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Desktop\DAPM\EJECUCIONES\ENERO 2020\"/>
    </mc:Choice>
  </mc:AlternateContent>
  <bookViews>
    <workbookView xWindow="0" yWindow="0" windowWidth="20490" windowHeight="7455" activeTab="1"/>
  </bookViews>
  <sheets>
    <sheet name="Ejec_Def_Enero_30_2020" sheetId="4" r:id="rId1"/>
    <sheet name="organismo" sheetId="6" r:id="rId2"/>
    <sheet name="Area Funcional" sheetId="7" r:id="rId3"/>
  </sheets>
  <definedNames>
    <definedName name="_xlnm._FilterDatabase" localSheetId="0" hidden="1">Ejec_Def_Enero_30_2020!$A$1:$AR$5212</definedName>
  </definedNames>
  <calcPr calcId="152511"/>
  <pivotCaches>
    <pivotCache cacheId="24"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0" i="6" l="1"/>
  <c r="F11" i="6"/>
  <c r="F28" i="6"/>
  <c r="F16" i="6"/>
  <c r="F27" i="6"/>
  <c r="F15" i="6"/>
  <c r="F26" i="6"/>
  <c r="F8" i="6"/>
  <c r="F31" i="6"/>
  <c r="F19" i="6"/>
  <c r="F30" i="6"/>
  <c r="F34" i="6"/>
  <c r="F12" i="6"/>
  <c r="F23" i="6"/>
  <c r="F17" i="6"/>
  <c r="F33" i="6"/>
  <c r="F21" i="6"/>
  <c r="F9" i="6"/>
  <c r="F32" i="6"/>
  <c r="F20" i="6"/>
  <c r="F22" i="6"/>
  <c r="F14" i="6"/>
  <c r="F25" i="6"/>
  <c r="F13" i="6"/>
  <c r="F24" i="6"/>
  <c r="F18" i="6"/>
  <c r="F29" i="6"/>
</calcChain>
</file>

<file path=xl/sharedStrings.xml><?xml version="1.0" encoding="utf-8"?>
<sst xmlns="http://schemas.openxmlformats.org/spreadsheetml/2006/main" count="99086" uniqueCount="12722">
  <si>
    <t>PPTO INICIAL</t>
  </si>
  <si>
    <t>REDUCCIONES</t>
  </si>
  <si>
    <t>ADICIONES</t>
  </si>
  <si>
    <t>CONTRACREDITOS</t>
  </si>
  <si>
    <t>CREDITOS</t>
  </si>
  <si>
    <t>APLAZAMIENTO</t>
  </si>
  <si>
    <t>DESAPLAZAMIENTO</t>
  </si>
  <si>
    <t>PPTO. MODIFICADO</t>
  </si>
  <si>
    <t>TOTAL ACUMULADO CDP</t>
  </si>
  <si>
    <t>TOTAL ACUMULADO RPC</t>
  </si>
  <si>
    <t>TOTAL ACUMUL OBLIGAC</t>
  </si>
  <si>
    <t>PAGOS</t>
  </si>
  <si>
    <t>EJECUCION</t>
  </si>
  <si>
    <t>SALDOS CDP</t>
  </si>
  <si>
    <t>PPTO. DISPONIBLE</t>
  </si>
  <si>
    <t>Centro Gestor</t>
  </si>
  <si>
    <t>Área funcional</t>
  </si>
  <si>
    <t>Programa</t>
  </si>
  <si>
    <t>Pospre</t>
  </si>
  <si>
    <t>0-1104</t>
  </si>
  <si>
    <t>BP260013501010101</t>
  </si>
  <si>
    <t>BP260013501010102</t>
  </si>
  <si>
    <t>BP260013501010201</t>
  </si>
  <si>
    <t>BP260013501010202</t>
  </si>
  <si>
    <t>BP260013501020101</t>
  </si>
  <si>
    <t>BP260013501020102</t>
  </si>
  <si>
    <t>BP260013501030101</t>
  </si>
  <si>
    <t>BP260013501030102</t>
  </si>
  <si>
    <t>BP260013501030103</t>
  </si>
  <si>
    <t>BP260013501040101</t>
  </si>
  <si>
    <t>BP260013501040102</t>
  </si>
  <si>
    <t>BP260013501040103</t>
  </si>
  <si>
    <t>BP220384311010103</t>
  </si>
  <si>
    <t>BP220384311010104</t>
  </si>
  <si>
    <t>BP220384311020103</t>
  </si>
  <si>
    <t>BP220384311020104</t>
  </si>
  <si>
    <t>BP220384331010103</t>
  </si>
  <si>
    <t>BP220384331010104</t>
  </si>
  <si>
    <t>BP220384331020104</t>
  </si>
  <si>
    <t>BP220384331020105</t>
  </si>
  <si>
    <t>BP220384331020106</t>
  </si>
  <si>
    <t>BP260023501010101</t>
  </si>
  <si>
    <t>BP260023501010102</t>
  </si>
  <si>
    <t>BP260023501010103</t>
  </si>
  <si>
    <t>BP260023501010104</t>
  </si>
  <si>
    <t>BP260023501010201</t>
  </si>
  <si>
    <t>BP260023501010202</t>
  </si>
  <si>
    <t>BP260023501010203</t>
  </si>
  <si>
    <t>BP260023501010204</t>
  </si>
  <si>
    <t>BP260023501010205</t>
  </si>
  <si>
    <t>BP260023501020101</t>
  </si>
  <si>
    <t>BP260023501020102</t>
  </si>
  <si>
    <t>BP260023501020103</t>
  </si>
  <si>
    <t>BP260023501030101</t>
  </si>
  <si>
    <t>BP260023501030102</t>
  </si>
  <si>
    <t>BP260023501030103</t>
  </si>
  <si>
    <t>BP260023501030104</t>
  </si>
  <si>
    <t>BP260023501040101</t>
  </si>
  <si>
    <t>BP260023501040102</t>
  </si>
  <si>
    <t>BP260023501040103</t>
  </si>
  <si>
    <t>BP260023501040104</t>
  </si>
  <si>
    <t>BP260018241010101</t>
  </si>
  <si>
    <t>BP260018241010102</t>
  </si>
  <si>
    <t>BP260018241020101</t>
  </si>
  <si>
    <t>BP260018241020102</t>
  </si>
  <si>
    <t>BP260018241020103</t>
  </si>
  <si>
    <t>BP260006721010101</t>
  </si>
  <si>
    <t>BP260006721010102</t>
  </si>
  <si>
    <t>BP260006721010103</t>
  </si>
  <si>
    <t>BP260006721010104</t>
  </si>
  <si>
    <t>BP260006721010203</t>
  </si>
  <si>
    <t>BP260006721010204</t>
  </si>
  <si>
    <t>BP260006721020101</t>
  </si>
  <si>
    <t>BP260006721020102</t>
  </si>
  <si>
    <t>BP260006721020103</t>
  </si>
  <si>
    <t>BP260006721020201</t>
  </si>
  <si>
    <t>BP260006721020202</t>
  </si>
  <si>
    <t>BP260013801010101</t>
  </si>
  <si>
    <t>BP260013801010102</t>
  </si>
  <si>
    <t>BP260013801020101</t>
  </si>
  <si>
    <t>BP260013801020102</t>
  </si>
  <si>
    <t>BP260013801030102</t>
  </si>
  <si>
    <t>BP260015241010101</t>
  </si>
  <si>
    <t>BP260015241010102</t>
  </si>
  <si>
    <t>BP260015241010103</t>
  </si>
  <si>
    <t>BP260015241010104</t>
  </si>
  <si>
    <t>BP260015241020101</t>
  </si>
  <si>
    <t>BP260015241020102</t>
  </si>
  <si>
    <t>BP260015241020103</t>
  </si>
  <si>
    <t>BP260015241020104</t>
  </si>
  <si>
    <t>BP260015241030101</t>
  </si>
  <si>
    <t>BP260015241030102</t>
  </si>
  <si>
    <t>BP260015241030103</t>
  </si>
  <si>
    <t>BP260007131010101</t>
  </si>
  <si>
    <t>BP260007131010102</t>
  </si>
  <si>
    <t>BP260007131020101</t>
  </si>
  <si>
    <t>BP260007131020102</t>
  </si>
  <si>
    <t>BP260007131020103</t>
  </si>
  <si>
    <t>BP260007131020104</t>
  </si>
  <si>
    <t>BP260015251010101</t>
  </si>
  <si>
    <t>BP260015251010102</t>
  </si>
  <si>
    <t>BP260015251010103</t>
  </si>
  <si>
    <t>BP260015251010104</t>
  </si>
  <si>
    <t>BP260015251020101</t>
  </si>
  <si>
    <t>BP260015251020102</t>
  </si>
  <si>
    <t>BP260015251020103</t>
  </si>
  <si>
    <t>BP260015251020104</t>
  </si>
  <si>
    <t>BP260015251030101</t>
  </si>
  <si>
    <t>BP260015251030102</t>
  </si>
  <si>
    <t>BP220470101010103</t>
  </si>
  <si>
    <t>BP220470101010104</t>
  </si>
  <si>
    <t>BP220470101010105</t>
  </si>
  <si>
    <t>BP220470101010106</t>
  </si>
  <si>
    <t>BP220470101010205</t>
  </si>
  <si>
    <t>BP220470101010206</t>
  </si>
  <si>
    <t>BP220470101020107</t>
  </si>
  <si>
    <t>BP220470101020108</t>
  </si>
  <si>
    <t>BP220470101020109</t>
  </si>
  <si>
    <t>BP220470101020110</t>
  </si>
  <si>
    <t>BP220470101020111</t>
  </si>
  <si>
    <t>BP220470101020113</t>
  </si>
  <si>
    <t>BP220470101030106</t>
  </si>
  <si>
    <t>BP220470101030107</t>
  </si>
  <si>
    <t>BP220470101030108</t>
  </si>
  <si>
    <t>BP220470101040108</t>
  </si>
  <si>
    <t>BP220470101040109</t>
  </si>
  <si>
    <t>BP220470101040110</t>
  </si>
  <si>
    <t>BP260014751010101</t>
  </si>
  <si>
    <t>BP260014751010102</t>
  </si>
  <si>
    <t>BP260014751010103</t>
  </si>
  <si>
    <t>BP260014751020101</t>
  </si>
  <si>
    <t>BP260014751020102</t>
  </si>
  <si>
    <t>BP260014751020103</t>
  </si>
  <si>
    <t>BP260014751020104</t>
  </si>
  <si>
    <t>BP260014721010101</t>
  </si>
  <si>
    <t>BP260014721010102</t>
  </si>
  <si>
    <t>BP260014721010103</t>
  </si>
  <si>
    <t>BP260014721010104</t>
  </si>
  <si>
    <t>BP260014721010105</t>
  </si>
  <si>
    <t>BP260014721010106</t>
  </si>
  <si>
    <t>BP260014721010107</t>
  </si>
  <si>
    <t>BP260014721010108</t>
  </si>
  <si>
    <t>BP260014721010109</t>
  </si>
  <si>
    <t>BP260014721010110</t>
  </si>
  <si>
    <t>BP260014721010111</t>
  </si>
  <si>
    <t>BP260014721010112</t>
  </si>
  <si>
    <t>BP260014721010113</t>
  </si>
  <si>
    <t>BP260014721010114</t>
  </si>
  <si>
    <t>BP260014721010115</t>
  </si>
  <si>
    <t>BP260014721020101</t>
  </si>
  <si>
    <t>BP260014721020102</t>
  </si>
  <si>
    <t>BP260014721030101</t>
  </si>
  <si>
    <t>BP260014721030102</t>
  </si>
  <si>
    <t>BP260014721040101</t>
  </si>
  <si>
    <t>BP260014721040102</t>
  </si>
  <si>
    <t>BP260014721040103</t>
  </si>
  <si>
    <t>BP260014721050101</t>
  </si>
  <si>
    <t>BP260014721050102</t>
  </si>
  <si>
    <t>BP260018051010101</t>
  </si>
  <si>
    <t>BP260018051010102</t>
  </si>
  <si>
    <t>BP260018051010103</t>
  </si>
  <si>
    <t>BP260018051010201</t>
  </si>
  <si>
    <t>BP260018051010202</t>
  </si>
  <si>
    <t>BP260018051010301</t>
  </si>
  <si>
    <t>BP260018051010302</t>
  </si>
  <si>
    <t>BP260018051010303</t>
  </si>
  <si>
    <t>BP260018051020101</t>
  </si>
  <si>
    <t>BP260018051020102</t>
  </si>
  <si>
    <t>BP260018051020201</t>
  </si>
  <si>
    <t>BP260018051020202</t>
  </si>
  <si>
    <t>BP260018051020203</t>
  </si>
  <si>
    <t>BP260018051020204</t>
  </si>
  <si>
    <t>BP260018051030101</t>
  </si>
  <si>
    <t>BP260018051030102</t>
  </si>
  <si>
    <t>BP260018051030103</t>
  </si>
  <si>
    <t>0-1220</t>
  </si>
  <si>
    <t>0-7102</t>
  </si>
  <si>
    <t>0-7857</t>
  </si>
  <si>
    <t>BP220470101010110</t>
  </si>
  <si>
    <t>2-1103</t>
  </si>
  <si>
    <t>2-1104</t>
  </si>
  <si>
    <t>BP260016122010101</t>
  </si>
  <si>
    <t>BP260016122010102</t>
  </si>
  <si>
    <t>BP260016122010103</t>
  </si>
  <si>
    <t>BP260016122010104</t>
  </si>
  <si>
    <t>BP260016122010105</t>
  </si>
  <si>
    <t>BP260016122010106</t>
  </si>
  <si>
    <t>BP260016122010201</t>
  </si>
  <si>
    <t>BP260016122010202</t>
  </si>
  <si>
    <t>BP260016122010301</t>
  </si>
  <si>
    <t>BP260016122010302</t>
  </si>
  <si>
    <t>BP260016122020101</t>
  </si>
  <si>
    <t>BP260016122020102</t>
  </si>
  <si>
    <t>BP260016122020201</t>
  </si>
  <si>
    <t>BP260016611010301</t>
  </si>
  <si>
    <t>BP260016611010302</t>
  </si>
  <si>
    <t>BP260016611010401</t>
  </si>
  <si>
    <t>BP260016611010402</t>
  </si>
  <si>
    <t>BP260016611020201</t>
  </si>
  <si>
    <t>BP260016611020202</t>
  </si>
  <si>
    <t>BP260016611020203</t>
  </si>
  <si>
    <t>BP260016611020204</t>
  </si>
  <si>
    <t>BP260016611030201</t>
  </si>
  <si>
    <t>BP260016611030202</t>
  </si>
  <si>
    <t>BP170460661010204</t>
  </si>
  <si>
    <t>BP220475151010102</t>
  </si>
  <si>
    <t>BP220475151010202</t>
  </si>
  <si>
    <t>BP220475151010203</t>
  </si>
  <si>
    <t>BP220475151010302</t>
  </si>
  <si>
    <t>BP220475151020103</t>
  </si>
  <si>
    <t>BP220475151020104</t>
  </si>
  <si>
    <t>BP220460641020505</t>
  </si>
  <si>
    <t>BP260023511010101</t>
  </si>
  <si>
    <t>BP260023511010102</t>
  </si>
  <si>
    <t>BP260023511010103</t>
  </si>
  <si>
    <t>BP260023511010104</t>
  </si>
  <si>
    <t>BP260023511010201</t>
  </si>
  <si>
    <t>BP260023511010202</t>
  </si>
  <si>
    <t>BP260023511010301</t>
  </si>
  <si>
    <t>BP260023511010302</t>
  </si>
  <si>
    <t>BP260023511020101</t>
  </si>
  <si>
    <t>BP260023511020102</t>
  </si>
  <si>
    <t>BP260023511020103</t>
  </si>
  <si>
    <t>BP260023511020104</t>
  </si>
  <si>
    <t>BP260023511020105</t>
  </si>
  <si>
    <t>BP260023511020106</t>
  </si>
  <si>
    <t>BP260023511020107</t>
  </si>
  <si>
    <t>BP260023511020108</t>
  </si>
  <si>
    <t>BP260023511020109</t>
  </si>
  <si>
    <t>BP260023511020110</t>
  </si>
  <si>
    <t>BP260023511020111</t>
  </si>
  <si>
    <t>BP260023511020112</t>
  </si>
  <si>
    <t>BP260023511020113</t>
  </si>
  <si>
    <t>BP260023511030101</t>
  </si>
  <si>
    <t>BP260023511030102</t>
  </si>
  <si>
    <t>BP260016151010101</t>
  </si>
  <si>
    <t>BP260016151010102</t>
  </si>
  <si>
    <t>BP260016151010201</t>
  </si>
  <si>
    <t>BP260016151010202</t>
  </si>
  <si>
    <t>BP260016151010203</t>
  </si>
  <si>
    <t>BP260016151010301</t>
  </si>
  <si>
    <t>BP260016151010302</t>
  </si>
  <si>
    <t>BP260016151010303</t>
  </si>
  <si>
    <t>BP260016151010304</t>
  </si>
  <si>
    <t>BP260016151010305</t>
  </si>
  <si>
    <t>BP260016151020101</t>
  </si>
  <si>
    <t>BP260016151020102</t>
  </si>
  <si>
    <t>BP260016151020104</t>
  </si>
  <si>
    <t>BP260016151030101</t>
  </si>
  <si>
    <t>BP260016151030102</t>
  </si>
  <si>
    <t>BP260016151030103</t>
  </si>
  <si>
    <t>BP260016151030104</t>
  </si>
  <si>
    <t>BP260016151030105</t>
  </si>
  <si>
    <t>BP220475091010103</t>
  </si>
  <si>
    <t>BP220475091010104</t>
  </si>
  <si>
    <t>BP220475091010105</t>
  </si>
  <si>
    <t>BP220475091010106</t>
  </si>
  <si>
    <t>BP220475091010107</t>
  </si>
  <si>
    <t>BP220475091010108</t>
  </si>
  <si>
    <t>BP220475091010109</t>
  </si>
  <si>
    <t>BP220475091010110</t>
  </si>
  <si>
    <t>BP220475091010112</t>
  </si>
  <si>
    <t>BP220475091010203</t>
  </si>
  <si>
    <t>BP220475091010204</t>
  </si>
  <si>
    <t>BP220475091010205</t>
  </si>
  <si>
    <t>BP220475091010304</t>
  </si>
  <si>
    <t>BP220475091010305</t>
  </si>
  <si>
    <t>BP220475091010306</t>
  </si>
  <si>
    <t>BP220475091010307</t>
  </si>
  <si>
    <t>BP220475091020104</t>
  </si>
  <si>
    <t>BP220475091020105</t>
  </si>
  <si>
    <t>BP220475091020106</t>
  </si>
  <si>
    <t>BP220475091020107</t>
  </si>
  <si>
    <t>BP220475091020108</t>
  </si>
  <si>
    <t>BP220475091020109</t>
  </si>
  <si>
    <t>BP220475091030105</t>
  </si>
  <si>
    <t>BP220475091030106</t>
  </si>
  <si>
    <t>BP220475091030107</t>
  </si>
  <si>
    <t>BP220475091030108</t>
  </si>
  <si>
    <t>BP220475091030109</t>
  </si>
  <si>
    <t>BP260016131010101</t>
  </si>
  <si>
    <t>BP260016131010102</t>
  </si>
  <si>
    <t>BP260016131010103</t>
  </si>
  <si>
    <t>BP260016131010104</t>
  </si>
  <si>
    <t>BP260016131020101</t>
  </si>
  <si>
    <t>BP260016131020102</t>
  </si>
  <si>
    <t>BP260016131020103</t>
  </si>
  <si>
    <t>BP260016131020104</t>
  </si>
  <si>
    <t>BP260016141010101</t>
  </si>
  <si>
    <t>BP260016141010102</t>
  </si>
  <si>
    <t>BP260016141010201</t>
  </si>
  <si>
    <t>BP260016141010202</t>
  </si>
  <si>
    <t>BP260016141010301</t>
  </si>
  <si>
    <t>BP260016141010302</t>
  </si>
  <si>
    <t>BP260016141010303</t>
  </si>
  <si>
    <t>BP260016141010401</t>
  </si>
  <si>
    <t>BP260016141010402</t>
  </si>
  <si>
    <t>BP260016141010403</t>
  </si>
  <si>
    <t>BP260016141010501</t>
  </si>
  <si>
    <t>BP260016141010502</t>
  </si>
  <si>
    <t>BP260016141010601</t>
  </si>
  <si>
    <t>BP260016141010602</t>
  </si>
  <si>
    <t>BP260016141010603</t>
  </si>
  <si>
    <t>BP220475101010105</t>
  </si>
  <si>
    <t>BP220475101010106</t>
  </si>
  <si>
    <t>BP220475101010107</t>
  </si>
  <si>
    <t>BP220475101020106</t>
  </si>
  <si>
    <t>BP220475101020107</t>
  </si>
  <si>
    <t>BP220475101020108</t>
  </si>
  <si>
    <t>BP220475101020109</t>
  </si>
  <si>
    <t>BP220475101030103</t>
  </si>
  <si>
    <t>BP220475101030105</t>
  </si>
  <si>
    <t>BP220475101030203</t>
  </si>
  <si>
    <t>BP220475101030204</t>
  </si>
  <si>
    <t>BP220475101030303</t>
  </si>
  <si>
    <t>BP220475101030305</t>
  </si>
  <si>
    <t>BP220475101030404</t>
  </si>
  <si>
    <t>BP220475101030405</t>
  </si>
  <si>
    <t>BP210460591010111</t>
  </si>
  <si>
    <t>BP210460591020108</t>
  </si>
  <si>
    <t>BP260016601010101</t>
  </si>
  <si>
    <t>BP260016601010102</t>
  </si>
  <si>
    <t>BP260016601020101</t>
  </si>
  <si>
    <t>BP260016601020102</t>
  </si>
  <si>
    <t>BP260016601020103</t>
  </si>
  <si>
    <t>BP260016601030101</t>
  </si>
  <si>
    <t>BP260016601030102</t>
  </si>
  <si>
    <t>BP260015501010101</t>
  </si>
  <si>
    <t>BP260015501010102</t>
  </si>
  <si>
    <t>BP260015501010103</t>
  </si>
  <si>
    <t>BP260015501010201</t>
  </si>
  <si>
    <t>BP260015501020101</t>
  </si>
  <si>
    <t>BP260015501020102</t>
  </si>
  <si>
    <t>BP260015501020103</t>
  </si>
  <si>
    <t>BP260015501020104</t>
  </si>
  <si>
    <t>BP260015501020108</t>
  </si>
  <si>
    <t>BP220460961010104</t>
  </si>
  <si>
    <t>BP220460961010106</t>
  </si>
  <si>
    <t>BP220460961010107</t>
  </si>
  <si>
    <t>BP220460961010203</t>
  </si>
  <si>
    <t>BP220460961020103</t>
  </si>
  <si>
    <t>BP220460961020104</t>
  </si>
  <si>
    <t>BP220460961020203</t>
  </si>
  <si>
    <t>BP220460961020204</t>
  </si>
  <si>
    <t>BP260008611010101</t>
  </si>
  <si>
    <t>BP260008611010102</t>
  </si>
  <si>
    <t>BP260008611010303</t>
  </si>
  <si>
    <t>BP260008611010304</t>
  </si>
  <si>
    <t>BP260008611020101</t>
  </si>
  <si>
    <t>BP260008611020102</t>
  </si>
  <si>
    <t>BP260008611020103</t>
  </si>
  <si>
    <t>BP260008611030101</t>
  </si>
  <si>
    <t>BP260008611030102</t>
  </si>
  <si>
    <t>BP260008611030201</t>
  </si>
  <si>
    <t>BP260008611030202</t>
  </si>
  <si>
    <t>BP260008611030203</t>
  </si>
  <si>
    <t>BP260008611030301</t>
  </si>
  <si>
    <t>BP260008611030302</t>
  </si>
  <si>
    <t>BP260008611030303</t>
  </si>
  <si>
    <t>BP260023521010101</t>
  </si>
  <si>
    <t>BP260023521010102</t>
  </si>
  <si>
    <t>BP260023521010103</t>
  </si>
  <si>
    <t>BP260023521010201</t>
  </si>
  <si>
    <t>BP260023521010202</t>
  </si>
  <si>
    <t>BP260023521020101</t>
  </si>
  <si>
    <t>BP260023521020102</t>
  </si>
  <si>
    <t>BP260023521020103</t>
  </si>
  <si>
    <t>BP070460631010104</t>
  </si>
  <si>
    <t>BP070460631010106</t>
  </si>
  <si>
    <t>BP070460631010107</t>
  </si>
  <si>
    <t>BP070460631010109</t>
  </si>
  <si>
    <t>BP070460631010111</t>
  </si>
  <si>
    <t>BP070460631020108</t>
  </si>
  <si>
    <t>BP070460631020110</t>
  </si>
  <si>
    <t>BP070460631020114</t>
  </si>
  <si>
    <t>BP070460631020115</t>
  </si>
  <si>
    <t>BP070460631030107</t>
  </si>
  <si>
    <t>BP070460631030110</t>
  </si>
  <si>
    <t>BP070460631030113</t>
  </si>
  <si>
    <t>BP070460631030114</t>
  </si>
  <si>
    <t>BP070460631040107</t>
  </si>
  <si>
    <t>BP070460631040109</t>
  </si>
  <si>
    <t>BP070460631040111</t>
  </si>
  <si>
    <t>BP070460631040114</t>
  </si>
  <si>
    <t>BP070460631040115</t>
  </si>
  <si>
    <t>BP070460631040116</t>
  </si>
  <si>
    <t>BP070460631040205</t>
  </si>
  <si>
    <t>BP070460631040206</t>
  </si>
  <si>
    <t>BP220475051010103</t>
  </si>
  <si>
    <t>BP220475051010104</t>
  </si>
  <si>
    <t>BP220475051010203</t>
  </si>
  <si>
    <t>BP220475051010204</t>
  </si>
  <si>
    <t>BP220475051020103</t>
  </si>
  <si>
    <t>BP220475051020104</t>
  </si>
  <si>
    <t>BP220475061010103</t>
  </si>
  <si>
    <t>BP220475061010104</t>
  </si>
  <si>
    <t>BP220475061020204</t>
  </si>
  <si>
    <t>BP220475061020205</t>
  </si>
  <si>
    <t>BP220475061030305</t>
  </si>
  <si>
    <t>BP220475061030306</t>
  </si>
  <si>
    <t>BP220475061030404</t>
  </si>
  <si>
    <t>BP220475061030405</t>
  </si>
  <si>
    <t>BP220475061030503</t>
  </si>
  <si>
    <t>BP220475061030504</t>
  </si>
  <si>
    <t>BP220475061030505</t>
  </si>
  <si>
    <t>BP220475061040102</t>
  </si>
  <si>
    <t>BP220475061040106</t>
  </si>
  <si>
    <t>0-1218</t>
  </si>
  <si>
    <t>BP220475161010102</t>
  </si>
  <si>
    <t>BP220475161010103</t>
  </si>
  <si>
    <t>BP220475161020103</t>
  </si>
  <si>
    <t>BP220475161020104</t>
  </si>
  <si>
    <t>BP220475161020107</t>
  </si>
  <si>
    <t>BP220475161020108</t>
  </si>
  <si>
    <t>BP220475161030101</t>
  </si>
  <si>
    <t>BP220475161030102</t>
  </si>
  <si>
    <t>0-1232</t>
  </si>
  <si>
    <t>BP260015551010103</t>
  </si>
  <si>
    <t>BP260015551010104</t>
  </si>
  <si>
    <t>BP260015551010201</t>
  </si>
  <si>
    <t>BP260015551010204</t>
  </si>
  <si>
    <t>BP260015551010205</t>
  </si>
  <si>
    <t>BP260015551010207</t>
  </si>
  <si>
    <t>0-7814</t>
  </si>
  <si>
    <t>BP220475161010105</t>
  </si>
  <si>
    <t>BP220475161020106</t>
  </si>
  <si>
    <t>0-7815</t>
  </si>
  <si>
    <t>BP260015551010206</t>
  </si>
  <si>
    <t>BP260015551010208</t>
  </si>
  <si>
    <t>4-1232</t>
  </si>
  <si>
    <t>BP260015551010101</t>
  </si>
  <si>
    <t>BP260015551010102</t>
  </si>
  <si>
    <t>BP260015551010202</t>
  </si>
  <si>
    <t>BP260015551010203</t>
  </si>
  <si>
    <t>BP260014021010101</t>
  </si>
  <si>
    <t>BP260014021010102</t>
  </si>
  <si>
    <t>BP260014021020101</t>
  </si>
  <si>
    <t>BP260014021020102</t>
  </si>
  <si>
    <t>BP260014041010101</t>
  </si>
  <si>
    <t>BP260014041010102</t>
  </si>
  <si>
    <t>BP260014041020101</t>
  </si>
  <si>
    <t>BP260014041020102</t>
  </si>
  <si>
    <t>BP260014041030101</t>
  </si>
  <si>
    <t>BP260014041030102</t>
  </si>
  <si>
    <t>BP260001311010133</t>
  </si>
  <si>
    <t>BP260008021010113</t>
  </si>
  <si>
    <t>BP260008021010114</t>
  </si>
  <si>
    <t>BP260008021010115</t>
  </si>
  <si>
    <t>BP260008021010116</t>
  </si>
  <si>
    <t>BP260008021010117</t>
  </si>
  <si>
    <t>BP260008021010118</t>
  </si>
  <si>
    <t>BP260008021020104</t>
  </si>
  <si>
    <t>BP260008021020105</t>
  </si>
  <si>
    <t>BP260008021020106</t>
  </si>
  <si>
    <t>BP260008041010124</t>
  </si>
  <si>
    <t>BP260008041010125</t>
  </si>
  <si>
    <t>BP260008041010126</t>
  </si>
  <si>
    <t>BP260008041010127</t>
  </si>
  <si>
    <t>BP260008041010128</t>
  </si>
  <si>
    <t>BP260008041010129</t>
  </si>
  <si>
    <t>BP260008041010130</t>
  </si>
  <si>
    <t>BP260008041010131</t>
  </si>
  <si>
    <t>BP260008041010132</t>
  </si>
  <si>
    <t>BP260008041020104</t>
  </si>
  <si>
    <t>BP260008041020105</t>
  </si>
  <si>
    <t>BP260008041020106</t>
  </si>
  <si>
    <t>BP260008041020107</t>
  </si>
  <si>
    <t>BP260008041020108</t>
  </si>
  <si>
    <t>BP260008041020109</t>
  </si>
  <si>
    <t>BP260008041020110</t>
  </si>
  <si>
    <t>BP260008041020111</t>
  </si>
  <si>
    <t>BP260008041020112</t>
  </si>
  <si>
    <t>BP260008041020113</t>
  </si>
  <si>
    <t>BP260008041020114</t>
  </si>
  <si>
    <t>BP260008041020115</t>
  </si>
  <si>
    <t>BP260008041020116</t>
  </si>
  <si>
    <t>BP260008041020117</t>
  </si>
  <si>
    <t>BP260008041020118</t>
  </si>
  <si>
    <t>BP260008051020104</t>
  </si>
  <si>
    <t>BP260008051020105</t>
  </si>
  <si>
    <t>BP260008051020106</t>
  </si>
  <si>
    <t>BP260018141010101</t>
  </si>
  <si>
    <t>BP260018141010102</t>
  </si>
  <si>
    <t>BP260018141010103</t>
  </si>
  <si>
    <t>BP260018141010104</t>
  </si>
  <si>
    <t>BP260018141010105</t>
  </si>
  <si>
    <t>BP260018141010106</t>
  </si>
  <si>
    <t>BP260018141010107</t>
  </si>
  <si>
    <t>BP260018141010108</t>
  </si>
  <si>
    <t>BP260018141010109</t>
  </si>
  <si>
    <t>BP260018141020104</t>
  </si>
  <si>
    <t>BP260018141020105</t>
  </si>
  <si>
    <t>BP260018141020106</t>
  </si>
  <si>
    <t>BP260018141020107</t>
  </si>
  <si>
    <t>BP260018141020108</t>
  </si>
  <si>
    <t>BP260018141020109</t>
  </si>
  <si>
    <t>BP260018151010101</t>
  </si>
  <si>
    <t>BP260018151010102</t>
  </si>
  <si>
    <t>BP260018151010103</t>
  </si>
  <si>
    <t>BP260018161010101</t>
  </si>
  <si>
    <t>BP260018161010102</t>
  </si>
  <si>
    <t>BP260018161010103</t>
  </si>
  <si>
    <t>BP260018161010104</t>
  </si>
  <si>
    <t>BP260018161010105</t>
  </si>
  <si>
    <t>BP260018161010106</t>
  </si>
  <si>
    <t>BP260018171020101</t>
  </si>
  <si>
    <t>BP260018171020102</t>
  </si>
  <si>
    <t>BP260018171020103</t>
  </si>
  <si>
    <t>BP260018181010101</t>
  </si>
  <si>
    <t>BP260018181010102</t>
  </si>
  <si>
    <t>BP260018181010103</t>
  </si>
  <si>
    <t>BP260018181010104</t>
  </si>
  <si>
    <t>BP260018181010105</t>
  </si>
  <si>
    <t>BP260018181010106</t>
  </si>
  <si>
    <t>BP260018181020101</t>
  </si>
  <si>
    <t>BP260018181020102</t>
  </si>
  <si>
    <t>BP260018181020103</t>
  </si>
  <si>
    <t>BP260008191010101</t>
  </si>
  <si>
    <t>BP260008191010102</t>
  </si>
  <si>
    <t>BP260008191010103</t>
  </si>
  <si>
    <t>BP260008191010104</t>
  </si>
  <si>
    <t>BP260008191020101</t>
  </si>
  <si>
    <t>BP260008191020102</t>
  </si>
  <si>
    <t>BP260008191020103</t>
  </si>
  <si>
    <t>BP260008191020104</t>
  </si>
  <si>
    <t>BP260022641010101</t>
  </si>
  <si>
    <t>BP260022641010102</t>
  </si>
  <si>
    <t>BP260022641010103</t>
  </si>
  <si>
    <t>BP260022641010104</t>
  </si>
  <si>
    <t>BP260022641010105</t>
  </si>
  <si>
    <t>BP260008141010101</t>
  </si>
  <si>
    <t>BP260008141010103</t>
  </si>
  <si>
    <t>BP260008141010104</t>
  </si>
  <si>
    <t>BP260008141010105</t>
  </si>
  <si>
    <t>BP260008141010106</t>
  </si>
  <si>
    <t>BP260008141010109</t>
  </si>
  <si>
    <t>BP260008141020101</t>
  </si>
  <si>
    <t>BP260008141020104</t>
  </si>
  <si>
    <t>BP260008141020201</t>
  </si>
  <si>
    <t>BP260008141030103</t>
  </si>
  <si>
    <t>BP260008141030104</t>
  </si>
  <si>
    <t>BP260014091010102</t>
  </si>
  <si>
    <t>BP260014091010202</t>
  </si>
  <si>
    <t>BP260014091010302</t>
  </si>
  <si>
    <t>BP260014091010303</t>
  </si>
  <si>
    <t>BP260014091010304</t>
  </si>
  <si>
    <t>BP260014091020101</t>
  </si>
  <si>
    <t>BP260014091020102</t>
  </si>
  <si>
    <t>BP260014091020103</t>
  </si>
  <si>
    <t>BP260014091020104</t>
  </si>
  <si>
    <t>BP260014091020201</t>
  </si>
  <si>
    <t>BP260014091020202</t>
  </si>
  <si>
    <t>BP260008371010101</t>
  </si>
  <si>
    <t>BP260008371010102</t>
  </si>
  <si>
    <t>BP260008371010201</t>
  </si>
  <si>
    <t>BP260008371010202</t>
  </si>
  <si>
    <t>BP260008371010301</t>
  </si>
  <si>
    <t>BP260008371010302</t>
  </si>
  <si>
    <t>BP260008371020101</t>
  </si>
  <si>
    <t>BP260008371020102</t>
  </si>
  <si>
    <t>BP210439371010112</t>
  </si>
  <si>
    <t>BP210439371010113</t>
  </si>
  <si>
    <t>BP210439371010115</t>
  </si>
  <si>
    <t>BP210439371010117</t>
  </si>
  <si>
    <t>BP210439371010119</t>
  </si>
  <si>
    <t>BP210439371010120</t>
  </si>
  <si>
    <t>BP210439371010121</t>
  </si>
  <si>
    <t>BP210439371010122</t>
  </si>
  <si>
    <t>BP210439371020104</t>
  </si>
  <si>
    <t>BP210439371020105</t>
  </si>
  <si>
    <t>BP210439371020106</t>
  </si>
  <si>
    <t>BP210439371030102</t>
  </si>
  <si>
    <t>BP210439371030103</t>
  </si>
  <si>
    <t>BP210439371030104</t>
  </si>
  <si>
    <t>BP210439371030105</t>
  </si>
  <si>
    <t>BP210439371030106</t>
  </si>
  <si>
    <t>BP260014111010102</t>
  </si>
  <si>
    <t>BP260014111010103</t>
  </si>
  <si>
    <t>BP260014111010104</t>
  </si>
  <si>
    <t>BP260014111010302</t>
  </si>
  <si>
    <t>BP260014111020101</t>
  </si>
  <si>
    <t>BP260014111020102</t>
  </si>
  <si>
    <t>BP260014111030101</t>
  </si>
  <si>
    <t>BP260014111030102</t>
  </si>
  <si>
    <t>BP260014111030103</t>
  </si>
  <si>
    <t>BP260014111030104</t>
  </si>
  <si>
    <t>BP260014111030105</t>
  </si>
  <si>
    <t>BP260014111030106</t>
  </si>
  <si>
    <t>BP260014101010101</t>
  </si>
  <si>
    <t>BP260014101010102</t>
  </si>
  <si>
    <t>BP260014101010103</t>
  </si>
  <si>
    <t>BP260014101010104</t>
  </si>
  <si>
    <t>BP260014101010105</t>
  </si>
  <si>
    <t>BP260008181010101</t>
  </si>
  <si>
    <t>BP260008181010102</t>
  </si>
  <si>
    <t>BP260008181010104</t>
  </si>
  <si>
    <t>BP260008181010105</t>
  </si>
  <si>
    <t>BP260008181010106</t>
  </si>
  <si>
    <t>BP260008181010107</t>
  </si>
  <si>
    <t>BP260008181030101</t>
  </si>
  <si>
    <t>BP260008181030105</t>
  </si>
  <si>
    <t>BP260008181030106</t>
  </si>
  <si>
    <t>BP260008321010101</t>
  </si>
  <si>
    <t>BP260008321010102</t>
  </si>
  <si>
    <t>BP260008321020101</t>
  </si>
  <si>
    <t>BP260008341010102</t>
  </si>
  <si>
    <t>BP260008341020201</t>
  </si>
  <si>
    <t>BP260008341020202</t>
  </si>
  <si>
    <t>BP260008341020203</t>
  </si>
  <si>
    <t>BP260008341020204</t>
  </si>
  <si>
    <t>BP260008341030101</t>
  </si>
  <si>
    <t>BP260008341030102</t>
  </si>
  <si>
    <t>BP260014161010101</t>
  </si>
  <si>
    <t>BP260014161010102</t>
  </si>
  <si>
    <t>BP260014161020101</t>
  </si>
  <si>
    <t>BP260014161020103</t>
  </si>
  <si>
    <t>BP260014161020104</t>
  </si>
  <si>
    <t>BP210439081010107</t>
  </si>
  <si>
    <t>BP260014051010103</t>
  </si>
  <si>
    <t>BP260014051010106</t>
  </si>
  <si>
    <t>BP260014051010107</t>
  </si>
  <si>
    <t>BP260014051010108</t>
  </si>
  <si>
    <t>BP260014051010201</t>
  </si>
  <si>
    <t>BP260014051010202</t>
  </si>
  <si>
    <t>BP260014051010205</t>
  </si>
  <si>
    <t>BP260014051010206</t>
  </si>
  <si>
    <t>BP260014051010303</t>
  </si>
  <si>
    <t>BP260014051020101</t>
  </si>
  <si>
    <t>BP260014051020102</t>
  </si>
  <si>
    <t>BP260014051020201</t>
  </si>
  <si>
    <t>BP260014181030104</t>
  </si>
  <si>
    <t>BP260014181030106</t>
  </si>
  <si>
    <t>BP260008121010101</t>
  </si>
  <si>
    <t>BP260008121010102</t>
  </si>
  <si>
    <t>BP260008121010104</t>
  </si>
  <si>
    <t>BP260008121020102</t>
  </si>
  <si>
    <t>BP260014001010101</t>
  </si>
  <si>
    <t>BP260014001010102</t>
  </si>
  <si>
    <t>BP260014001010108</t>
  </si>
  <si>
    <t>BP260014001020101</t>
  </si>
  <si>
    <t>BP260014001020102</t>
  </si>
  <si>
    <t>BP260014171020101</t>
  </si>
  <si>
    <t>BP260014171020102</t>
  </si>
  <si>
    <t>BP260014171020103</t>
  </si>
  <si>
    <t>BP260014061010101</t>
  </si>
  <si>
    <t>BP260014061010102</t>
  </si>
  <si>
    <t>BP260014061010201</t>
  </si>
  <si>
    <t>BP260014061020101</t>
  </si>
  <si>
    <t>BP260014061020102</t>
  </si>
  <si>
    <t>BP260014061020201</t>
  </si>
  <si>
    <t>BP260014061020202</t>
  </si>
  <si>
    <t>BP260014061030102</t>
  </si>
  <si>
    <t>BP260014011010102</t>
  </si>
  <si>
    <t>BP260014011020101</t>
  </si>
  <si>
    <t>BP260014011020102</t>
  </si>
  <si>
    <t>BP260008301010101</t>
  </si>
  <si>
    <t>BP260008301010201</t>
  </si>
  <si>
    <t>BP260008301020103</t>
  </si>
  <si>
    <t>BP260008301020106</t>
  </si>
  <si>
    <t>BP260008301020111</t>
  </si>
  <si>
    <t>BP260008301020112</t>
  </si>
  <si>
    <t>BP260008301020113</t>
  </si>
  <si>
    <t>BP260008301020114</t>
  </si>
  <si>
    <t>BP260008311010101</t>
  </si>
  <si>
    <t>BP260008311010201</t>
  </si>
  <si>
    <t>BP210439131010109</t>
  </si>
  <si>
    <t>BP260008381010101</t>
  </si>
  <si>
    <t>BP260008381010103</t>
  </si>
  <si>
    <t>BP260008131010101</t>
  </si>
  <si>
    <t>BP260008131010102</t>
  </si>
  <si>
    <t>BP260008131010103</t>
  </si>
  <si>
    <t>BP260008131010104</t>
  </si>
  <si>
    <t>BP260008131010105</t>
  </si>
  <si>
    <t>BP260008131010106</t>
  </si>
  <si>
    <t>BP260008131010107</t>
  </si>
  <si>
    <t>BP260008131010108</t>
  </si>
  <si>
    <t>BP260008131010109</t>
  </si>
  <si>
    <t>BP260008131010110</t>
  </si>
  <si>
    <t>BP260008131020104</t>
  </si>
  <si>
    <t>BP260008131020105</t>
  </si>
  <si>
    <t>BP260014191010101</t>
  </si>
  <si>
    <t>BP260014191010102</t>
  </si>
  <si>
    <t>BP260014191010203</t>
  </si>
  <si>
    <t>BP260014191020101</t>
  </si>
  <si>
    <t>BP260009211010101</t>
  </si>
  <si>
    <t>BP260009211010102</t>
  </si>
  <si>
    <t>BP260009211020101</t>
  </si>
  <si>
    <t>BP260009211020102</t>
  </si>
  <si>
    <t>BP260009211020103</t>
  </si>
  <si>
    <t>BP260009211020104</t>
  </si>
  <si>
    <t>BP260009211020105</t>
  </si>
  <si>
    <t>BP260009211020106</t>
  </si>
  <si>
    <t>BP260009211020107</t>
  </si>
  <si>
    <t>BP260009211020108</t>
  </si>
  <si>
    <t>BP260009211020109</t>
  </si>
  <si>
    <t>BP260009211020110</t>
  </si>
  <si>
    <t>BP260009211020111</t>
  </si>
  <si>
    <t>0-1204</t>
  </si>
  <si>
    <t>BP260014051010101</t>
  </si>
  <si>
    <t>BP260014051010104</t>
  </si>
  <si>
    <t>BP260014051020204</t>
  </si>
  <si>
    <t>BP260014051030201</t>
  </si>
  <si>
    <t>BP260008121010108</t>
  </si>
  <si>
    <t>BP260008121010109</t>
  </si>
  <si>
    <t>BP260014001010105</t>
  </si>
  <si>
    <t>BP260014001010106</t>
  </si>
  <si>
    <t>BP260014171010205</t>
  </si>
  <si>
    <t>BP260014171010206</t>
  </si>
  <si>
    <t>BP260008301010103</t>
  </si>
  <si>
    <t>BP260008301010104</t>
  </si>
  <si>
    <t>BP260008301010107</t>
  </si>
  <si>
    <t>BP260008301010109</t>
  </si>
  <si>
    <t>BP260008301010202</t>
  </si>
  <si>
    <t>BP260008301020105</t>
  </si>
  <si>
    <t>BP260008311010106</t>
  </si>
  <si>
    <t>BP260008311010107</t>
  </si>
  <si>
    <t>BP260008311010108</t>
  </si>
  <si>
    <t>BP210439131010107</t>
  </si>
  <si>
    <t>BP260008101010102</t>
  </si>
  <si>
    <t>BP260008101010105</t>
  </si>
  <si>
    <t>BP260008101010106</t>
  </si>
  <si>
    <t>BP260008101010108</t>
  </si>
  <si>
    <t>BP260008101010109</t>
  </si>
  <si>
    <t>BP260008101010202</t>
  </si>
  <si>
    <t>BP260008101010304</t>
  </si>
  <si>
    <t>BP260008101020101</t>
  </si>
  <si>
    <t>BP260008101020102</t>
  </si>
  <si>
    <t>BP260008101020106</t>
  </si>
  <si>
    <t>BP260008111010101</t>
  </si>
  <si>
    <t>BP260008111010102</t>
  </si>
  <si>
    <t>BP260008111020108</t>
  </si>
  <si>
    <t>BP260008111020109</t>
  </si>
  <si>
    <t>BP260008111020111</t>
  </si>
  <si>
    <t>BP260008111020112</t>
  </si>
  <si>
    <t>BP260008111020113</t>
  </si>
  <si>
    <t>BP260008111020114</t>
  </si>
  <si>
    <t>0-1233</t>
  </si>
  <si>
    <t>BP260008101010303</t>
  </si>
  <si>
    <t>0-1250</t>
  </si>
  <si>
    <t>BP260008101010301</t>
  </si>
  <si>
    <t>0-1251</t>
  </si>
  <si>
    <t>BP260014021010103</t>
  </si>
  <si>
    <t>BP260014021010105</t>
  </si>
  <si>
    <t>BP260014161010103</t>
  </si>
  <si>
    <t>BP260014161020102</t>
  </si>
  <si>
    <t>BP260014161020105</t>
  </si>
  <si>
    <t>BP260014051010105</t>
  </si>
  <si>
    <t>BP260014001010103</t>
  </si>
  <si>
    <t>BP260014001010104</t>
  </si>
  <si>
    <t>BP260014001010107</t>
  </si>
  <si>
    <t>BP260008301020109</t>
  </si>
  <si>
    <t>0-1252</t>
  </si>
  <si>
    <t>BP260008101020103</t>
  </si>
  <si>
    <t>0-1278</t>
  </si>
  <si>
    <t>BP210439431040105</t>
  </si>
  <si>
    <t>BP210439431040106</t>
  </si>
  <si>
    <t>BP210439431040108</t>
  </si>
  <si>
    <t>BP210439431040109</t>
  </si>
  <si>
    <t>BP260008331020102</t>
  </si>
  <si>
    <t>BP260008331020103</t>
  </si>
  <si>
    <t>BP260008331020104</t>
  </si>
  <si>
    <t>BP260021241020101</t>
  </si>
  <si>
    <t>BP260021241020102</t>
  </si>
  <si>
    <t>BP260014141020117</t>
  </si>
  <si>
    <t>BP260014141020119</t>
  </si>
  <si>
    <t>BP210439531010133</t>
  </si>
  <si>
    <t>BP210439531010136</t>
  </si>
  <si>
    <t>BP210439581010108</t>
  </si>
  <si>
    <t>BP210439611010115</t>
  </si>
  <si>
    <t>BP210439611010116</t>
  </si>
  <si>
    <t>BP210439611020105</t>
  </si>
  <si>
    <t>BP210439641010106</t>
  </si>
  <si>
    <t>BP210439641010109</t>
  </si>
  <si>
    <t>BP210439641010112</t>
  </si>
  <si>
    <t>BP210439691010118</t>
  </si>
  <si>
    <t>BP260001311010126</t>
  </si>
  <si>
    <t>BP260001311010129</t>
  </si>
  <si>
    <t>BP260001311010131</t>
  </si>
  <si>
    <t>BP260005021010109</t>
  </si>
  <si>
    <t>BP260008001010116</t>
  </si>
  <si>
    <t>BP260008001010119</t>
  </si>
  <si>
    <t>BP260008011010112</t>
  </si>
  <si>
    <t>BP260008011010113</t>
  </si>
  <si>
    <t>BP260008031010111</t>
  </si>
  <si>
    <t>BP260008051010113</t>
  </si>
  <si>
    <t>BP260008051010116</t>
  </si>
  <si>
    <t>BP260014151010101</t>
  </si>
  <si>
    <t>BP260014151010102</t>
  </si>
  <si>
    <t>BP260014151010103</t>
  </si>
  <si>
    <t>0-2302</t>
  </si>
  <si>
    <t>BP210439581010104</t>
  </si>
  <si>
    <t>BP210439581010105</t>
  </si>
  <si>
    <t>BP210439611010107</t>
  </si>
  <si>
    <t>BP210439611010108</t>
  </si>
  <si>
    <t>BP210439611010110</t>
  </si>
  <si>
    <t>BP210439611010111</t>
  </si>
  <si>
    <t>BP210439611020101</t>
  </si>
  <si>
    <t>BP210439611020102</t>
  </si>
  <si>
    <t>BP260008011010101</t>
  </si>
  <si>
    <t>BP260008011010102</t>
  </si>
  <si>
    <t>BP260008011010104</t>
  </si>
  <si>
    <t>BP260008011010105</t>
  </si>
  <si>
    <t>0-3115</t>
  </si>
  <si>
    <t>BP260008101020207</t>
  </si>
  <si>
    <t>0-7109</t>
  </si>
  <si>
    <t>BP260021241010103</t>
  </si>
  <si>
    <t>0-7119</t>
  </si>
  <si>
    <t>BP260014141020118</t>
  </si>
  <si>
    <t>BP260014141020120</t>
  </si>
  <si>
    <t>BP260014141020123</t>
  </si>
  <si>
    <t>BP260001311010128</t>
  </si>
  <si>
    <t>0-7820</t>
  </si>
  <si>
    <t>BP260008101010204</t>
  </si>
  <si>
    <t>0-7826</t>
  </si>
  <si>
    <t>BP260001311010130</t>
  </si>
  <si>
    <t>BP260008321010104</t>
  </si>
  <si>
    <t>BP260008321010105</t>
  </si>
  <si>
    <t>BP260014051010102</t>
  </si>
  <si>
    <t>BP260014051010301</t>
  </si>
  <si>
    <t>BP260014051010302</t>
  </si>
  <si>
    <t>0-7827</t>
  </si>
  <si>
    <t>BP260008101010110</t>
  </si>
  <si>
    <t>BP260008101010201</t>
  </si>
  <si>
    <t>BP260008101010203</t>
  </si>
  <si>
    <t>2-1204</t>
  </si>
  <si>
    <t>2-1220</t>
  </si>
  <si>
    <t>BP260008101010315</t>
  </si>
  <si>
    <t>BP260008111020101</t>
  </si>
  <si>
    <t>BP260008111020103</t>
  </si>
  <si>
    <t>BP260008111020105</t>
  </si>
  <si>
    <t>BP260008111020106</t>
  </si>
  <si>
    <t>BP260008111020115</t>
  </si>
  <si>
    <t>BP260008111020116</t>
  </si>
  <si>
    <t>2-1233</t>
  </si>
  <si>
    <t>BP260008101010308</t>
  </si>
  <si>
    <t>2-1250</t>
  </si>
  <si>
    <t>BP260008101010309</t>
  </si>
  <si>
    <t>BP260008101010310</t>
  </si>
  <si>
    <t>BP260008101010314</t>
  </si>
  <si>
    <t>2-1278</t>
  </si>
  <si>
    <t>BP210439431040104</t>
  </si>
  <si>
    <t>BP210439431040107</t>
  </si>
  <si>
    <t>BP210439361020207</t>
  </si>
  <si>
    <t>BP210439361020208</t>
  </si>
  <si>
    <t>BP210439361020209</t>
  </si>
  <si>
    <t>BP210439361020210</t>
  </si>
  <si>
    <t>2-2302</t>
  </si>
  <si>
    <t>BP210439531010131</t>
  </si>
  <si>
    <t>BP210439531010132</t>
  </si>
  <si>
    <t>BP210439531010134</t>
  </si>
  <si>
    <t>BP210439531010135</t>
  </si>
  <si>
    <t>BP210439551020104</t>
  </si>
  <si>
    <t>BP210439601020107</t>
  </si>
  <si>
    <t>BP210439641010104</t>
  </si>
  <si>
    <t>BP210439641010105</t>
  </si>
  <si>
    <t>BP210439641010107</t>
  </si>
  <si>
    <t>BP210439641010108</t>
  </si>
  <si>
    <t>BP210439641010110</t>
  </si>
  <si>
    <t>BP210439641010111</t>
  </si>
  <si>
    <t>BP210439661010114</t>
  </si>
  <si>
    <t>BP210439661010115</t>
  </si>
  <si>
    <t>BP260001311010132</t>
  </si>
  <si>
    <t>BP260008001010114</t>
  </si>
  <si>
    <t>BP260008001010115</t>
  </si>
  <si>
    <t>BP260008001010117</t>
  </si>
  <si>
    <t>BP260008001010118</t>
  </si>
  <si>
    <t>BP260008031010109</t>
  </si>
  <si>
    <t>BP260008031010110</t>
  </si>
  <si>
    <t>BP260008051010111</t>
  </si>
  <si>
    <t>BP260008051010112</t>
  </si>
  <si>
    <t>BP260008051010114</t>
  </si>
  <si>
    <t>BP260008051010115</t>
  </si>
  <si>
    <t>2-7119</t>
  </si>
  <si>
    <t>2-7826</t>
  </si>
  <si>
    <t>4-1220</t>
  </si>
  <si>
    <t>BP260021201010101</t>
  </si>
  <si>
    <t>BP260021201010102</t>
  </si>
  <si>
    <t>BP260021201010103</t>
  </si>
  <si>
    <t>BP260021201010104</t>
  </si>
  <si>
    <t>BP260021201010105</t>
  </si>
  <si>
    <t>BP260021201010106</t>
  </si>
  <si>
    <t>BP260021201010107</t>
  </si>
  <si>
    <t>BP260021201010108</t>
  </si>
  <si>
    <t>BP260021201010109</t>
  </si>
  <si>
    <t>BP260021201010110</t>
  </si>
  <si>
    <t>BP260021201010111</t>
  </si>
  <si>
    <t>BP260021201010112</t>
  </si>
  <si>
    <t>BP260021201010113</t>
  </si>
  <si>
    <t>BP260021201010114</t>
  </si>
  <si>
    <t>BP260021201010115</t>
  </si>
  <si>
    <t>BP260021201010116</t>
  </si>
  <si>
    <t>BP260021201020101</t>
  </si>
  <si>
    <t>BP260014171010201</t>
  </si>
  <si>
    <t>BP260014171010202</t>
  </si>
  <si>
    <t>BP260014171010203</t>
  </si>
  <si>
    <t>4-1251</t>
  </si>
  <si>
    <t>BP260008301010111</t>
  </si>
  <si>
    <t>BP260008301020110</t>
  </si>
  <si>
    <t>4-1252</t>
  </si>
  <si>
    <t>BP260008101010122</t>
  </si>
  <si>
    <t>4-1278</t>
  </si>
  <si>
    <t>BP260014151010104</t>
  </si>
  <si>
    <t>BP260014151010105</t>
  </si>
  <si>
    <t>BP260014151010108</t>
  </si>
  <si>
    <t>4-3115</t>
  </si>
  <si>
    <t>BP260008131010111</t>
  </si>
  <si>
    <t>4-7109</t>
  </si>
  <si>
    <t>BP260021241010101</t>
  </si>
  <si>
    <t>4-7827</t>
  </si>
  <si>
    <t>BP260008101020206</t>
  </si>
  <si>
    <t>BP260015991010101</t>
  </si>
  <si>
    <t>BP260015991010103</t>
  </si>
  <si>
    <t>BP260016551030201</t>
  </si>
  <si>
    <t>BP260015971020101</t>
  </si>
  <si>
    <t>BP260015971020103</t>
  </si>
  <si>
    <t>BP260015971020104</t>
  </si>
  <si>
    <t>BP260016531010101</t>
  </si>
  <si>
    <t>BP260016531010201</t>
  </si>
  <si>
    <t>BP260016531010202</t>
  </si>
  <si>
    <t>BP260016531010204</t>
  </si>
  <si>
    <t>BP260016531020101</t>
  </si>
  <si>
    <t>BP260016531020103</t>
  </si>
  <si>
    <t>BP260016531020104</t>
  </si>
  <si>
    <t>BP260015211010101</t>
  </si>
  <si>
    <t>BP260015211010102</t>
  </si>
  <si>
    <t>BP260015211010201</t>
  </si>
  <si>
    <t>BP260015211010202</t>
  </si>
  <si>
    <t>BP260015211020101</t>
  </si>
  <si>
    <t>BP260015211020102</t>
  </si>
  <si>
    <t>BP260015211020103</t>
  </si>
  <si>
    <t>BP260015211020104</t>
  </si>
  <si>
    <t>BP260015211020105</t>
  </si>
  <si>
    <t>BP260015211020106</t>
  </si>
  <si>
    <t>BP260015211020107</t>
  </si>
  <si>
    <t>BP220478031010105</t>
  </si>
  <si>
    <t>BP220478031010107</t>
  </si>
  <si>
    <t>BP220478031010111</t>
  </si>
  <si>
    <t>BP220478031020109</t>
  </si>
  <si>
    <t>BP220478031020114</t>
  </si>
  <si>
    <t>BP220331851010122</t>
  </si>
  <si>
    <t>BP260019281010101</t>
  </si>
  <si>
    <t>BP260019281010102</t>
  </si>
  <si>
    <t>BP260019281010103</t>
  </si>
  <si>
    <t>BP260019281010201</t>
  </si>
  <si>
    <t>BP260019281010202</t>
  </si>
  <si>
    <t>BP260019281020101</t>
  </si>
  <si>
    <t>BP260019281020102</t>
  </si>
  <si>
    <t>BP260019281020201</t>
  </si>
  <si>
    <t>BP260019281020202</t>
  </si>
  <si>
    <t>BP260019281020203</t>
  </si>
  <si>
    <t>BP260014321010101</t>
  </si>
  <si>
    <t>BP260014321020101</t>
  </si>
  <si>
    <t>BP260014321020201</t>
  </si>
  <si>
    <t>BP260014311010101</t>
  </si>
  <si>
    <t>BP260014311010201</t>
  </si>
  <si>
    <t>BP260014311010202</t>
  </si>
  <si>
    <t>BP260014311010203</t>
  </si>
  <si>
    <t>BP260014311020101</t>
  </si>
  <si>
    <t>BP260014311030101</t>
  </si>
  <si>
    <t>BP260014311030102</t>
  </si>
  <si>
    <t>BP260009331010101</t>
  </si>
  <si>
    <t>BP260009331010102</t>
  </si>
  <si>
    <t>BP260009331020101</t>
  </si>
  <si>
    <t>BP260009331020102</t>
  </si>
  <si>
    <t>BP260009331020201</t>
  </si>
  <si>
    <t>BP260009331020202</t>
  </si>
  <si>
    <t>BP260009331020203</t>
  </si>
  <si>
    <t>BP260014911020101</t>
  </si>
  <si>
    <t>BP260014911020102</t>
  </si>
  <si>
    <t>BP020473921010102</t>
  </si>
  <si>
    <t>BP020473921010302</t>
  </si>
  <si>
    <t>BP020473921010303</t>
  </si>
  <si>
    <t>BP020473921010402</t>
  </si>
  <si>
    <t>BP020473921020102</t>
  </si>
  <si>
    <t>BP260014741010101</t>
  </si>
  <si>
    <t>BP260014741010102</t>
  </si>
  <si>
    <t>BP260014741010201</t>
  </si>
  <si>
    <t>BP260014741020101</t>
  </si>
  <si>
    <t>BP260014741020102</t>
  </si>
  <si>
    <t>BP020473051010102</t>
  </si>
  <si>
    <t>BP020473051020102</t>
  </si>
  <si>
    <t>BP020473181010503</t>
  </si>
  <si>
    <t>BP020473181010603</t>
  </si>
  <si>
    <t>BP020473181020107</t>
  </si>
  <si>
    <t>BP020473181020113</t>
  </si>
  <si>
    <t>BP260014771010101</t>
  </si>
  <si>
    <t>BP260014771010102</t>
  </si>
  <si>
    <t>BP260014771020101</t>
  </si>
  <si>
    <t>BP260014771030101</t>
  </si>
  <si>
    <t>BP260014931010102</t>
  </si>
  <si>
    <t>BP260014931010103</t>
  </si>
  <si>
    <t>BP260023321010102</t>
  </si>
  <si>
    <t>BP260023321010202</t>
  </si>
  <si>
    <t>BP260023321020101</t>
  </si>
  <si>
    <t>BP260023321030101</t>
  </si>
  <si>
    <t>BP260023321030201</t>
  </si>
  <si>
    <t>BP260023321040101</t>
  </si>
  <si>
    <t>BP260016511010101</t>
  </si>
  <si>
    <t>BP260016511010201</t>
  </si>
  <si>
    <t>BP260016511010301</t>
  </si>
  <si>
    <t>BP260016511010401</t>
  </si>
  <si>
    <t>BP260016511020101</t>
  </si>
  <si>
    <t>BP260016511020102</t>
  </si>
  <si>
    <t>BP260016511030101</t>
  </si>
  <si>
    <t>BP260016511030102</t>
  </si>
  <si>
    <t>BP260016841010101</t>
  </si>
  <si>
    <t>BP260016841010102</t>
  </si>
  <si>
    <t>BP260016841010103</t>
  </si>
  <si>
    <t>BP260016841010104</t>
  </si>
  <si>
    <t>BP260016841010105</t>
  </si>
  <si>
    <t>BP260016841020101</t>
  </si>
  <si>
    <t>BP260016841020102</t>
  </si>
  <si>
    <t>BP260016841020103</t>
  </si>
  <si>
    <t>BP260016841020302</t>
  </si>
  <si>
    <t>BP260016841020501</t>
  </si>
  <si>
    <t>BP260014921010104</t>
  </si>
  <si>
    <t>BP260014921010105</t>
  </si>
  <si>
    <t>BP260014921010106</t>
  </si>
  <si>
    <t>BP260014921010107</t>
  </si>
  <si>
    <t>BP260014921010108</t>
  </si>
  <si>
    <t>BP260014921010109</t>
  </si>
  <si>
    <t>BP260014921020101</t>
  </si>
  <si>
    <t>BP260015861010101</t>
  </si>
  <si>
    <t>BP260015861010201</t>
  </si>
  <si>
    <t>BP260015861020101</t>
  </si>
  <si>
    <t>BP260013411020102</t>
  </si>
  <si>
    <t>BP260016801010101</t>
  </si>
  <si>
    <t>BP260016801010102</t>
  </si>
  <si>
    <t>BP260016801020101</t>
  </si>
  <si>
    <t>BP260016801020102</t>
  </si>
  <si>
    <t>BP260016831010101</t>
  </si>
  <si>
    <t>BP260016831010102</t>
  </si>
  <si>
    <t>BP260016861010101</t>
  </si>
  <si>
    <t>BP260016861010102</t>
  </si>
  <si>
    <t>BP260017001010101</t>
  </si>
  <si>
    <t>BP260017001010102</t>
  </si>
  <si>
    <t>BP260017001010103</t>
  </si>
  <si>
    <t>BP260017001010104</t>
  </si>
  <si>
    <t>BP260017001010105</t>
  </si>
  <si>
    <t>BP260017011010101</t>
  </si>
  <si>
    <t>BP260017011010102</t>
  </si>
  <si>
    <t>BP260017021010101</t>
  </si>
  <si>
    <t>BP260017021010102</t>
  </si>
  <si>
    <t>BP260017021010201</t>
  </si>
  <si>
    <t>BP260017021010202</t>
  </si>
  <si>
    <t>BP260017041010101</t>
  </si>
  <si>
    <t>BP260017041010102</t>
  </si>
  <si>
    <t>BP260017041020101</t>
  </si>
  <si>
    <t>BP260017041020102</t>
  </si>
  <si>
    <t>BP260017451010101</t>
  </si>
  <si>
    <t>BP260017451010102</t>
  </si>
  <si>
    <t>BP260017451020101</t>
  </si>
  <si>
    <t>BP260017451020102</t>
  </si>
  <si>
    <t>BP260017481010101</t>
  </si>
  <si>
    <t>BP260017481010102</t>
  </si>
  <si>
    <t>BP260017491010101</t>
  </si>
  <si>
    <t>BP260017491010102</t>
  </si>
  <si>
    <t>BP260017491020101</t>
  </si>
  <si>
    <t>BP260017491020102</t>
  </si>
  <si>
    <t>BP260017501010101</t>
  </si>
  <si>
    <t>BP260017501010102</t>
  </si>
  <si>
    <t>BP260017501020101</t>
  </si>
  <si>
    <t>BP260017501020102</t>
  </si>
  <si>
    <t>BP260017501030101</t>
  </si>
  <si>
    <t>BP260017501030102</t>
  </si>
  <si>
    <t>BP260017541010101</t>
  </si>
  <si>
    <t>BP260017541010102</t>
  </si>
  <si>
    <t>BP260017541020101</t>
  </si>
  <si>
    <t>BP260017541020102</t>
  </si>
  <si>
    <t>BP260017541030101</t>
  </si>
  <si>
    <t>BP260017541030102</t>
  </si>
  <si>
    <t>BP260020101010101</t>
  </si>
  <si>
    <t>BP260020101010102</t>
  </si>
  <si>
    <t>BP260020311010101</t>
  </si>
  <si>
    <t>BP260020311010102</t>
  </si>
  <si>
    <t>BP260020321010101</t>
  </si>
  <si>
    <t>BP260020321010102</t>
  </si>
  <si>
    <t>BP260020361010101</t>
  </si>
  <si>
    <t>BP260020361010102</t>
  </si>
  <si>
    <t>BP260020511010101</t>
  </si>
  <si>
    <t>BP260020511010102</t>
  </si>
  <si>
    <t>BP260020511020101</t>
  </si>
  <si>
    <t>BP260020511020102</t>
  </si>
  <si>
    <t>BP260020521010101</t>
  </si>
  <si>
    <t>BP260020521010102</t>
  </si>
  <si>
    <t>BP260022421010101</t>
  </si>
  <si>
    <t>BP260022421010102</t>
  </si>
  <si>
    <t>BP260022421020101</t>
  </si>
  <si>
    <t>BP260022421020102</t>
  </si>
  <si>
    <t>BP260017031010101</t>
  </si>
  <si>
    <t>BP260017031010102</t>
  </si>
  <si>
    <t>BP260017031020101</t>
  </si>
  <si>
    <t>BP260017461010101</t>
  </si>
  <si>
    <t>BP260017461020101</t>
  </si>
  <si>
    <t>BP260017461030101</t>
  </si>
  <si>
    <t>BP260017471010101</t>
  </si>
  <si>
    <t>BP260017471020101</t>
  </si>
  <si>
    <t>BP260017471030101</t>
  </si>
  <si>
    <t>BP260017551010101</t>
  </si>
  <si>
    <t>BP260017551010102</t>
  </si>
  <si>
    <t>BP260017551020101</t>
  </si>
  <si>
    <t>BP260019821010101</t>
  </si>
  <si>
    <t>BP260020401010101</t>
  </si>
  <si>
    <t>BP260022431010101</t>
  </si>
  <si>
    <t>BP260022431020101</t>
  </si>
  <si>
    <t>BP260022431030101</t>
  </si>
  <si>
    <t>BP260023701020101</t>
  </si>
  <si>
    <t>BP260023701020102</t>
  </si>
  <si>
    <t>BP260023701020202</t>
  </si>
  <si>
    <t>BP260022001010102</t>
  </si>
  <si>
    <t>BP260022001020101</t>
  </si>
  <si>
    <t>BP260015361010101</t>
  </si>
  <si>
    <t>BP260015361010102</t>
  </si>
  <si>
    <t>BP260015361010103</t>
  </si>
  <si>
    <t>BP260015361020101</t>
  </si>
  <si>
    <t>BP260015361020102</t>
  </si>
  <si>
    <t>BP260015361020103</t>
  </si>
  <si>
    <t>BP260015361020105</t>
  </si>
  <si>
    <t>BP260015361020106</t>
  </si>
  <si>
    <t>BP260015361030101</t>
  </si>
  <si>
    <t>BP260015361030102</t>
  </si>
  <si>
    <t>BP260023311010102</t>
  </si>
  <si>
    <t>BP260015951010101</t>
  </si>
  <si>
    <t>BP260015951020101</t>
  </si>
  <si>
    <t>BP260015891010101</t>
  </si>
  <si>
    <t>BP260015891010201</t>
  </si>
  <si>
    <t>BP260015891020101</t>
  </si>
  <si>
    <t>0-1105</t>
  </si>
  <si>
    <t>BP260014931010101</t>
  </si>
  <si>
    <t>0-1276</t>
  </si>
  <si>
    <t>BP020473171020203</t>
  </si>
  <si>
    <t>0-1283</t>
  </si>
  <si>
    <t>BP020473171020211</t>
  </si>
  <si>
    <t>0-1309</t>
  </si>
  <si>
    <t>BP260013411010113</t>
  </si>
  <si>
    <t>BP260013411010114</t>
  </si>
  <si>
    <t>BP260013411020101</t>
  </si>
  <si>
    <t>BP260013401010103</t>
  </si>
  <si>
    <t>BP260009011010109</t>
  </si>
  <si>
    <t>BP260009011010114</t>
  </si>
  <si>
    <t>0-2101</t>
  </si>
  <si>
    <t>BP260014911010101</t>
  </si>
  <si>
    <t>BP260014911010102</t>
  </si>
  <si>
    <t>BP260014911010201</t>
  </si>
  <si>
    <t>BP260014911010202</t>
  </si>
  <si>
    <t>BP020473181010101</t>
  </si>
  <si>
    <t>BP020473181010102</t>
  </si>
  <si>
    <t>BP020473181010104</t>
  </si>
  <si>
    <t>BP020473181010105</t>
  </si>
  <si>
    <t>BP020473181010106</t>
  </si>
  <si>
    <t>BP020473181010107</t>
  </si>
  <si>
    <t>BP020473181010108</t>
  </si>
  <si>
    <t>BP020473181010109</t>
  </si>
  <si>
    <t>BP020473181010110</t>
  </si>
  <si>
    <t>BP020473181010111</t>
  </si>
  <si>
    <t>BP020473181010112</t>
  </si>
  <si>
    <t>BP020473181010113</t>
  </si>
  <si>
    <t>BP020473181010120</t>
  </si>
  <si>
    <t>BP020473181010121</t>
  </si>
  <si>
    <t>BP020473181010122</t>
  </si>
  <si>
    <t>BP020473181010123</t>
  </si>
  <si>
    <t>BP020473181010124</t>
  </si>
  <si>
    <t>BP020473181010201</t>
  </si>
  <si>
    <t>BP020473181010202</t>
  </si>
  <si>
    <t>BP020473181010203</t>
  </si>
  <si>
    <t>BP020473181010204</t>
  </si>
  <si>
    <t>BP020473181010205</t>
  </si>
  <si>
    <t>BP020473181010206</t>
  </si>
  <si>
    <t>BP020473181010207</t>
  </si>
  <si>
    <t>BP020473181010208</t>
  </si>
  <si>
    <t>BP020473181010209</t>
  </si>
  <si>
    <t>BP020473181010210</t>
  </si>
  <si>
    <t>BP020473181010211</t>
  </si>
  <si>
    <t>BP020473181010216</t>
  </si>
  <si>
    <t>BP020473181010217</t>
  </si>
  <si>
    <t>BP020473181010218</t>
  </si>
  <si>
    <t>BP020473181010220</t>
  </si>
  <si>
    <t>BP020473181010221</t>
  </si>
  <si>
    <t>BP020473181010301</t>
  </si>
  <si>
    <t>BP020473181010302</t>
  </si>
  <si>
    <t>BP020473181010304</t>
  </si>
  <si>
    <t>BP020473181010305</t>
  </si>
  <si>
    <t>BP020473181010306</t>
  </si>
  <si>
    <t>BP020473181010307</t>
  </si>
  <si>
    <t>BP020473181010308</t>
  </si>
  <si>
    <t>BP020473181010309</t>
  </si>
  <si>
    <t>BP020473181010310</t>
  </si>
  <si>
    <t>BP020473181010311</t>
  </si>
  <si>
    <t>BP020473181010312</t>
  </si>
  <si>
    <t>BP020473181010313</t>
  </si>
  <si>
    <t>BP020473181010314</t>
  </si>
  <si>
    <t>BP020473181010315</t>
  </si>
  <si>
    <t>BP020473181010316</t>
  </si>
  <si>
    <t>BP020473181010317</t>
  </si>
  <si>
    <t>BP020473181010318</t>
  </si>
  <si>
    <t>BP020473181010319</t>
  </si>
  <si>
    <t>BP020473181010320</t>
  </si>
  <si>
    <t>BP020473181010321</t>
  </si>
  <si>
    <t>BP020473661010101</t>
  </si>
  <si>
    <t>BP260023321010101</t>
  </si>
  <si>
    <t>BP260023321010201</t>
  </si>
  <si>
    <t>BP260009011020101</t>
  </si>
  <si>
    <t>BP260023311010101</t>
  </si>
  <si>
    <t>BP260023311020101</t>
  </si>
  <si>
    <t>BP260023311020102</t>
  </si>
  <si>
    <t>BP260023311020103</t>
  </si>
  <si>
    <t>0-2103</t>
  </si>
  <si>
    <t>BP020473181010115</t>
  </si>
  <si>
    <t>BP020473181010116</t>
  </si>
  <si>
    <t>BP020473181010117</t>
  </si>
  <si>
    <t>BP020473181010118</t>
  </si>
  <si>
    <t>BP020473181010212</t>
  </si>
  <si>
    <t>BP020473181010213</t>
  </si>
  <si>
    <t>BP020473181010214</t>
  </si>
  <si>
    <t>BP020473181010215</t>
  </si>
  <si>
    <t>0-2104</t>
  </si>
  <si>
    <t>BP260015621010101</t>
  </si>
  <si>
    <t>BP260015621020103</t>
  </si>
  <si>
    <t>BP260015621020104</t>
  </si>
  <si>
    <t>BP260015621030101</t>
  </si>
  <si>
    <t>BP260015331020101</t>
  </si>
  <si>
    <t>BP260015331030101</t>
  </si>
  <si>
    <t>BP260015331030102</t>
  </si>
  <si>
    <t>BP260016501010101</t>
  </si>
  <si>
    <t>BP260014921010101</t>
  </si>
  <si>
    <t>BP260023911010102</t>
  </si>
  <si>
    <t>BP260023911010105</t>
  </si>
  <si>
    <t>BP260023911010108</t>
  </si>
  <si>
    <t>BP260023911030102</t>
  </si>
  <si>
    <t>BP260023911030104</t>
  </si>
  <si>
    <t>BP260023911030110</t>
  </si>
  <si>
    <t>BP260023911030113</t>
  </si>
  <si>
    <t>BP260023911030114</t>
  </si>
  <si>
    <t>BP260023811010101</t>
  </si>
  <si>
    <t>BP260023811010102</t>
  </si>
  <si>
    <t>BP260023811030101</t>
  </si>
  <si>
    <t>BP260023811030102</t>
  </si>
  <si>
    <t>BP260015341020101</t>
  </si>
  <si>
    <t>BP260015341030101</t>
  </si>
  <si>
    <t>BP260015341040101</t>
  </si>
  <si>
    <t>BP260015341050101</t>
  </si>
  <si>
    <t>BP260023801010101</t>
  </si>
  <si>
    <t>BP260023801020101</t>
  </si>
  <si>
    <t>BP260023801020102</t>
  </si>
  <si>
    <t>BP260023801020201</t>
  </si>
  <si>
    <t>BP260023921010104</t>
  </si>
  <si>
    <t>BP260023921020101</t>
  </si>
  <si>
    <t>BP260023921020102</t>
  </si>
  <si>
    <t>BP260023921020103</t>
  </si>
  <si>
    <t>BP260023921030101</t>
  </si>
  <si>
    <t>BP020401281010109</t>
  </si>
  <si>
    <t>BP260023701010101</t>
  </si>
  <si>
    <t>BP260023701020301</t>
  </si>
  <si>
    <t>BP260023701020302</t>
  </si>
  <si>
    <t>BP260023901010101</t>
  </si>
  <si>
    <t>BP260023901010102</t>
  </si>
  <si>
    <t>BP260023901010104</t>
  </si>
  <si>
    <t>BP260023901010105</t>
  </si>
  <si>
    <t>BP260023901010107</t>
  </si>
  <si>
    <t>BP260023901020103</t>
  </si>
  <si>
    <t>BP260023901030101</t>
  </si>
  <si>
    <t>BP260023901030102</t>
  </si>
  <si>
    <t>BP260023901030103</t>
  </si>
  <si>
    <t>0-2105</t>
  </si>
  <si>
    <t>BP260014931020101</t>
  </si>
  <si>
    <t>BP260014931020102</t>
  </si>
  <si>
    <t>0-2117</t>
  </si>
  <si>
    <t>BP020473181010401</t>
  </si>
  <si>
    <t>BP020473181010402</t>
  </si>
  <si>
    <t>BP020473181010403</t>
  </si>
  <si>
    <t>BP020473181010404</t>
  </si>
  <si>
    <t>BP020473181010405</t>
  </si>
  <si>
    <t>BP020473181010406</t>
  </si>
  <si>
    <t>BP020473181010407</t>
  </si>
  <si>
    <t>BP020473181010408</t>
  </si>
  <si>
    <t>BP020473181010409</t>
  </si>
  <si>
    <t>BP020473181010410</t>
  </si>
  <si>
    <t>BP020473181010411</t>
  </si>
  <si>
    <t>BP020473181010412</t>
  </si>
  <si>
    <t>BP020473181010413</t>
  </si>
  <si>
    <t>BP020473181010414</t>
  </si>
  <si>
    <t>BP020473181010415</t>
  </si>
  <si>
    <t>BP020473181010416</t>
  </si>
  <si>
    <t>BP020473181010417</t>
  </si>
  <si>
    <t>BP020473181010418</t>
  </si>
  <si>
    <t>BP020473181020108</t>
  </si>
  <si>
    <t>BP020473181020109</t>
  </si>
  <si>
    <t>BP020473181020110</t>
  </si>
  <si>
    <t>BP020473181020111</t>
  </si>
  <si>
    <t>BP020473181020201</t>
  </si>
  <si>
    <t>BP260014921010102</t>
  </si>
  <si>
    <t>BP260014921010103</t>
  </si>
  <si>
    <t>BP260003091010101</t>
  </si>
  <si>
    <t>BP260003091020101</t>
  </si>
  <si>
    <t>BP260003091030101</t>
  </si>
  <si>
    <t>BP260003231010102</t>
  </si>
  <si>
    <t>BP260003261010101</t>
  </si>
  <si>
    <t>BP260003271010102</t>
  </si>
  <si>
    <t>BP260003541010102</t>
  </si>
  <si>
    <t>BP260003551010101</t>
  </si>
  <si>
    <t>BP260003551010102</t>
  </si>
  <si>
    <t>BP260003581010101</t>
  </si>
  <si>
    <t>BP260003581010102</t>
  </si>
  <si>
    <t>BP260003581010103</t>
  </si>
  <si>
    <t>BP260003581020101</t>
  </si>
  <si>
    <t>BP260003581030101</t>
  </si>
  <si>
    <t>BP260003601010101</t>
  </si>
  <si>
    <t>BP260003601010102</t>
  </si>
  <si>
    <t>BP260003601020101</t>
  </si>
  <si>
    <t>BP260003601020102</t>
  </si>
  <si>
    <t>BP260003611040102</t>
  </si>
  <si>
    <t>BP260003631010101</t>
  </si>
  <si>
    <t>BP260003631010102</t>
  </si>
  <si>
    <t>BP260004541010101</t>
  </si>
  <si>
    <t>BP260004541010102</t>
  </si>
  <si>
    <t>BP260004631010101</t>
  </si>
  <si>
    <t>BP260004631010102</t>
  </si>
  <si>
    <t>BP260004631020101</t>
  </si>
  <si>
    <t>BP260004631020102</t>
  </si>
  <si>
    <t>BP260004641010102</t>
  </si>
  <si>
    <t>BP260004641020102</t>
  </si>
  <si>
    <t>BP260004901010101</t>
  </si>
  <si>
    <t>BP260004901010102</t>
  </si>
  <si>
    <t>BP260004901010201</t>
  </si>
  <si>
    <t>BP260004901010202</t>
  </si>
  <si>
    <t>BP260004901020102</t>
  </si>
  <si>
    <t>BP260022221010101</t>
  </si>
  <si>
    <t>BP260003851020101</t>
  </si>
  <si>
    <t>BP260022001010101</t>
  </si>
  <si>
    <t>BP260022001010104</t>
  </si>
  <si>
    <t>BP260013411010101</t>
  </si>
  <si>
    <t>BP260013411010102</t>
  </si>
  <si>
    <t>BP260013411010103</t>
  </si>
  <si>
    <t>BP260013411010110</t>
  </si>
  <si>
    <t>BP260013411010111</t>
  </si>
  <si>
    <t>BP260013411010112</t>
  </si>
  <si>
    <t>0-2401</t>
  </si>
  <si>
    <t>BP260022001010103</t>
  </si>
  <si>
    <t>0-2411</t>
  </si>
  <si>
    <t>BP260022001010105</t>
  </si>
  <si>
    <t>0-3182</t>
  </si>
  <si>
    <t>BP260022001010201</t>
  </si>
  <si>
    <t>BP020401281010107</t>
  </si>
  <si>
    <t>BP020401281010108</t>
  </si>
  <si>
    <t>BP020473021010101</t>
  </si>
  <si>
    <t>BP020473021010102</t>
  </si>
  <si>
    <t>BP020473061010101</t>
  </si>
  <si>
    <t>BP020473061010102</t>
  </si>
  <si>
    <t>BP020473061020101</t>
  </si>
  <si>
    <t>BP020473041010101</t>
  </si>
  <si>
    <t>BP020473041010102</t>
  </si>
  <si>
    <t>BP260015371010101</t>
  </si>
  <si>
    <t>BP260015371010102</t>
  </si>
  <si>
    <t>BP020473161020109</t>
  </si>
  <si>
    <t>BP260014921010110</t>
  </si>
  <si>
    <t>BP260014921010111</t>
  </si>
  <si>
    <t>BP020401281010117</t>
  </si>
  <si>
    <t>BP020401281010119</t>
  </si>
  <si>
    <t>BP020473521020212</t>
  </si>
  <si>
    <t>0-7116</t>
  </si>
  <si>
    <t>BP020473171010109</t>
  </si>
  <si>
    <t>BP020473171020210</t>
  </si>
  <si>
    <t>0-7203</t>
  </si>
  <si>
    <t>BP020473521010110</t>
  </si>
  <si>
    <t>BP020473521010112</t>
  </si>
  <si>
    <t>BP020473521020211</t>
  </si>
  <si>
    <t>0-7501</t>
  </si>
  <si>
    <t>BP260022001010106</t>
  </si>
  <si>
    <t>2-1201</t>
  </si>
  <si>
    <t>BP020473181020112</t>
  </si>
  <si>
    <t>BP020473021010112</t>
  </si>
  <si>
    <t>BP020473021010113</t>
  </si>
  <si>
    <t>BP020473021020105</t>
  </si>
  <si>
    <t>2-1283</t>
  </si>
  <si>
    <t>BP020473171010103</t>
  </si>
  <si>
    <t>2-2101</t>
  </si>
  <si>
    <t>2-2104</t>
  </si>
  <si>
    <t>BP020473021010110</t>
  </si>
  <si>
    <t>BP020473021010111</t>
  </si>
  <si>
    <t>2-2116</t>
  </si>
  <si>
    <t>BP260009011010112</t>
  </si>
  <si>
    <t>BP020401281010128</t>
  </si>
  <si>
    <t>BP260003091020103</t>
  </si>
  <si>
    <t>BP260003091020104</t>
  </si>
  <si>
    <t>BP260015351010101</t>
  </si>
  <si>
    <t>BP260015351010102</t>
  </si>
  <si>
    <t>BP260015801010101</t>
  </si>
  <si>
    <t>BP260015801010102</t>
  </si>
  <si>
    <t>BP260015801010103</t>
  </si>
  <si>
    <t>BP260015801010104</t>
  </si>
  <si>
    <t>BP260015821010101</t>
  </si>
  <si>
    <t>BP260015821010102</t>
  </si>
  <si>
    <t>BP260015961010102</t>
  </si>
  <si>
    <t>BP260015961020101</t>
  </si>
  <si>
    <t>BP260018321010101</t>
  </si>
  <si>
    <t>BP260018321010102</t>
  </si>
  <si>
    <t>BP260018321020101</t>
  </si>
  <si>
    <t>BP260018321020102</t>
  </si>
  <si>
    <t>BP260018351010101</t>
  </si>
  <si>
    <t>BP260018351010102</t>
  </si>
  <si>
    <t>BP260018361010101</t>
  </si>
  <si>
    <t>BP260018361010102</t>
  </si>
  <si>
    <t>BP260018371010102</t>
  </si>
  <si>
    <t>BP260018381010101</t>
  </si>
  <si>
    <t>BP260018381010102</t>
  </si>
  <si>
    <t>BP260018381020101</t>
  </si>
  <si>
    <t>BP260018381020102</t>
  </si>
  <si>
    <t>2-2601</t>
  </si>
  <si>
    <t>BP020401281010123</t>
  </si>
  <si>
    <t>2-2702</t>
  </si>
  <si>
    <t>BP020401281010132</t>
  </si>
  <si>
    <t>BP020401281010133</t>
  </si>
  <si>
    <t>2-6203</t>
  </si>
  <si>
    <t>2-7102</t>
  </si>
  <si>
    <t>2-7203</t>
  </si>
  <si>
    <t>2-7852</t>
  </si>
  <si>
    <t>BP020473521020213</t>
  </si>
  <si>
    <t>4-1283</t>
  </si>
  <si>
    <t>BP020473171010106</t>
  </si>
  <si>
    <t>BP020473171020207</t>
  </si>
  <si>
    <t>BP020473171020208</t>
  </si>
  <si>
    <t>BP020473171030101</t>
  </si>
  <si>
    <t>4-1309</t>
  </si>
  <si>
    <t>BP260009011020107</t>
  </si>
  <si>
    <t>4-2104</t>
  </si>
  <si>
    <t>BP260013401010101</t>
  </si>
  <si>
    <t>4-7203</t>
  </si>
  <si>
    <t>BP260013401010102</t>
  </si>
  <si>
    <t>BP260013401010108</t>
  </si>
  <si>
    <t>BP260018801010101</t>
  </si>
  <si>
    <t>BP260018801010102</t>
  </si>
  <si>
    <t>BP260018801020101</t>
  </si>
  <si>
    <t>BP260018801020102</t>
  </si>
  <si>
    <t>BP260018801020103</t>
  </si>
  <si>
    <t>BP260022441020305</t>
  </si>
  <si>
    <t>BP260022411040206</t>
  </si>
  <si>
    <t>BP010465231030168</t>
  </si>
  <si>
    <t>BP010465381010109</t>
  </si>
  <si>
    <t>BP010465381010110</t>
  </si>
  <si>
    <t>BP260013271010101</t>
  </si>
  <si>
    <t>BP260013271010102</t>
  </si>
  <si>
    <t>BP260013271010103</t>
  </si>
  <si>
    <t>BP260013271010104</t>
  </si>
  <si>
    <t>BP260013271010105</t>
  </si>
  <si>
    <t>BP260013271010201</t>
  </si>
  <si>
    <t>BP260013271010202</t>
  </si>
  <si>
    <t>BP260013271010203</t>
  </si>
  <si>
    <t>BP260013271010204</t>
  </si>
  <si>
    <t>BP260013271020101</t>
  </si>
  <si>
    <t>BP260013271020102</t>
  </si>
  <si>
    <t>BP260013271020103</t>
  </si>
  <si>
    <t>BP260013271020104</t>
  </si>
  <si>
    <t>BP260013271020105</t>
  </si>
  <si>
    <t>BP260013271030101</t>
  </si>
  <si>
    <t>BP260013271030102</t>
  </si>
  <si>
    <t>BP260013271030103</t>
  </si>
  <si>
    <t>BP260013271030104</t>
  </si>
  <si>
    <t>BP260013291010106</t>
  </si>
  <si>
    <t>BP260013291010109</t>
  </si>
  <si>
    <t>BP260013291010113</t>
  </si>
  <si>
    <t>BP260013291010115</t>
  </si>
  <si>
    <t>BP260013291010116</t>
  </si>
  <si>
    <t>BP260013291010118</t>
  </si>
  <si>
    <t>BP260013291010119</t>
  </si>
  <si>
    <t>BP260013291010120</t>
  </si>
  <si>
    <t>BP260013291010123</t>
  </si>
  <si>
    <t>BP260013291010124</t>
  </si>
  <si>
    <t>BP260013291010125</t>
  </si>
  <si>
    <t>BP260013291010126</t>
  </si>
  <si>
    <t>BP260013291010128</t>
  </si>
  <si>
    <t>BP260013291010129</t>
  </si>
  <si>
    <t>BP260013291020101</t>
  </si>
  <si>
    <t>BP260013291020102</t>
  </si>
  <si>
    <t>BP260013291020103</t>
  </si>
  <si>
    <t>BP260013291020201</t>
  </si>
  <si>
    <t>BP260013291020202</t>
  </si>
  <si>
    <t>BP260013231010101</t>
  </si>
  <si>
    <t>BP260013231010102</t>
  </si>
  <si>
    <t>BP260013231020101</t>
  </si>
  <si>
    <t>BP260013231020102</t>
  </si>
  <si>
    <t>BP260013231020103</t>
  </si>
  <si>
    <t>BP260013231020104</t>
  </si>
  <si>
    <t>BP260013231020105</t>
  </si>
  <si>
    <t>BP260013231030101</t>
  </si>
  <si>
    <t>BP260013231030102</t>
  </si>
  <si>
    <t>BP260013231040101</t>
  </si>
  <si>
    <t>BP260013231040102</t>
  </si>
  <si>
    <t>BP260013231040103</t>
  </si>
  <si>
    <t>BP010465071010113</t>
  </si>
  <si>
    <t>BP010465071010114</t>
  </si>
  <si>
    <t>BP010465071010115</t>
  </si>
  <si>
    <t>BP010465071010116</t>
  </si>
  <si>
    <t>BP010465071010117</t>
  </si>
  <si>
    <t>BP010465071020107</t>
  </si>
  <si>
    <t>BP010465071020108</t>
  </si>
  <si>
    <t>BP010465071020109</t>
  </si>
  <si>
    <t>BP010465341010117</t>
  </si>
  <si>
    <t>BP010465341010118</t>
  </si>
  <si>
    <t>BP010465341010119</t>
  </si>
  <si>
    <t>BP010465341010120</t>
  </si>
  <si>
    <t>BP010465341010121</t>
  </si>
  <si>
    <t>BP010465341010122</t>
  </si>
  <si>
    <t>BP010465341010123</t>
  </si>
  <si>
    <t>BP010465341010124</t>
  </si>
  <si>
    <t>BP010465341010126</t>
  </si>
  <si>
    <t>BP010465341020109</t>
  </si>
  <si>
    <t>BP010465341020110</t>
  </si>
  <si>
    <t>BP010465341020111</t>
  </si>
  <si>
    <t>BP010465341020112</t>
  </si>
  <si>
    <t>BP010465341030127</t>
  </si>
  <si>
    <t>BP010465341030130</t>
  </si>
  <si>
    <t>BP010465341030131</t>
  </si>
  <si>
    <t>BP010465341030132</t>
  </si>
  <si>
    <t>BP010465341030133</t>
  </si>
  <si>
    <t>BP010465341030134</t>
  </si>
  <si>
    <t>BP010465341030135</t>
  </si>
  <si>
    <t>BP010465341030137</t>
  </si>
  <si>
    <t>BP010465341030138</t>
  </si>
  <si>
    <t>BP010465341030139</t>
  </si>
  <si>
    <t>BP010465341030140</t>
  </si>
  <si>
    <t>BP010465341030141</t>
  </si>
  <si>
    <t>BP010465341030142</t>
  </si>
  <si>
    <t>BP010465341030150</t>
  </si>
  <si>
    <t>BP010465341030152</t>
  </si>
  <si>
    <t>BP010465341030159</t>
  </si>
  <si>
    <t>BP010465341030166</t>
  </si>
  <si>
    <t>BP010465341030168</t>
  </si>
  <si>
    <t>BP010465341030169</t>
  </si>
  <si>
    <t>BP010465341040107</t>
  </si>
  <si>
    <t>BP010465341040108</t>
  </si>
  <si>
    <t>BP010465341040109</t>
  </si>
  <si>
    <t>BP010465341040110</t>
  </si>
  <si>
    <t>BP010465341050106</t>
  </si>
  <si>
    <t>BP010465341050107</t>
  </si>
  <si>
    <t>BP010465341050108</t>
  </si>
  <si>
    <t>BP260013261010101</t>
  </si>
  <si>
    <t>BP260013261010102</t>
  </si>
  <si>
    <t>BP260013261010103</t>
  </si>
  <si>
    <t>BP260013261010104</t>
  </si>
  <si>
    <t>BP260013261010105</t>
  </si>
  <si>
    <t>BP260013261010106</t>
  </si>
  <si>
    <t>BP260013261010107</t>
  </si>
  <si>
    <t>BP260013261010108</t>
  </si>
  <si>
    <t>BP260013261010109</t>
  </si>
  <si>
    <t>BP260013261010110</t>
  </si>
  <si>
    <t>BP260013261020101</t>
  </si>
  <si>
    <t>BP260013261020102</t>
  </si>
  <si>
    <t>BP260013261020103</t>
  </si>
  <si>
    <t>BP260013261020104</t>
  </si>
  <si>
    <t>BP260013261020105</t>
  </si>
  <si>
    <t>BP260013261020106</t>
  </si>
  <si>
    <t>BP260013261020107</t>
  </si>
  <si>
    <t>BP260013261020108</t>
  </si>
  <si>
    <t>BP260013261030101</t>
  </si>
  <si>
    <t>BP260013261030102</t>
  </si>
  <si>
    <t>BP260013261030103</t>
  </si>
  <si>
    <t>BP260013261040101</t>
  </si>
  <si>
    <t>BP260013261040102</t>
  </si>
  <si>
    <t>BP260013261040103</t>
  </si>
  <si>
    <t>BP260013251010101</t>
  </si>
  <si>
    <t>BP260013251010102</t>
  </si>
  <si>
    <t>BP260013251010105</t>
  </si>
  <si>
    <t>BP260013251020103</t>
  </si>
  <si>
    <t>BP260013251020106</t>
  </si>
  <si>
    <t>BP260013251020202</t>
  </si>
  <si>
    <t>BP260013251020206</t>
  </si>
  <si>
    <t>BP260009111010102</t>
  </si>
  <si>
    <t>BP260009111010120</t>
  </si>
  <si>
    <t>BP260009111010124</t>
  </si>
  <si>
    <t>BP260009111010125</t>
  </si>
  <si>
    <t>BP260009111010126</t>
  </si>
  <si>
    <t>BP260015611010104</t>
  </si>
  <si>
    <t>BP260015611010105</t>
  </si>
  <si>
    <t>BP260015611010106</t>
  </si>
  <si>
    <t>BP260015611020103</t>
  </si>
  <si>
    <t>BP260015611020104</t>
  </si>
  <si>
    <t>BP260015611030106</t>
  </si>
  <si>
    <t>BP260015611030107</t>
  </si>
  <si>
    <t>BP260015611030205</t>
  </si>
  <si>
    <t>BP260015611030206</t>
  </si>
  <si>
    <t>BP260015611030208</t>
  </si>
  <si>
    <t>BP260015611040105</t>
  </si>
  <si>
    <t>BP260015611040106</t>
  </si>
  <si>
    <t>BP260022721010102</t>
  </si>
  <si>
    <t>BP260022721010105</t>
  </si>
  <si>
    <t>BP260022721010106</t>
  </si>
  <si>
    <t>BP260022721020101</t>
  </si>
  <si>
    <t>BP260022721020102</t>
  </si>
  <si>
    <t>BP260022721030102</t>
  </si>
  <si>
    <t>BP260022721040101</t>
  </si>
  <si>
    <t>BP260022721040102</t>
  </si>
  <si>
    <t>BP260022721040103</t>
  </si>
  <si>
    <t>BP260022721040104</t>
  </si>
  <si>
    <t>BP260022721040105</t>
  </si>
  <si>
    <t>BP260022721040106</t>
  </si>
  <si>
    <t>BP260022721050101</t>
  </si>
  <si>
    <t>BP010465291010121</t>
  </si>
  <si>
    <t>BP010465291010122</t>
  </si>
  <si>
    <t>BP010465291010123</t>
  </si>
  <si>
    <t>BP010465291010124</t>
  </si>
  <si>
    <t>BP010465291010125</t>
  </si>
  <si>
    <t>BP010465291010126</t>
  </si>
  <si>
    <t>BP010465291010127</t>
  </si>
  <si>
    <t>BP010465291020108</t>
  </si>
  <si>
    <t>BP010465291020109</t>
  </si>
  <si>
    <t>BP010465291020110</t>
  </si>
  <si>
    <t>BP010465291030111</t>
  </si>
  <si>
    <t>BP010465291030112</t>
  </si>
  <si>
    <t>0-1223</t>
  </si>
  <si>
    <t>BP260013261040204</t>
  </si>
  <si>
    <t>0-1231</t>
  </si>
  <si>
    <t>BP010465361030140</t>
  </si>
  <si>
    <t>BP010465361050225</t>
  </si>
  <si>
    <t>BP010465361050234</t>
  </si>
  <si>
    <t>0-2204</t>
  </si>
  <si>
    <t>BP010465401010140</t>
  </si>
  <si>
    <t>BP010465401010141</t>
  </si>
  <si>
    <t>BP010465401010145</t>
  </si>
  <si>
    <t>BP010465401010147</t>
  </si>
  <si>
    <t>BP010465401010148</t>
  </si>
  <si>
    <t>BP010465401010150</t>
  </si>
  <si>
    <t>BP010465401010152</t>
  </si>
  <si>
    <t>BP010465401010153</t>
  </si>
  <si>
    <t>BP010465401010155</t>
  </si>
  <si>
    <t>BP010465401010211</t>
  </si>
  <si>
    <t>BP010465401010212</t>
  </si>
  <si>
    <t>BP010465401010310</t>
  </si>
  <si>
    <t>BP010465401010312</t>
  </si>
  <si>
    <t>BP010465401010410</t>
  </si>
  <si>
    <t>BP010465401010412</t>
  </si>
  <si>
    <t>BP010465401010512</t>
  </si>
  <si>
    <t>BP010465401010514</t>
  </si>
  <si>
    <t>BP010465401010613</t>
  </si>
  <si>
    <t>BP010465401010615</t>
  </si>
  <si>
    <t>BP010465401020122</t>
  </si>
  <si>
    <t>BP260022841010101</t>
  </si>
  <si>
    <t>BP260022841010102</t>
  </si>
  <si>
    <t>BP260022841010103</t>
  </si>
  <si>
    <t>BP260022841010104</t>
  </si>
  <si>
    <t>BP260022841010105</t>
  </si>
  <si>
    <t>BP260022841020101</t>
  </si>
  <si>
    <t>BP260022841020102</t>
  </si>
  <si>
    <t>BP260022841020103</t>
  </si>
  <si>
    <t>BP260022841020201</t>
  </si>
  <si>
    <t>BP260022841020202</t>
  </si>
  <si>
    <t>BP260022841030101</t>
  </si>
  <si>
    <t>BP260022841030102</t>
  </si>
  <si>
    <t>BP260022841030103</t>
  </si>
  <si>
    <t>BP260022841040101</t>
  </si>
  <si>
    <t>BP260022841040102</t>
  </si>
  <si>
    <t>BP010465131010102</t>
  </si>
  <si>
    <t>BP010465131010107</t>
  </si>
  <si>
    <t>BP010465131010208</t>
  </si>
  <si>
    <t>BP010465131010209</t>
  </si>
  <si>
    <t>BP010465131020101</t>
  </si>
  <si>
    <t>BP010465131020107</t>
  </si>
  <si>
    <t>BP010465131020207</t>
  </si>
  <si>
    <t>BP010465131020208</t>
  </si>
  <si>
    <t>BP010465131030107</t>
  </si>
  <si>
    <t>BP010465131030108</t>
  </si>
  <si>
    <t>BP010465111010108</t>
  </si>
  <si>
    <t>BP010465111010109</t>
  </si>
  <si>
    <t>BP010465111020108</t>
  </si>
  <si>
    <t>BP010465111020110</t>
  </si>
  <si>
    <t>BP010465111030109</t>
  </si>
  <si>
    <t>BP010465111030110</t>
  </si>
  <si>
    <t>BP010465111030201</t>
  </si>
  <si>
    <t>BP010465111030202</t>
  </si>
  <si>
    <t>BP010465051010105</t>
  </si>
  <si>
    <t>BP010465051010106</t>
  </si>
  <si>
    <t>BP010465051010208</t>
  </si>
  <si>
    <t>BP010465051010209</t>
  </si>
  <si>
    <t>BP010465051020110</t>
  </si>
  <si>
    <t>BP010465051020112</t>
  </si>
  <si>
    <t>BP010465051020114</t>
  </si>
  <si>
    <t>BP010465051030108</t>
  </si>
  <si>
    <t>BP010465051030109</t>
  </si>
  <si>
    <t>BP010465311010107</t>
  </si>
  <si>
    <t>BP010465311010110</t>
  </si>
  <si>
    <t>BP010465311010202</t>
  </si>
  <si>
    <t>BP010465311010205</t>
  </si>
  <si>
    <t>BP010465311020102</t>
  </si>
  <si>
    <t>BP010465311020111</t>
  </si>
  <si>
    <t>BP010465311020112</t>
  </si>
  <si>
    <t>BP010465311020113</t>
  </si>
  <si>
    <t>BP010465311020114</t>
  </si>
  <si>
    <t>BP010465311020118</t>
  </si>
  <si>
    <t>BP010465321010110</t>
  </si>
  <si>
    <t>BP010465321010111</t>
  </si>
  <si>
    <t>BP010465321010112</t>
  </si>
  <si>
    <t>BP010465321010113</t>
  </si>
  <si>
    <t>BP010465321010221</t>
  </si>
  <si>
    <t>BP010465321010222</t>
  </si>
  <si>
    <t>BP010465321020101</t>
  </si>
  <si>
    <t>BP010465321020102</t>
  </si>
  <si>
    <t>BP010465321020103</t>
  </si>
  <si>
    <t>BP010465321020104</t>
  </si>
  <si>
    <t>BP010465321020113</t>
  </si>
  <si>
    <t>BP010465321020116</t>
  </si>
  <si>
    <t>BP010465321020117</t>
  </si>
  <si>
    <t>BP010465321020118</t>
  </si>
  <si>
    <t>BP010465321020119</t>
  </si>
  <si>
    <t>BP010465321020203</t>
  </si>
  <si>
    <t>BP010465321020214</t>
  </si>
  <si>
    <t>BP010465321020217</t>
  </si>
  <si>
    <t>BP010465321020219</t>
  </si>
  <si>
    <t>BP010465321020220</t>
  </si>
  <si>
    <t>BP010465321030101</t>
  </si>
  <si>
    <t>BP010465321030102</t>
  </si>
  <si>
    <t>BP010465321030103</t>
  </si>
  <si>
    <t>BP010465321030104</t>
  </si>
  <si>
    <t>BP010465321030201</t>
  </si>
  <si>
    <t>BP010465321030202</t>
  </si>
  <si>
    <t>BP010465321030203</t>
  </si>
  <si>
    <t>BP010465321030204</t>
  </si>
  <si>
    <t>BP010465321030205</t>
  </si>
  <si>
    <t>BP010465321030231</t>
  </si>
  <si>
    <t>BP010465321030313</t>
  </si>
  <si>
    <t>BP010465321030314</t>
  </si>
  <si>
    <t>BP010465321030315</t>
  </si>
  <si>
    <t>BP010465321030322</t>
  </si>
  <si>
    <t>BP260022881010101</t>
  </si>
  <si>
    <t>BP260022881010102</t>
  </si>
  <si>
    <t>BP260022881010103</t>
  </si>
  <si>
    <t>BP260022881010104</t>
  </si>
  <si>
    <t>BP260022881010105</t>
  </si>
  <si>
    <t>BP260022881010106</t>
  </si>
  <si>
    <t>BP260022881010107</t>
  </si>
  <si>
    <t>BP260022881020101</t>
  </si>
  <si>
    <t>BP260022881020103</t>
  </si>
  <si>
    <t>BP260022881020104</t>
  </si>
  <si>
    <t>BP260022881020107</t>
  </si>
  <si>
    <t>BP260022881020109</t>
  </si>
  <si>
    <t>BP260022881020111</t>
  </si>
  <si>
    <t>BP260022881020112</t>
  </si>
  <si>
    <t>BP260022881020113</t>
  </si>
  <si>
    <t>BP260022881020114</t>
  </si>
  <si>
    <t>BP260022881030101</t>
  </si>
  <si>
    <t>BP260022881030102</t>
  </si>
  <si>
    <t>BP260022881030201</t>
  </si>
  <si>
    <t>BP260022881030202</t>
  </si>
  <si>
    <t>BP260022881030203</t>
  </si>
  <si>
    <t>BP260023001010101</t>
  </si>
  <si>
    <t>BP260023001010102</t>
  </si>
  <si>
    <t>BP260023001010103</t>
  </si>
  <si>
    <t>BP260023001010104</t>
  </si>
  <si>
    <t>BP260023001010105</t>
  </si>
  <si>
    <t>BP260023001010201</t>
  </si>
  <si>
    <t>BP260023001010202</t>
  </si>
  <si>
    <t>BP260023001020101</t>
  </si>
  <si>
    <t>BP260023001020102</t>
  </si>
  <si>
    <t>BP260023001020103</t>
  </si>
  <si>
    <t>BP260022441010108</t>
  </si>
  <si>
    <t>BP260022441020101</t>
  </si>
  <si>
    <t>BP260022441020102</t>
  </si>
  <si>
    <t>BP260022441020103</t>
  </si>
  <si>
    <t>BP260022441020104</t>
  </si>
  <si>
    <t>BP260022441020201</t>
  </si>
  <si>
    <t>BP260022441020202</t>
  </si>
  <si>
    <t>BP260022441020203</t>
  </si>
  <si>
    <t>BP260022441020205</t>
  </si>
  <si>
    <t>BP260022441020301</t>
  </si>
  <si>
    <t>BP260022441020302</t>
  </si>
  <si>
    <t>BP260022441020304</t>
  </si>
  <si>
    <t>BP260022441030104</t>
  </si>
  <si>
    <t>BP260022441030105</t>
  </si>
  <si>
    <t>BP260022441030106</t>
  </si>
  <si>
    <t>BP260022441040101</t>
  </si>
  <si>
    <t>BP260022441040103</t>
  </si>
  <si>
    <t>BP260022441040202</t>
  </si>
  <si>
    <t>BP260022441040203</t>
  </si>
  <si>
    <t>BP260022411010101</t>
  </si>
  <si>
    <t>BP260022411010102</t>
  </si>
  <si>
    <t>BP260022411010201</t>
  </si>
  <si>
    <t>BP260022411010202</t>
  </si>
  <si>
    <t>BP260022411010203</t>
  </si>
  <si>
    <t>BP260022411010204</t>
  </si>
  <si>
    <t>BP260022411010301</t>
  </si>
  <si>
    <t>BP260022411010302</t>
  </si>
  <si>
    <t>BP260022411020101</t>
  </si>
  <si>
    <t>BP260022411020102</t>
  </si>
  <si>
    <t>BP260022411020201</t>
  </si>
  <si>
    <t>BP260022411020202</t>
  </si>
  <si>
    <t>BP260022411020203</t>
  </si>
  <si>
    <t>BP260022411020204</t>
  </si>
  <si>
    <t>BP260022411020205</t>
  </si>
  <si>
    <t>BP260022411020301</t>
  </si>
  <si>
    <t>BP260022411020304</t>
  </si>
  <si>
    <t>BP260022411020305</t>
  </si>
  <si>
    <t>BP260022411020401</t>
  </si>
  <si>
    <t>BP260022411020402</t>
  </si>
  <si>
    <t>BP260022411020501</t>
  </si>
  <si>
    <t>BP260022411020502</t>
  </si>
  <si>
    <t>BP260022411030101</t>
  </si>
  <si>
    <t>BP260022411030102</t>
  </si>
  <si>
    <t>BP260022411030201</t>
  </si>
  <si>
    <t>BP260022411030202</t>
  </si>
  <si>
    <t>BP260022411030203</t>
  </si>
  <si>
    <t>BP260022411030204</t>
  </si>
  <si>
    <t>BP260022411040101</t>
  </si>
  <si>
    <t>BP260022411040103</t>
  </si>
  <si>
    <t>BP260022411040104</t>
  </si>
  <si>
    <t>BP260022411040105</t>
  </si>
  <si>
    <t>BP260022411040106</t>
  </si>
  <si>
    <t>BP260022411040107</t>
  </si>
  <si>
    <t>BP260022411040108</t>
  </si>
  <si>
    <t>BP260022411040109</t>
  </si>
  <si>
    <t>BP260022411040201</t>
  </si>
  <si>
    <t>BP260022411040202</t>
  </si>
  <si>
    <t>BP260022411040203</t>
  </si>
  <si>
    <t>BP260022411040204</t>
  </si>
  <si>
    <t>BP260022411040207</t>
  </si>
  <si>
    <t>BP260022411040210</t>
  </si>
  <si>
    <t>BP010465141010107</t>
  </si>
  <si>
    <t>BP010465141010110</t>
  </si>
  <si>
    <t>BP010465141010205</t>
  </si>
  <si>
    <t>BP010465141010206</t>
  </si>
  <si>
    <t>BP010465141010301</t>
  </si>
  <si>
    <t>BP010465141010303</t>
  </si>
  <si>
    <t>BP010465141010304</t>
  </si>
  <si>
    <t>BP010465141010305</t>
  </si>
  <si>
    <t>BP010465141010322</t>
  </si>
  <si>
    <t>BP010465141010324</t>
  </si>
  <si>
    <t>BP010465141010327</t>
  </si>
  <si>
    <t>BP010465141010408</t>
  </si>
  <si>
    <t>BP010465141010409</t>
  </si>
  <si>
    <t>BP010465141010414</t>
  </si>
  <si>
    <t>BP010465141020102</t>
  </si>
  <si>
    <t>BP010465141020110</t>
  </si>
  <si>
    <t>BP010465141030105</t>
  </si>
  <si>
    <t>BP010465141030107</t>
  </si>
  <si>
    <t>BP010465141030301</t>
  </si>
  <si>
    <t>BP010465141030302</t>
  </si>
  <si>
    <t>BP010465141030304</t>
  </si>
  <si>
    <t>BP010465141030305</t>
  </si>
  <si>
    <t>BP010465141030306</t>
  </si>
  <si>
    <t>BP010465141040103</t>
  </si>
  <si>
    <t>BP010465141040111</t>
  </si>
  <si>
    <t>BP010465141040205</t>
  </si>
  <si>
    <t>BP010465141040206</t>
  </si>
  <si>
    <t>BP010465141040406</t>
  </si>
  <si>
    <t>BP010465141040407</t>
  </si>
  <si>
    <t>BP010465141040505</t>
  </si>
  <si>
    <t>BP260022741010101</t>
  </si>
  <si>
    <t>BP260022741010102</t>
  </si>
  <si>
    <t>BP260022741010103</t>
  </si>
  <si>
    <t>BP260022741010104</t>
  </si>
  <si>
    <t>BP260022741020101</t>
  </si>
  <si>
    <t>BP260022741020102</t>
  </si>
  <si>
    <t>BP260022741020103</t>
  </si>
  <si>
    <t>BP260022741020104</t>
  </si>
  <si>
    <t>BP260022741030101</t>
  </si>
  <si>
    <t>BP260022741030102</t>
  </si>
  <si>
    <t>BP260022741030103</t>
  </si>
  <si>
    <t>BP260022741030104</t>
  </si>
  <si>
    <t>BP260022741030106</t>
  </si>
  <si>
    <t>BP010465091010123</t>
  </si>
  <si>
    <t>BP010465091010124</t>
  </si>
  <si>
    <t>BP010465091010125</t>
  </si>
  <si>
    <t>BP010465091010209</t>
  </si>
  <si>
    <t>BP010465091010211</t>
  </si>
  <si>
    <t>BP010465091010213</t>
  </si>
  <si>
    <t>BP010465091010308</t>
  </si>
  <si>
    <t>BP010465091010310</t>
  </si>
  <si>
    <t>BP010465091020106</t>
  </si>
  <si>
    <t>BP010465091020108</t>
  </si>
  <si>
    <t>BP010465241010117</t>
  </si>
  <si>
    <t>BP010465241010120</t>
  </si>
  <si>
    <t>BP010465241010122</t>
  </si>
  <si>
    <t>BP010465241010218</t>
  </si>
  <si>
    <t>BP010465241010220</t>
  </si>
  <si>
    <t>BP010465241010222</t>
  </si>
  <si>
    <t>BP010465241020113</t>
  </si>
  <si>
    <t>BP010465241040111</t>
  </si>
  <si>
    <t>BP010465241040113</t>
  </si>
  <si>
    <t>BP010465241040115</t>
  </si>
  <si>
    <t>BP010465241040117</t>
  </si>
  <si>
    <t>BP010465241040118</t>
  </si>
  <si>
    <t>BP260022731010101</t>
  </si>
  <si>
    <t>BP260022731010102</t>
  </si>
  <si>
    <t>BP260022731020101</t>
  </si>
  <si>
    <t>BP260022731020102</t>
  </si>
  <si>
    <t>BP260022731030101</t>
  </si>
  <si>
    <t>BP260022731030102</t>
  </si>
  <si>
    <t>BP260022731030103</t>
  </si>
  <si>
    <t>BP260022731030104</t>
  </si>
  <si>
    <t>BP260022731030105</t>
  </si>
  <si>
    <t>BP260022731030106</t>
  </si>
  <si>
    <t>BP260022731030108</t>
  </si>
  <si>
    <t>BP260022731030109</t>
  </si>
  <si>
    <t>BP260022891010101</t>
  </si>
  <si>
    <t>BP260022891010102</t>
  </si>
  <si>
    <t>BP260022891010103</t>
  </si>
  <si>
    <t>BP260022891010201</t>
  </si>
  <si>
    <t>BP260022891010202</t>
  </si>
  <si>
    <t>BP260022891010203</t>
  </si>
  <si>
    <t>BP260022891020101</t>
  </si>
  <si>
    <t>BP260022891020102</t>
  </si>
  <si>
    <t>BP260022891030101</t>
  </si>
  <si>
    <t>BP260022891030102</t>
  </si>
  <si>
    <t>BP260022891030103</t>
  </si>
  <si>
    <t>BP260022891030104</t>
  </si>
  <si>
    <t>BP260022891040101</t>
  </si>
  <si>
    <t>BP260022891040102</t>
  </si>
  <si>
    <t>BP260022891040103</t>
  </si>
  <si>
    <t>BP260022821010101</t>
  </si>
  <si>
    <t>BP260022821010102</t>
  </si>
  <si>
    <t>BP260022821020101</t>
  </si>
  <si>
    <t>BP260022821020102</t>
  </si>
  <si>
    <t>BP260022821020103</t>
  </si>
  <si>
    <t>BP260022821030101</t>
  </si>
  <si>
    <t>BP260022821030102</t>
  </si>
  <si>
    <t>BP260022821030201</t>
  </si>
  <si>
    <t>BP260022821030202</t>
  </si>
  <si>
    <t>BP260022821040101</t>
  </si>
  <si>
    <t>BP260022821040102</t>
  </si>
  <si>
    <t>BP260022821040201</t>
  </si>
  <si>
    <t>BP260022821040202</t>
  </si>
  <si>
    <t>BP260022821050101</t>
  </si>
  <si>
    <t>BP260022821050102</t>
  </si>
  <si>
    <t>BP010465281010105</t>
  </si>
  <si>
    <t>BP010465281010107</t>
  </si>
  <si>
    <t>BP010465281020112</t>
  </si>
  <si>
    <t>BP010465281020113</t>
  </si>
  <si>
    <t>BP010465281020114</t>
  </si>
  <si>
    <t>BP010465281020212</t>
  </si>
  <si>
    <t>BP010465281020213</t>
  </si>
  <si>
    <t>BP010465281030101</t>
  </si>
  <si>
    <t>BP010465281030109</t>
  </si>
  <si>
    <t>BP010465281030111</t>
  </si>
  <si>
    <t>BP010465281040110</t>
  </si>
  <si>
    <t>BP010465281040111</t>
  </si>
  <si>
    <t>BP010465281040112</t>
  </si>
  <si>
    <t>BP010465281050101</t>
  </si>
  <si>
    <t>BP010465281050113</t>
  </si>
  <si>
    <t>BP010465281050114</t>
  </si>
  <si>
    <t>BP010465281050115</t>
  </si>
  <si>
    <t>BP010465281050116</t>
  </si>
  <si>
    <t>BP010465361010114</t>
  </si>
  <si>
    <t>BP010465361010116</t>
  </si>
  <si>
    <t>BP010465361010119</t>
  </si>
  <si>
    <t>BP010465361010120</t>
  </si>
  <si>
    <t>BP010465361010124</t>
  </si>
  <si>
    <t>BP010465361010218</t>
  </si>
  <si>
    <t>BP010465361010219</t>
  </si>
  <si>
    <t>BP010465361010220</t>
  </si>
  <si>
    <t>BP010465361010221</t>
  </si>
  <si>
    <t>BP010465361020131</t>
  </si>
  <si>
    <t>BP010465361030135</t>
  </si>
  <si>
    <t>BP010465361030137</t>
  </si>
  <si>
    <t>BP010465361030138</t>
  </si>
  <si>
    <t>BP010465361030139</t>
  </si>
  <si>
    <t>BP010465361030141</t>
  </si>
  <si>
    <t>BP010465361030143</t>
  </si>
  <si>
    <t>BP010465361030144</t>
  </si>
  <si>
    <t>BP010465361030145</t>
  </si>
  <si>
    <t>BP010465361030150</t>
  </si>
  <si>
    <t>BP010465361040120</t>
  </si>
  <si>
    <t>BP010465361040121</t>
  </si>
  <si>
    <t>BP010465361050113</t>
  </si>
  <si>
    <t>BP010465361050114</t>
  </si>
  <si>
    <t>BP010465361050115</t>
  </si>
  <si>
    <t>BP010465361050215</t>
  </si>
  <si>
    <t>BP010465361050216</t>
  </si>
  <si>
    <t>BP010465361050217</t>
  </si>
  <si>
    <t>BP010465361050218</t>
  </si>
  <si>
    <t>BP010465361050223</t>
  </si>
  <si>
    <t>BP010465361050226</t>
  </si>
  <si>
    <t>BP010465361050235</t>
  </si>
  <si>
    <t>BP010465361050308</t>
  </si>
  <si>
    <t>BP260022751010101</t>
  </si>
  <si>
    <t>BP260022751010102</t>
  </si>
  <si>
    <t>BP260022751010103</t>
  </si>
  <si>
    <t>BP260022751010202</t>
  </si>
  <si>
    <t>BP260022751010203</t>
  </si>
  <si>
    <t>BP260022751010204</t>
  </si>
  <si>
    <t>BP260022751020101</t>
  </si>
  <si>
    <t>BP260022751020102</t>
  </si>
  <si>
    <t>BP260022751020104</t>
  </si>
  <si>
    <t>BP010465151010101</t>
  </si>
  <si>
    <t>BP010465151010109</t>
  </si>
  <si>
    <t>BP010465151020101</t>
  </si>
  <si>
    <t>BP010465151020102</t>
  </si>
  <si>
    <t>BP010465151020103</t>
  </si>
  <si>
    <t>BP010465151020107</t>
  </si>
  <si>
    <t>BP010465151020122</t>
  </si>
  <si>
    <t>BP010465151020123</t>
  </si>
  <si>
    <t>BP010465161010138</t>
  </si>
  <si>
    <t>BP010465161010140</t>
  </si>
  <si>
    <t>BP010465161010141</t>
  </si>
  <si>
    <t>BP010465161010142</t>
  </si>
  <si>
    <t>BP010465161010143</t>
  </si>
  <si>
    <t>BP010465161010144</t>
  </si>
  <si>
    <t>BP010465161010146</t>
  </si>
  <si>
    <t>BP010465161010147</t>
  </si>
  <si>
    <t>BP010465161010148</t>
  </si>
  <si>
    <t>BP010465161010174</t>
  </si>
  <si>
    <t>BP010465161010203</t>
  </si>
  <si>
    <t>BP010465161010216</t>
  </si>
  <si>
    <t>BP010465161010217</t>
  </si>
  <si>
    <t>BP010465161010220</t>
  </si>
  <si>
    <t>BP010465161020103</t>
  </si>
  <si>
    <t>BP010465161020116</t>
  </si>
  <si>
    <t>BP010465161020117</t>
  </si>
  <si>
    <t>BP010465161030115</t>
  </si>
  <si>
    <t>BP010465161030118</t>
  </si>
  <si>
    <t>BP010465161030121</t>
  </si>
  <si>
    <t>BP010465161030122</t>
  </si>
  <si>
    <t>BP010465161030123</t>
  </si>
  <si>
    <t>BP010465161030128</t>
  </si>
  <si>
    <t>BP010465161030129</t>
  </si>
  <si>
    <t>BP010465161030132</t>
  </si>
  <si>
    <t>BP010465161030134</t>
  </si>
  <si>
    <t>BP010465161030214</t>
  </si>
  <si>
    <t>BP010465161030215</t>
  </si>
  <si>
    <t>BP010465161030216</t>
  </si>
  <si>
    <t>BP010465161030218</t>
  </si>
  <si>
    <t>BP010465161030219</t>
  </si>
  <si>
    <t>BP010465161030228</t>
  </si>
  <si>
    <t>BP260022832010101</t>
  </si>
  <si>
    <t>BP260022832010102</t>
  </si>
  <si>
    <t>BP260022832010201</t>
  </si>
  <si>
    <t>BP260022832010202</t>
  </si>
  <si>
    <t>BP260022832020101</t>
  </si>
  <si>
    <t>BP260022832020102</t>
  </si>
  <si>
    <t>BP260022832030101</t>
  </si>
  <si>
    <t>BP260022832030102</t>
  </si>
  <si>
    <t>0-2207</t>
  </si>
  <si>
    <t>BP260013261040201</t>
  </si>
  <si>
    <t>0-2208</t>
  </si>
  <si>
    <t>BP260013291010117</t>
  </si>
  <si>
    <t>0-2214</t>
  </si>
  <si>
    <t>BP010465401020118</t>
  </si>
  <si>
    <t>BP010465401020120</t>
  </si>
  <si>
    <t>BP010465401020121</t>
  </si>
  <si>
    <t>BP010465231010124</t>
  </si>
  <si>
    <t>BP010465231010125</t>
  </si>
  <si>
    <t>BP010465231010128</t>
  </si>
  <si>
    <t>BP010465231010129</t>
  </si>
  <si>
    <t>BP010465231010130</t>
  </si>
  <si>
    <t>BP010465231010131</t>
  </si>
  <si>
    <t>BP010465231010136</t>
  </si>
  <si>
    <t>BP010465231010139</t>
  </si>
  <si>
    <t>BP010465231010140</t>
  </si>
  <si>
    <t>BP010465231010141</t>
  </si>
  <si>
    <t>BP010465231010145</t>
  </si>
  <si>
    <t>BP010465231020137</t>
  </si>
  <si>
    <t>BP010465231020138</t>
  </si>
  <si>
    <t>BP010465231020142</t>
  </si>
  <si>
    <t>BP010465231020143</t>
  </si>
  <si>
    <t>BP010465231020145</t>
  </si>
  <si>
    <t>BP010465231020146</t>
  </si>
  <si>
    <t>BP010465231020148</t>
  </si>
  <si>
    <t>BP010465231020153</t>
  </si>
  <si>
    <t>BP010465231020154</t>
  </si>
  <si>
    <t>BP010465231020155</t>
  </si>
  <si>
    <t>BP010465231020156</t>
  </si>
  <si>
    <t>BP010465231030167</t>
  </si>
  <si>
    <t>BP010465231030169</t>
  </si>
  <si>
    <t>BP010465231030170</t>
  </si>
  <si>
    <t>BP010465231030172</t>
  </si>
  <si>
    <t>BP010465231030173</t>
  </si>
  <si>
    <t>BP010465231030174</t>
  </si>
  <si>
    <t>BP010465231030176</t>
  </si>
  <si>
    <t>BP010465231030177</t>
  </si>
  <si>
    <t>BP010465231030179</t>
  </si>
  <si>
    <t>BP010465231030180</t>
  </si>
  <si>
    <t>BP010465231030182</t>
  </si>
  <si>
    <t>BP010465231030184</t>
  </si>
  <si>
    <t>BP010465231030186</t>
  </si>
  <si>
    <t>BP010465231030187</t>
  </si>
  <si>
    <t>BP010465231030188</t>
  </si>
  <si>
    <t>BP010465231030189</t>
  </si>
  <si>
    <t>BP010465231030191</t>
  </si>
  <si>
    <t>BP010465231030192</t>
  </si>
  <si>
    <t>BP010465231030193</t>
  </si>
  <si>
    <t>BP010465231030195</t>
  </si>
  <si>
    <t>BP010465231030196</t>
  </si>
  <si>
    <t>BP010465231030198</t>
  </si>
  <si>
    <t>BP010465231030199</t>
  </si>
  <si>
    <t>BP010465231030214</t>
  </si>
  <si>
    <t>BP010465231030215</t>
  </si>
  <si>
    <t>BP010465231030219</t>
  </si>
  <si>
    <t>BP010465231030220</t>
  </si>
  <si>
    <t>BP010465231030221</t>
  </si>
  <si>
    <t>BP010465231040112</t>
  </si>
  <si>
    <t>BP010465231040113</t>
  </si>
  <si>
    <t>BP010465231040211</t>
  </si>
  <si>
    <t>BP010465231040213</t>
  </si>
  <si>
    <t>BP010465231040315</t>
  </si>
  <si>
    <t>BP010465231040316</t>
  </si>
  <si>
    <t>BP010465231040319</t>
  </si>
  <si>
    <t>BP010465231040320</t>
  </si>
  <si>
    <t>0-2217</t>
  </si>
  <si>
    <t>BP260013261040205</t>
  </si>
  <si>
    <t>0-3169</t>
  </si>
  <si>
    <t>BP260013291010101</t>
  </si>
  <si>
    <t>BP260013291010102</t>
  </si>
  <si>
    <t>BP260013291010103</t>
  </si>
  <si>
    <t>BP260013291010104</t>
  </si>
  <si>
    <t>BP260013291010105</t>
  </si>
  <si>
    <t>BP260013291010107</t>
  </si>
  <si>
    <t>BP260013291010108</t>
  </si>
  <si>
    <t>BP260013291010110</t>
  </si>
  <si>
    <t>BP260013291010111</t>
  </si>
  <si>
    <t>BP260013291010112</t>
  </si>
  <si>
    <t>BP260013291010114</t>
  </si>
  <si>
    <t>BP260013291010130</t>
  </si>
  <si>
    <t>0-3170</t>
  </si>
  <si>
    <t>BP260013261040203</t>
  </si>
  <si>
    <t>0-3183</t>
  </si>
  <si>
    <t>BP260013261040202</t>
  </si>
  <si>
    <t>BP260013261040208</t>
  </si>
  <si>
    <t>0-3184</t>
  </si>
  <si>
    <t>BP260013261040206</t>
  </si>
  <si>
    <t>0-3208</t>
  </si>
  <si>
    <t>BP260013261040207</t>
  </si>
  <si>
    <t>0-7113</t>
  </si>
  <si>
    <t>BP010465341010127</t>
  </si>
  <si>
    <t>BP010465341010128</t>
  </si>
  <si>
    <t>BP010465341010129</t>
  </si>
  <si>
    <t>BP010465341010130</t>
  </si>
  <si>
    <t>BP010465341010131</t>
  </si>
  <si>
    <t>BP010465341010132</t>
  </si>
  <si>
    <t>BP010465341010133</t>
  </si>
  <si>
    <t>BP010465341010134</t>
  </si>
  <si>
    <t>BP010465341020114</t>
  </si>
  <si>
    <t>BP010465341020115</t>
  </si>
  <si>
    <t>BP010465341020116</t>
  </si>
  <si>
    <t>BP010465341020117</t>
  </si>
  <si>
    <t>BP010465341030170</t>
  </si>
  <si>
    <t>BP010465341030171</t>
  </si>
  <si>
    <t>BP010465341030172</t>
  </si>
  <si>
    <t>BP010465341030173</t>
  </si>
  <si>
    <t>BP010465341030174</t>
  </si>
  <si>
    <t>BP010465341030175</t>
  </si>
  <si>
    <t>BP010465341030176</t>
  </si>
  <si>
    <t>BP010465341030177</t>
  </si>
  <si>
    <t>BP010465341030178</t>
  </si>
  <si>
    <t>BP010465341040111</t>
  </si>
  <si>
    <t>BP010465341040112</t>
  </si>
  <si>
    <t>BP010465341040113</t>
  </si>
  <si>
    <t>BP010465341040114</t>
  </si>
  <si>
    <t>BP010465341050109</t>
  </si>
  <si>
    <t>BP010465341050110</t>
  </si>
  <si>
    <t>BP010465341050111</t>
  </si>
  <si>
    <t>0-7302</t>
  </si>
  <si>
    <t>BP010465401010144</t>
  </si>
  <si>
    <t>BP010465331010112</t>
  </si>
  <si>
    <t>BP010465331010113</t>
  </si>
  <si>
    <t>BP010465331010115</t>
  </si>
  <si>
    <t>BP010465331010215</t>
  </si>
  <si>
    <t>BP010465331010216</t>
  </si>
  <si>
    <t>BP010465331020111</t>
  </si>
  <si>
    <t>BP010465331020112</t>
  </si>
  <si>
    <t>BP010465331030109</t>
  </si>
  <si>
    <t>BP010465331030110</t>
  </si>
  <si>
    <t>BP260022441010109</t>
  </si>
  <si>
    <t>BP010465231030183</t>
  </si>
  <si>
    <t>BP010465141040507</t>
  </si>
  <si>
    <t>BP010465241020115</t>
  </si>
  <si>
    <t>BP260022731010104</t>
  </si>
  <si>
    <t>BP260022821030203</t>
  </si>
  <si>
    <t>0-7618</t>
  </si>
  <si>
    <t>BP260013291010121</t>
  </si>
  <si>
    <t>BP260013291010122</t>
  </si>
  <si>
    <t>BP260013291010127</t>
  </si>
  <si>
    <t>0-7829</t>
  </si>
  <si>
    <t>BP010465361050214</t>
  </si>
  <si>
    <t>2-1261</t>
  </si>
  <si>
    <t>BP010465341030153</t>
  </si>
  <si>
    <t>BP010465341030154</t>
  </si>
  <si>
    <t>BP010465341030160</t>
  </si>
  <si>
    <t>BP070448511010216</t>
  </si>
  <si>
    <t>BP260014641010101</t>
  </si>
  <si>
    <t>BP260014641010103</t>
  </si>
  <si>
    <t>BP260014641010104</t>
  </si>
  <si>
    <t>BP260014641010105</t>
  </si>
  <si>
    <t>BP260014641010106</t>
  </si>
  <si>
    <t>BP260014641010107</t>
  </si>
  <si>
    <t>BP260014641010108</t>
  </si>
  <si>
    <t>BP260014641010109</t>
  </si>
  <si>
    <t>BP260014641010110</t>
  </si>
  <si>
    <t>BP260014641010111</t>
  </si>
  <si>
    <t>BP260014641010112</t>
  </si>
  <si>
    <t>BP260014641010113</t>
  </si>
  <si>
    <t>BP260014641010114</t>
  </si>
  <si>
    <t>BP260014641010115</t>
  </si>
  <si>
    <t>BP260014641020106</t>
  </si>
  <si>
    <t>BP260014641020109</t>
  </si>
  <si>
    <t>BP260014641020110</t>
  </si>
  <si>
    <t>BP260014641030101</t>
  </si>
  <si>
    <t>BP260014641030102</t>
  </si>
  <si>
    <t>BP260014641030103</t>
  </si>
  <si>
    <t>BP260014641030104</t>
  </si>
  <si>
    <t>BP260014641030105</t>
  </si>
  <si>
    <t>BP260014641030106</t>
  </si>
  <si>
    <t>BP070448951010116</t>
  </si>
  <si>
    <t>BP260014861010101</t>
  </si>
  <si>
    <t>BP260014861010102</t>
  </si>
  <si>
    <t>BP260014861010103</t>
  </si>
  <si>
    <t>BP260014861010104</t>
  </si>
  <si>
    <t>BP260014861010105</t>
  </si>
  <si>
    <t>BP260014861020102</t>
  </si>
  <si>
    <t>BP260014861020103</t>
  </si>
  <si>
    <t>BP260014861020104</t>
  </si>
  <si>
    <t>BP260017841010103</t>
  </si>
  <si>
    <t>BP260017841010104</t>
  </si>
  <si>
    <t>BP260017841020103</t>
  </si>
  <si>
    <t>BP260017841020104</t>
  </si>
  <si>
    <t>BP260018311010101</t>
  </si>
  <si>
    <t>BP260018311010102</t>
  </si>
  <si>
    <t>BP260018311020101</t>
  </si>
  <si>
    <t>BP260020011010101</t>
  </si>
  <si>
    <t>BP260020011010102</t>
  </si>
  <si>
    <t>BP260020011020101</t>
  </si>
  <si>
    <t>BP260017801010101</t>
  </si>
  <si>
    <t>BP260017801010102</t>
  </si>
  <si>
    <t>BP260017801010103</t>
  </si>
  <si>
    <t>BP260017811010101</t>
  </si>
  <si>
    <t>BP260017811010102</t>
  </si>
  <si>
    <t>BP260017811010103</t>
  </si>
  <si>
    <t>BP260017821010101</t>
  </si>
  <si>
    <t>BP260017821010102</t>
  </si>
  <si>
    <t>BP260017821010201</t>
  </si>
  <si>
    <t>BP260017821020101</t>
  </si>
  <si>
    <t>BP260017851010101</t>
  </si>
  <si>
    <t>BP260017851010102</t>
  </si>
  <si>
    <t>BP260017851010103</t>
  </si>
  <si>
    <t>BP260018221010103</t>
  </si>
  <si>
    <t>BP260018221010104</t>
  </si>
  <si>
    <t>BP260017861010101</t>
  </si>
  <si>
    <t>BP260017861010102</t>
  </si>
  <si>
    <t>BP260017861020101</t>
  </si>
  <si>
    <t>BP260017861020102</t>
  </si>
  <si>
    <t>BP260017891010101</t>
  </si>
  <si>
    <t>BP260017891010102</t>
  </si>
  <si>
    <t>BP260017891020101</t>
  </si>
  <si>
    <t>BP260017891020102</t>
  </si>
  <si>
    <t>BP260014631010105</t>
  </si>
  <si>
    <t>BP260014631010106</t>
  </si>
  <si>
    <t>BP260018211010101</t>
  </si>
  <si>
    <t>BP260018211010102</t>
  </si>
  <si>
    <t>BP260018211010103</t>
  </si>
  <si>
    <t>BP260018211010104</t>
  </si>
  <si>
    <t>BP260014841010103</t>
  </si>
  <si>
    <t>BP260023201010103</t>
  </si>
  <si>
    <t>BP260000051010105</t>
  </si>
  <si>
    <t>BP260000051020108</t>
  </si>
  <si>
    <t>BP260000051020109</t>
  </si>
  <si>
    <t>BP260000051020110</t>
  </si>
  <si>
    <t>BP260014821010109</t>
  </si>
  <si>
    <t>BP260014821010110</t>
  </si>
  <si>
    <t>BP260014821010111</t>
  </si>
  <si>
    <t>BP260014821010112</t>
  </si>
  <si>
    <t>BP260014821010113</t>
  </si>
  <si>
    <t>BP260014821010114</t>
  </si>
  <si>
    <t>BP260014821020105</t>
  </si>
  <si>
    <t>BP260022651010101</t>
  </si>
  <si>
    <t>BP260022651010201</t>
  </si>
  <si>
    <t>BP260022651010202</t>
  </si>
  <si>
    <t>BP260022651020101</t>
  </si>
  <si>
    <t>BP260022651020102</t>
  </si>
  <si>
    <t>BP260022651020103</t>
  </si>
  <si>
    <t>BP260022651020105</t>
  </si>
  <si>
    <t>BP260000031010113</t>
  </si>
  <si>
    <t>BP260000031010114</t>
  </si>
  <si>
    <t>BP260000031010115</t>
  </si>
  <si>
    <t>BP260000031010116</t>
  </si>
  <si>
    <t>BP260015541010101</t>
  </si>
  <si>
    <t>BP260015541010104</t>
  </si>
  <si>
    <t>BP260015541020101</t>
  </si>
  <si>
    <t>BP260015521010101</t>
  </si>
  <si>
    <t>BP260015521010102</t>
  </si>
  <si>
    <t>BP260015521010201</t>
  </si>
  <si>
    <t>BP260015521010202</t>
  </si>
  <si>
    <t>BP260015521010203</t>
  </si>
  <si>
    <t>BP260015521010303</t>
  </si>
  <si>
    <t>BP260015521010304</t>
  </si>
  <si>
    <t>BP260015521020101</t>
  </si>
  <si>
    <t>BP260015521020102</t>
  </si>
  <si>
    <t>BP260015011010102</t>
  </si>
  <si>
    <t>BP260015011010202</t>
  </si>
  <si>
    <t>BP260015011020103</t>
  </si>
  <si>
    <t>BP260015011020106</t>
  </si>
  <si>
    <t>BP260015011020107</t>
  </si>
  <si>
    <t>BP260015011020110</t>
  </si>
  <si>
    <t>BP260015011020112</t>
  </si>
  <si>
    <t>BP260015011020203</t>
  </si>
  <si>
    <t>BP260015011020204</t>
  </si>
  <si>
    <t>BP260014601010101</t>
  </si>
  <si>
    <t>BP260014601010102</t>
  </si>
  <si>
    <t>BP260014601010103</t>
  </si>
  <si>
    <t>BP260014601010104</t>
  </si>
  <si>
    <t>BP260014601020101</t>
  </si>
  <si>
    <t>0-1304</t>
  </si>
  <si>
    <t>BP260014851010101</t>
  </si>
  <si>
    <t>BP260014851010102</t>
  </si>
  <si>
    <t>BP260014851020101</t>
  </si>
  <si>
    <t>BP260014851020102</t>
  </si>
  <si>
    <t>BP260014851020105</t>
  </si>
  <si>
    <t>BP070448841010103</t>
  </si>
  <si>
    <t>BP070448841010106</t>
  </si>
  <si>
    <t>BP070448841010203</t>
  </si>
  <si>
    <t>BP070448841010204</t>
  </si>
  <si>
    <t>BP070448841020116</t>
  </si>
  <si>
    <t>BP070448841020117</t>
  </si>
  <si>
    <t>BP070448841020118</t>
  </si>
  <si>
    <t>BP070448841020119</t>
  </si>
  <si>
    <t>BP070448841020120</t>
  </si>
  <si>
    <t>BP070448841020121</t>
  </si>
  <si>
    <t>BP070448841020122</t>
  </si>
  <si>
    <t>BP070448841020123</t>
  </si>
  <si>
    <t>BP070448841020124</t>
  </si>
  <si>
    <t>BP070448841020125</t>
  </si>
  <si>
    <t>BP070448841020126</t>
  </si>
  <si>
    <t>BP070448841020127</t>
  </si>
  <si>
    <t>BP070448841020136</t>
  </si>
  <si>
    <t>BP070448841020137</t>
  </si>
  <si>
    <t>BP070448841020139</t>
  </si>
  <si>
    <t>BP070448841020140</t>
  </si>
  <si>
    <t>BP070448841020204</t>
  </si>
  <si>
    <t>BP070448841020208</t>
  </si>
  <si>
    <t>BP260014671010101</t>
  </si>
  <si>
    <t>BP260014671010102</t>
  </si>
  <si>
    <t>BP260014671010103</t>
  </si>
  <si>
    <t>BP260014671010104</t>
  </si>
  <si>
    <t>BP260014671020101</t>
  </si>
  <si>
    <t>BP260014681010101</t>
  </si>
  <si>
    <t>BP260014681010102</t>
  </si>
  <si>
    <t>BP260014681010201</t>
  </si>
  <si>
    <t>BP260014681010202</t>
  </si>
  <si>
    <t>BP260014681020101</t>
  </si>
  <si>
    <t>BP260014681020102</t>
  </si>
  <si>
    <t>BP260014681020103</t>
  </si>
  <si>
    <t>BP260014681020104</t>
  </si>
  <si>
    <t>BP260014681020105</t>
  </si>
  <si>
    <t>BP260014681020106</t>
  </si>
  <si>
    <t>BP260014681020107</t>
  </si>
  <si>
    <t>BP260014681020108</t>
  </si>
  <si>
    <t>BP260014681020109</t>
  </si>
  <si>
    <t>BP260014631010101</t>
  </si>
  <si>
    <t>BP260014631010102</t>
  </si>
  <si>
    <t>BP260014631010104</t>
  </si>
  <si>
    <t>BP260023201010105</t>
  </si>
  <si>
    <t>BP260015541020103</t>
  </si>
  <si>
    <t>BP070448851010108</t>
  </si>
  <si>
    <t>BP070448851010109</t>
  </si>
  <si>
    <t>BP070448851010110</t>
  </si>
  <si>
    <t>BP070448851010207</t>
  </si>
  <si>
    <t>BP070448851010319</t>
  </si>
  <si>
    <t>BP070448851010321</t>
  </si>
  <si>
    <t>BP070448851010323</t>
  </si>
  <si>
    <t>BP070448851010324</t>
  </si>
  <si>
    <t>BP070448851010325</t>
  </si>
  <si>
    <t>BP070448851010337</t>
  </si>
  <si>
    <t>BP070448851010411</t>
  </si>
  <si>
    <t>BP070448851010507</t>
  </si>
  <si>
    <t>BP070448851010512</t>
  </si>
  <si>
    <t>BP070448851020107</t>
  </si>
  <si>
    <t>BP070448851020108</t>
  </si>
  <si>
    <t>BP070448851020212</t>
  </si>
  <si>
    <t>BP070448851020216</t>
  </si>
  <si>
    <t>BP070448851020217</t>
  </si>
  <si>
    <t>BP070448851020219</t>
  </si>
  <si>
    <t>BP260015511010101</t>
  </si>
  <si>
    <t>BP260015511010102</t>
  </si>
  <si>
    <t>BP260015511010103</t>
  </si>
  <si>
    <t>BP260015511010104</t>
  </si>
  <si>
    <t>BP260015511010105</t>
  </si>
  <si>
    <t>BP260015511010106</t>
  </si>
  <si>
    <t>BP260015511020101</t>
  </si>
  <si>
    <t>BP260015511020102</t>
  </si>
  <si>
    <t>BP260015511020103</t>
  </si>
  <si>
    <t>BP260015401010101</t>
  </si>
  <si>
    <t>BP260015401010102</t>
  </si>
  <si>
    <t>BP260015401010103</t>
  </si>
  <si>
    <t>BP260015401010104</t>
  </si>
  <si>
    <t>BP260015401010105</t>
  </si>
  <si>
    <t>BP260015401010201</t>
  </si>
  <si>
    <t>BP260008351010115</t>
  </si>
  <si>
    <t>BP260008351010116</t>
  </si>
  <si>
    <t>BP260008351020109</t>
  </si>
  <si>
    <t>BP260011401010103</t>
  </si>
  <si>
    <t>BP260015521010301</t>
  </si>
  <si>
    <t>BP260015521010302</t>
  </si>
  <si>
    <t>BP260015011010104</t>
  </si>
  <si>
    <t>BP260015011010204</t>
  </si>
  <si>
    <t>BP260015011010205</t>
  </si>
  <si>
    <t>BP260015011020108</t>
  </si>
  <si>
    <t>BP260015011020109</t>
  </si>
  <si>
    <t>BP260015011020111</t>
  </si>
  <si>
    <t>BP260015011020113</t>
  </si>
  <si>
    <t>BP260015011020205</t>
  </si>
  <si>
    <t>0-1305</t>
  </si>
  <si>
    <t>BP260014641010117</t>
  </si>
  <si>
    <t>BP260014661010107</t>
  </si>
  <si>
    <t>0-1306</t>
  </si>
  <si>
    <t>BP070448881010106</t>
  </si>
  <si>
    <t>BP260015001010101</t>
  </si>
  <si>
    <t>BP260015001010102</t>
  </si>
  <si>
    <t>BP260015001010103</t>
  </si>
  <si>
    <t>BP260015001010104</t>
  </si>
  <si>
    <t>BP260015001020101</t>
  </si>
  <si>
    <t>BP260015001020102</t>
  </si>
  <si>
    <t>BP260011401010101</t>
  </si>
  <si>
    <t>BP260011401010121</t>
  </si>
  <si>
    <t>BP260011401010122</t>
  </si>
  <si>
    <t>BP260011401010124</t>
  </si>
  <si>
    <t>BP260011401020112</t>
  </si>
  <si>
    <t>BP260008361010101</t>
  </si>
  <si>
    <t>BP260008361010104</t>
  </si>
  <si>
    <t>BP260008361020101</t>
  </si>
  <si>
    <t>BP260008361020102</t>
  </si>
  <si>
    <t>BP260014891010101</t>
  </si>
  <si>
    <t>BP260014891010102</t>
  </si>
  <si>
    <t>BP260014891010103</t>
  </si>
  <si>
    <t>BP260014891010201</t>
  </si>
  <si>
    <t>BP260014891010202</t>
  </si>
  <si>
    <t>BP070448871010103</t>
  </si>
  <si>
    <t>BP260014881010101</t>
  </si>
  <si>
    <t>BP260014881010102</t>
  </si>
  <si>
    <t>BP260014881010103</t>
  </si>
  <si>
    <t>BP260014881010104</t>
  </si>
  <si>
    <t>BP260014881010105</t>
  </si>
  <si>
    <t>0-1307</t>
  </si>
  <si>
    <t>BP260022931010101</t>
  </si>
  <si>
    <t>BP260022931010102</t>
  </si>
  <si>
    <t>BP260022931020101</t>
  </si>
  <si>
    <t>BP260000061010107</t>
  </si>
  <si>
    <t>BP260000061020104</t>
  </si>
  <si>
    <t>BP260000061020105</t>
  </si>
  <si>
    <t>BP260022941010101</t>
  </si>
  <si>
    <t>BP260022941010102</t>
  </si>
  <si>
    <t>BP260022941020101</t>
  </si>
  <si>
    <t>BP260022941020102</t>
  </si>
  <si>
    <t>BP260022941020103</t>
  </si>
  <si>
    <t>BP260022941020104</t>
  </si>
  <si>
    <t>BP070448791010153</t>
  </si>
  <si>
    <t>BP070448791010161</t>
  </si>
  <si>
    <t>BP070448791010162</t>
  </si>
  <si>
    <t>BP070448791010164</t>
  </si>
  <si>
    <t>BP070448791010166</t>
  </si>
  <si>
    <t>BP070448791010167</t>
  </si>
  <si>
    <t>BP070448791010169</t>
  </si>
  <si>
    <t>BP070448791010172</t>
  </si>
  <si>
    <t>BP070448801010109</t>
  </si>
  <si>
    <t>BP070448801010110</t>
  </si>
  <si>
    <t>BP070448801010111</t>
  </si>
  <si>
    <t>BP070448801010112</t>
  </si>
  <si>
    <t>BP070448801020117</t>
  </si>
  <si>
    <t>BP070448801020118</t>
  </si>
  <si>
    <t>BP070448801020119</t>
  </si>
  <si>
    <t>BP070448801020120</t>
  </si>
  <si>
    <t>BP070448801020121</t>
  </si>
  <si>
    <t>BP070448801020122</t>
  </si>
  <si>
    <t>BP070448801020123</t>
  </si>
  <si>
    <t>BP070448801020124</t>
  </si>
  <si>
    <t>BP070448801020125</t>
  </si>
  <si>
    <t>BP070448801030103</t>
  </si>
  <si>
    <t>BP070448801030104</t>
  </si>
  <si>
    <t>BP260015571010103</t>
  </si>
  <si>
    <t>BP260015571010105</t>
  </si>
  <si>
    <t>BP260015571010106</t>
  </si>
  <si>
    <t>BP260015571010107</t>
  </si>
  <si>
    <t>BP260015571010108</t>
  </si>
  <si>
    <t>BP260015571010110</t>
  </si>
  <si>
    <t>BP260015571020101</t>
  </si>
  <si>
    <t>BP260015571020102</t>
  </si>
  <si>
    <t>BP260015571020103</t>
  </si>
  <si>
    <t>BP260015571020104</t>
  </si>
  <si>
    <t>BP260015571020106</t>
  </si>
  <si>
    <t>BP260015581010101</t>
  </si>
  <si>
    <t>BP260015581010102</t>
  </si>
  <si>
    <t>BP260015581020102</t>
  </si>
  <si>
    <t>BP260015581020103</t>
  </si>
  <si>
    <t>BP260015581020104</t>
  </si>
  <si>
    <t>BP260015581020105</t>
  </si>
  <si>
    <t>BP260015581020106</t>
  </si>
  <si>
    <t>BP260015581020107</t>
  </si>
  <si>
    <t>BP260015581020108</t>
  </si>
  <si>
    <t>BP260015581020109</t>
  </si>
  <si>
    <t>BP260015581020111</t>
  </si>
  <si>
    <t>BP260015581020112</t>
  </si>
  <si>
    <t>BP260015581020113</t>
  </si>
  <si>
    <t>BP260015581020114</t>
  </si>
  <si>
    <t>BP260015581020115</t>
  </si>
  <si>
    <t>BP260004101010104</t>
  </si>
  <si>
    <t>BP260004101010105</t>
  </si>
  <si>
    <t>BP260004101010106</t>
  </si>
  <si>
    <t>BP260004101010107</t>
  </si>
  <si>
    <t>BP260004101020104</t>
  </si>
  <si>
    <t>BP260004101020105</t>
  </si>
  <si>
    <t>BP260004101020106</t>
  </si>
  <si>
    <t>BP260004101030104</t>
  </si>
  <si>
    <t>BP260004101030105</t>
  </si>
  <si>
    <t>BP260004101030106</t>
  </si>
  <si>
    <t>BP260011401010120</t>
  </si>
  <si>
    <t>BP260004111010106</t>
  </si>
  <si>
    <t>BP260004111020103</t>
  </si>
  <si>
    <t>BP260004111020104</t>
  </si>
  <si>
    <t>BP260004111020105</t>
  </si>
  <si>
    <t>0-1308</t>
  </si>
  <si>
    <t>BP260014641010120</t>
  </si>
  <si>
    <t>BP070448951010110</t>
  </si>
  <si>
    <t>BP070448951010112</t>
  </si>
  <si>
    <t>BP070448951010113</t>
  </si>
  <si>
    <t>BP260014861020105</t>
  </si>
  <si>
    <t>BP260022931020102</t>
  </si>
  <si>
    <t>BP070448851010320</t>
  </si>
  <si>
    <t>BP070448851010322</t>
  </si>
  <si>
    <t>BP070448851010326</t>
  </si>
  <si>
    <t>BP070448791010146</t>
  </si>
  <si>
    <t>BP070448791010147</t>
  </si>
  <si>
    <t>BP070448791010148</t>
  </si>
  <si>
    <t>BP070448791010149</t>
  </si>
  <si>
    <t>BP070448791010154</t>
  </si>
  <si>
    <t>BP070448791010155</t>
  </si>
  <si>
    <t>BP070448791010156</t>
  </si>
  <si>
    <t>BP070448791010158</t>
  </si>
  <si>
    <t>BP070448791010160</t>
  </si>
  <si>
    <t>BP070448791010168</t>
  </si>
  <si>
    <t>BP070448791020109</t>
  </si>
  <si>
    <t>BP070448791020110</t>
  </si>
  <si>
    <t>BP260015511010107</t>
  </si>
  <si>
    <t>BP260015511020104</t>
  </si>
  <si>
    <t>BP260008351010117</t>
  </si>
  <si>
    <t>BP260008351020105</t>
  </si>
  <si>
    <t>BP260008351020108</t>
  </si>
  <si>
    <t>BP260015581010103</t>
  </si>
  <si>
    <t>BP260015581010104</t>
  </si>
  <si>
    <t>BP260015581010105</t>
  </si>
  <si>
    <t>BP260011401010108</t>
  </si>
  <si>
    <t>BP260011401010110</t>
  </si>
  <si>
    <t>BP260011401010125</t>
  </si>
  <si>
    <t>BP260011401020101</t>
  </si>
  <si>
    <t>BP260011401020102</t>
  </si>
  <si>
    <t>BP260011401020103</t>
  </si>
  <si>
    <t>BP260011401020104</t>
  </si>
  <si>
    <t>BP260011401020106</t>
  </si>
  <si>
    <t>BP260014641010118</t>
  </si>
  <si>
    <t>BP260008351010101</t>
  </si>
  <si>
    <t>BP260008351010105</t>
  </si>
  <si>
    <t>BP260008351010114</t>
  </si>
  <si>
    <t>BP260008351010119</t>
  </si>
  <si>
    <t>BP260008351010120</t>
  </si>
  <si>
    <t>BP260008351020106</t>
  </si>
  <si>
    <t>BP260008351020107</t>
  </si>
  <si>
    <t>0-2312</t>
  </si>
  <si>
    <t>BP260014641010119</t>
  </si>
  <si>
    <t>0-7133</t>
  </si>
  <si>
    <t>BP070448791010152</t>
  </si>
  <si>
    <t>BP070448791010157</t>
  </si>
  <si>
    <t>BP070448791010159</t>
  </si>
  <si>
    <t>BP070448791010163</t>
  </si>
  <si>
    <t>BP070448791010165</t>
  </si>
  <si>
    <t>BP070448791010170</t>
  </si>
  <si>
    <t>BP070448791010171</t>
  </si>
  <si>
    <t>BP260011401010114</t>
  </si>
  <si>
    <t>BP260011401010119</t>
  </si>
  <si>
    <t>2-1304</t>
  </si>
  <si>
    <t>2-1306</t>
  </si>
  <si>
    <t>2-1308</t>
  </si>
  <si>
    <t>4-1304</t>
  </si>
  <si>
    <t>BP260014841010104</t>
  </si>
  <si>
    <t>BP260023201010101</t>
  </si>
  <si>
    <t>BP260023201010102</t>
  </si>
  <si>
    <t>BP260023201010106</t>
  </si>
  <si>
    <t>BP260023201010201</t>
  </si>
  <si>
    <t>BP260023201020101</t>
  </si>
  <si>
    <t>BP260023201020102</t>
  </si>
  <si>
    <t>4-1305</t>
  </si>
  <si>
    <t>BP260014641010116</t>
  </si>
  <si>
    <t>BP260014661010102</t>
  </si>
  <si>
    <t>BP260014661010103</t>
  </si>
  <si>
    <t>BP260014661010105</t>
  </si>
  <si>
    <t>BP260014661010106</t>
  </si>
  <si>
    <t>BP260014661010108</t>
  </si>
  <si>
    <t>4-1306</t>
  </si>
  <si>
    <t>BP260011401010129</t>
  </si>
  <si>
    <t>4-1307</t>
  </si>
  <si>
    <t>BP260014631010103</t>
  </si>
  <si>
    <t>BP260014841010102</t>
  </si>
  <si>
    <t>BP260023201010104</t>
  </si>
  <si>
    <t>BP260022941010103</t>
  </si>
  <si>
    <t>4-1308</t>
  </si>
  <si>
    <t>BP260008351010118</t>
  </si>
  <si>
    <t>BP260021411010101</t>
  </si>
  <si>
    <t>BP260021411010102</t>
  </si>
  <si>
    <t>BP260021411010103</t>
  </si>
  <si>
    <t>BP260019101010101</t>
  </si>
  <si>
    <t>BP260019101010102</t>
  </si>
  <si>
    <t>BP260019101020101</t>
  </si>
  <si>
    <t>BP260019101020201</t>
  </si>
  <si>
    <t>BP260019101020202</t>
  </si>
  <si>
    <t>BP260021531010101</t>
  </si>
  <si>
    <t>BP260021531010102</t>
  </si>
  <si>
    <t>BP260021531020101</t>
  </si>
  <si>
    <t>BP260021531020102</t>
  </si>
  <si>
    <t>BP260021531030102</t>
  </si>
  <si>
    <t>BP260015391010101</t>
  </si>
  <si>
    <t>BP260015391010102</t>
  </si>
  <si>
    <t>BP260015391020101</t>
  </si>
  <si>
    <t>BP260015391020102</t>
  </si>
  <si>
    <t>BP260021011010101</t>
  </si>
  <si>
    <t>BP260021011010102</t>
  </si>
  <si>
    <t>BP260021011010103</t>
  </si>
  <si>
    <t>BP260021011010201</t>
  </si>
  <si>
    <t>BP260021011010202</t>
  </si>
  <si>
    <t>BP260021011010203</t>
  </si>
  <si>
    <t>BP260021011020101</t>
  </si>
  <si>
    <t>BP260021011020102</t>
  </si>
  <si>
    <t>BP260021011020103</t>
  </si>
  <si>
    <t>BP260021011020104</t>
  </si>
  <si>
    <t>BP260021511010101</t>
  </si>
  <si>
    <t>BP260021511010102</t>
  </si>
  <si>
    <t>BP260021511020101</t>
  </si>
  <si>
    <t>BP260021511020102</t>
  </si>
  <si>
    <t>BP260021541010103</t>
  </si>
  <si>
    <t>BP260021541010104</t>
  </si>
  <si>
    <t>BP260021001010101</t>
  </si>
  <si>
    <t>BP260021001010102</t>
  </si>
  <si>
    <t>BP260021001010103</t>
  </si>
  <si>
    <t>BP260021001020101</t>
  </si>
  <si>
    <t>BP260021521010101</t>
  </si>
  <si>
    <t>BP260018501020102</t>
  </si>
  <si>
    <t>BP260020701010101</t>
  </si>
  <si>
    <t>BP260020701020102</t>
  </si>
  <si>
    <t>BP260020711010101</t>
  </si>
  <si>
    <t>BP260020711010102</t>
  </si>
  <si>
    <t>BP260020711020101</t>
  </si>
  <si>
    <t>BP260020711020102</t>
  </si>
  <si>
    <t>BP260021501010101</t>
  </si>
  <si>
    <t>BP260021501010102</t>
  </si>
  <si>
    <t>BP260021501020101</t>
  </si>
  <si>
    <t>BP260021501020102</t>
  </si>
  <si>
    <t>BP260021801010101</t>
  </si>
  <si>
    <t>BP260021801020101</t>
  </si>
  <si>
    <t>0-1211</t>
  </si>
  <si>
    <t>BP260021811010101</t>
  </si>
  <si>
    <t>BP260021811010102</t>
  </si>
  <si>
    <t>BP260021811010103</t>
  </si>
  <si>
    <t>BP260021811020101</t>
  </si>
  <si>
    <t>BP260021811020102</t>
  </si>
  <si>
    <t>BP260021811020201</t>
  </si>
  <si>
    <t>BP260021811020202</t>
  </si>
  <si>
    <t>BP260021811030101</t>
  </si>
  <si>
    <t>0-7821</t>
  </si>
  <si>
    <t>BP260021811030102</t>
  </si>
  <si>
    <t>BP060463711010157</t>
  </si>
  <si>
    <t>BP060462221010108</t>
  </si>
  <si>
    <t>BP060462221010109</t>
  </si>
  <si>
    <t>BP060462221010110</t>
  </si>
  <si>
    <t>BP060462221010111</t>
  </si>
  <si>
    <t>BP060462221020102</t>
  </si>
  <si>
    <t>BP060461981010106</t>
  </si>
  <si>
    <t>BP060461981020108</t>
  </si>
  <si>
    <t>BP060461981020110</t>
  </si>
  <si>
    <t>BP060462211010102</t>
  </si>
  <si>
    <t>BP060462211020108</t>
  </si>
  <si>
    <t>BP060462211020109</t>
  </si>
  <si>
    <t>BP060462211020110</t>
  </si>
  <si>
    <t>BP060462211020111</t>
  </si>
  <si>
    <t>BP260005211010106</t>
  </si>
  <si>
    <t>BP260005211020106</t>
  </si>
  <si>
    <t>BP260017101010101</t>
  </si>
  <si>
    <t>BP260017101010102</t>
  </si>
  <si>
    <t>BP260017101010201</t>
  </si>
  <si>
    <t>BP260017101010202</t>
  </si>
  <si>
    <t>BP260017721010101</t>
  </si>
  <si>
    <t>BP260017721010102</t>
  </si>
  <si>
    <t>BP260017721010103</t>
  </si>
  <si>
    <t>BP260018671010101</t>
  </si>
  <si>
    <t>BP260018671010102</t>
  </si>
  <si>
    <t>BP260018671010103</t>
  </si>
  <si>
    <t>BP260018671010104</t>
  </si>
  <si>
    <t>BP260018671010105</t>
  </si>
  <si>
    <t>BP260018671010106</t>
  </si>
  <si>
    <t>BP260019611010101</t>
  </si>
  <si>
    <t>BP260019611010102</t>
  </si>
  <si>
    <t>BP260019611010103</t>
  </si>
  <si>
    <t>BP260020142010101</t>
  </si>
  <si>
    <t>BP260020142010102</t>
  </si>
  <si>
    <t>BP260020142010103</t>
  </si>
  <si>
    <t>BP260022401010101</t>
  </si>
  <si>
    <t>BP260022401010102</t>
  </si>
  <si>
    <t>BP260018601010101</t>
  </si>
  <si>
    <t>BP260018601010102</t>
  </si>
  <si>
    <t>BP260018601010103</t>
  </si>
  <si>
    <t>BP060462011010109</t>
  </si>
  <si>
    <t>BP060462011010110</t>
  </si>
  <si>
    <t>BP060462011010111</t>
  </si>
  <si>
    <t>BP060462011010112</t>
  </si>
  <si>
    <t>BP060462351010110</t>
  </si>
  <si>
    <t>BP060462351010111</t>
  </si>
  <si>
    <t>BP060462351010112</t>
  </si>
  <si>
    <t>BP060462351010113</t>
  </si>
  <si>
    <t>BP060462351020106</t>
  </si>
  <si>
    <t>BP060463091010111</t>
  </si>
  <si>
    <t>BP060463091010112</t>
  </si>
  <si>
    <t>BP060463091010113</t>
  </si>
  <si>
    <t>BP060463091010114</t>
  </si>
  <si>
    <t>BP060463091020107</t>
  </si>
  <si>
    <t>BP260004411010112</t>
  </si>
  <si>
    <t>BP260004411010113</t>
  </si>
  <si>
    <t>BP260004411010114</t>
  </si>
  <si>
    <t>BP260004411020107</t>
  </si>
  <si>
    <t>BP260018641010101</t>
  </si>
  <si>
    <t>BP260018641010102</t>
  </si>
  <si>
    <t>BP260018641010103</t>
  </si>
  <si>
    <t>BP260018641020101</t>
  </si>
  <si>
    <t>BP260018641020102</t>
  </si>
  <si>
    <t>BP260018652010101</t>
  </si>
  <si>
    <t>BP260018652010102</t>
  </si>
  <si>
    <t>BP260018652010103</t>
  </si>
  <si>
    <t>BP060463141010110</t>
  </si>
  <si>
    <t>BP060463141010111</t>
  </si>
  <si>
    <t>BP060463141010112</t>
  </si>
  <si>
    <t>BP060463141010113</t>
  </si>
  <si>
    <t>BP060463141020106</t>
  </si>
  <si>
    <t>BP060463181010107</t>
  </si>
  <si>
    <t>BP060463181010108</t>
  </si>
  <si>
    <t>BP260019711010101</t>
  </si>
  <si>
    <t>BP260019711010102</t>
  </si>
  <si>
    <t>BP260019711010103</t>
  </si>
  <si>
    <t>BP260019711010104</t>
  </si>
  <si>
    <t>BP260018631010101</t>
  </si>
  <si>
    <t>BP260018631010102</t>
  </si>
  <si>
    <t>BP260018631010103</t>
  </si>
  <si>
    <t>BP260018631020101</t>
  </si>
  <si>
    <t>BP260018631020102</t>
  </si>
  <si>
    <t>BP060462181010108</t>
  </si>
  <si>
    <t>BP060462181010109</t>
  </si>
  <si>
    <t>BP060463011010107</t>
  </si>
  <si>
    <t>BP060463011010108</t>
  </si>
  <si>
    <t>BP260016591010101</t>
  </si>
  <si>
    <t>BP260016591010102</t>
  </si>
  <si>
    <t>BP260018621010101</t>
  </si>
  <si>
    <t>BP260018621010102</t>
  </si>
  <si>
    <t>BP260019841010101</t>
  </si>
  <si>
    <t>BP260019841010102</t>
  </si>
  <si>
    <t>BP260019861010101</t>
  </si>
  <si>
    <t>BP260019861010102</t>
  </si>
  <si>
    <t>BP260019861010103</t>
  </si>
  <si>
    <t>BP260019861010104</t>
  </si>
  <si>
    <t>BP260019861010105</t>
  </si>
  <si>
    <t>BP260020171010101</t>
  </si>
  <si>
    <t>BP260020171010102</t>
  </si>
  <si>
    <t>BP260020171010103</t>
  </si>
  <si>
    <t>BP260020171010104</t>
  </si>
  <si>
    <t>BP260020171010105</t>
  </si>
  <si>
    <t>BP260022211010101</t>
  </si>
  <si>
    <t>BP260022211010102</t>
  </si>
  <si>
    <t>BP260022211010103</t>
  </si>
  <si>
    <t>BP260022211010104</t>
  </si>
  <si>
    <t>BP260022211010105</t>
  </si>
  <si>
    <t>BP260022211010106</t>
  </si>
  <si>
    <t>BP060463711010131</t>
  </si>
  <si>
    <t>BP060463711010151</t>
  </si>
  <si>
    <t>BP060463871010103</t>
  </si>
  <si>
    <t>BP060463871010104</t>
  </si>
  <si>
    <t>BP060463871020106</t>
  </si>
  <si>
    <t>BP060463871020107</t>
  </si>
  <si>
    <t>BP060463871020108</t>
  </si>
  <si>
    <t>BP060463871020109</t>
  </si>
  <si>
    <t>BP060463871020110</t>
  </si>
  <si>
    <t>BP060463871020112</t>
  </si>
  <si>
    <t>BP060463871020113</t>
  </si>
  <si>
    <t>BP060463871020114</t>
  </si>
  <si>
    <t>BP060463731010105</t>
  </si>
  <si>
    <t>BP060463731010106</t>
  </si>
  <si>
    <t>BP060463731020104</t>
  </si>
  <si>
    <t>0-1213</t>
  </si>
  <si>
    <t>BP060463301010102</t>
  </si>
  <si>
    <t>BP060463301010106</t>
  </si>
  <si>
    <t>BP060463301010201</t>
  </si>
  <si>
    <t>BP060463301010202</t>
  </si>
  <si>
    <t>BP060463301010203</t>
  </si>
  <si>
    <t>BP060463301010204</t>
  </si>
  <si>
    <t>BP060463301010205</t>
  </si>
  <si>
    <t>BP060463301010210</t>
  </si>
  <si>
    <t>BP060463301020101</t>
  </si>
  <si>
    <t>BP060463301020102</t>
  </si>
  <si>
    <t>BP060463301020103</t>
  </si>
  <si>
    <t>BP060463301020104</t>
  </si>
  <si>
    <t>BP060463301020109</t>
  </si>
  <si>
    <t>BP060463341010101</t>
  </si>
  <si>
    <t>BP260023011020112</t>
  </si>
  <si>
    <t>BP260022661010101</t>
  </si>
  <si>
    <t>BP260022661010102</t>
  </si>
  <si>
    <t>BP260022661010103</t>
  </si>
  <si>
    <t>BP260022661010104</t>
  </si>
  <si>
    <t>BP260022661010105</t>
  </si>
  <si>
    <t>BP260022661010106</t>
  </si>
  <si>
    <t>BP260022661010107</t>
  </si>
  <si>
    <t>BP260022661010108</t>
  </si>
  <si>
    <t>BP260022661010109</t>
  </si>
  <si>
    <t>BP260022661020101</t>
  </si>
  <si>
    <t>BP260022661020102</t>
  </si>
  <si>
    <t>BP260022661020103</t>
  </si>
  <si>
    <t>BP260022661020104</t>
  </si>
  <si>
    <t>BP260022661020105</t>
  </si>
  <si>
    <t>BP260022661020106</t>
  </si>
  <si>
    <t>BP260022661020107</t>
  </si>
  <si>
    <t>BP260022661020108</t>
  </si>
  <si>
    <t>BP260022661020109</t>
  </si>
  <si>
    <t>BP260022661020110</t>
  </si>
  <si>
    <t>BP260022661020111</t>
  </si>
  <si>
    <t>BP260022661020112</t>
  </si>
  <si>
    <t>BP260009142010101</t>
  </si>
  <si>
    <t>BP260009142010104</t>
  </si>
  <si>
    <t>BP260009142020101</t>
  </si>
  <si>
    <t>BP260009601010101</t>
  </si>
  <si>
    <t>BP260009601010102</t>
  </si>
  <si>
    <t>BP260009601010103</t>
  </si>
  <si>
    <t>BP260009601010104</t>
  </si>
  <si>
    <t>BP260009601010105</t>
  </si>
  <si>
    <t>BP260009601010106</t>
  </si>
  <si>
    <t>BP260009601010107</t>
  </si>
  <si>
    <t>BP260009601020101</t>
  </si>
  <si>
    <t>BP060463381010101</t>
  </si>
  <si>
    <t>BP060463381010103</t>
  </si>
  <si>
    <t>BP060463381020101</t>
  </si>
  <si>
    <t>BP060463381020102</t>
  </si>
  <si>
    <t>BP260021701010101</t>
  </si>
  <si>
    <t>BP260021701010102</t>
  </si>
  <si>
    <t>BP260021701010103</t>
  </si>
  <si>
    <t>BP260021701010104</t>
  </si>
  <si>
    <t>BP260021701020101</t>
  </si>
  <si>
    <t>BP260021701020103</t>
  </si>
  <si>
    <t>BP260021701020104</t>
  </si>
  <si>
    <t>BP260021701020105</t>
  </si>
  <si>
    <t>BP260021701030101</t>
  </si>
  <si>
    <t>BP260021701030103</t>
  </si>
  <si>
    <t>BP260021701030104</t>
  </si>
  <si>
    <t>BP060463391020114</t>
  </si>
  <si>
    <t>BP060463391020115</t>
  </si>
  <si>
    <t>BP060463391020117</t>
  </si>
  <si>
    <t>BP060463391020118</t>
  </si>
  <si>
    <t>BP060463391020119</t>
  </si>
  <si>
    <t>BP060463391020120</t>
  </si>
  <si>
    <t>BP060463391020121</t>
  </si>
  <si>
    <t>BP060463391020122</t>
  </si>
  <si>
    <t>BP060463391020123</t>
  </si>
  <si>
    <t>BP060463391030110</t>
  </si>
  <si>
    <t>BP060463391030111</t>
  </si>
  <si>
    <t>BP060463391030113</t>
  </si>
  <si>
    <t>BP060463391030114</t>
  </si>
  <si>
    <t>BP060463391030115</t>
  </si>
  <si>
    <t>BP060463391030116</t>
  </si>
  <si>
    <t>BP060463391030117</t>
  </si>
  <si>
    <t>BP060463391030118</t>
  </si>
  <si>
    <t>BP060463391030119</t>
  </si>
  <si>
    <t>BP060463391030204</t>
  </si>
  <si>
    <t>BP060463391030205</t>
  </si>
  <si>
    <t>BP260014571010101</t>
  </si>
  <si>
    <t>BP260014571010102</t>
  </si>
  <si>
    <t>BP260014571010103</t>
  </si>
  <si>
    <t>BP260014571020101</t>
  </si>
  <si>
    <t>BP260014571020102</t>
  </si>
  <si>
    <t>BP260014571020103</t>
  </si>
  <si>
    <t>BP260014571020104</t>
  </si>
  <si>
    <t>BP060463461010105</t>
  </si>
  <si>
    <t>BP060463461010108</t>
  </si>
  <si>
    <t>BP060463461010109</t>
  </si>
  <si>
    <t>BP060463461010112</t>
  </si>
  <si>
    <t>BP060463461010129</t>
  </si>
  <si>
    <t>BP060463461010130</t>
  </si>
  <si>
    <t>BP060463461010131</t>
  </si>
  <si>
    <t>BP060463461010133</t>
  </si>
  <si>
    <t>BP260014351010101</t>
  </si>
  <si>
    <t>BP260014351010102</t>
  </si>
  <si>
    <t>BP260014351010103</t>
  </si>
  <si>
    <t>BP260014351020101</t>
  </si>
  <si>
    <t>BP260014351020102</t>
  </si>
  <si>
    <t>BP260014351020103</t>
  </si>
  <si>
    <t>BP260013211010114</t>
  </si>
  <si>
    <t>BP260013211010115</t>
  </si>
  <si>
    <t>BP260013211020108</t>
  </si>
  <si>
    <t>BP260006971010101</t>
  </si>
  <si>
    <t>BP260006971010102</t>
  </si>
  <si>
    <t>BP260006971010103</t>
  </si>
  <si>
    <t>BP260006971020101</t>
  </si>
  <si>
    <t>BP260006971020102</t>
  </si>
  <si>
    <t>BP260006971020103</t>
  </si>
  <si>
    <t>BP260006971020104</t>
  </si>
  <si>
    <t>BP260006971030101</t>
  </si>
  <si>
    <t>BP260006971030102</t>
  </si>
  <si>
    <t>BP260006971030103</t>
  </si>
  <si>
    <t>BP060463511010101</t>
  </si>
  <si>
    <t>BP060463511010102</t>
  </si>
  <si>
    <t>BP060463511010103</t>
  </si>
  <si>
    <t>BP060463511010104</t>
  </si>
  <si>
    <t>BP060463511010105</t>
  </si>
  <si>
    <t>BP060463511020201</t>
  </si>
  <si>
    <t>BP060463511020206</t>
  </si>
  <si>
    <t>BP060463541020101</t>
  </si>
  <si>
    <t>BP260014511010101</t>
  </si>
  <si>
    <t>BP260014511010102</t>
  </si>
  <si>
    <t>BP260014511010103</t>
  </si>
  <si>
    <t>BP260014511010104</t>
  </si>
  <si>
    <t>BP260014511010105</t>
  </si>
  <si>
    <t>BP260014511010106</t>
  </si>
  <si>
    <t>BP260014511020101</t>
  </si>
  <si>
    <t>BP260014511020102</t>
  </si>
  <si>
    <t>BP260014511020103</t>
  </si>
  <si>
    <t>BP260014511020104</t>
  </si>
  <si>
    <t>BP260014511020105</t>
  </si>
  <si>
    <t>BP260014511020106</t>
  </si>
  <si>
    <t>BP260014511020107</t>
  </si>
  <si>
    <t>BP260014511020108</t>
  </si>
  <si>
    <t>BP260014511020109</t>
  </si>
  <si>
    <t>BP260014552010101</t>
  </si>
  <si>
    <t>BP260014552010102</t>
  </si>
  <si>
    <t>BP260014552010201</t>
  </si>
  <si>
    <t>BP260014552010202</t>
  </si>
  <si>
    <t>BP260014552010301</t>
  </si>
  <si>
    <t>BP260014552010302</t>
  </si>
  <si>
    <t>BP260014552020101</t>
  </si>
  <si>
    <t>BP260014552020102</t>
  </si>
  <si>
    <t>BP260014552020103</t>
  </si>
  <si>
    <t>BP060463551010101</t>
  </si>
  <si>
    <t>BP060463551010103</t>
  </si>
  <si>
    <t>BP060463551020101</t>
  </si>
  <si>
    <t>BP060463551020103</t>
  </si>
  <si>
    <t>BP260022871010101</t>
  </si>
  <si>
    <t>BP260022871010102</t>
  </si>
  <si>
    <t>BP260022871020101</t>
  </si>
  <si>
    <t>BP260022871020102</t>
  </si>
  <si>
    <t>BP260022871020103</t>
  </si>
  <si>
    <t>BP260010901010101</t>
  </si>
  <si>
    <t>BP260010901010102</t>
  </si>
  <si>
    <t>BP060463601010119</t>
  </si>
  <si>
    <t>BP060463601010207</t>
  </si>
  <si>
    <t>BP060463601010208</t>
  </si>
  <si>
    <t>BP060463601010209</t>
  </si>
  <si>
    <t>BP060463601010210</t>
  </si>
  <si>
    <t>BP260006602010101</t>
  </si>
  <si>
    <t>BP260006602020101</t>
  </si>
  <si>
    <t>BP260006602020102</t>
  </si>
  <si>
    <t>BP260006602020103</t>
  </si>
  <si>
    <t>BP260014582010101</t>
  </si>
  <si>
    <t>BP260014582010102</t>
  </si>
  <si>
    <t>BP260014582010103</t>
  </si>
  <si>
    <t>BP260014582010104</t>
  </si>
  <si>
    <t>BP260014582020101</t>
  </si>
  <si>
    <t>BP260014582020104</t>
  </si>
  <si>
    <t>BP260014582020112</t>
  </si>
  <si>
    <t>BP060463671010108</t>
  </si>
  <si>
    <t>BP060463671010109</t>
  </si>
  <si>
    <t>BP060463671010110</t>
  </si>
  <si>
    <t>BP060463671010111</t>
  </si>
  <si>
    <t>BP060463671010113</t>
  </si>
  <si>
    <t>BP060463671020103</t>
  </si>
  <si>
    <t>BP060463671020204</t>
  </si>
  <si>
    <t>BP060463671020205</t>
  </si>
  <si>
    <t>BP260014361010101</t>
  </si>
  <si>
    <t>BP260014361010102</t>
  </si>
  <si>
    <t>BP260014361010103</t>
  </si>
  <si>
    <t>BP260014361010104</t>
  </si>
  <si>
    <t>BP260014361010105</t>
  </si>
  <si>
    <t>BP260014361010106</t>
  </si>
  <si>
    <t>BP260014361010107</t>
  </si>
  <si>
    <t>BP260014361010108</t>
  </si>
  <si>
    <t>BP260014361020101</t>
  </si>
  <si>
    <t>BP260014361020102</t>
  </si>
  <si>
    <t>BP060463691010101</t>
  </si>
  <si>
    <t>BP060463691010103</t>
  </si>
  <si>
    <t>BP060463691010104</t>
  </si>
  <si>
    <t>BP060463691010105</t>
  </si>
  <si>
    <t>BP060463691020101</t>
  </si>
  <si>
    <t>BP060463691020102</t>
  </si>
  <si>
    <t>BP060463711010136</t>
  </si>
  <si>
    <t>BP260022861010101</t>
  </si>
  <si>
    <t>BP260022861010102</t>
  </si>
  <si>
    <t>BP260022861020108</t>
  </si>
  <si>
    <t>BP260022861020112</t>
  </si>
  <si>
    <t>BP060463731020105</t>
  </si>
  <si>
    <t>0-1255</t>
  </si>
  <si>
    <t>BP260007501010101</t>
  </si>
  <si>
    <t>BP260007501010201</t>
  </si>
  <si>
    <t>0-1258</t>
  </si>
  <si>
    <t>BP060463341010102</t>
  </si>
  <si>
    <t>BP060463341010104</t>
  </si>
  <si>
    <t>BP060463341010113</t>
  </si>
  <si>
    <t>BP060463341020108</t>
  </si>
  <si>
    <t>BP060463341020109</t>
  </si>
  <si>
    <t>BP060463341020110</t>
  </si>
  <si>
    <t>BP060463341020111</t>
  </si>
  <si>
    <t>BP060463341020112</t>
  </si>
  <si>
    <t>BP060463341020113</t>
  </si>
  <si>
    <t>BP060463341020122</t>
  </si>
  <si>
    <t>BP060463341030102</t>
  </si>
  <si>
    <t>BP260021701020102</t>
  </si>
  <si>
    <t>BP260021701030102</t>
  </si>
  <si>
    <t>BP060463741010101</t>
  </si>
  <si>
    <t>BP060463741010201</t>
  </si>
  <si>
    <t>BP060463741010203</t>
  </si>
  <si>
    <t>BP060463741020101</t>
  </si>
  <si>
    <t>BP060463741020105</t>
  </si>
  <si>
    <t>BP060463741020107</t>
  </si>
  <si>
    <t>BP060463741020108</t>
  </si>
  <si>
    <t>BP060463741020109</t>
  </si>
  <si>
    <t>BP060463741020204</t>
  </si>
  <si>
    <t>BP060463741020207</t>
  </si>
  <si>
    <t>BP060463741020208</t>
  </si>
  <si>
    <t>BP060463741030101</t>
  </si>
  <si>
    <t>BP060463741030204</t>
  </si>
  <si>
    <t>BP060463741030205</t>
  </si>
  <si>
    <t>0-1264</t>
  </si>
  <si>
    <t>BP060463411010110</t>
  </si>
  <si>
    <t>BP060463411010113</t>
  </si>
  <si>
    <t>BP260014562010101</t>
  </si>
  <si>
    <t>BP260014562010102</t>
  </si>
  <si>
    <t>BP260014562010103</t>
  </si>
  <si>
    <t>BP260014562010105</t>
  </si>
  <si>
    <t>BP260014562010106</t>
  </si>
  <si>
    <t>BP260014562010107</t>
  </si>
  <si>
    <t>BP260014562010109</t>
  </si>
  <si>
    <t>0-1265</t>
  </si>
  <si>
    <t>BP260015701010106</t>
  </si>
  <si>
    <t>BP260015701010107</t>
  </si>
  <si>
    <t>BP260015701010108</t>
  </si>
  <si>
    <t>BP260015701010109</t>
  </si>
  <si>
    <t>BP260015701010110</t>
  </si>
  <si>
    <t>BP260015701010111</t>
  </si>
  <si>
    <t>BP260015701010112</t>
  </si>
  <si>
    <t>BP260015701020101</t>
  </si>
  <si>
    <t>BP260015701020102</t>
  </si>
  <si>
    <t>BP260015701020103</t>
  </si>
  <si>
    <t>BP060463711010147</t>
  </si>
  <si>
    <t>0-2304</t>
  </si>
  <si>
    <t>BP260015701010103</t>
  </si>
  <si>
    <t>BP260015701010104</t>
  </si>
  <si>
    <t>BP260015701010105</t>
  </si>
  <si>
    <t>BP260015701020104</t>
  </si>
  <si>
    <t>BP260015701020105</t>
  </si>
  <si>
    <t>BP260021701020106</t>
  </si>
  <si>
    <t>BP260013211010116</t>
  </si>
  <si>
    <t>BP260013211010117</t>
  </si>
  <si>
    <t>BP260013211010118</t>
  </si>
  <si>
    <t>BP260013211010119</t>
  </si>
  <si>
    <t>BP260013211010120</t>
  </si>
  <si>
    <t>BP260013211020105</t>
  </si>
  <si>
    <t>BP060463711010150</t>
  </si>
  <si>
    <t>BP260022861020101</t>
  </si>
  <si>
    <t>BP260022861020104</t>
  </si>
  <si>
    <t>BP260022861020106</t>
  </si>
  <si>
    <t>BP260022861020109</t>
  </si>
  <si>
    <t>BP260022861020114</t>
  </si>
  <si>
    <t>0-2314</t>
  </si>
  <si>
    <t>BP260015701010101</t>
  </si>
  <si>
    <t>BP260015701010102</t>
  </si>
  <si>
    <t>BP260015701020106</t>
  </si>
  <si>
    <t>BP260021701020107</t>
  </si>
  <si>
    <t>BP060463711010154</t>
  </si>
  <si>
    <t>BP060463711010155</t>
  </si>
  <si>
    <t>0-3157</t>
  </si>
  <si>
    <t>BP260006161010103</t>
  </si>
  <si>
    <t>0-7401</t>
  </si>
  <si>
    <t>BP260022861020111</t>
  </si>
  <si>
    <t>BP260022861020113</t>
  </si>
  <si>
    <t>0-7403</t>
  </si>
  <si>
    <t>BP260021701020108</t>
  </si>
  <si>
    <t>0-7612</t>
  </si>
  <si>
    <t>BP260006161010105</t>
  </si>
  <si>
    <t>0-7805</t>
  </si>
  <si>
    <t>BP260023011020101</t>
  </si>
  <si>
    <t>BP260023011020102</t>
  </si>
  <si>
    <t>BP260023011020103</t>
  </si>
  <si>
    <t>BP260023011020104</t>
  </si>
  <si>
    <t>BP260023011020105</t>
  </si>
  <si>
    <t>BP260023011020106</t>
  </si>
  <si>
    <t>BP260023011020107</t>
  </si>
  <si>
    <t>BP260023011020108</t>
  </si>
  <si>
    <t>BP260023011020109</t>
  </si>
  <si>
    <t>BP260023011020110</t>
  </si>
  <si>
    <t>BP260009142010102</t>
  </si>
  <si>
    <t>BP260010921010101</t>
  </si>
  <si>
    <t>BP260010921010102</t>
  </si>
  <si>
    <t>BP260010921010103</t>
  </si>
  <si>
    <t>BP260010921010104</t>
  </si>
  <si>
    <t>BP260010921020101</t>
  </si>
  <si>
    <t>BP060463461010137</t>
  </si>
  <si>
    <t>BP060463461010138</t>
  </si>
  <si>
    <t>BP060463461010143</t>
  </si>
  <si>
    <t>BP060463461010144</t>
  </si>
  <si>
    <t>BP060463461010145</t>
  </si>
  <si>
    <t>BP060463461010146</t>
  </si>
  <si>
    <t>BP060463801010103</t>
  </si>
  <si>
    <t>BP060463801020103</t>
  </si>
  <si>
    <t>BP060463801020104</t>
  </si>
  <si>
    <t>BP060463701010105</t>
  </si>
  <si>
    <t>BP060463701010106</t>
  </si>
  <si>
    <t>BP060463701010107</t>
  </si>
  <si>
    <t>BP060463701020104</t>
  </si>
  <si>
    <t>2-1213</t>
  </si>
  <si>
    <t>BP060463711010135</t>
  </si>
  <si>
    <t>2-2304</t>
  </si>
  <si>
    <t>2-2316</t>
  </si>
  <si>
    <t>2-2317</t>
  </si>
  <si>
    <t>4-1264</t>
  </si>
  <si>
    <t>BP260014562010108</t>
  </si>
  <si>
    <t>BP260014562010110</t>
  </si>
  <si>
    <t>BP260014562010111</t>
  </si>
  <si>
    <t>BP260014562010112</t>
  </si>
  <si>
    <t>4-3157</t>
  </si>
  <si>
    <t>BP260006161010102</t>
  </si>
  <si>
    <t>BP260006161010110</t>
  </si>
  <si>
    <t>4-7612</t>
  </si>
  <si>
    <t>BP260006161010109</t>
  </si>
  <si>
    <t>BP260001921010110</t>
  </si>
  <si>
    <t>BP260008401010101</t>
  </si>
  <si>
    <t>BP260022251010101</t>
  </si>
  <si>
    <t>BP260022251010102</t>
  </si>
  <si>
    <t>BP180289081010115</t>
  </si>
  <si>
    <t>BP180289081010116</t>
  </si>
  <si>
    <t>BP180289081010119</t>
  </si>
  <si>
    <t>BP180289081010129</t>
  </si>
  <si>
    <t>BP180289081010130</t>
  </si>
  <si>
    <t>BP180289081010132</t>
  </si>
  <si>
    <t>BP180289081010133</t>
  </si>
  <si>
    <t>BP260022231010101</t>
  </si>
  <si>
    <t>BP260022231010102</t>
  </si>
  <si>
    <t>BP260022241010101</t>
  </si>
  <si>
    <t>BP260022241010102</t>
  </si>
  <si>
    <t>BP180289551010168</t>
  </si>
  <si>
    <t>BP180289551020102</t>
  </si>
  <si>
    <t>BP180289551020104</t>
  </si>
  <si>
    <t>BP180289411020206</t>
  </si>
  <si>
    <t>BP260018041010101</t>
  </si>
  <si>
    <t>BP260018041010102</t>
  </si>
  <si>
    <t>BP260018841010101</t>
  </si>
  <si>
    <t>BP260018841010102</t>
  </si>
  <si>
    <t>BP260022301010101</t>
  </si>
  <si>
    <t>BP260022301010102</t>
  </si>
  <si>
    <t>BP260022701010101</t>
  </si>
  <si>
    <t>BP260022701010102</t>
  </si>
  <si>
    <t>BP260008741010115</t>
  </si>
  <si>
    <t>BP260008741010203</t>
  </si>
  <si>
    <t>BP260008741010209</t>
  </si>
  <si>
    <t>BP260008741010223</t>
  </si>
  <si>
    <t>BP260008741010224</t>
  </si>
  <si>
    <t>BP260008741020103</t>
  </si>
  <si>
    <t>BP260008741020108</t>
  </si>
  <si>
    <t>BP260018021010101</t>
  </si>
  <si>
    <t>BP260018021010102</t>
  </si>
  <si>
    <t>BP260018021010103</t>
  </si>
  <si>
    <t>BP260018031010101</t>
  </si>
  <si>
    <t>BP260018031010102</t>
  </si>
  <si>
    <t>BP260018031010103</t>
  </si>
  <si>
    <t>BP260018611010101</t>
  </si>
  <si>
    <t>BP260018611010102</t>
  </si>
  <si>
    <t>BP260018831010101</t>
  </si>
  <si>
    <t>BP260018831010102</t>
  </si>
  <si>
    <t>BP260018831010103</t>
  </si>
  <si>
    <t>BP260019241010101</t>
  </si>
  <si>
    <t>BP260019241010102</t>
  </si>
  <si>
    <t>BP260019241010103</t>
  </si>
  <si>
    <t>BP260019241010104</t>
  </si>
  <si>
    <t>BP260019241010105</t>
  </si>
  <si>
    <t>BP260019241010106</t>
  </si>
  <si>
    <t>BP260018011020103</t>
  </si>
  <si>
    <t>BP260018011020104</t>
  </si>
  <si>
    <t>BP180289201010408</t>
  </si>
  <si>
    <t>BP260001501010133</t>
  </si>
  <si>
    <t>BP260001501020120</t>
  </si>
  <si>
    <t>BP260021401010104</t>
  </si>
  <si>
    <t>BP260021401010108</t>
  </si>
  <si>
    <t>BP260021401020101</t>
  </si>
  <si>
    <t>BP260008241010104</t>
  </si>
  <si>
    <t>0-1206</t>
  </si>
  <si>
    <t>BP260020601010103</t>
  </si>
  <si>
    <t>BP260020601010108</t>
  </si>
  <si>
    <t>BP260020601010117</t>
  </si>
  <si>
    <t>BP260020601010118</t>
  </si>
  <si>
    <t>BP180289081010134</t>
  </si>
  <si>
    <t>BP260017421010105</t>
  </si>
  <si>
    <t>BP260017421010106</t>
  </si>
  <si>
    <t>BP260017421010208</t>
  </si>
  <si>
    <t>BP260008741010101</t>
  </si>
  <si>
    <t>BP260008741010102</t>
  </si>
  <si>
    <t>BP260008741010103</t>
  </si>
  <si>
    <t>BP260008741010104</t>
  </si>
  <si>
    <t>BP260008741010105</t>
  </si>
  <si>
    <t>BP260008741010106</t>
  </si>
  <si>
    <t>BP260008741010107</t>
  </si>
  <si>
    <t>BP260008741010108</t>
  </si>
  <si>
    <t>BP260008741010110</t>
  </si>
  <si>
    <t>BP260008741010113</t>
  </si>
  <si>
    <t>BP260008741010114</t>
  </si>
  <si>
    <t>BP260008741010126</t>
  </si>
  <si>
    <t>BP260008741010201</t>
  </si>
  <si>
    <t>BP260008741010206</t>
  </si>
  <si>
    <t>BP260008741010207</t>
  </si>
  <si>
    <t>BP260008741020101</t>
  </si>
  <si>
    <t>BP260020931010101</t>
  </si>
  <si>
    <t>BP260020931020101</t>
  </si>
  <si>
    <t>BP260018011020105</t>
  </si>
  <si>
    <t>BP180289041010104</t>
  </si>
  <si>
    <t>BP180289041010206</t>
  </si>
  <si>
    <t>BP180289041010306</t>
  </si>
  <si>
    <t>BP180289041010405</t>
  </si>
  <si>
    <t>BP180289041010506</t>
  </si>
  <si>
    <t>BP260021401010101</t>
  </si>
  <si>
    <t>BP260021401010102</t>
  </si>
  <si>
    <t>BP260021401010103</t>
  </si>
  <si>
    <t>BP260021401010105</t>
  </si>
  <si>
    <t>BP260020501010102</t>
  </si>
  <si>
    <t>BP260020501010103</t>
  </si>
  <si>
    <t>BP260020501010105</t>
  </si>
  <si>
    <t>BP260020501020102</t>
  </si>
  <si>
    <t>0-1209</t>
  </si>
  <si>
    <t>BP260007811010122</t>
  </si>
  <si>
    <t>0-1253</t>
  </si>
  <si>
    <t>BP180289201010404</t>
  </si>
  <si>
    <t>BP180289201010409</t>
  </si>
  <si>
    <t>BP180289201010410</t>
  </si>
  <si>
    <t>BP260001501010135</t>
  </si>
  <si>
    <t>BP260001501010136</t>
  </si>
  <si>
    <t>BP260001501020112</t>
  </si>
  <si>
    <t>BP260007811010120</t>
  </si>
  <si>
    <t>BP260007811010128</t>
  </si>
  <si>
    <t>BP260007811020102</t>
  </si>
  <si>
    <t>BP260018001010111</t>
  </si>
  <si>
    <t>BP260018001010112</t>
  </si>
  <si>
    <t>BP260018001020107</t>
  </si>
  <si>
    <t>0-1303</t>
  </si>
  <si>
    <t>BP180289411010103</t>
  </si>
  <si>
    <t>BP180289411010204</t>
  </si>
  <si>
    <t>BP180289411010307</t>
  </si>
  <si>
    <t>BP180289411010308</t>
  </si>
  <si>
    <t>BP180289411020103</t>
  </si>
  <si>
    <t>BP180289411020104</t>
  </si>
  <si>
    <t>BP180289411020205</t>
  </si>
  <si>
    <t>BP180289411020207</t>
  </si>
  <si>
    <t>BP180289411020208</t>
  </si>
  <si>
    <t>BP180289411030106</t>
  </si>
  <si>
    <t>BP180289411030107</t>
  </si>
  <si>
    <t>BP260004341010101</t>
  </si>
  <si>
    <t>BP260004341010102</t>
  </si>
  <si>
    <t>BP260009661010102</t>
  </si>
  <si>
    <t>BP260009661010103</t>
  </si>
  <si>
    <t>BP260003291010101</t>
  </si>
  <si>
    <t>BP260003291010102</t>
  </si>
  <si>
    <t>BP260003521010101</t>
  </si>
  <si>
    <t>BP260003521010102</t>
  </si>
  <si>
    <t>BP260004291010101</t>
  </si>
  <si>
    <t>BP260004291010102</t>
  </si>
  <si>
    <t>BP260004291010103</t>
  </si>
  <si>
    <t>BP260005531010101</t>
  </si>
  <si>
    <t>BP260003981010101</t>
  </si>
  <si>
    <t>BP260003981010102</t>
  </si>
  <si>
    <t>BP260004301010102</t>
  </si>
  <si>
    <t>BP260004301010103</t>
  </si>
  <si>
    <t>BP260004771010101</t>
  </si>
  <si>
    <t>BP260004621010101</t>
  </si>
  <si>
    <t>BP260004621010102</t>
  </si>
  <si>
    <t>BP260004621010103</t>
  </si>
  <si>
    <t>BP260005501010101</t>
  </si>
  <si>
    <t>BP260005501010102</t>
  </si>
  <si>
    <t>0-4318</t>
  </si>
  <si>
    <t>BP260007811010102</t>
  </si>
  <si>
    <t>BP260007811010127</t>
  </si>
  <si>
    <t>BP260007811010107</t>
  </si>
  <si>
    <t>BP180289551010161</t>
  </si>
  <si>
    <t>BP180289551010163</t>
  </si>
  <si>
    <t>BP180289551010164</t>
  </si>
  <si>
    <t>BP180289551010165</t>
  </si>
  <si>
    <t>BP180289551010166</t>
  </si>
  <si>
    <t>BP180289551020101</t>
  </si>
  <si>
    <t>BP180289551020103</t>
  </si>
  <si>
    <t>BP180289181010110</t>
  </si>
  <si>
    <t>BP180289181020102</t>
  </si>
  <si>
    <t>BP180289261010116</t>
  </si>
  <si>
    <t>BP180289261020103</t>
  </si>
  <si>
    <t>BP260007901010111</t>
  </si>
  <si>
    <t>BP260007901020102</t>
  </si>
  <si>
    <t>BP260024001010104</t>
  </si>
  <si>
    <t>BP260024001020102</t>
  </si>
  <si>
    <t>BP260007811020101</t>
  </si>
  <si>
    <t>BP180289271010111</t>
  </si>
  <si>
    <t>BP180289271010112</t>
  </si>
  <si>
    <t>BP180289271010113</t>
  </si>
  <si>
    <t>BP180289271010114</t>
  </si>
  <si>
    <t>BP180289271020102</t>
  </si>
  <si>
    <t>BP180289501010109</t>
  </si>
  <si>
    <t>BP260023331020101</t>
  </si>
  <si>
    <t>BP260023331020102</t>
  </si>
  <si>
    <t>BP180289171010108</t>
  </si>
  <si>
    <t>0-7803</t>
  </si>
  <si>
    <t>BP260008741010222</t>
  </si>
  <si>
    <t>BP260021401010106</t>
  </si>
  <si>
    <t>BP260021401010107</t>
  </si>
  <si>
    <t>0-7806</t>
  </si>
  <si>
    <t>BP180289201010411</t>
  </si>
  <si>
    <t>BP260007811010124</t>
  </si>
  <si>
    <t>0-7822</t>
  </si>
  <si>
    <t>BP260020601010104</t>
  </si>
  <si>
    <t>BP260020601010105</t>
  </si>
  <si>
    <t>BP260008741010109</t>
  </si>
  <si>
    <t>BP260008741010111</t>
  </si>
  <si>
    <t>BP260008741010112</t>
  </si>
  <si>
    <t>BP260008741010125</t>
  </si>
  <si>
    <t>BP260008741010202</t>
  </si>
  <si>
    <t>BP260008741010205</t>
  </si>
  <si>
    <t>BP180289041010105</t>
  </si>
  <si>
    <t>BP180289041010205</t>
  </si>
  <si>
    <t>BP180289041010305</t>
  </si>
  <si>
    <t>BP180289041010404</t>
  </si>
  <si>
    <t>BP180289041010505</t>
  </si>
  <si>
    <t>BP260021401010109</t>
  </si>
  <si>
    <t>BP260021401010110</t>
  </si>
  <si>
    <t>BP260021401010111</t>
  </si>
  <si>
    <t>BP260021401010112</t>
  </si>
  <si>
    <t>BP260021401010113</t>
  </si>
  <si>
    <t>BP180289501010113</t>
  </si>
  <si>
    <t>BP260020501010104</t>
  </si>
  <si>
    <t>BP260020501010107</t>
  </si>
  <si>
    <t>0-7830</t>
  </si>
  <si>
    <t>BP180289201010407</t>
  </si>
  <si>
    <t>BP260001501020111</t>
  </si>
  <si>
    <t>BP260007811010121</t>
  </si>
  <si>
    <t>BP260007811010126</t>
  </si>
  <si>
    <t>BP260018001010109</t>
  </si>
  <si>
    <t>BP260018001020104</t>
  </si>
  <si>
    <t>BP260001921010108</t>
  </si>
  <si>
    <t>BP260001921010111</t>
  </si>
  <si>
    <t>BP260018011010103</t>
  </si>
  <si>
    <t>2-1206</t>
  </si>
  <si>
    <t>BP180289081010122</t>
  </si>
  <si>
    <t>BP180289081010128</t>
  </si>
  <si>
    <t>BP180289511010121</t>
  </si>
  <si>
    <t>BP180289511010205</t>
  </si>
  <si>
    <t>BP260008741010116</t>
  </si>
  <si>
    <t>BP260008741010121</t>
  </si>
  <si>
    <t>BP260008741010217</t>
  </si>
  <si>
    <t>BP260008741010221</t>
  </si>
  <si>
    <t>BP260008741020105</t>
  </si>
  <si>
    <t>BP260008741020107</t>
  </si>
  <si>
    <t>BP180289031020122</t>
  </si>
  <si>
    <t>BP180288791010204</t>
  </si>
  <si>
    <t>2-1209</t>
  </si>
  <si>
    <t>BP260001501020119</t>
  </si>
  <si>
    <t>2-1253</t>
  </si>
  <si>
    <t>BP260001501010121</t>
  </si>
  <si>
    <t>BP260001501010123</t>
  </si>
  <si>
    <t>BP260001501010124</t>
  </si>
  <si>
    <t>BP260001501010129</t>
  </si>
  <si>
    <t>BP260001501010131</t>
  </si>
  <si>
    <t>BP260001501010132</t>
  </si>
  <si>
    <t>BP260001501010134</t>
  </si>
  <si>
    <t>BP260001501020118</t>
  </si>
  <si>
    <t>BP260001501020123</t>
  </si>
  <si>
    <t>BP260001501020124</t>
  </si>
  <si>
    <t>BP180289081010131</t>
  </si>
  <si>
    <t>BP260019601010102</t>
  </si>
  <si>
    <t>BP260019511010101</t>
  </si>
  <si>
    <t>BP260019511010102</t>
  </si>
  <si>
    <t>BP260019511010104</t>
  </si>
  <si>
    <t>2-4309</t>
  </si>
  <si>
    <t>BP260018001010108</t>
  </si>
  <si>
    <t>BP260018001010113</t>
  </si>
  <si>
    <t>2-4312</t>
  </si>
  <si>
    <t>BP260008741010119</t>
  </si>
  <si>
    <t>2-4313</t>
  </si>
  <si>
    <t>BP180289511010105</t>
  </si>
  <si>
    <t>2-4318</t>
  </si>
  <si>
    <t>2-4319</t>
  </si>
  <si>
    <t>2-7803</t>
  </si>
  <si>
    <t>BP260008741010218</t>
  </si>
  <si>
    <t>2-7822</t>
  </si>
  <si>
    <t>BP180289511010104</t>
  </si>
  <si>
    <t>BP180289511010122</t>
  </si>
  <si>
    <t>BP180289511020103</t>
  </si>
  <si>
    <t>BP260008741010117</t>
  </si>
  <si>
    <t>BP260008741010120</t>
  </si>
  <si>
    <t>BP260008741010122</t>
  </si>
  <si>
    <t>BP260008741010123</t>
  </si>
  <si>
    <t>BP260008741010212</t>
  </si>
  <si>
    <t>BP260008741010219</t>
  </si>
  <si>
    <t>BP260008741020104</t>
  </si>
  <si>
    <t>BP260018011010104</t>
  </si>
  <si>
    <t>BP180288791010205</t>
  </si>
  <si>
    <t>BP180288791010207</t>
  </si>
  <si>
    <t>2-7830</t>
  </si>
  <si>
    <t>BP260001501020122</t>
  </si>
  <si>
    <t>4-1209</t>
  </si>
  <si>
    <t>BP260007811010130</t>
  </si>
  <si>
    <t>BP260007811010131</t>
  </si>
  <si>
    <t>4-1253</t>
  </si>
  <si>
    <t>BP180289201010412</t>
  </si>
  <si>
    <t>BP260007811010119</t>
  </si>
  <si>
    <t>BP260007811010129</t>
  </si>
  <si>
    <t>4-4309</t>
  </si>
  <si>
    <t>BP260007811010123</t>
  </si>
  <si>
    <t>BP260007811010125</t>
  </si>
  <si>
    <t>BP170331941010111</t>
  </si>
  <si>
    <t>BP020331931010109</t>
  </si>
  <si>
    <t>BP020331931020111</t>
  </si>
  <si>
    <t>BP020331931020113</t>
  </si>
  <si>
    <t>BP020331931030105</t>
  </si>
  <si>
    <t>BP220331851010130</t>
  </si>
  <si>
    <t>BP170331881010106</t>
  </si>
  <si>
    <t>BP170331881020105</t>
  </si>
  <si>
    <t>BP170331871010108</t>
  </si>
  <si>
    <t>BP170331871010110</t>
  </si>
  <si>
    <t>BP170331861010107</t>
  </si>
  <si>
    <t>BP170331921010104</t>
  </si>
  <si>
    <t>BP170331921010204</t>
  </si>
  <si>
    <t>0-1210</t>
  </si>
  <si>
    <t>BP220331851010101</t>
  </si>
  <si>
    <t>BP220331851010102</t>
  </si>
  <si>
    <t>BP220331851010103</t>
  </si>
  <si>
    <t>BP220331851010104</t>
  </si>
  <si>
    <t>BP220331851010105</t>
  </si>
  <si>
    <t>BP220331851010106</t>
  </si>
  <si>
    <t>BP220331851010107</t>
  </si>
  <si>
    <t>BP220331851010108</t>
  </si>
  <si>
    <t>BP220331851010109</t>
  </si>
  <si>
    <t>BP220331851010110</t>
  </si>
  <si>
    <t>BP220331851010111</t>
  </si>
  <si>
    <t>BP220331851010112</t>
  </si>
  <si>
    <t>BP220331851010113</t>
  </si>
  <si>
    <t>BP220331851010114</t>
  </si>
  <si>
    <t>BP220331851010115</t>
  </si>
  <si>
    <t>BP220331851010116</t>
  </si>
  <si>
    <t>BP220331851010117</t>
  </si>
  <si>
    <t>BP220331851010118</t>
  </si>
  <si>
    <t>BP220331851010119</t>
  </si>
  <si>
    <t>BP220331851010120</t>
  </si>
  <si>
    <t>BP220331851010121</t>
  </si>
  <si>
    <t>BP170331901010103</t>
  </si>
  <si>
    <t>BP170331901010108</t>
  </si>
  <si>
    <t>BP170331911010112</t>
  </si>
  <si>
    <t>BP170331911010119</t>
  </si>
  <si>
    <t>BP170331911010120</t>
  </si>
  <si>
    <t>0-1244</t>
  </si>
  <si>
    <t>BP220331851020117</t>
  </si>
  <si>
    <t>0-1284</t>
  </si>
  <si>
    <t>BP170331891010201</t>
  </si>
  <si>
    <t>0-1289</t>
  </si>
  <si>
    <t>BP170331941010102</t>
  </si>
  <si>
    <t>0-1300</t>
  </si>
  <si>
    <t>BP170331941010112</t>
  </si>
  <si>
    <t>0-1301</t>
  </si>
  <si>
    <t>BP170331941010113</t>
  </si>
  <si>
    <t>BP170331941010114</t>
  </si>
  <si>
    <t>0-1310</t>
  </si>
  <si>
    <t>BP170331941010116</t>
  </si>
  <si>
    <t>0-1312</t>
  </si>
  <si>
    <t>BP170331941010115</t>
  </si>
  <si>
    <t>0-1315</t>
  </si>
  <si>
    <t>BP170331941010124</t>
  </si>
  <si>
    <t>0-1316</t>
  </si>
  <si>
    <t>BP170331941010125</t>
  </si>
  <si>
    <t>0-7122</t>
  </si>
  <si>
    <t>BP170331891010202</t>
  </si>
  <si>
    <t>0-7123</t>
  </si>
  <si>
    <t>BP170331941010104</t>
  </si>
  <si>
    <t>0-7131</t>
  </si>
  <si>
    <t>BP170331941010117</t>
  </si>
  <si>
    <t>0-7136</t>
  </si>
  <si>
    <t>BP170331941010122</t>
  </si>
  <si>
    <t>0-7137</t>
  </si>
  <si>
    <t>BP170331941010123</t>
  </si>
  <si>
    <t>0-7804</t>
  </si>
  <si>
    <t>BP220331851030107</t>
  </si>
  <si>
    <t>BP170331891010105</t>
  </si>
  <si>
    <t>BP170331891010301</t>
  </si>
  <si>
    <t>0-7828</t>
  </si>
  <si>
    <t>BP220331851030108</t>
  </si>
  <si>
    <t>0-7855</t>
  </si>
  <si>
    <t>BP170331941010119</t>
  </si>
  <si>
    <t>0-7856</t>
  </si>
  <si>
    <t>BP170331941010118</t>
  </si>
  <si>
    <t>2-1210</t>
  </si>
  <si>
    <t>BP260007171010101</t>
  </si>
  <si>
    <t>BP260007231010105</t>
  </si>
  <si>
    <t>BP260007231010106</t>
  </si>
  <si>
    <t>BP260007231010108</t>
  </si>
  <si>
    <t>BP260007231020103</t>
  </si>
  <si>
    <t>BP260007231020104</t>
  </si>
  <si>
    <t>BP260017091010101</t>
  </si>
  <si>
    <t>BP260017091010102</t>
  </si>
  <si>
    <t>BP260017091020101</t>
  </si>
  <si>
    <t>BP260017091020102</t>
  </si>
  <si>
    <t>BP260017091020103</t>
  </si>
  <si>
    <t>BP260017091020104</t>
  </si>
  <si>
    <t>BP260017091020105</t>
  </si>
  <si>
    <t>BP220428451010105</t>
  </si>
  <si>
    <t>BP220428451010106</t>
  </si>
  <si>
    <t>BP220428451010107</t>
  </si>
  <si>
    <t>BP220428451010108</t>
  </si>
  <si>
    <t>BP220428451010109</t>
  </si>
  <si>
    <t>BP220428451010110</t>
  </si>
  <si>
    <t>BP220428451010111</t>
  </si>
  <si>
    <t>BP220428451020105</t>
  </si>
  <si>
    <t>BP220428451020106</t>
  </si>
  <si>
    <t>BP220428451020107</t>
  </si>
  <si>
    <t>BP260021221010101</t>
  </si>
  <si>
    <t>BP260021221010102</t>
  </si>
  <si>
    <t>BP260021221010103</t>
  </si>
  <si>
    <t>BP260021221010104</t>
  </si>
  <si>
    <t>BP260020941010101</t>
  </si>
  <si>
    <t>BP260020941010102</t>
  </si>
  <si>
    <t>BP260020941010103</t>
  </si>
  <si>
    <t>BP260020941010104</t>
  </si>
  <si>
    <t>BP260020941020101</t>
  </si>
  <si>
    <t>BP260020941020102</t>
  </si>
  <si>
    <t>BP260020941020103</t>
  </si>
  <si>
    <t>BP260020941020104</t>
  </si>
  <si>
    <t>BP220428541010103</t>
  </si>
  <si>
    <t>BP220428541020106</t>
  </si>
  <si>
    <t>BP220428541020107</t>
  </si>
  <si>
    <t>BP260020911010101</t>
  </si>
  <si>
    <t>BP260020911010102</t>
  </si>
  <si>
    <t>BP260020911010103</t>
  </si>
  <si>
    <t>BP260020911010104</t>
  </si>
  <si>
    <t>BP260020911010105</t>
  </si>
  <si>
    <t>BP260020911010106</t>
  </si>
  <si>
    <t>BP260020911010107</t>
  </si>
  <si>
    <t>BP220428241010103</t>
  </si>
  <si>
    <t>BP220428241010104</t>
  </si>
  <si>
    <t>BP220428241020102</t>
  </si>
  <si>
    <t>BP260007171010107</t>
  </si>
  <si>
    <t>BP260007171010108</t>
  </si>
  <si>
    <t>BP260007171010109</t>
  </si>
  <si>
    <t>BP260007171010110</t>
  </si>
  <si>
    <t>BP260007171010111</t>
  </si>
  <si>
    <t>BP260007171020105</t>
  </si>
  <si>
    <t>BP260007171020106</t>
  </si>
  <si>
    <t>BP260007171020107</t>
  </si>
  <si>
    <t>BP260007171020108</t>
  </si>
  <si>
    <t>BP260013831010101</t>
  </si>
  <si>
    <t>BP260013831010204</t>
  </si>
  <si>
    <t>BP260013831020101</t>
  </si>
  <si>
    <t>BP080428431010103</t>
  </si>
  <si>
    <t>BP080428431010106</t>
  </si>
  <si>
    <t>BP080428431020108</t>
  </si>
  <si>
    <t>BP080428431020111</t>
  </si>
  <si>
    <t>BP080428431020113</t>
  </si>
  <si>
    <t>BP080428431020115</t>
  </si>
  <si>
    <t>BP090428521010116</t>
  </si>
  <si>
    <t>BP090428521010131</t>
  </si>
  <si>
    <t>BP090428521010132</t>
  </si>
  <si>
    <t>BP090428521010133</t>
  </si>
  <si>
    <t>BP090428521010136</t>
  </si>
  <si>
    <t>BP090428521020106</t>
  </si>
  <si>
    <t>BP260020811010101</t>
  </si>
  <si>
    <t>BP260020811010102</t>
  </si>
  <si>
    <t>BP260020811010104</t>
  </si>
  <si>
    <t>BP260020811020101</t>
  </si>
  <si>
    <t>BP260020821010101</t>
  </si>
  <si>
    <t>BP260020821010102</t>
  </si>
  <si>
    <t>BP260020821010103</t>
  </si>
  <si>
    <t>BP260020821020104</t>
  </si>
  <si>
    <t>BP260020821020107</t>
  </si>
  <si>
    <t>BP260020821030101</t>
  </si>
  <si>
    <t>BP260020821030102</t>
  </si>
  <si>
    <t>BP080428621010105</t>
  </si>
  <si>
    <t>BP080428621010107</t>
  </si>
  <si>
    <t>BP260021301010103</t>
  </si>
  <si>
    <t>BP260021301020101</t>
  </si>
  <si>
    <t>BP260021311010101</t>
  </si>
  <si>
    <t>BP260021311010102</t>
  </si>
  <si>
    <t>BP260021231010103</t>
  </si>
  <si>
    <t>BP260021231010104</t>
  </si>
  <si>
    <t>BP260021231010105</t>
  </si>
  <si>
    <t>BP260021231020105</t>
  </si>
  <si>
    <t>BP260021231020106</t>
  </si>
  <si>
    <t>BP260020831010102</t>
  </si>
  <si>
    <t>BP260020831010104</t>
  </si>
  <si>
    <t>BP260020831010105</t>
  </si>
  <si>
    <t>BP260020831010106</t>
  </si>
  <si>
    <t>BP260020831020103</t>
  </si>
  <si>
    <t>BP260020831020104</t>
  </si>
  <si>
    <t>BP080428651010104</t>
  </si>
  <si>
    <t>BP080428651010105</t>
  </si>
  <si>
    <t>BP080428651020104</t>
  </si>
  <si>
    <t>BP080428651020105</t>
  </si>
  <si>
    <t>BP260020841010101</t>
  </si>
  <si>
    <t>BP260020841010102</t>
  </si>
  <si>
    <t>BP260020841010104</t>
  </si>
  <si>
    <t>BP260020841010105</t>
  </si>
  <si>
    <t>BP260020841010107</t>
  </si>
  <si>
    <t>BP260020841010108</t>
  </si>
  <si>
    <t>BP260020841010109</t>
  </si>
  <si>
    <t>BP260020841010110</t>
  </si>
  <si>
    <t>BP260020841010111</t>
  </si>
  <si>
    <t>BP260020841010112</t>
  </si>
  <si>
    <t>BP260020841020101</t>
  </si>
  <si>
    <t>BP260020841020102</t>
  </si>
  <si>
    <t>BP260020841020103</t>
  </si>
  <si>
    <t>BP260020841020104</t>
  </si>
  <si>
    <t>BP260003031010102</t>
  </si>
  <si>
    <t>BP260003031020102</t>
  </si>
  <si>
    <t>BP260003041010102</t>
  </si>
  <si>
    <t>BP260003041020103</t>
  </si>
  <si>
    <t>BP260003041020104</t>
  </si>
  <si>
    <t>BP260017081010101</t>
  </si>
  <si>
    <t>BP260017081010102</t>
  </si>
  <si>
    <t>BP260017081020101</t>
  </si>
  <si>
    <t>BP260018811010101</t>
  </si>
  <si>
    <t>BP260018811010102</t>
  </si>
  <si>
    <t>BP260018811020101</t>
  </si>
  <si>
    <t>BP260018811020102</t>
  </si>
  <si>
    <t>BP260018811020103</t>
  </si>
  <si>
    <t>BP260018811020104</t>
  </si>
  <si>
    <t>BP260018811020105</t>
  </si>
  <si>
    <t>BP260018811020106</t>
  </si>
  <si>
    <t>BP260018811020107</t>
  </si>
  <si>
    <t>BP260008261010103</t>
  </si>
  <si>
    <t>BP260008261020101</t>
  </si>
  <si>
    <t>BP260020801010101</t>
  </si>
  <si>
    <t>BP260020801010103</t>
  </si>
  <si>
    <t>BP260020801010104</t>
  </si>
  <si>
    <t>BP260020801010105</t>
  </si>
  <si>
    <t>BP260020801010106</t>
  </si>
  <si>
    <t>BP260020801010107</t>
  </si>
  <si>
    <t>BP260020801010108</t>
  </si>
  <si>
    <t>BP260020801010109</t>
  </si>
  <si>
    <t>BP260020801020101</t>
  </si>
  <si>
    <t>BP260020801020102</t>
  </si>
  <si>
    <t>BP260020801020103</t>
  </si>
  <si>
    <t>BP260020801020104</t>
  </si>
  <si>
    <t>BP090428421010105</t>
  </si>
  <si>
    <t>BP090428421010106</t>
  </si>
  <si>
    <t>BP090428571010104</t>
  </si>
  <si>
    <t>BP090428571010111</t>
  </si>
  <si>
    <t>BP090428571020104</t>
  </si>
  <si>
    <t>BP090428571020105</t>
  </si>
  <si>
    <t>BP090428571020106</t>
  </si>
  <si>
    <t>BP090428571020108</t>
  </si>
  <si>
    <t>BP260007211010101</t>
  </si>
  <si>
    <t>BP260007211010102</t>
  </si>
  <si>
    <t>BP260007211020110</t>
  </si>
  <si>
    <t>BP260007211020111</t>
  </si>
  <si>
    <t>BP260020901010101</t>
  </si>
  <si>
    <t>BP260020901010102</t>
  </si>
  <si>
    <t>BP260020901020101</t>
  </si>
  <si>
    <t>BP260020901020102</t>
  </si>
  <si>
    <t>BP260020901020103</t>
  </si>
  <si>
    <t>BP260020921010101</t>
  </si>
  <si>
    <t>BP260020921010102</t>
  </si>
  <si>
    <t>BP260020921020101</t>
  </si>
  <si>
    <t>0-1221</t>
  </si>
  <si>
    <t>BP260020801020107</t>
  </si>
  <si>
    <t>0-1226</t>
  </si>
  <si>
    <t>BP260020801020108</t>
  </si>
  <si>
    <t>0-1239</t>
  </si>
  <si>
    <t>BP260013831010105</t>
  </si>
  <si>
    <t>BP080428431020103</t>
  </si>
  <si>
    <t>BP080428431020104</t>
  </si>
  <si>
    <t>BP080428531010201</t>
  </si>
  <si>
    <t>BP080428531020102</t>
  </si>
  <si>
    <t>BP080428531020106</t>
  </si>
  <si>
    <t>BP080428581010101</t>
  </si>
  <si>
    <t>BP080428581010102</t>
  </si>
  <si>
    <t>BP080428581010103</t>
  </si>
  <si>
    <t>BP080428581020101</t>
  </si>
  <si>
    <t>BP080428581020106</t>
  </si>
  <si>
    <t>BP090428521010134</t>
  </si>
  <si>
    <t>BP090428521010135</t>
  </si>
  <si>
    <t>BP090428521020102</t>
  </si>
  <si>
    <t>BP260020811010103</t>
  </si>
  <si>
    <t>BP260020811010106</t>
  </si>
  <si>
    <t>BP260020811010107</t>
  </si>
  <si>
    <t>BP260020811020104</t>
  </si>
  <si>
    <t>BP260020821010104</t>
  </si>
  <si>
    <t>BP260021301010101</t>
  </si>
  <si>
    <t>BP260021231020103</t>
  </si>
  <si>
    <t>BP260020831010101</t>
  </si>
  <si>
    <t>BP260020841010103</t>
  </si>
  <si>
    <t>0-1313</t>
  </si>
  <si>
    <t>BP260020801010102</t>
  </si>
  <si>
    <t>BP080428341010101</t>
  </si>
  <si>
    <t>BP080428381020101</t>
  </si>
  <si>
    <t>BP080428391010101</t>
  </si>
  <si>
    <t>BP080428391010102</t>
  </si>
  <si>
    <t>BP080428391020101</t>
  </si>
  <si>
    <t>BP260003031010101</t>
  </si>
  <si>
    <t>BP260003041010101</t>
  </si>
  <si>
    <t>BP260003041020101</t>
  </si>
  <si>
    <t>BP260006111010101</t>
  </si>
  <si>
    <t>BP260006111020110</t>
  </si>
  <si>
    <t>0-7125</t>
  </si>
  <si>
    <t>BP260020801020105</t>
  </si>
  <si>
    <t>0-7126</t>
  </si>
  <si>
    <t>BP260020801020106</t>
  </si>
  <si>
    <t>0-7839</t>
  </si>
  <si>
    <t>BP090428521020105</t>
  </si>
  <si>
    <t>2-1239</t>
  </si>
  <si>
    <t>BP260013811020201</t>
  </si>
  <si>
    <t>BP260007231010111</t>
  </si>
  <si>
    <t>BP260007231010112</t>
  </si>
  <si>
    <t>BP080428351010103</t>
  </si>
  <si>
    <t>BP080428351020103</t>
  </si>
  <si>
    <t>4-1239</t>
  </si>
  <si>
    <t>BP080428431020112</t>
  </si>
  <si>
    <t>BP260013481010101</t>
  </si>
  <si>
    <t>BP260013481020101</t>
  </si>
  <si>
    <t>BP260013481030101</t>
  </si>
  <si>
    <t>BP260017521010101</t>
  </si>
  <si>
    <t>BP260017521010102</t>
  </si>
  <si>
    <t>BP260017521020101</t>
  </si>
  <si>
    <t>BP260017521020102</t>
  </si>
  <si>
    <t>BP260013641010101</t>
  </si>
  <si>
    <t>BP260013641010103</t>
  </si>
  <si>
    <t>BP260013641010104</t>
  </si>
  <si>
    <t>BP260013641020101</t>
  </si>
  <si>
    <t>BP260013641020102</t>
  </si>
  <si>
    <t>BP260017051010101</t>
  </si>
  <si>
    <t>BP260017051010102</t>
  </si>
  <si>
    <t>BP260017051020101</t>
  </si>
  <si>
    <t>BP260017051020102</t>
  </si>
  <si>
    <t>BP260017051020103</t>
  </si>
  <si>
    <t>BP260017051020104</t>
  </si>
  <si>
    <t>BP260017061010101</t>
  </si>
  <si>
    <t>BP260017061010102</t>
  </si>
  <si>
    <t>BP260017061020101</t>
  </si>
  <si>
    <t>BP260017061020102</t>
  </si>
  <si>
    <t>BP260017061020103</t>
  </si>
  <si>
    <t>BP260017061020104</t>
  </si>
  <si>
    <t>BP260017131010101</t>
  </si>
  <si>
    <t>BP260017131010102</t>
  </si>
  <si>
    <t>BP260017131020101</t>
  </si>
  <si>
    <t>BP260017131020102</t>
  </si>
  <si>
    <t>BP260017131020103</t>
  </si>
  <si>
    <t>BP260017131020104</t>
  </si>
  <si>
    <t>BP260017151010101</t>
  </si>
  <si>
    <t>BP260017151010102</t>
  </si>
  <si>
    <t>BP260017151010103</t>
  </si>
  <si>
    <t>BP260017151020101</t>
  </si>
  <si>
    <t>BP260017151020102</t>
  </si>
  <si>
    <t>BP260017151020103</t>
  </si>
  <si>
    <t>BP260017151020104</t>
  </si>
  <si>
    <t>BP260017321010101</t>
  </si>
  <si>
    <t>BP260017321010102</t>
  </si>
  <si>
    <t>BP260017321020101</t>
  </si>
  <si>
    <t>BP260017321020102</t>
  </si>
  <si>
    <t>BP260017321020103</t>
  </si>
  <si>
    <t>BP260017321020104</t>
  </si>
  <si>
    <t>BP260017391010101</t>
  </si>
  <si>
    <t>BP260017391010102</t>
  </si>
  <si>
    <t>BP260017391020101</t>
  </si>
  <si>
    <t>BP260017391020102</t>
  </si>
  <si>
    <t>BP260017391020103</t>
  </si>
  <si>
    <t>BP260017391020104</t>
  </si>
  <si>
    <t>BP260020131010101</t>
  </si>
  <si>
    <t>BP260020131010102</t>
  </si>
  <si>
    <t>BP260020131020101</t>
  </si>
  <si>
    <t>BP260020131020102</t>
  </si>
  <si>
    <t>BP260020131020103</t>
  </si>
  <si>
    <t>BP260020131020104</t>
  </si>
  <si>
    <t>BP260020341010101</t>
  </si>
  <si>
    <t>BP260020341010102</t>
  </si>
  <si>
    <t>BP260020341020101</t>
  </si>
  <si>
    <t>BP260020341020102</t>
  </si>
  <si>
    <t>BP260020341020103</t>
  </si>
  <si>
    <t>BP260020341020104</t>
  </si>
  <si>
    <t>BP260013631010101</t>
  </si>
  <si>
    <t>BP260013631010102</t>
  </si>
  <si>
    <t>BP260013631030106</t>
  </si>
  <si>
    <t>BP260017301010101</t>
  </si>
  <si>
    <t>BP260017301010102</t>
  </si>
  <si>
    <t>BP260017301010103</t>
  </si>
  <si>
    <t>BP260017301020101</t>
  </si>
  <si>
    <t>BP260017301020102</t>
  </si>
  <si>
    <t>BP260017311010101</t>
  </si>
  <si>
    <t>BP260017311010102</t>
  </si>
  <si>
    <t>BP260017311020101</t>
  </si>
  <si>
    <t>BP260017311020102</t>
  </si>
  <si>
    <t>BP260017311020103</t>
  </si>
  <si>
    <t>BP260017311020104</t>
  </si>
  <si>
    <t>BP260013651010101</t>
  </si>
  <si>
    <t>BP260013651010102</t>
  </si>
  <si>
    <t>BP260013651010103</t>
  </si>
  <si>
    <t>BP260013651020101</t>
  </si>
  <si>
    <t>BP260013601010101</t>
  </si>
  <si>
    <t>BP260013601010102</t>
  </si>
  <si>
    <t>BP260013601020101</t>
  </si>
  <si>
    <t>BP260013621010101</t>
  </si>
  <si>
    <t>BP260017141010101</t>
  </si>
  <si>
    <t>BP260017141010102</t>
  </si>
  <si>
    <t>BP260017141020101</t>
  </si>
  <si>
    <t>BP260017141020102</t>
  </si>
  <si>
    <t>BP260017141020103</t>
  </si>
  <si>
    <t>BP260017141020104</t>
  </si>
  <si>
    <t>BP260017181010101</t>
  </si>
  <si>
    <t>BP260017181010102</t>
  </si>
  <si>
    <t>BP260017181020101</t>
  </si>
  <si>
    <t>BP260017181020102</t>
  </si>
  <si>
    <t>BP260017181020103</t>
  </si>
  <si>
    <t>BP260017181020104</t>
  </si>
  <si>
    <t>BP260013441010101</t>
  </si>
  <si>
    <t>BP260013441020101</t>
  </si>
  <si>
    <t>BP260013671010101</t>
  </si>
  <si>
    <t>BP260013671020101</t>
  </si>
  <si>
    <t>BP260013671030101</t>
  </si>
  <si>
    <t>BP260013461020101</t>
  </si>
  <si>
    <t>BP260013431010101</t>
  </si>
  <si>
    <t>BP260013431020101</t>
  </si>
  <si>
    <t>BP260013431030101</t>
  </si>
  <si>
    <t>BP260013431030102</t>
  </si>
  <si>
    <t>BP260013431030103</t>
  </si>
  <si>
    <t>BP260013431040101</t>
  </si>
  <si>
    <t>BP260013431050101</t>
  </si>
  <si>
    <t>BP260013471010101</t>
  </si>
  <si>
    <t>BP260013471010102</t>
  </si>
  <si>
    <t>BP260017561010101</t>
  </si>
  <si>
    <t>BP260017561010102</t>
  </si>
  <si>
    <t>BP260017561020101</t>
  </si>
  <si>
    <t>BP260017561020102</t>
  </si>
  <si>
    <t>BP260017561020103</t>
  </si>
  <si>
    <t>BP260017561020104</t>
  </si>
  <si>
    <t>BP260013821010101</t>
  </si>
  <si>
    <t>BP260013821010102</t>
  </si>
  <si>
    <t>BP260013821020101</t>
  </si>
  <si>
    <t>BP260013821020102</t>
  </si>
  <si>
    <t>BP260013681020101</t>
  </si>
  <si>
    <t>BP260013681020102</t>
  </si>
  <si>
    <t>BP260013611010101</t>
  </si>
  <si>
    <t>BP260013611010102</t>
  </si>
  <si>
    <t>BP260013611020101</t>
  </si>
  <si>
    <t>BP260013611020102</t>
  </si>
  <si>
    <t>BP260013661010101</t>
  </si>
  <si>
    <t>BP260013661010103</t>
  </si>
  <si>
    <t>BP260013661010104</t>
  </si>
  <si>
    <t>BP260013661010105</t>
  </si>
  <si>
    <t>BP260013661010106</t>
  </si>
  <si>
    <t>BP260013661020101</t>
  </si>
  <si>
    <t>BP260013661020102</t>
  </si>
  <si>
    <t>BP260013451010101</t>
  </si>
  <si>
    <t>BP260013451020101</t>
  </si>
  <si>
    <t>BP260010731010101</t>
  </si>
  <si>
    <t>BP260010731010103</t>
  </si>
  <si>
    <t>BP260010731010104</t>
  </si>
  <si>
    <t>BP260010731010106</t>
  </si>
  <si>
    <t>BP260010731010107</t>
  </si>
  <si>
    <t>BP260010731010108</t>
  </si>
  <si>
    <t>BP260010731010109</t>
  </si>
  <si>
    <t>BP260010731020101</t>
  </si>
  <si>
    <t>BP260010731020102</t>
  </si>
  <si>
    <t>BP260010731020103</t>
  </si>
  <si>
    <t>BP260010731020104</t>
  </si>
  <si>
    <t>BP260010731020105</t>
  </si>
  <si>
    <t>BP260010731020106</t>
  </si>
  <si>
    <t>BP260017441010101</t>
  </si>
  <si>
    <t>BP260017441010102</t>
  </si>
  <si>
    <t>BP260017441010103</t>
  </si>
  <si>
    <t>BP260017441020101</t>
  </si>
  <si>
    <t>BP260017441020102</t>
  </si>
  <si>
    <t>BP260017441020103</t>
  </si>
  <si>
    <t>BP260013841020105</t>
  </si>
  <si>
    <t>BP260014541010101</t>
  </si>
  <si>
    <t>BP260017071010101</t>
  </si>
  <si>
    <t>BP260017071010102</t>
  </si>
  <si>
    <t>BP260017071010103</t>
  </si>
  <si>
    <t>BP260017071010104</t>
  </si>
  <si>
    <t>BP260017071010105</t>
  </si>
  <si>
    <t>BP260017071010106</t>
  </si>
  <si>
    <t>BP260017071010107</t>
  </si>
  <si>
    <t>BP260017071010108</t>
  </si>
  <si>
    <t>BP260017071010109</t>
  </si>
  <si>
    <t>BP260017071010110</t>
  </si>
  <si>
    <t>BP260017071010111</t>
  </si>
  <si>
    <t>BP260017071010112</t>
  </si>
  <si>
    <t>BP260017071010113</t>
  </si>
  <si>
    <t>BP260017071010114</t>
  </si>
  <si>
    <t>BP260017071020101</t>
  </si>
  <si>
    <t>BP260017071020102</t>
  </si>
  <si>
    <t>BP260017071020103</t>
  </si>
  <si>
    <t>BP260017071020104</t>
  </si>
  <si>
    <t>BP260017071020105</t>
  </si>
  <si>
    <t>BP260017071020106</t>
  </si>
  <si>
    <t>BP260017071020107</t>
  </si>
  <si>
    <t>BP260017071020108</t>
  </si>
  <si>
    <t>BP260017071020109</t>
  </si>
  <si>
    <t>BP260017071020110</t>
  </si>
  <si>
    <t>BP260017071020111</t>
  </si>
  <si>
    <t>BP260017071020112</t>
  </si>
  <si>
    <t>BP260017071020113</t>
  </si>
  <si>
    <t>BP260017071020114</t>
  </si>
  <si>
    <t>BP260017161010101</t>
  </si>
  <si>
    <t>BP260017161010102</t>
  </si>
  <si>
    <t>BP260017161010103</t>
  </si>
  <si>
    <t>BP260017161020101</t>
  </si>
  <si>
    <t>BP260017161020102</t>
  </si>
  <si>
    <t>BP260017161020103</t>
  </si>
  <si>
    <t>BP260017331010101</t>
  </si>
  <si>
    <t>BP260017331010102</t>
  </si>
  <si>
    <t>BP260017331010103</t>
  </si>
  <si>
    <t>BP260017331010104</t>
  </si>
  <si>
    <t>BP260017331020101</t>
  </si>
  <si>
    <t>BP260017331020102</t>
  </si>
  <si>
    <t>BP260017331020103</t>
  </si>
  <si>
    <t>BP260017331020104</t>
  </si>
  <si>
    <t>BP260017341010101</t>
  </si>
  <si>
    <t>BP260017341010102</t>
  </si>
  <si>
    <t>BP260017341020101</t>
  </si>
  <si>
    <t>BP260017341020102</t>
  </si>
  <si>
    <t>BP260017351010101</t>
  </si>
  <si>
    <t>BP260017351010102</t>
  </si>
  <si>
    <t>BP260017351020101</t>
  </si>
  <si>
    <t>BP260017351020102</t>
  </si>
  <si>
    <t>BP260017381010101</t>
  </si>
  <si>
    <t>BP260017381010102</t>
  </si>
  <si>
    <t>BP260017381010103</t>
  </si>
  <si>
    <t>BP260017381020101</t>
  </si>
  <si>
    <t>BP260017381020102</t>
  </si>
  <si>
    <t>BP260017381020103</t>
  </si>
  <si>
    <t>BP260017401010101</t>
  </si>
  <si>
    <t>BP260017401010102</t>
  </si>
  <si>
    <t>BP260017401020101</t>
  </si>
  <si>
    <t>BP260017401020102</t>
  </si>
  <si>
    <t>BP260017432010101</t>
  </si>
  <si>
    <t>BP260017432010102</t>
  </si>
  <si>
    <t>BP260017432010103</t>
  </si>
  <si>
    <t>BP260017432010104</t>
  </si>
  <si>
    <t>BP260017432010105</t>
  </si>
  <si>
    <t>BP260017432020101</t>
  </si>
  <si>
    <t>BP260017432020102</t>
  </si>
  <si>
    <t>BP260017432020103</t>
  </si>
  <si>
    <t>BP260017432020104</t>
  </si>
  <si>
    <t>BP260017432020105</t>
  </si>
  <si>
    <t>BP260017511010101</t>
  </si>
  <si>
    <t>BP260017511010102</t>
  </si>
  <si>
    <t>BP260017511010103</t>
  </si>
  <si>
    <t>BP260017511010104</t>
  </si>
  <si>
    <t>BP260017511010105</t>
  </si>
  <si>
    <t>BP260017511010106</t>
  </si>
  <si>
    <t>BP260017511010107</t>
  </si>
  <si>
    <t>BP260017511010108</t>
  </si>
  <si>
    <t>BP260017511020101</t>
  </si>
  <si>
    <t>BP260017511020102</t>
  </si>
  <si>
    <t>BP260017511020103</t>
  </si>
  <si>
    <t>BP260017511020104</t>
  </si>
  <si>
    <t>BP260017511020105</t>
  </si>
  <si>
    <t>BP260017511020106</t>
  </si>
  <si>
    <t>BP260017511020107</t>
  </si>
  <si>
    <t>BP260017511020108</t>
  </si>
  <si>
    <t>BP260017531010101</t>
  </si>
  <si>
    <t>BP260017531010102</t>
  </si>
  <si>
    <t>BP260017531010103</t>
  </si>
  <si>
    <t>BP260017531010104</t>
  </si>
  <si>
    <t>BP260017531010105</t>
  </si>
  <si>
    <t>BP260017531020101</t>
  </si>
  <si>
    <t>BP260017531020102</t>
  </si>
  <si>
    <t>BP260017531020103</t>
  </si>
  <si>
    <t>BP260017531020104</t>
  </si>
  <si>
    <t>BP260017531020105</t>
  </si>
  <si>
    <t>BP260017571010101</t>
  </si>
  <si>
    <t>BP260017571010102</t>
  </si>
  <si>
    <t>BP260017571010103</t>
  </si>
  <si>
    <t>BP260017571010104</t>
  </si>
  <si>
    <t>BP260017571010105</t>
  </si>
  <si>
    <t>BP260017571010106</t>
  </si>
  <si>
    <t>BP260017571010107</t>
  </si>
  <si>
    <t>BP260017571010108</t>
  </si>
  <si>
    <t>BP260017571020101</t>
  </si>
  <si>
    <t>BP260017571020102</t>
  </si>
  <si>
    <t>BP260017571020103</t>
  </si>
  <si>
    <t>BP260017571020104</t>
  </si>
  <si>
    <t>BP260017571020105</t>
  </si>
  <si>
    <t>BP260017571020106</t>
  </si>
  <si>
    <t>BP260017571020107</t>
  </si>
  <si>
    <t>BP260017571020108</t>
  </si>
  <si>
    <t>BP260020151010101</t>
  </si>
  <si>
    <t>BP260020151010102</t>
  </si>
  <si>
    <t>BP260020151010103</t>
  </si>
  <si>
    <t>BP260020151010104</t>
  </si>
  <si>
    <t>BP260020151010105</t>
  </si>
  <si>
    <t>BP260020151020101</t>
  </si>
  <si>
    <t>BP260020151020102</t>
  </si>
  <si>
    <t>BP260020151020103</t>
  </si>
  <si>
    <t>BP260020151020104</t>
  </si>
  <si>
    <t>BP260020151020105</t>
  </si>
  <si>
    <t>BP260020331010101</t>
  </si>
  <si>
    <t>BP260020331010102</t>
  </si>
  <si>
    <t>BP260020331020101</t>
  </si>
  <si>
    <t>BP260020331020102</t>
  </si>
  <si>
    <t>BP260020351010101</t>
  </si>
  <si>
    <t>BP260020351010102</t>
  </si>
  <si>
    <t>BP260020351020101</t>
  </si>
  <si>
    <t>BP260020351020102</t>
  </si>
  <si>
    <t>BP260021901010101</t>
  </si>
  <si>
    <t>BP260021901010102</t>
  </si>
  <si>
    <t>BP260013491010101</t>
  </si>
  <si>
    <t>BP260013491010106</t>
  </si>
  <si>
    <t>BP050444521010104</t>
  </si>
  <si>
    <t>BP050444521010106</t>
  </si>
  <si>
    <t>BP050445281010110</t>
  </si>
  <si>
    <t>BP050445281010111</t>
  </si>
  <si>
    <t>BP050445281010112</t>
  </si>
  <si>
    <t>BP050445281010205</t>
  </si>
  <si>
    <t>BP050445281010206</t>
  </si>
  <si>
    <t>BP050445281010305</t>
  </si>
  <si>
    <t>BP050445281010306</t>
  </si>
  <si>
    <t>BP050445281020110</t>
  </si>
  <si>
    <t>BP050445281020111</t>
  </si>
  <si>
    <t>BP050445281020112</t>
  </si>
  <si>
    <t>BP050445281020208</t>
  </si>
  <si>
    <t>BP050445281020307</t>
  </si>
  <si>
    <t>BP050445281020308</t>
  </si>
  <si>
    <t>BP050445281020309</t>
  </si>
  <si>
    <t>BP050445281020413</t>
  </si>
  <si>
    <t>BP050445281020414</t>
  </si>
  <si>
    <t>BP050445281020415</t>
  </si>
  <si>
    <t>BP050445281020416</t>
  </si>
  <si>
    <t>BP050445281020417</t>
  </si>
  <si>
    <t>BP050445281020509</t>
  </si>
  <si>
    <t>BP050445281020510</t>
  </si>
  <si>
    <t>BP050445281020511</t>
  </si>
  <si>
    <t>BP050445281020512</t>
  </si>
  <si>
    <t>BP050445281020605</t>
  </si>
  <si>
    <t>BP050445281020606</t>
  </si>
  <si>
    <t>BP050445281020705</t>
  </si>
  <si>
    <t>BP050445281020706</t>
  </si>
  <si>
    <t>BP050445281020811</t>
  </si>
  <si>
    <t>BP050445281020812</t>
  </si>
  <si>
    <t>BP050445281020813</t>
  </si>
  <si>
    <t>BP050445281020814</t>
  </si>
  <si>
    <t>BP050445281020815</t>
  </si>
  <si>
    <t>BP050445281030107</t>
  </si>
  <si>
    <t>BP050445281030108</t>
  </si>
  <si>
    <t>BP050445281030109</t>
  </si>
  <si>
    <t>0-1271</t>
  </si>
  <si>
    <t>BP260013481010102</t>
  </si>
  <si>
    <t>BP260013481020102</t>
  </si>
  <si>
    <t>BP260013481030102</t>
  </si>
  <si>
    <t>BP260008451020124</t>
  </si>
  <si>
    <t>BP260008451030125</t>
  </si>
  <si>
    <t>BP260013641010102</t>
  </si>
  <si>
    <t>BP260013641010105</t>
  </si>
  <si>
    <t>BP260013641010106</t>
  </si>
  <si>
    <t>BP260013641010108</t>
  </si>
  <si>
    <t>BP260013641020103</t>
  </si>
  <si>
    <t>BP260013631010103</t>
  </si>
  <si>
    <t>BP260013631010104</t>
  </si>
  <si>
    <t>BP260013631010106</t>
  </si>
  <si>
    <t>BP260013631020101</t>
  </si>
  <si>
    <t>BP260013631020102</t>
  </si>
  <si>
    <t>BP260013631020103</t>
  </si>
  <si>
    <t>BP260013631030101</t>
  </si>
  <si>
    <t>BP260013631030102</t>
  </si>
  <si>
    <t>BP260013631030103</t>
  </si>
  <si>
    <t>BP260013631030104</t>
  </si>
  <si>
    <t>BP260013631030105</t>
  </si>
  <si>
    <t>BP260013651020102</t>
  </si>
  <si>
    <t>BP260013651020103</t>
  </si>
  <si>
    <t>BP260013601020102</t>
  </si>
  <si>
    <t>BP260013601020103</t>
  </si>
  <si>
    <t>BP260013621010102</t>
  </si>
  <si>
    <t>BP260013621010103</t>
  </si>
  <si>
    <t>BP260013621020101</t>
  </si>
  <si>
    <t>BP260013621020102</t>
  </si>
  <si>
    <t>BP260013471010103</t>
  </si>
  <si>
    <t>BP260013681010101</t>
  </si>
  <si>
    <t>BP260013681010102</t>
  </si>
  <si>
    <t>BP260013661010107</t>
  </si>
  <si>
    <t>BP260013661020104</t>
  </si>
  <si>
    <t>BP260013661020105</t>
  </si>
  <si>
    <t>BP260013661020106</t>
  </si>
  <si>
    <t>BP260004211010103</t>
  </si>
  <si>
    <t>BP260004211020103</t>
  </si>
  <si>
    <t>BP260008461010106</t>
  </si>
  <si>
    <t>BP260008461020106</t>
  </si>
  <si>
    <t>BP050444581010104</t>
  </si>
  <si>
    <t>BP050444581020104</t>
  </si>
  <si>
    <t>BP050444601010115</t>
  </si>
  <si>
    <t>BP050444601020114</t>
  </si>
  <si>
    <t>BP050444651010107</t>
  </si>
  <si>
    <t>BP050444651020107</t>
  </si>
  <si>
    <t>BP050444661010111</t>
  </si>
  <si>
    <t>BP050444661020111</t>
  </si>
  <si>
    <t>BP050444671010113</t>
  </si>
  <si>
    <t>BP050444671010114</t>
  </si>
  <si>
    <t>BP050444671020113</t>
  </si>
  <si>
    <t>BP050444671020115</t>
  </si>
  <si>
    <t>BP050444681010112</t>
  </si>
  <si>
    <t>BP050444681020112</t>
  </si>
  <si>
    <t>BP050444701010110</t>
  </si>
  <si>
    <t>BP050444701020110</t>
  </si>
  <si>
    <t>BP050444721010104</t>
  </si>
  <si>
    <t>BP050444721020103</t>
  </si>
  <si>
    <t>BP260003801010106</t>
  </si>
  <si>
    <t>BP260003801020106</t>
  </si>
  <si>
    <t>BP260003821010106</t>
  </si>
  <si>
    <t>BP260003821020106</t>
  </si>
  <si>
    <t>BP260004201010109</t>
  </si>
  <si>
    <t>BP260004201010111</t>
  </si>
  <si>
    <t>BP260004201020109</t>
  </si>
  <si>
    <t>BP260004201020113</t>
  </si>
  <si>
    <t>BP260004231010104</t>
  </si>
  <si>
    <t>BP260004231020104</t>
  </si>
  <si>
    <t>BP260004241010107</t>
  </si>
  <si>
    <t>BP260004241020107</t>
  </si>
  <si>
    <t>BP260004791010103</t>
  </si>
  <si>
    <t>BP260004791020103</t>
  </si>
  <si>
    <t>BP260004951010108</t>
  </si>
  <si>
    <t>BP260004951020108</t>
  </si>
  <si>
    <t>BP260008421020105</t>
  </si>
  <si>
    <t>BP260008421020113</t>
  </si>
  <si>
    <t>BP260013841020101</t>
  </si>
  <si>
    <t>BP260018871020104</t>
  </si>
  <si>
    <t>BP260018881010103</t>
  </si>
  <si>
    <t>BP260018881020103</t>
  </si>
  <si>
    <t>BP260018891010105</t>
  </si>
  <si>
    <t>BP260018891020105</t>
  </si>
  <si>
    <t>BP260013491010102</t>
  </si>
  <si>
    <t>0-1302</t>
  </si>
  <si>
    <t>BP260013651010104</t>
  </si>
  <si>
    <t>BP260021901010103</t>
  </si>
  <si>
    <t>BP260021901010104</t>
  </si>
  <si>
    <t>BP260021901020101</t>
  </si>
  <si>
    <t>BP260021901020104</t>
  </si>
  <si>
    <t>BP050444521010105</t>
  </si>
  <si>
    <t>BP050444521010207</t>
  </si>
  <si>
    <t>BP050444521020107</t>
  </si>
  <si>
    <t>BP050445281010109</t>
  </si>
  <si>
    <t>BP050445281020109</t>
  </si>
  <si>
    <t>BP050445281020207</t>
  </si>
  <si>
    <t>BP260004211010101</t>
  </si>
  <si>
    <t>BP260004211020101</t>
  </si>
  <si>
    <t>BP050444581010103</t>
  </si>
  <si>
    <t>BP050444581020103</t>
  </si>
  <si>
    <t>BP050444591020106</t>
  </si>
  <si>
    <t>BP050444601010110</t>
  </si>
  <si>
    <t>BP050444601010111</t>
  </si>
  <si>
    <t>BP050444601010112</t>
  </si>
  <si>
    <t>BP050444601010113</t>
  </si>
  <si>
    <t>BP050444601020110</t>
  </si>
  <si>
    <t>BP050444601020111</t>
  </si>
  <si>
    <t>BP050444601020112</t>
  </si>
  <si>
    <t>BP050444651010105</t>
  </si>
  <si>
    <t>BP050444651010106</t>
  </si>
  <si>
    <t>BP050444651020105</t>
  </si>
  <si>
    <t>BP050444651020106</t>
  </si>
  <si>
    <t>BP050444661010109</t>
  </si>
  <si>
    <t>BP050444661010110</t>
  </si>
  <si>
    <t>BP050444661020109</t>
  </si>
  <si>
    <t>BP050444661020110</t>
  </si>
  <si>
    <t>BP050444671010106</t>
  </si>
  <si>
    <t>BP050444671010107</t>
  </si>
  <si>
    <t>BP050444671010108</t>
  </si>
  <si>
    <t>BP050444671010109</t>
  </si>
  <si>
    <t>BP050444671010110</t>
  </si>
  <si>
    <t>BP050444671010111</t>
  </si>
  <si>
    <t>BP050444671020106</t>
  </si>
  <si>
    <t>BP050444671020108</t>
  </si>
  <si>
    <t>BP050444671020109</t>
  </si>
  <si>
    <t>BP050444671020110</t>
  </si>
  <si>
    <t>BP050444671020111</t>
  </si>
  <si>
    <t>BP050444681010105</t>
  </si>
  <si>
    <t>BP050444681010106</t>
  </si>
  <si>
    <t>BP050444681010107</t>
  </si>
  <si>
    <t>BP050444681010108</t>
  </si>
  <si>
    <t>BP050444681020105</t>
  </si>
  <si>
    <t>BP050444681020106</t>
  </si>
  <si>
    <t>BP050444681020107</t>
  </si>
  <si>
    <t>BP050444681020108</t>
  </si>
  <si>
    <t>BP050444681020109</t>
  </si>
  <si>
    <t>BP050444701010109</t>
  </si>
  <si>
    <t>BP050444701020109</t>
  </si>
  <si>
    <t>BP260003801010103</t>
  </si>
  <si>
    <t>BP260003801020103</t>
  </si>
  <si>
    <t>BP260003821010103</t>
  </si>
  <si>
    <t>BP260003821010104</t>
  </si>
  <si>
    <t>BP260003821020101</t>
  </si>
  <si>
    <t>BP260003821020103</t>
  </si>
  <si>
    <t>BP260003821020104</t>
  </si>
  <si>
    <t>BP260004201010102</t>
  </si>
  <si>
    <t>BP260004201010104</t>
  </si>
  <si>
    <t>BP260004201010105</t>
  </si>
  <si>
    <t>BP260004201010107</t>
  </si>
  <si>
    <t>BP260004201020102</t>
  </si>
  <si>
    <t>BP260004201020104</t>
  </si>
  <si>
    <t>BP260004201020105</t>
  </si>
  <si>
    <t>BP260004201020107</t>
  </si>
  <si>
    <t>BP260004231020101</t>
  </si>
  <si>
    <t>BP260004241010101</t>
  </si>
  <si>
    <t>BP260004241010102</t>
  </si>
  <si>
    <t>BP260004241010103</t>
  </si>
  <si>
    <t>BP260004241020101</t>
  </si>
  <si>
    <t>BP260004241020102</t>
  </si>
  <si>
    <t>BP260004241020103</t>
  </si>
  <si>
    <t>BP260004271010101</t>
  </si>
  <si>
    <t>BP260004271020101</t>
  </si>
  <si>
    <t>BP260004791010101</t>
  </si>
  <si>
    <t>BP260004791020101</t>
  </si>
  <si>
    <t>BP260004801010101</t>
  </si>
  <si>
    <t>BP260004801020101</t>
  </si>
  <si>
    <t>BP260004951010102</t>
  </si>
  <si>
    <t>BP260004951010105</t>
  </si>
  <si>
    <t>BP260004951020102</t>
  </si>
  <si>
    <t>BP260004951020105</t>
  </si>
  <si>
    <t>BP260008421020110</t>
  </si>
  <si>
    <t>BP260008421020112</t>
  </si>
  <si>
    <t>0-2303</t>
  </si>
  <si>
    <t>BP260013481010103</t>
  </si>
  <si>
    <t>BP260013481010104</t>
  </si>
  <si>
    <t>BP260013481010105</t>
  </si>
  <si>
    <t>BP260013481020103</t>
  </si>
  <si>
    <t>BP260013481020104</t>
  </si>
  <si>
    <t>BP260013481020105</t>
  </si>
  <si>
    <t>BP260013481030103</t>
  </si>
  <si>
    <t>BP260013481030104</t>
  </si>
  <si>
    <t>BP260013481030105</t>
  </si>
  <si>
    <t>BP260013641010107</t>
  </si>
  <si>
    <t>BP260013631010107</t>
  </si>
  <si>
    <t>BP260013601010103</t>
  </si>
  <si>
    <t>BP260013441010102</t>
  </si>
  <si>
    <t>BP260013441010103</t>
  </si>
  <si>
    <t>BP260013441010104</t>
  </si>
  <si>
    <t>BP260013441020102</t>
  </si>
  <si>
    <t>BP260013441020103</t>
  </si>
  <si>
    <t>BP260013441020104</t>
  </si>
  <si>
    <t>BP260013441020105</t>
  </si>
  <si>
    <t>BP260013671010102</t>
  </si>
  <si>
    <t>BP260013671010103</t>
  </si>
  <si>
    <t>BP260013671010104</t>
  </si>
  <si>
    <t>BP260013671010105</t>
  </si>
  <si>
    <t>BP260013671010106</t>
  </si>
  <si>
    <t>BP260013671020102</t>
  </si>
  <si>
    <t>BP260013671020103</t>
  </si>
  <si>
    <t>BP260013671020104</t>
  </si>
  <si>
    <t>BP260013671020105</t>
  </si>
  <si>
    <t>BP260013671030102</t>
  </si>
  <si>
    <t>BP260013461010101</t>
  </si>
  <si>
    <t>BP260013461010102</t>
  </si>
  <si>
    <t>BP260013461020102</t>
  </si>
  <si>
    <t>BP260013431010102</t>
  </si>
  <si>
    <t>BP260013431010103</t>
  </si>
  <si>
    <t>BP260013431010104</t>
  </si>
  <si>
    <t>BP260013431020102</t>
  </si>
  <si>
    <t>BP260013431020103</t>
  </si>
  <si>
    <t>BP260013431020104</t>
  </si>
  <si>
    <t>BP260013431030104</t>
  </si>
  <si>
    <t>BP260013431030105</t>
  </si>
  <si>
    <t>BP260013431030106</t>
  </si>
  <si>
    <t>BP260013431030107</t>
  </si>
  <si>
    <t>BP260013431030108</t>
  </si>
  <si>
    <t>BP260013431030109</t>
  </si>
  <si>
    <t>BP260013431030110</t>
  </si>
  <si>
    <t>BP260013431030111</t>
  </si>
  <si>
    <t>BP260013431040102</t>
  </si>
  <si>
    <t>BP260013431040103</t>
  </si>
  <si>
    <t>BP260013431040104</t>
  </si>
  <si>
    <t>BP260013431050102</t>
  </si>
  <si>
    <t>BP260013431050103</t>
  </si>
  <si>
    <t>BP260013431050104</t>
  </si>
  <si>
    <t>BP260013471020101</t>
  </si>
  <si>
    <t>BP260013471020102</t>
  </si>
  <si>
    <t>BP260013471020103</t>
  </si>
  <si>
    <t>BP260015921020104</t>
  </si>
  <si>
    <t>BP260013611010103</t>
  </si>
  <si>
    <t>BP260013611010104</t>
  </si>
  <si>
    <t>BP260013611010105</t>
  </si>
  <si>
    <t>BP260013611020103</t>
  </si>
  <si>
    <t>BP260013661010102</t>
  </si>
  <si>
    <t>BP260013661020103</t>
  </si>
  <si>
    <t>BP260013451010102</t>
  </si>
  <si>
    <t>BP260013451010103</t>
  </si>
  <si>
    <t>BP260013451010104</t>
  </si>
  <si>
    <t>BP260013451010105</t>
  </si>
  <si>
    <t>BP260013451010106</t>
  </si>
  <si>
    <t>BP260013451010107</t>
  </si>
  <si>
    <t>BP260013451010108</t>
  </si>
  <si>
    <t>BP260013451010109</t>
  </si>
  <si>
    <t>BP260013451010110</t>
  </si>
  <si>
    <t>BP260013451010111</t>
  </si>
  <si>
    <t>BP260013451010112</t>
  </si>
  <si>
    <t>BP260013451010113</t>
  </si>
  <si>
    <t>BP260013451010114</t>
  </si>
  <si>
    <t>BP260013451010115</t>
  </si>
  <si>
    <t>BP260013451010116</t>
  </si>
  <si>
    <t>BP260013451010117</t>
  </si>
  <si>
    <t>BP260013451020102</t>
  </si>
  <si>
    <t>BP260013451020103</t>
  </si>
  <si>
    <t>BP260013451020104</t>
  </si>
  <si>
    <t>BP260013451020105</t>
  </si>
  <si>
    <t>BP260013451020106</t>
  </si>
  <si>
    <t>BP260008421020107</t>
  </si>
  <si>
    <t>BP260013841010104</t>
  </si>
  <si>
    <t>BP260013841010105</t>
  </si>
  <si>
    <t>BP260013841010106</t>
  </si>
  <si>
    <t>BP260013841020103</t>
  </si>
  <si>
    <t>BP260014541010102</t>
  </si>
  <si>
    <t>BP260014541020101</t>
  </si>
  <si>
    <t>BP260014541020102</t>
  </si>
  <si>
    <t>BP260021901010105</t>
  </si>
  <si>
    <t>BP260021901020102</t>
  </si>
  <si>
    <t>0-2313</t>
  </si>
  <si>
    <t>BP260013841010102</t>
  </si>
  <si>
    <t>BP260013841010103</t>
  </si>
  <si>
    <t>BP260013841020102</t>
  </si>
  <si>
    <t>0-4405</t>
  </si>
  <si>
    <t>BP260013841020104</t>
  </si>
  <si>
    <t>BP260021901020103</t>
  </si>
  <si>
    <t>BP050444371010102</t>
  </si>
  <si>
    <t>BP050444391020117</t>
  </si>
  <si>
    <t>BP050444391020118</t>
  </si>
  <si>
    <t>0-7132</t>
  </si>
  <si>
    <t>BP050445101010109</t>
  </si>
  <si>
    <t>BP260013491010103</t>
  </si>
  <si>
    <t>BP260013491020101</t>
  </si>
  <si>
    <t>BP260013491020103</t>
  </si>
  <si>
    <t>0-7402</t>
  </si>
  <si>
    <t>BP260013491010104</t>
  </si>
  <si>
    <t>BP260013491020102</t>
  </si>
  <si>
    <t>0-7730</t>
  </si>
  <si>
    <t>BP260013841010101</t>
  </si>
  <si>
    <t>0-7848</t>
  </si>
  <si>
    <t>BP260013491010105</t>
  </si>
  <si>
    <t>BP260008461010108</t>
  </si>
  <si>
    <t>BP260008461010110</t>
  </si>
  <si>
    <t>BP260008461010113</t>
  </si>
  <si>
    <t>BP260008461020107</t>
  </si>
  <si>
    <t>BP260008461020110</t>
  </si>
  <si>
    <t>BP260008461020112</t>
  </si>
  <si>
    <t>BP260010731010110</t>
  </si>
  <si>
    <t>BP260010731010111</t>
  </si>
  <si>
    <t>BP260010731010112</t>
  </si>
  <si>
    <t>BP260013421010104</t>
  </si>
  <si>
    <t>BP260013421020104</t>
  </si>
  <si>
    <t>BP260013421020106</t>
  </si>
  <si>
    <t>2-1271</t>
  </si>
  <si>
    <t>BP260002201010134</t>
  </si>
  <si>
    <t>BP260002201020137</t>
  </si>
  <si>
    <t>BP260008421020123</t>
  </si>
  <si>
    <t>BP260008421020126</t>
  </si>
  <si>
    <t>BP260008421020129</t>
  </si>
  <si>
    <t>BP260008421020131</t>
  </si>
  <si>
    <t>BP260008461010109</t>
  </si>
  <si>
    <t>BP260008461010111</t>
  </si>
  <si>
    <t>BP260008461010112</t>
  </si>
  <si>
    <t>BP260008461020108</t>
  </si>
  <si>
    <t>BP260008461020109</t>
  </si>
  <si>
    <t>BP260008461020111</t>
  </si>
  <si>
    <t>BP050444671010115</t>
  </si>
  <si>
    <t>BP050444671020114</t>
  </si>
  <si>
    <t>BP050444721010103</t>
  </si>
  <si>
    <t>BP050444721020104</t>
  </si>
  <si>
    <t>BP260004201010112</t>
  </si>
  <si>
    <t>BP260004201010114</t>
  </si>
  <si>
    <t>BP260004201010115</t>
  </si>
  <si>
    <t>BP260004201020111</t>
  </si>
  <si>
    <t>BP260004201020112</t>
  </si>
  <si>
    <t>BP260004201020114</t>
  </si>
  <si>
    <t>BP260013421020102</t>
  </si>
  <si>
    <t>BP260013421020105</t>
  </si>
  <si>
    <t>BP260018871010101</t>
  </si>
  <si>
    <t>BP260018871010102</t>
  </si>
  <si>
    <t>BP260018871010103</t>
  </si>
  <si>
    <t>BP260018871020101</t>
  </si>
  <si>
    <t>BP260018871020102</t>
  </si>
  <si>
    <t>BP260018871020103</t>
  </si>
  <si>
    <t>BP260018881010101</t>
  </si>
  <si>
    <t>BP260018881010102</t>
  </si>
  <si>
    <t>BP260018881020101</t>
  </si>
  <si>
    <t>BP260018881020102</t>
  </si>
  <si>
    <t>BP260018891010101</t>
  </si>
  <si>
    <t>BP260018891010102</t>
  </si>
  <si>
    <t>BP260018891010103</t>
  </si>
  <si>
    <t>BP260018891020101</t>
  </si>
  <si>
    <t>BP260018891020102</t>
  </si>
  <si>
    <t>BP260018891020103</t>
  </si>
  <si>
    <t>2-2303</t>
  </si>
  <si>
    <t>BP260008421020115</t>
  </si>
  <si>
    <t>2-2313</t>
  </si>
  <si>
    <t>BP260008421020116</t>
  </si>
  <si>
    <t>BP260008421020128</t>
  </si>
  <si>
    <t>2-2604</t>
  </si>
  <si>
    <t>BP260002201010122</t>
  </si>
  <si>
    <t>BP260002201010126</t>
  </si>
  <si>
    <t>BP260002201010127</t>
  </si>
  <si>
    <t>BP260002201010128</t>
  </si>
  <si>
    <t>BP260002201010129</t>
  </si>
  <si>
    <t>BP260002201010130</t>
  </si>
  <si>
    <t>BP260002201010131</t>
  </si>
  <si>
    <t>BP260002201010132</t>
  </si>
  <si>
    <t>BP260002201010133</t>
  </si>
  <si>
    <t>BP260002201010135</t>
  </si>
  <si>
    <t>BP260002201010136</t>
  </si>
  <si>
    <t>BP260002201010137</t>
  </si>
  <si>
    <t>BP260002201010138</t>
  </si>
  <si>
    <t>BP260002201010139</t>
  </si>
  <si>
    <t>BP260002201010140</t>
  </si>
  <si>
    <t>BP260002201010141</t>
  </si>
  <si>
    <t>BP260002201010142</t>
  </si>
  <si>
    <t>BP260002201020122</t>
  </si>
  <si>
    <t>BP260002201020123</t>
  </si>
  <si>
    <t>BP260002201020124</t>
  </si>
  <si>
    <t>BP260002201020125</t>
  </si>
  <si>
    <t>BP260002201020126</t>
  </si>
  <si>
    <t>BP260002201020127</t>
  </si>
  <si>
    <t>BP260002201020128</t>
  </si>
  <si>
    <t>BP260002201020129</t>
  </si>
  <si>
    <t>BP260002201020130</t>
  </si>
  <si>
    <t>BP260002201020131</t>
  </si>
  <si>
    <t>BP260002201020132</t>
  </si>
  <si>
    <t>BP260002201020133</t>
  </si>
  <si>
    <t>BP260002201020134</t>
  </si>
  <si>
    <t>BP260002201020135</t>
  </si>
  <si>
    <t>BP260002201020136</t>
  </si>
  <si>
    <t>BP260002201020138</t>
  </si>
  <si>
    <t>BP260002201020139</t>
  </si>
  <si>
    <t>BP260002201020140</t>
  </si>
  <si>
    <t>BP260002201020141</t>
  </si>
  <si>
    <t>BP260002201020142</t>
  </si>
  <si>
    <t>2-4405</t>
  </si>
  <si>
    <t>BP050445311020171</t>
  </si>
  <si>
    <t>BP050445311020178</t>
  </si>
  <si>
    <t>BP050445311020180</t>
  </si>
  <si>
    <t>BP050445311020181</t>
  </si>
  <si>
    <t>BP260008421020118</t>
  </si>
  <si>
    <t>2-7132</t>
  </si>
  <si>
    <t>2-7402</t>
  </si>
  <si>
    <t>BP260008421020120</t>
  </si>
  <si>
    <t>2-7730</t>
  </si>
  <si>
    <t>BP260008421020119</t>
  </si>
  <si>
    <t>BP260005401010101</t>
  </si>
  <si>
    <t>BP260005401010102</t>
  </si>
  <si>
    <t>BP260005401010103</t>
  </si>
  <si>
    <t>BP260005401010104</t>
  </si>
  <si>
    <t>BP260005401010105</t>
  </si>
  <si>
    <t>BP260005401010106</t>
  </si>
  <si>
    <t>BP260005401010107</t>
  </si>
  <si>
    <t>BP260005401010108</t>
  </si>
  <si>
    <t>BP260005401010109</t>
  </si>
  <si>
    <t>BP260005401010110</t>
  </si>
  <si>
    <t>BP260005401010116</t>
  </si>
  <si>
    <t>BP260005401010118</t>
  </si>
  <si>
    <t>BP260005401010133</t>
  </si>
  <si>
    <t>BP260005401010201</t>
  </si>
  <si>
    <t>BP260005401010202</t>
  </si>
  <si>
    <t>BP260005401020102</t>
  </si>
  <si>
    <t>BP260001511010104</t>
  </si>
  <si>
    <t>BP260013691010101</t>
  </si>
  <si>
    <t>BP260013691020103</t>
  </si>
  <si>
    <t>BP260013691030101</t>
  </si>
  <si>
    <t>BP260013691030102</t>
  </si>
  <si>
    <t>BP260013691030103</t>
  </si>
  <si>
    <t>BP260013691030104</t>
  </si>
  <si>
    <t>0-1234</t>
  </si>
  <si>
    <t>BP260016571010101</t>
  </si>
  <si>
    <t>BP260016571010102</t>
  </si>
  <si>
    <t>BP260016571010103</t>
  </si>
  <si>
    <t>BP260016571010104</t>
  </si>
  <si>
    <t>BP260016571010105</t>
  </si>
  <si>
    <t>BP260016571010106</t>
  </si>
  <si>
    <t>BP260016571010107</t>
  </si>
  <si>
    <t>BP260016571010108</t>
  </si>
  <si>
    <t>BP260016571010109</t>
  </si>
  <si>
    <t>BP260016571010110</t>
  </si>
  <si>
    <t>BP260016571020101</t>
  </si>
  <si>
    <t>BP260016571020103</t>
  </si>
  <si>
    <t>BP260016571020104</t>
  </si>
  <si>
    <t>BP260016571020201</t>
  </si>
  <si>
    <t>BP260016571020202</t>
  </si>
  <si>
    <t>BP260016571030101</t>
  </si>
  <si>
    <t>BP260016571030102</t>
  </si>
  <si>
    <t>BP260016571030103</t>
  </si>
  <si>
    <t>BP260016571040101</t>
  </si>
  <si>
    <t>BP260016571040102</t>
  </si>
  <si>
    <t>BP260016571040103</t>
  </si>
  <si>
    <t>BP260016571040104</t>
  </si>
  <si>
    <t>BP260016571040105</t>
  </si>
  <si>
    <t>BP260016571040106</t>
  </si>
  <si>
    <t>BP260016571040107</t>
  </si>
  <si>
    <t>BP260016571040108</t>
  </si>
  <si>
    <t>BP260016571040109</t>
  </si>
  <si>
    <t>BP260016571050101</t>
  </si>
  <si>
    <t>BP260016571050102</t>
  </si>
  <si>
    <t>0-7837</t>
  </si>
  <si>
    <t>BP260016571020102</t>
  </si>
  <si>
    <t>4-1279</t>
  </si>
  <si>
    <t>BP260014901010101</t>
  </si>
  <si>
    <t>BP260014901010102</t>
  </si>
  <si>
    <t>BP260014901010201</t>
  </si>
  <si>
    <t>BP260014901010202</t>
  </si>
  <si>
    <t>BP260014901010301</t>
  </si>
  <si>
    <t>BP260014901010302</t>
  </si>
  <si>
    <t>BP260014901010401</t>
  </si>
  <si>
    <t>BP260014901010402</t>
  </si>
  <si>
    <t>BP260014901010403</t>
  </si>
  <si>
    <t>BP260014901020101</t>
  </si>
  <si>
    <t>BP260014901020102</t>
  </si>
  <si>
    <t>BP260014901020201</t>
  </si>
  <si>
    <t>BP260014901020202</t>
  </si>
  <si>
    <t>BP260014901020203</t>
  </si>
  <si>
    <t>BP260014901020204</t>
  </si>
  <si>
    <t>BP260014901020301</t>
  </si>
  <si>
    <t>BP260014901020302</t>
  </si>
  <si>
    <t>BP230464181010124</t>
  </si>
  <si>
    <t>BP260013281010101</t>
  </si>
  <si>
    <t>BP260013281010102</t>
  </si>
  <si>
    <t>BP260013281020101</t>
  </si>
  <si>
    <t>BP260013281020102</t>
  </si>
  <si>
    <t>BP260013281020103</t>
  </si>
  <si>
    <t>BP260013281020104</t>
  </si>
  <si>
    <t>BP260013201010101</t>
  </si>
  <si>
    <t>BP260013201010102</t>
  </si>
  <si>
    <t>BP260013201010103</t>
  </si>
  <si>
    <t>BP260013201010104</t>
  </si>
  <si>
    <t>BP260013201020101</t>
  </si>
  <si>
    <t>BP260013201020102</t>
  </si>
  <si>
    <t>BP260013201020103</t>
  </si>
  <si>
    <t>BP260013201020104</t>
  </si>
  <si>
    <t>BP260013201030101</t>
  </si>
  <si>
    <t>BP260013201030102</t>
  </si>
  <si>
    <t>BP260013201030103</t>
  </si>
  <si>
    <t>BP260013201030104</t>
  </si>
  <si>
    <t>BP260015131010101</t>
  </si>
  <si>
    <t>BP260015131010102</t>
  </si>
  <si>
    <t>BP260015131010103</t>
  </si>
  <si>
    <t>BP260015131020101</t>
  </si>
  <si>
    <t>BP260015131020102</t>
  </si>
  <si>
    <t>BP260015131030101</t>
  </si>
  <si>
    <t>BP260015131030102</t>
  </si>
  <si>
    <t>BP260013691010104</t>
  </si>
  <si>
    <t>BP260013691010105</t>
  </si>
  <si>
    <t>BP260013691010106</t>
  </si>
  <si>
    <t>BP260013691010107</t>
  </si>
  <si>
    <t>BP260013691020104</t>
  </si>
  <si>
    <t>BP260013691020105</t>
  </si>
  <si>
    <t>BP260013241010101</t>
  </si>
  <si>
    <t>BP260013241010102</t>
  </si>
  <si>
    <t>BP260013241010103</t>
  </si>
  <si>
    <t>BP260013241020101</t>
  </si>
  <si>
    <t>BP260013241020102</t>
  </si>
  <si>
    <t>BP260013241020201</t>
  </si>
  <si>
    <t>BP260013241020202</t>
  </si>
  <si>
    <t>BP260013241020203</t>
  </si>
  <si>
    <t>4-7120</t>
  </si>
  <si>
    <t>BP230464181010108</t>
  </si>
  <si>
    <t>BP230464181010109</t>
  </si>
  <si>
    <t>BP230464181010113</t>
  </si>
  <si>
    <t>BP230464181010117</t>
  </si>
  <si>
    <t>BP230464181010123</t>
  </si>
  <si>
    <t>BP230464181010125</t>
  </si>
  <si>
    <t>BP230464181010126</t>
  </si>
  <si>
    <t>BP230464181010127</t>
  </si>
  <si>
    <t>BP260013702010101</t>
  </si>
  <si>
    <t>BP260013702010102</t>
  </si>
  <si>
    <t>BP260013702010103</t>
  </si>
  <si>
    <t>BP260013702020101</t>
  </si>
  <si>
    <t>BP260013702020102</t>
  </si>
  <si>
    <t>BP260013702020103</t>
  </si>
  <si>
    <t>BP260014222010101</t>
  </si>
  <si>
    <t>BP260014222010102</t>
  </si>
  <si>
    <t>BP260014222010103</t>
  </si>
  <si>
    <t>BP260014222010201</t>
  </si>
  <si>
    <t>BP260014222010202</t>
  </si>
  <si>
    <t>BP260014222010301</t>
  </si>
  <si>
    <t>BP260014222010302</t>
  </si>
  <si>
    <t>BP260014222020101</t>
  </si>
  <si>
    <t>BP260014222020102</t>
  </si>
  <si>
    <t>BP260014222020201</t>
  </si>
  <si>
    <t>BP260014222020202</t>
  </si>
  <si>
    <t>BP260014222020203</t>
  </si>
  <si>
    <t>BP260014222020301</t>
  </si>
  <si>
    <t>BP260014222020302</t>
  </si>
  <si>
    <t>BP260013792010101</t>
  </si>
  <si>
    <t>BP260013792010102</t>
  </si>
  <si>
    <t>BP260013792010103</t>
  </si>
  <si>
    <t>BP260013792020102</t>
  </si>
  <si>
    <t>BP260013792020103</t>
  </si>
  <si>
    <t>BP260013792020104</t>
  </si>
  <si>
    <t>BP260013792030101</t>
  </si>
  <si>
    <t>BP260013792030102</t>
  </si>
  <si>
    <t>BP260013792030103</t>
  </si>
  <si>
    <t>BP260013792030104</t>
  </si>
  <si>
    <t>BP260013792030201</t>
  </si>
  <si>
    <t>BP260013792030202</t>
  </si>
  <si>
    <t>BP260013792030203</t>
  </si>
  <si>
    <t>BP260013792030204</t>
  </si>
  <si>
    <t>BP260014202010101</t>
  </si>
  <si>
    <t>BP260014202010102</t>
  </si>
  <si>
    <t>BP260014202010201</t>
  </si>
  <si>
    <t>BP260014202010202</t>
  </si>
  <si>
    <t>BP260014202010203</t>
  </si>
  <si>
    <t>BP260014202020101</t>
  </si>
  <si>
    <t>BP260014202020102</t>
  </si>
  <si>
    <t>BP260014232010101</t>
  </si>
  <si>
    <t>BP260014232010102</t>
  </si>
  <si>
    <t>BP260014232020201</t>
  </si>
  <si>
    <t>BP260014232020202</t>
  </si>
  <si>
    <t>BP260014232020203</t>
  </si>
  <si>
    <t>BP260014232020204</t>
  </si>
  <si>
    <t>BP260014262010101</t>
  </si>
  <si>
    <t>BP260014262010102</t>
  </si>
  <si>
    <t>BP260014262010201</t>
  </si>
  <si>
    <t>BP260014262010202</t>
  </si>
  <si>
    <t>BP260014262020101</t>
  </si>
  <si>
    <t>BP260014262020102</t>
  </si>
  <si>
    <t>BP260014262020201</t>
  </si>
  <si>
    <t>BP260014262020202</t>
  </si>
  <si>
    <t>BP260014262020203</t>
  </si>
  <si>
    <t>BP260014252010101</t>
  </si>
  <si>
    <t>BP260014252010102</t>
  </si>
  <si>
    <t>BP260014252010103</t>
  </si>
  <si>
    <t>BP260014252010104</t>
  </si>
  <si>
    <t>BP260014252010201</t>
  </si>
  <si>
    <t>BP260014252010202</t>
  </si>
  <si>
    <t>BP260014252020101</t>
  </si>
  <si>
    <t>BP260014252020102</t>
  </si>
  <si>
    <t>BP260014252020201</t>
  </si>
  <si>
    <t>BP260014252020202</t>
  </si>
  <si>
    <t>BP260014252020301</t>
  </si>
  <si>
    <t>BP260014252020302</t>
  </si>
  <si>
    <t>BP260013762010101</t>
  </si>
  <si>
    <t>BP260013762010102</t>
  </si>
  <si>
    <t>BP260013762020101</t>
  </si>
  <si>
    <t>BP260013762020102</t>
  </si>
  <si>
    <t>BP260014212010101</t>
  </si>
  <si>
    <t>BP260014212010102</t>
  </si>
  <si>
    <t>BP260014212010103</t>
  </si>
  <si>
    <t>BP260014212020101</t>
  </si>
  <si>
    <t>BP260014212020103</t>
  </si>
  <si>
    <t>BP260014212020201</t>
  </si>
  <si>
    <t>BP260014212020202</t>
  </si>
  <si>
    <t>BP260013712010101</t>
  </si>
  <si>
    <t>BP260013712010102</t>
  </si>
  <si>
    <t>BP260013712010103</t>
  </si>
  <si>
    <t>BP260013712020101</t>
  </si>
  <si>
    <t>BP260013712020102</t>
  </si>
  <si>
    <t>BP260013712030101</t>
  </si>
  <si>
    <t>BP260013712030102</t>
  </si>
  <si>
    <t>BP260013712030103</t>
  </si>
  <si>
    <t>BP260013782010101</t>
  </si>
  <si>
    <t>BP260013782010102</t>
  </si>
  <si>
    <t>BP260013782020101</t>
  </si>
  <si>
    <t>BP260013782020102</t>
  </si>
  <si>
    <t>BP260013782020103</t>
  </si>
  <si>
    <t>BP260013782020201</t>
  </si>
  <si>
    <t>BP260013782020202</t>
  </si>
  <si>
    <t>BP260013782020203</t>
  </si>
  <si>
    <t>BP260013722010101</t>
  </si>
  <si>
    <t>BP260013722010102</t>
  </si>
  <si>
    <t>BP260013722010103</t>
  </si>
  <si>
    <t>BP260013722020101</t>
  </si>
  <si>
    <t>BP260013722020102</t>
  </si>
  <si>
    <t>BP260013722020103</t>
  </si>
  <si>
    <t>BP260013752010101</t>
  </si>
  <si>
    <t>BP260013752010102</t>
  </si>
  <si>
    <t>BP260013752010103</t>
  </si>
  <si>
    <t>BP260013752020101</t>
  </si>
  <si>
    <t>BP260013752020102</t>
  </si>
  <si>
    <t>BP260013752020103</t>
  </si>
  <si>
    <t>BP260013772010101</t>
  </si>
  <si>
    <t>BP260013772010102</t>
  </si>
  <si>
    <t>BP260013772020101</t>
  </si>
  <si>
    <t>BP260013772020102</t>
  </si>
  <si>
    <t>BP260013772020103</t>
  </si>
  <si>
    <t>BP260013772020104</t>
  </si>
  <si>
    <t>BP260013772030101</t>
  </si>
  <si>
    <t>BP260013772030102</t>
  </si>
  <si>
    <t>BP260013772030201</t>
  </si>
  <si>
    <t>BP260013772030202</t>
  </si>
  <si>
    <t>BP260013772030203</t>
  </si>
  <si>
    <t>BP260013772030301</t>
  </si>
  <si>
    <t>BP260013772030302</t>
  </si>
  <si>
    <t>BP260013772030303</t>
  </si>
  <si>
    <t>BP260013742010101</t>
  </si>
  <si>
    <t>BP260013742010102</t>
  </si>
  <si>
    <t>BP260013742010201</t>
  </si>
  <si>
    <t>BP260013742010202</t>
  </si>
  <si>
    <t>BP260013742020101</t>
  </si>
  <si>
    <t>BP260013742020102</t>
  </si>
  <si>
    <t>BP260014242010101</t>
  </si>
  <si>
    <t>BP260014242010102</t>
  </si>
  <si>
    <t>BP260014242010103</t>
  </si>
  <si>
    <t>BP260014242010104</t>
  </si>
  <si>
    <t>BP260014242010105</t>
  </si>
  <si>
    <t>BP260014242020101</t>
  </si>
  <si>
    <t>BP260014242020102</t>
  </si>
  <si>
    <t>BP260014242020103</t>
  </si>
  <si>
    <t>BP260014242020104</t>
  </si>
  <si>
    <t>BP260014242020105</t>
  </si>
  <si>
    <t>BP260011701010101</t>
  </si>
  <si>
    <t>BP260011701010102</t>
  </si>
  <si>
    <t>BP260013531010101</t>
  </si>
  <si>
    <t>BP260013531010102</t>
  </si>
  <si>
    <t>BP260013531010103</t>
  </si>
  <si>
    <t>BP260013531020101</t>
  </si>
  <si>
    <t>BP260013531020102</t>
  </si>
  <si>
    <t>BP260013531020103</t>
  </si>
  <si>
    <t>BP260013531020104</t>
  </si>
  <si>
    <t>BP260013941010101</t>
  </si>
  <si>
    <t>BP260013941010102</t>
  </si>
  <si>
    <t>BP260013941010103</t>
  </si>
  <si>
    <t>BP260013941010201</t>
  </si>
  <si>
    <t>BP260013941010202</t>
  </si>
  <si>
    <t>BP260013941020101</t>
  </si>
  <si>
    <t>BP260013941020102</t>
  </si>
  <si>
    <t>BP260013941020103</t>
  </si>
  <si>
    <t>BP260013941020104</t>
  </si>
  <si>
    <t>BP260024101010101</t>
  </si>
  <si>
    <t>BP260024101010102</t>
  </si>
  <si>
    <t>BP260024101010201</t>
  </si>
  <si>
    <t>BP260024101010202</t>
  </si>
  <si>
    <t>BP260024101020101</t>
  </si>
  <si>
    <t>BP260022621010101</t>
  </si>
  <si>
    <t>BP260022621010102</t>
  </si>
  <si>
    <t>BP260022621020101</t>
  </si>
  <si>
    <t>BP260022621020102</t>
  </si>
  <si>
    <t>BP260022621020103</t>
  </si>
  <si>
    <t>BP260022621020201</t>
  </si>
  <si>
    <t>BP260022621020202</t>
  </si>
  <si>
    <t>BP260018411010101</t>
  </si>
  <si>
    <t>BP260018411010102</t>
  </si>
  <si>
    <t>BP260018411020101</t>
  </si>
  <si>
    <t>BP260018411020102</t>
  </si>
  <si>
    <t>BP260018411020103</t>
  </si>
  <si>
    <t>BP260018411020104</t>
  </si>
  <si>
    <t>BP260018411020105</t>
  </si>
  <si>
    <t>BP260018411020106</t>
  </si>
  <si>
    <t>BP260018411020107</t>
  </si>
  <si>
    <t>BP260018411020108</t>
  </si>
  <si>
    <t>BP260018411020109</t>
  </si>
  <si>
    <t>BP260018411020110</t>
  </si>
  <si>
    <t>BP260018411020111</t>
  </si>
  <si>
    <t>BP260018411020112</t>
  </si>
  <si>
    <t>BP260018411020113</t>
  </si>
  <si>
    <t>BP260018411020114</t>
  </si>
  <si>
    <t>BP260018411020115</t>
  </si>
  <si>
    <t>BP260018411020116</t>
  </si>
  <si>
    <t>BP260018411030101</t>
  </si>
  <si>
    <t>BP260018411030102</t>
  </si>
  <si>
    <t>BP260018431010101</t>
  </si>
  <si>
    <t>BP260018431010102</t>
  </si>
  <si>
    <t>BP260018431010103</t>
  </si>
  <si>
    <t>BP260018431010104</t>
  </si>
  <si>
    <t>BP260018431010105</t>
  </si>
  <si>
    <t>BP260018431010106</t>
  </si>
  <si>
    <t>BP260018431010107</t>
  </si>
  <si>
    <t>BP260018431010108</t>
  </si>
  <si>
    <t>BP260018431010109</t>
  </si>
  <si>
    <t>BP260018431010110</t>
  </si>
  <si>
    <t>BP260018431010111</t>
  </si>
  <si>
    <t>BP260018431010112</t>
  </si>
  <si>
    <t>BP260018431010113</t>
  </si>
  <si>
    <t>BP260018431010114</t>
  </si>
  <si>
    <t>BP260018431010115</t>
  </si>
  <si>
    <t>BP260018431010116</t>
  </si>
  <si>
    <t>BP260018431010117</t>
  </si>
  <si>
    <t>BP260018431010118</t>
  </si>
  <si>
    <t>BP260018431010119</t>
  </si>
  <si>
    <t>BP260018431010120</t>
  </si>
  <si>
    <t>BP260018431010121</t>
  </si>
  <si>
    <t>BP260018431010122</t>
  </si>
  <si>
    <t>BP260018431010123</t>
  </si>
  <si>
    <t>BP260018431010124</t>
  </si>
  <si>
    <t>BP260018431010125</t>
  </si>
  <si>
    <t>BP260018431020101</t>
  </si>
  <si>
    <t>BP260018431020102</t>
  </si>
  <si>
    <t>BP260018491010101</t>
  </si>
  <si>
    <t>BP260018491010102</t>
  </si>
  <si>
    <t>BP260018491020101</t>
  </si>
  <si>
    <t>BP260018491020102</t>
  </si>
  <si>
    <t>BP260018491020103</t>
  </si>
  <si>
    <t>BP260018491030101</t>
  </si>
  <si>
    <t>BP260018491030102</t>
  </si>
  <si>
    <t>BP260019451010101</t>
  </si>
  <si>
    <t>BP260019451010102</t>
  </si>
  <si>
    <t>BP260019451020101</t>
  </si>
  <si>
    <t>BP260019451020102</t>
  </si>
  <si>
    <t>BP260019451020103</t>
  </si>
  <si>
    <t>BP260019451020104</t>
  </si>
  <si>
    <t>BP260019451020201</t>
  </si>
  <si>
    <t>BP260019451020202</t>
  </si>
  <si>
    <t>BP260019451020203</t>
  </si>
  <si>
    <t>BP260019451030101</t>
  </si>
  <si>
    <t>BP260019451030102</t>
  </si>
  <si>
    <t>BP260019451030103</t>
  </si>
  <si>
    <t>BP260019451030104</t>
  </si>
  <si>
    <t>BP260019451030105</t>
  </si>
  <si>
    <t>BP260019451030201</t>
  </si>
  <si>
    <t>BP260019451030202</t>
  </si>
  <si>
    <t>BP260019451030203</t>
  </si>
  <si>
    <t>BP260020211010101</t>
  </si>
  <si>
    <t>BP260020211010102</t>
  </si>
  <si>
    <t>BP260020211020101</t>
  </si>
  <si>
    <t>BP260020211030101</t>
  </si>
  <si>
    <t>BP260020211030102</t>
  </si>
  <si>
    <t>BP260020211030103</t>
  </si>
  <si>
    <t>BP260020211030104</t>
  </si>
  <si>
    <t>BP260022501010101</t>
  </si>
  <si>
    <t>BP260022501010102</t>
  </si>
  <si>
    <t>BP260022501020101</t>
  </si>
  <si>
    <t>BP260022501020102</t>
  </si>
  <si>
    <t>BP260012931010101</t>
  </si>
  <si>
    <t>BP260012931010102</t>
  </si>
  <si>
    <t>BP260012931010103</t>
  </si>
  <si>
    <t>BP260012931010104</t>
  </si>
  <si>
    <t>BP260012931020101</t>
  </si>
  <si>
    <t>BP260012931020102</t>
  </si>
  <si>
    <t>BP260013961010101</t>
  </si>
  <si>
    <t>BP260013961010102</t>
  </si>
  <si>
    <t>BP260013961010201</t>
  </si>
  <si>
    <t>BP260013961010202</t>
  </si>
  <si>
    <t>BP260013961020101</t>
  </si>
  <si>
    <t>BP260013961020102</t>
  </si>
  <si>
    <t>BP260013961020103</t>
  </si>
  <si>
    <t>BP260013961020201</t>
  </si>
  <si>
    <t>BP260013961020202</t>
  </si>
  <si>
    <t>BP260013961020203</t>
  </si>
  <si>
    <t>BP260013921010101</t>
  </si>
  <si>
    <t>BP260013921010102</t>
  </si>
  <si>
    <t>BP260013921010103</t>
  </si>
  <si>
    <t>BP260013921010107</t>
  </si>
  <si>
    <t>BP260013921010201</t>
  </si>
  <si>
    <t>BP260013921010202</t>
  </si>
  <si>
    <t>BP260013921010203</t>
  </si>
  <si>
    <t>BP260013921010204</t>
  </si>
  <si>
    <t>BP260013921010205</t>
  </si>
  <si>
    <t>BP260013921010206</t>
  </si>
  <si>
    <t>BP260013921020102</t>
  </si>
  <si>
    <t>BP260013921020103</t>
  </si>
  <si>
    <t>BP260013921020104</t>
  </si>
  <si>
    <t>BP260013921020202</t>
  </si>
  <si>
    <t>BP260013921020203</t>
  </si>
  <si>
    <t>BP260020611010101</t>
  </si>
  <si>
    <t>BP260020611010102</t>
  </si>
  <si>
    <t>BP260020611010103</t>
  </si>
  <si>
    <t>BP260020611020101</t>
  </si>
  <si>
    <t>BP260020611020102</t>
  </si>
  <si>
    <t>BP260020611020103</t>
  </si>
  <si>
    <t>BP260006841020101</t>
  </si>
  <si>
    <t>BP260006841020102</t>
  </si>
  <si>
    <t>BP260012951010101</t>
  </si>
  <si>
    <t>BP260012951010102</t>
  </si>
  <si>
    <t>BP260012951010103</t>
  </si>
  <si>
    <t>BP260012951010104</t>
  </si>
  <si>
    <t>BP260012951010105</t>
  </si>
  <si>
    <t>BP260012951010201</t>
  </si>
  <si>
    <t>BP260012951010202</t>
  </si>
  <si>
    <t>BP260012951010203</t>
  </si>
  <si>
    <t>BP260012951010204</t>
  </si>
  <si>
    <t>BP260012951010205</t>
  </si>
  <si>
    <t>BP260012951010206</t>
  </si>
  <si>
    <t>BP260012951020101</t>
  </si>
  <si>
    <t>BP260012951020102</t>
  </si>
  <si>
    <t>BP260012951020103</t>
  </si>
  <si>
    <t>BP260012951020104</t>
  </si>
  <si>
    <t>BP260012951020201</t>
  </si>
  <si>
    <t>BP260013561010101</t>
  </si>
  <si>
    <t>BP260013561010102</t>
  </si>
  <si>
    <t>BP260013561020101</t>
  </si>
  <si>
    <t>BP260013561020102</t>
  </si>
  <si>
    <t>BP260013561020103</t>
  </si>
  <si>
    <t>BP260013561030101</t>
  </si>
  <si>
    <t>BP260013561030102</t>
  </si>
  <si>
    <t>BP260013561030103</t>
  </si>
  <si>
    <t>BP260013571010101</t>
  </si>
  <si>
    <t>BP260013571010102</t>
  </si>
  <si>
    <t>BP260013571010103</t>
  </si>
  <si>
    <t>BP260013571020101</t>
  </si>
  <si>
    <t>BP260013571020102</t>
  </si>
  <si>
    <t>BP260013571020103</t>
  </si>
  <si>
    <t>BP260013571020104</t>
  </si>
  <si>
    <t>BP260013571020201</t>
  </si>
  <si>
    <t>BP260013571020202</t>
  </si>
  <si>
    <t>BP260013571020203</t>
  </si>
  <si>
    <t>BP260013571020204</t>
  </si>
  <si>
    <t>BP260013571030101</t>
  </si>
  <si>
    <t>BP260013571030102</t>
  </si>
  <si>
    <t>BP260018421010101</t>
  </si>
  <si>
    <t>BP260018421010102</t>
  </si>
  <si>
    <t>BP260018421020101</t>
  </si>
  <si>
    <t>BP260018421020102</t>
  </si>
  <si>
    <t>BP260018421020103</t>
  </si>
  <si>
    <t>BP260018421030101</t>
  </si>
  <si>
    <t>BP260018421030102</t>
  </si>
  <si>
    <t>BP260018451010101</t>
  </si>
  <si>
    <t>BP260018451010102</t>
  </si>
  <si>
    <t>BP260018451010103</t>
  </si>
  <si>
    <t>BP260018451010104</t>
  </si>
  <si>
    <t>BP260018451020101</t>
  </si>
  <si>
    <t>BP260018451020102</t>
  </si>
  <si>
    <t>BP260018451020103</t>
  </si>
  <si>
    <t>BP260018451030101</t>
  </si>
  <si>
    <t>BP260018451030102</t>
  </si>
  <si>
    <t>BP260018461010101</t>
  </si>
  <si>
    <t>BP260018461010102</t>
  </si>
  <si>
    <t>BP260018461010103</t>
  </si>
  <si>
    <t>BP260018461020101</t>
  </si>
  <si>
    <t>BP260018461020102</t>
  </si>
  <si>
    <t>BP260018461030101</t>
  </si>
  <si>
    <t>BP260018461030102</t>
  </si>
  <si>
    <t>BP260018471010101</t>
  </si>
  <si>
    <t>BP260018471010102</t>
  </si>
  <si>
    <t>BP260018471010103</t>
  </si>
  <si>
    <t>BP260018471020101</t>
  </si>
  <si>
    <t>BP260018471020102</t>
  </si>
  <si>
    <t>BP260018471030101</t>
  </si>
  <si>
    <t>BP260018471030102</t>
  </si>
  <si>
    <t>BP260018481010101</t>
  </si>
  <si>
    <t>BP260018481010102</t>
  </si>
  <si>
    <t>BP260018481010103</t>
  </si>
  <si>
    <t>BP260018481020101</t>
  </si>
  <si>
    <t>BP260018481020102</t>
  </si>
  <si>
    <t>BP260018481030101</t>
  </si>
  <si>
    <t>BP260018481030102</t>
  </si>
  <si>
    <t>BP260020201010101</t>
  </si>
  <si>
    <t>BP260020201010102</t>
  </si>
  <si>
    <t>BP260020201010103</t>
  </si>
  <si>
    <t>BP260020201020101</t>
  </si>
  <si>
    <t>BP260020201020102</t>
  </si>
  <si>
    <t>BP260020201030101</t>
  </si>
  <si>
    <t>BP260020201030102</t>
  </si>
  <si>
    <t>BP260013541010101</t>
  </si>
  <si>
    <t>BP260013541010102</t>
  </si>
  <si>
    <t>BP260013541010103</t>
  </si>
  <si>
    <t>BP260013541020101</t>
  </si>
  <si>
    <t>BP260013541020102</t>
  </si>
  <si>
    <t>BP260013541020103</t>
  </si>
  <si>
    <t>BP260013951010101</t>
  </si>
  <si>
    <t>BP260013951010102</t>
  </si>
  <si>
    <t>BP260013951010103</t>
  </si>
  <si>
    <t>BP260013951020101</t>
  </si>
  <si>
    <t>BP260013951020102</t>
  </si>
  <si>
    <t>BP260022851010101</t>
  </si>
  <si>
    <t>BP260022851010102</t>
  </si>
  <si>
    <t>BP260022851010103</t>
  </si>
  <si>
    <t>BP260022851010104</t>
  </si>
  <si>
    <t>BP260022851010201</t>
  </si>
  <si>
    <t>BP260022851010202</t>
  </si>
  <si>
    <t>BP260022851010203</t>
  </si>
  <si>
    <t>BP260022851010204</t>
  </si>
  <si>
    <t>BP260022851010301</t>
  </si>
  <si>
    <t>BP260022851010302</t>
  </si>
  <si>
    <t>BP260022851010303</t>
  </si>
  <si>
    <t>BP260022851010304</t>
  </si>
  <si>
    <t>BP260022851010305</t>
  </si>
  <si>
    <t>BP260022851010306</t>
  </si>
  <si>
    <t>BP260022851010307</t>
  </si>
  <si>
    <t>BP260022851020101</t>
  </si>
  <si>
    <t>BP260022851020102</t>
  </si>
  <si>
    <t>BP260022851020103</t>
  </si>
  <si>
    <t>BP260022851020104</t>
  </si>
  <si>
    <t>BP260022851020105</t>
  </si>
  <si>
    <t>BP260022851020106</t>
  </si>
  <si>
    <t>BP260008411010101</t>
  </si>
  <si>
    <t>BP260008411010102</t>
  </si>
  <si>
    <t>BP260008411020101</t>
  </si>
  <si>
    <t>BP260008411020102</t>
  </si>
  <si>
    <t>BP260014331010101</t>
  </si>
  <si>
    <t>BP260014331010102</t>
  </si>
  <si>
    <t>BP260014331010201</t>
  </si>
  <si>
    <t>BP260014331010202</t>
  </si>
  <si>
    <t>BP260014331010301</t>
  </si>
  <si>
    <t>BP260014331010302</t>
  </si>
  <si>
    <t>BP260014331020101</t>
  </si>
  <si>
    <t>BP260014331020102</t>
  </si>
  <si>
    <t>BP260011311010101</t>
  </si>
  <si>
    <t>BP260011311020101</t>
  </si>
  <si>
    <t>BP260011311020102</t>
  </si>
  <si>
    <t>BP260022511010101</t>
  </si>
  <si>
    <t>BP260022511010102</t>
  </si>
  <si>
    <t>BP260022511010103</t>
  </si>
  <si>
    <t>BP260022511010104</t>
  </si>
  <si>
    <t>BP260022511010105</t>
  </si>
  <si>
    <t>BP260022511010106</t>
  </si>
  <si>
    <t>BP260022511010107</t>
  </si>
  <si>
    <t>BP260022511010108</t>
  </si>
  <si>
    <t>BP260022511010109</t>
  </si>
  <si>
    <t>BP260022511020101</t>
  </si>
  <si>
    <t>BP260022511020102</t>
  </si>
  <si>
    <t>BP260023301010101</t>
  </si>
  <si>
    <t>BP260023301010102</t>
  </si>
  <si>
    <t>BP260023301010103</t>
  </si>
  <si>
    <t>BP260023301010104</t>
  </si>
  <si>
    <t>BP260023301020101</t>
  </si>
  <si>
    <t>BP260023301020102</t>
  </si>
  <si>
    <t>BP260018912010101</t>
  </si>
  <si>
    <t>BP260018912010102</t>
  </si>
  <si>
    <t>BP260018912020101</t>
  </si>
  <si>
    <t>BP260018912020102</t>
  </si>
  <si>
    <t>BP260018912030101</t>
  </si>
  <si>
    <t>BP260018912030102</t>
  </si>
  <si>
    <t>BP260018912040101</t>
  </si>
  <si>
    <t>BP260018912040102</t>
  </si>
  <si>
    <t>BP260018921010101</t>
  </si>
  <si>
    <t>BP260018921010102</t>
  </si>
  <si>
    <t>BP260018921020101</t>
  </si>
  <si>
    <t>BP260018921020102</t>
  </si>
  <si>
    <t>BP260020621010101</t>
  </si>
  <si>
    <t>BP260020621010102</t>
  </si>
  <si>
    <t>BP260020621020101</t>
  </si>
  <si>
    <t>BP260020621020102</t>
  </si>
  <si>
    <t>BP260020621030101</t>
  </si>
  <si>
    <t>BP260020621030102</t>
  </si>
  <si>
    <t>BP260020621040101</t>
  </si>
  <si>
    <t>BP260020621040102</t>
  </si>
  <si>
    <t>BP260014281010101</t>
  </si>
  <si>
    <t>BP260014281010102</t>
  </si>
  <si>
    <t>BP260022901010101</t>
  </si>
  <si>
    <t>BP260022901020101</t>
  </si>
  <si>
    <t>BP260022901020102</t>
  </si>
  <si>
    <t>BP260022901020103</t>
  </si>
  <si>
    <t>BP260022901020104</t>
  </si>
  <si>
    <t>BP260022901020105</t>
  </si>
  <si>
    <t>BP260022901020106</t>
  </si>
  <si>
    <t>BP260022901030101</t>
  </si>
  <si>
    <t>BP260022901030102</t>
  </si>
  <si>
    <t>BP260022901030103</t>
  </si>
  <si>
    <t>BP260022901030104</t>
  </si>
  <si>
    <t>BP260022901030105</t>
  </si>
  <si>
    <t>BP260022901030106</t>
  </si>
  <si>
    <t>BP260014461010101</t>
  </si>
  <si>
    <t>BP260014461010102</t>
  </si>
  <si>
    <t>BP260014461010103</t>
  </si>
  <si>
    <t>BP260018711010101</t>
  </si>
  <si>
    <t>BP260018711010102</t>
  </si>
  <si>
    <t>BP260018711010103</t>
  </si>
  <si>
    <t>BP260018711010104</t>
  </si>
  <si>
    <t>BP260018711010105</t>
  </si>
  <si>
    <t>BP260018711010106</t>
  </si>
  <si>
    <t>BP260018711020101</t>
  </si>
  <si>
    <t>BP260018721010101</t>
  </si>
  <si>
    <t>BP260018721010102</t>
  </si>
  <si>
    <t>BP260018721010103</t>
  </si>
  <si>
    <t>BP260018721010104</t>
  </si>
  <si>
    <t>BP260018721010105</t>
  </si>
  <si>
    <t>BP260018721020101</t>
  </si>
  <si>
    <t>BP260019911010101</t>
  </si>
  <si>
    <t>BP260019911010202</t>
  </si>
  <si>
    <t>BP260019911010203</t>
  </si>
  <si>
    <t>BP260019911010212</t>
  </si>
  <si>
    <t>BP260019911010309</t>
  </si>
  <si>
    <t>BP260019911010310</t>
  </si>
  <si>
    <t>BP260013101020106</t>
  </si>
  <si>
    <t>BP260022911010101</t>
  </si>
  <si>
    <t>BP260022911020101</t>
  </si>
  <si>
    <t>BP260022911020102</t>
  </si>
  <si>
    <t>BP260022911020103</t>
  </si>
  <si>
    <t>BP260022911020104</t>
  </si>
  <si>
    <t>BP260014471010101</t>
  </si>
  <si>
    <t>BP260014471010102</t>
  </si>
  <si>
    <t>BP260014471010103</t>
  </si>
  <si>
    <t>BP260014471010104</t>
  </si>
  <si>
    <t>BP260014471020101</t>
  </si>
  <si>
    <t>BP260014491010101</t>
  </si>
  <si>
    <t>BP260014491010103</t>
  </si>
  <si>
    <t>BP260014491010201</t>
  </si>
  <si>
    <t>BP260014401010101</t>
  </si>
  <si>
    <t>BP260014401010102</t>
  </si>
  <si>
    <t>BP260014401010103</t>
  </si>
  <si>
    <t>BP260014401010104</t>
  </si>
  <si>
    <t>BP260014401020101</t>
  </si>
  <si>
    <t>BP260014401020102</t>
  </si>
  <si>
    <t>BP260014271010101</t>
  </si>
  <si>
    <t>BP260014271010102</t>
  </si>
  <si>
    <t>BP260014271010103</t>
  </si>
  <si>
    <t>BP260014271020101</t>
  </si>
  <si>
    <t>BP260014271020103</t>
  </si>
  <si>
    <t>BP260014271020104</t>
  </si>
  <si>
    <t>BP260014271020105</t>
  </si>
  <si>
    <t>BP260014271020106</t>
  </si>
  <si>
    <t>BP260014271020107</t>
  </si>
  <si>
    <t>BP260014271020108</t>
  </si>
  <si>
    <t>BP260013341010101</t>
  </si>
  <si>
    <t>BP260013341010102</t>
  </si>
  <si>
    <t>BP260013341010103</t>
  </si>
  <si>
    <t>BP260013341020101</t>
  </si>
  <si>
    <t>BP260013341020102</t>
  </si>
  <si>
    <t>BP260014292010101</t>
  </si>
  <si>
    <t>BP260014292010102</t>
  </si>
  <si>
    <t>BP260013301010101</t>
  </si>
  <si>
    <t>BP260013301020102</t>
  </si>
  <si>
    <t>BP260014422010102</t>
  </si>
  <si>
    <t>BP260014422010103</t>
  </si>
  <si>
    <t>BP260014422020101</t>
  </si>
  <si>
    <t>BP260014412010101</t>
  </si>
  <si>
    <t>BP260014412020101</t>
  </si>
  <si>
    <t>BP260014412020102</t>
  </si>
  <si>
    <t>BP260014412020103</t>
  </si>
  <si>
    <t>BP999999991010101</t>
  </si>
  <si>
    <t>BP220481071010104</t>
  </si>
  <si>
    <t>BP220481071010105</t>
  </si>
  <si>
    <t>BP220481071010106</t>
  </si>
  <si>
    <t>BP220481071020103</t>
  </si>
  <si>
    <t>BP220481051010104</t>
  </si>
  <si>
    <t>BP220481051010105</t>
  </si>
  <si>
    <t>BP220481051010106</t>
  </si>
  <si>
    <t>BP260006291010107</t>
  </si>
  <si>
    <t>BP260006291010108</t>
  </si>
  <si>
    <t>BP260006291010109</t>
  </si>
  <si>
    <t>BP260006291010110</t>
  </si>
  <si>
    <t>BP260006291020103</t>
  </si>
  <si>
    <t>BP260023101010101</t>
  </si>
  <si>
    <t>BP260023101010102</t>
  </si>
  <si>
    <t>BP260023101010103</t>
  </si>
  <si>
    <t>BP260023101010104</t>
  </si>
  <si>
    <t>BP260023101010105</t>
  </si>
  <si>
    <t>BP260023101010106</t>
  </si>
  <si>
    <t>BP260023101010107</t>
  </si>
  <si>
    <t>BP220481041020102</t>
  </si>
  <si>
    <t>BP220481041020106</t>
  </si>
  <si>
    <t>BP220481041020109</t>
  </si>
  <si>
    <t>BP220481041020112</t>
  </si>
  <si>
    <t>BP260000091020109</t>
  </si>
  <si>
    <t>BP260000091020117</t>
  </si>
  <si>
    <t>BP260000091020119</t>
  </si>
  <si>
    <t>BP260000091020128</t>
  </si>
  <si>
    <t>BP260000101020104</t>
  </si>
  <si>
    <t>0-1268</t>
  </si>
  <si>
    <t>BP220481071030101</t>
  </si>
  <si>
    <t>4-1268</t>
  </si>
  <si>
    <t>BP220481071030104</t>
  </si>
  <si>
    <t>BP260013891010102</t>
  </si>
  <si>
    <t>BP260013891020102</t>
  </si>
  <si>
    <t>BP260013891030102</t>
  </si>
  <si>
    <t>BP260013881010101</t>
  </si>
  <si>
    <t>BP260013881010102</t>
  </si>
  <si>
    <t>BP260013881010201</t>
  </si>
  <si>
    <t>BP260019801010101</t>
  </si>
  <si>
    <t>BP260019801010102</t>
  </si>
  <si>
    <t>BP260019801010103</t>
  </si>
  <si>
    <t>BP260019801010104</t>
  </si>
  <si>
    <t>BP260019801010105</t>
  </si>
  <si>
    <t>BP260023601030101</t>
  </si>
  <si>
    <t>BP260023611020102</t>
  </si>
  <si>
    <t>BP030460761010103</t>
  </si>
  <si>
    <t>BP030460761010805</t>
  </si>
  <si>
    <t>BP030460761021305</t>
  </si>
  <si>
    <t>BP260022481010101</t>
  </si>
  <si>
    <t>BP260022481010102</t>
  </si>
  <si>
    <t>BP210482011030106</t>
  </si>
  <si>
    <t>BP260013861010102</t>
  </si>
  <si>
    <t>BP260013861010103</t>
  </si>
  <si>
    <t>BP260013861010104</t>
  </si>
  <si>
    <t>BP260013861010105</t>
  </si>
  <si>
    <t>BP260013861010106</t>
  </si>
  <si>
    <t>BP260013861010107</t>
  </si>
  <si>
    <t>BP260013861010108</t>
  </si>
  <si>
    <t>BP260013861020102</t>
  </si>
  <si>
    <t>BP260013861030101</t>
  </si>
  <si>
    <t>BP260013861030102</t>
  </si>
  <si>
    <t>BP260014501010101</t>
  </si>
  <si>
    <t>BP260014501010102</t>
  </si>
  <si>
    <t>BP260014501010103</t>
  </si>
  <si>
    <t>BP260014501010104</t>
  </si>
  <si>
    <t>BP260014501010105</t>
  </si>
  <si>
    <t>BP260014501020101</t>
  </si>
  <si>
    <t>BP260014501020102</t>
  </si>
  <si>
    <t>BP260014501020104</t>
  </si>
  <si>
    <t>BP210482141020104</t>
  </si>
  <si>
    <t>BP210482141020110</t>
  </si>
  <si>
    <t>BP210482141020117</t>
  </si>
  <si>
    <t>BP210482141020118</t>
  </si>
  <si>
    <t>BP210482141020120</t>
  </si>
  <si>
    <t>BP260013851010105</t>
  </si>
  <si>
    <t>BP260013871010101</t>
  </si>
  <si>
    <t>BP260013871010102</t>
  </si>
  <si>
    <t>BP260013871010104</t>
  </si>
  <si>
    <t>BP260013871010107</t>
  </si>
  <si>
    <t>BP260013871010202</t>
  </si>
  <si>
    <t>BP260022761010101</t>
  </si>
  <si>
    <t>BP260022761010102</t>
  </si>
  <si>
    <t>BP260022761010103</t>
  </si>
  <si>
    <t>BP260022761010104</t>
  </si>
  <si>
    <t>BP260022761010105</t>
  </si>
  <si>
    <t>BP260022761020101</t>
  </si>
  <si>
    <t>BP260022761020102</t>
  </si>
  <si>
    <t>BP260022761020103</t>
  </si>
  <si>
    <t>0-1214</t>
  </si>
  <si>
    <t>BP220482121020101</t>
  </si>
  <si>
    <t>BP220482121030101</t>
  </si>
  <si>
    <t>BP220482121030102</t>
  </si>
  <si>
    <t>BP220482121030104</t>
  </si>
  <si>
    <t>BP220482121030105</t>
  </si>
  <si>
    <t>BP220482121030106</t>
  </si>
  <si>
    <t>BP220482121030109</t>
  </si>
  <si>
    <t>BP220482121030110</t>
  </si>
  <si>
    <t>BP220482121030111</t>
  </si>
  <si>
    <t>BP220482121030112</t>
  </si>
  <si>
    <t>BP220482121030115</t>
  </si>
  <si>
    <t>0-1281</t>
  </si>
  <si>
    <t>BP220482121010101</t>
  </si>
  <si>
    <t>BP220482121010102</t>
  </si>
  <si>
    <t>BP220482121010103</t>
  </si>
  <si>
    <t>BP220482121010104</t>
  </si>
  <si>
    <t>BP220482121020102</t>
  </si>
  <si>
    <t>0-1282</t>
  </si>
  <si>
    <t>BP220482131010101</t>
  </si>
  <si>
    <t>BP220482131010102</t>
  </si>
  <si>
    <t>BP220482131010104</t>
  </si>
  <si>
    <t>BP220482131010106</t>
  </si>
  <si>
    <t>BP220482131010114</t>
  </si>
  <si>
    <t>BP220482131020101</t>
  </si>
  <si>
    <t>BP220482131020102</t>
  </si>
  <si>
    <t>BP220482131020103</t>
  </si>
  <si>
    <t>BP220482131020104</t>
  </si>
  <si>
    <t>BP220482131020105</t>
  </si>
  <si>
    <t>BP220482131020106</t>
  </si>
  <si>
    <t>BP220482131030101</t>
  </si>
  <si>
    <t>BP220482131030102</t>
  </si>
  <si>
    <t>BP220482131030103</t>
  </si>
  <si>
    <t>BP220482131030104</t>
  </si>
  <si>
    <t>BP220482131030109</t>
  </si>
  <si>
    <t>0-1286</t>
  </si>
  <si>
    <t>BP220482121020103</t>
  </si>
  <si>
    <t>0-2501</t>
  </si>
  <si>
    <t>BP260013891010101</t>
  </si>
  <si>
    <t>BP260013891020101</t>
  </si>
  <si>
    <t>BP260013891030101</t>
  </si>
  <si>
    <t>BP260006691010207</t>
  </si>
  <si>
    <t>BP260006691020133</t>
  </si>
  <si>
    <t>BP260006691020141</t>
  </si>
  <si>
    <t>BP260023601010102</t>
  </si>
  <si>
    <t>BP260023601010103</t>
  </si>
  <si>
    <t>BP260023601010105</t>
  </si>
  <si>
    <t>BP260023601010204</t>
  </si>
  <si>
    <t>BP260023601010205</t>
  </si>
  <si>
    <t>BP260023601010206</t>
  </si>
  <si>
    <t>BP260023601010207</t>
  </si>
  <si>
    <t>BP260023601010208</t>
  </si>
  <si>
    <t>BP260023601020101</t>
  </si>
  <si>
    <t>BP260023601020102</t>
  </si>
  <si>
    <t>BP260023601020103</t>
  </si>
  <si>
    <t>BP260023601020104</t>
  </si>
  <si>
    <t>BP260023601020105</t>
  </si>
  <si>
    <t>BP260023601020106</t>
  </si>
  <si>
    <t>BP260006802010114</t>
  </si>
  <si>
    <t>BP260006802010115</t>
  </si>
  <si>
    <t>BP260006802010311</t>
  </si>
  <si>
    <t>BP260006802010312</t>
  </si>
  <si>
    <t>BP260006802010313</t>
  </si>
  <si>
    <t>BP260023611010102</t>
  </si>
  <si>
    <t>BP260023611010105</t>
  </si>
  <si>
    <t>BP260023611010109</t>
  </si>
  <si>
    <t>BP260023611010201</t>
  </si>
  <si>
    <t>BP260023611010205</t>
  </si>
  <si>
    <t>BP260023611010206</t>
  </si>
  <si>
    <t>BP260023611010207</t>
  </si>
  <si>
    <t>BP260023611010209</t>
  </si>
  <si>
    <t>BP260023611010210</t>
  </si>
  <si>
    <t>BP260023611010212</t>
  </si>
  <si>
    <t>BP260013861010101</t>
  </si>
  <si>
    <t>BP260013861020101</t>
  </si>
  <si>
    <t>BP260013861030103</t>
  </si>
  <si>
    <t>BP210482141020116</t>
  </si>
  <si>
    <t>BP210482141030110</t>
  </si>
  <si>
    <t>BP210482141030111</t>
  </si>
  <si>
    <t>BP210482141030112</t>
  </si>
  <si>
    <t>BP260013871010103</t>
  </si>
  <si>
    <t>BP260013871010105</t>
  </si>
  <si>
    <t>BP260013871010106</t>
  </si>
  <si>
    <t>BP260013871010201</t>
  </si>
  <si>
    <t>0-2511</t>
  </si>
  <si>
    <t>BP260013891020103</t>
  </si>
  <si>
    <t>BP260013891030103</t>
  </si>
  <si>
    <t>BP260006691020151</t>
  </si>
  <si>
    <t>BP260006691020152</t>
  </si>
  <si>
    <t>0-3402</t>
  </si>
  <si>
    <t>BP260013891010104</t>
  </si>
  <si>
    <t>0-4163</t>
  </si>
  <si>
    <t>BP030460761010101</t>
  </si>
  <si>
    <t>BP030460761010801</t>
  </si>
  <si>
    <t>BP030460761010802</t>
  </si>
  <si>
    <t>BP030460761010803</t>
  </si>
  <si>
    <t>BP030460761020303</t>
  </si>
  <si>
    <t>BP030460761020901</t>
  </si>
  <si>
    <t>BP030460761021002</t>
  </si>
  <si>
    <t>BP030460761021301</t>
  </si>
  <si>
    <t>BP030460761030202</t>
  </si>
  <si>
    <t>BP030460761030203</t>
  </si>
  <si>
    <t>BP030460761030204</t>
  </si>
  <si>
    <t>0-4173</t>
  </si>
  <si>
    <t>BP030482102010107</t>
  </si>
  <si>
    <t>BP030482102010108</t>
  </si>
  <si>
    <t>BP030482102010109</t>
  </si>
  <si>
    <t>BP030482102010110</t>
  </si>
  <si>
    <t>BP030482102010111</t>
  </si>
  <si>
    <t>BP030482102010112</t>
  </si>
  <si>
    <t>BP030482102010113</t>
  </si>
  <si>
    <t>BP030482102010114</t>
  </si>
  <si>
    <t>BP030482102010115</t>
  </si>
  <si>
    <t>BP030482102010116</t>
  </si>
  <si>
    <t>BP030482102010117</t>
  </si>
  <si>
    <t>BP030482102010118</t>
  </si>
  <si>
    <t>BP030482102010201</t>
  </si>
  <si>
    <t>BP030482102010202</t>
  </si>
  <si>
    <t>BP030482102010203</t>
  </si>
  <si>
    <t>BP030482102010204</t>
  </si>
  <si>
    <t>BP030482102010205</t>
  </si>
  <si>
    <t>BP030482102010206</t>
  </si>
  <si>
    <t>BP030482102010207</t>
  </si>
  <si>
    <t>BP030482102010208</t>
  </si>
  <si>
    <t>BP030482102010209</t>
  </si>
  <si>
    <t>BP030482102010210</t>
  </si>
  <si>
    <t>BP030482102020101</t>
  </si>
  <si>
    <t>BP030482102020102</t>
  </si>
  <si>
    <t>BP030482102020103</t>
  </si>
  <si>
    <t>BP030482102020104</t>
  </si>
  <si>
    <t>BP030482102020105</t>
  </si>
  <si>
    <t>BP030482102020106</t>
  </si>
  <si>
    <t>BP030482102030101</t>
  </si>
  <si>
    <t>BP030482102030102</t>
  </si>
  <si>
    <t>BP030482102030103</t>
  </si>
  <si>
    <t>BP030482102030104</t>
  </si>
  <si>
    <t>BP030482102030105</t>
  </si>
  <si>
    <t>0-4174</t>
  </si>
  <si>
    <t>BP220475181010101</t>
  </si>
  <si>
    <t>BP220475181010102</t>
  </si>
  <si>
    <t>BP220475181010103</t>
  </si>
  <si>
    <t>BP220475181010104</t>
  </si>
  <si>
    <t>BP220475181010105</t>
  </si>
  <si>
    <t>BP220475181010106</t>
  </si>
  <si>
    <t>BP220475181010107</t>
  </si>
  <si>
    <t>BP220475181010108</t>
  </si>
  <si>
    <t>BP220475181010109</t>
  </si>
  <si>
    <t>BP220475181010110</t>
  </si>
  <si>
    <t>BP220475181010111</t>
  </si>
  <si>
    <t>BP220475181010112</t>
  </si>
  <si>
    <t>BP220475181010113</t>
  </si>
  <si>
    <t>BP220475181010129</t>
  </si>
  <si>
    <t>BP220475181020101</t>
  </si>
  <si>
    <t>BP220475181020102</t>
  </si>
  <si>
    <t>BP220475181020103</t>
  </si>
  <si>
    <t>BP220475181020104</t>
  </si>
  <si>
    <t>BP220475181020105</t>
  </si>
  <si>
    <t>BP220475181020106</t>
  </si>
  <si>
    <t>BP220475181020107</t>
  </si>
  <si>
    <t>BP220475181020108</t>
  </si>
  <si>
    <t>BP220475181020109</t>
  </si>
  <si>
    <t>BP220475181020110</t>
  </si>
  <si>
    <t>BP220475181020201</t>
  </si>
  <si>
    <t>BP220475181020202</t>
  </si>
  <si>
    <t>BP220475181020203</t>
  </si>
  <si>
    <t>BP220475181020204</t>
  </si>
  <si>
    <t>BP220475181020205</t>
  </si>
  <si>
    <t>BP220475181020206</t>
  </si>
  <si>
    <t>BP220475181020207</t>
  </si>
  <si>
    <t>BP220475181020208</t>
  </si>
  <si>
    <t>BP220475181020209</t>
  </si>
  <si>
    <t>BP220475181020210</t>
  </si>
  <si>
    <t>BP220475181020211</t>
  </si>
  <si>
    <t>BP220475181030101</t>
  </si>
  <si>
    <t>BP220475181030102</t>
  </si>
  <si>
    <t>BP220475181030103</t>
  </si>
  <si>
    <t>BP220475181040101</t>
  </si>
  <si>
    <t>BP220475181040102</t>
  </si>
  <si>
    <t>BP220475181040103</t>
  </si>
  <si>
    <t>BP220475181040104</t>
  </si>
  <si>
    <t>BP220475181050106</t>
  </si>
  <si>
    <t>BP220475181050107</t>
  </si>
  <si>
    <t>BP220475181050108</t>
  </si>
  <si>
    <t>BP220475181050109</t>
  </si>
  <si>
    <t>BP220475181050110</t>
  </si>
  <si>
    <t>0-4177</t>
  </si>
  <si>
    <t>BP260003011010115</t>
  </si>
  <si>
    <t>BP260003011010116</t>
  </si>
  <si>
    <t>BP260003011010117</t>
  </si>
  <si>
    <t>BP260003011010118</t>
  </si>
  <si>
    <t>BP260003011010120</t>
  </si>
  <si>
    <t>BP260003011010121</t>
  </si>
  <si>
    <t>BP260003011010122</t>
  </si>
  <si>
    <t>BP260003011020110</t>
  </si>
  <si>
    <t>BP260003011020111</t>
  </si>
  <si>
    <t>BP260003011020112</t>
  </si>
  <si>
    <t>BP260003011020114</t>
  </si>
  <si>
    <t>BP260003011020115</t>
  </si>
  <si>
    <t>BP260003011020116</t>
  </si>
  <si>
    <t>BP260003011020117</t>
  </si>
  <si>
    <t>BP260003011030109</t>
  </si>
  <si>
    <t>BP260003011030110</t>
  </si>
  <si>
    <t>BP260003011030111</t>
  </si>
  <si>
    <t>BP260003011030112</t>
  </si>
  <si>
    <t>BP260003011030113</t>
  </si>
  <si>
    <t>BP260003011030115</t>
  </si>
  <si>
    <t>BP260003011030116</t>
  </si>
  <si>
    <t>BP260003011030117</t>
  </si>
  <si>
    <t>0-4179</t>
  </si>
  <si>
    <t>BP260007951010111</t>
  </si>
  <si>
    <t>BP260007951010112</t>
  </si>
  <si>
    <t>BP260007951010113</t>
  </si>
  <si>
    <t>BP260007951010114</t>
  </si>
  <si>
    <t>BP260007951010115</t>
  </si>
  <si>
    <t>BP260007951020101</t>
  </si>
  <si>
    <t>BP260007951020102</t>
  </si>
  <si>
    <t>BP260007951020103</t>
  </si>
  <si>
    <t>BP260007951020104</t>
  </si>
  <si>
    <t>0-7114</t>
  </si>
  <si>
    <t>BP220482121020104</t>
  </si>
  <si>
    <t>0-7115</t>
  </si>
  <si>
    <t>BP220482131010107</t>
  </si>
  <si>
    <t>0-7121</t>
  </si>
  <si>
    <t>BP220482121020105</t>
  </si>
  <si>
    <t>0-7502</t>
  </si>
  <si>
    <t>BP260013891010105</t>
  </si>
  <si>
    <t>0-7813</t>
  </si>
  <si>
    <t>BP220482121020107</t>
  </si>
  <si>
    <t>0-7817</t>
  </si>
  <si>
    <t>BP260013891010103</t>
  </si>
  <si>
    <t>2-2501</t>
  </si>
  <si>
    <t>BP260006691020139</t>
  </si>
  <si>
    <t>BP260006691020145</t>
  </si>
  <si>
    <t>2-2511</t>
  </si>
  <si>
    <t>2-7502</t>
  </si>
  <si>
    <t>BP260006691010212</t>
  </si>
  <si>
    <t>4-2501</t>
  </si>
  <si>
    <t>BP260023601010201</t>
  </si>
  <si>
    <t>BP260023601010202</t>
  </si>
  <si>
    <t>BP260023601010203</t>
  </si>
  <si>
    <t>BP260023601020107</t>
  </si>
  <si>
    <t>BP260023601030102</t>
  </si>
  <si>
    <t>BP260023611010101</t>
  </si>
  <si>
    <t>BP260023611010106</t>
  </si>
  <si>
    <t>BP260023611010202</t>
  </si>
  <si>
    <t>BP260023611010203</t>
  </si>
  <si>
    <t>BP260023611010204</t>
  </si>
  <si>
    <t>BP260023611010211</t>
  </si>
  <si>
    <t>BP260023611020101</t>
  </si>
  <si>
    <t>BP260013851010106</t>
  </si>
  <si>
    <t>4-2511</t>
  </si>
  <si>
    <t>BP260023601010101</t>
  </si>
  <si>
    <t>BP260023601010104</t>
  </si>
  <si>
    <t>BP260023601010106</t>
  </si>
  <si>
    <t>BP260023611010103</t>
  </si>
  <si>
    <t>BP260023611010104</t>
  </si>
  <si>
    <t>BP260023611010107</t>
  </si>
  <si>
    <t>BP260023611010108</t>
  </si>
  <si>
    <t>BP260023611010110</t>
  </si>
  <si>
    <t>BP260023611010208</t>
  </si>
  <si>
    <t>Nombre del Centro Gestor</t>
  </si>
  <si>
    <t>SECRETARÍA DE GOBIERNO</t>
  </si>
  <si>
    <t>DEPARTAMENTO ADMINISTRATIVO DE GESTIÓN JURÍDICA PÚBLICA</t>
  </si>
  <si>
    <t>DEPARTAMENTO ADMINISTRATIVO DE CONTROL INTERNO</t>
  </si>
  <si>
    <t>DEPARTAMENTO ADMINISTRATIVO DE CONTROL DISCIPLINARIO INTERNO</t>
  </si>
  <si>
    <t>DEPARTAMENTO ADMINISTRATIVO DE HACIENDA MUNICIPAL</t>
  </si>
  <si>
    <t>DEPARTAMENTO ADMINISTRATIVO DE PLANEACIÓN MUNICIPAL</t>
  </si>
  <si>
    <t>DEPARTAMENTO ADMINISTRATIVO DE GESTIÓN DEL MEDIO AMBIENTE DAGMA</t>
  </si>
  <si>
    <t>DEPARTAMENTO ADMINISTRATIVO DE TECNOLOGÍAS DE LA INFORMACIÓN Y LAS COMUNICACIONES</t>
  </si>
  <si>
    <t>DEPARTAMENTO ADMINISTRATIVO  DE CONTRATACIÓN PÚBLICA</t>
  </si>
  <si>
    <t>DEPARTAMENTO ADMINISTRATIVO DE DESARROLLO E INNOVACIÓN INSTITUCIONAL</t>
  </si>
  <si>
    <t>SECRETARÍA DE EDUCACIÓN</t>
  </si>
  <si>
    <t>SECRETARÍA DE SALUD</t>
  </si>
  <si>
    <t>SECRETARÍA DE BIENESTAR SOCIAL</t>
  </si>
  <si>
    <t>SECRETARÍA DE VIVIENDA SOCIAL Y HÁBITAT</t>
  </si>
  <si>
    <t>SECRETARÍA DE CULTURA</t>
  </si>
  <si>
    <t>SECRETARÍA DE INFRAESTRUCTURA</t>
  </si>
  <si>
    <t>SECRETARÍA DE MOVILIDAD</t>
  </si>
  <si>
    <t>SECRETARÍA DE SEGURIDAD Y JUSTICIA</t>
  </si>
  <si>
    <t>SECRETARÍA DE DEPORTE Y RECREACION</t>
  </si>
  <si>
    <t>SECRETARÍA DE GESTION DEL RIESGO EMERGENCIAS Y DESASTRE</t>
  </si>
  <si>
    <t>SECRETARÍA DE PAZ Y CULTURA CIUDADANA</t>
  </si>
  <si>
    <t>SECRETARÍA DE DESARROLLO ECONÓMICO</t>
  </si>
  <si>
    <t>SECRETARÍA DE TURISMO</t>
  </si>
  <si>
    <t>SECRETARÍA DE DESARROLLO TERRITORIAL Y PARTICIPACIÓN</t>
  </si>
  <si>
    <t>UNIDAD ADMINISTRATIVA ESPECIAL DE GESTIÓN BIENES Y SERVICIOS</t>
  </si>
  <si>
    <t>UNIDAD ADMINISTRATIVA ESPECIAL DE SERVICIOS PÚBLICOS MUNICIPALES</t>
  </si>
  <si>
    <t>Vigencia</t>
  </si>
  <si>
    <t>Nombre de la Vigencia</t>
  </si>
  <si>
    <t>Vigencia actual</t>
  </si>
  <si>
    <t>Reservas excepcionales</t>
  </si>
  <si>
    <t>Recursos del Balance</t>
  </si>
  <si>
    <t>Nombre del Fondo 1</t>
  </si>
  <si>
    <t>Otros ICLD (Ingresos Corrientes de Libre Destinanción)</t>
  </si>
  <si>
    <t>R.F. Part rodamient vehíc</t>
  </si>
  <si>
    <t>concesion amoblamiento urbano-intervent.</t>
  </si>
  <si>
    <t>Estratificacion socio economica-Ley 505</t>
  </si>
  <si>
    <t>R.F.concesion amoblamiento urbano-intervent.</t>
  </si>
  <si>
    <t>R.F.Estratificacion socio economica-Ley 505</t>
  </si>
  <si>
    <t>Otros conceptos ambientales</t>
  </si>
  <si>
    <t>Tasa Retributiva</t>
  </si>
  <si>
    <t>tasa utilizacion aguas subterraneas-ley 99-93</t>
  </si>
  <si>
    <t>Concepto Técnico por Perforación de Pozos</t>
  </si>
  <si>
    <t>Sanciones por Violación de Normas - DAGMA</t>
  </si>
  <si>
    <t>Control y Seguimiento de Plan de Saneamiento y Manejo de Vertimientos</t>
  </si>
  <si>
    <t>Fondo espacio publico</t>
  </si>
  <si>
    <t>EPSA-Ley 99-93</t>
  </si>
  <si>
    <t>R.F. Zonas verdes adquisicion terrenos</t>
  </si>
  <si>
    <t>R.F. Fondo espacio publico</t>
  </si>
  <si>
    <t>R.F. EPSA-Ley 99-93</t>
  </si>
  <si>
    <t>R.F Otros Recursos Ley 99-93</t>
  </si>
  <si>
    <t>R.F. Tasa retributiva</t>
  </si>
  <si>
    <t>S.G.P. Proposito General-Otros Sectores</t>
  </si>
  <si>
    <t>Ingresos de Capital Diversos</t>
  </si>
  <si>
    <t>multas educacion ley 1269/08</t>
  </si>
  <si>
    <t>Licencias educacion</t>
  </si>
  <si>
    <t>Est Prodes(5% Osect)</t>
  </si>
  <si>
    <t>S.G.P. Sector Educación-Prestación Servicios</t>
  </si>
  <si>
    <t>S.G.P. Sector Educación-Sin situación de Fondos</t>
  </si>
  <si>
    <t>S.G.P. Sector Educación-Calidad</t>
  </si>
  <si>
    <t>S.G.P. S. Educación-Calidad-Gratuidad S.S.F.</t>
  </si>
  <si>
    <t>S.G.P. Sector Educación-cuota de administracion (11/12)</t>
  </si>
  <si>
    <t>S.G.P. Alimentacion escolar</t>
  </si>
  <si>
    <t>S.G.P. 12/12 Alimentacion escolar</t>
  </si>
  <si>
    <t xml:space="preserve">Recursos PAE 2019 </t>
  </si>
  <si>
    <t xml:space="preserve">R.F. ICLD </t>
  </si>
  <si>
    <t>R.F. Licencias educacion</t>
  </si>
  <si>
    <t>R.F. S.G.P. Sector Educación-Calidad</t>
  </si>
  <si>
    <t>R.F. S.G.P. Alimentacion escolar</t>
  </si>
  <si>
    <t>Saneamiento Fiscal</t>
  </si>
  <si>
    <t>Reintegros S.G.P. Sector Educación-Calidad</t>
  </si>
  <si>
    <t>S.G.P Atencion Integral de la Primera Infancia- Educac</t>
  </si>
  <si>
    <t>FONPET Educacion excedentes</t>
  </si>
  <si>
    <t>Crédito Banca Privada</t>
  </si>
  <si>
    <t>R.F. FONPET Educacion excedentes</t>
  </si>
  <si>
    <t>Rifas y Clubes</t>
  </si>
  <si>
    <t>Venta servicios Salud-Zoonosis</t>
  </si>
  <si>
    <t>S.G.P. S Salud-Salud Púb (PIC)</t>
  </si>
  <si>
    <t>S.G.P. Regimen subsidiado SSF 11/12</t>
  </si>
  <si>
    <t>S.G.P.  S.S.F. Prestacion de Servicios PPNA 11/12</t>
  </si>
  <si>
    <t>S.G.P. S -Salud Púb (PIC) 12/12</t>
  </si>
  <si>
    <t>S.G.P. Regimen subsidiado SSF 12/12</t>
  </si>
  <si>
    <t>Coljuegos 25%</t>
  </si>
  <si>
    <t>Coljuegos S.S.F. 75%</t>
  </si>
  <si>
    <t xml:space="preserve">ADRES SSF (Régimen Subsidiado) </t>
  </si>
  <si>
    <t>ADRES SSF PPNA (Población Pobre no asegurada )</t>
  </si>
  <si>
    <t>Particip. Dptal. Subsd. S.S.F</t>
  </si>
  <si>
    <t>R.F. C.M.O.Gastos Salud e Inv.</t>
  </si>
  <si>
    <t>R.F. S.G.P.  Sector Salud-Salud Pública-PAB</t>
  </si>
  <si>
    <t>R.F. Coljuegos 25%</t>
  </si>
  <si>
    <t>R:F Venta servicios Salud-Zoonosis</t>
  </si>
  <si>
    <t>Cuentas maestras sector salud</t>
  </si>
  <si>
    <t>Est Prodes(30% adul)</t>
  </si>
  <si>
    <t>Est Prodes(15% infa)</t>
  </si>
  <si>
    <t>Est Prodes(10%confl)</t>
  </si>
  <si>
    <t>Est Prodes(10%equid)</t>
  </si>
  <si>
    <t>Est Prodes(10% afro)</t>
  </si>
  <si>
    <t>S.G.P.12/12  Proposito General-Otros Sectores</t>
  </si>
  <si>
    <t>R.F. Estampi Prodesa</t>
  </si>
  <si>
    <t>Contrib. Fdo. Especial de Intervenidas</t>
  </si>
  <si>
    <t>R.F. Contrib. Fdo. Especial de Intervenidas</t>
  </si>
  <si>
    <t xml:space="preserve">estampilla procultura </t>
  </si>
  <si>
    <t>estampilla procultura Ley 397/97 (seguridad social de los gestores culturales 10%)</t>
  </si>
  <si>
    <t>estampilla procultura ley 1379/2010 (Red Nacional de bibliotecas 10%)</t>
  </si>
  <si>
    <t>estampilla procultura acuerdo 232 (conservacion patrimonio cultural 5%)</t>
  </si>
  <si>
    <t>estampilla procultura acuerdo 0313 (fin inst popular de cultura 7% del 60%)</t>
  </si>
  <si>
    <t>S.G.P. Proposito General-Cultura</t>
  </si>
  <si>
    <t>S.G.P. 12/12 Proposito General-Cultura</t>
  </si>
  <si>
    <t>Ley 1493/11 artes escenicas</t>
  </si>
  <si>
    <t>R.F. S.G.P. Proposito General-Otros Sectores</t>
  </si>
  <si>
    <t>R..F. S.G.P.  Proposito General-Cultura</t>
  </si>
  <si>
    <t>R.F. Ley 1493/11 artes escenicas</t>
  </si>
  <si>
    <t>R.F. estampilla procultura</t>
  </si>
  <si>
    <t>ICLD LEY 617/00</t>
  </si>
  <si>
    <t xml:space="preserve">S.G.P. Restitución </t>
  </si>
  <si>
    <t>Sobretasa Gasol malla vial</t>
  </si>
  <si>
    <t>contribucion y recargos valorización</t>
  </si>
  <si>
    <t>Contribucion valorizacion nuevo plan de obras</t>
  </si>
  <si>
    <t>Sobt gasol 97%(15%)</t>
  </si>
  <si>
    <t>Conv METROCALI 001/2018</t>
  </si>
  <si>
    <t>R.F. Sobretasa Gasol. Malla vial</t>
  </si>
  <si>
    <t>R.F. contribucion y recargos valorización</t>
  </si>
  <si>
    <t>R.F. Sobretasa Gasol.  S.I.T.M.</t>
  </si>
  <si>
    <t>R.F. Contribucion valorizacion nuevo plan de obras</t>
  </si>
  <si>
    <t>Convenio Megaobras</t>
  </si>
  <si>
    <t>Convenio EMCALI- Municipio 0760/14</t>
  </si>
  <si>
    <t>Conv EMCALI- Municipio 0606/15</t>
  </si>
  <si>
    <t>Conv EMCALI 002/2018</t>
  </si>
  <si>
    <t>infracciones de transito ley 769-02</t>
  </si>
  <si>
    <t>Acuerdo 218-07-seguridad Vial</t>
  </si>
  <si>
    <t>Movilidad Sostenible POT</t>
  </si>
  <si>
    <t>Tasa por Congestión</t>
  </si>
  <si>
    <t>Partici de Plusvalía</t>
  </si>
  <si>
    <t xml:space="preserve">Cir y Tto Veh Pbcos </t>
  </si>
  <si>
    <t>Otras Rentas Tránsito</t>
  </si>
  <si>
    <t>Part rodamient vehíc</t>
  </si>
  <si>
    <t>Garaje/zonas Estab uso Púb</t>
  </si>
  <si>
    <t>Explot Econ Est vía Púb</t>
  </si>
  <si>
    <t>R.F. Movilidad Sostenible POT</t>
  </si>
  <si>
    <t>R.F. Tasa por Congestión</t>
  </si>
  <si>
    <t>R.F. Partici de Plusvalía</t>
  </si>
  <si>
    <t>R.F. infracciones de transito ley 769-02</t>
  </si>
  <si>
    <t>R.F. Acuerdo 218-07-seguridad Vial</t>
  </si>
  <si>
    <t xml:space="preserve">R.F Cir y Tto Veh Pbcos </t>
  </si>
  <si>
    <t>R.F.Otras Rent Tráns</t>
  </si>
  <si>
    <t>CNPyC 45% Dec 1284/17</t>
  </si>
  <si>
    <t>CNPyC 40% ley1801/16</t>
  </si>
  <si>
    <t xml:space="preserve">Contribución especial </t>
  </si>
  <si>
    <t xml:space="preserve">Multa Violencia Intrafamiliar </t>
  </si>
  <si>
    <t>R.F.CNPyC 45% Dec 1284/17</t>
  </si>
  <si>
    <t>R.F.CNPyC 40% ley1801/16</t>
  </si>
  <si>
    <t xml:space="preserve">R.F. Contribución especial </t>
  </si>
  <si>
    <t>telefonia acdo 357/13</t>
  </si>
  <si>
    <t>Espectác Pbcos Depte</t>
  </si>
  <si>
    <t>S.G.P. Proposito General-Deporte</t>
  </si>
  <si>
    <t>S.G.P.12/12  Proposito General-Deporte</t>
  </si>
  <si>
    <t>Convenio Municipio Univalle Estadio</t>
  </si>
  <si>
    <t>R.F. Espectác Pbcos Depte</t>
  </si>
  <si>
    <t>R.F. S.G.P.  Proposito General-Deporte</t>
  </si>
  <si>
    <t>R.F. Conv Mpio Univalle Estadio</t>
  </si>
  <si>
    <t>R.F. telefonia acdo 357/13</t>
  </si>
  <si>
    <t>S.G.P. Atenc Int Prim Infancia - Deporte</t>
  </si>
  <si>
    <t>Sobretasa Bomberil</t>
  </si>
  <si>
    <t>R.F. Sobretasa Bomberil</t>
  </si>
  <si>
    <t>C.M. Fondo GRED</t>
  </si>
  <si>
    <t>R.F. C.M. Fondo GRED</t>
  </si>
  <si>
    <t>Zonas verdes adquisicion terrenos</t>
  </si>
  <si>
    <t>alumbrado público</t>
  </si>
  <si>
    <t xml:space="preserve">alumb publico EMCALI </t>
  </si>
  <si>
    <t>alumb Acdo 357  (10% navideño)</t>
  </si>
  <si>
    <t>alumb publico Liq Directa</t>
  </si>
  <si>
    <t>S.G.P. Sector Agua potable y Saneamiento basico</t>
  </si>
  <si>
    <t>S.G.P. 12/12 Sector Agua potable y Saneamiento basico</t>
  </si>
  <si>
    <t>Fdo. Solidaridad subs. Y redist. Ingresos</t>
  </si>
  <si>
    <t>Conv emcali - conpes 3858/16 S.S.F. (CUR 153/16)</t>
  </si>
  <si>
    <t>CUR 040/17 EMCALI SSF</t>
  </si>
  <si>
    <t>CUR 051/17 EMCALI SSF</t>
  </si>
  <si>
    <t>CUR 012/18 EMCALI SSF</t>
  </si>
  <si>
    <t>CUR 016/18EMCALI SSF</t>
  </si>
  <si>
    <t xml:space="preserve">R.F. alumb publico EMCALI </t>
  </si>
  <si>
    <t>R.F. alumb  EMCALI  (10% navideño)</t>
  </si>
  <si>
    <t>R.F. alumb publico Liq Directa</t>
  </si>
  <si>
    <t>R.F. S.G.P. Agua Potable y Saneamiento Basico</t>
  </si>
  <si>
    <t>R.F. Alumbrado publico</t>
  </si>
  <si>
    <t>R.F.Fdo. Solidaridad subs. Y redist. Ingresos</t>
  </si>
  <si>
    <t>Código BP</t>
  </si>
  <si>
    <t>Nombre del Proyecto</t>
  </si>
  <si>
    <t>Origen</t>
  </si>
  <si>
    <t>Nombre Origen</t>
  </si>
  <si>
    <t>S.G.P. Restitución - Cultura</t>
  </si>
  <si>
    <t>R.F.Garaje/zonas Estac uso Púb</t>
  </si>
  <si>
    <t>R.F.Explot Econ Est vía Púb</t>
  </si>
  <si>
    <t>Eje</t>
  </si>
  <si>
    <t>Nombre eje</t>
  </si>
  <si>
    <t>Componente</t>
  </si>
  <si>
    <t>Nombre Componente</t>
  </si>
  <si>
    <t>Nombre programa</t>
  </si>
  <si>
    <t>PRESUPUESTO PARA LA COMUNA 4</t>
  </si>
  <si>
    <t>Organismo</t>
  </si>
  <si>
    <t/>
  </si>
  <si>
    <t>Situado Fiscal</t>
  </si>
  <si>
    <t>BP26001350</t>
  </si>
  <si>
    <t>BP22038431</t>
  </si>
  <si>
    <t>BP22038433</t>
  </si>
  <si>
    <t>BP26002350</t>
  </si>
  <si>
    <t>BP26001824</t>
  </si>
  <si>
    <t>BP26000672</t>
  </si>
  <si>
    <t>BP26001380</t>
  </si>
  <si>
    <t>BP26001524</t>
  </si>
  <si>
    <t>BP26000713</t>
  </si>
  <si>
    <t>BP26001525</t>
  </si>
  <si>
    <t>BP22047010</t>
  </si>
  <si>
    <t>BP26001475</t>
  </si>
  <si>
    <t>BP26001472</t>
  </si>
  <si>
    <t>BP26001805</t>
  </si>
  <si>
    <t>BP26001612</t>
  </si>
  <si>
    <t>BP26001661</t>
  </si>
  <si>
    <t>BP22047515</t>
  </si>
  <si>
    <t>BP26002351</t>
  </si>
  <si>
    <t>BP26001615</t>
  </si>
  <si>
    <t>BP22047509</t>
  </si>
  <si>
    <t>BP26001613</t>
  </si>
  <si>
    <t>BP26001614</t>
  </si>
  <si>
    <t>BP22047510</t>
  </si>
  <si>
    <t>BP26001660</t>
  </si>
  <si>
    <t>BP26001550</t>
  </si>
  <si>
    <t>BP22046096</t>
  </si>
  <si>
    <t>BP26000861</t>
  </si>
  <si>
    <t>BP26002352</t>
  </si>
  <si>
    <t>BP07046063</t>
  </si>
  <si>
    <t>BP22047505</t>
  </si>
  <si>
    <t>BP22047506</t>
  </si>
  <si>
    <t>BP22047516</t>
  </si>
  <si>
    <t>BP26001555</t>
  </si>
  <si>
    <t>BP17046066</t>
  </si>
  <si>
    <t>BP22046064</t>
  </si>
  <si>
    <t>BP21046059</t>
  </si>
  <si>
    <t>BP26001402</t>
  </si>
  <si>
    <t>BP26001404</t>
  </si>
  <si>
    <t>BP26000802</t>
  </si>
  <si>
    <t>BP26000804</t>
  </si>
  <si>
    <t>BP26000805</t>
  </si>
  <si>
    <t>BP26001814</t>
  </si>
  <si>
    <t>BP26001815</t>
  </si>
  <si>
    <t>BP26001816</t>
  </si>
  <si>
    <t>BP26001817</t>
  </si>
  <si>
    <t>BP26001818</t>
  </si>
  <si>
    <t>BP26000819</t>
  </si>
  <si>
    <t>BP26002264</t>
  </si>
  <si>
    <t>BP26000814</t>
  </si>
  <si>
    <t>BP26001409</t>
  </si>
  <si>
    <t>BP26000837</t>
  </si>
  <si>
    <t>BP21043937</t>
  </si>
  <si>
    <t>BP26001411</t>
  </si>
  <si>
    <t>BP26001410</t>
  </si>
  <si>
    <t>BP26000818</t>
  </si>
  <si>
    <t>BP26000832</t>
  </si>
  <si>
    <t>BP26000834</t>
  </si>
  <si>
    <t>BP26001416</t>
  </si>
  <si>
    <t>BP26001405</t>
  </si>
  <si>
    <t>BP26001418</t>
  </si>
  <si>
    <t>BP26000812</t>
  </si>
  <si>
    <t>BP26001400</t>
  </si>
  <si>
    <t>BP26001417</t>
  </si>
  <si>
    <t>BP26001406</t>
  </si>
  <si>
    <t>BP26001401</t>
  </si>
  <si>
    <t>BP26000830</t>
  </si>
  <si>
    <t>BP26000831</t>
  </si>
  <si>
    <t>BP26000838</t>
  </si>
  <si>
    <t>BP26000813</t>
  </si>
  <si>
    <t>BP26001419</t>
  </si>
  <si>
    <t>BP26000921</t>
  </si>
  <si>
    <t>BP26000810</t>
  </si>
  <si>
    <t>BP26000811</t>
  </si>
  <si>
    <t>BP26002124</t>
  </si>
  <si>
    <t>BP26001414</t>
  </si>
  <si>
    <t>BP26001415</t>
  </si>
  <si>
    <t>BP26000131</t>
  </si>
  <si>
    <t>BP21043908</t>
  </si>
  <si>
    <t>BP21043913</t>
  </si>
  <si>
    <t>BP21043943</t>
  </si>
  <si>
    <t>BP26000833</t>
  </si>
  <si>
    <t>BP21043953</t>
  </si>
  <si>
    <t>BP21043958</t>
  </si>
  <si>
    <t>BP21043961</t>
  </si>
  <si>
    <t>BP21043964</t>
  </si>
  <si>
    <t>BP21043969</t>
  </si>
  <si>
    <t>BP26000502</t>
  </si>
  <si>
    <t>BP26000800</t>
  </si>
  <si>
    <t>BP26000801</t>
  </si>
  <si>
    <t>BP26000803</t>
  </si>
  <si>
    <t>BP21043936</t>
  </si>
  <si>
    <t>BP21043955</t>
  </si>
  <si>
    <t>BP21043960</t>
  </si>
  <si>
    <t>BP21043966</t>
  </si>
  <si>
    <t>BP26002120</t>
  </si>
  <si>
    <t>BP26001599</t>
  </si>
  <si>
    <t>BP26001655</t>
  </si>
  <si>
    <t>BP26001597</t>
  </si>
  <si>
    <t>BP26001653</t>
  </si>
  <si>
    <t>BP26001521</t>
  </si>
  <si>
    <t>BP22047803</t>
  </si>
  <si>
    <t>BP26001928</t>
  </si>
  <si>
    <t>BP26001432</t>
  </si>
  <si>
    <t>BP26001431</t>
  </si>
  <si>
    <t>BP26000933</t>
  </si>
  <si>
    <t>BP26001491</t>
  </si>
  <si>
    <t>BP02047392</t>
  </si>
  <si>
    <t>BP26001474</t>
  </si>
  <si>
    <t>BP02047305</t>
  </si>
  <si>
    <t>BP02047318</t>
  </si>
  <si>
    <t>BP26001477</t>
  </si>
  <si>
    <t>BP26001493</t>
  </si>
  <si>
    <t>BP26002332</t>
  </si>
  <si>
    <t>BP26001651</t>
  </si>
  <si>
    <t>BP26001684</t>
  </si>
  <si>
    <t>BP26001492</t>
  </si>
  <si>
    <t>BP26001586</t>
  </si>
  <si>
    <t>BP26001341</t>
  </si>
  <si>
    <t>BP26001680</t>
  </si>
  <si>
    <t>BP26001683</t>
  </si>
  <si>
    <t>BP26001686</t>
  </si>
  <si>
    <t>BP26001700</t>
  </si>
  <si>
    <t>BP26001701</t>
  </si>
  <si>
    <t>BP26001702</t>
  </si>
  <si>
    <t>BP26001704</t>
  </si>
  <si>
    <t>BP26001745</t>
  </si>
  <si>
    <t>BP26001748</t>
  </si>
  <si>
    <t>BP26001749</t>
  </si>
  <si>
    <t>BP26001750</t>
  </si>
  <si>
    <t>BP26001754</t>
  </si>
  <si>
    <t>BP26002010</t>
  </si>
  <si>
    <t>BP26002031</t>
  </si>
  <si>
    <t>BP26002032</t>
  </si>
  <si>
    <t>BP26002036</t>
  </si>
  <si>
    <t>BP26002051</t>
  </si>
  <si>
    <t>BP26002052</t>
  </si>
  <si>
    <t>BP26002242</t>
  </si>
  <si>
    <t>BP26001703</t>
  </si>
  <si>
    <t>BP26001746</t>
  </si>
  <si>
    <t>BP26001747</t>
  </si>
  <si>
    <t>BP26001755</t>
  </si>
  <si>
    <t>BP26001982</t>
  </si>
  <si>
    <t>BP26002040</t>
  </si>
  <si>
    <t>BP26002243</t>
  </si>
  <si>
    <t>BP26002370</t>
  </si>
  <si>
    <t>BP26002200</t>
  </si>
  <si>
    <t>BP26001536</t>
  </si>
  <si>
    <t>BP26002331</t>
  </si>
  <si>
    <t>BP26001595</t>
  </si>
  <si>
    <t>BP26001589</t>
  </si>
  <si>
    <t>BP02047317</t>
  </si>
  <si>
    <t>BP26001340</t>
  </si>
  <si>
    <t>BP26000901</t>
  </si>
  <si>
    <t>BP26001562</t>
  </si>
  <si>
    <t>BP26001533</t>
  </si>
  <si>
    <t>BP26001650</t>
  </si>
  <si>
    <t>BP26002391</t>
  </si>
  <si>
    <t>BP26002381</t>
  </si>
  <si>
    <t>BP26001534</t>
  </si>
  <si>
    <t>BP26002380</t>
  </si>
  <si>
    <t>BP26002392</t>
  </si>
  <si>
    <t>BP26002390</t>
  </si>
  <si>
    <t>BP26002222</t>
  </si>
  <si>
    <t>BP02047352</t>
  </si>
  <si>
    <t>BP02047302</t>
  </si>
  <si>
    <t>BP02047366</t>
  </si>
  <si>
    <t>BP02040128</t>
  </si>
  <si>
    <t>BP26000309</t>
  </si>
  <si>
    <t>BP26000323</t>
  </si>
  <si>
    <t>BP26000326</t>
  </si>
  <si>
    <t>BP26000327</t>
  </si>
  <si>
    <t>BP26000354</t>
  </si>
  <si>
    <t>BP26000355</t>
  </si>
  <si>
    <t>BP26000358</t>
  </si>
  <si>
    <t>BP26000360</t>
  </si>
  <si>
    <t>BP26000361</t>
  </si>
  <si>
    <t>BP26000363</t>
  </si>
  <si>
    <t>BP26000454</t>
  </si>
  <si>
    <t>BP26000463</t>
  </si>
  <si>
    <t>BP26000464</t>
  </si>
  <si>
    <t>BP26000490</t>
  </si>
  <si>
    <t>BP26001535</t>
  </si>
  <si>
    <t>BP26001580</t>
  </si>
  <si>
    <t>BP26001582</t>
  </si>
  <si>
    <t>BP26001596</t>
  </si>
  <si>
    <t>BP26001832</t>
  </si>
  <si>
    <t>BP26001835</t>
  </si>
  <si>
    <t>BP26001836</t>
  </si>
  <si>
    <t>BP26001837</t>
  </si>
  <si>
    <t>BP26001838</t>
  </si>
  <si>
    <t>BP26000385</t>
  </si>
  <si>
    <t>BP02047306</t>
  </si>
  <si>
    <t>BP02047304</t>
  </si>
  <si>
    <t>BP26001537</t>
  </si>
  <si>
    <t>BP02047316</t>
  </si>
  <si>
    <t>BP26001880</t>
  </si>
  <si>
    <t>BP26002244</t>
  </si>
  <si>
    <t>BP26002241</t>
  </si>
  <si>
    <t>BP01046523</t>
  </si>
  <si>
    <t>BP01046538</t>
  </si>
  <si>
    <t>BP26001327</t>
  </si>
  <si>
    <t>BP26001329</t>
  </si>
  <si>
    <t>BP26001323</t>
  </si>
  <si>
    <t>BP01046507</t>
  </si>
  <si>
    <t>BP01046534</t>
  </si>
  <si>
    <t>BP26001326</t>
  </si>
  <si>
    <t>BP26001325</t>
  </si>
  <si>
    <t>BP26000911</t>
  </si>
  <si>
    <t>BP26001561</t>
  </si>
  <si>
    <t>BP26002272</t>
  </si>
  <si>
    <t>BP01046529</t>
  </si>
  <si>
    <t>BP01046536</t>
  </si>
  <si>
    <t>BP01046540</t>
  </si>
  <si>
    <t>BP26002284</t>
  </si>
  <si>
    <t>BP01046513</t>
  </si>
  <si>
    <t>BP01046511</t>
  </si>
  <si>
    <t>BP01046505</t>
  </si>
  <si>
    <t>BP01046531</t>
  </si>
  <si>
    <t>BP01046532</t>
  </si>
  <si>
    <t>BP26002288</t>
  </si>
  <si>
    <t>BP26002300</t>
  </si>
  <si>
    <t>BP01046514</t>
  </si>
  <si>
    <t>BP26002274</t>
  </si>
  <si>
    <t>BP01046509</t>
  </si>
  <si>
    <t>BP01046524</t>
  </si>
  <si>
    <t>BP26002273</t>
  </si>
  <si>
    <t>BP26002289</t>
  </si>
  <si>
    <t>BP26002282</t>
  </si>
  <si>
    <t>BP01046528</t>
  </si>
  <si>
    <t>BP26002275</t>
  </si>
  <si>
    <t>BP01046515</t>
  </si>
  <si>
    <t>BP01046516</t>
  </si>
  <si>
    <t>BP26002283</t>
  </si>
  <si>
    <t>BP01046533</t>
  </si>
  <si>
    <t>BP26001464</t>
  </si>
  <si>
    <t>BP07044895</t>
  </si>
  <si>
    <t>BP26001486</t>
  </si>
  <si>
    <t>BP26001784</t>
  </si>
  <si>
    <t>BP26001831</t>
  </si>
  <si>
    <t>BP26002001</t>
  </si>
  <si>
    <t>BP26001780</t>
  </si>
  <si>
    <t>BP26001781</t>
  </si>
  <si>
    <t>BP26001782</t>
  </si>
  <si>
    <t>BP26001785</t>
  </si>
  <si>
    <t>BP26001822</t>
  </si>
  <si>
    <t>BP26001786</t>
  </si>
  <si>
    <t>BP26001789</t>
  </si>
  <si>
    <t>BP26001463</t>
  </si>
  <si>
    <t>BP26001821</t>
  </si>
  <si>
    <t>BP26001484</t>
  </si>
  <si>
    <t>BP26002320</t>
  </si>
  <si>
    <t>BP26000005</t>
  </si>
  <si>
    <t>BP26001482</t>
  </si>
  <si>
    <t>BP26002265</t>
  </si>
  <si>
    <t>BP26000003</t>
  </si>
  <si>
    <t>BP26001554</t>
  </si>
  <si>
    <t>BP26001552</t>
  </si>
  <si>
    <t>BP26001501</t>
  </si>
  <si>
    <t>BP26001460</t>
  </si>
  <si>
    <t>BP26001485</t>
  </si>
  <si>
    <t>BP07044884</t>
  </si>
  <si>
    <t>BP26001467</t>
  </si>
  <si>
    <t>BP26001468</t>
  </si>
  <si>
    <t>BP07044885</t>
  </si>
  <si>
    <t>BP26001551</t>
  </si>
  <si>
    <t>BP26001540</t>
  </si>
  <si>
    <t>BP26000835</t>
  </si>
  <si>
    <t>BP26001466</t>
  </si>
  <si>
    <t>BP26001500</t>
  </si>
  <si>
    <t>BP26001140</t>
  </si>
  <si>
    <t>BP26000836</t>
  </si>
  <si>
    <t>BP26001489</t>
  </si>
  <si>
    <t>BP26001488</t>
  </si>
  <si>
    <t>BP26002293</t>
  </si>
  <si>
    <t>BP26000006</t>
  </si>
  <si>
    <t>BP26002294</t>
  </si>
  <si>
    <t>BP07044879</t>
  </si>
  <si>
    <t>BP07044880</t>
  </si>
  <si>
    <t>BP26001557</t>
  </si>
  <si>
    <t>BP26001558</t>
  </si>
  <si>
    <t>BP26000410</t>
  </si>
  <si>
    <t>BP26000411</t>
  </si>
  <si>
    <t>BP07044851</t>
  </si>
  <si>
    <t>BP07044888</t>
  </si>
  <si>
    <t>BP07044887</t>
  </si>
  <si>
    <t>BP26002141</t>
  </si>
  <si>
    <t>BP26001910</t>
  </si>
  <si>
    <t>BP26002153</t>
  </si>
  <si>
    <t>BP26001539</t>
  </si>
  <si>
    <t>BP26002101</t>
  </si>
  <si>
    <t>BP26002151</t>
  </si>
  <si>
    <t>BP26002154</t>
  </si>
  <si>
    <t>BP26002100</t>
  </si>
  <si>
    <t>BP26002152</t>
  </si>
  <si>
    <t>BP26001850</t>
  </si>
  <si>
    <t>BP26002070</t>
  </si>
  <si>
    <t>BP26002071</t>
  </si>
  <si>
    <t>BP26002150</t>
  </si>
  <si>
    <t>BP26002180</t>
  </si>
  <si>
    <t>BP26002181</t>
  </si>
  <si>
    <t>BP06046222</t>
  </si>
  <si>
    <t>BP06046198</t>
  </si>
  <si>
    <t>BP06046221</t>
  </si>
  <si>
    <t>BP26000521</t>
  </si>
  <si>
    <t>BP26001710</t>
  </si>
  <si>
    <t>BP26001772</t>
  </si>
  <si>
    <t>BP26001867</t>
  </si>
  <si>
    <t>BP26001961</t>
  </si>
  <si>
    <t>BP26002014</t>
  </si>
  <si>
    <t>BP26002240</t>
  </si>
  <si>
    <t>BP26001860</t>
  </si>
  <si>
    <t>BP06046201</t>
  </si>
  <si>
    <t>BP06046235</t>
  </si>
  <si>
    <t>BP06046309</t>
  </si>
  <si>
    <t>BP26000441</t>
  </si>
  <si>
    <t>BP26001864</t>
  </si>
  <si>
    <t>BP26001865</t>
  </si>
  <si>
    <t>BP06046314</t>
  </si>
  <si>
    <t>BP06046318</t>
  </si>
  <si>
    <t>BP26001971</t>
  </si>
  <si>
    <t>BP26001863</t>
  </si>
  <si>
    <t>BP06046218</t>
  </si>
  <si>
    <t>BP06046301</t>
  </si>
  <si>
    <t>BP26001659</t>
  </si>
  <si>
    <t>BP26001862</t>
  </si>
  <si>
    <t>BP26001984</t>
  </si>
  <si>
    <t>BP26001986</t>
  </si>
  <si>
    <t>BP26002017</t>
  </si>
  <si>
    <t>BP26002221</t>
  </si>
  <si>
    <t>BP06046387</t>
  </si>
  <si>
    <t>BP06046373</t>
  </si>
  <si>
    <t>BP06046330</t>
  </si>
  <si>
    <t>BP06046334</t>
  </si>
  <si>
    <t>BP26002301</t>
  </si>
  <si>
    <t>BP26002266</t>
  </si>
  <si>
    <t>BP26000914</t>
  </si>
  <si>
    <t>BP26000960</t>
  </si>
  <si>
    <t>BP06046338</t>
  </si>
  <si>
    <t>BP26002170</t>
  </si>
  <si>
    <t>BP06046339</t>
  </si>
  <si>
    <t>BP26001457</t>
  </si>
  <si>
    <t>BP06046346</t>
  </si>
  <si>
    <t>BP26001435</t>
  </si>
  <si>
    <t>BP26001321</t>
  </si>
  <si>
    <t>BP26000697</t>
  </si>
  <si>
    <t>BP06046351</t>
  </si>
  <si>
    <t>BP06046354</t>
  </si>
  <si>
    <t>BP26001451</t>
  </si>
  <si>
    <t>BP26001455</t>
  </si>
  <si>
    <t>BP06046355</t>
  </si>
  <si>
    <t>BP26002287</t>
  </si>
  <si>
    <t>BP26001090</t>
  </si>
  <si>
    <t>BP06046360</t>
  </si>
  <si>
    <t>BP26000660</t>
  </si>
  <si>
    <t>BP26001458</t>
  </si>
  <si>
    <t>BP06046367</t>
  </si>
  <si>
    <t>BP26001436</t>
  </si>
  <si>
    <t>BP06046369</t>
  </si>
  <si>
    <t>BP26002286</t>
  </si>
  <si>
    <t>BP26000750</t>
  </si>
  <si>
    <t>BP06046374</t>
  </si>
  <si>
    <t>BP06046341</t>
  </si>
  <si>
    <t>BP26001456</t>
  </si>
  <si>
    <t>BP26001570</t>
  </si>
  <si>
    <t>BP26000616</t>
  </si>
  <si>
    <t>BP26001092</t>
  </si>
  <si>
    <t>BP06046380</t>
  </si>
  <si>
    <t>BP06046370</t>
  </si>
  <si>
    <t>BP06046371</t>
  </si>
  <si>
    <t>BP26002225</t>
  </si>
  <si>
    <t>BP18028908</t>
  </si>
  <si>
    <t>BP26002223</t>
  </si>
  <si>
    <t>BP26002224</t>
  </si>
  <si>
    <t>BP18028941</t>
  </si>
  <si>
    <t>BP26001804</t>
  </si>
  <si>
    <t>BP26001884</t>
  </si>
  <si>
    <t>BP26002230</t>
  </si>
  <si>
    <t>BP26002270</t>
  </si>
  <si>
    <t>BP26000874</t>
  </si>
  <si>
    <t>BP26001802</t>
  </si>
  <si>
    <t>BP26001803</t>
  </si>
  <si>
    <t>BP26001861</t>
  </si>
  <si>
    <t>BP26001883</t>
  </si>
  <si>
    <t>BP26001924</t>
  </si>
  <si>
    <t>BP26001801</t>
  </si>
  <si>
    <t>BP26002140</t>
  </si>
  <si>
    <t>BP26000824</t>
  </si>
  <si>
    <t>BP26002060</t>
  </si>
  <si>
    <t>BP26001742</t>
  </si>
  <si>
    <t>BP26002093</t>
  </si>
  <si>
    <t>BP18028904</t>
  </si>
  <si>
    <t>BP26002050</t>
  </si>
  <si>
    <t>BP26000781</t>
  </si>
  <si>
    <t>BP18028920</t>
  </si>
  <si>
    <t>BP26001800</t>
  </si>
  <si>
    <t>BP26000192</t>
  </si>
  <si>
    <t>BP26000840</t>
  </si>
  <si>
    <t>BP18028955</t>
  </si>
  <si>
    <t>BP26000150</t>
  </si>
  <si>
    <t>BP18028951</t>
  </si>
  <si>
    <t>BP18028903</t>
  </si>
  <si>
    <t>BP18028879</t>
  </si>
  <si>
    <t>BP26000434</t>
  </si>
  <si>
    <t>BP26000966</t>
  </si>
  <si>
    <t>BP26000329</t>
  </si>
  <si>
    <t>BP26000352</t>
  </si>
  <si>
    <t>BP26000429</t>
  </si>
  <si>
    <t>BP26000553</t>
  </si>
  <si>
    <t>BP26000398</t>
  </si>
  <si>
    <t>BP26000430</t>
  </si>
  <si>
    <t>BP26000477</t>
  </si>
  <si>
    <t>BP26001960</t>
  </si>
  <si>
    <t>BP26000462</t>
  </si>
  <si>
    <t>BP26000550</t>
  </si>
  <si>
    <t>BP26001951</t>
  </si>
  <si>
    <t>BP18028918</t>
  </si>
  <si>
    <t>BP18028926</t>
  </si>
  <si>
    <t>BP26000790</t>
  </si>
  <si>
    <t>BP26002400</t>
  </si>
  <si>
    <t>BP18028927</t>
  </si>
  <si>
    <t>BP18028950</t>
  </si>
  <si>
    <t>BP26002333</t>
  </si>
  <si>
    <t>BP18028917</t>
  </si>
  <si>
    <t>BP17033194</t>
  </si>
  <si>
    <t>BP02033193</t>
  </si>
  <si>
    <t>BP22033185</t>
  </si>
  <si>
    <t>BP17033188</t>
  </si>
  <si>
    <t>BP17033187</t>
  </si>
  <si>
    <t>BP17033186</t>
  </si>
  <si>
    <t>BP17033192</t>
  </si>
  <si>
    <t>BP17033190</t>
  </si>
  <si>
    <t>BP17033191</t>
  </si>
  <si>
    <t>BP17033189</t>
  </si>
  <si>
    <t>BP26000723</t>
  </si>
  <si>
    <t>BP26001709</t>
  </si>
  <si>
    <t>BP22042845</t>
  </si>
  <si>
    <t>BP26002122</t>
  </si>
  <si>
    <t>BP26002094</t>
  </si>
  <si>
    <t>BP22042854</t>
  </si>
  <si>
    <t>BP26002091</t>
  </si>
  <si>
    <t>BP22042824</t>
  </si>
  <si>
    <t>BP26000717</t>
  </si>
  <si>
    <t>BP26001383</t>
  </si>
  <si>
    <t>BP08042843</t>
  </si>
  <si>
    <t>BP09042852</t>
  </si>
  <si>
    <t>BP26002081</t>
  </si>
  <si>
    <t>BP26002082</t>
  </si>
  <si>
    <t>BP26002130</t>
  </si>
  <si>
    <t>BP26002131</t>
  </si>
  <si>
    <t>BP26002123</t>
  </si>
  <si>
    <t>BP26002083</t>
  </si>
  <si>
    <t>BP08042865</t>
  </si>
  <si>
    <t>BP26002084</t>
  </si>
  <si>
    <t>BP26000303</t>
  </si>
  <si>
    <t>BP26000304</t>
  </si>
  <si>
    <t>BP26001708</t>
  </si>
  <si>
    <t>BP26001881</t>
  </si>
  <si>
    <t>BP26000826</t>
  </si>
  <si>
    <t>BP26002080</t>
  </si>
  <si>
    <t>BP09042842</t>
  </si>
  <si>
    <t>BP09042857</t>
  </si>
  <si>
    <t>BP26000721</t>
  </si>
  <si>
    <t>BP26002090</t>
  </si>
  <si>
    <t>BP26002092</t>
  </si>
  <si>
    <t>BP08042853</t>
  </si>
  <si>
    <t>BP08042858</t>
  </si>
  <si>
    <t>BP08042862</t>
  </si>
  <si>
    <t>BP26001381</t>
  </si>
  <si>
    <t>BP08042834</t>
  </si>
  <si>
    <t>BP08042835</t>
  </si>
  <si>
    <t>BP08042838</t>
  </si>
  <si>
    <t>BP08042839</t>
  </si>
  <si>
    <t>BP26000611</t>
  </si>
  <si>
    <t>BP26001348</t>
  </si>
  <si>
    <t>BP26001752</t>
  </si>
  <si>
    <t>BP26001364</t>
  </si>
  <si>
    <t>BP26001705</t>
  </si>
  <si>
    <t>BP26001706</t>
  </si>
  <si>
    <t>BP26001713</t>
  </si>
  <si>
    <t>BP26001715</t>
  </si>
  <si>
    <t>BP26001732</t>
  </si>
  <si>
    <t>BP26001739</t>
  </si>
  <si>
    <t>BP26002013</t>
  </si>
  <si>
    <t>BP26002034</t>
  </si>
  <si>
    <t>BP26001363</t>
  </si>
  <si>
    <t>BP26001730</t>
  </si>
  <si>
    <t>BP26001731</t>
  </si>
  <si>
    <t>BP26001365</t>
  </si>
  <si>
    <t>BP26001360</t>
  </si>
  <si>
    <t>BP26001362</t>
  </si>
  <si>
    <t>BP26001714</t>
  </si>
  <si>
    <t>BP26001718</t>
  </si>
  <si>
    <t>BP26001344</t>
  </si>
  <si>
    <t>BP26001367</t>
  </si>
  <si>
    <t>BP26001346</t>
  </si>
  <si>
    <t>BP26001343</t>
  </si>
  <si>
    <t>BP26001347</t>
  </si>
  <si>
    <t>BP26001756</t>
  </si>
  <si>
    <t>BP26001382</t>
  </si>
  <si>
    <t>BP26001368</t>
  </si>
  <si>
    <t>BP26001361</t>
  </si>
  <si>
    <t>BP26001366</t>
  </si>
  <si>
    <t>BP26001345</t>
  </si>
  <si>
    <t>BP26001744</t>
  </si>
  <si>
    <t>BP26001384</t>
  </si>
  <si>
    <t>BP26001454</t>
  </si>
  <si>
    <t>BP26001707</t>
  </si>
  <si>
    <t>BP26001716</t>
  </si>
  <si>
    <t>BP26001733</t>
  </si>
  <si>
    <t>BP26001734</t>
  </si>
  <si>
    <t>BP26001735</t>
  </si>
  <si>
    <t>BP26001738</t>
  </si>
  <si>
    <t>BP26001740</t>
  </si>
  <si>
    <t>BP26001743</t>
  </si>
  <si>
    <t>BP26001751</t>
  </si>
  <si>
    <t>BP26001753</t>
  </si>
  <si>
    <t>BP26001757</t>
  </si>
  <si>
    <t>BP26002015</t>
  </si>
  <si>
    <t>BP26002033</t>
  </si>
  <si>
    <t>BP26002035</t>
  </si>
  <si>
    <t>BP26002190</t>
  </si>
  <si>
    <t>BP26001349</t>
  </si>
  <si>
    <t>BP05044452</t>
  </si>
  <si>
    <t>BP05044528</t>
  </si>
  <si>
    <t>BP26001073</t>
  </si>
  <si>
    <t>BP26000846</t>
  </si>
  <si>
    <t>BP26001342</t>
  </si>
  <si>
    <t>BP26000220</t>
  </si>
  <si>
    <t>BP26000845</t>
  </si>
  <si>
    <t>BP26000421</t>
  </si>
  <si>
    <t>BP05044458</t>
  </si>
  <si>
    <t>BP05044460</t>
  </si>
  <si>
    <t>BP05044465</t>
  </si>
  <si>
    <t>BP05044466</t>
  </si>
  <si>
    <t>BP05044467</t>
  </si>
  <si>
    <t>BP05044468</t>
  </si>
  <si>
    <t>BP05044470</t>
  </si>
  <si>
    <t>BP05044472</t>
  </si>
  <si>
    <t>BP26000380</t>
  </si>
  <si>
    <t>BP26000382</t>
  </si>
  <si>
    <t>BP26000420</t>
  </si>
  <si>
    <t>BP26000423</t>
  </si>
  <si>
    <t>BP26000424</t>
  </si>
  <si>
    <t>BP26000479</t>
  </si>
  <si>
    <t>BP26000495</t>
  </si>
  <si>
    <t>BP26000842</t>
  </si>
  <si>
    <t>BP26001887</t>
  </si>
  <si>
    <t>BP26001888</t>
  </si>
  <si>
    <t>BP26001889</t>
  </si>
  <si>
    <t>BP05044459</t>
  </si>
  <si>
    <t>BP26000427</t>
  </si>
  <si>
    <t>BP26000480</t>
  </si>
  <si>
    <t>BP26001592</t>
  </si>
  <si>
    <t>BP05044531</t>
  </si>
  <si>
    <t>BP05044437</t>
  </si>
  <si>
    <t>BP05044439</t>
  </si>
  <si>
    <t>BP05044510</t>
  </si>
  <si>
    <t>BP26000540</t>
  </si>
  <si>
    <t>BP26000151</t>
  </si>
  <si>
    <t>BP26001369</t>
  </si>
  <si>
    <t>BP26001657</t>
  </si>
  <si>
    <t>BP26001490</t>
  </si>
  <si>
    <t>BP23046418</t>
  </si>
  <si>
    <t>BP26001328</t>
  </si>
  <si>
    <t>BP26001320</t>
  </si>
  <si>
    <t>BP26001513</t>
  </si>
  <si>
    <t>BP26001324</t>
  </si>
  <si>
    <t>BP26001370</t>
  </si>
  <si>
    <t>BP26001422</t>
  </si>
  <si>
    <t>BP26001379</t>
  </si>
  <si>
    <t>BP26001420</t>
  </si>
  <si>
    <t>BP26001423</t>
  </si>
  <si>
    <t>BP26001426</t>
  </si>
  <si>
    <t>BP26001425</t>
  </si>
  <si>
    <t>BP26001376</t>
  </si>
  <si>
    <t>BP26001421</t>
  </si>
  <si>
    <t>BP26001371</t>
  </si>
  <si>
    <t>BP26001378</t>
  </si>
  <si>
    <t>BP26001372</t>
  </si>
  <si>
    <t>BP26001375</t>
  </si>
  <si>
    <t>BP26001377</t>
  </si>
  <si>
    <t>BP26001374</t>
  </si>
  <si>
    <t>BP26001424</t>
  </si>
  <si>
    <t>BP26001170</t>
  </si>
  <si>
    <t>BP26001353</t>
  </si>
  <si>
    <t>BP26001394</t>
  </si>
  <si>
    <t>BP26002410</t>
  </si>
  <si>
    <t>BP26002262</t>
  </si>
  <si>
    <t>BP26001841</t>
  </si>
  <si>
    <t>BP26001843</t>
  </si>
  <si>
    <t>BP26001849</t>
  </si>
  <si>
    <t>BP26001945</t>
  </si>
  <si>
    <t>BP26002021</t>
  </si>
  <si>
    <t>BP26002250</t>
  </si>
  <si>
    <t>BP26001293</t>
  </si>
  <si>
    <t>BP26001396</t>
  </si>
  <si>
    <t>BP26001392</t>
  </si>
  <si>
    <t>BP26002061</t>
  </si>
  <si>
    <t>BP26001295</t>
  </si>
  <si>
    <t>BP26001356</t>
  </si>
  <si>
    <t>BP26001357</t>
  </si>
  <si>
    <t>BP26001842</t>
  </si>
  <si>
    <t>BP26001845</t>
  </si>
  <si>
    <t>BP26001846</t>
  </si>
  <si>
    <t>BP26001847</t>
  </si>
  <si>
    <t>BP26001848</t>
  </si>
  <si>
    <t>BP26002020</t>
  </si>
  <si>
    <t>BP26001354</t>
  </si>
  <si>
    <t>BP26001395</t>
  </si>
  <si>
    <t>BP26002285</t>
  </si>
  <si>
    <t>BP26000841</t>
  </si>
  <si>
    <t>BP26001433</t>
  </si>
  <si>
    <t>BP26000684</t>
  </si>
  <si>
    <t>BP26001131</t>
  </si>
  <si>
    <t>BP26002251</t>
  </si>
  <si>
    <t>BP26002330</t>
  </si>
  <si>
    <t>BP26001891</t>
  </si>
  <si>
    <t>BP26001892</t>
  </si>
  <si>
    <t>BP26002062</t>
  </si>
  <si>
    <t>BP26001428</t>
  </si>
  <si>
    <t>BP26002290</t>
  </si>
  <si>
    <t>BP26001446</t>
  </si>
  <si>
    <t>BP26001871</t>
  </si>
  <si>
    <t>BP26001872</t>
  </si>
  <si>
    <t>BP26001991</t>
  </si>
  <si>
    <t>BP26001310</t>
  </si>
  <si>
    <t>BP26002291</t>
  </si>
  <si>
    <t>BP26001447</t>
  </si>
  <si>
    <t>BP26001449</t>
  </si>
  <si>
    <t>BP26001440</t>
  </si>
  <si>
    <t>BP26001427</t>
  </si>
  <si>
    <t>BP26001334</t>
  </si>
  <si>
    <t>BP26001429</t>
  </si>
  <si>
    <t>BP26001330</t>
  </si>
  <si>
    <t>BP26001442</t>
  </si>
  <si>
    <t>BP26001441</t>
  </si>
  <si>
    <t>BP99999999</t>
  </si>
  <si>
    <t>BP22048107</t>
  </si>
  <si>
    <t>BP22048105</t>
  </si>
  <si>
    <t>BP26000629</t>
  </si>
  <si>
    <t>BP26002310</t>
  </si>
  <si>
    <t>BP22048104</t>
  </si>
  <si>
    <t>BP26000009</t>
  </si>
  <si>
    <t>BP26000010</t>
  </si>
  <si>
    <t>BP26001389</t>
  </si>
  <si>
    <t>BP26001388</t>
  </si>
  <si>
    <t>BP26001980</t>
  </si>
  <si>
    <t>BP26002360</t>
  </si>
  <si>
    <t>BP26002361</t>
  </si>
  <si>
    <t>BP03046076</t>
  </si>
  <si>
    <t>BP26002248</t>
  </si>
  <si>
    <t>BP26001386</t>
  </si>
  <si>
    <t>BP26001450</t>
  </si>
  <si>
    <t>BP21048214</t>
  </si>
  <si>
    <t>BP26001385</t>
  </si>
  <si>
    <t>BP26001387</t>
  </si>
  <si>
    <t>BP26002276</t>
  </si>
  <si>
    <t>BP22048212</t>
  </si>
  <si>
    <t>BP22048213</t>
  </si>
  <si>
    <t>BP03048210</t>
  </si>
  <si>
    <t>BP22047518</t>
  </si>
  <si>
    <t>BP26000301</t>
  </si>
  <si>
    <t>BP26000795</t>
  </si>
  <si>
    <t>BP21048201</t>
  </si>
  <si>
    <t>BP26000669</t>
  </si>
  <si>
    <t>BP26000680</t>
  </si>
  <si>
    <t>Comuna</t>
  </si>
  <si>
    <t>Nombre Comuna</t>
  </si>
  <si>
    <t>MUNICIPIO DE CALI</t>
  </si>
  <si>
    <t>Fortalecimiento del manejo de la cooperación y relaciones internacionales de la Alcaldía de  Cali</t>
  </si>
  <si>
    <t>Fortalecimiento de la apropiacion del sistema de gestion y control integrados en la Secretaria de Gobierno de la Alcaldia de Santiago de Cali</t>
  </si>
  <si>
    <t>Apoyo a la transformación de la cultura institucional hacia la legalidad, integridad y la transparencia en la Alcaldía de Santiago de Cali.</t>
  </si>
  <si>
    <t>Fortalecimiento de la comunicación institucional de la Alcaldía de Santiago de  Cali</t>
  </si>
  <si>
    <t>Optimización de los sistemas de información normativo y judicial de
Santiago de  Cali</t>
  </si>
  <si>
    <t>Fortalecimiento De la Gestión Jurídica Pública del Municipio de Santiago de  Cali</t>
  </si>
  <si>
    <t>Contribución a la practica  de la cultura de control en los servidores públicos de  Santiago de Cali.</t>
  </si>
  <si>
    <t>Divulgación del Código Único Disciplinario a los Servidores Públicos y Ciudadanos  de Santiago de  Cali</t>
  </si>
  <si>
    <t>Optimización de la acción disciplinaria en la Administración Central del Municipio Santiago de Cali</t>
  </si>
  <si>
    <t>Desarrollo de Investigaciones orientadas al fortalecimiento del componente preventivo de la Administración Central de Santiago de  Cali</t>
  </si>
  <si>
    <t>Apoyo en la normalización de la cartera morosa en el Municipio de Santiago de  Cali</t>
  </si>
  <si>
    <t>ACTUALIZACIÓN DEL CENSO INMOBILIARIO RURAL DE SANTIAGO DE CALI</t>
  </si>
  <si>
    <t>CONSERVACIÓN DE LA INFORMACIÓN CATASTRAL DE SANTIAGO DE CALI</t>
  </si>
  <si>
    <t>MEJORAMIENTO DE LA GESTIÓN TRIBUTARIA  EN  SANTIAGO DE CALI</t>
  </si>
  <si>
    <t>Consolidación del Inventario de Bienes de Interés Cultural (BIC) de Santiago de  Cali</t>
  </si>
  <si>
    <t>Estudios complementarios del modelo de movilidad sostenible establecido en el PIMU en Santiago de  Cali</t>
  </si>
  <si>
    <t>Actualización del sistema de nomenclatura urbana de Santiago de Cali</t>
  </si>
  <si>
    <t>Estudios Complementarios del plan de ordenamiento territorial de Santiago de  Cali</t>
  </si>
  <si>
    <t>Formulación de las Unidades de Planificación a escala intermedia en Santiago de  Cali</t>
  </si>
  <si>
    <t>Formulación del Plan Maestro de Servicio Públicos Domiciliarios (SPD) y TIC del Municipio de Santiago de  Cali</t>
  </si>
  <si>
    <t>Diseño urbano de parques y zonas verdes de Santiago de Cali</t>
  </si>
  <si>
    <t>Estudios  Urbanísticos para la intervención de espacio público de los andenes del barrio San Antonio de Santiago de  Cali</t>
  </si>
  <si>
    <t>Estudios de amenaza, vulnerabilidades y riesgos por fenómenos naturales peligrosos en el Municipio Santiago de  Cali</t>
  </si>
  <si>
    <t>Mejoramiento del Plan de Gestión Integral de Residuos Sólidos de Cali</t>
  </si>
  <si>
    <t>Asistencia al proceso de planificación de Santiago Cali</t>
  </si>
  <si>
    <t>Apoyo al proceso de Seguimiento del plan de Desarrollo del Municipio de Santiago de  Cali</t>
  </si>
  <si>
    <t>Fortalecimiento  del Sistema de Identificación de Potenciales Beneficiarios de Programas Sociales -SISBÉN en  el municipio de Santiago de Cali</t>
  </si>
  <si>
    <t>Desarrollo  del modelo para la gestión de proyectos de asociaciones público privadas en Santiago de Cali</t>
  </si>
  <si>
    <t>Actualización del Sistema de Indicadores Sociales para el Municipio de Santiago de Cali</t>
  </si>
  <si>
    <t>Actualización de estudios para la Planificación en el municipio de Santiago de  Cali</t>
  </si>
  <si>
    <t>Apoyo en la implementación del Plan Estadístico Territorial de la Alcaldía de Santiago de Cali</t>
  </si>
  <si>
    <t>Apoyo al Seguimiento y control del Amoblamiento Urbano de Santiago de  Cali</t>
  </si>
  <si>
    <t>Mantenimiento de la estratificación socioeconómica en Santiago Cali</t>
  </si>
  <si>
    <t>APOYO EN LA IMPLEMENTACIÓN DEL OBSERVATORIO DE MOVILIDAD SOSTENIBLE EN EL ÁREA URBANA DE SANTIAGO DE CALI</t>
  </si>
  <si>
    <t>ASISTENCIA PARA LA IMPLEMENTACIÓN DEL PLAN DE ORDENAMIENTO TERRITORIAL DEL MUNICIPIO DE SANTIAGO DE CALI</t>
  </si>
  <si>
    <t>DISEÑO DE ESTRATEGIAS DE INFORMACIÓN, EDUCACIÓN Y COMUNICACIÓN - IEC EN EL MARCO DEL PGIRS DEL MUNICIPIO DE SANTIAGO DE CALI</t>
  </si>
  <si>
    <t>MEJORAMIENTO DE LA COBERTURA ARBÓREA EN EL ÁREA URBANA DE SANTIAGO DE CALI</t>
  </si>
  <si>
    <t>Mejoramiento de la Sostenibilidad Paisajistica y Ambiental de los Espacios Públicos de  Cali</t>
  </si>
  <si>
    <t>Adecuación ambiental y paisajistica de parques y zonas verdes de la comuna 8 de Santiago de  Cali</t>
  </si>
  <si>
    <t>Adecuación ambiental y paisajísticamente parques y zonas verdes de la Comuna 17 de Santiago de  Cali</t>
  </si>
  <si>
    <t>Adecuación ambiental y paisajística de parques y zonas verdes de la comuna 19 de Santiago de   Cali</t>
  </si>
  <si>
    <t>Adecuación Ambiental y Paisajística de Parques y Zonas Verdes de la Comuna 5 de Santiago de Cali</t>
  </si>
  <si>
    <t>Adecuación ambiental y paisajística de parques y zonas verdes de la Comuna 12 de Santiago de Cali</t>
  </si>
  <si>
    <t>Adecuación ambiental y paisajística de parques y zonas verdes de la comuna 15 de Santiago de  Cali</t>
  </si>
  <si>
    <t>Adecuación ambiental y paisajística de parques y zonas verdes de la comuna 16 de Santiago de  Cali</t>
  </si>
  <si>
    <t>Adecuación Ambiental y Paisajística de Parques y Zonas Verdes de la Comuna 18 de Santiago de  Cali</t>
  </si>
  <si>
    <t>Aplicación de estrategias para la restauración ecológica de los nacimientos de agua en Santiago de  Cali</t>
  </si>
  <si>
    <t>Protección de nacimientos o fuentes de agua en el corregimiento Felidia de Santiago de Cali</t>
  </si>
  <si>
    <t>ASISTENCIA TÉCNICA  AGROPECUARIA CON ENFOQUE AGROECOLOGICO EN LA ZONA RURAL DE SANTIAGO DE CALI</t>
  </si>
  <si>
    <t>Restauración ecológica de áreas degradadas en las cuencas hidrográficas de Santiago de  Cali</t>
  </si>
  <si>
    <t>IMPLEMENTACIÓN DE INSTRUMENTOS DE GESTIÓN AMBIENTAL PARA LA CONSERVACIÓN DE SERVICIOS AMBIENTALES EN SANTIAGO DE CALI</t>
  </si>
  <si>
    <t>Fortalecimiento del sistema de manejo y conservación  de ecosistemas en cuencas abastecedoras de agua   - articulo 111 ley 99/93 Santiago de  Cali</t>
  </si>
  <si>
    <t>Fortalecimiento del Sistema Municipal de Áreas Protegidas - SIMAP en Santiago de  Cali</t>
  </si>
  <si>
    <t>Implementación de estrategias de conservación ambiental en los Ecoparques de Santiago de  Cali</t>
  </si>
  <si>
    <t>CONSERVACIÓN DE LOS HUMEDALES DE SANTIAGO DE  CALI</t>
  </si>
  <si>
    <t>CONTROL POBLACIONAL DEL CARACOL GIGANTE AFRICANO EN SANTIAGO DE CALI</t>
  </si>
  <si>
    <t>Fortalecimiento de la estructura operativa de la Línea ECO en Santiago de  Cali</t>
  </si>
  <si>
    <t>Implementación  de estrategias de autorregulación ambiental en el sector empresarial de Santiago de Cali</t>
  </si>
  <si>
    <t>Mejoramiento de las acciones de planificación, seguimiento y monitoreo de la calidad del aire  en Santiago  Cali</t>
  </si>
  <si>
    <t>Fortalecimiento de la gestión, planificación y acciones de mitigación y adaptación al cambio climático en Santiago de  Cali</t>
  </si>
  <si>
    <t>FORTALECIMIENTO  A LA GESTIÓN Y CONTROL AMBIENTAL A PROYECTOS CONSTRUCTIVOS Y DE PUBLICIDAD EXTERIOR VISUAL EN SANTIAGO DE  CALI</t>
  </si>
  <si>
    <t>Control a establecimientos generadores de impactos ambientales por ruido en Santiago de  Cali</t>
  </si>
  <si>
    <t>Fortalecimiento de capacidades para la inspección, vigilancia y control (IVC) de la contaminación ambiental generada por el sector empresarial de Santiago de  Cali</t>
  </si>
  <si>
    <t>Fortalecimiento regulatorio para el sector empresarial mediante el uso de los esquemas de implantación y regularización (EIR) en Santiago de  Cali</t>
  </si>
  <si>
    <t>Actualización del Plan de Mejora del Ambiente Sonoro para Santiago de Cali</t>
  </si>
  <si>
    <t>CONTROL AL RECURSO DE FAUNA SILVESTRE EN SANTIAGO DE CALI</t>
  </si>
  <si>
    <t>Conservación de la flora en Santiago de  Cali</t>
  </si>
  <si>
    <t>FORTALECIMIENTO A INSTANCIAS DE PARTICIPACIÓN COMUNITARIA PARA LA GESTIÓN AMBIENTAL EN SANTIAGO DE CALI</t>
  </si>
  <si>
    <t>CONTROL  A LA GESTIÓN INTEGRAL DE LOS RESIDUOS SÓLIDOS GENERADOS EN SANTIAGO DE  CALI</t>
  </si>
  <si>
    <t>Fortalecimiento del observatorio ambiental de Santiago de Cali</t>
  </si>
  <si>
    <t>Implementación del Sistema de Gestión de la Calidad en el DAGMA del Municipio de Santiago de  Cali</t>
  </si>
  <si>
    <t>MEJORAMIENTO DEL SISTEMA INTEGRAL DEL RECURSO HIDRICO EN SANTIAGO DE CALI</t>
  </si>
  <si>
    <t>CONTROL DE CARGA CONTAMINANTE EN EL RECURSO HIDRICO DE SANTIAGO DE CALI</t>
  </si>
  <si>
    <t>ADECUACIÓN AMBIENTAL Y PAISAJÍSTICA DE CORREDORES AMBIENTALES URBANOS DE LOS RÍOS DE SANTIAGO DE CALI</t>
  </si>
  <si>
    <t>Adecuación ambiental y paisajística de canales de aguas lluvias en Santiago de  Cali</t>
  </si>
  <si>
    <t>Recuperación ambiental y de paisajismo en parques y zonas verdes de Santiago de  Cali</t>
  </si>
  <si>
    <t>ADECUACIÓN AMBIENTAL Y PAISAJISTICA DE SEPARADORES VIALES, PARQUES Y ZONAS VERDES EN SANTIAGO DE CALI</t>
  </si>
  <si>
    <t>MEJORAMIENTO DE LA OPERACIÓN DEL SISTEMA DE VIGILANCIA DE CALIDAD DEL AIRE EN SANTIAGO DE CALI</t>
  </si>
  <si>
    <t>MEJORAMIENTO DE LA RED DE MONITOREO DE RUIDO AMBIENTAL PARA SANTIAGO DE CALI</t>
  </si>
  <si>
    <t>IMPLEMENTACION DEL PLAN MAESTRO DE SILVICULTURA URBANA EN SANTIAGO DE CALI</t>
  </si>
  <si>
    <t>ADECUACIÓN AMBIENTAL, PAISAJÍSTICA Y URBANÍSTICA DE LOS ACCESOS A LA CIUDAD DE SANTIAGO DE CALI</t>
  </si>
  <si>
    <t>RECUPERACIÓN AMBIENTAL Y PAISAJÍSTICA DE PARQUES Y ZONAS VERDES DE LA COMUNA 2 DE SANTIAGO DE  CALI</t>
  </si>
  <si>
    <t>RECUPERACIÓN AMBIENTAL Y PAISAJISTICA DE PARQUES Y ZONAS VERDES DE LA COMUNA 9 DE SANTIAGO DE  CALI</t>
  </si>
  <si>
    <t>RECUPERACIÓN AMBIENTAL Y PAISAJÍSTICA DE PARQUES Y ZONAS VERDES DE LA COMUNA 13 DE SANTIAGO DE  CALI</t>
  </si>
  <si>
    <t>RECUPERACION AMBIENTAL Y PAISAJISTICA DE PARQUES Y ZONAS VERDES DE LA COMUNA 16 DE SANTIAGO DE CALI</t>
  </si>
  <si>
    <t>MODIFICACIÓN AL PROYECTO "RECUPERACIÓN AMBIENTAL Y PAISAJÍSTICA DE PARQUES Y ZONAS VERDES DE LA COMUNA 3 DE SANTIAGO DE CALI"</t>
  </si>
  <si>
    <t>RECUPERACIÓN AMBIENTAL Y PAISAJÍSTICA DE PARQUES, ZONAS VERDES, HUMEDALES Y/O RONDAS HÍDRICAS DE LA COMUNA 22 DE SANTIAGO DE CALI</t>
  </si>
  <si>
    <t>Adecuación Ambiental y Paisajística de Parques y Zonas Verdes de la Comuna 4 de Santiago de Cali</t>
  </si>
  <si>
    <t>Adecuación ambiental y paisajística de parques y zonas verdes de la Comuna 7 de Santiago de  Cali</t>
  </si>
  <si>
    <t>Adecuación AMBIENTAL Y PAISAJÍSTICA DE PARQUES Y ZONAS VERDES DE LA COMUNA 10 DE SANTIAGO DE CALI  Cali</t>
  </si>
  <si>
    <t>IMPLEMENTACION DE ACCIONES DE CONTROL Y VIGILANCIA AMBIENTAL EN  LAS CUENCAS DEL PARQUE NATURAL NACIONAL FARALLONES DE SANTIAGO DE CALI</t>
  </si>
  <si>
    <t>RECUPERACIÓN AMBIENTAL Y PAISAJISTICA DE PARQUES Y ZONAS VERDES DE LA COMUNA 5 DE SANTIAGO DE  CALI</t>
  </si>
  <si>
    <t>RECUPERACION AMBIENTAL Y PAISAJISTICA DE PARQUES Y ZONAS VERDES DE LA COMUNA 11 DE SANTIAGO DE CALI</t>
  </si>
  <si>
    <t>RECUPERACIÓN AMBIENTAL Y PAISAJÍSTICA DE PARQUES Y ZONAS VERDES DE LA COMUNA 18 DE SANTIAGO DE  CALI</t>
  </si>
  <si>
    <t>Control de vertimientos en el recurso hídrico de Santiago de  Cali</t>
  </si>
  <si>
    <t>Consolidación del Sistema de Gestión Administrativa y Financiera Territorial –SGAFT- del municipio de Santiago de Cali.</t>
  </si>
  <si>
    <t>Modernización del centro de datos de la Alcaldía de Santiago de  Cali</t>
  </si>
  <si>
    <t>Desarrollo del Ecosistema de Innovación Digital del Municipio de Santiago de  Cali</t>
  </si>
  <si>
    <t>Consolidación del sistema de  conectividad municipal -SCM- de Santiago de  Cali</t>
  </si>
  <si>
    <t>Implementación del Modelo Integrado de Planeación y Gestión MIPG en el Departamento Administrativo de las Tecnologias de la Información y las Comunicaciones -DATIC - del municipio de Santiago de  Cali</t>
  </si>
  <si>
    <t>Implementación de la Política Pública de Contratación en la Administración Central del Municipio de Santiago de Cali.</t>
  </si>
  <si>
    <t>Implementación de la politica de servicio al ciudadano y la estrategia antitramites en la Alcaldia de Santiago de Cali</t>
  </si>
  <si>
    <t>Implementación del Modelo Estándar de Control Interno en la Administración Central del Municipio de Santiago de  Cali</t>
  </si>
  <si>
    <t>Implementación de los sistemas integrados de gestión en la administración central del municipio de santiago de Cali</t>
  </si>
  <si>
    <t>Aplicación de la Ley archivistica al patrimonio documental de la Alcaldía de Santiago de  Cali</t>
  </si>
  <si>
    <t>Fortalecimiento en la atención educativa de estudiantes con discapacidad y capacidad excepcional de Cali</t>
  </si>
  <si>
    <t>Fortalecimiento de la etnoeducación en las IEO del Municipio de Santiago de  Cali</t>
  </si>
  <si>
    <t>Fortalecimiento de las estrategias de permanencia escolar para la población indígena vinculada al sistema educativo de   Cali</t>
  </si>
  <si>
    <t>Mejoramiento en la prestación servicios públicos domiciliarios y arrendamiento en las IEO del Municipio de Santiago de Cali</t>
  </si>
  <si>
    <t>Administración nomina personal docentes, directivos docentes, administrativos y apoyo a la gestión administrativa de la SEM del municipio de Santiago de  Cali</t>
  </si>
  <si>
    <t>Fortalecimiento del acceso y permanencia en las IEO de los Niños, Niñas, Adolescentes y Jóvenes menores trabajadores en Cali.</t>
  </si>
  <si>
    <t>Fortalecimiento a la Administración de los Fondos de Servicios Educativos y gratuidad de  Cali</t>
  </si>
  <si>
    <t>Fortalecimiento de la matrícula educativa en Santiago de  Cali</t>
  </si>
  <si>
    <t>Fortalecimiento de Metodologías Flexibles en Instituciones Educativas Oficiales de  Cali</t>
  </si>
  <si>
    <t>Fortalecimiento de la educación formal para jóvenes,adultos y adultos mayores de  Cali</t>
  </si>
  <si>
    <t>Servicio de transporte escolar a población estudiantil de  Cali</t>
  </si>
  <si>
    <t>Dotación de paquetes escolares a las Instituciones Educativas Oficiales con población vulnerable  de  Cali</t>
  </si>
  <si>
    <t>Adecuación de Infraestructura Física en las Instituciones Educativas Oficiales de Cali</t>
  </si>
  <si>
    <t>Mejoramiento  de la Planta fisica de la I.E.O Cristobal  Colon sede Principal de la comuna 16 de Cali</t>
  </si>
  <si>
    <t>Mejoramiento DEL AREA DEPORTIVA Y RECREATIVA DE LA IEO SANTA CECILIA SEDE PRINCIPAL DE LA COMUNA 2 DE  Cali</t>
  </si>
  <si>
    <t>Mejoramiento de la Planta física de la IEO Simon Rodriguez Sede Principal de la Comuna 5 de  Cali</t>
  </si>
  <si>
    <t>Desarrollo de estudios y diseños de la Infraestructura Fisica de la I.E.O Rodrigo LLoreda Caicedo Sede Primitivo Crespo de la Comuna 16 de  Cali</t>
  </si>
  <si>
    <t>Mejoramiento del Área de Recreación y Deporte de la IEO Vicente Borrero Costa Sede Presbitero Eloy Valenzuela de la Comuna 7  de  Cali</t>
  </si>
  <si>
    <t>Mejoramiento de la Planta Física de las Sedes Educativas Oficiales de la Comuna 3 de  Cali</t>
  </si>
  <si>
    <t>Mejoramiento de la Planta Física de las Sedes Educativas Oficiales  de la Comuna 1  de  Cali</t>
  </si>
  <si>
    <t>Mejoramiento de la Planta Física de la IEO Eustaquio Palacios de la Comuna 20 de   Cali</t>
  </si>
  <si>
    <t>Construcción del Restaurante Escolar de la IEO Ciudadela Desepaz Sede Principal de la Comuna 21 de  Cali</t>
  </si>
  <si>
    <t>Mejoramiento  de la Planta Física de las Sedes Educativas Oficiales  de la Comuna 8 de   Cali</t>
  </si>
  <si>
    <t>Mejoramiento de la Planta Física de las Sedes Educativas Oficiales de la Comuna 9 de   Cali</t>
  </si>
  <si>
    <t>Mejoramiento de la Planta Física de las Sedes Educativas Oficiales de la Comuna 19 de  Cali</t>
  </si>
  <si>
    <t>Desarrollo  de estudios y diseños de la Infraestructura Fisica de la I.E.O José Maria Carbonel Sede Honorio Villegas de la Comuna 10  de  Cali</t>
  </si>
  <si>
    <t>Mejoramiento de la infraestructura física de la IEO El Hormiguero del Corregimiento 52 de  Cali</t>
  </si>
  <si>
    <t>Mejoramiento del Área de Recreación y Deporte de la IEO La Paz del Corregimiento 63 de   Cali</t>
  </si>
  <si>
    <t>Mejoramiento de la infraestructura física de la IEO Villacarmelo del Corregimiento 55 de  Cali</t>
  </si>
  <si>
    <t>Mejoramiento de la Infraestructura Física de las Sedes Educativas Oficiales del Corregimiento La Elvira de Cali</t>
  </si>
  <si>
    <t>Mejoramiento del Área de Recreación y Deporte de la IEO Pichindé del Corregimiento 57  de  Cali</t>
  </si>
  <si>
    <t>Mejoramiento  de la Infraestructura física de la IEO Golondrinas del Corregimiento 65 de  Cali</t>
  </si>
  <si>
    <t>Dotación escolar en las Sedes Educativas Públicas de la Comuna 1 de  Cali</t>
  </si>
  <si>
    <t>Dotación escolar en las Sedes Educativas Públicas de la Comuna 14 de Cali</t>
  </si>
  <si>
    <t>Dotación escolar en las Sedes Educativas Públicas de la Comuna 18 de Cali</t>
  </si>
  <si>
    <t>Dotación escolar en las Sedes Educativas Públicas de la Comuna 8 de  Cali</t>
  </si>
  <si>
    <t>Dotación  de Tecnología en la IEO Joaquin de Caicedo y Cuero de la Comuna 10 de  Cali</t>
  </si>
  <si>
    <t>Dotación  de Tecnología para la IEO La Leonera del Corregimiento 58 de  Cali</t>
  </si>
  <si>
    <t>Adquisición de Implementos educativos para la IEO La Paz del Corregimiento La Castilla de Cali</t>
  </si>
  <si>
    <t>Fortalecimiento para la educación en los niveles preescolar, básica, media terciaria y superior</t>
  </si>
  <si>
    <t>Fortalecimiento del Programa de Alimentación Escolar para estudiantes de matrícula oficial en Cali</t>
  </si>
  <si>
    <t>IMPLEMENTACION DEL PROGRAMA DE MOVILIDAD ESCOLAR SOSTENIBLE EN SANTIAGO DE CALI</t>
  </si>
  <si>
    <t>Fortalecimiento  DE LA ATENCIÓN EDUCATIVA A LOS JÓVENES DEL SISTEMA DE RESPONSABILIDAD PENAL PARA ADOLESCENTES EN CALI</t>
  </si>
  <si>
    <t>Mejoramiento de la atención educativa a la población en procesos de reintegración y reincorporación social en  Cali</t>
  </si>
  <si>
    <t>Fortalecimiento de la permanencia educativa de la población víctima del conflicto armado interno matriculada en el sistema educativo oficial de  Cali</t>
  </si>
  <si>
    <t>Fortalecimiento del proceso de inspección, vigilancia y control a establecimientos educativos en el municipio de Santiago de   Cali</t>
  </si>
  <si>
    <t>Construcción de Infraestructura Física Nueva en las Sedes Educativas Oficiales de Cali</t>
  </si>
  <si>
    <t>Fortalecimiento de los procesos técnicos y de soporte para la Gestión Tecnológica de las Sedes Educativas Oficiales del Municipio de  Cali</t>
  </si>
  <si>
    <t>IMPLEMENTACIÓN DE ESTRATEGIAS DE ACOMPAÑAMIENTO TÉCNICO EN EDUCACIÓN INICIAL CON ATENCIÓN INTEGRAL A LAS IEO DE CALI</t>
  </si>
  <si>
    <t>FORTALECIMIENTO DE LA ATENCIÓN INTEGRAL DE LA EDUCACIÓN INICIAL EN LAS IEO DE CALI</t>
  </si>
  <si>
    <t>ANALISIS DE LA CONVIVENCIA ESCOLAR Y LOS DERECHOS HUMANOS, SEXUALES Y REPRODUCTIVOS DE LA POBLACIÓN ESCOLAR EN LAS IEO DE CALI</t>
  </si>
  <si>
    <t>Mejoramiento de las competencias Básicas de las IEO de  Cali</t>
  </si>
  <si>
    <t>Fortalecimiento del sistema de evaluación y monitoreo para el mejoramiento de la calidad educativa en las IEO de Cali</t>
  </si>
  <si>
    <t>FORMACIÓN PARA LA REFLEXIÓN E INVESTIGACIÓN DE LAS PRÁCTICAS PEDAGÓGICAS EN LAS IEO DE CALI.</t>
  </si>
  <si>
    <t>Fortalecimiento de las prácticas pedagógicas y curriculares en Instituciones Educativas Oficiales de  Cali</t>
  </si>
  <si>
    <t>MEJORAMIENTO DE LA GESTIÓN DE CALIDAD EN LAS IEO DE CALI</t>
  </si>
  <si>
    <t>DESARROLLO DE LAS COMPETENCIAS CIUDADANAS DE LOS ESTUDIANTES DE LAS IEO DE CALI</t>
  </si>
  <si>
    <t>Construcción de nuevos Centros de Desarrollo Infantil para la atención integral a la primera infancia en Santiago de Cali</t>
  </si>
  <si>
    <t>Dotación educativa en  las IEO del municipio Santiago de  Cali</t>
  </si>
  <si>
    <t>CONSTRUCCIÓN DE INFRAESTRUCTURA FÍSICA EN LAS SEDES EDUCATIVAS OFICIALES DEL MUNICIPIO DE CALI</t>
  </si>
  <si>
    <t>FORTALECIMIENTO DE LA MATRÍCULA EDUCATIVA EN EL MUNICIPIO DE SANTIAGO DE   CALI</t>
  </si>
  <si>
    <t>Adecuación de la Infraestructura Física de las Sedes Educativas Oficiales del Municipio de  Cali</t>
  </si>
  <si>
    <t>ADECUACIÓN DE LA INFRAESTRUCTURA FÍSICA DE LAS IEO DE LA COMUNA 1 DEL MUNICIPIO DE  CALI</t>
  </si>
  <si>
    <t>ADECUACIÓN  DEL AUDITORIO DE LA IEO SANTO TOMÁS CASD SEDE PRINCIPAL DE LA COMUNA 4 DEL MUNICIPIO DE  CALI</t>
  </si>
  <si>
    <t>ADECUACIÓN  DEL SISTEMA ELÉCTRICO DE LA IEO JOAQUIN DE CAICEDO Y CUERO SEDE GENERAL CARLOS ALBAN DE LA COMUNA 10 DEL MUNICIPIO DE  CALI</t>
  </si>
  <si>
    <t>ADECUACIÓN DEL ÁREA DEPORTIVA Y RECREATIVA DE LA IEO EL DIAMANTE SEDE PRINCIPAL DE LA COMUNA 13 DEL MUNICIPIO DE
  CALI</t>
  </si>
  <si>
    <t>MEJORAMIENTO DE LA INFRAESTRUCTURA PARA EL SERVICIO DE ALIMENTACIÓN ESCOLAR DE LA IEO LA LEONERA SEDE ITA FARALLONES DE LA COMUNA 58 DEL MUNICIPIO DE  CALI</t>
  </si>
  <si>
    <t>ADECUACIÓN DE BATERÍAS  SANITARIAS  LA IEO IETI SEDE PRINCIPAL DE LA COMUNA 17 DEL MUNICIPIO DE  CALI</t>
  </si>
  <si>
    <t>ADECUACIÓN  DE LA INFRAESTRUCTURA FÍSICA DE LAS IEO DE LA COMUNA 3 DEL MUNICIPIO DE  CALI</t>
  </si>
  <si>
    <t>ADECUACIÓN DE LA PLANTA FÍSICA DE LAS IEO DE LA COMUNA 18 DEL MUNICIPIO DE  CALI</t>
  </si>
  <si>
    <t>ADECUACIÓN  DE LA PLANTA FÍSICA DE LAS IEO DE LA COMUNA 19 DEL MUNICIPIO DE   CALI</t>
  </si>
  <si>
    <t>ADECUACIÓN DE LA PLANTA FÍSICA DE LAS IEO DE LA COMUNA 16 DEL MUNICIPIO DE  CALI</t>
  </si>
  <si>
    <t>ADECUACIÓN DE LA CASA DE LOS ANIMALES DE LA IEO LA PAZ SEDE AGROECOLÓGICO VILLA DEL ROSARIO DE LA COMUNA 63 DEL MUNICIPIO DE  CALI</t>
  </si>
  <si>
    <t>ADECUACIÓN DE LA INFRAESTRUCTURA FÍSICA DE LA IEO SANTA FÉ SEDE RICARDO NIETO DE LA COMUNA 8 DEL MUNICIPIO DE  CALI</t>
  </si>
  <si>
    <t>ADECUACIÓN DE LA PLANTA FÍSICA DE LA IEO JUANA DE CAICEDO Y CUERO - SEDE ANTONIA SANTOS DE LA COMUNA 20 DEL MUNICIPIO DE  CALI</t>
  </si>
  <si>
    <t>MEJORAMIENTO DE LA INFRAESTRUCTURA FÍSICA EN LA IEO PANCE DE LA COMUNA 53 DEL MUNICIPIO DE  CALI</t>
  </si>
  <si>
    <t>MEJORAMIENTO  DE LA INFRAESTRUCTURA FÍSICA DE LA IEO LA ANUNCIACIÓN SEDE PUERTAS DEL SOL DE LA COMUNA 14 DEL MUNICIPIO DE   CALI</t>
  </si>
  <si>
    <t>MEJORAMIENTO  DEL ÁREA DE RECREACIÓN Y DEPORTE DE LAS IEO DE LA COMUNA 18 DEL MUNICIPIO DE   CALI</t>
  </si>
  <si>
    <t>MEJORAMIENTO  DE LA PLANTA FÍSICA DE LA IEO FRANCISCO JOSÉ LLOREDA SEDE FRANCISCO MIRANDA EN EL CORREGIMIENTO LA ELVIRA DEL MUNICIPIO DE   CALI</t>
  </si>
  <si>
    <t>MEJORAMIENTO  DE LA INFRAESTRUCTURA FÍSICA DE LAS IEO DE LA COMUNA 20 DEL MUNICIPIO DE   CALI</t>
  </si>
  <si>
    <t>MEJORAMIENTO DE LA INFRAESTRUCTURA FÍSICA DE LAS IEO EN LA COMUNA 15 DEL MUNICIPIO DE  CALI</t>
  </si>
  <si>
    <t>ADECUACIÓN  DE LA INFRAESTRUCTURA FÍSICA DE LA I.E.O ISAÍAS GAMBOA SEDE AGUACATAL DE LA COMUNA 1 DEL MUNICIPIO DE  CALI</t>
  </si>
  <si>
    <t>MEJORAMIENTO DE LA PLANTA FÍSICA DE LA IEO PICHINDÉ DE LA COMUNA 57 DEL MUNICIPIO DE  CALI</t>
  </si>
  <si>
    <t>MEJORAMIENTO DE LA INFRAESTRUCTURA FÍSICA DE LA IEO DESEPAZ SEDE PRINCIPAL DE LA COMUNA 21 DEL MUNICIPIO DE  CALI</t>
  </si>
  <si>
    <t>MEJORAMIENTO DE LA INFRAESTRUCTURA FÍSICA DE LAS IEO DE LA COMUNA 13 DEL MUNICIPIO DE  CALI</t>
  </si>
  <si>
    <t>DOTACIÓN DE TECNOLOGÍA Y MOBILIARIO ESCOLAR A LAS IEO DE LA COMUNA 13 DEL MUNICIPIO DE  CALI</t>
  </si>
  <si>
    <t>CONSTRUCCIÓN DE SEDES EDUCATIVAS NUEVAS EN EL MUNICIPIO DE SANTIAGO DE   CALI</t>
  </si>
  <si>
    <t>CONSTRUCCIÓN DE CENTROS DE DESARROLLO INFANTIL PARA LA ATENCIÓN INTEGRAL EN EL MUNICIPIO DE SANTIAGO DE CALI</t>
  </si>
  <si>
    <t>CONSTRUCCIÓN DE OBRAS COMPLEMENTARIAS EN LOS CENTROS DE DESARROLLO INFANTIL EN EL MUNICIPIO DE SANTIAGO DE   CALI</t>
  </si>
  <si>
    <t>FORTALECIMIENTO DE LA GESTIÓN TECNOLÓGICA DE LAS SEDES EDUCATIVAS OFICIALES DEL MUNICIPIO DE   CALI</t>
  </si>
  <si>
    <t>Fortalecimiento de redes y recursos comunitarios en la promoción de la salud mental, la convivencia y la prevención del consumo de sustancias psicoactivas y alcohol en la Comuna 20 de Cali</t>
  </si>
  <si>
    <t>Fortalecimiento  De la Gestión para la Prevención, Vigilancia y Control de Vectores de Enfermedades en Santiago de   Cali</t>
  </si>
  <si>
    <t>Fortalecimiento del sistema de inspección, vigilancia y control en Santiago de Cali</t>
  </si>
  <si>
    <t>Fortalecimiento Del proceso del sistema de vigilancia en salud  publica en el municipio de Santiago de  Cali</t>
  </si>
  <si>
    <t>Fortalecimiento a la estrategia de vacunación con biológicos NO PAI en el municipio de Santiago de   Cali</t>
  </si>
  <si>
    <t>Desarrollo de la estrategia de atención primaria en salud en el municipio de   Cali</t>
  </si>
  <si>
    <t>Mejoramiento del acceso a la prestación de servicios de salud de la población pobre y vulnerable sin aseguramiento en Santiago de  Cali</t>
  </si>
  <si>
    <t>Mejoramiento de la prestación de los servicios de salud en Santiago de Cali</t>
  </si>
  <si>
    <t>Fortalecimiento de la capacidad de gestión de la autoridad sanitaria para la atención de usuarios en Salud en el Municipio de Santiago de Cali</t>
  </si>
  <si>
    <t>FORTALECIMIENTO DE LA EFICIENCIA Y EFECTIVIDAD DE LA RECTORIA EN SALUD EN EL MUNICIPIO DE   Cali</t>
  </si>
  <si>
    <t>Optimización de la gestión del aseguramiento en salud  por parte de los actores del SGSSS en Santiago de Cali</t>
  </si>
  <si>
    <t>Fortalecimiento de la capacidad de operación de las ESE de Santiago de  Cali</t>
  </si>
  <si>
    <t>FORTALECIMIENTO  EN LA ATENCION DEL CENTRO DE PREVENCION DE ENFERMEDADES ZOONOTICAS Y DEL BIENESTAR ANIMAL EN EL MUNICIPIO DE SANTIAGO DE CALI</t>
  </si>
  <si>
    <t>Fortalecimiento de la respuesta pre hospitalaria y hospitalaria en la atención de urgencias y emergencias médicas de   Cali</t>
  </si>
  <si>
    <t>Fortalecimiento DE LA GESTIÓN DEL RIESGO Y EL MANEJO INTEGRAL DEL DE DESASTRE EN LA ATENCIÓN DE SALUD EN SANTIAGO DE
  Cali</t>
  </si>
  <si>
    <t>FORTALECIMIENTO DE LOS MECANISMOS DE  PARTICIPACION SOCIAL EN CUANTO A LA EXIGIBILIDAD DEL DERECHO A LA SALUD EN EL MUNICIPIO DE SANTIAGO DE CALI</t>
  </si>
  <si>
    <t>Control del riesgo biológico asociado a la zoonosis en el municipio de  Cali</t>
  </si>
  <si>
    <t>Asistencia Técnica a  las entidades vacunadoras del Municipio de Santiago de   Cali</t>
  </si>
  <si>
    <t>Fortalecimiento del Modelo  integral de atención a la primera infancia en el marco de la Ruta de Promoción y Mantenimiento de la Salud en Santiago de    Cali</t>
  </si>
  <si>
    <t>Fortalecimiento de la prevención de los problemas relacionado al consumo de sustancias psicoactivas en las comunidades educativas del municipio de  Cali</t>
  </si>
  <si>
    <t>Fortalecimiento de los Centros de Escucha comunitarios para el abordaje del consumo de sustancias psicoactivas en el municipio de Santiago de Cali.</t>
  </si>
  <si>
    <t>Fortalecimiento en la atención integral en salud sexual y reproductiva de los adolescentes y jóvenes en el Municipio de Santiago de  Cali</t>
  </si>
  <si>
    <t>Mejoramiento del trabajo en red en Salud mental y abordaje de la violencia en el municipio de Santiago de  Cali</t>
  </si>
  <si>
    <t>Desarrollo del Modelo Comunitario de salud mental en el Municipio de Santiago de  Cali</t>
  </si>
  <si>
    <t>Fortalecimiento DE LA ATENCIÓN INTEGRAL EN SALUD PARA LAS PERSONAS CON DISCAPACIDAD  BAJO LA ESTRATEGIA DE REHABILITACIÓN BASADA EN LA COMUNIDAD En SANTIAGO DE  Cali</t>
  </si>
  <si>
    <t>Implementación DE LINEAMIENTOS DE SALUD PROPIA E INTERCULTURAL EN COMUNIDADES ÉTNICAS EN  SANTIAGO DE   Cali</t>
  </si>
  <si>
    <t>Fortalecimiento de los  modos, condiciones y estilos de vida saludable  en pro de la  mitigación de las enfermedades no transmisibles en el Municipio de  Cali</t>
  </si>
  <si>
    <t>Mejoramiento  de las condiciones de vida de los pacientes con tuberculosis en Santiago de   Cali</t>
  </si>
  <si>
    <t>Desarrollo de estrategias para la detección de VIH y SÍFILIS en la población LGTBI, y grupos clave en el Municipio  de Santiago de Cali</t>
  </si>
  <si>
    <t>Implementación de las  estrategias  de información educación y comunicación en el marco de la ruta de promoción y mantenimiento de la salud en el municipio de  Cali</t>
  </si>
  <si>
    <t>Fortalecimiento de la promoción en derechos sexuales y Reproductivos en las mujeres en edad fértil en  Santiago de  Cali</t>
  </si>
  <si>
    <t>Fortalecimiento de promoción y detección temprana del Cáncer en diferentes entornos en Santiago de   Cali</t>
  </si>
  <si>
    <t>Fortalecimiento de la seguridad alimentaria y nutricional en Santiago de Cali.</t>
  </si>
  <si>
    <t>Mejoramiento de las Acciones de Promoción de Entornos Saludables en el Municipio de  Cali</t>
  </si>
  <si>
    <t>Fortalecimiento de la Cultura de la Tenencia Responsable de Animales de Compañía en Santiago de   Cali</t>
  </si>
  <si>
    <t>Mejoramiento de las condiciones y cuidado en salud de las personas en proceso de reintegración, grupo familiar y comunidad receptora en el Municipio de Santiago de  Cali</t>
  </si>
  <si>
    <t>Implementación de medidas de Asistencia, Atención y Rehabilitación en salud para personas Víctimas Del Conflicto Armado en Santiago de   Cali</t>
  </si>
  <si>
    <t>Fortalecimiento en procesos de promoción y  prevención en seguridad y salud en el trabajo a la población de trabajadores  del sector de la economia informal  en Santiago de  Cali</t>
  </si>
  <si>
    <t>Fortalecimiento de factores de protección del consumo de sustancias psicoativas en adolescentes y jóvenes escolarizados en el municipio de   Cali</t>
  </si>
  <si>
    <t>Fortalecimiento de los procesos de atención integral a la población de primera infancia de Santiago de  Cali</t>
  </si>
  <si>
    <t>Capacitación para la promoción de derechos y la prevención de vulneraciones de los niños, niñas y adolescentes en el municipio de Santiago de  Cali</t>
  </si>
  <si>
    <t>APOYO A LOS PROCESOS DE PARTICIPACIÓN JUVENILES EN EL MARCO DE LA POLÍTICA PÚBLICA DE JUVENTUDES DE SANTIAGO DE CALI</t>
  </si>
  <si>
    <t>FORTALECIMIENTO DE COMPETENCIAS PARA LA PREVENCIÓN DE FACTORES DE RIESGO Y PROMOCIÓN DE LA SANA CONVIVENCIA EN LAS FAMILIAS DE LA COMUNA 17 DE SANTIAGO DE CALI</t>
  </si>
  <si>
    <t>Fortalecimiento de lazos familiares, comunicación y habilidades para la vida en las familias de la comuna 19 de Santiago de  Cali</t>
  </si>
  <si>
    <t>Capacitación en prevención de factores de riesgo para una sana convivencia a familias de la comuna 10 de Santiago de Cali</t>
  </si>
  <si>
    <t>Capacitación a los cuidadores de personas mayores y en situación de discapacidad de la comuna 7 de Santiago de Cali</t>
  </si>
  <si>
    <t>Capacitación para cuidadores de adultos mayores y personas con  discapacidad de la comuna 14  en Santiago de Cali</t>
  </si>
  <si>
    <t>Capacitación a los cuidadores de personas mayores y personas en situación de discapacidad de la comuna 21 de Santiago de  Cali</t>
  </si>
  <si>
    <t>Capacitación a los cuidadores de personas en situación de discapacidad y de adultos mayores de la comuna 5 en santiago de  Cali</t>
  </si>
  <si>
    <t>Capacitación en al abordaje y cuidado de personas con discapacidad de la Comuna 15 de Santiago de   Cali</t>
  </si>
  <si>
    <t>Desarrollo de encuentro intergeneracional "recobrando saberes" en la comuna 16 de Santiago de   Cali</t>
  </si>
  <si>
    <t>Capacitación para la promoción de un estilo de vida saludable de los adultos mayores de la comuna 19 de Santiago de  Cali</t>
  </si>
  <si>
    <t>DOTACION  BANCO DE AYUDAS TECNICAS PARA  PERSONAS CON DISCAPACIDAD  EN SANTIAGO DE CALI</t>
  </si>
  <si>
    <t>Suministro de ayudas técnicas a personas con discapacidad de la comuna 14 de Santiago de Cali</t>
  </si>
  <si>
    <t>Apoyo para el desplazamiento en el sistema de transporte MIO a  personas con discapacidad de Santiago de  Cali</t>
  </si>
  <si>
    <t>DESARROLLO DE LA ESTRATEGIA DE REHABILITACIÓN BASADA EN LA COMUNIDAD CON DISCAPACIDAD EN SANTIAGO DE CALI</t>
  </si>
  <si>
    <t>Apoyo a los procesos de conmemoración afro, promoción y garantía de derechos en el programa CaliAfro incluyente e influyente en Santiago  Cali</t>
  </si>
  <si>
    <t>Implementación de los Planes de Etnodesarrollo de los Consejos de Comunidades Negras, Afrocolombianas, Raizales y Palenqueras de Santiago de Cali</t>
  </si>
  <si>
    <t>Apoyo en la transversalización de la política pública CaliAfro en Santiago de  Cali</t>
  </si>
  <si>
    <t>Fortalecimiento de los procesos institucionales para la promoción de los derechos de las comunidades y población indígena del municipio de Santiago de  Cali</t>
  </si>
  <si>
    <t>Fortalecimiento a las iniciativas comunitarias de la población indígena de Santiago de  Cali</t>
  </si>
  <si>
    <t>Implementación de un modelo para la atención de la población migrante en Santiago de Cali</t>
  </si>
  <si>
    <t>Implementación del observatorio de políticas sociales de Santiago de Cali</t>
  </si>
  <si>
    <t>Implementación del modelo integrado de planeación y gestión MIPG en la Secretaria de Bienestar Social de Santiago de Cali</t>
  </si>
  <si>
    <t>FORTALECIMIENTO A LOS CENTROS DE ORIENTACIÓN FAMILIAR EN SANTIAGO DE CALI</t>
  </si>
  <si>
    <t>Fortalecimiento a los procesos de atención social a la población adulta mayor del municipio de Santiago de  Cali</t>
  </si>
  <si>
    <t>Servicio de albergue de larga estancia para la población adulto mayor en situación de abandono en Santiago de  Cali</t>
  </si>
  <si>
    <t>Servicio de centro vida para el adulto mayor en situación de vulnerabilidad en Santiago de  Cali</t>
  </si>
  <si>
    <t>Fortalecimiento del sistema de atención integral a los habitantes de y en calle del municipio de Santiago de  Cali</t>
  </si>
  <si>
    <t>APOYO DE LOS PROGRAMAS FAMILIAS EN ACCIÓN Y JÓVENES EN ACCIÓN EN SANTIAGO DE CALI</t>
  </si>
  <si>
    <t>APOYO EN EL ACCESO DE LA OFERTA INSTITUCIONAL, A LOS HOGARES INSCRITOS EN LA ESTRATEGIA RED UNIDOS DE SANTIAGO DE CALI</t>
  </si>
  <si>
    <t>Apoyo al programa de seguridad alimentaria y nutricional de la población en pobreza extrema en Santiago de Cali</t>
  </si>
  <si>
    <t>Desarrollo de estrategias de movilización social "Cali de las niñas y los niños" en Santiago de Cali</t>
  </si>
  <si>
    <t>Fortalecimiento de la oferta de servicios para las víctimas del conflicto armado en los territorios y comunas de Santiago de Cali</t>
  </si>
  <si>
    <t>Apoyo humanitario para la atención a hogares víctimas del conflicto en Santiago de Cali</t>
  </si>
  <si>
    <t>Apoyo en la implementación de planes de retorno y reubicación para población víctima de desplazamiento en el municipio de Santiago de  Cali</t>
  </si>
  <si>
    <t>Actualización del sistema de información para la población víctima del conflicto armado en Santiago de Cali</t>
  </si>
  <si>
    <t>FORTALECIMIENTO AL PLAN DE ACCIÓN DE LA MESA DE VÍCTIMAS EN SANTIAGO DE CALI</t>
  </si>
  <si>
    <t>PREVENCIÓN DE LA ALTA PERMANENCIA DE NIÑOS, NIÑAS Y ADOLESCENTES EN CALLE Y EL TRABAJO INFANTIL EN SANTIAGO DE CALI</t>
  </si>
  <si>
    <t>Generación de eventos y campañas que apoyen la reivindicación de los derechos a la población LGBTI en Santiago de  Cali</t>
  </si>
  <si>
    <t>APOYO EN LA TRASVERSALIZACIÓN DE LA POLÍTICA PÚBLICA "CALI DIVERSIDAD" EN SANTIAGO DE CALI</t>
  </si>
  <si>
    <t>Asistencia básica a niños, niñas y adolescentes con derechos vulnerados, en hogares de paso en el municipio de Santiago de  Cali</t>
  </si>
  <si>
    <t>Fortalecimiento de la atención primaria a mujeres víctimas de violencias basadas en género en el municipio de Santiago de  Cali</t>
  </si>
  <si>
    <t>Asistencia en modalidad acogida para atención integral a mujeres victimas de violencias basadas en genero en Santiago de  Cali</t>
  </si>
  <si>
    <t>Fortalecimiento de la estrategia de prevención de violencias basadas en género en Santiago de Cali.</t>
  </si>
  <si>
    <t>Apoyo para la Transversalización de la Política Pública de Mujer en Santiago de   Cali</t>
  </si>
  <si>
    <t>Actualización de la evaluación y ajuste en la implementación de la política pública de las mujeres de Santiago de  Cali</t>
  </si>
  <si>
    <t>FORTALECIMIENTO DE LAS ESTRATEGIAS DE ATENCIÓN INTEGRAL A LA PRIMERA INFANCIA EN EL MUNICIPIO SANTIAGO DE CALI</t>
  </si>
  <si>
    <t>APOYO TÉCNICO EN PUNTOS DE INFORMACIÓN, PARA LA ORIENTACIÓN A LAS VICTIMAS DEL CONFLICTO ARMADO, EN SANTIAGO DE CALI</t>
  </si>
  <si>
    <t>APOYO A LA MESA MUNICIPAL DE PARTICIPACIÓN EFECTIVA DE LAS VÍCTIMAS EN EL MUNICIPIO DE SANTIAGO   CALI</t>
  </si>
  <si>
    <t>Caracterización de la ocupación del territorio del Parque Nacional Natural Farallones de Santiago de Cali</t>
  </si>
  <si>
    <t>Desarrollo de proyectos habitacionales VIP y VIS en  Cali</t>
  </si>
  <si>
    <t>Mejoramiento del proceso de titulación de predios en Santiago de Cali</t>
  </si>
  <si>
    <t>Subsidio de Mejoramiento de Vivienda en Santiago de Cali</t>
  </si>
  <si>
    <t>Mejoramiento Integral del Hábitat para asentamientos humanos de desarrollo incompleto y barrios precarios en Santiago de  Cali</t>
  </si>
  <si>
    <t>Apoyo en la difusión de los servicios y oferta de vivienda VIP - VIS a hogares de estrato 1 y 2 en  santiago de cali</t>
  </si>
  <si>
    <t>Desarrollo del Plan Parcial de Renovación urbana Centralidad La Floresta en Santiago de Cali</t>
  </si>
  <si>
    <t>Construcción de obras de mitigación de riesgos en zonas de ladera afectadas por movimientos en masa en Santiago de  Cali</t>
  </si>
  <si>
    <t>Aplicación de la gestión  predial en predios titulados localizados  en zonas de riesgo no mitigables por inundación en santiago de cali.</t>
  </si>
  <si>
    <t>Subsidio de vivienda modalidad arrendamiento en  Cali</t>
  </si>
  <si>
    <t>Subsidio  de vivienda  para hogares de desmovilizados en  santiago de  Cali</t>
  </si>
  <si>
    <t>Subsidio de vivienda para hogares víctimas del conflicto armado en  situación de desplazamiento forzoso en Santiago de Cali</t>
  </si>
  <si>
    <t>Apoyo en la recuperación de cartera de la Secretaría de vivienda social y hábitat  en Santiago de Cali</t>
  </si>
  <si>
    <t>Actualización del inventario documental de la Secretaría de Vivienda Social y Hábitat en Santiago de Cali</t>
  </si>
  <si>
    <t>Fortalecimiento en el proceso de inspección de las actividades de construcción y/o enajenación de inmuebles destinados a vivienda en Santiago de Cali</t>
  </si>
  <si>
    <t>Formación  ARTÍSTICA PARA PERSONAS CON DISCAPACIDAD EN LA COMUNA 15 DE SANTIAGO DE
  Cali</t>
  </si>
  <si>
    <t>Fortalecimiento DE LA IDENTIDAD Y VOCACIÓN CULTURAL DE LA COMUNA 9 DE SANTIAGO DE  Cali</t>
  </si>
  <si>
    <t>Fortalecimiento  DE LA IDENTIDAD Y VOCACIÓN CULTURAL DE LA COMUNA 15 DE SANTIAGO DE
  Cali</t>
  </si>
  <si>
    <t>Difusión DE LA TRADICIÓN ORAL Y LA MEMORIA CULTURAL DEL CORREGIMIENTO EL SALADITO  DE SANTIAGO DE  Cali</t>
  </si>
  <si>
    <t>Recuperación de la tradición oral y memoria cultural de la comuna 14 de Santiago de  Cali</t>
  </si>
  <si>
    <t>Recuperación de la memoria cultural y artística de la comuna 5 de Santiago de  Cali</t>
  </si>
  <si>
    <t>Recuperación de la memoria cultural y artística del corregimiento Pance de Santiago de  Cali</t>
  </si>
  <si>
    <t>Fortalecimiento de las tradiciones y saberes ancestrales del corregimiento de navarro de Santiago de Cali</t>
  </si>
  <si>
    <t>Recuperación de la tradición oral y la memoria cultural del corregimiento La Buitrera de Santiago de   Cali</t>
  </si>
  <si>
    <t>Fortalecimiento de la identidad cultural del corregimiento Los Andes de Santiago de   Cali</t>
  </si>
  <si>
    <t>Fortalecimiento de los procesos creativos a los grupos de jóvenes artistas de la comuna 16 de Santiago de Cali</t>
  </si>
  <si>
    <t>Capacitación artística para los habitantes de la Comuna 17 de Santiago de Cali</t>
  </si>
  <si>
    <t>Capacitación  ARTÍSTICA PARA LOS HABITANTES DE LA COMUNA 12 DE SANTIAGO DE
  Cali</t>
  </si>
  <si>
    <t>Capacitación artística para los habitantes de la comuna 8 de Santiago de  Cali</t>
  </si>
  <si>
    <t>Capacitación ARTÍSTICA PARA LOS HABITANTES DE LA COMUNA 3 DE SANTIAGO DE  Cali</t>
  </si>
  <si>
    <t>Desarrollo de procesos de educación artística para los habitantes de la comuna 13 de Santiago de Cali</t>
  </si>
  <si>
    <t>Fortalecimiento  artístico para los habitantes del corregimiento Montebello de Santiago de  Cali</t>
  </si>
  <si>
    <t>Fortalecimiento artístico para los habitantes de la comuna 13 de Santiago de  Cali</t>
  </si>
  <si>
    <t>Formación artística para los habitantes de la comuna 17 de Santiago de  Cali</t>
  </si>
  <si>
    <t>Fortalecimiento artístico para los habitantes de la comuna 10 de Santiago de   Cali</t>
  </si>
  <si>
    <t>Apoyo a intercolegiados de arte y cultura en la Comuna 16  de Santiago de   Cali</t>
  </si>
  <si>
    <t>Recuperación  del espacio público a través del arte y la cultura en la Comuna 19 de Santiago de Cali.</t>
  </si>
  <si>
    <t>Recuperación del espacio público a través del arte y la cultura en la comuna 1 de Santiago de  Cali</t>
  </si>
  <si>
    <t>Fortalecimiento  a través del arte y la cultura en zonas recuperadas ambientalmente de la comuna 21 de Santiago de  Cali</t>
  </si>
  <si>
    <t>Fortalecimiento a través del arte y la cultura en zonas recuperadas ambientalmente de la comuna 15 de Santiago de   Cali</t>
  </si>
  <si>
    <t>Fortalecimiento a través del arte y la cultura en zonas recuperadas ambientalmente de la comuna 10 de Santiago de   Cali</t>
  </si>
  <si>
    <t>Mejoramiento a la infraestructura de la biblioteca pública Centro Cultural Comuna 1 de Santiago de   Cali</t>
  </si>
  <si>
    <t>Mejoramiento a la infraestructura de la biblioteca pública del corregimiento El Hormiguero de Santiago de  Cali</t>
  </si>
  <si>
    <t>Mejoramiento de la biblioteca pública del corregimiento Felidia de Santiago de   Cali</t>
  </si>
  <si>
    <t>Asistencia para implementar el sistema de gestión de calidad en la secretaría de cultura  de la alcaldía de Santiago de  Cali</t>
  </si>
  <si>
    <t>Fortalecimiento del Sistema Municipal de Cultura del Municipio de Santiago de  Cali</t>
  </si>
  <si>
    <t>Mejoramiento de la promocion de los derechos culturales en la primera infancia del Municipio de Santiago de  Cali</t>
  </si>
  <si>
    <t>Fortalecimiento de los habitos de lectura y escritura en niños, niñas, adolescentes del municipio de Santiago de  Cali</t>
  </si>
  <si>
    <t>Mejoramiento de la oferta cultural y artística para el adulto mayor en Santiago de Cali</t>
  </si>
  <si>
    <t>DESARROLLO DE PROCESOS ARTÍSTICOS Y CULTURALES PARA LA POBLACIÓN CON DISCAPACIDAD DE SANTIAGO DE CALI</t>
  </si>
  <si>
    <t>FORTALECIMIENTO DE LAS IDENTIDADES Y VALORES CULTURALES AFRODESCENDIENTES EN EL MUNICIPIO DE SANTIAGO DE CALI</t>
  </si>
  <si>
    <t>APOYO A LA REALIZACIÓN DE LAS PRACTICAS CULTURALES TRADICIONALES INDÍGENAS EN EL MUNICIPIO DE SANTIAGO DE CALI</t>
  </si>
  <si>
    <t>Desarrollo DE LA CAMPAÑA IGUALES EN LA DIFERENCIA DESDE EL ARTE Y LA CULTURA EN SANTIAGO DE  Cali</t>
  </si>
  <si>
    <t>Desarrollo DE COMPETENCIAS BÁSICAS A TRAVÉS DEL ARTE Y LA CULTURA EN INSTITUCIONES EDUCATIVAS OFICIALES DE SANTIAGO DE  Cali</t>
  </si>
  <si>
    <t>Protección del Patrimonio Material Documental del municipio de santiago de  Cali</t>
  </si>
  <si>
    <t>Divulgación del inventario de bienes muebles de interés cultural de Santiago de  Cali</t>
  </si>
  <si>
    <t>Apoyo  A LA REALIZACIÓN DE FESTIVALES INTERCULTURALES DEL MUNICIPIO DE SANTIAGO DE  Cali</t>
  </si>
  <si>
    <t>Fortalecimiento de las expresiones en artes plásticas y visuales  de Santiago de Cali</t>
  </si>
  <si>
    <t>Fortalecimiento a procesos de iniciación artística, en Santiago de  Cali</t>
  </si>
  <si>
    <t>Apoyo a la producción audiovisual y/o cinematográfica del municipio de Santiago de  Cali</t>
  </si>
  <si>
    <t>Apoyo A INTERCOLEGIADOS DE ARTE Y CULTURA EN EL MUNICIPIO DE SANTIAGO DE  Cali</t>
  </si>
  <si>
    <t>Apoyo A LA CUALIFICACION DE ARTISTAS EMPIRICOS DE SANTIAGO DE  Cali</t>
  </si>
  <si>
    <t>Mejoramiento de los hábitos de lectura, escritura y oralidad en los jóvenes, adultos y adultos mayores de Santiago de Cali</t>
  </si>
  <si>
    <t>Fortalecimiento de las prácticas culturales asociadas al patrimonio cultural inmaterial de Santiago de  Cali</t>
  </si>
  <si>
    <t>Apoyo AL PROCESO ARTESANAL DEL PARQUE LOMA DE LA CRUZ DE SANTIAGO DE  Cali</t>
  </si>
  <si>
    <t>FORTALECIMIENTO DE LAS ORGANIZACIONES TEATRALES DE SANTIAGO DE CALI</t>
  </si>
  <si>
    <t>Apoyo AL GENERO MUSICAL LÍRICO EN EL TEATRO MUNICIPAL ENRIQUE BUENAVENTURA  Cali</t>
  </si>
  <si>
    <t>Conservación de fuentes ornamentales, estatuas y monumentos ubicadas en espacio público del Municipio de Santiago de  Cali</t>
  </si>
  <si>
    <t>DESARROLLO DE PROCESOS DE RECONOCIMIENTO Y PROMOCIÓN DEL CENTRO HISTÓRICO EN EL MARCO DEL PEMP EN EL MUNICIPIO DE SANTIAGO DE CALI</t>
  </si>
  <si>
    <t>MEJORAMIENTO DE LA INFRAESTRUCTURA FISICA CULTURAL DE MUNICIPIO DE SANTIAGO DE CALI</t>
  </si>
  <si>
    <t>Desarrollo de procesos artísticos y culturales para la población victima del conflicto armado interno del Municipio de Santiago de  Cali</t>
  </si>
  <si>
    <t>Apoyo a la circulación y exhibición de los artistas de Santiago de Cali</t>
  </si>
  <si>
    <t>Apoyo con estímulos a los procesos culturales y artísticos del Municipio de  Cali</t>
  </si>
  <si>
    <t>Fortalecimiento de los procesos de oferta cultural de talla  internacional para Santiago de Cali</t>
  </si>
  <si>
    <t>Apoyo a la afiliación al sistema de seguridad social a los artistas y gestores culturales de  Cali</t>
  </si>
  <si>
    <t>Apoyo a la protección y difusión de los acervos documentales y bibliográficos de la biblioteca del centenario  Cali</t>
  </si>
  <si>
    <t>Mejoramiento de la infraestructura de los bienes inmuebles patrimoniales del Municipio de Santiago de  Cali</t>
  </si>
  <si>
    <t>Mejoramiento Centro Cultural del Municipio de Santiago de   Cali</t>
  </si>
  <si>
    <t>RECUPERACIÓN DEL PATRIMONIO ARTÍSTICO Y CULTURAL EN LAS ARTES POPULARES Y TRADICIONALES DE SANTIAGO DE CALI</t>
  </si>
  <si>
    <t>APOYO AL SECTOR DEL ESPECTACULO PUBLICO DE LAS ARTES ESCENICAS EN SANTIAGO DE CALI</t>
  </si>
  <si>
    <t>Recuperación de lenguas, saberes y prácticas tradicionales indígenas en el Municipio de Santiago de  Cali</t>
  </si>
  <si>
    <t>Implementación  DE MUESTRAS ARTISTICAS Y CULTURALES EN CONTRA DE LA VIOLENCIA A LAS MUJERES EN SANTIAGO DE  Cali</t>
  </si>
  <si>
    <t>Fortalecimiento DE LA CADENA FILMICA Y AUDIOVISUAL DE SANTIAGO DE  Cali</t>
  </si>
  <si>
    <t>Apoyo A LA REALIZACION DE FESTIVALES Y ENCUENTROS CULTURALES DE TALLA INTERNACIONAL EN SANTIAGO DE  Cali</t>
  </si>
  <si>
    <t>Rehabilitación de puentes peatonales en el corregimiento el Saladito, Municipio Santiago de  Cali</t>
  </si>
  <si>
    <t>Mejoramiento de la red peatonal en zona urbana y rural, Santiago de Cali</t>
  </si>
  <si>
    <t>Rehabilitación de Andenes en el corregimiento Villacarmelo, Municipio Santiago de   Cali</t>
  </si>
  <si>
    <t>Rehabilitación de andenes en el corregimiento de Felidia, Municipio Santiago de  Cali</t>
  </si>
  <si>
    <t>Diseño y construcción del Sistema Integrado de Transporte Masivo de Santiago de Cali.</t>
  </si>
  <si>
    <t>Construcción de Vías en la Comuna 15, Santiago de Cali</t>
  </si>
  <si>
    <t>Construcción de vías en la Comuna 6 de Santiago de   Cali</t>
  </si>
  <si>
    <t>Construcción de huellas vehiculares en el  corregimiento el Saladito, Santiago de  Cali</t>
  </si>
  <si>
    <t>Construcción de Obras de drenaje en el Corregimiento Felidia, Municipio Santiago de Cali</t>
  </si>
  <si>
    <t>Mejoramiento de la malla vial en el Municipio Santiago de   Cali</t>
  </si>
  <si>
    <t>Mantenimiento de vías en la comuna 6,  Municipio Santiago de   Cali</t>
  </si>
  <si>
    <t>Mantenimiento de vías en la Comuna 14, Municipio Santiago de   Cali</t>
  </si>
  <si>
    <t>Mantenimiento de Vías en la Comuna 13, Santiago de  Cali</t>
  </si>
  <si>
    <t>Mantenimiento de la Malla  Vial de la comuna  16, Santiago de    Cali</t>
  </si>
  <si>
    <t>Mantenimiento de Vías en la Comuna 12, Santiago de  Cali</t>
  </si>
  <si>
    <t>Construcción obras de estabilización y contención en el Municipio Santiago de  Cali</t>
  </si>
  <si>
    <t>Ampliación  infraestructura vía Cali Jamundí entre rio Lili y carrera 127, Municipio Santiago de  Cali</t>
  </si>
  <si>
    <t>Apoyo  en la Recuperación de zonas afectadas por Ocupaciones Irregulares en el Municipio Santiago de   Cali</t>
  </si>
  <si>
    <t>Mantenimiento y reparación de Soluciones peatonales en Santiago de Cali</t>
  </si>
  <si>
    <t>Construcción de vías en el Municipio de Santiago de Cali</t>
  </si>
  <si>
    <t>Reparación de puentes vehiculares en el Municipio Santiago de Cali</t>
  </si>
  <si>
    <t>Mantenimiento rutinario de vías rurales realizado con Participación Ciudadana de Santiago de  Cali</t>
  </si>
  <si>
    <t>Adecuación con adoquines de vías y andenes en Santiago de  Cali</t>
  </si>
  <si>
    <t>Construcción puente vehicular  a desnivel en la carrera 100 con calle 25, Santiago de   Cali</t>
  </si>
  <si>
    <t>Estudios Diseños y Construcción obras por contribución de Valorización, Santiago de  Cali</t>
  </si>
  <si>
    <t>Construcción obras de Infraestructura Vial y Peatonal en el Municipio Santiago de   Cali</t>
  </si>
  <si>
    <t>Construcción de  Soluciones Peatonales en Santiago de   Cali</t>
  </si>
  <si>
    <t>MANTENIMIENTO DE PUENTES PEATONALES EN SANTIAGO DE   CALI</t>
  </si>
  <si>
    <t>CONSTRUCCIÓN DE CICLOINFRAESTRUCTURA EN LA CIUDAD DE SANTIAGO DE  CALI.</t>
  </si>
  <si>
    <t>Construcción de Infraestructura vial y peatonal en Santiago de Cali</t>
  </si>
  <si>
    <t>Construcción de vías zona urbana y rural, Santiago de Cali.</t>
  </si>
  <si>
    <t>Construcción muros de contención en la Ciudad de Santiago de Cali</t>
  </si>
  <si>
    <t>Construcción del Corredor verde en el municipio de Santiago de Cali</t>
  </si>
  <si>
    <t>Mantenimiento de Puentes Peatonales de la Comuna 1, Santiago de  Cali</t>
  </si>
  <si>
    <t>REHABILITACIÓN DE PUENTE PEATONAL EN EL CORREGIMIENTO LA CASTILLA, SANTIAGO DE  CALI</t>
  </si>
  <si>
    <t>REPARACIÓN DE ANDENES EN LA COMUNA 7, SANTIAGO DE  CALI</t>
  </si>
  <si>
    <t>CONSTRUCCIÓN DE ANDENES EN LA COMUNA 22, SANTIAGO DE  CALI</t>
  </si>
  <si>
    <t>Mejoramiento de la red peatonal en la Comuna 6 del Municipio de Santiago de   Cali</t>
  </si>
  <si>
    <t>REHABILITACION DE ANDENES EN LA COMUNA 20 SANTIAGO DE CALI</t>
  </si>
  <si>
    <t>Construcción de  vías  en la comuna  14  de  Santiago  de  Cali</t>
  </si>
  <si>
    <t>Construcción de vías en la Comuna 6 de Santiago de  Cali</t>
  </si>
  <si>
    <t>Construcción  de vías en la Comuna 18, Santiago de  Cali</t>
  </si>
  <si>
    <t>Construcción de cunetas en el corregimiento  Los Andes, municipio Santiago de  Cali</t>
  </si>
  <si>
    <t>Mantenimiento de Vías en la Comuna 18, Santiago de  Cali</t>
  </si>
  <si>
    <t>MANTENIMIENTO DE VÍAS EN LA COMUNA 20 SANTIAGO DE CALI</t>
  </si>
  <si>
    <t>Rehabilitación de  vías en la comuna 11, Municipio Santiago de   Cali</t>
  </si>
  <si>
    <t>CONSTRUCCIÓN DE PUENTE VEHICULAR SOBRE RIO LILI - VÍA CALI - JAMUNDÍ, SANTIAGO DE CALI</t>
  </si>
  <si>
    <t>CONSTRUCCIÓN CORREDOR VIAL VUELTA DE OCCIDENTE, ZONA RURAL MUNICIPIO SANTIAGO DE   CALI</t>
  </si>
  <si>
    <t>Construcción de Retornos vía Cali – Jamundí, Santiago de   Cali</t>
  </si>
  <si>
    <t>CONSTRUCCIÓN DE RETORNOS EN LA VÍA CALI- JAMUNDÍ, MUNICIPIO SANTIAGO DE CALI</t>
  </si>
  <si>
    <t xml:space="preserve">AMPLIACIÓN DE INFRAESTRUCTURA VÍA CALI JAMUNDÍ ENTRE RIO LILI Y CARRERA 127, SANTIAGO DE CALI    </t>
  </si>
  <si>
    <t xml:space="preserve">CONSTRUCCIÓN DE INFRAESTRUCTURA VIAL AVENIDA CIUDAD DE CALI ENTRE CARRERA 80 Y VÍA A PUERTO TEJADA, SANTIAGO DE CALI </t>
  </si>
  <si>
    <t>Construcción Infraestructura vial Avenida Ciudad de Cali - Carrera 80 y vìa a Puerto Tejada, municipio Santiago de Cali</t>
  </si>
  <si>
    <t>ADECUACIÓN DE VÍAS Y ANDENES CON ADOQUINES EN SANTIAGO DE CALI</t>
  </si>
  <si>
    <t>FORTALECIMIENTO DEL SISTEMA DE TRANSPORTE MASIVO - MÍO EN SANTIAGO DE CALI</t>
  </si>
  <si>
    <t>Mejoramiento DE LOS COMPORTAMIENTOS EN SEGURIDAD VIAL PARA LOS ACTORES DE LAS VIAS EN EL MUNICIPIO DE SANTIAGO DE   Cali</t>
  </si>
  <si>
    <t>Control y regulacion del transito para mejorar la seguridad vial del Municipio de  Cali</t>
  </si>
  <si>
    <t>Fortalecimiento AL CENTRO DE ENSEÑANZA AUTOMOVILISTICA DE MUNICIPIO DE SANTIAGO DE  Cali</t>
  </si>
  <si>
    <t>Fortalecimiento de los espacios fisicos y tecnologicos para la atencion ciudadana  de la secretaria de Movilidad de Santiago de  Cali</t>
  </si>
  <si>
    <t>Recuperación de la cartera morosa de infractores de la via en la secretaria de movilidad municipio de santiago de  Cali</t>
  </si>
  <si>
    <t>Fortalecimiento de los Sistemas de Gestion y Control Integrados en la Secretaria de Movilidad Municipio de Santiago de  Cali</t>
  </si>
  <si>
    <t>Fortalecimiento  en la señalizacion horizontal de la red vial Municipio de   Cali</t>
  </si>
  <si>
    <t>Mejoramiento de la red Semaforizada Municipio de  Cali</t>
  </si>
  <si>
    <t>MEJORAMIENTO DE LA SEÑALIZACION VIAL EN EL  MUNICIPIO DE  Cali</t>
  </si>
  <si>
    <t>Implementación de estrategias  productivas  y sociales para  Jóvenes  vinculados a pandillas en Santiago de   Cali</t>
  </si>
  <si>
    <t>Fortalecimiento de entornos familiares y comunitarios en la comuna 7 de Santiago de   Cali</t>
  </si>
  <si>
    <t>Control DEL DESARROLLO URBANÍSTICO Y ORNATO  EN EL  MUNICIPIO DE SANTIAGO DE   Cali</t>
  </si>
  <si>
    <t>Control de licencias urbanísticas en el municipio de Santiago de Cali</t>
  </si>
  <si>
    <t>Control a actividades económicas en Santiago de   Cali</t>
  </si>
  <si>
    <t>Implementación DE LAS NORMAS PARA LA PROTECCIÓN DE LOS DERECHOS DEL CONSUMIDOR Y LAS OBLIGACIONES DE PRODUCTORES Y PROVEEDORES EN SANTIAGO DE   Cali</t>
  </si>
  <si>
    <t>Control de Zonas Críticas de Espacios Públicos en Santiago de  Cali</t>
  </si>
  <si>
    <t>CONTROL DE ZONAS CRITICAS Y EMBLEMATICAS CON CONTAMINACION VISUAL EN SANTIAGO DE CALI</t>
  </si>
  <si>
    <t>Implementación de una estrategia de control  de invasiones en bienes de uso público en Santiago de   Cali</t>
  </si>
  <si>
    <t>Fortalecimiento de los cuadrantes de policía de Santiago de Cali</t>
  </si>
  <si>
    <t>APOYO  A LA MOVILIDAD POLICIAL EN EL MUNICIPIO DE SANTIAGO DE   Cali</t>
  </si>
  <si>
    <t>Fortalecimiento  INSTITUCIONAL DE ORGANISMOS DE JUSTICIA- FISCALIA- C.T.I. Y MEDICINA LEGAL EN SANTIAGO DE   Cali</t>
  </si>
  <si>
    <t>Fortalecimiento del batallón de policía militar número 3 de Santiago de Cali  Cali</t>
  </si>
  <si>
    <t>Fortalecimiento a la policía metropolitana del municipio de Santiago de   Cali</t>
  </si>
  <si>
    <t>Adecuación de la infraestructura física de policía de Santiago de   Cali</t>
  </si>
  <si>
    <t>Construcción de infraestructura física para el servicio de policía de Santiago de   Cali</t>
  </si>
  <si>
    <t>Consolidación del sistema de vídeo vigilancia y monitoreo en Santiago de   Cali</t>
  </si>
  <si>
    <t>Mantenimiento del sistema de vídeo vigilancia y monitoreo en Santiago de Cali</t>
  </si>
  <si>
    <t>Capacitación  AL PERSONAL  DE LA  POLICIA METROPOLITANA EN  SANTIAGO DE   Cali</t>
  </si>
  <si>
    <t>Implementación de la política de seguridad y sistema de información del observatorio de Santiago de   Cali</t>
  </si>
  <si>
    <t>Fortalecimiento DE LA SEGURIDAD Y CONVIVENCIA CIUDADANA DE LA COMUNA 5 DE SANTIAGO DE   Cali</t>
  </si>
  <si>
    <t>Fortalecimiento DE LA SEGURIDAD Y CONVIVENCIA CIUDADANA EN LA COMUNA 21 DE SANTIAGO DE   Cali</t>
  </si>
  <si>
    <t>Fortalecimiento de la seguridad y convivencia ciudadana en la comuna 12 de Santiago de  Cali</t>
  </si>
  <si>
    <t>Fortalecimiento de la  seguridad y la convivencia ciudadana  en la comuna 22 de Santiago de   Cali</t>
  </si>
  <si>
    <t>MEJORAMIENTO DE ESPACIOS DE ACCESO A LA JUSTICIA EN SANTIAGO DE CALI</t>
  </si>
  <si>
    <t>Fortalecimiento de los servicios de acceso a la justicia en Santiago de   Cali</t>
  </si>
  <si>
    <t>Fortalecimiento A CENTROS DEL MENOR INFRACTOR EN SANTIAGO DE   Cali</t>
  </si>
  <si>
    <t>Mejoramiento  DE LA INFRAESTRUCTURA DE LA CARCEL DE VARONES EN SANTIAGO DE   Cali</t>
  </si>
  <si>
    <t>Mejoramiento de las condiciones carcelarias   de las mujeres sindicadas  de la ciudad de  Cali</t>
  </si>
  <si>
    <t>Apoyo a procesos de resocialización en la cárcel varones y centro del menor infractor en Santiago de Cali  Cali</t>
  </si>
  <si>
    <t>Protección de derechos fundamentales a familias vulneradas y víctimas del conflicto en Santiago de Cali</t>
  </si>
  <si>
    <t>Fortalecimiento integral del centro facilitador de servicios Migratorios de Santiago de  Cali</t>
  </si>
  <si>
    <t>Apoyo LOGÍSTICO A LA  FUERZA AÉREA DE SANTIAGO DE  Cali</t>
  </si>
  <si>
    <t>Adecuación DE LA INFRAESTRUCTURA FÍSICA DE LAS ESTACIONES DE POLICÍA DE SANTIAGO DE  Cali</t>
  </si>
  <si>
    <t>Fortalecimiento de Comités de Vecinos para la convivencia y la seguridad en Santiago de Cali</t>
  </si>
  <si>
    <t>FORTALECIMIENTO DE LA SEGURIDAD Y CONVIVENCIA CIUDADANA DE LA COMUNA 17 DE SANTIAGO DE  CALI</t>
  </si>
  <si>
    <t>FORTALECIMIENTO DE LA SEGURIDAD Y CONVIVENCIA CIUDADANA EN LA COMUNA 15 DE SANTIAGO DE CALI</t>
  </si>
  <si>
    <t>Fortalecimiento  DE LA SEGURIDAD Y CONVIVENCIA CIUDADANA  DE LA COMUNA 10 DE SANTIAGO DE   Cali</t>
  </si>
  <si>
    <t>Fortalecimiento DE LA SEGURIDAD Y CONVIVENCIA CIUDADANA DE LA COMUNA 19 DE SANTIAGO DE   Cali</t>
  </si>
  <si>
    <t>FORTALECIMIENTO  DE LA SEGURIDAD Y CONVIVENCIA EN EL CORREGIMIENTO DE MONTEBELLO DE SANTIAGO   Cali</t>
  </si>
  <si>
    <t>Recreación y Lúdica con Primera Infancia, Niños, Niñas, Adolescentes y Jóvenes de Santiago de  Cali</t>
  </si>
  <si>
    <t>Adecuación de espacios lúdicos para la primera infancia Comuna 1 en Santiago de   Cali</t>
  </si>
  <si>
    <t>Desarrollo de procesos de iniciación y formación deportiva en Santiago de  Cali</t>
  </si>
  <si>
    <t>Recreación de niños, niñas y adolescentes con iniciación, formación y énfasis deportiva comuna 1 de Santiago de  Cali</t>
  </si>
  <si>
    <t>Recreación de niños, niñas y adolescentes con iniciación, formación y énfasis deportiva comuna 3 de Santiago de  Cali</t>
  </si>
  <si>
    <t>Formación a Niños, Niñas y Adolescentes de la Comuna 17 de Santiago de  Cali</t>
  </si>
  <si>
    <t>Recreación de niños, niñas y adolescentes con iniciación, formación y énfasis deportiva comuna 22 de Santiago de  Cali</t>
  </si>
  <si>
    <t>Recreación con Adolescentes y Jóvenes Vinculados a Factores de Riesgo Comuna 14 de Santiago de  Cali</t>
  </si>
  <si>
    <t>Recreación de niños, niñas y adolescentes con iniciación, formación y énfasis deportiva comuna 9 de Santiago de  Cali</t>
  </si>
  <si>
    <t>Recreación de niños, niñas y adolescentes con iniciación, formación y énfasis deportiva comuna 10 de Santiago de  Cali</t>
  </si>
  <si>
    <t>Recreación de niños, niñas y adolescentes con iniciación, formación y énfasis deportiva Corregimiento la Leonera de Santiago de  Cali</t>
  </si>
  <si>
    <t>Desarrollo de juegos Escolares y Universitarios en Santiago de  Cali</t>
  </si>
  <si>
    <t>Desarrollo de juegos Inter-Colegiados en la comuna 3 de Santiago de
  Cali</t>
  </si>
  <si>
    <t>Desarrollo de juegos Inter-Colegiados en la comuna 12 de Santiago de  Cali</t>
  </si>
  <si>
    <t>Desarrollo de programas de iniciación y formación de deportes urbanos y nuevas tendencias en Santiago de  Cali</t>
  </si>
  <si>
    <t>Fortalecimiento de los talentos deportivos que conforman la Selección de Santiago de  Cali</t>
  </si>
  <si>
    <t>Desarrollo de juegos Municipales en Santiago de  Cali</t>
  </si>
  <si>
    <t>Recreación para Adulto Mayor Comuna 16 de Santiago de  Cali</t>
  </si>
  <si>
    <t>Recreación para Personas con Discapacidad y Adulto Mayor en la Comuna 7 de Santiago de  Cali</t>
  </si>
  <si>
    <t>Recreación con Adultos Mayores de Santiago de  Cali</t>
  </si>
  <si>
    <t>Desarrollo de eventos y actividades Recreodeportivas para personas con discapacidad en Santiago de Cali</t>
  </si>
  <si>
    <t>Recreación con Jornadas de Acondicionamiento Físico, Caminatas y Carreras en Santiago de Cali</t>
  </si>
  <si>
    <t>Recreación con Población Vulnerable en Santiago de  Cali</t>
  </si>
  <si>
    <t>Recreación con jornadas de Actividad Física en Santiago de Cali</t>
  </si>
  <si>
    <t>Recreación con Jóvenes y Adultos de la Comuna 21 de Santiago de  Cali</t>
  </si>
  <si>
    <t>Asistencia de clubes deportivos en Santiago de Cali</t>
  </si>
  <si>
    <t>Apoyo en procesos deportivos a ligas, clubes y deportistas en Santiago de  Cali</t>
  </si>
  <si>
    <t>Desarrollo de juegos deportivos y recreativos para personas adultas en Santiago de  Cali</t>
  </si>
  <si>
    <t>Implementación de la Ciclovía Recreativa y Estrategias para el Uso de la Bicicleta en Santiago de Cali</t>
  </si>
  <si>
    <t>Recreación de Familias en Santiago de  Cali</t>
  </si>
  <si>
    <t>Construcción de equipamientos deportivos y recreativos en la comuna 5  del Municipio Santiago de  Cali</t>
  </si>
  <si>
    <t>Mantenimiento de unidades deportivas y recreativas de Santiago de Cali</t>
  </si>
  <si>
    <t>Mejoramiento de los escenarios deportivos y recreativos de Santiago de Cali</t>
  </si>
  <si>
    <t>Adecuación de los Escenarios Deportivos y Recreativos de la Comuna 13 de Santiago de  Cali</t>
  </si>
  <si>
    <t>Adecuación de la infraestructura deportiva y recreativa de la comuna 1 de Santiago de  Cali</t>
  </si>
  <si>
    <t>Adecuación de los Escenarios Deportivos y Recreativos de la Comuna 2 de Santiago de  Cali</t>
  </si>
  <si>
    <t>Adecuación de equipamientos deportivos y recreativos comuna 7 de Santiago de    Cali</t>
  </si>
  <si>
    <t>Adecuación de escenarios para el Deporte y la Recreación de la comuna 14 Santiago de   Cali</t>
  </si>
  <si>
    <t>Adecuación de la infraestructura deportiva y recreativa de la comuna 15 de Santiago de  Cali</t>
  </si>
  <si>
    <t>Adecuación de la Infraestructura Deportiva y Recreativa de la Comuna 19 de Santiago de  Cali</t>
  </si>
  <si>
    <t>Adecuación de la Infraestructura Deportiva y Recreativa de la Comuna 6 de Santiago de  Cali</t>
  </si>
  <si>
    <t>Adecuación de la infraestructura deportiva y recreativa de la comuna 18 de Santiago de  Cali</t>
  </si>
  <si>
    <t>Adecuación de la Infraestructura Deportiva y Recreativa de la Comuna 5 de Santiago de Cali</t>
  </si>
  <si>
    <t>Adecuación de la Infraestructura Deportiva y Recreativa de la Comuna 11 de Santiago de  Cali</t>
  </si>
  <si>
    <t>Adecuación de equipamientos deportivos y recreativos comuna 10 de Santiago de   Cali</t>
  </si>
  <si>
    <t>Adecuación de escenarios para el deporte y la recreación del Corregimiento Los Andes Santiago de   Cali</t>
  </si>
  <si>
    <t>Mantenimiento de equipamientos deportivos y recreativos Corregimiento Villacarmelo Santiago de  Cali</t>
  </si>
  <si>
    <t>Adecuación de la Infraestructura Deportiva y Recrea-tiva de Santiago de Cali</t>
  </si>
  <si>
    <t>Desarrollo de eventos deportivos internacionales de alto nivel con sede en Santiago de  Cali</t>
  </si>
  <si>
    <t>Desarrollo de investigaciones del sector deporte, recreacíon y actividad física en el  Municipio de Santiago de  Cali</t>
  </si>
  <si>
    <t>Implementación del Sistema de Gestión de Calidad de la Secretaria del Deporte y la Recreación del Municipio de Santiago de Cali</t>
  </si>
  <si>
    <t>CONSTRUCCIÓN DE ESPACIO DEPORTIVO Y RECREATIVO CENTRO DE INTEGRACIÓN DE DESARROLLO SOCIAL, CIDES, SANTA ELENA COMUNA - 18 MUNICIPIO DE SANTIAGO DE  CALI</t>
  </si>
  <si>
    <t>Construcción de Equipamientos Deportivos y Recretivos en el Municipio Santiago de  Cali</t>
  </si>
  <si>
    <t>Adecuación de la Infraestructura Deportiva y Recreativa de Santiago de  Cali</t>
  </si>
  <si>
    <t>ADECUACIÓN DE ESPACIOS LÚDICOS INTEGRADOS EN SANTIAGO DE  CALI</t>
  </si>
  <si>
    <t>Adecuación de Espacios Lúdicos para la Primera Infancia en Santiago de  Cali</t>
  </si>
  <si>
    <t>CONSTRUCCIÓN DE EQUIPAMIENTOS DEPORTIVOS Y RECREATIVOS COMUNA 2 DE SANTIAGO DE   CALI</t>
  </si>
  <si>
    <t>MANTENIMIENTO DE ESCENARIOS DEPORTIVOS Y RECREATIVOS COMUNA 8 DE SANTIAGO DE CALI</t>
  </si>
  <si>
    <t>ADECUACIÓN ESCENARIOS DEPORTIVOS Y RECREATIVOS COMUNA 5 DEL MUNICIPIO SANTIAGO DE  CALI</t>
  </si>
  <si>
    <t>ADECUACIÓN ESCENARIOS DEPORTIVOS Y RECREATIVOS COMUNA 12 DEL MUNICIPIO SANTIAGO DE  CALI</t>
  </si>
  <si>
    <t>ADECUACIÓN ESCENARIOS DEPORTIVOS Y RECREATIVOS COMUNA 13 DEL MUNICIPIO DE SANTIAGO DE CALI</t>
  </si>
  <si>
    <t>ADECUACIÓN ESCENARIOS DEPORTIVOS Y RECREATIVOS COMUNA 14 DE SANTIAGO DE  CALI</t>
  </si>
  <si>
    <t>ADECUACIÓN ESCENARIOS DEPORTIVOS Y RECREATIVOS COMUNA 15 DEL MUNICIPIO SANTIAGO DE  CALI</t>
  </si>
  <si>
    <t>ADECUACIÓN ESCENARIOS DEPORTIVOS Y RECREATIVOS COMUNA 18 SANTIAGO DE  CALI</t>
  </si>
  <si>
    <t>ADECUACIÓN ESCENARIOS DEPORTIVOS Y RECREATIVOS COMUNA 22 DE SANTIAGO DE CALI</t>
  </si>
  <si>
    <t>ADECUACIÓN DE LOS ESCENARIOS DEPORTIVOS Y RECRETIVOS DE LA COMUNA 1 DE SANTIAGO DE  CALI</t>
  </si>
  <si>
    <t>ADECUACIÓN DE LOS ESCENARIOS DEPORTIVOS Y RECREATIVOS DE LA COMUNA 10 DE SANTIAGO DE   CALI</t>
  </si>
  <si>
    <t>ADECUACIÓN DE LOS ESCENARIOS DEPORTIVOS Y RECREATIVOS COMUNA 11 DE SANTIAGO DE  CALI</t>
  </si>
  <si>
    <t>Adecuación de los Escenarios Deportivos y Recreativos de la Comuna 6 de Santiago de  Cali</t>
  </si>
  <si>
    <t>ADECUACIÓN DE LOS ESCENARIOS DEPORTIVOS Y RECREATIVOS DE LA COMUNA 21 DE SANTIAGO DE  CALI</t>
  </si>
  <si>
    <t>ADECUACIÓN DE LOS ESCENARIOS DEPORTIVOS Y RECREATIVOS CORREGIMIENTO EL SALADITO DEL MUNICIPIO SANTIAGO DE  CALI</t>
  </si>
  <si>
    <t>ADECUACIÓN DE LOS ESCENARIOS DEPORTIVOS Y RECREATIVOS DE LA COMUNA 16 DE SANTIAGO DE   CALI</t>
  </si>
  <si>
    <t>Adecuación de escenarios para el deporte y la recreación del Municipio Santiago de   Cali</t>
  </si>
  <si>
    <t>ADECUACIÓN DE LA INFRAESTRUCTURA DEPORTIVA Y RECREATIVA DE LA COMUNA 7 DE SANTIAGO DE  CALI</t>
  </si>
  <si>
    <t>ADECUACIÓN DE LA INFRAESTRUCTURA DEPORTIVA Y RECREATIVA DE LA COMUNA 10 DE SANTIAGO DE  CALI</t>
  </si>
  <si>
    <t>ADECUACIÓN DE LA INFRAESTRUCTURA DEPORTIVA Y RECREATIVA DE LA COMUNA 21 DE SANTIAGO DE  CALI</t>
  </si>
  <si>
    <t>ADECUACIÓN ESCENARIOS DEPORTIVOS Y RECREATIVOS COMUNA 4 DE SANTIAGO DE  CALI</t>
  </si>
  <si>
    <t>Adecuación de los escenarios deportivos y recreativos de la comuna 2 de Santiago de  Cali</t>
  </si>
  <si>
    <t>MANTENIMIENTO DE LOS ESCENARIOS DEPORTIVOS Y RECREATIVOS CORREGIMIENTO VILLACARMELO DEL MUNICIPIO SANTIAGO DE  CALI</t>
  </si>
  <si>
    <t>Apoyo a ligas, clubes y deportistas en procesos de deporte asociado en Santiago de  Cali</t>
  </si>
  <si>
    <t>Mantenimiento de escenarios deportivos y recreativos del Municipio de Santiago de  Cali</t>
  </si>
  <si>
    <t>RECREACIÓN EN ACTIVIDADES LUDICAS PARA NIÑOS Y NIÑAS DE LA PRIMERA INFANCIA DE LAS IEO DEL MUNICIPIO DE SANTIAGO DE  CALI</t>
  </si>
  <si>
    <t>RECREACIÓN  A TRAVÉS DE LA INICIACIÓN Y FORMACIÓN DEPORTIVA EN IEO - MI COMUNIDAD ES ESCUELA -  DEL MUNICIPIO DE SANTIAGO DE  CALI</t>
  </si>
  <si>
    <t>Recreación con Carreras y Caminatas Recreativas en el Municipio Santiago de  Cali</t>
  </si>
  <si>
    <t>Prevención del riesgo por inundación en las zonas aledañas al Jarillon del Río Cauca, lagunas Charco Azul y Pondaje del municipio de santiago de Cali.</t>
  </si>
  <si>
    <t>Apoyo al monitoreo para la generación de alertas tempranas en el Jarillón del Río Cauca del municipio de santiago de Cali.</t>
  </si>
  <si>
    <t>Conservación del sistema de protección contra inundaciones en Santiago de Cali.</t>
  </si>
  <si>
    <t>Fortalecimiento del Sistema de Prevención, control de incendios y demás calamidades conexas en Santiago de Cali.</t>
  </si>
  <si>
    <t>Fortalecimiento de los mecanismos para la gestión del riesgo de desastres en Santiago de Cali</t>
  </si>
  <si>
    <t>Construcción de la sala de crisis para el monitoreo de emergencias y desastres en santiago de  Cali</t>
  </si>
  <si>
    <t>Consolidación de la respuesta municipal del Manejo de Desastres en Santiago de   Cali</t>
  </si>
  <si>
    <t>Apoyo a organismos de socorro en la preparación y atención a emergencias y desastres en Santiago de  Cali</t>
  </si>
  <si>
    <t>Apoyo  al monitoreo del sistema comunal de prevencionistas en Santiago de   Cali</t>
  </si>
  <si>
    <t>Actualización del  Sistema municipal de alertas tempranas por riesgos en  Santiago de  Cali</t>
  </si>
  <si>
    <t>Fortalecimiento de la justicia de paz para la resolución de conflictos en Santiago de  Cali</t>
  </si>
  <si>
    <t>Contribución a la disminución de las violaciones y  vulneraciones de los derechos humanos en Santiago de  Cali</t>
  </si>
  <si>
    <t>Fortalecimiento de habilidades para tramitar los conflictos pacificamente mediante laboratorios de paz  en Santiago de Cali</t>
  </si>
  <si>
    <t>Fortalecimiento de iniciativas comunitarias para la paz y la convivencia en el municipio de Santiago de  Cali</t>
  </si>
  <si>
    <t>Desarrollo de narrativas de paz y cultura ciudadana en el municipio de santiago de  Cali</t>
  </si>
  <si>
    <t>Desarrollo de acciones para la implementacion del plan de paz y cultura ciudadana en santiago de Cali</t>
  </si>
  <si>
    <t>Implementación de acciones para  la reintegración y reincorporación social, económica y comunitaria en santiago de  Cali</t>
  </si>
  <si>
    <t>Implementación de acciones para el reconocimiento de la diversidad socio cultural en el municipio de Santiago de  Cali</t>
  </si>
  <si>
    <t>Fortalecimiento de la convivencia de las culturas alternativas de Santiago de Cali</t>
  </si>
  <si>
    <t>Contribución al desarrollo humano y social a través de la cultura ciudadana para la convivencia y la paz en la ciudad de Santiago de  Cali</t>
  </si>
  <si>
    <t>Formación en prácticas de cultura ciudadana para la protección del medio ambiente y los rios en santiago de  Cali</t>
  </si>
  <si>
    <t>Contribución a la disminucion de riesgos de vinculacion de los niños, niñas y adolescentes en dinamicas de violencia urbana en Santiago de  Cali</t>
  </si>
  <si>
    <t>Fortalecimiento de iniciativas para la construccion de paz y cultura ciudadana en el municipio de Santiago de  Cali</t>
  </si>
  <si>
    <t>Formación en convivencia escolar y ciudadana en el municipio de santiago de  Cali</t>
  </si>
  <si>
    <t>Apoyo a la promoción de cultura ciudadana en las actividades nocturnas del municipio de santiago de  Cali</t>
  </si>
  <si>
    <t>Divulgación de la pedagogía de la Memoria Histórica y la Reconciliación en Cali</t>
  </si>
  <si>
    <t>IMPLEMENTACIÓN DE UN ESPACIO EXPOSITIVO PARA LA COMPRENSIÓN Y RECONOCIMIENTO DE LAS AFECTACIONES DEL CONFLICTO ARMADO EN SANTIAGO DE  CALI</t>
  </si>
  <si>
    <t>Fortalecimiento comercial a los productores rurales con prácticas agrícolas de producción limpia de Santiago de Cali</t>
  </si>
  <si>
    <t>Fortalecimiento Administrativo a las Plazas de Mercado en Santiago de Cali</t>
  </si>
  <si>
    <t>Adecuación de Centro de Acopio para productores rurales de Santiago de  Cali</t>
  </si>
  <si>
    <t>Implementación de una estrategia de generación de ingresos de unidades productivas de la zona de mitigación del Jarillón del río Cauca de Santiago de Cali</t>
  </si>
  <si>
    <t>Capacitación PARA EL EMPRENDIMIENTO A POBLACIÓN VULNERABLE DE LA COMUNA 6 DE SANTIAGO DE   Cali</t>
  </si>
  <si>
    <t>Capacitación en habilidades y destrezas a personas vulnerables de la comuna 3 de Santiago de Cali</t>
  </si>
  <si>
    <t>Fortalecimiento de capacidades en emprendimiento de población vulnerable de la comuna 7 en Santiago de  Cali</t>
  </si>
  <si>
    <t>Capacitación PARA EL EMPRENDIMIENTO A MUJERES Y JÓVENES DEL CORREGIMIENTO LA BUITRERA DE SANTIAGO DE Cali</t>
  </si>
  <si>
    <t>Capacitación para el fortalecimiento del emprendimiento a población vulnerable de la comuna 10 de Santiago de Cali</t>
  </si>
  <si>
    <t>Capacitación para el emprendimiento a población vulnerable del corregimiento La Leonera de Santiago de Cali</t>
  </si>
  <si>
    <t>Fortalecimiento de Mecanismos de Financiación para el crecimiento de las Mipymes de Santiago de Cali</t>
  </si>
  <si>
    <t>Fortalecimiento de capacidades de desarrollo competitivo para los emprendimientos y microempresas de Santiago de Cali</t>
  </si>
  <si>
    <t>Fortalecimiento  del ecosistema empresarial de Santiago de Cali</t>
  </si>
  <si>
    <t>Desarrollo de encadenamientos productivos articulados a iniciativas de responsabilidad social empresarial e innovación en Santiago de Cali</t>
  </si>
  <si>
    <t>Fortalecimiento de la promoción de la inversión nacional e internacional de Santiago de Cali</t>
  </si>
  <si>
    <t>Formación en competencias laborales a personas vulnerables para el cierre de brechas con enfoque diferencial en Santiago de Cali</t>
  </si>
  <si>
    <t>Desarrollo de la estrategia de empleabilidad para la inclusión laboral con enfoque en bilingüismo a personas vulnerables de Santiago de Cali</t>
  </si>
  <si>
    <t>Fortalecimiento de capacidades laborales para la inclusión al trabajo de población vulnerable de la comuna 21 en Santiago de Cali</t>
  </si>
  <si>
    <t>Desarrollo de la estrategia de empleabilidad para el fortalecimiento de las capacidades laborales a personas vulnerables de la Comuna 13 de Santiago de  Cali</t>
  </si>
  <si>
    <t>Desarrollo de las capacidades laborales para la inclusión laboral de la población vulnerable de la comuna 19 de Santiago de  Cali</t>
  </si>
  <si>
    <t>Desarrollo de las capacidades laborales para la inclusión laboral de la población vulnerable de la comuna 20 de Santiago de Cali</t>
  </si>
  <si>
    <t>Formación para la generación de capacidades laborales y gestión para la vinculación a personas con discapacidad y/o sus cuidadores de la
comuna 14 de Santiago de  Cali</t>
  </si>
  <si>
    <t>Desarrollo de las capacidades laborales para la inclusión laboral de la población vulnerable de la Comuna 10 de Santiago de Cali</t>
  </si>
  <si>
    <t>Fortalecimiento en Proceso de Encadenamiento Productivo a los Recicladores de Oficio de Santiago de Cali</t>
  </si>
  <si>
    <t>Apoyo al seguimiento de la actividad económica de Santiago de Cali</t>
  </si>
  <si>
    <t>Fortalecimiento a centros de desarrollo empresarial y empleabilidad de Santiago de Cali</t>
  </si>
  <si>
    <t>Apoyo en la aplicación del sistema de gestión de calidad en la secretaria de desarrollo económico de la alcaldía de Santiago de Cali</t>
  </si>
  <si>
    <t>Apoyo en el manejo del proceso de gestión documental en la Secretaria de Desarrollo Económico de Santiago de Cali</t>
  </si>
  <si>
    <t>Fortalecimiento a clúster en sectores estratégicos del municipio de Santiago de Cali</t>
  </si>
  <si>
    <t>DESARROLLO DE LA ESTRATEGIA BONO DE IMPACTO SOCIAL PARA POBLACIÓN VULNERABLE DEL MUNICIPIO DE SANTIAGO DE  CALI</t>
  </si>
  <si>
    <t>Apoyo PARA LA PROMOCION TURISTICA DE SANTIAGO DE
  Cali</t>
  </si>
  <si>
    <t>Apoyo a iniciativas turisticas en el ecoparque cristo rey en Santiago de  Cali</t>
  </si>
  <si>
    <t>Recreación TURISTICA DE NATURALEZA PARA LOS HABITANTES DE LA COMUNA 21 DE SANTIAGO DE  Cali</t>
  </si>
  <si>
    <t>Recreación turística de naturaleza para los habitantes de la COMUNA 12 de Santiago de  Cali</t>
  </si>
  <si>
    <t>Recreación TURISTICA DE NATURALEZA PARA LOS HABITANTES DE LA COMUNA 19 DE SANTIAGO DE  Cali</t>
  </si>
  <si>
    <t>APOYO A LA POBLACIÓN CON IDENTIDAD Y ORIENTACIÓN SEXUAL DIVERSA EN LOS PROCESOS DE PARTICIPACIÓN INCIDENTE EN SANTIAGO DE CALI</t>
  </si>
  <si>
    <t>Desarrollo DE LA ESTRATEGIA DE TERRITORIOS DE INCLUSIÓN Y OPORTUNIDADES EN SANTIAGO DE  Cali</t>
  </si>
  <si>
    <t>MANTENIMIENTO A LAS SEDES COMUNALES EN SANTIAGO DE CALI</t>
  </si>
  <si>
    <t>Adecuación  y Mantenimiento del Centro de Administración Local Integrada C.A.L.I 3 en Santiago de    Cali</t>
  </si>
  <si>
    <t>Adecuación  DE LA INFRAESTRUCTURA FÍSICA DEL CALI 17 EN  SANTIAGO DE   Cali</t>
  </si>
  <si>
    <t>Mejoramiento DE LOS EQUIPAMIENTOS DE LOS CENTROS DE ADMINISTRACIÓN LOCAL INTEGRADA-C.A.L.I. DE SANTIAGO DE  Cali</t>
  </si>
  <si>
    <t>Fortalecimiento DE LA METODOLOGIA DE ESTRATEGIA TIO EN    Cali</t>
  </si>
  <si>
    <t>FORMULACIÓN DE LOS PLANES DE DESARROLLO TERRITORIALES DE SANTIAGO DE CALI</t>
  </si>
  <si>
    <t>IMPLEMENTACIÓN DEL MODELO INTEGRADO DE PLANEACIÓN Y GESTIÓN MIPG EN LA SECRETARÍA DE DESARROLLO TERRITORIAL Y PARTICIPACIÓN DE SANTIAGO DE CALI.</t>
  </si>
  <si>
    <t>FORTALECIMIENTO DE LA ATENCIÓN AL USUARIO A TRAVÉS DE LOS DIFERENTES CANALES HABILITADOS EN SANTIAGO DE CALI</t>
  </si>
  <si>
    <t>FORTALECIMIENTO DE LAS INSTANCIAS DE PARTICIPACIÓN CIUDADANA ORIENTADA A UNA MAYOR INCIDENCIA EN EL CICLO DE LA GESTIÓN PÚBLICA EN SANTIAGO DE CALI</t>
  </si>
  <si>
    <t>Fortalecimiento A LAS ORGANIZACIONES COMUNALES EN EL CUMPLIMIENTO DE LA NORMATIVIDAD COMUNAL EN SANTIAGO DE  Cali</t>
  </si>
  <si>
    <t>GENERACIÓN DE ESPACIOS DE CONCERTACIÓN Y SEGUIMIENTO A LA INVERSIÓN PÚBLICA EN EL TERRITORIO DE SANTIAGO DE CALI</t>
  </si>
  <si>
    <t>DIFUSIÓN DE LA PARTICIPACIÓN CIUDADANA CON LA COMUNIDAD EDUCATIVA EN INSTITUCIONES DE EDUCACIÓN EN SANTIAGO DE CALI</t>
  </si>
  <si>
    <t>FORTALECIMIENTO A LA CIUDADANÍA Y ORGANIZACIONES EN EL EJERCICIO DEL CONTROL SOCIAL EN SANTIAGO DE CALI</t>
  </si>
  <si>
    <t>CAPACITACIÓN A ORGANIZACIONES EN METODOLOGÍAS DE EJERCICIOS PRESUPUESTO PARTICIPATIVO EN SANTIAGO DE CALI</t>
  </si>
  <si>
    <t>DIFUSIÓN PEDAGÓGICA DE LA PARTICIPACIÓN EN SANTIAGO DE CALI</t>
  </si>
  <si>
    <t>Fortalecimiento del inventario del espacio público - zonas verdes, del Municipio de Santiago de   Cali</t>
  </si>
  <si>
    <t>Fortalecimiento de la administración de los bienes inmuebles del Municipio de Santiago de  Cali</t>
  </si>
  <si>
    <t>Actualización de los bienes muebles de propiedad de la Administración Central del Municipio de Santiago   Cali</t>
  </si>
  <si>
    <t>Formulación del Plan Maestro de Infraestructura Institucional para la nueva estructura de Distrito Especial en Santiago de Cali</t>
  </si>
  <si>
    <t>Fortalecimiento del Plan Estratégico de Seguridad Vial de la Administración Central del Municipio de Santiago de  Cali</t>
  </si>
  <si>
    <t>Mejoramiento del espacio físico de la Secretaría de educación del Municipio de Santiago de   Cali</t>
  </si>
  <si>
    <t>Adecuación de puestos de trabajo de la Administración Central del Municipio de Santiago de Cali</t>
  </si>
  <si>
    <t>Subsidio de servicios públicos domiciliarios de acueducto, alcantarillado y aseo para los estratos 1,2 y 3 en Santiago de  Cali</t>
  </si>
  <si>
    <t>Implementación del programa mínimo vital de agua potable para los estratos 1 y 2 de Santiago de  Cali</t>
  </si>
  <si>
    <t>Fortalecimiento administrativo de 3 juntas administradoras de acueducto del corregimiento La Castilla de Santiago de  Cali</t>
  </si>
  <si>
    <t>Optimización del servicio de acueducto en la zona rural de Santiago de  Cali</t>
  </si>
  <si>
    <t>Optimización del servicio de alcantarillado y tratamiento de aguas residuales en la zona rural de Santiago de  Cali</t>
  </si>
  <si>
    <t>Construcción de las Obras para la Optimización de la Planta de Tratamiento de Aguas Residuales PTAR Cañaveralejo Cali, Valle Del Cauca, Occidente</t>
  </si>
  <si>
    <t>Ampliación de los sistemas de tratamiento individual de aguas residuales domesticas en el corregimiento de Pichinde de Santiago de  Cali</t>
  </si>
  <si>
    <t>Fortalecimiento a la gestión del manejo adecuado de residuos sólidos y componentes del servicio público de aseo en santiago de Cali</t>
  </si>
  <si>
    <t>Apoyo a la Gestión Integral de Residuos de Construcción y Demolición - RCD en Santiago de Cali</t>
  </si>
  <si>
    <t>Implementación de la ruta selectiva con inclusión de recicladores de oficio formalizados en el Municipio de  Cali</t>
  </si>
  <si>
    <t>Control del impacto ambiental del Antiguo Vertedero de Navarro en Santiago de Cali</t>
  </si>
  <si>
    <t>Implementación de alternativas de manejo y aprovechamiento de residuos sólidos orgánicos en área urbana y rural fase I en Santiago de  Cali</t>
  </si>
  <si>
    <t>Fortalecimiento del Esquema de Aprovechamiento de Residuos Sólidos Sintéticos con inclusión de recicladores de oficio en Santiago de  Cali</t>
  </si>
  <si>
    <t>Mejoramiento del sistema de alumbrado público en el Municipio Santiago de  Cali</t>
  </si>
  <si>
    <t>Mejoramiento de la Iluminación de los Bienes de Interés Cultural en el Municipio de Santiago de  Cali</t>
  </si>
  <si>
    <t>Construcción Nueva Linea de Aduccion PTAP San Antonio del Municipio de Santiago de Cali</t>
  </si>
  <si>
    <t>Formulación Plan maestro de acueducto y alcantarillado Emcali del Municipio de Santiago de  Cali</t>
  </si>
  <si>
    <t>Optimización redes de distribución de acueducto (tuberías y accesorios) en el Municipio de Santiago de  Cali</t>
  </si>
  <si>
    <t>Construcción de un módulo del sistema de captación de lecho del río Cauca para la zona urbana de Santiago de  Cali</t>
  </si>
  <si>
    <t>APOYO AL MANEJO DE RESIDUOS SÓLIDOS Y COMPONENTES DEL SERVICIO PÚBLICO DE ASEO EN EL MUNICIPIO DE CALI</t>
  </si>
  <si>
    <t>Optimización del servicio de acueducto en la zona rural del Municipio de Santiago de Cali</t>
  </si>
  <si>
    <t>Optimización del servicio de alcantarillado y tratamiento de aguas residuales en la zona rural del Municipio de Santiago de Cali.</t>
  </si>
  <si>
    <t>COMUNA 4</t>
  </si>
  <si>
    <t>COMUNA 1</t>
  </si>
  <si>
    <t>COMUNA 10</t>
  </si>
  <si>
    <t>COMUNA 17</t>
  </si>
  <si>
    <t>COMUNA 19</t>
  </si>
  <si>
    <t>COMUNA 3</t>
  </si>
  <si>
    <t>COMUNA 5</t>
  </si>
  <si>
    <t>COMUNA 8</t>
  </si>
  <si>
    <t>LA CASTILLA</t>
  </si>
  <si>
    <t>COMUNA 2</t>
  </si>
  <si>
    <t>COMUNA 9</t>
  </si>
  <si>
    <t>COMUNA 13</t>
  </si>
  <si>
    <t>COMUNA 16</t>
  </si>
  <si>
    <t>COMUNA 22</t>
  </si>
  <si>
    <t>COMUNA 11</t>
  </si>
  <si>
    <t>COMUNA 18</t>
  </si>
  <si>
    <t>LA PAZ</t>
  </si>
  <si>
    <t>VILLACARMELO</t>
  </si>
  <si>
    <t>COMUNA 7</t>
  </si>
  <si>
    <t>COMUNA 21</t>
  </si>
  <si>
    <t>LA ELVIRA</t>
  </si>
  <si>
    <t>Nombre de área Funcional</t>
  </si>
  <si>
    <t>Nombre Actividad</t>
  </si>
  <si>
    <t>CALI EMPRENDEDORA Y PUJANTE</t>
  </si>
  <si>
    <t>ZONAS DE VOCACIÓN ECONÓMICA Y MARKETING DE CIUDAD.</t>
  </si>
  <si>
    <t>Proyección internacional de Cali como ciudad de eventos de t</t>
  </si>
  <si>
    <t>Plan estratégico de cooperación y marketing de ciudad formul</t>
  </si>
  <si>
    <t>Realizar la caracterizacion de las fuentes identificadas de cooperación nacional e internacional</t>
  </si>
  <si>
    <t>Elaborar el documento con las fuentes nacionales e internacionales identificadas</t>
  </si>
  <si>
    <t>Actualizar las necesidades internas que requieran gestiónar cooperación nacional e internacional</t>
  </si>
  <si>
    <t>Realizar el documento con la caracterización de la demanda interna para la cooperación nacional e internacional</t>
  </si>
  <si>
    <t>Identificar buenas prácticas de los diferentes organismos de la Alcaldía de Santiago de Cali</t>
  </si>
  <si>
    <t>Realizar el portafolio de buenas prácticas de los organismos de la Alcaldía de Santiago de Cali que responda a los intereses internos y externos</t>
  </si>
  <si>
    <t>Identificar oportunidades de articulación entre los diferentes organismos de la Alcaldía de Santiago de Cali para la gestión de recursos de cooperación</t>
  </si>
  <si>
    <t>Realizar los espacios de socialización y articulación con diferentes actores nacionales e internacionales para la gestión de recursos de cooperación</t>
  </si>
  <si>
    <t>Realizar el documento con lineamientos para la gestión articulada de recursos de cooperación nacional e internacional de la Alcaldía de Santiago de Cali</t>
  </si>
  <si>
    <t>Identificar las redes de ciudades, espacios de construcción de Agenda Global y otras plataformas</t>
  </si>
  <si>
    <t>Realizar el acompañamiento a la vinculacion de organismos de la Alcaldia en Redes de Ciudad</t>
  </si>
  <si>
    <t>Realizar el documento sobre la priorización de redes de ciudades, espacios de construcción de Agenda Global y otras plataformas</t>
  </si>
  <si>
    <t>CALI PARTICIPATIVA Y BIEN GOBERNADA</t>
  </si>
  <si>
    <t>MODERNIZACIÓN INSTITUCIONAL CON TRANSPARENCIA Y DIGNIFICACIÓ</t>
  </si>
  <si>
    <t>Gestión pública efectiva y transparente</t>
  </si>
  <si>
    <t>Sistema de Gestión de la Calidad implementado</t>
  </si>
  <si>
    <t>Realizar la asistencia técnica para la operación del proceso de comunicación publica en la Secretaria de Gobierno</t>
  </si>
  <si>
    <t>Realizar la asistenica tecnica para la operacion del proceso de Adquisicion de bienes obras y servicios publica en la Secretaria de Gobierno</t>
  </si>
  <si>
    <t>Realizar la divulgacion de la informacion institucional para el cumplimiento de los procesos</t>
  </si>
  <si>
    <t>Realizar diagnostico del estado de cumplimiento de los requisitos de los procesos institucionales</t>
  </si>
  <si>
    <t>Cultura de la Legalidad y la Integridad implementada</t>
  </si>
  <si>
    <t>Brindar asesoría y acompañamiento a los organismos sobre la Ley de Transparencia y Acceso a la información</t>
  </si>
  <si>
    <t>Realizar la evaluación y seguimiento del avance de la Ley de Transparencia, Gobierno Abierto y Anticorrupción</t>
  </si>
  <si>
    <t>Implementar metodologías definidas por el nivel nacional sobre la ruta de integridad</t>
  </si>
  <si>
    <t>Apoyo logistico para el proceso de implementación de la ruta de integridad</t>
  </si>
  <si>
    <t>Realizar campañas para la denuncias de hechos que atentan contra la integridad</t>
  </si>
  <si>
    <t>Rendición de cuentas a la comunidad realizadas</t>
  </si>
  <si>
    <t>Realizar la planeacion y seguimiento a las actividades que permitan la recolección de información de las diferentes fuentes de la Administración Central Municipal y externas</t>
  </si>
  <si>
    <t>Realizar analisis de la información de las diferentes fuentes de la Administración Central Municipal y externas</t>
  </si>
  <si>
    <t>Realizar acciones para la elaboracion de las noticias institucionales</t>
  </si>
  <si>
    <t>Realizar la generacion y publicacion de contenidos para nuevos medios</t>
  </si>
  <si>
    <t>Realizar la planeacion de actividades para la realizaciòn de piezas comunicativas específicas</t>
  </si>
  <si>
    <t>Realizar la producción de piezas comunicativas de la Alcaldía de Cali</t>
  </si>
  <si>
    <t>Publicar las noticias institucionales</t>
  </si>
  <si>
    <t>Adquirir equipos para apoyar el proceso de generación de contenidos informativos</t>
  </si>
  <si>
    <t>Realizar la renovación de licencias para el desarrollo de piezas y contenidos digitales</t>
  </si>
  <si>
    <t>Diseñar la estrategia de Plan de medios institucional</t>
  </si>
  <si>
    <t>Difundir en medios de comunicación masivos.</t>
  </si>
  <si>
    <t>Realizar la impresión y produccion de piezas de comunicación</t>
  </si>
  <si>
    <t>Realizar la coordinacion de los espacios institucionales que debe desarrollar el Despacho del Alcalde y los organismos de la Administracion</t>
  </si>
  <si>
    <t>Brindar apoyo en el desarrollo de los eventos institucionales</t>
  </si>
  <si>
    <t>Adquirir equipos para apoyar el desarrollo de los eventos institucionales</t>
  </si>
  <si>
    <t>Brindar acompañamiento a los organismos en la conceptualizacion de los espacios de comunicación con la comunidad</t>
  </si>
  <si>
    <t>Realizar la producción de contenidos para la divulgación en los medios internos</t>
  </si>
  <si>
    <t>Adquirir materiales para la divulgacion interna</t>
  </si>
  <si>
    <t>Realizar la divulgacion de informacion de carácter publico a traves de medios electronicos</t>
  </si>
  <si>
    <t>Realizar acciones para el fortalecimiento de la comunicación interna</t>
  </si>
  <si>
    <t>Sistemas de información normativo y judicial de la Administr</t>
  </si>
  <si>
    <t>Sistematizar la información de los sistemas de información normativo y judicial.</t>
  </si>
  <si>
    <t>Adquirir equipos tecnológicos para los sistemas de información normativo y judicial</t>
  </si>
  <si>
    <t>Divulgar el uso y manejo de los sistemas de información normativa y judicial.</t>
  </si>
  <si>
    <t>Desarrollar mejoras a los sistemas de información normativa y judicial.</t>
  </si>
  <si>
    <t>Realizar soporte externo a los modulos de los sistemas de información normativo y judicial</t>
  </si>
  <si>
    <t>Modelo de Gerencia Jurídica Pública optimizado</t>
  </si>
  <si>
    <t>Mejorar la defensa tecnica en los procesos judiciales</t>
  </si>
  <si>
    <t>Apoyar técnica y administrativamente en la Gestión Jurídica</t>
  </si>
  <si>
    <t>Adquirir suministros de apoyo para la actividad juridica y judicial</t>
  </si>
  <si>
    <t>Vigilar los procesos judiciales</t>
  </si>
  <si>
    <t>Apoyar en la formulación de políticas de prevención del daño antijurídico</t>
  </si>
  <si>
    <t>Brindar asesoría y acompañamiento de especialistas en la revision de fallos en contra del Municipio y las causas generadoras</t>
  </si>
  <si>
    <t>Divulgar y socializar actualizaciones normativas</t>
  </si>
  <si>
    <t>Realizar  Jornadas de orientación y actualización en defensa y daño antijuridico</t>
  </si>
  <si>
    <t>Realizar encuentros de colaboración armonica entre entidades publicas sobre  temas de gestión juridica</t>
  </si>
  <si>
    <t>Brindar asesoría y acompañamiento de especialistas en temas juridicos</t>
  </si>
  <si>
    <t>Mejorar la capacidad de respuesta juridica</t>
  </si>
  <si>
    <t>Gestión del talento humano y cultura organizacional</t>
  </si>
  <si>
    <t>Sensibilizar y hacer seguimiento a servidores públicos para</t>
  </si>
  <si>
    <t>Realizar talleres sobre la cultura del control, sistema de control interno y  herramientas de autocontrol y  autoevaluación</t>
  </si>
  <si>
    <t>Apoyar   el  alistamiento  de  actividades  para el desarrollo del fomento de  la cultura de control en los servidores publicos de  Santiago de Cali.</t>
  </si>
  <si>
    <t>Realizar seguimiento a los procesos sensibilizados sobre  la aplicación de la cultura del control, autocontrol y la autoevaluciòn.</t>
  </si>
  <si>
    <t>Sistematizar encuestas de conocimiento y evaluaciones del fomento de la cultura del control   dirigidas a los funcionarios participantes.</t>
  </si>
  <si>
    <t>Realizar  piezas  didácticas sobre el control y el sistema de control interno para los servidores publicos de santiago de cali.</t>
  </si>
  <si>
    <t>Servidores públicos y ciudadanos orientados en Código Discip</t>
  </si>
  <si>
    <t>Realizar la planeación de la jornada de divulgación del Código Único Disciplinario dirigida a los servidores públicos.</t>
  </si>
  <si>
    <t>Sensibilizar en Código Único Disciplinario a los servidores públicos.</t>
  </si>
  <si>
    <t>Sistematizar información del proceso de orientación a los servidores públicos.</t>
  </si>
  <si>
    <t>Medir el impacto de la campaña de prevención de la acción disciplinaria dirigida a los servidores públicos.</t>
  </si>
  <si>
    <t>Realizar la planeación de la jornada de divulgación del Código Único Disciplinario dirigida a los ciudadanos.</t>
  </si>
  <si>
    <t>Sensibilizar en Código Único Disciplinario a los ciudadanos.</t>
  </si>
  <si>
    <t>Sistematizar información del proceso de orientación a los ciudadanos.</t>
  </si>
  <si>
    <t>Medir el impacto de la campaña de prevención de la acción disciplinaria dirigida a los ciudadanos.</t>
  </si>
  <si>
    <t>Diseñar material de apoyo y comunicación en el marco del Código Único Disciplinario</t>
  </si>
  <si>
    <t>Reproducir material de apoyo  desde el componente preventivo del Código Único  Disciplinario.</t>
  </si>
  <si>
    <t>Difundir los resultados de la estrategia de prevención de la acción disciplinaria.</t>
  </si>
  <si>
    <t>Acción disciplinaria modernizada.</t>
  </si>
  <si>
    <t>Fortalecer el recaudo probatorio de los procesos disciplinarios.</t>
  </si>
  <si>
    <t>Proyectar decisiones de fondo en el proceso disciplinario</t>
  </si>
  <si>
    <t>Realizar diagnóstico y pruebas a los módulos del aplicativo Softcontrol</t>
  </si>
  <si>
    <t>Modificar operativamente el aplicativo Softcontrol</t>
  </si>
  <si>
    <t>Migrar la información a la estructura del Softcontrol</t>
  </si>
  <si>
    <t>Adquirir equipos tecnológicos para fortalecimiento del proceso disciplinario</t>
  </si>
  <si>
    <t>Investigaciones en el marco del observatorio de la gestión p</t>
  </si>
  <si>
    <t>Elaborar anteproyecto de la investigación en conducta disciplinable del servidor público</t>
  </si>
  <si>
    <t>Elaborar herramientas estadísticas y/o de recolección de información conducta disciplinable</t>
  </si>
  <si>
    <t>Analizar la información  relacionada con la conducta disciplinable del servidor público</t>
  </si>
  <si>
    <t>Editar documento final de la investigación sobre conducta disciplinable</t>
  </si>
  <si>
    <t>Elaborar anteproyecto de la investigación en gestión pública y prácticas de buen gobierno</t>
  </si>
  <si>
    <t>Elaborar herramientas estadísticas y/o de recolección de información gestión pública y prácticas de buen gobierno</t>
  </si>
  <si>
    <t>Analizar  la información  relacionada con gestión pública y prácticas de buen gobierno</t>
  </si>
  <si>
    <t>Editar documento final de la investigación sobre gestión pública y prácticas de buen gobierno</t>
  </si>
  <si>
    <t>Publicar los documentos finales de las investigaciones realizadas</t>
  </si>
  <si>
    <t>Realizar apoyo logístico para la socialización de las investigaciones realizadas</t>
  </si>
  <si>
    <t>GERENCIA PÚBLICA BASADA EN RESULTADOS Y LA DEFENSA DE LO PÚB</t>
  </si>
  <si>
    <t>Finanzas públicas sostenibles.</t>
  </si>
  <si>
    <t>Cartera recuperada</t>
  </si>
  <si>
    <t>Clasificar la cartera morosa de las rentas del municipio Santiago de Cali.</t>
  </si>
  <si>
    <t>Apoyar la gestión del cobro persuasivo.</t>
  </si>
  <si>
    <t>Realizar la gestión del cobro persuasivo y coactivo a traves de los medios de comunicación masivos.</t>
  </si>
  <si>
    <t>Apoyar la gestión de las  solicitudes de facilidades de pago.</t>
  </si>
  <si>
    <t>Brindar apoyo en la elaboración, notificación y administración de las resoluciones que otorgan facilidades de pago.</t>
  </si>
  <si>
    <t>Apoyar la elaboración de mandamientos de pago, citaciones y notificaciones.</t>
  </si>
  <si>
    <t>Apoyar  la elaboración de resoluciones que resuelven las excepciones.</t>
  </si>
  <si>
    <t>Brindar apoyo a la proyección de las resoluciones que ordenan seguir adelante la ejecución de las medidas de embargo y/o desembargo.</t>
  </si>
  <si>
    <t>Brindar apoyo a la elaboración de actos administrativos que ordenan el secuestro de bienes muebles e inmuebles.</t>
  </si>
  <si>
    <t>Brindar apoyo a la aprobación del remate del bien, auto de terminación del proceso y auto de archivo del mismo.</t>
  </si>
  <si>
    <t>Brindar apoyo en la creación del expediente y solicitud de la certificación de deuda de los impuestos adeudados.</t>
  </si>
  <si>
    <t>Brindar apoyo en la solicitud de poder, proyección de la presentación del crédito, revisión de estados financieros del deudor y elaboración del proyecto de acuerdo concursal.</t>
  </si>
  <si>
    <t>Brindar apoyo en el análisis de deuda del contribuyente sobre gastos de administración y deuda concursal para suscribir el acuerdo concursal.</t>
  </si>
  <si>
    <t>Gestionar el cobro persuasivo a través de las tecnologías de la información y las comunicaciones.</t>
  </si>
  <si>
    <t>Brindar asistencia técnica para el procesamiento electrónico de datos.</t>
  </si>
  <si>
    <t>Apoyar la gestión tecnológica  de recaudo de la cartera en el Hall Bancario.</t>
  </si>
  <si>
    <t>Información de calidad para la planificación territorial</t>
  </si>
  <si>
    <t>Actualización catastral urbana</t>
  </si>
  <si>
    <t>Realizar el seguimiento a la actualización de los predios del área rural.</t>
  </si>
  <si>
    <t>Identificar los cambios realizados en el componente físico de los predios a actualizar.</t>
  </si>
  <si>
    <t>Realizar incorporación en la base de datos catastral de la información recopilada en campo y del componente jurídico.</t>
  </si>
  <si>
    <t>Realizar visitas a terreno tendientes a identificar las características físicas de los corregimientos para codificación, generación y ajuste de zonas.</t>
  </si>
  <si>
    <t>Capturar ofertas de mercado para realizar los avalúos de los puntos muestra definidos.</t>
  </si>
  <si>
    <t>Actualizar Zonas Homogéneas Geoeconómicas y Físicas</t>
  </si>
  <si>
    <t>Actualizar capa geográfica zonas homogéneas físicas y geoeconómicas</t>
  </si>
  <si>
    <t>Predios actualizados por conservación catastral</t>
  </si>
  <si>
    <t>Realizar la actualización de la información  Catastral correspondientes a los cambios  de propietario o poseedor y rectificación de la información catastral en la base de datos catastral.</t>
  </si>
  <si>
    <t>Realizar la actualización de la información  Catastral correspondientes a los cambios  por agregación o segregación, incorporación de predios omitidos, rectificaciones  y certificación de cabida y linderos en la base de datos catastral.</t>
  </si>
  <si>
    <t>Realizar la actualización de la información  Catastral correspondientes a los cambios  por agregación o segregación, rectificaciones e incorporación de la Propiedad horizontal en la base de datos catastral.</t>
  </si>
  <si>
    <t>Realizar la actualización de la información  Catastral correspondientes a la renovación total o parcial del aspecto económico.</t>
  </si>
  <si>
    <t>Realizar el mantenimiento de la información de la base de datos Geográfica Catastral.</t>
  </si>
  <si>
    <t>Realizar el seguimiento al proceso de respuestas a las solicitudes y atención de los usuarios.</t>
  </si>
  <si>
    <t>Realizar la via administrativa y comunicación de los actos administrativos generados.</t>
  </si>
  <si>
    <t>Realizar la Gestión de los servicios asociados a los aplicativos y sistemas de información.</t>
  </si>
  <si>
    <t>Realizar la gestión documental conforme la normatividad vigente de los documentos producidos.</t>
  </si>
  <si>
    <t>Realizar la actualización  de  la información física levantada en campo de acuerdo a la dinámica urbana de la ciudad a través del Reconocimiento Predial.</t>
  </si>
  <si>
    <t>Realizar seguimiento al estado de los predios en la base de datos catastral.</t>
  </si>
  <si>
    <t>Realizar la elaboración de las directrices jurídicas para la aplicación de las normas y técnicas catastrales.</t>
  </si>
  <si>
    <t>Realizar el seguimiento a los actos administrativos producto de las mutaciones catastrales emitidos.</t>
  </si>
  <si>
    <t>Realizar la elaboración de los documentos jurídicos conforme a los actos administrativos producidos.</t>
  </si>
  <si>
    <t>Realizar la digitalización de las fichas prediales producto de la actualización Catastral.</t>
  </si>
  <si>
    <t>Establecer los cambios presentados producto de la dinámica urbana en la ciudad, a partir de la información recopilada por los procesos catastrales.</t>
  </si>
  <si>
    <t>Realizar la actualización de la dinámica inmobiliaria de Cali de acuerdo a las herramientas valuatorias</t>
  </si>
  <si>
    <t>Realizar investigación de mercado inmobiliario correspondiente al valor establecido para los puntos muestra definidos.</t>
  </si>
  <si>
    <t>Realizar los avalúos comerciales de los predios definidos como puntos muestra para el calculo del IVP urbano o rural.</t>
  </si>
  <si>
    <t>Revisar el componente técnico y jurídico para realizar el calculo del efecto en la participación de Plusvalía de los  nuevas acciones urbanísticas derivados de Planes Parciales.</t>
  </si>
  <si>
    <t>Revisar el componente técnico y jurídico para realizar el calculo del efecto en la participación de Plusvalía de los corredores zonales localizados en las Unidades de Planificación Urbanas.</t>
  </si>
  <si>
    <t>Realizar publicación de los actos administrativos de Plusvalía emitidos</t>
  </si>
  <si>
    <t>Realizar la Depuraciòn de las variables en la base de datos catastral a través del procesamiento analítico de la información.</t>
  </si>
  <si>
    <t>Realizar el almacenamiento de  los archivos de trabajo y su metadata correspondiente en una herramienta de ubicación centralizada.</t>
  </si>
  <si>
    <t>Contribuyentes que pagaron oportunamente los impuestos munic</t>
  </si>
  <si>
    <t>Revisar el archivo de los documentos de cobro con la liquidacion del impuesto predial unificado remitido por DATIC.</t>
  </si>
  <si>
    <t>Generar  los documentos de cobro masivos del Impuesto Predial Unificado (IPU)</t>
  </si>
  <si>
    <t>Realizar seguimiento y análisis al informe de la distribución masiva IPU</t>
  </si>
  <si>
    <t>Atender las solicitudes de los contribuyentes  sobre las obligaciones tributarias.</t>
  </si>
  <si>
    <t>Orientar al contribuyente de acuerdo a los trámites y servicios de la Subdirección de impuestos y rentas municipales</t>
  </si>
  <si>
    <t>Realizar la actualización de la cuenta corriente de los contribuyentes</t>
  </si>
  <si>
    <t>"Apoyar la revisión  de los formularios de ICA - RETEICA y Rentas Varias, presentados por los contribuyentes.
"</t>
  </si>
  <si>
    <t>Capturar y Digitalizar  los formularios de ICA - RETEICA y Rentas Varias</t>
  </si>
  <si>
    <t>Realizar la selección  de los contribuyentes a fiscalizar en la vigencia a traves de los programas de ficalización</t>
  </si>
  <si>
    <t>Realizar las investigaciones tributarias</t>
  </si>
  <si>
    <t>Recepcionar y reasignar las solictudes según el procedimiento tributario</t>
  </si>
  <si>
    <t>Realizar traslado de los  titulos ejecutivos a la oficina de cobro coactivo</t>
  </si>
  <si>
    <t>Realizar la expedición y notificar los actos administrativos que resuelven las solicitudes y recursos radicados</t>
  </si>
  <si>
    <t>Realizar apoyo logístico para las jornadas móviles de atención en las comunas y corregimientos</t>
  </si>
  <si>
    <t>Incorporar los nuevos componentes tributarios al programa de cultura tributaria para la vigencia</t>
  </si>
  <si>
    <t>Divulgar a los contribuyentes el programa de cultura tributaria</t>
  </si>
  <si>
    <t>CALI SOCIAL Y DIVERSA</t>
  </si>
  <si>
    <t>CALI VIBRA CON LA CULTURA Y EL DEPORTE</t>
  </si>
  <si>
    <t>PATRIMONIO, ARTE Y CULTURA</t>
  </si>
  <si>
    <t>Inventario de bienes de interés cultural material BIC actual</t>
  </si>
  <si>
    <t>Adquirir software para el registro de información de los BIC.</t>
  </si>
  <si>
    <t>Adquirir implementos de registro y medición para el acopio de información de los BIC "in situ" .</t>
  </si>
  <si>
    <t>Recopilar la información para el inventario de los bienes de interés cultural (BIC) a partir de su seguimiento y monitoreo permanente.</t>
  </si>
  <si>
    <t>Digitalizar la información recopilada en campo con los requerimientos necesarios para elaborar los registros de los BIC.</t>
  </si>
  <si>
    <t>Realizar el  seguimiento al Inventario de BIC del ámbito material y su articulación al Sistema de Información en Patrimonio  y Artes (SIPA)</t>
  </si>
  <si>
    <t>Realizar jornadas de participación ciudadana en el marco de la actualización del inventario de los BIC.</t>
  </si>
  <si>
    <t>Elaborar los estudios a nivel territorial para la identificación de elementos con valores históricos, simbólicos o estéticos para ser considerados como BIC.</t>
  </si>
  <si>
    <t>Elaborar una Lista Indicativa de Candidatos a Bien de Interés Cultural (LICBIC) del ámbito municipal con sus soportes respectivos.</t>
  </si>
  <si>
    <t>Realizar el diagnóstico de los BIC identificados como posibles candidatos a BIC del ámbito nacional.</t>
  </si>
  <si>
    <t>Construir los expedientes de los BIC candidatos a BIC del ámbito nacional.</t>
  </si>
  <si>
    <t>Establecer los ajustes necesarios al POT en cuanto al conjunto de normas aplicables a BIC</t>
  </si>
  <si>
    <t>Elaborar las políticas financieras y de gestión para los BIC</t>
  </si>
  <si>
    <t>Elaborar la estrategia de comunicación y divulgación de los BIC.</t>
  </si>
  <si>
    <t>CALI AMABLE Y SOSTENIBLE</t>
  </si>
  <si>
    <t>MOVILIDAD SOSTENIBLE, SALUDABLE, SEGURA Y ACCESIBLE</t>
  </si>
  <si>
    <t>Regulación, control y gestión para la optimización del tráfi</t>
  </si>
  <si>
    <t>Plan Integral de Movilidad Urbana – PIMU, actualizado</t>
  </si>
  <si>
    <t>Divulgar el plan maestro de movilidad y el reporte técnico anual de indicadores de movilidad.</t>
  </si>
  <si>
    <t>Elaborar el diseño de  piezas graficas y audiovisuales y de entornos de visualización para la actualización de las  páginas web de MOVIS y PIMU.</t>
  </si>
  <si>
    <t>Elaborar  una encuesta de percepción de movilidad en Santiago de Cali para los subsistemas de transporte público, transporte privado y  regulación, monitoreo y control.</t>
  </si>
  <si>
    <t>Elaborar estudio técnico sobre impactos en la movilidad derivados de la implementación del PIMU en la vigencia 2019.</t>
  </si>
  <si>
    <t>Adquirir software especializado para el manejo de base de dato espaciales y alfanuméricas para el procesamiento de información de movilidad.</t>
  </si>
  <si>
    <t>Realizar la migración y calibración del modelo de transporte al software Cube Land.</t>
  </si>
  <si>
    <t>Medir los impactos generados a partir de la simulación de escenarios de los proyectos formulados en los planes maestros.</t>
  </si>
  <si>
    <t>Elaborar los modelos de simulación para proyectos de dotación y gestión formulados en los planes maestros.</t>
  </si>
  <si>
    <t>Elaborar los perfiles viales y esquemas funcionales  de la UPU 14, 15 y 8.</t>
  </si>
  <si>
    <t>Establecer las directrices para las propuestas de perfiles viales y esquemas funcionales de UPU 14, 15 y 8.</t>
  </si>
  <si>
    <t>ORDENAMIENTO TERRITORIAL E INTEGRACIÓN REGIONAL</t>
  </si>
  <si>
    <t>Planificación y control del territorio</t>
  </si>
  <si>
    <t>Nomenclatura urbana de Santiago de Cali mejorada</t>
  </si>
  <si>
    <t>Realizar el suministro e instalación de Placas Esquineras.</t>
  </si>
  <si>
    <t>Realizar el suministro e instalación de Placas domiciliarias</t>
  </si>
  <si>
    <t>Adquirir equipos tecnológicos para el registro fotográfico de la información levantada en campo de las placas domiciliarias</t>
  </si>
  <si>
    <t>Realizar la anulación de placas antiguas por la nueva actualización de Nomenclatura.</t>
  </si>
  <si>
    <t>Difundir  los cambios de nomenclatura en medios impresos</t>
  </si>
  <si>
    <t>Difundir  los cambios de nomenclatura en medios de comunicación y redes sociales</t>
  </si>
  <si>
    <t>Instrumentos derivados del POT reglamentados</t>
  </si>
  <si>
    <t>Elaborar los instrumentos de planificación complementarios del POT establecidos para el mediano plazo</t>
  </si>
  <si>
    <t>Elaborar los instrumentos de gestión y financiación complementarios del POT establecidos para el  mediano plazo</t>
  </si>
  <si>
    <t>Elaborar reglamentaciones para la implementación de las normas urbanísticas del POT para el  mediano plazo.</t>
  </si>
  <si>
    <t>Apoyar la supervisión de la formulación de instrumentos de planificación, gestión y financiación del POT.</t>
  </si>
  <si>
    <t>Diseñar los documentos del  Expediente Municipal</t>
  </si>
  <si>
    <t>Realizar el diagnóstico del cumplimiento de corto plazo del Plan de Ordenamiento Territorial</t>
  </si>
  <si>
    <t>Establecer los proyectos específicos para el desarrollo urbano de la línea férrea de la zona centro</t>
  </si>
  <si>
    <t>Elaborar los estudios de identificación de instrumentos financieros de línea férrea de la zona centro</t>
  </si>
  <si>
    <t>Divulgar el POT y sus instrumentos complementarios</t>
  </si>
  <si>
    <t>Divulgar los resultados del análisis en la evaluación y seguimiento de las dinámicas territoriales</t>
  </si>
  <si>
    <t>Apoyar logísticamente  las socializaciones con los organismos y entidades en la consolidación del Expediente Municipal</t>
  </si>
  <si>
    <t>Adquirir equipos tecnológicos para geoprocesar y analizar la información cartográfica</t>
  </si>
  <si>
    <t>Adquirir la licencia del software de edición cartográfica avanzada</t>
  </si>
  <si>
    <t>Adquirir base de datos para elaborar el módulo inmobiliario del Expediente Municipal</t>
  </si>
  <si>
    <t>Adquirir hardware para el almacenamiento de información geográfica del POT</t>
  </si>
  <si>
    <t>Adquirir soporte del software de virtualización  y servidor para la administración de la información geográfica del POT</t>
  </si>
  <si>
    <t>Apoyar logísticamente la realización de actividades requeridas en el marco de la implementación de la estrategia de comunicación del POT e instrumentos complementarios.</t>
  </si>
  <si>
    <t>Realizar la impresión de documentos del POT  y sus instrumentos con su respectiva cartografía</t>
  </si>
  <si>
    <t>Producir piezas de comunicación para difusión del POT e instrumentos complementarios.</t>
  </si>
  <si>
    <t>Elaborar los contenidos publicitarios para la difusión del POT e instrumentos complementarios.</t>
  </si>
  <si>
    <t>Realizar el desplazamiento de los participantes para el desarrollo de la estrategia de comunicación.</t>
  </si>
  <si>
    <t>Realizar el análisis comparativo de los documentos de diagnóstico con los instrumentos de planificación, gestión y financiación del POT</t>
  </si>
  <si>
    <t>Recopilar información suministrada por los organismos y entidades sobre los instrumentos de planificación, gestión y financiación del POT</t>
  </si>
  <si>
    <t>Unidades de planificación urbana y rural formuladas y adopta</t>
  </si>
  <si>
    <t>Examinar el estado actual de las Unidades de Planificación a escala intermedia (dinámicas territoriales, impacto urbanístico de la norma POT)</t>
  </si>
  <si>
    <t>Recopilar los planes, programas y proyectos de la administración ejecutados y en ejecución en las Unidades de Planificación a escala intermedia</t>
  </si>
  <si>
    <t>Apoyar logísticamente la realización de talleres y salidas de participación ciudadana de las Unidades de Planificación a escala intermedia</t>
  </si>
  <si>
    <t>Realizar el desplazamiento del equipo de participación ciudadana para la realización de talleres con la comunidad de las Unidades de Planificación a escala intermedia</t>
  </si>
  <si>
    <t>Organizar la información de participación ciudadana de las Unidades de Planificación a escala intermedia</t>
  </si>
  <si>
    <t>Establecer programas y proyectos zonales</t>
  </si>
  <si>
    <t>Establecer la normativa de escala zonal aplicable a cada Unidad de Planificación a escala intermedia</t>
  </si>
  <si>
    <t>Elaborar la justificación que soporte los programas, proyectos y normas propuestas a cada una de las Unidades de Planificación a escala intermedia</t>
  </si>
  <si>
    <t>Elaborar la cartografía de los documentos técnicos de las Unidades de Planificación a escala intermedia</t>
  </si>
  <si>
    <t>Elaborar la geodata base de las Unidades de Planificación a escala intermedia</t>
  </si>
  <si>
    <t>Compilar el documento técnico de la formulación para la adopción de las Unidades de Planificación a escala intermedia</t>
  </si>
  <si>
    <t>Adquirir insumos para la impresión de documentos para la adopción de las Unidades de Planificación a escala intermedia</t>
  </si>
  <si>
    <t>Apoyar técnicamente el proceso de adopción de la Unidades de Planificación a escala intermedia</t>
  </si>
  <si>
    <t>Producir piezas de comunicación de las Unidades de Planificación adoptadas</t>
  </si>
  <si>
    <t>Elaborar la estrategia de comunicación de las Unidades de Planificación adoptadas</t>
  </si>
  <si>
    <t>Divulgar los contenidos de las Unidades de Planificación adoptadas</t>
  </si>
  <si>
    <t>Realizar el desplazamiento para llevar a cabo la divulgación de las Unidades de Planificación adoptadas</t>
  </si>
  <si>
    <t>Apoyar logísticamente la realización de las jornadas de divulgación de las Unidades de Planificación adoptadas</t>
  </si>
  <si>
    <t>Plan Maestro de servicios públicos domiciliarios y TIC formu</t>
  </si>
  <si>
    <t>Recopilar información primaria, secundaria y terciaria en materia de servicios públicos domiciliarios y TIC</t>
  </si>
  <si>
    <t>Realizar análisis legal del estado de la infraestructura, cobertura, capacidad y calidad de la prestación de SPD y TIC</t>
  </si>
  <si>
    <t>Realizar analisis técnico y administrativo del estado de la infraestructura, cobertura, capacidad y calidad de la prestacion de SPD y TIC</t>
  </si>
  <si>
    <t>Identificar las líneas de acción y estrategias de coordinación interinstitucional para proyectos de los sistemas estructurantes</t>
  </si>
  <si>
    <t>Identificar los principales problemas, necesidades e impactos en los recursos naturales de la prestación de los Servicios Públicos Domiciliarios urbanos y rurales.</t>
  </si>
  <si>
    <t>Priorizar los problemas y necesidades de mejora en la prestación de los Servicios Públicos Domiciliarios y TIC</t>
  </si>
  <si>
    <t>Identificar los problemas y las necesidades de mejora en la prestación de los Servicios Públicos Domiciliarios y TIC</t>
  </si>
  <si>
    <t>Establecer el plan de acción para garantizar la prestación adecuada de los SPD y TIC</t>
  </si>
  <si>
    <t>Apoyar  la supervision del diagnóstico de los SPD y TIC</t>
  </si>
  <si>
    <t>Actualizar la base de datos de Servicios Públicos Domiciliarios y TIC en la IDESC</t>
  </si>
  <si>
    <t>Compilar información cartográfica suministrada por los operadores de servicios públicos domiciliarios y de TIC</t>
  </si>
  <si>
    <t>Apoyar a la supervisión de la cartografia de los SPD y TIC</t>
  </si>
  <si>
    <t>Elaborar documento de análisis de indicadores de seguimiento establecidos</t>
  </si>
  <si>
    <t>Compilar la información requerida para establecer la línea base  de los indicadores de seguimiento establecidos</t>
  </si>
  <si>
    <t>Establecer los indicadores de seguimiento de la cobertura, capacidad y calidad de prestación de los subsistemas de SPD y TIC</t>
  </si>
  <si>
    <t>Apoyar la supervisión de la formulación de indicadores seguimiento cobertura, continuidad y calidad</t>
  </si>
  <si>
    <t>Realizar la propuesta de ajuste a la arquitectura institucional existente para el adecuado desarrollo y prestación de los SPD y TIC</t>
  </si>
  <si>
    <t>Realizar la evaluación de la arquitectura institucional existente para la prestación de los SPD y  las TIC</t>
  </si>
  <si>
    <t>Establecer las políticas para la prestación de SPD y TIC</t>
  </si>
  <si>
    <t>Establecer estrategias y metas para el desarrollo municipal en materia de Servicios Públicos Domiciliarios y TIC</t>
  </si>
  <si>
    <t>Identificar las líneas de acción y estrategias de coordinación interinstitucional para  sistemas estructurantes del territorio</t>
  </si>
  <si>
    <t>Apoyar la supervisión de la formulación de la política para el desarrollo y prestación de los servicios públicos domiciliarios y TIC</t>
  </si>
  <si>
    <t>Preparar el Plan Maestro de Servicios Públicos domiciliarios y TIC. Capítulo IV Tecnologías de la información y las telecomunicaciones Fase I</t>
  </si>
  <si>
    <t>Preparar el Plan Maestro de Servicios Públicos domiciliarios y TIC. Capítulo III Gas Natural Fase I</t>
  </si>
  <si>
    <t>Preparar el Plan Maestro de Servicios Públicos domiciliarios y TIC. Capítulo II Energía Fase I</t>
  </si>
  <si>
    <t>Preparar el Plan Maestro de Servicios Públicos domiciliarios y TIC. Capítulo I Acueducto, Alcantarillado Fase I</t>
  </si>
  <si>
    <t>Apoyar la supervisión en la formulación del plan de acción fase I en materia de servicios públicos</t>
  </si>
  <si>
    <t>VIVIENDO MEJOR Y DISFRUTANDO MÁS A CALI</t>
  </si>
  <si>
    <t>Espacios públicos más verdes e incluyentes</t>
  </si>
  <si>
    <t>Zonas blandas de separadores viales, parques y zonas verdes</t>
  </si>
  <si>
    <t>Realizar visitas para el reconocimiento físico y dimensional de los parques, separadores y zonas verdes de Santiago de Cali</t>
  </si>
  <si>
    <t>Elaborar los estudios y levantamientos topográficos para la intervención de los parques, separadores y zonas verdes</t>
  </si>
  <si>
    <t>Realizar los análisis y diagnóstico de la información recopilada en sitio</t>
  </si>
  <si>
    <t>Realizar el desplazamiento para las visitas para el reconocimiento físico y dimensional de los parques y zonas verdes de Santiago de Cali</t>
  </si>
  <si>
    <t>Elaborar los diseños de intervención de parques, separadores y zonas verdes</t>
  </si>
  <si>
    <t>Adquirir equipos de cómputo y licencias para el diseño urbano y paisajístico de parques, separadores y zonas verdes</t>
  </si>
  <si>
    <t>Apoyar la supervisión de la ejecución de los diseños de parques, separadores y zonas verdes</t>
  </si>
  <si>
    <t>Adquirir insumos para realizar diseños urbanos, arquitectónicos y paisajísticos</t>
  </si>
  <si>
    <t>Renovación y redensificación urbana sustentable</t>
  </si>
  <si>
    <t>Formulación e implementación de proyecto de intervención int</t>
  </si>
  <si>
    <t>Elaborar los estudios topográficos -planimetría</t>
  </si>
  <si>
    <t>Elaborar los estudios de altimetría secciones transversales</t>
  </si>
  <si>
    <t>Elaborar los diseños arquitectónicos, urbanísticos, paisajísticos y demás elementos constitutivos del espacio público</t>
  </si>
  <si>
    <t>Elaborar el  inventario floral</t>
  </si>
  <si>
    <t>Realizar la investigación de servicios públicos (acueducto, alcantarillado, energía, iluminación, teléfonos y gas)</t>
  </si>
  <si>
    <t>Elaborar diseño de las acometidas de servicios públicos (redes secas)</t>
  </si>
  <si>
    <t>Elaborar diseño de las acometidas de servicios públicos (redes húmedas)</t>
  </si>
  <si>
    <t>Elaborar estudio de suelos</t>
  </si>
  <si>
    <t>Elaborar diseño de pavimento vial</t>
  </si>
  <si>
    <t>Elaborar el diseño y cálculo de estructuras especiales</t>
  </si>
  <si>
    <t>Elaborar el diagnóstico y zonificación arqueológica preliminar</t>
  </si>
  <si>
    <t>Elaborar la formulación del plan de manejo del estudio arqueologico.</t>
  </si>
  <si>
    <t>Elaborar diseño de señalización y demarcación vial, con las dimensiones exigidas para el proyecto.</t>
  </si>
  <si>
    <t>Elaborar el estudio de tránsito y transporte</t>
  </si>
  <si>
    <t>Elaborar los planos de diseño de señalización y demarcación vial, con las dimensiones exigidas para el proyecto</t>
  </si>
  <si>
    <t>GESTIÓN INTEGRAL DEL RIESGO DE DESASTRES</t>
  </si>
  <si>
    <t>Conocimiento de riesgos</t>
  </si>
  <si>
    <t>Evaluación de riesgo por sismos y movimientos en masa elabor</t>
  </si>
  <si>
    <t>Realizar evaluación multitemporal de factores de riesgo</t>
  </si>
  <si>
    <t>Describir factores de riesgo y eventos de movimientos en masa</t>
  </si>
  <si>
    <t>Realizar procesamiento gráfico digital de información primaria sobre factores de riesgo y dinámica de movimientos en masa</t>
  </si>
  <si>
    <t>Armonizar el modelo de amenaza sísmica</t>
  </si>
  <si>
    <t>Elaborar el Modelo de elementos expuestos a sismos</t>
  </si>
  <si>
    <t>Elaborar el Modelo de Vulnerabilidad</t>
  </si>
  <si>
    <t>Realizar el Cálculo del riesgo sísmico</t>
  </si>
  <si>
    <t>Elaborar para predios individuales conceptos escritos sobre condiciones de amenaza o riesgo por fenómenos naturales peligrosos</t>
  </si>
  <si>
    <t>Establecer predio a predio las condiciones de amenaza o riesgo por fenómenos naturales peligrosos, a partir de la información disponible</t>
  </si>
  <si>
    <t>Ajustar formatos para emitir conceptos sobre condiciones de amenaza o riesgo por fenómenos naturales peligrosos</t>
  </si>
  <si>
    <t>Adquirir  equipos de cómputo para procesar conceptos sobre condiciones de amenaza o riesgo porfenómenos naturales peligrosos</t>
  </si>
  <si>
    <t>Elaborar para sectores conceptos escritos sobre condiciones de amenaza o riesgo por fenómenos naturales peligrosos</t>
  </si>
  <si>
    <t>Establecer a nivel de sectores las condiciones de amenaza o riesgo por fenómenos naturales peligrosos, a partir de la información disponible</t>
  </si>
  <si>
    <t>Elaborar conceptos escritos de estabilidad y firmeza para proyectos urbano arquitectónicos en zona rural de ladera</t>
  </si>
  <si>
    <t>Examinar estudios de geología, geotecnia e ingeniería de predios rurales en ladera</t>
  </si>
  <si>
    <t>GESTIÓN EFICIENTE PARA LA PRESTACIÓN DE LOS SERVICIOS PÚBLIC</t>
  </si>
  <si>
    <t>Gestión integral de residuos sólidos.</t>
  </si>
  <si>
    <t>Plan de Gestión Integral de Residuos Sólidos –PGIRS con segu</t>
  </si>
  <si>
    <t>Efectuar la evaluación cuatrienal del PGIRS.</t>
  </si>
  <si>
    <t>Realizar apoyo logístico para talleres de autoevaluación del PGIRS</t>
  </si>
  <si>
    <t>Elaborar estudios para la planificación de la gestión integral de los residuos sólidos</t>
  </si>
  <si>
    <t>Adquirir hardware y software para la validación de información geográfica del PGIRS.</t>
  </si>
  <si>
    <t>Validar información geográfica de los programas del PGIRS</t>
  </si>
  <si>
    <t>Divulgar los lineamientos y avances de los programas del PGIRS</t>
  </si>
  <si>
    <t>Realizar desplazamientos en el desarrollo de estrategias de posicionamiento del PGIRS.</t>
  </si>
  <si>
    <t>Planes de Desarrollo de nivel territorial y municipal formulados</t>
  </si>
  <si>
    <t>Realizar el diseño metodológico para la formulación de planes de desarrollo territoriales alineados con el Plan de Desarrollo de Santiago de Cali</t>
  </si>
  <si>
    <t>Socializar  la metodología para la formulación de planes territoriales a agentes del sistema municipal de planificación</t>
  </si>
  <si>
    <t>Realizar visitas a territorios para validar la aplicación de metodología y cronogramas en el proceso Planeación Participativa</t>
  </si>
  <si>
    <t>Realizar mesas de trabajo con los organismos y otros actores para el proceso de construcción del  Plan de Desarrollo de Santiago de Cali</t>
  </si>
  <si>
    <t>Elaborar estrategias pedagógicas para la comprensión del proceso de planificación.</t>
  </si>
  <si>
    <t>Realizar  documentos inherentes al proceso de planificación.</t>
  </si>
  <si>
    <t>Realizar piezas comunicativas e informativas, inherentes al proceso de planificación.</t>
  </si>
  <si>
    <t>Adquirir insumos y suministros para desarrollar estrategias comunicativas, educativas e informativas.</t>
  </si>
  <si>
    <t>Adquirir equipo de computo para implementar las estrategias de comunicación</t>
  </si>
  <si>
    <t>Planes de Desarrollo de nivel territorial y municipal con se</t>
  </si>
  <si>
    <t>Apoyar el desplazamiento de  los  representantes seleccionados por el CMP para participar en eventos regionales o nacionales.</t>
  </si>
  <si>
    <t>Apoyar administrativamente al CMP</t>
  </si>
  <si>
    <t>Apoyar la realización de reuniones y foros del CMP.</t>
  </si>
  <si>
    <t>Capacitar a diferentes actores involucrados en el seguimiento al Plan de Desarrollo</t>
  </si>
  <si>
    <t>Analizar información del seguimiento al Plan de Acción del Municipio en el marco del Plan de Desarrollo</t>
  </si>
  <si>
    <t>Apoyar la sistematización de información para el seguimiento al avance financiero de los proyectos de inversión articulados a las metas del Plan de Desarrollo Municipal</t>
  </si>
  <si>
    <t>Sistematizar la información de seguimiento  de los Planes de Desarrollo de los 15  Corregimientos</t>
  </si>
  <si>
    <t>Sistematizar la información de seguimiento   de los Planes de Desarrollo de las 22 Comunas de Cali</t>
  </si>
  <si>
    <t>Solicitudes de encuesta Sisbén atendidas</t>
  </si>
  <si>
    <t>Divulgar los encuentros informativos sobre el SISBÉN con diferentes grupos de interés</t>
  </si>
  <si>
    <t>Realizar encuentros informativos con grupos cívicos, organizaciones sociales, JAL, JAC y comunidad en general</t>
  </si>
  <si>
    <t>Elaborar piezas informativas del SISBÉN</t>
  </si>
  <si>
    <t>Difundir  en medios información de interés a los  potenciales beneficiarios del SISBÉN</t>
  </si>
  <si>
    <t>Apoyar la supervisión del SISBÉN</t>
  </si>
  <si>
    <t>Coordinar la operación del SISBÉN</t>
  </si>
  <si>
    <t>Apoyar jurídicamente la operación del SISBÉN</t>
  </si>
  <si>
    <t>Capacitar al personal que opera el SISBÉN en la actualización de la metodología</t>
  </si>
  <si>
    <t>Realizar la metodología de las capacitaciones del SISBÉN</t>
  </si>
  <si>
    <t>Adquirir equipos hardware y software para realizar las encuestas del SISBÉN</t>
  </si>
  <si>
    <t>Reportar encuesta del SISBÉN al DNP</t>
  </si>
  <si>
    <t>Realizar encuesta del SISBÉN a la población de Cali</t>
  </si>
  <si>
    <t>Adquirir insumos para la operación del SISBÉN</t>
  </si>
  <si>
    <t>Apoyar logísticamente la operación del SISBÉN</t>
  </si>
  <si>
    <t>Atender solicitudes del SISBÉN en puntos de atención plataforma y descentralizados</t>
  </si>
  <si>
    <t>Dependencias con asistencia técnica en gestión de proyectos</t>
  </si>
  <si>
    <t>Levantar información de los componentes del  Manual del modelo de gestión de proyectos bajo el esquema APP</t>
  </si>
  <si>
    <t>Establecer los componentes del manual del modelo  para la gestión de proyectos bajo el esquema APP</t>
  </si>
  <si>
    <t>Diseñar un manual del modelo para la gestión de proyectos bajo el esquema APP</t>
  </si>
  <si>
    <t>Realizar la socialización del manual del modelo  para la gestión de proyectos bajo el esquema APP</t>
  </si>
  <si>
    <t>Realizar evento del modelo de gestión de proyectos de inversión para ser financiados bajo el esquema APP</t>
  </si>
  <si>
    <t>Elaborar el listado de los proyectos susceptibles para ser financiados bajo el esquema APP</t>
  </si>
  <si>
    <t>Elaborar un inventario de proyectos de inversión bajo el esquema APP</t>
  </si>
  <si>
    <t>Realizar la asistencia técnica a los proyectos de inversión bajo el esquema APP</t>
  </si>
  <si>
    <t>Documentos con estadísticas básicas del municipio publicados</t>
  </si>
  <si>
    <t>Realizar la caracterización del flujo de indicadores entre productores y usuarios, a partir de la información disponible</t>
  </si>
  <si>
    <t>Elaborar los lineamientos para la armonización estadística de los indicadores que harán parte del intercambio</t>
  </si>
  <si>
    <t>Establecer el proceso estratégico que sustenta la producción de indicadores</t>
  </si>
  <si>
    <t>Actualizar el protocolo para el intercambio de información de acuerdo a las
observaciones realizadas por las dependencias</t>
  </si>
  <si>
    <t>Socializar el modelo de intercambio de producción de información estadística con los organismos de la Administración</t>
  </si>
  <si>
    <t>Actualizar el marco conceptual del Sistema de Indicadores</t>
  </si>
  <si>
    <t>Registrar nuevos indicadores, áreas temáticas y subáreas temáticas propuestos
por los funcionarios, en el modelo de medición del Desarrollo Social</t>
  </si>
  <si>
    <t>Apoyar logísticamente la divulgación del modelo de medición y de intercambio de información</t>
  </si>
  <si>
    <t>Divulgar a los funcionarios el marco conceptual y el modelo de medición del
Desarrollo Social</t>
  </si>
  <si>
    <t>Preparar en el formato establecido por el Sistema de Indicadores Sociales, las series entregadas por los funcionarios</t>
  </si>
  <si>
    <t>Realizar análisis integrado de la información contenida en el Sistema de Indicadores Sociales</t>
  </si>
  <si>
    <t>Realizar cuadros de salida con los indicadores disponibles en el Sistema de Indicadores</t>
  </si>
  <si>
    <t>Reportar la inclusión de nuevos indicadores en el Sistema</t>
  </si>
  <si>
    <t>Ejecutar el componente tecnológico del estándar de intercambio de indicadores, de acuerdo al rediseño de la base de datos en el SIS</t>
  </si>
  <si>
    <t>Rediseñar  la base de datos para que capture los nuevos elementos y relaciones del modelo de medición del Desarrollo Sociala actualizado</t>
  </si>
  <si>
    <t>Divulgar los requerimientos técnicos para la implementación del estándar de intercambio de indicadores</t>
  </si>
  <si>
    <t>Actualizar los requerimientos técnicos para la implementación tecnológica de un estándar de intercambio de indicadores</t>
  </si>
  <si>
    <t>Establecer una Interfaz de Programación de Aplicaciones (API)</t>
  </si>
  <si>
    <t>Asistir técnicamente a los organismos en normas internacionales para el intercambio y estandarización de la información estadística</t>
  </si>
  <si>
    <t>Realizar las modificaciones en los aspectos gráficos, de interacción y de presentación del conjunto de datos entregados por los organismos, relacionados con el Desarrollo Social</t>
  </si>
  <si>
    <t>Preparar la plataforma del SIS para presentar de forma gráfica e interactiva los datos entregados por los organismos</t>
  </si>
  <si>
    <t>Publicar Documento Cuenta económicas</t>
  </si>
  <si>
    <t>Actualizar  las cuentas económicas del municipio trimestral y anualmente</t>
  </si>
  <si>
    <t>Elaborar Documento con Estadisticas básicas del municipio</t>
  </si>
  <si>
    <t>Procesar la información básica del municipio</t>
  </si>
  <si>
    <t>Publicar Documento Evaluación del Plan de Desarrollo</t>
  </si>
  <si>
    <t>Publicar Documento Cali en cifras</t>
  </si>
  <si>
    <t>Plan Estadístico Territorial implementado</t>
  </si>
  <si>
    <t>Definir el contenido a incluir en las jornadas de fortalecimiento</t>
  </si>
  <si>
    <t>Realizar jornadas de fortalecimiento a funcionarios en estadística básica</t>
  </si>
  <si>
    <t>Elaborar metadatos estandarizados de las operaciones estadísticas a incluir en el Archivo Municipal de Datos</t>
  </si>
  <si>
    <t>Actualizar el Archivo Municipal de Datos</t>
  </si>
  <si>
    <t>Apoyar a los funcionarios en la implementación acciones de mejora en los registros Administrativos</t>
  </si>
  <si>
    <t>Establecer las acciones del Plan de Fortalecimiento de Registros Administrativos.</t>
  </si>
  <si>
    <t>Apoyar el diseño de las operaciones estadísticas</t>
  </si>
  <si>
    <t>Apoyar a los funcionarios en la construcción de la documentación técnica de las operaciones estadísticas</t>
  </si>
  <si>
    <t>Actualizar el inventario digital de operaciones estadísticas</t>
  </si>
  <si>
    <t>Asistir técnicamente, según parámetros estadísticos, a los organismos que soliciten mejoramiento en sus procesos de producción de información</t>
  </si>
  <si>
    <t>Apoyar la identificación de operaciones estadísticas</t>
  </si>
  <si>
    <t>Desarrollar estrategias para comunicar a los funcionarios los lineamientos para la difusión de información oficial via web</t>
  </si>
  <si>
    <t>Realizar el encuentro de difusión de datos e información estadística en la entidad</t>
  </si>
  <si>
    <t>Mobiliario urbano concesionado con mantenimiento y reposició</t>
  </si>
  <si>
    <t>Realizar las gestiones técnicas y administrativas pertinentes para la supervisión al desarrollo del contrato de concesión 007 de 2000.</t>
  </si>
  <si>
    <t>Realizar verificación técnica en la ejecución del contrato de concesión 007 del 2000.</t>
  </si>
  <si>
    <t>Verificar la calidad de los elementos de mobiliario urbano instalado.</t>
  </si>
  <si>
    <t>Verificar el mantenimiento, conservación , limpieza y reparación del mobiliario urbano instalado.</t>
  </si>
  <si>
    <t>Verificar facturación y regalías para el Municipio, según ventas de caras de los Muebles Urbanos Para Información -MUPIs para campañas publicitarias.</t>
  </si>
  <si>
    <t>Verificar  condiciones de mobiliario urbano con las características técnicas estipuladas.</t>
  </si>
  <si>
    <t>Realizar seguimiento al Estudio y aprobación de la localización del mobiliario urbano.</t>
  </si>
  <si>
    <t>Diseñar mapas de localización donde se visualice la necesidad de amoblamiento urbano</t>
  </si>
  <si>
    <t>Base de datos de estratificación actualizada</t>
  </si>
  <si>
    <t>Adquirir equipos tecnológicos para la administración de la estratifiación de Santiago de Cali.</t>
  </si>
  <si>
    <t>Estudiar las solicitudes y reclamaciones por el estrato asignado requeridas  (comunidad y entidades)</t>
  </si>
  <si>
    <t>Realizar las visitas requeridas para la revisión de las variables en el área rural</t>
  </si>
  <si>
    <t>Adquirir insumos y suministros para atender la administración de la estratificación de Santiago de Cali</t>
  </si>
  <si>
    <t>Examinar los estratos aplicados a los predios residenciales rurales objeto de revisión y verificación</t>
  </si>
  <si>
    <t>Realizar el ajuste en la base de datos geográfica y alfanumérica de estratificación</t>
  </si>
  <si>
    <t>Caracterización y definición de elementos complentarios del espacio público</t>
  </si>
  <si>
    <t>Realizar supervisión de la conservación y mantenimiento del mobiliario urbano instalado; seguimiento a la cartelería destinada a la publicidad institucional del Municipio de Santiago de Cali.</t>
  </si>
  <si>
    <t>Divulgar los resultados del proceso de la nueva metodología de la estratificación rural</t>
  </si>
  <si>
    <t>Observatorio de Movilidad Sostenible operando.</t>
  </si>
  <si>
    <t>Adquirir discos especializados para soportar bases de datos</t>
  </si>
  <si>
    <t>Adquirir hardware de almacenamiento y actualización de soporte para servidor IDESC</t>
  </si>
  <si>
    <t>Mecanismos de Información, Educación y Comunicación en el ma</t>
  </si>
  <si>
    <t>Diseñar una guía para promover el manejo adecuado de los residuos sólidos en el municipio de Cali, previendo su circulación en medios virtuales</t>
  </si>
  <si>
    <t>Producir piezas de Información, Educación y Comunicación para promover el manejo adecuado de los residuos sólidos en la comunidad</t>
  </si>
  <si>
    <t>Estudiar las solicitudes de reclamación en segunda instancia. (Comité Permanente de Estratificación)</t>
  </si>
  <si>
    <t>Realizar el desplazamiento para el levantamiento de información de la estratificación en el área urbana y rural.</t>
  </si>
  <si>
    <t>Plan Maestro de silvicultura urbana formulado, adoptado e im</t>
  </si>
  <si>
    <t>Talar individuos arbóreos en mal estado y de atención de emergencias en el área urbana de la ciudad.</t>
  </si>
  <si>
    <t>Podar  árboles de emergencia y aquellos ubicados en rondas de ríos, zonas de manejo y preservación ambiental.</t>
  </si>
  <si>
    <t>Realizar visitas de inspección, evaluación y seguimiento de árboles ubicados en la cuidad de Santiago de Cali</t>
  </si>
  <si>
    <t>Efectuar el diagnóstico de la intervención silvicultura adecuada para el arbolado urbano en espacios públicos de Santiago de Cali</t>
  </si>
  <si>
    <t>Áreas de espacio público adoptado</t>
  </si>
  <si>
    <t>Promover  iniciativas, brindar acompañamiento y seguimiento  para la adopción de metros cuadrados de espacios públicos por parte del sector privado</t>
  </si>
  <si>
    <t>Realizar mesas de trabajo con el sector privado sobre las propuestas de sostenibilidad paisajistica y ambiental</t>
  </si>
  <si>
    <t>Generar actividades ambientales con responsabilidad social apoyadas por las organizaciones privadas</t>
  </si>
  <si>
    <t>Articular estrategias interinstitucionales para el desarrollo de jornadas ambientales</t>
  </si>
  <si>
    <t>Valorar el estado de las zonas blandas y arbolado en los espacios publicos utilizados para eventos</t>
  </si>
  <si>
    <t>Determinar los elementos de conservacion ecosistemica posteriores al uso en las zonas blandas por eventos</t>
  </si>
  <si>
    <t>Realizar labores de recuperación ambiental y paisajística en el parque del barrio Industrial ubicado en la Calle 33A entre Carreras 10 y 11</t>
  </si>
  <si>
    <t>Desarrollar una estrategia sostenible comunitaria en el parque del barrio Industrial ubicado en la Calle 33A entre Carreras 10 y 11</t>
  </si>
  <si>
    <t>Realizar el seguimiento y control a las labores de recuperación ambiental y paisajística en el  parque del barrio Industrial ubicado en la Calle 33A entre Carreras 10 y 11</t>
  </si>
  <si>
    <t>Realizar labores de recuperación ambiental y paisajística en el parque del barrio Municipal ubicado en la Calle 33A entre Carreras 11F y 11G</t>
  </si>
  <si>
    <t>Realizar el seguimiento y control a las labores de recuperación ambiental y paisajística en el parque del barrio Municipal ubicado en la Calle 33A entre Carreras 11F y 11G</t>
  </si>
  <si>
    <t>Desarrollar una estrategia sostenible comunitaria en el parque del barrio Municipal ubicado en la Calle 33A entre Carreras 11F y 11G</t>
  </si>
  <si>
    <t>Desarrollar una estrategia sostenible comunitaria en el separador vial del barrio Santa Fe ubicado en la Carrera 18 entre Calles 33F y 34</t>
  </si>
  <si>
    <t>Realizar labores de recuperación ambiental y paisajística en el separador vial del barrio Santa Fe ubicado en la Carrera 18 entre Calles 33F y 34</t>
  </si>
  <si>
    <t>Realizar el seguimiento y control a las labores de recuperación ambiental y paisajística en el separador vial del barrio Santa Fe ubicado en la Carrera 18 entre Calles 33F y 34</t>
  </si>
  <si>
    <t>Realizar labores de recuperación ambiental y paisajística en el parque del barrio Nuevo Rey ubicado en la Calle 11 con Carrera 71</t>
  </si>
  <si>
    <t>Desarrollar una estrategia sostenible comunitaria en el parque del barrio Nuevo Rey ubicado en la Calle 11 con Carrera 71</t>
  </si>
  <si>
    <t>Realizar la interventoría a las labores de recuperación ambiental y paisajística en el parque del barrio Nuevo Rey ubicado en la Calle 11 con Carrera 71</t>
  </si>
  <si>
    <t>Realizar la interventoría a las labores de recuperación ambiental y paisajística en el parque del barrio San Joaquín ubicado en la Carrera 94 entre Calles 16 y 18</t>
  </si>
  <si>
    <t>Desarrollar una estrategia sostenible comunitaria en el parque del barrio San Joaquín ubicado en la Carrera 94 entre Calles 16 y 18</t>
  </si>
  <si>
    <t>Realizar labores de recuperación ambiental y paisajística en el parque del barrio San Joaquín ubicado en la Carrera 94 entre Calles 16 y 18</t>
  </si>
  <si>
    <t>Desarrollar una estrategia sostenible comunitaria en el parque del barrio Valle del Lili ubicado en las Calles 48 y 48A entre Carreras 90 y 92</t>
  </si>
  <si>
    <t>Realizar la interventoría a las labores de recuperación ambiental y paisajística en el parque del barrio Valle del Lili ubicado en las Calles 48 y 48A entre Carreras 90 y 92</t>
  </si>
  <si>
    <t>Realizar labores de recuperación ambiental y paisajística en el parque del barrio Valle del Lilí ubicado en las Calles 48 y 48A entre Carreras 90 y 92</t>
  </si>
  <si>
    <t>Desarrollar una estrategia sostenible comunitaria en la zona verde del barrio Bosques del Limonar ubicada en la Carrera 65B entre Calles 13B y 13E</t>
  </si>
  <si>
    <t>Realizar la interventoría a las labores de recuperación ambiental y paisajística en la zona verde del barrio Bosques del Limonar ubicada en la Carrera 65B entre Calles 13B y 13E</t>
  </si>
  <si>
    <t>Realizar labores de recuperación ambiental y paisajística en la zona verde del barrio Bosques del Limonar ubicada en la Carrera 65B entre Calles 13B y 13E</t>
  </si>
  <si>
    <t>Realizar la interventoría a las labores de recuperación ambiental y paisajística en la zona verde del barrio Ciudadela Comfandi ubicada en la Carrera 80 con Calle 34</t>
  </si>
  <si>
    <t>Realizar labores de recuperación ambiental y paisajística en la zona verde del barrio Ciudadela Comfandi ubicada en la Carrera 80 con Calle 34</t>
  </si>
  <si>
    <t>Desarrollar una estrategia sostenible comunitaria en la zona verde del barrio Ciudadela Comfandi ubicada en la Carrera 80 con Calle 34</t>
  </si>
  <si>
    <t>Desarrollar una estrategia sostenible comunitaria en la zona verde del barrio El Ingenio ubicada en la Calle 13A1 entre Carreras 85A y 85C</t>
  </si>
  <si>
    <t>Realizar labores de recuperación ambiental y paisajística en la zona verde del barrio El Ingenio ubicada en la Calle 13A1 entre Carreras 85A y 85C</t>
  </si>
  <si>
    <t>Desarrollar una estrategia sostenible comunitaria en la zona verde del sector Las Camelias II ubicada en la Calle 15 No. 53-132</t>
  </si>
  <si>
    <t>Realizar la interventoría a las labores de recuperación ambiental y paisajística en la zona verde del barrio El Ingenio ubicada en la Calle 13A1 entre Carreras 85A y 85C</t>
  </si>
  <si>
    <t>Realizar la interventoría a las labores de recuperación ambiental y paisajística en la zona verde del sector Las Camelias II ubicada en la Calle 15 No. 53-132</t>
  </si>
  <si>
    <t>Realizar labores de recuperación ambiental y paisajística en la zona verde del sector Las Camelias II ubicada en la Calle 15 No. 53-132</t>
  </si>
  <si>
    <t>Desarrollar una estrategia sostenible comunitaria en la zona verde del barrio Prados del Limonar ubicada en la Carrera 77 con Calle 14C</t>
  </si>
  <si>
    <t>Realizar labores de recuperación ambiental y paisajística en la zona verde del barrio Prados del Limonar ubicada en la Carrera 77 con Calle 14C</t>
  </si>
  <si>
    <t>Realizar la interventoría a las labores de recuperación ambiental y paisajística en la zona verde del barrio Prados del Limonar ubicada en la Carrera 77 con Calle 14C</t>
  </si>
  <si>
    <t>Realizar labores de recuperación ambiental y paisajística en las zonas verdes del barrio Niza Seguros Patria ubicadas en:  Carrera 61 y 62 Bis entre Calles 9 y 10 – Carrera 62A y 62C entre Calles 9 y 10</t>
  </si>
  <si>
    <t>Desarrollar una estrategia sostenible comunitaria en las zonas verdes del barrio Niza Seguros Patria ubicadas en: Carrera 61 y 62 Bis entre Calles 9 y 10 – Carrera 62A y 62C entre Calles 9 y 10</t>
  </si>
  <si>
    <t>Realizar la interventoría a las labores de recuperación ambiental y paisajística en las zonas verdes del barrio Niza Seguros Patria ubicadas en:  Carrera 61 y 62 Bis entre Calles 9 y 10 – Carrera 62A y 62C entre Calles 9 y 10</t>
  </si>
  <si>
    <t>Realizar labores de recuperación ambiental y paisajística en el parque del barrio Brisas de los Andes I ubicado en la Carrera  1B1 con Calles 52A y 53.</t>
  </si>
  <si>
    <t>Desarrollar una estrategia sostenible comunitaria en el parque barrio Brisas de los Andes I ubicado en la Carrera  1B1  con Calles 52A y 53.</t>
  </si>
  <si>
    <t>Realizar la Interventoría a las labores de recuperación ambiental y paisajística en el parque barrio Brisas de los Andes I ubicado en la Carrera  1B1  con Calles 52A y 53.</t>
  </si>
  <si>
    <t>Realizar labores de recuperación ambiental y paisajística en el parque del barrio Palmeras del Norte ubicado en la Calle 54A entre Carreras 1C y 1C3Bis</t>
  </si>
  <si>
    <t>Desarrollar una estrategia sostenible comunitaria en el parque del barrio Palmeras del Norte ubicado en la Calle 54A entre Carreras 1C y 1C3Bis</t>
  </si>
  <si>
    <t>Realizar la interventoría a las labores de recuperación ambiental y paisajística en el parque del barrio Palmeras del Norte ubicado en  la Calle 54A entre Carreras 1C y 1C3Bis</t>
  </si>
  <si>
    <t>Realizar labores de recuperación ambiental y paisajística en el parque del barrio Villas de Veracruz- Barranquilla ubicado en la Carrera  1C  con Calle 59.</t>
  </si>
  <si>
    <t>Desarrollar una estrategia sostenible comunitaria en el parque barrio Carrera  1C  con Calle 59.</t>
  </si>
  <si>
    <t>Realizar la Interventoría a las labores de recuperación ambiental y paisajística en el parque barrio Carrera  1C  con Calle 59.</t>
  </si>
  <si>
    <t>Realizar la Interventoría a las labores de recuperación ambiental y paisajística del separador vial ubicado en la Calle 62 entre Carreras 3 y 5.</t>
  </si>
  <si>
    <t>Desarrollar una estrategia sostenible comunitaria del separador vial ubicado en la Calle 62 entre Carreras 3 y 5.</t>
  </si>
  <si>
    <t>Realizar labores de recuperación ambiental y paisajística del separador vial ubicado en la Calle 62 entre Carreras 3 y 5.</t>
  </si>
  <si>
    <t>Realizar la Interventoría a las labores de recuperación ambiental y paisajística del separador vial ubicado en la Calle 62 entre Carreras 2 y 3.</t>
  </si>
  <si>
    <t>Desarrollar una estrategia sostenible comunitaria del separador vial ubicado en la Calle 62 entre Carreras 2 y 3.</t>
  </si>
  <si>
    <t>Realizar labores de recuperación ambiental y paisajística del separador vial ubicado en la Calle 62 entre Carreras 2 y 3.</t>
  </si>
  <si>
    <t>COMUNA 12</t>
  </si>
  <si>
    <t>Realizar labores de recuperación ambiental y paisajística en el parque del barrio Sindical ubicado en la Calle 44 con Carreras 28C y 28D</t>
  </si>
  <si>
    <t>Desarrollar una estrategia sostenible comunitaria en el parque del barrio Sindical ubicado en la Calle 44 con Carreras 28C y 28D</t>
  </si>
  <si>
    <t>Realizar la Interventoría a las labores de recuperación ambiental y paisajística en el parque del barrio Sindical ubicado en la Calle 44 con Carreras 28C y 28D</t>
  </si>
  <si>
    <t>COMUNA 15</t>
  </si>
  <si>
    <t>Realizar labores de recuperación ambiental y paisajística en el parque del barrio El Vallado ubicado en las Calles 56 y 56 A entre Carreras 38 y 38 B</t>
  </si>
  <si>
    <t>Desarrollar una estrategia sostenible comunitaria en el parque barrio El Vallado ubicado en las Calles 56 y 56 A entre Carreras 38 y 38 B</t>
  </si>
  <si>
    <t>Realizar la Interventoría a las labores de recuperación ambiental y paisajística en el parque barrio El Vallado ubicado en la Calles 56 y 56 A entre Carreras 38 y 38 B</t>
  </si>
  <si>
    <t>Realizar labores de recuperación ambiental y paisajística en el parque del barrio Morichal de Comfandi ubicado en la Carrera 49 D y Carrera 50 entre Calles 54 D y 55 A</t>
  </si>
  <si>
    <t>Desarrollar una estrategia sostenible comunitaria en el parque barrio Morichal de Comfandi ubicado en la Carrera 49 D y Carrera 50 entre Calles 54 D y 55 A</t>
  </si>
  <si>
    <t>Realizar la Interventoría a las labores de recuperación ambiental y paisajística en el parque del barrio Morichal de Comfandi ubicado en la Carrera 49 D y Carrera 50 entre Calles 54 D y 55 A</t>
  </si>
  <si>
    <t>Realizar labores de recuperación ambiental y paisajística en la zona verde del barrio Mariano Ramos ubicada en la Carrera 48 con Calle 38A</t>
  </si>
  <si>
    <t>Desarrollar una estrategia sostenible comunitaria en la zona verde del barrio Mariano Ramos ubicada en la Carrera 48 con Calle 38A</t>
  </si>
  <si>
    <t>Realizar la interventoría a las labores de recuperación ambiental y paisajística de la zona verde del barrio Mariano Ramos ubicada en la Carrera 48 con Calle 38A</t>
  </si>
  <si>
    <t>Realizar labores de recuperación ambiental y paisajística en el parque del barrio Alto Meléndez ubicado en la Carrera 99 entre placas 2A - 190 y 2A - 140</t>
  </si>
  <si>
    <t>Desarrollar una estrategia sostenible comunitaria en el parque del barrio Alto Meléndez ubicado en la Carrera 99 entre placas 2A - 190 y 2A - 140</t>
  </si>
  <si>
    <t>Realizar la interventoría a las labores de recuperación ambiental y paisajística en el parque del barrio Alto Meléndez ubicado en la Carrera 99 entre placas 2A - 190 y 2A - 140</t>
  </si>
  <si>
    <t>Realizar labores de recuperación ambiental y paisajística en el parque del barrio Altos de Santa Elena ubicado en la Carrera 100B con Calle 1</t>
  </si>
  <si>
    <t>Desarrollar una estrategia sostenible comunitaria en el parque del barrio Altos de Santa Elena ubicado en la Carrera 100B con Calle 1</t>
  </si>
  <si>
    <t>Realizar la interventoría a las labores de recuperación ambiental y paisajística en el parque del barrio Altos de Santa Elena ubicado en la Carrera 100B con Calle 1</t>
  </si>
  <si>
    <t>Realizar labores de recuperación ambiental y paisajística en el separador vial del barrio El Jordán ubicado en la Calle 2C entre Carreras 92 y 93</t>
  </si>
  <si>
    <t>Desarrollar una estrategia sostenible comunitaria en el separador vial del barrio El Jordán ubicado en la Calle 2C entre Carreras 92 y 93</t>
  </si>
  <si>
    <t>Realizar la interventoría a las labores de recuperación ambiental y paisajística en el separador vial del barrio El Jordán ubicado en la Calle 2C entre Carreras 92 y 93</t>
  </si>
  <si>
    <t>RESPONSABILIDAD AMBIENTAL</t>
  </si>
  <si>
    <t>Protección ambiental de las cuencas hidrográficas y del camp</t>
  </si>
  <si>
    <t>Nacimientos o fuentes de agua en proceso de restauración</t>
  </si>
  <si>
    <t>Realizar la limpieza del terreno en los nacimientos identificados</t>
  </si>
  <si>
    <t>Realizar la siembra de material vegetal en los nacimientos identificados</t>
  </si>
  <si>
    <t>Comprar insumos y herramientas necesarios para la restauración ecológica de nacimientos priorizados</t>
  </si>
  <si>
    <t>Realizar recorridos de campo para la restauración de los nacimientos priorizados</t>
  </si>
  <si>
    <t>Realizar acciones de limpieza  del terreno en los nacimientos restaurados</t>
  </si>
  <si>
    <t>Realizar la siembra para la reposición de material vegetal en los nacimientos restaurados</t>
  </si>
  <si>
    <t>Comprar insumos y herramientas necesarios para el mantenimiento y los procesos de restauración ecológica</t>
  </si>
  <si>
    <t>Realizar recorridos de campo para realizar actividades de mantenimiento  de los nacimientos restaurados</t>
  </si>
  <si>
    <t>FELIDIA</t>
  </si>
  <si>
    <t>Realizar el diagnóstico ecosistémico de los nacimientos priorizados incluyendo la participación comunitaria como coinvestigadores del proceso.</t>
  </si>
  <si>
    <t>Realizar un diagnóstico social incluyendo la  caracterización y vinculación de los actores comunitarios e institucionales.</t>
  </si>
  <si>
    <t>Construir estrategias participativas, orientadas a la restauración ecológica  de los nacimientos, con los actores del Corregimiento.</t>
  </si>
  <si>
    <t>Efectuar la implementación  de viveros comunitarios</t>
  </si>
  <si>
    <t>Generar material educativo para la divulgación de acciones de recuperación de nacimientos.</t>
  </si>
  <si>
    <t>Pequeños y medianos productores de los corregimientos con As</t>
  </si>
  <si>
    <t>Implantar y coordinar el esquema del proceso de  Asistencia Técnica con enfoque agroecológico, buenas prácticas agrícolas (BPA), buenas prácticas de manufactura (BPM) en la implementación de Fincas Familiares Agroecologicas.</t>
  </si>
  <si>
    <t>Realizar procesos productivos pecuarios y de seguridad alimentaria en unidades productivas existentes en los corregimientos del municipio de Santiago de Cali, en el proceso de Asistencia Técnica.</t>
  </si>
  <si>
    <t>Aplicar la modalidad de "Planificación Predial Participativa" (P.P.P.)  para establecer sistemas agroecológicos sustentables, acompañado de los principios de las Buenas prácticas agrícolas-BPA y establecimientos de Fincas Familiares agroecológicas, en el proceso de Asistencia Técnica.</t>
  </si>
  <si>
    <t>Desarrollar la coordinación, seguimiento y planeación del proyecto de Asistencia Técnica Agropecuaria Rural.</t>
  </si>
  <si>
    <t>Realizar acciones técnicas y logísticas en la ejecución y seguimiento del proyecto de Asistencia Técnica Agropecuaria Rural.</t>
  </si>
  <si>
    <t>Capacitar en temáticas de Desarrollo Rural Integral a productores agropecuarios</t>
  </si>
  <si>
    <t>Adquirir insumos y suministro para implementar el proceso de ATDR en modelos sostenibles, encadenamientos productivos y asociatividad para los 15 corregimientos.</t>
  </si>
  <si>
    <t>Realizar un encuentro de intercambio de técnicas, tecnologías y prácticas para el establecimiento de modelos agroecológicos.</t>
  </si>
  <si>
    <t>Realizar transferencia de técnicas con los productores asociados, para el manejo y control de procesos en la transformación agro-industrial de materias primas de origen agrícola y pecuario, enmarcado en las Buenas Prácticas de Manufactura – BPM y de Producción Más Limpia – PML.</t>
  </si>
  <si>
    <t>Brindar la logística para el cumplimiento de la reuniones de comisiones, talleres, mesas de trabajo, asambleas ordinarias y extraordinarias del Consejo Municipal de Desarrollo Rural - CMDR.</t>
  </si>
  <si>
    <t>Brindar el servicio de transporte para las reuniones de comisiones, talleres, mesas  de trabajo, asambleas ordinarias y extraordinarias del Consejo Municipal de Desarrollo Rural - CMDR.</t>
  </si>
  <si>
    <t>Plan de restauración ecológica formulado, adoptado y con pla</t>
  </si>
  <si>
    <t>Realizar el mantenimiento a los predios que se le aplicó restauración pasiva con  alinderamiento y cercas vivas</t>
  </si>
  <si>
    <t>Realizar el mantenimiento a los predios públicos que se les aplicó estrategias de restauración ecológica activa RMV</t>
  </si>
  <si>
    <t>Realizar el mantenimiento a  las barreras cortafuego establecidas en predios públicos</t>
  </si>
  <si>
    <t>Establecer obras de bioingeniería en los predios públicos</t>
  </si>
  <si>
    <t>Establecer estrategias de mantenimiento a la infraestructura de los trinchos en los predios públicos</t>
  </si>
  <si>
    <t>Realizar actividades y estrategias complementarias a los procesos de restauración ecológica del municipio en predios públicos</t>
  </si>
  <si>
    <t>Documentar los procesos de monitoreo y seguimiento a las acciones de restauración ecológica</t>
  </si>
  <si>
    <t>Fortalecer la mesa institucional de restauración ecológica del Municipio de Santiago de Cali - Resolución 1234 de 2016</t>
  </si>
  <si>
    <t>Realizar el control y seguimiento a los procesos de restauración ecológica pasiva, restauración ecológica con RMV y a herramientas de manejo del paisaje que incluyen barreras cortafuego, obras de bioingeniería y actividades de mantenimiento a los procesos  en predios públicos</t>
  </si>
  <si>
    <t>Realizar la identificación y caracterización de zonas expuestas a amenazas naturales y socionaturales en las cuencas hidrográficas de Santiago de Cali</t>
  </si>
  <si>
    <t>Determinar acciones de reducción en áreas expuestas a amenazas por fenómenos naturales y socionaturales en las cuencas hidrográficas de Santiago de Cali</t>
  </si>
  <si>
    <t>Instrumentos económicos de conservación ambiental reglamenta</t>
  </si>
  <si>
    <t>Continuar con el esquema de PSA, diseñado por la institución, en las cuencas hidrográficas del municipio de Santiago de Cali.</t>
  </si>
  <si>
    <t>Actualizar y monitorear los predios con acuerdos PSA.</t>
  </si>
  <si>
    <t>Mantener la articulación entre los actores involucrados en el fondo del agua: "Madre Agua".</t>
  </si>
  <si>
    <t>Promover la participación de actores privados para la inversión de incentivos a la conservación en el territorio,</t>
  </si>
  <si>
    <t>Desarrollar tres estudios de caso para  la formulación del incentivo en áreas de regulación hídrica del municipio.</t>
  </si>
  <si>
    <t>Modelar el impacto fiscal de la aplicación del incentivo en el municipio</t>
  </si>
  <si>
    <t>Adquirir insumos y suministros para la realización de  talleres con las organizaciones de base comunitaria</t>
  </si>
  <si>
    <t>Fortalecer los procesos comunitarios en las partes medias y altas de las cuencas hidrográficas.</t>
  </si>
  <si>
    <t>Sistema de manejo, conservación y custodia para los predios</t>
  </si>
  <si>
    <t>ADQUIRIR EQUIPOS  PARA REALIZAR EL MANTENIMIENTO EN LOS PREDIOS</t>
  </si>
  <si>
    <t>ADQUIRIR DOTACION DE SEGURIDAD PARA LAS ACCIONES DE MANTENIMIENTO (MOTOSIERRISTAS)</t>
  </si>
  <si>
    <t>ADQUIRIR LOS INSUMOS DE VIVERO PARA LOS PREDIOS LA YOLANDA, EL DANUBIO, LA CAROLINA, PIEDRAGRANDE Y QUEBRADAHONDA</t>
  </si>
  <si>
    <t>DOTAR AL PERSONAL PARA ADELANTAR CORRECTAMENTE LAS ACTIVIDADES DE CAMPO</t>
  </si>
  <si>
    <t>REALIZAR EL MANTENIMIENTO A GUADAÑAS Y MOTOSIERRAS</t>
  </si>
  <si>
    <t>ADQUIRIR HERRAMIENTAS E INSUMOS PARA EL MANTENIMIENTO DE LOS PREDIOS  LA YOLANDA, EL DANUBIO, LA CAROLINA, PIEDRAGRANDE Y QUEBRADAHONDA</t>
  </si>
  <si>
    <t>REALIZAR EL MANTENIMIENTO DE INFRAESTRUCTURA EN LOS PREDIOS LA YOLANDA, EL DANUBIO, PIEDRAGRANDE Y LA CAROLINA</t>
  </si>
  <si>
    <t>ADQUIRIR HERRAMIENTAS, SUMINISTROS E INSUMOS DE VIVERO PARA ADELANTAR ACTIVIDADES DE MANTENIMIENTO DE LA RED DE VIVEROS</t>
  </si>
  <si>
    <t>REALIZAR EL SEGUIMIENTO DE LA IMPLEMENTACIÓN DEL SISTEMA DE MANEJO, CONSERVACIÓN Y CUSTODIA PARA LOS PREDIOS DE CONSERVACIÓN DEL MUNICIPIO EN CUENCAS ABASTECEDORAS DE ACUEDUCTO</t>
  </si>
  <si>
    <t>REALIZAR LA IMPLEMENTACIÓN DE ESTRATEGIAS EXISTENTES PARA EL MANTENIEMIENTO, CONSERVACIÓN Y CONTROL Y VIGILANCIA DE LOS PREDIOS LA YOLANDA, EL DANUBIO, LA CAROLINA, PIEDRAGRANDE Y QUEBRADA HONDA</t>
  </si>
  <si>
    <t>REALIZAR RECORRIDOS DE VIGILANCIA Y CONTROL Y TRANSPORTE DE INSUMOS POR LA ZONA RURAL DEL MUNICIPIO DE SANTIAGO DE CALI</t>
  </si>
  <si>
    <t>DETERMINAR LA PRESENCIA DE COLIFORMES TOTALES,COLIFORMES FECALES, E. COLI, ENTRE OTROS MEDIANTE EL ANÁLISIS DE LABORATORIO</t>
  </si>
  <si>
    <t>ADQUIRIR EQUIPOS PARA EL MONITOREO DE LA BIODIVERSIDAD Y FACTORES ECOSISTÉMICOS</t>
  </si>
  <si>
    <t>REALIZAR LA VALORACIÓN DE LA CALIDAD DEL RECURSO HIDRICO PRESENTE EN LOS PREDIOS DEL MUNICIPIO OBJETO DE RESTAURACIÓN Y CONSERVACIÓN</t>
  </si>
  <si>
    <t>ADQUIRIR SUMINISTROS PARA EL MONITOREO DE LA BIODIVERSIDAD Y FACTORES ECOSISTÉMICOS</t>
  </si>
  <si>
    <t>ADQUIRIR INSUMOS PARA EL MONITOREO DEL RECURSO HÍDRICO EN LOS ECOSISTEMAS PROTEGIDOS</t>
  </si>
  <si>
    <t>Sistema Municipal de Áreas Protegidas (SIMAP) reglamentado y</t>
  </si>
  <si>
    <t>Ejecutar las acciones establecidas en los planes de manejo de las áreas que hacen parte de la estructura ecológica de Cali</t>
  </si>
  <si>
    <t>Realizar el mantenimiento, control y seguimiento en las áreas protegidas declaradas por el Municipio y las que sean adjudicadas al mismo por la autoridad ambiental competente.</t>
  </si>
  <si>
    <t>Actualizar los planes de manejo de las áreas que hacen parte de la estructura ecológica de Cali (Tres Cruces Bataclan, Cerro de la Bandera, Aguas de Navarro y Cristo Rey)</t>
  </si>
  <si>
    <t>Realizar el foro de experiencias exitosas de Ecobarrios y/o ecoaldeas en su proceso como estrategia conservación de estructura ecológica complementaria</t>
  </si>
  <si>
    <t>Planificar las actividades que serán adelantadas para la operatividad  del SIMAP, en el marco de la Secretaría Técnica del SIMAP</t>
  </si>
  <si>
    <t>Hacer seguimiento a las actividades adelantadas por el SIMAP en desarrollo de los distintos Ejes Estratégicos de su Plan de Acción.</t>
  </si>
  <si>
    <t>Producir material pedagógico audiovisual, impreso e interactivo para la divulgación del SIMAP en espacios educativos</t>
  </si>
  <si>
    <t>Realizar  evento demostrativo de los comités de COMANEJO, SIMAP y otras áreas de especial importancia ecosistémica.</t>
  </si>
  <si>
    <t>Brindar formación ambiental a grupos de interés en conservación del SIMAP</t>
  </si>
  <si>
    <t>Brindar acompañamiento técnico a dinamizadores de los procesos de educación ambiental relacionados con la conservación del SIMAP</t>
  </si>
  <si>
    <t>Adquirir apoyo logístico para el desarrollo de  las estrategias educativas</t>
  </si>
  <si>
    <t>Realizar campañas de promoción de patrimonio ambiental como parte de la identidad de Santiago de Cali</t>
  </si>
  <si>
    <t>Ecoparques de Santiago de Cali con planes de manejo adoptado</t>
  </si>
  <si>
    <t>Realizar las estrategias de mantenimiento, conservación, control y vigilancia en los ecoparques  del municipio de Santiago de Cali</t>
  </si>
  <si>
    <t>Apoyar la implementación de estrategias para el mantenimiento, control y conservación de los ecoparques, según los planes de manejo ambiental o necesidades identificadas en campo</t>
  </si>
  <si>
    <t>Adquirir herramientas e implementos  para las labores de mantenimiento y conservación en los ecoparques</t>
  </si>
  <si>
    <t>Adquirir maquinaria y equipos que permitan adelantar las labores de mantenimiento en los ecoparques</t>
  </si>
  <si>
    <t>Adquirir transporte para el desarrollo de actividades de conservación y mantenimiento de los ecoparques</t>
  </si>
  <si>
    <t>Planes de manejo de humedales formulados, adoptados e implem</t>
  </si>
  <si>
    <t>Realizar el mantenimiento, control y seguimiento en los humedales</t>
  </si>
  <si>
    <t>Suministrar  materiales para realizar  labores  de mantenimiento, control y vigilancia en los humedales</t>
  </si>
  <si>
    <t>Adquirir herramientas  para realizar actividades de recuperación ambiental de franjas de protección y borde de humedales y zonas aledañas a los mismos</t>
  </si>
  <si>
    <t>Adquirir materiales de seguridad para el personal que maneja las guadañas en el marco de la  recuperación ambiental de franjas de protección y borde de humedales y zonas aledañas a los mismos</t>
  </si>
  <si>
    <t>Realizar recorridos de campo para las labores de mantenimiento, control y vigilancia en los humedales</t>
  </si>
  <si>
    <t>Realizar mantenimiento a estructura hidráulicas en los humedales de Santiago de Cali</t>
  </si>
  <si>
    <t>Realizar actividades pedagógicas y de divulgación en los humedales del Municipio de Santiago de Cali</t>
  </si>
  <si>
    <t>Realizar eventos con instituciones educativas  y/o ciudadanos para visibilizar los humedales y promover el compromiso con la protección de los mismos</t>
  </si>
  <si>
    <t>Apoyar técnicamente los procesos participativos de gestión ambiental comunitaria realizados en las zonas con presencia de humedales</t>
  </si>
  <si>
    <t>Intervenciones de protección del medio ambiente efectuadas,</t>
  </si>
  <si>
    <t>Coordinar las jornadas  de intervención y operativos para el control y manejo del Caracol Gigante Africano en  las 22 Comunas de Santigo de Cali</t>
  </si>
  <si>
    <t>Realizar las jornadas recolección, sensibilización y actividades pedagógicas a la comunidad en general de las 22 comunas del municipio de Santiago de Cali</t>
  </si>
  <si>
    <t>Desarrollar Talleres comunitarios enfocados al control de la introducción de especies</t>
  </si>
  <si>
    <t>Acciones interinstitucionales contra delitos ambientales</t>
  </si>
  <si>
    <t>Línea ECO de respuesta a las afectaciones de los recursos na</t>
  </si>
  <si>
    <t>Apoyar la implementación y soporte de los diferentes sistemas  de información del DAGMA, y sus equipos tecnológicos para el óptimo funcionamiento del sistema de Línea ECO</t>
  </si>
  <si>
    <t>Realizar la calibración y mantenimiento de equipos del sistema de Línea ECO para la debida atención de las solicitudes y trámites ambientales</t>
  </si>
  <si>
    <t>Adquirir materiales y suministros para los operativos de control a solicitudes y trámites ambientales</t>
  </si>
  <si>
    <t>Adquirir servicios para apoyar y garantizar la respuesta a las solicitudes relacionadas con las afectaciones de los recursos naturales en la ciudad</t>
  </si>
  <si>
    <t>Adquirir servicio de transporte para la atención de las solicitudes presentadas por la comunidad</t>
  </si>
  <si>
    <t>Apoyar la respuesta a trámites ambientales (quejas, trámites, peticiones y denuncias) generados a través del sistema de Línea ECO</t>
  </si>
  <si>
    <t>Brindar atención a solicitudes y trámites ambientales de diferentes usuarios</t>
  </si>
  <si>
    <t>Gestión ambiental en el sector empresarial promovida e imple</t>
  </si>
  <si>
    <t>Realizar el diseño de los esquemas de autorregulación ambiental en el sector empresarial  (Política de Producción y Consumo Sostenible, Huella de Carbono y Negocios verdes).</t>
  </si>
  <si>
    <t>Elaborar informes técnicos de planeación y seguimiento de las estrategias de autorregulación ambiental   (Política de Producción y Consumo Sostenible, Huella de Carbono y Negocios verdes).</t>
  </si>
  <si>
    <t>Realizar el proceso de selección de las empresas a implementar la fase de Producción Sostenible en el marco de la estrategia de Auto-regulación.</t>
  </si>
  <si>
    <t>Apoyar técnicamente al sector empresarial en la implementación de la fase de Producción Sostenible en el marco de la estrategia de Auto-regulación.</t>
  </si>
  <si>
    <t>Realizar visitas de seguimiento al proceso de implementación de medidas definidas en Producción Sostenible por las empresas.</t>
  </si>
  <si>
    <t>Sistema de Vigilancia de Calidad del Aire, SVCASC fortalecid</t>
  </si>
  <si>
    <t>Suministrar los consumibles y repuestos necesarios para la operación del Sistema de Vigilancia de Calidad del Aire de Santiago de Cali - SVCASC</t>
  </si>
  <si>
    <t>Llevar a cabo el mantenimiento electrónico de los equipos que conforman el SVCASC</t>
  </si>
  <si>
    <t>Llevar a cabo el  mantenimiento preventivo del SVCASC (calibración de equipos, revisión sistema de comunicación, cambio de filtros, etc.)</t>
  </si>
  <si>
    <t>Brindar el soporte técnico para garantizar el funcionamiento y la operatividad del SVCASC</t>
  </si>
  <si>
    <t>Apoyar la planeación, el seguimiento y la gestión del Servicio de información de datos del recurso aire y su monitoreo</t>
  </si>
  <si>
    <t>Validar estadísticamente la información del SVCASC en relación al componente estado de la calidad del aire, lo cual incluye la generación de reportes periódicos</t>
  </si>
  <si>
    <t>Llevar a cabo el análisis químico y meteorologico de los datos registrados por el SVCASC e informar sus resultados</t>
  </si>
  <si>
    <t>Brindar apoyo en la gestión de información y el análisis  de datos obtenidos por el SVCASC en relación al componentes ruido ambiental, calidad del aire y meteorología</t>
  </si>
  <si>
    <t>Realizar el seguimiento al Sistema de Gestión de Calidad Norma NTC 17025 del SVCASC</t>
  </si>
  <si>
    <t>Inspeccionar técnicamente las emisiones atmosféricas generadas por las fuentes fijas reguladas</t>
  </si>
  <si>
    <t>Realizar documentos técnicos de  seguimiento a las fuentes fijas reguladas</t>
  </si>
  <si>
    <t>Realizar la inspección técnica de gases a las fuentes móviles</t>
  </si>
  <si>
    <t>Plan de Adaptación y Mitigación al Cambio Climático, diseñad</t>
  </si>
  <si>
    <t>Aplicar buenas practicas del uso eficiente del agua y energía en el sector salud, vivienda e infraestructura</t>
  </si>
  <si>
    <t>Hacer seguimiento de los resultados de la implementación del plan de acción de mitigación y adaptación al cambio climático</t>
  </si>
  <si>
    <t>Plan de reducción de impactos ambientales en el sector indus</t>
  </si>
  <si>
    <t>Realizar inspección, control y seguimiento a los proyectos constructivos en el perímetro urbano de Santiago de Cali.</t>
  </si>
  <si>
    <t>Efectuar la revisión técnica de procesos asociados a los proyectos de construcción en el perímetro urbano de Santiago de Cali.</t>
  </si>
  <si>
    <t>Capacitar al sector de la construcción en buenas prácticas ambientales</t>
  </si>
  <si>
    <t>Implementar actividades que promuevan la articulación de los responsables de seguimiento y control al sector constructivo de la ciudad</t>
  </si>
  <si>
    <t>Efectuar inspección, vigilancia y control a las actividades comerciales y/o de servicios generadoras de ruido</t>
  </si>
  <si>
    <t>Realizar seguimiento al desarrollo de eventos masivos generadores de ruido</t>
  </si>
  <si>
    <t>Monitorear los niveles de emisión de ruido generados en las zonas priorizadas por el Plan de Mejora del Ambiente Sonoro</t>
  </si>
  <si>
    <t>Realizar jornadas de formación sobre normatividad ambiental en materia de ruido dirigidas a presuntos infractores</t>
  </si>
  <si>
    <t>Realizar socializaciones para el uso adecuado de las fuentes generadoras de ruido en las zonas priorizadas</t>
  </si>
  <si>
    <t>Administrar el Subsistema de información sobre el Uso de Recursos Naturales Renovables.</t>
  </si>
  <si>
    <t>Validar la información diligenciada y enviada por las empresas legalmente constituidas al SIUR.</t>
  </si>
  <si>
    <t>Analizar información de estudios ambientales y manejo de impactos ambientales  recopilados  en el Subsistema de información del Uso de Recursos Naturales Renovables SIUR.</t>
  </si>
  <si>
    <t>Usos del suelo y procesos urbanísticos sujetos a esquemas de</t>
  </si>
  <si>
    <t>Atender solicitudes para la adopción de esquemas de regularización e implantación</t>
  </si>
  <si>
    <t>Realizar seguimiento a la gestión de solicitudes para la adopción de esquemas de regularización e implantación.</t>
  </si>
  <si>
    <t>Apoyar el proceso de evaluación de uso del suelo en materia ambiental (estudios y documentación técnica aportada por el peticionario)</t>
  </si>
  <si>
    <t>Realizar informes mensuales de análisis de la atención de solicitudes de adopción de esquemas regularización e implantación en cuanto a la prevención de impactos ambientales</t>
  </si>
  <si>
    <t>Actualizar periódicamente la matriz de impacto ambiental en relación con los criterios urbanísticos que se adelanten</t>
  </si>
  <si>
    <t>Realizar la revisión de los estudios reportados  en el marco de la implementación de esquemas de implantación y regularización</t>
  </si>
  <si>
    <t>Elaborar conceptos técnicos ambientales de los estudios reportados  en el marco de la implementación de esquemas de implantación y regularización</t>
  </si>
  <si>
    <t>Estructurar una herramienta en formato digital  para el almacenamiento de datos de la regulación en el sector empresarial</t>
  </si>
  <si>
    <t>Plan de mejora del ambiente sonoro, formulado, adoptado e im</t>
  </si>
  <si>
    <t>Reformular estrategias para la mejora del ambiente sonoro según diagnósticos de ruido ambiental.</t>
  </si>
  <si>
    <t>Revisar las medidas de control y seguimiento a fuentes generadoras de ruido implementadas por los organismos competentes.</t>
  </si>
  <si>
    <t>Programar la intervención conjunta entre los organismos competentes  para la regulación de las fuentes generadoras de ruido en la ciudad.</t>
  </si>
  <si>
    <t>Empresas que realizan aprovechamiento de flora y fauna silve</t>
  </si>
  <si>
    <t>Realizar inspección, vigilancia y control a la tenencia, tráfico ilegal  y empresas que realizan aprovechamiento de fauna silvestre en el municipio de Santiago de Cali.</t>
  </si>
  <si>
    <t>Regular a las empresas que realizan aprovechamiento del Recurso de Fauna Silvestre en Santiago de Cali.</t>
  </si>
  <si>
    <t>Realizar la valoración y atención medico veterinaria, biológica y zootecnica  a los especímenes del hogar de paso, Apoyar en labores de mantenimiento, alimentación, administrativas y de enriquecimiento ambiental en el hogar de paso del DAGMA.</t>
  </si>
  <si>
    <t>Adquirir el servicio de apoyo para la operacion de los aspectos tecnicos relacionados a la atención, valorización y cuidado de los especímenes del hogar de paso.</t>
  </si>
  <si>
    <t>Adquirir insumos para realizar la limpieza de las instalaciones de Hogar de Paso</t>
  </si>
  <si>
    <t>Adquirir insumos para el tratamiento medico veterinario de los especimenes de fauna silvestre de Hogar de Paso DAGMA</t>
  </si>
  <si>
    <t>Adquirir insumos y materiales para los procedimientos quirurgicos de los especimenes de fauna silvestre de Hogar de Paso DAGMA</t>
  </si>
  <si>
    <t>Adquirir insumos para el marcaje de los especimenes que ingresan al Hogar de Paso del DAGMA.</t>
  </si>
  <si>
    <t>Realizar visitas de control y regulación a empresas que realizan transformación y comercialización de productos maderables y no maderables</t>
  </si>
  <si>
    <t>Realizar operativos en puntos fijos de control en las entradas y salidas de la ciudad y  en vía publica del Municipio de Santiago de Cali</t>
  </si>
  <si>
    <t>Educación y cultura ambiental</t>
  </si>
  <si>
    <t>Sistema de gestión ambiental comunitario – SIGAC, operando</t>
  </si>
  <si>
    <t>DESARROLLAR TALLERES DE FORTALECIMIENTO TÉCNICO A LAS 3 INSTANCIAS DE PARTICIPACIÓN QUE COMPONEN EL SIGAC</t>
  </si>
  <si>
    <t>IMPULSAR LA PARTICIPACIÓN DE LAS 22 JUNTAS DIRECTIVAS DE LOS COMITÉS AMBIENTALES COMUNITARIOS EN LA ESTRATEGIA "LOS TERRITORIOS PROGRESAN CONTIGO"</t>
  </si>
  <si>
    <t>Sitios impactados por disposición inadecuada de residuos sól</t>
  </si>
  <si>
    <t>Realizar actividades de inspección, vigilancia y control  para atender los requerimientos radicados relacionados con la gestión integral de residuos sólidos, cuantificando el volumen de m3 gestionados o para gestionar</t>
  </si>
  <si>
    <t>Realizar actividades de Inspección, Viglancia y Control en cumplimiento del Decreto 059/2009 -PGIRS en centros comerciales, eventos masivos, unidades residenciales, cuantificando el volumen gestionado o a gestionar</t>
  </si>
  <si>
    <t>Realizar visitas de inspección, vigilancia y control sobre las actividades de reciclaje en Espacios Públicos, bodegas de reciclaje y chatarrerías de la ciudad,en cumplimiento de la sentencia T291 del 2009.</t>
  </si>
  <si>
    <t>Realizar visitas de identificacion, seguimiento y control a escombreras ilegales, puntos críticos de arrojo clandestino con presencia de RCD y residuos sólidos, cuantificando su volumen</t>
  </si>
  <si>
    <t>Realizar visitas de control y seguimiento a pequeños generadores de RCD (obras domiciliarias de construcción y/o demolición), cuantificando el volumen a gestionar</t>
  </si>
  <si>
    <t>Realizar visitas de identiciacion, control y seguimiento a grandes generadores de RCD (empresas, constructoras, obras publicas, obras de infraestructura y redes) cuantificando el volumen gestoinado</t>
  </si>
  <si>
    <t>Realizar visitas  de inspección, vigilancia y control a las plazas de mercado y mercados móviles de la ciudad para el manejo adecuado de residuos sólidos ordinarios y orgánicos, cuantificando el volumen gestionado mensualmente</t>
  </si>
  <si>
    <t>Realizar operativos  para el control y vigilancia de puntos críticos de arrojo clandestino de residuos solidos,  identificando las causas de formacion por punto</t>
  </si>
  <si>
    <t>Realizar visitas de inspección vigilancia y control a sitios donde se almacene, acopie y comercialice residuos especiales y peligrosos</t>
  </si>
  <si>
    <t>Identificar infractores ambientales en temas de manejo y disposición inadecuada de residuos sólidos y realizar informes para remitir al grupo juridico.</t>
  </si>
  <si>
    <t>Realizar la evaluacion de los programas de RCD en grandes generadores, realizando el seguimiento de la inscripción y reporte en la plataforma WEB</t>
  </si>
  <si>
    <t>Crear una herramienta que permita la valorización y comercialización de RCD entre las diferentes empresas del sector incluyendo una plataforma de registro de generadores y gestores de RCD</t>
  </si>
  <si>
    <t>Observatorio Ambiental, como un instrumento de reporte y seg</t>
  </si>
  <si>
    <t>Procesar información estadística  como insumo para la construcción de indicadores ambientales</t>
  </si>
  <si>
    <t>Procesar información cartográfica siguiendo los estándares planteados por la IDESC</t>
  </si>
  <si>
    <t>Difundir información ambiental acerca del estado de los recursos naturales, mediante la generación de piezas infografías basadas en los indicadores y mapas que maneja el Observatorio Ambiental</t>
  </si>
  <si>
    <t>Definir las especificaciones técnicas para los nuevos desarrollos e integraciones de sistemas con el observatorio ambiental</t>
  </si>
  <si>
    <t>Brindar asistencia técnica en la implementación de requisitos de Calidad en el proceso Sustentabilidad Ambiental</t>
  </si>
  <si>
    <t>Brindar asistencia técnica en la implementación del Modelo Integrado de Planeación y Gestión MIPG en el proceso Sustentabilidad Ambiental</t>
  </si>
  <si>
    <t>Realizar las acciones del ciclo PHVA para el desarrollo del proceso transversal Planeación Económica y Social en el DAGMA</t>
  </si>
  <si>
    <t>Realizar las acciones del ciclo PHVA para el desarrollo del macroproceso transversal Hacienda Pública en el DAGMA</t>
  </si>
  <si>
    <t>Realizar las acciones del ciclo PHVA para el desarrollo del proceso transversal Adquisición de Bienes, Obras y Servicios en el DAGMA</t>
  </si>
  <si>
    <t>Realizar las acciones del ciclo PHVA para el desarrollo del proceso transversal Gestión Jurídica en el DAGMA</t>
  </si>
  <si>
    <t>Realizar las acciones del ciclo PHVA para el desarrollo del proceso transversal Administración de TIC en el DAGMA</t>
  </si>
  <si>
    <t>Realizar las acciones del ciclo PHVA para el desarrollo del proceso transversal Comunicación Pública en el DAGMA</t>
  </si>
  <si>
    <t>Realizar las acciones del ciclo PHVA para el desarrollo del macroproceso transversal Gestión del Talento Humano en el DAGMA</t>
  </si>
  <si>
    <t>Realizar las acciones del ciclo PHVA para el desarrollo del proceso transversal Gestión Documental en el DAGMA</t>
  </si>
  <si>
    <t>Realizar las acciones del ciclo PHVA para el desarrollo del proceso transversal Administración de Bienes Muebles, Inmuebles y Automotores en el DAGMA</t>
  </si>
  <si>
    <t>Realizar las acciones del ciclo PHVA para el desarrollo del proceso transversal Planeación Institucional en el DAGMA</t>
  </si>
  <si>
    <t>Realizar las acciones del ciclo PHVA para el desarrollo del proceso transversal Atención al Usuario en el DAGMA</t>
  </si>
  <si>
    <t>Adquirir equipos para la actualización de manera continua del SVCASC</t>
  </si>
  <si>
    <t>Calibrar los equipos de monitoreo de calidad del aire (partículas y gases)</t>
  </si>
  <si>
    <t>Realizar una herramienta para la modelación y predicción de la calidad del aire de Santiago de Cali</t>
  </si>
  <si>
    <t>Adquirir transporte para verificar el cumplimiento de la normatividad ambiental en los proyectos de construcción.</t>
  </si>
  <si>
    <t>Adquirir equipos para verificar el cumplimiento de la normatividad ambiental en los proyectos de construcción.</t>
  </si>
  <si>
    <t>Realizar el reporte de la información recopilada en campo durante las visitas de inspección, vigilancia y control</t>
  </si>
  <si>
    <t>Adquirir consumibles y repuestos para la evaluación de emisiones de ruido y ruido ambiental</t>
  </si>
  <si>
    <t>Adquirir materiales y suministros para  regulación  y control de los impactos ambientales generados por el sector empresarial.</t>
  </si>
  <si>
    <t>Adquirir equipos para fortalecer la atención del proceso de regulación en vertimientos</t>
  </si>
  <si>
    <t>Adquirir equipos  para el Control y Regulación a empresas que aprovechan el Recurso de  Fauna Silvestre</t>
  </si>
  <si>
    <t>Realizar el rescates y movilizaciones de Fauna Silvestre o partes de animales encontradas en  operativos y visitas de control al tráfico ilegal de Fauna Silvestre, así como apoyar en los operativos y vistas de IVC al trafico de Fauna Silvestre.</t>
  </si>
  <si>
    <t>Adquirir insumos y materiales para la protección, control y manejo de la Fauna Silvestre en Santiago de Cali</t>
  </si>
  <si>
    <t>Adquirir material educativo para la implementación de estrategias de conservación y proteccion de la Fauna Silveste en Santiago de Cali</t>
  </si>
  <si>
    <t>Adquirir equipos para  regular a las empresas que realizan aprovechamiento del Recurso de Fauna Silvestre en el Municpio de Santiago de Cali.</t>
  </si>
  <si>
    <t>Adquirir equipos para la atención de especímenes de fauna silvestre en el hogar de paso</t>
  </si>
  <si>
    <t>Adquirir equipos para el control y regulación a empresas de transformación y comercialización de productos maderables y no maderables</t>
  </si>
  <si>
    <t>Adquirir insumos y materiales para el control y regulación a empresas de transformación y comercialización de productos maderables y no maderables</t>
  </si>
  <si>
    <t>Alquiler de transporte para realizar la disposición adecuada de los productos maderable y no maderable decomisados durante los operativos y visitas de control al tráfico ilegal de Flora Silvestre (CAV - Flora )</t>
  </si>
  <si>
    <t>Sistema de vigilancia y control del recurso hídrico fortalec</t>
  </si>
  <si>
    <t>REALIZAR EL CONTROL Y MONITOREO EN CAMPO DEL RECURSO HIDRICO</t>
  </si>
  <si>
    <t>ADQUIRIR TRANSPORTE PARA REALIZAR EL MANTENIMIENTO Y/O CONTROL DE  LA RED DE MONITOREO DE RECURSO HIDRICO</t>
  </si>
  <si>
    <t>REALIZAR EL MANTENIMIENTO DE LAS ESTACIONES DE CALIDAD DE LA RED DE MONITOREO DE CALIDAD DE AGUA SUPERFICIAL.</t>
  </si>
  <si>
    <t>ADQUIRIR INSUMOS PARA EL MANTENIMIENTO ELECTRONICO DE LAS ESTACIONES DE CALIDAD DE LA RED DE MONITOREO DE CALIDAD DE AGUA SUPERFICIAL</t>
  </si>
  <si>
    <t>ADQUIRIR INSUMOS PARA LA CALIBRACION DE LAS ESTACIONES DE CALIDAD DE LA RED DE MONITOREO DE CALIDAD DE AGUA SUPERFICIAL</t>
  </si>
  <si>
    <t>REALIZAR EL MANTEMINIENTO Y CALIBRACION DE EQUIPOS PARA ACREDITACION DEL LABORATORIO AMBIENTAL</t>
  </si>
  <si>
    <t>REALIZAR EL CONTROL Y SEGUIMIENTO A LOS PUNTOS DE AGUAS SUSBTERRANEAS (POZOS, ALJIBES Y GALERIAS FILTRANTES)</t>
  </si>
  <si>
    <t>REALIZAR LA EVALUACIÓN, CONTROL, PLANEACIÓN Y SEGUIMIENTO OPERATIVO A LOS DIFERENTES PERMISOS AMBIENTALES RELACIONADOS CON EL RECURSO HIDRICO SUPERFICIAL Y SUBTERRÁNEO</t>
  </si>
  <si>
    <t>PROMOVER EN LOS USUARIOS DEL RECURSO HIDRICO BUENAS PRACTICAS AMBIENTALES PARA LA CONSERVACIÓN DE LAS FUENTES HIDRICAS.</t>
  </si>
  <si>
    <t>ADQUIRIR INSUMOS Y SUMINISTROS PARA PROMOVER LAS BUENAS PRÁCTICAS AMBIENTALES PARA LA CONSERVACIÓN DEL RECURSO HÍDRICO</t>
  </si>
  <si>
    <t>Plan de acciones de reducción de carga contaminante a fuente</t>
  </si>
  <si>
    <t>REALIZAR LA LIMPIEZA DE CAUCE Y RIVERAS PARA LA REDUCCION DE APORTES DE CONTAMINANTES A LOS RIOS Y QUEBRADAS DE LA CIUDAD  DE CALI.</t>
  </si>
  <si>
    <t>REALIZAR CONTROL Y SEGUIMIENTO A LA LIMPIEZA DE CAUCES Y RIVERAS PARA LA REDUCCION DE APORTES DE CONTAMINANTES A LOS RIOS Y QUEBRADAS DE LA CIUDAD  DE CALI</t>
  </si>
  <si>
    <t>REALIZAR CONSTRUCCION DE ESTRUCTURA DE SEPARACIÓN  Y EXTENSIÓN DE RED EN EL VERTIMIENTO CALLE 1W CRA 40  CANAL AVENIDAD LOS CERROS</t>
  </si>
  <si>
    <t>REALIZAR CONTROL Y SEGUIMIENTO A LA CONSTRUCCION DE OBRAS DE SANEAMIENTO EN EL VERTIMIENTO CALLE 1W CRA 40 CANAL AVENIDA LOS CERROS</t>
  </si>
  <si>
    <t>REALIZAR CONSTRUCCION DE ESTRUCTURA DE SEPARACIÓN EN EL VERTIMIENTO EN SANTA TERESITA CALLE 7 OESTE CRA 1A .</t>
  </si>
  <si>
    <t>REALIZAR CONTROL Y SEGUIMIENTO A LA CONSTRUCCION DE OBRAS DE SANEAMIENTO EN EL VERTIMIENTO SANTA TERESITA CALLE 7OESTE CRA 1A.</t>
  </si>
  <si>
    <t>Comprar  insumos, materiales, elementos de protección personal y herramientas menores para el manejo del arbolado y la atención de emergencias.</t>
  </si>
  <si>
    <t>Alquiler de transporte para la intervención de individuos arbóreos y atención de emergencias en el área urbana</t>
  </si>
  <si>
    <t>Adquirir insumos y suministros  necesarios para las visitas  de implementación y seguimiento de las estrategias de autorregulación ambiental .</t>
  </si>
  <si>
    <t>Realizar eventos para incentivar a las empresas a que participen en procesos de implementación de estrategias de autorregulación.</t>
  </si>
  <si>
    <t>Producir material para socializar al sector empresarial la gestión ambiental con enfoque en producción sostenible</t>
  </si>
  <si>
    <t>Realizar el mantenimiento y calibración de los equipos de monitoreo de calidad del aire (ruido ambiental)</t>
  </si>
  <si>
    <t>Realizar el mantenimiento de los equipos empleados para los monitoreos de ruido</t>
  </si>
  <si>
    <t>Adquirir equipos para la evaluación de emisiones de ruido y ruido ambiental</t>
  </si>
  <si>
    <t>Adquirir implementos para las actividades de inspección, vigilancia y control de ruido en la ciudad</t>
  </si>
  <si>
    <t>Adquirir insumos de Laboratorio para la atención de los especímenes de fauna silvestre que ingresan al hogar de paso DAGMA</t>
  </si>
  <si>
    <t>Corredores ambientales urbanos (Cali, Meléndez, aguas del Su</t>
  </si>
  <si>
    <t>Realizar la recuperación ambiental y paisajística del corredor ambiental del río Meléndez entre Calle 13 y Carrera 87</t>
  </si>
  <si>
    <t>Realizar control y seguimiento a  la recuperación ambiental y paisajística del corredor ambiental del río Meléndez entre Calle 13 y Carrera 87</t>
  </si>
  <si>
    <t>Canales de aguas lluvias priorizados en POT, adecuados ambie</t>
  </si>
  <si>
    <t>Realizar recuperación del Canal Figueroa según el tramo priorizado en la vigencia</t>
  </si>
  <si>
    <t>Realizar recuperación del Canal Cauquita según el tramo priorizado en la vigencia</t>
  </si>
  <si>
    <t>Realizar labores de recuperación ambiental y paisajística en el parque ubicado en la Carrera 50 entre calles 45A y 46 (Territorio de Inclusión y Oportunidades -TIO)</t>
  </si>
  <si>
    <t>Realizar la Interventoría a las labores de recuperación ambiental y paisajística en el parque ubicado en la Carrera 50 entre calles 45A y 46 (Territorio de Inclusión y Oportunidades -TIO)</t>
  </si>
  <si>
    <t>Realizar labores de recuperación ambiental y paisajística en el parque ubicado en la Carrera 50 entre calles 56 G y 57 (Territorio de Inclusión y Oportunidades -TIO)</t>
  </si>
  <si>
    <t>REALIZAR LA REGULACIÓN NORMATIVA A LOS DIFERENTES PROCESOS AMBIENTALES DEL  RECURSO HÍDRICO</t>
  </si>
  <si>
    <t>Realizar la planificación y seguimiento de las intervenciones sobre corredores ambientales urbanos de los ríos</t>
  </si>
  <si>
    <t>Realizar seguimiento y control a la recuperación del Canal Figueroa según el tramo priorizado en la vigencia</t>
  </si>
  <si>
    <t>Realizar seguimiento y control a la recuperación del Canal Cauquita según el tramo priorizado en la vigencia</t>
  </si>
  <si>
    <t>ADQUIRIR INSUMOS Y REACTIVOS PARA LA ACREDITACIÓN DEL LABORATORIO AMBIENTAL</t>
  </si>
  <si>
    <t>Adquirir dotación para realizar el control y manejo del caracol gigante africano</t>
  </si>
  <si>
    <t>Adquirir insumos para las jornadas de recolección y jornadas de sensibilización a la comunidad en control, manejo, recolección y disposición final de Caracol Gigante Africano en  las zonas verdes de las 22 Comunas de Santiago  de Cali</t>
  </si>
  <si>
    <t>Crear un aplicativo de comunicación y visualización de los datos del SVCASC compatible con la base de datos Oracle 12C</t>
  </si>
  <si>
    <t>Efectuar la auditoría Externa al Sistema de Gestión de Calidad del SVCASC</t>
  </si>
  <si>
    <t>Efectuar la auditoría Interna al Sistema de Gestión de Calidad del SVCASC</t>
  </si>
  <si>
    <t>REALIZAR MONITOREO Y ANALISIS DE LA CALIDAD DEL AGUA SUPERFICIAL EN PARAMETROS DE INTERES SANITARIO</t>
  </si>
  <si>
    <t>REALIZAR PRUEBA DE DESEMPEÑO PARA LA ACREDITACION DEL LABORATORIO AMBIENTAL</t>
  </si>
  <si>
    <t>ADQUIRIR INSUMOS Y REACTIVOS PARA LA ACREDITACION DEL LABORATORIO AMBIENTAL</t>
  </si>
  <si>
    <t>Realizar control y seguimiento a la recuperación ambiental y paisajística del barrio Obrero ubicado en las Carreras 10 y 11 entre Calles 22 A y 23.</t>
  </si>
  <si>
    <t>Suministrar consumibles y repuestos prioritarios para la operación del Sistema de Vigilancia de Calidad del Aire de Santiago de Cali - SVCASC</t>
  </si>
  <si>
    <t>Red de monitoreo de ruido ambiental diseñada, implementada y</t>
  </si>
  <si>
    <t>Adquirir equipos necesarios para el funcionamiento de las estaciones de monitoreo de ruido</t>
  </si>
  <si>
    <t>Adquirir elementos y consumibles necesarios para el funcionamiento de las estaciones de monitoreo de ruido</t>
  </si>
  <si>
    <t>ADQUIRIR  EQUIPOS PARA LA AUTOMATIZACIÓN DE LA RED DE MONITOREO DEL RECURSO HÍDRICO</t>
  </si>
  <si>
    <t>REALIZAR CONSTRUCCION DE OBRAS DE SANEAMIENTO EN EL VERTIMIENTO SECTOR CAMILO TORRES, RIO CALI.</t>
  </si>
  <si>
    <t>REALIZAR CONSTRUCCION DE OBRAS DE SANEAMIENTO EN EL VERTIMIENTO SECTOR PUENTE AZUL, RIO AGUACATAL</t>
  </si>
  <si>
    <t>REALIZAR CONSTRUCCION DE OBRAS DE SANEAMIENTO EN EL VERTIMIENTO CARRERA 39 CON CALLE 6 -CANAL NUEVA GRANADA</t>
  </si>
  <si>
    <t>REALIZAR CONTROL Y SEGUIMIENTO A LA CONSTRUCCION DE OBRAS DE SANEAMIENTO EN EL VERTIMIENTO CARRERA 39 CON CALLE 6 - CANAL NUEVA GRANADA</t>
  </si>
  <si>
    <t>REALIZAR CONSTRUCCION DE OBRAS DE SANEAMIENTO EN EL VERTIMIENTO CANAL CARRERA 50 CON CALLE 9.</t>
  </si>
  <si>
    <t>REALIZAR CONTROL Y SEGUIMIENTO A LA CONSTRUCCION DE OBRAS DE SANEAMIENTO EN EL VERTIMIENTO CANAL CARRERA 50 CON CALLE 9</t>
  </si>
  <si>
    <t>REALIZAR CONSTRUCCIÓN DE OBRAS DE SANEAMIENTO EN  EL VERTIMIENTO NÚMERO OCHO.</t>
  </si>
  <si>
    <t>REALIZAR CONTROL Y SEGUIMIENTO A LA CONSTRUCCIÓN DE OBRAS DE SANEAMIENTO EN LOS VERTIMIENTOS: CAMILO TORRES, PUENTE AZUL Y VERTIMIENTO NÚMERO OCHO</t>
  </si>
  <si>
    <t>REALIZAR EL MANTENIMIENTO A 55 POZOS DE LA RED DE MONITOREO</t>
  </si>
  <si>
    <t>REALIZAR LA CARACTERIZACIÓN DE 55 POZOS DE LA RED DE MONITOREO DE RECURSO HÍDRICO</t>
  </si>
  <si>
    <t>Siembra y recuperación ambiental y paisajistica del bosque urbano Caracolies (CALLE 2 Y 2A ENTRE CARRERAS 57 Y 62)</t>
  </si>
  <si>
    <t>Siembra y recuperación ambiental y paisajistica del bosque urbano La Umbria (CARRERA 118 CON CALLE 7)</t>
  </si>
  <si>
    <t>Siembra y recuperación ambiental y paisajistica del bosque urbano El Guadual de Guadalupe (Carrera 56 entre Calle 7A y Calle 9)</t>
  </si>
  <si>
    <t>Realizar el seguimiento y control de la siembra y recuperación ambiental y paisajistica del bosque urbano Caracolies (CALLE 2 Y 2A ENTRE CARRERAS 57 Y 62)</t>
  </si>
  <si>
    <t>Realizar el seguimiento y control de la Siembra y recuperación ambiental y paisajistica bosque urbano La Umbria (CARRERA 118 CON CALLE 7)</t>
  </si>
  <si>
    <t>Realizar el seguimiento y control de la Siembra y recuperación ambiental y paisajistica bosque urbano El Guadual de Guadalupe (Carrera 56 entre Calle 7A y Calle 9)</t>
  </si>
  <si>
    <t>Accesos de la ciudad diseñados y adecuados urbanísticamente</t>
  </si>
  <si>
    <t>Realizar seguimiento y control a las labores de recuperación ambiental y paisajística del acceso de la Avenida Sexta, ubicado en la Avenida 6 Norte entre Calles 67N y 70N</t>
  </si>
  <si>
    <t>Realizar labores de recuperación ambiental y paisajística del acceso del Paso del Comercio, ubicado en la Carrera 1 vía Cali – Palmira, junto a la Estación Paso del Comercio</t>
  </si>
  <si>
    <t>Realizar el seguimiento y control a las labores de recuperación ambiental y paisajística del acceso del Paso del Comercio, ubicado en la Carrera 1 vía Cali – Palmira, junto a la Estación Paso del Comercio</t>
  </si>
  <si>
    <t>Realizar la interventoría a las labores de recuperación ambiental y paisajística en el Parque La Virgen del barrio Vipasa ubicado en la Calle 40N entre Avenidas 3B Norte y 3C Norte</t>
  </si>
  <si>
    <t>Realizar la interventoría a las labores de recuperación ambiental y paisajística en el Parque La Flora del barrio La Flora ubicado en la Avenida 4BN entre Calles 58 Norte y 60 Norte</t>
  </si>
  <si>
    <t>Realizar la Interventoría a las labores de recuperación ambiental y paisajística en el parque del barrio Obrero ubicado en las Carreras 10 y 11 con Calles 22A y 23</t>
  </si>
  <si>
    <t>Realizar seguimiento y control a las labores de recuperación ambiental y paisajística en el Parque del barrio Calipso ubicado en la Transversal 28E con Calle 72F 5 y Calle 72G</t>
  </si>
  <si>
    <t>Realizar seguimiento y control a las labores de recuperación ambiental y paisajística en el Parque del barrio el Pondaje ubicado en la Carrera 27 entre Calle 71A y 71B</t>
  </si>
  <si>
    <t>Realizar seguimiento y control a las labores de recuperación ambiental y paisajística en el separador vial comuneros II ubicado en la Calle 72i con Cras 28A y 28D</t>
  </si>
  <si>
    <t>Realizar la interventoría a las labores de recuperación ambiental y paisajística en el parque del barrio República de Israel ubicado en la Calle 46 entre Carreras 43 y 43B</t>
  </si>
  <si>
    <t>Realizar la interventoría a las labores de recuperación ambiental y paisajística en el Parque La "L" del barrio Antonio Nariño ubicado en las Calles 38 y 40 entre Carreras 39E y 40A</t>
  </si>
  <si>
    <t>Realizar la interventoría a las labores de recuperación ambiental y paisajística en el Parque Cristo Maestro del barrio Unión de Vivienda Popular ubicado en las Calles 44 y 46 entre Carreras 41F y 41H</t>
  </si>
  <si>
    <t>Realizar la interventoría a las labores de recuperación ambiental y paisajística en el Parque Loma de la Cruz ubicado en la Calle 5 con Carrera 16</t>
  </si>
  <si>
    <t>Realizar control y seguimiento a la recuperación ambiental y paisajística del parque  Conexión Peatonal Casa Obeso – Museo La Tertulia ubicado en la Avenida 4 Oeste entre Calles 3 Oeste y 5 Oeste</t>
  </si>
  <si>
    <t>Realizar la recuperación ambiental y paisajística del parque Estación Mío Cable Lleras Camargo ubicado en la Calle 13 Oeste con Carrera 49B</t>
  </si>
  <si>
    <t>Realizar control y seguimiento a la recuperación ambiental y paisajística del parque Estación Mío Cable Lleras Camargo ubicado en la Calle 13 Oeste con Carrera 49B</t>
  </si>
  <si>
    <t>Realizar la Interventoría a las labores de recuperación ambiental y paisajística en el parque priorizado por la Comuna 22</t>
  </si>
  <si>
    <t>Realizar la Interventoría a las labores de recuperación ambiental y paisajística en el parque Bolivariano ubicado en la Calle 38 con Cra 3N y Cra 5N</t>
  </si>
  <si>
    <t>Realizar la Interventoría a las labores de recuperación ambiental y paisajística en el  parque Berlin ubicado en la Calle 32 entre Carreras 2A Norte y 2B Norte</t>
  </si>
  <si>
    <t>Realizar la Interventoría a las labores de recuperación ambiental y paisajística en el parque del barrio Alfonso López III ubicado en la Calle 81 entre Carreras 7L Bis y 7M Bis</t>
  </si>
  <si>
    <t>Realizar la Interventoría a las labores de recuperación ambiental y paisajística en el parque del barrio San Marino ubicado en la Carrera 7D1 con Calle 64</t>
  </si>
  <si>
    <t>Realizar la interventoría a las labores de recuperación ambiental y paisajística en el parque del barrio Olímpico ubicado en las Carreras 34 y 38A entre Calles 12 y 12A</t>
  </si>
  <si>
    <t>Realizar la interventoría a las labores de recuperación ambiental y paisajística en el parque Cascadas 1 (Primera Etapa) ubicado en la  Calle 1B entre Carreras 63A  y 65</t>
  </si>
  <si>
    <t>Realizar la interventoría a las labores de recuperación ambiental y paisajística en el parque del barrio Colseguros ubicado en la Autopista Suroriental con Carrera 30</t>
  </si>
  <si>
    <t>Infraestructura de control y vigilancia ambiental en las Cue</t>
  </si>
  <si>
    <t>REALIZAR CONSTRUCCION DE LA CABAÑA DE LA POLICIA DE CARABINEROS PARA LA CONSTRUCCIÓN DEL PUESTO DE CONTROL Y VIGILANCIA PREDIO EL ARBOLITO</t>
  </si>
  <si>
    <t>REALIZAR CONSTRUCCION DE LA CABAÑA Y SALON DE REUNIONES DAGMA-PNN PARA LA CONSTRUCCIÓN  DEL PUESTO DE CONTROL Y VIGILANCIA PREDIO EL ARBOLITO</t>
  </si>
  <si>
    <t>REALIZAR CONSTRUCCION DEL AREA VETERINARIA Y PESEBRERAS PARA LA CONSTRUCCIÓN  DEL PUESTO DE CONTROL Y VIGILANCIA PREDIO EL ARBOLITO</t>
  </si>
  <si>
    <t>REALIZAR CONTROL Y SEGUIMIENTO A LA CONSTRUCCIÓN  DEL PUESTO DE CONTROL Y VIGILANCIA PREDIO EL ARBOLITO</t>
  </si>
  <si>
    <t>Realizar labores de recuperación ambiental y paisajística en el Parque La Virgen del barrio Vipasa ubicado en la Calle 40N entre Avenidas 3B Norte y 3C Norte</t>
  </si>
  <si>
    <t>Desarrollar una estrategia sostenible comunitaria en el Parque La Virgen del barrio Vipasa ubicado en la Calle 40N entre Avenidas 3B Norte y 3C Norte</t>
  </si>
  <si>
    <t>Realizar labores de recuperación ambiental y paisajística en el Parque La Flora del barrio La Flora ubicado en la Avenida 4BN entre Calles 58 Norte y 60 Norte</t>
  </si>
  <si>
    <t>Desarrollar una estrategia sostenible comunitaria en el Parque La Flora del barrio La Flora ubicado en la Avenida 4BN entre Calles 58 Norte y 60 Norte</t>
  </si>
  <si>
    <t>Realizar labores de recuperación ambiental y paisajística en la zona verde ubicada en la Calle 59 B entre carreras 1 E y 1 F, 1F y 1 G, 1I y 1J del barrio Paseo de los Almendros</t>
  </si>
  <si>
    <t>Realizar labores de recuperación ambiental y paisajística en el parque Barrio Obrero ubicado en las Carreras 10 y 11 con Calles 22 A y 23</t>
  </si>
  <si>
    <t>Desarrollar una estrategia sostenible comunitaria en el Parqueparque Barrio Obrero ubicado en las Carreras 10 y 11 con Calles 22 A y 23</t>
  </si>
  <si>
    <t>Realizar labores de recuperación ambiental y paisajística en la Zona Verde - Separador vial  ubicado en la Calle 30A entre Cra 41 Y Cra 42 del barrio Ciudad Modelo y la Independencia.</t>
  </si>
  <si>
    <t>Realizar labores de recuperación ambiental y paisajística en el Parque del barrio Calipso ubicado en la Transversal 28E con Calle 72F 5 y Calle 72G.</t>
  </si>
  <si>
    <t>Desarrollar una Estrategia Sostenible Comunitaria en el Parque del barrio Calipso ubicado en la Transversal 28E con Calle 72F 5 y Calle 72G.</t>
  </si>
  <si>
    <t>Realizar labores de recuperación ambiental y paisajística en el Parque del barrio el Pondaje ubicado en la Carrera 27 entre Calle 71 A y 71 B.</t>
  </si>
  <si>
    <t>Desarrollar una Estrategia Sostenible Comunitaria en el Parque del barrio el Pondaje ubicado en la Carrera 27 entre Calle 71 A y 71 B.</t>
  </si>
  <si>
    <t>Realizar labores de recuperación ambiental y paisajística en el separador vial comuneros II ubicado en la Calle 72 i con Cras 28 A y 28 D.</t>
  </si>
  <si>
    <t>Desarrollar una Estrategia Sostenible Comunitaria en el separador vial comuneros II ubicado en la Calle 72 i con Cras 28 A y 28 D.</t>
  </si>
  <si>
    <t>Realizar labores de recuperación ambiental y paisajística en el parque del barrio República de Israel ubicado en la Calle 46 entre Carreras 43 y 43B</t>
  </si>
  <si>
    <t>Desarrollar una estrategia sostenible comunitaria en el parque del barrio República de Israel ubicado en la Calle 46 entre Carreras 43 y 43B</t>
  </si>
  <si>
    <t>Realizar labores de recuperación ambiental y paisajística en el Parque La "L" del barrio Antonio Nariño ubicado en las Calles 38 y 40 entre Carreras 39E y 40A</t>
  </si>
  <si>
    <t>Desarrollar una estrategia sostenible comunitaria en el Parque La "L" del barrio Antonio Nariño ubicado en las Calles 38 y 40 entre Carreras 39E y 40A</t>
  </si>
  <si>
    <t>Realizar labores de recuperación ambiental y paisajística en el Parque Cristo Maestro del barrio Unión de Vivienda Popular ubicado en las Calles 44 y 46 entre Carreras 41F y 41H</t>
  </si>
  <si>
    <t>Desarrollar una estrategia sostenible comunitaria en el Parque Cristo Maestro del barrio Unión de Vivienda Popular ubicado en las Calles 44 y 46 entre Carreras 41F y 41H</t>
  </si>
  <si>
    <t>Realizar labores de recuperación ambiental y paisajística en el Parque El Samán ubicado en la Calle 2C con Cra 71 y 72  del barrio Buenos Aires.</t>
  </si>
  <si>
    <t>Desarrollar una estrategia sostenible comunitaria en el Parque El Samán ubicado en la Calle 2C con Cra 71 y 72  del barrio Buenos Aires.</t>
  </si>
  <si>
    <t>Realizar la recuperación ambiental y paisajística del parque del barrio Obrero ubicado en las Carreras 10 y 11 entre Calles 22 A y 23.</t>
  </si>
  <si>
    <t>Realizar labores de recuperación ambiental y paisajística en el parque Bolivariano ubicado en la Calle 38 con Cra 3N y Cra 5N</t>
  </si>
  <si>
    <t>DESARROLLAR UNA ESTRATEGIA SOSTENIBLE COMUNITARIA en el parque Bolivariano ubicado en la Calle 38 con Cra 3N y Cra 5N</t>
  </si>
  <si>
    <t>Realizar labores de recuperación ambiental y paisajística en el parque Berlin ubicado en la Calle 32 entre Carreras 2A Norte y 2B Norte</t>
  </si>
  <si>
    <t>DESARROLLAR UNA ESTRATEGIA SOSTENIBLE COMUNITARIA en el parque Berlin ubicado en la Calle 32 entre Carreras 2A Norte y 2B Norte</t>
  </si>
  <si>
    <t>Realizar labores de recuperación ambiental y paisajística en el parque del barrio Alfonso López III ubicado en la Calle 81 entre Carreras 7L Bis y 7M Bis</t>
  </si>
  <si>
    <t>Desarrollar una estrategia sostenible comunitaria en el parque del barrio Alfonso López III ubicado en la Calle 81 entre Carreras 7L Bis y 7M Bis</t>
  </si>
  <si>
    <t>Realizar labores de recuperación ambiental y paisajística en el parque del barrio San Marino ubicado en la Carrera 7D1 con Calle 64</t>
  </si>
  <si>
    <t>Desarrollar una estrategia sostenible comunitaria en el parque del barrio San Marino ubicado en la Carrera 7D1 con Calle 64</t>
  </si>
  <si>
    <t>Realizar labores de recuperación ambiental y paisajística en el parque del barrio Olímpico ubicado en las Carreras 34 y 38A entre Calles 12 y 12A</t>
  </si>
  <si>
    <t>Desarrollar una estrategia sostenible comunitaria en el parque del barrio Olímpico ubicado en las Carreras 34 y 38A entre Calles 12 y 12A</t>
  </si>
  <si>
    <t>Realizar labores de recuperación ambiental y paisajística en el Parque Cascadas 1 (Primera Etapa) ubicado en la Calle 1B entre Carreras 63A  y 65</t>
  </si>
  <si>
    <t>Desarrollar una estrategia sostenible comunitaria en el parque Cascadas 1 (Primera Etapa) ubicado en la  Calle 1B entre Carreras 63A  y 65</t>
  </si>
  <si>
    <t>Realizar labores de recuperación ambiental y paisajística en el parque del barrio Colseguros ubicado en la Autopista Suroriental con Carrera 30</t>
  </si>
  <si>
    <t>Desarrollar una estrategia sostenible comunitaria en el parque del barrio Colseguros ubicado en la Autopista Suroriental con Carrera 30</t>
  </si>
  <si>
    <t>Realizar la recuperación ambiental y paisajística del parque Conexión Peatonal Casa Obeso – Museo La Tertulia ubicado en la Avenida 4 Oeste entre Calles 3 Oeste y 5 Oeste</t>
  </si>
  <si>
    <t>REALIZAR CONSTRUCCIÓN DE OBRAS PARA ELIMINACIÓN DEL VERTIMIENTO CANAL FERROCARRIL CALLE 25 CON CARRERA 48</t>
  </si>
  <si>
    <t>REALIZAR CONSTRUCCIÓN DE OBRAS PARA ELIMINACIÓN DEL VERTIMIENTO CANAL FERROCARRIL CALLE 25 CON CARRERA 47B</t>
  </si>
  <si>
    <t>REALIZAR CONSTRUCCIÓN DE OBRAS PARA ELIMINACIÓN DEL VERTIMIENTO CANAL FERROCARRIL CALLE 25 CON CARRERA 44</t>
  </si>
  <si>
    <t>REALIZAR CONSTRUCCIÓN DE OBRAS PARA ELIMINACIÓN DEL VERTIMIENTO CANAL FERROCARRIL CALLE 25 CON CARRERA 25B</t>
  </si>
  <si>
    <t>REALIZAR CONSTRUCCIÓN DE OBRAS PARA ELIMINACIÓN DEL VERTIMIENTO CANAL CAÑAVERALEJO CARRERA 50 CON CALLE 16</t>
  </si>
  <si>
    <t>REALIZAR CONSTRUCCIÓN DE OBRAS PARA ELIMINACIÓN DEL VERTIMIENTO CANAL CAÑAVERALEJO CARRERA 50 CON CALLE 12A</t>
  </si>
  <si>
    <t>REALIZAR CONSTRUCCIÓN DE OBRAS PARA ELIMINACIÓN DEL VERTIMIENTO CANAL CAÑAVERALEJO CARRERA 50 CON CALLE 13</t>
  </si>
  <si>
    <t>REALIZAR CONSTRUCCIÓN DE OBRAS PARA ELIMINACIÓN DEL VERTIMIENTO CANAL CAÑAVERALEJO CARRERA 50 CON CALLE 13A</t>
  </si>
  <si>
    <t>REALIZAR CONSTRUCCIÓN DE OBRAS PARA ELIMINACIÓN DEL VERTIMIENTO CANAL CAÑAVERALEJO CARRERA 50 CON CALLE 13E</t>
  </si>
  <si>
    <t>REALIZAR CONSTRUCCIÓN DE OBRAS PARA ELIMINACIÓN DEL VERTIMIENTO CANAL CAÑAVERALEJO CARRERA 50 CON CALLE 17</t>
  </si>
  <si>
    <t>REALIZAR CONSTRUCCIÓN DE OBRAS PARA ELIMINACIÓN DEL VERTIMIENTO CANAL SANTA ELENA TRANSVERSAL 15 DIAG.ONAL 26 Y 27</t>
  </si>
  <si>
    <t>REALIZAR CONSTRUCCIÓN DE OBRAS PARA ELIMINACIÓN DEL VERTIMIENTO ESTRUCTURA DE SEPARACIÓN EN EL CANAL AVENIDA LOS CERROS, CALLE 1 OESTE CON CARRERA 42</t>
  </si>
  <si>
    <t>REALIZAR CONSTRUCCIÓN DE OBRAS PARA ELIMINACIÓN DEL VERTIMIENTO CALLE 2 OESTE CON CARRERA 73A</t>
  </si>
  <si>
    <t>REALIZAR CONSTRUCCIÓN DE OBRAS PARA ELIMINACIÓN DEL VERTIMIENTO EN EL CANAL CALLE 13, CALLE 13 ENTRE CARRERAS 65A Y 50</t>
  </si>
  <si>
    <t>REALIZAR CONSTRUCCIÓN DE OBRAS PARA ELIMINACIÓN DEL VERTIMIENTO EN EL CANAL CALLE 14, CALLE 14 ENTRE CARRERAS 65 Y 50</t>
  </si>
  <si>
    <t>REALIZAR CONSTRUCCIÓN DE OBRAS PARA ELIMINACIÓN DEL VERTIMIENTO EN EL CANAL CARRERA 80 , CARRERA 94 CON CALLE 2A B/ ALTO MELENDEZ</t>
  </si>
  <si>
    <t>REALIZAR CONSTRUCCION DE OBRAS PARA ELIMINACIÓN DEL VERTIMIENTO DRENAJE ORIENTAL COLECTOR PUERTAS DEL SOL.</t>
  </si>
  <si>
    <t>Verificar el cumplimiento de la norma de vertimientos al Sistema de Alcantarillado</t>
  </si>
  <si>
    <t>Atender de solicitudes de  exclusión y/o exoneración de parámetros del estudio de caracterización de vertimientos</t>
  </si>
  <si>
    <t>Realizar la revisión y evaluación de acciones de mejora propuestas por las empresas legalmente constituidas para dar cumplimiento a la norma de vertimientos</t>
  </si>
  <si>
    <t>Adquirir insumos y materiales para realizar la Inspección, vigilancia y control  a la tenencia, tráfico ilegal  y empresas que realizan aprovechamiento de fauna silvestre en Santiago de Cali</t>
  </si>
  <si>
    <t>Adquirir insumos para la atencion alimentaria de los especimenes albergados en el Hogar de Paso DAGMA</t>
  </si>
  <si>
    <t>GENERAR LA CONECTIVIDAD DEL CENTRO DE CONTROL DE LA RED DE MONITOREO DE CALIDAD DE AGUA SUPERFICIAL</t>
  </si>
  <si>
    <t>Desarrollar una estrategia sostenible comunitaria  en el parque ubicado en la Carrera 50 entre calles 56 G y 57 (Territorio de Inclusión y Oportunidades -TIO)</t>
  </si>
  <si>
    <t>Realizar la Interventoría a las labores de recuperación ambiental y paisajística en el parque ubicadoen la Carrera 50 entre calles 56 G y 57 (Territorio de Inclusión y Oportunidades -TIO)</t>
  </si>
  <si>
    <t>Adquirir insumos para las visitas de inspección, vigilancia y control relacionadas con la gestión integral de residuos sólidos.</t>
  </si>
  <si>
    <t>Módulos de SAP adicionales implementados y puestos en produc</t>
  </si>
  <si>
    <t>Realizar soporte y afianzamiento al SGAFT</t>
  </si>
  <si>
    <t>Realizar soporte, mantenimiento y actualización al SGAFT</t>
  </si>
  <si>
    <t>Gobierno en línea</t>
  </si>
  <si>
    <t>Data center de la alcaldía mejorado</t>
  </si>
  <si>
    <t>Apoyar la administracion de los sistemas que integran la infraestructura TI.</t>
  </si>
  <si>
    <t>Soluciones TIC al servicio del ciudadano implementadas</t>
  </si>
  <si>
    <t>Sensibilizar a la ciudadanía en el uso de las TIC e innovación.</t>
  </si>
  <si>
    <t>Levantar las estadísticas de seguimiento e impacto de la implementación
de plan de gestión integral del EID.</t>
  </si>
  <si>
    <t>Apoyar la implementación del plan de gestión integral del EID en los PAD</t>
  </si>
  <si>
    <t>Conexiones físicas de Instituciones municipales pertenecient</t>
  </si>
  <si>
    <t>Realizar soporte lógico de nivel 4 especializado a la REMI del sistema de conectividad municipal.</t>
  </si>
  <si>
    <t>Realizar mantenimiento preventivo y correctivo al sistema de conectividad municipal</t>
  </si>
  <si>
    <t>Realizar soporte, administración y gestión del sistema de conectividad municipal</t>
  </si>
  <si>
    <t>Actualizar licencias existentes.</t>
  </si>
  <si>
    <t>Realizar redundancia al sistema de conectividad</t>
  </si>
  <si>
    <t>Adquirir licencias software del sistema de conectividad municipal.</t>
  </si>
  <si>
    <t>Instalar infraestructura tecnologica de ampliación del sistema de conectividad municipal.</t>
  </si>
  <si>
    <t>Consolidar las herramientas y metodologias necesarias para la implementación de la Politica de Gobierno Digital en el marco de MIPG.</t>
  </si>
  <si>
    <t>Consolidar las herramientas y metodologias necesarias para la implementación del Modelo Estandar de Control Interno en el marco de la Politica de Gobierno Digital y MIPG.</t>
  </si>
  <si>
    <t>Consolidar las herramientas y metodologias necesarias para la implementación de la Politica de Seguridad Digital en el marco de MIPG.</t>
  </si>
  <si>
    <t>Consolidar las herramientas y metodologias necesarias para la implementación del Modelo Estandar de Control Interno en el marco de la Seguridad Digital y MIPG.</t>
  </si>
  <si>
    <t>Consolidar el proceso de Planeación con la Política de Gobierno Digital en el marco de MIPG</t>
  </si>
  <si>
    <t>Consolidar el proceso de  Talento Humano con la Política de Gobierno Digital en el marco de MIPG.</t>
  </si>
  <si>
    <t>Consolidar los procesos de Gestión Documental y Comunicación Pública con la Política de Gobierno Digital en el marco de MIPG</t>
  </si>
  <si>
    <t>Consolidar el proceso de Gestión Presupuestal y Eficiencia del Gasto Público con la Política de Gobierno Digital en el marco de MIPG</t>
  </si>
  <si>
    <t>Consolidar los procesos relacionados a la Gestión Juridica con la Política de Gobierno Digital en el marco de MIPG</t>
  </si>
  <si>
    <t>Consolidar los procesos de atención al usuario y de trámites y servicios administrativos con la Política de Gobierno Digital en el marco de MIPG</t>
  </si>
  <si>
    <t>Consolidar el proceso de control interno con las funciones del decreto 516 en el marco de MIPG</t>
  </si>
  <si>
    <t>Visibilidad y transparencia en la contratación</t>
  </si>
  <si>
    <t>Establecer mecanismos de evaluación y análisis de la transparencia en la contratación pública</t>
  </si>
  <si>
    <t>Generar alternativas de gestión contractual para la inclusión social de grupos vulnerables</t>
  </si>
  <si>
    <t>Brindar apoyo logístico en el fortalecimiento de las competencias de los actores involucrados en la gestión contractual de la entidad.</t>
  </si>
  <si>
    <t>Utilizar estratégicamente el Plan Anual de Adquisiciones</t>
  </si>
  <si>
    <t>Consolidar la información producida en la Adquisición de Bienes, Obras y Servicios</t>
  </si>
  <si>
    <t>Estrategia Anti tramites implementada</t>
  </si>
  <si>
    <t>Brindar asistencia técnica y normativa en la implementación de lineamientos de la politica de servicio al ciudadano y estrategia antitrámites.</t>
  </si>
  <si>
    <t>Diseñar herramientas que faciliten la apropiación de los lineamientos de la politica de servicio al ciudadano y estrategia antitrámites.</t>
  </si>
  <si>
    <t>Adquirir material de apoyo para la sensibilización de la politica de servicio al ciudadano y estrategia antitrámites.</t>
  </si>
  <si>
    <t>Apoyar en la revisión y análisis técnico y juridico de la politica de servicio al ciudadano y estrategia antitrámites.</t>
  </si>
  <si>
    <t>Construir informe de monitoreo o seguimiento al cumplimiento de los lineamientos de la politica de servicio al ciudadano y estrategia antitrámites.</t>
  </si>
  <si>
    <t>Realizar seguimiento y control a la aplicación de los lineamientos establecidos en la implementación de la estrategia antitrámites.</t>
  </si>
  <si>
    <t>Adquirir equipos de cómputo para el seguimiento a la implementación de la estrategia antitrámites.</t>
  </si>
  <si>
    <t>Realizar estrategia de difusión de los trámites y servicios de la entidad.</t>
  </si>
  <si>
    <t>Brindar asistencia técnica para el cargue de información de los datos de la entidad relacionados con trámites y servicios.</t>
  </si>
  <si>
    <t>Divulgar información de trámites y servicios de la entidad</t>
  </si>
  <si>
    <t>Modelo Estándar de Control Interno Implementado</t>
  </si>
  <si>
    <t>Brindar asistencia técnica para la generación y aplicación de instrumentos de seguimiento de la Administración de los riesgos en la Entidad.</t>
  </si>
  <si>
    <t>Brindar asistencia técnica para el cumplimiento de los productos del sistema de Control Interno.</t>
  </si>
  <si>
    <t>Brindar asistencia técnica en la formulación y seguimiento de los indicadores de proceso de la Entidad.</t>
  </si>
  <si>
    <t>Realizar asistencias técnicas a los procesos de la entidad sobre el cumplimiento de los requisitos para la implementación del Sistema de Gestión de Calidad</t>
  </si>
  <si>
    <t>Realizar asistencias técnicas en el cumplimiento de las normas aplicables a los Sistemas de Gestión de la entidad.</t>
  </si>
  <si>
    <t>Realizar asistencias técnicas en el proceso de certificación y recertificación del Sistema de Gestión de Calidad de la entidad.</t>
  </si>
  <si>
    <t>Desarrollar actividades de divulgación e interiorización del Sistema de Gestión de Calidad en la entidad.</t>
  </si>
  <si>
    <t>Realizar asistencias técnicas en la revisión de la documentación de los procesos conforme a lo establecido en los Sistemas Integrados de Gestión de la entidad</t>
  </si>
  <si>
    <t>Realizar asistencias técnicas para dar cumplimiento a productos del Plan de Trabajo del Modelo Integrado de Planeación y Gestión</t>
  </si>
  <si>
    <t>Desarrollar actividades de divulgación e interiorización del Modelo Integrado de Planeación y Gestión en la entidad.</t>
  </si>
  <si>
    <t>Sistema de gestión documental modernizado</t>
  </si>
  <si>
    <t>Realizar sensibilización para la  aplicación del ejercicio archivístico</t>
  </si>
  <si>
    <t>Adquirir material de apoyo para la sensibilización del ejercicio archivístico</t>
  </si>
  <si>
    <t>Realizar la tenencia y custodia de series documentales propias y transferidas</t>
  </si>
  <si>
    <t>Adquirir herramientas para el fortalecimiento de la función archivística</t>
  </si>
  <si>
    <t>Valorar los documentos de archivos de fondos acumulados para su organización e inventario.</t>
  </si>
  <si>
    <t>Adquirir insumos y suministros para optimizar la digitalización y calidad de imágen de los documentos</t>
  </si>
  <si>
    <t>Realizar la calibración de escáneres especializados para optimizar la digitalización de los documentos</t>
  </si>
  <si>
    <t>DERECHOS CON EQUIDAD, SUPERANDO BARRERAS PARA LA INCLUSIÓN.</t>
  </si>
  <si>
    <t>DISCAPACIDAD SIN LÍMITES.</t>
  </si>
  <si>
    <t>Estudiantes con discapacidad y capacidad y/o talento excepci</t>
  </si>
  <si>
    <t>Realizar la atención Educativa para jóvenes con discapacidad, en la modalidad de Educación adecuada para la integración social.</t>
  </si>
  <si>
    <t>Realizar la atención Educativa para jóvenes con discapacidad, en la modalidad de Educación para el trabajo y el desarrollo humano.</t>
  </si>
  <si>
    <t>CALIAFRO INCLUYENTE E INFLUYENTE.</t>
  </si>
  <si>
    <t>Instituciones Educativas Oficiales fortalecidas con procesos</t>
  </si>
  <si>
    <t>Formar docentes en cátedra de estudios afrocolombianos de las IEO</t>
  </si>
  <si>
    <t>Realizar acompañamiento al proceso etnoeducativo afrodescendientes en las IEO</t>
  </si>
  <si>
    <t>Realizar acompañamiento a las IEO para la estructuración del PEC</t>
  </si>
  <si>
    <t>Realizar el Foro Etnoeducativo de las IEO</t>
  </si>
  <si>
    <t>Dotar de material pedagógico para el aprendizaje etnoeducativo a las IEO</t>
  </si>
  <si>
    <t>TRADICIONES ANCESTRALES INDÍGENAS.</t>
  </si>
  <si>
    <t>Instituciones Educativas Oficiales fortalecidas en procesos</t>
  </si>
  <si>
    <t>Formar a docentes,  directivos docentes de las IEO en el Sistema de Educación Propia Indígena</t>
  </si>
  <si>
    <t>Formar a estudiantes de las IEO en el Sistema de Educación Propia Indígena</t>
  </si>
  <si>
    <t>Apoyar con intérpretes de lenguas nativas para población indígena de la Institución Educativa de Santa Librada</t>
  </si>
  <si>
    <t>Dotar a las IEO de material pedagógico indígena para el fortalecimiento de la educación propia indígena</t>
  </si>
  <si>
    <t>Dotar de material  pedagogico  para la practica intercultural de la educacion propia indigena.</t>
  </si>
  <si>
    <t>EDUCACIÓN CON CALIDAD, EFICIENCIA Y EQUIDAD.</t>
  </si>
  <si>
    <t>EDUCACIÓN PÚBLICA EQUITATIVA E INCLUYENTE.</t>
  </si>
  <si>
    <t>Estudiantes vinculados al sistema educativo oficial en los n</t>
  </si>
  <si>
    <t>ARRENDAR PLANTA FÍSICA PARA ESTUDIANTES DE SEDES DE INSTITUCIONES EDUCATIVAS OFICIALES</t>
  </si>
  <si>
    <t>PRESTAR EL SERVICIO PUBLICO DOMICILIARIOS A LAS IEO PARA LA ADECUADA ATENCION DE NNAJ DE LA ZONA RURAL</t>
  </si>
  <si>
    <t>PRESTAR EL SERVICIO DE  VIGILANCIA A SEDES DE LAS INSTITUCIONES EDUCATIVAS OFICIALES</t>
  </si>
  <si>
    <t>PRESTAR EL SERVICIO DE ASEO A INSTITUCIONES EDUCATIVAS OFICIALES</t>
  </si>
  <si>
    <t>REALIZAR EL ACOMPAÑAMIENTO  A LA SECRETARIA DE EDUCACION MUNICIPAL PARA LA ADMINISTRACION DE LA PRESTACION DEL SERVICIO PUBLICO DE EDUCACION</t>
  </si>
  <si>
    <t>SUMINISTRAR LA PRESTACIÓN SE SERVICIO DE TRANSPORTE PARA EL APOYO EN LA GESTION DE LA SEM.</t>
  </si>
  <si>
    <t>Formar docentes en competencias pedagógicas para la atención a los menores trabajadores vinculados a las IEO</t>
  </si>
  <si>
    <t>Realizar acompañamiento al desarrollo de los procesos de inclusión educativa al menor trabajador  en las IEO</t>
  </si>
  <si>
    <t>Capacitar a padres de familia de estudiantes vulnerables (menor trabajador) en proyecto de vida.</t>
  </si>
  <si>
    <t>Capacitar a estudiantes vulnerables (menor trabajador) de las IEO en proyecto de vida</t>
  </si>
  <si>
    <t>CUMPLIR CON LA NORMATIVIDAD EN EL MANEJO DE FONDOS DE SERVICIOS EDUCATIVOS EN LA ZONA RURAL</t>
  </si>
  <si>
    <t>CUMPLIR CON LA NORMATIVIDAD EN EL MANEJO DE FONDOS DE SERVICIOS EDUCATIVOS EN LA ZONA URBANA</t>
  </si>
  <si>
    <t>Realizar apoyo a la supervisión de los contratos  para ampliación de cobertura educativa en Santiago de Cali</t>
  </si>
  <si>
    <t>Apoyar la supervisión de los contratos de población en edad escolar con condiciones de hospitalizacion y tratamientos medicos atendidos a traves del Apoyo Academico especial y apoyo Emocional</t>
  </si>
  <si>
    <t>Apoyar los procedimientos de gestión de la cobertura y las etapas de matrícula a las IEO y EE privados  de Cali</t>
  </si>
  <si>
    <t>Difundir la oferta educativa de las IEO y las etapas de inscripción, traslado y matrícula en el municipio a través de la campaña de comunicaciones</t>
  </si>
  <si>
    <t>Realizar actividades de búsqueda activa de niños, niñas, adolescentes y jóvenes que se encuentran por fuera del sistema educativo escolar</t>
  </si>
  <si>
    <t>Realizar en terreno la verificacion, validación, y actualización de la información reportada por las 91 IEO en el Sistema Integrado de Matrícula SIMAT</t>
  </si>
  <si>
    <t>Estudiantes en condición de extra edad vinculados al sistema</t>
  </si>
  <si>
    <t>Realizar atencion a niños y niñas de extraedad en aulas de modelos educativos flexibles en basica primaria en Instituciones Educativas Oficiales</t>
  </si>
  <si>
    <t>Realizar capacitación a docentes de las IEO en modelos educativos flexibles el básica primaria, secundaria y media.</t>
  </si>
  <si>
    <t>Realizar sesiones de acompañamiento a las aulas de Caminar en Secundaria para el desarrollo de proyectos pedagogicos productivos.</t>
  </si>
  <si>
    <t>Realizar un encuentro de experiencias significativas de docentes en aulas de metodologias educativas flexibles</t>
  </si>
  <si>
    <t>Realizar acompañamiento a las IEO para la implementación de metodologías flexibles y la atención integral educativa de niños, niñas, adolescentes y jóvenes en condiciones de hospitalización de larga estancia  y tratamientos médicos prolongados</t>
  </si>
  <si>
    <t>Capacitar docentes y directivos docentes de IEO con  población con condiciones de hospitalización de larga estancia  y tratamientos médicos prolongados en Apoyo Académico Especial y Apoyo Emocional</t>
  </si>
  <si>
    <t>Evaluar el impacto y sostenibilidad de los modelos educativos flexibles desarrollados en las IEO para la básica primaria, secundaria y media</t>
  </si>
  <si>
    <t>Realizar acompañamiento pedagógico al desarrollo de los modelos educativos flexibles de la básica primaria, secundaria y media de las IEO</t>
  </si>
  <si>
    <t>Jóvenes y adultos matriculados en ciclos lectivos especiales</t>
  </si>
  <si>
    <t>Capacitar a docentes y normalistas en estrategias de alfabetización de jóvenes y adultos.</t>
  </si>
  <si>
    <t>Realizar la implementación del programa de alfabetización para jóvenes y adultos en la IEO Normal Superior Farallones de Cali y Normal Superior Santiago de Cali</t>
  </si>
  <si>
    <t>Realizar encuentros de experiencias de alfabetización  en las Normales Superiores para fortalecer el programa de alfabetización de jóvenes y adultos</t>
  </si>
  <si>
    <t>Realizar acompañamiento pedagógico a normalistas de ciclo complementario en el desarrollo de los procesos de alfabetización de jóvenes y adultos</t>
  </si>
  <si>
    <t>Capacitar a docentes y directivos docentes de las IEO en modelos educativos flexibles para atención de jovenes, adultos en los Ciclos 1 y 2</t>
  </si>
  <si>
    <t>Capacitar a docentes y directivos docentes de las IEO para atender poblacion joven y adulta con necesidades educativas especiales</t>
  </si>
  <si>
    <t>Capacitar a docentes, directivos docentes de las IEO para la inclusión educativa de la poblacion adulta diversa</t>
  </si>
  <si>
    <t>Realizar seguimiento al acceso y permanencia de la poblacion en condiciones de vulnerabilidad y diversidad</t>
  </si>
  <si>
    <t>Capacitar a docentes y directivos docentes en modelos educativos flexibles para jovenes, adultos y adulto mayor para ciclos 3 a 6</t>
  </si>
  <si>
    <t>Realizar talleres de fortalecimiento de la Red CLEI integrada por docentes y directivos docentes</t>
  </si>
  <si>
    <t>Estudiantes beneficiados con estrategia de transporte escola</t>
  </si>
  <si>
    <t>Prestar el servicio de transporte escolar especial a estudiantes matrícula oficial reasentados del Plan Jarillón</t>
  </si>
  <si>
    <t>Prestar el servicio de transporte masivo a estudiantes de las IEO que residen en la zona urbana en comunas deficitarias en cupos escolares.</t>
  </si>
  <si>
    <t>Prestar el servicio de transporte masivo a estudiantes de las IEO reasentados del Plan Jarillón.</t>
  </si>
  <si>
    <t>Prestar el servicio de transporte escolar especial a estudiantes en condición de discapacidad</t>
  </si>
  <si>
    <t>Prestar el servicio de transporte escolar especial a estudiantes  pertenecientes a IEO que fortalecen el ingles a través de estrategias curriculares validadas institucionalmente</t>
  </si>
  <si>
    <t>Prestar el servicio de transporte escolar especial a estudiantes reubicados  de las IEO que residen en la zona urbana en comunas deficitarias en cupos escolares</t>
  </si>
  <si>
    <t>Realizar seguimiento al desarrollo de la estrategia de transporte escolar</t>
  </si>
  <si>
    <t>Estudiantes en condición de vulnerabilidad beneficiados con</t>
  </si>
  <si>
    <t>REALIZAR LA DOTACIÓN DE PAQUETES ESCOLARES A LAS IEO  PARA ESTUDIANTES VULNERABLES</t>
  </si>
  <si>
    <t>REALIZAR LA DOTACIÓN DE PAQUETES ESCOLARES PARA LAS IEO QUE REPORTAN ESTUDIANTES ADULTOS MATRICULADOS EN LOS CLEI</t>
  </si>
  <si>
    <t>REALIZAR LA DOTACIÓN DE PAQUETES ESCOLARES PARA LAS IEO QUE REPORTAN ESTUDIANTES CON DISCAPACIDAD VISUAL</t>
  </si>
  <si>
    <t>INSTITUCIONES EDUCATIVAS LÍDERES, EFICIENTES Y TRANSPARENTES</t>
  </si>
  <si>
    <t>Intervenciones (mantenimiento, adecuación de infraestructura</t>
  </si>
  <si>
    <t>Realizar acompañamiento al proceso de mejoramiento de ambientes escolares en las Instituciones Educativas Oficiales.</t>
  </si>
  <si>
    <t>Realizar la Adecuación del Restaurante Escolar de la IEO Cristobal Colón Sede Principal</t>
  </si>
  <si>
    <t>Realizar la Interventoría de la Adecuación del Restaurante Escolar de la IEO Cristobal Colón Sede Principal</t>
  </si>
  <si>
    <t>Realizar la Adecuación  del área administrativa de la IEO Cristobal Colón Sede Principal</t>
  </si>
  <si>
    <t>Realizar la Interventoría de la Adecuación  del área administrativa de la IEO Cristobal Colón Sede Principal</t>
  </si>
  <si>
    <t>Realizar obras para la Adecuación del área deportiva y Recreativa de la  IEO Santa Cecilia Sede principal</t>
  </si>
  <si>
    <t>Realizar la interventoría en las obras de Adecuación del área deportiva y Recreativa de la  IEO Santa Cecilia Sede principal</t>
  </si>
  <si>
    <t>Realizar la adecuación del Restaurante Escolar en la IEO  Simón Rodriguez sede Principal</t>
  </si>
  <si>
    <t>Realizar la Interventoría de la adecuación del Restaurante Escolar en la IEO  Simón Rodriguez sede Principal</t>
  </si>
  <si>
    <t>REALIZAR EL ESTUDIO DE SUELOS DE LA SEDE EDUCATIVA PRIMITIVO CRESPO</t>
  </si>
  <si>
    <t>REALIZAR EL DISEÑO ESTRUCTURAL DE LA SEDE EDUCATIVA PRIMITIVO CRESPO</t>
  </si>
  <si>
    <t>REALIZAR EL DISEÑO ARQUITECTONICO DE LA SEDE EDUCATIVA PRIMITIVO CRESPO</t>
  </si>
  <si>
    <t>REALIZAR EL DISEÑO ELECTRICO DE LA SEDE EDUCATIVA PRIMITIVO CRESPO</t>
  </si>
  <si>
    <t>REALIZAR EL DISEÑO HIDROSANITARIO DE LA SEDE EDUCATIVA PRIMITIVO CRESPO</t>
  </si>
  <si>
    <t>REALIZAR  LA ADECUACION DEL AREA DE RECREACION Y DEPORTE DE LA SEDE PRESBITERO ELOY VALENZUELA</t>
  </si>
  <si>
    <t>REALIZAR  LA INTERVENTORIA DE LA ADECUACION DEL AREA DE RECREACION Y DEPORTE DE LA SEDE PRESBITERO ELOY VALENZUELA</t>
  </si>
  <si>
    <t>Realizar las adecuaciones en la Planta física de las sedes de la IEO Normal Superior Los Farallones</t>
  </si>
  <si>
    <t>Realizar la interventoría de las adecuaciones en la Planta física de las sedes de la IEO Normal Superior Los Farallones</t>
  </si>
  <si>
    <t>Realizar la adecuación de la cubierta de la IEO Santa librada sede Carlos Alberto Sardi</t>
  </si>
  <si>
    <t>Realizar la interventoría de la adecuación de la cubierta de la IEO Santa librada sede Carlos Alberto Sardi</t>
  </si>
  <si>
    <t>Realizar el mejoramiento de la Infraestructura Física de la IEO Isaias Gamboa</t>
  </si>
  <si>
    <t>Realizar la interventoría del mejoramiento de la Infraestructura Física de la IEO Isaias Gamboa</t>
  </si>
  <si>
    <t>Realizar el mejoramiento de la Infraestructura Física de la IEO José Holguín Garcés</t>
  </si>
  <si>
    <t>Realizar la interventoria del mejoramiento de la Infraestructura Física de la IEO José Holguín Garcés</t>
  </si>
  <si>
    <t>COMUNA 20</t>
  </si>
  <si>
    <t>Realizar el mejoramiento de la Infraestructura Física de la Sede Educativa Luis Lopez de Meza</t>
  </si>
  <si>
    <t>Realizar la interventoría del mejoramiento de la Infraestructura Física de la Sede Educativa Luis Lopez de Meza</t>
  </si>
  <si>
    <t>Realizar el mejoramiento de la Infraestructura Física de la Sede Educativa Miguel Antonio Caro</t>
  </si>
  <si>
    <t>Realizar la interventoria del mejoramiento de la Sede Educativa Miguel Antonio Caro</t>
  </si>
  <si>
    <t>Realizar obras para la Construcción del Restaurante Escolar de la  IEO Ciudadela Desepaz Sede Principal</t>
  </si>
  <si>
    <t>Realizar la Interventoría de las obras de la Construcción del Restaurante Escolar de la  IEO Ciudadela Desepaz Sede Principal</t>
  </si>
  <si>
    <t>Realizar el mejoramiento  del área Deportiva y Recreativa de la IEO Villacolombia Sede Principal</t>
  </si>
  <si>
    <t>Realizar la Interventoría del mejoramiento  del área Deportiva y Recreativa de la IEO Villacolombia Sede Principal</t>
  </si>
  <si>
    <t>Realizar el mejoramiento de la cubierta de la IEO Evaristo Garcia Sede Saavedra Galindo</t>
  </si>
  <si>
    <t>Realizar la interventoría del mejoramiento de la cubierta de la IEO Evaristo Garcia Sede Saavedra Galindo</t>
  </si>
  <si>
    <t>Realizar la adecuacion del área recreativa y deportiva de la IEO Alfredo Vasquez Cobo Sede Nuestra Sra de los Remedios</t>
  </si>
  <si>
    <t>Realizar la interventoría de las adecuaciones en la Planta física de las sedes de la IEO Alfredo Vasquez Cobo</t>
  </si>
  <si>
    <t>Realizar las adecuaciones en las Áreas de Recreación y deportes de las sedes de la IEO Antonio José Camacho</t>
  </si>
  <si>
    <t>Realizar la interventoría de las adecuaciones en las Áreas de Recreación y deportes de las sedes de la IEO Antonio José Camacho</t>
  </si>
  <si>
    <t>Realizar las adecuaciones en la Planta física de las sedes de la IEO República de Argentina</t>
  </si>
  <si>
    <t>Realizar la interventoría de las adecuaciones en la Planta física de las sedes de la IEO República de Argentina</t>
  </si>
  <si>
    <t>Realizar las adecuaciones en la Planta física de las sedes de la IEO Liceo Departamental</t>
  </si>
  <si>
    <t>Realizar la interventoría de las adecuaciones en la Planta física de las sedes de la IEO Liceo Departamental</t>
  </si>
  <si>
    <t>Realizar la adecuación de techos en la IEO Politecnico Municipal Sede Veinticinco de Julio</t>
  </si>
  <si>
    <t>Realizar la Interventoría a la adecuación de techos en la IEO Politecnico Municipal Sede Veinticinco de Julio</t>
  </si>
  <si>
    <t>Realizar las adecuaciones en la Planta física de las sedes de la IEO Normal Superior Farallones</t>
  </si>
  <si>
    <t>Realizar la interventoría de las adecuaciones en la Planta física de las sedes de la IEO Normal Superior Farallones</t>
  </si>
  <si>
    <t>REALIZAR EL ESTUDIO DE SUELOS DE LA SEDE EDUCATIVA HONORIO VILLEGAS</t>
  </si>
  <si>
    <t>REALIZAR EL DISEÑO ARQUITECTONICO DE LA SEDE EDUCATIVA HONORIO VILLEGAS</t>
  </si>
  <si>
    <t>EL HORMIGUERO</t>
  </si>
  <si>
    <t>REALIZAR LA CONSTRUCCION DE UN AULA EN LA IEO EL HORMIGUERO SEDE TULIA BORRERO DE MERCADO</t>
  </si>
  <si>
    <t>REALIZAR LA INTERVENTORIA DE LA CONSTRUCCION DE UN AULA EN LA IEO EL HORMIGUERO SEDE TULIA BORRERO DE MERCADO</t>
  </si>
  <si>
    <t>REALIZAR  LA ADECUACION DEL AREA DE RECREACION Y DEPORTE DE LA IEO LA PAZ SEDE SAAVEDRA GALINDO</t>
  </si>
  <si>
    <t>REALIZAR  LA INTERVENTORIA DE LA ADECUACION DEL AREA DE RECREACION Y DEPORTE DE LA IEO LA PAZ SEDE SAAVEDRA GALINDO</t>
  </si>
  <si>
    <t>REALIZAR LA CONSTRUCCION DE UN AULA DE BIBLIOTECA EN LA IEO VILLACARMELO SEDE CACIQUE CALARCA</t>
  </si>
  <si>
    <t>REALIZAR LA INTERVENTORIA DE LA CONSTRUCCION DE UN AULA DE BIBLIOTECA EN LA IEO VILLACARMELO SEDE CACIQUE CALARCA</t>
  </si>
  <si>
    <t>Realizar la adecuación del Cerramiento en las sedes Educativas Oficiales del Corregimiento La Elvira</t>
  </si>
  <si>
    <t>Realizar la Interventoría de la adecuación del Cerramiento en las sedes Educativas Oficiales del Corregimiento La Elvira</t>
  </si>
  <si>
    <t>Realizar la construcción de un aula en la Sede Educativa Oficial Boyacá</t>
  </si>
  <si>
    <t>Realizar la Interventoría de la construcción de un aula en la Sede Educativa Oficial Boyacá</t>
  </si>
  <si>
    <t>PICHINDE</t>
  </si>
  <si>
    <t>REALIZAR  LA ADECUACION DEL AREA DE RECREACION Y DEPORTE DE LA SEDE INMACULADA CONCEPCION</t>
  </si>
  <si>
    <t>REALIZAR  LA INTERVENTORIA DE LA ADECUACION DEL AREA DE RECREACION Y DEPORTE DE LA SEDE INMACULADA CONCEPCION</t>
  </si>
  <si>
    <t>GOLONDRINAS</t>
  </si>
  <si>
    <t>REALIZAR LA CONSTRUCCION DE SALON DE DOCENTES EN LA IEO GOLONDRINAS SEDE PRINCIPAL</t>
  </si>
  <si>
    <t>REALIZAR LA INTERVENTORIA DE LA CONSTRUCCION DE SALON DE DOCENTES EN LA IEO GOLONDRINAS SEDE PRINCIPAL</t>
  </si>
  <si>
    <t>Realizar la adecuación de la cancha de la IEO Golondrinas Sede Principal</t>
  </si>
  <si>
    <t>Realizar la interventoría de la adecuación de la cancha de la IEO Golondrinas Sede Principal</t>
  </si>
  <si>
    <t>COMUNA  01</t>
  </si>
  <si>
    <t>Instituciones Educativas Oficiales dotadas con mobiliario es</t>
  </si>
  <si>
    <t>REALIZAR LA DOTACION DE EQUIPOS TECNOLOGICOS EN LA IEO ISAIAS GAMBOA</t>
  </si>
  <si>
    <t>REALIZAR LA DOTACION DE EQUIPOS TECNOLOGICOS EN LA IEO LUIS FERNANDO CAICEDO</t>
  </si>
  <si>
    <t>REALIZAR LA DOTACIÓN DE MOBILIARIO ESCOLAR EN LA IEO LUIS FERNANDO CAICEDO</t>
  </si>
  <si>
    <t>COMUNA  14</t>
  </si>
  <si>
    <t>REALIZAR LA DOTACION DE EQUIPOS, MAQUINARIA Y TECNOLOGIA EN LAS SEDES EDUCATIVAS DE LA COMUNA 14</t>
  </si>
  <si>
    <t>REALIZAR LA DOTACION DE MOBILIARIO ESCOLAR EN SEDES EDUCATIVAS DE LA COMUNA 14</t>
  </si>
  <si>
    <t>REALIZAR LA DOTACION DE MATERIALES Y SUMINISTROS  LAS SEDES EDUCATIVAS DE LA COMUNA 14</t>
  </si>
  <si>
    <t>COMUNA  18</t>
  </si>
  <si>
    <t>REALIZAR LA DOTACION DE EQUIPOS Y TECNOLOGIA EN LAS SEDES EDUCATIVAS DE LA COMUNA 18</t>
  </si>
  <si>
    <t>REALIZAR LA DOTACION DE MATERIALES Y SUMINISTROS  LAS SEDES EDUCATIVAS DE LA COMUNA 18</t>
  </si>
  <si>
    <t>REALIZAR LA DOTACION DE MOBILIARIO PARA LUDOTECA SEDE  JOSE MARIA CABAL</t>
  </si>
  <si>
    <t>COMUNA  08</t>
  </si>
  <si>
    <t>REALIZAR LA DOTACION DE EQUIPOS TECNOLOGICOS EN LA IEO SANTA FE</t>
  </si>
  <si>
    <t>REALIZAR LA DOTACION DE EQUIPOS TECNOLOGICOS EN LA IEO ALBERTO CARVAJAL BORRERO</t>
  </si>
  <si>
    <t>REALIZAR LA DOTACION DE MOBILIARIO ESCOLAR EN LA IEO ALBERTO CARVAJAL BORRERO SEDE ABRAHAM DOMINGUEZ</t>
  </si>
  <si>
    <t>COMUNA  10</t>
  </si>
  <si>
    <t>REALIZAR LA DOTACIÓN DE EQUIPOS TECNOLOGICOS EN LA INSTITUCION EDUCATIVA JOAQUIN DE CAICEDO Y CUERO SEDE PRINCIPAL</t>
  </si>
  <si>
    <t>LA LEONERA</t>
  </si>
  <si>
    <t>REALIZAR LA DOTACION DE DISPOSITIVOS ELECTRONICOS EN LA IEO LA LEONERA</t>
  </si>
  <si>
    <t>REALIZAR LA DOTACIÓN DE EQUIPOS Y TECNOLOGÍA EN LA IEO LA
PAZ</t>
  </si>
  <si>
    <t>REALIZAR LA DOTACIÓN DE MATERIALES Y SUMINISTROS EN LA IEO
LA PAZ</t>
  </si>
  <si>
    <t>REALIZAR LA DOTACION DE MOBILIARIO ESCOLAR EN LA IEO LA PAZ</t>
  </si>
  <si>
    <t>UNA EDUCACIÓN AL COMPÁS DE LA INNOVACIÓN E INSERTA EN LA SOC</t>
  </si>
  <si>
    <t>Estudiantes beneficiados con programas de articulación entre</t>
  </si>
  <si>
    <t>Realizar la convocatoria para la formación de estudiantes en programas técnicos</t>
  </si>
  <si>
    <t>Formar estudiantes de grado 10° y 11° en programas Técnico Profesionales</t>
  </si>
  <si>
    <t>Formar estudiantes de grado 11° en programas Tecnológicos y Profesionales.</t>
  </si>
  <si>
    <t>LUCHA CONTRA LA POBREZA EXTREMA</t>
  </si>
  <si>
    <t>SEGURIDAD ALIMENTARIA Y NUTRICIONAL.</t>
  </si>
  <si>
    <t>Estudiantes de las Instituciones Educativas Oficiales benefi</t>
  </si>
  <si>
    <t>Suministrar complemento alimentario a estudiantes de matrícula oficial</t>
  </si>
  <si>
    <t>Realizar apoyo a la supervisión del Programa de Alimentación escolar (PAE)</t>
  </si>
  <si>
    <t>MOVILIDAD EN BICICLETA</t>
  </si>
  <si>
    <t>Estudiantes beneficiados mediante transporte escolar en bicicleta</t>
  </si>
  <si>
    <t>Capacitar a los estudiantes de las IEO en seguridad vial, mecánica básica de bicicletas, buenas practicas de manejo.</t>
  </si>
  <si>
    <t>capacitar a guías en seguridad vial, liderazgo, mecánica básica, protocolos de emergencia.</t>
  </si>
  <si>
    <t>realizar campañas de difusión sobre el proyecto, convocatorias por medios de comunicación, impresión  gráfica.</t>
  </si>
  <si>
    <t>Suministrar bicicletas cargueras para atender eventualidades en la ruta.</t>
  </si>
  <si>
    <t>dotar de elementos de seguridad para el desplazamiento en bicicleta</t>
  </si>
  <si>
    <t>construir biciestaciones en las instituciones educativas.</t>
  </si>
  <si>
    <t>Realizar mantenimiento preventivo y correctivo de biciestaciones.</t>
  </si>
  <si>
    <t>realizar seguimiento y acompañamiento en la implementación y adecuado desarrollo del proyecto.</t>
  </si>
  <si>
    <t>Diseñar las rutas  seguras</t>
  </si>
  <si>
    <t>Desarrollar el acompañamiento para los estudiantes en los recorridos de rutas</t>
  </si>
  <si>
    <t>CALI PROGRESA EN PAZ, CON SEGURIDAD Y CULTURA CIUDADANA</t>
  </si>
  <si>
    <t>PAZ Y DERECHOS HUMANOS</t>
  </si>
  <si>
    <t>Garantía de derechos humanos</t>
  </si>
  <si>
    <t>Acceso y permanencia de los jóvenes vinculados al Sistema de</t>
  </si>
  <si>
    <t>Formar a docentes del SRPA en estrategias de orientación socio ocupacional</t>
  </si>
  <si>
    <t>Reintegración social y económica de desvinculados y desmovil</t>
  </si>
  <si>
    <t>Atención a la población adulta desvinculada del conflicto ar</t>
  </si>
  <si>
    <t>Realizar la capacitación a docentes en estrategias atención a población  en proceso de reintegración social de las IEO</t>
  </si>
  <si>
    <t>Diseñar e imprimir las cartillas de la ruta de atención educativa para las personas en procesos de reintegración y reincorporación social de las IEO</t>
  </si>
  <si>
    <t>ATENCIÓN INTEGRAL A LAS VÍCTIMAS DEL CONFLICTO ARMADO.</t>
  </si>
  <si>
    <t>Asistencia y Atención a Víctimas</t>
  </si>
  <si>
    <t>Acceso y permanencia de los estudiantes víctimas del conflic</t>
  </si>
  <si>
    <t>Dotar uniformes a los estudiantes víctimas del conflicto armado de las IEO</t>
  </si>
  <si>
    <t>Dotar paquetes escolares a las IEO para estudiantes víctimas del conflicto armado interno</t>
  </si>
  <si>
    <t>Elaborar, diseñar e imprimir las rutas de atención educativa para la atención a población víctimas del conflicto armado interno</t>
  </si>
  <si>
    <t>Inspección y control a establecimiento de educación formal,</t>
  </si>
  <si>
    <t>EVALUAR LA PERTINENCIA PEDAGOGICA DE LAS SOLICITUDES DE RENOVACION DE LOS PROGRAMAS ETDH</t>
  </si>
  <si>
    <t>EVALUAR LA PERTINENCIA PEDAGOGICA DE LAS SOLICITUDES DE
NUEVOS REGISTROS DE LOS PROGRAMAS ETDH</t>
  </si>
  <si>
    <t>Suministrar el mobiliario Basico a las sedes educativas oficiales adecuadas</t>
  </si>
  <si>
    <t>Realizar intervención con obras de emergencia en las Sedes Educativas Oficiales de Santiago de Cali</t>
  </si>
  <si>
    <t>Intervenciones con nueva infraestructura para las sedes educ</t>
  </si>
  <si>
    <t>Realizar acompañamiento al proceso de Construcción de Infraestructura Física nueva en las Sedes Educativas Oficiales</t>
  </si>
  <si>
    <t>Instituciones educativas oficiales fortalecidas en gestión t</t>
  </si>
  <si>
    <t>Prestar soporte técnico a la infraestructura TIC de las IEO y SEM</t>
  </si>
  <si>
    <t>Realizar la gestión integral de la plataforma informática de la SEM y las IEO</t>
  </si>
  <si>
    <t>Apoyar con intérpretes de lengua de señas colombiana a estudiantes sordos de las IEO</t>
  </si>
  <si>
    <t>Realizar apoyo pedagógico a estudiantes con discapacidad y Talento y/o capacidad excepcional de las IEO.</t>
  </si>
  <si>
    <t>Capacitar a los profesionales de apoyo nombrados de las IEO, en Diseño Universal de Aprendizaje - DUA</t>
  </si>
  <si>
    <t>Capacitar a docentes de la Institución Educativa Santa Librada en Lengua de señas colombiana-LSC</t>
  </si>
  <si>
    <t>SUELDO DOCENTES</t>
  </si>
  <si>
    <t>Servicio de promoción de la actividad física, la recreación y el deporte</t>
  </si>
  <si>
    <t>HORASEXTRAS/FESTIVOS DOCENTES</t>
  </si>
  <si>
    <t>PRIMA DEALIMENTACIÓN O SUBSIDIO DE ALIMENTACION DOCENTES</t>
  </si>
  <si>
    <t>AUXILIO TRANSPORTE DOCENTES</t>
  </si>
  <si>
    <t>PRIMA DE SERVICIOS DOCENTES</t>
  </si>
  <si>
    <t>PRIMA DE VACACIONES DOCENTES</t>
  </si>
  <si>
    <t>PRIMA DE NAVIDAD DOCENTES</t>
  </si>
  <si>
    <t>AUXILIO MOVILIZACIÓN DOCENTES</t>
  </si>
  <si>
    <t>BONIFICACION DIFICIL ACCESO. DOCENTES</t>
  </si>
  <si>
    <t>PRIMA ACADEMICA DOCENTES</t>
  </si>
  <si>
    <t>DOTACION (LEY 70/88) DOCENTES</t>
  </si>
  <si>
    <t>APPAF.CJS.COM.FAMI. DOCENTES</t>
  </si>
  <si>
    <t>ESCINDUST EINSTITTEC - DOCENTES</t>
  </si>
  <si>
    <t>ESAP Y OTRAS UNIVERS - DOCENTES</t>
  </si>
  <si>
    <t>I.C.B.F. - DOCENTES</t>
  </si>
  <si>
    <t>SENA - DOCENTES</t>
  </si>
  <si>
    <t>PRIMA DE SERVICIOS DIRECTIVOS DOCENTES</t>
  </si>
  <si>
    <t>PRIMA DE VACACIONES DIRECTIVOS DOCENTES</t>
  </si>
  <si>
    <t>PRIMA DE NAVIDAD DIRECTIVOS DOCENTES</t>
  </si>
  <si>
    <t>AUXILIO MOVILIZACIÓN DIRECTIVOS DOCENTES</t>
  </si>
  <si>
    <t>BONIFICACION DIFICIL DIRECTIVOS DOCENTES</t>
  </si>
  <si>
    <t>PRIMA ACADEMICA DIRECTIVOS DOCENTES</t>
  </si>
  <si>
    <t>SENA - DIRECTIVOS DOCENTES</t>
  </si>
  <si>
    <t>I.C.B.F. - DIRECTIVOS DOCENTES</t>
  </si>
  <si>
    <t>ESAP Y OTRAS UNIVERS - DIRECTIVOS DOCENTES</t>
  </si>
  <si>
    <t>ESCINDUST EINSTITTEC - DIRECTIVOS DOCENTES</t>
  </si>
  <si>
    <t>CAJAS COMPEN. FA.DD</t>
  </si>
  <si>
    <t>AUXILIO TRANSPORTE DIRECTIVOS DOCENTES</t>
  </si>
  <si>
    <t>PRIMA DEALIMENTACIÓN DIRECTIVOS DOCENTES</t>
  </si>
  <si>
    <t>HORASEXTRAS/FESTIVOS DIRECTIVOS DOCENTES</t>
  </si>
  <si>
    <t>SOBRESUELDO DIRECTIVOS DOCENTES</t>
  </si>
  <si>
    <t>SUELDO DIRECTIVOS DOCENTES</t>
  </si>
  <si>
    <t>SUELDO ADMINISTRATIVOS IEO</t>
  </si>
  <si>
    <t>INCREM ANTIGÜEDAD ADMINISTRATIVOS IEO</t>
  </si>
  <si>
    <t>PRIMA TECNICA ADMINISTRATIVOS IEO</t>
  </si>
  <si>
    <t>PRIMA DE ALIMENTACIÓN ADMINISTRATIVOS IEO</t>
  </si>
  <si>
    <t>AUXILIO DETRANSPORTE ADMINISTRATIVOS IEO</t>
  </si>
  <si>
    <t>BONIF SERVIPRESTADOS ADMINISTRATIVOS IEO</t>
  </si>
  <si>
    <t>PRIMA DE SERVICIOS ADMINISTRATIVOS IEO</t>
  </si>
  <si>
    <t>PRIMA DE VACACIONES ADMINISTRATIVOS IEO</t>
  </si>
  <si>
    <t>PRIMA DE NAVIDAD ADMINISTRATIVOS IEO</t>
  </si>
  <si>
    <t>BONIF ESPEC RECREAC ADMINISTRATIVOS IEO</t>
  </si>
  <si>
    <t>DOTACION (LEY 70/88) ADMINISTRATIVOS IEO</t>
  </si>
  <si>
    <t>APORTES CESANTIAS ADMINISTRATIVOS IEO</t>
  </si>
  <si>
    <t>APORTES SALUD ADMINISTRATIVOS IEO</t>
  </si>
  <si>
    <t>APORTES PENSIÓN ADMINISTRATIVOS IEO</t>
  </si>
  <si>
    <t>Servicio de organización de eventos deportivos comunitarios</t>
  </si>
  <si>
    <t>Servicio de organización de eventos recreativos comunitarios</t>
  </si>
  <si>
    <t>I.C.B.F. - ADMINISTRATIVOS IEO</t>
  </si>
  <si>
    <t>ESAP-LEY 21-82 - ADMINISTRATIVOS IEO</t>
  </si>
  <si>
    <t>ESCINDUST/INSTTÉC - ADMINISTRATIVOS IEO</t>
  </si>
  <si>
    <t>CAJA DE COMPENSACIÓN ADMINISTRATIVOS IEO</t>
  </si>
  <si>
    <t>Prestar el servicio educativo para ampliación de cobertura educativa en Santiago de Cali</t>
  </si>
  <si>
    <t>Prestar el servicio educativo  a población en edad escolar con condiciones de hospitalización y tratamientos médicos a través de Apoyo Académico especial y apoyo Emocional</t>
  </si>
  <si>
    <t>Adquirir  conexión al servicio de conectividad a internet para las IEO y SEM</t>
  </si>
  <si>
    <t>SUMINISTRAR GUÍAS PEDAGÓGICAS CON ENFOQUE DIFERENCIAL PARA EL APRENDIZAJE DE LOS JÓVENES CON MEDIDAS PRIVATIVAS DE LA LIBERTAD</t>
  </si>
  <si>
    <t>SUMINISTRAR ELEMENTOS DE APOYO PARA LA PRÁCTICA PEDAGÓGICA EN DEPORTES DE LOS JÓVENES DEL SRPA</t>
  </si>
  <si>
    <t>SUMINISTRAR ELEMENTOS DE APOYO PARA LA PRÁCTICA PEDAGÓGICA EN ARTES DE LOS JÓVENES DEL SRPA</t>
  </si>
  <si>
    <t>APORTES PENSION EMPLEADO DOCENTES</t>
  </si>
  <si>
    <t>APORTES SALUD EMPLEADO DOCENTES</t>
  </si>
  <si>
    <t>APORTES SALUD - PATRONO DOCENTES</t>
  </si>
  <si>
    <t>APORTES CESANTIAS - PATRONO DOCENTES</t>
  </si>
  <si>
    <t>APORTES CESANTIAS PATR DIR. DOC.</t>
  </si>
  <si>
    <t>APORTES SALUD PATR DIR. DOC</t>
  </si>
  <si>
    <t>APORTES SALUD DIR.DOC. EMPL</t>
  </si>
  <si>
    <t>APORTES PENSION DIR.DOC EMPL</t>
  </si>
  <si>
    <t>CONSTRUYENDO SOCIEDAD</t>
  </si>
  <si>
    <t>ATENCIÓN INTEGRAL A LA PRIMERA INFANCIA</t>
  </si>
  <si>
    <t>Beneficiarios de las estrategias de fomento de la educación</t>
  </si>
  <si>
    <t>Realizar caracterización del Estado de la Educación Inicial en las IEO de Cali.</t>
  </si>
  <si>
    <t>Divulgar los referentes técnicos en escenarios sociales, culturales y familiares en pro de la Educación Inicial</t>
  </si>
  <si>
    <t>Cualificar a docentes de Educación Inicial con talleres lúdico-pedagógicos</t>
  </si>
  <si>
    <t>Realizar encuentro pedagógico en el marco de la Celebración del día de la Niñez con otros entes territoriales.</t>
  </si>
  <si>
    <t>Instituciones Educativas Oficiales con grado de transición i</t>
  </si>
  <si>
    <t>Adquirir material pedagógico las aulas de Educación Inicial</t>
  </si>
  <si>
    <t>Realizar seguimiento a la implementación de la ruta estratégica para la articulación institucional de transición y primaria</t>
  </si>
  <si>
    <t>Realizar formación a directivos docentes y maestras de transición, con enfoque de desarrollo humano (enfoque diferencial y contextual)</t>
  </si>
  <si>
    <t>NIÑOS, NIÑAS, ADOLESCENTES Y JÓVENES - NNAJ CON OPORTUNIDADE</t>
  </si>
  <si>
    <t>Instituciones Educativas que participan en la implementación</t>
  </si>
  <si>
    <t>Realizar investigación sobre las causas y métodos de la violencia auto-inflingida en Población Escolar.</t>
  </si>
  <si>
    <t>Prestar el servicio de transporte escolar especial a estudiantes de las IEO que residen en la zona rural de dificil acceso</t>
  </si>
  <si>
    <t>CALIDAD EDUCATIVA CON MAYORES RESULTADOS</t>
  </si>
  <si>
    <t>Instituciones Educativas Oficiales acompañadas para el forta</t>
  </si>
  <si>
    <t>ACOMPAÑAR A LAS IEO EN LA CREACIÓN DE AMBIENTES DE APRENDIZAJE MEDIADOS POR EL USO DE LA CIENCIA Y LA TECNOLOGÍA PARA LA INNOVACIÓN EDUCATIVA</t>
  </si>
  <si>
    <t>REALIZAR FORMACIÓN A DOCENTES PARA EL FORTALECIMIENTO DE LAS COMPETENCIAS BÁSICAS</t>
  </si>
  <si>
    <t>DOTAR DE MATERIAL EDUCATIVO PARA EL MEJORAMIENTO DE LAS COMPETENCIAS BÁSICAS</t>
  </si>
  <si>
    <t>FORMAR DOCENTES EN ASPECTOS LINGÜÍSTICOS, PEDAGÓGICOS Y CURRÍCULARES PARA LA ENSEÑANZA DEL INGLÉS</t>
  </si>
  <si>
    <t>APOYAR LA RED DE DOCENTES DE LENGUAS EXTRANJERAS</t>
  </si>
  <si>
    <t>ACOMPAÑAR A IEO PARA FORTALECER EL INGLÉS Y AUMENTAR SU INTENSIDAD HORARIA DESDE EL PEI.</t>
  </si>
  <si>
    <t>DOTAR EQUIPOS TECNOLÓGICOS  PARA FACILITAR EL APRENDIZAJE DE LA LENGUA EXTRANJERA</t>
  </si>
  <si>
    <t>DOTAR DE MATERIAL DIDÁCTICO</t>
  </si>
  <si>
    <t>Instituciones Educativas Oficiales que implementan un sistem</t>
  </si>
  <si>
    <t>Diseñar metodología para realizar la evaluación, el monitoreo y el seguimiento con enfoque formativo</t>
  </si>
  <si>
    <t>Producir resultados con la información proporcionada por las diferentes fuentes primaria o secundaria para generar la caracterización de las IEO y el perfil educativo</t>
  </si>
  <si>
    <t>Realizar talleres para promover el uso pedagógico de la evaluación formativa en las IEO</t>
  </si>
  <si>
    <t>Realizar visitas de seguimiento y monitoreo en las IEO para verificación de  las condiciones de calidad de la prestación del servicio de educación inicial</t>
  </si>
  <si>
    <t>Docentes y directivos docentes de Instituciones Educativas O</t>
  </si>
  <si>
    <t>Implementar modelos educativos especializados para estudiantes de las escuelas Normales y vinculados al Sistema de Responsabilidad penal Adolescente</t>
  </si>
  <si>
    <t>Promocionar capacidades investigativas en el docente para el mejoramiento de su práctica pedagógica.</t>
  </si>
  <si>
    <t>Formar en competencias pedagógicas, didácticas e investigativas para el mejoramiento de la práctica docente.</t>
  </si>
  <si>
    <t>Posicionar el  Plan Territorial de Formación Docente como elemento rector en la formación docente en Cali</t>
  </si>
  <si>
    <t>Instituciones Educativas Oficiales con PEI ajustado para el</t>
  </si>
  <si>
    <t>Realizar proceso de formación reflexiva dirigida a docentes tutores</t>
  </si>
  <si>
    <t>Desarrollar acompañamiento situado y diferencial para la resignificación de las prácticas pedagógicas desde el PEI</t>
  </si>
  <si>
    <t>Apoyar la conformación de comunidades de aprendizaje.</t>
  </si>
  <si>
    <t>Realizar acompañamiento, seguimiento y sistematización pedagógica-curricular en  las IEO que implementen y desarrollen la Jornada Única.</t>
  </si>
  <si>
    <t>Instituciones Educativas oficiales que implementan un modelo</t>
  </si>
  <si>
    <t>Realizar seguimiento a la medición de indicadores a la implementación de la jornada única</t>
  </si>
  <si>
    <t>Formar a directivos docentes en competencias comportamentales, profesionales y pedagógicas para el liderazgo de la gestión escolar integral.</t>
  </si>
  <si>
    <t>Realizar acompañamiento situado en las competencias gerenciales, administrativas y comunicativas de los directivos docentes.</t>
  </si>
  <si>
    <t>Fortalecer la red de directivos docentes en liderazgo educativo.</t>
  </si>
  <si>
    <t>Realizar acompañamiento situado y  diferenciado a directivos docentes en las gestiones del uso de medios y tecnologías de la información y comunicación (MTIC)</t>
  </si>
  <si>
    <t>Realizar formación de docentes en articulación de niveles educativos para la transformación de los currículos.</t>
  </si>
  <si>
    <t>Formar a docentes y/o directivos docentes en emprendimiento y estructuración de Proyectos Pedagógicos Productivos - PPP</t>
  </si>
  <si>
    <t>Implementar estrategias de fortalecimiento de los Proyectos Pedagógicos Productivos - PPP  en las IEO rurales.</t>
  </si>
  <si>
    <t>Cultura de paz y reconciliación</t>
  </si>
  <si>
    <t>Instituciones educativas oficiales que implementan programas</t>
  </si>
  <si>
    <t>Realizar articulación los Proyectos pedagógicos transversales al PEI, PGIR, PEGR en las IEO</t>
  </si>
  <si>
    <t>Acompañar el desarrollo de los Proyectos Pedagógicos Transversales</t>
  </si>
  <si>
    <t>Realizar formación dirigida a docentes y directivos docentes en los tópicos de los Proyectos Pedagógicos transversales</t>
  </si>
  <si>
    <t>Realizar la producción de las herramientas didácticas de cada uno de los proyectos pedagógicos transversales</t>
  </si>
  <si>
    <t>Realizar encuentros de socialización de experiencias de los proyectos pedagógicos transversales con la comunidad educativa</t>
  </si>
  <si>
    <t>Implementar la estrategia de articulación de la Familia - Escuela en las IEO.</t>
  </si>
  <si>
    <t>Apoyar el desarrollo de los proyectos sociales comunitarios vinculados a los PPT en las IEO de Cali</t>
  </si>
  <si>
    <t>Realizar proyectos de servicio social estudiantil en cada IEO en el marco de los proyectos comunitarios.</t>
  </si>
  <si>
    <t>Realizar talleres de fortalecimiento de habilidades socioemocionales para la comunidad educativa en e marco de los proyectos comunitarios</t>
  </si>
  <si>
    <t>APOYAR EN EL MANEJO DE LOS RECURSOS DE LA GRATUIDAD EDUCATIVA A LOS ESTUDIANTES DE LAS IEO ZONA URBANA</t>
  </si>
  <si>
    <t>APOYAR EN EL MANEJO DE LOS RECURSOS DE LA GRATUIDAD EDUCATIVA A LOS ESTUDIANTES DE LAS IEO ZONA RURAL</t>
  </si>
  <si>
    <t>SUELDO ADMINISTRATIVOS PLANTA CENTRAL</t>
  </si>
  <si>
    <t>PRIMA DE ALIMENTACIÓN PLANTA CENTRAL</t>
  </si>
  <si>
    <t>BONIF SERVIPRESTADOS ADMINISTRATIVOS PLANTA CENTRAL</t>
  </si>
  <si>
    <t>PRIMA DE SERVICIOS ADMINISTRATIVOS PLANTA CENTRAL</t>
  </si>
  <si>
    <t>PRIMA DE VACACIONES ADMINISTRATIVOS PLANTA CENTRAL</t>
  </si>
  <si>
    <t>PRIMA DE NAVIDAD ADMINISTRATIVOS PLANTA CENTRAL</t>
  </si>
  <si>
    <t>BONIF ESPEC RECREAC ADMINISTRATIVOS PLANTA CENTRAL</t>
  </si>
  <si>
    <t>APORTES CESANTIAS ADMINISTRATIVOS PLANTA CENTRAL</t>
  </si>
  <si>
    <t>APORTES SALUD ADMINISTRATIVOS PLANTA CENTRAL</t>
  </si>
  <si>
    <t>APORTES PENSIÓN ADMINISTRATIVOS PLANTA CENTRAL</t>
  </si>
  <si>
    <t>RIESGOS PROFESA.R.P. ADMINISTRATIVOS PLANTA CENTRAL</t>
  </si>
  <si>
    <t>SENA - ADMINISTRATIVOS PLANTA CENTRAL</t>
  </si>
  <si>
    <t>I.C.B.F. - ADMINISTRATIVOS PLANTA CENTRAL</t>
  </si>
  <si>
    <t>ESAP-LEY 21-82 - ADMINISTRATIVOS PLANTA CENTRAL</t>
  </si>
  <si>
    <t>ESCINDUST/INSTTÉC - ADMINISTRATIVOS PLANTA CENTRAL</t>
  </si>
  <si>
    <t>CAJA DE COMPENSACIÓN ADMINISTRATIVOS PLANTA CENTRAL</t>
  </si>
  <si>
    <t>HORASEXTRAS/FESTIVOS ADMINISTRATIVOS IEO</t>
  </si>
  <si>
    <t>Brindar apoyo a la gestión administrativa para la prestación del servicio educativo con la multiplicación e impresión de documentos y etiquetas para la gestión documental</t>
  </si>
  <si>
    <t>Realizar el servicio de mensajeria expresa y correo a nivel urbano, rural, regional y nacional</t>
  </si>
  <si>
    <t>REALIZAR  PROVISIONES EN CARRERA ADMINISTRATIVA</t>
  </si>
  <si>
    <t>BRINDAR ARL A ESTUDIANTES EN PRACTICA DE LAS IEO</t>
  </si>
  <si>
    <t>DOTAR DE MATERIALES Y SUMINISTROS A LA SEM</t>
  </si>
  <si>
    <t>Prestar el servicio de transporte escolar especial a estudiantes de las IEO que residen en la zona de ladera de dificil acceso</t>
  </si>
  <si>
    <t>Centros de desarrollo infantil construidos</t>
  </si>
  <si>
    <t>Realizar estudios y diseños para la  construcción de Centros de Desarrollo Infantil en Santiago de Cali.</t>
  </si>
  <si>
    <t>Suministrar complemento alimentario a estudiantes de matrícula oficial reasentados del Plan Jarillón</t>
  </si>
  <si>
    <t>Realizar estudios y Diseños para las obras de emergencia en las Sedes Educativas Oficiales de Santiago de Cali</t>
  </si>
  <si>
    <t>Realizar Interventoria a las obras de emergencia en las Sedes Educativas Oficiales de Santiago de Cali</t>
  </si>
  <si>
    <t>Realizar estudios y Diseños para la adecuación de la infraestructura física de Sedes Educativas Oficiales</t>
  </si>
  <si>
    <t>Realizar obras de adecuacion de la infraestructura fisica en la Sedes Educativas oficiales</t>
  </si>
  <si>
    <t>Realizar interventoria de obras en las Instituciones Educativas Oficiales</t>
  </si>
  <si>
    <t>Suministrar almuerzo a estudiantes beneficiarios de las IEO</t>
  </si>
  <si>
    <t>REALIZAR VISITAS   DE VERIFICACION  EN EL CUMPLIMIENTO DE LA NORMATIVIDAD A LOS  ESTABLECIMIENTOS DE EDUCACIÓN FORMAL, EDUCACIÓN PARA EL TRABAJO Y DESARROLLO HUMANO</t>
  </si>
  <si>
    <t>DOTAR DE MOBILIARIO ESCOLAR A ESTUDIANTES DE LAS IEO</t>
  </si>
  <si>
    <t>DOTAR DE MOBILIARIO ESCOLAR A DOCENTES DE LAS IEO</t>
  </si>
  <si>
    <t>Realizar obras de construcción de la infraestructura física en Sedes Educativas oficiales de Santiago de Cali prioritarias</t>
  </si>
  <si>
    <t>Realizar interventoría de obras en las Instituciones Educativas Oficiales de Santiago de Cali prioritarias</t>
  </si>
  <si>
    <t>Realizar estudios y diseños para la construcción de la infraestructura física en la Sedes Educativas oficiales de Santiago de Cali prioritarias</t>
  </si>
  <si>
    <t>DOTAR DE SUMINISTROS Y EQUIPOS QUE FAVOREZCAN LA REALIZACIÓN DEL PROCESO DE INSPECCIÓN Y VIGILANCIA</t>
  </si>
  <si>
    <t>Prestar el servicio educativo para ampliación de cobertura educativa en el municipio de Cali</t>
  </si>
  <si>
    <t>Realizar obras de emergencia en las Sedes Educativas Oficiales de Santiago de Cali</t>
  </si>
  <si>
    <t>Modernizar el equipamiento para la gestión tecnológica de las IEO</t>
  </si>
  <si>
    <t>Realizar obras de adecuación de la infraestructura física de Sedes Educativas Oficiales de Santiago de Cali</t>
  </si>
  <si>
    <t>COMUNA  1</t>
  </si>
  <si>
    <t>Realizar la adecuación del Cerramiento en la IEO  Luis Fernando Caicedo Sede Principal</t>
  </si>
  <si>
    <t>Realizar la adecuación del  Area de recreación de la   IEO Isaias Gamboa Sede Alejandro Cabal Pombo</t>
  </si>
  <si>
    <t>Realizar la interventoría de la adecuación del  Area de recreación de la   IEO Isaias Gamboa Sede Alejandro Cabal Pombo</t>
  </si>
  <si>
    <t>Realizar la adecuación de las Baterías Sanitarias de la   IEO Isaias Gamboa Sede Alejandro Cabal Pombo</t>
  </si>
  <si>
    <t>COMUNA  4</t>
  </si>
  <si>
    <t>Realizar la interventoria de la adecuación del Auditorio en la IEO  Santo Tomás CASD Sede Principal</t>
  </si>
  <si>
    <t>Realizar la adecuación del Sistema Eléctrico en la Joaquin de Caicedo y Cuero Sede General Carlos Alban</t>
  </si>
  <si>
    <t>COMUNA  13</t>
  </si>
  <si>
    <t>Realizar la interventoria de la  adecuación del Área deportiva y recreativa de la IEO  El Diamante Sede Principal</t>
  </si>
  <si>
    <t>Realizar la interventoría de la Adecuación del Restaurante Escolar  de la IEO La leonera Sede Ita Farallones</t>
  </si>
  <si>
    <t>COMUNA  17</t>
  </si>
  <si>
    <t>Realizar la adecuación de las Baterías sanitarias en la IEO IETI Sede Principal</t>
  </si>
  <si>
    <t>Realizar la interventoria de la adecuación de las Baterías sanitarias en la IEO IETI Sede Principal</t>
  </si>
  <si>
    <t>COMUNA  3</t>
  </si>
  <si>
    <t>Realizar la adecuación de la Cancha en grama en la IEO Normal Superior Los Farallones Sede Principal</t>
  </si>
  <si>
    <t>Realizar la Interventoría en la  adecuación de la Cancha en grama en la IEO Normal Superior Los Farallones Sede Principal</t>
  </si>
  <si>
    <t>Realizar la adecuación de 2 aulas de Laboratorio en la IEO Normal Superior Los Farallones Sede Principal</t>
  </si>
  <si>
    <t>Realizar la adecuación del  Area de recreación de la    IEO Normal Superior Los Farallones Sede Club Noel</t>
  </si>
  <si>
    <t>Realizar la adecuación de las Baterías Sanitarias de la   IEO Normal Superior Los Farallones Sede Martin Restrepo Mejia</t>
  </si>
  <si>
    <t>Realizar la adecuación de la planta física en la IEO La Esperanza Sede El Minuto de Dios</t>
  </si>
  <si>
    <t>Realizar la interventoria de la adecuación de a planta física en la IEO La Esperanza Sede El Minuto de Dios</t>
  </si>
  <si>
    <t>Realizar la adecuación de aulas en la   IEO  Juan Pablo II Sede Principal</t>
  </si>
  <si>
    <t>Realizar la interventoría de la adecuación de aulas en la   IEO  Juan Pablo II Sede Principal</t>
  </si>
  <si>
    <t>COMUNA  19</t>
  </si>
  <si>
    <t>Realizar la Interventoría de la adecuación de Aulas en la IEO Normal Superior Los Farallones Sede Francisco José de Caldas</t>
  </si>
  <si>
    <t>COMUNA  16</t>
  </si>
  <si>
    <t>Realizar la Adecuación del Area de recreación y deporte de la  IEO Carlos Holmes Trujillo Sede Principal</t>
  </si>
  <si>
    <t>Realizar la interventoría de la Adecuación del  Area de recreación y deporte de la   IEO Carlos Holmes Trujillo Sede Principal</t>
  </si>
  <si>
    <t>Realizar la Adecuación de la casa de los animales de la IEO LA PAZ SEDE VILLA DEL ROSARIO</t>
  </si>
  <si>
    <t>Realizar la interventoría de la Adecuación de la casa de los animales de la IEO LA PAZ SEDE VILLA DEL ROSARIO</t>
  </si>
  <si>
    <t>COMUNA  8</t>
  </si>
  <si>
    <t>Realizar la adecuación del Restaurante Escolar en la IEO Santa Fé Sede Ricardo Nieto</t>
  </si>
  <si>
    <t>Realizar la interventoria de la adecuación del Restaurante Escolar en la IEO Santa Fé Sede Ricardo Nieto</t>
  </si>
  <si>
    <t>Realizar la adecuación de los techos de un bloque de aulas  de la   IEO Santa Fé Sede Ricardo Nieto</t>
  </si>
  <si>
    <t>Realizar la interventoría de la adecuación de los techos de un bloque de aulas  de la   IEO Santa Fé Sede Ricardo Nieto</t>
  </si>
  <si>
    <t>COMUNA  20</t>
  </si>
  <si>
    <t>Realizar la interventoría de la adecuación de las baterias sanitarias  en la IEO Juana de Caicedo y Cuero de la Sede Antonia Santos</t>
  </si>
  <si>
    <t>Realizar la interventoría de la adecuación de las aulas de la   IEO Juana de Caicedo y Cuero de la Sede Antonia Santos</t>
  </si>
  <si>
    <t>PANCE</t>
  </si>
  <si>
    <t>Realizar la adecuación del Restaurante Escolar  en la IEO Pance Sede Principal</t>
  </si>
  <si>
    <t>Realizar la interventoria de la adecuación del Restaurante Escolar  en la IEO Pance Sede Principal</t>
  </si>
  <si>
    <t>Realizar la Adecuación del Restaurante Escolar  de la IEO Pance Sede San Francisco</t>
  </si>
  <si>
    <t>Realizar la interventoría de la Adecuación del Restaurante Escolar  de la IEO Pance Sede San Francisco</t>
  </si>
  <si>
    <t>Realizar la interventoría de la Adecuación de la Planta Física de la  IEO Pance Sede Laureano Gomez</t>
  </si>
  <si>
    <t>REALIZAR LA CONSTRUCCIÓN DE AULAS EN LA IEO LA ANUNCIACION SEDE PUERTAS DEL SOL</t>
  </si>
  <si>
    <t>REALIZAR INTERVENTORIA DE LA CONSTRUCCIÓN DE AULAS EN LA IEO LA ANUNCIACION SEDE PUERTAS DEL SOL</t>
  </si>
  <si>
    <t>REALIZAR  LA CONSTRUCCIÓN DE LA CUBIERTA DEL ÁREA DE RECREACIÓN Y DEPORTE DE LA SEDE PORTETE DE TARQUI</t>
  </si>
  <si>
    <t>REALIZAR  LA INTERVENTORIA DE LA CONSTRUCCIÓN DE LA CUBIERTA DEL ÁREA DE RECREACIÓN Y DEPORTE DE LA SEDE PORTETE DE TARQUI</t>
  </si>
  <si>
    <t>REALIZAR  LA CONSTRUCCIÓN DE LA CUBIERTA DEL ÁREA DE RECREACIÓN Y DEPORTE DE LA SEDE LUIS EDUARDO NIETO</t>
  </si>
  <si>
    <t>REALIZAR  LA INTERVENTORIA DE LA CONSTRUCCIÓN DE LA CUBIERTA DEL ÁREA DE RECREACIÓN Y DEPORTE DE LA SEDE LUIS EDUARDO NIETO</t>
  </si>
  <si>
    <t>Realizar la adecuación del sistema de tratamiento de las Aguas Residuales de la  IEO Francisco José Lloreda Sede Francisco Miranda</t>
  </si>
  <si>
    <t>Realizar la intervenctoría de la adecuación del Sistema de tratamiento de las Aguas Residuales de la  IEO Francisco José Lloreda Sede Francisco Miranda</t>
  </si>
  <si>
    <t>Realizar la Interventoria de la adecuación de la  I.E.O. Multipropósito Sede Luis Alberto Rosales</t>
  </si>
  <si>
    <t>Realizar la adecuación de I.E.O. Multipropósito Sede República de Panamá</t>
  </si>
  <si>
    <t>COMUNA  15</t>
  </si>
  <si>
    <t>Realizar la adecuación de la Infraestructura Física de la IEO Carlos Holguin Mallarino Sede Miguel de Pombo</t>
  </si>
  <si>
    <t>Realizar la Interventoría de la adecuación de la Infraestructura Física de la IEO Carlos Holguin Mallarino Sede Miguel de Pombo</t>
  </si>
  <si>
    <t>Realizar la adecuación de la Infraestructura Física de la IEO Gabriel garcia Marquez Sede José Ramón Bejarano</t>
  </si>
  <si>
    <t>Realizar la Interventoría de la adecuación de la Infraestructura Física de la IEO Gabriel garcia Marquez Sede José Ramón Bejarano</t>
  </si>
  <si>
    <t>Realizar la adecuación del Cerramiento en la IEO Isaías Gamboa Sede Aguacatal</t>
  </si>
  <si>
    <t>Realizar la interventoria de la adecuación del Cerramiento en la IEO Isaías Gamboa Sede Aguacatal</t>
  </si>
  <si>
    <t>REALIZAR LA CONSTRUCCION DEL SISTEMA DE TRATAMIENTO DE AGUAS RESIDUALES SEDE INMACULADA CONCEPCION</t>
  </si>
  <si>
    <t>REALIZAR  LA INTERVENTORIA DE LA CONSTRUCCION DEL SISTEMA DE TRATAMIENTO DE AGUAS RESIDUALES SEDE INMACULADA CONCEPCION</t>
  </si>
  <si>
    <t>COMUNA  21</t>
  </si>
  <si>
    <t>Realizar la interventoría del Mejoramiento de la Fachada Exterior de la IEO Desepaz Sede Principal</t>
  </si>
  <si>
    <t>Realizar la adecuación del área deportiva y recreativa de la IEO Humberto Jordan Mazuera Sede Villa Blanca</t>
  </si>
  <si>
    <t>Realizar la interventoría de la adecuación del área deportiva y recreativa de la IEO Humberto Jordan Mazuera Sede Villa Blanca</t>
  </si>
  <si>
    <t>Realizar la adecuación del área deportiva y recreativa de la IEO El diamante sede Juan Pablo II</t>
  </si>
  <si>
    <t>Realizar la interventoría de la adecuación del área deportiva y recreativa de la IEO El diamante sede Juan Pablo II</t>
  </si>
  <si>
    <t>ADQUIRIR EQUIPOS PORTATILES PARA LA IEO HUMBERTO JORDAN MAZUERA  SEDE MIGUEL CAMACHO PEREA</t>
  </si>
  <si>
    <t>Realizar interventoría para la adecuación de unidades de servicio de primera infancia</t>
  </si>
  <si>
    <t>Realizar Interventoría de las obras de emergencia en las Sedes Educativas Oficiales de Santiago de Cali</t>
  </si>
  <si>
    <t>Realizar obras de adecuación de la infraestructura física en la Sedes Educativas oficiales  - MI COMUNIDAD ES ESCUELA - incluye licencias, revisión y permisos</t>
  </si>
  <si>
    <t>Realizar interventoria de obras en las Instituciones Educativas Oficiales  - MI COMUNIDAD ES ESCUELA</t>
  </si>
  <si>
    <t>Realizar obras de construcción de la infraestructura física en la Sedes Educativas oficiales de Santiago de Cali - MI COMUNIDAD ES ESCUELA</t>
  </si>
  <si>
    <t>Realizar interventoría de obras en las Instituciones Educativas Oficiales de Santiago de Cali - MI COMUNIDAD ES ESCUELA</t>
  </si>
  <si>
    <t>Realizar construcciones de nuevas Sedes Educativas oficiales en Santiago de Cali- Mi Comunidad es Escuela</t>
  </si>
  <si>
    <t>Realizar interventoria de obras en las Sedes Educativas Nuevas de Santiago de Cali - Mi Comunidad es Escuela</t>
  </si>
  <si>
    <t>Realizar estudios y diseños para la  actualización de los diseños de construcción de la infraestructura física en la Sedes Educativas oficiales de Santiago de Cali- Mi Comunidad es Escuela</t>
  </si>
  <si>
    <t>Realizar construcciones de CDI´s en Santiago de Cali- MI COMUNIDAD ES ESCUELA</t>
  </si>
  <si>
    <t>Realizar interventoria de obras en los CDI´s de Santiago de Cali - MI COMUNIDAD ES ESCUELA</t>
  </si>
  <si>
    <t>Realizar construcciones complementarias a los de CDI´s en Santiago de Cali- MI COMUNIDAD ES ESCUELA</t>
  </si>
  <si>
    <t>Realizar interventoría de construcciones complementarias a los CDI´s de Santiago de Cali - MI COMUNIDAD ES ESCUELA</t>
  </si>
  <si>
    <t>Implementar los protocolos de seguridad para el acceso a la información en las IEO y SEM</t>
  </si>
  <si>
    <t>Realizar la interventoría a las obras de adecuación de la infraestructura física de Sedes Educativas Oficiales de Santiago de Cali</t>
  </si>
  <si>
    <t>DOTAR DE MATERIALES Y SUMINISTRAR ELEMENTOS TECNOLOGICOS A LAS IEO</t>
  </si>
  <si>
    <t>EVALUAR LA PERTINENCIA PEDAGOGICA DE LAS SOLICITUDES DE NUEVOS REGISTROS DE LOS PROGRAMAS ETDH</t>
  </si>
  <si>
    <t>Socializar las acciones y normatividad vigente referida al proceso de inspección y vigilancia para su cumplimiento en las instituciones educativas</t>
  </si>
  <si>
    <t>Prestar Soporte funcional a través de mesa de servicio, al sistema de información HUMANO de las IEO y SEM</t>
  </si>
  <si>
    <t>Realizar obras de construcción de infraestructura física Nueva en  la IEO "Joaquín Caicedo", Sede Camilo Torres</t>
  </si>
  <si>
    <t>Realizar interventoría de obras para la construcción de infraestructura nueva en la IEO "Joaquín Caicedo", Sede Camilo Torres</t>
  </si>
  <si>
    <t>VIDA, FAMILIA Y SALUD MENTAL</t>
  </si>
  <si>
    <t>Padres, madres, cuidadores y cabeza de hogar formados en pro</t>
  </si>
  <si>
    <t>Caracterizar las capacidades de los actores claves de las organizaciones comunitarias.</t>
  </si>
  <si>
    <t>Formar en herramientas de salud mental y prevención de riesgos.</t>
  </si>
  <si>
    <t>Asistir técnicamente a las organizaciones y actores comunitarios en el fortalecimiento de acciones de base comunitaria.</t>
  </si>
  <si>
    <t>Apoyar el desarrollo de acciones de base comunitaria en salud mental.</t>
  </si>
  <si>
    <t>Ejecutar espacios de trabajo en red y diálogo de saberes en torno a la promoción de la salud mental y la prevención de riesgos.</t>
  </si>
  <si>
    <t>SALUD PÚBLICA OPORTUNA Y CONFIABLE</t>
  </si>
  <si>
    <t>SALUD PÚBLICA CON ENFOQUE INTERSECTORIAL Y POBLACIONAL</t>
  </si>
  <si>
    <t>Intervenciones de inspección en sumideros</t>
  </si>
  <si>
    <t>Adquirir equipos de apoyo en el desarrollo de las actividades de prevención de las enfermedades transmitidas por vectores</t>
  </si>
  <si>
    <t>Sujetos de interés controlados respecto a requisitos sanitar</t>
  </si>
  <si>
    <t>Apoyar las acciones de Inspección y vigilancia en eventos masivos</t>
  </si>
  <si>
    <t>Índice de eficacia del Sistema de vigilancia en salud públic</t>
  </si>
  <si>
    <t>Adquirir materiales y suministros dirigidos a apoyar la gestión del area de vigilancia en salud pública.</t>
  </si>
  <si>
    <t>Dosis de vacunas no PAI – Programa Ampliado de Inmunizacione</t>
  </si>
  <si>
    <t>Realizar Jornadas de vacunación con unidades biológicas de la vacuna de VPH a población masculina de 9 a 26 años con factores de riesgo</t>
  </si>
  <si>
    <t>Realizar jornadas de vacunación con unidades biológicas de vacunas no incluidas en el esquema nacional gratuito del cubrimiento de brotes, fortalecimiento de esquemas de poblaciones vulnerables por factores de riesgo socio-económicos y ambientales</t>
  </si>
  <si>
    <t>Grupos operativos que implementan la Estrategia de Atención</t>
  </si>
  <si>
    <t>Valorar las condiciones de salud y del entorno en territorios priorizados</t>
  </si>
  <si>
    <t>Analizar la información sobre riesgos en salud de personas y familias.</t>
  </si>
  <si>
    <t>Desarrollar un plan de IEC orientado a la promoción de la salud y la prevención de la enfermedad.</t>
  </si>
  <si>
    <t>Socializar y analizar información en salud con EPS e IPS.</t>
  </si>
  <si>
    <t>Construir plan de trabajo y rutas específicas de atención con EPS e IPS.</t>
  </si>
  <si>
    <t>Realizar mesas intra e intersectoriales.</t>
  </si>
  <si>
    <t>Realizar jornadas integrales.</t>
  </si>
  <si>
    <t>Construir plan territorial multisectorial.</t>
  </si>
  <si>
    <t>Realizar reuniones con grupos organizados de la comunidad.</t>
  </si>
  <si>
    <t>Diseñar y ejecutar plan educativo de sensibilización en salud.</t>
  </si>
  <si>
    <t>SERVICIOS DE SALUD PÚBLICA OPORTUNA Y CONFIABLE</t>
  </si>
  <si>
    <t>Población pobre no asegurada atendida en las Empresas Social</t>
  </si>
  <si>
    <t>REALIZAR ATENCION EN TERAPIAS EN LAS  ESE</t>
  </si>
  <si>
    <t>BRINDAR EL SERVICIO DE TRASLADO DE PACIENTES EN  LAS ESE</t>
  </si>
  <si>
    <t>REALIZAR CONSULTA ESPECIALIZADA AMBULATORIA EN LAS ESE</t>
  </si>
  <si>
    <t>BRINDAR ATENCION EN SALUD  AL ADULTO MAYOR INSTITUCIONALIZADO</t>
  </si>
  <si>
    <t>Realizar auditoria de cuentas medicas a las atenciones de urgencia de primer nivel de otros municipios</t>
  </si>
  <si>
    <t>Apoyar el proceso de contratación de servicios de salud con las ESE</t>
  </si>
  <si>
    <t>REALIZAR ATENCION  EN CONSULTA  DE MEDICINA GENERAL EN  LAS  ESE</t>
  </si>
  <si>
    <t>REALIZAR PROCEDIMIENTOS NO QUIRURGICOS AMBULATORIOS EN LAS  ESE</t>
  </si>
  <si>
    <t>REALIZAR ENTREGA MEDICAMENTOS EN LAS   ESE</t>
  </si>
  <si>
    <t>REALIZAR ATENCION EN CONSULTA DE URGENCIAS EN LAS  ESE</t>
  </si>
  <si>
    <t>REALIZAR ATENCION  ODONTOLOGICA EN LAS  ESE</t>
  </si>
  <si>
    <t>REALIZAR ATENCION  EN AYUDAS DIAGNOSTICAS EN LAS  ESE</t>
  </si>
  <si>
    <t>REALIZAR  ACCIONES INDIVIDUALES DE PROMOCION Y PREVENCION EN LAS  ESE</t>
  </si>
  <si>
    <t>REALIZAR HOSPITALIZACION NO QUIRURGICA EN SALA GENERAL EN LAS  ESE</t>
  </si>
  <si>
    <t>Verificar el cumplimiento de las obligaciones de los contratos de prestación de servicios de salud de la población pobre y vulnerable sin aseguramiento.</t>
  </si>
  <si>
    <t>Realizar seguimiento a las ESE contratadas en la prestación de servicios de salud de la población pobre no asegurada.</t>
  </si>
  <si>
    <t>Apoyar las visitas de supervisión a los contratos con las ESE</t>
  </si>
  <si>
    <t>Validar el consolidado de los RIPS entregado por las ESE de las atenciones realizadas a la población pobre y vulnerable sin aseguramiento</t>
  </si>
  <si>
    <t>Validar el consolidado de la información reportada por las ESE en el anexo técnico de la Resolución 4505 de 2012 o norma que la sustituya.</t>
  </si>
  <si>
    <t>IPS públicas y privadas priorizadas, auditadas.</t>
  </si>
  <si>
    <t>Ejecutar plan educativo de sensibilización</t>
  </si>
  <si>
    <t>Realizar seguimiento al plan educativo de sensibilizacion</t>
  </si>
  <si>
    <t>Elaborar plan de auditorías articulado en la prestación de servicios de salud</t>
  </si>
  <si>
    <t>Ejecutar plan de auditorias en la prestación de servicios de salud</t>
  </si>
  <si>
    <t>Realizar apoyo administrativo en el  plan de auditorías a la prestación de servicios de salud</t>
  </si>
  <si>
    <t>Apoyar visitas de seguimiento en la  prestación de servicios de salud</t>
  </si>
  <si>
    <t>Socializar resultados de la auditorías de prestación de servicios a las IPS</t>
  </si>
  <si>
    <t>Realizar  el Simposio de Seguridad del Paciente</t>
  </si>
  <si>
    <t>Realizar Taller de Asistencia Técnica en PAMEC</t>
  </si>
  <si>
    <t>Realizar reuniones de articulación intrasectorial</t>
  </si>
  <si>
    <t>Socializar resultados de las auditorías de prestación de servicios en el marco de la intrasectorialidad</t>
  </si>
  <si>
    <t>Apoyar procesos de mejoramiento de la capacidad de gestión de las ESE</t>
  </si>
  <si>
    <t>Personas atendidas en el servicio de atención a la comunidad</t>
  </si>
  <si>
    <t>Registrar  solicitudes  verbales en las aplicaciones del Servicio de Atención a la Comunidad</t>
  </si>
  <si>
    <t>Apoyar las acciones de mejoramiento a la atencion a las solicitudes por vulneracion de derecho.</t>
  </si>
  <si>
    <t>Elaborar  informes de Gestión del SAC.</t>
  </si>
  <si>
    <t>Realizar la recolección, consolidación, análisis y evaluación de las solicitudes radicadas y gestionadas por el área SAC.</t>
  </si>
  <si>
    <t>Gestionar las  solicitudes que realizan los ciudadanos en la oficina de SAC</t>
  </si>
  <si>
    <t>Recibir las  peticiones, quejas y reclamos en salud  de los ciudadanos.</t>
  </si>
  <si>
    <t>Elaborar  informes de Peticiones, quejas y reclamos de la ventanilla unica</t>
  </si>
  <si>
    <t>Realizar el proceso  de  analisis y evaluacion de Peticiones, quejas y reclamos</t>
  </si>
  <si>
    <t>Mantener métodos de valoración de las necesidades y expectativas de la comunidad y partes interesadas.</t>
  </si>
  <si>
    <t>Realizar el análisis de las necesidades y expectativas de la comunidad y partes interesadas.</t>
  </si>
  <si>
    <t>Apoyar el flujo de la información producida en la entrega de productos y servicios de rectoria en salud a la comunidad y las partes interesadas.</t>
  </si>
  <si>
    <t>Apoyar la adopción y adaptación de Políticas Públicas en Salud.</t>
  </si>
  <si>
    <t>Controlar los riesgos que afecten la entrega de productos y servicios de rectoria en salud a la comunidad y partes interesadas.</t>
  </si>
  <si>
    <t>Realizar seguimiento al plan de trabajo que genera productos y servicios de rectoria en salud a la comunidad y partes interesadas.</t>
  </si>
  <si>
    <t>Apoyar la implementación de los componentes de producción y gestión del conocimiento en salud que garanticen la difusión de productos y servicios orientados a la comunidad y partes interesadas.</t>
  </si>
  <si>
    <t>Realizar la cualificación en las competencias  necesarias en la prestación de los servicios de Rectoría en Salud a la comunidad y partes interesadas.</t>
  </si>
  <si>
    <t>Implementar metodologias de autoevaluacion, autocontrol y mejora continua que aporten eficiencia a los productos y servicios de rectoria en salud.</t>
  </si>
  <si>
    <t>Controlar la inversión social en salud en el marco del Plan Decenal de Salud Pública</t>
  </si>
  <si>
    <t>Mantener la información de la inversión social en salud sistematizada y disponible para la comunidad y partes interesadas.</t>
  </si>
  <si>
    <t>Apoyar la consecución de la inversión social en salud en el marco del Plan Decenal de Salud Pública que garantice el ejercicio de Rectoría en Salud.</t>
  </si>
  <si>
    <t>Realizar seguimiento a la inversión social en salud realizada en respuesta a las necesidades y expectativas de los ciudadanos</t>
  </si>
  <si>
    <t>Brindar apoyo la evaluación técnica de los proyectos de mejoramiento de infraestructura física y tecnológica de la Empresas Sociales del Estado.</t>
  </si>
  <si>
    <t>Realizar interventoría en el marco del mejoramiento y modernización de la infraestructura física de la SSPM</t>
  </si>
  <si>
    <t>Apoyar el flujo de la información resultado de de la selección eficiente de productos y servicios de Rectoría en Salud.</t>
  </si>
  <si>
    <t>Optimizar el funcionaminto de los medios fisicos y tecnológicos empleados para entregar  productos y servicios de Rectoría en Salud a los ciudadanos.</t>
  </si>
  <si>
    <t>Controlar la selección de productos y servicios que satisfacen las necesidades y expectativas de la comunidad y partes interesadas.</t>
  </si>
  <si>
    <t>Realizar la adecuación de los medios fisicos en los cuales se desarrollan los productos y servicios de Rectoría en Salud para los ciudadanos.</t>
  </si>
  <si>
    <t>Determinar los productos y servicios de rectoria en salud que satisfagan las necesidades y expectativas de las comunidad y partes interesadas.</t>
  </si>
  <si>
    <t>Implementar controles sobre los medios fisicos y tecnologicos dispuestos para el desarrollo de las acciones de Rectoría en Salud.</t>
  </si>
  <si>
    <t>Apoyar la revisión de los criterios de selección de los productos y servicios requeridos en respuesta a las necesidades y expectativas de la comunidad y partes interesadas.</t>
  </si>
  <si>
    <t>Realizar seguimiento al plan de mejoramiento y modernización de los medios fisicos y tecnologicos necesarios para la eficiente prestacion de  productos y servicios de rectoria en salud  a los ciudadanos</t>
  </si>
  <si>
    <t>Adquirir materiales y suministros para la realización de acciones de rectoría en salud en respuesta a las necesidades de la comunidad y partes interesadas.</t>
  </si>
  <si>
    <t>Actualizar el plan de mejoramiento y modernización de los medios fisicos y tecnologicos necesarios  para la eficiente prestacion de servicios de rectoria en salud a los ciudadanos</t>
  </si>
  <si>
    <t>Apoyar las acciones que generan productos y servicios eficientes a la comunidad y partes interesadas.</t>
  </si>
  <si>
    <t>Elaborar diseños técnicos y obtener licencias de las intervenciones a realizar en el marco del Plan de mejoramiento y modernización de la infraestructura fisica de la SSPM.</t>
  </si>
  <si>
    <t>Realizar la ampliación, mejoramiento, adecuación, modernización de la tercera fase de reforzamiento estructural  de la infraestructura física de la SSPM.</t>
  </si>
  <si>
    <t>Solicitar las licencias, permisos y aprobaciones para el registro y ejecución de los componentes de infraestructura.</t>
  </si>
  <si>
    <t>Adquirir medios fisicos y tecnológica que garantice adecuados productos y servicios de Rectoría en Salud para los ciudadanos.</t>
  </si>
  <si>
    <t>Adquirir mobiliario para mejorar el desarrollo de los Procesos de Rectoría en Salud y la atención a la comunidad y partes interesadas.</t>
  </si>
  <si>
    <t>Apoyar la formulación de planes, programas y proyectos  del Plan Territorial de Salud.</t>
  </si>
  <si>
    <t>Apoyar el seguimiento a las acciones que aportan mejoramiento continuo a la generacion productos y servicios de Rectoría en Salud para la comunidad y partes interesadas.</t>
  </si>
  <si>
    <t>Apoyar la identificación de necesidades y expectativas de la comunidad y las partes interesadas como insumo de la planeación sectorial.</t>
  </si>
  <si>
    <t>Apoyar el seguimiento a los planes, programas y proyectos del Plan Territorial de Salud.</t>
  </si>
  <si>
    <t>Apoyar el flujo de información derivada de la restitución de derechos en salud.</t>
  </si>
  <si>
    <t>Articular con las diferentes dimensiones del Plan Decenal de Salud Pública acciones de  restitución de derechos en salud.</t>
  </si>
  <si>
    <t>Apoyar la restitución de los derechos en salud de los ciudadanos.</t>
  </si>
  <si>
    <t>Afiliaciones efectivas al régimen subsidiado</t>
  </si>
  <si>
    <t>Realizar auditoría al cumplimiento de las obligaciones de las EPS</t>
  </si>
  <si>
    <t>Realizar seguimiento y evaluación del proceso de auditoría a las EPS</t>
  </si>
  <si>
    <t>Realizar mesas de trabajo con los actores del sistema</t>
  </si>
  <si>
    <t>Apoyar  el proceso de auditoría a las EPS</t>
  </si>
  <si>
    <t>Apoyar el proceso de auditoría a las EPS en su fase normativa</t>
  </si>
  <si>
    <t>Realizar análisis de datos en el proceso de auditoría a las EPS</t>
  </si>
  <si>
    <t>Adquirir maquinaria  y equipos de apoyo a la gestión del aseguramiento en salud</t>
  </si>
  <si>
    <t>Realizar capacitacion a los actores sobre el SGSSS</t>
  </si>
  <si>
    <t>Apoyar las visitas a los actores del Sistema General de Seguridad Social en Salud.</t>
  </si>
  <si>
    <t>Adquirir materiales y suministros de apoyo en el mantenimiento a la gestión del aseguramiento</t>
  </si>
  <si>
    <t>Formular el plan de promoción de la afiliación al SGSSS</t>
  </si>
  <si>
    <t>Ejecutar el plan de promoción de la afiliación al SGSSS</t>
  </si>
  <si>
    <t>Evaluar el plan de promoción de la afiliación al SGSSS</t>
  </si>
  <si>
    <t>Realizar validación de formatos únicos de afiliación (FUARN)</t>
  </si>
  <si>
    <t>Realizar gestión administrativa en el plan de promoción de la afiliación</t>
  </si>
  <si>
    <t>Apoyar las actividades establecidas en el plan de promoción de la afiliación</t>
  </si>
  <si>
    <t>ADQUIRIR MATERIAL EDUCATIVO REQUERIDO EN LA GESTIÓN DEL ASEGURAMIENTO</t>
  </si>
  <si>
    <t>ADQUIRIR ESPACIOS PUBLICITARIOS EN MEDIOS DE COMUNICACIÓN EN EL MANTENIMIENTO A LA GESTIÓN DEL ASEGURAMIENTO</t>
  </si>
  <si>
    <t>Realizar selección de la población susceptible a afiliar.</t>
  </si>
  <si>
    <t>Consolidar los listados censales de la población especial reportada por las diferentes instituciones</t>
  </si>
  <si>
    <t>Depurar las base de datos del regimen subsidiado con su reporte a la administradora de los recursos de SGSSS ADRES</t>
  </si>
  <si>
    <t>Verificar  las guías de liquidación del Ministerio de Salud y Protección Social.</t>
  </si>
  <si>
    <t>Realizar análisis al flujo de recursos</t>
  </si>
  <si>
    <t>Realizar seguimiento al flujo de recursos</t>
  </si>
  <si>
    <t>Equipamientos colectivos multifuncionales, sostenibles y acc</t>
  </si>
  <si>
    <t>IPS de la red pública mejorada</t>
  </si>
  <si>
    <t>Realizar cofinanciación de proyecto de infraestructura física de la IPS San Luis II perteneciente a la Red de Salud  ESE Norte</t>
  </si>
  <si>
    <t>Realizar cofinanciación del proyecto de infraestructura física de la IPS Obrero perteneciente a la Red de Salud Centro ESE.</t>
  </si>
  <si>
    <t>Realizar cofinanciación del proyecto de infraestructura física de la IPS Lourdes perteneciente a la Red de Salud Ladera ESE.</t>
  </si>
  <si>
    <t>Dotar de mobiliario clínico  en la prestación de servicios de salud de la ESE Oriente</t>
  </si>
  <si>
    <t>Dotar de mobiliario clínico en la prestación de servicios de salud de la ESE San Miguel</t>
  </si>
  <si>
    <t>Dotar de equipos biomedicos  en la prestación de servicios de salud de la ESE  Oriente</t>
  </si>
  <si>
    <t>Dotar de equipos biomedicos en la prestación de servicios de salud de la ESE San Miguel</t>
  </si>
  <si>
    <t>Servicio de salud pública para animales de compañía y preven</t>
  </si>
  <si>
    <t>Fases de construcción e implementación del Centro de prevenc</t>
  </si>
  <si>
    <t>Realizar excavaciones y movimientos de tierra</t>
  </si>
  <si>
    <t>Realizar la interventoria</t>
  </si>
  <si>
    <t>Construir las redes técnicas</t>
  </si>
  <si>
    <t>Realizar obras preliminares</t>
  </si>
  <si>
    <t>Construir la estructura</t>
  </si>
  <si>
    <t>Manejo de desastres</t>
  </si>
  <si>
    <t>Organismos de socorro coordinados con la Administración Muni</t>
  </si>
  <si>
    <t>Disponer  del sistema de informacion que registre  los casos notificados y atendidos</t>
  </si>
  <si>
    <t>Brindar apoyo en la resolutividad de las  solicitudes  en salud reportadas  ante situaciones de urgencias y emergencias médicas</t>
  </si>
  <si>
    <t>Realizar  acciones requeridas en la coordinacion de  las solicitudes en salud ante situaciones de urgencias y emergencias médicas</t>
  </si>
  <si>
    <t>Realizar la articulación en el desarrollo del Sistema de Emergencias Médicas</t>
  </si>
  <si>
    <t>Realizar el apoyo en las acciones de articulación del Sistema de Emergencias Medicas</t>
  </si>
  <si>
    <t>Organizar  acciones de vigilancia a la prestación de servicios de transporte asistencial de pacientes</t>
  </si>
  <si>
    <t>Realizar operativos y visitas de  vigilancia a la prestación de servicios de  transporte asistencial de pacientes</t>
  </si>
  <si>
    <t>Adquirir materiales y suministros de apoyo en el mantenimiento del Sistema de Emergencias Medicas</t>
  </si>
  <si>
    <t>Realizar las visitas de inspección  del proceso de referencia y contrareferencia  en IPS,  EPS y  centrales de referencia</t>
  </si>
  <si>
    <t>Organizar visitas  de Inspección al proceso de referencia y contrareferencia  en salud en IPS,  EPS y  centrales de referencia</t>
  </si>
  <si>
    <t>Brindar el apoyo en las acciones de capacitacion en primer respondiente comunitario</t>
  </si>
  <si>
    <t>Capacitar a la comunidad en Primer Respondiente Comunitario.</t>
  </si>
  <si>
    <t>Adquirir Servicios de uso del espectro electromagnético y licencias con el Ministerio de Información y Telecomunicación.</t>
  </si>
  <si>
    <t>Adquirir servicios de telecomunicación en equipos tipo Avantel.</t>
  </si>
  <si>
    <t>Realizar mantenimiento de equipos de comunicación</t>
  </si>
  <si>
    <t>Brindar asistencia técnica en la actualización de planes hospitalarios de emergencias en IPS.</t>
  </si>
  <si>
    <t>Realizar articulación en el seguimiento a la implementación de simulacros o simulaciones de IPS con servicios de urgencias.</t>
  </si>
  <si>
    <t>Realizar Capacitación y entrenamiento a la comunidad en manejo de equipos DEA y reanimación cardiopulmonar</t>
  </si>
  <si>
    <t>Participar en reuniones a nivel interinstitucional e intersectorial  con los actores del sector salud en la integración de lineamientos en salud.</t>
  </si>
  <si>
    <t>Realizar acciones de articulación con los cuatro organismos de socorro.</t>
  </si>
  <si>
    <t>Realizar acciones en salud en el cumplimiento de lo establecido en el marco normativo.</t>
  </si>
  <si>
    <t>Disponer  materiales y suministros necesarios para la  coordinación y articulación intersectorial.</t>
  </si>
  <si>
    <t>Brindar  apoyo  a las acciones  de coordinación y articulación con IPS, Ambulancias, Organismos de Socorro y demas que se requieran.</t>
  </si>
  <si>
    <t>Realizar impresos de material de comunicación, educativo, promoción y prevención.</t>
  </si>
  <si>
    <t>Inspeccionar el Plan de Atención medica a los eventos de afluencia masiva de público con Puestos de Mando Unificados-PMU instalados por la Secretaría de Gestión del Riesgo de Desastre.</t>
  </si>
  <si>
    <t>PARTICIPACIÓN CIUDADANA</t>
  </si>
  <si>
    <t>Ciudadanía activa y participativa.</t>
  </si>
  <si>
    <t>Comunas y corregimientos con instancias de participación soc</t>
  </si>
  <si>
    <t>Diseñar planes de acción orientados a la exigibilidad del derecho a la salud con los actores del sistema salud</t>
  </si>
  <si>
    <t>Implementar los planes de acción definidos con los actores del sistema de salud.</t>
  </si>
  <si>
    <t>Apoyar las acciones de exigibilidad del derecho a la salud realizadas en las comunas</t>
  </si>
  <si>
    <t>Adquirir materiales y suministros para el desarrollo de las acciones de participacion social.</t>
  </si>
  <si>
    <t>Monitorear los planes de acción definidos con los actores del sistema de salud.</t>
  </si>
  <si>
    <t>Apoyar las acciones de exigibilidad del derecho a la salud</t>
  </si>
  <si>
    <t>Fortalecer  los procesos de participacion en las instittuciones de salud y el ente territorial en cumplimiento de la Politica de participacion social en Salud</t>
  </si>
  <si>
    <t>Realizar acciones de información y comunicación dirgidas a los actores del sisitema de salud en cumplimiento de la PPPSS.</t>
  </si>
  <si>
    <t>Implementar acciones de formación para actores del sector salud y comunitarios en el marco de la PPPSS</t>
  </si>
  <si>
    <t>Disponer de impresos y publicación en el desarrollo de las acciones formativas en participación y exigibilidad del derecho a la salud.</t>
  </si>
  <si>
    <t>Participar en la implementación de la estrategia de rendicion de cuentas</t>
  </si>
  <si>
    <t>Diseñar e implementar acciones pedagogica en control social</t>
  </si>
  <si>
    <t>REALIZAR AFILIACION Y CONTINUIDAD AL REGIMEN SUBSIDIADO</t>
  </si>
  <si>
    <t>Índice de eficacia de acciones de prevención, vigilancia y c</t>
  </si>
  <si>
    <t>Apoyar  las acciones de intervencion de la tenencia responsable de animales.en los territorios</t>
  </si>
  <si>
    <t>Realizar Mantenimiento de vehiculos  del Centro de Zoonosis.</t>
  </si>
  <si>
    <t>Apoyar las acciones de control de riesgos sanitarios y del ambiente asociada a la prestación de servicios en zonas de alto índice de riesgo</t>
  </si>
  <si>
    <t>Lograr cobertura de vacunación en niños de 1 año</t>
  </si>
  <si>
    <t>Consolidar el inventario de cadena de frío</t>
  </si>
  <si>
    <t>Ejecutar visitas de seguimiento al cumplimiento del plan de eliminación de residuos biológicos en las IPS vacunadoras</t>
  </si>
  <si>
    <t>Efectuar acciones de verificación y seguimiento del cumplimiento de los lineamientos del programa  en las entidades vacunadoras.</t>
  </si>
  <si>
    <t>Realizar  verificación y seguimiento del cumplimiento de los lineamientos en la vacunación contra la rabia en humanos</t>
  </si>
  <si>
    <t>Apoyar la recolección, consolidación y elaboración  de información de las acciones del programa.</t>
  </si>
  <si>
    <t>Efectuar visitas de seguimiento al cumplimiento de los lineamientos en cadena de frio, en las IPS vacunadoras</t>
  </si>
  <si>
    <t>Apoyar el proceso de capacitación y evaluación de competencias en PAI al talento humano de las IPS vacunadoras</t>
  </si>
  <si>
    <t>Realizar actividades para garantizar la ejecución de jornadas de vacunación en el municipio según la programación y requerimientos a nivel nacional, departamental y municipal.</t>
  </si>
  <si>
    <t>Generar acciones en la consolidación de gestión del conocimiento en el  marco del programa PAI.</t>
  </si>
  <si>
    <t>Evaluar el uso de procedimientos de gestión del programa Ampliado de Inmunizaciones - PAI.</t>
  </si>
  <si>
    <t>Difundir, socializar e implementar material didáctico en la movilización social</t>
  </si>
  <si>
    <t>Activar la participación en  jornadas de vacunación y eventos que realiza el PAI en la población objeto del programa.</t>
  </si>
  <si>
    <t>Realizar consolidación de evaluación del Sistema de información PAI.</t>
  </si>
  <si>
    <t>Brindar asistencia y soporte técnico a las entidades vacunadoras, en el componente de sistema de información del programa.</t>
  </si>
  <si>
    <t>Efectuar registro de información de biológicos e insumos del programa.</t>
  </si>
  <si>
    <t>Realizar recepción, organización, control, entrega y seguimiento de biológicos e insumos que entran a la CAVA del programa.</t>
  </si>
  <si>
    <t>Elaborar seguimiento estadístico al movimiento de biológicos y coberturas del programa.</t>
  </si>
  <si>
    <t>Efectuar evaluación al comportamiento acumulativo y mensual del  movimiento de biológicos y coberturas  del programa.</t>
  </si>
  <si>
    <t>Realizar evaluación de coberturas de vacunación municipales.</t>
  </si>
  <si>
    <t>Atención integral en salud a la primera infancia en IPS públ</t>
  </si>
  <si>
    <t>Brindar soporte técnico y acompañamiento en los lineamientos de la ruta de atención integral  para la  Promoción y mantenimiento de la salud , políticas publicas a la primera infancia</t>
  </si>
  <si>
    <t>Realizar seguimiento a la aplicación de normas, guías y protocolos   en el mejoramiento de la calidad de atención integral al menor de 6 años.</t>
  </si>
  <si>
    <t>Participar en la recopilación y organización de los  resultados obtenidos en cada entidad en la aplicabilidad de la Ruta integral de atención en la primera infancia</t>
  </si>
  <si>
    <t>Realizar  soporte técnico en  el análisis de indicadores, tasas y resultados que evidencian  las principales causas de morbi mortalidad en menores de 6 años</t>
  </si>
  <si>
    <t>Apoyar la consolidación de  los resultados obtenidos de la implementacion del modelo de atención integral a la primera infancia</t>
  </si>
  <si>
    <t>Brindar acompañamiento técnico  a las instituciones que  prestan atención a la primera infancia  en  la  adopción de practicas clave en salud infantil  y a las alertas por atenciones universales</t>
  </si>
  <si>
    <t>Realizar asesoria técnica a la aplicación del componente comunitario de la estrategia AIEPI en la primera infancia.</t>
  </si>
  <si>
    <t>Seguimiento a la socialización y difusión del componente comunitario, para el empoderamiento del manejo de las enfermedades prevalentes de la infancia</t>
  </si>
  <si>
    <t>Realizar fortalecimiento a las tematicas de los diferentes componentes de atención en salud infantil de acuerdo a lineamientos.</t>
  </si>
  <si>
    <t>Realizar capacitación en las tematicas de la atención integral a la primera infancia y la aplicación efectiva de practicas claves en salud infantil.</t>
  </si>
  <si>
    <t>Brindar  acompañamiento tecnico a las EAPB y su red prestadora, en el fortalecimiento a la aplicación  de los lineamientos de la Ruta Integral Materno perinatal y de Atención al menor de 1 año.</t>
  </si>
  <si>
    <t>Realizar asistencia técnica al mejoramiento de la calidad de atención en salud al Recién Nacido en las EAPB,  IPS y Salas de Parto..</t>
  </si>
  <si>
    <t>Realizar articulaciónes interinstitucionales en las intervenciones   que contribuyan a la disminución de la mortalidad en el menor de 2 meses</t>
  </si>
  <si>
    <t>Articular con otros actores del sistema la implementación de la politica de primera infancia y la ruta Integral de Atenciones RIA</t>
  </si>
  <si>
    <t>Orientar a actores institucionales en la politica  de primera infancia y la ruta Integral de Atenciones RIA</t>
  </si>
  <si>
    <t>Zonas de orientación escolar operando en instituciones educa</t>
  </si>
  <si>
    <t>Articular las redes operativas, subjetivas y de recursos de la comunidad educativa.</t>
  </si>
  <si>
    <t>Caracterizar la comunidad y las Redes de Recursos frente al consumo de Sustancias Psicoactivas y situaciones asociadas.</t>
  </si>
  <si>
    <t>Realizar mesas de trabajo en el abordaje de respuestas al fenómeno de consumo de Sustancias psicoactivas.</t>
  </si>
  <si>
    <t>Conformar minorías activa en prevención, detección temprana, mitigación, inclusión social respecto al consumo de SPA.</t>
  </si>
  <si>
    <t>Realizar acciones de escucha comunitaria, búsqueda y acogida para la identificación de necesidades en torno al consumo de SPA y el establecimiento de relaciones de ayuda en la comunidad educativa.</t>
  </si>
  <si>
    <t>Realizar orientación, canalización y seguimiento de las personas de la comunidad educativa con necesidades asociadas al consumo de Sustancias Psicoactivas.</t>
  </si>
  <si>
    <t>Realizar acciones de prevención indicada del consumo de sustancias psicoactivas.</t>
  </si>
  <si>
    <t>Realizar estrategia de información, educación y comunicación en la prevención universal del consumo de sustancias psicoactivas.</t>
  </si>
  <si>
    <t>Monitorear el proceso de operación y fortalecimiento de las zonas de orientación escolar.</t>
  </si>
  <si>
    <t>Realizar intervenciones socioculturales de incidencia en las representaciones sociales del consumo de Sustancias psicoactivas.</t>
  </si>
  <si>
    <t>Centros de escucha comunitarios operando</t>
  </si>
  <si>
    <t>Articular las redes de recursos institucionales, sociales y comunitarios en abordaje del consumo de sustancias psicoactivas.</t>
  </si>
  <si>
    <t>Realizar estrategia sociocultural de promoción de cambios de representaciones sociales de estigma.</t>
  </si>
  <si>
    <t>Capacitar en estrategias de inclusión social, promoción de la salud mental y abordaje del consumo de Sustancias Psicoactivas.</t>
  </si>
  <si>
    <t>Ejecutar planes de tratamiento comunitario en reducción de riesgos y daños e inclusión social.</t>
  </si>
  <si>
    <t>Evaluar los resultados del tratamiento comunitario.</t>
  </si>
  <si>
    <t>Realizar acciones de escucha comunitaria, búsqueda activa, mediación y acogida en torno al consumo de Sustancias psicoactivas.</t>
  </si>
  <si>
    <t>Realizar deteccion temprana de problemas de salud relacionados con el consumo de sustancias psicoactivas</t>
  </si>
  <si>
    <t>Adolescentes y jóvenes atendidos en consulta de planificació</t>
  </si>
  <si>
    <t>Realizar articulación  de instituciones educativas , grupos deportivos, culturales, ONG en la estrategia servicios amigables</t>
  </si>
  <si>
    <t>Realizar acciones de información en derechos sexuales  y reproductivos en el entorno educativo y comunitario.</t>
  </si>
  <si>
    <t>Conformar redes de adolescentes y jovenes en promoción de los derechos sexuales y reproductivos.</t>
  </si>
  <si>
    <t>Realizar  proceso formativo en  adolescentes y jovenes en  derechos sexuales y reproductivos</t>
  </si>
  <si>
    <t>Realizar asistencia técnica en derechos sexuales y reproductivos y la estrategia servicios amigables</t>
  </si>
  <si>
    <t>Coordinar la conformacion y fortalecimiente de redes sociales y comunitarias en el entorno educativo y comunitario</t>
  </si>
  <si>
    <t>Brindar apoyo en la  gestión de  la información  en promoción de Salud sexual y reproductiva</t>
  </si>
  <si>
    <t>Articular intersectorialmente  las instituciones educativas en la promoción de los derechos sexuales y reproductivos</t>
  </si>
  <si>
    <t>Realizar asistencia técnica en promoción de los derechos sexuales y reproductivos a las instituciones educativas.</t>
  </si>
  <si>
    <t>Redes del Buen Trato operando</t>
  </si>
  <si>
    <t>Realizar intercambios de experiencias comunitarias de promoción de la salud mental.</t>
  </si>
  <si>
    <t>Ejecutar procesos formativos para el ejercicio de derechos en salud mental.</t>
  </si>
  <si>
    <t>Acompañar la operación de planes de acción de las redes de promoción del buen trato.</t>
  </si>
  <si>
    <t>Evaluar el desarrollo de planes de acción de las redes de promoción del buen trato.</t>
  </si>
  <si>
    <t>Apoyar el desarrollo de estrategias de vigilancia comuntiaria de las violencias en las Redes de promocion del buen trato.</t>
  </si>
  <si>
    <t>Realizar atención psicosocial a las mujeres víctimas de la violencia basada en género y su núcleo familiar.</t>
  </si>
  <si>
    <t>Realizar intervención integral de las situaciones de violencia autoinfligida en el contexto escolar y redes comunitarias.</t>
  </si>
  <si>
    <t>Establecer mecanismos de integración de sistemas de información en salud mental con la vigilancia comunitaria.</t>
  </si>
  <si>
    <t>Apoyar la activacion de acciones de primera ayuda y rutas comunitarias de abordaje de la violencia.</t>
  </si>
  <si>
    <t>Realizar estrategias comunitarias de prevención y vigilancia de la violencia contra la mujer.</t>
  </si>
  <si>
    <t>Centros sociales y comunitarios implementados para la vida (</t>
  </si>
  <si>
    <t>Difundir recursos informativos de la situación de salud mental y recursos institucionales y comunitarios.</t>
  </si>
  <si>
    <t>Definir una estrategia de comunicación, de socialización y convocatoria de encuentros de salud mental en el municipio.</t>
  </si>
  <si>
    <t>Realizar jornadas comuntiarias de salud mental en redes de salud mental.</t>
  </si>
  <si>
    <t>Realizar un encuentro académico con agentes institucionales, sociales y comunitarios que trabajan por la salud mental de la ciudad de Cali.</t>
  </si>
  <si>
    <t>Ejecutar una estrategia en la reducción de las consecuencias negativas del consumo de alcohol y sus problemas conexos.</t>
  </si>
  <si>
    <t>Realizar acciones de promoción de la vida, prevención y reducción de riesgos de los problema de salud mental más frecuentes.</t>
  </si>
  <si>
    <t>Formar actores sociales, institucionales y comunitarios que hacen parte los nodos territoriales en la implementación del modelo comunitario de salud mental.</t>
  </si>
  <si>
    <t>Asistir tecnicamente a los actores de los Nodos en el desarrollo de estrategias y planes de trabajo para la gestión en salud mental.</t>
  </si>
  <si>
    <t>Realizar reconocimiento de la situación de salud mental, la apropiación de recursos y mecanismos de participación en salud mental.</t>
  </si>
  <si>
    <t>Brindar apoyo en el acceso a recursos y servicios de salud mental de las personas y comunidades con problemas, necesidades y situaciones de sufrimiento psicosocial.</t>
  </si>
  <si>
    <t>Proporcionar lineamiento en el fortalecimiento de la promoción de la vida y prevención de problemas de salud mental en las comunidades educativas.</t>
  </si>
  <si>
    <t>Realizar procesos de vigilancia comunitaria sobre las dinámicas y problemas de salud mental con enfoque territorial.</t>
  </si>
  <si>
    <t>Realizar vigilancia en salud pública de los problemas en salud mental.</t>
  </si>
  <si>
    <t>Realizar procesos del observatorio de salud mental Municipal.</t>
  </si>
  <si>
    <t>Realizar gestión de fuentes de información y apoyo a los procesos de vigilancia de los eventos de interés en salud mental.</t>
  </si>
  <si>
    <t>Asistir tecnicamente a instituciones de salud en la conformación de programas de atención primaria en salud mental</t>
  </si>
  <si>
    <t>Apoyar las acciones que generen eficiencia y eficacia que soportan el modelo comuntiario de Salud mental.</t>
  </si>
  <si>
    <t>Monitorear la operación y resultados de los programas de salud mental desarrollados en entidades del sector salud y otros sectores.</t>
  </si>
  <si>
    <t>Orientar el procesos de implementación de la política pública de salud mental.</t>
  </si>
  <si>
    <t>Definir lineamientos técnicos de operación de los programas de salud mental en rutas integrales de atención en salud y estrategias del modelo comunitario.</t>
  </si>
  <si>
    <t>Disponer de un punto fijo, material higienico de inyección, medios preventivos y de detección temprana de daños  para personas que se inyectan drogas.</t>
  </si>
  <si>
    <t>Brindar acceso a programas de proteccion social, servicios de prevención, redes de apoyo y atención integral  de las personas consumidoras de heroína.</t>
  </si>
  <si>
    <t>Orientar en el cambio de comportamientos, prevención, reducción de daños e inclusión social de las personas con consumo de heroína.</t>
  </si>
  <si>
    <t>Realizar vigilancia y monitoreo de las dinamicas de consumo de heroína en la ciudad y la operación del programa de reduccion de daños.</t>
  </si>
  <si>
    <t>Brindar apoyo psicosocial durante la implementación de las estrategias de atención en los centros para vida.</t>
  </si>
  <si>
    <t>Actualizar el diagnóstico comunitario de necesidades, recursos y prácticas en torno a la salud mental.</t>
  </si>
  <si>
    <t>Realizar Intervención psicosocial, promoción de la salud mental e integración social de las personas y comunidades beneficiaras del centro para la vida.</t>
  </si>
  <si>
    <t>Realizar procesos comunitarios e institucionales, intersectoriales y de trabajo en red del modelo comunitario de salud mental.</t>
  </si>
  <si>
    <t>Sistematizar el proceso de operación de los centros para la vida.</t>
  </si>
  <si>
    <t>Realizar coordinación interinstitucional y educación que promuevan el acceso a recursos de salud mental en la población que demanda la línea.</t>
  </si>
  <si>
    <t>Monitorear las demandas y problemas de salud mental de la población que consulta la linea de salud mental.</t>
  </si>
  <si>
    <t>Brindar orientación psicosocial a las personas que demandan atención en la linea telefónica de salud mental.</t>
  </si>
  <si>
    <t>Apoyar la intervención y canalización de situaciones de urgencias en salud mental en el municipio.</t>
  </si>
  <si>
    <t>Personas con discapacidad o en riesgo, intervenidas en la es</t>
  </si>
  <si>
    <t>Brindar continuidad a la Implementación del registro municipal de localización y caracterización de personas con discapacidad</t>
  </si>
  <si>
    <t>Realizar asistencia técnica a Unidades Generadoras del Dato del Registro Municipal  de Discapacidad</t>
  </si>
  <si>
    <t>Capacitar a funcionarios en temas de discapacidad.</t>
  </si>
  <si>
    <t>Realizar estrategia de Información, educación y Comunicación   en rutas de atención en salud a personas con discapacidad</t>
  </si>
  <si>
    <t>Brindar asistencia técnica a actores del Sistema Local de Discapacidad en rutas de atención en salud a personas con discapacidad</t>
  </si>
  <si>
    <t>Dar continuidad  a la implementación de un sistema de tele educación en zona rural.</t>
  </si>
  <si>
    <t>Brindar asistencia técnica a EAPB en lineamientos de abordaje en salud a las Personas con Discapacidad</t>
  </si>
  <si>
    <t>Realizar talleres a personas con discapacidad y sus familias dirigidos a la realización personal (autoestima, capacidades, corporalidad)</t>
  </si>
  <si>
    <t>Realizar visitas domiciliarias a personas con discapacidad  y Vincularlas  en Procesos de Desarrollo Humano, Asesoría e Implementación de Lineamientos de Rbc</t>
  </si>
  <si>
    <t>Realizar gestion diferencial en salud a personas con discapacidad en temas de derechos vulnerados.</t>
  </si>
  <si>
    <t>Realizar talleres en el diseño, desarrollo y adaptación   de Tecnología de  asistencia de baja complejidad en casa</t>
  </si>
  <si>
    <t>Realizar jornadas de salud dirigidas a las Personas con Discapacidad, de manera coordinada con las EAPB.</t>
  </si>
  <si>
    <t>Realizar coordinación inter institucional en  el fortalecimiento de la Red de Prevención de Discapacidad</t>
  </si>
  <si>
    <t>Realizar  acompañamiento técnico al desarrollo de acciones de prevención de discapacidad en Clubes  de Primera Infancia</t>
  </si>
  <si>
    <t>Desarrollar acciones dirigidas a la educación en prevención y detección temprana de alteraciones, en los Clubes de Primera infancia</t>
  </si>
  <si>
    <t>Realizar jornadas de sensibilización y  tamizaje en detección temprana de alteraciones en primera infancia</t>
  </si>
  <si>
    <t>Realizar acciones comunitarias de promoción del reconocimiento de las personas como sujetos de derechos</t>
  </si>
  <si>
    <t>Formar agentes comunitarios multiplicadores de los derechos y deberes de las personas con discapacidad</t>
  </si>
  <si>
    <t>Realizar talleres de socialización de las rutas de acceso a oferta institucional en salud, dirigidos a Organizaciones de Personas con discapacidad.</t>
  </si>
  <si>
    <t>Realizar talleres a Organizaciones de Personas con Discapacidad para el desarrollo   de capacidades en la promocion de derechos y deberes en Salud</t>
  </si>
  <si>
    <t>Realizar encuentro de Experiencias de Rehabilitación Basada en la Comunidad</t>
  </si>
  <si>
    <t>Modelo intercultural de cuidado en salud propio para comunid</t>
  </si>
  <si>
    <t>Realizar Mingas de pensamiento en el autocuidado en salud desde los saberes indígenas</t>
  </si>
  <si>
    <t>Realizar encuentros  en conocimientos en salud indígena, con territorios de origen</t>
  </si>
  <si>
    <t>Realizar ritualidad de armonización, equilibrio y pensamiento propio con comunidad indígena</t>
  </si>
  <si>
    <t>Realizar una estrategia en salud a parteras y promotores de salud propia afrodescendiente</t>
  </si>
  <si>
    <t>Realizar encuentros comunitarios de salud intercultural para la población afrodescendiente, negra, raizal y palenquera</t>
  </si>
  <si>
    <t>Capacitar a multiplicadores indígenas en conocimiento de normatividad indígena, en salud.</t>
  </si>
  <si>
    <t>Realizar  simposio de interculturalidad que aborde el diálogo entre medicina tradicional indígena  y medicina occidental.</t>
  </si>
  <si>
    <t>Realizar  encuentros intergeneracionales de conocimientos en medicina ancestral indígena</t>
  </si>
  <si>
    <t>Realizar encuentro nacional de médicos tradicionales en los contenidos del componente de Sabiduría Ancestral</t>
  </si>
  <si>
    <t>Realizar validación del modelo de cuidado en salud intercultural para comunidades indígenas</t>
  </si>
  <si>
    <t>Realizar articulación intra,  interinstitucional e intersectorial en las acciones de participación comunitaria y de movilización social</t>
  </si>
  <si>
    <t>Realizar seguimiento a las acciones de control de vectores.</t>
  </si>
  <si>
    <t>Disponer de insumos de control de vectores</t>
  </si>
  <si>
    <t>Apoyar el monitoreo y el control larvario en sumideros recolectores de aguas lluvias ubicados en el entorno comunitario</t>
  </si>
  <si>
    <t>Analizar la información de las actividades de monitoreo y control de Aedes aegypti en el Municipio</t>
  </si>
  <si>
    <t>Ejecutar acciones diarias de control de vectores de enfermedades en los entornos: laboral, educativo e institucional</t>
  </si>
  <si>
    <t>Disponer de materiales y suministros que apoyen la realización de acciones de control de las ETV.</t>
  </si>
  <si>
    <t>Acompañar las visitas de prevención en los entornos: laboral, educativo e institucional</t>
  </si>
  <si>
    <t>Apoyar las acciones preventivas y correctivas que permitan las visitas de control en establecimientos de afluencia pública</t>
  </si>
  <si>
    <t>Realizar acciones de control de vectores en los entornos: hogar, laboral, educativo e institucional según notificacion de casos de ETV.</t>
  </si>
  <si>
    <t>Diligenciar la información generada en las acciones del programa de ETV y la atención a usuarios internos y externos.</t>
  </si>
  <si>
    <t>Monitorear los métodos alternativos de control de Aedes aegypti en el Municipio</t>
  </si>
  <si>
    <t>Realizar acciones de Informacion, Educacion y Comunicación - IEC, de prevención y control de las ETV.</t>
  </si>
  <si>
    <t>Ejecutar la estrategia educativa de prevención de Dengue con enfoque de Ecosalud en sectores priorizados</t>
  </si>
  <si>
    <t>Elaborar material educativo sobre la prevención de enfermedades transmitidas por vectores con enfoque diferencial e incluyente</t>
  </si>
  <si>
    <t>Brindar soporte técnico de la Plataforma tecnológica de recolección de información y suscripción de mantenimiento</t>
  </si>
  <si>
    <t>Participar en eventos de actualizaciones de las acciones de prevención</t>
  </si>
  <si>
    <t>Realizar la formulación y seguimiento de la planificación estratégica de prevención, vigilancia y control de vectores</t>
  </si>
  <si>
    <t>Apoyar la vigilancia entomológica y la evaluación de las actividades de prevención, vigilancia y control de vectores</t>
  </si>
  <si>
    <t>Actualizar la información de las bases de datos del  Sistema de Información en Salud Ambiental</t>
  </si>
  <si>
    <t>Actualizar la información de bases de datos del sistema de vigilancia Centinela.</t>
  </si>
  <si>
    <t>Componer alertas teniendo en cuenta el aumento de casos y riesgos sanitarios del ambiente en zonas específicas</t>
  </si>
  <si>
    <t>Analizar factores de riesgo sanitario del ambiente relacionados a enfermedades de interés en salud en población menor de 5 años</t>
  </si>
  <si>
    <t>Construir análisis de información sobre condiciones sanitarias del ambiente</t>
  </si>
  <si>
    <t>Apoyar el proceso de georeferenciación de  la información asociada a condiciones sanitarias del ambiente</t>
  </si>
  <si>
    <t>Actualizar los documentos relacionados al sistema de gestión de calidad</t>
  </si>
  <si>
    <t>Verificar los lineamientos asociados al sistema de gestión de calidad</t>
  </si>
  <si>
    <t>Realizar muestreo, análisis y resultados calificados de las sustancias de interés sanitario en el agua de consumo humano</t>
  </si>
  <si>
    <t>Realizar toma de muestras de la calidad del agua de consumo humano en la red de distribución y en sistemas de almacenamiento.</t>
  </si>
  <si>
    <t>Apoyar visitas de inspección sanitaria a sistemas de abastecimiento de agua de consumo humano.</t>
  </si>
  <si>
    <t>Apoyar visitas a establecimientos que prestan servicio de mantenimiento, lavado y desinfección a sistemas de almacenamiento de agua de consumo humano</t>
  </si>
  <si>
    <t>Apoyar visitas de inspección sanitaria a los  sistemas de almacenamiento de agua de consumo humano en establecimientos</t>
  </si>
  <si>
    <t>Apoyar la realización de mapa de riesgos de los sistemas de abastecimiento de agua de consumo humano</t>
  </si>
  <si>
    <t>Calcular el índice de riesgo de la calidad de agua de consumo humano - IRCA y notificar el resultado con su análisis</t>
  </si>
  <si>
    <t>Realizar toma de muestras de agua de uso recreativo en estanques de piscinas y estructuras similares.</t>
  </si>
  <si>
    <t>Apoyar las acciones de seguimiento a resultados de la calidad del agua en los territorios.</t>
  </si>
  <si>
    <t>Preparar  medios de cultivos y materiales de análisis fisicoquímico y bacteriológico de muestras tomadas.</t>
  </si>
  <si>
    <t>Actualizar mapa de riesgo priorizando las comunas con mayor concentración de sujetos de interés que comercializan o manipulan sustancias quimicas potencialmente toxicas</t>
  </si>
  <si>
    <t>Acompañar acciones de Inspección y Vigilancia a sujetos que almacenen y expendan sustancias químicas potencialmente tóxicas.</t>
  </si>
  <si>
    <t>Apoyar las acciones de inspección y vigilancia en atención a las peticiones de la comunidad relacionada con contaminación por ruido.</t>
  </si>
  <si>
    <t>Apoyar la medición de presión sonora disminuyendo el margen de error de sonómetros</t>
  </si>
  <si>
    <t>Apoyar la participación en las reuniones intersectoriales de manejo de residuos sólidos PGIRS y COTSA</t>
  </si>
  <si>
    <t>Realizar acompañamiento a IPS en el cumplimiento de la normatividad y migración a la estrategia de Hospitales Verdes y Saludables</t>
  </si>
  <si>
    <t>Restablecer base de datos con información de visitas en desarrollo de Inspección, Vigilancia y Control</t>
  </si>
  <si>
    <t>Apoyar la inspección y vigilancia a sujetos de interés sanitario priorizado en el manejo adecuado de residuos sólidos</t>
  </si>
  <si>
    <t>Actualizar diagnóstico del manejo adecuado de residuos sólidos en los sujetos de interés sanitario priorizados</t>
  </si>
  <si>
    <t>Socializar factores de riesgo identificados en bioseguridad y manejo adecuado de residuos en establecimientos priorizados.</t>
  </si>
  <si>
    <t>Adquirir impresos y material educativo en el desarrollo de las actividades de IVC en los sujetos de interés.</t>
  </si>
  <si>
    <t>Apoyar la medición de parámetros físicos, químicos y microbiológicos disminuyendo el margen de error de los equipos de laboratorio</t>
  </si>
  <si>
    <t>Consolidar la información de las actividades de Inspección, Vigilancia y Control en los sujetos de interés sanitario.</t>
  </si>
  <si>
    <t>Apoyar la aplicación de medidas sanitarias preventivas, de seguridad y de control.</t>
  </si>
  <si>
    <t>Apoyar las acciones de Inspección y Vigilancia de los factores de riesgo sanitarios  asociados al consumo  en sujetos priorizados</t>
  </si>
  <si>
    <t>Apoyar la participación en las mesas intersectoriales relacionadas con los componentes  asociados al procedimiento de Inspección, vigilancia y control de riesgo del consumo.</t>
  </si>
  <si>
    <t>Realizar  acciones de Información, Educación y Comunicación dirigida a consumidores y manipuladores de alimentos de acuerdo a la población priorizada.</t>
  </si>
  <si>
    <t>Actualizar  el  diagnóstico sanitario de los sujetos de interés asociados al procedimiento de IVC de los factores de riesgo asociados al consumo</t>
  </si>
  <si>
    <t>Realizar toma de muestras de alimentos preparados e industrializados de análisis microbiológico y físico químico</t>
  </si>
  <si>
    <t>Adquirir Materiales e insumos en la toma de muestras y análisis de alimentos preparados  e industrializados en el Laboratorio físico químico y microbiológica de la SSPM</t>
  </si>
  <si>
    <t>Apoyar la recepción y procesamiento de las muestras de alimentos de análisis en el Laboratorio</t>
  </si>
  <si>
    <t>Realizar seguimiento del programa de muestreo de alimentos y bebidas alcohólicas del grupo salud ambiental</t>
  </si>
  <si>
    <t>Adecuar los residuos ordinarios y peligrosos resultado de las acciones de IVC.</t>
  </si>
  <si>
    <t>Adquirir prendas distintivas de apoyo a las acciones de Inspección, Vigilancia y Control</t>
  </si>
  <si>
    <t>Organizaciones que promueven vida saludable y mitigan el imp</t>
  </si>
  <si>
    <t>Realizar capacitación a  instituciones educativas por zonas en el fortalecimiento de las acciones pedagógicas de promoción de estilos de vida saludable.</t>
  </si>
  <si>
    <t>"Realizar seguimiento a la implementación de acciones  pedagógicas de promoción de estilos de vida saludable en instituciones educativas.
"</t>
  </si>
  <si>
    <t>Brindar acompañamiento y apoyo técnico para la promocion de estilos de vida saludable en el entorno educativo: universidades e institutos de educacion superior</t>
  </si>
  <si>
    <t>Realizar capacitación en  las instituciones de educacion superior en  habitos protectores de la  salud bucal</t>
  </si>
  <si>
    <t>Promover acciones de educacion en salud,  a traves del  apoyo técnico a sedes educativas y su fortalecimiento institucional  para el desarrollo integral de la estrategia escuelas saludables.</t>
  </si>
  <si>
    <t>Brindar apoyo técnico a las sedes educativas en  la linea de creación de ambientes y entornos saludables y seguros.</t>
  </si>
  <si>
    <t>Realizar movilización social en pro de la disminución de las enfermedades parasitarias intestinales a traves de campañas de educación y desparasitación masiva.</t>
  </si>
  <si>
    <t>Realizar Seguimiento y monitoreo al  desarrollo de la estrategia escuelas saludables.</t>
  </si>
  <si>
    <t>Consolidar los resultados obtenidos en el el proceso de seguimiento y evaluación de la Estrategia Escuelas Saludables</t>
  </si>
  <si>
    <t>Realizar promoción de acciones de reorientación de servicios de salud  y fortalecimiento  del componente comunitario e institucional  en el entorno escolar  con enfasis en el trabajo en red</t>
  </si>
  <si>
    <t>Evaluar el desarrollo de la estrategia  escuelas saludables</t>
  </si>
  <si>
    <t>Realizar acciones de IEC  al  personal docente y de primera infancia de los Centros de Desarrollo Infantil y/o Hogares Infantiles sobre  promoción de  habitos protectores de la  salud bucal</t>
  </si>
  <si>
    <t>Realizar acciones de IEC al personal docente y escolar de las Sedes educativas sobre   habitos protectores de la  salud bucal</t>
  </si>
  <si>
    <t>Realizar acciones de IEC al personal de los Hogares comunitarios  sobre  promoción de  habitos protectores de la  salud bucal</t>
  </si>
  <si>
    <t>Brindar acompañamiento y apoyo técnico para la promocion de estilos de vida saludable en los entornos comunitarios</t>
  </si>
  <si>
    <t>Realizar acciones de IEC sobre habitos protectores de la salub bucal en los entornos comunitarios</t>
  </si>
  <si>
    <t>Brindar acompañamiento y asistencia técnica a organizaciones sectoriales e intersectoriales.</t>
  </si>
  <si>
    <t>Brindar asesoria tecnica y acompañamiento a grupos de base comunitaria.</t>
  </si>
  <si>
    <t>Realizar  Jornadas de promoción  de la salud bucal en grupos poblacionales priorizados, con la ESE LADERA</t>
  </si>
  <si>
    <t>Realizar  Jornadas de promocion  de la salud bucal  en grupos poblacionales priorizados, con la ESE ORIENTE</t>
  </si>
  <si>
    <t>Realizar   Jornadas de promoción  de la salud bucal  en grupos poblacionales priorizados  con la ESE SURORIENTE</t>
  </si>
  <si>
    <t>RealizarJornadas de promoción de la  salud bucal  en grupos poblacionales priorizados   con la ESE NORTE</t>
  </si>
  <si>
    <t>Realizar Jornadas de promoción de la salud bucal  en grupos poblacionales priorizados con la ESE CENTRO</t>
  </si>
  <si>
    <t>Acompañar proceso de implementacion de la estrategia conoce tu riesgo y peso saludable</t>
  </si>
  <si>
    <t>Realizar asistencia técnica  a  la gestión  del riesgo cardiovascular y metabólico</t>
  </si>
  <si>
    <t>Realizar análisis  estadistico  de  información  de la  promoción de estilos de vida saludable y prevención de enfermedades cardiovasculares</t>
  </si>
  <si>
    <t>Consolidar los resultados obtenidos en las actividades de promoción de estilos de vida saludable y prevención de enfermedades cardiovasculares.</t>
  </si>
  <si>
    <t>Efectuar diagnostico  frente al   cumplimiento de políticas,  normas técnicas,  protocolos, guías de atención de salud oral, en  IPS, EPS.</t>
  </si>
  <si>
    <t>Retroalimentar  a IPS, EPS frente al cumplimiento de políticas,  normas técnicas,  protocolos, guías de atención de salud oral.</t>
  </si>
  <si>
    <t>Realizar seguimiento de  la vigilancia centinela de la fluorosis dental en las Unidades Primarias Generadoras de datos</t>
  </si>
  <si>
    <t>Personas curadas de TB pulmonar</t>
  </si>
  <si>
    <t>Establecer  capacidades en la implementación de las rutas de atención integral en salud (RIAS) de la red de laboratorios públicos y privados</t>
  </si>
  <si>
    <t>Promover el desarrollo de las  estrategias en el acceso a nuevos métodos diagnósticos rápidos.</t>
  </si>
  <si>
    <t>Realizar  seguimiento a los contactos de pacientes con tuberculosis por medio de las visitas de campo según lineamientos del Programa Nacional de Tuberculosis</t>
  </si>
  <si>
    <t>Establecer intervenciones colectivas en entornos educativos, hogar, institucional y comunitario en TB</t>
  </si>
  <si>
    <t>Realizar seguimiento al desarrollo de estrategias con enfoque diferencial, interprogramático e intersectorial en la detección y tratamiento de tuberculosis en personas con comorbilidades priorizadas (TB/VIH, TB diabetes, Salud Mental)</t>
  </si>
  <si>
    <t>Realizar seguimiento al manejo integral supervisado de tuberculosis sensible y resistente en la red integrada de servicios de acuerdo con las normas y guías nacionales.</t>
  </si>
  <si>
    <t>Establecer  la vigilancia rutinaria a  casos identificados con ó en riesgo de farmacorresistencia.</t>
  </si>
  <si>
    <t>Establecer  capacidades en la implementación de las rutas de atención integral en salud (RIAS) a las EAPB y su red prestadora</t>
  </si>
  <si>
    <t>Realizar  direccionamiento a programas de protección social  en personas afectadas por tuberculosis que lo requieran.</t>
  </si>
  <si>
    <t>Caracterizar la población a riesgo de enfermar mediante estrategias de captación y detección en territorios a riesgo.</t>
  </si>
  <si>
    <t>Realizar implementación del sistema nominal de información de la situación de tuberculosis</t>
  </si>
  <si>
    <t>Realizar línea base de  costos catastróficos de las familias afectadas por tuberculosis en una de las zonas priorizadas con mayor carga de la enfermedad</t>
  </si>
  <si>
    <t>Realizar acciones que fomenten el desarrollo de investigaciones locales en Tuberculosis.</t>
  </si>
  <si>
    <t>Personas de la población clave (privados de la libertad, hab</t>
  </si>
  <si>
    <t>Brindar acompañamiento a las personas en el proceso diagnostico de VIH/SIDA y sifilis en el acceso a sistema de seguridad social, diagnostico y tratamiento</t>
  </si>
  <si>
    <t>Adquirir insumos - pruebas rapidas DUO que permita realizar tamizaje en población CLAVE</t>
  </si>
  <si>
    <t>Realizar oferta voluntaria de pruebas VIH o SIFIILIS a población clave y toma de las mismas</t>
  </si>
  <si>
    <t>Realizar asistencia tecnica a EAPB en  la gestión programatica en ITS</t>
  </si>
  <si>
    <t>Realizar asistencia técnica en VIH e Infecciones de Transmisión Sexual - ITS</t>
  </si>
  <si>
    <t>Realizar seguimiento con EAPB a  los casos con resultado de tamizaje positivo que permitan el ingreso  a tratamiento por parte de la EAPB</t>
  </si>
  <si>
    <t>Realizar articulacion intersectorial y  promocionar el uso del preservativo</t>
  </si>
  <si>
    <t>Brindar apoyo en  la conformación  y fortalecimiento de redes comunitarias en  la prevencion de VIH en poblacion vulnerable</t>
  </si>
  <si>
    <t>Adquirir insumos - preservativos masculinos</t>
  </si>
  <si>
    <t>Adelantar talleres de asesoria a prueba voluntaria de VIH /Sifilies incluido educación en el uso adecuado del preservativo</t>
  </si>
  <si>
    <t>Estrategias masivas de educación y comunicación para preveni</t>
  </si>
  <si>
    <t>Realizar el diseño y diagramación de piezas de comunicación  de los eventos en salud  púbica y educación a la comunidad</t>
  </si>
  <si>
    <t>Desarrollar  cursos virtuales en  IEC en el entorno institucional  y la gestion de la salud pública en los temas contemplados en las rutas de promoción y mantenimiento de la salud</t>
  </si>
  <si>
    <t>Estructurar  audiovisuales  por curso de vida con los temas contemplados en la ruta de promocion y mantenimiento de la salud</t>
  </si>
  <si>
    <t>Realizar cubrimiento a los eventos de Interes en salud publica contemplados en la ruta de promocion y mantenimiento de la salud</t>
  </si>
  <si>
    <t>Divulgar temas  de interes en salud publica en medios masivos, redes sociales y   eventos de ciudad según lo establecido en la ruta de promocion y mantenimiento de la salud</t>
  </si>
  <si>
    <t>Realizar trasmision vía estreaming de los eventos de informacion, educacion y comunicación que desarrollen las distintas dimensiones de la salud pública.</t>
  </si>
  <si>
    <t>Recopilar nuevos materiales en el banco de promocion de la salud e inscribir nuevos usuarios sectoriales e intersectoriales</t>
  </si>
  <si>
    <t>Elaborar microplaneación, planes de mejoramiento y seguimiento  a los planes de mejoramiento</t>
  </si>
  <si>
    <t>Realizar los ajustes necesarios en documentacion de calidad y adaptarlos a las necesidades de la rutas integrales de atencion</t>
  </si>
  <si>
    <t>Realizar la formulación de proyectos y el seguimiento a  planes de acción en marco de la ruta de promoción y mantenimiento de la salud</t>
  </si>
  <si>
    <t>Consolidar resultados obtenidos en temas de interes en salud publica en marco de la ruta de promoción y mantenimiento de la salud</t>
  </si>
  <si>
    <t>Realizar soporte al  aplicativo que facilite la gestion en  las distintas dimensiones de la salud pública en el  marco de la ruta de promocion y mantenimiento de la salud.</t>
  </si>
  <si>
    <t>Gestantes que ingresan a consulta de control prenatal de pri</t>
  </si>
  <si>
    <t>Realizar asistencia técnica en el modelo de empoderamiento comunitario hacia una maternidad segura en las Entidades de Salud</t>
  </si>
  <si>
    <t>Realizar articulación entre los grupos comunitarios capacitados y las entidades de salud de su localidad</t>
  </si>
  <si>
    <t>Realizar la  implementación  del modelo de atención integral en salud sexual y reproductiva de Cali</t>
  </si>
  <si>
    <t>Fomentar articulación con otros sectores en la promoción de los derechos sexuales y reproductivos</t>
  </si>
  <si>
    <t>Brindar asistencia técnica en la implementacion de normas, protocolos, guías y  la ruta materno perinatal  en el componente de maternidad segura.</t>
  </si>
  <si>
    <t>Realizar asistencia técnica al proceso de referencia y contrareferencia, atraves del portal ARO</t>
  </si>
  <si>
    <t>Brindar Asesoría y capacitación  en la Interrupción Voluntaria del Embarazo y planificación familiar según la  ruta de atención y mantenimiento de la salud</t>
  </si>
  <si>
    <t>Realizar asesoría, capacitación y acompañamiento a las entidades de salud en la   estrategia de reducción de la transmisión materno fetal de  VIH, HEPATITIS B y SIFILIS gestacional y congénita</t>
  </si>
  <si>
    <t>Realizar asistencia técnica en  normas, protocolos, guías y  la ruta materno perinatal  en el componente seguridad obstetrica.</t>
  </si>
  <si>
    <t>Realizar asesoria, acompañamiento y analisis del modelo de atención integral en salud sexual y reproductiva del municipio de Cali</t>
  </si>
  <si>
    <t>Realizar consolidación  de los indicadores  de garantía de calidad  de atención en salud sexual y reproductiva</t>
  </si>
  <si>
    <t>Adelantar acciones en la  promoción de los derechos sexuales y reproductivos con el fin de disminuir los riesgos en el municipio de Cali.</t>
  </si>
  <si>
    <t>Instituciones prestadoras de servicios de salud públicas y p</t>
  </si>
  <si>
    <t>Crear articulación interinstitucional en la atención integral y calidad de atención a pacientes con cáncer.</t>
  </si>
  <si>
    <t>Realizar la conformacion de redes integradas en salud que disminuyan la fragmentacion en la ruta de tamización y atencion.</t>
  </si>
  <si>
    <t>Conformar equipos multidisciplinarios y de apoyo en la atención integral del cáncer</t>
  </si>
  <si>
    <t>Realizar  procesos educativos dirigidos al personal de salud en la prevención y diágnostico temprano de Cáncer.</t>
  </si>
  <si>
    <t>Realizar intervenciones de información en salud  en el marco de las Rutas integrales de atención a pacientes con cáncer.</t>
  </si>
  <si>
    <t>Brindar educación en salud a la comunidad sobre identificacion de signos y sintomas de alarma.</t>
  </si>
  <si>
    <t>Realizar procesos de empoderamiento comunitario en prevención, detección temprana y exigibilidad de los derechos en salud.</t>
  </si>
  <si>
    <t>Realizar capacitaciones a grupos de gestores  comunitarios en prevención y detección temprana del Cáncer</t>
  </si>
  <si>
    <t>Crear espacios de educación en salud  acerca de los diferentes tipos de cancer y su prevención, en el entorno escolar</t>
  </si>
  <si>
    <t>Movilizar a la población sobre la importancia de los hábitos de vida y su impacto en la aparicion del cancer</t>
  </si>
  <si>
    <t>Realizar estrategias en la prevención de cáncer ocupacional.</t>
  </si>
  <si>
    <t>Realizar imlementación de la  ruta de atención psicosocial en el entorno institucional, en el manejo de la salud mental y emocional.</t>
  </si>
  <si>
    <t>Brindar acompañamiento a grupos de apoyo institucionales que eduquen al paciente y familia sobre  las consecuencias generadas por el abandono de tratamiento.</t>
  </si>
  <si>
    <t>Realizar imlementación programas de seguimiento al proceso de atención y adherencia a tratamiento del paciente oncologico.</t>
  </si>
  <si>
    <t>Realizar Acompañamiento a programas de humanización institucionales.</t>
  </si>
  <si>
    <t>Instituciones educadas en elección y consumo de alimentos sa</t>
  </si>
  <si>
    <t>Realizar procesos de información, educación y empoderamiento de actores comunitarios e institucionales alrededor de la seguridad alimentaria y nutricional</t>
  </si>
  <si>
    <t>Realizar procesos educativos en hábitos alimentarios adecuados en entorno laboral</t>
  </si>
  <si>
    <t>Realizar articulación intersectorial con diferentes programas sociales de fortalecieminto a la seguridad alimentaria y nutricional.</t>
  </si>
  <si>
    <t>Consolidar evidencia técnica y cientifica en seguridad alimentaria y  nutricional a nivel local.</t>
  </si>
  <si>
    <t>Realizar acciones de seguridad alimentaria y nutricional entre actores, redes y organizaciones comunitarias.</t>
  </si>
  <si>
    <t>Realizar asistencia y acompañamiento a los diferentes actores del sistema de salud en implementación de Rutas Integrales de Atención en Salud - RIAS.</t>
  </si>
  <si>
    <t>Realizar procesos de información y educación en el componente nutricional, a personal de salud en el marco Rutas Integrales de Atención en Salud - RIAS.</t>
  </si>
  <si>
    <t>Realizar asistencia técnica en el desarrollo de competencias institucionales y comunitarias en promoción, protección y apoyo a la lactancia materna.</t>
  </si>
  <si>
    <t>Realizar acompañamiento en la implementación de salas de lactancia materna: SELMA y SAFL.</t>
  </si>
  <si>
    <t>Realizar cualificación en promoción de hábitos alimentarios adecuados en la comunidad educativa.</t>
  </si>
  <si>
    <t>Realizar educación en oferta de alimentos saludables y rentables, a tenderos del entorno educativo.</t>
  </si>
  <si>
    <t>Realizar  plan de educación y comunicación  en el consumo de alimentos de alto aporte nutricional</t>
  </si>
  <si>
    <t>Realizar articulación entre actores corresponsables de la promoción de alimentación en el entorno educativo</t>
  </si>
  <si>
    <t>Realizar seguimiento y monitoreo de indicadores nutricionales en las diferentes etapas del ciclo de vida mediante el SISVAN.</t>
  </si>
  <si>
    <t>Realizar asistencia técnica en  el fortalecimiento, capacidad institucional y procesamiento de indicadores nutricionales</t>
  </si>
  <si>
    <t>Construyendo entornos para la vida</t>
  </si>
  <si>
    <t>Territorios intervenidos intersectorialmente con acciones ed</t>
  </si>
  <si>
    <t>Realizar reuniones intersectoriales con actores internos y externos en el Comité Municipal "Entornos para la vida"</t>
  </si>
  <si>
    <t>Realizar acciones educativas, operativas y de movilización social en viviendas y su entorno en los territorios priorizados.</t>
  </si>
  <si>
    <t>Disponer de insumos en la gestión intersectorial y comunitaria en desarrollo de la promocion entornos saludables.</t>
  </si>
  <si>
    <t>Realizar acciones de IEC a nivel comunitario promoviendo entornos saludables a nivel territorial</t>
  </si>
  <si>
    <t>Disponer de material educativo en el desarrollo de la promocion entornos saludables.</t>
  </si>
  <si>
    <t>Realizar jornadas integrales de salud ambiental con articulación intersectorial y participación comunitaria.</t>
  </si>
  <si>
    <t>Apoyar las acciones de desarrollo de jornadas integrales en territorios priorizados con participación intersectorial y comunitaria</t>
  </si>
  <si>
    <t>Cualificar Promotores Comunitarios de "Entornos para la Vida" para la conformación de Comités Comunitarios y el acompañamiento a los Comités conformados.</t>
  </si>
  <si>
    <t>Apoyar el desarrollo de las iniciativas comunitarias en territorios priorizados</t>
  </si>
  <si>
    <t>Realizar acompañamiento a los comités comunitarios Entornos para la Vida, conformados</t>
  </si>
  <si>
    <t>Realizar diagnóstico de las condiciones sanitarias, ambientales y sociales en viviendas a nivel familiar y del entorno en territorios priorizados con acciones de IEC</t>
  </si>
  <si>
    <t>Apoyar el sistema de gestión documental y bases de datos de salud ambiental de  intervenciones en territorios priorizados</t>
  </si>
  <si>
    <t>Apoyar el seguimiento, monitoreo y evaluación del Plan de Trabajo y del Plan de Accion Intersectorial de entornos Saludables - PAIES con analisis de informacion de intervenciones.</t>
  </si>
  <si>
    <t>Realizar acciones de promoción de entornos saludables asociadas al manejo y disposición de residuos sólidos en espacios públicos</t>
  </si>
  <si>
    <t>Adquirir elementos de identificación institucional necesarias en las acciones en territorios</t>
  </si>
  <si>
    <t>Apoyar el desarrollo de actividades de intervención de los puntos criticos en territorios priorizados</t>
  </si>
  <si>
    <t>Realizar acciones IEC y operativas relacionadas con el manejo y disposición inadecuados de residuos sólidos en espacios públicos</t>
  </si>
  <si>
    <t>Participación en Eventos Nacionales de Salud Ambiental  y Entidades de la Comisbión Técnica Nacional de Salud Ambiental - CONASA</t>
  </si>
  <si>
    <t>Realizar acciones de inmunizacion antirrábica a animales de compañía</t>
  </si>
  <si>
    <t>Apoyar las acciones de inmunizacion antirrabica y control poblacional en las comunas y corregimientos</t>
  </si>
  <si>
    <t>Apoyar las acciones de prevención, vigilancia y control de la rabia en territorios</t>
  </si>
  <si>
    <t>Apoyar la actualizacion de informacion  de documentos asociados al componente de Promoción de prevención de la rabia</t>
  </si>
  <si>
    <t>Realizar acciones  de promoción, prevención, vigilancia y control de los factores de riesgo biológico asociados a la rabia</t>
  </si>
  <si>
    <t>Realizar vigilancia activa del virus rabico a traves de muestreo y analisis de labotatorio</t>
  </si>
  <si>
    <t>Apoyar el seguimiento a los accidentes rabicos observables</t>
  </si>
  <si>
    <t>Realizar acciones de limitacion sanitaria de animales domésticos sospechosos de zoonosis</t>
  </si>
  <si>
    <t>Captar informacion referente a las  variables epidemiologicas  en establecimientos prestadores de servicios de sanidad animal y UPGD</t>
  </si>
  <si>
    <t>Realizar esterilizaciones quirurgicas a caninos y felinos</t>
  </si>
  <si>
    <t>brindar  alojamiento temporal en condiciones de bienestar a los  animales domésticos resultantes del control sanitario</t>
  </si>
  <si>
    <t>apoyar la intervencion del riesgo zoonotico asociado a  la tenencia de animales domésticos.</t>
  </si>
  <si>
    <t>Movilizar los animales domésticos resultantes de las intervenciones</t>
  </si>
  <si>
    <t>Apoyar  informacion  asociada al componente deTenencia Resposable de Animales de compañía</t>
  </si>
  <si>
    <t>Brindar  manutención de los semovientes resultantes del proceso de intervención</t>
  </si>
  <si>
    <t>Realizar el registro e identificacion de perros potencialmente peligrosos</t>
  </si>
  <si>
    <t>Apoyar  bases de datos generadas en las actividades de inspeccion, vigilancia y control de la tenencia de animales domésticos</t>
  </si>
  <si>
    <t>Apoyar   el  sistema de informacion de perros potencialmnte  peligrosos  en   centro  de  zoonosis</t>
  </si>
  <si>
    <t>Realizar acciones  de promoción, prevención, vigilancia y control de los factores de riesgo biológico asociados a la leptospirosis</t>
  </si>
  <si>
    <t>Visitar sujetos que generen riesgos de leptospirosis</t>
  </si>
  <si>
    <t>Realizar el plan de gestion de residuos asociados a las actividades que se realizan en el Centro de Zoonosis</t>
  </si>
  <si>
    <t>Realizar servicios médico quirurgicos veterinarios y pruebas diagnósticas en atención a la demanda.</t>
  </si>
  <si>
    <t>Apoyar la  informacion   asociada a la pestacion de servicios en atencion a la demanda</t>
  </si>
  <si>
    <t>Realizar acciones relacioandas con la gestión y el aseguramiento de la calidad de los procesos que se desarrollan en el Centro de Zoonosis</t>
  </si>
  <si>
    <t>Apoyar la promoción de informacion de los procesos que se realizan en el Centro de Zoonosis en atención a la comunidad</t>
  </si>
  <si>
    <t>Apoyar  las  acciones relacionadas con la atencion a la demanda de servicios en las UES y el Centro de Zoonosis.</t>
  </si>
  <si>
    <t>apoyar  la expedición de conceptos sanitarios y demás documentos solicitados por los usuarios en las Ues y el Centro de Zoonosis.</t>
  </si>
  <si>
    <t>Apoyar  las acciones de prevención, vigilancia y control de las zoonosis en territorios</t>
  </si>
  <si>
    <t>Fortalecer la gestion intersectorial y comunitaria relacionada con el Centro de Zoonosis</t>
  </si>
  <si>
    <t>Participar en eventos de actualizaciones de las acciones de prevención y control de la zoonosis</t>
  </si>
  <si>
    <t>Prestar servicios de control de plagas en atención a la demanda</t>
  </si>
  <si>
    <t>Personas educadas en buenas prácticas de tenencia de animale</t>
  </si>
  <si>
    <t>Efectuar el acompañamiento a las acciones relacionadas con la tenencia de animales de compañía</t>
  </si>
  <si>
    <t>Realizar la intervención del riesgo asociado a la tenencia de animales de compañía</t>
  </si>
  <si>
    <t>Apoyar  las acciones de intervencion de la tenencia responsable de animales de compañía</t>
  </si>
  <si>
    <t>Disponer de materiales y suministros necesarios en el fortalecimiento de la Tenencia responsable de animales de compañía</t>
  </si>
  <si>
    <t>Impulsar acciones con juntas administradoras locales asociadas a la tenencia responsable de animales de compañía como multiplicadores</t>
  </si>
  <si>
    <t>Realizar jornadas colectivas y con grupos organizados de la comunidad relacionadas con la tenencia de animales de compañía</t>
  </si>
  <si>
    <t>Atender las PQR solicitadas por la comunidad relacionadas a la tenencia de animales de compañía</t>
  </si>
  <si>
    <t>Visitar sujetos que generen riesgo   en  la tenencia de animales domésticos.</t>
  </si>
  <si>
    <t>Inspeccionar las  acciones de promoción de la Tenencia Responsable de Animales de Compañía en territorios</t>
  </si>
  <si>
    <t>Personas en proceso de desarme, desmovilización y reintegrac</t>
  </si>
  <si>
    <t>BRINDAR ASISTENCIA TÉCNICA A ACTORES DEL SISTEMA EN COMPETENCIAS DE SALUD Y ABORDAJE CON ENFOQUE DIFERENCIAL A LAS PERSONAS EN PROCESO DE REINTEGRACIÓN Y REINCORPORACIÓN</t>
  </si>
  <si>
    <t>REALIZAR ACTIVACIÓN DE RUTAS EN SALUD EN CASOS ESPECÍFICOS DE PPR (Personas en Proceso de Reintegración y Reincorporación) Y SU GRUPO FAMILIAR</t>
  </si>
  <si>
    <t>REALIZAR PROMOCIÓN DE ESTILOS DE VIDA SALUDABLE  A PPR* Y GRUPO FAMILIAR</t>
  </si>
  <si>
    <t>REALIZAR IDENTIFICACIÓN TEMPRANA, SEGUIMIENTO Y MONITOREO  A PPR* Y GRUPO FAMILIAR, SIN CONTROL O NO ADHERENTE A PROGRAMAS DE SALUD PÚBLICA</t>
  </si>
  <si>
    <t>REALIZAR PREVENCIÓN PRIMARIA Y SECUNDARIA EN PPR* Y GRUPO FAMILIAR</t>
  </si>
  <si>
    <t>REALIZAR ACOMPAÑAMIENTO BIOPSICOSOCIAL A PPR (Persona en Proceso de Reintegración) Y GRUPO FAMILIAR</t>
  </si>
  <si>
    <t>REALIZAR ACCIONES DE PROMOCIÓN Y PREVENCIÓN EN SALUD SEXUAL Y REPRODUCTIVA A PPR (Personas en Proceso de Reintegración y Reincorporación) Y SUS GRUPOS FAMILIARES.</t>
  </si>
  <si>
    <t>REALIZAR ACCIONES DE PROMOCIÓN DE LA SALUD MENTAL A  PPR (Personas en Proceso de Reintegración y Reincorporación), GRUPOS FAMILIARES Y COMUNIDAD RECEPTORA</t>
  </si>
  <si>
    <t>Programa Reparación Integral.</t>
  </si>
  <si>
    <t>Nuevas víctimas del conflicto atendidas en el marco del prog</t>
  </si>
  <si>
    <t>Realizar implementación del componente de Salud Integral del Papsivi</t>
  </si>
  <si>
    <t>Realizar implementación del componente de Atención Psicosocial del Papsivi</t>
  </si>
  <si>
    <t>Brindar apoyo a la gestión de la política púlblica para la atención a víctimas en competencia del sector salud</t>
  </si>
  <si>
    <t>Consolidar la información financiera de la implementación de la política de atención, asistencia y rehabilitación a víctimas a nivel municipal</t>
  </si>
  <si>
    <t>Brindar asistencia técnica a actores del sistema en lineamientos de atención integral a víctimas del conflicto armado</t>
  </si>
  <si>
    <t>Realizar implementación de la política de atención, asistencia y rehabilitación a víctimas del conflicto armado y del Programa Papsivi a nivel municipal</t>
  </si>
  <si>
    <t>Realizar auditoría a actores del sistema de salud en la normatividad y jurisprudencia aplicada al sector en atención a población víctima del conflicto armado</t>
  </si>
  <si>
    <t>Realizar implementación del enfoque diferencial en la atención a personas con discapacidad y personas pertenecientes a comunidades etnicas víctimas del conflicto armado</t>
  </si>
  <si>
    <t>Realizar  implementación del enfoque diferencial y de curso de vida, en la atención psicosocial a niños, niñas y adolescentes víctimas del conflicto armado.</t>
  </si>
  <si>
    <t>Brindar soporte a la implementación de la política de atención, asistencia y rehabilitación a víctimas a nivel municipal</t>
  </si>
  <si>
    <t>REALIZAR  ESTRATEGIA DE MOVILIZACIÓN SOCIAL Y COMUNITARIA PARA LA ATENCIÓN PSICOSOCIAL Y EN SALUD INTEGRAL</t>
  </si>
  <si>
    <t>Brindar apoyo a la implementación de las medidas de asistencia, atención y rehabilitación a víctimas afrodescendientes (Decreto 4635 de 2011)</t>
  </si>
  <si>
    <t>Brindar apoyo a la implementación de las medidas de asistencia, atención y rehabilitación a víctimas indígenas (Decreto 4633 de 2011)</t>
  </si>
  <si>
    <t>Realizar estrategias para el desarrollo de la Red de agentes psicosociales  victimas del conflicto armado</t>
  </si>
  <si>
    <t>REALIZAR GESTIÓN A LOS REQUERIMIENTOS EN SALUD DE LAS VÍCTIMAS DEL CONFLICTO ARMADO</t>
  </si>
  <si>
    <t>Realizar jornadas de salud en territorio, atención a desplazamientos masivos entre otros</t>
  </si>
  <si>
    <t>Brindar información y orientación en la ruta de asistencia y atención en salud a personas declarantes de hechos víctimizantes</t>
  </si>
  <si>
    <t>Realizar rehabilitación basada en la comunidad (RBC) a víctimas del conflicto armado con discapacidad o en riesgo</t>
  </si>
  <si>
    <t>Realizar encuentros intersectoriales de promoción en salud sexual y reproductiva y prevención de violencias para niños, niñas y adolescentes (auto 251/2008)</t>
  </si>
  <si>
    <t>Realizar clubes infantiles y juveniles forjadores de salud mental y convivencia</t>
  </si>
  <si>
    <t>Realizar monitoreo de coberturas de vacunación a niños y niñas víctimas del conflicto</t>
  </si>
  <si>
    <t>Realizar jornadas de promoción y prevención en salud sexual y reproductiva a mujeres víctimas del conflicto</t>
  </si>
  <si>
    <t>Realizar promoción de estilos de vida saludable y prevención de las principales enfermedades  de interés en salud pública  a víctimas del conflicto, con enfoque diferencial</t>
  </si>
  <si>
    <t>Realizar promoción de la seguridad alimentaria y nutricional en víctimas del conflicto</t>
  </si>
  <si>
    <t>Realizar caracterizacion en salud a victimas del conflicto armado mediante el monitoreo del goce efectivo de derecho.</t>
  </si>
  <si>
    <t>Realizar seguimiento y monitoreo a la adherencia a programas de salud pública en población víctima del conflicto armado</t>
  </si>
  <si>
    <t>Realizar encuentro comunitario intergeneracional para la comprensión grupal del conflicto armado y reconstrucción de memoria en NNA</t>
  </si>
  <si>
    <t>Realizar encuentro comunitario intercultural que contribuya a la rehabilitación social y comunitaria</t>
  </si>
  <si>
    <t>Realizar campaña para la rehabilitación psicosocial comunitaria, convivencia y no repetición</t>
  </si>
  <si>
    <t>Realizar acciones de implementación del Papsivi a nivel territorial, desde el fortalecimiento institucional y comunitario de la atención psicosocial y en salud integral</t>
  </si>
  <si>
    <t>Brindar orientación, acompañamiento y atención psicosocial a víctimas de delitos contra la libertad e integridad sexual en el marco del conflicto armado</t>
  </si>
  <si>
    <t>Brindar atención psicosocial para la rehabilitación a víctimas del conflicto armado</t>
  </si>
  <si>
    <t>FOMENTO AL EMPRENDIMIENTO</t>
  </si>
  <si>
    <t>Emprendimientos como forma de vida</t>
  </si>
  <si>
    <t>Grupos organizados de trabajadores informales - GOTIS que ha</t>
  </si>
  <si>
    <t>Realizar capacitación e intervención a los trabajadores de la economía informal en promoción de la salud,  condiciones  y comportamientos seguros en el trabajo</t>
  </si>
  <si>
    <t>Brindar asesoría y acompañamiento  en eventos de accidente de trabajo y síntomas de enfermedad con ocasión al trabajo.</t>
  </si>
  <si>
    <t>Realizar seguimiento y monitoreo a los Grupos organizados de trabajadores informales conformados de las actividades económicas intervenidas ( recicladores, estilistas, vendedores ambulantes y artesanos)</t>
  </si>
  <si>
    <t>Realizar  intervención en seguridad y salud en el trabajo a población trabajadora informal priorizada a intervenir</t>
  </si>
  <si>
    <t>Realizar seguimiento y monitoreo de las condiciones de salud y seguridad en el trabajo en los grupos organizados de trabajadores informales GOTIS priorizados por sector económico</t>
  </si>
  <si>
    <t>Sistematizar y analizar información sobre condiciones de seguridad y salud en el trabajo informal a partir del aplicativo implementado.</t>
  </si>
  <si>
    <t>Realizar acciones de gestión del conocimiento según los lineamientos del Plan Decenal de Salud Pública en el marco del fortalecimiento del Entorno Laboral Saludable.</t>
  </si>
  <si>
    <t>Realizar fortalecimiento al proceso de implementación de la Estrategia de Entorno Laboral  Saludable en el Sistema de Gestión de Seguridad y Salud en el Trabajo y la Ruta Integral de Promoción y Mantenimento de la Salud</t>
  </si>
  <si>
    <t>Realizar el pago Aportes Patronales ESE</t>
  </si>
  <si>
    <t>Efectuar registro de monitoreos rápidos de coberturas de vacunación intervenidas por el programa PAI.</t>
  </si>
  <si>
    <t>Consolidar las bases de datos de los resultados  de coberturas de Vacunación</t>
  </si>
  <si>
    <t>Realizar la correspondencia de los eventos de interes en salud publica entre las bases de datos de estadisticas vitales (RUAF) vs Sistema de Vigilancia en Salud Pública (SIVIGILA).</t>
  </si>
  <si>
    <t>Realizar la depuración de los datos para la  actualización del subsistema SIVIGILA  y el ajuste de los casos notificados.</t>
  </si>
  <si>
    <t>Realizar soporte técnico  a las UPGDs orientado a la  actualización de los sistemas de información  SIVIGILA,Whonet, SIANIESP, SIMON de acuerdo a lineamientos y al software de  Estadistica Vitales.</t>
  </si>
  <si>
    <t>Retroalimentar a las EAPB diariamente con la información de la base de datos SIVIGILA de los eventos de interés en salud publica priorizados.</t>
  </si>
  <si>
    <t>Realizar  soluciones informaticas de acuerdo a requerimientos de los subsistemas de información institucional</t>
  </si>
  <si>
    <t>Retroalimentar a las UPGD  con los ajustes realizados a la base de datos SIVIGILA</t>
  </si>
  <si>
    <t>Realizar  la actualización del subsistema de información SIVIGILA con la codificación del barrio y la comuna.</t>
  </si>
  <si>
    <t>Realizar soporte técnico  a las UPGD’s para actualización de los sistemas de información   Whonet de acuerdo a lineamientos del Instituto Nacional de Salud</t>
  </si>
  <si>
    <t>Validar la información de los eventos asignados, en el aplicativo SIMON Vs SIVIGILA de acuerdo a la respuesta de las UPGD.</t>
  </si>
  <si>
    <t>Realizar el  monitoreo de los indicadores Gestión de Calidad e indicadores del proceso de notificación de SIVIGILA a nivel municipal y por UPGD.</t>
  </si>
  <si>
    <t>Realizar  soporte en la  Validación y Consolidación de los archivos planos de la Resolución 3374 (RIPS) enviados por las UPGD’s con la Herramienta SIANIESP.</t>
  </si>
  <si>
    <t>Realizar consolidación de la informacion de los casos investigados para el analisis epidemiologico.</t>
  </si>
  <si>
    <t>Realizar las visitas institucionales a la Unidades Primarias Generadoras del Dato (UPGD) que no cumplen en la oportunidad del envio de la Busqueda Institucional Restrospectiva (BAIR).</t>
  </si>
  <si>
    <t>Realizar la consolidacion de los reportes de búsqueda activa institucional Retrospectiva (BAIR) de las  UPGD, según lineamientos establecidos</t>
  </si>
  <si>
    <t>Monitorear las IPS públicas y privadas en la implementación de guias y  protocolos de atención para los eventos de interes en salud publica.</t>
  </si>
  <si>
    <t>Realizar investigación  de campo de  los casos notificados de los eventos de interes en salud publica priorizados.</t>
  </si>
  <si>
    <t>Realizar Investigación a los casos de morbi-mortalidad de los eventos de interes en salud publica.</t>
  </si>
  <si>
    <t>Realizar  Asesoría Técnica a las UPGD en el sistema de Vigilancia de Eventos de Interés en Salud Pública Defectos Congénitos y Bajo Peso al Nacer</t>
  </si>
  <si>
    <t>Apoyar las Unidades de Analisis de los casos de morbi-mortalidad  de los eventos de interes en salud pública .</t>
  </si>
  <si>
    <t>Realizar analisis medico de los registros clinicos de los eventos de interes en salud publica que incluyan casos de morbilidad, mortalidad y otros .</t>
  </si>
  <si>
    <t>Realizar busqueda activa comunitaria de los casos en los eventos de morbilidad y mortalidad notificados</t>
  </si>
  <si>
    <t>Realizar asesoría clínica de los eventos de interés en salud pública y realizar  intervención oportuna, de acuerdo a lineamientos del INS.</t>
  </si>
  <si>
    <t>Asistir técnicamente a  las unidades primarias generadoras del dato en lineamientos, guías y protocolos de los eventos de interés en salud pública.</t>
  </si>
  <si>
    <t>Realizar Unidades de Análisis epidemiológico de los casos de morbi-mortalidad de los eventos de interes en salud publica notificados al SIVIGILA, que lo requieran.</t>
  </si>
  <si>
    <t>Realizar acciones integradas entre la Vigilancia en Salud Púbica, salud infantil y salud materna  para la detección temprana de Defectos Congénitos y otras malformaciones.</t>
  </si>
  <si>
    <t>Verificar la informacion para el suministro de medicamentos de los eventos de insuficiencia respiratoria aguda grave -IRAG, según lineamientos del Instituto Nacional de Salud.</t>
  </si>
  <si>
    <t>Realizar el análisis epidemiológico de los eventos de interés en Salud pública  de la información actualizada del SIVIGILA.</t>
  </si>
  <si>
    <t>Realizar Asesoría Técnica a las Unidades Primarias Generadoras del Dato en la Vigilancia de Tuberculosis Farmacorresistentepara la identificación de demoras diagnósticas y terapéuticas.</t>
  </si>
  <si>
    <t>Participar en  los CERCET de los casos de Tuberculosis Resistentes de acuerdo a lineamientos del INS.</t>
  </si>
  <si>
    <t>Realizar investigación de campo de los brotes de Eventos de Interés en Salud Pública</t>
  </si>
  <si>
    <t>Articular  con las dimensiones de salud pública mediante  el análisis de la situación epidemiológica de  los eventos de interés orientado a las acciones de promoción  y prevención.</t>
  </si>
  <si>
    <t>Realizar consolidación de los informes de los eventos de interés en salud pública de acuerdo a los lineamientos del INS.</t>
  </si>
  <si>
    <t>Realizar registro diario y evaluación clínica de los nacidos vivos y los mortinatos mayores de 500 gramos por cada periodo.</t>
  </si>
  <si>
    <t>Participar en los  comité de vigilancia epidemiológica Municipales (COVE) y comités de vigilancia comunitaria (COVECOM) de los eventos  de  interés en salud pública.</t>
  </si>
  <si>
    <t>Realizar la concordancia entre SIVIGILA Vs. Sistemas de información de las Dimensiones de Salud Pública</t>
  </si>
  <si>
    <t>Realizar monitoreo sistemático de los eventos de interes en salud pública notificados al SIVIGILA.</t>
  </si>
  <si>
    <t>Brindar acompañamiento clínico especializado en las Unidades de Análisis en los casos de los eventos de interés en salud pública priorizados.</t>
  </si>
  <si>
    <t>Realizar Asesoría Técnica a las  Unidades Primarias Generadoras del Dato  UI en la Vigilancia de Defectos congénitos orientadas a la aplicación de protocolos y lineamientos del INS.</t>
  </si>
  <si>
    <t>Realizar Análisis epidemiológico descriptivos de los casos de morbi-mortalidad notificados al SIVIGILA según  lineamientos del Instituto Nacional de Salud.</t>
  </si>
  <si>
    <t>Apoyar el seguimiento al proceso de la notificacion de los eventos de interés en salud pública para el cumplimiento de los lineamientos y protocolos del Instituto Nacional de Salud.</t>
  </si>
  <si>
    <t>Realizar seguimiento al cumplimiento de la   normatividad del Sistema de Vigilancia en Salud Publica de acuerdo a los lineamientos del Instituto Nacional de Salud para el cumplimiento de acciones misionales.</t>
  </si>
  <si>
    <t>Realizar  análisis de la información   que contenga los casos y los controles  de Defectos Congénitos</t>
  </si>
  <si>
    <t>Participar en el análisis clínico de los casos de morbi-mortalidad de las enfermedades de interés de salud pública.</t>
  </si>
  <si>
    <t>Apoyar las acciones de los procesos de calidad  en el  subproceso de Servicio de Salud Pública y Vigilancia en Salud Publica.</t>
  </si>
  <si>
    <t>Realizar evaluacion de las acciones estrategicas en el  área de Epidemiologia y Salud Publica</t>
  </si>
  <si>
    <t>Analizar  la  información contenida en el software    IAAS - SIVIGILA.</t>
  </si>
  <si>
    <t>Revisar la notificación de base de datos del software WHONET e  IAAS - SIVIGILA.</t>
  </si>
  <si>
    <t>Validar la notificación de base de datos del software WHONET e IAAS - SIVIGILA.</t>
  </si>
  <si>
    <t>Realizar seguimiento a la notificación contenida en el SIVIGILA y del software WHONET  de las  infecciones asociadas a la atención en salud</t>
  </si>
  <si>
    <t>Realizar el seguimiento, vigilancia y control  de las infecciones asociadas a la atención en salud y resistencia Bacteriana.</t>
  </si>
  <si>
    <t>Realizar la consolidación del  documento preliminar de caracterización de la situación de salud de la población residente,   bajo la metodología de Análisis de Situación Integrada de Salud (ASIS).</t>
  </si>
  <si>
    <t>Revisar articuladamente con las diferentes dimensiones de Salud Pública el documento de caracterización de la situación de salud de la población residente en Municipio de Santiago de Cali .</t>
  </si>
  <si>
    <t>Elaborar  documento compilado del análisis estadístico y epidemiológico del comportamiento de todos los eventos de interés de salud pública (Boletín Epidemiológico)</t>
  </si>
  <si>
    <t>Apoyar la  consolidacion de indicadores, informes epidemiologicos  y reporte estadístico del comportamiento de los eventos de interes en salud publica para la construccion del Boletin Epidemiologico</t>
  </si>
  <si>
    <t>Realizar informe de mortalidad de acuerdo a las comunas, edad y genero repórtadas en el CUBOS-SISPRO y proyecciones de poblacion DANE</t>
  </si>
  <si>
    <t>Realizar el fortalecimiento  y seguimiento de las lineas de investigacion  de la Secretaria de Salud Publica Municipal.</t>
  </si>
  <si>
    <t>Bridar apoyo en la realizacion del comité de Estadísticas Vitales Municipal, en trabajo articulado con las líneas de salud pública, ESE’s, EAPB .</t>
  </si>
  <si>
    <t>Realizar  análisis de la información contenida en la plataforma RUAF-ND, DANE  mediante el validador de estadisticas vitales</t>
  </si>
  <si>
    <t>REALIZAR ATENCIÓN  EN CONSULTA  DE MEDICINA GENERAL EN  LAS  ESE</t>
  </si>
  <si>
    <t>REALIZAR ATENCIÓN EN AYUDAS DIAGNOSTICAS EN LAS ESE</t>
  </si>
  <si>
    <t>REALIZAR  ACCIONES INDIVIDUALES DE PROMOCIÓN Y PREVENCIÓN EN LAS  ESE</t>
  </si>
  <si>
    <t>REALIZAR ATENCIÓN EN MEDICINA ALTERNATIVA EN LAS  ESE</t>
  </si>
  <si>
    <t>REALIZAR PROCEDIMIENTOS GINECOLOGICOS OBSTÉTRICOS EN LAS ESE</t>
  </si>
  <si>
    <t>REALIZAR ATENCIÓN ODONTOLÓGICA EN LAS  ESE</t>
  </si>
  <si>
    <t>REALIZAR LA ATENCIÓN EN CIRUGÍA AMBULATORIA MÚLTIPLE EN LAS ESE</t>
  </si>
  <si>
    <t>BRINDAR ATENCION EN SALUD  A BENEFICIARIOS EN EL ALBERGUE DE ANCIANOS EN LAS ESE</t>
  </si>
  <si>
    <t>REALIZAR EL PAGO DE LA TASA DE SUPERINTENDENCIA NACIONAL DE SALUD POR ACCIONES DE IVC TERRITORIAL</t>
  </si>
  <si>
    <t>Apoyar las acciones en territorio del programa Ampliado de Inmunizaciones - PAI.</t>
  </si>
  <si>
    <t>Adolescentes, jóvenes y padres capacitados en prevención del</t>
  </si>
  <si>
    <t>Identificar las dinámicas y representaciones sobre el fenómeno de consumo de sustancias psicoactivas y recursos para abordarlos.</t>
  </si>
  <si>
    <t>Realizar acompañamientos técnico a las comunidades educativasy actores claves en estrategias de prevención del consumo de sustancias psicoactivas y sus problemas relacionados.</t>
  </si>
  <si>
    <t>Formar actores de las comunidades educativas y sus entornos en acciones preventivas del consumo de sustancias psicoactivas y sus problemas relacionados.</t>
  </si>
  <si>
    <t>Realizar intercambio de experiencias de intervención del consumo de sustancias psicoactivas en el entorno familiar, comunitario y educativo.</t>
  </si>
  <si>
    <t>Aplicar la estrategia de movilización social con participación de las comunidades educativas en el abordaje del consumo de sustancias psicoactivas.</t>
  </si>
  <si>
    <t>Formar en participación parental, en promoción del sentido de vida y en la prevención del consumo de sustancias psicoactivas.</t>
  </si>
  <si>
    <t>Realizar encuentros de diálogo e intercambios de saberes en parentalidades que promuevan el sentido de vida y aborden el consumo de sustancias psicoactivas.</t>
  </si>
  <si>
    <t>Realizar encuentros de diálogo e intercambios de saberes entre pares que promuevan el sentido de vida y las capacidades de transitar.</t>
  </si>
  <si>
    <t>Establecer procesos de expresión artística, formación en la toma decisiones y la resignificación de los vínculos afectivos.</t>
  </si>
  <si>
    <t>Disponer de insumos de control de vectores en las visitas a hogares intervenidos con metodología combi</t>
  </si>
  <si>
    <t>Apoyar las acciones  en territlorio de vigilancia en los eventos de morbilidad y mortalidad en salud publica.</t>
  </si>
  <si>
    <t>Apoyar las acciones de promoción de la salud bucal y talleres de capacitaciones en materia de salud oral.</t>
  </si>
  <si>
    <t>Apoyar las acciones en territorio de promoción  de la salud y prevención de la enfermedad  de los eventos de interes en salud pública</t>
  </si>
  <si>
    <t>Apoyar las acciones en territorio de promoción, prevención y atención integral en salud sexual y reproductiva</t>
  </si>
  <si>
    <t>Realizar acciones en territorio en seguridad alimentaria y nutricional</t>
  </si>
  <si>
    <t>Realizar Mantenimiento de equipo y programa de facturación del  Centro de Zoonosis.</t>
  </si>
  <si>
    <t>Realizar la ampliación, mejoramiento, adecuación, modernización de la segunda fase de reforzamiento estructural  de la infraestructura física de la SSPM.</t>
  </si>
  <si>
    <t>Beneficiarios en educación inicial, en el marco de la atenci</t>
  </si>
  <si>
    <t>Brindar atención Integral para la Primera Infancia en modalidad familiar</t>
  </si>
  <si>
    <t>Brindar atención Integral para la Primera Infancia en modalidad institucional</t>
  </si>
  <si>
    <t>Ajustar canasta para la Atención Integral  a la Primera Infancia en modalidad institucional</t>
  </si>
  <si>
    <t>Suministrar servicio de vigilancia a los Centros de Desarrollo Infantil -CDI NIDOS</t>
  </si>
  <si>
    <t>Realizar apoyo para la atención integral de las niñas y los niños de Primera Infancia</t>
  </si>
  <si>
    <t>Brindar atención integral para la primera infancia en modalidad Familiar - Ruralidad</t>
  </si>
  <si>
    <t>Brindar atención integral para la primera infancia en modalidad Familiar Migrantes</t>
  </si>
  <si>
    <t>Brindar atención Integral para la Primera Infancia en modalidad institucional con atención diferencial</t>
  </si>
  <si>
    <t>Realizar Interventoría a la prestación del servicio de la atención integral para la Primera Infancia</t>
  </si>
  <si>
    <t>Brindar atención integral con enfoque diferencial para la Primera Infancia Afrodescendiente, negra, raizal y palenqueros en el marco de la implementación de Política Pública CaliAfro (Acuerdo 0459 de 2019). CDI Semillas de Paz</t>
  </si>
  <si>
    <t>Realizar plan de comunicaciones para el desarrollo del programa de atención integral a la primera infancia</t>
  </si>
  <si>
    <t>Realizar inducción y acompañamiento del programa de atención integral a la primera infancia</t>
  </si>
  <si>
    <t>Desarrollar talleres de educación complementaria a la educación inicial de población de primera infancia</t>
  </si>
  <si>
    <t>Suministrar apoyo logístico para la inducción y acompañamiento del programa de atención integral a la primera infancia</t>
  </si>
  <si>
    <t>Dotar de maquinaria y equipo a las Unidades de Servicio (Modalidad Familiar) de atención integral a la Primera Infancia del Municipio de Santiago de Cali</t>
  </si>
  <si>
    <t>Dotar de mobiliario a las Unidades de Servicio (Modalidad Familiar) de atención integral a la Primera Infancia del Municipio de Santiago de Cali</t>
  </si>
  <si>
    <t>Suministrar dotación de materiales y suministros en atención integral con enfoque diferencial para la Primera Infancia Afrodescendiente, negra, raizal y palenqueros en el marco de la implementación de Política Pública CaliAfro (Acuerdo 0459 de 2019)</t>
  </si>
  <si>
    <t>Realizar el ajuste del plan de acción en el marco de la implementación de la Política Pública de Primera Infancia</t>
  </si>
  <si>
    <t>Realizar socialización y divulgación de la Política pública de primera infancia</t>
  </si>
  <si>
    <t>Articular la estrategia "Todas y todos saludable" en el marco de la implementación de la Política Pública de Primera Infancia</t>
  </si>
  <si>
    <t>Articular la estrategia "Todos y todas con familia" en el marco de la implementación de la Política Pública de Primera Infancia</t>
  </si>
  <si>
    <t>Articular la estrategia "Todos y todas con educación" en el marco de la implementación de la Política Pública de Primera Infancia</t>
  </si>
  <si>
    <t>Articular la estrategia "Todos y todas participan en los espacios sociales e institucionales" en el marco de la implementación de la Política Pública de Primera Infancia</t>
  </si>
  <si>
    <t>Personas capacitadas en promoción de liderazgos colectivos p</t>
  </si>
  <si>
    <t>Realizar formación y acompañamiento para la promoción de derechos y la participación de los NNA en los consejos consultivos de NNA territoriales y Municipal</t>
  </si>
  <si>
    <t>Realizar la planeación de la promoción organizacional y juvenil</t>
  </si>
  <si>
    <t>Realizar jornadas de capacitación para el fortalecimiento de los procesos juveniles</t>
  </si>
  <si>
    <t>Realizar eventos en el marco de la semana de juventudes</t>
  </si>
  <si>
    <t>Apoyar la gestión y la promoción de la "Semana de las Juventudes"</t>
  </si>
  <si>
    <t>Suministrar insumos, materiales y servicios para el proceso de formación con jóvenes</t>
  </si>
  <si>
    <t>Realizar acompañamiento al Subsistema de Participación de las Juventudes</t>
  </si>
  <si>
    <t>Realizar jornadas de sensibilización sobre la legislación juvenil y política pública</t>
  </si>
  <si>
    <t>Realizar el desplazamiento del equipo de juventudes a terreno</t>
  </si>
  <si>
    <t>Diseñar herramientas pedagógicas para la promoción de la convivencia y prevención de las violencias y demás factores de riesgo</t>
  </si>
  <si>
    <t>Realizar talleres lúdico - de capacitación a padres, madres, cuidadores y cabeza de hogar en el desarrollo de competencias parentales para la convivencia, autocuidado y prevención de las violencias y consumo de sustancias psicoactivas.</t>
  </si>
  <si>
    <t>Realizar capacitación a líderes comunitarios y/o agentes sociales para promover la equidad y prevenir las violencias y demás factores de riesgo</t>
  </si>
  <si>
    <t>Realizar jornadas familiares de sensibilización y orientación para la prevención de las violencias y los factores de riesgo</t>
  </si>
  <si>
    <t>Realizar talleres lúdico - formativo a padres, madres, cuidadores y cabeza de hogar en  en  el desarrollo de competencias parentales para la convivencia, autocuidado y prevención de las violencias y consumo de sustancias psicoactivas.</t>
  </si>
  <si>
    <t>Realizar encuentro familiar de sensibilización y orientación para la prevención de las violencias y los factores de riesgo</t>
  </si>
  <si>
    <t>Realizar talleres lúdico - formativo a padres, madres, cuidadores y cabeza de hogar en    el desarrollo de competencias parentales para la convivencia, autocuidado y prevención de las violencias y consumo de sustancias psicoactivas</t>
  </si>
  <si>
    <t>Realizar jornada lúdico-pedagógica familiar para concienciar en temas prevención de violencias y factores de riesgo</t>
  </si>
  <si>
    <t>COMUNA  07</t>
  </si>
  <si>
    <t>CULTURA DEL ENVEJECIMIENTO</t>
  </si>
  <si>
    <t>Cuidadores de personas con discapacidad y adultos mayores fo</t>
  </si>
  <si>
    <t>Realizar capacitación en el cuidado y manejo del adulto mayor y las personas con discapacidad</t>
  </si>
  <si>
    <t>Realizar capacitación en normas y derechos de los adultos mayores y las personas con discapacidad</t>
  </si>
  <si>
    <t>Realizar evento de clausura para dar fin al proceso de capacitaciones del proyecto</t>
  </si>
  <si>
    <t>Capacitar en el cuidado y manejo de las personas en situación de discapacidad y de los adultos mayores</t>
  </si>
  <si>
    <t>Realizar capacitación en normas y derechos de las personas en situación de discapacidad y de los adultos mayores</t>
  </si>
  <si>
    <t>Realizar cierre del proyecto con los cuidadores</t>
  </si>
  <si>
    <t>Apoyo logístico para el desarrollo de las capacitaciones</t>
  </si>
  <si>
    <t>Realizar evento de clausura para dar fin al proceso de capacitaciones del
proyecto</t>
  </si>
  <si>
    <t>Realizar capacitación en normas y derechos de los adultos mayores y las
personas con discapacidad</t>
  </si>
  <si>
    <t>COMUNA  05</t>
  </si>
  <si>
    <t>Realizar capacitación en el cuidado y manejo de las personas en situación de discapacidad y de los adultos mayores</t>
  </si>
  <si>
    <t>Realizar evento de clausura para dar cuenta de resultados cierre del  proceso de capacitaciones del proyecto</t>
  </si>
  <si>
    <t>Realizar promoción del proyecto</t>
  </si>
  <si>
    <t>Capacitar a cuidadores de personas con discapacidad, en técnicas de autocuidado y comunicación</t>
  </si>
  <si>
    <t xml:space="preserve"> Encuentros intergeneracionales realizados</t>
  </si>
  <si>
    <t>Realizar proceso de concocatoria y selección de a niños, niñas, adolescentes y adultos mayores beneficiarios.</t>
  </si>
  <si>
    <t>Realizar talleres de sensibilización a niños, niñas, adolescentes y adultos mayores beneficiarios.</t>
  </si>
  <si>
    <t>Realizar Talleres de Saberes para transmitir un enfoque de valores y de convivencia sana, que rompa paradigmas frente a los procesos de envejecimiento</t>
  </si>
  <si>
    <t>Realizar salida de integracion que facilite los encuentros intergeneracionales</t>
  </si>
  <si>
    <t>Adultos mayores vinculados en actividades que promueven el e</t>
  </si>
  <si>
    <t>Realizar convocatoria y selección de beneficiarios del proyecto</t>
  </si>
  <si>
    <t>Realizar talleres prácticos de fisioterapia que mejoren las habilidades motoras y cognitivas del Adulto Mayor</t>
  </si>
  <si>
    <t>Capacitar para la promoción del estilo de vida saludable y el acondicionamiento físico y mental</t>
  </si>
  <si>
    <t>Realizar salida de integración, socialización y entrega de resultados del proyecto</t>
  </si>
  <si>
    <t>Ayudas técnicas y tecnológicas de asistencia a personas con discapacidad sensorial y de movilidad reducida, suministradas.</t>
  </si>
  <si>
    <t>Atender a a las personas con discapacidad sensorial auditiva</t>
  </si>
  <si>
    <t>Suministrar sillas de ruedas removible</t>
  </si>
  <si>
    <t>Suministrar sillas de ruedas removible que permiten el desplazamiento de la persona con su propia fuerza de brazos</t>
  </si>
  <si>
    <t>Suministrar sillas de ruedas ejecutiva abatibles y ajustables en altura, apoyapies removibles</t>
  </si>
  <si>
    <t>Suministrar audifonos, para las personas con discapacidad de la comuna 14</t>
  </si>
  <si>
    <t>Suministrar bastones de apoyo  4 patas base pequeña, para el desplazamiento de las personas</t>
  </si>
  <si>
    <t>Personas con discapacidad con apoyo para su movilidad urbana en el SITM-MIO</t>
  </si>
  <si>
    <t>Suministrar tarjetas recargadas para el SITM-MIO a personas en condición de discapacidad, registradas en el sisben, y acudir a los programas institucionales</t>
  </si>
  <si>
    <t>Realizar talleres de formación para la implementación del componente social de la estrategia RBC</t>
  </si>
  <si>
    <t>Eventos de conmemoración afrodescendiente en el marco del De</t>
  </si>
  <si>
    <t>Realizar  eventos de conmemoración en el marco de la semana de la Afrocolombianidad</t>
  </si>
  <si>
    <t>Apoyar eventos descentralizados de estímulos a personas y/u organizaciones afrocolombianas en Cali</t>
  </si>
  <si>
    <t>Realizar eventos de conmemoración afrodescencientes en el marco del Decenio ONU, Encuentros de Hermandad y Alianza Mundial de Mandatarios Afro</t>
  </si>
  <si>
    <t>Fortalecer eventos descentralizados y actividades programadas por organizaciones de la sociedad civil afro de Santiago de Cali</t>
  </si>
  <si>
    <t>Plan de vida étnico-territorial para los consejos comunitarios (El Hormiguero, Playa Renaciente y Cascajal) formulados.</t>
  </si>
  <si>
    <t>Construir estrategias cualitativas para la formulación de los Planes de Etnodesarrollo de los Consejos de comunidades Negras</t>
  </si>
  <si>
    <t>Apoyar el proceso de construcción, validación de los Planes de Etnodesarrollo de los consejos de comunidades negra</t>
  </si>
  <si>
    <t>Diseñar y reproducir los Planes de Etnodesarrollo de los consejos de comunidades negras</t>
  </si>
  <si>
    <t>Suministrar apoyo logístico requerido para la construcción de los planes de etnodesarrollo en los consejos de comunidades negras</t>
  </si>
  <si>
    <t>Realizar grupos focales para la formulación de los Planes de Etnodesarrollo para los consejos de comunidades negras</t>
  </si>
  <si>
    <t>Generar espacios para la recuperación de la memoria colectiva de los Consejos Comunitarios de Santiago de Cali, como lineamiento para incorporar a la formulación de los planes de Etnodesarrollo</t>
  </si>
  <si>
    <t>Realizar implementación de los Planes de Etnodesarrollo en la fase II de acuerdo a las necesidades de cada Consejo de Comunidades Negras</t>
  </si>
  <si>
    <t>Política Pública Cali CaliAfro implementada</t>
  </si>
  <si>
    <t>Diseñar y editar el plan estratégico enmarcado en la implementación de la Política Pública CaliAfro</t>
  </si>
  <si>
    <t>Diseñar la estrategia para la implementación del componente de Género y Generación, en el marco de la transversalización de la Política Pública CaliAfro</t>
  </si>
  <si>
    <t>Diseñar la estrategia para la implementación del componente de Comunicaciones, en el marco de la transversalización de la Política Pública CaliAfro</t>
  </si>
  <si>
    <t>Realizar la planeación, coordinación y seguimiento a la ejecución  y la calidad de los productos y entregables del proyecto, en marco de la transversalización de la política pública CaliAfro en Santiago de Cali</t>
  </si>
  <si>
    <t>Realizar socialización del plan estratégico y las estrategias de la transversalización de la Política CaliAfro</t>
  </si>
  <si>
    <t>Desarrollar talleres de sensibilización en el marco de la Política Pública CaliAfro</t>
  </si>
  <si>
    <t>Suministrar apoyo logístico en el proceso de sensibilización de la Política Pública CaliAfro</t>
  </si>
  <si>
    <t>Personas de las comunidades indígenas capacitadas en el reco</t>
  </si>
  <si>
    <t>Capacitar en habilidades que fortalezcan el autoreconocimiento étnico y sus prácticas ancestrales</t>
  </si>
  <si>
    <t>Capacitar en el marco de los derechos especiales indígenas</t>
  </si>
  <si>
    <t>Capacitar en aspectos relacionados con la jurisdicción especial indígena</t>
  </si>
  <si>
    <t>Acompañar los procesos relacionados con la capacitación en derechos especiales indígenas, apoyar en el diseño del plan de capacitación, formulación de los contenidos de los módulos de las capacitaciones</t>
  </si>
  <si>
    <t>Integrantes de las comunidades indígenas empoderadas y fortalecidas desde cada una de sus identidades culturales para generación de productos y servicios diferenciales para una autonomía integral.</t>
  </si>
  <si>
    <t>Promover procesos de articulación interinstitucional para construcción de estrategias de autosostenibilidad y de visibilización de las iniciativas productivas indígenas</t>
  </si>
  <si>
    <t>Apoyar las iniciativas productivas indígenas para su vinculación y participación en ferias, exposiciones y/o eventos donde se promueva la economía solidaria</t>
  </si>
  <si>
    <t>Capacitar a integrantes de iniciativas productivas indígenas en aspectos de desarrollo humano, producción, comercialización</t>
  </si>
  <si>
    <t>Hogares víctimas del conflicto que tienen garantizada la sub</t>
  </si>
  <si>
    <t>Realizar caracterización de la población migrante.</t>
  </si>
  <si>
    <t>Realizar diagnostico situacional de manera periódica y  la socialización de resultados</t>
  </si>
  <si>
    <t>Realizar el desarrollo del sistema de información para la población migrante</t>
  </si>
  <si>
    <t>Adquirir equipos para la sistematización y actualización de datos</t>
  </si>
  <si>
    <t>Realizar capacitaciones para el uso y apropiación del sistema de información</t>
  </si>
  <si>
    <t>Suministrar insumos para la atención a población migrante</t>
  </si>
  <si>
    <t>Realizar acciones encaminadas a la atención de población migrante que se encuentra en condición de tránsito</t>
  </si>
  <si>
    <t>Realizar la implementación de estrategias para la generación de alianzas</t>
  </si>
  <si>
    <t>Brindar apoyo logístico a los espacios de generación de alianzas</t>
  </si>
  <si>
    <t>Observatorio de Políticas Sociales y de participación con enfoque poblacional y diferencial, diseñado e implementado</t>
  </si>
  <si>
    <t>Realizar la actualización del diseño conceptual, metodológico y de implementación conforme a los lineamientos</t>
  </si>
  <si>
    <t>Realizar la actualización del diseño conceptual, metodológico y operativo de la Mesa Técnica del Observatorio de Políticas Sociales</t>
  </si>
  <si>
    <t>Realizar la actualización del diseño conceptual y metodológico de la plataforma web conforme al sistema de gestión de información y del conocimiento</t>
  </si>
  <si>
    <t>Realizar seminarios sobre políticas públicas y sistemas de gestión de la información</t>
  </si>
  <si>
    <t>Consolidar la información recolectada en el sistema de información</t>
  </si>
  <si>
    <t>Realizar la caracterización en el marco de la implementación de la Política Pública CaliAfro</t>
  </si>
  <si>
    <t>Realizar la caracterización de los procesos organizativos de las colonias afrocolombianas</t>
  </si>
  <si>
    <t>Realizar eventos de socialización del diagnóstico sobre el estado de ejecución de las políticas públicas</t>
  </si>
  <si>
    <t>Realizar boletín de diagnóstico sobre el estado de ejecución de las políticas públicas priorizadas</t>
  </si>
  <si>
    <t>Realizar la articulación e integración en los procesos con la dimensión de direccionamiento estratégico y planeación</t>
  </si>
  <si>
    <t>Realizar la articulación e integración en los procesos con la dimensión de gestión con valores para resultados</t>
  </si>
  <si>
    <t>Realizar la articulación e integración en los procesos con la dimensión de evaluación de resultados</t>
  </si>
  <si>
    <t>Realizar la articulación e integración en los procesos con la dimensión de información y Comunicación</t>
  </si>
  <si>
    <t>Realizar la articulación e integración en los procesos con la dimensión de controles</t>
  </si>
  <si>
    <t>Centros de orientación familiar funcionando en equipamientos</t>
  </si>
  <si>
    <t>Realizar encuentros de promoción del COF</t>
  </si>
  <si>
    <t>Capacitar en prevención de las violencias y activación de rutas de atención</t>
  </si>
  <si>
    <t>Realizar la orientación jurídica a las Familias</t>
  </si>
  <si>
    <t>Realizar la orientación psicosocial a las familias</t>
  </si>
  <si>
    <t>Realizar Seminario institucional para el fortalecimiento del proceso de intervención a familias</t>
  </si>
  <si>
    <t>Atención psicosocial, personal y familiar a la población adu</t>
  </si>
  <si>
    <t>Planear, ejecutar y apoyar la implementación del plan de acción para la gestión de recursos económicos, técnicos o físicos de los proyectos que benefician la población Adulto Mayor.</t>
  </si>
  <si>
    <t>Realizar análisis situacional de la población adulta mayor por comunas y corregimientos en Santiago de Cali.</t>
  </si>
  <si>
    <t>Diseñar y monitorear el plan estratégico de información y comunicaciones del Centro de Atención al Adulto Mayor</t>
  </si>
  <si>
    <t>Apoyar la ejecución del  plan estratégico de información y comunicaciones del Centro de Atención al Adulto Mayor</t>
  </si>
  <si>
    <t>Brindar atención gerontológica a los adultos mayores que la requieran, en las comunas y corregimientos del municipio</t>
  </si>
  <si>
    <t>Brindar atención psicológica a los adultos mayores que la requieran en las comunas y corregimientos de la ciudad</t>
  </si>
  <si>
    <t>Intervenir a la población adulta mayor con trabajo social para identificar problemas de vulneración de derechos</t>
  </si>
  <si>
    <t>Atender jurídicamente los procesos y estrategias que se lleven a cabo para la atención integral de los adultos mayores</t>
  </si>
  <si>
    <t>Coordinar funciones de atención y orientación a los adultos mayores en las diferentes comunas y corregimientos de la ciudad</t>
  </si>
  <si>
    <t>Atender a los adultos mayores en los puntos de atención descentralizada</t>
  </si>
  <si>
    <t>Brindar atención personalizada sobre los planes y programas del Centro de Atención al Adulto Mayor que requieran información en los CALIS y Oficina Principal</t>
  </si>
  <si>
    <t>Adquirir suministros requeridos para la atención a la población adulto mayor, en el centro de atención</t>
  </si>
  <si>
    <t>Prestar el servicio de atención integral asistido a través de la línea de atención telefónica "línea dorada"</t>
  </si>
  <si>
    <t>Desplazamiento de la población adulto mayor y equipo técnico para garantizar la participación en las diferentes actividades del programa</t>
  </si>
  <si>
    <t>Brindar servicio Funerario  a los adultos mayores  con debilidad manifiesta y sin red familiar</t>
  </si>
  <si>
    <t>Adquirir equipos requeridos para la atención del adulto mayor en las  comunas y corregimientos de Cali</t>
  </si>
  <si>
    <t>Apoyar logísticamente la elección de delegados de la mesa municipal del adulto mayor: Decreto 0530 de 2016</t>
  </si>
  <si>
    <t>Enviar correspondencia certificada para notificaciones de los  diferentes procesos del programa de ADULTO MAYOR</t>
  </si>
  <si>
    <t>Adquirir mobiliario para brindar atención del adulto mayor en las  comunas y corregimientos de Cali</t>
  </si>
  <si>
    <t>Apoyar la orientación de adultos mayores afrodescendientes al programa</t>
  </si>
  <si>
    <t>Realiza evento de celebración del dia nacional del adulto mayor</t>
  </si>
  <si>
    <t>Realizar foro  de envejecimiento y vejes para la promoción de derechos del adulto mayor</t>
  </si>
  <si>
    <t>Personas adultas mayores atendidas en modalidad centro vida,</t>
  </si>
  <si>
    <t>Proporcionar un espacio para el albergue de adultos mayores en alto nivel de vulnerabilidad</t>
  </si>
  <si>
    <t>Proporcionar los elementos  y útiles de aseo personal necesarios para la estancia de los adultos mayores en el albergue</t>
  </si>
  <si>
    <t>Realizar interventoria al proyecto</t>
  </si>
  <si>
    <t>Brindar el servicio de alimentación a los adultos mayores institucionalizados en el albergue</t>
  </si>
  <si>
    <t>Brindar acompañamiento psicosocial y  apoyo para el cuidado integral de los adultos mayores institucionalizados en el albergue</t>
  </si>
  <si>
    <t>Realizar alistamiento, seguimiento y control del desarrollo del modelo de atención en general</t>
  </si>
  <si>
    <t>Realizar operativización del proyecto en las tres zonas de actividad de los Centros Vida</t>
  </si>
  <si>
    <t>Realizar recolección y sistematización de la información durante el desarrollo del proyecto.</t>
  </si>
  <si>
    <t>Realizar análisis y evaluación de impacto del desarrollo del proyecto</t>
  </si>
  <si>
    <t>Realizar acciones de atención primaria en Salud.</t>
  </si>
  <si>
    <t>Realizar apoyo psicosocial.</t>
  </si>
  <si>
    <t>Realizar acciones de ocupación productiva del tiempo libre, recreación, deporte, arte y cultura.</t>
  </si>
  <si>
    <t>Suministrar materiales para Talleres</t>
  </si>
  <si>
    <t>Suministrar Alimentación a los Adultos Mayores del Centro Vida</t>
  </si>
  <si>
    <t>Proporcionar espacios para los talleres y/o actividades programadas en la prestación de los servicios a los adultos mayores en el Centro Vida.</t>
  </si>
  <si>
    <t>Suministrar transporte para el desplazamiento de los  adultos mayores para la asistencia al programa Centro Vida</t>
  </si>
  <si>
    <t>Apoyar con salidas recreativas y socio-culturales para los adultos mayores beneficiarios del programa Centros Vida</t>
  </si>
  <si>
    <t>Suministrar identificación corporativa para los adultos mayores del programa</t>
  </si>
  <si>
    <t>Suministrar sillas de ruedas ejecutiva</t>
  </si>
  <si>
    <t>Suministrar elementos de apoyo para personas con discapacidad visual</t>
  </si>
  <si>
    <t>ATENCIÓN A POBLACIÓN EN EXTREMA VULNERABILIDAD</t>
  </si>
  <si>
    <t>Personas habitantes de y en calle atendidas anualmente en la</t>
  </si>
  <si>
    <t>Realizar recorridos para identificar a la población en situación de calle, brindando orientación psicosocial, información sobre la ruta de atención y acompañamiento en el acceso a la oferta de servicios</t>
  </si>
  <si>
    <t>Realizar jornadas de atención integral en territorio mediante dispositivo móvil, prestando servicios de atención básica y orientación psicosocial, facilitando el acceso a la oferta de servicios sociales</t>
  </si>
  <si>
    <t>Brindar atención básica y psicosocial en carpas de servicios al habitante de la calle, que contribuyan al restablecimiento de sus derechos</t>
  </si>
  <si>
    <t>Realizar georeferenciación y descripción de las características del fenómeno de habitabilidad en calle en los diferentes sectores de la ciudad</t>
  </si>
  <si>
    <t>Brindar atención integral en alimentación, aseo e higiene personal, procesos de formación y apoyo psicosocial en la modalidad Mañana, desde un enfoque diferencial y de derechos</t>
  </si>
  <si>
    <t>Brindar atención integral en alimentación, aseo e higiene personal, alojamiento, procesos de formación y apoyo psicosocial en la modalidad Tarde-Noche, desde un enfoque diferencial y de derechos</t>
  </si>
  <si>
    <t>Brindar atención básica en alimentación, aseo e higiene personal y alojamiento en la modalidad Dormitorio Social, desde un enfoque diferencial y de derechos</t>
  </si>
  <si>
    <t>Brindar atención básica en alimentación, aseo e higiene personal y atención psicosocial en la modalidad Acogida Día,  desde un enfoque diferencial y de derechos</t>
  </si>
  <si>
    <t>Prestar servicios de alimentación, higiene y cuidado personal en la modalidad de Atención Básica, desde un enfoque diferencial y de derechos</t>
  </si>
  <si>
    <t>Brindar acompañamiento psicosocial a la población habitante de la calle que ha realizado proceso de superación de vida en calle</t>
  </si>
  <si>
    <t>Realizar diagnóstico psicosocial de la población beneficiaria del Sistema de Atención Integral al habitante de la calle</t>
  </si>
  <si>
    <t>Brindar asistencia técnica, acompañamiento y seguimiento al proceso de atención integral a la población habitante de la calle</t>
  </si>
  <si>
    <t>Brindar asistencia técnica el proceso de diseño e implementación del modelo de gestión transectorial para el fenómeno de habitabilidad en calle</t>
  </si>
  <si>
    <t>Realizar piezas de divulgación para difundir ante la opinión pública los programas y proyectos en beneficio de los ciudadanos habitantes de la calle</t>
  </si>
  <si>
    <t>Implementar acciones de promoción y divulgación para visibilizar los derechos de los ciudadanos habitantes de la calle</t>
  </si>
  <si>
    <t>Servicio de transporte para el equipo profesional de Sensibilización Comunitaria</t>
  </si>
  <si>
    <t>Realizar Tomas de Barrio en los sectores de mayor afluencia de población habitante de la calle donde participe la comunidad en general</t>
  </si>
  <si>
    <t>Suministro logístico para las actividades con los actores comunitarios</t>
  </si>
  <si>
    <t>Brindar asistencia técnica y acompañamiento al proceso de fortalecimiento de redes de apoyo en beneficio de los habitantes de la calle</t>
  </si>
  <si>
    <t>Familias vinculadas a los beneficios de los programas “Más f</t>
  </si>
  <si>
    <t>Realizar la articulación de los procesos para la operatividad de los diferentes componentes del Programa Familias en Acción y Jóvenes en Acción</t>
  </si>
  <si>
    <t>Adquirir materiales y suministros para fortalecer la operación de los  programa Familias en Acción y Jóvenes en Acción en el territorio</t>
  </si>
  <si>
    <t>Atender a los beneficiarios del programa Familias en Acción y Jóvenes en Acción en los puntos de atención</t>
  </si>
  <si>
    <t>Apoyar los procesos operativos del programa Jóvenes en Acción</t>
  </si>
  <si>
    <t>Adquirir equipos informáticos para apoyar el desarrollo de los procesos de atención, orientación y seguimiento al cumplimiento de la verificación a las familias pertenecientes  a los  programas Familias en Acción y Jóvenes en Acción</t>
  </si>
  <si>
    <t>Realizar seguimiento a la verificación de cumplimientos del Programa Familias en Acción</t>
  </si>
  <si>
    <t>Apoyar logísticamente el desarrollo de talleres  programados en el componente de bienestar comunitario (Comité Municipal de Madres Lideres, Asamblea Municipal y Encuentros Pedagógicos)  del programa Familias en Acción y Jóvenes en Acción</t>
  </si>
  <si>
    <t>Realizar trabajo social mediante las capacitaciones  con las madres líderes, madres titulares y jóvenes en ofertas interinstitucionales e intersectoriales competentes de los programas Familias en Acción y Jóvenes en Acción</t>
  </si>
  <si>
    <t>Apoyar logísticamente el trabajo social con madres líderes, madres titulares y jóvenes en ofertas interinstitucionales e intersectoriales en temas competentes a los programas Familias en Acción y Jóvenes en Acción</t>
  </si>
  <si>
    <t>Hogares insertados en la estrategia “Red Unidos” orientados</t>
  </si>
  <si>
    <t>Suministrar materiales que permiten el desarrollo del programa Red Unidos</t>
  </si>
  <si>
    <t>Realizar trabajos para el desarrollo familiar dirigidos a los hogares focalizados por la estrategia de Red Unidos</t>
  </si>
  <si>
    <t>Promocionar los servicios sociales en los territorios focalizados en la estrategia Red Unidos</t>
  </si>
  <si>
    <t>Apoyar en la logística de las ferias de servicios de Red Unidos</t>
  </si>
  <si>
    <t>Apoyar tecnicamente los procesos operativos y de orientacion familiar de la estrategia de Red Unidos</t>
  </si>
  <si>
    <t>Diseñar estrategias de orientación para la población Red Unidos</t>
  </si>
  <si>
    <t>Población vulnerable atendida diariamente en comedores comun</t>
  </si>
  <si>
    <t>Realizar acciones relacionadas con la dirección, administración y control de todo el proyecto</t>
  </si>
  <si>
    <t>Adquirir alimentos de la canasta básica familiar, para suministrar a la población beneficiaria en los comedores comunitarios</t>
  </si>
  <si>
    <t>Apoyar logísticamente el desarrollo de las actividades de intervención social</t>
  </si>
  <si>
    <t>Realizar acciones encaminadas a la atención de poblaciones migrantes con carácter de permanencia</t>
  </si>
  <si>
    <t>Adquirir insumos logísticos para realizar las sesiones de las mesas técnicas</t>
  </si>
  <si>
    <t>Brindar atención integral para la Primera Infancia en modalidad familiar</t>
  </si>
  <si>
    <t>Realizar Encuentro de ciudad "JUGUEMOS EN LA CIUDAD"</t>
  </si>
  <si>
    <t>Puntos de información y orientación a las víctimas del confl</t>
  </si>
  <si>
    <t>Orientar a las Víctimas del Conflicto Armado, desde los territorios y comunas de Santiago de Cali  para que accedan a la oferta de servicios de la Alcaldía de Santiago de Cali</t>
  </si>
  <si>
    <t>Adquirir mobiliario, para la Atención en los territorios y comunas de Santiago de Cali</t>
  </si>
  <si>
    <t>Adquirir equipos tecnológicos para el fortalecimiento de los servicios de información y orientación en  los territorios y comunas de  Santiago de Cali</t>
  </si>
  <si>
    <t>Adquirir suministros para la Atención de  las víctimas en los territorios y comunas de  Santiago de Cali</t>
  </si>
  <si>
    <t>Realizar  jornadas de atención masiva descentralizadas con el SNARIV</t>
  </si>
  <si>
    <t>Adquirir material institucional para divulgación de los servicios a la población victima del conflicto armado en los territorios y comunas de  Santiago de Cali</t>
  </si>
  <si>
    <t>Atender a los hogares víctimas del conflicto armado que llegan al Centro Regional de Atención a las Víctimas - CRAV y a las comunas y corregimientos de Santiago de Cali</t>
  </si>
  <si>
    <t>Realizar el proceso de coordinación del proyecto e  implementación de la política pública Nacional de las victimas del conflicto armado.</t>
  </si>
  <si>
    <t>Ayuda Humanitaria a los hogares víctimas del conflicto armado que llegan al municipio de Santiago de Cali y se encuentran en vulnerabilidad acentuada</t>
  </si>
  <si>
    <t>Adquirir material institucional para intervención, sensibilización y divulgación de los servicios a la población victima del conflicto armado</t>
  </si>
  <si>
    <t>Adquirir suministros como apoyo al programa en el centro regional de atención a víctimas</t>
  </si>
  <si>
    <t>Hogares víctimas de desplazamiento incluidas en el RUV apoya</t>
  </si>
  <si>
    <t>Realizar acciones para la construcción de Planes de Retorno y Reubicación en el Municipio de Santiago de Cali</t>
  </si>
  <si>
    <t>Apoyar logísticamente para realizar visita de seguimiento a las comunidades retornadas durante el año 2020</t>
  </si>
  <si>
    <t>Apoyar logísticamente los procesos de retorno y/o reubicación individual o masivo de las víctimas de desplazamiento forzado que cumplen con los requisitos establecidos</t>
  </si>
  <si>
    <t>Suministrar alimentación para reuniones y firmas de compromisos con el Sistema Nacional de Atención y Reparación integral a las Víctimas - SNARIV</t>
  </si>
  <si>
    <t>Programa Ejes trasversales.</t>
  </si>
  <si>
    <t>Sistema de información y comunicación para población víctima</t>
  </si>
  <si>
    <t>Adquirir equipos tecnológicos para el Sistema de Información y Comunicación Integral para las víctimas del conflicto armado.</t>
  </si>
  <si>
    <t>Realizar mantenimiento preventivo y/o correctivo a los equipos tecnológicos para la atención a la población victima del conflicto.</t>
  </si>
  <si>
    <t>Adquirir materiales y suministros para el Sistema de Información y Comunicación Integral para las víctimas del conflicto armado.</t>
  </si>
  <si>
    <t>Construir las herramientas de integración e interoperabilidad de SIVIC Cali</t>
  </si>
  <si>
    <t>Realizar la actualización y depuración de la formación de las víctimas del conflicto armado.</t>
  </si>
  <si>
    <t>Acciones de fortalecimiento a la Mesa municipal de participa</t>
  </si>
  <si>
    <t>Apoyar logísticamente el Protocolo de Participación Efectiva de la Mesa Municipal de  Víctimas en el Municipio de Santiago de Cali</t>
  </si>
  <si>
    <t>Suministrar apoyo logístico de para las sesiones y eventos de divulgación de la política pública de la Mesa Municipal</t>
  </si>
  <si>
    <t>Realizar eventos que ayuden al fortalecimiento  la mesa municipal de participación efectiva de las víctimas y a Organizaciones de Víctimas</t>
  </si>
  <si>
    <t>Capacitar   a los miembros de la Mesa Municipal de Víctimas</t>
  </si>
  <si>
    <t>Suministrar material POP, para la divulgación de las estrategias.</t>
  </si>
  <si>
    <t>Personas jurídicas y naturales sensibilizadas en la promoció</t>
  </si>
  <si>
    <t>Realizar talleres de prevención de la alta permanencia de NNA en calle y del trabajo infantil</t>
  </si>
  <si>
    <t>Realizar jornadas pedagógicas de prevención de la alta permanencia de NNA en calle y del trabajo infantil</t>
  </si>
  <si>
    <t>Realizar identificación y seguimiento a NNA con alta permanencia en calle y del trabajo infantil</t>
  </si>
  <si>
    <t>RESPETO Y GARANTÍA A LOS DERECHOS DEL SECTOR POBLACIONAL LGB</t>
  </si>
  <si>
    <t>Campaña y eventos institucionales para incidir en imaginario</t>
  </si>
  <si>
    <t>Realizar eventos conmemorativos y de intervención social para población LGBTI</t>
  </si>
  <si>
    <t>Diseñar campaña que contribuya al posicionamiento y visibilización de programas, proyectos y rutas de atención a la población LGBTI</t>
  </si>
  <si>
    <t>Suministrar materiales y piezas para difusión y divulgación de campañas que reivindiquen los derechos de la población LGBTI</t>
  </si>
  <si>
    <t>Política Pública de la población con identidad y orientación sexual diversa, implementada</t>
  </si>
  <si>
    <t>Realizar un estudio de  caracterización y diagnostico situacional  de la población LGTBI y  las organizaciones de atención diferencial</t>
  </si>
  <si>
    <t>Realizar el diseño del plan estratégico de la población LGTBI</t>
  </si>
  <si>
    <t>Realizar  talleres de formación para el reconocimiento de los derechos y la política publica de la población LGTBI</t>
  </si>
  <si>
    <t>Suministrar insumos a las organizaciones de LGTBI que  promuevan  los derechos y la política pública</t>
  </si>
  <si>
    <t>Realizar acompañamiento  a las instituciones y/o organizaciones  articuladas  a la atención de la población LGTBI</t>
  </si>
  <si>
    <t>Realizar atención y direccionamiento en el marco de la ruta de atención  a la población LGTBI con vulneración de derechos</t>
  </si>
  <si>
    <t>NNA con vulneración de derechos reciben atención básica en l</t>
  </si>
  <si>
    <t>Brindar Alojamiento provisional a los niños y niñas en hogares de paso</t>
  </si>
  <si>
    <t>Brindar protección, cuidado, orientación psicosocial y atención integral  a los niños(a) las 24 horas en los hogares de paso</t>
  </si>
  <si>
    <t>Proporcionar Material pedagógico y lúdico para las actividades pedagógicas diarias para los niños(a) en los hogares de paso</t>
  </si>
  <si>
    <t>Brindar Alojamiento provisional a los adolescentes en hogares de paso</t>
  </si>
  <si>
    <t>Proporcionar elementos de higiene y aseo personal a los niños(a) durante su estadía</t>
  </si>
  <si>
    <t>Brindar Vestuario a los adolescentes durante su estadía en los hogares de paso</t>
  </si>
  <si>
    <t>Proporcionar Material pedagógico y lúdico para las actividades pedagógicas diarias para los adolescentes en los hogares de paso</t>
  </si>
  <si>
    <t>Brindar Alimentación balanceada diaria a los niños(a)  siguiendo minuta patrón establecida para servicios de protección establecida por ICBF</t>
  </si>
  <si>
    <t>SEGURIDAD, CAUSA COMÚN.</t>
  </si>
  <si>
    <t>No violencia contra la mujer</t>
  </si>
  <si>
    <t>Mujeres víctimas de violencias basadas en género y su núcleo</t>
  </si>
  <si>
    <t>Suministrar implementos de aseo que garantice la atención integral y de calidad en modalidad día en Casa Matria a mujeres víctimas de violencias basadas en género y su núcleo familiar</t>
  </si>
  <si>
    <t>Suministrar papelería para la atención integral a mujeres víctimas de violencias basadas en género en modalidad día en espacios de atención en el territorio</t>
  </si>
  <si>
    <t>Suministrar Kits de aseo personal para entrega a mujeres en atención día en Casa Matria y en espacios de atención en el territorio y su núcleo familiar</t>
  </si>
  <si>
    <t>Suministrar insumos para alimentación a mujeres y su núcleo familiar atendidas en Casa Matria y en espacios de atención en el territorio en la modalidad día</t>
  </si>
  <si>
    <t>Realizar acompañamiento, seguimiento y control a los procesos de atención modalidad día a mujeres víctimas de violencias basadas en género</t>
  </si>
  <si>
    <t>Realizar acompañamiento técnico para la implementación del proceso de atención a mujeres víctimas de violencias basadas en género, para intervención Jurídica penal y/o familia desde la perspectiva de género</t>
  </si>
  <si>
    <t>Realizar orientación jurídica para la implementación del proceso de atención a mujeres víctimas de violencias basadas en género desde la perspectiva de género</t>
  </si>
  <si>
    <t>Realizar acompañamiento psicológico para la implementación del proceso de atención a mujeres víctimas de violencias basadas en género desde la perspectiva de género</t>
  </si>
  <si>
    <t>Realizar acompañamiento en trabajo social para la implementación del proceso de atención a mujeres víctimas de violencias basadas en género desde la perspectiva de género</t>
  </si>
  <si>
    <t>Realizar apoyo para servicios generales  a las mujeres que se encuentran en la modalidad de atención día y en  Casa Matria</t>
  </si>
  <si>
    <t>Realizar apoyo operativo en la modalidad día relacionadas  con la atención a las mujeres victimas de violencia basada en género en Casa Matria y en espacios de atención en el territorio.</t>
  </si>
  <si>
    <t>Suministrar servicio de transporte para la movilización y atención integral a mujeres víctimas de violencias basadas y al equipo profesional para la gestión en rutas de atención en género en modalidad día en Casa Matria y en espacios de atención en el territorio</t>
  </si>
  <si>
    <t>Apoyo en traslado, instalación y alimentación tras remisión de mujeres de la modalidad de atención día en Casa Matria y en espacios de atención</t>
  </si>
  <si>
    <t>Desarrollar diseño, impresión y difusión de guía metodológica para intervención terapéutica grupal con las Mujeres Víctimas de Violencia de Género</t>
  </si>
  <si>
    <t>Desarrollar encuentros talleres de trabajo con mujeres víctimas de violencias basadas en género y sus redes de apoyo para la proyección de una vida libre de violencias</t>
  </si>
  <si>
    <t>Suministrar implementos de aseo en el hogar de acogida para la atención integral a mujeres víctimas de violencias basadas en género y su núcleo familiar.</t>
  </si>
  <si>
    <t>Suministrar Kit´s de aseo personal para la atención integral a mujeres víctimas de violencias basadas en género y su núcleo familiar en modalidad acogida.</t>
  </si>
  <si>
    <t>Suministrar recursos de apoyo logístico a mujeres víctimas de violencias basadas en género en modalidad acogida, según requerimiento</t>
  </si>
  <si>
    <t>Suministrar alimentos a mujeres víctimas de violencias basadas en género y su núcleo familiar atendidas en la modalidad acogida.</t>
  </si>
  <si>
    <t>Suministrar vestuario y calzado a mujeres víctimas de violencias basadas en género y su núcleo familiar en modalidad acogida.</t>
  </si>
  <si>
    <t>Suministrar líneas telefónicas para la recepción y atención de los casos de mujeres víctimas de violencias basadas en género en modalidad acogida.</t>
  </si>
  <si>
    <t>Realizar acompañamiento, seguimiento y control al proceso integral de atención a mujeres víctimas de violencias basadas en género en modalidad acogida.</t>
  </si>
  <si>
    <t>Realizar la valoración, atención y seguimiento a mujeres víctimas de violencias basadas en género en la modalidad acogida.</t>
  </si>
  <si>
    <t>Realizar actividades de apoyo administrativo, logístico y de servicios generales para la atención integral a mujeres víctimas de violencias basadas en género modalidad acogida.</t>
  </si>
  <si>
    <t>Brindar alojamiento provisional en la atención integral a mujeres víctimas de violencias basadas en género y su núcleo familiar en modalidad acogida.</t>
  </si>
  <si>
    <t>Suministrar servicio de transporte para la gestión de las rutas de atención a mujeres víctimas de violencias basadas en género en modalidad acogida.</t>
  </si>
  <si>
    <t>Personas vinculadas a la estrategia de prevención de violenc</t>
  </si>
  <si>
    <t>Realizar direccionamiento técnico para la implementación de la estrategia de prevención de las violencias.</t>
  </si>
  <si>
    <t>Realizar apoyo a los procesos que promueven los derechos humanos de las mujeres y enfoque de genero.</t>
  </si>
  <si>
    <t>Realizar el diseño de material de apoyo pedagógico-didáctico y plan de medios.</t>
  </si>
  <si>
    <t>Realizar apoyo logístico a la implementación de la estrategia de prevención de violencias.</t>
  </si>
  <si>
    <t>Diseñar e imprimir los materiales pedagógicos de apoyo de la estrategia de prevención de violencias contra las mujeres.</t>
  </si>
  <si>
    <t>Adquirir insumos para el fortalecimiento de las estrategias de prevención de violencias basadas en género.</t>
  </si>
  <si>
    <t>Realizar el apoyo logístico en los eventos de posicionamiento y visibilazación de las acciones según la estrategia de prevención de violencias hacia las mujeres.</t>
  </si>
  <si>
    <t>Diseñar plan de medios para la visibilización de la estrategia de prevención de las violencias de género en la ciudad.</t>
  </si>
  <si>
    <t>Realizar seguimiento  a los contenidos temáticos para escuela de incidencia política de mujeres en Santiago de Cali.</t>
  </si>
  <si>
    <t>Realizar  los módulos de la escuela de incidencia política de mujeres en las diferentes zonas de la ciudad.</t>
  </si>
  <si>
    <t>Apoyar los procesos de sensibilización en participación e incidencia política con perspectiva de género a las mesas territoriales de mujeres en Santiago de Cali</t>
  </si>
  <si>
    <t>Realizar contenidos programáticos para el fortalecimiento de la participación y la incidencia política desde la perspectiva de género.</t>
  </si>
  <si>
    <t>Realizar acompañamiento a las mujeres en los procesos de formación en habilidades complementarias y psicosociales en el marco de la prevención de violencias contra las mujeres.</t>
  </si>
  <si>
    <t>Realizar valoraciones en habilidades psicosociales en el marco de la prevención de violencias contra las mujeres.</t>
  </si>
  <si>
    <t>Realizar actividades que promuevan  la co-responsabilidad de las entidades público privadas en prácticas de equidad de género, participación política y autonomía de las mujeres</t>
  </si>
  <si>
    <t>Servidores públicos y Contratistas reciben lineamientos para la transversalización de la perspectiva de género y enfoque diferencial para la atención a la ciudadanía</t>
  </si>
  <si>
    <t>Brindar acompañamiento a los organismos de la Administración Municipal para la transversalización de la perspectiva de género y la política pública para las Mujeres.</t>
  </si>
  <si>
    <t>Articular los lineamientos para la transversalización de la perspectiva de Género y enfoques diferenciales con los diferentes organismos de la Administración Municipal.</t>
  </si>
  <si>
    <t>Brindar información y sensibilización a  personal de los organismos, para el uso de las técnicas de transversalización y seguimiento a la implementación de la Política Pública para las Mujeres y la Equidad de Género.</t>
  </si>
  <si>
    <t>Realizar diseño e impresión de material de divulgación en el marco de la estrategia de ciudades seguras para mujeres y niñas</t>
  </si>
  <si>
    <t>Realizar ajustes al diseño del proceso de capacitación dirigido a personal vinculado en procesos de la Administración Municipal.</t>
  </si>
  <si>
    <t>Realizar un proceso de capacitación de personal de diferentes organismos, en Perspectiva de Género, enfoques diferenciales, agendas globales para la institucionalidad de Género, Políticas de Equidad de Género, masculinidades equitativas  y su aplicabilidad a la función pública municipal.</t>
  </si>
  <si>
    <t>Articular los equipos y comités que vienen trabajando la implementación de los ejes que conforman la política pública de mujeres.</t>
  </si>
  <si>
    <t>Realizar procesos de  gestión de recursos técnicos y financieros con socios y aliados estratégicos locales, nacionales e internacionales para el fortalecimiento de la implementación de la Política Pública de la Mujer.</t>
  </si>
  <si>
    <t>Promover el desarrollo y la participación en escenarios nacionales e internacionales  para el fortalecimiento de la implementación de la Política Pública de la Mujer.</t>
  </si>
  <si>
    <t>Suministrar material de apoyo logístico para el desarrollo de acciones de transversalización y cooperación que fortalezcan la implementación de la Política Pública.</t>
  </si>
  <si>
    <t>Política pública para la mujer y la equidad de género evalua</t>
  </si>
  <si>
    <t>Difundir de forma continua los avances en la implementación de la política pública de las mujeres.</t>
  </si>
  <si>
    <t>Actualizar el diagnóstico de las necesidades y problemáticas  de las mujeres y la equidad de género.</t>
  </si>
  <si>
    <t>Desarrollar encuentros zonales de presentación de resultados actualización diagnostica.</t>
  </si>
  <si>
    <t>Realizar evaluación de la Política Pública de Mujer implementada en Santiago de Cali</t>
  </si>
  <si>
    <t>Suministrar transporte para el proceso de formación y acompañamiento a los Niños, Niñas y Adolescentes en los corregimientos</t>
  </si>
  <si>
    <t>Suministrar refrigerios tipo II para el proceso de formación y acompañamiento de los Niños, Niñas y Adolescentes</t>
  </si>
  <si>
    <t>Realizar apoyo y seguimiento a las familias a través de escuelas de familia y visitas domiciliarias de seguimiento y verificación de derechos</t>
  </si>
  <si>
    <t>Liderar, dar línea metodológica y realizar seguimiento al proyecto de asistencia básica a los niños, niñas y adolescentes en los Hogares de Paso.</t>
  </si>
  <si>
    <t>Interventoría</t>
  </si>
  <si>
    <t>Realizar acciones de articulación y gestión interinstitucional con instancias y entidades competentes para la atención de la niñez y las familias, así como de las acciones de promoción y prevención</t>
  </si>
  <si>
    <t>Realizar seguimiento a la sistematización de la información, el cumplimiento de las normas de gestión de calidad de los programas de hogares de paso</t>
  </si>
  <si>
    <t>Brindar protección, cuidado, orientación psicosocial y atención integral  a los adolescentes las 24 horas en los hogares de paso</t>
  </si>
  <si>
    <t>Brindar Alimentación balanceada diaria a los adolescentes, siguiendo minuta patrón establecida para servicios de protección establecida por ICBF</t>
  </si>
  <si>
    <t>Brindar Vestuario a los niños(a) durante su estadía en los hogares de paso</t>
  </si>
  <si>
    <t>Proporcionar elementos de higiene y aseo personal a los adolescentes durante su estadía</t>
  </si>
  <si>
    <t>Realizar escuelas de familia y visitas domiciliarias de seguimiento y verificación de derechos  para el fortalecimiento de competencias parentales, para familias de niños y niñas atendidos en los hogares de paso</t>
  </si>
  <si>
    <t>Realizar escuelas de familia y visitas domiciliarias de seguimiento y verificación de derechos  para el fortalecimiento de competencias parentales, para familias de los adolescentes atendidos en los hogares de paso</t>
  </si>
  <si>
    <t>Realizar apoyo operativo al componente de verificación de cumplimientos del Programa Familias en Acción</t>
  </si>
  <si>
    <t>Realizar la intervención de desarrollo social a las personas beneficiarias en los comedores comunitarios</t>
  </si>
  <si>
    <t>Realizar actividades de sensibilización y capacitación en el marco de los derechos humanos y enfoques diferenciales.</t>
  </si>
  <si>
    <t>Apoyar los  procesos de gestión y formación desde el enfoque de género, reconocimiento y accesibilidad de derechos.</t>
  </si>
  <si>
    <t>Apoyar  a  las organizaciones que trabajan en pro de la prevención de violencias basadas en género</t>
  </si>
  <si>
    <t>Realizar el plan especifico de atención integral de víctimas del conflicto armado en el marco de la política publica "Cali Afro"</t>
  </si>
  <si>
    <t>Adquirir suministros para el programa de atención humanitaria inmediata</t>
  </si>
  <si>
    <t>Adquirir mobiliario para atender a los beneficiarios del programa de atención humanitaria inmediata</t>
  </si>
  <si>
    <t>Adquirir equipos, para atender a los beneficiarios del programa de atención humanitaria inmediata</t>
  </si>
  <si>
    <t>Suministro de refrigerios para los Comités Territoriales de Justicia Transicional y Subcomités Técnicos</t>
  </si>
  <si>
    <t>Apoyo logístico para espacio de conmemoración del día nacional de las víctimas en el Municipio de Santiago de Cali</t>
  </si>
  <si>
    <t>Brindar atención integral para la Primera Infancia en modalidad institucional</t>
  </si>
  <si>
    <t>Capacitar en temas de sana alimentación y nutrición,  para asegurar el cumplimiento de las normas de calidad alimentaria</t>
  </si>
  <si>
    <t>Realizar el servicio de transporte, para las diferentes acciones relacionadas con el proyecto</t>
  </si>
  <si>
    <t>Socializar, inscribir e identificar a los  beneficiarios del programa</t>
  </si>
  <si>
    <t>Suministrar medicamentos y/o complementos nutricionales que no estén cubiertos por el POS, para los niños(a) que sean formulados por sus necesidades de salud</t>
  </si>
  <si>
    <t>Proporcionar transporte a los niños(a) para cumplir con las necesidades de traslado para atención en salud y autoridades competentes</t>
  </si>
  <si>
    <t>Proporcionar transporte a los adolescentes para cumplir con las necesidades de traslado para atención en salud y autoridades competentes</t>
  </si>
  <si>
    <t>Brindar Asistencia de emergencias médicas domiciliaria a los adolescentes en los hogares de paso</t>
  </si>
  <si>
    <t>Brindar Asistencia de emergencias médicas domiciliaria a niños y niñas en los hogares de paso</t>
  </si>
  <si>
    <t>Suministrar medicamentos y/o complementos nutricionales que no estén cubiertos por el POS, para los adolescentes que sean formulados por sus necesidades de salud</t>
  </si>
  <si>
    <t>Suministrar servicio de vigilancia a las sedes de Atención Integral con enfoque diferencial para la Primera Infancia -Centros de Desarrollo Infantil -CDI</t>
  </si>
  <si>
    <t>Realizar adecuaciones a obras existentes en las instalaciones del Centro Regional de Atención a Víctimas, CRAV, para mejorar la atención a las víctimas del conflicto armado</t>
  </si>
  <si>
    <t>Realizar interventoría a adecuaciones a obras existentes en las instalaciones del Centro Regional de Atención a Víctimas, CRAV, para mejorar la atención a las víctimas del conflicto armado</t>
  </si>
  <si>
    <t>Adquirir mobiliario, para la atención en los puntos de información y orientación</t>
  </si>
  <si>
    <t>Apoyar logísticamente el Protocolo de Participación Efectiva de las Víctimas en el Municipio de Santiago de Cali</t>
  </si>
  <si>
    <t>Realizar promoción y socialización de la estrategia RBC</t>
  </si>
  <si>
    <t>Realizar proceso de sistematización y entrega de resultados de los procesos de intervención</t>
  </si>
  <si>
    <t>Realizar la articulación del desarrollo de la estrategia RBC</t>
  </si>
  <si>
    <t>Realizar talleres y acompañamiento a organizaciones de personas con discapacidad en la estrategia RBC</t>
  </si>
  <si>
    <t>Realizar talleres y acompañamiento  a personas con discapacidad en temas de empoderamiento</t>
  </si>
  <si>
    <t>Realizar Encuentros de ciudad "VOCES DE COLORES"</t>
  </si>
  <si>
    <t>Realizar Talleres de transformación de imaginarios con población de Primera Infancia.  - EL ÁRBOL INDAGADOR</t>
  </si>
  <si>
    <t>Suministrar material para el desarrollo de Talleres de transformación de imaginarios con población de Primera Infancia.  - EL ARBOL INDAGADOR</t>
  </si>
  <si>
    <t>Suministrar cabina de sonido para el desarrollo de encuentros y talleres de transformación de imaginarios con Actores responsables de la población de Primera Infancia</t>
  </si>
  <si>
    <t>Suministrar sillas de ruedas neurológica</t>
  </si>
  <si>
    <t>Diagnóstico registral de predios del Parque Nacional Natural</t>
  </si>
  <si>
    <t>Realizar  estudio Técnico Cartográfico.</t>
  </si>
  <si>
    <t>Efectuar estudios de títulos que acrediten la tenencia.</t>
  </si>
  <si>
    <t>Efectuar Caracterización Socioeconómica de los ocupantes.</t>
  </si>
  <si>
    <t>Soluciones habitacionales VIP y VIS generadas</t>
  </si>
  <si>
    <t>Formular proyectos de soluciones habitacionales VIP y VIS.</t>
  </si>
  <si>
    <t>Realizar análisis técnico, jurídico, financiero y social a proyectos de vivienda de interés social</t>
  </si>
  <si>
    <t>Realizar el estudio técnico y jurídico a los hogares postulantes a la asignación del Subsidio de Vivienda de Interés Social.</t>
  </si>
  <si>
    <t>Asignar Subsidio de Vivienda de Interés Social modalidad vivienda nueva.</t>
  </si>
  <si>
    <t>Asignar Subsidio de Vivienda de Interés Social modalidad arrendamiento</t>
  </si>
  <si>
    <t>Predios titulados</t>
  </si>
  <si>
    <t>Realizar visitas técnicas de verificación de predios sin títulos de propiedad.</t>
  </si>
  <si>
    <t>Actualizar la información de los predios pertenecientes al patrimonio de tierras de la Secretaria de Vivienda Social y hábitat pendientes por titular.</t>
  </si>
  <si>
    <t>Realizar  el análisis  técnico para la  identificación y ubicación física de predios en el proceso de titulación.</t>
  </si>
  <si>
    <t>Realizar los estudios jurídicos para la titulación de Predios fiscales y ejidos</t>
  </si>
  <si>
    <t>Asignar  Subsidio de Vivienda de Interés Social modalidad gastos de legalización de predios.</t>
  </si>
  <si>
    <t>Viviendas mejoradas</t>
  </si>
  <si>
    <t>Realizar el estudio jurídico a los hogares postulantes en el proceso de mejoramiento de vivienda</t>
  </si>
  <si>
    <t>Realizar el estudio técnico a los hogares postulantes en el proceso de mejoramiento de vivienda</t>
  </si>
  <si>
    <t>Asignar el Subsidio Municipal de Vivienda de Interés Social modalidad Mejoramiento de Vivienda</t>
  </si>
  <si>
    <t>Realizar interventoría a las obras de mejoramiento de vivienda</t>
  </si>
  <si>
    <t>Política de mejoramiento integral implementada</t>
  </si>
  <si>
    <t>Efectuar georeferenciación  de Asentamientos Humanos Precarios</t>
  </si>
  <si>
    <t>Realizar actualización de información de Asentamientos Humanos Precarios</t>
  </si>
  <si>
    <t>Adquirir logística necesaria en la actualización de información de Asentamientos Humanos Precarios</t>
  </si>
  <si>
    <t>Realizar ajustes normativos y procedimentales en intervenciones de legalización y mejoramiento integral del hábitat</t>
  </si>
  <si>
    <t>Realizar comités de direccionamiento y operatividad en la implementación de la Política MIH</t>
  </si>
  <si>
    <t>Apoyar gestión de recursos financieros en intervenciones estructurantes y específicas en asentamientos precarios.</t>
  </si>
  <si>
    <t>Definir las Intervenciones de Mejoramiento Integral del Hábitat en Asentamientos Humanos  Precarios</t>
  </si>
  <si>
    <t>Adquirir logística necesaria en la definición de intervenciones de Mejoramiento Integral del Hábitat en Asentamientos Humanos Precarios priorizados</t>
  </si>
  <si>
    <t>Realizar los estudios y diseños técnicos de intervenciones de Mejoramiento Integral del Hábitat en Asentamientos Humanos Precarios priorizados</t>
  </si>
  <si>
    <t>Realizar intervenciones  de Mejoramiento Integral del Hábitat en Asentamientos Humanos Precarios priorizados</t>
  </si>
  <si>
    <t>Ferias de servicios y ofertas sobre soluciones habitacionale</t>
  </si>
  <si>
    <t>Difundir en medios audiovisuales publicación de los servicios y oferta habitacional VIP - VIS  a hogares de estratos 1 y 2</t>
  </si>
  <si>
    <t>Adquirir  insumos para eventos de servicios y oferta de vivienda VIP - VIS a hogares de estrato 1 y 2</t>
  </si>
  <si>
    <t>Preparar eventos informativos de servicios y oferta habitacional VIP - VIS  a hogares de estratos 1 y 2</t>
  </si>
  <si>
    <t>Realizar evento feria de servicios y oferta habitacional VIP - VIS a estratos 1 y 2 en   Santiago de Cali</t>
  </si>
  <si>
    <t>Planes parciales de renovación urbana adoptados.</t>
  </si>
  <si>
    <t>Apoyar las labores técnicas requeridas en el diagnostico y formulación  del instrumento de planificación</t>
  </si>
  <si>
    <t>Apoyar las labores jurídicas requeridas en el diagnostico y formulación  del instrumento de planificacion</t>
  </si>
  <si>
    <t>Reducción de riesgos</t>
  </si>
  <si>
    <t>Área de asentamientos humanos en riesgo mitigable por movimi</t>
  </si>
  <si>
    <t>Realizar obras de mitigacion de riesgo  en la Comuna 1, de acuerdo al estudio y diseño de las mismas.</t>
  </si>
  <si>
    <t>Realizar obras de mitigación de riesgo  en la Comuna 18, de acuerdo al estudio y diseño de las mismas.</t>
  </si>
  <si>
    <t>Realizar obras de mitigación de riesgo  en la Comuna 20, de acuerdo al estudio y diseño de las mismas.</t>
  </si>
  <si>
    <t>Realizar interventoría  a las obras de mitigación de riesgos en las comunas 1, 18 y 20</t>
  </si>
  <si>
    <t>Plan Jarillón de Cali.</t>
  </si>
  <si>
    <t>Hogares localizados en zonas de riesgo no mitigable por inun</t>
  </si>
  <si>
    <t>Determinar titulación de predios en zonas de riesgo no mitigables por inundación.</t>
  </si>
  <si>
    <t>Hogares con subsidio municipal de vivienda de interés social</t>
  </si>
  <si>
    <t>Soluciones habitacionales nuevas o usadas asignadas a hogare</t>
  </si>
  <si>
    <t>Realizar el análisis técnico  a los hogares postulantes al subsidio de vivienda de desmovilizados</t>
  </si>
  <si>
    <t>Asignar subsidios de vivienda  nueva o usada a hogares de desmovilizados</t>
  </si>
  <si>
    <t>Soluciones Habitacionales Nuevas o Usadas Asignadas a hogare</t>
  </si>
  <si>
    <t>Realizar estudios técnicos requeridos para la asignación de subsidios de vivienda de interés social</t>
  </si>
  <si>
    <t>Realizar estudios jur#dicos requeridos para la asignaci#n de subsidios de vivienda de inter#s social</t>
  </si>
  <si>
    <t>Elaborar resoluciones  de asignaci#n de subsidios de vivienda a hogares v#ctimas del conflicto armado en situaci#n de desplazamiento forzoso</t>
  </si>
  <si>
    <t>Asignar subsidios de vivienda a hogares v#ctimas del conflicto armado en situaci#n de desplazamiento forzoso</t>
  </si>
  <si>
    <t>Recuperación de la cartera por crédito de vivienda VIP - VIS</t>
  </si>
  <si>
    <t>Realizar recaudo de cartera de los deudores</t>
  </si>
  <si>
    <t>Apoyar la cultura de pago de los deudores de vivienda</t>
  </si>
  <si>
    <t>Realizar análisis financiero del comportamiento individual de los deudores de la Secretaría de Vivienda Social y Hábitat</t>
  </si>
  <si>
    <t>Realizar depuración legal de documentos  de la vivienda en mora con la Secretaría de Vivienda Social y Hábitat</t>
  </si>
  <si>
    <t>Efectuar la identificación de series y subseries documentales en el proceso de sistematización.</t>
  </si>
  <si>
    <t>Actualizar la información de los expedientes en la plataforma tecnológica</t>
  </si>
  <si>
    <t>Actividades de urbanización, construcción, autoconstrucción</t>
  </si>
  <si>
    <t>Realizar análisis  financiero y jurídico a las solicitudes de Registro presentadas</t>
  </si>
  <si>
    <t>Adquirir insumos para el análisis financiero y jurídico de las solicitudes de Registro presentadas</t>
  </si>
  <si>
    <t>Suministrar equipos para el análisis financiero y jurídico de las solicitudes de Registro presentadas</t>
  </si>
  <si>
    <t>Efectuar el análisis jurídico, técnico y financiero a las solicitudes de Radicación de Documentos</t>
  </si>
  <si>
    <t>Realizar visitas Técnicas a proyectos de vivienda</t>
  </si>
  <si>
    <t>Efectuar análisis financiero y jurídico a los informes presentados para la liquidación de la contribución especial</t>
  </si>
  <si>
    <t>Realizar seguimiento y actualización al proceso de liquidaciones de contribución especial</t>
  </si>
  <si>
    <t>Efectuar  revisión a los informes de legalización y escrituración de las firmas intervenidas</t>
  </si>
  <si>
    <t>Realizar revisión a los informes de liquidación de las firmas intervenidas</t>
  </si>
  <si>
    <t>Personas con discapacidad que participan en procesos artísti</t>
  </si>
  <si>
    <t>Difundir y socializar los talleres artisticos</t>
  </si>
  <si>
    <t>Realizar talleres artisticos</t>
  </si>
  <si>
    <t>Adquirir insumos y materiales para los talleres artisticos</t>
  </si>
  <si>
    <t>Adquirir la dotación para los talleres artísticos</t>
  </si>
  <si>
    <t>Realizar clausura de los talleres artisticos</t>
  </si>
  <si>
    <t>COMUNA  09</t>
  </si>
  <si>
    <t>Encuentros para recuperar y difundir la tradición oral, la m</t>
  </si>
  <si>
    <t>Realizar la difusión de la identidad artística de la comuna 9</t>
  </si>
  <si>
    <t>Realizar encuentro de comparsas artísticas de la comuna 9</t>
  </si>
  <si>
    <t>Realizar clausura de las comparsas</t>
  </si>
  <si>
    <t>Difundir y socializar las maniferstaciones identitarias de la comuna 15</t>
  </si>
  <si>
    <t>Realizar el IV Carnaval por la vida y la esperanza "pasión por mi comuna" resaltando la identidad cultural de la comuna</t>
  </si>
  <si>
    <t>Realizar el XIII Festival de danza folclórica como reconocimiento a la vocación dancística de la comuna</t>
  </si>
  <si>
    <t>Realizar el VII Festival de Hip-Hop C15 resaltando la identidad del arte urbano comuna</t>
  </si>
  <si>
    <t>Realizar el VI Festival de Salsa sin fronteras como reconocimiento a la vocación dancística de la comuna</t>
  </si>
  <si>
    <t>EL SALADITO</t>
  </si>
  <si>
    <t>Realizar estrategia de recuperación  y difusión de la tradición oral y memoria cultural del corregimiento</t>
  </si>
  <si>
    <t>Realizar encuentro intergeneracional para difundir la tradición oral y la memoria cultural del corregimiento.</t>
  </si>
  <si>
    <t>Realizar la investigación para la construcción de performance a partir de la información recopilada en la Comuna 14</t>
  </si>
  <si>
    <t>Realizar el montaje y espectáculos de las historias construidas de la Comuna 14</t>
  </si>
  <si>
    <t>Realizar los eventos culturales en las instituciones educativas de la Comuna 14.</t>
  </si>
  <si>
    <t>Realizar los eventos masivos en los diferentes barrios de la Comuna 14</t>
  </si>
  <si>
    <t>Difundir las estrategias de recuperación de la memoria cultural y artística de la comuna 5</t>
  </si>
  <si>
    <t>Realizar conversatorios para la recuperación de la memoria cultural de la comuna 5</t>
  </si>
  <si>
    <t>Realizar el Festival artístico y cultural "la comuna 5 tiene la palabra"</t>
  </si>
  <si>
    <t>Difundir las estrategias de recuperación de la memoria cultural y artística del corregimiento Pance</t>
  </si>
  <si>
    <t>Realizar la investigación socio-histórica para la reconstrucción de la memoria cultural del corregimiento</t>
  </si>
  <si>
    <t>Realizar conversatorio sobre la tradición oral y la memoria cultural del corregimiento</t>
  </si>
  <si>
    <t>Realizar los encuentros de promoción de la identidad cultural del corregimiento Pance</t>
  </si>
  <si>
    <t>Realizar exposiciones de fotografía histórica del corregimiento y muestra del producto audiovisual</t>
  </si>
  <si>
    <t>Realizar intervención artística plástica sobre la identidad cultural del corregimiento</t>
  </si>
  <si>
    <t>NAVARRO</t>
  </si>
  <si>
    <t>Realizar la difusión de las estrategias de recuperación de la identidad cultural del corregimiento Navarro</t>
  </si>
  <si>
    <t>Realizar la investigación de la identidad cultural del corregimiento Navarro</t>
  </si>
  <si>
    <t>Realizar los encuentros de promoción de la identidad cultural del corregimiento Navarro</t>
  </si>
  <si>
    <t>LA BUITRERA</t>
  </si>
  <si>
    <t>Difundir y socializar las estrategias de recuperación de la memoria del corregimiento La Buitera</t>
  </si>
  <si>
    <t>Realizar estrategia de recuperación  de la tradición oral y memoria cultural del corregimiento a través de una investigación</t>
  </si>
  <si>
    <t>Realizar  encuentro intergeneracional para difundir la tradición oral y la memoria cultural del corregimiento  La Buitera</t>
  </si>
  <si>
    <t>LOS ANDES</t>
  </si>
  <si>
    <t>Realizar la difusión de la estrategia de fortalecimiento de la identidad cultural del corregimiento Los Andes</t>
  </si>
  <si>
    <t>Realizar encuentro de promoción de la identidad cultural del corregimiento Los Andes</t>
  </si>
  <si>
    <t xml:space="preserve"> Creaciones artísticas de jóvenes promovidas en las comunas realizadas</t>
  </si>
  <si>
    <t>Apoyar la realización de producciones artísticas y culturales con grupos de jóvenes artistas de la comuna 16</t>
  </si>
  <si>
    <t>Realizar talleres de producción para los grupos de jóvenes artistas de la comuna 16</t>
  </si>
  <si>
    <t>Realizar la circulación de las producciones artísticas en espacio público</t>
  </si>
  <si>
    <t>Personas vinculadas a procesos de iniciación artística en co</t>
  </si>
  <si>
    <t>Difundir y socializar los talleres de iniciación en arte</t>
  </si>
  <si>
    <t>Adquirir materiales para los talleres de iniciación en artes</t>
  </si>
  <si>
    <t>Adquirir la dotación para los procesos de iniciación artística</t>
  </si>
  <si>
    <t>Realizar talleres de iniciación en artes</t>
  </si>
  <si>
    <t>COMUNA  12</t>
  </si>
  <si>
    <t>Adquirir los insumos y materiales para el desarrollo de los talleres en artes</t>
  </si>
  <si>
    <t>Adquirir la dotación para los talleres de iniciación en artes</t>
  </si>
  <si>
    <t>Realizar clausura de los talleres de iniciación artística</t>
  </si>
  <si>
    <t>Adquirir dotación para los talleres de iniciación en artes</t>
  </si>
  <si>
    <t>Adquirir insumos y materiales para los talleres de iniciación en artes</t>
  </si>
  <si>
    <t>COMUNA  03</t>
  </si>
  <si>
    <t>Difundir y socializar los talleres de iniciación en artes</t>
  </si>
  <si>
    <t>Realizar la producción artística del evento de clausura de los talleres de capacitación artística</t>
  </si>
  <si>
    <t>Apoyar la realización del evento de clausura de los talleres de capacitación artística</t>
  </si>
  <si>
    <t>MONTEBELLO</t>
  </si>
  <si>
    <t>Realizar talleres de formación  en artes</t>
  </si>
  <si>
    <t>Adquirir insumos para los talleres de  formación en artes</t>
  </si>
  <si>
    <t>Realizar la clausura de los talleres de  formación en artes</t>
  </si>
  <si>
    <t>Personas fortalecidas con formación artística.</t>
  </si>
  <si>
    <t>Difundir y socializar los talleres de fortalecimiento artístico</t>
  </si>
  <si>
    <t>Realizar talleres de fortalecimiento artístico</t>
  </si>
  <si>
    <t>Adquirir la dotación para la realización de los talleres de fortalecimiento artístico</t>
  </si>
  <si>
    <t>Adquirir materiales para los talleres de fortalecimiento artístico</t>
  </si>
  <si>
    <t>Realizar clausura de el proceso de los talleres de fortalecimiento artístico</t>
  </si>
  <si>
    <t>Realizar talleres de formación en artes escénicas</t>
  </si>
  <si>
    <t>Realizar talleres de formación en artes visuales</t>
  </si>
  <si>
    <t>Socializar los talleres de formación en artes</t>
  </si>
  <si>
    <t>Realizar talleres de formación en artes</t>
  </si>
  <si>
    <t>Adquirir insumos para los procesos de formación en artes</t>
  </si>
  <si>
    <t>Realizar clausura de los talleres de formación en artes</t>
  </si>
  <si>
    <t>Intercolegiados artísticos a nivel municipal e intercomunas</t>
  </si>
  <si>
    <t>Realizar la difusión y divulgación de los intercolegiados e la comuna 16</t>
  </si>
  <si>
    <t>Realizar fortalecimiento en artes escénicas</t>
  </si>
  <si>
    <t>Realizar clasificatorias de los grupos artísticos</t>
  </si>
  <si>
    <t>Realizar la producción técnica, logística y puesta en escena de las obras</t>
  </si>
  <si>
    <t>Realizar la premiación del intercolegiado</t>
  </si>
  <si>
    <t>Difundir  la estrategia para la apropiación de la zona recuperada</t>
  </si>
  <si>
    <t>Realizar el encuentro de comparsas en la zona recuperada</t>
  </si>
  <si>
    <t>Implementar la logística de la estrategia la cultura se toma la comuna 1</t>
  </si>
  <si>
    <t>Realizar la estrategia "la cultura se toma la comuna 1"</t>
  </si>
  <si>
    <t>Realizar la divulgación de las muestras artísticas y culturales en las zonas recuperadas de la comuna 21</t>
  </si>
  <si>
    <t>Realizar las muestras artísticas y culturales en las zonas recuperadas de la comuna 21</t>
  </si>
  <si>
    <t>Realizar encuentros artísticos y culturales en zonas recuperadas de la comuna 15.</t>
  </si>
  <si>
    <t>Realizar apoyo logístico a los encuentros artísticos y culturales en zonas recuperadas de la comuna 15</t>
  </si>
  <si>
    <t>Realizar la divulgación de las muestras artísticas y culturales en las zonas recuperadas de la comuna 10</t>
  </si>
  <si>
    <t>Realizar las muestras artísticas y culturales en las zonas recuperadas de la comuna 10</t>
  </si>
  <si>
    <t>Equipamientos culturales del municipio con mantenimiento y a</t>
  </si>
  <si>
    <t>REALIZAR MANTENIMIENTO CORRECTIVO Y PREVENTIVO DE MAMPOSTERÍA EXISTENTE</t>
  </si>
  <si>
    <t>REALIZAR ADECUACIÓN DE ACCESOS A GRADERÍA DE TEATRINO EN CONCRETO</t>
  </si>
  <si>
    <t>REALIZAR RELLENO Y MOVIMIENTO DE TIERRAS</t>
  </si>
  <si>
    <t>REALIZAR SUMINISTRO DE HIERRO PARA ELEMENTOS EN CONCRETO REFORZADOS E INSTALACIÓN DE BARANDA METÁLICA</t>
  </si>
  <si>
    <t>REALIZAR RETIRO DE MATERIAL Y TRANSPLANTE DE ARBUSTO</t>
  </si>
  <si>
    <t>REALIZAR ADECUACIÓN DE CIELO RASO EN ZONA INTERIOR</t>
  </si>
  <si>
    <t>REALIZAR INSTALACIÓN DE ELEMENTOS HIDRO-SANITARIOS</t>
  </si>
  <si>
    <t>REALIZAR INSTALACIÓN DE ELEMENTOS DE ILUMINACIÓN Y ELÉCTRICOS</t>
  </si>
  <si>
    <t>REALIZAR MANTENIMIENTOS GENERALES</t>
  </si>
  <si>
    <t>REALIZAR ADECUACIÓN DE ELEMENTOS DE ILUMINACIÓN, ELÉCTRICOS Y CLIMATIZACIÓN</t>
  </si>
  <si>
    <t>REALIZAR SUSTITUCIÓN DE ELEMENTOS SANITARIOS</t>
  </si>
  <si>
    <t>REALIZAR ADECUACIÓN DE LÁMINAS Y VIDRIOS</t>
  </si>
  <si>
    <t>REALIZAR RETIRO DE MATERIAL PROVENIENTE DE LAS DIFERENTES ACTIVIDADES</t>
  </si>
  <si>
    <t>Realizar el  seguimiento de los procesos de la dependencia y verificar que se organicen los registros de la Secretaria</t>
  </si>
  <si>
    <t>Apoyo logístico para el seguimiento de los procesos y la prestación de los servicios en el territorio</t>
  </si>
  <si>
    <t>Implementar el manual de contratación vigente para la producción y prestación del servicio derivado de los procesos de la Secretaria</t>
  </si>
  <si>
    <t>Realizar seguimiento, análisis y evaluación de los resultados de los procesos de la Secretaria</t>
  </si>
  <si>
    <t>Realizar análisis integrado de información estratégica de la Secretaria</t>
  </si>
  <si>
    <t>Formulación e implementación de los lineamientos y metodologías definidas en el proceso de planeación de la Secretaria</t>
  </si>
  <si>
    <t>Implementar los lineamientos del proceso  administrativo y financiero para prestación del servicio de la Secretaria</t>
  </si>
  <si>
    <t>Adquisición de mobiliario para implementar los procesos transversales de apoyo a la Secretaría de Cultura</t>
  </si>
  <si>
    <t>Realizar el mantenimiento preventivo o correctivo de los equipos y el mobiliario, de los procesos transversales de apoyo a la Secretaría de Cultura</t>
  </si>
  <si>
    <t>Adquisición de equipos para implementar los procesos transversales de apoyo a la Secretaría de Cultura</t>
  </si>
  <si>
    <t>Sistema Municipal de Cultura funcionando</t>
  </si>
  <si>
    <t>Acompañar los procesos culturales de participación en las comunas y corregimientos</t>
  </si>
  <si>
    <t>Realizar  acompañamiento  a la implementación del  plan de  trabajo  del  Consejo municipal de cultura</t>
  </si>
  <si>
    <t>Realizar encuentros de articulación sectorial en el marco del Sistema Municipal de Cultura</t>
  </si>
  <si>
    <t>Niñas y niños de primera infancia que participan en procesos</t>
  </si>
  <si>
    <t>REALIZAR TALLERES DE PROMOCIÓN DE  LECTURA CON NIÑOS Y NIÑAS MEDIANTE  MÚLTIPLES LENGUAJES</t>
  </si>
  <si>
    <t>REALIZAR LA ADMINISTRACIÓN DE LA PROMOCIÓN DE LOS DECRECHOS CULTURALES DE PRIMERA INFANCIA</t>
  </si>
  <si>
    <t>REALIZAR ENCUENTROS ARTÍSTICOS Y CULTURALES DE PRIMERA INFANCIA</t>
  </si>
  <si>
    <t>REALIZAR ENCUENTROS DE LAS EXPERIENCIAS DE PRIMERA INFANCIA</t>
  </si>
  <si>
    <t>REALIZAR ENCUENTRO DE CIUDAD PARA LOS NIÑOS Y NIÑAS DE PRIMERA INFANCIA</t>
  </si>
  <si>
    <t>REALIZAR UN ENCUENTRO DE CIUDAD DE PRIMERA INFANCIA Y CELEBRACIÓN DEL DÍA DE LA NIÑEZ</t>
  </si>
  <si>
    <t>SISTEMATIZAR LAS EXPERIENCIAS Y ESTRATEGIAS IMPLEMENTADAS EN LA ATENCIÓN INTEGRAL</t>
  </si>
  <si>
    <t>REALIZAR LA ADMINISTRACIÓN DE LOS ENCUENTROS DE PRIMERA INFANCIA</t>
  </si>
  <si>
    <t>REALIZAR TALLERES DE LECTURA, ESCRITURA Y LENGUAJES MÚLTIPLES EN HOGARES INFANTILES</t>
  </si>
  <si>
    <t>REALIZAR TALLERES DE LECTURA, ESCRITURA Y LENGUAJES EXPRESIVOS EN HOGARES DE PASO Y FUNDACIONES</t>
  </si>
  <si>
    <t>REALIZAR TALLERES DE LECTURA, ESCRITURA Y LENGUAJES EXPRESIVOS EN LA CÁRCEL DE MUJERES</t>
  </si>
  <si>
    <t>REALIZAR PROCESOS DE LECTURA, ESCRITURA Y MÚLTIPLES LENGUAJES EN PARQUES</t>
  </si>
  <si>
    <t>REALIZAR LA ADMINISTRACIÓN DE LOS PROCESOS DE PROMOCIÓN DE LOS DERECHOS CULTURALES QUE PARTICIPAN</t>
  </si>
  <si>
    <t>Niñas, niños y adolescentes beneficiados con los programas d</t>
  </si>
  <si>
    <t>REALIZAR LOS PROCESOS DE ACCESO Y PROMOCION LA LECTURA Y ESCRITURA A NNA</t>
  </si>
  <si>
    <t>Eventos artísticos y culturales anuales para los adultos may</t>
  </si>
  <si>
    <t>Realizar la administración de las alternativas artísticas y culturales</t>
  </si>
  <si>
    <t>APOYAR LOS PROCESOS CULTURALES Y ARTÍSTICOS</t>
  </si>
  <si>
    <t>REALIZAR TALLERES EN ARTES PLASTICAS</t>
  </si>
  <si>
    <t>REALIZAR TALLERES DE PRODUCCION LITERARIA</t>
  </si>
  <si>
    <t>REALIZAR TALLERES DE TEATRO DIRIGIDO A POBLACION CON DISCAPACIDAD AUDITIVA</t>
  </si>
  <si>
    <t>REALIZAR TALLERES DE MUSICA DIRIGIDO A POBLACION CON DISCAPACIDAD VISUAL, FISICO Y PSICOSOCIAL</t>
  </si>
  <si>
    <t>REALIZAR TALLER DE DANZAS</t>
  </si>
  <si>
    <t>REALIZAR JORNADAS DE CREACIÓN ARTÍSTICA</t>
  </si>
  <si>
    <t>ADQUIRIR MATERIALES E INSUMOS PARA JORNADAS  DE CREACIÓN ARTÍSTICA</t>
  </si>
  <si>
    <t>REALIZAR LA ADMINISTRACIÓN DE LOS PROCESOS DE FORMACION ARTISTICA PARA PERSONAS CON DISCAPACIDAD</t>
  </si>
  <si>
    <t>REALIZAR LA DIFUSIÓN DE LOS PROCESOS ARTÍSTICOS Y CULTURALES PARA PERSONAS CON DISCAPACIDAD</t>
  </si>
  <si>
    <t>REALIZAR EXPOSICIONES DE TRABAJOS  ARTISTICOS</t>
  </si>
  <si>
    <t>REALIZAR EL CONCURSO NACIONAL DE CUENTO Y POESÍA</t>
  </si>
  <si>
    <t>REALIZAR EL CONCURSO DE ORTOGRAFIA BRAILLE</t>
  </si>
  <si>
    <t>REALIZAR FESTIVAL ARTÍSTICO DE PERSONAS CON DISCAPACIDAD</t>
  </si>
  <si>
    <t>REALIZAR ENCUENTROS CULTURALES Y CIRCULACION DE ARTISTAS CON DISCAPACIDAD</t>
  </si>
  <si>
    <t>REALIZAR ENCUENTROS ARTÍSTICOS A PERSONAS DISCAPACITADAS CON ENFERMEDADES HUERFANAS</t>
  </si>
  <si>
    <t>REALIZAR CONVERSATORIO DE INCLUSION DE LA POBLACIÓN CON DISCAPACIDAD EN EL ARTE Y LA CULTURA</t>
  </si>
  <si>
    <t>REALIZAR ENCUENTRO DE INSTITUCIONES ARTISTICAS Y CULTURALES CON POBLACIÓN DE PERSONAS CON DISCAPACIDAD</t>
  </si>
  <si>
    <t>REALIZAR PUESTA EN ESCENA ARTÍSTICA SOBRE LOS IMAGINARIOS DE LA POBLACION CON DISCAPACIDAD</t>
  </si>
  <si>
    <t>SISTEMATIZAR LAS ORGANIZACIONES ARTÍSTICAS Y CULTURALES CON POBLACION CON DISCAPACIDAD</t>
  </si>
  <si>
    <t>REALIZAR LA ADMINISTRACIÓN DE LA DIFUSION DE LOS PROCESOS DE INCLUSION DE LA POBLACIÓN CON DISCAPACIDAD</t>
  </si>
  <si>
    <t>Organizaciones culturales que revitalicen las identidades y</t>
  </si>
  <si>
    <t>REALIZAR ACOMPAÑAMIENTO DE LOS PROCESOS DE LAS ORGANIZACIONES AFRODESCIENTES</t>
  </si>
  <si>
    <t>APOYAR LAS ORGANIZACIONES EN LOS PROCESOS ORIENTADOS A FORTALECER LA IDENTIDAD AFRO</t>
  </si>
  <si>
    <t>REALIZAR EVENTO EN EL MARCO DEL EVENTO DÍA DE LA AFROCOLOMBIANIDAD</t>
  </si>
  <si>
    <t>Ceremonias, fiestas y rituales tradicionales de las comunida</t>
  </si>
  <si>
    <t>APOYAR LA REALIZACIÓN DE LA FIESTA ANCESTRAL DEL ANGI ANYUTA DEL CABILDO KOFAN</t>
  </si>
  <si>
    <t>APOYAR LA REALIZACIÓN DE LA FIESTA DEL CARNAVALITO DEL CABILDO QUICHUA RUNA PURA</t>
  </si>
  <si>
    <t>APOYAR LA REALIZACIÓN DE LA FIESTA DEL ATUN PUNCHA DEL CABILDO INGA</t>
  </si>
  <si>
    <t>APOYAR LA REALIZACIÓN DE LA FIESTA DEL TINKU YACHG AILLU YANACUNA DEL CABILDO YANACONA</t>
  </si>
  <si>
    <t>APOYAR LA REALIZACIÓN DE LA FIESTA ANCESTRAL DEL SAKHELU DEL CABILDO NASA</t>
  </si>
  <si>
    <t>APOYAR LA REALIZACIÓN DE LA FIESTA DE LAS ANIMAS DEL CABILDO  INDIGENA MISAK</t>
  </si>
  <si>
    <t>SISTEMATIZAR LA INFORMACIÓN RECOPILADA DE LAS FIESTAS</t>
  </si>
  <si>
    <t>APOYAR LA REALIZACIÓN DE LA CEREMONIA DE ADORACIÓN AL SOL INTI RAYMI</t>
  </si>
  <si>
    <t>Realizar el acompañamiento al desarrollo de la campaña</t>
  </si>
  <si>
    <t>Realizar la promoción y divulgación de la campaña</t>
  </si>
  <si>
    <t>Realizar presentaciones artísticas y culturales de la población LGTBI</t>
  </si>
  <si>
    <t>Realizar cineforos de respeto e inclusión de la población LGTBI</t>
  </si>
  <si>
    <t>Realizar el acompañamiento técnico a la Red de Docentes de Artes en las IEO.</t>
  </si>
  <si>
    <t>Realizar jornadas de fortalecimiento de competencias pedagogicas desde el arte y la cultura.</t>
  </si>
  <si>
    <t>Realizar la administracion del desarrollo de competencias pedagogicas en los docentes.</t>
  </si>
  <si>
    <t>Apoyar la supervision de las competencias pedagogicas.</t>
  </si>
  <si>
    <t>Conformar clubes artísticos con estudiantes.</t>
  </si>
  <si>
    <t>Realizar salidas pedagógicas con estudiantes</t>
  </si>
  <si>
    <t>Realizar la administracion para la participacion de estudiantes en la oferta artistica y cultural.</t>
  </si>
  <si>
    <t>Apoyar la supervision para la participacion de estudiantes en la oferta artistica y cultural.</t>
  </si>
  <si>
    <t>Realizar salidas a oferta cultura con familias</t>
  </si>
  <si>
    <t>Realizar la administracion para la participacion del grupo familiar en la oferta artistica y cultural.</t>
  </si>
  <si>
    <t>Apoyar la supervision para la participacion del grupo familiar en la oferta artistica y cultural.</t>
  </si>
  <si>
    <t>Programa de preservación, conservación y restauración del pa</t>
  </si>
  <si>
    <t>REALIZAR LA CONSERVACIÓN PREVENTIVA Y CORRECTIVA DEL PATRIMONIO MATERIAL</t>
  </si>
  <si>
    <t>ADQUIRIR EQUIPOS PARA LA CONSERVACIÓN DOCUMENTAL</t>
  </si>
  <si>
    <t>APOYAR LAS ESTRATEGIAS DE LA PRESERVACIÓN, CONSERVACIÓN Y CUSTODIA DE LOS DOCUMENTOS DEL ARCHIVO HISTÓRICO DE CALI</t>
  </si>
  <si>
    <t>REALIZAR PLAN DE SANEAMIENTO AMBIENTAL PARA CONSERVACIÓN DE LA COLECCIÓN DOCUMENTAL DEL DEPÓSITO DEL ARCHIVO HISTÓRICO</t>
  </si>
  <si>
    <t>CATALOGAR LOS ACERVOS DOCUMENTALES DE FORMA FÍSICA DEL ARCHIVO HISTORICO</t>
  </si>
  <si>
    <t>FACILITAR EL ACCESO A LOS DOCUMENTOS DEL ARCHIVO HISTÓRICO -FONDO CONCEJO, JUDICIAL, ESCRIBANOS Y ALCALDÍA</t>
  </si>
  <si>
    <t>FACILITAR EL ACCESO A LOS DOCUMENTOS QUE INTEGRAN EL FONDO NOTARIAL</t>
  </si>
  <si>
    <t>ADQUIRIR INSUMOS Y MATERIALES PARA LA PROTECCIÓN DEL PATRIMONIO</t>
  </si>
  <si>
    <t>REALIZAR MANTENIMIENTO A LOS EQUIPOS DE PROYECCION DEL PATRIMONIO</t>
  </si>
  <si>
    <t>REALIZAR EXPOSICIONES ITINERANTES SOBRE DOCUMENTOS DEL SIGLO XVI AL XIX</t>
  </si>
  <si>
    <t>REALIZAR LA EXPOSICION DE LA OBRA TEATRAL DEL MAESTRO ENRIQUE BUENAVENTURA</t>
  </si>
  <si>
    <t>REALIZAR SEMINARIO  SOBRE LA HISTORIA DE SANTIAGO DE CALI</t>
  </si>
  <si>
    <t>REALIZAR EL SIMPOSIO HISTORIA, PATRIMONIO Y CULTURA</t>
  </si>
  <si>
    <t>REALIZAR CONFERENCIAS SOBRE HISTORIA LOCAL Y REGIONAL</t>
  </si>
  <si>
    <t>REALIZAR TALLERES "HISTORIA AL BARRIO" CON COMUNIDAD</t>
  </si>
  <si>
    <t>DIVULGAR LA PROGRAMACION CULTURAL DEL ARCHIVO HISTORICO</t>
  </si>
  <si>
    <t>REALIZAR TALLERES "ARCHIVO AL BARRIO" CON NIÑOS Y JÓVENES</t>
  </si>
  <si>
    <t>REALIZAR TALLERES "HISTORIA HOY" PARA NIÑOS</t>
  </si>
  <si>
    <t>DIVULGAR LOS ACERVOS EN INSTITUCIONES EDUCATIVAS, CENTROS CULTURALES Y ESPACIOS PÚBLICOS</t>
  </si>
  <si>
    <t>COORDINAR LA DIVULGACION DEL PATRIMONIO MATERIAL AUDIOVISUAL</t>
  </si>
  <si>
    <t>Inventario de bienes muebles de interés cultural actualizado</t>
  </si>
  <si>
    <t>REALIZAR VISITAS DE ACTUALIZACIÓN DEL INVENTARIO A INSTITUCIONES  PÚBLICAS  Y PRIVADAS  QUE  CUENTAN  CON BIENES DE INTERÉS  CULTURAL</t>
  </si>
  <si>
    <t>ADQUIRIR INSUMOS Y MATERIALES PARA ELABORACIÓN DEL INVENTARIO</t>
  </si>
  <si>
    <t>ADQUIRIR EQUIPO DE ALMACENAMIENTO DE INFORMACIÓN DEL INVENTARIO</t>
  </si>
  <si>
    <t>ELABORAR MATERIAL PARA LA DIFUSIÓN DEL CUIDADO Y SEGUIMIENTO DE LOS BIENES MUEBLES ACTUALIZADOS</t>
  </si>
  <si>
    <t>REALIZAR EL CONGRESO DEL CUIDADO  Y SEGUIMIENTO DEL PATRIMONIO MUEBLE E HISTORIA MATERIAL DE SANTIAGO DE CALI</t>
  </si>
  <si>
    <t>REALIZAR TALLERES DE SOCIALIZACION DE LA LEGISLACION Y NORMAS PARA EL CUIDADO  Y SEGUIMIENTO DEL PATRIMONIO CULTURAL</t>
  </si>
  <si>
    <t>REALIZAR JORNADAS DE APROPIACION CIUDADANA PARA EL CUIDADO Y SEGUIMIENTO DE LOS BIENES  MUEBLES DE INTERÉS CULTURAL</t>
  </si>
  <si>
    <t>Festivales culturales que promueven la interculturalidad y l</t>
  </si>
  <si>
    <t>Apoyar la realización de la feria cultural de aguablanca</t>
  </si>
  <si>
    <t>Apoyar la realización del festival de música especializada</t>
  </si>
  <si>
    <t>Apoyar la realización del festival internacional de titeres</t>
  </si>
  <si>
    <t>Apoyar la realización de festivales de rock</t>
  </si>
  <si>
    <t>Apoyar  la realización del festival de percusión</t>
  </si>
  <si>
    <t>Apoyar la realización de un festival de caricaturas e ilustración</t>
  </si>
  <si>
    <t>Apoyar la realización del encuentro de colectivos urbanos de artes plásticas, visuales y artesanos</t>
  </si>
  <si>
    <t>Coordinar la realización de festivales interculturales en el municipio de Santiago de Cali</t>
  </si>
  <si>
    <t>Procesos de artes plásticas de organizaciones sociales, de a</t>
  </si>
  <si>
    <t>Realizar la coordinación de la estrategia de promoción de las artes visuales y plásticas</t>
  </si>
  <si>
    <t>Realizar la promoción y divulgación de los procesos  de artes plásticas y visuales</t>
  </si>
  <si>
    <t>Realizar  formación de público en artes plásticas y visuales</t>
  </si>
  <si>
    <t>Realizar la producción técnica de exposiciones temporales e itinerantes de artes plásticas.</t>
  </si>
  <si>
    <t>Apoyar la creación de murales sociales en comunas</t>
  </si>
  <si>
    <t>Apoyar el desarrollo de la Bienal de Muralismo</t>
  </si>
  <si>
    <t>Realizar la administración  de los talleres de formación en iniciación artística y cultural</t>
  </si>
  <si>
    <t>Realizar la coordinación de los procesos de formación en iniciación artística y cultural</t>
  </si>
  <si>
    <t>Realizar la administración de las  muestras de los procesos de formación en iniciación artística y cultural</t>
  </si>
  <si>
    <t>Organizaciones del municipio dedicadas a la producción audio</t>
  </si>
  <si>
    <t>Realizar la difusión y divulgación de los proceso de formación</t>
  </si>
  <si>
    <t>Realizar formación en producción audiovisual y/o cinematografía</t>
  </si>
  <si>
    <t>Adquirir insumos y materiales para los procesos de formación</t>
  </si>
  <si>
    <t>Realizar asistencia técnica a las producciones audiovisuales y/o cinematográficas</t>
  </si>
  <si>
    <t>Adquirir equipos audiovisuales para las producciones audiovisuales y/o cinematograficas</t>
  </si>
  <si>
    <t>Realizar el mantenimiento de equipos de registro audiovisual</t>
  </si>
  <si>
    <t>Apoyar la producción y grabación audiovisual de organizaciones del municipio</t>
  </si>
  <si>
    <t>Realizar la difusión y divulgación de los proceso de circulación audiovisual</t>
  </si>
  <si>
    <t>Realizar el Festival Audiovisual</t>
  </si>
  <si>
    <t>Participar en festivales audiovisuales a nivel nacional y/o internacional</t>
  </si>
  <si>
    <t>Realizar la coordinación y operación de los intercolegiados</t>
  </si>
  <si>
    <t>Realizar la difusión y divulgación de los intercolegiados</t>
  </si>
  <si>
    <t>Realizar convocatoria y selección de los grupos artísticos</t>
  </si>
  <si>
    <t>Realizar capacitación y fortalecimiento en artes escénicas</t>
  </si>
  <si>
    <t>Realizar la puesta en escena de las obras clasificadas</t>
  </si>
  <si>
    <t xml:space="preserve"> Artistas del municipio beneficiados con el proceso de profesionalizac</t>
  </si>
  <si>
    <t>Realizar la  formación de artistas empíricos</t>
  </si>
  <si>
    <t>Jóvenes, adultos y adultos mayores con los cuales se promuev</t>
  </si>
  <si>
    <t>REALIZAR TALLERES Y ENCUENTROS DE LECTURA, ESCRITURA Y MÚLTIPLES LENGUAJES PARA JÓVENES</t>
  </si>
  <si>
    <t>REALIZAR TALLERES Y ENCUENTROS DE SABERES, LECTURA, ESCRITURA Y ORALIDAD PARA JÓVENES, ADULTOS Y ADULTOS MAYORES</t>
  </si>
  <si>
    <t>REALIZAR TALLERES DE LECTURA Y ESCRITURA PARA JÓVENES, ADULTOS Y ADULTOS MAYORES, EN ESPACIOS NO CONVENCIONALES</t>
  </si>
  <si>
    <t>REALIZAR INTERCAMBIOS CULTURALES DE FORMADORES Y PASANTES</t>
  </si>
  <si>
    <t>REALIZAR EL ENCUENTRO MUNICIPAL DE BIBLIOTECARIOS</t>
  </si>
  <si>
    <t>REALIZAR LA ADMINISTRACIÓN DE LOS TALLERES Y ENCUENTROS DE LA LECTURA, ESCRITURA Y MÚLTIPLES LENGUAJES</t>
  </si>
  <si>
    <t>REALIZAR LOS PROCESOS DE PROMOCIÓN DE LAS TIC, LA LECTURA, ESCRITURA Y MÚLTIPLES LENGUAJES</t>
  </si>
  <si>
    <t>ADQUIRIR MATERIALES E INSUMOS PARA LA PROMOCIÓN DE LAS TIC, LA LECTURA, ESCRITURA Y MÚLTIPLES LENGUAJES</t>
  </si>
  <si>
    <t>REALIZAR PRESENTACIONES ARTISTICAS, EXPOSICIONES, CONFERENCIAS Y ENCUENTROS BIBLIOTECA CENTRO CULTURAL DE LA COMUNA 1</t>
  </si>
  <si>
    <t>REALIZAR PRESENTACIONES ARTISTICAS, EXPOSICIONES, CONFERENCIAS Y ENCUENTROS BIBLIOTECA CENTRO CULTURAL DE LA COMUNA 13</t>
  </si>
  <si>
    <t>REALIZAR PRESENTACIONES ARTISTICAS, EXPOSICIONES, CONFERENCIAS Y ENCUENTROS BIBLIOTECA CENTRO CULTURAL DE LA COMUNA 18</t>
  </si>
  <si>
    <t>REALIZAR PRESENTACIONES ARTISTICAS, EXPOSICIONES, CONFERENCIAS Y ENCUENTROS BIBLIOTECA CENTRO CULTURAL DE LA COMUNA 20</t>
  </si>
  <si>
    <t>REALIZAR PRESENTACIONES ARTISTICAS, EXPOSICIONES, CONFERENCIAS Y ENCUENTROS BIBLIOTECA CENTRO CULTURAL NUEVO LATIR. (TEMÁTICA MULTICULTURLIDAD)</t>
  </si>
  <si>
    <t>REALIZAR PRESENTACIONES ARTISTICAS, EXPOSICIONES, CONFERENCIAS Y ENCUENTROS BIBLIOTECA DEPORTE Y RECREACIÓN</t>
  </si>
  <si>
    <t>REALIZAR LA ADMINISTRACIÓN DE PROMOCIÓN DE LA LECTURA, ESCRITURA Y APROPIACION DE TIC</t>
  </si>
  <si>
    <t>Manifestaciones de patrimonio cultural inmaterial salvaguard</t>
  </si>
  <si>
    <t>APOYAR LA FORMULACIÓN DE LOS DOCUMENTOS TÉCNICOS DE SALVAGUARDIA DE PATRIMONIO CULTURAL INMATERIAL</t>
  </si>
  <si>
    <t>REALIZAR TALLERES PARTICIPATIVOS PARA LA FORMULACION DE HERRAMIENTAS DE SALVAGUARDIA</t>
  </si>
  <si>
    <t>REALIZAR ENCUENTRO NACIONAL DE LAS MANIFESTACIONES DEL PATRIMONIO CULTURAL INMATERIAL DE LA NACIÓ</t>
  </si>
  <si>
    <t>REALIZAR ENCUENTROS ACADEMICOS INSTITUCIONALES</t>
  </si>
  <si>
    <t>REALIZAR JORNADAS DE SEGUIMIENTO A LOS COMITES DE GESTION DE PROTECCION DE LAS MANIFESTACIONES CULTURALES</t>
  </si>
  <si>
    <t>REALIZAR ACOMPAÑAMIENTO AL COLECTIVO DE ARTESANAS DEL AZUCAR</t>
  </si>
  <si>
    <t>ELABORAR DOCUMENTOS CON RESULTADOS DE ACCIONES DE PATRIMONIO CULTURAL INMATERIAL</t>
  </si>
  <si>
    <t>APOYAR LA REALIZACIÓN DEL FESTIVAL DE LA MACETA DE ALFEÑIQUE COMO ACCIÓN DE SALVAGUARDIA DE LA MANIFESTACIÓN</t>
  </si>
  <si>
    <t>APOYAR LA REALIZACIÓN DEL PROCESO CARNAVAL DE CALIVIEJO PARA EL FORTALECIMIENTO DE LAS MANIFESTACIONES CARNAVALESCAS</t>
  </si>
  <si>
    <t>Proceso artesanal de la Loma de la Cruz fortalecido</t>
  </si>
  <si>
    <t>Realizar la producción general del proceso artesanales en el Parque Artesanal Loma de la Cruz</t>
  </si>
  <si>
    <t>Realizar talleres y asesorías  de fortalecimiento de los artesanos del Parque Artesanal Loma de la Cruz</t>
  </si>
  <si>
    <t>Realizar presentaciones artísticas y culturales en el Parque Artesanal Loma de la Cruz</t>
  </si>
  <si>
    <t>Realizar feria de muestra artesanal en el Parque Artesanal Loma de la Cruz</t>
  </si>
  <si>
    <t>Organizaciones teatrales que desarrollan su oferta artística</t>
  </si>
  <si>
    <t>Realizar el diagnostico del sector teatral de Cali</t>
  </si>
  <si>
    <t>Elaborar programa de concertación  a nivel territorial</t>
  </si>
  <si>
    <t>Realizar  Presentación  del programa de concertación</t>
  </si>
  <si>
    <t>Realizar Selección de las propuestas al Programa de concertación</t>
  </si>
  <si>
    <t>Apoyar  los proyectos  del programa de concertación local</t>
  </si>
  <si>
    <t>Temporadas de artes líricas realizadas</t>
  </si>
  <si>
    <t>Realizar la divulgación y difusión de la gala operatica en el teatro municipal</t>
  </si>
  <si>
    <t>Realizar la produccion y puesta en escena de la gala operatica</t>
  </si>
  <si>
    <t>Fuentes y monumentos localizados en espacio público con mant</t>
  </si>
  <si>
    <t>REALIZAR EL CONTROL Y MONITOREO AL FUNCIONAMIENTO DE LAS FUENTES ORNAMENTALES DE LA CIUDAD DE CALI.</t>
  </si>
  <si>
    <t>REALIZAR MANTENIMIENTO DE JARDINES DE LAS ESTATUAS Y/O MONUMENTOS</t>
  </si>
  <si>
    <t>REALIZAR LIMPIEZA FÍSICA DE MONUMENTOS Y/O ESTATUAS Y SU ENTORNO.</t>
  </si>
  <si>
    <t>REALIZAR MANTENIMIENTO DE PINTURA DE LAS ESTATUAS Y/O MONUMENTOS.</t>
  </si>
  <si>
    <t>REALIZAR LAS OBRAS DE MANTENIMIENTO  AL ENTORNO DE MONUMENTOS Y/O ESTATUAS.</t>
  </si>
  <si>
    <t xml:space="preserve"> Proyectos del Plan Especial de Manejo y Protección del Centro Históri</t>
  </si>
  <si>
    <t>REALIZAR MANIFESTACIONES CULTURALES ENTORNO AL CENTRO HISTÓRICO MEMORABLE</t>
  </si>
  <si>
    <t>REALIZAR EL DIAGNÓSTICO SOBRE EL ESTADO DE LOS BIC DEL CHC</t>
  </si>
  <si>
    <t>SISTEMATIZAR LOS REGISTROS DE LOS BIC DEL CHC</t>
  </si>
  <si>
    <t>REALIZAR EL CATÁLOGO DE LOS BIC DEL CHC</t>
  </si>
  <si>
    <t>REALIZAR MANTENIMIENTO A EQUIPOS DE BIBLIOTECAS Y CENTROS CULTURALES</t>
  </si>
  <si>
    <t>REALIZAR MANTENIMIENTO A CUBIERTA BIBLIOTECA DANIEL GUILLARD</t>
  </si>
  <si>
    <t>REALIZAR INTERVENCION DE INDIVIDUOS ARBOREOS DE LA INFRAESTRUCTURA CULTURAL</t>
  </si>
  <si>
    <t>ADQUIRIR INSUMOS Y MATERIALES PARA  MANTENIMIENTO DE  BIBLIOTECAS Y CENTRO CULTURALES</t>
  </si>
  <si>
    <t>REALIZAR  REFORZAMIENTO ESTRUCTURAL  BIBLIOTECA SAN PEDRO CLAVER</t>
  </si>
  <si>
    <t>REALIZAR ESTUDIOS Y DISEÑOS DEL TEATRINO LA UNION COMUNA 16</t>
  </si>
  <si>
    <t>REALIZAR INTERVENTORÍA DEL MANTENIMIENTO DE BIBLIOTECAS Y  CENTROS CULTURALES</t>
  </si>
  <si>
    <t>Personas víctimas del conflicto beneficiadas en procesos art</t>
  </si>
  <si>
    <t>REALIZAR LA IDENTIFICACIÓN Y ACOMPAÑAMIENTO DE LOS PROCESOS CULTURALES PARA PERSONAS VÍCTIMAS DEL CONFLICTO ARMADO INTERNO.</t>
  </si>
  <si>
    <t>REALIZAR TALLERES EN TÉCNICAS ARTESANALES, ARTES POPULARES O ARTÍSTICAS RELACIONADAS CON LO SONORO, VISUAL Y CORPORAL</t>
  </si>
  <si>
    <t>ADQUIRIR INSTRUMENTOS PARA EL PROCESO FORMATIVO EN SONORIDAD.</t>
  </si>
  <si>
    <t>ADQUIRIR TRAJES PARA LOS PROCESOS FORMATIVOS CON EL CUERPO.</t>
  </si>
  <si>
    <t>ADQUIRIR INSUMOS PARA LOS PROCESOS FORMATIVOS CON LO VISUAL</t>
  </si>
  <si>
    <t>REALIZAR PRESENTACIONES DE GRUPOS ARTÍSTICOS VÍCTIMAS DEL CONFLICTO ARMADO INTERNO</t>
  </si>
  <si>
    <t>REALIZAR FESTIVALES DE PERSONAS VÍCTIMAS DEL CONFLICTO ARMADO</t>
  </si>
  <si>
    <t>REALIZAR UNA MUESTRA QUE VISIBILICE LOS PROCESOS DE RECUPERACIÓN DE LA MEMORIA CULTURAL DE PERSONAS VÍCTIMAS DEL CONFLICTO ARMADO INTERNO</t>
  </si>
  <si>
    <t>Mecanismos de apoyo al emprendimiento</t>
  </si>
  <si>
    <t>Artistas del municipio que circulan en eventos y escenarios</t>
  </si>
  <si>
    <t>Realizar la coordinación de los espacios de circulación y exhibición locales</t>
  </si>
  <si>
    <t>Realizar presentaciones artísticas en diferentes espacios de la ciudad</t>
  </si>
  <si>
    <t>Realizar ensambles de orquestas sinfónicas y filarmónicas para Cali</t>
  </si>
  <si>
    <t>Realizar acompañamiento técnico para el desarrollo de Espectáculos Nacionales</t>
  </si>
  <si>
    <t>Realizar la producción técnica, logística y artística  para los Espectáculos realizados a nivel Nacional.</t>
  </si>
  <si>
    <t>Realizar la administración de la oferta cultural y artística diversa, próxima y de calidad.</t>
  </si>
  <si>
    <t>Realizar la programación artística de los equipamientos culturales de Cali</t>
  </si>
  <si>
    <t>Realizar eventos culturales y artísticos en los equipamientos de Cali</t>
  </si>
  <si>
    <t>Realizar estrategias de comunicación de los Espectáculos de las Artes Escénicas de Cali</t>
  </si>
  <si>
    <t>Realizar la supervisión de las estrategias de comunicación  y  los Espectáculos Públicos de las Artes Escénicas</t>
  </si>
  <si>
    <t>Estímulos entregados a artistas, y/o grupos de emprendedores</t>
  </si>
  <si>
    <t>Coordinar la convocatoria pública de estímulos</t>
  </si>
  <si>
    <t>Realizar la promoción y difusión de la convocatoria pública de artistas y/o gestores culturales</t>
  </si>
  <si>
    <t>Realizar la ceremonia de lanzamiento y premiación de los ganadores de la convocatoria pública de estímulos</t>
  </si>
  <si>
    <t>Realizar la selección de los proyectos de la convocatoria pública de estímulos</t>
  </si>
  <si>
    <t>Apoyar el desarrollo de los proyectos ganadores de la convocatoria pública de estímulos</t>
  </si>
  <si>
    <t>Realizar visitas de acompañamiento al desarrollo de los proyectos ganadores de la convocatoria pública de estímulos</t>
  </si>
  <si>
    <t>Festivales y encuentros culturales y artísticos de talla int</t>
  </si>
  <si>
    <t>Realizar la coordinación para la articulación del circuito cultural</t>
  </si>
  <si>
    <t>Realizar el apoyo técnico en la articulación del circuito cultural</t>
  </si>
  <si>
    <t>Realizar el Festival de Música del Pacífico Petronio Álvarez</t>
  </si>
  <si>
    <t>Realizar la interventoría de festivales y encuentros culturales de Cali</t>
  </si>
  <si>
    <t>Artistas y gestores culturales del municipio apoyados con se</t>
  </si>
  <si>
    <t>Apoyar a los artistas y gestores culturales con la anualidad vitalicia</t>
  </si>
  <si>
    <t>Apoyar a los artistas y gestores culturales con el Servicio Social Complementario</t>
  </si>
  <si>
    <t>ADQUIRIR INSUMOS PARA EL ACCESO Y PROMOCIÓN DE LA LECTURA Y ESCRITURA A NNA</t>
  </si>
  <si>
    <t>REALIZAR LA ADMINISTRACIÓN DE LOS PROCESOS BIBLIOTECARIOS DE LA RED</t>
  </si>
  <si>
    <t>REALIZAR TALLERES Y ENCUENTRO DE EXPERIENCIAS DE LECTURA, ESCRITURA Y MÚLTIPLES LENGUAJES A NNA</t>
  </si>
  <si>
    <t>DIVULGAR LOS PROCESOS DE ACCESO Y PROMOCIÓN DE LA LECTURA Y ESCRITURA A NNA</t>
  </si>
  <si>
    <t>REALIZAR TALLERES DE LECTURA, ESCRITURA Y MÚLTIPLES LENGUAJES EN CENTROS DE FORMACIÓN PARA ADOLESCENTES.</t>
  </si>
  <si>
    <t>REALIZAR TALLERES DE LECTURA, ESCRITURA Y MÚLTIPLES LENGUAJES EN PLAZAS DE MERCADO "COCINANDO CON LAS PALABRAS"</t>
  </si>
  <si>
    <t>REALIZAR LA ADMINISTRACIÓN DE LOS PROCESOS DE FOMENTO DE LA LECTURA Y ESCRITURA</t>
  </si>
  <si>
    <t>REALIZAR LA CELEBRACIÓN DEL DÍA INTERNACIONAL DEL LIBRO</t>
  </si>
  <si>
    <t>REALIZAR JORNADAS CULTURALES DE PROMOCIÓN DE LECTURA Y ESCRITUR.</t>
  </si>
  <si>
    <t>REALIZAR LAS DOTACIONES BIBLIOGRÁFICAS PARA LAS BIBLIOTECAS PUBLICAS DE LA RED</t>
  </si>
  <si>
    <t>Conformar clubes de lectura, escritura y oralidad con estudiantes de las IEO</t>
  </si>
  <si>
    <t>Conformar clubes de lectura, escritura y oralidad con padres de familia.</t>
  </si>
  <si>
    <t>ADQUIRIR INSUMOS PARA LA CONSERVACIÓN Y PRESERVACIÓN DE LOS ACERVOS CULTURALES</t>
  </si>
  <si>
    <t>REALIZAR CONSERVACIÓN DE LOS AMBIENTES CULTURALES DE LA BIBLIOTECA PÚBLICA DEL CENTENARIO</t>
  </si>
  <si>
    <t>REALIZAR LA ADMINISTRACIÓN DE LA CONSERVACIÓN DE LOS ACERVOS DOCUMENTALES Y LOS ESPACIOS</t>
  </si>
  <si>
    <t>REALIZAR PROCESOS PEDAGÓGICOS Y CULTURALES DE PRESERVACIÓN, CONSERVACIÓN Y RESTAURACIÓN DE LOS ACERVOS</t>
  </si>
  <si>
    <t>REALIZAR TALLERES DE PROMOCIÓN DE LA LECTURA, ESCRITURA Y MÚLTIPLES LENGUAJES DONDE CIRCULA LA COLECCIÓN ESPECIAL Y GENERAL DE LA BIBLIOTECA</t>
  </si>
  <si>
    <t>REALIZAR DIVULGACIÓN DE LOS ACERVOS CULTURALES DE LAS BIBLIOTECAS</t>
  </si>
  <si>
    <t>REALIZAR LA ADMINISTRACIÓN DE LA SENSIBILIZACIÓN SOBRE LA CONSERVACIÓN DEL PATRIMONIO BIBLIOGRÁFICO Y DOCUMENTAL</t>
  </si>
  <si>
    <t>REALIZAR ENCUENTROS PARA LA PROMOCIÓN DEL ACERVO BIBLIOGRÁFICO, DOCUMENTAL Y CULTURAL DE LA BIBLIOTECA</t>
  </si>
  <si>
    <t>REALIZAR TALLERES CULTURALES PARA LA RECUPERACIÓN Y DIVULGACIÓN DE LA MEMORIA Y ORALIDAD</t>
  </si>
  <si>
    <t>REALIZAR TALLERES DE DESCENTRALIZACIÓN DEL ACERVO DOCUMENTAL BIBLIOGRÁFICO</t>
  </si>
  <si>
    <t>REALIZAR LA ADMINISTRACIÓN DE LOS TALLERES DE DESCENTRALIZACIÓN DEL ACERVO DOCUMENTAL BIBLIOGRÁFICO</t>
  </si>
  <si>
    <t>REALIZAR LA RECOLECCIÓN Y CONSERVACIÓN DE LA IMAGEN Y LA MEMORIA DEL ACERVO DOCUMENTAL DE LA BIBLIOTECA</t>
  </si>
  <si>
    <t>REALIZAR LA PROMOCIÓN  Y DIVULGACIÓN DEL ARCHIVO FOTOGRÁFICO DE CALI DE LA BIBLIOTECA</t>
  </si>
  <si>
    <t>Bienes inmuebles patrimoniales o de interés cultural interve</t>
  </si>
  <si>
    <t>REALIZAR LA INTERVENTORIA DE LA INFRAESTRUCTURA CULTURAL</t>
  </si>
  <si>
    <t>REALIZAR INTERVENCIÓN PARA LA CONSERVACIÓN DEL TEATRO MUNICIPAL ENRIQUE BUENAVENTURA</t>
  </si>
  <si>
    <t>ADQUIRIR INSUMOS Y MATERIALES PARA LA CONSERVACION</t>
  </si>
  <si>
    <t>ADQUIRIR HERRAMIENTAS PARA LA CONSERVACION</t>
  </si>
  <si>
    <t>ADQUIRIR ASCENSOR</t>
  </si>
  <si>
    <t>REALIZAR EL MANTENIMIENTO PREVENTIVO Y CORRECTIVO DE LOS ASCENSORES</t>
  </si>
  <si>
    <t>REALIZAR  MANTENIMIENTO DE LAS INSTALACIONES ELECTRICAS</t>
  </si>
  <si>
    <t>REALIZAR EL MANTENIMIENTO PREVENTIVO Y CORRECTIVO DEL SISTEMA DE AIRE ACONDICIONADO</t>
  </si>
  <si>
    <t>REALIZAR OBRAS CIVILES PARA LA PROTECCIO.</t>
  </si>
  <si>
    <t>Jóvenes en procesos de formación en áreas artísticas y cultu</t>
  </si>
  <si>
    <t>Realizar formación artística en danzas</t>
  </si>
  <si>
    <t>Realizar  formación en sensibilización artística de Artes Integradas</t>
  </si>
  <si>
    <t>Realizar  formación en exploración y sensibilización en programas de extensión cultural</t>
  </si>
  <si>
    <t>Adquirir materiales e insumos de apoyo al proceso formativo</t>
  </si>
  <si>
    <t>Adquirir mobiliario de apoyo al proceso formativo</t>
  </si>
  <si>
    <t>Adquirir instrumentos de apoyo al proceso formativo</t>
  </si>
  <si>
    <t>Realizar el mantenimiento de instrumentos musicales y equipos de apoyo al proceso formativo</t>
  </si>
  <si>
    <t>Realizar el festival danza por Colombia</t>
  </si>
  <si>
    <t>Realizar encuentro de culturas populares</t>
  </si>
  <si>
    <t>Realizar encuentro  de los  procesos de formación</t>
  </si>
  <si>
    <t>Realizar formación artística en música.</t>
  </si>
  <si>
    <t>Realizar formación artística en artes plásticas.</t>
  </si>
  <si>
    <t>Realizar formación artística en teatro</t>
  </si>
  <si>
    <t>Apoyar procesos de investigación en artes populares y tradicionales</t>
  </si>
  <si>
    <t>Realizar la promoción y difusión de los procesos de formación en iniciación artística y cultural</t>
  </si>
  <si>
    <t>Realizar talleres de formación en iniciación artística y cultural</t>
  </si>
  <si>
    <t>Adquirir insumos y materiales para los talleres de formación en iniciación artística y cultural</t>
  </si>
  <si>
    <t>Adquirir la dotación para los talleres de formación en iniciación artística y cultural</t>
  </si>
  <si>
    <t>Realizar muestras de los procesos de formación en iniciación artística y cultural</t>
  </si>
  <si>
    <t>Realizar el Festival Internacional de Poesía</t>
  </si>
  <si>
    <t>Realizar el Encuentro Nacional e Internacional de Danzas Folclóricas</t>
  </si>
  <si>
    <t>Apoyar la realización del Festival Nacional e Internacional de Ballet</t>
  </si>
  <si>
    <t>Realizar la Feria de Cali</t>
  </si>
  <si>
    <t>Realizar la divulgación de  los programas de formación en artes populares y tradicionales</t>
  </si>
  <si>
    <t>Realizar apoyo a los programas académicos de artes populares y tradicionales</t>
  </si>
  <si>
    <t>Procesos de artes escénicas de organizaciones sociales e ins</t>
  </si>
  <si>
    <t>Apoyar a las organizaciones de las artes escénicas en el marco de la Ley de Espectáculos Públicos</t>
  </si>
  <si>
    <t>Apoyar la realización del festival de música lirica</t>
  </si>
  <si>
    <t>Realizar la convocatoria y selección de las presentaciones artísticas y culturales</t>
  </si>
  <si>
    <t>Realizar el Festival de los Años Dorados</t>
  </si>
  <si>
    <t>Realizar Evento Bolero al Parque</t>
  </si>
  <si>
    <t>Realizar Concierto de Música  interpretada por Adultos Mayores</t>
  </si>
  <si>
    <t>Realizar Festival Artesanal del Adulto Mayor</t>
  </si>
  <si>
    <t>Realizar el Reinado Artístico del Adulto Mayor</t>
  </si>
  <si>
    <t>Realizar el Encuentro de Grupos de Danzas y Canto de Adultos Mayores</t>
  </si>
  <si>
    <t>Realizar evento de narración oral Los Abuelos Cuentan</t>
  </si>
  <si>
    <t>Realizar la Noche de Cuento, Poesía y Bohemia</t>
  </si>
  <si>
    <t>Personas pertenecientes a comunidades indígenas formadas y s</t>
  </si>
  <si>
    <t>REALIZAR TALLERES DE RECUPERACIÓN DE LENGUAS TRADICIONALES INDÍGENAS EN NIÑOS Y NIÑAS</t>
  </si>
  <si>
    <t>REALIZAR TALLERES DE LENGUAS TRADICIONALES INDÍGENAS EN LAS COMUNIDADES</t>
  </si>
  <si>
    <t>REALIZAR TALLERES DE RECUPERACIÓN DE LENGUAS TRADICIONALES INDÍGENAS</t>
  </si>
  <si>
    <t>COORDINAR LOS TALLERES DE RECUPERACIÓN DE LENGUAS TRADICIONALES INDÍGENAS</t>
  </si>
  <si>
    <t>REALIZAR  ENCUENTROS DE RECUPERACIÓN Y PRACTICAS TRADICIONALES</t>
  </si>
  <si>
    <t>Apoyar  Festival de agrupaciones de teatro ambulante de Cali</t>
  </si>
  <si>
    <t>Apoyar la realización del festival ruquita velasco</t>
  </si>
  <si>
    <t>Apoyar la realización de encuentro musical para la paz</t>
  </si>
  <si>
    <t>Apoyar la realización de un festival de interpretes de la canción</t>
  </si>
  <si>
    <t>Apoyar la realización del encuentro  internacional de promoción de lectura "feria del Libro" en Cali</t>
  </si>
  <si>
    <t>Muestras artístico culturales implementadas para promover la</t>
  </si>
  <si>
    <t>Realizar encuentros de sensibilización sobre la violencia contra la mujer y la inequidad de genero a través del arte</t>
  </si>
  <si>
    <t>Realizar la administracion de procesos culturales en contra de la violencia a las mujeres</t>
  </si>
  <si>
    <t>Realizar muestras artísticas en contra de la violencia de las mujeres y la equidad de genero</t>
  </si>
  <si>
    <t>FORTALECIMIENTO EMPRESARIAL</t>
  </si>
  <si>
    <t>Impulso a las Mipymes y a la gran empresa.</t>
  </si>
  <si>
    <t xml:space="preserve"> Cadena productiva fílmica y audiovisual implementada.</t>
  </si>
  <si>
    <t>Realizar jornadas de exhibición de productos audiovisuales locales.</t>
  </si>
  <si>
    <t>Realizar la promoción de los productos fílmicos y audiovisuales de Cali</t>
  </si>
  <si>
    <t>Apoyar logísticamente la promoción de los productos fílmicos y audiovisuales de Cali</t>
  </si>
  <si>
    <t>Apoyar la realización de festivales audiovisuales de realizadores locales</t>
  </si>
  <si>
    <t>Apoyar la supervisión de los festivales y encuentros culturales y artísticos de talla internacional</t>
  </si>
  <si>
    <t>Realizar la feria de Cali</t>
  </si>
  <si>
    <t>REALIZAR LA INTERVENTORIA DE LOS PROCESOS DE MANTENIMIENTOS</t>
  </si>
  <si>
    <t>REALIZAR LA COORDINACIÓN DE LOS PROCESOS DE CONSERVACIÓN</t>
  </si>
  <si>
    <t>REALIZAR ESTUDIO ESTRUCTURAL DE VULNERABILIDAD PARA EL EDIFICIO</t>
  </si>
  <si>
    <t>REALIZAR OBRAS CIVILES PARA LA PROTECCI.</t>
  </si>
  <si>
    <t>Apoyar la supervisión  a los proyectos apoyados con los recursos de la Ley de Espectáculos Públicos</t>
  </si>
  <si>
    <t>MOVILIDAD PEATONAL</t>
  </si>
  <si>
    <t>Soluciones peatonales urbanas y rurales mantenidas.</t>
  </si>
  <si>
    <t>Realizar la rehabilitación del puente peatonal en el kilometro 18 via al mar- corregimiento el saladito.</t>
  </si>
  <si>
    <t>Realizar la rehabilitación del puente peatonal en el kilómetro 11 vía al mar</t>
  </si>
  <si>
    <t>Andenes de la red peatonal zona urbana y rural mejorados</t>
  </si>
  <si>
    <t>Realizar  mantenimiento de Andenes  Polideportivo del barrio Doce de Octubre, Calles 46 y 50 entre Carreras 28E y 28F; Carreras 28E entre Calles 44 y 52; y Carrera 28F entre Calles 46 y 50, Comuna 12</t>
  </si>
  <si>
    <t>Realizar mantenimiento de Andenes  Unidad Recreativa La Tortuga, Calles 44 entre carrreras 24C y 25A y Carrera 24C entre Calles 44 y 49, Comuna 12</t>
  </si>
  <si>
    <t>Realizar actividades de Demolición, excavación   y afirmados en el mantenimiento de andenes en el corregimiento de Villacarmelo,vereda La Fonda y Cabecera</t>
  </si>
  <si>
    <t>Realizar la construcción de andenes,  sardineles, suministro e instalación de loseta prefabricada y transporte de material en el mantenimiento de andenes en el corregimiento Villacarmelo vereda La Fonda y Cabecera</t>
  </si>
  <si>
    <t>Realizar actividades  de demoliciones, excavaciones, suministro e instalación de afirmados y transporte de materiales  en el corregimiento de Felidia -vereda Cabecera - sector parque principal.</t>
  </si>
  <si>
    <t>Realizar actividades de construcción de andenes, sardineles y  suministro e instalación de loseta prefabricada  en el corregimiento de Felidia -vereda cabecera - sector parque principal.</t>
  </si>
  <si>
    <t>MOVILIDAD TRANSPORTE PÚBLICO</t>
  </si>
  <si>
    <t>Corredores troncales construidos</t>
  </si>
  <si>
    <t>Implementar PMT y realizar señalización en Carriles preferenciales del SITM-MIO</t>
  </si>
  <si>
    <t>INFRAESTRUCTURA PARA LA MOVILIDAD EN TRANSPORTE PRIVADO</t>
  </si>
  <si>
    <t>Vías y obras de drenaje en zona urbana y rural construidas</t>
  </si>
  <si>
    <t>Realizar la  Construcción de la vía Carrera 28 E6 entre Calles 79 y 83.</t>
  </si>
  <si>
    <t>Realizar Construcción de la vía Calle 52 A entre Carreras 39G y 40., comuna 15</t>
  </si>
  <si>
    <t>COMUNA  06</t>
  </si>
  <si>
    <t>Realizar actividades Preliminares, demoliciones y movimiento de tierras y transporte, rellenos y bases- Construcción Calle 73A entre Carreras 1E y 1G</t>
  </si>
  <si>
    <t>Realizar actividades concretos, aceros, obras de drenaje, demarcación y señalización-Construcción  Calle 73A entre Carreras 1E y 1G</t>
  </si>
  <si>
    <t>Realizar actividades preliminares, movimiento de tierras y transporte en la construcción de huelas en el corregimiento El Saladito, vereda Montañuelas, sector Sede comunal</t>
  </si>
  <si>
    <t>Realizar actividades de rellenos y bases y concretos de huellas y viguetas de amarre y aceros en la construcción de huelas en el corregimiento El Saladito, vereda Montañuelas, sector Sede comunal</t>
  </si>
  <si>
    <t>Realizar actividades de movimiento de tierras y transporte, rellenos y bases en la construcción de obras de drenaje en la vereda la Esperanza, Sector Martin Burbano,  corregimiento  Felidia.</t>
  </si>
  <si>
    <t>Realizar actividades de construcción de drenajes  en la vereda la Esperanza, Sector Martín Burbano,  corregimiento  Felidia.</t>
  </si>
  <si>
    <t>VÍAS ZONA URBANA Y RURAL MEJORADAS</t>
  </si>
  <si>
    <t>APOYAR LA SUPERVISION TÉCNICA DE OBRAS..</t>
  </si>
  <si>
    <t>REALIZAR MANTENIMIENTO VÍAS GRUPO OPERATIVO EN OBRA.</t>
  </si>
  <si>
    <t>ADQUIRIR MATERIALES Y SUMINISTROS - GRUPO OPERATIVO</t>
  </si>
  <si>
    <t>REALIZAR INTERVENTORÍA DE OBRAS - MANTENIMIENTO VIAL EN SANTIAGO DE CALI-</t>
  </si>
  <si>
    <t>Realizar Mantenimiento Superficial a la bahía de parqueo ubicada en la CARRERA 4N ENTRE CALLES 78 - 81 (LADO IMPAR)</t>
  </si>
  <si>
    <t>Realizar Mantenimiento Superficial a la bahía de parqueo ubicada en la  CARRERA 3N ENTRE CALLES 78 - 81 (LADO IMPAR)</t>
  </si>
  <si>
    <t>Realizar Mantenimiento Superficial a la bahía de parqueo ubicada en la  CARRERA 3N ENTRE CALLES 78 - 81 (LADO PAR)</t>
  </si>
  <si>
    <t>Realizara actividades de Demoliciones, Movimientos de tierra y transporte – Diagonal 26P8 entre Transversales 93 y 103</t>
  </si>
  <si>
    <t>Realizar  Rellenos y bases - Diagonal 26P8 entre Transversales  93 y  103</t>
  </si>
  <si>
    <t>Realizar la construcción Pavimento Asfáltico, Obras complementarias y Demarcación y señalización- Diagonal 26P8 entre Transversales 93 y 103</t>
  </si>
  <si>
    <t>Realizar actividades de demoliciones, movimiento de tierras y transporte y rellenos y bases en el  mantenimiento de la Carrera 28 D3 entre Calles 70 Y 72i calzada norte , comuna 13</t>
  </si>
  <si>
    <t>Ejecutar obras de pavimentación, obras complementarias y demarcación y señalización en el  mantenimiento de la Carrera 28 D3 entre Calles 70 Y 72i calzada norte , comuna 13</t>
  </si>
  <si>
    <t>Realizar el mantenimiento de la vía carrera 41  F entre calles 44 y  46, comuna 16 Santiago de Cali</t>
  </si>
  <si>
    <t>Realizar el mantenimiento de la vía carrera 42 A 1 entre calles 42 y  45, comuna 16 Santiago de Cali</t>
  </si>
  <si>
    <t>Realizar el mantenimiento de la vía  carrera 43 B entre calles 43 y 48, comuna 16 Santiago de Cali</t>
  </si>
  <si>
    <t>Realizar obras de mantenimiento de la vía Calle 36 entre Carreras 28 y 28B, comuna 12 Santiago de Cali</t>
  </si>
  <si>
    <t>Realizar obras de mantenimiento de la vía Carrera 28G entre Calles 46 y 50, comuna 12 Santiago de Cali</t>
  </si>
  <si>
    <t>Realizar obras de mantenimiento de la vía Carrera 28E1 entre Calles 34D y 43A, comuna 12 Santiago de Cali</t>
  </si>
  <si>
    <t>Realizar obras de mantenimiento de la vía Calle 33G entre Carreras 25 y 26, comuna 12 Santiago de Cali</t>
  </si>
  <si>
    <t>Realizar obras de mantenimiento de la vía Carrera 25 entre 48 y 49, comuna 12 Santiago de Cali</t>
  </si>
  <si>
    <t>Realizar obras de mantenimiento de la vía Carrera 24 entre Calles 42 y 43  comuna 12 Santiago de Cali</t>
  </si>
  <si>
    <t>Obras de estabilización y contención en zona urbana y rural</t>
  </si>
  <si>
    <t>Construir muro de contención en la vía Vereda el Pajui sector Los Domingos Corregimiento La Leonera</t>
  </si>
  <si>
    <t>Construir muro de contención en la vía Vereda Santa Helena Sector Santa Ana Corregimiento Felidia</t>
  </si>
  <si>
    <t>Ciudad región</t>
  </si>
  <si>
    <t>Corredor Verde construido</t>
  </si>
  <si>
    <t>Realizar obras de redes húmedas -  Ampliación vía Cali Jamundi entre el rio Lili y  Carrera 127, comuna 22 y zona de expansión urbana, Cali</t>
  </si>
  <si>
    <t>Realizar actividades relacionadas con el PAGA -  Ampliación vía Cali Jamundi entre el rio Lili y  Carrera 127, comuna 22 y zona de expansión urbana, Cali</t>
  </si>
  <si>
    <t>Realizar interventoría de obra - Construcción infraestructura vía Cali Jamundí entre rio Lili y Carrera 127</t>
  </si>
  <si>
    <t>Ejecutar Labores para Liberación de Terrenos en Procesos de Reubicación de Asentamientos Humanos del PJC, Comunas 6,7,13,14, 15, 21 y Corregimiento Navarro</t>
  </si>
  <si>
    <t>Realizar Mantenimiento Puente Peatonal Carrera 3 entre Calles 65 y 65B, comuna 5</t>
  </si>
  <si>
    <t>Realizar Mantenimiento Puente Peatonal Carrera 32 con Calle 25, comuna 10</t>
  </si>
  <si>
    <t>Realizar Mantenimiento Puente Peatonal Calle 5 con Carrera 24, comuna 19</t>
  </si>
  <si>
    <t>Realizar Mantenimiento Puente Peatonal Calle 3 entre carreras 55 y 56, comuna 19</t>
  </si>
  <si>
    <t>Realizar el mantenimiento de Andenes Escuela Gabriel Montaño, Calles 38 y 39 entre Carreras 11C y 11D y Carreras 11C y 11D entre Calles 38 y 39,  Comuna 8</t>
  </si>
  <si>
    <t>Realizar Pavimentación  vía Transversal 87 entre Diagonales 26N y 26P1. Comuna 14</t>
  </si>
  <si>
    <t>Adquirir predios - construcción vía Carrera 40B entre calles 29 y 30, Comuna 11</t>
  </si>
  <si>
    <t>Realizar Construcción de Huellas Vehiculares y canaletas Vía Cabecera Caseta Comunal -Corregimiento Golondrinas</t>
  </si>
  <si>
    <t>Realizar rehabilitación vial en la comuna 2.</t>
  </si>
  <si>
    <t>REALIZAR MANTENIMIENTO VÍAS  GRUPO OPERATIVO EN  OBRA</t>
  </si>
  <si>
    <t>APOYAR LA SUPERVISION TÉCNICA DE OBRAS</t>
  </si>
  <si>
    <t>Puentes vehiculares zona urbana y rural mantenidos</t>
  </si>
  <si>
    <t>Realizar reconstrucción de puente vehicular Calle 36 con carrera 39E (Calzada de servicio, lado occidental), Comuna 11</t>
  </si>
  <si>
    <t>Realizar interventoría de obra - Reparación de puentes vehiculares en Santiago de Cali</t>
  </si>
  <si>
    <t>Construir muro de contención en la vía Vereda Limones, sector La Mina, Corregimiento La Castilla</t>
  </si>
  <si>
    <t>Mantenimiento rutinario de vías rurales realizado con partic</t>
  </si>
  <si>
    <t>Realizar Mantenimiento rutinario en vías de los Corregimientos Villacarmelo y Buitrera.</t>
  </si>
  <si>
    <t>Realizar mantenimiento rutinario en vías de los Corregimientos  La Castilla, Elvira, La Paz, Montebello y Golondrinas</t>
  </si>
  <si>
    <t>Realizar Mantenimiento rutinario en vías de los Corregimientos Felidia, Saladito, Leonera, Pichindé y Los Andes</t>
  </si>
  <si>
    <t>Realizar Mantenimiento rutinario en vías del Corregimiento de Pance</t>
  </si>
  <si>
    <t>Realizar Mantenimiento rutinario en vías de los Corregimientos Navarro y El Hormiguero</t>
  </si>
  <si>
    <t>Realizar actividades preliminares, demoliciones, rellenos y bases, pavimento asfáltico, urbanismo y señalización -  Ampliación vía Cali Jamundi entre el rio Lili y  Carrera 127, comuna 22 y zona de expansión urbana, Cali</t>
  </si>
  <si>
    <t>Realizar obras paso semaforizado Universidad Autónoma, -  Ampliación vía Cali Jamundi entre el río Lili y  Carrera 127, comuna 22 y zona de expansión urbana, Cali</t>
  </si>
  <si>
    <t>Realizar obras puente vehicular sobre el rio Lili-  Ampliación vía Cali Jamundi entre el rio Lili y  Carrera 127, comuna 22 y zona de expansión urbana, Cali</t>
  </si>
  <si>
    <t>Realizar obras de redes secas -  Ampliación vía Cali Jamundi entre el rio Lili y  Carrera 127, comuna 22 y zona de expansión urbana, Cali</t>
  </si>
  <si>
    <t>Vías y andenes en adoquín adecuados con participación ciudad</t>
  </si>
  <si>
    <t>REALIZAR ADECUACIÓN DE VÍAS Y ANDENES CON ADOQUINES - GRUPO OPERATIVO EN OBRA EN ZONA URBANA DE CALI</t>
  </si>
  <si>
    <t>ADQUIRIR MATERIALES Y SUMINISTROS PARA LA INSTALACIÓN DE ADOQUINES EN ZONA URBANA DE CALI</t>
  </si>
  <si>
    <t>REALIZAR MANTENIMIENTO DE EQUIPO - INSTALACIÓN DE ADOQUINES EN ZONA URBANA DE CALI</t>
  </si>
  <si>
    <t>ADQUIRIR MATERIALES Y SUMINISTROS PARA LA INSTALACIÓN DE ADOQUINES EN ZONA RURAL DE CALI</t>
  </si>
  <si>
    <t>Frentes de trabajo de las 21 Megaobras a realizar por el sis</t>
  </si>
  <si>
    <t>Ejecutar obras de redes secas - Construcción intersección a desnivel en la Carrera 100 con Calle 25, comuna 17.</t>
  </si>
  <si>
    <t>ADQUIRIR MATERIALES Y SUMINISTROS - MEGAOBRAS</t>
  </si>
  <si>
    <t>APOYAR LA ADMINISTRACIÓN DEL RECAUDO DE LA CONTRIBUCIÓN POR VALORIZACIÓN -  MEGAOBRAS</t>
  </si>
  <si>
    <t>Ejecutar obras de pavimento, puente vehicular y obras complementarias - Construcción intersección a desnivel en la Carrera 100 con Calle 25, comuna 17</t>
  </si>
  <si>
    <t>Ejecutar obras de redes secas - Construcción intersección a desnivel en la Carrera 100 con Calle 25, comuna 17-</t>
  </si>
  <si>
    <t>Realizar Interventoría de obra - Construcción intersección a desnivel en la Carrera 100 con Calle 25, comuna 17</t>
  </si>
  <si>
    <t>Adquirir predios - Obras faltantes Ampliación Carrera 80, comuna 18</t>
  </si>
  <si>
    <t>Construir obras parque estación y complementarias - Glorieta Estación</t>
  </si>
  <si>
    <t>Construir terminal de Cabecera Agua Blanca</t>
  </si>
  <si>
    <t>Concesión de los patio taller Calima - Sameco y Puerto Mallarino</t>
  </si>
  <si>
    <t>Construir patio taller sur y tercer milenio</t>
  </si>
  <si>
    <t>Construir bicicarriles asociados al SITM-MIO</t>
  </si>
  <si>
    <t>Realizar ajuste a diseños y construir Ciclo parqueaderos asociados al SITM-MIO</t>
  </si>
  <si>
    <t>Construir Carriles preferenciales en el marco de la expansión del SITM-MIO</t>
  </si>
  <si>
    <t>Realizar estudios y diseños para construccion de nuevos elementos asociados al SITM-MIO</t>
  </si>
  <si>
    <t>Realizar estudios para construccIón de corredor oriental</t>
  </si>
  <si>
    <t>Realizar control de especificaciones técnicas</t>
  </si>
  <si>
    <t>Brindar apoyo técnico para revisión y seguimiento de obras del SITM-MIO</t>
  </si>
  <si>
    <t>Ejecutar obras de redes secas - Construcción intersección a desnivel en la Carrera 100 con Calle 25, comuna 17--</t>
  </si>
  <si>
    <t>REALIZAR MONITOREO, RASTREO Y GEO POSICIONAMIENTO GPS PARA MAQUINARIA - GRUPO OPERATIVO TALLERES DEL MUNICIPIO.</t>
  </si>
  <si>
    <t>Realizar obras de paisajismo-  Ampliación vía Cali Jamundi entre el rio Lili y  Carrera 127, comuna 22 y zona de expansión urbana, Cali</t>
  </si>
  <si>
    <t>Realizar obras complementarias requeridas por PMT -  Ampliación vía Cali Jamundi entre el rio Lili y  Carrera 127, comuna 22 y zona de expansión urbana, Cali</t>
  </si>
  <si>
    <t>ADQUIRIR EQUIPOS -  MEGAOBRAS</t>
  </si>
  <si>
    <t>Ejecutar obras de redes secas - Construcción intersección a desnivel en la Carrera 100 con Calle 25, comuna 17.-</t>
  </si>
  <si>
    <t>Realizar Mantenimiento Puente Peatonal Calle 73 con carreras 7M bis, comuna 7</t>
  </si>
  <si>
    <t>Realizar Mantenimiento Puente Peatonal Calle 73 con carrera 7S, comuna 7</t>
  </si>
  <si>
    <t>Realizar rehabilitación vial en la comuna 7.</t>
  </si>
  <si>
    <t>ADQUIRIR MATERIALES Y SUMINISTROS - GRUPO OPERATIVO.</t>
  </si>
  <si>
    <t>REALIZAR MANTENIMIENTO DE MAQUINARIA Y EQUIPO</t>
  </si>
  <si>
    <t>Realizar Mantenimiento rutinario en vías de los Corregimientos Villacarmelo y Buitrera</t>
  </si>
  <si>
    <t>Realizar Mantenimiento rutinario en vías de los Corregimientos  La Castilla, Elvira, La Paz, Montebello y Golondrinas</t>
  </si>
  <si>
    <t>Realizar actividades relacionadas con el PMT -  Ampliación vía Cali Jamundi entre el rio Lili y  Carrera 127, comuna 22 y zona de expansión urbana, Cali</t>
  </si>
  <si>
    <t>Realizar obras de redes húmedas - Ampliación vía Cali Jamundi entre el rio Lili y  Carrera 127, comuna 22 y zona de expansión urbana, Cali</t>
  </si>
  <si>
    <t>REALIZAR ADECUACIÓN DE VÍAS Y ANDENES CON ADOQUINES - GRUPO OPERATIVO EN OBRA EN ZONA URBANA DE CALI-</t>
  </si>
  <si>
    <t>Ejecutar obras de señalización - Construcción intersección a desnivel en la Carrera 100 con Calle 25, comuna 17</t>
  </si>
  <si>
    <t>Ejecutar obras de redes secas - Construcción intersección a desnivel en la Carrera 100 con Calle 25, comuna 17</t>
  </si>
  <si>
    <t>Soluciones peatonales construidas.</t>
  </si>
  <si>
    <t>CONSTRUIR PUENTE PEATONAL CARRERA 1, SOBRE EL RIO CALI - CONEXIÓN MUSEO LA TERTULIA Y CASA OBESO (ADICIÓN A CONTRATO)</t>
  </si>
  <si>
    <t>Realizar mantenimiento Puente Peatonal Calle 42 con carrera 41F, comuna 16</t>
  </si>
  <si>
    <t>REHABILITAR ANDENES -SAN PASCUAL, COMUNA 3</t>
  </si>
  <si>
    <t>REALIZAR INTERVENTORÍA DE OBRA - SAN PASCUAL</t>
  </si>
  <si>
    <t>REALIZAR MANTENIMIENTO ANDENES CALLE 44  ENTRE CARRERAS 41F Y 41H Y CARRERA 41F ENTRE CALLES 44 Y 45, INSTITUCIÓN EDUCATIVA CARLOS HOLMES TRUJILLO SEDE CRISTO MAESTRO, COMUNA 16</t>
  </si>
  <si>
    <t>REHABILITAR GRADA-ANDÉN CALLE  32 OESTE ENTRE AVENIDAS 6 OESTE Y 8 OESTE, COMUNA 1</t>
  </si>
  <si>
    <t>REHABILITAR GRADA-ANDÉN CALLE 30B OESTE ENTRE AVENIDAS 6 OESTE Y 8 OESTE, COMUNA 1</t>
  </si>
  <si>
    <t>Red de ciclo-infraestructura (ciclo-ruta, bici-carril, bici-</t>
  </si>
  <si>
    <t>CONSTRUIR CICLO INFRAESTRUCTURA - SAN PASCUAL, COMUNA 3</t>
  </si>
  <si>
    <t>INTERVENTORÍA DE OBRA-SAN PASCUAL</t>
  </si>
  <si>
    <t>REALIZAR INTERVENTORÍA DE OBRA- CONSTRUCCIÓN DE CICLOINFRAESTRUCTURA EN LA CIUDAD DE CALI (ADICIÓN A CONTRATO).</t>
  </si>
  <si>
    <t>Realizar rehabilitación vial San Pascual, comuna 3</t>
  </si>
  <si>
    <t>ADQUIRIR MATERIALES Y SUMINISTROS - GRUPO OPERATIVO..</t>
  </si>
  <si>
    <t>REALIZAR INTERVENTORÍA DE OBRA - REHABILITACIÓN VIAL SAN PASCUAL, COMUNA 3</t>
  </si>
  <si>
    <t>APOYAR ADMINISTRACIÓN DEL RECAUDO DE LA CONTRIBUCIÓN POR VALORIZACIÓN -  MEGAOBRAS.</t>
  </si>
  <si>
    <t>Ejecutar obras  Ampliación Vía a Pance hasta la Vorágine - adición a contrato.</t>
  </si>
  <si>
    <t>Realizar interventoría de obra - ampliación Vía a Pance hasta la Vorágine (Adición a contrato).</t>
  </si>
  <si>
    <t>CONSTRUIR PUENTE PEATONAL CARRERA 1, SOBRE EL RIO CALI - CONEXIÓN MUSEO LA TERTULIA Y CASA OBESO</t>
  </si>
  <si>
    <t>CONSTRUIR PUENTE PEATONAL CARRERA 1, SOBRE EL RIO CALI - CONEXIÓN MUSEO LA TERTULIA Y CASA OBESO (ADICIÓN A CONTRATO).</t>
  </si>
  <si>
    <t>Construcción muros de contención en la comuna 18 - Parque CIDES</t>
  </si>
  <si>
    <t>REHABILITAR GRADA-ANDÉN CALLE 6H OESTE ENTRE CARRERAS 47 Y 48, COMUNA 20</t>
  </si>
  <si>
    <t>REALIZAR MANTENIMIENTO ANDENES DIAGONAL 28C ENTRE CARRERAS 40 Y 40A  COMUNA 11</t>
  </si>
  <si>
    <t>REALIZAR OBRAS DE PAVIMENTACIÓN CARRERA 40B ENTRE CALLES 29 Y 30, COMUNA 11</t>
  </si>
  <si>
    <t>REALIZAR  CONTINUACIÓN CONSTRUCCIÓN PAVIMENTO VÍA PRINCIPAL HORA CERO - GUACAS,  VEREDA CABECERA, CORREGIMIENTO MONTEBELLO</t>
  </si>
  <si>
    <t>Realizar rehabilitación vial en la comuna 2</t>
  </si>
  <si>
    <t>Realizar rehabilitación vial en la comuna 3</t>
  </si>
  <si>
    <t>Realizar rehabilitación vial en la comuna 4</t>
  </si>
  <si>
    <t>Realizar rehabilitación vial en la comuna 6</t>
  </si>
  <si>
    <t>Realizar rehabilitación vial en la comuna 7</t>
  </si>
  <si>
    <t>Realizar rehabilitación vial en la comuna 8</t>
  </si>
  <si>
    <t>Realizar rehabilitación vial en la comuna 9</t>
  </si>
  <si>
    <t>Realizar rehabilitación vial en la comuna 10</t>
  </si>
  <si>
    <t>Realizar rehabilitación vial en la comuna 11</t>
  </si>
  <si>
    <t>Realizar rehabilitación vial en la comuna 16</t>
  </si>
  <si>
    <t>Realizar rehabilitación vial en la comuna 19</t>
  </si>
  <si>
    <t>Ejecutar obras de rehabilitación vial en la comuna 2.</t>
  </si>
  <si>
    <t>Ejecutar obras de rehabilitación vial en la comuna 11.</t>
  </si>
  <si>
    <t>REALIZAR INTERVENTORÍA DE OBRAS - MANTENIMIENTO VIAL EN SANTIAGO DE CALI</t>
  </si>
  <si>
    <t>REALIZAR INTERVENTORÍA DE OBRA -  REHABILITACIÓN VIAL Y REPOSICIÓN DE REDES  DE SERVICIOS PÚBLICOS  CARRERA 40A ENTRE CALLE 29 Y DIAGONAL 28C, COMUNA 11.</t>
  </si>
  <si>
    <t>REALIZAR INTERVENTORÍA DE OBRA -  MANTENIMIENTO DE VÍAS EN COMUNA 2, CALI (ADICIÓN A CONTRATO).</t>
  </si>
  <si>
    <t>CONSTRUIR MURO DE CONTENCIÓN VÍA SALADITO-FELIDIA EN K0+100  ( IGLESIA SALADITO K0+000), CORREGIMIENTO SALADITO</t>
  </si>
  <si>
    <t>Ejecutar obras construcción tramo I - Corredor verde, Carrera 8 entre calles 44 y 70.</t>
  </si>
  <si>
    <t>Realizar interventoría - parque rio Cali etapa II, zona central (Adición a contrato).</t>
  </si>
  <si>
    <t>APOYAR LA ADMINISTRACIÓN DEL RECAUDO DE LA CONTRIBUCIÓN POR VALORIZACIÓN -   MEGAOBRAS</t>
  </si>
  <si>
    <t>CONSTRUIR OBRA CIVIL - AMPLIACIÓN VÍA PANCE HASTA LA VORÁGINE</t>
  </si>
  <si>
    <t>IMPLEMENTAR  PROGRAMA DE ARQUEOLOGÌA PREVENTIVA-  AMPLIACIÓN VÍA PANCE HASTA LA VORAGINE</t>
  </si>
  <si>
    <t>CONSTRUIR OBRAS PARQUE RIO CALI, ETAPA II, ZONA CENTRAL</t>
  </si>
  <si>
    <t>Ejecutar obras faltantes Avenida Circunvalación entre carreras 76 y 83</t>
  </si>
  <si>
    <t>Ejecutar obras faltantes Ampliación Carrera 80 entre Avenida Circunvalación y Calle 1A1 Oeste, comuna 18</t>
  </si>
  <si>
    <t>Realizar ajuste a los diseños en la Ampliación vía Pance (MG-03)</t>
  </si>
  <si>
    <t>Implementar programa de arqueología preventiva- Parque rio Cali etapa II, zona Central (Adición a contrato Interadministrativo).</t>
  </si>
  <si>
    <t>Realizar obras  Ampliación Vía a Pance hasta la Vorágine</t>
  </si>
  <si>
    <t>Ejecutar obras - prolongación Avenida Ciudad de Cali  entre carreras 50 y 80  (Adición a contrato)</t>
  </si>
  <si>
    <t>REALIZAR INTERVENTORIA MEGAOBRAS - OBRAS FALTANTES AVDA CIRCUNVALACIÓN ENTRE CARRERAS 76 Y 83, COMUNA 18</t>
  </si>
  <si>
    <t>Realizar  interventoría de obra, prolongación Avenida Ciudad de Cali  entre carreras 50 y 80  (Adición a contrato)</t>
  </si>
  <si>
    <t>Realizar Interventoría  Megaobras (obras Carrera 1D entre calles 73 y 84, Carrera 29 entre calle 34 A y diagonal 30 y Carrera 28D entre calles 44 y 54)</t>
  </si>
  <si>
    <t>Realizar Interventoría obra - Ampliación Vía a Pance hasta la Vorágine</t>
  </si>
  <si>
    <t>Ejecutar obras Ampliación Vía a Pance hasta la Vorágine</t>
  </si>
  <si>
    <t>Realizar interventoría de obra  Ampliación Vía a Pance hasta la Vorágine  (Adición a contrato)</t>
  </si>
  <si>
    <t>Realizar el  Mantenimiento puente peatonal  Avenida 3 Oeste entre Calles 22Bis Oeste y No. 22B-140</t>
  </si>
  <si>
    <t>Realizar el Mantenimiento puente peatonal Avenida 6 Oeste con Calle 46 A Oeste</t>
  </si>
  <si>
    <t>Realizar obras de concreto - Reconstrucción de puente peatonal en Vereda Montañitas sobre el río Aguacatal, La Castilla</t>
  </si>
  <si>
    <t>Realizar obras de instalación estructura y barandas metálicas - Reconstrucción de puente peatonal en Vereda Montañitas sobre el rio Aguacatal, La Castilla</t>
  </si>
  <si>
    <t>REHABILITAR GRADA-ANDÉN CALLE 6F OESTE ENTRE CALLES 6G OESTE Y 6E OESTE Y CALLE 6E OESTE ENTRE  6F OESTE Y 6D OESTE, COMUNA 2O</t>
  </si>
  <si>
    <t>COMUNA  7</t>
  </si>
  <si>
    <t>Realizar mantenimiento de andenes Calle 72A y calle 72B entre carreras 7C Bis y 7D, Colegio Alfonso López Pumarejo, Sede Central Provivienda, comuna 7</t>
  </si>
  <si>
    <t>Realizar mantenimiento de andenes Carrera 7S Bis entre calles 76 y 77 costado sur,  Carrera 7S entre calles 76 y 77  costado norte,  Calle 76 entre carreras 7S y 7S Bis costado oriente y Calle 77 entre carreras 7S y 7S Bis costado occidental (Colegio Vicente Borrero Costa), comuna 7</t>
  </si>
  <si>
    <t>COMUNA  22</t>
  </si>
  <si>
    <t>Preliminares, Movimiento de tierras y rellenos y bases - Andenes Carrera 121 entre Calles 22 A y 25; Calle 22 A entre Carreras 121 y 118 –(Club del Municipio), comuna 22</t>
  </si>
  <si>
    <t>Realizar obras de concreto. Andenes Carrera 121 entre Calles 22 A y 25; Calle 22 A entre Carreras 121 y 118 –(Club del Municipio), comuna 22</t>
  </si>
  <si>
    <t>COMUNA  6</t>
  </si>
  <si>
    <t>Realizar mantenimiento de andenes Carrera 1E entre Calles 71A y 72, comuna 6</t>
  </si>
  <si>
    <t>Realizar mantenimiento de andenes Carrera 1G entre Calles 71A y 72, comuna 6</t>
  </si>
  <si>
    <t>Realizar mantenimiento de andenes Carrera 1F entre Calles 71A y 72, comuna 6.</t>
  </si>
  <si>
    <t>Realizar la rehabilitación de andenes en la Calle 13 OESTE entre Carrera 53 Y 53F de la comuna 20, Santiago de Cali</t>
  </si>
  <si>
    <t>Demoliciones, movimiento de tierras y transporte, rellenos y bases- Construcción  calle  120 entre  carreras  26 B2 y  26 H1 , comuna  14.</t>
  </si>
  <si>
    <t>Pavimento asfáltico, concretos, drenajes,demarcacion y  señalizacion-Construccion  calle 120  entre  carreras 26 B2 y  26 H1 ,Comuna 14.</t>
  </si>
  <si>
    <t>Ejecutar obras de pavimento, concretos, aceros  y obras de drenaje en la construcción de la Calle 73A entre carreras 1D y 1E.</t>
  </si>
  <si>
    <t>Ejecutar obras demarcación y señalización en la construcción de la Calle 73A entre carreras 1D y 1E. de la comuna 6</t>
  </si>
  <si>
    <t>Construir la vía Calle 4 A oeste entre Carreras 94 y No. 94 - 169, comuna 18</t>
  </si>
  <si>
    <t>Realizar la construcción de drenajes en la vereda La Carolina en el corregimiento Los andes</t>
  </si>
  <si>
    <t>Realizar actividades de excavación, suministro, colocación y compactación de y rellenos y bases en el mantenimiento de la Carrera 82D entre calles 3B y 3C oeste, comuna 18</t>
  </si>
  <si>
    <t>Realizar obras de concretos y suministro y armado y colocación del acero en el mantenimiento de la Carrera 82D entre calles 3B y 3C Oeste, comuna 18</t>
  </si>
  <si>
    <t>Ejecutar obras de  drenajes y demarcación y señalización  en el mantenimiento Carrera 82D entre calles 3B y 3C Oeste, comuna 18</t>
  </si>
  <si>
    <t>REALIZAR MANTENIMIENTO DE VIAS EN LA CARRERA 47 ENTRE CALLES 6G OESTE Y 8 OESTE DEL BARRIO SILOE DE LA
COMUNA 20</t>
  </si>
  <si>
    <t>REALIZAR MANTENIMIENTO DE VIAS EN LA CALLE 22 OESTE ENTRE CARRERAS 49 Y 49B BIS DEL BARRIO LA SULTANA DE LA
COMUNA 20</t>
  </si>
  <si>
    <t>COMUNA  11</t>
  </si>
  <si>
    <t>Realizar la rehabilitación de la vía Carrera 32 A entre Calles 34 y 35, comuna 11- Santiago de Cali</t>
  </si>
  <si>
    <t>Realizar la rehabilitación de la vía Carrera 24 entre Calles 28 y 29, Comuna 11 - Santiago de Cali</t>
  </si>
  <si>
    <t>Realizar rehabilitación vial - Carrera 29B entre calles 29 y 30A, comuna 11</t>
  </si>
  <si>
    <t>REALIZAR OBRAS DE REDES SECAS PARQUE RIO CALI, ZONA LINEAL, ETAPA I</t>
  </si>
  <si>
    <t>Ejecutar obras Redes servicios públicos - Prolongación Avenida Ciudad de Cali  entre carreras 50 y 80  (Adición a contrato)</t>
  </si>
  <si>
    <t>Ejecutar obras de reposición de redes de servicios públicos en vía de la comuna 11 (convenio EMCALI).</t>
  </si>
  <si>
    <t>REALIZAR OBRAS DE REPOSICIÓN REDES SERVICIOS PÚBLICOS EN LA CARRERA 28D2 ENTRE CALLES 83 Y 96 COMUNA 15 -MUNICIPIO SANTIAGO DE CALI</t>
  </si>
  <si>
    <t>Realizar obras de pavimento - Construcción intersección a desnivel en la Carrera 100 con Calle 25, comuna 17</t>
  </si>
  <si>
    <t>Realizar obras de redes húmedas - Construcción intersección a desnivel en la Carrera 100 con Calle 25, comuna 17</t>
  </si>
  <si>
    <t>IMPLEMENTAR PLAN DE MANEJO DE TRÁNSITO Y PLAN DE ADAPTACION DE LA GUIA AMBIENTAL (PAGA) - CONSTRUCCIÓN DE CICLOINFRAESTRUCTURA EN SANTIAGO DE CALI</t>
  </si>
  <si>
    <t>CONSTRUCCIÓN DE CICLO INFRAESTRUCTURA CARRERA 50 ENTRE CALLE 25 Y CALLE 54</t>
  </si>
  <si>
    <t>CONSTRUCCIÓN DE CICLO INFRAESTRUCTURA EN CARRERA 50 ENTRE CALLE 54 Y CALLE 57</t>
  </si>
  <si>
    <t>CONSTRUCCIÓN DE CICLO INFRAESTRUCTURA CALLE 10 ENTRE CARRERA 8 Y CARRERA 15</t>
  </si>
  <si>
    <t>CONSTRUCCIÓN DE CICLO INFRAESTRUCTURA CALLE 34N ENTRE AVENIDA 2N Y CALLE 70</t>
  </si>
  <si>
    <t>Interventoría de obra- Construcción de Cicloinfraestructura en la ciudad de Cali</t>
  </si>
  <si>
    <t>REALIZAR INTERVENTORÍA DE OBRA- CONSTRUCCIÓN DE CICLOINFRAESTRUCTURA EN LA CIUDAD DE CALI (ADICIÓN A CONTRATO)-</t>
  </si>
  <si>
    <t>Intersecciones a desnivel construidas.</t>
  </si>
  <si>
    <t>Construir puente sobre rio Lili (PR116+ 776)  vía Cali - Jamundí ,comuna 22 y zona de expansión urbana, Cali (Adición contrato de obra)</t>
  </si>
  <si>
    <t>Realizar interventoría de obra -  vía Cali Jamundí construcción de infraestructura, puente sobre río Lili  (Adición a contrato)</t>
  </si>
  <si>
    <t>CONSTRUIR VÍA DESDE EL SECTOR DE VENTIADEROS PR 0+000, CORREGIMIENTO DE LOS ANDES HASTA PUENTE RIO PICHINDE, TRAMO 1- VUELTA DE OCCIDENTE (ADICIÓN A CONTRATO)</t>
  </si>
  <si>
    <t>REALIZAR INTERVENTORÍA DE OBRA - CONSTRUCCIÓN VÍA TRAMO 1- VUELTA DE OCCIDENTE (ADICIÓN CONTRATO).</t>
  </si>
  <si>
    <t>Construir obras de Retorno Norte -Norte , ruta 2504 vía Cali Jamundí, Santiago de Cali (Adición a contrato)</t>
  </si>
  <si>
    <t>Realizar interventoría de obra - construcción Retorno Norte -Norte , ruta 2504 vía Cali Jamundí, Santiago de Cali (Adición a contrato)</t>
  </si>
  <si>
    <t>Ejecutar obras de infraestructura - Construcción de retorno Norte-Norte, vía Cali - Jamundí, municipio Santiago de Cali (Adic</t>
  </si>
  <si>
    <t>Realizar Interventoría de obra - Construcción de retorno Norte-Norte, vía Cali - Jamundí, municipio Santiago de Cali (Adici</t>
  </si>
  <si>
    <t>Interventoría de obra - Construcción intersección a desnivel en la Carrera 100 con Calle 25, comuna 17</t>
  </si>
  <si>
    <t>Adquirir predios y mejoras para Ampliación de Infraestructura Vía Cali - Jamundí entre Rio Lili y Carrera 127, Santiago de Cali</t>
  </si>
  <si>
    <t>Construir obras tercer carril vía Cali - Jamundí entre rio Lili y Carrera 127 - Corredor verde, tramo 5, comuna 22 y zona de expansión urbana, Cali (Adición a contrato)</t>
  </si>
  <si>
    <t>Realizar estudio gestión predial  - Construcción tercer carril vía Cali - Jamundí entre rio Lili y Carrera 127 - Corredor verde, tramo 5, comuna 22 y zona de expansión urbana, Cali</t>
  </si>
  <si>
    <t>Implementar programa de arqueología Preventiva (Prospección y monitoreo INCIVA) Adición contrato Interadministrativo)</t>
  </si>
  <si>
    <t>Realizar Interventoría de obra - Construcción infraestructura vial Corredor verde Tramo 5
(Adición a contrato)</t>
  </si>
  <si>
    <t>Prolongación Avenida Ciudad de Cali entre la carrera 80, has</t>
  </si>
  <si>
    <t>CONSTRUIR OBRAS  INFRAESTRUCTURA  PROLONGACIÓN AVENIDA CIUDAD DE CALI  ENTRE CARRERAS 102 Y 109, SANTIAGO DE CALI (ADICIÓN A CONTRATO)</t>
  </si>
  <si>
    <t>REALIZAR INTERVENTORÌA DE OBRA - PROLONGACIÓN AVENIDA CIUDAD DE CALI ENTRE CARRERAS 102 Y 109, SANTIAGO DE CALI</t>
  </si>
  <si>
    <t>REALIZAR INTERVENTORÍA DE OBRA - PROLONGACIÓN AVENIDA CIUDAD DE CALI ENTRE CARRERAS 102 Y 109, SANTIAGO DE CALI (ADICIÓN A CO</t>
  </si>
  <si>
    <t>ADQUIRIR MATERIALES Y SUMINISTROS PARA LA INSTALACIÓN DE ADOQUINES EN ZONA URBANA DE CALI.</t>
  </si>
  <si>
    <t>REALIZAR PAVIMENTACIÓN CARRERA 28D2 ENTRE CALLES 83 Y 96 COMUNA 15 -MUNICIPIO SANTIAGO DE CALI</t>
  </si>
  <si>
    <t>REALIZAR OBRAS DE  PAVIMENTACIÓN CALLE 50 ENTRE CARRERA 33B Y 34, COMUNA 15</t>
  </si>
  <si>
    <t>REALIZAR INTERVENTORIA - OBRAS VÍA CARRERA 28D2 ENTRE CALLES 83 y 96 BARRIO MOJICA COMUNA 15</t>
  </si>
  <si>
    <t>Realizar rehabilitación vial en la comuna 10.</t>
  </si>
  <si>
    <t>Realizar rehabilitación vial en la comuna 11.</t>
  </si>
  <si>
    <t>Realizar rehabilitación vial en la comuna 15</t>
  </si>
  <si>
    <t>Ejecutar obras de  rehabilitación vial en la comuna 4.</t>
  </si>
  <si>
    <t>Ejecutar obras de rehabilitación vial en la comuna 20.</t>
  </si>
  <si>
    <t>Ejecutar rehabilitación vial en la comuna 18</t>
  </si>
  <si>
    <t>Ejecutar rehabilitación vial en la comuna 01.</t>
  </si>
  <si>
    <t>ADQUIRIR MAQUINARIA Y EQUIPO  (GPS Y CÁMARAS MONITOREO)  - TALLERES DEL MUNICIPIO.</t>
  </si>
  <si>
    <t>REALIZAR INTERVENTORÍA DE OBRA - MANTENIMIENTO VÍAS EN COMUNAS 1, 2 Y 18, CALI (ADICIÓN A CONTRATO).</t>
  </si>
  <si>
    <t>Construir muro de contención en Avenida 6 Oeste entre calles 44 Oeste y 45 Oeste Comuna 1</t>
  </si>
  <si>
    <t>Implementar programa de arqueología preventiva por INCIVA en los tramos I y II, Carrera 8 entre calles 26 y 70 - Corredor verde</t>
  </si>
  <si>
    <t>Realizar obras complementarias en el tramo II, Corredor verde - Carrera 8 entre calles 26 y 44</t>
  </si>
  <si>
    <t>CONSTRUIR OBRAS  -   INFRAESTRUCTURA  PROLONGACIÓN AVENIDA CIUDAD DE CALI  ENTRE CARRERAS 102 Y 109, SANTIAGO DE CALI.-</t>
  </si>
  <si>
    <t>Realizar interventoría de obra - Parque rio Cali, Etapa I, zona Lineal (Adición a contrato).</t>
  </si>
  <si>
    <t>CONSTRUIR OBRAS COMPLEMENTARIAS PARQUE RIO CALI ETAPA I, ZONA LINEAL, ENTRE LAS CALLES 15 Y 25 SOBRE EL RIO CALI</t>
  </si>
  <si>
    <t>REALIZAR INTERVENTORIA DE OBRA - PARQUE RIO CALI , ETAPA I ,ZONA LINEAL</t>
  </si>
  <si>
    <t>Ejecutar obras de paisajismo - Construcción intersección a desnivel en la Carrera 100 con Calle 25, comuna 17</t>
  </si>
  <si>
    <t>Ejecutar obras de redes secas - Construcción intersección a desnivel en la Carrera 100 con Calle 25, comuna 17..</t>
  </si>
  <si>
    <t>Ejecutar obras de muros de contención - Construcción intersección a desnivel en la Carrera 100 con Calle 25, comuna 17</t>
  </si>
  <si>
    <t>Ejecutar obras de redes húmedas - Construcción intersección a desnivel en la Carrera 100 con Calle 25, comuna 17</t>
  </si>
  <si>
    <t>Ejecutar obras de redes secas - Construcción intersección a desnivel en la Carrera 100 con Calle 25, comuna 17-.</t>
  </si>
  <si>
    <t>Modelo del Sistema de Transporte Intermodal para la ciudad</t>
  </si>
  <si>
    <t>Poner en operación la flota del SITM de acuerdo con el Plan de Servicios de Operación</t>
  </si>
  <si>
    <t>Estrategia para la seguridad vial implementada</t>
  </si>
  <si>
    <t>Capacitar en educacion vial a infractores sobre las normas de transito</t>
  </si>
  <si>
    <t>Realizar  campañas educativas en  seguridad vial y  cultura ciudadana en el respeto a las normas de tránsito</t>
  </si>
  <si>
    <t>Adquirir material educativo para el desarrollo de  las campañas educativas.</t>
  </si>
  <si>
    <t>Sensibilizar a grupos organizados y no organizados en normas y comportamientos seguros en el transito</t>
  </si>
  <si>
    <t>Realizar acciones de asistencia técnica en el proceso contravencional a los infractores viales en marco de la estrategia de seguridad vial</t>
  </si>
  <si>
    <t>Centro de Enseñanza Automovilística Municipio de Cali fortal</t>
  </si>
  <si>
    <t>Realizar los cursos teorico y practicos de conduccion en el centro de enseñanza según categoria habilitada</t>
  </si>
  <si>
    <t>Adquirir materiales y equipos educativos para el normal funcionamiento del Centro de Enseñanza</t>
  </si>
  <si>
    <t>Infraestructura física y tecnológica para atención de la mov</t>
  </si>
  <si>
    <t>Realizar obras de adecuación de infraestructura fisica a los bienes de la secretaria de movilidad del Municipio de Santiago de Cali</t>
  </si>
  <si>
    <t>Apoyar las acciones de mantenimiento y conservación de la Infraestructura Física de los Bienes Inmuebles de atención al ciudadano</t>
  </si>
  <si>
    <t>Recuperación de la cartera morosa de infracciones de tránsit</t>
  </si>
  <si>
    <t>Brindar apoyo técnico en la elaboración de mandamientos de pago, citaciones y notificaciones a los deudores morosos de infracciones de tránsito.</t>
  </si>
  <si>
    <t>Realizar ajustes en la documentación de los subprocesos teniendo en cuenta las directrices de los sistemas de gestión y control integrados relacionados con el MOP, indicadores y mapas de  riesgo</t>
  </si>
  <si>
    <t>Revision y actualizacion hojas de vida tramites y servicios conforme a los ajustes tarifarios y estrategias de racionalizacion</t>
  </si>
  <si>
    <t>Admnistradoras Riesgos profesionales</t>
  </si>
  <si>
    <t>Fondo de cesantias</t>
  </si>
  <si>
    <t>Fondo de pensiones</t>
  </si>
  <si>
    <t>Empresas promotoras de salud</t>
  </si>
  <si>
    <t>Aportes parafiscales cajas de compensacion familiar</t>
  </si>
  <si>
    <t>Realizar acciones de asistencia tecnica en el proceso contravencional a los infractores viales en marco de la estrategia de seguridad vial</t>
  </si>
  <si>
    <t>Escuelas Industriales e institutos técnicos (ley 21/82)</t>
  </si>
  <si>
    <t>Esap y otras Universidades</t>
  </si>
  <si>
    <t>Instituto Colombiano de Bienestar familiar (ICBF Ley 89/88)</t>
  </si>
  <si>
    <t>Servicio Nacional de aprendizaje (SENA ley 21/82)</t>
  </si>
  <si>
    <t>Instituto de seguros sociales-ISS</t>
  </si>
  <si>
    <t>Colpensiones</t>
  </si>
  <si>
    <t>Cesantias definitvas</t>
  </si>
  <si>
    <t>intereses a la cesantias</t>
  </si>
  <si>
    <t>vacaciones</t>
  </si>
  <si>
    <t>prima de vacaciones</t>
  </si>
  <si>
    <t>prima de servicios</t>
  </si>
  <si>
    <t>Prima de navidad</t>
  </si>
  <si>
    <t>Bonificacion especial de recreación</t>
  </si>
  <si>
    <t>bonificacion servicios prestados</t>
  </si>
  <si>
    <t>horas extras y dias festivos</t>
  </si>
  <si>
    <t>Sueldos de personal de nomina</t>
  </si>
  <si>
    <t>Señalización horizontal de la red vial instaladas</t>
  </si>
  <si>
    <t>Realizar la  demarcacion de nodos e intersecciones vias de la ciudad</t>
  </si>
  <si>
    <t>Adquirir insumos para demarcación de vias</t>
  </si>
  <si>
    <t>Intersecciones de la red semaforizada con mantenimiento</t>
  </si>
  <si>
    <t>Adquirir equipos e insumos necesarios para mantenimiento de la red semaforizada</t>
  </si>
  <si>
    <t>Realizar la comunicación de la red semaforizada entre la central y los controladores de trafico  del  Municipio de  cali</t>
  </si>
  <si>
    <t>Contribuir con apoyo tecnico y operativo en la red semaforizada</t>
  </si>
  <si>
    <t>Adquirir equipos tecnológicos para atender las necesidades en el control vial de uso permanente de los agentes de transito</t>
  </si>
  <si>
    <t>Señalización vertical vial instaladas</t>
  </si>
  <si>
    <t>Suministro e instalación de señalización  a puntos de cicloparqueaderos en Cali</t>
  </si>
  <si>
    <t>Poner en operación la flota del SITM de acuerdo con el Plan de Servicios de Operación.</t>
  </si>
  <si>
    <t>Dotar Buses del SITM - MIO con componente tecnológico de recaudo y control</t>
  </si>
  <si>
    <t>Realizar Capacitaciones Transporte Público en diligenciamiento de IUIT - Comparendos e IPAT</t>
  </si>
  <si>
    <t>Suministro e instalacion de señales en las vias de Cali</t>
  </si>
  <si>
    <t>Suministro de Dispositivos de Señalización en Cali</t>
  </si>
  <si>
    <t>Jóvenes en situación de vulnerabilidad con acompañamiento so</t>
  </si>
  <si>
    <t>Realizar visitas a los entornos priorizados para identificación de factores que afectan  la seguridad y la convivencia.</t>
  </si>
  <si>
    <t>Realizar intervención de los espacios priorizados  con los jóvenes para reducción de los factores d e riesgo de acuerdo a las variables identificadas en los recorridos</t>
  </si>
  <si>
    <t>Realizar seguimiento y evaluación semanal de la implementación de las acciones vinculadas al proceso.</t>
  </si>
  <si>
    <t>Realizar jornadas de capacitación y/o  acompañamiento los jóvenes de alto riesgo para propiciar oportunidades socio-económicas</t>
  </si>
  <si>
    <t>Realizar la medición de impacto y resultados de la estrategia gestores situacionales.</t>
  </si>
  <si>
    <t>Realizar jornadas de sensibilización  a habitantes de comuna 7 sobre realización del proyecto</t>
  </si>
  <si>
    <t>Elaborar documento descriptivo de  los factores biológicos, sociales, culturales, económicos y políticos asociados a la violencia intrafamiliar y sexual en los barrios de la comuna 7</t>
  </si>
  <si>
    <t>Diseñar la estrategia de intervención para el fortalecimiento de entornos familiares de los barrios priorizados</t>
  </si>
  <si>
    <t>Realizar proceso de vinculación de las  familias participantes en la formación y  acompañamiento en violencia intrafamiliar</t>
  </si>
  <si>
    <t>Dotar  de material informativo y didáctico sobre violencia intrafamiliar</t>
  </si>
  <si>
    <t>Realizar talleres aprendizaje grupal sobre sobre  violencia intrafamiliar y sexual  a familias de la comuna a intervenir</t>
  </si>
  <si>
    <t>Realizar talleres sobre violencia sexual en instituciones educativas y barrios de la comuna a intervenir</t>
  </si>
  <si>
    <t>Solicitudes en el Ordenamiento Urbanístico del Territorio at</t>
  </si>
  <si>
    <t>Realizar la verificación y formulación de cargos para la posterior resolución de las presuntas infracciones urbanísticas</t>
  </si>
  <si>
    <t>Analizar los informes técnicos del cumplimiento de la normatividad</t>
  </si>
  <si>
    <t>Realizar visitas técnicas de verificación de cumplimiento de norma urbanística</t>
  </si>
  <si>
    <t>Realizar notificación y gestión de cobranza de la cartera generada dentro de los procesos sancionatorios</t>
  </si>
  <si>
    <t>Suministrar combustible para vehículos que hacen las visitas de control de licencias de construcción</t>
  </si>
  <si>
    <t>Dotar herramientas personal para visitas de control de licencias de construcción</t>
  </si>
  <si>
    <t>Adquirir equipos para el control de actividades constructivas en cali</t>
  </si>
  <si>
    <t>Realizar visitas técnicas de verificación de cumplimiento de la Norma para el Control de Ornato</t>
  </si>
  <si>
    <t>Analizar  los informes técnicos del cumplimiento de la normatividad</t>
  </si>
  <si>
    <t>Realizar la verificación y formulación de cargos para la posterior resolución de las presuntas infracciones sobre la Norma del Control de Ornato</t>
  </si>
  <si>
    <t>Licencias Urbanísticas del Municipio de Santiago de Cali con</t>
  </si>
  <si>
    <t>Realizar visitas técnicas para el control de las licencias de construcción.</t>
  </si>
  <si>
    <t>Realizar visitas para verificación del  cumplimiento de las normas constructivas en procesos constructivos que finalizan.</t>
  </si>
  <si>
    <t>Adquirir equipos necesarios para el desarrollo de control  a licencias de construcción</t>
  </si>
  <si>
    <t>Adquirir KIT elementos  de campo para el desarrollo de control  a licencias de construcción</t>
  </si>
  <si>
    <t>Establecimientos de comercio controlados para el cumplimient</t>
  </si>
  <si>
    <t>Resolver procesos administrativos sancionatorios por incumplimiento a la ley 232/95 y ley 1801 /2016</t>
  </si>
  <si>
    <t>Realizar el registro y seguimiento de los establecimientos de comercio intervenidos por las autoridades de Policia.</t>
  </si>
  <si>
    <t>Adquirir equipos de comunicación para el control de actividades económicas</t>
  </si>
  <si>
    <t>Adquirir insumos de Papelería para  control  de actividades económicas</t>
  </si>
  <si>
    <t>Suministrar KIT Uniformes y elementos para el control y regulación de establecimientos</t>
  </si>
  <si>
    <t>Suministrar combustible para operativos</t>
  </si>
  <si>
    <t>Suministrar  alimentación como apoyo a operativos</t>
  </si>
  <si>
    <t>Dotar de equipos  tecnológicos para apoyar el control y vigilancia de establecimientos comerciales</t>
  </si>
  <si>
    <t>Realizar operativos de  control de los derechos del consumidor</t>
  </si>
  <si>
    <t>Realizar Eventos de promoción derechos del consumidor</t>
  </si>
  <si>
    <t>Producir impresos para promoción de derechos del consumidor</t>
  </si>
  <si>
    <t>Zonas críticas de espacios públicos recuperados</t>
  </si>
  <si>
    <t>Realizar la actualización y estudio socio económico de los permisos otorgados de espacio publico de vendedores ambulantes</t>
  </si>
  <si>
    <t>Realizar el control y  regulación del espacio público</t>
  </si>
  <si>
    <t>Realizar el Mantenimiento vehículos Operativos</t>
  </si>
  <si>
    <t>Suministrar servicio de alimentación como apoyo a operativos</t>
  </si>
  <si>
    <t>Suministrar combustible para vehículos operativos</t>
  </si>
  <si>
    <t>Suministrar insumos de Papelería</t>
  </si>
  <si>
    <t>Organizar a los comerciantes y vendedores ambulantes en el espacio público</t>
  </si>
  <si>
    <t>Zonas críticas y emblemáticas con descontaminación visual</t>
  </si>
  <si>
    <t>Efectuar visitas  de regulación a zonas criticas con contaminación visual</t>
  </si>
  <si>
    <t>Sustanciar los procesos juridícos derivados del control de publicidad exterior visual</t>
  </si>
  <si>
    <t>Realizar el desmonte de Elementos publicitarios</t>
  </si>
  <si>
    <t>Bienes de uso público restituidos</t>
  </si>
  <si>
    <t>Realizar la caracterización de Asentamientos Humanos Irregulares, identificados y solicitados en predios urbanos y rurales de   Cali</t>
  </si>
  <si>
    <t>Realizar recorridos  de control en los predios urbanos y rurales de Cali con riesgo de  Asentamientos Humanos irregulares  o conatos de invasión.</t>
  </si>
  <si>
    <t>Realizar sensibilización para prevenir la generación de Asentamiento Humanos irregulares en los predios urbanos y rurales de Cali</t>
  </si>
  <si>
    <t>Realizar las acciones jurídicas para controlar la generación de Asentamiento Humanos irregulares  en predios urbanos y rurales de Cali</t>
  </si>
  <si>
    <t>Adquirir equipos tecnológicos para el desarrollo de los operativos de control de los predios con riesgo de  Asentamientos Humanos irregulares  o conatos de invasión.</t>
  </si>
  <si>
    <t>Realizar las acciones jurídicas de Restitución de  los bienes de uso público y de predios   urbanos y rurales de Cali</t>
  </si>
  <si>
    <t>Realizar el desmonte  de Asentamiento Humanos de los bienes de uso público de Cali</t>
  </si>
  <si>
    <t>Adquirir Materiales y suministros para el desmonte y restitución   de los bienes de uso público</t>
  </si>
  <si>
    <t>Recuperar el area de espacio publico del Jarillón y lagunas de Charco Azul y el Pondaje</t>
  </si>
  <si>
    <t>Lucha contra el delito y la impunidad.</t>
  </si>
  <si>
    <t>Cuadrantes de policía dotados</t>
  </si>
  <si>
    <t>Adquirir equipos  de rastreo de vehículos  para operaciones de inteligencia de cuadrantes de la policía</t>
  </si>
  <si>
    <t>Reemplazar sistemas de alerta   para la reacción por parte de los cuadrantes de policía.</t>
  </si>
  <si>
    <t>Adquirir sistemas de comunicación para cuadrantes</t>
  </si>
  <si>
    <t>Organismos de seguridad apoyados para su operatividad</t>
  </si>
  <si>
    <t>Adquirir motocicletas policiales para realización de operativos</t>
  </si>
  <si>
    <t>Adquirir vehículos policiales para realización de operativos</t>
  </si>
  <si>
    <t>Realizar mantenimiento correctivo y preventivo a vehículos policiales</t>
  </si>
  <si>
    <t>Realizar  la adquisición de Soats y revisión Tecno-mecánica a vehículos operativos de la Policía</t>
  </si>
  <si>
    <t>Realizar mantenimiento correctivo y preventivo a motocicletas policiales</t>
  </si>
  <si>
    <t>Suministrar combustible de aviación para la operatividad del helicoptero de la Policia Metropolitana</t>
  </si>
  <si>
    <t>Adquirir equipo tecnológico para CTI</t>
  </si>
  <si>
    <t>Adquirir mobiliario para el laboratorio de estupefacientes de medicina  legal</t>
  </si>
  <si>
    <t>Alquiler de Equipos informáticos para atención de requerimientos de la fiscalia</t>
  </si>
  <si>
    <t>Fortalecer el sistema de denuncias mediante una atención oportuna en la fiscalia</t>
  </si>
  <si>
    <t>Adquirir elementos para transporte de cadáveres en Medicina Legal</t>
  </si>
  <si>
    <t>Adquirir motocicletas  para investigación y vigilancia del CT.I</t>
  </si>
  <si>
    <t>Realizar el suministro  de combustible a vehículos de operativos de seguridad por parte del BAPOM</t>
  </si>
  <si>
    <t>Realizar el Mantenimiento de vehículos del BAPOM</t>
  </si>
  <si>
    <t>Adquirir Soat para vehículos del BAPOM</t>
  </si>
  <si>
    <t>Adquirir elementos para operativos de control y reacción a  soldados del  BAPOM</t>
  </si>
  <si>
    <t>Suministrar  alimentación  al personal patrullero para operativos</t>
  </si>
  <si>
    <t>Brindar  servicio de transporte al personal de la policia para apoyo de operativos en la ciudad de Santiago de Cali.</t>
  </si>
  <si>
    <t>Brindar servicio de alojamiento al personal de la policia para apoyo de operativos en la ciudad de Santiago de  Cali.</t>
  </si>
  <si>
    <t>Adquirir equipos de comunicación</t>
  </si>
  <si>
    <t>Dotar a la policía  de tecnología para el fortalecimientos de las Unidades Investigativas y de reacción</t>
  </si>
  <si>
    <t>Adquirir bonos o tarjetas Multicompras para reconocimiento a la policía de Santiago de Cali.</t>
  </si>
  <si>
    <t>Otorgar reconocimiento a la comunidad de Santiago de Cali que denuncia actividades delictivas.</t>
  </si>
  <si>
    <t>Infraestructura policial mejorada</t>
  </si>
  <si>
    <t>Realizar mantenimiento de las estaciones de policía de la zona urbana de Cali</t>
  </si>
  <si>
    <t>Realizar adecuación  de Sub estaciones  de Policía rural .</t>
  </si>
  <si>
    <t xml:space="preserve">Infraestructura policial (CAI, UPJ, Estación de Policía) construida y dotada </t>
  </si>
  <si>
    <t>Construir estaciones de policía de la zona urbana de Cali</t>
  </si>
  <si>
    <t>Realizar control y seguimiento a la construcción de  estaciones de policía de la zona urbana de Cali</t>
  </si>
  <si>
    <t>Sistema de video vigilancia instalados</t>
  </si>
  <si>
    <t>Adquirir Cámara Móvil para Vigilancia Ciudadana</t>
  </si>
  <si>
    <t>Adquirir CCTV para CAI y estaciones de policía</t>
  </si>
  <si>
    <t>Adquirir Fibra Óptica mono modo aérea y/o subterránea</t>
  </si>
  <si>
    <t>Adquirir  Sistema de Almacenamiento Cámaras  equipo NVR</t>
  </si>
  <si>
    <t>Realizar el monitoreo permanente del sistema de vídeo vigilancia</t>
  </si>
  <si>
    <t>Sistema de video vigilancia con mantenimiento</t>
  </si>
  <si>
    <t>Realizar Supervisión al mantenimiento preventivo y/o correctivo cámaras de Vídeo vigilancia  existentes</t>
  </si>
  <si>
    <t>Realizar mantenimiento a sistemas complementarios de la red de vídeo cámaras existente</t>
  </si>
  <si>
    <t>Adquirir combustible  equipos de generación eléctrica de soporte</t>
  </si>
  <si>
    <t>Realizar mantenimiento preventivo y/o correctivo cámaras de Vídeo vigilancia  existentes</t>
  </si>
  <si>
    <t>Realizar mantenimiento  a equipos del centro automatico de Despacho(CAD, 1,2,3)</t>
  </si>
  <si>
    <t>Adecuar  las instalaciones del  centro automático de despacho</t>
  </si>
  <si>
    <t>Policías capacitados para el acopio de pruebas, judicializac</t>
  </si>
  <si>
    <t>Capacitar a miembros de la policia en procesos y procedimientos establecidos para la prestación del servicio</t>
  </si>
  <si>
    <t>Capacitar a miembros de la policia en participación, convivencia y seguridad  ciudadana</t>
  </si>
  <si>
    <t>Capacitar a miembros de la fuerza policial en derechos humanos y uso adecuado de la fuerza</t>
  </si>
  <si>
    <t>Capacitar a miembros de la fuerza policial en  actualización de leyes</t>
  </si>
  <si>
    <t>Sistema de información y seguimiento de la Política de Convi</t>
  </si>
  <si>
    <t>Realizar acciones encaminadas a la implementación de los ejes de la política y el plan de  convivencia y seguridad ciudadana en Cali</t>
  </si>
  <si>
    <t>Adquirir materiales e Insumos para Implementación  y sistematización de la Política de convivencia y seguridad ciudadana</t>
  </si>
  <si>
    <t>Consolidar  el procedimiento del eje de prevención situacional Fortaleciendo  la estrategia de seguridad a través de elementos de persuasió.</t>
  </si>
  <si>
    <t>Alquiler de inmueble para garantizar la atención en las diferentes reparticiones de la secretaria de seguridad y justicia</t>
  </si>
  <si>
    <t>Realizar Consejos de seguridad comunitarios para  la implementación de la política de  convivencia y seguridad ciudadana</t>
  </si>
  <si>
    <t>Brindar el  Servicio de comunicaciones  para el esquema de seguridad entre la alcaldía y secretaría de seguridad y justicia</t>
  </si>
  <si>
    <t>Realizar Mantenimiento de Equipos</t>
  </si>
  <si>
    <t>Realizar el servicio de alimentación  en el marco de la implementación de la política de convivencia y seguridad ciudadana</t>
  </si>
  <si>
    <t>Realizar el suministro de combustible para movilidad en el marco de la implementación de la política de convivencia y seguridad ciudadana</t>
  </si>
  <si>
    <t>Realizar el  mantenimiento vehículos utilizados en el marco de la implementación de la política de convivencia y seguridad ciudadana</t>
  </si>
  <si>
    <t>Procesar  y analizar  estadísticamente la  información de las bases de datos</t>
  </si>
  <si>
    <t>Elaborar el componente georreferenciado de las bases de datos</t>
  </si>
  <si>
    <t>Realizar análisis   e interpretación de la información</t>
  </si>
  <si>
    <t>Adquirir equipos tecnológicos</t>
  </si>
  <si>
    <t>Comités de vecinos constituidos y vigilantes de cuadra capac</t>
  </si>
  <si>
    <t>Conformar los comités de convivencia y seguridad de la comuna 5</t>
  </si>
  <si>
    <t>Dotar de equipos de monitoreo y control - Camaras</t>
  </si>
  <si>
    <t>Conformar los comites de convivencia y seguridad de la comuna 21</t>
  </si>
  <si>
    <t>Dotar de  equipos para  el sistema de alerta - alarmas a la comuna 21</t>
  </si>
  <si>
    <t>Dotar de equipos de monitoreo y control - Cámaras comuna 21</t>
  </si>
  <si>
    <t>Realizar la socialización de la conformación de comités de vecinos para la seguridad y convivencia en la comuna 12</t>
  </si>
  <si>
    <t>Conformar los comités de convivencia y seguridad de la comuna  12</t>
  </si>
  <si>
    <t>Dotar   de equipos para  el sistema de alerta - alarmas para la comuna 12</t>
  </si>
  <si>
    <t>Socializar el proyecto ante comité de planificación y comité de vecinos para seguridad y convivencia</t>
  </si>
  <si>
    <t>Fortalecer la interacción del comité de seguridad y convivencia de la comuna 22</t>
  </si>
  <si>
    <t>Adquirir  servidor VMS para almacenamiento</t>
  </si>
  <si>
    <t>Adquirir  sistema VMS</t>
  </si>
  <si>
    <t>Adquirir accesorios de red</t>
  </si>
  <si>
    <t>Adquirir sistema de video sinopsis y analitica</t>
  </si>
  <si>
    <t>Adquirir Estacion Base LTE</t>
  </si>
  <si>
    <t>Adquirir equipos para recolección y procesamiento de video</t>
  </si>
  <si>
    <t>Adquirir terminal CPE eLTE</t>
  </si>
  <si>
    <t>Servicios de justicia y resolución de conflictos</t>
  </si>
  <si>
    <t>Espacios que faciliten el acceso a la justicia (Casas de Jus</t>
  </si>
  <si>
    <t>Adecuar la infraestructura de  las casas de justicia, inspecciones y comisarias</t>
  </si>
  <si>
    <t>Dotar de mobiliario y enseres a los espacios de justicia en Santiago de Cali</t>
  </si>
  <si>
    <t>Despachos de las casas de justicia, comisarías de familia e</t>
  </si>
  <si>
    <t>Atender   a la comunidad por los  conflictos en las inspecciones y comisarías de familia</t>
  </si>
  <si>
    <t>Apoyar en el Tramite de contravenciones de normas urbanísticas, ambientales, salubridad, proteccion de bienes</t>
  </si>
  <si>
    <t>Suministrar  alimentación en tareas de campo realizados por comisarios e inspectores</t>
  </si>
  <si>
    <t>Realizar mantenimiento preventivo y correctivo de vehículos Comisarios e Inspectores</t>
  </si>
  <si>
    <t>Suministrar combustible para operativos diurnos y nocturnos de comisarios e inspectores</t>
  </si>
  <si>
    <t>Adquirir materiales e Insumos para atención en las Inspecciones</t>
  </si>
  <si>
    <t>Realizar el procedimiento de  investigación de acuerdo a reporte de incumplimiento  a norma de  transporte vertical (ascensores) y emitir la sanción correspondiente</t>
  </si>
  <si>
    <t>Adquirir equipo tecnológico para la implementación del sistema de información en linea</t>
  </si>
  <si>
    <t>Implementar  el Código Nacional de Policía</t>
  </si>
  <si>
    <t>Desarrollar  programas de capacitación y divulgación del código de policía.</t>
  </si>
  <si>
    <t>Adquirir material impreso (comparenderas) para la aplicación del Cogido Nacional de Policía</t>
  </si>
  <si>
    <t>Realizar inspección, vigilancia y control a la aplicación del Plan Integral de Residuos Sólidos</t>
  </si>
  <si>
    <t>Centro de formación para menores infractores ampliados mejor</t>
  </si>
  <si>
    <t>Adecuar la  casa  de  dormitorios de los menores internos del  Valle del Lili CASA - SOLIDARIDAD</t>
  </si>
  <si>
    <t>Adecuar las baterías sanitarias de la casa nueva vida - cae buen pastor</t>
  </si>
  <si>
    <t>Centro penitenciario de Cali mejorado</t>
  </si>
  <si>
    <t>Adquirir Equipos de comunicación para el centro penitenciario de Cali</t>
  </si>
  <si>
    <t>Adquirir aires acondicionados  para centro penitenciario de varones</t>
  </si>
  <si>
    <t>Adquirir Mobiliario para el centro penitenciario</t>
  </si>
  <si>
    <t>Dotar al centro penitenciario de vehículo para traslado de pasajeros</t>
  </si>
  <si>
    <t>Dotar al centro penitenciario de motos</t>
  </si>
  <si>
    <t>Dotar al centro penitenciario de equipos informáticos</t>
  </si>
  <si>
    <t>Realizar Mantenimiento de vehículos</t>
  </si>
  <si>
    <t>Suministrar combustible para vehículos para traslado de internas</t>
  </si>
  <si>
    <t>Adecuación Espacios de reclusas de COJAM</t>
  </si>
  <si>
    <t>Suministrar elementos a las internas del COJAM</t>
  </si>
  <si>
    <t>Capacitaciones para la resocialización de población mayor y</t>
  </si>
  <si>
    <t>Capacitar a los internos de la  cárcel  de varones    para su resocialización</t>
  </si>
  <si>
    <t>Suministrar material didáctico para los talleres de formación para internos en la cárcel de varones Villa Hermosa</t>
  </si>
  <si>
    <t>Capacitar a los menores infractores para su Resocialización</t>
  </si>
  <si>
    <t>Suministrar material didáctico para los talleres de formación para menores infractores</t>
  </si>
  <si>
    <t>Implementar modelo de justicia restaurativa para jóvenes en conflicto</t>
  </si>
  <si>
    <t>Prevención y protección a víctimas</t>
  </si>
  <si>
    <t>Familias víctimas del conflicto atendidas en el programa de</t>
  </si>
  <si>
    <t>Suministrar  bonos de hospedaje para Víctimas del conflicto</t>
  </si>
  <si>
    <t>Suministrar  bonos de alimentación  para Víctimas del conflicto</t>
  </si>
  <si>
    <t>Suministrar bonos de  transporte para re ubicación  para Víctimas del conflicto</t>
  </si>
  <si>
    <t>Adquirir servicio de datos  para equipos de localización</t>
  </si>
  <si>
    <t>Realizar mantenimiento correctivo y preventivo a vehículos policiales.............</t>
  </si>
  <si>
    <t>Realizar Mantenimiento preventivo y/o correctivo a vehiculos migratorios.</t>
  </si>
  <si>
    <t>Suministrar combustible para movilidad de los vehiculos de migracion.</t>
  </si>
  <si>
    <t>Adquirir tiquetes aéreos y/ o terrestres para fortalecer el proceso de deportación de migrantes</t>
  </si>
  <si>
    <t>Realizar el suministro  de combustible vehículos EMAVI</t>
  </si>
  <si>
    <t>Realizar Mantenimiento de parque automotor de la EMAVI</t>
  </si>
  <si>
    <t>Realizar Mantenimiento de parque automotor de EMAVI(Motos)</t>
  </si>
  <si>
    <t>Adquirir  motocicletas para operatividad de la fuerza aérea.</t>
  </si>
  <si>
    <t>Adquirir equipos y elementos para realización de operativos del EMAVI</t>
  </si>
  <si>
    <t>Dotar de  vehículos, para investigación y vigilancia del CT.I</t>
  </si>
  <si>
    <t>Realizar el Mantenimiento de  motocicletas del BAPOM</t>
  </si>
  <si>
    <t>Realizar mantenimiento de las estaciones de policia de la zona urbana de Cali</t>
  </si>
  <si>
    <t>Fortalecer tecnológicamente la sala CIEPS</t>
  </si>
  <si>
    <t>Consolidar  el procedimiento del eje de prevención situacional Fortaleciendo  la estrategia de seguridad a través de elementos de persuasión</t>
  </si>
  <si>
    <t>Atender   a la comunidad por los  conflictos en comisarías de familia</t>
  </si>
  <si>
    <t>Dotar  de  vehículos, para investigación y vigilancia del CT.I</t>
  </si>
  <si>
    <t>Realizar control y seguimiento a la adecuación de estaciones de policía</t>
  </si>
  <si>
    <t>2.1.3 Suministrar combustible para la movilidad policial</t>
  </si>
  <si>
    <t>Adquirir  un software para garantizar la conectividad de los equipos de alarma comunitarios con el centro de operaciones de la policía</t>
  </si>
  <si>
    <t>Realizar intervención de los espacios priorizados  conlos jóvenes para reducción de los factores de riesgo de acuerdo a las variables identificadas en los recorridos</t>
  </si>
  <si>
    <t>Conformar comites de convivencia y seguridad de la comuna 17</t>
  </si>
  <si>
    <t>Conformar los comités de convivencia y seguridad de la comuna 15</t>
  </si>
  <si>
    <t>Dotar e instalar  equipos para  el sistema de alerta - alarmas</t>
  </si>
  <si>
    <t>Dotar equipos para  el sistema de alerta - alarmas</t>
  </si>
  <si>
    <t>Conformar los comités de convivencia y seguridad de la comuna 19</t>
  </si>
  <si>
    <t>Realizar clausura del proyecto con la comunidad de la comuna 19</t>
  </si>
  <si>
    <t>Conformar los comités de convivencia y seguridad en Montebello</t>
  </si>
  <si>
    <t>Dotar  equipos para  el sistema de alerta - alarmas para corregimiento de Montebello</t>
  </si>
  <si>
    <t>Niñas y niños de primera infancia con experiencias lúdicas</t>
  </si>
  <si>
    <t>Realizar experiencias lúdicas con primera infancia</t>
  </si>
  <si>
    <t>Realizar programas lúdicos y recreativos con niñas y niños</t>
  </si>
  <si>
    <t>Realizar programas lúdicos y recreativos con adolescentes y jóvenes</t>
  </si>
  <si>
    <t>Espacios lúdicos adecuados para la primera infancia en comun</t>
  </si>
  <si>
    <t>Ejecutar fase de obra para ampliación de espacios ludicos comuna 1</t>
  </si>
  <si>
    <t>Realizar Interventoria a la ampliación de los espacios ludicos comuna 1</t>
  </si>
  <si>
    <t>Ejecutar trabajos de terminado de obra para mejoramiento espacio ludico comuna 1</t>
  </si>
  <si>
    <t>Realizar Interventoria al mejoramiento de espacios ludicos comuna 1</t>
  </si>
  <si>
    <t>Niñas, niños y adolescentes (incluidos con discapacidad) ben</t>
  </si>
  <si>
    <t>Direccionar la intervención de iniciación y formación deportiva</t>
  </si>
  <si>
    <t>Realizar entrenamientos en disciplinas deportivas a niños, niñas y adolescentes</t>
  </si>
  <si>
    <t>Adquirir materiales y suministros para procesos de iniciación y formación deportiva</t>
  </si>
  <si>
    <t>Diseñar estrategias para aplicación de modelo pedagógico del deporte para el desarrollo en habilidades sociales</t>
  </si>
  <si>
    <t>Coordinar la promoción y realización de los festivales de iniciación y formación deportiva del programa</t>
  </si>
  <si>
    <t>Divulgar y socializar procesos de inciación y formación deportiva</t>
  </si>
  <si>
    <t>Apoyar con logística la promoción de la iniciación y formación deportiva con niños, niñas y adolescentes</t>
  </si>
  <si>
    <t>Coordinar la iniciación y formación deportiva con niños, niñas y adolescentes</t>
  </si>
  <si>
    <t>Entrenar niños, niñas y adolescentes en iniciación y formación deportiva</t>
  </si>
  <si>
    <t>Adquirir implementos deportivos para la iniciación y formación deportiva con niños, niñas y adolescentes</t>
  </si>
  <si>
    <t>Realizar apoyo a la supervisión de la iniciación y formación deportiva a niños, niñas y adolescentes</t>
  </si>
  <si>
    <t>Divulgar y socializar procesos de iniciación y formación deportiva</t>
  </si>
  <si>
    <t>Entrenar a niños, niñas y adolescentes en disciplinas deportivas</t>
  </si>
  <si>
    <t>Adquirir implementos deportivos para promover los procesos de iniciación y formación deportiva</t>
  </si>
  <si>
    <t>Divulgar y socializar procesos de iniciacion y formación deportiva de la comuna</t>
  </si>
  <si>
    <t>Apoyar desplazamiento de la promoción de iniciación y formación deportiva</t>
  </si>
  <si>
    <t>Promocionar estrategias deportivas y recreativas con adolescentes y jóvenes</t>
  </si>
  <si>
    <t>Apoyar con logística la promoción de estrategias deportivas y recreativas</t>
  </si>
  <si>
    <t>Realizar eventos deportivos y recreativos con adolescentes y jóvenes</t>
  </si>
  <si>
    <t>Adquirir implementos deportivos y recreativos para eventos con adolescentes y jóvenes</t>
  </si>
  <si>
    <t>Apoyar con logística eventos deportivos y recreativos con adolescentes y jóvenes</t>
  </si>
  <si>
    <t>Brindar apoyo a la supervisión de eventos deportivos y recreativos con adolescentes y jóvenes</t>
  </si>
  <si>
    <t>Brindar apoyo logístico para la promoción de procesos de iniciación y formación deportiva</t>
  </si>
  <si>
    <t>Apoyar la supervisión del proceso de iniciación y formación deportiva a niños, niñas y adolescentes</t>
  </si>
  <si>
    <t>Apoyar con logística la promoción de procesos de iniciación y formación deportiva</t>
  </si>
  <si>
    <t>Entrenar a niños, niñas y adolescentes en disciplinas deportivas.</t>
  </si>
  <si>
    <t>Adquirir implementos deportivos para promover los procesos de iniciación y formación deportivas</t>
  </si>
  <si>
    <t>Entrenar a niños, niñas y adolescentes en  disciplinas deportivas</t>
  </si>
  <si>
    <t>Adquirir implementos deportivos para la iniciación y formación deportiva con nilños, niñas y adolescentes</t>
  </si>
  <si>
    <t>Juegos Inter-escolares deportivos y recreativos en comunas y</t>
  </si>
  <si>
    <t>Direccionar los lineamientos, cronogramas y la coordinación de los juegos Interescolares</t>
  </si>
  <si>
    <t>Realizar sesiones de entrenamiento de iniciación y formación deportiva para las juegos Interescolares</t>
  </si>
  <si>
    <t>Realizar sesiones de entrenamiento de iniciación y formación de deportiva para los juegos Intercolegiados</t>
  </si>
  <si>
    <t>Realizar los juegos deportivos intercolegiados</t>
  </si>
  <si>
    <t>Apoyar con logística la divulgación de los juegos</t>
  </si>
  <si>
    <t>Realizar seguimiento y control a los  procesos de entrenamiento deportivo</t>
  </si>
  <si>
    <t>Adquirir implementos para el desarrollo de los juegos deportivos intercolegiados</t>
  </si>
  <si>
    <t>Apoyar con logística los juego intercolegiados</t>
  </si>
  <si>
    <t>Promocionar los juegos deportivos intercolegiados de la comuna</t>
  </si>
  <si>
    <t>Apoyar con logística la promoción de juegos deportivos intercolegiados</t>
  </si>
  <si>
    <t>Apoyar con logística el desarrollo de juegos deportivos intercolegiados</t>
  </si>
  <si>
    <t>Brindar apoyo a la supervision de los juegos intercolegiados</t>
  </si>
  <si>
    <t>Jóvenes (incluidos jóvenes con discapacidad) beneficiados co</t>
  </si>
  <si>
    <t>Coordinar la intervención de iniciación y formación de deportes urbanos y de nuevas tendencias</t>
  </si>
  <si>
    <t>Diseñar estrategias para aplicación de modelo pedagógico de las sesiones de entrenamiento</t>
  </si>
  <si>
    <t>Realizar sesiones de entrenamiento de iniciación y formación de deportes urbanos y de nuevas tendencias</t>
  </si>
  <si>
    <t>Coordinar la logística de los eventos deportivos del programa</t>
  </si>
  <si>
    <t>Niñas, niños, adolescentes y jóvenes (incluidas personas con</t>
  </si>
  <si>
    <t>Coordinar las estrategias metodologías de preparación a deportistas</t>
  </si>
  <si>
    <t>Realizar entrenamiento para la formación y preparación de deportistas</t>
  </si>
  <si>
    <t>Apoyar con logística los fogueos y chequeos de preparación a deportistas</t>
  </si>
  <si>
    <t>Juegos deportivos y recreativos intercolegiados, universitar</t>
  </si>
  <si>
    <t>Direccionar los lineamientos, cronogramas y la coordinacion de los juegos Municipales</t>
  </si>
  <si>
    <t>Eventos deportivos y recreativos para adultos y adultos mayo</t>
  </si>
  <si>
    <t>Promocionar los juegos recreativos para el adulto mayor en la comuna 16</t>
  </si>
  <si>
    <t>Apoyar con logística la promoción de juegos recreativos para adulto mayor en la comuna 16</t>
  </si>
  <si>
    <t>Realizar los juegos recreativos para Adulto Mayor en la comuna 16</t>
  </si>
  <si>
    <t>Apoyar con logística los juegos recreativos para adulto mayor en la comuna 16</t>
  </si>
  <si>
    <t>Realizar el desplazamiento en los juegos recreativos para adulto mayor en la comuna 16</t>
  </si>
  <si>
    <t>Brindar apoyo a la supervisión de los juegos recreativos para adulto mayor en la comuna 16</t>
  </si>
  <si>
    <t>Promocionar los juegos recreativos para adulto mayor y de personas con discapacidad en la comuna 7</t>
  </si>
  <si>
    <t>Apoyar con logistica la promoción de juegos recreativos para adulto mayor y de personas con discapacidad en la comuna 7</t>
  </si>
  <si>
    <t>Realizar los juegos recreativos para Adulto Mayor y de personas con discapcidad en la comuna 7</t>
  </si>
  <si>
    <t>Apoyar con logistica el desarrollo de los juegos recreativos para adulto mayor y de personas con discapacidad en la comuna 7</t>
  </si>
  <si>
    <t>Apoyar el desplazamiento del desarrollo de los juegos recreativos para adulto mayor y de personas con discapacidad en la comuna 7</t>
  </si>
  <si>
    <t>Brindar apoyo a la supervision de los juegos recreativos para adulto mayor y de personas con discapacidad en la comuna 7</t>
  </si>
  <si>
    <t>Adulto mayor beneficiado con gimnasia dirigida y aeróbicos.</t>
  </si>
  <si>
    <t>Realizar jornadas recreativas, expresivas y motrices con adultos mayores</t>
  </si>
  <si>
    <t>Realizar eventos recreativos con adultos mayores</t>
  </si>
  <si>
    <t>Personas con discapacidad, beneficiadas con actividades depo</t>
  </si>
  <si>
    <t>Realizar actividades deportivas y recreativas en puntos de atención para personas con discapacidad</t>
  </si>
  <si>
    <t>Realizar eventos deportivos y recreativos de personas con discapacidad</t>
  </si>
  <si>
    <t>Realizar talleres con monitores, familiares y/o cuidadores de personas con discapacidad</t>
  </si>
  <si>
    <t>ACTÍVATE CON EL DEPORTE Y LA RECREACIÓN</t>
  </si>
  <si>
    <t>Carreras/caminatas recreativas realizadas en comunas y corre</t>
  </si>
  <si>
    <t>Realizar carreras y caminatas</t>
  </si>
  <si>
    <t>Beneficiados con programas recreativos dirigidos a población</t>
  </si>
  <si>
    <t>Realizar eventos de recreación y lúdica con personas víctimas del conflicto</t>
  </si>
  <si>
    <t>Realizar eventos deportivos y recreativos con población afrodescendiente</t>
  </si>
  <si>
    <t>Realizar programas recreativos con personas tradicionalmente excluidas en situación de alta vulnerabilidad</t>
  </si>
  <si>
    <t>Realizar programas recreativos con personas tradicionalmente excluidas LGTBI</t>
  </si>
  <si>
    <t>Realizar programas recreativos con personas tradicionalmente excluidas recluidos en centros penitenciarios</t>
  </si>
  <si>
    <t>Realizar eventos de juegos autóctonos y tradicionales con población indígena</t>
  </si>
  <si>
    <t>Realizar eventos deportivos y recreativos con personas dedicadas a la labor del reciclaje</t>
  </si>
  <si>
    <t>Beneficiados con el proyecto de gimnasia dirigida y aeróbico</t>
  </si>
  <si>
    <t>Realizar las jornadas de gimnasia dirigida en Santiago de Cali</t>
  </si>
  <si>
    <t>Direccionar las estrategias para la vinculación de personas a jornadas de gimnasia dirigida</t>
  </si>
  <si>
    <t>Eventos deportivos y recreativos en diferentes disciplinas t</t>
  </si>
  <si>
    <t>Promocionar los juegos deportivos y recreativos tradicionales y no tradicionales en la comuna 21</t>
  </si>
  <si>
    <t>Apoyar con logistica la promoción de juegos deportivos y recreativos tradicionales y no tradicionalesen la comuna 21</t>
  </si>
  <si>
    <t>Realizar los juegos deportivos y recreativos con jóvenes y adultos de la comuna 21</t>
  </si>
  <si>
    <t>Adquirir implementos deportivos para los juegos deportivos y recreativos con jóvenes y adultos de la comuna 21</t>
  </si>
  <si>
    <t>Apoyar con logistica el desarrollo de juegos deportivos y recreativos con jóvenes y adultos de la comuna 21</t>
  </si>
  <si>
    <t>Brindar apoyo a la supervisión de los juegos deportivos y recreativos con jóvenes y adultos de la comuna 21</t>
  </si>
  <si>
    <t>Clubes deportivos categorizados, reglamentados y asesorados.</t>
  </si>
  <si>
    <t>Realizar cronogramas de las asistencias tecnicas otorgadas a los clubes deportivos</t>
  </si>
  <si>
    <t>Brindar acompañamiento a los clubes deportivos  en sus procesos administrativos y deportivos</t>
  </si>
  <si>
    <t>Realizar los procesos de categorizacion de los clubes deportivos</t>
  </si>
  <si>
    <t>Realizar seguimiento y control a los procesos de categorizacion</t>
  </si>
  <si>
    <t>Clubes, ligas y deportistas apoyados con enfoque diferencial</t>
  </si>
  <si>
    <t>Direccionar la intervención estratégica para la logística de los eventos deportivos con ligas, clubes y deportistas</t>
  </si>
  <si>
    <t>Coordinar la realización y participación de los eventos de ligas, clubes y deportistas</t>
  </si>
  <si>
    <t>Personas adultas (incluidas personas con discapacidad) benef</t>
  </si>
  <si>
    <t>Coordinar la intervención de iniciación y formación de deportes dirigido a personas adultas</t>
  </si>
  <si>
    <t>Realizar clases en disciplinas deportivas dirigida a personas adultas</t>
  </si>
  <si>
    <t>Incentivar la practica deportiva con charlas de experiencias de vida y recorrido como deportista profesional de los iconos deportivos de la región</t>
  </si>
  <si>
    <t>Promoción del uso de la bicicleta como medio de transporte s</t>
  </si>
  <si>
    <t>Coordinar las jornadas de Cilcovía</t>
  </si>
  <si>
    <t>Divulgar las jornadas de ciclovia</t>
  </si>
  <si>
    <t>Apoyar con logística las jornadas de ciclovía</t>
  </si>
  <si>
    <t>Apoyar desplazamiento de las jornadas de ciclovía</t>
  </si>
  <si>
    <t>Controlar la operación y el desarrollo de jornadas de ciclovía</t>
  </si>
  <si>
    <t>Apoyar los programas del uso de la bicicleta y vehículos no motorizados</t>
  </si>
  <si>
    <t>Apoyar la promoción del uso de la bicicleta y vehículos no motorizados</t>
  </si>
  <si>
    <t>Eventos recreativos realizados en parques, dirigidos a las f</t>
  </si>
  <si>
    <t>Realizar eventos recreativos con familias</t>
  </si>
  <si>
    <t>Realizar programas recreativos y tradicionales con familias</t>
  </si>
  <si>
    <t>Escenarios deportivos y recreativos construidos en comunas y corregimientos</t>
  </si>
  <si>
    <t>Ejecutar fase de obra de escenarios deportivos y recreativos Barrio Los Andes</t>
  </si>
  <si>
    <t>Ejecutar fase de obra de escenarios deportivos y recreativos Barrio Barranquilla</t>
  </si>
  <si>
    <t>Realizar interventoria de escenarios deportivos y recreativos comuna 5</t>
  </si>
  <si>
    <t>Ejecutar trabajos de espacios deportivos y recreativos Barrio Los Andes</t>
  </si>
  <si>
    <t>Ejecutar trabajos  de espacios deportivos y recreativos Barrio Barranquilla</t>
  </si>
  <si>
    <t>Realizar interventoria  de espacios deportivos y recreativos comuna 5</t>
  </si>
  <si>
    <t>Escenarios deportivos en comunas y corregimientos mantenidos</t>
  </si>
  <si>
    <t>Apoyar la supervision de los procesos tecnicos de rehabilitacion de los escenarios deportivo y recreativos</t>
  </si>
  <si>
    <t>Definir las necesidades de la infraestructura de los escenarios deportivos y recreativos</t>
  </si>
  <si>
    <t>Ejecutar fase de obra para acondicionamiento cancha multiple de los espacios deportivos y recreativos Barrio Villa del Lago</t>
  </si>
  <si>
    <t>Realizar interventoría fase de obra para acondicionamiento cancha multiple de los espacios deportivos y recreativos Villa del Lago</t>
  </si>
  <si>
    <t>Ejecutar fase de obra para acondicionamiento cancha sintetica de los espacios deportivos y recreativos Barrio Poblado I</t>
  </si>
  <si>
    <t>Realizar interventoría fase de obra para acondicionamiento cancha sintetica de los espacios deportivos y recreativos Poblado I</t>
  </si>
  <si>
    <t>Ejecutar fase de obra para acondicionamiento cancha multiple de los espacios deportivos y recreativos Barrio Poblado II</t>
  </si>
  <si>
    <t>Realizar interventoría fase de obra para acondicionamiento cancha multiple de los espacios deportivos y recreativos Poblado II</t>
  </si>
  <si>
    <t>Ejecutar fase de obra para acondicionamiento cancha sintetica de los espacios deportivos y recreativos Barrio Ricardo Balcazar</t>
  </si>
  <si>
    <t>Realizar interventoría fase de obra para acondicionamiento cancha sintetica de los espacios deportivos y recreativos Ricardo Balcazar</t>
  </si>
  <si>
    <t>Ejecutar fase de obra para acondicionamiento cancha multiple de los espacios deportivos y recreativos Barrio Los Robles</t>
  </si>
  <si>
    <t>Realizar interventoría fase de obra para acondicionamiento cancha multiple de los espacios deportivos y recreativos Los Robles</t>
  </si>
  <si>
    <t>Ejecutar fase de obra para acondicionamiento graderia metálica de los espacios deportivos y recreativos Comuneros II</t>
  </si>
  <si>
    <t>Realizar interventoría fase de obra para acondicionamiento graderia metálica de los espacios deportivos y recreativos Comuneros II</t>
  </si>
  <si>
    <t>Ejecutar fase de obra para acondicionamiento pista de patinaje de los espacios deportivos y recreativos Barrio Calipso II</t>
  </si>
  <si>
    <t>Realizar interventoría fase de obra para acondicionamiento pista de patinaje de los espacios deportivos y recreativos Barrio Calipso II</t>
  </si>
  <si>
    <t>Ejecutar trabajos de terminado de obra para adecuacion cancha multiple de los espacios deportivos y recreativos Barrio Villa del Lago</t>
  </si>
  <si>
    <t>Realizar interventoría trabajos de terminado de obra para adecuacion de canchas multiples de los espacios deportivos y recreativos Barrio Villa del Lago</t>
  </si>
  <si>
    <t>Ejecutar trabajos de terminado de obra para adecuacion cancha sintetica de los espacios deportivos y recreativos Barrio Poblado I</t>
  </si>
  <si>
    <t>Realizar interventoría trabajos de terminado de obra para adecuacion de cancha sintetica de los espacios deportivos y recreativos Barrio Poblado I</t>
  </si>
  <si>
    <t>Ejecutar trabajos de terminado de obra para adecuacion cancha multiple de los espacios deportivos y recreativos Barrio Poblado II</t>
  </si>
  <si>
    <t>Realizar interventoría trabajos de terminado de obra para adecuacion de cancha multiple de los espacios deportivos y recreativos Barrio Poblado II</t>
  </si>
  <si>
    <t>Ejecutar trabajos de terminado de obra para adecuacion cancha sintetica de los espacios deportivos y recreativos Barrio Ricardo Balcazar</t>
  </si>
  <si>
    <t>Realizar interventoría trabajos de terminado de obra para adecuacion de cancha sintetica de los espacios deportivos y recreativos Barrio Ricardo Balcazar</t>
  </si>
  <si>
    <t>Ejecutar trabajos de terminado de obra para adecuacion cancha multiple de los espacios deportivos y recreativos Barrio Los Robles</t>
  </si>
  <si>
    <t>Realizar interventoría trabajos de terminado de obra para adecuacion de cancha multiple de los espacios deportivos y recreativos Barrio Los Robles</t>
  </si>
  <si>
    <t>Ejecutar trabajos de terminado de obra para adecuacion graderia metálica de los espacios deportivos y recreativos Barrio Comuneros II</t>
  </si>
  <si>
    <t>Realizar interventoría trabajos de terminado de obra para adecuacion de graderia metálica de los espacios deportivos y recreativos Barrio Comuneros II</t>
  </si>
  <si>
    <t>Ejecutar trabajos de terminado de obra para adecuacion pista de patinaje de los espacios deportivos y recreativos Barrio Calipso II</t>
  </si>
  <si>
    <t>Realizar interventoría trabajos de terminado de obra para adecuacion de pista de patinaje de los espacios deportivos y recreativos Barrio Calipso II</t>
  </si>
  <si>
    <t>Ejecutar fase de obra para cerramiento y módulos de calistenia Barrio Mutis</t>
  </si>
  <si>
    <t>Ejecutar fase de obra para Muro de escalada barrio Vista Hermosa</t>
  </si>
  <si>
    <t>Realizar Interventoria del acondicionamiento de a infraestructura deportiva y recreativa de la comuna 1</t>
  </si>
  <si>
    <t>Ejecutar trabajos de terminado de obra para cerramiento y módulos de calistenia Barrio Mutis</t>
  </si>
  <si>
    <t>Ejecutar trabajos de terminado de obra para Muro de escalada barrio Vista Hermosa</t>
  </si>
  <si>
    <t>Realizar Interventoria de la adecuación de la infraestructura deportiva y recreativa de la comuna 1</t>
  </si>
  <si>
    <t>COMUNA  02</t>
  </si>
  <si>
    <t>Ejecutar fase de obra cancha de fútbol barrio Los Alamos</t>
  </si>
  <si>
    <t>Ejecutar fase de obra de escenario deportivo barrio la Merced</t>
  </si>
  <si>
    <t>Ejecutar fase de obra  escenario deportivo Urbanización La Flora</t>
  </si>
  <si>
    <t>Realizar Interventoria de la infraestructura deportiva y recreativa de la comuna 2</t>
  </si>
  <si>
    <t>Ejecutar trabajos de terminado de obra cancha de fútbol barrio Los Alamos</t>
  </si>
  <si>
    <t>Ejecutar trabajos de terminado de obra de escenario deportivo barrio la Merced</t>
  </si>
  <si>
    <t>Ejecutar trabajos de terminado de obra de escenario deportivo Urbanización La Flora</t>
  </si>
  <si>
    <t>Ejecutar fase de obra pista de patinaje Alfonso Lopez comuna 7</t>
  </si>
  <si>
    <t>Realizar Interventoria de la infraestructura deportiva y recreativa de la comuna 7</t>
  </si>
  <si>
    <t>Ejecutar trabajos de terminado de obra para adecuación pista de patinaje Alfonso Lopez comuna 7</t>
  </si>
  <si>
    <t>Realizar Interventoria de la adecuación de la infraestructura deportiva y recreativa de la comuna 7</t>
  </si>
  <si>
    <t>Ejecutar fase de obra para adecuación polideportivo marroquín II</t>
  </si>
  <si>
    <t>Realizar Interventoria del acondicionamiento de la infraestructura deportiva y recreativa de la comuna 14</t>
  </si>
  <si>
    <t>Ejecutar trabajos de terminado de obra para adecuación polideportivo marroquín II</t>
  </si>
  <si>
    <t>Realizar Interventoria de la adecuación de la infraestructura deportiva y recreativa de la comuna 14</t>
  </si>
  <si>
    <t>Ejecutar fase de obra para adecuación cancha multiple Vallado 1</t>
  </si>
  <si>
    <t>Ejecutar fase de obra para adecuación de escenario deportivo cancha múltiple cuidad córdoba</t>
  </si>
  <si>
    <t>Realizar Interventoria del acondicionamiento de la infraestructura deportiva y recreativa de la comuna 15</t>
  </si>
  <si>
    <t>Ejecutar trabajos de terminado de obra para adecuación cancha múltiple Vallado 1</t>
  </si>
  <si>
    <t>Ejecutar trabajos de terminado de obra para adecuación de escenario deportivo cancha múltiple cuidad córdoba</t>
  </si>
  <si>
    <t>Realizar Interventoria de la adecuación de la infraestructura deportiva y recreativa de la comuna 15</t>
  </si>
  <si>
    <t>Ejecutar fase de obra para escenario deportivo barrio colinas de monterrey</t>
  </si>
  <si>
    <t>Realizar Interventoria de los escenarios deportivos y recreativos de la comuna 19</t>
  </si>
  <si>
    <t>Ejecutar trabajos de terminado de obra para escenario deportivo barrio colinas de monterrey</t>
  </si>
  <si>
    <t>Realizar Interventoria  de la infraestructura deportiva y recreativa de la comuna 19</t>
  </si>
  <si>
    <t>Ejecutar fase de obra biosaludables barrio Alcazares</t>
  </si>
  <si>
    <t>Ejecutar fase de obra cancha múltiple barrio Jorge Eliecer Gaitan</t>
  </si>
  <si>
    <t>Ejecutar fase de obra de escenario deportivo cancha multiple San Luis</t>
  </si>
  <si>
    <t>Ejecutar fase de obra de escenario deportivo Biosaludable barrio Solares de Comfandi</t>
  </si>
  <si>
    <t>Realizar Interventoria de la infraestructura deportiva y recreativa de la comuna 6</t>
  </si>
  <si>
    <t>Ejecutar trabajos de terminado de obra biosaludables barrio Alcazares</t>
  </si>
  <si>
    <t>Ejecutar trabajos de terminado de obra  cancha múltiple barrio Jorge Eliecer Gaitan</t>
  </si>
  <si>
    <t>Ejecutar trabajos de terminado de obra  de escenario deportivo cancha múltiple San Luis</t>
  </si>
  <si>
    <t>Ejecutar trabajos de terminado de obra  de escenario deportivo Biosaludable barrio Solares de Comfandi</t>
  </si>
  <si>
    <t>Ejecutar fase de obra cancha multiple Alto Melendez</t>
  </si>
  <si>
    <t>Ejecutar fase de obra para juegos infantiles y calistenia urbanizacion Napoles</t>
  </si>
  <si>
    <t>Ejecutar fase de obra para biosaludables alto Melendez</t>
  </si>
  <si>
    <t>Ejecutar fase de obra para pantallas de protección escenario deportivo y recreativo francisco Eladio Ramirez</t>
  </si>
  <si>
    <t>Ejecutar fase de obra para biosaludables Alto Napoles</t>
  </si>
  <si>
    <t>Ejecutar fase de obra para  pista de patinaje recreativa barrio Alto Jordan</t>
  </si>
  <si>
    <t>Ejecutar fase de obra para juegos infantiles y pista de trote Alferez Real</t>
  </si>
  <si>
    <t>Realizar Interventoria los escenarios deportivos y recreativos de la comuna 18</t>
  </si>
  <si>
    <t>Ejecutar trabajos de terminado de obra para adecuación cancha multiple Alto Melendez</t>
  </si>
  <si>
    <t>Ejecutar trabajos de terminado de obra para adecuación juegos infantiles y calistenia urbanización Nápoles</t>
  </si>
  <si>
    <t>Ejecutar trabajos de terminado de obra para  biosaludables alto Melendez</t>
  </si>
  <si>
    <t>Ejecutar trabajos de terminado de obra para adecuacion pantallas de proteccion escenario deportivo y recreativo  francisco Eladio Ramirez</t>
  </si>
  <si>
    <t>Ejecutar trabajos de terminado de obra para biosaludables Alto Napoles</t>
  </si>
  <si>
    <t>Ejecutar trabajos de terminado de obra para pista de patinaje recreativa barrio Alto Jordan</t>
  </si>
  <si>
    <t>Ejecutar trabajos de terminado de obra para juegos infantiles y pista de trote Alferez  Real</t>
  </si>
  <si>
    <t>Realizar Interventoria de la adecuación de la infraestructura deportiva y recreativa de la comuna 18</t>
  </si>
  <si>
    <t>Ejecutar fase de obra para malla eslabonada - zona verde metropolitano del norte</t>
  </si>
  <si>
    <t>Ejecutar fase de obra para pantallas de protección escenario deportivo villa del prado el guabito</t>
  </si>
  <si>
    <t>Ejecutar fase de obra para juegos infantiles en parque infantil chiminangos</t>
  </si>
  <si>
    <t>Ejecutar fase de obra para escenario deportivo guayacanes</t>
  </si>
  <si>
    <t>Realizar Interventoria a los espacios deportivos y recreativos de la comuna 5</t>
  </si>
  <si>
    <t>Ejecutar trabajos de terminado de obra para malla eslabonada - zona verde metropolitano del norte</t>
  </si>
  <si>
    <t>Ejecutar trabajos de terminado de obra para pantallas de protección escenario deportivo villa del prado el guabito</t>
  </si>
  <si>
    <t>Ejecutar trabajos de terminado de obra para juegos infantiles en parque infantil chiminangos</t>
  </si>
  <si>
    <t>Ejecutar trabajos de terminado de obra para escenario deportivo guayacanes</t>
  </si>
  <si>
    <t>Realizar Interventoria de la infraestructura deportiva y recreativa de la comuna 5</t>
  </si>
  <si>
    <t>Ejecutar fase de obra para acondicionamiento de los espacios deportivos y recreativos Barrio La Gran Colombia</t>
  </si>
  <si>
    <t>Ejecutar fase de obra para acondicionamiento de los espacios deportivos y recreativos Barrio Prados de Oriente</t>
  </si>
  <si>
    <t>Ejecutar fase de obra para acondicionamiento de los espacios deportivos y recreativos Barrio San Carlos</t>
  </si>
  <si>
    <t>Ejecutar fase de obra para acondicionamiento de los espacios deportivos y recreativos Barrio Primavera</t>
  </si>
  <si>
    <t>Ejecutar fase de obra para acondicionamiento de los espacios deportivos y recreativos Barrio San Pedro</t>
  </si>
  <si>
    <t>Ejecutar fase de obra para acondicionamiento de los espacios deportivos y recreativos Barrio 20 de Julio</t>
  </si>
  <si>
    <t>Ejecutar fase de obra para acondicionamiento de los espacios deportivos y recreativos Barrio San Benito</t>
  </si>
  <si>
    <t>Realizar la interventoría de fase de obra para acondicionamiento de espacios deportivos</t>
  </si>
  <si>
    <t>Ejecutar fase de obra para adecuación de infraestructura deportiva y recreativa Barrio Gran Colombia</t>
  </si>
  <si>
    <t>Ejecutar fase de obra para adecuación de infraestructura deportiva y recreativa Barrio Prados de Oriente</t>
  </si>
  <si>
    <t>Ejecutar fase de obra para adecuación de infraestructura deportiva y recreativa Barrio San Carlos</t>
  </si>
  <si>
    <t>Ejecutar fase de obra para adecuación de infraestructura deportiva y recreativa Barrio Primavera</t>
  </si>
  <si>
    <t>Ejecutar fase de obra para adecuación de infraestructura deportiva y recreativa Barrio San Pedro</t>
  </si>
  <si>
    <t>Ejecutar fase de obra para adecuación de infraestructura deportiva y recreativa Barrio 20 de Julio</t>
  </si>
  <si>
    <t>Ejecutar fase de obra para adecuación de infraestructura deportiva y recreativa Barrio San Benito</t>
  </si>
  <si>
    <t>Realizar interventoría de fase de trabajo de adecuación de infraestructura deportiva</t>
  </si>
  <si>
    <t>Ejecutar fase de obra escenario deportivo y recreativo Cristobal Colon</t>
  </si>
  <si>
    <t>Ejecutar fase de obra escenario deportivo y recreativo Las Granjas</t>
  </si>
  <si>
    <t>Ejecutar fase de obra de escenario deportivo Pasoancho</t>
  </si>
  <si>
    <t>Ejecutar fase de obra de escenario deportivo Villaepal</t>
  </si>
  <si>
    <t>Realizar Interventoria de la infraestructura deportiva y recreativa de la comuna 10</t>
  </si>
  <si>
    <t>Ejecutar trabajos de terminado de obra barrio Cristobal Colon</t>
  </si>
  <si>
    <t>Ejecutar trabajos de terminado de obra  barrio Las Granjas</t>
  </si>
  <si>
    <t>Ejecutar trabajos de terminado de obra Pasoancho</t>
  </si>
  <si>
    <t>Ejecutar trabajos de terminado de obra  barrio Villaepal</t>
  </si>
  <si>
    <t>Ejecutar fase de obra polideportivo corregimiento Los Andes</t>
  </si>
  <si>
    <t>Realizar Interventoria de la infraestructura deportiva y recreativa del corregimiento Los Andes</t>
  </si>
  <si>
    <t>Ejecutar trabajos de terminado de obra para polideportivo Los Andes</t>
  </si>
  <si>
    <t>Realizar Interventoria de la  infraestructura deportiva y recreativa del corregimiento Los Andes</t>
  </si>
  <si>
    <t>Ejecutar fase de obra  polideportivo corregimiento Villacarmelo</t>
  </si>
  <si>
    <t>Realizar Interventoria de la infraestructura deportiva y recreativa del corregimiento Villacarmelo</t>
  </si>
  <si>
    <t>Ejecutar trabajos de terminado de obra para polideportivo Villacarmelo</t>
  </si>
  <si>
    <t>Realizar Interventoria de la  infraestructura deportiva y recreativa del corregimiento Villacarmelo</t>
  </si>
  <si>
    <t>Definir los lineamientos y etapas para el acondicionamiento de escenarios deportivos y recreativos</t>
  </si>
  <si>
    <t>Categorizar la infraestructura de los escenarios deportivos y recreativos</t>
  </si>
  <si>
    <t>Eventos deportivos internacionales realizados.</t>
  </si>
  <si>
    <t>Direccionar los lineamientos, cronogramas y la coordinación de la realización de los eventos deportivos de la ciudad</t>
  </si>
  <si>
    <t>Apoyar con logística los eventos deportivos internacionales con sede en la ciudad</t>
  </si>
  <si>
    <t>Investigaciones sobre el deporte y la recreación realizadas</t>
  </si>
  <si>
    <t>Coordinar la planificación y desarrollo de las investigaciones en la línea Historia y cultura del deporte</t>
  </si>
  <si>
    <t>Coordinar la planificación y desarrollo de estudios e investigaciones para la articulación de las intervenciones con los programas y proyectos</t>
  </si>
  <si>
    <t>Acompañar la rendición de cuentas de la Secretaria del deporte y la recreación bajo los lineamientos del proceso de Comunicación publica</t>
  </si>
  <si>
    <t>Planear el esquema de comunicación de la oferta bajo los lineamientos del proceso Comunicación pública</t>
  </si>
  <si>
    <t>Difundir la informacion institucional de la Secretaria del Deporte y la Recreación bajo los lineamientos del proceso de Comunicación pública</t>
  </si>
  <si>
    <t>Realizar seguimiento y control al POAI bajo los lineamientos de Departamento Administrativo de planeación municipal</t>
  </si>
  <si>
    <t>Planificar el servicio de deporte y recreacion bajo acuerdos con la comunidad y bajo los lineamientos de Planeacion Municipal</t>
  </si>
  <si>
    <t>Realizar seguimiento al modelo de operación por proceso bajo los lineamientos del proceso de planeacion institucional en la Secretaria del Deporte y la recreación</t>
  </si>
  <si>
    <t>Integrar desde el servicio deporte y recreacion macroprocesos estrategicos, de apoyo y de control.</t>
  </si>
  <si>
    <t>Realizar el siguimiento y control a la estrategia para la promoción de la participación ciudadana bajo los lineamientos del proceso de participación ciudadana y gestión comunitaria</t>
  </si>
  <si>
    <t>Estructurar las estrategias para la promoción de la participación ciudadana bajo los lineamientos del proceso de participación ciudadana y gestión comunitaria</t>
  </si>
  <si>
    <t>Diseñar las estrategias para la promoción de la participación ciudadana bajo los lineamientos del proceso de participación ciudadana y gestión comunitaria</t>
  </si>
  <si>
    <t>Realizar seguimiento al soporte informatico y tecnologico bajo los lineamientos del proceso de Administración de Tecnologías de Información y las Comunicaciones</t>
  </si>
  <si>
    <t>Socializar el proceso de la administración de bienes inmubles, muebles y automotores en la Secretaria del Deporte y la Recreación.</t>
  </si>
  <si>
    <t>Dotar con insumos y materiales la actividades del proceso de la administracion de bienes inmuebles, muebles y automotores en la Secretaria del Deporte y la Recreacion</t>
  </si>
  <si>
    <t>Coordinar el proceso de la administración de bienes inmubles, muebles y automotores en la Secretaria del Deporte y la Recreación.</t>
  </si>
  <si>
    <t>Definir el proceso de gestión juridica en la Secretaria del Deporte y la recreación</t>
  </si>
  <si>
    <t>Apoyar la planeación y gestión de los acuerdos, conciliaciones y procesos juridicos bajo los lineamiento del proceso de gestion jurídica</t>
  </si>
  <si>
    <t>Integrar las modalidades de contratación de bienes, obras públicas y servicios  bajo los lineamientos del proceso adequisición de Bienes, Obras y Servicios</t>
  </si>
  <si>
    <t>Coordinar la adquisición de bienes, obras públicas y servicios  bajo los lineamientos del proceso adequisición de Bienes, Obras y Servicios</t>
  </si>
  <si>
    <t>Estructurar los lineamientos de las modalidades de contratación de bienes, obras públicas y servicios  bajo los lineamientos del proceso de adquisición de Bienes, Obras y Servicios</t>
  </si>
  <si>
    <t>Instalar las plataformas para la atención de usuarios bajo los lineamientos del proceso de Atención al Usuario</t>
  </si>
  <si>
    <t>Realizar el acompañamiento y soporte en la implementación de los procesos y lineamientos para la atención al usuario</t>
  </si>
  <si>
    <t>Realizar el acompañamiento para la elaboración, socialización y capacitación de los procesos y lineamientos para la atencion al usuario</t>
  </si>
  <si>
    <t>Acompañar la medición de la percepción del usuario a través de las diferentes plataformas bajo los lineamientos del proceso de atención al usuario</t>
  </si>
  <si>
    <t>Coordinar los procesos de Gestión Documental</t>
  </si>
  <si>
    <t>Acompañar la implementación del proceso de documentación y correspondencia bajo los lineamientos del proceso de gestión documental</t>
  </si>
  <si>
    <t>Realizar seguimiento al proceso de Servicio al Deporte y la Recreación en la Secretaría del Deporte y la Recreación</t>
  </si>
  <si>
    <t>Diseñar el proceso de Servicio al Deporte y la Recreación en la Secretaría del Deporte y la Recreación</t>
  </si>
  <si>
    <t>Realizar el diseño, planeación, ejecución y seguimiento de los esquemas del manejo y control presupuestal bajo los lineamientos del proceso de gestión de finanzas públicas</t>
  </si>
  <si>
    <t>Apoyar la planeación y seguimiento del proceso de gestión de finanzas públicas en la Secretaria del Deporte y la Recreación</t>
  </si>
  <si>
    <t>Realizar el proceso de gestión de finanzas públicas en la Secretaria del Deporte y la Recreación</t>
  </si>
  <si>
    <t>Apoyar la ejecución y seguimiento del esquema del manejo y control presupuestal bajos los lineamiento del proceso de gestión de finanzas públicas</t>
  </si>
  <si>
    <t>Elaborar actividades de manejo y control presupuestal bajo los lineamiento del proceso de gestión de finanzas públicas</t>
  </si>
  <si>
    <t>Realizar acciones de mejoramiento individual, por proceso e institucional bajo los lineamientos del proceso de mejora continua</t>
  </si>
  <si>
    <t>Realizar el acompañamiento para el diseño, socializacion y planeación del proceso y acciones de autoevaluacion y mejora continua de la Secretaria del Deporte y la Recreación</t>
  </si>
  <si>
    <t>Realizar seguimiento para medir la efectividad de los controles y la gestión de los procesos bajo los lineamientos del proceos de Mejora Continua</t>
  </si>
  <si>
    <t>Adquirir implementos y materiales para experiencias lúdicas de primera infancia</t>
  </si>
  <si>
    <t>Adquirir implementos y materiales para programas lúdicos y recreativos con niñas y niños</t>
  </si>
  <si>
    <t>Adquirir implementos y materiales para programas lúdicos y recreativos con adolescentes y jóvenes</t>
  </si>
  <si>
    <t>Apoyar con logística la promoción de la iniciación y formación deportiva</t>
  </si>
  <si>
    <t>Adquirir implementación para procesos de iniciación y formación deportiva</t>
  </si>
  <si>
    <t>Apoyar el desplazamiento para procesos de iniciación y formación deportiva</t>
  </si>
  <si>
    <t>Apoyar con logística los festivales y encuentros deportivos del programa</t>
  </si>
  <si>
    <t>Adquirir materiales y suministros para el desarrollo de los juegos Interescolares</t>
  </si>
  <si>
    <t>Apoyar con logística los juegos deportivos interescolares</t>
  </si>
  <si>
    <t>Adquirir implementos para los juegos interescolares</t>
  </si>
  <si>
    <t>Direccionar los lineamientos, cronogramas y la coordinación de los juegos Universitarios</t>
  </si>
  <si>
    <t>Adquirir implementos deportivos para los juegos Universitarios</t>
  </si>
  <si>
    <t>Apoyar con logística los juegos deportivos Universitarios</t>
  </si>
  <si>
    <t>Direccionar los lineamientos, cronogramas y la coordinación de los juegos Intercolegiados</t>
  </si>
  <si>
    <t>Adquirir materiales y suministros para el desarrollo de los juegos Intercolegiados</t>
  </si>
  <si>
    <t>Adquirir implementos deportivos para los juegos Intercolegiados</t>
  </si>
  <si>
    <t>Apoyar con logística los juegos deportivos Intercolegiados</t>
  </si>
  <si>
    <t>Apoyar con logística la divulgación de las actividades deportivas del programa</t>
  </si>
  <si>
    <t>Apoyar con logística los encuentros deportivas del programa</t>
  </si>
  <si>
    <t>Suministrar suplementación deportiva para apoyo nutricional y metabólico de los deportistas</t>
  </si>
  <si>
    <t>Apoyar con logística los juegos deportivos y recreativos Municipales</t>
  </si>
  <si>
    <t>Adquirir materiales y suministros para los juegos</t>
  </si>
  <si>
    <t>Apoyar con logística la divulgación y promoción los juegos del programa</t>
  </si>
  <si>
    <t>Apoyar el desplazamiento de los juegos del programa</t>
  </si>
  <si>
    <t>Adquisición de implementación para el desarrollo de las jornadas de actividad física</t>
  </si>
  <si>
    <t>Apoyar la logística de los eventos deportivos de ligas y clubes</t>
  </si>
  <si>
    <t>Apoyar la participación de los deportistas en certámenes deportivos</t>
  </si>
  <si>
    <t>Adquirir implementos para las de jornadas de ciclovía</t>
  </si>
  <si>
    <t>Apoyar con logística  los programas de bicicletas y vehículos no motorizados</t>
  </si>
  <si>
    <t>Apoyar el desplazamiento de la logística para los programas del uso de la bicicleta y vehículos no motorizados</t>
  </si>
  <si>
    <t>Realizar el pago de los Servicios Públicos de los Escenarios deportivos y Recreativos</t>
  </si>
  <si>
    <t>Apoyar con logistica los eventos deportivos internacionales con sede en la ciudad</t>
  </si>
  <si>
    <t>Adquirir materiales y suministros para el desarrollo del proyecto</t>
  </si>
  <si>
    <t>Realizar estudio de suelos de terrenos de escenarios deportivos y recreativos</t>
  </si>
  <si>
    <t>Acondicionar la unidad de almacenamiento de residuos en la unidad deportiva Jaime Aparicio</t>
  </si>
  <si>
    <t>Ejecutar adecuaciones a la seguridad de las piscinas de los escenarios deportivos y recreativos</t>
  </si>
  <si>
    <t>Realizar interventoría a la adecuación de los espacios deportivos y recreativos</t>
  </si>
  <si>
    <t>Apoyo logistico para el seguimiento a los resultados de la política pública para el fomento del deporte, la recreación y la actividad física de Santiago de Cali</t>
  </si>
  <si>
    <t>Realizar investigación en la tematica del deporte, la recreación y la actividad física en Santiago de Cali</t>
  </si>
  <si>
    <t>Adquirir materiales y suministros para los procesos de investigación en deporte, recreación y actividad física</t>
  </si>
  <si>
    <t>Soportar con estrategias de divulgación la ejecución de actividades de la Secretaria del Deporte y la Recreación bajo los lineamientosdel proceso de Comunicación pública</t>
  </si>
  <si>
    <t>Apoyar el desplazamiento para las estrategias de los procesos de planeacion y promocion de la Secretaria del Deporte y la Recreacion</t>
  </si>
  <si>
    <t>Actualizar la plataforma tecnologica de los sistemas intregrados de la informacion</t>
  </si>
  <si>
    <t>Apoyar la promoción de experiencias lúdicas de primera infancia</t>
  </si>
  <si>
    <t>Apoyar con logística las experiencias de primera infancia</t>
  </si>
  <si>
    <t>Apoyar el desplazamiento de la primera infancia para las experiencias lúdicas</t>
  </si>
  <si>
    <t>Apoyar la divulgación de programas lúdicos y recreativos con niñas y niños</t>
  </si>
  <si>
    <t>Apoyar con logística los programas lúdicos y recreativos con niñas y niños</t>
  </si>
  <si>
    <t>Apoyar el desplazamiento de los programas lúdicos y recreativos con niñas y niños</t>
  </si>
  <si>
    <t>Apoyar la divulgación de programas lúdicos y recreativos con adolescentes y jóvenes</t>
  </si>
  <si>
    <t>Apoyar con logística los programas lúdicos y recreativos con adolescentes y jóvenes</t>
  </si>
  <si>
    <t>Apoyar el desplazamiento de los programas lúdicos y recreativos con adolescentes y jóvenes</t>
  </si>
  <si>
    <t>Adquirir materiales y suministros para procesos deportivos</t>
  </si>
  <si>
    <t>Adquirir implementos para jornadas recreativas, expresivas y motrices con adultos mayores</t>
  </si>
  <si>
    <t>Apoyar con logistica jornadas recreativas, expresivas y motrices con adultos mayores</t>
  </si>
  <si>
    <t>Apoyar desplazamiento de jornadas recreativas expresivas y motrices con adultos mayores</t>
  </si>
  <si>
    <t>Apoyar con publicidad los eventos recreativos</t>
  </si>
  <si>
    <t>Adquirir implementos para los eventos recreativos</t>
  </si>
  <si>
    <t>Apoyar con logistica los eventos recreativos</t>
  </si>
  <si>
    <t>Apoyar desplazamiento de eventos recreativos</t>
  </si>
  <si>
    <t>Adquirir implementos para las actividades deportivas y recreativas</t>
  </si>
  <si>
    <t>Adquirir materiales y suministros para las actividades deportivas y recreativas</t>
  </si>
  <si>
    <t>Apoyar la divulgación de actividades deportivas y recreativas con personas con discapacidad</t>
  </si>
  <si>
    <t>Apoyar con logística las actividades deportivas y recreativas</t>
  </si>
  <si>
    <t>Apoyar el desplazamiento de las personas con discapacidad en actividades deportivas y recreativas</t>
  </si>
  <si>
    <t>Adquirir implementos para los eventos deportivos y recreativos</t>
  </si>
  <si>
    <t>Adquirir materiales y suministros para para los eventos deportivos y recreativos</t>
  </si>
  <si>
    <t>Promocionar la divulgación de eventos deportivos y recreativos con personas con discapacidad</t>
  </si>
  <si>
    <t>Apoyar con logística los eventos deportivos y recreativos</t>
  </si>
  <si>
    <t>Adquirir materiales y suministros para los talleres con monitores, familiares y/o cuidadores de personas con discapacidad</t>
  </si>
  <si>
    <t>Realizar la promoción de  jornadas de acondicionamiento físico</t>
  </si>
  <si>
    <t>Apoyar con logística la promoción de  jornadas de acondicionamiento físico</t>
  </si>
  <si>
    <t>Apoyar con logística las carreras y caminatas</t>
  </si>
  <si>
    <t>Adquirir implementos recreativos y lúdicos para eventos con personas víctimas del conflicto</t>
  </si>
  <si>
    <t>Apoyar con logística eventos recreativos y la lúdicos con personas víctimas del conflicto</t>
  </si>
  <si>
    <t>Apoyar el desplazamiento de personas víctimas del conflicto en eventos recreativos y lúdicos</t>
  </si>
  <si>
    <t>Adquirir implementos deportivos y recreativos para eventos con población afrodescendiente</t>
  </si>
  <si>
    <t>Apoyar con logística eventos deportivos y recreativos con población afrodescendiente</t>
  </si>
  <si>
    <t>Apoyar el desplazamiento de población afrodescendiente en eventos deportivos y recreativos</t>
  </si>
  <si>
    <t>Adquirir implementos recreativos para programas con personas tradicionalmente excluidas en situación de alta vulnerabilidad</t>
  </si>
  <si>
    <t>Adquirir implementos recreativos para programas con personas tradicionalmente excluidas LGTBI</t>
  </si>
  <si>
    <t>Adquirir implementos recreativos para programas con personas tradicionalmente excluidas recluidos en centros penitenciarios</t>
  </si>
  <si>
    <t>Apoyar con logística los programas recreativos con personas tradicionalmente excluidas en situación de alta vulnerabilidad</t>
  </si>
  <si>
    <t>Apoyar con logística los programas recreativos con personas tradicionalmente excluidas LGTBI</t>
  </si>
  <si>
    <t>Apoyar con logística los programas recreativos con personas tradicionalmente excluidas recluidos en centros penitenciarios</t>
  </si>
  <si>
    <t>Apoyar el desplazamiento de personas tradicionalmente excluidas en situación de alta vulnerabilidad en los programas recreativos</t>
  </si>
  <si>
    <t>Apoyar el desplazamiento de personas tradicionalmente excluidas LGTBI en los programas recreativos</t>
  </si>
  <si>
    <t>Adquirir implementos recreativos para eventos de juegos autóctonos y tradicionales con población indígena</t>
  </si>
  <si>
    <t>Apoyar con logística eventos de juegos autóctonos y tradicionales con población indígena</t>
  </si>
  <si>
    <t>Apoyar el desplazamiento de población indígena en los eventos de juegos autóctonos y tradicionales</t>
  </si>
  <si>
    <t>Adquirir implementos para eventos deportivos y recreativos con personas dedicadas a la labor del reciclaje</t>
  </si>
  <si>
    <t>Apoyar con logística eventos deportivos y recreativos con personas dedicadas a la labor del reciclaje</t>
  </si>
  <si>
    <t>Apoyar el desplazamiento de personas dedicadas a la labor del reciclaje en los eventos deportivos y recreativos</t>
  </si>
  <si>
    <t>Promocionar las jornadas de gimnasia dirigida en Santiago de Cali</t>
  </si>
  <si>
    <t>Apoyar con logística la divulgación de las jornadas de gimnasia dirigida</t>
  </si>
  <si>
    <t>Realizar el desplazamiento para divulgación de gimnasia dirigida</t>
  </si>
  <si>
    <t>Apoyar desplazamiento para jornadas deportivas y recreativas</t>
  </si>
  <si>
    <t>Apoyar con logística los eventos deportivos y recreativos del programa</t>
  </si>
  <si>
    <t>Adquirir implementos deportivos para jornadas deportivas y recreativas</t>
  </si>
  <si>
    <t>Divulgar y promocionar jornadas deportivas y recreativas</t>
  </si>
  <si>
    <t>Adquirir implementos para la estimulación de la practica deportiva de la bicicleta y vehículos no motorizados</t>
  </si>
  <si>
    <t>Apoyar con implementos y materiales las rondallas lúdicas</t>
  </si>
  <si>
    <t>Apoyar con implementos y materiales la estrategia recreativa en el evento Sport Fest</t>
  </si>
  <si>
    <t>Apoyar con implementos y materiales las activaciones de  parques</t>
  </si>
  <si>
    <t>Apoyar la difusión de estrategias recreativas para la apropiación de parques y zonas verdes</t>
  </si>
  <si>
    <t>Apoyar la difusión de estrategias del mes de la niñez y la recreación</t>
  </si>
  <si>
    <t>Apoyar la difusión estrategias recreativas en el evento Sport Fest</t>
  </si>
  <si>
    <t>Apoyar la difusión de estrategias del día de la recreación</t>
  </si>
  <si>
    <t>Apoyar con logística eventos movilizadores para la apropiación de parques y zonas verdes</t>
  </si>
  <si>
    <t>Apoyar con logística estrategias del mes de la niñez y la recreación</t>
  </si>
  <si>
    <t>Apoyar con logística las estrategias recreativa en el Sport Fest</t>
  </si>
  <si>
    <t>Apoyar con logística las estrategias del día de la recreación</t>
  </si>
  <si>
    <t>Apoyar el desplazamiento de materiales y beneficiarios a las estrategias recreativas para la apropiación de parques y zonas verdes</t>
  </si>
  <si>
    <t>Apoyar el desplazamiento para los materiales y los beneficiarios de las estrategias del mes de la niñez</t>
  </si>
  <si>
    <t>Apoyar el desplazamiento para los materiales y los beneficiarios de las estrategias recreativas en el evento del Sport Fest</t>
  </si>
  <si>
    <t>Apoyar el desplazamiento para los materiales y los beneficiarios de las estrategias del día de la recreación</t>
  </si>
  <si>
    <t>Apoyar el desplazamiento para los materiales y los beneficiarios de las estrategias de activaciones en parques</t>
  </si>
  <si>
    <t>Apoyar con implementos y materiales las olimpiadas recreativas</t>
  </si>
  <si>
    <t>Apoyar con implementos y materiales programas recreativos y lúdicos</t>
  </si>
  <si>
    <t>Apoyar la difusión de programas  olimpiadas recreativas</t>
  </si>
  <si>
    <t>Apoyar con logística el programa  olimpiadas recreativas</t>
  </si>
  <si>
    <t>Apoyar el desplazamiento de los beneficiarios del programa olimpiadas recreativas</t>
  </si>
  <si>
    <t>Realizar mantenimiento de las subestaciones y plantas electricas de los escenarios deportivos</t>
  </si>
  <si>
    <t>Realizar mantenimiento de gramillas escenarios de alto rendimiento</t>
  </si>
  <si>
    <t>Realizar mantenimiento a los equipamientos de escenarios deportivos</t>
  </si>
  <si>
    <t>Adquirir materiales y suministros para la rehabilitacion de escenarios deportivos y recreativos</t>
  </si>
  <si>
    <t>Brindar seguridad a los escenarios deportivos y recreativos</t>
  </si>
  <si>
    <t>Adquirir materiales y suministros para el mejoramiento de escenarios deportivos y recreativos</t>
  </si>
  <si>
    <t>Adquirir materiales para la reposición de elementos deportivos recreativos y de actividad física saludable deteriorados</t>
  </si>
  <si>
    <t>Realizar adecuación a las placas de canchas de los espacios deportivos y recreativos</t>
  </si>
  <si>
    <t>Realizar mantenimiento a los Aires Acondicionados escenarios deportivos</t>
  </si>
  <si>
    <t>Adquisición de materiales y suministros para el rehabilitamiento y tratamiento de aguas de las piscinas de los escenarios deportivos</t>
  </si>
  <si>
    <t>Realizar mantenimiento silleteria del estadio olimpico pasucal guerrero</t>
  </si>
  <si>
    <t>Realizar adecuación a las piscinas de alto rendimiento de los escenarios deportivos y recreativos</t>
  </si>
  <si>
    <t>Apoyar el desplazamiento en los  eventos deportivos internacionales con sede en la ciudad</t>
  </si>
  <si>
    <t>Coordinar el proceso de promoción y realización de eventos del programa</t>
  </si>
  <si>
    <t>Apoyar con logística la divulgación de eventos deportivos internacionales con sede en la ciudad</t>
  </si>
  <si>
    <t>Rehabilitar la planta de tratamiento de aguas unidad deportiva San Fernando</t>
  </si>
  <si>
    <t>Apoyar el desplazamiento en los eventos deportivos internacionales con sede en la ciudad</t>
  </si>
  <si>
    <t>Realizar preliminares para la construcción de espacios deportivos y recreativos</t>
  </si>
  <si>
    <t>Realizar obras para la construcción de cancha sintética</t>
  </si>
  <si>
    <t>Realizar obras para la construcción de camerinos</t>
  </si>
  <si>
    <t>Realizar obras para la instalación de gimnasio biosaludable</t>
  </si>
  <si>
    <t>Realizar obras para la instalación de juegos infantiles</t>
  </si>
  <si>
    <t>Realizar interventoría del proyecto</t>
  </si>
  <si>
    <t>Realizar obras para la construcción de plataformas para actividades deportivas y recreativas.</t>
  </si>
  <si>
    <t>Realizar obras para la instalación de luminarias campos de juego</t>
  </si>
  <si>
    <t>Realizar obras para la instalación de luminarias perimetral</t>
  </si>
  <si>
    <t>Realizar obras para la instalación de luminarias locaciones internas</t>
  </si>
  <si>
    <t>Realizar obras para la construcción de conexiones peatonales y zonas duras complementarias</t>
  </si>
  <si>
    <t>Realizar obras para la construcción de senderos peatonales</t>
  </si>
  <si>
    <t>Realizar obras para la construcción del cerramiento del predio</t>
  </si>
  <si>
    <t>Realizar interventoria a la construccion parque lineal Alfonso Lopez</t>
  </si>
  <si>
    <t>Realizar interventoria a la construccion de biosaludables</t>
  </si>
  <si>
    <t>Realizar interventoria a la construccion de Parkour Park y pista Pumtrack</t>
  </si>
  <si>
    <t>Realizar interventoria a la recuperacion parque lineal Alfonso Lopez</t>
  </si>
  <si>
    <t>Realizar interventoria a los trabajos de obra para la construccion de Biosaludables</t>
  </si>
  <si>
    <t>Realizar interventoria a los trabajos de obra para la construccion de Parkour Park y pista Pumtrack</t>
  </si>
  <si>
    <t>Realizar interventoría a la adecuación de juegos infantiles La Flora Industrial</t>
  </si>
  <si>
    <t>Realizar interventoria a la mejora de los espacios deportivos y recreativos</t>
  </si>
  <si>
    <t>Realizar interventoria a la mejora de los espacios deportivos y recreativos Vista Hermosa</t>
  </si>
  <si>
    <t>Realizar interventoría de adecuación de espacios lúdicos de primera infancia en el barrio Petecuy I</t>
  </si>
  <si>
    <t>Realizar interventoría de acondicionamiento de la infraestructura de primera infancia en el barrio República de Israel</t>
  </si>
  <si>
    <t>Realizar trabajos de suministro e instalación de juegos para ampliar la capacidad de la infraestructura en el barrio Francisco Eladio</t>
  </si>
  <si>
    <t>Realizar interventoría de realizar trabajos para aumentar disposición de áreas barrio San Judas II</t>
  </si>
  <si>
    <t>COMUNA  2</t>
  </si>
  <si>
    <t>Realizar interventoria de la construccion de escenarios deportivos y recreativos comuna 2</t>
  </si>
  <si>
    <t>Realizar interventoria de la recuperacion de espacios deportivos y recreativos comuna 2</t>
  </si>
  <si>
    <t>Realizar interventoria de la construccion de escenarios deportivos y recreativos</t>
  </si>
  <si>
    <t>Realizar interventoria de la recuperacion de espacios deportivos y recreativos</t>
  </si>
  <si>
    <t>Realizar interventoria para mantener espacios deportivos y recreativos de la comuna 8</t>
  </si>
  <si>
    <t>Realizar interventoria para mantener la infraestructura de los escenarios deportivos y recreativos en la Comuna 8</t>
  </si>
  <si>
    <t>COMUNA  5</t>
  </si>
  <si>
    <t>Realizar interventoria para acondicionar los espacios deportivos y recreativos de la comuna 5</t>
  </si>
  <si>
    <t>Realizar interventoria para acondicionar infraestructura de los escenarios deportivos y recreativos de la comuna 5</t>
  </si>
  <si>
    <t>Realizar Interventoria fases de obra acondicionamiento de espacios deportivos y recreativos de la comuna 12</t>
  </si>
  <si>
    <t>Realizar Interventoria trabajos de obra para acondicionamiento de infraestructura de escenarios deportivos y recreativos de la comuna 12</t>
  </si>
  <si>
    <t>Realizar Interventoria fases de obra acondicionamiento de espacios deportivos y recreativos de la comuna 13</t>
  </si>
  <si>
    <t>Realizar Interventoria trabajos de obra para acondicionamiento de infraestructura de escenarios deportivos y recreativos de la comuna 13</t>
  </si>
  <si>
    <t>Realizar Interventoria fases de obra acondicionamiento de espacios deportivos y recreativos de la comuna 14</t>
  </si>
  <si>
    <t>Realizar Interventoria fases de obra acondicionamiento de espacios deportivos y recreativos barrio las Orquideas</t>
  </si>
  <si>
    <t>Realizar Interventoria trabajos de obra para acondicionamiento de infraestructura de escenarios deportivos y recreativos de la comuna 14</t>
  </si>
  <si>
    <t>Realizar Interventoria trabajos de obra para acondicionamiento de infraestructura de escenarios deportivos y recreativos Las Orquideas</t>
  </si>
  <si>
    <t>Realizar interventoria para acondicionar los espacios deportivos y recreativos de la comuna 15</t>
  </si>
  <si>
    <t>Realizar interventoria para acondicionar infraestructura de los escenarios deportivos y recreativos de la comuna 15</t>
  </si>
  <si>
    <t>Realizar Interventoria fases de obra acondicionamiento de espacios deportivos y recreativos de la comuna 18</t>
  </si>
  <si>
    <t>Realizar Interventoria trabajos de obra para acondicionamiento de infraestructura de escenarios deportivos y recreativos de la comuna 18</t>
  </si>
  <si>
    <t>Realizar Interventoria fase de obra  adecuacion Polideportivo Valle de Lili Comuna 22</t>
  </si>
  <si>
    <t>Realizar Interventoria trabajos de obra para acondicionamiento de infraestructura de Polideportivo Valle de Lili Comuna 22</t>
  </si>
  <si>
    <t>Realizar interventoria del acondicionamiento de infraestructura deportiva y recreativa comuna 1</t>
  </si>
  <si>
    <t>Realizar interventoria trabajos terminado de los espacios deportivos y recreativos comuna 1</t>
  </si>
  <si>
    <t>Realizar interventoría del acondicionamiento de infraestructura deportiva y recreativa comuna 10</t>
  </si>
  <si>
    <t>Realizar interventoría trabajos terminado de los espacios deportivos y recreativos comuna 10</t>
  </si>
  <si>
    <t>Realizar interventoría trabajos terminado de los espacios deportivos y recreativos comuna 11</t>
  </si>
  <si>
    <t>Realizar interventoria de trabajo terminado de escenarios deportivos y recreativos</t>
  </si>
  <si>
    <t>Realizar interventoría del acondicionamiento de infraestructura deportiva y recreativa comuna 11</t>
  </si>
  <si>
    <t>Realizar interventoría al acondicionamiento de escenarios deportivos y recreativos</t>
  </si>
  <si>
    <t>Realizar interventoria del acondicionamiento de infraestructura deportiva y recreativa comuna 6</t>
  </si>
  <si>
    <t>Realizar interventoria trabajos terminado de los espacios deportivos y recreativos comuna 6</t>
  </si>
  <si>
    <t>Realizar interventoría del acondicionamiento de infraestructura deportiva y recreativa comuna 21</t>
  </si>
  <si>
    <t>Realizar interventoría trabajos terminado de los espacios deportivos y recreativos comuna 21</t>
  </si>
  <si>
    <t>Realizar interventoría del acondicionamiento de infraestructura deportiva y recreativa</t>
  </si>
  <si>
    <t>Realizar interventoría trabajos terminado de los espacios deportivos y recreativos</t>
  </si>
  <si>
    <t>Realizar interventoría del acondicionamiento de infraestructura deportiva y recreativa comuna 16</t>
  </si>
  <si>
    <t>Realizar interventoría trabajos terminado de los espacios deportivos y recreativos comuna 16</t>
  </si>
  <si>
    <t>Realizar interventoria al acondicionamiento de escenarios deportivos y recreativos</t>
  </si>
  <si>
    <t>Realizar interventoria a la adecuacion de piscinas escenarios deportivos y recreativos</t>
  </si>
  <si>
    <t>Realizar adecuacion cancha multiple escenarios comunitarios</t>
  </si>
  <si>
    <t>Realizar adecuacion cancha sintetica escenarios comunitarios</t>
  </si>
  <si>
    <t>Realizar interventoria a la adecuacion de piscinas de alto rendemiento</t>
  </si>
  <si>
    <t>Realizar interventoria adecuaciones escenarios comunitarios</t>
  </si>
  <si>
    <t>Realizar interventoría fase de trabajo para los espacios deportivos y recreativos</t>
  </si>
  <si>
    <t>Realizar la interventoría de fase de obra para ampliación de espacios deportivos y recreativos</t>
  </si>
  <si>
    <t>Realizar la interventoría de fase de trabajo de la infraestructura deportiva y recreativa</t>
  </si>
  <si>
    <t>Realizar la interventoría de la fase de obra de espacios deportivos y recreativos</t>
  </si>
  <si>
    <t>Realizar la interventoría de fase de trabajo el mejoramiento de la infraestructura deportiva y recreativa</t>
  </si>
  <si>
    <t>Ejecutar fase de obra para la construcción de biosaludables escenarios deportivos y recreativos Barrio Santa Monica</t>
  </si>
  <si>
    <t>Ejecutar trabajos de obra para la recuperación de biosaludables espacios deportivos y recreativos Barrio Santa Monica Residencial</t>
  </si>
  <si>
    <t>Ejecutar fase de obra para la construccion de biosaludables escenarios deportivos y recreativos</t>
  </si>
  <si>
    <t>Realizar fase de obra para la construccion parque lineal Alfonso Lopez</t>
  </si>
  <si>
    <t>Ejecutar fase de obra para la construccion de Parkour Park y pista Pumtrack en escenarios deportivos y recreativos</t>
  </si>
  <si>
    <t>Realizar trabajos de obra para la recuperacion de parque lineal Alfonso Lopez</t>
  </si>
  <si>
    <t>Ejecutar trabajos de obra para la construccion de Biosaludables escenarios deportivos y recreativos</t>
  </si>
  <si>
    <t>Ejecutar trabajos de obra para la recuperacion de Parkour Park y pista Pumtrack en espacios deportivos y recreativos</t>
  </si>
  <si>
    <t>Ejecutar fases de obra para mantenimiento de los espacios deportivos y recreativos del barrio Atanasio Girardo Comuna 8</t>
  </si>
  <si>
    <t>Ejecutar trabajos de termionado de obra para mantenimiento de infraestructura deportiva y recreativa barrio Atanasio Girardo Comuna 8</t>
  </si>
  <si>
    <t>Ejecutar trabajos de obra de biosaludables para acondicionamiento de los espacios deportivos y recreativos del Barrio Flora Industrial</t>
  </si>
  <si>
    <t>Ejecutar fases de obra para acondicionamiento juegos infantiles de los espacios deportivos y recreativos del Barrio Brisas del Guabito</t>
  </si>
  <si>
    <t>Ejecutar fases de obra para acondicionamiento juegos infantiles de los espacios deportivos y recreativos del Barrio Torres de Comfandi</t>
  </si>
  <si>
    <t>Ejecutar fases de obra para acondicionamiento cancha multiple de los espacios deportivos y recreativos del Barrio Brisas de los Andes</t>
  </si>
  <si>
    <t>Ejecutar fases de obra para acondicionamiento cancha multiple dakota de los espacios deportivos y recreativos</t>
  </si>
  <si>
    <t>Ejecutar trabajos de obra para acondicionamiento juegos infantiles de infraestructura del escenarios deportivo y recreativo del Barrio Torres de Comfandi</t>
  </si>
  <si>
    <t>Ejecutar trabajos de obra para acondicionamiento cancha multiple de infraestructura del escenarios deportivo y recreativo del Barrio Brisas de los Andes</t>
  </si>
  <si>
    <t>Ejecutar trabajos de obra para acondicionamiento cancha multiple dakota de infraestructura del escenarios deportivo y recreativo</t>
  </si>
  <si>
    <t>Ejecutar fases de obra para acondicionamiento  cerramiento parque de espacios deportivos y recreativos barrio Julio Rincon</t>
  </si>
  <si>
    <t>Ejecutar fases de obra para acondicionamiento cerramiento cancha sintetica de espacios deportivos y recreativos barrio Nueva Floresta</t>
  </si>
  <si>
    <t>Ejecutar trabajos de obra para acondicionamiento cerramiento parque de infraestructura de escenario deportivo y recreativos barrio Julio Rincon</t>
  </si>
  <si>
    <t>Ejecutar trabajos de obra para acondicionamiento cerramiento cancha sintetica de infraestructura de escenario deportivo y recreativos barrio Nueva Floresta</t>
  </si>
  <si>
    <t>Ejecutar fases de obra los cerramientos  para acondicionamiento de espacios deportivos y recreativos barrio Barrio Ricardo Balcazar</t>
  </si>
  <si>
    <t>Ejecutar fases de obra para acondicionamiento de juegos infantiles espacios deportivos y recreativos barrio Los Lagos</t>
  </si>
  <si>
    <t>Ejecutar trabajos de obra cerramientos para acondicionamiento de infraestructura de escenario deportivo y recreativos barrio Barrio Ricardo Balcazar</t>
  </si>
  <si>
    <t>Ejecutar trabajos de obra para acondicionamiento de juegos infantiles infraestructura de escenario deportivo y recreativos barrio Los Lagos</t>
  </si>
  <si>
    <t>Ejecutar fases de obra para acondicionamiento cancha de futbol espacios deportivos y recreativos barrio Alfonso Bonilla sector La Libertad</t>
  </si>
  <si>
    <t>Ejecutar fases de obra para acondicionamiento cancha multiple de espacios deportivos y recreativos barrio Alfonso Bonilla sector La Candelaria</t>
  </si>
  <si>
    <t>Ejecutar fases de obra para acondicionamiento de espacios deportivos y recreativos barrio Alfonso Bonilla sector Pilar Tairona</t>
  </si>
  <si>
    <t>Ejecutar fases de obra para acondicionamiento juegos infantiles de espacios deportivos y recreativos barrio Marroquin I</t>
  </si>
  <si>
    <t>Ejecutar fases de obra para acondicionamiento pantallas de proteccion de espacios deportivos y recreativos barrio San Marcos</t>
  </si>
  <si>
    <t>Ejecutar fases de obra para acondicionamiento de espacios deportivos y recreativos barrio Manuela Beltran</t>
  </si>
  <si>
    <t>Ejecutar fases de obra para acondicionamiento de espacios deportivos y recreativos barrio las Orquideas</t>
  </si>
  <si>
    <t>Ejecutar trabajos de obra para acondicionamiento cancha de futbol de infraestructura de escenario deportivo y recreativos barrio Alfonso Bonilla sector La Libertad</t>
  </si>
  <si>
    <t>Ejecutar trabajos de obra para acondicionamiento de infraestructura de escenario deportivo y recreativos barrio Alfonso Bonilla sector Pilar Tairona</t>
  </si>
  <si>
    <t>Ejecutar trabajos de obra para acondicionamiento juegos infantiles de infraestructura de escenario deportivo y recreativos barrio Marroquin I</t>
  </si>
  <si>
    <t>Ejecutar trabajos de obra para acondicionamiento pantallas de proteccion de infraestructura de escenario deportivo y recreativos barrio San Marcos</t>
  </si>
  <si>
    <t>Ejecutar trabajos de obra para acondicionamiento de infraestructura de escenario deportivo y recreativos  barrio Manuela Beltran</t>
  </si>
  <si>
    <t>Ejecutar trabajos de obra para acondicionamiento de infraestructura de escenario deportivo y recreativos barrio Las Orquideas</t>
  </si>
  <si>
    <t>Ejecutar fases de obra para acondicionamiento de los espacios deportivos y recreativos del Barrio Morichal 2B</t>
  </si>
  <si>
    <t>Ejecutar fases de obra para acondicionamiento de los espacios deportivos y recreativos del Barrio Vallado 1</t>
  </si>
  <si>
    <t>Ejecutar fases de obra para acondicionamiento cancha multiple de los espacios deportivos y recreativos del Barrio El Valladito</t>
  </si>
  <si>
    <t>Ejecutar fases de obra para acondicionamiento biosaludables de los espacios deportivos y recreativos Barrio Morichal 1</t>
  </si>
  <si>
    <t>Ejecutar trabajos de obra para acondicionamiento de infraestructura del escenarios deportivo y recreativo del Barrio Morichal 2B</t>
  </si>
  <si>
    <t>Ejecutar trabajos de obra para acondicionamiento de infraestructura del escenarios deportivo y recreativo del Barrio Vallado 1</t>
  </si>
  <si>
    <t>Ejecutar trabajos de obra para acondicionamiento cancha multiple de infraestructura del escenarios deportivo y recreativo del Barrio El Valladito</t>
  </si>
  <si>
    <t>Ejecutar trabajos de obra para acondicionamiento biosaludables de infraestructura del escenarios deportivo y recreativo Barrio Morichal 1</t>
  </si>
  <si>
    <t>Ejecutar trabajos de obra para acondicionamiento cancha multiple de infraestructura del escenarios deportivo y recreativo del Barrio Ciudad Cordoba</t>
  </si>
  <si>
    <t>Ejecutar fases de obra para acondicionamiento pista de trote de espacios deportivos y recreativos barrio Lourdes</t>
  </si>
  <si>
    <t>Ejecutar trabajos de obra para acondicionamiento pista de trote de infraestructura de escenario deportivo y recreativos barrioLourdes</t>
  </si>
  <si>
    <t>Ejecutar fases de obra para acondicionamiento de Polideportivo Valle de Lili Comuna 22</t>
  </si>
  <si>
    <t>Ejecutar trabajos de obra para acondicionamiento de infraestructura de Polideportivo Valle de Lili Comuna 22</t>
  </si>
  <si>
    <t>Ejecutar fase de obra para acondicionamiento cancha multiple de los espacios deportivos y recreativos Barrio Urbanizacion Aguacatal</t>
  </si>
  <si>
    <t>Ejecutar trabajos de terminado de obra para adecuación de cancha múltiple de los espacios deportivos y recreativos Barrio Urbanización Aguacatal</t>
  </si>
  <si>
    <t>Ejecutar fase de obra para acondicionamiento juegos infantiles de los espacios deportivos y recreativos Barrio las Granjas</t>
  </si>
  <si>
    <t>Ejecutar fase de obra para acondicionamiento juegos infantiles de los espacios deportivos y recreativos Barrio el Olimpico</t>
  </si>
  <si>
    <t>Ejecutar trabajos de terminado de obra para adecuacion de los espacios deportivos y recreativos Barrio el Guabal</t>
  </si>
  <si>
    <t>Ejecutar trabajos de terminado de obra para adecuacion de juegos infantiles de los espacios deportivos y recreativos Barrio las Granjas</t>
  </si>
  <si>
    <t>Ejecutar trabajos de terminado de obra para adecuación  de juegos infantiles de los espacios deportivos y recreativos Barrio el Olimpico</t>
  </si>
  <si>
    <t>Ejecutar trabajos de terminado de obra para adecuacion pantallas de protección espacios deportivos y recreativos Barrio la Primavera</t>
  </si>
  <si>
    <t>Ejecutar trabajos de terminado de obra para adecuacion cancha múltiple espacios deportivos y recreativos Barrio el Jardín</t>
  </si>
  <si>
    <t>Ejecutar trabajos de terminado de obra para adecuacion espacios deportivos y recreativos Barrio la Independencia</t>
  </si>
  <si>
    <t>Ejecutar trabajos de terminado de obra para adecuacion de canchas múltiples de los espacios deportivos y recreativos Barrio Prados de Oriente</t>
  </si>
  <si>
    <t>Ejecutar trabajos de terminado de obra para adecuacion  de los espacios deportivos y recreativos Barrio La Fortaleza</t>
  </si>
  <si>
    <t>Ejecutar trabajos de terminado de obra para adecuacion  de los espacios deportivos y recreativos Barrio Conquistadores</t>
  </si>
  <si>
    <t>Ejecutar trabajos de terminado de obra para adecuacion  de los espacios deportivos y recreativos Barrio Jose Maria Cordoba</t>
  </si>
  <si>
    <t>Ejecutar fase de obra para acondicionamiento pantallas de protección de los espacios deportivos y recreativos Barrio la Primavera</t>
  </si>
  <si>
    <t>Ejecutar fase de obra para acondicionamiento cancha múltiple de los espacios deportivos y recreativos Barrio el Jardín</t>
  </si>
  <si>
    <t>Ejecutar fase de obra para acondicionamiento de los espacios deportivos y recreativos Barrio la Independencia</t>
  </si>
  <si>
    <t>Ejecutar fase de obra para acondicionamiento cancha múltiple de los espacios deportivos y recreativos Barrio Prados de Oriente</t>
  </si>
  <si>
    <t>Ejecutar fase de obra para acondicionamiento de los espacios deportivos y recreativos  Barrio Conquistadores</t>
  </si>
  <si>
    <t>Ejecutar fase de obra para acondicionamiento de los espacios deportivos y recreativos  Barrio Jose Maria Cordoba</t>
  </si>
  <si>
    <t>Ejecutar fase de obra para acondicionamiento de los espacios deportivos y recreativos  Barrio La Fortaleza</t>
  </si>
  <si>
    <t>Ejecutar trabajos de terminado de obra para adecuación de cancha múltiple de los espacios deportivos y recreativos Barrio los Alcázares</t>
  </si>
  <si>
    <t>Ejecutar fase de obra para acondicionamiento cancha múltiple de los espacios deportivos y recreativos  Barrio Decepaz</t>
  </si>
  <si>
    <t>Ejecutar fase de obra para acondicionamiento juegos infantiles de los espacios deportivos y recreativos Barrio los Pizamos III</t>
  </si>
  <si>
    <t>Ejecutar fase de obra para acondicionamiento juegos infantiles de los espacios deportivos y recreativos Barrio Multifamiliares</t>
  </si>
  <si>
    <t>Ejecutar trabajos de terminado de obra para adecuación de cancha múltiple de los espacios deportivos y recreativos Barrio Decepaz</t>
  </si>
  <si>
    <t>Ejecutar trabajos de terminado de obra para adecuación de juegos infantiles de los espacios deportivos y recreativos Barrio Pizamos III</t>
  </si>
  <si>
    <t>Ejecutar trabajos de terminado de obra para adecuación de juegos infantiles de los espacios deportivos y recreativos Barrio Multifamiliares</t>
  </si>
  <si>
    <t>Ejecutar fase de obra para acondicionamiento juegos infantiles de los espacios deportivos y recreativos  Barrio la Merced</t>
  </si>
  <si>
    <t>Ejecutar trabajos de terminado de obra para adecuación de juegos infantiles de los espacios deportivos y recreativos Barrio la Merced</t>
  </si>
  <si>
    <t>Ejecutar fase de obra para acondicionamiento de los espacios deportivos y recreativos corregimiento el Saladito</t>
  </si>
  <si>
    <t>Ejecutar trabajos de terminado de obra para acondicionamiento de los espacios deportivos y recreativos corregimiento el Saladito</t>
  </si>
  <si>
    <t>Ejecutar fase de obra para el mejoramiento de los espacios deportivos y recreativos en el corregimiento Villacarmelo</t>
  </si>
  <si>
    <t>Ejecutar trabajos de terminado de obra para la conservacion de la infraestructura deportiva y recreativa en el corregimiento Villacarmelo</t>
  </si>
  <si>
    <t>Ejecutar fase de obra para acondicionamiento biosaludables de los espacios deportivos y recreativos  Barrio Ciudad 2000</t>
  </si>
  <si>
    <t>Ejecutar fase de obra para acondicionamiento cancha múltiple de los espacios deportivos y recreativos  Barrio Republica de Israel</t>
  </si>
  <si>
    <t>Ejecutar trabajos de terminado de obra para acondicionamiento biosaludables de los espacios deportivos y recreativos Barrio Ciudad 2000</t>
  </si>
  <si>
    <t>Ejecutar trabajos de terminado de obra para acondicionamiento cancha múltiple de los espacios deportivos y recreativos Barrio Republica de Israel</t>
  </si>
  <si>
    <t>Adecuar piscinas de los escenarios deportivos y recreativos comunitarios</t>
  </si>
  <si>
    <t>Adecuar instalaciones electricas de las unidades deportivas y recreativas</t>
  </si>
  <si>
    <t>Mejorar espacio deportivo y recreativo cancha de futbol polvo rojo</t>
  </si>
  <si>
    <t>Ejecutar obras de mejora espacio deportivo y recreativo Vista Hermosa</t>
  </si>
  <si>
    <t>Ejecutar fase de obra para ampliación de los esceanrios deportivos y recreativos Barrio Las Veraneras</t>
  </si>
  <si>
    <t>Ejecutar fase de obra para ampliación de los esceanrios deportivos y recreativos Barrio Alfonso López II</t>
  </si>
  <si>
    <t>Ejecutar fase de obra para ampliación de los esceanrios deportivos y recreativos Barrio Las Ceibas</t>
  </si>
  <si>
    <t>Ejecutar fase de trabajo para los espacios deportivos y recreativos Barrio Las Veraneras</t>
  </si>
  <si>
    <t>Ejecutar fase de trabajo para los espacios deportivos y recreativos Barrio Alfonso López II</t>
  </si>
  <si>
    <t>Ejecutar fase de trabajo para los espacios deportivos y recreativos Barrio Las Ceibas</t>
  </si>
  <si>
    <t>Ejecutar fase de obra para ampliación de los espacios deportivos y recreativos Barrio el Guabal</t>
  </si>
  <si>
    <t>Ejecutar fase de obra para ampliacion de los espacios deportivos y recreativos Barrio Departamental</t>
  </si>
  <si>
    <t>Ejecutar fase de obra para la infraestructura deportiva y recreativa Barrio el Guabal</t>
  </si>
  <si>
    <t>Ejecutar fase de obra para la infraestructura deportiva y recreativa Barrio Departamental</t>
  </si>
  <si>
    <t>Ejecutar fase de obra para de los espacios deportivos y recreativos Barrio Sol de Oriente</t>
  </si>
  <si>
    <t>Ejecutar fase de obra de los espacios deportivos y recreativos Barrio Suerte 90</t>
  </si>
  <si>
    <t>Ejecutar fase de obra de los espacios deportivos y recreativos Barrio Talanga I</t>
  </si>
  <si>
    <t>Ejecutar fase de obra para el mejoramiento de la infraestructura deportiva y recreativa Barrio Sol de Oriente</t>
  </si>
  <si>
    <t>Ejecutar fase de obra para el mejoramiento de la infraestructura deportiva y recreativa Barrio Suerte 90</t>
  </si>
  <si>
    <t>Ejecutar fase de obra para el mejoramiento de la infraestructura deportiva y recreativa Barrio Talanga I</t>
  </si>
  <si>
    <t>Apoyar la logística de los eventos deportivos</t>
  </si>
  <si>
    <t>Adecuar piscinas de los escenarios deportivos de alto rendimiento</t>
  </si>
  <si>
    <t>Ejecutar obras de estructura de adecuación espacios lúdicos de primera infancia en el barrio Petecuy I</t>
  </si>
  <si>
    <t>Ejecutar obras de cubierta para la adecuación espacios lúdicos de primera infancia en el barrio Petecuy I</t>
  </si>
  <si>
    <t>Realizar obras de mamposteria para la adecuación espacios lúdicos de primera infancia en el barrio Petecuy I</t>
  </si>
  <si>
    <t>Realizar trabajos de carpintería en madera para la adecuación espacios lúdicos de primera infancia en el barrio Petecuy I</t>
  </si>
  <si>
    <t>Realizar trabajos de red de alcantarillado para la adecuación espacios lúdicos de primera infancia en el barrio Petecuy I</t>
  </si>
  <si>
    <t>Realizar trabajos de carpintería metálica para la adecuación espacios lúdicos de primera infancia en el barrio Petecuy I</t>
  </si>
  <si>
    <t>Realizar trabajos de sistema de aguas lluvias para la adecuación espacios lúdicos de primera infancia en el barrio Petecuy I</t>
  </si>
  <si>
    <t>Realizar trabajos de instalación de aparatos sanitarios y dotaciones para la adecuación espacios lúdicos de primera infancia en el barrio Petecuy I</t>
  </si>
  <si>
    <t>Realizar trabajos de redes sanitarias para la adecuación espacios lúdicos de primera infancia en el barrio Petecuy I</t>
  </si>
  <si>
    <t>Realizar trabajos de instalaciones hidrosanitarias para la adecuación espacios lúdicos de primera infancia en el barrio Petecuy I</t>
  </si>
  <si>
    <t>Realizar trabajos de acabado de muros para la adecuación espacios lúdicos de primera infancia en el barrio Petecuy I</t>
  </si>
  <si>
    <t>Realizar trabajos limpieza de adecuación de espacios lúdicos de primera infancia en el barrio Petecuy I</t>
  </si>
  <si>
    <t>Realizar trabajos de acabado de pisos para la adecuación espacios lúdicos de primera infancia en el barrio Petecuy I</t>
  </si>
  <si>
    <t>Realizar trabajos de adecuación zonas verde de espacios lúdicos de primera infancia en el barrio Petecuy I</t>
  </si>
  <si>
    <t>Realizar trabajos de adecuación andenes de espacios lúdicos de primera infancia en el barrio Petecuy I</t>
  </si>
  <si>
    <t>Realizar trabajos de pisos para la adecuación espacios lúdicos de primera infancia en el barrio Petecuy I</t>
  </si>
  <si>
    <t>Instalar redes electricas para la adecuación espacios lúdicos de primera infancia en el barrio Petecuy I</t>
  </si>
  <si>
    <t>Realizar trabajos de instalaciones hidrosanitarias para el acondicionamiento de infraestructuras lúdicas de primera infancia en el barrio República de Israel</t>
  </si>
  <si>
    <t>Realizar trabajos de acondicionamiento de zonas verdes de infraestrcturas lúdicas de primera infancia en el barrio República de Israel</t>
  </si>
  <si>
    <t>Realizar trabajos de acabado de muros para acondicionamiento de infraestructuras lúdicas de primera infancia en el barrio República de Israel</t>
  </si>
  <si>
    <t>Ejecutar obras preliminares de acondicionamiento de infraestructuras lúdicas de primera infancia en el barrio República de Israel</t>
  </si>
  <si>
    <t>Realizar trabajos de acabado de pisos para acondicionamiento de infraestructuras lúdicas de primera infancia en el barrio República de Israel</t>
  </si>
  <si>
    <t>Realizar trabajos de acondicionamiento de andenes de infraestructuras lúdicas de primera infancia en el barrio República de Israel</t>
  </si>
  <si>
    <t>Instalar redes electricas para el acondicionamiento de infraestructuras lúdicas de primera infancia en el barrio República de Israel</t>
  </si>
  <si>
    <t>Realizar trabajos de pisos para acondicionamiento de infraestructuras lúdicas de primera infancia en el barrio República de Israel</t>
  </si>
  <si>
    <t>Realizar trabajos de carpintería en madera para el acondicionamiento de infraestructuras lúdicas de primera infancia en el barrio República de Israel</t>
  </si>
  <si>
    <t>Ejecutar obras de estructura de acondicionamiento de infraestructuras lúdicas de primera infancia en el barrio República de Israel</t>
  </si>
  <si>
    <t>Ejecutar trabajos de obra para acondicionar la infraestructura de primera infancia en el barrio República de Israel</t>
  </si>
  <si>
    <t>Realizar trabajos de red de alcantarillado para el acondicionamiento de infraestructuras lúdicas de primera infancia en el barrio República de Israel</t>
  </si>
  <si>
    <t>Realizar trabajos de carpintería metálica para el acondicionamiento de infraestructuras lúdicas de primera infancia en el barrio República de Israel</t>
  </si>
  <si>
    <t>Ejecutar obras de cimentación de acondicionamiento de infraestructuras lúdicas de primera infancia en el barrio República de Israel</t>
  </si>
  <si>
    <t>Ejecutar obras de cubierta para la acondicionamiento de infraestructuras lúdicas de primera infancia en el barrio República de Israel</t>
  </si>
  <si>
    <t>Realizar trabajos de sistema de aguas lluvias para acondicionamiento de infraestructuras lúdicas de primera infancia en el barrio República de Israel</t>
  </si>
  <si>
    <t>Ejecutar obras de movimientos de tierra para el acondicionamiento de infraestructuras lúdicas de primera infancia en el barrio República de Israel</t>
  </si>
  <si>
    <t>Realizar trabajos de redes sanitarias para el acondicionamiento de infraestructuras lúdicas de primera infancia en el barrio República de Israel</t>
  </si>
  <si>
    <t>Realizar trabajos limpieza de acondcionamiento de infraestructras lúdicas de primera infancia en el barrio República de Israel</t>
  </si>
  <si>
    <t>Realizar trabajos de instalación de aparatos sanitarios y dotaciones para el acondicionamiento de infraestructuras lúdicas de primera infancia en el barrio República de Israel</t>
  </si>
  <si>
    <t>Realizar mantenimiento banco jugadores del estadio olimpico pasucal guerrero</t>
  </si>
  <si>
    <t>Realizar mantenimiento a los camerinos del estadio olimpico pascual guerrero</t>
  </si>
  <si>
    <t>Realizar mantenimiento sala VIP estadio olimpico pascual guerrero</t>
  </si>
  <si>
    <t>Realizar mantenimiento a la sala de prensa del estadio olimpico pascual guerrero</t>
  </si>
  <si>
    <t>Adquirí elementos formativos ludo morral explorador.</t>
  </si>
  <si>
    <t>Adquirir materiales y suministros para procesos de formación con enfoque recreativo</t>
  </si>
  <si>
    <t>Adquirir implementos para procesos de formación con enfoque recreativo</t>
  </si>
  <si>
    <t>Apoyar con logística  la realización de las jornadas de las carreras y caminatas</t>
  </si>
  <si>
    <t>Realizar adecuacion escenario deportivo comunitario pista El Sena</t>
  </si>
  <si>
    <t>Consolidar los expedientes de hogares postulados de los AHDI ubicados en el Jarillón del Río Cauca, Charco Azúl y el Pondaje</t>
  </si>
  <si>
    <t>Apoyar los procesos administrativos para llevar a cabo el reasentamiento de los AHDI de hogares ubicados en Jarillon del rio Cauca</t>
  </si>
  <si>
    <t>Realizar acompañamiento en las fases de compensacion a las unidades sociales de acuerdo a los decretos 0480 y 0522 de 2016</t>
  </si>
  <si>
    <t>Apoyar juridicamente las fases de reasentamiento del Proyecto Plan Jarillón de Cali</t>
  </si>
  <si>
    <t>Apoyar los procesos logisticos y operativos de reasentamiento de hogares y liberación del Jarillon del Río Cauca y lagunas</t>
  </si>
  <si>
    <t>Adquirir insumos y materiales para los procesos de reasentamiento de los hogares del plan jarillon</t>
  </si>
  <si>
    <t>Adquirir insumos para las acciones de intervencion sostenible del Jarillón de Cali</t>
  </si>
  <si>
    <t>Realizar las compensaciones por grado de vulnerabilidad social del PJC</t>
  </si>
  <si>
    <t>Realizar las compensaciones por actividad económica CAEI del PJC</t>
  </si>
  <si>
    <t>Realizar las compensaciones por desmonte y traslado del PJC</t>
  </si>
  <si>
    <t>Operar la estrategia en el marco del convenio 016 de 2017</t>
  </si>
  <si>
    <t>Apoyar el proceso de territorio, derechos humanos y consulta previa.</t>
  </si>
  <si>
    <t>Realizar avalúos de los inmuebles objeto del proceso de compensaciones en el marco del convenio 016 de 2017</t>
  </si>
  <si>
    <t>Generar alertas de situaciones que pongan en riesgo la conservación del Jarillón del rio cauca y lagunas.</t>
  </si>
  <si>
    <t>Realizar la verificación y seguimiento de los avances conjuntos en el marco del Proyecto Plan Jarillón de Cali</t>
  </si>
  <si>
    <t>Apoyar el proceso de comunicaciones en el marco del Manual de Comunicaciones aprobado del Plan Jarillón de Cali</t>
  </si>
  <si>
    <t>Jarillones Rio Cauca, Rio Cali y Canal Interceptor Sur, vigi</t>
  </si>
  <si>
    <t>Realizar la vigilancia del Jarillón del Río Cauca para la identificación de riesgos</t>
  </si>
  <si>
    <t>Realizar acciones de monitoreo de riesgos en las áreas liberadas y reforzadas del sistema.</t>
  </si>
  <si>
    <t>Adquirir insumos para el apoyo a la protección del sistema. .</t>
  </si>
  <si>
    <t>Realizar acciones de  Información-Educación-Comunicación para consolidar una cultura de cuidado del sistema.</t>
  </si>
  <si>
    <t>Realizar talleres de sensibilización y formación en protección del sistema con niños, niñas, jóvenes y líderes comunitarios.</t>
  </si>
  <si>
    <t>Adquirir insumos para el apoyo a la protección del sistema.</t>
  </si>
  <si>
    <t>Apoyar las iniciativas comunitarias de urbanismo pedagógico.</t>
  </si>
  <si>
    <t>Realizar reparación general en Estación X1</t>
  </si>
  <si>
    <t>Realizar reparación general en Estación X2</t>
  </si>
  <si>
    <t>Realizar reparación general en Estación X3</t>
  </si>
  <si>
    <t>Realizar reparación general en Estación X4</t>
  </si>
  <si>
    <t>Realizar reparación general en Estación X5</t>
  </si>
  <si>
    <t>Realizar reparación general en Estación X6</t>
  </si>
  <si>
    <t>Realizar reparación general en Estación X7</t>
  </si>
  <si>
    <t>Realizar reparación general en Estación X9</t>
  </si>
  <si>
    <t>Realizar reparación general en Estación X10</t>
  </si>
  <si>
    <t>Realizar reparación general en Estación X11</t>
  </si>
  <si>
    <t>Realizar el mantenimiento de equipos especializado</t>
  </si>
  <si>
    <t>Realizar el mantenimiento flota y equipo de transporte</t>
  </si>
  <si>
    <t>Realizar el mantenimiento maquinaria atención de emergencias</t>
  </si>
  <si>
    <t>Realizar el mantenimiento equipos de oficina</t>
  </si>
  <si>
    <t>Realizar el mantenimiento equipo de comunicación y computo</t>
  </si>
  <si>
    <t>Adquirir Dotación de ley para el personales bomberil</t>
  </si>
  <si>
    <t>Adquirir Software Gestión del Riesgo</t>
  </si>
  <si>
    <t>Adquirir Equipos y Licencias para operaciones de gestión del riesgo</t>
  </si>
  <si>
    <t>Realizar la Atención  en las estaciones de bomberos  y sede Administrativa - Servicio de Reaccion a incendios y emergencias bomberiles</t>
  </si>
  <si>
    <t>Realizar la dotación de Materiales y suministros operativos</t>
  </si>
  <si>
    <t>Realizar la Capacitación y entrenamiento personal bomberil</t>
  </si>
  <si>
    <t>Realizar  el pago de Servicios publicos de las estaciones de bomberos</t>
  </si>
  <si>
    <t>Apoyar  la gesión Administrativa del Cuerpo de Bomberos de Cali.</t>
  </si>
  <si>
    <t>Apoyar la asistencia tecnica de servicios</t>
  </si>
  <si>
    <t>Adquirir maquina para la atención de incidentes por materiales peligrosos</t>
  </si>
  <si>
    <t>Adquirir equipos especiales para atención de emergencias</t>
  </si>
  <si>
    <t>Acondicionar  bombas contra incendios de carrotanques</t>
  </si>
  <si>
    <t>Realizar la programació de capacitaciones para la prevención y atención de emergencias por comunas.</t>
  </si>
  <si>
    <t>Capacitar en prevención y atención de emergencias e incidentes a población caleña</t>
  </si>
  <si>
    <t>Evaluaciones de riesgo por fenómenos de origen tecnológico y</t>
  </si>
  <si>
    <t>Realizar verificación e identificacion  de factores de riesgo a  entidades públicas y privadas,  cuya actividad represente un riesgo tecnológico de conformidad al Decreto 2157 de 2017</t>
  </si>
  <si>
    <t>Elaborar informes de analisis de visitas  de verificación e identificación  de factores de riesgo por fenomenos de origen tecnológico  a zonas vulnerables de Santiago de Cali.</t>
  </si>
  <si>
    <t>Realizar verificación del cumplimiento de la obligatoria revisión general anual  de los sistemas de transporte vertical en edificaciones y  puertas electricas  que esten al servicio público o privado en Santiago de Cali</t>
  </si>
  <si>
    <t>Elaborar informes de analisis de la verificación de cumplimiento de la obligatoria revisión general annual  de los sistemas de transporte vertical en edificaciones y  puertas electricas  que esten al servicio público o privado en Santiago de Cali</t>
  </si>
  <si>
    <t>Realizar informe de viabilidad de Planes de Emergencia y Contingencia  de Aglomeración de Público  y eventos y espectaculos públicos de artes escenicas.</t>
  </si>
  <si>
    <t>Realizar evaluación  en sitio del cumplimiento del Plan de Emergencia y Contingencia de Aglomeración de Público  y eventos y espectaculos públicos de artes escenicas.</t>
  </si>
  <si>
    <t>Realizar análisis y seguimiento al FGRED</t>
  </si>
  <si>
    <t>Apoyar la implementación del Modelo integrado de Planeación y Gestión en la Secretaría de Gestión del Riesgo de Desastres</t>
  </si>
  <si>
    <t>Realizar analisis legal y juridico en la implementación de la poltiica de gestión del riesgo</t>
  </si>
  <si>
    <t>Diseñar de Material didactico Educativo  para la gestión del riesgo en
 Santiago de Cali</t>
  </si>
  <si>
    <t>Elaborar  Material didactico Educativo para la gestión del riesgo en  Santiago de Cali</t>
  </si>
  <si>
    <t>Adquirir prendas de identificación institucional de la Secretaría de gestión del riesgo, en el cubrimiento de eventos y atención de emergencias y desastres</t>
  </si>
  <si>
    <t>Adquirir elementos de papeleria, aseo y cafeteria y articulos especiales para el cubrimiento de eventos y atención de emergencias y desastres</t>
  </si>
  <si>
    <t>Adquirir suministro de alimentación ara el cubrimiento de eventos y atención de emergencias y desastres</t>
  </si>
  <si>
    <t>Adquirir suministro de Combustible para la realización de operativos y visitas de riesgos en Santiago de Cali</t>
  </si>
  <si>
    <t>Adquirir Dron para el monitoreo de fenomenos, cubrimiento de eventos y atención de emergencas y desastres</t>
  </si>
  <si>
    <t>Adquirir extensiones de dron para el monitoreo de fenomenos, cubrimiento de eventos y atención de emergencas y desastres</t>
  </si>
  <si>
    <t>Plan municipal de repuesta a emergencias formulado e impleme</t>
  </si>
  <si>
    <t>Realizar la construcción de estructuras en concreto</t>
  </si>
  <si>
    <t>Coordinar  la respuesta a  las emergencias y desastres ocurridos en Santiago de Cali</t>
  </si>
  <si>
    <t>Adquirir Servicio de Comunicación con Tecnologia Idem (Avantel)</t>
  </si>
  <si>
    <t>Suministrar Ayudas humanitaria  Kit higiene</t>
  </si>
  <si>
    <t>Suministrar Ayudas humanitaria  Kit cocina</t>
  </si>
  <si>
    <t>Suministrar Ayudas humanitaria  Kit alimentación</t>
  </si>
  <si>
    <t>Suministrar Ayudas humanitaria  Kit Descanso</t>
  </si>
  <si>
    <t>Realizar atención a emergencias y/o desastres ocurridos por fenomenos naturales y/o antropicos no intencionales, y eventos masivos que impliquen aglomeraciones de Público complejas y no complejas.</t>
  </si>
  <si>
    <t>Apoyar la formación en preparación de emergencias a la comunidad de Santiago de Cali en el reconocimiento y atención de los procesos de gestión del riesgo.</t>
  </si>
  <si>
    <t>Realizar la preparación como primeros respondientes en la atención a emergencias y desastres ocasionados por fenomenos de origen Natural y/o antropico, en Santiago de Cali.</t>
  </si>
  <si>
    <t>Apoyar la capacidad de respuesta en la atencion de emergencias,  atendiendo la necesidad inmediata o preventiva.</t>
  </si>
  <si>
    <t>Apoyar la articulación de sistemas de comunicación, entre los diferentes
organismos de socorro, seguridad y la comunidad.</t>
  </si>
  <si>
    <t>Acompañar al equipo de socorristas, voluntarios en la atención de emergencias y/o desastres presentados en Santiago de Cali y eventos masivos que impliquen aglomeración de público complejas y no complejas</t>
  </si>
  <si>
    <t>Apoyar el desarrollo de planes y estrategias para la preparación comunitaria
en la atención de emergencias y desastres.</t>
  </si>
  <si>
    <t>Apoyar la preparación de insumos y equipos para la atención de emergencias y desastres</t>
  </si>
  <si>
    <t>Realizar acciones operativas en la atencion de emergencias y desastres ocurridas por fenomenos de origen Natural y/o antropico.</t>
  </si>
  <si>
    <t>Apoyar logísticamente los servicios basicos de respuesta  de emergencias y desastres ocurridos por fenomenos de origen natural y/o antropico no intencional y eventos de aglomeraciones de Publico complejas y no complejas.</t>
  </si>
  <si>
    <t>Preparar la atención comunitaria para la atención de emergencias y desastres ocurridas por fenómenos de origen natural y/o antropica.</t>
  </si>
  <si>
    <t>Apoyar la capacidad operativa en la atencion inmediata a emergencias y/o desastres ocurridos en Santiago de Cali, por fenomenos de origen Natural y/o antropico no intencional</t>
  </si>
  <si>
    <t>Jornadas de adiestramiento para la preparación en la atenció</t>
  </si>
  <si>
    <t>Realizar Convocatoria de los prevencionistas entrenados en el Municipio de Santiado de Cali</t>
  </si>
  <si>
    <t>Realizar divulgación del Plan Municipal de Gestión del Riesgo de Desastres y la Estrategia Municipal de Respuesta a Emergencia a los prevencionistas entrenados en el Municipio de Santiago de Cali</t>
  </si>
  <si>
    <t>Adquirir apoyo logistico para divulgacion de planes y estrategias del sistema comunal de prevencionistas</t>
  </si>
  <si>
    <t>Apoyo a través de la comunicación inalambrica articulada al sistema comunal de prevencionistas en Santiago de Cali</t>
  </si>
  <si>
    <t>Realizar Seguimiento a la operación del sistema Comunal de Prevencionistas en Santiago de Cali</t>
  </si>
  <si>
    <t>Realizar Taller Practico de atención y respuesta a Escenarios de Riesgos</t>
  </si>
  <si>
    <t>Evaluar Taller practico de atención y respuesta a Escenarios de Riesgos</t>
  </si>
  <si>
    <t>Realizar seguimiento a los planes de contingencia y mitigación ante los riesgos encontrados.</t>
  </si>
  <si>
    <t>Adquirir insumos para las acciones de monitoreo.</t>
  </si>
  <si>
    <t>Adquirir herramientas para las acciones de monitoreo.</t>
  </si>
  <si>
    <t>Realizar apoyo de transporte para los recorridos de monitoreo.</t>
  </si>
  <si>
    <t>Realizar jornadas de apropiación por parte de la comunidad aledaña al sistema.</t>
  </si>
  <si>
    <t>Apoyar el diseño participativo del paisaje y de las intervenciones urbanísticas.</t>
  </si>
  <si>
    <t xml:space="preserve">Sistema de alerta temprana por inundaciones del rio Cauca, implementado </t>
  </si>
  <si>
    <t>Apoyar los procesos actualización y difusión del Sistema Municipal de alertas tempranas por riesgo en  Santiago de Calí.</t>
  </si>
  <si>
    <t>Actualizar la aplicación con soporte técnico especializado</t>
  </si>
  <si>
    <t>Realizar mantenimiento de la App en  la Red</t>
  </si>
  <si>
    <t>Ampliar los medios de difusiòn establecidos.</t>
  </si>
  <si>
    <t>Realizar mantenimiento de los medios de difusión establecidos</t>
  </si>
  <si>
    <t>Socializar  con la comunidad la consolidaciòn del componente comunitario del SAT</t>
  </si>
  <si>
    <t>Realizar articulación con las dependencias competentes para la implementación del plan del SAT.</t>
  </si>
  <si>
    <t>Elaborar piezas de comunicación del Sistema de Alertas tempranas actualizado.</t>
  </si>
  <si>
    <t>Realizar las actividades Preliminares de construcción.</t>
  </si>
  <si>
    <t>Realizar el movimiento de materiales de construcción.</t>
  </si>
  <si>
    <t>Ejecutar las obras de urbanismo</t>
  </si>
  <si>
    <t>Realizar el retiro de escombros en forma manual y proteccion Tablestacado</t>
  </si>
  <si>
    <t>Apoyar el desarrollo de  la implementación de la Sala de Crisis para el monitoreo de emergencias y desastres en el municipio Santiago de Cali.</t>
  </si>
  <si>
    <t>Realizar la Implementación de redes electrónicas y redes Contra Incendios</t>
  </si>
  <si>
    <t>Realizar acabados interiores y exteriores del CECOED.</t>
  </si>
  <si>
    <t>Realizar la Interventoria para la Contratación y/o Ejecución de la Obra</t>
  </si>
  <si>
    <t>Jueces de Paz electos participando en las acciones de la est</t>
  </si>
  <si>
    <t>Realizar los procesos de promoción y esclarecimiento de la Justicia de Paz a la comunidad en Cali</t>
  </si>
  <si>
    <t>Realizar la produccion de material comunicativo para apoyar el poceso de socializacion de la justicia de paz</t>
  </si>
  <si>
    <t>Realizar el apoyo a las estrategias orientadas a socializar la Justicia de Paz en Cali</t>
  </si>
  <si>
    <t>Realizar los espacios con los actores para el establecimiento de alizanzas  en el marco de las actividades de promocion de Justicia de Paz en Cali</t>
  </si>
  <si>
    <t>Realizar el apoyo logístico a las actividades en el marco de la Justicia de Paz en Cali</t>
  </si>
  <si>
    <t>Producir material comunicativo para para apoyar las actividades en el marco de la Justicia de Paz en Cali</t>
  </si>
  <si>
    <t>Personas que participan de la estrategia de derechos humanos</t>
  </si>
  <si>
    <t>Realizar la impresión de material comunicativo para los encuentros</t>
  </si>
  <si>
    <t>Realizar las reuniones de trabajo con diferentes espacios de participación de la sociedad civil con enfoque en derechos humanos</t>
  </si>
  <si>
    <t>Realizar talleres de sensibilización sobre las rutas de atención existentes para acceder a la protección y denuncia de afectaciones a la vida, la libertad e integridad de la población de Santiago de Cali</t>
  </si>
  <si>
    <t>Realizar mesas de trabajo que permitan identificar necesidades y requerimientos en derechos humanos</t>
  </si>
  <si>
    <t>Realizar la implementacion y evaluación  de las acciones concertadas y realizadas en el territorio  de prevención y promoción en DDHH</t>
  </si>
  <si>
    <t>Realizar jornadas de formacion en temas de DDHH y prevención de sus vulneraciones</t>
  </si>
  <si>
    <t>Adquirir materiales y suministros para la realizacion de las jornadas de formacion</t>
  </si>
  <si>
    <t>Realizar la gestion articulada de los organismos en la promoción y garantía de los derechos humanos</t>
  </si>
  <si>
    <t>Realizar el seguimiento y monitoreo de las acciones de los organismos para la promoción de mecanismos de defensa y proteccion de los derechos humano</t>
  </si>
  <si>
    <t>Realizar un evento para el reconocimiento de la labor de los defensores de derechos humanos</t>
  </si>
  <si>
    <t>Brindar apoyo logistico para la consolidacion del evento de reconocimiento</t>
  </si>
  <si>
    <t>Realizar acompañamiento a los lideres sociales defensores de derechos humanos</t>
  </si>
  <si>
    <t>Realizar el acompañamiento a la implementacion de la ruta de atencion para las victimas del delito de trata de personas</t>
  </si>
  <si>
    <t>Brindar atención y asistencia a las víctimas del delito de trata de personas</t>
  </si>
  <si>
    <t>Gestores de paz formados en estrategias de convivencia y cul</t>
  </si>
  <si>
    <t>Realizar los encuentros de red y de nodos territoriales de acuerdo a la estrategia construida.</t>
  </si>
  <si>
    <t>Realizar la estrategia para la construcción y funcionamiento de la red de paz</t>
  </si>
  <si>
    <t>Identificar actores claves que trabajan por la construcción de la paz en el Municipio de Santiago de Cali</t>
  </si>
  <si>
    <t>Realizar los talleres en cultura de paz y estrategias de convivencia</t>
  </si>
  <si>
    <t>Realizar la socialización del programa con la población suceptible a participar.</t>
  </si>
  <si>
    <t>Realizar la actualizacion de la metodológia de los talleres de formación en cultura de paz y estrategias de convivencia</t>
  </si>
  <si>
    <t>Produccion impresa del documento cartilla</t>
  </si>
  <si>
    <t>Desarrollar documento consolidado de la estrategia</t>
  </si>
  <si>
    <t>Adquirir materiales para la realización de los talleres</t>
  </si>
  <si>
    <t>Realizar los talleres para el reconocimiento del imaginario de paz en los niños y niñas de la comunidad</t>
  </si>
  <si>
    <t>Adquirir materiales para la realización de los talleres de formación</t>
  </si>
  <si>
    <t>Realizar los talleres de pautas de crianza con perspectiva de género y reconciliación</t>
  </si>
  <si>
    <t>Realizar la socialización del programa con la población posible a participar.</t>
  </si>
  <si>
    <t>Realizar la actualizacion metodológica de los  talleres de formación en pautas de crianza, con perspectiva de género y reconciliaciòn</t>
  </si>
  <si>
    <t>Iniciativas comunitarias que promueven cultura ciudadana par</t>
  </si>
  <si>
    <t>Realizar la socialización con la comunidad del programa de  inciativas comunitarias</t>
  </si>
  <si>
    <t>Realizar la selección de las iniciativas comunitarias participantes de acuerdo a los criterios definidos</t>
  </si>
  <si>
    <t>Establecer la temática de los módulos a aplicar en los  talleres de formacion</t>
  </si>
  <si>
    <t>Adquirir materiales para el desarrollo de los talleres de formación</t>
  </si>
  <si>
    <t>Realizar  talleres  de formación con las iniciativas comunitarias participantes</t>
  </si>
  <si>
    <t>Realizar el proceso de evaluación de las iniciativas participantes</t>
  </si>
  <si>
    <t>Realizar la socialización de las iniciativas seleccionadas</t>
  </si>
  <si>
    <t>Eventos de ciudad que promueven la convivencia pacífica, cul</t>
  </si>
  <si>
    <t>Realizar acciones pedagogicas de promoocion de cultura ciudadana para la paz</t>
  </si>
  <si>
    <t>Realizar el apoyo  logístico de los espacios de promocion de cultura ciudadana para la paz</t>
  </si>
  <si>
    <t>Realizar el evento de colectivos en arte urbano</t>
  </si>
  <si>
    <t>Realizar estratégia de comunicaciones para la realización del evento</t>
  </si>
  <si>
    <t>Realizar el apoyo logístico para la realizacion del evento</t>
  </si>
  <si>
    <t>Adquirir materiales para el desarrollo de la actividad</t>
  </si>
  <si>
    <t>Plan de paz y convivencia pacífica implementado</t>
  </si>
  <si>
    <t>Realizar acciones para la gestión de alianzas para la construcción de paz y cultura ciudadana en la ciudad</t>
  </si>
  <si>
    <t>Producir materiales para la visibilización de la  gestión de alianzas que surjan del Plan de Paz</t>
  </si>
  <si>
    <t>Realizar el desarrollo de espacios de participación con la ciudadania</t>
  </si>
  <si>
    <t>Realizar el apoyo logístico a los espacios de participación con la ciudadania</t>
  </si>
  <si>
    <t>Realizar la implementación de acciones pedagógicas en cultura ciudadana para la paz</t>
  </si>
  <si>
    <t>Producir materiales pedagógicos para el desarrollo de las acciones en cultura ciudadana para la paz</t>
  </si>
  <si>
    <t>Desarrollar las acciones para la promoción de la paz y la cultura ciudadana</t>
  </si>
  <si>
    <t>Producir materiales para el desarrollo de las acciones para la promoción de la paz y la cultura ciudadana</t>
  </si>
  <si>
    <t>Realizar el apoyo logístico para la realizacion de las acciones</t>
  </si>
  <si>
    <t>Desvinculados y desmovilizados con orientación y/o acompañamiento complementario para la reintegración social, económica y comunitaria</t>
  </si>
  <si>
    <t>Realizar  las acciones comunitarias que promuevan la construcción de paz y la reconciliación</t>
  </si>
  <si>
    <t>Realizar apoyo logístico para las acciones comunitarias</t>
  </si>
  <si>
    <t>Realizar la producción de material comunicativos para las acciones comunitarias</t>
  </si>
  <si>
    <t>Adquirir materiales  para el desarrollo de las acciones comunitarias</t>
  </si>
  <si>
    <t>Implementar  escenarios  pedagógicos que promuevan  la reconciliación, el respeto a la igualdad, la no estigmatizacion y la no discriminación</t>
  </si>
  <si>
    <t>Realizar el apoyo logístico a los escenarios pedagógicos</t>
  </si>
  <si>
    <t>Realizar la identificación de oferta interinstitucional en la ciudad</t>
  </si>
  <si>
    <t>Realizar acciones de articulación interinstitucional para consolidar oportunidades locales para la poblacion reintegrada y reincorporada</t>
  </si>
  <si>
    <t>Realizar acciones de acompañamiento y seguimiento a los antiguos actores del conflicto vinculados a las oportunidades locales</t>
  </si>
  <si>
    <t>Realizar el apoyo logístico al proceso de acompañamiento y seguimiento de los antiguos actores del conflicto vinculados a las oportunidades locales</t>
  </si>
  <si>
    <t>Realizar acciones de articulacion para asistencia funeraria por monto establecido de personas reincorporadas</t>
  </si>
  <si>
    <t>Realizar acciones de acompañamiento y seguimiento a asistencia funeraria</t>
  </si>
  <si>
    <t>CULTURA CIUDADANA PARA LA CONVIVENCIA</t>
  </si>
  <si>
    <t>Principios de vida, promoción de buenas prácticas de cultura</t>
  </si>
  <si>
    <t>Encuentros ciudadanos para fortalecer el diálogo intercultur</t>
  </si>
  <si>
    <t>Realizar encuentros para la generacion de  escenarios de reconocimiento e integracion intercultural</t>
  </si>
  <si>
    <t>Realizar el apoyo logístico para los escenarios de reconocimiento e integracion intercultural</t>
  </si>
  <si>
    <t>Realizar el acompañamiento a la implementacion de las iniciativas sobre interculturalidad</t>
  </si>
  <si>
    <t>Brindar apoyo para el montaje e implementación de las iniciativas interculturales</t>
  </si>
  <si>
    <t>Propuestas para el fortalecimiento de la convivencia y la di</t>
  </si>
  <si>
    <t>Realizar el diseño de la metodología para la implementación de espacios de diálogo entre las culturas alternativas</t>
  </si>
  <si>
    <t>Realizar la coordinación de los espacios generados para la construccion de paz y cultura ciudadana</t>
  </si>
  <si>
    <t>Realizar talleres para la construcción de las propuestas a implementar</t>
  </si>
  <si>
    <t>Realizar la concertación de las propuestas de culturas alternativa para la paz y cultura ciudadana  con los actores involucrados</t>
  </si>
  <si>
    <t>Realizar la implementación de propuestas con las culturas alternativas</t>
  </si>
  <si>
    <t>Realizar la planeacion e implementacion de los talleres participativos</t>
  </si>
  <si>
    <t>Adquirir los insumos técnicos y logisticos para la socializacion de las propuestas implementadas en eventos de ciudad</t>
  </si>
  <si>
    <t>Personas formadas en cultura ciudadana</t>
  </si>
  <si>
    <t>Realizar acciones formativas desde el enfoque psicosocial a los GPCC</t>
  </si>
  <si>
    <t>Realizar el proceso de diseño de los proyectos de vida de los GPCC orientados a mejorar las condiciones socio-económicas y de convivencia</t>
  </si>
  <si>
    <t>Realizar el plan de trabajo para dar cumplimiento al manual de convivencia y faltas graves</t>
  </si>
  <si>
    <t>Realizar  la identificación del tipo de oferta laboral de los GPCC mediante el levantamiento de la línea de base</t>
  </si>
  <si>
    <t>Realizar el seguimiento y evaluación de los GPCC en el proceso de las rutas de servicios en la vida social y económica</t>
  </si>
  <si>
    <t>Realizar la coordinación a la implementacion de la estrategia formación en cultura ciudadana para la paz</t>
  </si>
  <si>
    <t>Adquirir materiales para la dotacion de los gestores en las acciones formativas</t>
  </si>
  <si>
    <t>Realizar el proceso de formación teórico práctico en cultura ciudadana para la paz</t>
  </si>
  <si>
    <t xml:space="preserve"> Personas formadas en buenas prácticas ciudadanas para la protección d</t>
  </si>
  <si>
    <t>Realizar la caracterización de organizaciones que llevan a cabo iniciativas locales en la promoción del cuidado y uso responsable del rio</t>
  </si>
  <si>
    <t>Realizar el apoyo logístico a las jornadas de la caracterización</t>
  </si>
  <si>
    <t>Realizar la formación y asistencia técnica a las organizaciones para el fortalecimientos de sus acciones e iniciativas</t>
  </si>
  <si>
    <t>Realizar el apoyo logistico a los talleres de formacion y jornadas de trabajo</t>
  </si>
  <si>
    <t>Realizar la adquisión de insumos y materiales pedagógicos para las sesiones de formación.</t>
  </si>
  <si>
    <t>Adquirir los insumos y herramientas necesarios para apoyar la implementacion de las iniciativas diseñadas.</t>
  </si>
  <si>
    <t>Realizar el apoyo logístico para implementar  las iniciativas diseñadas.</t>
  </si>
  <si>
    <t>Realizar el acompañamiento a la implmentacion de iniciativas sobre la proteccion y uso responsable del rio con la población identiifcada.</t>
  </si>
  <si>
    <t>Iniciativas institucionales y/o comunitarias exitosas de pro</t>
  </si>
  <si>
    <t>Realizar la caracterizacion de los participantes previo y posterior a la implementacion del modelo</t>
  </si>
  <si>
    <t>Realizar la socializacion a la comunidad del modelo para transformacion de dinamicas familiares y comunitarias</t>
  </si>
  <si>
    <t>Implementar el modelo encaminado a la transformacion de dinamicas familiares y comunitarias</t>
  </si>
  <si>
    <t>Realizar acompañamiento y seguimiento a los participantes en el proceso</t>
  </si>
  <si>
    <t>Brindar orientacion en el componente tecnico y psicosocial del proceso</t>
  </si>
  <si>
    <t>Realizar las acciones para el desarrollo de habilidades sociales y competencias ciudadanas</t>
  </si>
  <si>
    <t>Realizar la identificacion y selección de la iniciativas de promoción de buenas prácticas de cultura ciudadana y de construcción de paz</t>
  </si>
  <si>
    <t>Realizar el acompañamiento tecnico de las iniciativas seleccionadas para un adecuado desarrollo de las mismas</t>
  </si>
  <si>
    <t>Realizar la sistematización y registro del proceso social de acompañamiento tecnico a las iniciativas seleccionadas</t>
  </si>
  <si>
    <t>Realizar la implementación y visibilización de las iniciativas seleccionadas</t>
  </si>
  <si>
    <t>Adquirir los materiales e insumos para la implementación de las iniciativas seleccionadas</t>
  </si>
  <si>
    <t>Realizar la sistematización y registro audiovisual del proceso social de implementación de las iniciativas seleccionadas.</t>
  </si>
  <si>
    <t>Niños y niñas formados en convivencia escolar y ciudadana de</t>
  </si>
  <si>
    <t>Realizar el apoyo logístico a los espacios de formación en convivencia escolar y ciudadana</t>
  </si>
  <si>
    <t>Realizar los talleres de formación en convivencia escolar y ciudadana</t>
  </si>
  <si>
    <t>Realizar la coordinación de los programas educativos sobre cultura ciudadana pertenecientes al Proceso de formacion y Educacion Ciudadana.</t>
  </si>
  <si>
    <t>Adquirir insumos y materiales para las jornadas de formacion con los directivos y docentes</t>
  </si>
  <si>
    <t>Realizar el acercamiento y articulacion con las IEO prirorizadas para las acciones formativas.</t>
  </si>
  <si>
    <t>Realizar las acciones formativas a las directivas y docentes de las IEO</t>
  </si>
  <si>
    <t>Realizar la actualización y construcción de los contenidos metodológicos para las sesiones de formación y de laboratorio creativo.</t>
  </si>
  <si>
    <t>Realizar las sesiones de laboratorio creativo con los semilleros de cultura ciudadana para el diseño y preparacion de las iniciativas de cultura ciudadana.</t>
  </si>
  <si>
    <t>Realizar el apoyo a la operación del proceso  para la implementacion de los recorridos pedagogicos de cultura ciudadana.</t>
  </si>
  <si>
    <t>Realizar el apoyo logístico a la participacion de los recorridos pedagogicos de la zona urbana y rural del Municipio.</t>
  </si>
  <si>
    <t>Impresión de material comunicativo para los recorridos pedagogicos</t>
  </si>
  <si>
    <t>Realizar apoyo a la implementacion de las inicitivas colectivas</t>
  </si>
  <si>
    <t>Adquirir insumos y materiales para la implementacion de iniciativas colectivas</t>
  </si>
  <si>
    <t>Realizar la validacion de las iniciativas diseñadas con directivas y docentes de las IEO</t>
  </si>
  <si>
    <t>Corredores que concentran actividades de vida nocturna inter</t>
  </si>
  <si>
    <t>Realizar mesas de trabajo con la comunidad y las organizaciones residentes  en los  corredores nocturnos  para diseñar las estrategias de intervención</t>
  </si>
  <si>
    <t>Realizar  el seguimiento y la evaluación de las estrategias de intervención en los corredores nocturnos</t>
  </si>
  <si>
    <t>Realizar  campañas  pedagogicas y culturales  para la implementación de las  estrategias de intervención</t>
  </si>
  <si>
    <t>Realizar el apoyo logístico al desarrollo de las campañas pedagógicas y culturales de las estrategias de intervención</t>
  </si>
  <si>
    <t>Realizar actos culturales  y recreativos en los corredores intervenidos</t>
  </si>
  <si>
    <t>Realizar el apoyo logístico a los actos culturales  y recreativos en los corredores intervenidos</t>
  </si>
  <si>
    <t>Programa Verdad y Justicia.</t>
  </si>
  <si>
    <t>Museo Regional de Memoria Histórica del Conflicto y la Recon</t>
  </si>
  <si>
    <t>Realizar actividades pedagógicas en torno a la memoria histórica  y a la reconciliación</t>
  </si>
  <si>
    <t>Implementar un programa educativo que se articule con los diversos sectores y actores de la ciudad</t>
  </si>
  <si>
    <t>Generar una agenda que apoye, complemente y refuerce las propuestas de los proyectos expositivos</t>
  </si>
  <si>
    <t>Desarrollar espacios de participación con la comunidad para la reflexión sobre el conflicto armado</t>
  </si>
  <si>
    <t>Gestionar la documentación, insumos y memorias de los espacios con comunidad recabados por el lugar de memoria</t>
  </si>
  <si>
    <t>Implementar las propuestas expositivas y extramurales de la Casa de las Memorias del Conflicto y la Reconciliación</t>
  </si>
  <si>
    <t>Realizar el plan de comunicaciones y diseño para la Casa de las Memorias del Conflicto y la Reconciliación y sus plataformas digitales</t>
  </si>
  <si>
    <t>Realizar acciones de divulgación en torno al patrimonio simbólico, histórico y estético de la Casa de las Memorias del Conflicto y la Reconciliación</t>
  </si>
  <si>
    <t>Adquirir equipos para el registro de las acciones de divulgacion en torno a la Casa de las Memorias del Conflicto y la Reconciliación</t>
  </si>
  <si>
    <t>Promover relacionamientos y alianzas para el posicioanamiento de la Casa de las Memorias del Conflicto y la Reconciliación</t>
  </si>
  <si>
    <t>Realizar la adecuación funcional y reparaciones locativas del inmueble sede del Museo</t>
  </si>
  <si>
    <t>Realizar la interventoría de los procesos de obra para la adecuación de la sede del Museo</t>
  </si>
  <si>
    <t xml:space="preserve"> Mercados campesinos y encuentro de productores realizados.</t>
  </si>
  <si>
    <t>Realizar periódicamente la actualización de la base de datos de productores rurales con prácticas agrícolas de producción limpia</t>
  </si>
  <si>
    <t>Identificar periódicamente las necesidades empresariales de los productores rurales con prácticas agrícolas de producción limpia</t>
  </si>
  <si>
    <t>Realizar proceso de formación en capacidades empresariales a los productores rurales con prácticas agrícolas de producción limpia</t>
  </si>
  <si>
    <t>Buscar alternativas de posicionamiento de los mercados campesinos</t>
  </si>
  <si>
    <t>Identificar espacios que permitan el desarrollo de los mercados campesinos</t>
  </si>
  <si>
    <t>Identificar las posibles alianzas  que fortalezcan comercialmente a los productores rurales</t>
  </si>
  <si>
    <t>Realizar los mercados campesinos</t>
  </si>
  <si>
    <t xml:space="preserve"> Centro de acopio y comercialización de productos del campo, adecuado </t>
  </si>
  <si>
    <t>Diseñar el plan de formación en capacidades operativas y administrativas para los concesionarios y comerciantes de las plazas de mercado</t>
  </si>
  <si>
    <t>Realizar jornadas de sensibilización para la presentación  del  plan de formación</t>
  </si>
  <si>
    <t>Implementar el plan de formación de temas en habilidades blandas, administrativas, mercadeo y marketing</t>
  </si>
  <si>
    <t>Realizar el análisis de los estudios técnicos de las Plazas de Mercado</t>
  </si>
  <si>
    <t>Elaborar documento con identificación de lineamientos de operación y administración  de las Plazas de Mercado</t>
  </si>
  <si>
    <t>Realizar jornadas de sensibilización en plazas de mercado de la importancia de la economía creativa</t>
  </si>
  <si>
    <t>Realizar la identificación de negocios potenciales en las plazas de mercado para la inclusión en la economía creativa</t>
  </si>
  <si>
    <t>Diseñar un plan de inclusión de negocios para las plazas de mercado enfocado en sectores estratégicos como lo gastronómico, cultural y turístico</t>
  </si>
  <si>
    <t>Realizar la promoción de las plazas de mercado como epicentros de economía creativ</t>
  </si>
  <si>
    <t>Realizar estudios de factibilidad para Centro de Acopio</t>
  </si>
  <si>
    <t>Desarrollar estudios técnicos para la adecuación del Centro de Acopio y cumplimiento de normatividad existente</t>
  </si>
  <si>
    <t>Adquirir predio para adecuar el centro de acopio y comercialización de productos rurales</t>
  </si>
  <si>
    <t>Legalizar la  adquisición de predios para adecuar el centro de acopio y comercialización de productos rurales</t>
  </si>
  <si>
    <t>Realizar fortalecimiento a las capacidades comerciales y administrativas de los productores rurales del centro de Santiago de Cali</t>
  </si>
  <si>
    <t>Estrategias de empleabilidad y de generación de ingresos con hogares objeto del proyecto, diseñada e implementada.</t>
  </si>
  <si>
    <t>Socializar el proyecto y producir información primaria de las unidades productivas para su caracterización</t>
  </si>
  <si>
    <t>Realizar el diagnostico de las unidades productivas del Plan Jarillón</t>
  </si>
  <si>
    <t>Elaborar un plan de inversión de las unidades productivas del Plan Jarillón</t>
  </si>
  <si>
    <t>Realizar el fortalecimiento técnico de las unidades productivas del Plan Jarillón</t>
  </si>
  <si>
    <t>Realizar el fortalecimiento de las unidades productivas del Plan Jarillón tecnológicamente mediante equipos insumos materiales y otros</t>
  </si>
  <si>
    <t>Realizar procesos de asociatividad de  las unidades productivas del Plan Jarillón</t>
  </si>
  <si>
    <t>Realizar procesos de encadenamientos de las unidades productivas del Plan Jarillón</t>
  </si>
  <si>
    <t>Personas vulnerables capacitadas para la generación de ingre</t>
  </si>
  <si>
    <t>Realizar la convocatoria y socialización del proyecto</t>
  </si>
  <si>
    <t>Realizar la selección de los beneficiarios</t>
  </si>
  <si>
    <t>Capacitar en elaboración de conservas y productos lacteos</t>
  </si>
  <si>
    <t>Suministrar materiales para el proceso de capacitación en elaboración de conservas y  de productos lácteos</t>
  </si>
  <si>
    <t>Capacitar en elaboración de productos de aseo para el hogar y elementos de tocador</t>
  </si>
  <si>
    <t>Suministrar  materiales para el proceso de capacitación en elaboración de productos de aseo para el hogar y elementos de tocador</t>
  </si>
  <si>
    <t>Capacitar en Decoración de fiestas, moños y empaques</t>
  </si>
  <si>
    <t>Suministrar materiales para el proceso de capacitación en Decoración de fiestas, moños y empaques</t>
  </si>
  <si>
    <t>Capacitar en Manicure y Pedicure</t>
  </si>
  <si>
    <t>Suministrar materiales para el proceso de capacitación en Manicure y Pedicure</t>
  </si>
  <si>
    <t>Capacitar en corte y confección básico</t>
  </si>
  <si>
    <t>Suministrar materiales para el proceso de capacitación en  corte y confección</t>
  </si>
  <si>
    <t>Capacitar en corte de cabello de hombre y barbería</t>
  </si>
  <si>
    <t>Suministro de materiales para el proceso de capacitación en corte de cabello y barbería</t>
  </si>
  <si>
    <t>Capacitar en asistencia técnica en mercadeo, componente administrativo y contable y articulación con la economía formal</t>
  </si>
  <si>
    <t>Realizar capacitación en normas de equidad de género</t>
  </si>
  <si>
    <t>Realizar apoyo logístico para las capacitaciones</t>
  </si>
  <si>
    <t>Suministrar refrigerios para los beneficiarios en el marco de las capacitaciones</t>
  </si>
  <si>
    <t>Realizar convocatoria para el evento de promoción de productos</t>
  </si>
  <si>
    <t>Realizar evento de promoción de productos de emprendedores</t>
  </si>
  <si>
    <t>Levantar información de linea base de la población a beneficiar en el proyecto</t>
  </si>
  <si>
    <t>Realizar evento de socialización</t>
  </si>
  <si>
    <t>Capacitar en gastronomía sobre cocina gourmet</t>
  </si>
  <si>
    <t>Suministrar insumos y materiales para la capacitación de gastronomía en cocina gourmet</t>
  </si>
  <si>
    <t>Suministrar refrigerios para las capacitaciones en gastronomía</t>
  </si>
  <si>
    <t>Realizar apoyo logístico para las capacitaciones en gastronomía</t>
  </si>
  <si>
    <t>Capacitar en la elaboración de productos de aseo y tocador</t>
  </si>
  <si>
    <t>Suministrar insumos para la capacitación de productos de aseo y tocador</t>
  </si>
  <si>
    <t>Suministrar refrigerios para las capacitaciones en productos de aseo y tocador</t>
  </si>
  <si>
    <t>Realizar apoyo logístico para las capacitaciones en producto de aseo y tocador.</t>
  </si>
  <si>
    <t>Capacitar en patchwork</t>
  </si>
  <si>
    <t>Suministrar insumos para capacitación en patchwork</t>
  </si>
  <si>
    <t>Suministrar refrigerios para las capacitaciones en patchwork</t>
  </si>
  <si>
    <t>Realizar apoyo logístico para las capacitaciones en patchwork</t>
  </si>
  <si>
    <t>Capacitar en construcción e instalación de paneles solares</t>
  </si>
  <si>
    <t>Suministrar insumos y materiales para la capacitación de construcción e instalación de paneles solares</t>
  </si>
  <si>
    <t>Suministrar refrigerios para  la capacitación de Construcción de Paneles Solares</t>
  </si>
  <si>
    <t>Alquiler espacio para capacitación Construcción Paneles Solares</t>
  </si>
  <si>
    <t>Capacitar en  telefonía móvil</t>
  </si>
  <si>
    <t>Suministrar refrigerios para  la capacitación a telefonía móvil</t>
  </si>
  <si>
    <t>Alquiler espacio para capacitación telefonía móvil</t>
  </si>
  <si>
    <t>Capacitar en componente de emprendimiento</t>
  </si>
  <si>
    <t>Suministrar refrigerios para las capacitaciones de emprendimiento empresarial</t>
  </si>
  <si>
    <t>Realizar un evento de clausura para dar fin al proceso de las capacitaciones</t>
  </si>
  <si>
    <t>Suministrar transporte para el evento de clausura</t>
  </si>
  <si>
    <t>Realizar una Feria Artesanal para exposición y promoción de productos</t>
  </si>
  <si>
    <t>Suministrar alimentación para los asistentes a la Feria Empresarial</t>
  </si>
  <si>
    <t>Realizar convocatoria del proyecto.</t>
  </si>
  <si>
    <t>Caracterizar los beneficiarios  del proyecto</t>
  </si>
  <si>
    <t>Capacitar en competencias para el emprendimiento a personas vulnerables.</t>
  </si>
  <si>
    <t>Suministrar apoyo logístico para las capacitaciones en competencias de emprendimiento</t>
  </si>
  <si>
    <t>Realizar evento de clausura del proyecto.</t>
  </si>
  <si>
    <t>Realizar evento de promoción de iniciativas de emprendimiento</t>
  </si>
  <si>
    <t>Suministrar apoyo logístico para el evento de promoción de iniciativas</t>
  </si>
  <si>
    <t>Realizar proceso de inscripcion y selección de beneficiarios</t>
  </si>
  <si>
    <t>Levantar la información de linea base de la población a beneficiar con el proyecto</t>
  </si>
  <si>
    <t>Capacitar en Emprendimiento Rural con un componente de Comercio colaborativo</t>
  </si>
  <si>
    <t>Suministrar los materiales e insumos de apoyo para los procesos de formación teorico-práctica en Emprendimiento Rural</t>
  </si>
  <si>
    <t>Construir el círculo de personas cuidadoras de vida</t>
  </si>
  <si>
    <t>Realizar apoyo logístico para capacitaciones y círculo de personas cuidadoras de agua</t>
  </si>
  <si>
    <t>Realizar talleres teórico-prácticos en construcción de proyecto de vida e identificación de iniciativas de emprendimiento</t>
  </si>
  <si>
    <t>Suministrar material e insumos de apoyo para talleres teorico-prácticos en proyecto de vida e identificación de iniciativas de emprendimiento</t>
  </si>
  <si>
    <t>Realizar apoyo logístico para talleres</t>
  </si>
  <si>
    <t>Diseñar estrategia de comercialización con negocios potenciales para su fortalecimiento y formalización</t>
  </si>
  <si>
    <t>Realizar un encuentro de emprendendores  de la tradición oral y la memoria del corregimiento</t>
  </si>
  <si>
    <t>Realizar un portafolio de productos y servicios para los negocios de emprendimiento identificados en el corregimiento</t>
  </si>
  <si>
    <t>Realizar una feria de emprendimiento rural</t>
  </si>
  <si>
    <t>Realizar apoyo logístico para encuentro de emprendedores y recorridos</t>
  </si>
  <si>
    <t>Realizar encuentro de jóvenes emprendedores</t>
  </si>
  <si>
    <t>Organizar red de jóvenes guía del territorio con componente de comercio Solidario</t>
  </si>
  <si>
    <t>Realizar apoyo logístico para encuentro de jóvenes</t>
  </si>
  <si>
    <t>Realizar proceso de socialización, inscripción y selección de beneficiarios</t>
  </si>
  <si>
    <t>Elaborar y sistematizar la información de la linea base de la población a beneficiar con el proyecto</t>
  </si>
  <si>
    <t>Realizar capacitaciones para el emprendimiento y generación de unidades productivas</t>
  </si>
  <si>
    <t>Diseñar estrategia de comercialización con veinte (20) negocios potenciales
para su fortalecimiento</t>
  </si>
  <si>
    <t>Realizar un portafolio de productos y servicios digital para los negocios de emprendimiento identificados en la Comuna 10</t>
  </si>
  <si>
    <t>Realizar una feria de emprendimiento en la Comuna 10</t>
  </si>
  <si>
    <t>Realizar un evento de clausura</t>
  </si>
  <si>
    <t>Realizar proceso de caracterización de beneficiarios</t>
  </si>
  <si>
    <t>Elaborar documento con la información de la línea base de la población a beneficiar con el proyecto</t>
  </si>
  <si>
    <t>Realizar evento de clausura</t>
  </si>
  <si>
    <t>Emprendimientos innovadores y de alto impacto.</t>
  </si>
  <si>
    <t xml:space="preserve">Vehículos de financiación tradicionales y no tradicionales desarrollados para apoyar emprendimientos innovadores y de alto impacto en etapa temprana </t>
  </si>
  <si>
    <t>Realizar convocatoria de emprendimientos innovadores</t>
  </si>
  <si>
    <t>Seleccionar los emprendimientos  innovadores</t>
  </si>
  <si>
    <t>Realizar el fortalecimiento técnico y financiero a los emprendedores  innovadores</t>
  </si>
  <si>
    <t>Realizar monitoreo al fortalecimiento técnico y financiero de los emprendedores  innovadores</t>
  </si>
  <si>
    <t>Conectar a los emprendimientos innovadores con mecanismos de financiación</t>
  </si>
  <si>
    <t>Realizar el fogueo a los emprendimientos innovadores con la red de capital como mecanismo de financiación</t>
  </si>
  <si>
    <t>Mipymes fortalecidas en capacidades técnicas y comerciales e</t>
  </si>
  <si>
    <t>Identificar las temáticas de la metodología a desarrollar para el fortalecimiento de microempresas</t>
  </si>
  <si>
    <t>Diseñar los módulos académicos orientados en el fortalecimiento de microempresas</t>
  </si>
  <si>
    <t>Identificar a los microempresarios que se beneficiaran con los procesos de fortalecimiento empresarial</t>
  </si>
  <si>
    <t>Ejecutar procesos de formación en desarrollo empresarial a microempresarios</t>
  </si>
  <si>
    <t>Diseñar la estrategia de visibilización de empresarios y/o emprendedores para conectar su oferta con mercados y/o clientes potenciales</t>
  </si>
  <si>
    <t>Diseñar un plan táctico de comunicaciones y mercadeo para la estrategia de visibilización con mercados y/o clientes potenciales</t>
  </si>
  <si>
    <t>Ejecutar iniciativas de visibilización con mercados y/o clientes potenciales</t>
  </si>
  <si>
    <t>Diseñar la estrategia de visibilización de empresarios y/o emprendedores para conectarlos con mecanismos de financiación</t>
  </si>
  <si>
    <t>Diseñar un plan táctico de comunicaciones y mercadeo para la estrategia de visibilización con mecanismos de financiación</t>
  </si>
  <si>
    <t>Ejecutar iniciativas de visibilización con mecanismos de financiación</t>
  </si>
  <si>
    <t xml:space="preserve"> Empresas apoyadas a través de programas de incubación y aceleración</t>
  </si>
  <si>
    <t>Diseñar la plataforma digital de visibilización de programas, rutas y entidades de apoyo del sistema de desarrollo empresarial</t>
  </si>
  <si>
    <t>Realizar el mantenimiento a la plataforma digital de visibilización de programas, rutas y entidades de apoyo del sistema de desarrollo empresarial</t>
  </si>
  <si>
    <t>Realizar la estrategia de mercadeo y comunicaciones para la plataforma digital</t>
  </si>
  <si>
    <t>Realizar seguimiento y medición de indicadores de la plataforma digital</t>
  </si>
  <si>
    <t>Realizar la conceptualización de eventos tipo Hackatón de resolución de retos empresariales</t>
  </si>
  <si>
    <t>Elaborar estrategia de convocatoria y participación de Pymes que aportarían los retos empresariales en cada Hackatón</t>
  </si>
  <si>
    <t>Realizar la estrategia de mercadeo y comunicaciones para atraer los emprendimientos dinámicos a cada uno de los Hackatones</t>
  </si>
  <si>
    <t>Elaborar estrategia de convocatoria y participación de las entidades de apoyo y fortalecimiento empresarial de la ciudad para cada uno de los Hackatones</t>
  </si>
  <si>
    <t>Realizar eventos tipo Hackatón para resolución de retos de medianas y/o grandes empresas</t>
  </si>
  <si>
    <t>Elaborar metodología de seguimiento y medición de indicadores de los hackatones</t>
  </si>
  <si>
    <t>Realizar la identificación de las necesidades de los programas de incubación de instituciones de educación superior</t>
  </si>
  <si>
    <t>Ejecutar un programa de fortalecimiento y cierre de brechas para programas de incubación de instituciones de educación superior</t>
  </si>
  <si>
    <t>Elaborar metodología de seguimiento y medición de resultados de los programas de incubación</t>
  </si>
  <si>
    <t>Elaborar el diseño de programas de aceleración para emprendimientos y empresas</t>
  </si>
  <si>
    <t>Realizar la implementación de los programas de aceleración para emprendimientos y empresas de sectores estratégicos</t>
  </si>
  <si>
    <t xml:space="preserve"> Iniciativas de responsabilidad social empresarial e innovación social</t>
  </si>
  <si>
    <t>Asistir técnicamente a los productores urbanos en los procesos de producción y transformación productiva</t>
  </si>
  <si>
    <t>Asistir técnicamente a los productores rurales en los procesos de producción agroecológica y turismo de naturaleza</t>
  </si>
  <si>
    <t>Apoyar procesos de asociatividad en las unidades productivas rurales</t>
  </si>
  <si>
    <t>Identificar programas de responsabilidad social empresarial y desarrollos productivos</t>
  </si>
  <si>
    <t>Propiciar espacios de encuentro de la oferta productiva y de los programas de innovación social y responsabilidad social empresarial con las unidades productivas rurales y urbanas</t>
  </si>
  <si>
    <t>Realizar seguimiento y control del proyecto</t>
  </si>
  <si>
    <t>Eventos y ferias desarrolladas para promover los sectores de</t>
  </si>
  <si>
    <t>Actualizar las empresas nacionales y extranjeras con potencial de inversión</t>
  </si>
  <si>
    <t>Consolidar información sobre la situación socioeconómica y productiva de Cali</t>
  </si>
  <si>
    <t>Identificar y priorizar los destinos comerciales para la internacionalización de Cali como destino de negocios</t>
  </si>
  <si>
    <t>Identificar las ventajas competitivas de los sectores priorizados para promoción ciudad como destino de inversión</t>
  </si>
  <si>
    <t>Elaborar informe con la actualización de estudio de mercado de destinos y sectores priorizados para la internacionalización</t>
  </si>
  <si>
    <t>Realizar reuniones con multiplicadores para apoyar la coordinación misiones</t>
  </si>
  <si>
    <t>Visitar empresas previamente identificadas con potencial de inversión en la ciudad</t>
  </si>
  <si>
    <t>Brindar atención a las empresas extranjeras y nacionales que visiten a Cali ciudad región</t>
  </si>
  <si>
    <t>Participar en espacios nacionales e internacionales que fomenten el fortalecimiento de apuestas productivas para la ciudad</t>
  </si>
  <si>
    <t>Desarrollar evento que permita promocionar a Cali como destino de negocios a nivel Nacional e Internacional</t>
  </si>
  <si>
    <t>Desarrollar viaje de familiarización con periodistas internacionales interesados en conocer las ventajas competitivas de la ciudad como destino de negocios</t>
  </si>
  <si>
    <t>Apoyar logísticamente evento (s) que permita promocionar los sectores priorizados de la ciudad</t>
  </si>
  <si>
    <t>Realizar el informe del evento</t>
  </si>
  <si>
    <t>Establecer relaciones institucionales con entidades nacionales e internacionales</t>
  </si>
  <si>
    <t>Realizar asistencia técnica y acompañamiento en la planeación y ejecución de los eventos de ciudad en los que participe la Secretaría de Desarrollo Económico</t>
  </si>
  <si>
    <t>Apoyar iniciativas de marketing de ciudad que permitan promocionar nacional e internacionalmente a Santiago de Cali</t>
  </si>
  <si>
    <t>CONDICIONES PARA IMPULSAR EL DESARROLLO ECONÓMICO.</t>
  </si>
  <si>
    <t>Condiciones para la empleabilidad e inclusión laboral.</t>
  </si>
  <si>
    <t>Personas vulnerables vinculadas a programas de inclusión lab</t>
  </si>
  <si>
    <t>Realizar convocatoria del proyecto</t>
  </si>
  <si>
    <t>Caracterizar la población a través del levantamiento de línea base</t>
  </si>
  <si>
    <t>Capacitar en competencias laborales a personas vulnerables</t>
  </si>
  <si>
    <t>Suministrar apoyo logístico para las capacitaciones en competencias laborales</t>
  </si>
  <si>
    <t>Realizar evento de clausura del proyecto</t>
  </si>
  <si>
    <t>Realizar acercamiento con las empresas de diferentes sectores productivos</t>
  </si>
  <si>
    <t>Realizar estrategia de intermediación laboral</t>
  </si>
  <si>
    <t>Realizar interventoría  Técnica, administrativa, jurídica y financiera externa a la ejecución del proyecto</t>
  </si>
  <si>
    <t>Realizar  convocatoria para la formación en idioma inglés y competencias laborales</t>
  </si>
  <si>
    <t>Realizar la caracterización socioeconómica de los beneficiarios</t>
  </si>
  <si>
    <t>Establecer necesidades de empleo con empresas que vinculan personal con competencias en inglés</t>
  </si>
  <si>
    <t>Medir las competencias en idioma ingles de los beneficiarios al ingreso al programa</t>
  </si>
  <si>
    <t>Capacitar en competencias para el trabajo y habilidades en idioma inglés</t>
  </si>
  <si>
    <t>Realizar apoyo logístico para capacitaciones en habilidades duras</t>
  </si>
  <si>
    <t>Medir las capacidades en inglés generadas en los beneficiarios</t>
  </si>
  <si>
    <t>Realizar acompañamiento psicosocial y vocacional a la población beneficiada</t>
  </si>
  <si>
    <t>Capacitar en habilidades blandas y competencias para la empleabilidad</t>
  </si>
  <si>
    <t>Realizar apoyo logístico para capacitaciones en habilidades blandas</t>
  </si>
  <si>
    <t>Realizar evento de clausura del proceso de capacitación</t>
  </si>
  <si>
    <t>Realizar acompañamiento en la ruta de empleabilidad de los beneficiaros</t>
  </si>
  <si>
    <t>Caracterizar la población a través del levantamiento de línea base.</t>
  </si>
  <si>
    <t>Capacitar en competencias laborales a personas vulnerables.</t>
  </si>
  <si>
    <t>Suministrar apoyo logístico para las capacitaciones en competencias laborales.</t>
  </si>
  <si>
    <t>Diseñar estrategia de acercamiento con las empresas de diferentes sectores productivos.</t>
  </si>
  <si>
    <t>Realizar estrategia y seguimiento de la intermediación laboral.</t>
  </si>
  <si>
    <t>Realizar la convocatoria y selección de beneficiarios del proyecto</t>
  </si>
  <si>
    <t>Caracterizar la oferta laboral con la información de línea de la población beneficiaria</t>
  </si>
  <si>
    <t>Caracterizar la demanda laboral, con las oportunidades de empleo para personas vulnerables</t>
  </si>
  <si>
    <t>Diseñar una estrategia de empleabilidad para personas vulnerables</t>
  </si>
  <si>
    <t>Capacitar en competencias para la empleabilidad a personas vulnerables en logística y/o call center</t>
  </si>
  <si>
    <t>Implementar la estrategia de acercamiento con los diferentes sectores productivos</t>
  </si>
  <si>
    <t>Realizar la estrategia de intermediación laboral de las personas vulnerables</t>
  </si>
  <si>
    <t>Caracterizar la población beneficiada en la estrategia de inclusión laboral</t>
  </si>
  <si>
    <t>Caracterizar la oferta y la demanda para la inclusión laboral</t>
  </si>
  <si>
    <t>Establecer conexiones con empresas del sector para el proceso de inclusión laboral</t>
  </si>
  <si>
    <t>Capacitar en competencias laborales</t>
  </si>
  <si>
    <t>Realizar apoyo  logistico al proceso de capacitaciones</t>
  </si>
  <si>
    <t>Realizar procesos de atencion, seguimiento y orientación ocupacional a los beneficiarios del proyecto</t>
  </si>
  <si>
    <t>Realizar proceso de intermediación laboral para la vinculación laboral.</t>
  </si>
  <si>
    <t>Capacitar en competencias técnicas para el sector de la vigilancia y la seguridad y cuidado de la salud de la poblacion objetivo.</t>
  </si>
  <si>
    <t>Realizar procesos de atención y seguimiento a los beneficiarios del proyecto</t>
  </si>
  <si>
    <t>Realizar acompañamiento pedagogico, tecnico y de orientacion ocupacional para la vinculacion laboral.</t>
  </si>
  <si>
    <t>Realizar apoyo  logístico al proceso de capacitaciones</t>
  </si>
  <si>
    <t>Realizar procesos de atención, seguimiento y orientación ocupacional a los beneficiarios del proyecto</t>
  </si>
  <si>
    <t xml:space="preserve">Proyectos de fortalecimiento social, organizacional y empresarial que fortalezcan las capacidades de los recicladores de oficio y sus organizaciones. </t>
  </si>
  <si>
    <t>Realizar proceso de formación en temas  asociativos y  administrativos a los asociados de las organizaciones de recicladores de  oficio.</t>
  </si>
  <si>
    <t>Realizar seguimiento al proceso de formación de los asociados de las organizaciones de recicladores de oficio.</t>
  </si>
  <si>
    <t>Acompañar técnicamente en la aplicación de los procesos de formación a los asociados de las organizaciones de recicladores de oficio.</t>
  </si>
  <si>
    <t>Realizar la identificación de encadenamientos potenciales para la prestación del servicio de aseo de las organizaciones de recicladores de oficio.</t>
  </si>
  <si>
    <t>Elaborar la ruta de articulación entre las organizaciones de recicladores de oficio y encadenamientos potenciales.</t>
  </si>
  <si>
    <t>Implementar la ruta de articulación para la ejecución de la prueba piloto de encadenamientos productivos.</t>
  </si>
  <si>
    <t>Condiciones para la creación y el desarrollo de las Mipymes.</t>
  </si>
  <si>
    <t xml:space="preserve"> Política pública municipal para promover el desarrollo económico del </t>
  </si>
  <si>
    <t>Realizar mapeo de fuentes de información económica</t>
  </si>
  <si>
    <t>Medir la actividad económica de Santiago de Cali</t>
  </si>
  <si>
    <t>Realizar análisis económico para la toma de decisiones</t>
  </si>
  <si>
    <t>Realizar mesas técnicas con actores estratégicos del desarrollo económico</t>
  </si>
  <si>
    <t>Realizar la medición de los indicadores de los programas de la Política Publica de Desarrollo Económico</t>
  </si>
  <si>
    <t>Centro de desarrollo para el trabajo, la empleabilidad y el fomento empresarial existente, fortalecidos</t>
  </si>
  <si>
    <t>Realizar un mapeo de las necesidades de las microempresas de la ciudad en temas de oferta de servicios de fortalecimiento y desarrollo empresarial</t>
  </si>
  <si>
    <t>Adoptar el programa con la metodología ajustada a las necesidades de las microempresas, para el mejoramiento de la oferta de servicios de fortalecimiento y desarrollo empresarial</t>
  </si>
  <si>
    <t>Realizar la convocatoria para la selección del beneficiario del proyecto</t>
  </si>
  <si>
    <t>Realizar proceso de selección del beneficiario del proyecto</t>
  </si>
  <si>
    <t>Realizar presentaciones para la transferencia de metodologías ajustadas a las necesidades de las microempresas</t>
  </si>
  <si>
    <t>Suministrar apoyo logístico para la realización de las presentaciones</t>
  </si>
  <si>
    <t>Realizar informe de seguimiento y resultados de los centros fortalecidos</t>
  </si>
  <si>
    <t>Divulgar los resultados del programa implementado para el mejoramiento de la oferta de servicios de fortalecimiento y desarrollo empresarial</t>
  </si>
  <si>
    <t>Realizar convocatorias y talleres de socialización a empresarios que deseen recibir acompañamiento para el fortalecimiento de sus microempresas</t>
  </si>
  <si>
    <t>Realizar evaluación inicial del empresario para identificar las principales necesidades y temas a fortalecer</t>
  </si>
  <si>
    <t>Realizar asesorías, capacitaciones y acompañamiento a los empresarios en temas de fortalecimiento microempresarial, y generación de alianzas y redes</t>
  </si>
  <si>
    <t>Realizar la geolocalización de los empresarios fortalecidos</t>
  </si>
  <si>
    <t>Proveer los espacios y herramientas para la atención de los empresarios</t>
  </si>
  <si>
    <t>Presentar informes de resultados de intervención y acompañamiento para el fortalecimiento empresarial de los microempresarios atendidos</t>
  </si>
  <si>
    <t>Apoyo logístico durante el desarrollo del proyecto</t>
  </si>
  <si>
    <t>Realizar convocatorias  y talleres a comunidad vulnerable que se encuentre en busca de oportunidades laborales</t>
  </si>
  <si>
    <t>Realizar evaluación inicial de la hoja de vida del candidato para identificar las principales necesidades y temas a fortalecer.</t>
  </si>
  <si>
    <t>Realizar acompañamiento y capacitaciones a las personas en temas de competencias laborales y elaboracion de hojas de vida</t>
  </si>
  <si>
    <t>Proveer los espacios y herramientas para la atención de la población</t>
  </si>
  <si>
    <t>Realizar evento de entrega de resultados y cierre del proyecto</t>
  </si>
  <si>
    <t>Brindar acompañamiento en la revisión e implementación de los requisitos del Sistema de Gestión de Calidad en el proceso Desarrollo Económico y Competitividad.</t>
  </si>
  <si>
    <t>Apoyar en la atención de los requerimientos establecidos por los diferentes entes de control en el Proceso de Desarrollo Económico y Competitividad</t>
  </si>
  <si>
    <t>Brindar acompañamiento en la aplicación de las herramientas establecidas por los procesos transversales, en el marco del Sistema de Gestión de Calidad en los subprocesos</t>
  </si>
  <si>
    <t>Brindar acompañamiento en la aplicación de las herramientas establecidas por los procesos apoyo, en el marco del Sistema de Gestión de Calidad en los subprocesos</t>
  </si>
  <si>
    <t>Realizar jornadas permanentes de socialización, capacitación y seguimiento para mejorar y fortalecer la cultura de la gestión documental en su personal</t>
  </si>
  <si>
    <t>Implementar estrategias de comunicación interna que faciliten la identificación y apropiación de la información de la gestión documental</t>
  </si>
  <si>
    <t>Operar un centro de documentación y correspondencia, para la atención en forma oportuna de los requerimientos y comunicaciones recibidos en la SDE</t>
  </si>
  <si>
    <t>Realizar seguimiento a la gestión y satisfacción de la gestión documental en la SDE</t>
  </si>
  <si>
    <t>Realizar el mejoramiento del espacio físico del archivo de la SDE</t>
  </si>
  <si>
    <t>Implementar al interior de la SDE las actividades de administración y preservación de archivos del Plan Institucional de Archivos – PINAR de la Alcaldía de Cali</t>
  </si>
  <si>
    <t>Administrar las herramientas y metodologías aprobadas de DATIC Cali, para la gestión de los riesgos de la seguridad informática</t>
  </si>
  <si>
    <t>Realizar la aplicación de metodologías aprobadas por DATIC para la gestión de los riesgos de seguridad informática</t>
  </si>
  <si>
    <t>Iniciativas clústeres fortalecidas en capacidades asociativa</t>
  </si>
  <si>
    <t>Ejecutar  Plan de Acción  para la estrategia de competitividad  y/o sofisticación para los Clúster o Cadenas de Valor</t>
  </si>
  <si>
    <t>Verificar proceso de implementación de la estrategia de competitividad y/o sofisticación para los Clúster o Cadenas de Valor</t>
  </si>
  <si>
    <t>Realizar el proceso de vinculación laboral de población vulnerable en Cali</t>
  </si>
  <si>
    <t>Realizar seguimiento postvinculación al proceso de inclusión y retención laboral de personas vulnerables tres (3) meses después de la vinculación laboral efectiva</t>
  </si>
  <si>
    <t>Realizar informe de retención laboral a tres (3) meses después de la vinculación laboral efectiva</t>
  </si>
  <si>
    <t>Potencial turístico rural y urbano.</t>
  </si>
  <si>
    <t xml:space="preserve"> Plan estratégico de promoción nacional e internacional del turismo de</t>
  </si>
  <si>
    <t>Participar en eventos nacionales e internacionales de promocion turistica</t>
  </si>
  <si>
    <t>Realizar capacitaciones para el fortalecimiento de la competitividad Turistica de Cali</t>
  </si>
  <si>
    <t>Realizar la implementación de la estrategia de promoción para posicionar a Cali como destino ideal para la realización de eventos.</t>
  </si>
  <si>
    <t>Realizar la implementación de la estrategía de Captación de Eventos para Cali</t>
  </si>
  <si>
    <t>Realizar la implementación estrategia de promocion nocturna Cali 24 horas</t>
  </si>
  <si>
    <t>Realizar el  estudio para el programa de fortalecimiento al Turismo Comunitario y de interés social en el Distrito de Santiago de Cali</t>
  </si>
  <si>
    <t>Realizar el diagnostico para la elaboración del sistema de  planificación territorial para el sector turismo.</t>
  </si>
  <si>
    <t>Realizar la formulación de la estrategia de prevención integral de vulneración de derechos humanos para el turista con enfoque ESCNNA</t>
  </si>
  <si>
    <t>Realizar estudios para la elaboración del programa de incentivos y estímulos para el fomento del turismo.</t>
  </si>
  <si>
    <t>Actualizar el plan de medios de promocion turistica del municipio de Cali</t>
  </si>
  <si>
    <t>Realizar difusión turistica de los circuitos turisticos</t>
  </si>
  <si>
    <t>Iniciativas turísticas en Parque temático Cristo Rey y Las tres Cruces apoyadas</t>
  </si>
  <si>
    <t>Realizar los diseños Arquitectonicos para el CAV Cristo Rey</t>
  </si>
  <si>
    <t>Realizar los diseños de Ingenieria para el CAV Cristo Rey</t>
  </si>
  <si>
    <t>Realizar el diseño presupuestal y programacion de obra del CAV cristo rey</t>
  </si>
  <si>
    <t>Realizar la Coordinación tecnica de los diseños del CAV</t>
  </si>
  <si>
    <t>Realizar diseño del contenido tematico del CAV de cristo rey</t>
  </si>
  <si>
    <t>Realizar los estudios de prefactibilidad del cable turistico a cristo rey</t>
  </si>
  <si>
    <t>Personas de grupos vulnerables de las comunas y corregimient</t>
  </si>
  <si>
    <t>Realizar recorridos turísticos de naturaleza para los niños vulnerables en la zona rural</t>
  </si>
  <si>
    <t>Adquirir material didactico para los recorridos  de turismo  para los niños vulnerables</t>
  </si>
  <si>
    <t>Realizar recorridos turísticos de naturaleza para los jóvenes vulnerables en la zona rura</t>
  </si>
  <si>
    <t>Adquirir material didactico para los recorridos  de turismo  para los jóvenes vulnerables</t>
  </si>
  <si>
    <t>Realizar recorridos turísticos de naturaleza para los adultos vulnerables en la zona rura</t>
  </si>
  <si>
    <t>Adquirir material didactico para los recorridos  de turismo  para los adultos vulnerables</t>
  </si>
  <si>
    <t>Realizar recorridos turísticos de  para los adultos mayores vulnerables en la zona rural</t>
  </si>
  <si>
    <t>Adquirir material didactico para los recorridos de turismo para los adultos mayores vulnerables en la zona rural</t>
  </si>
  <si>
    <t>Realizar recorridos turísticos de naturaleza para los adultos mayores  vulnerables en la zona rural</t>
  </si>
  <si>
    <t>Adquirir material didactico para los recorridos  de turismo de naturaleza para los adultos mayores  vulnerables en la zona rural</t>
  </si>
  <si>
    <t>Realizar recorridos de turismo de naturaleza para personas en situación de discapacidad y sus acompañantes en la zona rural</t>
  </si>
  <si>
    <t>Adquirir material didactico para los recorridos  de turismo de naturaleza para personas en situación de discapacidad y sus acompañantes en la zona rural</t>
  </si>
  <si>
    <t>adquirir material didactico para los recorridos  de turismo  para los niños vulnerables</t>
  </si>
  <si>
    <t>Realizar recorridos turísticos de naturaleza para los jóvenes vulnerables en la zona rural</t>
  </si>
  <si>
    <t>adquirir material didactico para los recorridos  de turismo  para los jóvenes vulnerables</t>
  </si>
  <si>
    <t>Realizar recorridos turísticos de naturaleza para los adultos vulnerables en la zona rural</t>
  </si>
  <si>
    <t>adquirir material didactico para los recorridos  de turismo  para los adultos vulnerables</t>
  </si>
  <si>
    <t>adquirir material didactico para los recorridos de turismo para los adultos mayores vulnerables en la zona rural</t>
  </si>
  <si>
    <t>Población con identidad y orientación sexual y diversa capac</t>
  </si>
  <si>
    <t>Realizar capacitación en liderazgo participativo a la población con identidad y orientación sexual diversa</t>
  </si>
  <si>
    <t>Adquirir material de apoyo para la capacitación en liderazgo participativo</t>
  </si>
  <si>
    <t>Apoyar la implementación de la Estrategia de Resiliencia de Santiago de Cali</t>
  </si>
  <si>
    <t>Realizar acciones intersectoriales que promuevan el mejoramiento de la calidad de vida.</t>
  </si>
  <si>
    <t>Realizar talleres para intervenir las comunidad de los territorios priorizados.</t>
  </si>
  <si>
    <t>Realizar seguimiento a las acciones intersectoriales implementadas.</t>
  </si>
  <si>
    <t>Apoyar el desarrollo de acciones en territorios priorizados.</t>
  </si>
  <si>
    <t>Suministrar el servicio de transporte para la realización de acciones intersectoriales en los territorios priorizados</t>
  </si>
  <si>
    <t>Suministrar refrigerios para la realización de acciones intersectoriales en los territorios priorizados.</t>
  </si>
  <si>
    <t>Aplicar la metodología de intervención territorial para el mejoramiento de los entornos comunitarios.</t>
  </si>
  <si>
    <t>Apoyar la implementación de las metodologías de intervención territorial con comunidades.</t>
  </si>
  <si>
    <t>Realizar talleres de intervención social para el mejoramiento de los entornos en los territorios priorizados.</t>
  </si>
  <si>
    <t>Apoyar la articulación de las intervenciones priorizadas a través de la participación comunitaria.</t>
  </si>
  <si>
    <t>Suministrar el apoyo logístico para procesos de fortalecimiento comunitario</t>
  </si>
  <si>
    <t>Suministrar materiales para el desarrollo de procesos de fortalecimiento comunitario</t>
  </si>
  <si>
    <t>Equipamientos comunitarios, sedes comunales, Centro de Integ</t>
  </si>
  <si>
    <t>REALIZAR OBRAS DE MANTENIMIENTOS Y OBRA CIVIL EN LAS SEDES COMUNALES</t>
  </si>
  <si>
    <t>REALIZAR OBRAS DE MANTENIMIENTOS INSTALACIONES ELÉCTRICAS EN LAS SEDES COMUNALES</t>
  </si>
  <si>
    <t>REALIZAR ACOMPAÑAMIENTO TECNICO EN LAS OBRAS DE INFRAESTRUCTURA EN LAS SEDES</t>
  </si>
  <si>
    <t>Centros de Administración Local Integrado – CALI, con manten</t>
  </si>
  <si>
    <t>REALIZAR ACTIVIDADES  PRELIMINARES PARA LA ADECUACIÓN Y MANTENIMIENTO DEL CENTRO DE ADMINSITRACIÓN LOCAL INTEGRADA DE LA COMUNA 3</t>
  </si>
  <si>
    <t>REALIZAR  ACTIVIDADES  CUBIERTA, CANALES Y BAJANTES  PARA LA ADECUACIÓN Y MANTENIMIENTO DEL CENTRO DE ADMINSITRACIÓN LOCAL INTEGRADA DE LA COMUNA 3</t>
  </si>
  <si>
    <t>REALIZAR  ACTIVIDADES  DE PINTURA PARA LA ADECUACIÓN Y MANTENIMIENTO DEL CENTRO DE ADMINSITRACIÓN LOCAL INTEGRADA DE LA COMUNA 3</t>
  </si>
  <si>
    <t>REALIZAR  ACTIVIDADES  CARPINTERÍA PARA LA ADECUACIÓN Y MANTENIMIENTO DEL CENTRO DE ADMINSITRACIÓN LOCAL INTEGRADA DE LA COMUNA 3</t>
  </si>
  <si>
    <t>REALIZAR   ACTIVIDADES  DE INSTALACIONES HIDRAULICAS, SANITARIAS Y ELECTRICAS PARA LA ADECUACIÓN Y MANTENIMIENTO DEL CENTRO DE ADMINSITRACIÓN LOCAL INTEGRADA DE LA COMUNA 3</t>
  </si>
  <si>
    <t>REALIZAR  ACTIVIDADES  AMOBLAMIENTO Y EQUIPOS, LIMPIEZA - ASEO DE LA OBRA PARA LA ADECUACIÓN Y MANTENIMIENTO DEL CENTRO DE ADMINISTRACIÓN LOCAL INTEGRADA DE LA COMUNA 3</t>
  </si>
  <si>
    <t>REALIZAR  ACTIVIDADES DE  INTERVENTORIA  PARA LA ADECUACIÓN Y MANTENIMIENTO DEL CENTRO DE ADMINSITRACIÓN LOCAL INTEGRADA DE LA COMUNA 3</t>
  </si>
  <si>
    <t>Realizar obras preliminares y exteriores para la adecuación y mantenimiento del  Cali 17</t>
  </si>
  <si>
    <t>Realizar obras de cerramiento - acabados - carpintería - para la adecuación y mantenimiento del Cali 17</t>
  </si>
  <si>
    <t>Realizar obras de adecuación a Personas de Movilidad Reducida para la adecuación y mantenimiento del Cali 17</t>
  </si>
  <si>
    <t>Realizar obras de aires acondicionados para la adecuación y mantenimiento del Cali 17</t>
  </si>
  <si>
    <t>Realizar obras de sistema de paneles solares para la adecuación y mantenimiento del Cali 17</t>
  </si>
  <si>
    <t>Realizar la interventoria a las obras de mejoramientos del Cali 17.</t>
  </si>
  <si>
    <t>REALIZAR ACOMPAÑAMIENTO TÉCNICO EN LAS OBRAS DE INFRAESTRUCTURA DE LOS C.A.L.I</t>
  </si>
  <si>
    <t>REALIZAR EL MANTENIMIENTO DEL C.A.L.I 6</t>
  </si>
  <si>
    <t>REALIZAR EL MANTENIMIENTO ELECTRICO, AIRES Y DE DATOS EN LOS C.A.L.I</t>
  </si>
  <si>
    <t>REALIZAR MANTENIMIENTO DE ASCENSORES/ELEVADORES DE LOS C.A.L.I</t>
  </si>
  <si>
    <t>REALIZAR LA ADECUACIÓN DEL C.A.L.I 20</t>
  </si>
  <si>
    <t>REALIZAR LA ADECUACIÓN DEL C.A.L.I 15</t>
  </si>
  <si>
    <t>Metodología para priorizar población vulnerable a beneficiar con programas de inversión del Municipio TIO.</t>
  </si>
  <si>
    <t>Entregar Informe a utilizar para medir el impacto de la estrategia TIO</t>
  </si>
  <si>
    <t>Apoyar logisticamente la promoción y visibilización de los planes de desarrollo</t>
  </si>
  <si>
    <t>Coordinar el diseño e implementación de metodologías de planificación</t>
  </si>
  <si>
    <t>Realizar diseño e implementación de metodologías de planificación</t>
  </si>
  <si>
    <t>Apoyar logísticamente las jornadas de implementación de metodologías de planificación</t>
  </si>
  <si>
    <t>Realizar documento de implementación de metodologías de planificación</t>
  </si>
  <si>
    <t>Realizar la articulación e integración en los procesos con la dimensión de evaluación de resultados.</t>
  </si>
  <si>
    <t>Puntos de atención con cultura del servicio orientado al ciu</t>
  </si>
  <si>
    <t>Atender los requerimientos de los usuarios a través de los diferentes canales de atención.</t>
  </si>
  <si>
    <t>Adquirir  los insumos para realizar la atención adecuada de los requerimientos</t>
  </si>
  <si>
    <t>Atender a la comunidad en los Centros de Administración Local Integrada</t>
  </si>
  <si>
    <t>Instancias y espacios de participación apoyados para el ejer</t>
  </si>
  <si>
    <t>Capacitar a instancias y organizaciones sobre la importancia de la participación en el ciclo de la gestión pública</t>
  </si>
  <si>
    <t>Realizar acompañamiento a las instancias en el ejercicio de la participación en el CGP</t>
  </si>
  <si>
    <t>Apoyar el Concejo Municipal de Participación en el marco del Sistema Municipal de Participación</t>
  </si>
  <si>
    <t>Realizar acompañamiento y apoyo a las JAL en el ejercicio de sus funciones</t>
  </si>
  <si>
    <t>Realizar jornadas de articulación entre instancias y organismos</t>
  </si>
  <si>
    <t>Realizar acompañamiento a los organismos en los procedimientos para un efectivo ejercicio de la participación en el CGP</t>
  </si>
  <si>
    <t>Organismos comunales en el territorio, supervisados en cumpl</t>
  </si>
  <si>
    <t>Orientar en el cumplimiento de Inspección, Vigilancia y Control del componente normativo de las organizaciones</t>
  </si>
  <si>
    <t>Orientar el cumplimiento de  Inspección, Vigilancia y Control  del componente contable y financiero de las organizaciones</t>
  </si>
  <si>
    <t>Apoyar en la sistematización de la supervisión de las organizaciones</t>
  </si>
  <si>
    <t>Orientar a las organizaciones comunales para el cumplimiento de la normatividad</t>
  </si>
  <si>
    <t>Realizar jornadas de formación de fortalecimiento de los organismos comunales</t>
  </si>
  <si>
    <t>Adquirir material de consulta para las organizaciones</t>
  </si>
  <si>
    <t>Suministrar implementos de oficina para la supervisión de organismos comunales</t>
  </si>
  <si>
    <t>Apoyar logísticamente los procesos relacionados con los organismos comunales</t>
  </si>
  <si>
    <t>Apoyar los espacios de intercambio de experiencias a nacional de las organizaciones sociales, comunales y ciudadanas</t>
  </si>
  <si>
    <t>Realizar Celebración día De la Acción Comunal (Ley 743 de 2002)</t>
  </si>
  <si>
    <t>Diálogos ciudadanos en comunas y corregimientos realizados</t>
  </si>
  <si>
    <t>Realizar espacios de concertación y retroalimentación con la comunidad</t>
  </si>
  <si>
    <t>Adquirir insumos para los espacios de diaologo con la comunidad</t>
  </si>
  <si>
    <t>Realizar la preparación y acompañamiento de los espacios de concertación</t>
  </si>
  <si>
    <t>Consolidar la información de los espacios de participación en la herramienta SESOL</t>
  </si>
  <si>
    <t>Realizar Análisis de los resultados de la estrategia en Comunas y Corregimientos</t>
  </si>
  <si>
    <t xml:space="preserve"> Jornadas informativas y de sensibilización en democracia, mecanismos </t>
  </si>
  <si>
    <t>Realizar jornadas de formación a jóvenes de instituciones educativas</t>
  </si>
  <si>
    <t>Apoyar logísticamente para la realización de las actividades</t>
  </si>
  <si>
    <t>Organizaciones de la sociedad civil que realizan control a la gestión pública y sus resultados, capacitadas</t>
  </si>
  <si>
    <t>Realizar jornadas con las organizaciones y la ciudadanía del ejercicio de control social</t>
  </si>
  <si>
    <t>Realizar actualización de la herramienta tecnológica de control social</t>
  </si>
  <si>
    <t>Organizaciones sociales y comunitarias capacitadas en el manejo de metodologías para la formulación de presupuesto participativo</t>
  </si>
  <si>
    <t>Realizar herramienta pedagógica de consulta</t>
  </si>
  <si>
    <t>Capacitar a integrantes de organizaciones en las metodologías para la formulación de presupuestos participativos</t>
  </si>
  <si>
    <t>Realizar jornadas de acompañamiento en la aplicación de las metodologías</t>
  </si>
  <si>
    <t>Eventos para la promoción de la participación ciudadana</t>
  </si>
  <si>
    <t>Diseñar material educativo para la promoción de la participación</t>
  </si>
  <si>
    <t>Realizar jornadas lúdico pedagógicas de participación</t>
  </si>
  <si>
    <t>Realizar jornadas de promoción de la participación</t>
  </si>
  <si>
    <t>Divulgar planes, programas y proyectos de la vigencia con control social</t>
  </si>
  <si>
    <t>COMUNA  04</t>
  </si>
  <si>
    <t>Genérico</t>
  </si>
  <si>
    <t>Inventario de zonas verdes públicas actualizado</t>
  </si>
  <si>
    <t>Analisis de la información de las zonas verdes a inventariar de propiedad del Municipio</t>
  </si>
  <si>
    <t>Levantar topograficamente  zonas verdes por comunas</t>
  </si>
  <si>
    <t>Sistematizar y consolidar informacion levantada de zona verdes topograficamente, area de linderos e informacion complementaria</t>
  </si>
  <si>
    <t>Información de los bienes inmuebles urbanos y rural actualiz</t>
  </si>
  <si>
    <t>Identificar y realizar avalúos comerciales de los bienes inmuebles</t>
  </si>
  <si>
    <t>Identificar y realizar avalúos de renta de los bienes inmuebles.</t>
  </si>
  <si>
    <t>Identificar y realizar avalúos de reconstrucción a nuevo de bienes inmuebles.</t>
  </si>
  <si>
    <t>Inventario de bienes muebles del municipio actualizados.</t>
  </si>
  <si>
    <t>Actualizar inventario de Bienes Muebles del Municipio de Santiago de Cali</t>
  </si>
  <si>
    <t>Sistematizar la información de los Bienes Muebles de propiedad del Municipio</t>
  </si>
  <si>
    <t>Verificar el estado actual de los Bienes Muebles</t>
  </si>
  <si>
    <t>Analizar la  información de Bienes Muebles de propiedad del ente territorial</t>
  </si>
  <si>
    <t>Realizar el avaluo comercial de los Bienes Muebles del Municipio de Santiago de Cali</t>
  </si>
  <si>
    <t>Edificaciones de propiedad del municipio mantenidas y en con</t>
  </si>
  <si>
    <t>Elaborar estudios técnicos para el plan maestro de desarrollo de infraestructura institucional</t>
  </si>
  <si>
    <t>Elaborar estudios financieros  para el plan maestro de desarrollo de infraestructura institucional</t>
  </si>
  <si>
    <t>Elaborar estudios jurídicos para  el plan maestro de desarrollo de infraestructura institucional</t>
  </si>
  <si>
    <t>Elaborar estudios ambientales para  el plan maestro de desarrollo de infraestructura institucional</t>
  </si>
  <si>
    <t>Elaborar estudios de riesgos para  el plan maestro de desarrollo de infraestructura institucional</t>
  </si>
  <si>
    <t>Elaborar cronograma para  el plan maestro de desarrollo de infraestructura institucional</t>
  </si>
  <si>
    <t>Elaborar evaluación para el plan maestro de desarrollo de infraestructura institucional</t>
  </si>
  <si>
    <t>Plan de seguridad vial en el parque automotor de la Administ</t>
  </si>
  <si>
    <t>Realizar procesos de capacitación  y seguimiento del Plan Estratégico de Seguridad Vial en el ente territorial</t>
  </si>
  <si>
    <t>Realizar procesos de evaluación médica psicosensométrica, teóricas y prácticas a servidores públicos que conducen el parque automotor de propiedad del Municipio de Santiago de Cali.</t>
  </si>
  <si>
    <t>Realizar procesos de seguimiento y control a la implementación del Plan Estratégico de Seguridad Vial</t>
  </si>
  <si>
    <t>Realizar adecuaciones locativas para el mejoramiento de los espacios destinados para el estacionamiento del parque automotor de propiedad del Municipio de Santiago de Cali bajo el pilar de Infraestructura Segura</t>
  </si>
  <si>
    <t>Adquisición de terrenos para zonas verdes públicas.</t>
  </si>
  <si>
    <t>Actualizar y ampliar funcionabilidad del software existente para el inventario.</t>
  </si>
  <si>
    <t>Espacio físico para el funcionamiento de la Secretaría de Ed</t>
  </si>
  <si>
    <t>Realizar obras de red eléctrica</t>
  </si>
  <si>
    <t>Realizar seguimiento a la ejecución de obras de infraestructura física</t>
  </si>
  <si>
    <t>Realizar el reforzamiento estructural del edificio Boulevard de la sexta</t>
  </si>
  <si>
    <t>Realizar contrapisos - enchapes y acabados, pisos internos y muros internos</t>
  </si>
  <si>
    <t>Puestos de trabajo renovados en condiciones óptimas para la prestación del un servicio adecuado</t>
  </si>
  <si>
    <t>Realizar la adquisición de mobiliario de puestos de Trabajo para la administración central del Municipio de Cali.</t>
  </si>
  <si>
    <t>Realizar la adquisición de terrenos para zonas verdes públicas</t>
  </si>
  <si>
    <t>Servicios públicos domiciliarios y TIC</t>
  </si>
  <si>
    <t>Pago del déficit de subsidios a las empresas de servicios pú</t>
  </si>
  <si>
    <t>Realizar el apoyo técnico, jurídico y financiero para el control de los subsidios  en el servicios público domiciliario de aseo</t>
  </si>
  <si>
    <t>Realizar el apoyo técnico, jurídico y financiero  para el control de los subsidios  en el servicios público domiciliario de alcantarillado</t>
  </si>
  <si>
    <t>Realizar el apoyo técnico, jurídico y financiero para el control de los subsidios  en el servicios público domiciliario de acueducto</t>
  </si>
  <si>
    <t>Pago del mínimo vital de agua potable a las empresas de serv</t>
  </si>
  <si>
    <t>Realizar el reconocimiento   a las Empresas de Servicios Públicos Domiciliarios  por suministrar los 6 M3  de agua potable  a los usuarios de los estratos 1</t>
  </si>
  <si>
    <t>Realizar el reconocimiento   a las Empresas de Servicios Públicos Domiciliarios  por suministrar los 6 M3  de agua potable a los usuarios de los estratos 2</t>
  </si>
  <si>
    <t>Analizar la información técnica, jurídica y financiera del programa de minimo vital de agua potable aplicado a los suscriptores de estrato 1 y 2 de Santiago de Cali</t>
  </si>
  <si>
    <t>Sistemas de suministro de agua potable en el área rural cons</t>
  </si>
  <si>
    <t>DOTAR EQUIPOS Y PERIFERICOS DE FACTURACION  PARA CONSUMO DE AGUA  EN EL ACUEDUCTO DE LA VEREDA LIMONES</t>
  </si>
  <si>
    <t>DOTAR MOBILIARIO SOPORTE AL EQUIPO DE FACTURACION  PARA CONSUMO DE AGUA  EN EL ACUEDUCTO DE LA VEREDA LIMONES</t>
  </si>
  <si>
    <t>DOTAR EQUIPOS Y PERIFERICOS DE FACTURACION  PARA CONSUMO DE AGUA  EN EL ACUEDUCTO DE LA VEREDA CABECERA LA CASTILLA</t>
  </si>
  <si>
    <t>DOTAR MOBILIARIO SOPORTE AL EQUIPO DE FACTURACION  PARA CONSUMO DE AGUA  EN EL ACUEDUCTO DE LA VEREDA CABECERA LA CASTILLA</t>
  </si>
  <si>
    <t>DOTAR EQUIPOS Y PERIFERICOS DE FACTURACION  PARA CONSUMO DE AGUA  EN EL ACUEDUCTO DE LA VEREDA LAS PALMAS</t>
  </si>
  <si>
    <t>Apoyar en el componente técnico, social y administrativo a las juntas administradoras en el manejo de los sistemas de acueducto.</t>
  </si>
  <si>
    <t>Sistema de tratamiento de aguas residuales en el área rural</t>
  </si>
  <si>
    <t>Apoyar en el componente técnico y social a las juntas administradoras en el manejo de los sistemas de tratamiento de agua residual</t>
  </si>
  <si>
    <t>Sistema de tratamiento primario de la PTAR Cañaveralejo de l</t>
  </si>
  <si>
    <t>Apoyar la supervisión a la Rehabilitación estructura sedimentadores en el marco de los convenios interadministrativos de uso de recursos</t>
  </si>
  <si>
    <t>Apoyar la supervisión a la Rehabilitación en área de digestión en el marco de los convenios interadministrativos de uso de recursos</t>
  </si>
  <si>
    <t>Apoyar la supervisión a la Reposición de equipos en Pretratamiento en el marco de los convenios interadministrativos de uso de recursos</t>
  </si>
  <si>
    <t>Plantas individuales de tratamiento de aguas residuales cons</t>
  </si>
  <si>
    <t>Instalar los sistemas de tratamiento individual de aguas residuales domésticas</t>
  </si>
  <si>
    <t>Realizar asistencia técnica  a las juntas administradoras de acueducto y alcantarillado en los sistemas de remoción y tratamiento de aguas residuales domésticas</t>
  </si>
  <si>
    <t>Realizar la reubicación y mantenimiento de cestas de residuos sólidos de puntos críticos</t>
  </si>
  <si>
    <t>Realizar seguimiento a los prestadores y operadores de los servicios públicos y de los sitios impactados por disposición inadecuada de residuos sólidos</t>
  </si>
  <si>
    <t>Dotar elementos distintivos al Grupo de Supervisión del Servicio Público de Aseo</t>
  </si>
  <si>
    <t>Realizar la asistencia técnica para el manejo del sistema de información geografica (SIG) relacionada con puntos críticos y el servicio público de aseo</t>
  </si>
  <si>
    <t>Adquirir Hardware y Software para el apoyo al programa de manejo de residuos sólidos y componentes del servicio publico de aseo</t>
  </si>
  <si>
    <t>Realizar el desplazamiento para el apoyo la supervisión técnica en los componentes del servicio público de aseo</t>
  </si>
  <si>
    <t>Medir el impacto de los puntos de arrojo clandestino y críticos según parámetros y clasificción</t>
  </si>
  <si>
    <t>Realizar seguimiento a los prestadores y operadores de los servicios públicos y de las áreas públicas impactadas sanitariamente</t>
  </si>
  <si>
    <t>Realizar el apoyo técnico para la socialización y divulgación de las estrategias de IEC</t>
  </si>
  <si>
    <t>Apoyar logisticamente la ejecución de las jornadas de sensibilización de la estrategia IEC</t>
  </si>
  <si>
    <t>Estación de transferencia y tecnología de aprovechamiento pa</t>
  </si>
  <si>
    <t>Apoyar la implementación del esquema de aprovechamiento de Residuos de Construcción y Demolición -RCD.</t>
  </si>
  <si>
    <t>Adquirir insumos que permitan la operación del sistema de aprovechamiento de residuos de construcción y demolición -RCD.</t>
  </si>
  <si>
    <t>Capacitar los diferentes entes institucionales, privados y comunidad en general que participan en la gestión de los Residuos de Construcción y Demolición (RCD).</t>
  </si>
  <si>
    <t>Divulgar el esquema de aprovechamiento de los Residuos de Construcción y Demolición.</t>
  </si>
  <si>
    <t>Apoyar logísticamente las jornadas con  los actores responsables de la gestión integral de los Residuos de Construcción y Demolición (RCD).</t>
  </si>
  <si>
    <t>Realizar la gestión de Residuos de Construcción y Demolición -RCD.</t>
  </si>
  <si>
    <t>Realizar el apoyo técnico a las actividades relacionadas con la gestión de los Residuos de Construcción y Demolición -RCD.</t>
  </si>
  <si>
    <t>Dotar elementos distintivos y de seguridad industrial</t>
  </si>
  <si>
    <t>Ruta selectiva de aseo con inclusión de recicladores benefic</t>
  </si>
  <si>
    <t>Adquirir insumos para la implementación de la ruta selectiva</t>
  </si>
  <si>
    <t>Revisar las micro-rutas y cuadrillas establecidas en los territorios de implementación de la ruta selectiva.</t>
  </si>
  <si>
    <t>Realizar seguimiento al proceso de fortalecimiento del vínculo asociativo para la formalización de la población de recicladores de oficio.</t>
  </si>
  <si>
    <t>Realizar apoyo a las organizaciones de recicladores en el proceso de formalizacion</t>
  </si>
  <si>
    <t>Revisar el esquema operativo de la Estación de Clasificación y Aprovechamiento de residuos sólidos</t>
  </si>
  <si>
    <t>Volumen de lixiviados del antiguo sitio de disposición final</t>
  </si>
  <si>
    <t>REALIZAR EL APOYO A LA SUPERVISION DE LA OPERACIÓN DE LA PLANTA DE TRATAMIENTO DE LIXIVIADOS</t>
  </si>
  <si>
    <t>Sistema de aprovechamiento de residuos sólidos orgánicos de</t>
  </si>
  <si>
    <t>Consolidar la base de datos de los sectores grandes generadores de  de  residuos sólidos orgánicos</t>
  </si>
  <si>
    <t>Apoyar tecnicamente la implementación del sistema de gestión integral de residuos sólidos en grandes generadores de residuos orgánicos</t>
  </si>
  <si>
    <t>Realizar iniciativas de aprovechamiento de residuos orgánicos en instituciones educativas públicas</t>
  </si>
  <si>
    <t>Apoyar el proceso de aprovechamiento de los residuos sólidos orgánicos generados en las plazas de mercado y sus entornos</t>
  </si>
  <si>
    <t>Diseñar la estrategia sobre el manejo y aprovechamiento de residuos orgánicos en el área rural de Santiago de Cali.</t>
  </si>
  <si>
    <t>Esquemas de aprovechamiento de residuos sólidos domiciliario</t>
  </si>
  <si>
    <t>Realizar apoyo técnico en el fortalecimiento del esquema de aprovechamiento de residuos sólidos domiciliarios</t>
  </si>
  <si>
    <t>Apoyar la supervisión de la implementación de los sistemas de gestión integral de residuos sólidos en los sectores estratégicos.</t>
  </si>
  <si>
    <t>Realizar el desplazamiento para jornadas de fortalecimiento del esquema de aprovechamiento</t>
  </si>
  <si>
    <t>Apoyar logisticamente las jornadas de fortalecimiento del esquema de aprovechamiento</t>
  </si>
  <si>
    <t>Proponer el modelo económico que sustenta al esquema de aprovechamiento</t>
  </si>
  <si>
    <t>Realizar seguimiento a las organizaciones de recicladores de oficio en el proceso formalización</t>
  </si>
  <si>
    <t>Actualizar la información de la población de recicladores de oficio activa en la labor de aprovechamiento</t>
  </si>
  <si>
    <t>Revisar los avances en el cumplimiento del Decreto 0507 de 2017 en el componente técnico.</t>
  </si>
  <si>
    <t>Cambio gradual a luz blanca del sistema de alumbrado público</t>
  </si>
  <si>
    <t>Realizar pago de expansiones e inversiones en cambio gradual a luz blanca del sistema alumbrado público.</t>
  </si>
  <si>
    <t>Apoyar la supervisión administrativa del Convenio Interadministrativo para la prestación del servicio de Alumbrado Público</t>
  </si>
  <si>
    <t>Apoyar la supervisión financiera del Convenio Interadministrativo para la prestación del servicio de Alumbrado Público.</t>
  </si>
  <si>
    <t>Apoyar la supervisión fiduciaria, bancaria y  presupuestal   del Convenio Interadministrativo para la prestación del servicio de Alumbrado Público.</t>
  </si>
  <si>
    <t>Apoyar la supervisión jurídica del Convenio Interadministrativo para la prestación del servicio de Alumbrado Público.</t>
  </si>
  <si>
    <t>Apoyar la Supervisión en el alcance técnico  especializado en el cálculo de tarifas para el suministro de energía, control y seguimiento de la iluminación de proyectos asociados al MIO y Megaobras.</t>
  </si>
  <si>
    <t>Apoyar la supervisión técnica general conforme al RETILAP en relación control y seguimiento de la iluminación de los proyectos especiales.</t>
  </si>
  <si>
    <t>Apoyar la supervisión en el alcance técnico de revisión de podas de árboles  y mantenimiento al Sistema de Alumbrado Público.</t>
  </si>
  <si>
    <t>Apoyar en la coordinación y seguimiento a las solicitudes de la comunidad realizadas en los territorios de Cali progresa contigo.</t>
  </si>
  <si>
    <t>Apoyar la supervisión en el alcance técnico y del Convenio Interadministrativo para la prestación del servicio de Alumbrado Publico.</t>
  </si>
  <si>
    <t>Realizar el desplazamiento para el apoyo a la supervisión del Convenio interadministrativo para la prestación del servicio de Alumbrado Público.</t>
  </si>
  <si>
    <t>Realizar pago suministro de energía del sistema de alumbrado público del Municipio de Santiago de Cali</t>
  </si>
  <si>
    <t>Realizar pago facturación y recaudo del Impuesto sistema de alumbrado público del Municipio de Santiago de Cali</t>
  </si>
  <si>
    <t>Realizar pago alquiler de infraestructura de Emcali para el sistema de alumbrado público del Municipio de Santiago de Cali</t>
  </si>
  <si>
    <t>Realizar pago administración, operación y mantenimiento del Sistema de Alumbrado Público del Municipio de Santiago de Cali</t>
  </si>
  <si>
    <t>Realizar el pago de las facturas del servicio de energía de monumentos, fuentes y  sitios de interés cultural y patrimonial</t>
  </si>
  <si>
    <t>Realizar la iluminación de los bienes inmuebles de interés patrimonial y cultural de Santiago de Cali que requieran intervención</t>
  </si>
  <si>
    <t>Realizar iluminación de los monumentos</t>
  </si>
  <si>
    <t>Elaborar el diseño de iluminación de los bienes de interés patrimonial y cultural</t>
  </si>
  <si>
    <t>Realizar la interventoría de las actividades del alumbrado ornamental</t>
  </si>
  <si>
    <t>Apoyar técnicamente el proyecto de iluminación de los bienes de interés patrimonial, cultural y alumbrado navideño</t>
  </si>
  <si>
    <t>Apoyar técnicamente de forma especializada el proyecto de iluminación de los bienes de interés patrimonial, cultural y alumbrado navideño</t>
  </si>
  <si>
    <t>Apoyar la gestión en el alcance técnico al proyecto de iluminación de los bienes de interés patrimonial, cultural  y alumbrado navideño</t>
  </si>
  <si>
    <t>Apoyar administrativamente el proyecto de iluminación de los bienes de interés patrimonial, cultural y alumbrado navideño</t>
  </si>
  <si>
    <t>Apoyar financieramente el proyecto de iluminación de los bienes de interés patrimonial, cultural y alumbrado navideño</t>
  </si>
  <si>
    <t>Realizar mantenimiento de iluminación a los bienes de interés patrimonial y cultural</t>
  </si>
  <si>
    <t>Elaborar el diseño del alumbrado navideño</t>
  </si>
  <si>
    <t>Realizar la construcción, montaje y desmontaje de los elementos del alumbrado navideño</t>
  </si>
  <si>
    <t>Realizar show tecnológico  del alumbrado navideño</t>
  </si>
  <si>
    <t>Apoyar la logística necesaria durante el funcionamiento del alumbrado navideño</t>
  </si>
  <si>
    <t>Realizar la interventoría de las actividades del alumbrado navideño</t>
  </si>
  <si>
    <t>Realizar el pago de las cuentas de cobro correspondientes a los Subsidios otorgados en el Servicio Público Domiciliario de aseo</t>
  </si>
  <si>
    <t>Realizar el pago de las cuentas de cobro correspondientes a los Subsidios otorgados en el Servicio Público Domiciliario de alcantarillado</t>
  </si>
  <si>
    <t>Realizar el pago de las cuentas de cobro correspondientes a los Subsidios otorgados en el Servicio Público Domiciliario de acueducto</t>
  </si>
  <si>
    <t>Diseñar sistema de acueducto y PTAP Altos del Rosario</t>
  </si>
  <si>
    <t>Diseñar bocatoma y trazado de línea de conducción de Andes Ventiaderos</t>
  </si>
  <si>
    <t>Realizar interventoría a los diseños y estudios de acueducto.</t>
  </si>
  <si>
    <t>Construir sistemas de potabilización compactos en las comunidades, Diamante-Soledad-Cedral, Palomar y El Peón.</t>
  </si>
  <si>
    <t>Construir tanque de almacenamiento Las Palmas, corregimiento La Castilla</t>
  </si>
  <si>
    <t>Realizar interventoría a las obras de construcción de PTAP y redes en la zona rural de Cali</t>
  </si>
  <si>
    <t>Construir acueducto Los Limones</t>
  </si>
  <si>
    <t>Construir acueducto Gorgona La Castilla</t>
  </si>
  <si>
    <t>Realizar interventoría a las obras de rehabilitacion de acueductos en la zona rural</t>
  </si>
  <si>
    <t>Realizar toma de muestras para mapa de riesgos en la zona rural de Santiago de Cali.</t>
  </si>
  <si>
    <t>Instalar sistema de monitoreo de 9 parametros de calidad de agua PTAPS Carbonero, La Soledad Y La Sirena</t>
  </si>
  <si>
    <t>Realizar la impermeabilizacion de 3 tanques elevados en las veredas Cascajal, Pailitas y Flamenco</t>
  </si>
  <si>
    <t>Instalar Clarificadores sistemas de acueducto Acuabuitrera, Alto los Mangos, La Luisa</t>
  </si>
  <si>
    <t>Ejecutar obras de mejoramiento en la PTAP La Reforma</t>
  </si>
  <si>
    <t>Realizar un estudio de viabilidad con alcance de diseños para el sistema de alcantarillado y PTARD multiveredal La Paz-Lomitas-Villa del Rosario</t>
  </si>
  <si>
    <t>Diseñar sistema de alcantarillado de La Fonda y La Rochela, PTARD La Fonda y colector La Fonda-La Rochela</t>
  </si>
  <si>
    <t>Realizar interventoría a los estudios y diseños relacionados con alcantarillado en la zona rural de Cali</t>
  </si>
  <si>
    <t>Constuir Sistemas Individuales de Tratamiento de Aguas Residuales Domesticas en la zona dispersa rural de Cali</t>
  </si>
  <si>
    <t>construir planta y red de alcantarillado del corregimiento de Golondrinas</t>
  </si>
  <si>
    <t>Construir red de alcantarillado y PTAR Vereda El Porvenir - corregimiento La Leonera.</t>
  </si>
  <si>
    <t>Realizar interventoria a la construcción de sistemas de alcantarillado y plantas de tratamiento de aguas residuales en la zona rural de Cali</t>
  </si>
  <si>
    <t>Realizar interventoría de la instalacion de los sistemas individuales de tratamiento de aguas residuales domesticas</t>
  </si>
  <si>
    <t>Construir sistema de alcantarillado y PTARD Pichindé</t>
  </si>
  <si>
    <t>Adquirir predios para la construcción de PTARD en la zona rural de Cali.</t>
  </si>
  <si>
    <t>Efectuar la recolección,  transporte y Disposición Final de residuos sólidos  por arrojo clandestino en puntos críticos</t>
  </si>
  <si>
    <t>Efectuar el lavado de áreas públicas urbanas</t>
  </si>
  <si>
    <t>Diseñar y reproducir  material soporte para la ejecución de las estrategias IEC.</t>
  </si>
  <si>
    <t>Adquirir la propiedad o tenencia de una Estación de Clasificación y Aprovechamiento conforme al mapa 29 definido en el POT.</t>
  </si>
  <si>
    <t>Difundir los mensajes de la estrategia IEC de la Ruta Selectiva  a través de medios masivos de comunicación</t>
  </si>
  <si>
    <t>Realizar jornadas sobre separación en la fuente y dignificación de la labor del reciclador de oficio en la ciudad.</t>
  </si>
  <si>
    <t>Reproducir piezas de comunicación en el marco de la separación en la fuente y el reconocimiento de la población de recicladores de oficio.</t>
  </si>
  <si>
    <t>Adquirir insumos para implementar estrategias de aprovechamiento de residuos orgánicos en instituciones educativas públicas</t>
  </si>
  <si>
    <t>Diseñar un manual para la implementación de alternativas de aprovechamiento de residuos sólidos orgánicos in situ.</t>
  </si>
  <si>
    <t>Intervención y Reforzamiento de los Concretos</t>
  </si>
  <si>
    <t>Instalación de Elementos Metálicos (Barandas, Pasarelas, etc.)</t>
  </si>
  <si>
    <t>Reparación Sistema de Aislamiento Térmico en Digestores</t>
  </si>
  <si>
    <t>Suministro e Instalación Nuevo Switchgear</t>
  </si>
  <si>
    <t>Suministro e Instalación Bombas de Alimentación de Lodos a Filtros Banda</t>
  </si>
  <si>
    <t>Suministro e Instalación Bombas de Recirculación de Lodos Digeridos</t>
  </si>
  <si>
    <t>Suministro e Instalación de Barrelodos</t>
  </si>
  <si>
    <t>Interventoria Tecnica del proyecto Optimización de la Planta de Tratamiento de Agua Residual PTAR-Cañaveralejo</t>
  </si>
  <si>
    <t>Seguimiento a la Inversion por parte de la nación del proyecto Optimización de la Planta de Tratamiento de Agua Residual PTAR-Cañaveralejo</t>
  </si>
  <si>
    <t>Estudio Detallado de Patología de Concretos en Estructuras PTAR-C</t>
  </si>
  <si>
    <t>Reposición red de acueducto en el área prestación de servicio, reducida</t>
  </si>
  <si>
    <t>CONSTRUIR TÚNEL EN SECCIÓN TIPO IV (650)</t>
  </si>
  <si>
    <t>CONSTRUIR CANAL EN SECCIÓN TIPO I</t>
  </si>
  <si>
    <t>CONSTRUIR CANAL EN SECCIÓN TIPO II</t>
  </si>
  <si>
    <t>CONSTRUIR CANAL EN SECCIÓN TIPO III</t>
  </si>
  <si>
    <t>CONSTRUIR CANAL EN SECCIÓN TIPO IV</t>
  </si>
  <si>
    <t>CONSTRUIR ESTRUCTURA DE TRANSICIÓN 1 KM 0 + 870</t>
  </si>
  <si>
    <t>CONSTRUIR ESTRUCTURA DE ACCESO INTERMEDIA KM 1 + 305</t>
  </si>
  <si>
    <t>CONSTRUIR ESTRUCTURA DE TRANSICIÓN 2 KM 2 + 425</t>
  </si>
  <si>
    <t>CONSTRUIR PORTAL DE ENTRADA EN KM 0 + 800</t>
  </si>
  <si>
    <t>CONSTRUIR PORTAL DE SALIDA EN KM 2 + 465</t>
  </si>
  <si>
    <t>REALIZAR INTERVENTORIA ADUCCIÓN EN TUNEL CONSTRUIDO</t>
  </si>
  <si>
    <t>REALIZAR SEGUIMIENTO ADUCCIÓN EN TUNEL CONSTRUIDO</t>
  </si>
  <si>
    <t>REALIZAR MOVIMIENTO DE TIERRA KM 0 + 000 A KM 0 + 870</t>
  </si>
  <si>
    <t>INSTALAR TUBERÍA KM 0 + 000 A KM 0 + 870</t>
  </si>
  <si>
    <t>CONSTRUIR ESTRUCTURAS COMPLEMENTARIAS KM 0 + 000 A KM 0 + 870</t>
  </si>
  <si>
    <t>REALIZAR MOVIMIENTO DE TIERRA KM 2 + 425 A KM 2 + 530</t>
  </si>
  <si>
    <t>INSTALAR TUBERÍA KM 2 + 425 A KM 2 + 530</t>
  </si>
  <si>
    <t>CONSTRUIR ESTRUCTURAS COMPLEMENTARIAS  KM 2 + 425 A KM 2 + 530</t>
  </si>
  <si>
    <t>ADQUIRIR TUBERÍA DE POLIETILENO PEAD-100 DIAMETRO 1600 mm A INSTALARSE KM 0 A KM 0+870 Y KM 2 + 425 A KM 2 + 530</t>
  </si>
  <si>
    <t>ADQUIRIR ACCESORIOS DE POLIETILENO PARA INSTALAR EL TRAMO DE TUBERIA KM 0 A KM 0+870 Y KM 2 + 425 A KM 2 + 530</t>
  </si>
  <si>
    <t>REALIZAR INTERVENTORIA ADUCCIÓN EN TUBERIA INSTALADA</t>
  </si>
  <si>
    <t>REALIZAR SEGUIMIENTO ADUCCIÓN EN TUBERIA INSTALADA</t>
  </si>
  <si>
    <t>CONSTRUIR ESTRUCTURA DEL DESARENADOR</t>
  </si>
  <si>
    <t>REALIZAR MOVIMIENTOS DE TIERRA (DESARENADOR Y TUBERIA)</t>
  </si>
  <si>
    <t>CONSTRUIR CAMARAS ESPECIALES  PARA TUBERIA Y ACCESORIOS</t>
  </si>
  <si>
    <t>CONSTRUIR DESAGUE DESARENADOR CON ENTREGA AL RIO CALI</t>
  </si>
  <si>
    <t>REALIZAR INTERVENTORIA CONSTRUCCION UNIDAD DESARENADORA</t>
  </si>
  <si>
    <t>REALIZAR SEGUIMIENTO CONSTRUCCION UNIDAD DESARENADORA</t>
  </si>
  <si>
    <t>REALIZAR SOCIALIZACIONES Y ACTAS DE VECINDAD</t>
  </si>
  <si>
    <t>REALIZAR GESTION AMBIENTAL DE INTERVENCION FORESTAL</t>
  </si>
  <si>
    <t>IMPLEMENTAR SISTEMA DE  SEGURIDAD INDUSTRIAL PARA LA OBRA</t>
  </si>
  <si>
    <t>REALIZAR INTERVENTORIA PLAN DE MANEJO AMBIENTAL</t>
  </si>
  <si>
    <t>REALIZAR SEGUIMIENTO PLAN DE MANEJO AMBIENTAL</t>
  </si>
  <si>
    <t>Elaborar los diseños de la alternativa óptima de la infraestructura de captación, aducción, desarenación del sistema de acueducto</t>
  </si>
  <si>
    <t>Elaborar los diseños de la alternativa óptima de las Plantas de Potabilización de agua.</t>
  </si>
  <si>
    <t>Elaborar los diseños de la alternativa óptima de los sistemas de bombeo de agua.</t>
  </si>
  <si>
    <t>Elaborar los diseños de detalle de las obras de optimización de la infraestructura de almacenamiento del sistema de acueducto .</t>
  </si>
  <si>
    <t>Elaborar los diseños de detalle para la optimización, ampliación, reposición para las redes de distribución del sistema de acueducto.</t>
  </si>
  <si>
    <t>Elaborar los diseños de detalle de Telemetría y control para la optimización del sistema de acueducto.</t>
  </si>
  <si>
    <t>Elaborar  especificaciones técnicas de las obras a construir para la optimización del sistema de acueducto.</t>
  </si>
  <si>
    <t>Elaborar el Análisis de Precios Unitarios para la valoración de las obras a construir para la optimización del sistema de acueducto.</t>
  </si>
  <si>
    <t>Elaborar el Plan de Manejo Ambiental para la ejecución de las obras para la optimización del sistema de acueducto.</t>
  </si>
  <si>
    <t>Elaborar  presupuestos para la ejecución de las obras para la optimización del sistema de acueducto.</t>
  </si>
  <si>
    <t>Efectuar el análisis del impacto tarifario de las obras propuestas para el sistema de acueducto.</t>
  </si>
  <si>
    <t>Elaborar los diseños de las obras requeridas para el manejo de los biosólidos y los lodos provenientes del sistema de alcantarillado.</t>
  </si>
  <si>
    <t>Elaborar los diseños de detalle para la optimización, ampliación, reposición para las redes de distribución del sistema de alcantarillado.</t>
  </si>
  <si>
    <t>Efectuar el seguimiento a la inversión por parte del Ministerio de Vivienda Ciudad y Territorio.</t>
  </si>
  <si>
    <t>Elaborar a nivel de predimensionamiento las alternativas  para el mejoramiento de los sistemas de captación de agua</t>
  </si>
  <si>
    <t>Elaborar  el predimensionamiento de las alternativas de mejoramiento de las Plantas Potabilizadoras de Agua.</t>
  </si>
  <si>
    <t>Elaborar el predimensionamiento de las alternativas de mejoramiento de los sistemas de bombeo de agua.</t>
  </si>
  <si>
    <t>Elaborar el predimensionamiento de las alternativas de mejoramiento de los sistemas de almacenamiento de agua.</t>
  </si>
  <si>
    <t>Elaborar el predimensionamiento de las alternativas de mejoramiento de las redes de distribución de agua.</t>
  </si>
  <si>
    <t>Elaborar el predimensionamiento de las alternativas de mejoramiento de los sistemas de telemetría y control del sistema de acueducto.</t>
  </si>
  <si>
    <t>Elaborar el predimensionamiento de las alternativas de abastecimiento de agua a las Áreas de Desarrollo Incompleto.</t>
  </si>
  <si>
    <t>Elaborar un plan de mejoramiento de las condiciones operacionales  de la prestación del servicio de acueducto.</t>
  </si>
  <si>
    <t>Elaborar a nivel de predimensionamiento alternativas para el adecuado manejo de los lodos de las Plantas Potabilizadoras de Agua.</t>
  </si>
  <si>
    <t>Realizar la interventoria de la elaboración del Documento Técnico de  las obras requeridas para la optimizacion del sistema de acueducto.</t>
  </si>
  <si>
    <t>Plantear alternativas de manejo de los biosólidos y los lodos provenientes del sistema de alcantarillado.</t>
  </si>
  <si>
    <t>Elaborar el planeamiento de alternativas de optimización de las redes del sistema sanitario.</t>
  </si>
  <si>
    <t>Elaborar el planteamiento de alternativas para optimizar los sistemas de separación de aguas lluvias y residuales.</t>
  </si>
  <si>
    <t>Ejecutar la Evaluación de la pertinencia y/o necesidad de ajustes del Plan de Saneamiento de Manejo Vertimentos (PSMV) acorde a las alternativas evaluadas.</t>
  </si>
  <si>
    <t>Presentar las alternativas para optimizar sistemas de canales de drenaje</t>
  </si>
  <si>
    <t>Realizar la evaluación de  alternativas de reducción, manejo y disposición final adecuada de los desechos arrojados a los sistemas de canales de drenaje.</t>
  </si>
  <si>
    <t>Evaluar las alternativas de solución para el manejo adecuado de las aguas residuales en los Asentamientos Humanos de Desarrollo Incompleto (AHDI).</t>
  </si>
  <si>
    <t>Evaluar las alternativas de solución para la optimización de los sistemas de bombeo de aguas lluvias y residuales.</t>
  </si>
  <si>
    <t>Evaluar las alternativas de solución para la optimización de los sistemas de telemetría de alcantarillado.</t>
  </si>
  <si>
    <t>Establecer estrategias de optimización energética de los elementos electromecánicos y electrónicos de los sistemas de alcantarillado sanitario y pluvial.</t>
  </si>
  <si>
    <t>Realizar la interventoria de la elaboración del Documento Técnico de  las obras requeridas para la optimizacion del sistema de alcantarillado.</t>
  </si>
  <si>
    <t>Realizar la evaluación de los  Estudios existentes de alternativas de abastecimiento de agua</t>
  </si>
  <si>
    <t>Establecer la estrategia de suministro de agua de acuerdo con las fuentes alternativas de abastecimiento</t>
  </si>
  <si>
    <t>Realizar la interventoria de la elaboración del Documento Técnico de estudio de alternativas de abastecimiento de agua.</t>
  </si>
  <si>
    <t>Identificar los riesgos de los sistemas de Acueducto y Alcantarillado derivados de la ocurrencia de fenómenos naturales o antrópicos.</t>
  </si>
  <si>
    <t>Identificar los componentes de los sistemas de acueducto y alcantarillado que presenten vulnerabilidad</t>
  </si>
  <si>
    <t>Realizar la evaluación de riesgos por efecto de compuestos orgánicos en las cuencas de los Ríos Cauca, Cañaveralejo, Lili, Meléndez y Cali.</t>
  </si>
  <si>
    <t>Realizar la interventoria de la elaboración del Documento Técnico de Estudio de Riesgos y amenazas de los sistemas de acueducto y alcantarillado de EMCALI</t>
  </si>
  <si>
    <t>Ejecutar las modelaciones hidráulicas para identificar la capacidad actual y proyectada de los componentes del sistema de alcantarillado.</t>
  </si>
  <si>
    <t>Realizar  el análisis del sistema de alcantarillado, incluyendo cálculos de los caudales de aguas lluvias y análisis hidráulico de la red.</t>
  </si>
  <si>
    <t>Ejectuar la evaluación hidráulica y de capacidad de transporte de los Canales y Colectores de los Sistemas de Drenajes Norte y Sur de la Ciudad de Cali.</t>
  </si>
  <si>
    <t>Realizar el análisis y diagnóstico del funcionamiento y operación de los sistemas de alcantarillado sanitario y pluvial.</t>
  </si>
  <si>
    <t>Realizar la interventoria de la elaboración del Documento Técnico de evaluación hidráulica del sistema de alcantarillado de EMCALI.</t>
  </si>
  <si>
    <t>Realizar la rotura, demolicion y reconstruccion de andenes barrio Siete de Agosto</t>
  </si>
  <si>
    <t>Realizar la rotura, demolicion y reconstruccion de calzadas de asfalto y concreto barrio Siete de Agosto</t>
  </si>
  <si>
    <t>Realizar la rotura, demolicion y reconstruccion de sardineles barrio Siete de Agosto</t>
  </si>
  <si>
    <t>Realizar obras varias de mamposteria barrio Siete de Agosto</t>
  </si>
  <si>
    <t>Realizar costeo de administración, imprevistos y utilidades (AIU) de obra civil del barrio Siete de Agosto (38.49%) barrio Siete de Agosto</t>
  </si>
  <si>
    <t>Realizar Interventoria de las redes de acueducto renovadas en el barrio Siete de Agosto</t>
  </si>
  <si>
    <t>Realizar seguimiento de las redes de acueducto renovadas en el barrio Siete de Agosto (2%)</t>
  </si>
  <si>
    <t>Realizar seguimiento de las redes de acueducto renovadas en el barrio Rafael Uribe Uribe (2%)</t>
  </si>
  <si>
    <t>Realizar Interventoria de las redes de acueducto renovadas en el barrio Rafael Uribe Uribe</t>
  </si>
  <si>
    <t>Realizar costeo de administración, imprevistos y utilidades (AIU) de obra civil del barrio Rafael Uribe Uribe (38.49%)</t>
  </si>
  <si>
    <t>Realizar obras varias de mampostería barrio Rafael Uribe Uribe</t>
  </si>
  <si>
    <t>Realizar la rotura, demolición y reconstrucción de sardineles barrio Rafael Uribe Uribe</t>
  </si>
  <si>
    <t>Realizar la rotura, demolición y reconstrucción de calzadas de asfalto y concreto barrio Rafael Uribe Uribe</t>
  </si>
  <si>
    <t>Realizar la rotura, demolición y reconstrucción de andenes barrio Rafael Uribe Uribe</t>
  </si>
  <si>
    <t>Realizar la rotura, demolición y reconstrucción de gradas barrio San Cayetano</t>
  </si>
  <si>
    <t>Realizar la rotura, demolición y reconstrucción de andenes barrio San Cayetano</t>
  </si>
  <si>
    <t>Realizar la rotura, demolición y reconstrucción de calzadas de asfalto y concreto barrio San Cayetano</t>
  </si>
  <si>
    <t>Realizar la rotura, demolición y reconstrucción de sardineles barrio San Cayetano</t>
  </si>
  <si>
    <t>Realizar obras varias de mampostería barrio San Cayetano</t>
  </si>
  <si>
    <t>Realizar costeo de administración, imprevistos y utilidades (AIU) de obra civil del barrio San Cayetano (38.49%)</t>
  </si>
  <si>
    <t>Realizar Interventoria de las redes de acueducto renovadas en el barrio San Cayetano</t>
  </si>
  <si>
    <t>Realizar seguimiento de las redes de acueducto renovadas en el barrio San Cayetano (2%)</t>
  </si>
  <si>
    <t>Fuente alternativa de agua potable para el Municipio definida</t>
  </si>
  <si>
    <t>Realizar obra civil para construcción de sistema de bombeo</t>
  </si>
  <si>
    <t>Suministrar materiales para construcción de sistema de bombeo</t>
  </si>
  <si>
    <t>Realizar plan de manejo ambiental</t>
  </si>
  <si>
    <t>Realizar Interventoría de la obra civil y suministros del sistema de filtración de lecho de río</t>
  </si>
  <si>
    <t>Realizar el seguimiento de la obra civil  y suministros (2%) del sistema de filtración de lecho de río</t>
  </si>
  <si>
    <t>Realizar el seguimiento de  Informe de parámetros de funcionamiento, calidad y cantidad de agua (2%)</t>
  </si>
  <si>
    <t>Realizar Interventoria  Informe de parámetros de funcionamiento, calidad y cantidad de agua</t>
  </si>
  <si>
    <t>Realizar ensayos de calidad al agua superficial, agua del pozo y a la mezcla de aguas (Agua filtrada + Agua superficial)</t>
  </si>
  <si>
    <t>Realizar pruebas de caudal captado en el pozo piloto para Filtración Lecho de Río</t>
  </si>
  <si>
    <t>Adquirir equipos tecnológicos para el apoyo a la implementación del Nodo de la IDESC relacionado con el servicio público de aseo.</t>
  </si>
  <si>
    <t>Realizar interventoría a las obras de construcción de PTAP en la zona rural del Municipio.</t>
  </si>
  <si>
    <t>Realizar obras de mejoramiento Tanque Agua Potable Vallejo - La Buitrera.</t>
  </si>
  <si>
    <t>Construir tanque elevado de agua potable y traslado de PTAP acueducto El Hormiguero.</t>
  </si>
  <si>
    <t>Realizar interventoría a los estudios y diseños relacionados con alcantarillado en la zona rural del Municipio.</t>
  </si>
  <si>
    <t>Realizar los planes de saneamiento y manejo de vertimientos en apoyo a las juntas administradoras de Acueductos y Alcantarillado en la zona rural</t>
  </si>
  <si>
    <t>Realizar interventoria a la construcción de sistemas de alcantarillado y plantas de tratamiento de aguas residuales en la zona rural del Municipio.</t>
  </si>
  <si>
    <t>Construir PTAR y Alcantarillado Pajui fase II</t>
  </si>
  <si>
    <t>Construir  alcantarillado  Atenas Pilas del Cabuyal corregimiento Los Andes</t>
  </si>
  <si>
    <t>Construir tanque y obras complementarias  acueducto pichinde</t>
  </si>
  <si>
    <t>Realizar obras complementarias acueducto Hacienda la Gloria</t>
  </si>
  <si>
    <t>Construir la linea de conducción y cadica de los acueductos Cristo Rey y La Reforma.</t>
  </si>
  <si>
    <t>Construir PTAP Dos Quebradas (Villacarmelo Cabecera)</t>
  </si>
  <si>
    <t>Construir sistema de abastecimiento y PTAP de agua del corregimiento El Saladito y la vereda Montañuelas</t>
  </si>
  <si>
    <t>Ejecutar obras de mejoramiento sistema de acueducto de El Otoño</t>
  </si>
  <si>
    <t>Realizar el fortalecimiento de esquemas organizacionales para la administración y operación de acueducto en la zona rural.</t>
  </si>
  <si>
    <t>Realizar un estudio con alcance de diseños para definir soluciones para la recolección y el tratamiento de las aguas residuales generadas en el KM 18</t>
  </si>
  <si>
    <t>Realizar diseños para solucion de alcantarillado y PTAR en la zona plana de Santiago de Cali.</t>
  </si>
  <si>
    <t>Construir red de alcantarillado Pilas del Cabuyal Fase II</t>
  </si>
  <si>
    <t>Construir red de alcantarillado de la vereda Santa Helena - corregimiento Felidia.</t>
  </si>
  <si>
    <t>Realizar fortalecimiento de esquemas organizacionales para la administración y operación de acueducto en la zona rural.</t>
  </si>
  <si>
    <t>ADECUAR LA PLANTA DE TRATAMIENTO DE LIXIVIADOS</t>
  </si>
  <si>
    <t>Realizar un estudio de diagnóstico con alcance de diseños para la optimización del sistema de acueducto de Pance Cabecera.</t>
  </si>
  <si>
    <t>Realizar modelacion de los sistemas de acueducto de la zona plana rural de Santiago de Cali.</t>
  </si>
  <si>
    <t>Realizar avaluos de los predios para la infraestructura de agua potable a construir en la zona rural de Santiago de Cali.</t>
  </si>
  <si>
    <t>Realizar un estudio de viabilidad con alcance de diseños para el sistema de alcantarillado del sector el Eden - Villacarmelo</t>
  </si>
  <si>
    <t>Realizar diseño del  sistema de alcantarillado y PTARD La Reforma</t>
  </si>
  <si>
    <t>Realizar estudios y diseños para alcantarillado Cascabelez, Sector Las Granjas - Corregimiento La Buitrera</t>
  </si>
  <si>
    <t>Realizar diseño de alcantarillaado y PTARD compacta El Saladito (PTARD II)</t>
  </si>
  <si>
    <t>Nombre Pospre</t>
  </si>
  <si>
    <t>2-30503</t>
  </si>
  <si>
    <t>2-302010101</t>
  </si>
  <si>
    <t>2-302010134</t>
  </si>
  <si>
    <t>2-30501</t>
  </si>
  <si>
    <t>2-3030101</t>
  </si>
  <si>
    <t>2-302010107</t>
  </si>
  <si>
    <t>2-302010207</t>
  </si>
  <si>
    <t>2-3040402</t>
  </si>
  <si>
    <t>2-3040302</t>
  </si>
  <si>
    <t>2-3040101</t>
  </si>
  <si>
    <t>2-3040301</t>
  </si>
  <si>
    <t>2-302010133</t>
  </si>
  <si>
    <t>2-3040403</t>
  </si>
  <si>
    <t>2-3040202</t>
  </si>
  <si>
    <t>2-301010311</t>
  </si>
  <si>
    <t>2-301010351</t>
  </si>
  <si>
    <t>2-3030103</t>
  </si>
  <si>
    <t>2-302010201</t>
  </si>
  <si>
    <t>2-3030139</t>
  </si>
  <si>
    <t>2-3030131</t>
  </si>
  <si>
    <t>2-302020103</t>
  </si>
  <si>
    <t>2-302020101</t>
  </si>
  <si>
    <t>2-30303050303</t>
  </si>
  <si>
    <t>2-30303050302</t>
  </si>
  <si>
    <t>2-30303050304</t>
  </si>
  <si>
    <t>2-302010209</t>
  </si>
  <si>
    <t>2-301010349</t>
  </si>
  <si>
    <t>2-303028702</t>
  </si>
  <si>
    <t>2-3040201</t>
  </si>
  <si>
    <t>2-3030235</t>
  </si>
  <si>
    <t>2-3060209</t>
  </si>
  <si>
    <t>2-303027625</t>
  </si>
  <si>
    <t>2-3010203</t>
  </si>
  <si>
    <t>2-3030219</t>
  </si>
  <si>
    <t>2-302010211</t>
  </si>
  <si>
    <t>2-3030303010101</t>
  </si>
  <si>
    <t>2-3030303010102</t>
  </si>
  <si>
    <t>2-30303030102</t>
  </si>
  <si>
    <t>2-3030303010501</t>
  </si>
  <si>
    <t>2-3030303010502</t>
  </si>
  <si>
    <t>2-3030303010504</t>
  </si>
  <si>
    <t>2-3030303010505</t>
  </si>
  <si>
    <t>2-3030303010506</t>
  </si>
  <si>
    <t>2-3030303010509</t>
  </si>
  <si>
    <t>2-3030303010510</t>
  </si>
  <si>
    <t>2-3030303010511</t>
  </si>
  <si>
    <t>2-3030303010512</t>
  </si>
  <si>
    <t>2-3030303050211</t>
  </si>
  <si>
    <t>2-3030303050109</t>
  </si>
  <si>
    <t>2-3030303050108</t>
  </si>
  <si>
    <t>2-3030303050107</t>
  </si>
  <si>
    <t>2-3030303050106</t>
  </si>
  <si>
    <t>2-3030304010504</t>
  </si>
  <si>
    <t>2-3030304010505</t>
  </si>
  <si>
    <t>2-3030304010506</t>
  </si>
  <si>
    <t>2-3030304010509</t>
  </si>
  <si>
    <t>2-3030304010510</t>
  </si>
  <si>
    <t>2-3030304010511</t>
  </si>
  <si>
    <t>2-3030304050106</t>
  </si>
  <si>
    <t>2-3030304050107</t>
  </si>
  <si>
    <t>2-3030304050108</t>
  </si>
  <si>
    <t>2-3030304050109</t>
  </si>
  <si>
    <t>2-3030304050211</t>
  </si>
  <si>
    <t>2-3030304010502</t>
  </si>
  <si>
    <t>2-3030304010501</t>
  </si>
  <si>
    <t>2-30303040102</t>
  </si>
  <si>
    <t>2-3030304010102</t>
  </si>
  <si>
    <t>2-3030304010101</t>
  </si>
  <si>
    <t>2-3030305010101</t>
  </si>
  <si>
    <t>2-3030305010103</t>
  </si>
  <si>
    <t>2-30303050104</t>
  </si>
  <si>
    <t>2-3030305010501</t>
  </si>
  <si>
    <t>2-3030305010502</t>
  </si>
  <si>
    <t>2-3030305010503</t>
  </si>
  <si>
    <t>2-3030305010504</t>
  </si>
  <si>
    <t>2-3030305010505</t>
  </si>
  <si>
    <t>2-3030305010506</t>
  </si>
  <si>
    <t>2-3030305010508</t>
  </si>
  <si>
    <t>2-3030305010510</t>
  </si>
  <si>
    <t>2-3030305050102</t>
  </si>
  <si>
    <t>2-3030305050103</t>
  </si>
  <si>
    <t>2-3030305050104</t>
  </si>
  <si>
    <t>2-3030305050105</t>
  </si>
  <si>
    <t>2-3030305050106</t>
  </si>
  <si>
    <t>2-3030305050107</t>
  </si>
  <si>
    <t>2-3030305050108</t>
  </si>
  <si>
    <t>2-3030305050109</t>
  </si>
  <si>
    <t>2-3030305050211</t>
  </si>
  <si>
    <t>2-3030205</t>
  </si>
  <si>
    <t>2-302010111</t>
  </si>
  <si>
    <t>2-30303030501100402</t>
  </si>
  <si>
    <t>2-30303030501100401</t>
  </si>
  <si>
    <t>2-30303030501100302</t>
  </si>
  <si>
    <t>2-30303030501100301</t>
  </si>
  <si>
    <t>2-30303040501100301</t>
  </si>
  <si>
    <t>2-30303040501100302</t>
  </si>
  <si>
    <t>2-30303040501100401</t>
  </si>
  <si>
    <t>2-30303040501100402</t>
  </si>
  <si>
    <t>2-30303050102</t>
  </si>
  <si>
    <t>2-30506</t>
  </si>
  <si>
    <t>2-30303050306</t>
  </si>
  <si>
    <t>2-301010149</t>
  </si>
  <si>
    <t>2-303027627</t>
  </si>
  <si>
    <t>2-3030280</t>
  </si>
  <si>
    <t>2-3030261</t>
  </si>
  <si>
    <t>2-303027607</t>
  </si>
  <si>
    <t>2-303027618</t>
  </si>
  <si>
    <t>2-303027612</t>
  </si>
  <si>
    <t>2-302010221</t>
  </si>
  <si>
    <t>2-303027613</t>
  </si>
  <si>
    <t>2-303027605</t>
  </si>
  <si>
    <t>2-303027601</t>
  </si>
  <si>
    <t>2-303027604</t>
  </si>
  <si>
    <t>2-303027610</t>
  </si>
  <si>
    <t>2-303027606</t>
  </si>
  <si>
    <t>2-303027608</t>
  </si>
  <si>
    <t>2-303027611</t>
  </si>
  <si>
    <t>2-302010103</t>
  </si>
  <si>
    <t>2-301010353</t>
  </si>
  <si>
    <t>2-302010113</t>
  </si>
  <si>
    <t>2-301010101</t>
  </si>
  <si>
    <t>2-302010119</t>
  </si>
  <si>
    <t>2-303027621</t>
  </si>
  <si>
    <t>2-3030257</t>
  </si>
  <si>
    <t>2-303027628</t>
  </si>
  <si>
    <t>2-303027624</t>
  </si>
  <si>
    <t>2-3030211</t>
  </si>
  <si>
    <t>2-3030267</t>
  </si>
  <si>
    <t>2-303027622</t>
  </si>
  <si>
    <t>2-303027623</t>
  </si>
  <si>
    <t>2-3030282</t>
  </si>
  <si>
    <t>2-3030281</t>
  </si>
  <si>
    <t>2-3030283</t>
  </si>
  <si>
    <t>2-3030284</t>
  </si>
  <si>
    <t>2-3030285</t>
  </si>
  <si>
    <t>2-303027626</t>
  </si>
  <si>
    <t>2-3030263</t>
  </si>
  <si>
    <t>2-303027631</t>
  </si>
  <si>
    <t>2-303027619</t>
  </si>
  <si>
    <t>2-303027630</t>
  </si>
  <si>
    <t>2-303027617</t>
  </si>
  <si>
    <t>2-3030275</t>
  </si>
  <si>
    <t>2-303030503</t>
  </si>
  <si>
    <t>2-3030213</t>
  </si>
  <si>
    <t>2-3030207</t>
  </si>
  <si>
    <t>2-3030223</t>
  </si>
  <si>
    <t>2-3030279</t>
  </si>
  <si>
    <t>2-3040401</t>
  </si>
  <si>
    <t>2-3030209</t>
  </si>
  <si>
    <t>2-3030278</t>
  </si>
  <si>
    <t>2-301010301</t>
  </si>
  <si>
    <t>2-3060301</t>
  </si>
  <si>
    <t>2-30505</t>
  </si>
  <si>
    <t>2-3060302</t>
  </si>
  <si>
    <t>2-301010305</t>
  </si>
  <si>
    <t>2-3030225</t>
  </si>
  <si>
    <t>2-301010139</t>
  </si>
  <si>
    <t>2-301010339</t>
  </si>
  <si>
    <t>2-301010333</t>
  </si>
  <si>
    <t>2-301010131</t>
  </si>
  <si>
    <t>2-301010133</t>
  </si>
  <si>
    <t>2-301010201</t>
  </si>
  <si>
    <t>2-3050401</t>
  </si>
  <si>
    <t>2-303030105010104</t>
  </si>
  <si>
    <t>2-303030105020101</t>
  </si>
  <si>
    <t>2-303030105020102</t>
  </si>
  <si>
    <t>2-303030105020103</t>
  </si>
  <si>
    <t>2-303030105020105</t>
  </si>
  <si>
    <t>2-30303010501010304</t>
  </si>
  <si>
    <t>2-30303010501010303</t>
  </si>
  <si>
    <t>2-30303010501010302</t>
  </si>
  <si>
    <t>2-30303010501010301</t>
  </si>
  <si>
    <t>2-30303010501010202</t>
  </si>
  <si>
    <t>2-30303010501010103</t>
  </si>
  <si>
    <t>2-3030301011204</t>
  </si>
  <si>
    <t>2-3030301011203</t>
  </si>
  <si>
    <t>2-3030301011201</t>
  </si>
  <si>
    <t>2-30303010108</t>
  </si>
  <si>
    <t>2-30303010107</t>
  </si>
  <si>
    <t>2-30303010106</t>
  </si>
  <si>
    <t>2-30303010104</t>
  </si>
  <si>
    <t>2-30303010103</t>
  </si>
  <si>
    <t>2-30303010102</t>
  </si>
  <si>
    <t>2-30303010101</t>
  </si>
  <si>
    <t>2-301010203</t>
  </si>
  <si>
    <t>2-3030249</t>
  </si>
  <si>
    <t>2-3060303</t>
  </si>
  <si>
    <t>2-3030247</t>
  </si>
  <si>
    <t>2-301010151</t>
  </si>
  <si>
    <t>2-3030252</t>
  </si>
  <si>
    <t>2-3030255</t>
  </si>
  <si>
    <t>2-306020301</t>
  </si>
  <si>
    <t>2-301010315</t>
  </si>
  <si>
    <t>2-302020107</t>
  </si>
  <si>
    <t>2-306020303</t>
  </si>
  <si>
    <t>2-306020302</t>
  </si>
  <si>
    <t>2-3040203</t>
  </si>
  <si>
    <t>2-3040404</t>
  </si>
  <si>
    <t>2-301010113</t>
  </si>
  <si>
    <t>2-301010313</t>
  </si>
  <si>
    <t>2-3040204</t>
  </si>
  <si>
    <t>2-3040405</t>
  </si>
  <si>
    <t>2-301010115</t>
  </si>
  <si>
    <t>2-301010160</t>
  </si>
  <si>
    <t>Atención, Control y Organización Institucional para apoyo a la Gestión del Estado</t>
  </si>
  <si>
    <t>Dotación y/o Adquisición de Maquinaria y Equipo</t>
  </si>
  <si>
    <t>Adquisicion de Materiales y Suministros</t>
  </si>
  <si>
    <t>Asistencia técnica, divulgación y capacitación a funcionarios del Estado para apoyo a la Administración del Estado</t>
  </si>
  <si>
    <t>Capacitación Personal del Sector</t>
  </si>
  <si>
    <t>Dotación de Material Educativo</t>
  </si>
  <si>
    <t>Material Educativo</t>
  </si>
  <si>
    <t>Asesorías para Actualización de información para procesamiento</t>
  </si>
  <si>
    <t>Asesorías para Levantamiento de información para procesamiento</t>
  </si>
  <si>
    <t>Diseños para Investigación básica, aplicada y Estudios</t>
  </si>
  <si>
    <t>Diseños para Levantamiento de información para procesamiento</t>
  </si>
  <si>
    <t xml:space="preserve">Servicios de Transporte </t>
  </si>
  <si>
    <t>Interventoria y Control de Calidad propia del Sector</t>
  </si>
  <si>
    <t>Asesorías para Estudios de Preinversión</t>
  </si>
  <si>
    <t>Programas de Saneamiento Ambiental</t>
  </si>
  <si>
    <t>Escenarios Deportivos y Parques</t>
  </si>
  <si>
    <t>Educacion y Divulgacion Ambiental</t>
  </si>
  <si>
    <t>Maquinaria y Equipo</t>
  </si>
  <si>
    <t>Programas de Educación Especial</t>
  </si>
  <si>
    <t>Participación Educativa</t>
  </si>
  <si>
    <t>Arrendamientos de Planta Física Instituciones Educativas</t>
  </si>
  <si>
    <t>Servicios Públicos Planteles Educativos</t>
  </si>
  <si>
    <t>Vigilancia</t>
  </si>
  <si>
    <t>Aseo</t>
  </si>
  <si>
    <t>Prestacion servicios persona natural</t>
  </si>
  <si>
    <t>Servicios de Transporte Educativo</t>
  </si>
  <si>
    <t>Planteles Educativos</t>
  </si>
  <si>
    <t>Interventoria Calidad Educativa</t>
  </si>
  <si>
    <t>Diseños para Estudios de Preinversión</t>
  </si>
  <si>
    <t>Programas de Educación Superior</t>
  </si>
  <si>
    <t>Alimentación Escolar</t>
  </si>
  <si>
    <t>Programas de Promocion de Estilos de Vida Saludable</t>
  </si>
  <si>
    <t>Mejoramiento y Mantenimiento de Infraestructura Administrativa</t>
  </si>
  <si>
    <t>Atención en Educación a la Población Desplazada</t>
  </si>
  <si>
    <t>Sistemas de Información Educativos</t>
  </si>
  <si>
    <t>Sueldo</t>
  </si>
  <si>
    <t>sobresueldo</t>
  </si>
  <si>
    <t>prima o subisidio de alimentación</t>
  </si>
  <si>
    <t>auxilio de transporte</t>
  </si>
  <si>
    <t>auxilio de movilización</t>
  </si>
  <si>
    <t>Bonificacion dificil acceso</t>
  </si>
  <si>
    <t>Prima academica</t>
  </si>
  <si>
    <t>Dotacion (ley 70/88)</t>
  </si>
  <si>
    <t>Escuela Superior de Administración pública (ESAP Ley 21/82)</t>
  </si>
  <si>
    <t>incremento por antigüedad</t>
  </si>
  <si>
    <t>prima tecnica</t>
  </si>
  <si>
    <t>Bonificación servicios prestados</t>
  </si>
  <si>
    <t xml:space="preserve">Aportes cesantias </t>
  </si>
  <si>
    <t xml:space="preserve">Aportes salud </t>
  </si>
  <si>
    <t xml:space="preserve">Aportes pensión </t>
  </si>
  <si>
    <t>riesgos profesionales A.R.P. (Accidentes de trabajo y enf. Prof)</t>
  </si>
  <si>
    <t>Contratos Prestación de Servicios con Instituciones Educativas</t>
  </si>
  <si>
    <t>Atención, Control y Organización Institucional para apoyar la Prestación del Servicio Educativo</t>
  </si>
  <si>
    <t>ARL Estudiantes en Práctica</t>
  </si>
  <si>
    <t>Programas de Salud Mental</t>
  </si>
  <si>
    <t>Programa Ampliado de Inmunizaciones - PAI</t>
  </si>
  <si>
    <t>Campañas Sanitarias de Salud</t>
  </si>
  <si>
    <t xml:space="preserve">TERAPIAS </t>
  </si>
  <si>
    <t>CONSULTA ESPECIALIZADA AMBULATORIA</t>
  </si>
  <si>
    <t>ALBERGUE DE ANCIANOS</t>
  </si>
  <si>
    <t>Programas Atención Población vínculada IPSs Privadas de 1er Nivel</t>
  </si>
  <si>
    <t>CONSULTA GENERAL</t>
  </si>
  <si>
    <t>PROCEDIMIENTOS NO QUIRÚRGICOS AMBULATORIOS</t>
  </si>
  <si>
    <t xml:space="preserve">MEDICAMENTOS </t>
  </si>
  <si>
    <t>CONSULTA URGENCIAS</t>
  </si>
  <si>
    <t>CONSULTA ODONTOLOGÍA</t>
  </si>
  <si>
    <t>AYUDAS DIAGNÓSTICAS</t>
  </si>
  <si>
    <t>ACCIONES INDIVIDUALES DE PROMOCION Y PREVENCION DE SALUD</t>
  </si>
  <si>
    <t>HOSPITALIZACIÓN NO QUIRÚRGICA SALA GENERAL</t>
  </si>
  <si>
    <t>Dotación de Instalaciones</t>
  </si>
  <si>
    <t>Hospitales, Centros de Salud y Puestos de Salud</t>
  </si>
  <si>
    <t>Dotación de Hospitales, Centros de Salud y Puestos de Salud</t>
  </si>
  <si>
    <t>Edificios Públicos</t>
  </si>
  <si>
    <t>Programas Atención Población vínculada IPSs Públicas de 1er Nivel</t>
  </si>
  <si>
    <t>Programas para Mejorar Participacion Social y Comunitaria en Salud</t>
  </si>
  <si>
    <t>Contratos de Régimen Subsidiado</t>
  </si>
  <si>
    <t>Programas de Implemntacion de Politicas de Salud Infantil</t>
  </si>
  <si>
    <t>Programa de Salud Sexual y Reproductiva</t>
  </si>
  <si>
    <t>Programas de Atención a Discapacitados</t>
  </si>
  <si>
    <t>Campaña Directa Enferemedades de Transmisión por vectores ETV</t>
  </si>
  <si>
    <t>Programas de Vigilancia en Salud</t>
  </si>
  <si>
    <t>Programas de Factor de Riesgos del Ambiente</t>
  </si>
  <si>
    <t>Programa Factor de Riesgo del Consumo</t>
  </si>
  <si>
    <t>Mejoramiento de la Salud Oral</t>
  </si>
  <si>
    <t>Programas de Entornos Saludables</t>
  </si>
  <si>
    <t>Programa de prevencion y control de la tuberculosis</t>
  </si>
  <si>
    <t>Gestion desarrollo operativo y funcional PNSP</t>
  </si>
  <si>
    <t>Programas de Fortaleciomiento de Alimentacion y Nutricion</t>
  </si>
  <si>
    <t>Programa inspección, vigilancia y control factores de riesgo, vectores y zoonosis</t>
  </si>
  <si>
    <t>Pago Aportes Patronales ESE</t>
  </si>
  <si>
    <t>ATENCION MEDICINA ALTERNATIVA</t>
  </si>
  <si>
    <t>Procedimientos Ginecologicos Obstetricos</t>
  </si>
  <si>
    <t>CIRUGIAS AMBULATORIAS MULTIPLES</t>
  </si>
  <si>
    <t>Superintendencia de Salud</t>
  </si>
  <si>
    <t>Servicios Personales Indirectos</t>
  </si>
  <si>
    <t>Programas de Atención a Padres y Madres Cabeza de Familia</t>
  </si>
  <si>
    <t>Programas de Atención a Población de la Tercera Edad</t>
  </si>
  <si>
    <t>Red de Solidaridad</t>
  </si>
  <si>
    <t>Programas de Atención a Población desplazada</t>
  </si>
  <si>
    <t>Diseños para Actualización de información para procesamiento</t>
  </si>
  <si>
    <t>Programas de Atención a Población Infantil</t>
  </si>
  <si>
    <t>Programas de Atención a Población adolecentes y jovenes</t>
  </si>
  <si>
    <t>Subsidios de vivienda</t>
  </si>
  <si>
    <t>Titulacion de Predios</t>
  </si>
  <si>
    <t xml:space="preserve">Subsidios para mejoramiento de vivienda </t>
  </si>
  <si>
    <t>Rehabilitación de Infraestructura ya Existente</t>
  </si>
  <si>
    <t>Financiación de Eventos Culturales y Artísticos</t>
  </si>
  <si>
    <t>Casas de Cultura, Bibliotecas y Similares</t>
  </si>
  <si>
    <t>Carreteras, Caminos, Puentes y Similares</t>
  </si>
  <si>
    <t>Construcción y Pavimentación de Calles Urbanas</t>
  </si>
  <si>
    <t>Compra de Terrenos</t>
  </si>
  <si>
    <t>Fdo Est y Subsidio demanda SITM</t>
  </si>
  <si>
    <t>COLPENSIONES</t>
  </si>
  <si>
    <t>intereses a la cesantia</t>
  </si>
  <si>
    <t>Señalización y Semaforización</t>
  </si>
  <si>
    <t>Programas Especiales de Defensa y Seguridad</t>
  </si>
  <si>
    <t>Pago Recompensas para la preservacion del orden publico</t>
  </si>
  <si>
    <t>Financiación de Eventos Deportivos</t>
  </si>
  <si>
    <t>Compensaciones economicas y sociales a los AHDI</t>
  </si>
  <si>
    <t>Programas Especiales de Prevención y Atención de Desastres</t>
  </si>
  <si>
    <t>Servicios Publicos Domiciliarios-acueducto</t>
  </si>
  <si>
    <t>Alcantarillados y Redes</t>
  </si>
  <si>
    <t>Servicios Públicos Energia</t>
  </si>
  <si>
    <t>Servicios Publicos Domiciliarios-aseo</t>
  </si>
  <si>
    <t>Servicios Publicos Domiciliarios-alcantarillado</t>
  </si>
  <si>
    <t>Preinversion en diseño acueducto</t>
  </si>
  <si>
    <t>Interventoria para Acueducto</t>
  </si>
  <si>
    <t>Acueductos y Plantas</t>
  </si>
  <si>
    <t>Preinversion en diseño Alcantarillado</t>
  </si>
  <si>
    <t>Interventoria para Alcantarillado</t>
  </si>
  <si>
    <t>Plantas de tratamiento de aguas residuales</t>
  </si>
  <si>
    <t>Sector</t>
  </si>
  <si>
    <t>Nombre sector</t>
  </si>
  <si>
    <t>Fondo1</t>
  </si>
  <si>
    <t>Vig - Fondo</t>
  </si>
  <si>
    <t>Clase de Apropiación</t>
  </si>
  <si>
    <t>Clasificación</t>
  </si>
  <si>
    <t>(Todas)</t>
  </si>
  <si>
    <t>Total general</t>
  </si>
  <si>
    <t>Suma de PPTO INICIAL</t>
  </si>
  <si>
    <t>Valores</t>
  </si>
  <si>
    <t>Suma de PPTO. MODIFICADO</t>
  </si>
  <si>
    <t>Suma de EJECUCION</t>
  </si>
  <si>
    <t>(Varios elementos)</t>
  </si>
  <si>
    <t>% Ejecución</t>
  </si>
  <si>
    <t>EJECUCIÓN DEFINITIVA ENERO 31 DE 2020</t>
  </si>
  <si>
    <t>Suma de PAGOS</t>
  </si>
  <si>
    <t>Actual</t>
  </si>
  <si>
    <t>Licitaciones año anterior</t>
  </si>
  <si>
    <t>Reservas</t>
  </si>
  <si>
    <t>Recursos del balance</t>
  </si>
  <si>
    <t>Cancelación de licitaciones o reservas</t>
  </si>
  <si>
    <t>Vigencia expirada (reserva no pagada)</t>
  </si>
  <si>
    <t>Área Funcional</t>
  </si>
  <si>
    <t>Salud - Inversión</t>
  </si>
  <si>
    <t>Gobierno, Planeación y Desarrollo Instit</t>
  </si>
  <si>
    <t>Defensa y Seguridad</t>
  </si>
  <si>
    <t>Trabajo y Seguridad Social</t>
  </si>
  <si>
    <t>Desarrollo Comunitario</t>
  </si>
  <si>
    <t>Transporte</t>
  </si>
  <si>
    <t>Medio Ambiente</t>
  </si>
  <si>
    <t>Ciencia y Tecnología</t>
  </si>
  <si>
    <t>Educación</t>
  </si>
  <si>
    <t>Vivienda</t>
  </si>
  <si>
    <t>Arte y Cultura</t>
  </si>
  <si>
    <t>Infraestructura Vial</t>
  </si>
  <si>
    <t>Justicia</t>
  </si>
  <si>
    <t>Recreación y Deportes</t>
  </si>
  <si>
    <t>Prevención y Atención de Desastres</t>
  </si>
  <si>
    <t>Desarrollo Comercial</t>
  </si>
  <si>
    <t>Desarrollo Turístico</t>
  </si>
  <si>
    <t>Agua Potable y Saneamiento Básico</t>
  </si>
  <si>
    <t>Con situación de fondos (C.S.F)</t>
  </si>
  <si>
    <t>Sin situación de Fondos (S.S.F)</t>
  </si>
  <si>
    <t>Libre destinación (Recursos Propios)</t>
  </si>
  <si>
    <t>Destinación Específica (Recursos Propios)</t>
  </si>
  <si>
    <t>Otros</t>
  </si>
  <si>
    <t>Destinación Específica (SGP)</t>
  </si>
  <si>
    <t>Recursos del Crédito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</si>
</sst>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5" x14ac:knownFonts="1">
    <font>
      <sz val="11"/>
      <color theme="1"/>
      <name val="Calibri"/>
      <family val="2"/>
      <scheme val="minor"/>
    </font>
    <font>
      <b/>
      <sz val="11"/>
      <color theme="1"/>
      <name val="Calibri"/>
      <family val="2"/>
      <scheme val="minor"/>
    </font>
    <font>
      <sz val="10"/>
      <name val="Arial"/>
      <family val="2"/>
    </font>
    <font>
      <sz val="11"/>
      <color theme="1"/>
      <name val="Calibri"/>
      <family val="2"/>
      <scheme val="minor"/>
    </font>
    <font>
      <strike/>
      <sz val="11"/>
      <color theme="1"/>
      <name val="Calibri"/>
      <family val="2"/>
      <scheme val="minor"/>
    </font>
  </fonts>
  <fills count="3">
    <fill>
      <patternFill patternType="none"/>
    </fill>
    <fill>
      <patternFill patternType="gray125"/>
    </fill>
    <fill>
      <patternFill patternType="solid">
        <fgColor theme="4" tint="0.79998168889431442"/>
        <bgColor theme="4" tint="0.79998168889431442"/>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diagonal/>
    </border>
  </borders>
  <cellStyleXfs count="3">
    <xf numFmtId="0" fontId="0" fillId="0" borderId="0"/>
    <xf numFmtId="0" fontId="2" fillId="0" borderId="0"/>
    <xf numFmtId="9" fontId="3" fillId="0" borderId="0" applyFont="0" applyFill="0" applyBorder="0" applyAlignment="0" applyProtection="0"/>
  </cellStyleXfs>
  <cellXfs count="26">
    <xf numFmtId="0" fontId="0" fillId="0" borderId="0" xfId="0"/>
    <xf numFmtId="3" fontId="0" fillId="0" borderId="0" xfId="0" applyNumberFormat="1"/>
    <xf numFmtId="0" fontId="0" fillId="0" borderId="0" xfId="0" applyAlignment="1">
      <alignment horizontal="center"/>
    </xf>
    <xf numFmtId="0" fontId="0" fillId="0" borderId="1" xfId="0" applyBorder="1"/>
    <xf numFmtId="0" fontId="0" fillId="0" borderId="1" xfId="0" applyBorder="1" applyAlignment="1">
      <alignment horizontal="center"/>
    </xf>
    <xf numFmtId="3" fontId="0" fillId="0" borderId="1" xfId="0" applyNumberFormat="1" applyBorder="1"/>
    <xf numFmtId="0" fontId="0" fillId="0" borderId="1" xfId="0" applyNumberFormat="1" applyBorder="1"/>
    <xf numFmtId="0" fontId="0" fillId="0" borderId="1" xfId="0" applyNumberFormat="1" applyBorder="1" applyAlignment="1">
      <alignment horizontal="center"/>
    </xf>
    <xf numFmtId="0" fontId="0" fillId="0" borderId="1" xfId="0" applyFill="1" applyBorder="1"/>
    <xf numFmtId="3" fontId="1" fillId="0" borderId="1" xfId="0" applyNumberFormat="1" applyFont="1" applyBorder="1"/>
    <xf numFmtId="0" fontId="0" fillId="0" borderId="0" xfId="0" pivotButton="1"/>
    <xf numFmtId="0" fontId="0" fillId="0" borderId="0" xfId="0" applyAlignment="1">
      <alignment horizontal="left"/>
    </xf>
    <xf numFmtId="41" fontId="0" fillId="0" borderId="0" xfId="0" applyNumberFormat="1"/>
    <xf numFmtId="10" fontId="0" fillId="0" borderId="0" xfId="2" applyNumberFormat="1" applyFont="1"/>
    <xf numFmtId="10" fontId="1" fillId="2" borderId="2" xfId="2" applyNumberFormat="1" applyFont="1" applyFill="1" applyBorder="1"/>
    <xf numFmtId="0" fontId="1" fillId="0" borderId="0" xfId="0" applyFont="1" applyBorder="1" applyAlignment="1">
      <alignment horizontal="center"/>
    </xf>
    <xf numFmtId="0" fontId="1" fillId="0" borderId="0" xfId="0" applyFont="1" applyBorder="1" applyAlignment="1"/>
    <xf numFmtId="0" fontId="0" fillId="0" borderId="0" xfId="0" applyAlignment="1">
      <alignment vertical="center"/>
    </xf>
    <xf numFmtId="0" fontId="4" fillId="0" borderId="0" xfId="0" applyFont="1" applyAlignment="1">
      <alignment vertical="center"/>
    </xf>
    <xf numFmtId="0" fontId="0" fillId="0" borderId="1" xfId="0" applyFill="1" applyBorder="1" applyAlignment="1">
      <alignment horizontal="center"/>
    </xf>
    <xf numFmtId="0" fontId="0" fillId="0" borderId="0" xfId="0" applyFill="1"/>
    <xf numFmtId="0" fontId="0" fillId="0" borderId="1" xfId="0" applyNumberFormat="1" applyFill="1" applyBorder="1" applyAlignment="1">
      <alignment horizontal="center"/>
    </xf>
    <xf numFmtId="0" fontId="0" fillId="0" borderId="1" xfId="0" applyFill="1" applyBorder="1" applyAlignment="1">
      <alignment horizontal="center" vertical="center"/>
    </xf>
    <xf numFmtId="0" fontId="1" fillId="2" borderId="0" xfId="0" applyFont="1" applyFill="1" applyAlignment="1">
      <alignment horizontal="center"/>
    </xf>
    <xf numFmtId="0" fontId="1" fillId="0" borderId="1" xfId="0" applyFont="1" applyBorder="1" applyAlignment="1">
      <alignment horizontal="center"/>
    </xf>
    <xf numFmtId="0" fontId="1" fillId="0" borderId="0" xfId="0" applyFont="1" applyBorder="1" applyAlignment="1">
      <alignment horizontal="center"/>
    </xf>
  </cellXfs>
  <cellStyles count="3">
    <cellStyle name="Normal" xfId="0" builtinId="0"/>
    <cellStyle name="Normal 2" xfId="1"/>
    <cellStyle name="Porcentaje" xfId="2" builtinId="5"/>
  </cellStyles>
  <dxfs count="2">
    <dxf>
      <numFmt numFmtId="33" formatCode="_-* #,##0_-;\-* #,##0_-;_-* &quot;-&quot;_-;_-@_-"/>
    </dxf>
    <dxf>
      <numFmt numFmtId="33"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a.arbelaez.oso" refreshedDate="43885.709225925923" createdVersion="3" refreshedVersion="3" minRefreshableVersion="3" recordCount="5210">
  <cacheSource type="worksheet">
    <worksheetSource ref="A1:AR5211" sheet="Ejec_Def_Enero_30_2020"/>
  </cacheSource>
  <cacheFields count="44">
    <cacheField name="Centro Gestor" numFmtId="0">
      <sharedItems containsSemiMixedTypes="0" containsString="0" containsNumber="1" containsInteger="1" minValue="4112" maxValue="4182" count="26">
        <n v="4112"/>
        <n v="4121"/>
        <n v="4123"/>
        <n v="4124"/>
        <n v="4131"/>
        <n v="4132"/>
        <n v="4133"/>
        <n v="4134"/>
        <n v="4135"/>
        <n v="4137"/>
        <n v="4143"/>
        <n v="4145"/>
        <n v="4146"/>
        <n v="4147"/>
        <n v="4148"/>
        <n v="4151"/>
        <n v="4152"/>
        <n v="4161"/>
        <n v="4162"/>
        <n v="4163"/>
        <n v="4164"/>
        <n v="4171"/>
        <n v="4172"/>
        <n v="4173"/>
        <n v="4181"/>
        <n v="4182"/>
      </sharedItems>
    </cacheField>
    <cacheField name="Nombre del Centro Gestor" numFmtId="0">
      <sharedItems count="26">
        <s v="SECRETARÍA DE GOBIERNO"/>
        <s v="DEPARTAMENTO ADMINISTRATIVO DE GESTIÓN JURÍDICA PÚBLICA"/>
        <s v="DEPARTAMENTO ADMINISTRATIVO DE CONTROL INTERNO"/>
        <s v="DEPARTAMENTO ADMINISTRATIVO DE CONTROL DISCIPLINARIO INTERNO"/>
        <s v="DEPARTAMENTO ADMINISTRATIVO DE HACIENDA MUNICIPAL"/>
        <s v="DEPARTAMENTO ADMINISTRATIVO DE PLANEACIÓN MUNICIPAL"/>
        <s v="DEPARTAMENTO ADMINISTRATIVO DE GESTIÓN DEL MEDIO AMBIENTE DAGMA"/>
        <s v="DEPARTAMENTO ADMINISTRATIVO DE TECNOLOGÍAS DE LA INFORMACIÓN Y LAS COMUNICACIONES"/>
        <s v="DEPARTAMENTO ADMINISTRATIVO  DE CONTRATACIÓN PÚBLICA"/>
        <s v="DEPARTAMENTO ADMINISTRATIVO DE DESARROLLO E INNOVACIÓN INSTITUCIONAL"/>
        <s v="SECRETARÍA DE EDUCACIÓN"/>
        <s v="SECRETARÍA DE SALUD"/>
        <s v="SECRETARÍA DE BIENESTAR SOCIAL"/>
        <s v="SECRETARÍA DE VIVIENDA SOCIAL Y HÁBITAT"/>
        <s v="SECRETARÍA DE CULTURA"/>
        <s v="SECRETARÍA DE INFRAESTRUCTURA"/>
        <s v="SECRETARÍA DE MOVILIDAD"/>
        <s v="SECRETARÍA DE SEGURIDAD Y JUSTICIA"/>
        <s v="SECRETARÍA DE DEPORTE Y RECREACION"/>
        <s v="SECRETARÍA DE GESTION DEL RIESGO EMERGENCIAS Y DESASTRE"/>
        <s v="SECRETARÍA DE PAZ Y CULTURA CIUDADANA"/>
        <s v="SECRETARÍA DE DESARROLLO ECONÓMICO"/>
        <s v="SECRETARÍA DE TURISMO"/>
        <s v="SECRETARÍA DE DESARROLLO TERRITORIAL Y PARTICIPACIÓN"/>
        <s v="UNIDAD ADMINISTRATIVA ESPECIAL DE GESTIÓN BIENES Y SERVICIOS"/>
        <s v="UNIDAD ADMINISTRATIVA ESPECIAL DE SERVICIOS PÚBLICOS MUNICIPALES"/>
      </sharedItems>
    </cacheField>
    <cacheField name="Código BP" numFmtId="0">
      <sharedItems/>
    </cacheField>
    <cacheField name="Nombre del Proyecto" numFmtId="0">
      <sharedItems/>
    </cacheField>
    <cacheField name="Programa" numFmtId="0">
      <sharedItems/>
    </cacheField>
    <cacheField name="Nombre Actividad" numFmtId="0">
      <sharedItems longText="1"/>
    </cacheField>
    <cacheField name="Sector" numFmtId="0">
      <sharedItems containsNonDate="0" containsString="0" containsBlank="1"/>
    </cacheField>
    <cacheField name="Nombre sector" numFmtId="0">
      <sharedItems containsNonDate="0" containsString="0" containsBlank="1"/>
    </cacheField>
    <cacheField name="Pospre" numFmtId="0">
      <sharedItems/>
    </cacheField>
    <cacheField name="Nombre Pospre" numFmtId="0">
      <sharedItems/>
    </cacheField>
    <cacheField name="Vigencia" numFmtId="0">
      <sharedItems containsSemiMixedTypes="0" containsString="0" containsNumber="1" containsInteger="1" minValue="0" maxValue="4" count="3">
        <n v="0"/>
        <n v="2"/>
        <n v="4"/>
      </sharedItems>
    </cacheField>
    <cacheField name="Nombre de la Vigencia" numFmtId="0">
      <sharedItems/>
    </cacheField>
    <cacheField name="Fondo1" numFmtId="0">
      <sharedItems containsSemiMixedTypes="0" containsString="0" containsNumber="1" containsInteger="1" minValue="1103" maxValue="7857"/>
    </cacheField>
    <cacheField name="Vig - Fondo" numFmtId="0">
      <sharedItems/>
    </cacheField>
    <cacheField name="Nombre del Fondo 1" numFmtId="0">
      <sharedItems/>
    </cacheField>
    <cacheField name="Clase de Apropiación" numFmtId="0">
      <sharedItems containsNonDate="0" containsString="0" containsBlank="1"/>
    </cacheField>
    <cacheField name="Clasificación" numFmtId="0">
      <sharedItems containsNonDate="0" containsString="0" containsBlank="1"/>
    </cacheField>
    <cacheField name="Origen" numFmtId="0">
      <sharedItems containsString="0" containsBlank="1" containsNumber="1" containsInteger="1" minValue="0" maxValue="1" count="3">
        <n v="0"/>
        <n v="1"/>
        <m/>
      </sharedItems>
    </cacheField>
    <cacheField name="Nombre Origen" numFmtId="0">
      <sharedItems/>
    </cacheField>
    <cacheField name="Comuna" numFmtId="0">
      <sharedItems containsString="0" containsBlank="1" containsNumber="1" containsInteger="1" minValue="1" maxValue="99"/>
    </cacheField>
    <cacheField name="Nombre Comuna" numFmtId="0">
      <sharedItems/>
    </cacheField>
    <cacheField name="Eje" numFmtId="0">
      <sharedItems containsSemiMixedTypes="0" containsString="0" containsNumber="1" containsInteger="1" minValue="41" maxValue="99"/>
    </cacheField>
    <cacheField name="Nombre eje" numFmtId="0">
      <sharedItems/>
    </cacheField>
    <cacheField name="Componente" numFmtId="0">
      <sharedItems containsSemiMixedTypes="0" containsString="0" containsNumber="1" containsInteger="1" minValue="4101" maxValue="9999"/>
    </cacheField>
    <cacheField name="Nombre Componente" numFmtId="0">
      <sharedItems/>
    </cacheField>
    <cacheField name="Programa2" numFmtId="0">
      <sharedItems containsSemiMixedTypes="0" containsString="0" containsNumber="1" containsInteger="1" minValue="4101001" maxValue="9999999"/>
    </cacheField>
    <cacheField name="Nombre programa" numFmtId="0">
      <sharedItems/>
    </cacheField>
    <cacheField name="Área funcional" numFmtId="0">
      <sharedItems containsSemiMixedTypes="0" containsString="0" containsNumber="1" containsInteger="1" minValue="41010010001" maxValue="99999999999" count="361">
        <n v="44030020006"/>
        <n v="45020020002"/>
        <n v="45020020014"/>
        <n v="45020020017"/>
        <n v="45020020003"/>
        <n v="45020020004"/>
        <n v="45020030001"/>
        <n v="45020020018"/>
        <n v="45020020019"/>
        <n v="45020020020"/>
        <n v="45010010002"/>
        <n v="45010020013"/>
        <n v="45010020014"/>
        <n v="45010020015"/>
        <n v="41050020020"/>
        <n v="42010050001"/>
        <n v="42020010002"/>
        <n v="42020010009"/>
        <n v="42020010010"/>
        <n v="42020010011"/>
        <n v="42030020014"/>
        <n v="42030030007"/>
        <n v="42050010001"/>
        <n v="42060020014"/>
        <n v="45010020001"/>
        <n v="45010020002"/>
        <n v="45010020003"/>
        <n v="45010020005"/>
        <n v="45010020009"/>
        <n v="45010020010"/>
        <n v="42030020016"/>
        <n v="45010020004"/>
        <n v="42010050004"/>
        <n v="42060020013"/>
        <n v="42030020001"/>
        <n v="42030020004"/>
        <n v="42040010001"/>
        <n v="42040010006"/>
        <n v="42040010007"/>
        <n v="42040010008"/>
        <n v="42040010009"/>
        <n v="42040010010"/>
        <n v="42040010012"/>
        <n v="42040010013"/>
        <n v="42040010019"/>
        <n v="42040020003"/>
        <n v="42040020004"/>
        <n v="42040020005"/>
        <n v="42040020007"/>
        <n v="42040020008"/>
        <n v="42040020009"/>
        <n v="42040020010"/>
        <n v="42040020011"/>
        <n v="42040030003"/>
        <n v="42060020001"/>
        <n v="45010020019"/>
        <n v="42040010017"/>
        <n v="42040010018"/>
        <n v="42030020008"/>
        <n v="42030020009"/>
        <n v="42040020014"/>
        <n v="42030020006"/>
        <n v="42040020002"/>
        <n v="45010010006"/>
        <n v="45020010002"/>
        <n v="45020010006"/>
        <n v="45020010009"/>
        <n v="45020020007"/>
        <n v="45020010012"/>
        <n v="45020020001"/>
        <n v="45020020015"/>
        <n v="41020010006"/>
        <n v="41020020007"/>
        <n v="41020030008"/>
        <n v="41040010001"/>
        <n v="41040010002"/>
        <n v="41040010003"/>
        <n v="41040010004"/>
        <n v="41040010005"/>
        <n v="41040030004"/>
        <n v="41040030007"/>
        <n v="41040040002"/>
        <n v="41060020006"/>
        <n v="42010020007"/>
        <n v="43020010003"/>
        <n v="43020030002"/>
        <n v="43040020003"/>
        <n v="41040030003"/>
        <n v="41040030005"/>
        <n v="41040030009"/>
        <n v="41010010002"/>
        <n v="41010010003"/>
        <n v="41010020020"/>
        <n v="41040020002"/>
        <n v="41040020004"/>
        <n v="41040020006"/>
        <n v="41040030001"/>
        <n v="41040030002"/>
        <n v="43020020006"/>
        <n v="41040030006"/>
        <n v="41010030006"/>
        <n v="41030010001"/>
        <n v="41030010002"/>
        <n v="41030010003"/>
        <n v="41030010005"/>
        <n v="41030010008"/>
        <n v="41030020001"/>
        <n v="41030020002"/>
        <n v="41030020003"/>
        <n v="41030020004"/>
        <n v="42030040009"/>
        <n v="42040040002"/>
        <n v="42050030002"/>
        <n v="45030010014"/>
        <n v="42040040001"/>
        <n v="41010010008"/>
        <n v="41010010009"/>
        <n v="41010020013"/>
        <n v="41010020014"/>
        <n v="41010020015"/>
        <n v="41010030001"/>
        <n v="41010030002"/>
        <n v="41020010011"/>
        <n v="41020030007"/>
        <n v="41030010004"/>
        <n v="41030010006"/>
        <n v="41030010007"/>
        <n v="41030010010"/>
        <n v="41030020005"/>
        <n v="41030020006"/>
        <n v="41060020001"/>
        <n v="42030010007"/>
        <n v="42040040003"/>
        <n v="43020030006"/>
        <n v="43040030004"/>
        <n v="44010010007"/>
        <n v="41010020012"/>
        <n v="41010010001"/>
        <n v="41010020007"/>
        <n v="41010040003"/>
        <n v="41010040004"/>
        <n v="41010040005"/>
        <n v="41020010002"/>
        <n v="41020010005"/>
        <n v="41020020002"/>
        <n v="41020020003"/>
        <n v="41020020008"/>
        <n v="41020030001"/>
        <n v="41020030002"/>
        <n v="43040020002"/>
        <n v="45010020018"/>
        <n v="41010030005"/>
        <n v="41010040001"/>
        <n v="41010040002"/>
        <n v="41060010001"/>
        <n v="41060010005"/>
        <n v="41060010006"/>
        <n v="41060020005"/>
        <n v="43040020001"/>
        <n v="43040030001"/>
        <n v="43040050001"/>
        <n v="43040050002"/>
        <n v="41010020010"/>
        <n v="41020040004"/>
        <n v="41020040006"/>
        <n v="41060010004"/>
        <n v="43010030001"/>
        <n v="43010030002"/>
        <n v="43010030003"/>
        <n v="45030010009"/>
        <n v="42020010014"/>
        <n v="42030010001"/>
        <n v="42030010002"/>
        <n v="42030010003"/>
        <n v="42030010005"/>
        <n v="42030010013"/>
        <n v="42030030002"/>
        <n v="42050020006"/>
        <n v="42050040001"/>
        <n v="42050040002"/>
        <n v="43020030004"/>
        <n v="43040030003"/>
        <n v="45010010003"/>
        <n v="42020010004"/>
        <n v="41020010007"/>
        <n v="41050020005"/>
        <n v="41050020009"/>
        <n v="41050020011"/>
        <n v="41050020012"/>
        <n v="41050020015"/>
        <n v="42030040007"/>
        <n v="45030010015"/>
        <n v="41010010006"/>
        <n v="41010020019"/>
        <n v="41010040011"/>
        <n v="41020020005"/>
        <n v="41020030004"/>
        <n v="41050020001"/>
        <n v="41050020004"/>
        <n v="41050020006"/>
        <n v="41050020008"/>
        <n v="41050020014"/>
        <n v="41050020018"/>
        <n v="41050020019"/>
        <n v="41050020021"/>
        <n v="41050020022"/>
        <n v="41050020024"/>
        <n v="41050020025"/>
        <n v="42030020015"/>
        <n v="42030030004"/>
        <n v="43040030007"/>
        <n v="44010030008"/>
        <n v="44010030010"/>
        <n v="44030020005"/>
        <n v="41050020017"/>
        <n v="41050020002"/>
        <n v="41010020017"/>
        <n v="41050020007"/>
        <n v="41020030003"/>
        <n v="43010030005"/>
        <n v="44020010009"/>
        <n v="42010010003"/>
        <n v="42010010006"/>
        <n v="42010030005"/>
        <n v="42010040002"/>
        <n v="42010040003"/>
        <n v="42010040005"/>
        <n v="42020020002"/>
        <n v="42010040004"/>
        <n v="42010040006"/>
        <n v="42030010006"/>
        <n v="42010040007"/>
        <n v="42010010002"/>
        <n v="42010020001"/>
        <n v="42010040001"/>
        <n v="42020020003"/>
        <n v="42010030012"/>
        <n v="42010050008"/>
        <n v="42010050016"/>
        <n v="42010050017"/>
        <n v="45010010001"/>
        <n v="42010050010"/>
        <n v="42010050012"/>
        <n v="42010050011"/>
        <n v="41010020011"/>
        <n v="42020010001"/>
        <n v="42020010005"/>
        <n v="42020010016"/>
        <n v="42020010017"/>
        <n v="42030020010"/>
        <n v="42030020012"/>
        <n v="42030020013"/>
        <n v="43010010001"/>
        <n v="43010010002"/>
        <n v="43010010003"/>
        <n v="43010010004"/>
        <n v="43010010005"/>
        <n v="43010010006"/>
        <n v="43010010007"/>
        <n v="43010010008"/>
        <n v="43010010009"/>
        <n v="43010020001"/>
        <n v="43010020004"/>
        <n v="43010020006"/>
        <n v="43010020007"/>
        <n v="43010020008"/>
        <n v="43040010001"/>
        <n v="41010010004"/>
        <n v="41010010005"/>
        <n v="41010020001"/>
        <n v="41010020002"/>
        <n v="41010020003"/>
        <n v="41010020004"/>
        <n v="41010020006"/>
        <n v="41010040007"/>
        <n v="41010040008"/>
        <n v="41020010009"/>
        <n v="41050010001"/>
        <n v="41050010004"/>
        <n v="41050010005"/>
        <n v="41050010007"/>
        <n v="41050010008"/>
        <n v="41050010010"/>
        <n v="41050010013"/>
        <n v="42010020005"/>
        <n v="42030010008"/>
        <n v="42030040005"/>
        <n v="42030040006"/>
        <n v="44030020001"/>
        <n v="44030020003"/>
        <n v="42050040003"/>
        <n v="42050010005"/>
        <n v="42050030001"/>
        <n v="42050030005"/>
        <n v="42050040004"/>
        <n v="43010020009"/>
        <n v="43020010002"/>
        <n v="43020020001"/>
        <n v="43020020002"/>
        <n v="43020020003"/>
        <n v="43020020004"/>
        <n v="43020030001"/>
        <n v="43030010001"/>
        <n v="43030010002"/>
        <n v="43030010003"/>
        <n v="43030010004"/>
        <n v="43030010005"/>
        <n v="43030010006"/>
        <n v="43030010007"/>
        <n v="43040040001"/>
        <n v="41060020003"/>
        <n v="41060020007"/>
        <n v="42050040015"/>
        <n v="44010010002"/>
        <n v="44010020003"/>
        <n v="44020010001"/>
        <n v="44020010002"/>
        <n v="44020010004"/>
        <n v="44030020007"/>
        <n v="44040010001"/>
        <n v="44040010003"/>
        <n v="44040020001"/>
        <n v="44040020005"/>
        <n v="44020010007"/>
        <n v="44030010003"/>
        <n v="44030010005"/>
        <n v="44030010010"/>
        <n v="41020040003"/>
        <n v="42030040001"/>
        <n v="42030040004"/>
        <n v="44040020004"/>
        <n v="45020020016"/>
        <n v="45030010001"/>
        <n v="45030010004"/>
        <n v="45030010005"/>
        <n v="45030010006"/>
        <n v="45030010012"/>
        <n v="45030010013"/>
        <n v="45030010017"/>
        <n v="99999999999"/>
        <n v="42030020018"/>
        <n v="45010020016"/>
        <n v="45010020017"/>
        <n v="45020020010"/>
        <n v="45020020011"/>
        <n v="45020020012"/>
        <n v="45020030005"/>
        <n v="42060010001"/>
        <n v="42060010002"/>
        <n v="42060010004"/>
        <n v="42060010005"/>
        <n v="42060010009"/>
        <n v="42060010020"/>
        <n v="42060020002"/>
        <n v="42060020003"/>
        <n v="42060020004"/>
        <n v="42060020005"/>
        <n v="42060020010"/>
        <n v="42030010009"/>
        <n v="42060010006"/>
        <n v="42060010010"/>
      </sharedItems>
    </cacheField>
    <cacheField name="Nombre de área Funcional" numFmtId="0">
      <sharedItems/>
    </cacheField>
    <cacheField name="PPTO INICIAL" numFmtId="3">
      <sharedItems containsSemiMixedTypes="0" containsString="0" containsNumber="1" containsInteger="1" minValue="0" maxValue="422504870120"/>
    </cacheField>
    <cacheField name="REDUCCIONES" numFmtId="3">
      <sharedItems containsSemiMixedTypes="0" containsString="0" containsNumber="1" containsInteger="1" minValue="-2458762768" maxValue="0"/>
    </cacheField>
    <cacheField name="ADICIONES" numFmtId="3">
      <sharedItems containsSemiMixedTypes="0" containsString="0" containsNumber="1" containsInteger="1" minValue="0" maxValue="22653770238"/>
    </cacheField>
    <cacheField name="CONTRACREDITOS" numFmtId="3">
      <sharedItems containsSemiMixedTypes="0" containsString="0" containsNumber="1" containsInteger="1" minValue="0" maxValue="0"/>
    </cacheField>
    <cacheField name="CREDITOS" numFmtId="3">
      <sharedItems containsSemiMixedTypes="0" containsString="0" containsNumber="1" containsInteger="1" minValue="0" maxValue="0"/>
    </cacheField>
    <cacheField name="APLAZAMIENTO" numFmtId="3">
      <sharedItems containsSemiMixedTypes="0" containsString="0" containsNumber="1" containsInteger="1" minValue="0" maxValue="0"/>
    </cacheField>
    <cacheField name="DESAPLAZAMIENTO" numFmtId="3">
      <sharedItems containsSemiMixedTypes="0" containsString="0" containsNumber="1" containsInteger="1" minValue="0" maxValue="0"/>
    </cacheField>
    <cacheField name="PPTO. MODIFICADO" numFmtId="3">
      <sharedItems containsSemiMixedTypes="0" containsString="0" containsNumber="1" containsInteger="1" minValue="1" maxValue="422504870120"/>
    </cacheField>
    <cacheField name="TOTAL ACUMULADO CDP" numFmtId="3">
      <sharedItems containsSemiMixedTypes="0" containsString="0" containsNumber="1" containsInteger="1" minValue="0" maxValue="105016736020"/>
    </cacheField>
    <cacheField name="TOTAL ACUMULADO RPC" numFmtId="3">
      <sharedItems containsSemiMixedTypes="0" containsString="0" containsNumber="1" containsInteger="1" minValue="0" maxValue="22653770238"/>
    </cacheField>
    <cacheField name="TOTAL ACUMUL OBLIGAC" numFmtId="3">
      <sharedItems containsSemiMixedTypes="0" containsString="0" containsNumber="1" containsInteger="1" minValue="0" maxValue="20144451386"/>
    </cacheField>
    <cacheField name="PAGOS" numFmtId="3">
      <sharedItems containsSemiMixedTypes="0" containsString="0" containsNumber="1" containsInteger="1" minValue="0" maxValue="20020295019"/>
    </cacheField>
    <cacheField name="EJECUCION" numFmtId="3">
      <sharedItems containsSemiMixedTypes="0" containsString="0" containsNumber="1" containsInteger="1" minValue="0" maxValue="22653770238"/>
    </cacheField>
    <cacheField name="SALDOS CDP" numFmtId="3">
      <sharedItems containsSemiMixedTypes="0" containsString="0" containsNumber="1" containsInteger="1" minValue="0" maxValue="105016736020"/>
    </cacheField>
    <cacheField name="PPTO. DISPONIBLE" numFmtId="3">
      <sharedItems containsSemiMixedTypes="0" containsString="0" containsNumber="1" containsInteger="1" minValue="0" maxValue="4225048701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10">
  <r>
    <x v="0"/>
    <x v="0"/>
    <s v="BP26001350"/>
    <s v="Fortalecimiento del manejo de la cooperación y relaciones internacionales de la Alcaldía de  Cali"/>
    <s v="BP260013501010101"/>
    <s v="Realizar la caracterizacion de las fuentes identificadas de cooperación nacional e internacion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18841584"/>
    <n v="0"/>
    <n v="0"/>
    <n v="0"/>
    <n v="0"/>
    <n v="0"/>
    <n v="0"/>
    <n v="18841584"/>
    <n v="0"/>
    <n v="0"/>
    <n v="0"/>
    <n v="0"/>
    <n v="0"/>
    <n v="0"/>
    <n v="18841584"/>
  </r>
  <r>
    <x v="0"/>
    <x v="0"/>
    <s v="BP26001350"/>
    <s v="Fortalecimiento del manejo de la cooperación y relaciones internacionales de la Alcaldía de  Cali"/>
    <s v="BP260013501010102"/>
    <s v="Elaborar el documento con las fuentes nacionales e internacionales identificad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9420792"/>
    <n v="0"/>
    <n v="0"/>
    <n v="0"/>
    <n v="0"/>
    <n v="0"/>
    <n v="0"/>
    <n v="9420792"/>
    <n v="0"/>
    <n v="0"/>
    <n v="0"/>
    <n v="0"/>
    <n v="0"/>
    <n v="0"/>
    <n v="9420792"/>
  </r>
  <r>
    <x v="0"/>
    <x v="0"/>
    <s v="BP26001350"/>
    <s v="Fortalecimiento del manejo de la cooperación y relaciones internacionales de la Alcaldía de  Cali"/>
    <s v="BP260013501010201"/>
    <s v="Actualizar las necesidades internas que requieran gestiónar cooperación nacional e internacion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15573600"/>
    <n v="0"/>
    <n v="0"/>
    <n v="0"/>
    <n v="0"/>
    <n v="0"/>
    <n v="0"/>
    <n v="15573600"/>
    <n v="0"/>
    <n v="0"/>
    <n v="0"/>
    <n v="0"/>
    <n v="0"/>
    <n v="0"/>
    <n v="15573600"/>
  </r>
  <r>
    <x v="0"/>
    <x v="0"/>
    <s v="BP26001350"/>
    <s v="Fortalecimiento del manejo de la cooperación y relaciones internacionales de la Alcaldía de  Cali"/>
    <s v="BP260013501010202"/>
    <s v="Realizar el documento con la caracterización de la demanda interna para la cooperación nacional e internacion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15573600"/>
    <n v="0"/>
    <n v="0"/>
    <n v="0"/>
    <n v="0"/>
    <n v="0"/>
    <n v="0"/>
    <n v="15573600"/>
    <n v="0"/>
    <n v="0"/>
    <n v="0"/>
    <n v="0"/>
    <n v="0"/>
    <n v="0"/>
    <n v="15573600"/>
  </r>
  <r>
    <x v="0"/>
    <x v="0"/>
    <s v="BP26001350"/>
    <s v="Fortalecimiento del manejo de la cooperación y relaciones internacionales de la Alcaldía de  Cali"/>
    <s v="BP260013501020101"/>
    <s v="Identificar buenas prácticas de los diferentes organismos de la Alcaldía de Santiago de Cali"/>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29107376"/>
    <n v="0"/>
    <n v="0"/>
    <n v="0"/>
    <n v="0"/>
    <n v="0"/>
    <n v="0"/>
    <n v="29107376"/>
    <n v="0"/>
    <n v="0"/>
    <n v="0"/>
    <n v="0"/>
    <n v="0"/>
    <n v="0"/>
    <n v="29107376"/>
  </r>
  <r>
    <x v="0"/>
    <x v="0"/>
    <s v="BP26001350"/>
    <s v="Fortalecimiento del manejo de la cooperación y relaciones internacionales de la Alcaldía de  Cali"/>
    <s v="BP260013501020102"/>
    <s v="Realizar el portafolio de buenas prácticas de los organismos de la Alcaldía de Santiago de Cali que responda a los intereses internos y extern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23360400"/>
    <n v="0"/>
    <n v="0"/>
    <n v="0"/>
    <n v="0"/>
    <n v="0"/>
    <n v="0"/>
    <n v="23360400"/>
    <n v="0"/>
    <n v="0"/>
    <n v="0"/>
    <n v="0"/>
    <n v="0"/>
    <n v="0"/>
    <n v="23360400"/>
  </r>
  <r>
    <x v="0"/>
    <x v="0"/>
    <s v="BP26001350"/>
    <s v="Fortalecimiento del manejo de la cooperación y relaciones internacionales de la Alcaldía de  Cali"/>
    <s v="BP260013501030101"/>
    <s v="Identificar oportunidades de articulación entre los diferentes organismos de la Alcaldía de Santiago de Cali para la gestión de recursos de cooperac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15573600"/>
    <n v="0"/>
    <n v="0"/>
    <n v="0"/>
    <n v="0"/>
    <n v="0"/>
    <n v="0"/>
    <n v="15573600"/>
    <n v="0"/>
    <n v="0"/>
    <n v="0"/>
    <n v="0"/>
    <n v="0"/>
    <n v="0"/>
    <n v="15573600"/>
  </r>
  <r>
    <x v="0"/>
    <x v="0"/>
    <s v="BP26001350"/>
    <s v="Fortalecimiento del manejo de la cooperación y relaciones internacionales de la Alcaldía de  Cali"/>
    <s v="BP260013501030102"/>
    <s v="Realizar los espacios de socialización y articulación con diferentes actores nacionales e internacionales para la gestión de recursos de cooperac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24061212"/>
    <n v="0"/>
    <n v="0"/>
    <n v="0"/>
    <n v="0"/>
    <n v="0"/>
    <n v="0"/>
    <n v="24061212"/>
    <n v="0"/>
    <n v="0"/>
    <n v="0"/>
    <n v="0"/>
    <n v="0"/>
    <n v="0"/>
    <n v="24061212"/>
  </r>
  <r>
    <x v="0"/>
    <x v="0"/>
    <s v="BP26001350"/>
    <s v="Fortalecimiento del manejo de la cooperación y relaciones internacionales de la Alcaldía de  Cali"/>
    <s v="BP260013501030103"/>
    <s v="Realizar el documento con lineamientos para la gestión articulada de recursos de cooperación nacional e internacional de la Alcaldía de Santiago de Cali"/>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23360400"/>
    <n v="0"/>
    <n v="0"/>
    <n v="0"/>
    <n v="0"/>
    <n v="0"/>
    <n v="0"/>
    <n v="23360400"/>
    <n v="0"/>
    <n v="0"/>
    <n v="0"/>
    <n v="0"/>
    <n v="0"/>
    <n v="0"/>
    <n v="23360400"/>
  </r>
  <r>
    <x v="0"/>
    <x v="0"/>
    <s v="BP26001350"/>
    <s v="Fortalecimiento del manejo de la cooperación y relaciones internacionales de la Alcaldía de  Cali"/>
    <s v="BP260013501040101"/>
    <s v="Identificar las redes de ciudades, espacios de construcción de Agenda Global y otras plataform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24061212"/>
    <n v="0"/>
    <n v="0"/>
    <n v="0"/>
    <n v="0"/>
    <n v="0"/>
    <n v="0"/>
    <n v="24061212"/>
    <n v="0"/>
    <n v="0"/>
    <n v="0"/>
    <n v="0"/>
    <n v="0"/>
    <n v="0"/>
    <n v="24061212"/>
  </r>
  <r>
    <x v="0"/>
    <x v="0"/>
    <s v="BP26001350"/>
    <s v="Fortalecimiento del manejo de la cooperación y relaciones internacionales de la Alcaldía de  Cali"/>
    <s v="BP260013501040102"/>
    <s v="Realizar el acompañamiento a la vinculacion de organismos de la Alcaldia en Redes de Ciudad"/>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24061212"/>
    <n v="0"/>
    <n v="0"/>
    <n v="0"/>
    <n v="0"/>
    <n v="0"/>
    <n v="0"/>
    <n v="24061212"/>
    <n v="0"/>
    <n v="0"/>
    <n v="0"/>
    <n v="0"/>
    <n v="0"/>
    <n v="0"/>
    <n v="24061212"/>
  </r>
  <r>
    <x v="0"/>
    <x v="0"/>
    <s v="BP26001350"/>
    <s v="Fortalecimiento del manejo de la cooperación y relaciones internacionales de la Alcaldía de  Cali"/>
    <s v="BP260013501040103"/>
    <s v="Realizar el documento sobre la priorización de redes de ciudades, espacios de construcción de Agenda Global y otras plataform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0"/>
    <s v="Plan estratégico de cooperación y marketing de ciudad formul"/>
    <n v="24061212"/>
    <n v="0"/>
    <n v="0"/>
    <n v="0"/>
    <n v="0"/>
    <n v="0"/>
    <n v="0"/>
    <n v="24061212"/>
    <n v="0"/>
    <n v="0"/>
    <n v="0"/>
    <n v="0"/>
    <n v="0"/>
    <n v="0"/>
    <n v="24061212"/>
  </r>
  <r>
    <x v="0"/>
    <x v="0"/>
    <s v="BP22038431"/>
    <s v="Fortalecimiento de la apropiacion del sistema de gestion y control integrados en la Secretaria de Gobierno de la Alcaldia de Santiago de Cali"/>
    <s v="BP220384311010103"/>
    <s v="Realizar la asistencia técnica para la operación del proceso de comunicación publica en la Secretaria de Gobiern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51635100"/>
    <n v="0"/>
    <n v="0"/>
    <n v="0"/>
    <n v="0"/>
    <n v="0"/>
    <n v="0"/>
    <n v="51635100"/>
    <n v="0"/>
    <n v="0"/>
    <n v="0"/>
    <n v="0"/>
    <n v="0"/>
    <n v="0"/>
    <n v="51635100"/>
  </r>
  <r>
    <x v="0"/>
    <x v="0"/>
    <s v="BP22038431"/>
    <s v="Fortalecimiento de la apropiacion del sistema de gestion y control integrados en la Secretaria de Gobierno de la Alcaldia de Santiago de Cali"/>
    <s v="BP220384311010104"/>
    <s v="Realizar la asistenica tecnica para la operacion del proceso de Adquisicion de bienes obras y servicios publica en la Secretaria de Gobiern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8522000"/>
    <n v="0"/>
    <n v="0"/>
    <n v="0"/>
    <n v="0"/>
    <n v="0"/>
    <n v="0"/>
    <n v="38522000"/>
    <n v="0"/>
    <n v="0"/>
    <n v="0"/>
    <n v="0"/>
    <n v="0"/>
    <n v="0"/>
    <n v="38522000"/>
  </r>
  <r>
    <x v="0"/>
    <x v="0"/>
    <s v="BP22038431"/>
    <s v="Fortalecimiento de la apropiacion del sistema de gestion y control integrados en la Secretaria de Gobierno de la Alcaldia de Santiago de Cali"/>
    <s v="BP220384311020103"/>
    <s v="Realizar la divulgacion de la informacion institucional para el cumplimiento de los proces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5918858"/>
    <n v="0"/>
    <n v="0"/>
    <n v="0"/>
    <n v="0"/>
    <n v="0"/>
    <n v="0"/>
    <n v="25918858"/>
    <n v="0"/>
    <n v="0"/>
    <n v="0"/>
    <n v="0"/>
    <n v="0"/>
    <n v="0"/>
    <n v="25918858"/>
  </r>
  <r>
    <x v="0"/>
    <x v="0"/>
    <s v="BP22038431"/>
    <s v="Fortalecimiento de la apropiacion del sistema de gestion y control integrados en la Secretaria de Gobierno de la Alcaldia de Santiago de Cali"/>
    <s v="BP220384311020104"/>
    <s v="Realizar diagnostico del estado de cumplimiento de los requisitos de los procesos institucion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6709570"/>
    <n v="0"/>
    <n v="0"/>
    <n v="0"/>
    <n v="0"/>
    <n v="0"/>
    <n v="0"/>
    <n v="26709570"/>
    <n v="0"/>
    <n v="0"/>
    <n v="0"/>
    <n v="0"/>
    <n v="0"/>
    <n v="0"/>
    <n v="26709570"/>
  </r>
  <r>
    <x v="0"/>
    <x v="0"/>
    <s v="BP22038433"/>
    <s v="Apoyo a la transformación de la cultura institucional hacia la legalidad, integridad y la transparencia en la Alcaldía de Santiago de Cali."/>
    <s v="BP220384331010103"/>
    <s v="Brindar asesoría y acompañamiento a los organismos sobre la Ley de Transparencia y Acceso a la inform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2"/>
    <s v="Cultura de la Legalidad y la Integridad implementada"/>
    <n v="26480064"/>
    <n v="0"/>
    <n v="0"/>
    <n v="0"/>
    <n v="0"/>
    <n v="0"/>
    <n v="0"/>
    <n v="26480064"/>
    <n v="0"/>
    <n v="0"/>
    <n v="0"/>
    <n v="0"/>
    <n v="0"/>
    <n v="0"/>
    <n v="26480064"/>
  </r>
  <r>
    <x v="0"/>
    <x v="0"/>
    <s v="BP22038433"/>
    <s v="Apoyo a la transformación de la cultura institucional hacia la legalidad, integridad y la transparencia en la Alcaldía de Santiago de Cali."/>
    <s v="BP220384331010104"/>
    <s v="Realizar la evaluación y seguimiento del avance de la Ley de Transparencia, Gobierno Abierto y Anticorrup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2"/>
    <s v="Cultura de la Legalidad y la Integridad implementada"/>
    <n v="26480064"/>
    <n v="0"/>
    <n v="0"/>
    <n v="0"/>
    <n v="0"/>
    <n v="0"/>
    <n v="0"/>
    <n v="26480064"/>
    <n v="0"/>
    <n v="0"/>
    <n v="0"/>
    <n v="0"/>
    <n v="0"/>
    <n v="0"/>
    <n v="26480064"/>
  </r>
  <r>
    <x v="0"/>
    <x v="0"/>
    <s v="BP22038433"/>
    <s v="Apoyo a la transformación de la cultura institucional hacia la legalidad, integridad y la transparencia en la Alcaldía de Santiago de Cali."/>
    <s v="BP220384331020104"/>
    <s v="Implementar metodologías definidas por el nivel nacional sobre la ruta de integr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2"/>
    <s v="Cultura de la Legalidad y la Integridad implementada"/>
    <n v="49894127"/>
    <n v="0"/>
    <n v="0"/>
    <n v="0"/>
    <n v="0"/>
    <n v="0"/>
    <n v="0"/>
    <n v="49894127"/>
    <n v="0"/>
    <n v="0"/>
    <n v="0"/>
    <n v="0"/>
    <n v="0"/>
    <n v="0"/>
    <n v="49894127"/>
  </r>
  <r>
    <x v="0"/>
    <x v="0"/>
    <s v="BP22038433"/>
    <s v="Apoyo a la transformación de la cultura institucional hacia la legalidad, integridad y la transparencia en la Alcaldía de Santiago de Cali."/>
    <s v="BP220384331020105"/>
    <s v="Apoyo logistico para el proceso de implementación de la ruta de integr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2"/>
    <s v="Cultura de la Legalidad y la Integridad implementada"/>
    <n v="15783400"/>
    <n v="0"/>
    <n v="0"/>
    <n v="0"/>
    <n v="0"/>
    <n v="0"/>
    <n v="0"/>
    <n v="15783400"/>
    <n v="0"/>
    <n v="0"/>
    <n v="0"/>
    <n v="0"/>
    <n v="0"/>
    <n v="0"/>
    <n v="15783400"/>
  </r>
  <r>
    <x v="0"/>
    <x v="0"/>
    <s v="BP22038433"/>
    <s v="Apoyo a la transformación de la cultura institucional hacia la legalidad, integridad y la transparencia en la Alcaldía de Santiago de Cali."/>
    <s v="BP220384331020106"/>
    <s v="Realizar campañas para la denuncias de hechos que atentan contra la integr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2"/>
    <s v="Cultura de la Legalidad y la Integridad implementada"/>
    <n v="26480064"/>
    <n v="0"/>
    <n v="0"/>
    <n v="0"/>
    <n v="0"/>
    <n v="0"/>
    <n v="0"/>
    <n v="26480064"/>
    <n v="0"/>
    <n v="0"/>
    <n v="0"/>
    <n v="0"/>
    <n v="0"/>
    <n v="0"/>
    <n v="26480064"/>
  </r>
  <r>
    <x v="0"/>
    <x v="0"/>
    <s v="BP26002350"/>
    <s v="Fortalecimiento de la comunicación institucional de la Alcaldía de Santiago de  Cali"/>
    <s v="BP260023501010101"/>
    <s v="Realizar la planeacion y seguimiento a las actividades que permitan la recolección de información de las diferentes fuentes de la Administración Central Municipal y extern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471224415"/>
    <n v="0"/>
    <n v="0"/>
    <n v="0"/>
    <n v="0"/>
    <n v="0"/>
    <n v="0"/>
    <n v="471224415"/>
    <n v="0"/>
    <n v="0"/>
    <n v="0"/>
    <n v="0"/>
    <n v="0"/>
    <n v="0"/>
    <n v="471224415"/>
  </r>
  <r>
    <x v="0"/>
    <x v="0"/>
    <s v="BP26002350"/>
    <s v="Fortalecimiento de la comunicación institucional de la Alcaldía de Santiago de  Cali"/>
    <s v="BP260023501010102"/>
    <s v="Realizar analisis de la información de las diferentes fuentes de la Administración Central Municipal y extern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481353595"/>
    <n v="0"/>
    <n v="0"/>
    <n v="0"/>
    <n v="0"/>
    <n v="0"/>
    <n v="0"/>
    <n v="481353595"/>
    <n v="0"/>
    <n v="0"/>
    <n v="0"/>
    <n v="0"/>
    <n v="0"/>
    <n v="0"/>
    <n v="481353595"/>
  </r>
  <r>
    <x v="0"/>
    <x v="0"/>
    <s v="BP26002350"/>
    <s v="Fortalecimiento de la comunicación institucional de la Alcaldía de Santiago de  Cali"/>
    <s v="BP260023501010103"/>
    <s v="Realizar acciones para la elaboracion de las noticias institucion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905225656"/>
    <n v="0"/>
    <n v="0"/>
    <n v="0"/>
    <n v="0"/>
    <n v="0"/>
    <n v="0"/>
    <n v="905225656"/>
    <n v="0"/>
    <n v="0"/>
    <n v="0"/>
    <n v="0"/>
    <n v="0"/>
    <n v="0"/>
    <n v="905225656"/>
  </r>
  <r>
    <x v="0"/>
    <x v="0"/>
    <s v="BP26002350"/>
    <s v="Fortalecimiento de la comunicación institucional de la Alcaldía de Santiago de  Cali"/>
    <s v="BP260023501010104"/>
    <s v="Realizar la generacion y publicacion de contenidos para nuevos medi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426143367"/>
    <n v="0"/>
    <n v="0"/>
    <n v="0"/>
    <n v="0"/>
    <n v="0"/>
    <n v="0"/>
    <n v="426143367"/>
    <n v="0"/>
    <n v="0"/>
    <n v="0"/>
    <n v="0"/>
    <n v="0"/>
    <n v="0"/>
    <n v="426143367"/>
  </r>
  <r>
    <x v="0"/>
    <x v="0"/>
    <s v="BP26002350"/>
    <s v="Fortalecimiento de la comunicación institucional de la Alcaldía de Santiago de  Cali"/>
    <s v="BP260023501010201"/>
    <s v="Realizar la planeacion de actividades para la realizaciòn de piezas comunicativas específ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60346709"/>
    <n v="0"/>
    <n v="0"/>
    <n v="0"/>
    <n v="0"/>
    <n v="0"/>
    <n v="0"/>
    <n v="60346709"/>
    <n v="0"/>
    <n v="0"/>
    <n v="0"/>
    <n v="0"/>
    <n v="0"/>
    <n v="0"/>
    <n v="60346709"/>
  </r>
  <r>
    <x v="0"/>
    <x v="0"/>
    <s v="BP26002350"/>
    <s v="Fortalecimiento de la comunicación institucional de la Alcaldía de Santiago de  Cali"/>
    <s v="BP260023501010202"/>
    <s v="Realizar la producción de piezas comunicativas de la Alcaldía de Cal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448115136"/>
    <n v="0"/>
    <n v="0"/>
    <n v="0"/>
    <n v="0"/>
    <n v="0"/>
    <n v="0"/>
    <n v="448115136"/>
    <n v="0"/>
    <n v="0"/>
    <n v="0"/>
    <n v="0"/>
    <n v="0"/>
    <n v="0"/>
    <n v="448115136"/>
  </r>
  <r>
    <x v="0"/>
    <x v="0"/>
    <s v="BP26002350"/>
    <s v="Fortalecimiento de la comunicación institucional de la Alcaldía de Santiago de  Cali"/>
    <s v="BP260023501010203"/>
    <s v="Publicar las noticias institucion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56800000"/>
    <n v="0"/>
    <n v="0"/>
    <n v="0"/>
    <n v="0"/>
    <n v="0"/>
    <n v="0"/>
    <n v="56800000"/>
    <n v="0"/>
    <n v="0"/>
    <n v="0"/>
    <n v="0"/>
    <n v="0"/>
    <n v="0"/>
    <n v="56800000"/>
  </r>
  <r>
    <x v="0"/>
    <x v="0"/>
    <s v="BP26002350"/>
    <s v="Fortalecimiento de la comunicación institucional de la Alcaldía de Santiago de  Cali"/>
    <s v="BP260023501010204"/>
    <s v="Adquirir equipos para apoyar el proceso de generación de contenidos informativos"/>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20000000"/>
    <n v="0"/>
    <n v="0"/>
    <n v="0"/>
    <n v="0"/>
    <n v="0"/>
    <n v="0"/>
    <n v="20000000"/>
    <n v="0"/>
    <n v="0"/>
    <n v="0"/>
    <n v="0"/>
    <n v="0"/>
    <n v="0"/>
    <n v="20000000"/>
  </r>
  <r>
    <x v="0"/>
    <x v="0"/>
    <s v="BP26002350"/>
    <s v="Fortalecimiento de la comunicación institucional de la Alcaldía de Santiago de  Cali"/>
    <s v="BP260023501010205"/>
    <s v="Realizar la renovación de licencias para el desarrollo de piezas y contenidos digit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42000000"/>
    <n v="0"/>
    <n v="0"/>
    <n v="0"/>
    <n v="0"/>
    <n v="0"/>
    <n v="0"/>
    <n v="42000000"/>
    <n v="0"/>
    <n v="0"/>
    <n v="0"/>
    <n v="0"/>
    <n v="0"/>
    <n v="0"/>
    <n v="42000000"/>
  </r>
  <r>
    <x v="0"/>
    <x v="0"/>
    <s v="BP26002350"/>
    <s v="Fortalecimiento de la comunicación institucional de la Alcaldía de Santiago de  Cali"/>
    <s v="BP260023501020101"/>
    <s v="Diseñar la estrategia de Plan de medios institucion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80462279"/>
    <n v="0"/>
    <n v="0"/>
    <n v="0"/>
    <n v="0"/>
    <n v="0"/>
    <n v="0"/>
    <n v="80462279"/>
    <n v="0"/>
    <n v="0"/>
    <n v="0"/>
    <n v="0"/>
    <n v="0"/>
    <n v="0"/>
    <n v="80462279"/>
  </r>
  <r>
    <x v="0"/>
    <x v="0"/>
    <s v="BP26002350"/>
    <s v="Fortalecimiento de la comunicación institucional de la Alcaldía de Santiago de  Cali"/>
    <s v="BP260023501020102"/>
    <s v="Difundir en medios de comunicación masiv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5183721840"/>
    <n v="0"/>
    <n v="0"/>
    <n v="0"/>
    <n v="0"/>
    <n v="0"/>
    <n v="0"/>
    <n v="5183721840"/>
    <n v="0"/>
    <n v="0"/>
    <n v="0"/>
    <n v="0"/>
    <n v="0"/>
    <n v="0"/>
    <n v="5183721840"/>
  </r>
  <r>
    <x v="0"/>
    <x v="0"/>
    <s v="BP26002350"/>
    <s v="Fortalecimiento de la comunicación institucional de la Alcaldía de Santiago de  Cali"/>
    <s v="BP260023501020103"/>
    <s v="Realizar la impresión y produccion de piezas de comunic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712643316"/>
    <n v="0"/>
    <n v="0"/>
    <n v="0"/>
    <n v="0"/>
    <n v="0"/>
    <n v="0"/>
    <n v="712643316"/>
    <n v="0"/>
    <n v="0"/>
    <n v="0"/>
    <n v="0"/>
    <n v="0"/>
    <n v="0"/>
    <n v="712643316"/>
  </r>
  <r>
    <x v="0"/>
    <x v="0"/>
    <s v="BP26002350"/>
    <s v="Fortalecimiento de la comunicación institucional de la Alcaldía de Santiago de  Cali"/>
    <s v="BP260023501030101"/>
    <s v="Realizar la coordinacion de los espacios institucionales que debe desarrollar el Despacho del Alcalde y los organismos de la Administracio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55317817"/>
    <n v="0"/>
    <n v="0"/>
    <n v="0"/>
    <n v="0"/>
    <n v="0"/>
    <n v="0"/>
    <n v="55317817"/>
    <n v="0"/>
    <n v="0"/>
    <n v="0"/>
    <n v="0"/>
    <n v="0"/>
    <n v="0"/>
    <n v="55317817"/>
  </r>
  <r>
    <x v="0"/>
    <x v="0"/>
    <s v="BP26002350"/>
    <s v="Fortalecimiento de la comunicación institucional de la Alcaldía de Santiago de  Cali"/>
    <s v="BP260023501030102"/>
    <s v="Brindar apoyo en el desarrollo de los eventos institucion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893169038"/>
    <n v="0"/>
    <n v="0"/>
    <n v="0"/>
    <n v="0"/>
    <n v="0"/>
    <n v="0"/>
    <n v="893169038"/>
    <n v="0"/>
    <n v="0"/>
    <n v="0"/>
    <n v="0"/>
    <n v="0"/>
    <n v="0"/>
    <n v="893169038"/>
  </r>
  <r>
    <x v="0"/>
    <x v="0"/>
    <s v="BP26002350"/>
    <s v="Fortalecimiento de la comunicación institucional de la Alcaldía de Santiago de  Cali"/>
    <s v="BP260023501030103"/>
    <s v="Adquirir equipos para apoyar el desarrollo de los eventos institucionales"/>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30000000"/>
    <n v="0"/>
    <n v="0"/>
    <n v="0"/>
    <n v="0"/>
    <n v="0"/>
    <n v="0"/>
    <n v="30000000"/>
    <n v="0"/>
    <n v="0"/>
    <n v="0"/>
    <n v="0"/>
    <n v="0"/>
    <n v="0"/>
    <n v="30000000"/>
  </r>
  <r>
    <x v="0"/>
    <x v="0"/>
    <s v="BP26002350"/>
    <s v="Fortalecimiento de la comunicación institucional de la Alcaldía de Santiago de  Cali"/>
    <s v="BP260023501030104"/>
    <s v="Brindar acompañamiento a los organismos en la conceptualizacion de los espacios de comunicación con la comun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30515131"/>
    <n v="0"/>
    <n v="0"/>
    <n v="0"/>
    <n v="0"/>
    <n v="0"/>
    <n v="0"/>
    <n v="30515131"/>
    <n v="0"/>
    <n v="0"/>
    <n v="0"/>
    <n v="0"/>
    <n v="0"/>
    <n v="0"/>
    <n v="30515131"/>
  </r>
  <r>
    <x v="0"/>
    <x v="0"/>
    <s v="BP26002350"/>
    <s v="Fortalecimiento de la comunicación institucional de la Alcaldía de Santiago de  Cali"/>
    <s v="BP260023501040101"/>
    <s v="Realizar la producción de contenidos para la divulgación en los medios intern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118800000"/>
    <n v="0"/>
    <n v="0"/>
    <n v="0"/>
    <n v="0"/>
    <n v="0"/>
    <n v="0"/>
    <n v="118800000"/>
    <n v="0"/>
    <n v="0"/>
    <n v="0"/>
    <n v="0"/>
    <n v="0"/>
    <n v="0"/>
    <n v="118800000"/>
  </r>
  <r>
    <x v="0"/>
    <x v="0"/>
    <s v="BP26002350"/>
    <s v="Fortalecimiento de la comunicación institucional de la Alcaldía de Santiago de  Cali"/>
    <s v="BP260023501040102"/>
    <s v="Adquirir materiales para la divulgacion interna"/>
    <m/>
    <m/>
    <s v="2-302010134"/>
    <s v="Adquisicion de Materiales y Suministros"/>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2000000"/>
    <n v="0"/>
    <n v="0"/>
    <n v="0"/>
    <n v="0"/>
    <n v="0"/>
    <n v="0"/>
    <n v="2000000"/>
    <n v="0"/>
    <n v="0"/>
    <n v="0"/>
    <n v="0"/>
    <n v="0"/>
    <n v="0"/>
    <n v="2000000"/>
  </r>
  <r>
    <x v="0"/>
    <x v="0"/>
    <s v="BP26002350"/>
    <s v="Fortalecimiento de la comunicación institucional de la Alcaldía de Santiago de  Cali"/>
    <s v="BP260023501040103"/>
    <s v="Realizar la divulgacion de informacion de carácter publico a traves de medios electronic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10000000"/>
    <n v="0"/>
    <n v="0"/>
    <n v="0"/>
    <n v="0"/>
    <n v="0"/>
    <n v="0"/>
    <n v="10000000"/>
    <n v="0"/>
    <n v="0"/>
    <n v="0"/>
    <n v="0"/>
    <n v="0"/>
    <n v="0"/>
    <n v="10000000"/>
  </r>
  <r>
    <x v="0"/>
    <x v="0"/>
    <s v="BP26002350"/>
    <s v="Fortalecimiento de la comunicación institucional de la Alcaldía de Santiago de  Cali"/>
    <s v="BP260023501040104"/>
    <s v="Realizar acciones para el fortalecimiento de la comunicación intern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
    <s v="Rendición de cuentas a la comunidad realizadas"/>
    <n v="62400000"/>
    <n v="0"/>
    <n v="0"/>
    <n v="0"/>
    <n v="0"/>
    <n v="0"/>
    <n v="0"/>
    <n v="62400000"/>
    <n v="0"/>
    <n v="0"/>
    <n v="0"/>
    <n v="0"/>
    <n v="0"/>
    <n v="0"/>
    <n v="62400000"/>
  </r>
  <r>
    <x v="1"/>
    <x v="1"/>
    <s v="BP26001824"/>
    <s v="Optimización de los sistemas de información normativo y judicial de&#10;Santiago de  Cali"/>
    <s v="BP260018241010101"/>
    <s v="Sistematizar la información de los sistemas de información normativo y judic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4"/>
    <s v="Sistemas de información normativo y judicial de la Administr"/>
    <n v="97020000"/>
    <n v="0"/>
    <n v="0"/>
    <n v="0"/>
    <n v="0"/>
    <n v="0"/>
    <n v="0"/>
    <n v="97020000"/>
    <n v="0"/>
    <n v="0"/>
    <n v="0"/>
    <n v="0"/>
    <n v="0"/>
    <n v="0"/>
    <n v="97020000"/>
  </r>
  <r>
    <x v="1"/>
    <x v="1"/>
    <s v="BP26001824"/>
    <s v="Optimización de los sistemas de información normativo y judicial de&#10;Santiago de  Cali"/>
    <s v="BP260018241010102"/>
    <s v="Adquirir equipos tecnológicos para los sistemas de información normativo y judicial"/>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4"/>
    <s v="Sistemas de información normativo y judicial de la Administr"/>
    <n v="65000000"/>
    <n v="0"/>
    <n v="0"/>
    <n v="0"/>
    <n v="0"/>
    <n v="0"/>
    <n v="0"/>
    <n v="65000000"/>
    <n v="0"/>
    <n v="0"/>
    <n v="0"/>
    <n v="0"/>
    <n v="0"/>
    <n v="0"/>
    <n v="65000000"/>
  </r>
  <r>
    <x v="1"/>
    <x v="1"/>
    <s v="BP26001824"/>
    <s v="Optimización de los sistemas de información normativo y judicial de&#10;Santiago de  Cali"/>
    <s v="BP260018241020101"/>
    <s v="Divulgar el uso y manejo de los sistemas de información normativa y judic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4"/>
    <s v="Sistemas de información normativo y judicial de la Administr"/>
    <n v="48000000"/>
    <n v="0"/>
    <n v="0"/>
    <n v="0"/>
    <n v="0"/>
    <n v="0"/>
    <n v="0"/>
    <n v="48000000"/>
    <n v="0"/>
    <n v="0"/>
    <n v="0"/>
    <n v="0"/>
    <n v="0"/>
    <n v="0"/>
    <n v="48000000"/>
  </r>
  <r>
    <x v="1"/>
    <x v="1"/>
    <s v="BP26001824"/>
    <s v="Optimización de los sistemas de información normativo y judicial de&#10;Santiago de  Cali"/>
    <s v="BP260018241020102"/>
    <s v="Desarrollar mejoras a los sistemas de información normativa y judicial."/>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4"/>
    <s v="Sistemas de información normativo y judicial de la Administr"/>
    <n v="5000000"/>
    <n v="0"/>
    <n v="0"/>
    <n v="0"/>
    <n v="0"/>
    <n v="0"/>
    <n v="0"/>
    <n v="5000000"/>
    <n v="0"/>
    <n v="0"/>
    <n v="0"/>
    <n v="0"/>
    <n v="0"/>
    <n v="0"/>
    <n v="5000000"/>
  </r>
  <r>
    <x v="1"/>
    <x v="1"/>
    <s v="BP26001824"/>
    <s v="Optimización de los sistemas de información normativo y judicial de&#10;Santiago de  Cali"/>
    <s v="BP260018241020103"/>
    <s v="Realizar soporte externo a los modulos de los sistemas de información normativo y judic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4"/>
    <s v="Sistemas de información normativo y judicial de la Administr"/>
    <n v="25000000"/>
    <n v="0"/>
    <n v="0"/>
    <n v="0"/>
    <n v="0"/>
    <n v="0"/>
    <n v="0"/>
    <n v="25000000"/>
    <n v="0"/>
    <n v="0"/>
    <n v="0"/>
    <n v="0"/>
    <n v="0"/>
    <n v="0"/>
    <n v="25000000"/>
  </r>
  <r>
    <x v="1"/>
    <x v="1"/>
    <s v="BP26000672"/>
    <s v="Fortalecimiento De la Gestión Jurídica Pública del Municipio de Santiago de  Cali"/>
    <s v="BP260006721010101"/>
    <s v="Mejorar la defensa tecnica en los procesos judici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1759600000"/>
    <n v="0"/>
    <n v="0"/>
    <n v="0"/>
    <n v="0"/>
    <n v="0"/>
    <n v="0"/>
    <n v="1759600000"/>
    <n v="0"/>
    <n v="0"/>
    <n v="0"/>
    <n v="0"/>
    <n v="0"/>
    <n v="0"/>
    <n v="1759600000"/>
  </r>
  <r>
    <x v="1"/>
    <x v="1"/>
    <s v="BP26000672"/>
    <s v="Fortalecimiento De la Gestión Jurídica Pública del Municipio de Santiago de  Cali"/>
    <s v="BP260006721010102"/>
    <s v="Apoyar técnica y administrativamente en la Gestión Juríd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380520000"/>
    <n v="0"/>
    <n v="0"/>
    <n v="0"/>
    <n v="0"/>
    <n v="0"/>
    <n v="0"/>
    <n v="380520000"/>
    <n v="0"/>
    <n v="0"/>
    <n v="0"/>
    <n v="0"/>
    <n v="0"/>
    <n v="0"/>
    <n v="380520000"/>
  </r>
  <r>
    <x v="1"/>
    <x v="1"/>
    <s v="BP26000672"/>
    <s v="Fortalecimiento De la Gestión Jurídica Pública del Municipio de Santiago de  Cali"/>
    <s v="BP260006721010103"/>
    <s v="Adquirir suministros de apoyo para la actividad juridica y judicial"/>
    <m/>
    <m/>
    <s v="2-302010134"/>
    <s v="Adquisicion de Materiales y Suministros"/>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31000000"/>
    <n v="0"/>
    <n v="0"/>
    <n v="0"/>
    <n v="0"/>
    <n v="0"/>
    <n v="0"/>
    <n v="31000000"/>
    <n v="0"/>
    <n v="0"/>
    <n v="0"/>
    <n v="0"/>
    <n v="0"/>
    <n v="0"/>
    <n v="31000000"/>
  </r>
  <r>
    <x v="1"/>
    <x v="1"/>
    <s v="BP26000672"/>
    <s v="Fortalecimiento De la Gestión Jurídica Pública del Municipio de Santiago de  Cali"/>
    <s v="BP260006721010104"/>
    <s v="Vigilar los procesos judici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135660000"/>
    <n v="0"/>
    <n v="0"/>
    <n v="0"/>
    <n v="0"/>
    <n v="0"/>
    <n v="0"/>
    <n v="135660000"/>
    <n v="0"/>
    <n v="0"/>
    <n v="0"/>
    <n v="0"/>
    <n v="0"/>
    <n v="0"/>
    <n v="135660000"/>
  </r>
  <r>
    <x v="1"/>
    <x v="1"/>
    <s v="BP26000672"/>
    <s v="Fortalecimiento De la Gestión Jurídica Pública del Municipio de Santiago de  Cali"/>
    <s v="BP260006721010203"/>
    <s v="Apoyar en la formulación de políticas de prevención del daño antijurídic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103320000"/>
    <n v="0"/>
    <n v="0"/>
    <n v="0"/>
    <n v="0"/>
    <n v="0"/>
    <n v="0"/>
    <n v="103320000"/>
    <n v="0"/>
    <n v="0"/>
    <n v="0"/>
    <n v="0"/>
    <n v="0"/>
    <n v="0"/>
    <n v="103320000"/>
  </r>
  <r>
    <x v="1"/>
    <x v="1"/>
    <s v="BP26000672"/>
    <s v="Fortalecimiento De la Gestión Jurídica Pública del Municipio de Santiago de  Cali"/>
    <s v="BP260006721010204"/>
    <s v="Brindar asesoría y acompañamiento de especialistas en la revision de fallos en contra del Municipio y las causas generador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60000000"/>
    <n v="0"/>
    <n v="0"/>
    <n v="0"/>
    <n v="0"/>
    <n v="0"/>
    <n v="0"/>
    <n v="60000000"/>
    <n v="0"/>
    <n v="0"/>
    <n v="0"/>
    <n v="0"/>
    <n v="0"/>
    <n v="0"/>
    <n v="60000000"/>
  </r>
  <r>
    <x v="1"/>
    <x v="1"/>
    <s v="BP26000672"/>
    <s v="Fortalecimiento De la Gestión Jurídica Pública del Municipio de Santiago de  Cali"/>
    <s v="BP260006721020101"/>
    <s v="Divulgar y socializar actualizaciones normativa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11500000"/>
    <n v="0"/>
    <n v="0"/>
    <n v="0"/>
    <n v="0"/>
    <n v="0"/>
    <n v="0"/>
    <n v="11500000"/>
    <n v="0"/>
    <n v="0"/>
    <n v="0"/>
    <n v="0"/>
    <n v="0"/>
    <n v="0"/>
    <n v="11500000"/>
  </r>
  <r>
    <x v="1"/>
    <x v="1"/>
    <s v="BP26000672"/>
    <s v="Fortalecimiento De la Gestión Jurídica Pública del Municipio de Santiago de  Cali"/>
    <s v="BP260006721020102"/>
    <s v="Realizar  Jornadas de orientación y actualización en defensa y daño antijuridico"/>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40000000"/>
    <n v="0"/>
    <n v="0"/>
    <n v="0"/>
    <n v="0"/>
    <n v="0"/>
    <n v="0"/>
    <n v="40000000"/>
    <n v="0"/>
    <n v="0"/>
    <n v="0"/>
    <n v="0"/>
    <n v="0"/>
    <n v="0"/>
    <n v="40000000"/>
  </r>
  <r>
    <x v="1"/>
    <x v="1"/>
    <s v="BP26000672"/>
    <s v="Fortalecimiento De la Gestión Jurídica Pública del Municipio de Santiago de  Cali"/>
    <s v="BP260006721020103"/>
    <s v="Realizar encuentros de colaboración armonica entre entidades publicas sobre  temas de gestión juridica"/>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40000000"/>
    <n v="0"/>
    <n v="0"/>
    <n v="0"/>
    <n v="0"/>
    <n v="0"/>
    <n v="0"/>
    <n v="40000000"/>
    <n v="0"/>
    <n v="0"/>
    <n v="0"/>
    <n v="0"/>
    <n v="0"/>
    <n v="0"/>
    <n v="40000000"/>
  </r>
  <r>
    <x v="1"/>
    <x v="1"/>
    <s v="BP26000672"/>
    <s v="Fortalecimiento De la Gestión Jurídica Pública del Municipio de Santiago de  Cali"/>
    <s v="BP260006721020201"/>
    <s v="Brindar asesoría y acompañamiento de especialistas en temas juridic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279720000"/>
    <n v="0"/>
    <n v="0"/>
    <n v="0"/>
    <n v="0"/>
    <n v="0"/>
    <n v="0"/>
    <n v="279720000"/>
    <n v="0"/>
    <n v="0"/>
    <n v="0"/>
    <n v="0"/>
    <n v="0"/>
    <n v="0"/>
    <n v="279720000"/>
  </r>
  <r>
    <x v="1"/>
    <x v="1"/>
    <s v="BP26000672"/>
    <s v="Fortalecimiento De la Gestión Jurídica Pública del Municipio de Santiago de  Cali"/>
    <s v="BP260006721020202"/>
    <s v="Mejorar la capacidad de respuesta jurid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5"/>
    <s v="Modelo de Gerencia Jurídica Pública optimizado"/>
    <n v="618660000"/>
    <n v="0"/>
    <n v="0"/>
    <n v="0"/>
    <n v="0"/>
    <n v="0"/>
    <n v="0"/>
    <n v="618660000"/>
    <n v="0"/>
    <n v="0"/>
    <n v="0"/>
    <n v="0"/>
    <n v="0"/>
    <n v="0"/>
    <n v="618660000"/>
  </r>
  <r>
    <x v="2"/>
    <x v="2"/>
    <s v="BP26001380"/>
    <s v="Contribución a la practica  de la cultura de control en los servidores públicos de  Santiago de Cali."/>
    <s v="BP260013801010101"/>
    <s v="Realizar talleres sobre la cultura del control, sistema de control interno y  herramientas de autocontrol y  autoevaluación"/>
    <m/>
    <m/>
    <s v="2-3030101"/>
    <s v="Capacitación Personal del Sector"/>
    <x v="0"/>
    <s v="Vigencia actual"/>
    <n v="1104"/>
    <s v="0-1104"/>
    <s v="Otros ICLD (Ingresos Corrientes de Libre Destinanción)"/>
    <m/>
    <m/>
    <x v="0"/>
    <s v="Organismo"/>
    <n v="99"/>
    <s v="MUNICIPIO DE CALI"/>
    <n v="45"/>
    <s v="CALI PARTICIPATIVA Y BIEN GOBERNADA"/>
    <n v="4502"/>
    <s v="MODERNIZACIÓN INSTITUCIONAL CON TRANSPARENCIA Y DIGNIFICACIÓ"/>
    <n v="4502003"/>
    <s v="Gestión del talento humano y cultura organizacional"/>
    <x v="6"/>
    <s v="Sensibilizar y hacer seguimiento a servidores públicos para"/>
    <n v="44562000"/>
    <n v="0"/>
    <n v="0"/>
    <n v="0"/>
    <n v="0"/>
    <n v="0"/>
    <n v="0"/>
    <n v="44562000"/>
    <n v="0"/>
    <n v="0"/>
    <n v="0"/>
    <n v="0"/>
    <n v="0"/>
    <n v="0"/>
    <n v="44562000"/>
  </r>
  <r>
    <x v="2"/>
    <x v="2"/>
    <s v="BP26001380"/>
    <s v="Contribución a la practica  de la cultura de control en los servidores públicos de  Santiago de Cali."/>
    <s v="BP260013801010102"/>
    <s v="Apoyar   el  alistamiento  de  actividades  para el desarrollo del fomento de  la cultura de control en los servidores publicos de  Santiago de Cal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3"/>
    <s v="Gestión del talento humano y cultura organizacional"/>
    <x v="6"/>
    <s v="Sensibilizar y hacer seguimiento a servidores públicos para"/>
    <n v="26599650"/>
    <n v="0"/>
    <n v="0"/>
    <n v="0"/>
    <n v="0"/>
    <n v="0"/>
    <n v="0"/>
    <n v="26599650"/>
    <n v="0"/>
    <n v="0"/>
    <n v="0"/>
    <n v="0"/>
    <n v="0"/>
    <n v="0"/>
    <n v="26599650"/>
  </r>
  <r>
    <x v="2"/>
    <x v="2"/>
    <s v="BP26001380"/>
    <s v="Contribución a la practica  de la cultura de control en los servidores públicos de  Santiago de Cali."/>
    <s v="BP260013801020101"/>
    <s v="Realizar seguimiento a los procesos sensibilizados sobre  la aplicación de la cultura del control, autocontrol y la autoevaluciò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3"/>
    <s v="Gestión del talento humano y cultura organizacional"/>
    <x v="6"/>
    <s v="Sensibilizar y hacer seguimiento a servidores públicos para"/>
    <n v="53474400"/>
    <n v="0"/>
    <n v="0"/>
    <n v="0"/>
    <n v="0"/>
    <n v="0"/>
    <n v="0"/>
    <n v="53474400"/>
    <n v="0"/>
    <n v="0"/>
    <n v="0"/>
    <n v="0"/>
    <n v="0"/>
    <n v="0"/>
    <n v="53474400"/>
  </r>
  <r>
    <x v="2"/>
    <x v="2"/>
    <s v="BP26001380"/>
    <s v="Contribución a la practica  de la cultura de control en los servidores públicos de  Santiago de Cali."/>
    <s v="BP260013801020102"/>
    <s v="Sistematizar encuestas de conocimiento y evaluaciones del fomento de la cultura del control   dirigidas a los funcionarios participant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3"/>
    <s v="Gestión del talento humano y cultura organizacional"/>
    <x v="6"/>
    <s v="Sensibilizar y hacer seguimiento a servidores públicos para"/>
    <n v="28875000"/>
    <n v="0"/>
    <n v="0"/>
    <n v="0"/>
    <n v="0"/>
    <n v="0"/>
    <n v="0"/>
    <n v="28875000"/>
    <n v="0"/>
    <n v="0"/>
    <n v="0"/>
    <n v="0"/>
    <n v="0"/>
    <n v="0"/>
    <n v="28875000"/>
  </r>
  <r>
    <x v="2"/>
    <x v="2"/>
    <s v="BP26001380"/>
    <s v="Contribución a la practica  de la cultura de control en los servidores públicos de  Santiago de Cali."/>
    <s v="BP260013801030102"/>
    <s v="Realizar  piezas  didácticas sobre el control y el sistema de control interno para los servidores publicos de santiago de cali."/>
    <m/>
    <m/>
    <s v="2-302010107"/>
    <s v="Dotación de Material Educativo"/>
    <x v="0"/>
    <s v="Vigencia actual"/>
    <n v="1104"/>
    <s v="0-1104"/>
    <s v="Otros ICLD (Ingresos Corrientes de Libre Destinanción)"/>
    <m/>
    <m/>
    <x v="0"/>
    <s v="Organismo"/>
    <n v="99"/>
    <s v="MUNICIPIO DE CALI"/>
    <n v="45"/>
    <s v="CALI PARTICIPATIVA Y BIEN GOBERNADA"/>
    <n v="4502"/>
    <s v="MODERNIZACIÓN INSTITUCIONAL CON TRANSPARENCIA Y DIGNIFICACIÓ"/>
    <n v="4502003"/>
    <s v="Gestión del talento humano y cultura organizacional"/>
    <x v="6"/>
    <s v="Sensibilizar y hacer seguimiento a servidores públicos para"/>
    <n v="1747350"/>
    <n v="0"/>
    <n v="0"/>
    <n v="0"/>
    <n v="0"/>
    <n v="0"/>
    <n v="0"/>
    <n v="1747350"/>
    <n v="0"/>
    <n v="0"/>
    <n v="0"/>
    <n v="0"/>
    <n v="0"/>
    <n v="0"/>
    <n v="1747350"/>
  </r>
  <r>
    <x v="3"/>
    <x v="3"/>
    <s v="BP26001524"/>
    <s v="Divulgación del Código Único Disciplinario a los Servidores Públicos y Ciudadanos  de Santiago de  Cali"/>
    <s v="BP260015241010101"/>
    <s v="Realizar la planeación de la jornada de divulgación del Código Único Disciplinario dirigida a los servidores públic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7236000"/>
    <n v="0"/>
    <n v="0"/>
    <n v="0"/>
    <n v="0"/>
    <n v="0"/>
    <n v="0"/>
    <n v="7236000"/>
    <n v="0"/>
    <n v="0"/>
    <n v="0"/>
    <n v="0"/>
    <n v="0"/>
    <n v="0"/>
    <n v="7236000"/>
  </r>
  <r>
    <x v="3"/>
    <x v="3"/>
    <s v="BP26001524"/>
    <s v="Divulgación del Código Único Disciplinario a los Servidores Públicos y Ciudadanos  de Santiago de  Cali"/>
    <s v="BP260015241010102"/>
    <s v="Sensibilizar en Código Único Disciplinario a los servidores públicos."/>
    <m/>
    <m/>
    <s v="2-3030101"/>
    <s v="Capacitación Personal del Sector"/>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14472000"/>
    <n v="0"/>
    <n v="0"/>
    <n v="0"/>
    <n v="0"/>
    <n v="0"/>
    <n v="0"/>
    <n v="14472000"/>
    <n v="0"/>
    <n v="0"/>
    <n v="0"/>
    <n v="0"/>
    <n v="0"/>
    <n v="0"/>
    <n v="14472000"/>
  </r>
  <r>
    <x v="3"/>
    <x v="3"/>
    <s v="BP26001524"/>
    <s v="Divulgación del Código Único Disciplinario a los Servidores Públicos y Ciudadanos  de Santiago de  Cali"/>
    <s v="BP260015241010103"/>
    <s v="Sistematizar información del proceso de orientación a los servidores públic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10854000"/>
    <n v="0"/>
    <n v="0"/>
    <n v="0"/>
    <n v="0"/>
    <n v="0"/>
    <n v="0"/>
    <n v="10854000"/>
    <n v="0"/>
    <n v="0"/>
    <n v="0"/>
    <n v="0"/>
    <n v="0"/>
    <n v="0"/>
    <n v="10854000"/>
  </r>
  <r>
    <x v="3"/>
    <x v="3"/>
    <s v="BP26001524"/>
    <s v="Divulgación del Código Único Disciplinario a los Servidores Públicos y Ciudadanos  de Santiago de  Cali"/>
    <s v="BP260015241010104"/>
    <s v="Medir el impacto de la campaña de prevención de la acción disciplinaria dirigida a los servidores públic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3618000"/>
    <n v="0"/>
    <n v="0"/>
    <n v="0"/>
    <n v="0"/>
    <n v="0"/>
    <n v="0"/>
    <n v="3618000"/>
    <n v="0"/>
    <n v="0"/>
    <n v="0"/>
    <n v="0"/>
    <n v="0"/>
    <n v="0"/>
    <n v="3618000"/>
  </r>
  <r>
    <x v="3"/>
    <x v="3"/>
    <s v="BP26001524"/>
    <s v="Divulgación del Código Único Disciplinario a los Servidores Públicos y Ciudadanos  de Santiago de  Cali"/>
    <s v="BP260015241020101"/>
    <s v="Realizar la planeación de la jornada de divulgación del Código Único Disciplinario dirigida a los ciudadan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4824000"/>
    <n v="0"/>
    <n v="0"/>
    <n v="0"/>
    <n v="0"/>
    <n v="0"/>
    <n v="0"/>
    <n v="4824000"/>
    <n v="0"/>
    <n v="0"/>
    <n v="0"/>
    <n v="0"/>
    <n v="0"/>
    <n v="0"/>
    <n v="4824000"/>
  </r>
  <r>
    <x v="3"/>
    <x v="3"/>
    <s v="BP26001524"/>
    <s v="Divulgación del Código Único Disciplinario a los Servidores Públicos y Ciudadanos  de Santiago de  Cali"/>
    <s v="BP260015241020102"/>
    <s v="Sensibilizar en Código Único Disciplinario a los ciudadanos."/>
    <m/>
    <m/>
    <s v="2-3030101"/>
    <s v="Capacitación Personal del Sector"/>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9648000"/>
    <n v="0"/>
    <n v="0"/>
    <n v="0"/>
    <n v="0"/>
    <n v="0"/>
    <n v="0"/>
    <n v="9648000"/>
    <n v="0"/>
    <n v="0"/>
    <n v="0"/>
    <n v="0"/>
    <n v="0"/>
    <n v="0"/>
    <n v="9648000"/>
  </r>
  <r>
    <x v="3"/>
    <x v="3"/>
    <s v="BP26001524"/>
    <s v="Divulgación del Código Único Disciplinario a los Servidores Públicos y Ciudadanos  de Santiago de  Cali"/>
    <s v="BP260015241020103"/>
    <s v="Sistematizar información del proceso de orientación a los ciudadan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7236000"/>
    <n v="0"/>
    <n v="0"/>
    <n v="0"/>
    <n v="0"/>
    <n v="0"/>
    <n v="0"/>
    <n v="7236000"/>
    <n v="0"/>
    <n v="0"/>
    <n v="0"/>
    <n v="0"/>
    <n v="0"/>
    <n v="0"/>
    <n v="7236000"/>
  </r>
  <r>
    <x v="3"/>
    <x v="3"/>
    <s v="BP26001524"/>
    <s v="Divulgación del Código Único Disciplinario a los Servidores Públicos y Ciudadanos  de Santiago de  Cali"/>
    <s v="BP260015241020104"/>
    <s v="Medir el impacto de la campaña de prevención de la acción disciplinaria dirigida a los ciudadan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2412000"/>
    <n v="0"/>
    <n v="0"/>
    <n v="0"/>
    <n v="0"/>
    <n v="0"/>
    <n v="0"/>
    <n v="2412000"/>
    <n v="0"/>
    <n v="0"/>
    <n v="0"/>
    <n v="0"/>
    <n v="0"/>
    <n v="0"/>
    <n v="2412000"/>
  </r>
  <r>
    <x v="3"/>
    <x v="3"/>
    <s v="BP26001524"/>
    <s v="Divulgación del Código Único Disciplinario a los Servidores Públicos y Ciudadanos  de Santiago de  Cali"/>
    <s v="BP260015241030101"/>
    <s v="Diseñar material de apoyo y comunicación en el marco del Código Único Disciplina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8040000"/>
    <n v="0"/>
    <n v="0"/>
    <n v="0"/>
    <n v="0"/>
    <n v="0"/>
    <n v="0"/>
    <n v="8040000"/>
    <n v="0"/>
    <n v="0"/>
    <n v="0"/>
    <n v="0"/>
    <n v="0"/>
    <n v="0"/>
    <n v="8040000"/>
  </r>
  <r>
    <x v="3"/>
    <x v="3"/>
    <s v="BP26001524"/>
    <s v="Divulgación del Código Único Disciplinario a los Servidores Públicos y Ciudadanos  de Santiago de  Cali"/>
    <s v="BP260015241030102"/>
    <s v="Reproducir material de apoyo  desde el componente preventivo del Código Único  Disciplinario."/>
    <m/>
    <m/>
    <s v="2-302010207"/>
    <s v="Material Educativ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8040000"/>
    <n v="0"/>
    <n v="0"/>
    <n v="0"/>
    <n v="0"/>
    <n v="0"/>
    <n v="0"/>
    <n v="8040000"/>
    <n v="0"/>
    <n v="0"/>
    <n v="0"/>
    <n v="0"/>
    <n v="0"/>
    <n v="0"/>
    <n v="8040000"/>
  </r>
  <r>
    <x v="3"/>
    <x v="3"/>
    <s v="BP26001524"/>
    <s v="Divulgación del Código Único Disciplinario a los Servidores Públicos y Ciudadanos  de Santiago de  Cali"/>
    <s v="BP260015241030103"/>
    <s v="Difundir los resultados de la estrategia de prevención de la acción disciplin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
    <s v="Servidores públicos y ciudadanos orientados en Código Discip"/>
    <n v="4020000"/>
    <n v="0"/>
    <n v="0"/>
    <n v="0"/>
    <n v="0"/>
    <n v="0"/>
    <n v="0"/>
    <n v="4020000"/>
    <n v="0"/>
    <n v="0"/>
    <n v="0"/>
    <n v="0"/>
    <n v="0"/>
    <n v="0"/>
    <n v="4020000"/>
  </r>
  <r>
    <x v="3"/>
    <x v="3"/>
    <s v="BP26000713"/>
    <s v="Optimización de la acción disciplinaria en la Administración Central del Municipio Santiago de Cali"/>
    <s v="BP260007131010101"/>
    <s v="Fortalecer el recaudo probatorio de los procesos disciplinari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8"/>
    <s v="Acción disciplinaria modernizada."/>
    <n v="200970000"/>
    <n v="0"/>
    <n v="0"/>
    <n v="0"/>
    <n v="0"/>
    <n v="0"/>
    <n v="0"/>
    <n v="200970000"/>
    <n v="0"/>
    <n v="0"/>
    <n v="0"/>
    <n v="0"/>
    <n v="0"/>
    <n v="0"/>
    <n v="200970000"/>
  </r>
  <r>
    <x v="3"/>
    <x v="3"/>
    <s v="BP26000713"/>
    <s v="Optimización de la acción disciplinaria en la Administración Central del Municipio Santiago de Cali"/>
    <s v="BP260007131010102"/>
    <s v="Proyectar decisiones de fondo en el proceso disciplina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8"/>
    <s v="Acción disciplinaria modernizada."/>
    <n v="189485598"/>
    <n v="0"/>
    <n v="0"/>
    <n v="0"/>
    <n v="0"/>
    <n v="0"/>
    <n v="0"/>
    <n v="189485598"/>
    <n v="0"/>
    <n v="0"/>
    <n v="0"/>
    <n v="0"/>
    <n v="0"/>
    <n v="0"/>
    <n v="189485598"/>
  </r>
  <r>
    <x v="3"/>
    <x v="3"/>
    <s v="BP26000713"/>
    <s v="Optimización de la acción disciplinaria en la Administración Central del Municipio Santiago de Cali"/>
    <s v="BP260007131020101"/>
    <s v="Realizar diagnóstico y pruebas a los módulos del aplicativo Softcontrol"/>
    <m/>
    <m/>
    <s v="2-3040402"/>
    <s v="Asesorías para Actualización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8"/>
    <s v="Acción disciplinaria modernizada."/>
    <n v="27405000"/>
    <n v="0"/>
    <n v="0"/>
    <n v="0"/>
    <n v="0"/>
    <n v="0"/>
    <n v="0"/>
    <n v="27405000"/>
    <n v="0"/>
    <n v="0"/>
    <n v="0"/>
    <n v="0"/>
    <n v="0"/>
    <n v="0"/>
    <n v="27405000"/>
  </r>
  <r>
    <x v="3"/>
    <x v="3"/>
    <s v="BP26000713"/>
    <s v="Optimización de la acción disciplinaria en la Administración Central del Municipio Santiago de Cali"/>
    <s v="BP260007131020102"/>
    <s v="Modificar operativamente el aplicativo Softcontrol"/>
    <m/>
    <m/>
    <s v="2-3040402"/>
    <s v="Asesorías para Actualización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8"/>
    <s v="Acción disciplinaria modernizada."/>
    <n v="28665000"/>
    <n v="0"/>
    <n v="0"/>
    <n v="0"/>
    <n v="0"/>
    <n v="0"/>
    <n v="0"/>
    <n v="28665000"/>
    <n v="0"/>
    <n v="0"/>
    <n v="0"/>
    <n v="0"/>
    <n v="0"/>
    <n v="0"/>
    <n v="28665000"/>
  </r>
  <r>
    <x v="3"/>
    <x v="3"/>
    <s v="BP26000713"/>
    <s v="Optimización de la acción disciplinaria en la Administración Central del Municipio Santiago de Cali"/>
    <s v="BP260007131020103"/>
    <s v="Migrar la información a la estructura del Softcontrol"/>
    <m/>
    <m/>
    <s v="2-3040402"/>
    <s v="Asesorías para Actualización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8"/>
    <s v="Acción disciplinaria modernizada."/>
    <n v="15120000"/>
    <n v="0"/>
    <n v="0"/>
    <n v="0"/>
    <n v="0"/>
    <n v="0"/>
    <n v="0"/>
    <n v="15120000"/>
    <n v="0"/>
    <n v="0"/>
    <n v="0"/>
    <n v="0"/>
    <n v="0"/>
    <n v="0"/>
    <n v="15120000"/>
  </r>
  <r>
    <x v="3"/>
    <x v="3"/>
    <s v="BP26000713"/>
    <s v="Optimización de la acción disciplinaria en la Administración Central del Municipio Santiago de Cali"/>
    <s v="BP260007131020104"/>
    <s v="Adquirir equipos tecnológicos para fortalecimiento del proceso disciplinario"/>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8"/>
    <s v="Acción disciplinaria modernizada."/>
    <n v="5110714"/>
    <n v="0"/>
    <n v="0"/>
    <n v="0"/>
    <n v="0"/>
    <n v="0"/>
    <n v="0"/>
    <n v="5110714"/>
    <n v="0"/>
    <n v="0"/>
    <n v="0"/>
    <n v="0"/>
    <n v="0"/>
    <n v="0"/>
    <n v="5110714"/>
  </r>
  <r>
    <x v="3"/>
    <x v="3"/>
    <s v="BP26001525"/>
    <s v="Desarrollo de Investigaciones orientadas al fortalecimiento del componente preventivo de la Administración Central de Santiago de  Cali"/>
    <s v="BP260015251010101"/>
    <s v="Elaborar anteproyecto de la investigación en conducta disciplinable del servidor público"/>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15600000"/>
    <n v="0"/>
    <n v="0"/>
    <n v="0"/>
    <n v="0"/>
    <n v="0"/>
    <n v="0"/>
    <n v="15600000"/>
    <n v="0"/>
    <n v="0"/>
    <n v="0"/>
    <n v="0"/>
    <n v="0"/>
    <n v="0"/>
    <n v="15600000"/>
  </r>
  <r>
    <x v="3"/>
    <x v="3"/>
    <s v="BP26001525"/>
    <s v="Desarrollo de Investigaciones orientadas al fortalecimiento del componente preventivo de la Administración Central de Santiago de  Cali"/>
    <s v="BP260015251010102"/>
    <s v="Elaborar herramientas estadísticas y/o de recolección de información conducta disciplinable"/>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15600000"/>
    <n v="0"/>
    <n v="0"/>
    <n v="0"/>
    <n v="0"/>
    <n v="0"/>
    <n v="0"/>
    <n v="15600000"/>
    <n v="0"/>
    <n v="0"/>
    <n v="0"/>
    <n v="0"/>
    <n v="0"/>
    <n v="0"/>
    <n v="15600000"/>
  </r>
  <r>
    <x v="3"/>
    <x v="3"/>
    <s v="BP26001525"/>
    <s v="Desarrollo de Investigaciones orientadas al fortalecimiento del componente preventivo de la Administración Central de Santiago de  Cali"/>
    <s v="BP260015251010103"/>
    <s v="Analizar la información  relacionada con la conducta disciplinable del servidor público"/>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15600000"/>
    <n v="0"/>
    <n v="0"/>
    <n v="0"/>
    <n v="0"/>
    <n v="0"/>
    <n v="0"/>
    <n v="15600000"/>
    <n v="0"/>
    <n v="0"/>
    <n v="0"/>
    <n v="0"/>
    <n v="0"/>
    <n v="0"/>
    <n v="15600000"/>
  </r>
  <r>
    <x v="3"/>
    <x v="3"/>
    <s v="BP26001525"/>
    <s v="Desarrollo de Investigaciones orientadas al fortalecimiento del componente preventivo de la Administración Central de Santiago de  Cali"/>
    <s v="BP260015251010104"/>
    <s v="Editar documento final de la investigación sobre conducta disciplinable"/>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31200000"/>
    <n v="0"/>
    <n v="0"/>
    <n v="0"/>
    <n v="0"/>
    <n v="0"/>
    <n v="0"/>
    <n v="31200000"/>
    <n v="0"/>
    <n v="0"/>
    <n v="0"/>
    <n v="0"/>
    <n v="0"/>
    <n v="0"/>
    <n v="31200000"/>
  </r>
  <r>
    <x v="3"/>
    <x v="3"/>
    <s v="BP26001525"/>
    <s v="Desarrollo de Investigaciones orientadas al fortalecimiento del componente preventivo de la Administración Central de Santiago de  Cali"/>
    <s v="BP260015251020101"/>
    <s v="Elaborar anteproyecto de la investigación en gestión pública y prácticas de buen gobierno"/>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15600000"/>
    <n v="0"/>
    <n v="0"/>
    <n v="0"/>
    <n v="0"/>
    <n v="0"/>
    <n v="0"/>
    <n v="15600000"/>
    <n v="0"/>
    <n v="0"/>
    <n v="0"/>
    <n v="0"/>
    <n v="0"/>
    <n v="0"/>
    <n v="15600000"/>
  </r>
  <r>
    <x v="3"/>
    <x v="3"/>
    <s v="BP26001525"/>
    <s v="Desarrollo de Investigaciones orientadas al fortalecimiento del componente preventivo de la Administración Central de Santiago de  Cali"/>
    <s v="BP260015251020102"/>
    <s v="Elaborar herramientas estadísticas y/o de recolección de información gestión pública y prácticas de buen gobierno"/>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15600000"/>
    <n v="0"/>
    <n v="0"/>
    <n v="0"/>
    <n v="0"/>
    <n v="0"/>
    <n v="0"/>
    <n v="15600000"/>
    <n v="0"/>
    <n v="0"/>
    <n v="0"/>
    <n v="0"/>
    <n v="0"/>
    <n v="0"/>
    <n v="15600000"/>
  </r>
  <r>
    <x v="3"/>
    <x v="3"/>
    <s v="BP26001525"/>
    <s v="Desarrollo de Investigaciones orientadas al fortalecimiento del componente preventivo de la Administración Central de Santiago de  Cali"/>
    <s v="BP260015251020103"/>
    <s v="Analizar  la información  relacionada con gestión pública y prácticas de buen gobierno"/>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15600000"/>
    <n v="0"/>
    <n v="0"/>
    <n v="0"/>
    <n v="0"/>
    <n v="0"/>
    <n v="0"/>
    <n v="15600000"/>
    <n v="0"/>
    <n v="0"/>
    <n v="0"/>
    <n v="0"/>
    <n v="0"/>
    <n v="0"/>
    <n v="15600000"/>
  </r>
  <r>
    <x v="3"/>
    <x v="3"/>
    <s v="BP26001525"/>
    <s v="Desarrollo de Investigaciones orientadas al fortalecimiento del componente preventivo de la Administración Central de Santiago de  Cali"/>
    <s v="BP260015251020104"/>
    <s v="Editar documento final de la investigación sobre gestión pública y prácticas de buen gobierno"/>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31200000"/>
    <n v="0"/>
    <n v="0"/>
    <n v="0"/>
    <n v="0"/>
    <n v="0"/>
    <n v="0"/>
    <n v="31200000"/>
    <n v="0"/>
    <n v="0"/>
    <n v="0"/>
    <n v="0"/>
    <n v="0"/>
    <n v="0"/>
    <n v="31200000"/>
  </r>
  <r>
    <x v="3"/>
    <x v="3"/>
    <s v="BP26001525"/>
    <s v="Desarrollo de Investigaciones orientadas al fortalecimiento del componente preventivo de la Administración Central de Santiago de  Cali"/>
    <s v="BP260015251030101"/>
    <s v="Publicar los documentos finales de las investigaciones realizadas"/>
    <m/>
    <m/>
    <s v="2-302010107"/>
    <s v="Dotación de Material Educativ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12000000"/>
    <n v="0"/>
    <n v="0"/>
    <n v="0"/>
    <n v="0"/>
    <n v="0"/>
    <n v="0"/>
    <n v="12000000"/>
    <n v="0"/>
    <n v="0"/>
    <n v="0"/>
    <n v="0"/>
    <n v="0"/>
    <n v="0"/>
    <n v="12000000"/>
  </r>
  <r>
    <x v="3"/>
    <x v="3"/>
    <s v="BP26001525"/>
    <s v="Desarrollo de Investigaciones orientadas al fortalecimiento del componente preventivo de la Administración Central de Santiago de  Cali"/>
    <s v="BP260015251030102"/>
    <s v="Realizar apoyo logístico para la socialización de las investigaciones realizada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9"/>
    <s v="Investigaciones en el marco del observatorio de la gestión p"/>
    <n v="27000000"/>
    <n v="0"/>
    <n v="0"/>
    <n v="0"/>
    <n v="0"/>
    <n v="0"/>
    <n v="0"/>
    <n v="27000000"/>
    <n v="0"/>
    <n v="0"/>
    <n v="0"/>
    <n v="0"/>
    <n v="0"/>
    <n v="0"/>
    <n v="27000000"/>
  </r>
  <r>
    <x v="4"/>
    <x v="4"/>
    <s v="BP22047010"/>
    <s v="Apoyo en la normalización de la cartera morosa en el Municipio de Santiago de  Cali"/>
    <s v="BP220470101010103"/>
    <s v="Clasificar la cartera morosa de las rentas del municipio Santiago de Cal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916375000"/>
    <n v="0"/>
    <n v="0"/>
    <n v="0"/>
    <n v="0"/>
    <n v="0"/>
    <n v="0"/>
    <n v="916375000"/>
    <n v="916375000"/>
    <n v="135613458"/>
    <n v="0"/>
    <n v="0"/>
    <n v="135613458"/>
    <n v="780761542"/>
    <n v="0"/>
  </r>
  <r>
    <x v="4"/>
    <x v="4"/>
    <s v="BP22047010"/>
    <s v="Apoyo en la normalización de la cartera morosa en el Municipio de Santiago de  Cali"/>
    <s v="BP220470101010104"/>
    <s v="Apoyar la gestión del cobro persuasiv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803088000"/>
    <n v="0"/>
    <n v="0"/>
    <n v="0"/>
    <n v="0"/>
    <n v="0"/>
    <n v="0"/>
    <n v="803088000"/>
    <n v="803088000"/>
    <n v="110121495"/>
    <n v="0"/>
    <n v="0"/>
    <n v="110121495"/>
    <n v="692966505"/>
    <n v="0"/>
  </r>
  <r>
    <x v="4"/>
    <x v="4"/>
    <s v="BP22047010"/>
    <s v="Apoyo en la normalización de la cartera morosa en el Municipio de Santiago de  Cali"/>
    <s v="BP220470101010105"/>
    <s v="Realizar la gestión del cobro persuasivo y coactivo a traves de los medios de comunicación masiv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44906000"/>
    <n v="0"/>
    <n v="0"/>
    <n v="0"/>
    <n v="0"/>
    <n v="0"/>
    <n v="0"/>
    <n v="44906000"/>
    <n v="0"/>
    <n v="0"/>
    <n v="0"/>
    <n v="0"/>
    <n v="0"/>
    <n v="0"/>
    <n v="44906000"/>
  </r>
  <r>
    <x v="4"/>
    <x v="4"/>
    <s v="BP22047010"/>
    <s v="Apoyo en la normalización de la cartera morosa en el Municipio de Santiago de  Cali"/>
    <s v="BP220470101010106"/>
    <s v="Apoyar la gestión del cobro persuasiv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188232000"/>
    <n v="0"/>
    <n v="0"/>
    <n v="0"/>
    <n v="0"/>
    <n v="0"/>
    <n v="0"/>
    <n v="188232000"/>
    <n v="188232000"/>
    <n v="20194289"/>
    <n v="0"/>
    <n v="0"/>
    <n v="20194289"/>
    <n v="168037711"/>
    <n v="0"/>
  </r>
  <r>
    <x v="4"/>
    <x v="4"/>
    <s v="BP22047010"/>
    <s v="Apoyo en la normalización de la cartera morosa en el Municipio de Santiago de  Cali"/>
    <s v="BP220470101010205"/>
    <s v="Apoyar la gestión de las  solicitudes de facilidades de pag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931596000"/>
    <n v="0"/>
    <n v="0"/>
    <n v="0"/>
    <n v="0"/>
    <n v="0"/>
    <n v="0"/>
    <n v="931596000"/>
    <n v="165896000"/>
    <n v="149225547"/>
    <n v="0"/>
    <n v="0"/>
    <n v="149225547"/>
    <n v="16670453"/>
    <n v="765700000"/>
  </r>
  <r>
    <x v="4"/>
    <x v="4"/>
    <s v="BP22047010"/>
    <s v="Apoyo en la normalización de la cartera morosa en el Municipio de Santiago de  Cali"/>
    <s v="BP220470101010206"/>
    <s v="Brindar apoyo en la elaboración, notificación y administración de las resoluciones que otorgan facilidades de pag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447372000"/>
    <n v="0"/>
    <n v="0"/>
    <n v="0"/>
    <n v="0"/>
    <n v="0"/>
    <n v="0"/>
    <n v="447372000"/>
    <n v="447372000"/>
    <n v="99520161"/>
    <n v="0"/>
    <n v="0"/>
    <n v="99520161"/>
    <n v="347851839"/>
    <n v="0"/>
  </r>
  <r>
    <x v="4"/>
    <x v="4"/>
    <s v="BP22047010"/>
    <s v="Apoyo en la normalización de la cartera morosa en el Municipio de Santiago de  Cali"/>
    <s v="BP220470101020107"/>
    <s v="Apoyar la elaboración de mandamientos de pago, citaciones y notifica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276237712"/>
    <n v="0"/>
    <n v="0"/>
    <n v="0"/>
    <n v="0"/>
    <n v="0"/>
    <n v="0"/>
    <n v="276237712"/>
    <n v="276237712"/>
    <n v="16482987"/>
    <n v="0"/>
    <n v="0"/>
    <n v="16482987"/>
    <n v="259754725"/>
    <n v="0"/>
  </r>
  <r>
    <x v="4"/>
    <x v="4"/>
    <s v="BP22047010"/>
    <s v="Apoyo en la normalización de la cartera morosa en el Municipio de Santiago de  Cali"/>
    <s v="BP220470101020108"/>
    <s v="Apoyar  la elaboración de resoluciones que resuelven las excep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243384000"/>
    <n v="0"/>
    <n v="0"/>
    <n v="0"/>
    <n v="0"/>
    <n v="0"/>
    <n v="0"/>
    <n v="243384000"/>
    <n v="243384000"/>
    <n v="0"/>
    <n v="0"/>
    <n v="0"/>
    <n v="0"/>
    <n v="243384000"/>
    <n v="0"/>
  </r>
  <r>
    <x v="4"/>
    <x v="4"/>
    <s v="BP22047010"/>
    <s v="Apoyo en la normalización de la cartera morosa en el Municipio de Santiago de  Cali"/>
    <s v="BP220470101020109"/>
    <s v="Brindar apoyo a la proyección de las resoluciones que ordenan seguir adelante la ejecución de las medidas de embargo y/o desembarg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285960000"/>
    <n v="0"/>
    <n v="0"/>
    <n v="0"/>
    <n v="0"/>
    <n v="0"/>
    <n v="0"/>
    <n v="285960000"/>
    <n v="285960000"/>
    <n v="5793792"/>
    <n v="0"/>
    <n v="0"/>
    <n v="5793792"/>
    <n v="280166208"/>
    <n v="0"/>
  </r>
  <r>
    <x v="4"/>
    <x v="4"/>
    <s v="BP22047010"/>
    <s v="Apoyo en la normalización de la cartera morosa en el Municipio de Santiago de  Cali"/>
    <s v="BP220470101020110"/>
    <s v="Brindar apoyo a la elaboración de actos administrativos que ordenan el secuestro de bienes muebles e inmueb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916620000"/>
    <n v="0"/>
    <n v="0"/>
    <n v="0"/>
    <n v="0"/>
    <n v="0"/>
    <n v="0"/>
    <n v="916620000"/>
    <n v="916620000"/>
    <n v="96079032"/>
    <n v="0"/>
    <n v="0"/>
    <n v="96079032"/>
    <n v="820540968"/>
    <n v="0"/>
  </r>
  <r>
    <x v="4"/>
    <x v="4"/>
    <s v="BP22047010"/>
    <s v="Apoyo en la normalización de la cartera morosa en el Municipio de Santiago de  Cali"/>
    <s v="BP220470101020111"/>
    <s v="Brindar apoyo a la aprobación del remate del bien, auto de terminación del proceso y auto de archivo del mism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129948000"/>
    <n v="0"/>
    <n v="0"/>
    <n v="0"/>
    <n v="0"/>
    <n v="0"/>
    <n v="0"/>
    <n v="129948000"/>
    <n v="129948000"/>
    <n v="21988077"/>
    <n v="0"/>
    <n v="0"/>
    <n v="21988077"/>
    <n v="107959923"/>
    <n v="0"/>
  </r>
  <r>
    <x v="4"/>
    <x v="4"/>
    <s v="BP22047010"/>
    <s v="Apoyo en la normalización de la cartera morosa en el Municipio de Santiago de  Cali"/>
    <s v="BP220470101020113"/>
    <s v="Apoyar la elaboración de mandamientos de pago, citaciones y notifica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77964000"/>
    <n v="0"/>
    <n v="0"/>
    <n v="0"/>
    <n v="0"/>
    <n v="0"/>
    <n v="0"/>
    <n v="77964000"/>
    <n v="77964000"/>
    <n v="12659907"/>
    <n v="0"/>
    <n v="0"/>
    <n v="12659907"/>
    <n v="65304093"/>
    <n v="0"/>
  </r>
  <r>
    <x v="4"/>
    <x v="4"/>
    <s v="BP22047010"/>
    <s v="Apoyo en la normalización de la cartera morosa en el Municipio de Santiago de  Cali"/>
    <s v="BP220470101030106"/>
    <s v="Brindar apoyo en la creación del expediente y solicitud de la certificación de deuda de los impuestos adeuda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565656000"/>
    <n v="0"/>
    <n v="0"/>
    <n v="0"/>
    <n v="0"/>
    <n v="0"/>
    <n v="0"/>
    <n v="565656000"/>
    <n v="565656000"/>
    <n v="62481855"/>
    <n v="0"/>
    <n v="0"/>
    <n v="62481855"/>
    <n v="503174145"/>
    <n v="0"/>
  </r>
  <r>
    <x v="4"/>
    <x v="4"/>
    <s v="BP22047010"/>
    <s v="Apoyo en la normalización de la cartera morosa en el Municipio de Santiago de  Cali"/>
    <s v="BP220470101030107"/>
    <s v="Brindar apoyo en la solicitud de poder, proyección de la presentación del crédito, revisión de estados financieros del deudor y elaboración del proyecto de acuerdo concurs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475644000"/>
    <n v="0"/>
    <n v="0"/>
    <n v="0"/>
    <n v="0"/>
    <n v="0"/>
    <n v="0"/>
    <n v="475644000"/>
    <n v="475644000"/>
    <n v="40759170"/>
    <n v="0"/>
    <n v="0"/>
    <n v="40759170"/>
    <n v="434884830"/>
    <n v="0"/>
  </r>
  <r>
    <x v="4"/>
    <x v="4"/>
    <s v="BP22047010"/>
    <s v="Apoyo en la normalización de la cartera morosa en el Municipio de Santiago de  Cali"/>
    <s v="BP220470101030108"/>
    <s v="Brindar apoyo en el análisis de deuda del contribuyente sobre gastos de administración y deuda concursal para suscribir el acuerdo concurs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545748000"/>
    <n v="0"/>
    <n v="0"/>
    <n v="0"/>
    <n v="0"/>
    <n v="0"/>
    <n v="0"/>
    <n v="545748000"/>
    <n v="545748000"/>
    <n v="79859640"/>
    <n v="0"/>
    <n v="0"/>
    <n v="79859640"/>
    <n v="465888360"/>
    <n v="0"/>
  </r>
  <r>
    <x v="4"/>
    <x v="4"/>
    <s v="BP22047010"/>
    <s v="Apoyo en la normalización de la cartera morosa en el Municipio de Santiago de  Cali"/>
    <s v="BP220470101040108"/>
    <s v="Gestionar el cobro persuasivo a través de las tecnologías de la información y las comunica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60000000"/>
    <n v="0"/>
    <n v="0"/>
    <n v="0"/>
    <n v="0"/>
    <n v="0"/>
    <n v="0"/>
    <n v="60000000"/>
    <n v="0"/>
    <n v="0"/>
    <n v="0"/>
    <n v="0"/>
    <n v="0"/>
    <n v="0"/>
    <n v="60000000"/>
  </r>
  <r>
    <x v="4"/>
    <x v="4"/>
    <s v="BP22047010"/>
    <s v="Apoyo en la normalización de la cartera morosa en el Municipio de Santiago de  Cali"/>
    <s v="BP220470101040109"/>
    <s v="Brindar asistencia técnica para el procesamiento electrónico de dat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21500000"/>
    <n v="0"/>
    <n v="0"/>
    <n v="0"/>
    <n v="0"/>
    <n v="0"/>
    <n v="0"/>
    <n v="21500000"/>
    <n v="7500000"/>
    <n v="0"/>
    <n v="0"/>
    <n v="0"/>
    <n v="0"/>
    <n v="7500000"/>
    <n v="14000000"/>
  </r>
  <r>
    <x v="4"/>
    <x v="4"/>
    <s v="BP22047010"/>
    <s v="Apoyo en la normalización de la cartera morosa en el Municipio de Santiago de  Cali"/>
    <s v="BP220470101040110"/>
    <s v="Apoyar la gestión tecnológica  de recaudo de la cartera en el Hall Banca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0"/>
    <s v="Cartera recuperada"/>
    <n v="17000000"/>
    <n v="0"/>
    <n v="0"/>
    <n v="0"/>
    <n v="0"/>
    <n v="0"/>
    <n v="0"/>
    <n v="17000000"/>
    <n v="0"/>
    <n v="0"/>
    <n v="0"/>
    <n v="0"/>
    <n v="0"/>
    <n v="0"/>
    <n v="17000000"/>
  </r>
  <r>
    <x v="4"/>
    <x v="4"/>
    <s v="BP26001475"/>
    <s v="ACTUALIZACIÓN DEL CENSO INMOBILIARIO RURAL DE SANTIAGO DE CALI"/>
    <s v="BP260014751010101"/>
    <s v="Realizar el seguimiento a la actualización de los predios del área rur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1"/>
    <s v="Actualización catastral urbana"/>
    <n v="88704000"/>
    <n v="0"/>
    <n v="0"/>
    <n v="0"/>
    <n v="0"/>
    <n v="0"/>
    <n v="0"/>
    <n v="88704000"/>
    <n v="88704000"/>
    <n v="0"/>
    <n v="0"/>
    <n v="0"/>
    <n v="0"/>
    <n v="88704000"/>
    <n v="0"/>
  </r>
  <r>
    <x v="4"/>
    <x v="4"/>
    <s v="BP26001475"/>
    <s v="ACTUALIZACIÓN DEL CENSO INMOBILIARIO RURAL DE SANTIAGO DE CALI"/>
    <s v="BP260014751010102"/>
    <s v="Identificar los cambios realizados en el componente físico de los predios a actualizar."/>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1"/>
    <s v="Actualización catastral urbana"/>
    <n v="868812000"/>
    <n v="0"/>
    <n v="0"/>
    <n v="0"/>
    <n v="0"/>
    <n v="0"/>
    <n v="0"/>
    <n v="868812000"/>
    <n v="868812000"/>
    <n v="0"/>
    <n v="0"/>
    <n v="0"/>
    <n v="0"/>
    <n v="868812000"/>
    <n v="0"/>
  </r>
  <r>
    <x v="4"/>
    <x v="4"/>
    <s v="BP26001475"/>
    <s v="ACTUALIZACIÓN DEL CENSO INMOBILIARIO RURAL DE SANTIAGO DE CALI"/>
    <s v="BP260014751010103"/>
    <s v="Realizar incorporación en la base de datos catastral de la información recopilada en campo y del componente jurídic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1"/>
    <s v="Actualización catastral urbana"/>
    <n v="252504000"/>
    <n v="0"/>
    <n v="0"/>
    <n v="0"/>
    <n v="0"/>
    <n v="0"/>
    <n v="0"/>
    <n v="252504000"/>
    <n v="252504000"/>
    <n v="0"/>
    <n v="0"/>
    <n v="0"/>
    <n v="0"/>
    <n v="252504000"/>
    <n v="0"/>
  </r>
  <r>
    <x v="4"/>
    <x v="4"/>
    <s v="BP26001475"/>
    <s v="ACTUALIZACIÓN DEL CENSO INMOBILIARIO RURAL DE SANTIAGO DE CALI"/>
    <s v="BP260014751020101"/>
    <s v="Realizar visitas a terreno tendientes a identificar las características físicas de los corregimientos para codificación, generación y ajuste de zon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1"/>
    <s v="Actualización catastral urbana"/>
    <n v="437500000"/>
    <n v="0"/>
    <n v="0"/>
    <n v="0"/>
    <n v="0"/>
    <n v="0"/>
    <n v="0"/>
    <n v="437500000"/>
    <n v="0"/>
    <n v="0"/>
    <n v="0"/>
    <n v="0"/>
    <n v="0"/>
    <n v="0"/>
    <n v="437500000"/>
  </r>
  <r>
    <x v="4"/>
    <x v="4"/>
    <s v="BP26001475"/>
    <s v="ACTUALIZACIÓN DEL CENSO INMOBILIARIO RURAL DE SANTIAGO DE CALI"/>
    <s v="BP260014751020102"/>
    <s v="Capturar ofertas de mercado para realizar los avalúos de los puntos muestra defini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1"/>
    <s v="Actualización catastral urbana"/>
    <n v="437500000"/>
    <n v="0"/>
    <n v="0"/>
    <n v="0"/>
    <n v="0"/>
    <n v="0"/>
    <n v="0"/>
    <n v="437500000"/>
    <n v="0"/>
    <n v="0"/>
    <n v="0"/>
    <n v="0"/>
    <n v="0"/>
    <n v="0"/>
    <n v="437500000"/>
  </r>
  <r>
    <x v="4"/>
    <x v="4"/>
    <s v="BP26001475"/>
    <s v="ACTUALIZACIÓN DEL CENSO INMOBILIARIO RURAL DE SANTIAGO DE CALI"/>
    <s v="BP260014751020103"/>
    <s v="Actualizar Zonas Homogéneas Geoeconómicas y Fís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1"/>
    <s v="Actualización catastral urbana"/>
    <n v="437500000"/>
    <n v="0"/>
    <n v="0"/>
    <n v="0"/>
    <n v="0"/>
    <n v="0"/>
    <n v="0"/>
    <n v="437500000"/>
    <n v="0"/>
    <n v="0"/>
    <n v="0"/>
    <n v="0"/>
    <n v="0"/>
    <n v="0"/>
    <n v="437500000"/>
  </r>
  <r>
    <x v="4"/>
    <x v="4"/>
    <s v="BP26001475"/>
    <s v="ACTUALIZACIÓN DEL CENSO INMOBILIARIO RURAL DE SANTIAGO DE CALI"/>
    <s v="BP260014751020104"/>
    <s v="Actualizar capa geográfica zonas homogéneas físicas y geoeconóm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1"/>
    <s v="Actualización catastral urbana"/>
    <n v="437500000"/>
    <n v="0"/>
    <n v="0"/>
    <n v="0"/>
    <n v="0"/>
    <n v="0"/>
    <n v="0"/>
    <n v="437500000"/>
    <n v="0"/>
    <n v="0"/>
    <n v="0"/>
    <n v="0"/>
    <n v="0"/>
    <n v="0"/>
    <n v="437500000"/>
  </r>
  <r>
    <x v="4"/>
    <x v="4"/>
    <s v="BP26001472"/>
    <s v="CONSERVACIÓN DE LA INFORMACIÓN CATASTRAL DE SANTIAGO DE CALI"/>
    <s v="BP260014721010101"/>
    <s v="Realizar la actualización de la información  Catastral correspondientes a los cambios  de propietario o poseedor y rectificación de la información catastral en la base de datos catastr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381864000"/>
    <n v="0"/>
    <n v="0"/>
    <n v="0"/>
    <n v="0"/>
    <n v="0"/>
    <n v="0"/>
    <n v="381864000"/>
    <n v="381864000"/>
    <n v="15104025"/>
    <n v="0"/>
    <n v="0"/>
    <n v="15104025"/>
    <n v="366759975"/>
    <n v="0"/>
  </r>
  <r>
    <x v="4"/>
    <x v="4"/>
    <s v="BP26001472"/>
    <s v="CONSERVACIÓN DE LA INFORMACIÓN CATASTRAL DE SANTIAGO DE CALI"/>
    <s v="BP260014721010102"/>
    <s v="Realizar la actualización de la información  Catastral correspondientes a los cambios  por agregación o segregación, incorporación de predios omitidos, rectificaciones  y certificación de cabida y linderos en la base de datos catastr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864480000"/>
    <n v="0"/>
    <n v="0"/>
    <n v="0"/>
    <n v="0"/>
    <n v="0"/>
    <n v="0"/>
    <n v="864480000"/>
    <n v="864480000"/>
    <n v="29117793"/>
    <n v="0"/>
    <n v="0"/>
    <n v="29117793"/>
    <n v="835362207"/>
    <n v="0"/>
  </r>
  <r>
    <x v="4"/>
    <x v="4"/>
    <s v="BP26001472"/>
    <s v="CONSERVACIÓN DE LA INFORMACIÓN CATASTRAL DE SANTIAGO DE CALI"/>
    <s v="BP260014721010103"/>
    <s v="Realizar la actualización de la información  Catastral correspondientes a los cambios  por agregación o segregación, rectificaciones e incorporación de la Propiedad horizontal en la base de datos catastr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382968000"/>
    <n v="0"/>
    <n v="0"/>
    <n v="0"/>
    <n v="0"/>
    <n v="0"/>
    <n v="0"/>
    <n v="382968000"/>
    <n v="382968000"/>
    <n v="0"/>
    <n v="0"/>
    <n v="0"/>
    <n v="0"/>
    <n v="382968000"/>
    <n v="0"/>
  </r>
  <r>
    <x v="4"/>
    <x v="4"/>
    <s v="BP26001472"/>
    <s v="CONSERVACIÓN DE LA INFORMACIÓN CATASTRAL DE SANTIAGO DE CALI"/>
    <s v="BP260014721010104"/>
    <s v="Realizar la actualización de la información  Catastral correspondientes a la renovación total o parcial del aspecto económic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354192000"/>
    <n v="0"/>
    <n v="0"/>
    <n v="0"/>
    <n v="0"/>
    <n v="0"/>
    <n v="0"/>
    <n v="354192000"/>
    <n v="354192000"/>
    <n v="0"/>
    <n v="0"/>
    <n v="0"/>
    <n v="0"/>
    <n v="354192000"/>
    <n v="0"/>
  </r>
  <r>
    <x v="4"/>
    <x v="4"/>
    <s v="BP26001472"/>
    <s v="CONSERVACIÓN DE LA INFORMACIÓN CATASTRAL DE SANTIAGO DE CALI"/>
    <s v="BP260014721010105"/>
    <s v="Realizar el mantenimiento de la información de la base de datos Geográfica Catastr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685056000"/>
    <n v="0"/>
    <n v="0"/>
    <n v="0"/>
    <n v="0"/>
    <n v="0"/>
    <n v="0"/>
    <n v="685056000"/>
    <n v="685056000"/>
    <n v="23060403"/>
    <n v="0"/>
    <n v="0"/>
    <n v="23060403"/>
    <n v="661995597"/>
    <n v="0"/>
  </r>
  <r>
    <x v="4"/>
    <x v="4"/>
    <s v="BP26001472"/>
    <s v="CONSERVACIÓN DE LA INFORMACIÓN CATASTRAL DE SANTIAGO DE CALI"/>
    <s v="BP260014721010106"/>
    <s v="Realizar el seguimiento al proceso de respuestas a las solicitudes y atención de los usuari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237481457"/>
    <n v="0"/>
    <n v="0"/>
    <n v="0"/>
    <n v="0"/>
    <n v="0"/>
    <n v="0"/>
    <n v="237481457"/>
    <n v="237481457"/>
    <n v="7466835"/>
    <n v="0"/>
    <n v="0"/>
    <n v="7466835"/>
    <n v="230014622"/>
    <n v="0"/>
  </r>
  <r>
    <x v="4"/>
    <x v="4"/>
    <s v="BP26001472"/>
    <s v="CONSERVACIÓN DE LA INFORMACIÓN CATASTRAL DE SANTIAGO DE CALI"/>
    <s v="BP260014721010107"/>
    <s v="Realizar la via administrativa y comunicación de los actos administrativos genera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276480000"/>
    <n v="0"/>
    <n v="0"/>
    <n v="0"/>
    <n v="0"/>
    <n v="0"/>
    <n v="0"/>
    <n v="276480000"/>
    <n v="276480000"/>
    <n v="20713119"/>
    <n v="0"/>
    <n v="0"/>
    <n v="20713119"/>
    <n v="255766881"/>
    <n v="0"/>
  </r>
  <r>
    <x v="4"/>
    <x v="4"/>
    <s v="BP26001472"/>
    <s v="CONSERVACIÓN DE LA INFORMACIÓN CATASTRAL DE SANTIAGO DE CALI"/>
    <s v="BP260014721010108"/>
    <s v="Realizar la Gestión de los servicios asociados a los aplicativos y sistemas de inform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675660000"/>
    <n v="0"/>
    <n v="0"/>
    <n v="0"/>
    <n v="0"/>
    <n v="0"/>
    <n v="0"/>
    <n v="675660000"/>
    <n v="675660000"/>
    <n v="131302632"/>
    <n v="0"/>
    <n v="0"/>
    <n v="131302632"/>
    <n v="544357368"/>
    <n v="0"/>
  </r>
  <r>
    <x v="4"/>
    <x v="4"/>
    <s v="BP26001472"/>
    <s v="CONSERVACIÓN DE LA INFORMACIÓN CATASTRAL DE SANTIAGO DE CALI"/>
    <s v="BP260014721010109"/>
    <s v="Realizar la gestión documental conforme la normatividad vigente de los documentos produci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428976000"/>
    <n v="0"/>
    <n v="0"/>
    <n v="0"/>
    <n v="0"/>
    <n v="0"/>
    <n v="0"/>
    <n v="428976000"/>
    <n v="428976000"/>
    <n v="21249283"/>
    <n v="0"/>
    <n v="0"/>
    <n v="21249283"/>
    <n v="407726717"/>
    <n v="0"/>
  </r>
  <r>
    <x v="4"/>
    <x v="4"/>
    <s v="BP26001472"/>
    <s v="CONSERVACIÓN DE LA INFORMACIÓN CATASTRAL DE SANTIAGO DE CALI"/>
    <s v="BP260014721010110"/>
    <s v="Realizar la actualización  de  la información física levantada en campo de acuerdo a la dinámica urbana de la ciudad a través del Reconocimiento Pred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1010088000"/>
    <n v="0"/>
    <n v="0"/>
    <n v="0"/>
    <n v="0"/>
    <n v="0"/>
    <n v="0"/>
    <n v="1010088000"/>
    <n v="367888000"/>
    <n v="14919327"/>
    <n v="0"/>
    <n v="0"/>
    <n v="14919327"/>
    <n v="352968673"/>
    <n v="642200000"/>
  </r>
  <r>
    <x v="4"/>
    <x v="4"/>
    <s v="BP26001472"/>
    <s v="CONSERVACIÓN DE LA INFORMACIÓN CATASTRAL DE SANTIAGO DE CALI"/>
    <s v="BP260014721010111"/>
    <s v="Realizar seguimiento al estado de los predios en la base de datos catastr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106913256"/>
    <n v="0"/>
    <n v="0"/>
    <n v="0"/>
    <n v="0"/>
    <n v="0"/>
    <n v="0"/>
    <n v="106913256"/>
    <n v="106913256"/>
    <n v="16457883"/>
    <n v="0"/>
    <n v="0"/>
    <n v="16457883"/>
    <n v="90455373"/>
    <n v="0"/>
  </r>
  <r>
    <x v="4"/>
    <x v="4"/>
    <s v="BP26001472"/>
    <s v="CONSERVACIÓN DE LA INFORMACIÓN CATASTRAL DE SANTIAGO DE CALI"/>
    <s v="BP260014721010112"/>
    <s v="Realizar la elaboración de las directrices jurídicas para la aplicación de las normas y técnicas catastr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345936000"/>
    <n v="0"/>
    <n v="0"/>
    <n v="0"/>
    <n v="0"/>
    <n v="0"/>
    <n v="0"/>
    <n v="345936000"/>
    <n v="345936000"/>
    <n v="25319820"/>
    <n v="0"/>
    <n v="0"/>
    <n v="25319820"/>
    <n v="320616180"/>
    <n v="0"/>
  </r>
  <r>
    <x v="4"/>
    <x v="4"/>
    <s v="BP26001472"/>
    <s v="CONSERVACIÓN DE LA INFORMACIÓN CATASTRAL DE SANTIAGO DE CALI"/>
    <s v="BP260014721010113"/>
    <s v="Realizar el seguimiento a los actos administrativos producto de las mutaciones catastrales emiti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145596000"/>
    <n v="0"/>
    <n v="0"/>
    <n v="0"/>
    <n v="0"/>
    <n v="0"/>
    <n v="0"/>
    <n v="145596000"/>
    <n v="145596000"/>
    <n v="0"/>
    <n v="0"/>
    <n v="0"/>
    <n v="0"/>
    <n v="145596000"/>
    <n v="0"/>
  </r>
  <r>
    <x v="4"/>
    <x v="4"/>
    <s v="BP26001472"/>
    <s v="CONSERVACIÓN DE LA INFORMACIÓN CATASTRAL DE SANTIAGO DE CALI"/>
    <s v="BP260014721010114"/>
    <s v="Realizar la elaboración de los documentos jurídicos conforme a los actos administrativos produci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165936000"/>
    <n v="0"/>
    <n v="0"/>
    <n v="0"/>
    <n v="0"/>
    <n v="0"/>
    <n v="0"/>
    <n v="165936000"/>
    <n v="165936000"/>
    <n v="10400493"/>
    <n v="0"/>
    <n v="0"/>
    <n v="10400493"/>
    <n v="155535507"/>
    <n v="0"/>
  </r>
  <r>
    <x v="4"/>
    <x v="4"/>
    <s v="BP26001472"/>
    <s v="CONSERVACIÓN DE LA INFORMACIÓN CATASTRAL DE SANTIAGO DE CALI"/>
    <s v="BP260014721010115"/>
    <s v="Realizar la digitalización de las fichas prediales producto de la actualización Catastr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430641835"/>
    <n v="0"/>
    <n v="0"/>
    <n v="0"/>
    <n v="0"/>
    <n v="0"/>
    <n v="0"/>
    <n v="430641835"/>
    <n v="0"/>
    <n v="0"/>
    <n v="0"/>
    <n v="0"/>
    <n v="0"/>
    <n v="0"/>
    <n v="430641835"/>
  </r>
  <r>
    <x v="4"/>
    <x v="4"/>
    <s v="BP26001472"/>
    <s v="CONSERVACIÓN DE LA INFORMACIÓN CATASTRAL DE SANTIAGO DE CALI"/>
    <s v="BP260014721020101"/>
    <s v="Establecer los cambios presentados producto de la dinámica urbana en la ciudad, a partir de la información recopilada por los procesos catastr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220836000"/>
    <n v="0"/>
    <n v="0"/>
    <n v="0"/>
    <n v="0"/>
    <n v="0"/>
    <n v="0"/>
    <n v="220836000"/>
    <n v="220836000"/>
    <n v="31199685"/>
    <n v="0"/>
    <n v="0"/>
    <n v="31199685"/>
    <n v="189636315"/>
    <n v="0"/>
  </r>
  <r>
    <x v="4"/>
    <x v="4"/>
    <s v="BP26001472"/>
    <s v="CONSERVACIÓN DE LA INFORMACIÓN CATASTRAL DE SANTIAGO DE CALI"/>
    <s v="BP260014721020102"/>
    <s v="Realizar la actualización de la dinámica inmobiliaria de Cali de acuerdo a las herramientas valuatori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20000000"/>
    <n v="0"/>
    <n v="0"/>
    <n v="0"/>
    <n v="0"/>
    <n v="0"/>
    <n v="0"/>
    <n v="20000000"/>
    <n v="0"/>
    <n v="0"/>
    <n v="0"/>
    <n v="0"/>
    <n v="0"/>
    <n v="0"/>
    <n v="20000000"/>
  </r>
  <r>
    <x v="4"/>
    <x v="4"/>
    <s v="BP26001472"/>
    <s v="CONSERVACIÓN DE LA INFORMACIÓN CATASTRAL DE SANTIAGO DE CALI"/>
    <s v="BP260014721030101"/>
    <s v="Realizar investigación de mercado inmobiliario correspondiente al valor establecido para los puntos muestra defini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267093000"/>
    <n v="0"/>
    <n v="0"/>
    <n v="0"/>
    <n v="0"/>
    <n v="0"/>
    <n v="0"/>
    <n v="267093000"/>
    <n v="0"/>
    <n v="0"/>
    <n v="0"/>
    <n v="0"/>
    <n v="0"/>
    <n v="0"/>
    <n v="267093000"/>
  </r>
  <r>
    <x v="4"/>
    <x v="4"/>
    <s v="BP26001472"/>
    <s v="CONSERVACIÓN DE LA INFORMACIÓN CATASTRAL DE SANTIAGO DE CALI"/>
    <s v="BP260014721030102"/>
    <s v="Realizar los avalúos comerciales de los predios definidos como puntos muestra para el calculo del IVP urbano o rur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266916000"/>
    <n v="0"/>
    <n v="0"/>
    <n v="0"/>
    <n v="0"/>
    <n v="0"/>
    <n v="0"/>
    <n v="266916000"/>
    <n v="0"/>
    <n v="0"/>
    <n v="0"/>
    <n v="0"/>
    <n v="0"/>
    <n v="0"/>
    <n v="266916000"/>
  </r>
  <r>
    <x v="4"/>
    <x v="4"/>
    <s v="BP26001472"/>
    <s v="CONSERVACIÓN DE LA INFORMACIÓN CATASTRAL DE SANTIAGO DE CALI"/>
    <s v="BP260014721040101"/>
    <s v="Revisar el componente técnico y jurídico para realizar el calculo del efecto en la participación de Plusvalía de los  nuevas acciones urbanísticas derivados de Planes Parci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337050000"/>
    <n v="0"/>
    <n v="0"/>
    <n v="0"/>
    <n v="0"/>
    <n v="0"/>
    <n v="0"/>
    <n v="337050000"/>
    <n v="0"/>
    <n v="0"/>
    <n v="0"/>
    <n v="0"/>
    <n v="0"/>
    <n v="0"/>
    <n v="337050000"/>
  </r>
  <r>
    <x v="4"/>
    <x v="4"/>
    <s v="BP26001472"/>
    <s v="CONSERVACIÓN DE LA INFORMACIÓN CATASTRAL DE SANTIAGO DE CALI"/>
    <s v="BP260014721040102"/>
    <s v="Revisar el componente técnico y jurídico para realizar el calculo del efecto en la participación de Plusvalía de los corredores zonales localizados en las Unidades de Planificación Urban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642000000"/>
    <n v="0"/>
    <n v="0"/>
    <n v="0"/>
    <n v="0"/>
    <n v="0"/>
    <n v="0"/>
    <n v="642000000"/>
    <n v="0"/>
    <n v="0"/>
    <n v="0"/>
    <n v="0"/>
    <n v="0"/>
    <n v="0"/>
    <n v="642000000"/>
  </r>
  <r>
    <x v="4"/>
    <x v="4"/>
    <s v="BP26001472"/>
    <s v="CONSERVACIÓN DE LA INFORMACIÓN CATASTRAL DE SANTIAGO DE CALI"/>
    <s v="BP260014721040103"/>
    <s v="Realizar publicación de los actos administrativos de Plusvalía emiti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160500000"/>
    <n v="0"/>
    <n v="0"/>
    <n v="0"/>
    <n v="0"/>
    <n v="0"/>
    <n v="0"/>
    <n v="160500000"/>
    <n v="0"/>
    <n v="0"/>
    <n v="0"/>
    <n v="0"/>
    <n v="0"/>
    <n v="0"/>
    <n v="160500000"/>
  </r>
  <r>
    <x v="4"/>
    <x v="4"/>
    <s v="BP26001472"/>
    <s v="CONSERVACIÓN DE LA INFORMACIÓN CATASTRAL DE SANTIAGO DE CALI"/>
    <s v="BP260014721050101"/>
    <s v="Realizar la Depuraciòn de las variables en la base de datos catastral a través del procesamiento analítico de la información."/>
    <m/>
    <m/>
    <s v="2-302010101"/>
    <s v="Dotación y/o Adquisición de Maquinaria y Equip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68000000"/>
    <n v="0"/>
    <n v="0"/>
    <n v="0"/>
    <n v="0"/>
    <n v="0"/>
    <n v="0"/>
    <n v="68000000"/>
    <n v="0"/>
    <n v="0"/>
    <n v="0"/>
    <n v="0"/>
    <n v="0"/>
    <n v="0"/>
    <n v="68000000"/>
  </r>
  <r>
    <x v="4"/>
    <x v="4"/>
    <s v="BP26001472"/>
    <s v="CONSERVACIÓN DE LA INFORMACIÓN CATASTRAL DE SANTIAGO DE CALI"/>
    <s v="BP260014721050102"/>
    <s v="Realizar el almacenamiento de  los archivos de trabajo y su metadata correspondiente en una herramienta de ubicación centralizada."/>
    <m/>
    <m/>
    <s v="2-302010101"/>
    <s v="Dotación y/o Adquisición de Maquinaria y Equip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2"/>
    <s v="Predios actualizados por conservación catastral"/>
    <n v="149100000"/>
    <n v="0"/>
    <n v="0"/>
    <n v="0"/>
    <n v="0"/>
    <n v="0"/>
    <n v="0"/>
    <n v="149100000"/>
    <n v="0"/>
    <n v="0"/>
    <n v="0"/>
    <n v="0"/>
    <n v="0"/>
    <n v="0"/>
    <n v="149100000"/>
  </r>
  <r>
    <x v="4"/>
    <x v="4"/>
    <s v="BP26001805"/>
    <s v="MEJORAMIENTO DE LA GESTIÓN TRIBUTARIA  EN  SANTIAGO DE CALI"/>
    <s v="BP260018051010101"/>
    <s v="Revisar el archivo de los documentos de cobro con la liquidacion del impuesto predial unificado remitido por DATIC."/>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50712000"/>
    <n v="0"/>
    <n v="0"/>
    <n v="0"/>
    <n v="0"/>
    <n v="0"/>
    <n v="0"/>
    <n v="50712000"/>
    <n v="50712000"/>
    <n v="12659910"/>
    <n v="0"/>
    <n v="0"/>
    <n v="12659910"/>
    <n v="38052090"/>
    <n v="0"/>
  </r>
  <r>
    <x v="4"/>
    <x v="4"/>
    <s v="BP26001805"/>
    <s v="MEJORAMIENTO DE LA GESTIÓN TRIBUTARIA  EN  SANTIAGO DE CALI"/>
    <s v="BP260018051010102"/>
    <s v="Generar  los documentos de cobro masivos del Impuesto Predial Unificado (IPU)"/>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130548000"/>
    <n v="0"/>
    <n v="0"/>
    <n v="0"/>
    <n v="0"/>
    <n v="0"/>
    <n v="0"/>
    <n v="130548000"/>
    <n v="130548000"/>
    <n v="42771129"/>
    <n v="0"/>
    <n v="0"/>
    <n v="42771129"/>
    <n v="87776871"/>
    <n v="0"/>
  </r>
  <r>
    <x v="4"/>
    <x v="4"/>
    <s v="BP26001805"/>
    <s v="MEJORAMIENTO DE LA GESTIÓN TRIBUTARIA  EN  SANTIAGO DE CALI"/>
    <s v="BP260018051010103"/>
    <s v="Realizar seguimiento y análisis al informe de la distribución masiva IPU"/>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48864000"/>
    <n v="0"/>
    <n v="0"/>
    <n v="0"/>
    <n v="0"/>
    <n v="0"/>
    <n v="0"/>
    <n v="48864000"/>
    <n v="48864000"/>
    <n v="12659910"/>
    <n v="0"/>
    <n v="0"/>
    <n v="12659910"/>
    <n v="36204090"/>
    <n v="0"/>
  </r>
  <r>
    <x v="4"/>
    <x v="4"/>
    <s v="BP26001805"/>
    <s v="MEJORAMIENTO DE LA GESTIÓN TRIBUTARIA  EN  SANTIAGO DE CALI"/>
    <s v="BP260018051010201"/>
    <s v="Atender las solicitudes de los contribuyentes  sobre las obligaciones tributari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1786452000"/>
    <n v="0"/>
    <n v="0"/>
    <n v="0"/>
    <n v="0"/>
    <n v="0"/>
    <n v="0"/>
    <n v="1786452000"/>
    <n v="1786452000"/>
    <n v="72053898"/>
    <n v="0"/>
    <n v="0"/>
    <n v="72053898"/>
    <n v="1714398102"/>
    <n v="0"/>
  </r>
  <r>
    <x v="4"/>
    <x v="4"/>
    <s v="BP26001805"/>
    <s v="MEJORAMIENTO DE LA GESTIÓN TRIBUTARIA  EN  SANTIAGO DE CALI"/>
    <s v="BP260018051010202"/>
    <s v="Orientar al contribuyente de acuerdo a los trámites y servicios de la Subdirección de impuestos y rentas municip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52140000"/>
    <n v="0"/>
    <n v="0"/>
    <n v="0"/>
    <n v="0"/>
    <n v="0"/>
    <n v="0"/>
    <n v="52140000"/>
    <n v="52140000"/>
    <n v="0"/>
    <n v="0"/>
    <n v="0"/>
    <n v="0"/>
    <n v="52140000"/>
    <n v="0"/>
  </r>
  <r>
    <x v="4"/>
    <x v="4"/>
    <s v="BP26001805"/>
    <s v="MEJORAMIENTO DE LA GESTIÓN TRIBUTARIA  EN  SANTIAGO DE CALI"/>
    <s v="BP260018051010301"/>
    <s v="Realizar la actualización de la cuenta corriente de los contribuyent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3313374713"/>
    <n v="0"/>
    <n v="0"/>
    <n v="0"/>
    <n v="0"/>
    <n v="0"/>
    <n v="0"/>
    <n v="3313374713"/>
    <n v="2782324713"/>
    <n v="362932362"/>
    <n v="0"/>
    <n v="0"/>
    <n v="362932362"/>
    <n v="2419392351"/>
    <n v="531050000"/>
  </r>
  <r>
    <x v="4"/>
    <x v="4"/>
    <s v="BP26001805"/>
    <s v="MEJORAMIENTO DE LA GESTIÓN TRIBUTARIA  EN  SANTIAGO DE CALI"/>
    <s v="BP260018051010302"/>
    <s v="&quot;Apoyar la revisión  de los formularios de ICA - RETEICA y Rentas Varias, presentados por los contribuyentes.&#10;&quot;"/>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363492000"/>
    <n v="0"/>
    <n v="0"/>
    <n v="0"/>
    <n v="0"/>
    <n v="0"/>
    <n v="0"/>
    <n v="363492000"/>
    <n v="363492000"/>
    <n v="49873950"/>
    <n v="0"/>
    <n v="0"/>
    <n v="49873950"/>
    <n v="313618050"/>
    <n v="0"/>
  </r>
  <r>
    <x v="4"/>
    <x v="4"/>
    <s v="BP26001805"/>
    <s v="MEJORAMIENTO DE LA GESTIÓN TRIBUTARIA  EN  SANTIAGO DE CALI"/>
    <s v="BP260018051010303"/>
    <s v="Capturar y Digitalizar  los formularios de ICA - RETEICA y Rentas Vari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235837000"/>
    <n v="0"/>
    <n v="0"/>
    <n v="0"/>
    <n v="0"/>
    <n v="0"/>
    <n v="0"/>
    <n v="235837000"/>
    <n v="0"/>
    <n v="0"/>
    <n v="0"/>
    <n v="0"/>
    <n v="0"/>
    <n v="0"/>
    <n v="235837000"/>
  </r>
  <r>
    <x v="4"/>
    <x v="4"/>
    <s v="BP26001805"/>
    <s v="MEJORAMIENTO DE LA GESTIÓN TRIBUTARIA  EN  SANTIAGO DE CALI"/>
    <s v="BP260018051020101"/>
    <s v="Realizar la selección  de los contribuyentes a fiscalizar en la vigencia a traves de los programas de ficaliz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467496000"/>
    <n v="0"/>
    <n v="0"/>
    <n v="0"/>
    <n v="0"/>
    <n v="0"/>
    <n v="0"/>
    <n v="467496000"/>
    <n v="467496000"/>
    <n v="124976265"/>
    <n v="0"/>
    <n v="0"/>
    <n v="124976265"/>
    <n v="342519735"/>
    <n v="0"/>
  </r>
  <r>
    <x v="4"/>
    <x v="4"/>
    <s v="BP26001805"/>
    <s v="MEJORAMIENTO DE LA GESTIÓN TRIBUTARIA  EN  SANTIAGO DE CALI"/>
    <s v="BP260018051020102"/>
    <s v="Realizar las investigaciones tributari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2514492000"/>
    <n v="0"/>
    <n v="0"/>
    <n v="0"/>
    <n v="0"/>
    <n v="0"/>
    <n v="0"/>
    <n v="2514492000"/>
    <n v="1983442000"/>
    <n v="175549554"/>
    <n v="0"/>
    <n v="0"/>
    <n v="175549554"/>
    <n v="1807892446"/>
    <n v="531050000"/>
  </r>
  <r>
    <x v="4"/>
    <x v="4"/>
    <s v="BP26001805"/>
    <s v="MEJORAMIENTO DE LA GESTIÓN TRIBUTARIA  EN  SANTIAGO DE CALI"/>
    <s v="BP260018051020201"/>
    <s v="Recepcionar y reasignar las solictudes según el procedimiento tributa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109980000"/>
    <n v="0"/>
    <n v="0"/>
    <n v="0"/>
    <n v="0"/>
    <n v="0"/>
    <n v="0"/>
    <n v="109980000"/>
    <n v="109980000"/>
    <n v="10400493"/>
    <n v="0"/>
    <n v="0"/>
    <n v="10400493"/>
    <n v="99579507"/>
    <n v="0"/>
  </r>
  <r>
    <x v="4"/>
    <x v="4"/>
    <s v="BP26001805"/>
    <s v="MEJORAMIENTO DE LA GESTIÓN TRIBUTARIA  EN  SANTIAGO DE CALI"/>
    <s v="BP260018051020202"/>
    <s v="Realizar traslado de los  titulos ejecutivos a la oficina de cobro coactiv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123576000"/>
    <n v="0"/>
    <n v="0"/>
    <n v="0"/>
    <n v="0"/>
    <n v="0"/>
    <n v="0"/>
    <n v="123576000"/>
    <n v="123576000"/>
    <n v="0"/>
    <n v="0"/>
    <n v="0"/>
    <n v="0"/>
    <n v="123576000"/>
    <n v="0"/>
  </r>
  <r>
    <x v="4"/>
    <x v="4"/>
    <s v="BP26001805"/>
    <s v="MEJORAMIENTO DE LA GESTIÓN TRIBUTARIA  EN  SANTIAGO DE CALI"/>
    <s v="BP260018051020203"/>
    <s v="Realizar la expedición y notificar los actos administrativos que resuelven las solicitudes y recursos radica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1105668000"/>
    <n v="0"/>
    <n v="0"/>
    <n v="0"/>
    <n v="0"/>
    <n v="0"/>
    <n v="0"/>
    <n v="1105668000"/>
    <n v="1105668000"/>
    <n v="115608651"/>
    <n v="0"/>
    <n v="0"/>
    <n v="115608651"/>
    <n v="990059349"/>
    <n v="0"/>
  </r>
  <r>
    <x v="4"/>
    <x v="4"/>
    <s v="BP26001805"/>
    <s v="MEJORAMIENTO DE LA GESTIÓN TRIBUTARIA  EN  SANTIAGO DE CALI"/>
    <s v="BP260018051020204"/>
    <s v="Realizar la expedición y notificar los actos administrativos que resuelven las solicitudes y recursos radica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1232580000"/>
    <n v="0"/>
    <n v="0"/>
    <n v="0"/>
    <n v="0"/>
    <n v="0"/>
    <n v="0"/>
    <n v="1232580000"/>
    <n v="1232580000"/>
    <n v="76334238"/>
    <n v="0"/>
    <n v="0"/>
    <n v="76334238"/>
    <n v="1156245762"/>
    <n v="0"/>
  </r>
  <r>
    <x v="4"/>
    <x v="4"/>
    <s v="BP26001805"/>
    <s v="MEJORAMIENTO DE LA GESTIÓN TRIBUTARIA  EN  SANTIAGO DE CALI"/>
    <s v="BP260018051030101"/>
    <s v="Realizar apoyo logístico para las jornadas móviles de atención en las comunas y corregimient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43260000"/>
    <n v="0"/>
    <n v="0"/>
    <n v="0"/>
    <n v="0"/>
    <n v="0"/>
    <n v="0"/>
    <n v="43260000"/>
    <n v="0"/>
    <n v="0"/>
    <n v="0"/>
    <n v="0"/>
    <n v="0"/>
    <n v="0"/>
    <n v="43260000"/>
  </r>
  <r>
    <x v="4"/>
    <x v="4"/>
    <s v="BP26001805"/>
    <s v="MEJORAMIENTO DE LA GESTIÓN TRIBUTARIA  EN  SANTIAGO DE CALI"/>
    <s v="BP260018051030102"/>
    <s v="Incorporar los nuevos componentes tributarios al programa de cultura tributaria para la vigenc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104388000"/>
    <n v="0"/>
    <n v="0"/>
    <n v="0"/>
    <n v="0"/>
    <n v="0"/>
    <n v="0"/>
    <n v="104388000"/>
    <n v="104388000"/>
    <n v="14919327"/>
    <n v="0"/>
    <n v="0"/>
    <n v="14919327"/>
    <n v="89468673"/>
    <n v="0"/>
  </r>
  <r>
    <x v="4"/>
    <x v="4"/>
    <s v="BP26001805"/>
    <s v="MEJORAMIENTO DE LA GESTIÓN TRIBUTARIA  EN  SANTIAGO DE CALI"/>
    <s v="BP260018051030103"/>
    <s v="Divulgar a los contribuyentes el programa de cultura tributaria"/>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3"/>
    <s v="Contribuyentes que pagaron oportunamente los impuestos munic"/>
    <n v="724213000"/>
    <n v="0"/>
    <n v="0"/>
    <n v="0"/>
    <n v="0"/>
    <n v="0"/>
    <n v="0"/>
    <n v="724213000"/>
    <n v="0"/>
    <n v="0"/>
    <n v="0"/>
    <n v="0"/>
    <n v="0"/>
    <n v="0"/>
    <n v="724213000"/>
  </r>
  <r>
    <x v="4"/>
    <x v="4"/>
    <s v="BP22047010"/>
    <s v="Apoyo en la normalización de la cartera morosa en el Municipio de Santiago de  Cali"/>
    <s v="BP220470101010110"/>
    <s v="Clasificar la cartera morosa de las rentas del municipio Santiago de Cali."/>
    <m/>
    <m/>
    <s v="2-30503"/>
    <s v="Atención, Control y Organización Institucional para apoyo a la Gestión del Estado"/>
    <x v="0"/>
    <s v="Vigencia actual"/>
    <n v="7857"/>
    <s v="0-7857"/>
    <s v="R.F. Part rodamient vehíc"/>
    <m/>
    <m/>
    <x v="0"/>
    <s v="Organismo"/>
    <n v="99"/>
    <s v="MUNICIPIO DE CALI"/>
    <n v="45"/>
    <s v="CALI PARTICIPATIVA Y BIEN GOBERNADA"/>
    <n v="4501"/>
    <s v="GERENCIA PÚBLICA BASADA EN RESULTADOS Y LA DEFENSA DE LO PÚB"/>
    <n v="4501001"/>
    <s v="Finanzas públicas sostenibles."/>
    <x v="10"/>
    <s v="Cartera recuperada"/>
    <n v="32081000"/>
    <n v="0"/>
    <n v="0"/>
    <n v="0"/>
    <n v="0"/>
    <n v="0"/>
    <n v="0"/>
    <n v="32081000"/>
    <n v="0"/>
    <n v="0"/>
    <n v="0"/>
    <n v="0"/>
    <n v="0"/>
    <n v="0"/>
    <n v="32081000"/>
  </r>
  <r>
    <x v="5"/>
    <x v="5"/>
    <s v="BP26001612"/>
    <s v="Consolidación del Inventario de Bienes de Interés Cultural (BIC) de Santiago de  Cali"/>
    <s v="BP260016122010101"/>
    <s v="Adquirir software para el registro de información de los BIC."/>
    <m/>
    <m/>
    <s v="2-302010101"/>
    <s v="Dotación y/o Adquisición de Maquinaria y Equip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10000000"/>
    <n v="0"/>
    <n v="0"/>
    <n v="0"/>
    <n v="0"/>
    <n v="0"/>
    <n v="0"/>
    <n v="10000000"/>
    <n v="0"/>
    <n v="0"/>
    <n v="0"/>
    <n v="0"/>
    <n v="0"/>
    <n v="0"/>
    <n v="10000000"/>
  </r>
  <r>
    <x v="5"/>
    <x v="5"/>
    <s v="BP26001612"/>
    <s v="Consolidación del Inventario de Bienes de Interés Cultural (BIC) de Santiago de  Cali"/>
    <s v="BP260016122010102"/>
    <s v="Adquirir implementos de registro y medición para el acopio de información de los BIC &quot;in situ&quot; ."/>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5000000"/>
    <n v="0"/>
    <n v="0"/>
    <n v="0"/>
    <n v="0"/>
    <n v="0"/>
    <n v="0"/>
    <n v="5000000"/>
    <n v="0"/>
    <n v="0"/>
    <n v="0"/>
    <n v="0"/>
    <n v="0"/>
    <n v="0"/>
    <n v="5000000"/>
  </r>
  <r>
    <x v="5"/>
    <x v="5"/>
    <s v="BP26001612"/>
    <s v="Consolidación del Inventario de Bienes de Interés Cultural (BIC) de Santiago de  Cali"/>
    <s v="BP260016122010103"/>
    <s v="Recopilar la información para el inventario de los bienes de interés cultural (BIC) a partir de su seguimiento y monitoreo permanente."/>
    <m/>
    <m/>
    <s v="2-3040302"/>
    <s v="Asesorías para Levantamiento de información para procesamient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292500000"/>
    <n v="0"/>
    <n v="0"/>
    <n v="0"/>
    <n v="0"/>
    <n v="0"/>
    <n v="0"/>
    <n v="292500000"/>
    <n v="0"/>
    <n v="0"/>
    <n v="0"/>
    <n v="0"/>
    <n v="0"/>
    <n v="0"/>
    <n v="292500000"/>
  </r>
  <r>
    <x v="5"/>
    <x v="5"/>
    <s v="BP26001612"/>
    <s v="Consolidación del Inventario de Bienes de Interés Cultural (BIC) de Santiago de  Cali"/>
    <s v="BP260016122010104"/>
    <s v="Digitalizar la información recopilada en campo con los requerimientos necesarios para elaborar los registros de los BIC."/>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157500000"/>
    <n v="0"/>
    <n v="0"/>
    <n v="0"/>
    <n v="0"/>
    <n v="0"/>
    <n v="0"/>
    <n v="157500000"/>
    <n v="0"/>
    <n v="0"/>
    <n v="0"/>
    <n v="0"/>
    <n v="0"/>
    <n v="0"/>
    <n v="157500000"/>
  </r>
  <r>
    <x v="5"/>
    <x v="5"/>
    <s v="BP26001612"/>
    <s v="Consolidación del Inventario de Bienes de Interés Cultural (BIC) de Santiago de  Cali"/>
    <s v="BP260016122010105"/>
    <s v="Realizar el  seguimiento al Inventario de BIC del ámbito material y su articulación al Sistema de Información en Patrimonio  y Artes (SIP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80000000"/>
    <n v="0"/>
    <n v="0"/>
    <n v="0"/>
    <n v="0"/>
    <n v="0"/>
    <n v="0"/>
    <n v="80000000"/>
    <n v="0"/>
    <n v="0"/>
    <n v="0"/>
    <n v="0"/>
    <n v="0"/>
    <n v="0"/>
    <n v="80000000"/>
  </r>
  <r>
    <x v="5"/>
    <x v="5"/>
    <s v="BP26001612"/>
    <s v="Consolidación del Inventario de Bienes de Interés Cultural (BIC) de Santiago de  Cali"/>
    <s v="BP260016122010106"/>
    <s v="Realizar jornadas de participación ciudadana en el marco de la actualización del inventario de los BIC."/>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25000000"/>
    <n v="0"/>
    <n v="0"/>
    <n v="0"/>
    <n v="0"/>
    <n v="0"/>
    <n v="0"/>
    <n v="25000000"/>
    <n v="0"/>
    <n v="0"/>
    <n v="0"/>
    <n v="0"/>
    <n v="0"/>
    <n v="0"/>
    <n v="25000000"/>
  </r>
  <r>
    <x v="5"/>
    <x v="5"/>
    <s v="BP26001612"/>
    <s v="Consolidación del Inventario de Bienes de Interés Cultural (BIC) de Santiago de  Cali"/>
    <s v="BP260016122010201"/>
    <s v="Elaborar los estudios a nivel territorial para la identificación de elementos con valores históricos, simbólicos o estéticos para ser considerados como BIC."/>
    <m/>
    <m/>
    <s v="2-3040101"/>
    <s v="Diseños para Investigación básica, aplicada y Estudios"/>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40000000"/>
    <n v="0"/>
    <n v="0"/>
    <n v="0"/>
    <n v="0"/>
    <n v="0"/>
    <n v="0"/>
    <n v="40000000"/>
    <n v="0"/>
    <n v="0"/>
    <n v="0"/>
    <n v="0"/>
    <n v="0"/>
    <n v="0"/>
    <n v="40000000"/>
  </r>
  <r>
    <x v="5"/>
    <x v="5"/>
    <s v="BP26001612"/>
    <s v="Consolidación del Inventario de Bienes de Interés Cultural (BIC) de Santiago de  Cali"/>
    <s v="BP260016122010202"/>
    <s v="Elaborar una Lista Indicativa de Candidatos a Bien de Interés Cultural (LICBIC) del ámbito municipal con sus soportes respectiv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10000000"/>
    <n v="0"/>
    <n v="0"/>
    <n v="0"/>
    <n v="0"/>
    <n v="0"/>
    <n v="0"/>
    <n v="10000000"/>
    <n v="0"/>
    <n v="0"/>
    <n v="0"/>
    <n v="0"/>
    <n v="0"/>
    <n v="0"/>
    <n v="10000000"/>
  </r>
  <r>
    <x v="5"/>
    <x v="5"/>
    <s v="BP26001612"/>
    <s v="Consolidación del Inventario de Bienes de Interés Cultural (BIC) de Santiago de  Cali"/>
    <s v="BP260016122010301"/>
    <s v="Realizar el diagnóstico de los BIC identificados como posibles candidatos a BIC del ámbito nacional."/>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62000000"/>
    <n v="0"/>
    <n v="0"/>
    <n v="0"/>
    <n v="0"/>
    <n v="0"/>
    <n v="0"/>
    <n v="62000000"/>
    <n v="0"/>
    <n v="0"/>
    <n v="0"/>
    <n v="0"/>
    <n v="0"/>
    <n v="0"/>
    <n v="62000000"/>
  </r>
  <r>
    <x v="5"/>
    <x v="5"/>
    <s v="BP26001612"/>
    <s v="Consolidación del Inventario de Bienes de Interés Cultural (BIC) de Santiago de  Cali"/>
    <s v="BP260016122010302"/>
    <s v="Construir los expedientes de los BIC candidatos a BIC del ámbito nacional."/>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18000000"/>
    <n v="0"/>
    <n v="0"/>
    <n v="0"/>
    <n v="0"/>
    <n v="0"/>
    <n v="0"/>
    <n v="18000000"/>
    <n v="0"/>
    <n v="0"/>
    <n v="0"/>
    <n v="0"/>
    <n v="0"/>
    <n v="0"/>
    <n v="18000000"/>
  </r>
  <r>
    <x v="5"/>
    <x v="5"/>
    <s v="BP26001612"/>
    <s v="Consolidación del Inventario de Bienes de Interés Cultural (BIC) de Santiago de  Cali"/>
    <s v="BP260016122020101"/>
    <s v="Establecer los ajustes necesarios al POT en cuanto al conjunto de normas aplicables a BIC"/>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40000000"/>
    <n v="0"/>
    <n v="0"/>
    <n v="0"/>
    <n v="0"/>
    <n v="0"/>
    <n v="0"/>
    <n v="40000000"/>
    <n v="0"/>
    <n v="0"/>
    <n v="0"/>
    <n v="0"/>
    <n v="0"/>
    <n v="0"/>
    <n v="40000000"/>
  </r>
  <r>
    <x v="5"/>
    <x v="5"/>
    <s v="BP26001612"/>
    <s v="Consolidación del Inventario de Bienes de Interés Cultural (BIC) de Santiago de  Cali"/>
    <s v="BP260016122020102"/>
    <s v="Elaborar las políticas financieras y de gestión para los BIC"/>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40000000"/>
    <n v="0"/>
    <n v="0"/>
    <n v="0"/>
    <n v="0"/>
    <n v="0"/>
    <n v="0"/>
    <n v="40000000"/>
    <n v="0"/>
    <n v="0"/>
    <n v="0"/>
    <n v="0"/>
    <n v="0"/>
    <n v="0"/>
    <n v="40000000"/>
  </r>
  <r>
    <x v="5"/>
    <x v="5"/>
    <s v="BP26001612"/>
    <s v="Consolidación del Inventario de Bienes de Interés Cultural (BIC) de Santiago de  Cali"/>
    <s v="BP260016122020201"/>
    <s v="Elaborar la estrategia de comunicación y divulgación de los BIC."/>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2"/>
    <s v="PATRIMONIO, ARTE Y CULTURA"/>
    <x v="14"/>
    <s v="Inventario de bienes de interés cultural material BIC actual"/>
    <n v="20000000"/>
    <n v="0"/>
    <n v="0"/>
    <n v="0"/>
    <n v="0"/>
    <n v="0"/>
    <n v="0"/>
    <n v="20000000"/>
    <n v="0"/>
    <n v="0"/>
    <n v="0"/>
    <n v="0"/>
    <n v="0"/>
    <n v="0"/>
    <n v="20000000"/>
  </r>
  <r>
    <x v="5"/>
    <x v="5"/>
    <s v="BP26001661"/>
    <s v="Estudios complementarios del modelo de movilidad sostenible establecido en el PIMU en Santiago de  Cali"/>
    <s v="BP260016611010301"/>
    <s v="Divulgar el plan maestro de movilidad y el reporte técnico anual de indicadores de movilidad."/>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114151345"/>
    <n v="0"/>
    <n v="0"/>
    <n v="0"/>
    <n v="0"/>
    <n v="0"/>
    <n v="0"/>
    <n v="114151345"/>
    <n v="0"/>
    <n v="0"/>
    <n v="0"/>
    <n v="0"/>
    <n v="0"/>
    <n v="0"/>
    <n v="114151345"/>
  </r>
  <r>
    <x v="5"/>
    <x v="5"/>
    <s v="BP26001661"/>
    <s v="Estudios complementarios del modelo de movilidad sostenible establecido en el PIMU en Santiago de  Cali"/>
    <s v="BP260016611010302"/>
    <s v="Elaborar el diseño de  piezas graficas y audiovisuales y de entornos de visualización para la actualización de las  páginas web de MOVIS y PIMU."/>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55000000"/>
    <n v="0"/>
    <n v="0"/>
    <n v="0"/>
    <n v="0"/>
    <n v="0"/>
    <n v="0"/>
    <n v="55000000"/>
    <n v="0"/>
    <n v="0"/>
    <n v="0"/>
    <n v="0"/>
    <n v="0"/>
    <n v="0"/>
    <n v="55000000"/>
  </r>
  <r>
    <x v="5"/>
    <x v="5"/>
    <s v="BP26001661"/>
    <s v="Estudios complementarios del modelo de movilidad sostenible establecido en el PIMU en Santiago de  Cali"/>
    <s v="BP260016611010401"/>
    <s v="Elaborar  una encuesta de percepción de movilidad en Santiago de Cali para los subsistemas de transporte público, transporte privado y  regulación, monitoreo y control."/>
    <m/>
    <m/>
    <s v="2-3040302"/>
    <s v="Asesorías para Levantamiento de información para procesamient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150000000"/>
    <n v="0"/>
    <n v="0"/>
    <n v="0"/>
    <n v="0"/>
    <n v="0"/>
    <n v="0"/>
    <n v="150000000"/>
    <n v="0"/>
    <n v="0"/>
    <n v="0"/>
    <n v="0"/>
    <n v="0"/>
    <n v="0"/>
    <n v="150000000"/>
  </r>
  <r>
    <x v="5"/>
    <x v="5"/>
    <s v="BP26001661"/>
    <s v="Estudios complementarios del modelo de movilidad sostenible establecido en el PIMU en Santiago de  Cali"/>
    <s v="BP260016611010402"/>
    <s v="Elaborar estudio técnico sobre impactos en la movilidad derivados de la implementación del PIMU en la vigencia 2019."/>
    <m/>
    <m/>
    <s v="2-3040302"/>
    <s v="Asesorías para Levantamiento de información para procesamient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150000000"/>
    <n v="0"/>
    <n v="0"/>
    <n v="0"/>
    <n v="0"/>
    <n v="0"/>
    <n v="0"/>
    <n v="150000000"/>
    <n v="0"/>
    <n v="0"/>
    <n v="0"/>
    <n v="0"/>
    <n v="0"/>
    <n v="0"/>
    <n v="150000000"/>
  </r>
  <r>
    <x v="5"/>
    <x v="5"/>
    <s v="BP26001661"/>
    <s v="Estudios complementarios del modelo de movilidad sostenible establecido en el PIMU en Santiago de  Cali"/>
    <s v="BP260016611020201"/>
    <s v="Adquirir software especializado para el manejo de base de dato espaciales y alfanuméricas para el procesamiento de información de movilidad."/>
    <m/>
    <m/>
    <s v="2-302010101"/>
    <s v="Dotación y/o Adquisición de Maquinaria y Equip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80000000"/>
    <n v="0"/>
    <n v="0"/>
    <n v="0"/>
    <n v="0"/>
    <n v="0"/>
    <n v="0"/>
    <n v="80000000"/>
    <n v="0"/>
    <n v="0"/>
    <n v="0"/>
    <n v="0"/>
    <n v="0"/>
    <n v="0"/>
    <n v="80000000"/>
  </r>
  <r>
    <x v="5"/>
    <x v="5"/>
    <s v="BP26001661"/>
    <s v="Estudios complementarios del modelo de movilidad sostenible establecido en el PIMU en Santiago de  Cali"/>
    <s v="BP260016611020202"/>
    <s v="Realizar la migración y calibración del modelo de transporte al software Cube Land."/>
    <m/>
    <m/>
    <s v="2-3040302"/>
    <s v="Asesorías para Levantamiento de información para procesamient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450000000"/>
    <n v="0"/>
    <n v="0"/>
    <n v="0"/>
    <n v="0"/>
    <n v="0"/>
    <n v="0"/>
    <n v="450000000"/>
    <n v="0"/>
    <n v="0"/>
    <n v="0"/>
    <n v="0"/>
    <n v="0"/>
    <n v="0"/>
    <n v="450000000"/>
  </r>
  <r>
    <x v="5"/>
    <x v="5"/>
    <s v="BP26001661"/>
    <s v="Estudios complementarios del modelo de movilidad sostenible establecido en el PIMU en Santiago de  Cali"/>
    <s v="BP260016611020203"/>
    <s v="Medir los impactos generados a partir de la simulación de escenarios de los proyectos formulados en los planes maestr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93648000"/>
    <n v="0"/>
    <n v="0"/>
    <n v="0"/>
    <n v="0"/>
    <n v="0"/>
    <n v="0"/>
    <n v="93648000"/>
    <n v="0"/>
    <n v="0"/>
    <n v="0"/>
    <n v="0"/>
    <n v="0"/>
    <n v="0"/>
    <n v="93648000"/>
  </r>
  <r>
    <x v="5"/>
    <x v="5"/>
    <s v="BP26001661"/>
    <s v="Estudios complementarios del modelo de movilidad sostenible establecido en el PIMU en Santiago de  Cali"/>
    <s v="BP260016611020204"/>
    <s v="Elaborar los modelos de simulación para proyectos de dotación y gestión formulados en los planes maestr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50001000"/>
    <n v="0"/>
    <n v="0"/>
    <n v="0"/>
    <n v="0"/>
    <n v="0"/>
    <n v="0"/>
    <n v="50001000"/>
    <n v="0"/>
    <n v="0"/>
    <n v="0"/>
    <n v="0"/>
    <n v="0"/>
    <n v="0"/>
    <n v="50001000"/>
  </r>
  <r>
    <x v="5"/>
    <x v="5"/>
    <s v="BP26001661"/>
    <s v="Estudios complementarios del modelo de movilidad sostenible establecido en el PIMU en Santiago de  Cali"/>
    <s v="BP260016611030201"/>
    <s v="Elaborar los perfiles viales y esquemas funcionales  de la UPU 14, 15 y 8."/>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94660040"/>
    <n v="0"/>
    <n v="0"/>
    <n v="0"/>
    <n v="0"/>
    <n v="0"/>
    <n v="0"/>
    <n v="94660040"/>
    <n v="0"/>
    <n v="0"/>
    <n v="0"/>
    <n v="0"/>
    <n v="0"/>
    <n v="0"/>
    <n v="94660040"/>
  </r>
  <r>
    <x v="5"/>
    <x v="5"/>
    <s v="BP26001661"/>
    <s v="Estudios complementarios del modelo de movilidad sostenible establecido en el PIMU en Santiago de  Cali"/>
    <s v="BP260016611030202"/>
    <s v="Establecer las directrices para las propuestas de perfiles viales y esquemas funcionales de UPU 14, 15 y 8."/>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15"/>
    <s v="Plan Integral de Movilidad Urbana – PIMU, actualizado"/>
    <n v="48165520"/>
    <n v="0"/>
    <n v="0"/>
    <n v="0"/>
    <n v="0"/>
    <n v="0"/>
    <n v="0"/>
    <n v="48165520"/>
    <n v="0"/>
    <n v="0"/>
    <n v="0"/>
    <n v="0"/>
    <n v="0"/>
    <n v="0"/>
    <n v="48165520"/>
  </r>
  <r>
    <x v="5"/>
    <x v="5"/>
    <s v="BP22047515"/>
    <s v="Actualización del sistema de nomenclatura urbana de Santiago de Cali"/>
    <s v="BP220475151010102"/>
    <s v="Realizar el suministro e instalación de Placas Esquineras."/>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6"/>
    <s v="Nomenclatura urbana de Santiago de Cali mejorada"/>
    <n v="65897020"/>
    <n v="0"/>
    <n v="0"/>
    <n v="0"/>
    <n v="0"/>
    <n v="0"/>
    <n v="0"/>
    <n v="65897020"/>
    <n v="0"/>
    <n v="0"/>
    <n v="0"/>
    <n v="0"/>
    <n v="0"/>
    <n v="0"/>
    <n v="65897020"/>
  </r>
  <r>
    <x v="5"/>
    <x v="5"/>
    <s v="BP22047515"/>
    <s v="Actualización del sistema de nomenclatura urbana de Santiago de Cali"/>
    <s v="BP220475151010202"/>
    <s v="Realizar el suministro e instalación de Placas domiciliarias"/>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6"/>
    <s v="Nomenclatura urbana de Santiago de Cali mejorada"/>
    <n v="287527500"/>
    <n v="0"/>
    <n v="0"/>
    <n v="0"/>
    <n v="0"/>
    <n v="0"/>
    <n v="0"/>
    <n v="287527500"/>
    <n v="0"/>
    <n v="0"/>
    <n v="0"/>
    <n v="0"/>
    <n v="0"/>
    <n v="0"/>
    <n v="287527500"/>
  </r>
  <r>
    <x v="5"/>
    <x v="5"/>
    <s v="BP22047515"/>
    <s v="Actualización del sistema de nomenclatura urbana de Santiago de Cali"/>
    <s v="BP220475151010203"/>
    <s v="Adquirir equipos tecnológicos para el registro fotográfico de la información levantada en campo de las placas domiciliarias"/>
    <m/>
    <m/>
    <s v="2-302010101"/>
    <s v="Dotación y/o Adquisición de Maquinaria y Equip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6"/>
    <s v="Nomenclatura urbana de Santiago de Cali mejorada"/>
    <n v="1590000"/>
    <n v="0"/>
    <n v="0"/>
    <n v="0"/>
    <n v="0"/>
    <n v="0"/>
    <n v="0"/>
    <n v="1590000"/>
    <n v="0"/>
    <n v="0"/>
    <n v="0"/>
    <n v="0"/>
    <n v="0"/>
    <n v="0"/>
    <n v="1590000"/>
  </r>
  <r>
    <x v="5"/>
    <x v="5"/>
    <s v="BP22047515"/>
    <s v="Actualización del sistema de nomenclatura urbana de Santiago de Cali"/>
    <s v="BP220475151010302"/>
    <s v="Realizar la anulación de placas antiguas por la nueva actualización de Nomenclatur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6"/>
    <s v="Nomenclatura urbana de Santiago de Cali mejorada"/>
    <n v="14163323"/>
    <n v="0"/>
    <n v="0"/>
    <n v="0"/>
    <n v="0"/>
    <n v="0"/>
    <n v="0"/>
    <n v="14163323"/>
    <n v="0"/>
    <n v="0"/>
    <n v="0"/>
    <n v="0"/>
    <n v="0"/>
    <n v="0"/>
    <n v="14163323"/>
  </r>
  <r>
    <x v="5"/>
    <x v="5"/>
    <s v="BP22047515"/>
    <s v="Actualización del sistema de nomenclatura urbana de Santiago de Cali"/>
    <s v="BP220475151020103"/>
    <s v="Difundir  los cambios de nomenclatura en medios impreso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6"/>
    <s v="Nomenclatura urbana de Santiago de Cali mejorada"/>
    <n v="9964000"/>
    <n v="0"/>
    <n v="0"/>
    <n v="0"/>
    <n v="0"/>
    <n v="0"/>
    <n v="0"/>
    <n v="9964000"/>
    <n v="0"/>
    <n v="0"/>
    <n v="0"/>
    <n v="0"/>
    <n v="0"/>
    <n v="0"/>
    <n v="9964000"/>
  </r>
  <r>
    <x v="5"/>
    <x v="5"/>
    <s v="BP22047515"/>
    <s v="Actualización del sistema de nomenclatura urbana de Santiago de Cali"/>
    <s v="BP220475151020104"/>
    <s v="Difundir  los cambios de nomenclatura en medios de comunicación y redes sociale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6"/>
    <s v="Nomenclatura urbana de Santiago de Cali mejorada"/>
    <n v="26500000"/>
    <n v="0"/>
    <n v="0"/>
    <n v="0"/>
    <n v="0"/>
    <n v="0"/>
    <n v="0"/>
    <n v="26500000"/>
    <n v="0"/>
    <n v="0"/>
    <n v="0"/>
    <n v="0"/>
    <n v="0"/>
    <n v="0"/>
    <n v="26500000"/>
  </r>
  <r>
    <x v="5"/>
    <x v="5"/>
    <s v="BP26002351"/>
    <s v="Estudios Complementarios del plan de ordenamiento territorial de Santiago de  Cali"/>
    <s v="BP260023511010101"/>
    <s v="Elaborar los instrumentos de planificación complementarios del POT establecidos para el mediano plaz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219000000"/>
    <n v="0"/>
    <n v="0"/>
    <n v="0"/>
    <n v="0"/>
    <n v="0"/>
    <n v="0"/>
    <n v="219000000"/>
    <n v="0"/>
    <n v="0"/>
    <n v="0"/>
    <n v="0"/>
    <n v="0"/>
    <n v="0"/>
    <n v="219000000"/>
  </r>
  <r>
    <x v="5"/>
    <x v="5"/>
    <s v="BP26002351"/>
    <s v="Estudios Complementarios del plan de ordenamiento territorial de Santiago de  Cali"/>
    <s v="BP260023511010102"/>
    <s v="Elaborar los instrumentos de gestión y financiación complementarios del POT establecidos para el  mediano plaz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270000000"/>
    <n v="0"/>
    <n v="0"/>
    <n v="0"/>
    <n v="0"/>
    <n v="0"/>
    <n v="0"/>
    <n v="270000000"/>
    <n v="0"/>
    <n v="0"/>
    <n v="0"/>
    <n v="0"/>
    <n v="0"/>
    <n v="0"/>
    <n v="270000000"/>
  </r>
  <r>
    <x v="5"/>
    <x v="5"/>
    <s v="BP26002351"/>
    <s v="Estudios Complementarios del plan de ordenamiento territorial de Santiago de  Cali"/>
    <s v="BP260023511010103"/>
    <s v="Elaborar reglamentaciones para la implementación de las normas urbanísticas del POT para el  mediano plaz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345000000"/>
    <n v="0"/>
    <n v="0"/>
    <n v="0"/>
    <n v="0"/>
    <n v="0"/>
    <n v="0"/>
    <n v="345000000"/>
    <n v="0"/>
    <n v="0"/>
    <n v="0"/>
    <n v="0"/>
    <n v="0"/>
    <n v="0"/>
    <n v="345000000"/>
  </r>
  <r>
    <x v="5"/>
    <x v="5"/>
    <s v="BP26002351"/>
    <s v="Estudios Complementarios del plan de ordenamiento territorial de Santiago de  Cali"/>
    <s v="BP260023511010104"/>
    <s v="Apoyar la supervisión de la formulación de instrumentos de planificación, gestión y financiación del POT."/>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210000000"/>
    <n v="0"/>
    <n v="0"/>
    <n v="0"/>
    <n v="0"/>
    <n v="0"/>
    <n v="0"/>
    <n v="210000000"/>
    <n v="0"/>
    <n v="0"/>
    <n v="0"/>
    <n v="0"/>
    <n v="0"/>
    <n v="0"/>
    <n v="210000000"/>
  </r>
  <r>
    <x v="5"/>
    <x v="5"/>
    <s v="BP26002351"/>
    <s v="Estudios Complementarios del plan de ordenamiento territorial de Santiago de  Cali"/>
    <s v="BP260023511010201"/>
    <s v="Diseñar los documentos del  Expediente Municipal"/>
    <m/>
    <m/>
    <s v="2-3040301"/>
    <s v="Diseño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7704000"/>
    <n v="0"/>
    <n v="0"/>
    <n v="0"/>
    <n v="0"/>
    <n v="0"/>
    <n v="0"/>
    <n v="7704000"/>
    <n v="0"/>
    <n v="0"/>
    <n v="0"/>
    <n v="0"/>
    <n v="0"/>
    <n v="0"/>
    <n v="7704000"/>
  </r>
  <r>
    <x v="5"/>
    <x v="5"/>
    <s v="BP26002351"/>
    <s v="Estudios Complementarios del plan de ordenamiento territorial de Santiago de  Cali"/>
    <s v="BP260023511010202"/>
    <s v="Realizar el diagnóstico del cumplimiento de corto plazo del Plan de Ordenamiento Territori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550000000"/>
    <n v="0"/>
    <n v="0"/>
    <n v="0"/>
    <n v="0"/>
    <n v="0"/>
    <n v="0"/>
    <n v="550000000"/>
    <n v="0"/>
    <n v="0"/>
    <n v="0"/>
    <n v="0"/>
    <n v="0"/>
    <n v="0"/>
    <n v="550000000"/>
  </r>
  <r>
    <x v="5"/>
    <x v="5"/>
    <s v="BP26002351"/>
    <s v="Estudios Complementarios del plan de ordenamiento territorial de Santiago de  Cali"/>
    <s v="BP260023511010301"/>
    <s v="Establecer los proyectos específicos para el desarrollo urbano de la línea férrea de la zona centr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150000000"/>
    <n v="0"/>
    <n v="0"/>
    <n v="0"/>
    <n v="0"/>
    <n v="0"/>
    <n v="0"/>
    <n v="150000000"/>
    <n v="0"/>
    <n v="0"/>
    <n v="0"/>
    <n v="0"/>
    <n v="0"/>
    <n v="0"/>
    <n v="150000000"/>
  </r>
  <r>
    <x v="5"/>
    <x v="5"/>
    <s v="BP26002351"/>
    <s v="Estudios Complementarios del plan de ordenamiento territorial de Santiago de  Cali"/>
    <s v="BP260023511010302"/>
    <s v="Elaborar los estudios de identificación de instrumentos financieros de línea férrea de la zona centro"/>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157949757"/>
    <n v="0"/>
    <n v="0"/>
    <n v="0"/>
    <n v="0"/>
    <n v="0"/>
    <n v="0"/>
    <n v="157949757"/>
    <n v="0"/>
    <n v="0"/>
    <n v="0"/>
    <n v="0"/>
    <n v="0"/>
    <n v="0"/>
    <n v="157949757"/>
  </r>
  <r>
    <x v="5"/>
    <x v="5"/>
    <s v="BP26002351"/>
    <s v="Estudios Complementarios del plan de ordenamiento territorial de Santiago de  Cali"/>
    <s v="BP260023511020101"/>
    <s v="Divulgar el POT y sus instrumentos complementario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268800000"/>
    <n v="0"/>
    <n v="0"/>
    <n v="0"/>
    <n v="0"/>
    <n v="0"/>
    <n v="0"/>
    <n v="268800000"/>
    <n v="0"/>
    <n v="0"/>
    <n v="0"/>
    <n v="0"/>
    <n v="0"/>
    <n v="0"/>
    <n v="268800000"/>
  </r>
  <r>
    <x v="5"/>
    <x v="5"/>
    <s v="BP26002351"/>
    <s v="Estudios Complementarios del plan de ordenamiento territorial de Santiago de  Cali"/>
    <s v="BP260023511020102"/>
    <s v="Divulgar los resultados del análisis en la evaluación y seguimiento de las dinámicas territoriale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25500000"/>
    <n v="0"/>
    <n v="0"/>
    <n v="0"/>
    <n v="0"/>
    <n v="0"/>
    <n v="0"/>
    <n v="25500000"/>
    <n v="0"/>
    <n v="0"/>
    <n v="0"/>
    <n v="0"/>
    <n v="0"/>
    <n v="0"/>
    <n v="25500000"/>
  </r>
  <r>
    <x v="5"/>
    <x v="5"/>
    <s v="BP26002351"/>
    <s v="Estudios Complementarios del plan de ordenamiento territorial de Santiago de  Cali"/>
    <s v="BP260023511020103"/>
    <s v="Apoyar logísticamente  las socializaciones con los organismos y entidades en la consolidación del Expediente Municip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2100000"/>
    <n v="0"/>
    <n v="0"/>
    <n v="0"/>
    <n v="0"/>
    <n v="0"/>
    <n v="0"/>
    <n v="2100000"/>
    <n v="0"/>
    <n v="0"/>
    <n v="0"/>
    <n v="0"/>
    <n v="0"/>
    <n v="0"/>
    <n v="2100000"/>
  </r>
  <r>
    <x v="5"/>
    <x v="5"/>
    <s v="BP26002351"/>
    <s v="Estudios Complementarios del plan de ordenamiento territorial de Santiago de  Cali"/>
    <s v="BP260023511020104"/>
    <s v="Adquirir equipos tecnológicos para geoprocesar y analizar la información cartográfica"/>
    <m/>
    <m/>
    <s v="2-302010101"/>
    <s v="Dotación y/o Adquisición de Maquinaria y Equip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51000000"/>
    <n v="0"/>
    <n v="0"/>
    <n v="0"/>
    <n v="0"/>
    <n v="0"/>
    <n v="0"/>
    <n v="51000000"/>
    <n v="0"/>
    <n v="0"/>
    <n v="0"/>
    <n v="0"/>
    <n v="0"/>
    <n v="0"/>
    <n v="51000000"/>
  </r>
  <r>
    <x v="5"/>
    <x v="5"/>
    <s v="BP26002351"/>
    <s v="Estudios Complementarios del plan de ordenamiento territorial de Santiago de  Cali"/>
    <s v="BP260023511020105"/>
    <s v="Adquirir la licencia del software de edición cartográfica avanzada"/>
    <m/>
    <m/>
    <s v="2-302010101"/>
    <s v="Dotación y/o Adquisición de Maquinaria y Equip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13000000"/>
    <n v="0"/>
    <n v="0"/>
    <n v="0"/>
    <n v="0"/>
    <n v="0"/>
    <n v="0"/>
    <n v="13000000"/>
    <n v="0"/>
    <n v="0"/>
    <n v="0"/>
    <n v="0"/>
    <n v="0"/>
    <n v="0"/>
    <n v="13000000"/>
  </r>
  <r>
    <x v="5"/>
    <x v="5"/>
    <s v="BP26002351"/>
    <s v="Estudios Complementarios del plan de ordenamiento territorial de Santiago de  Cali"/>
    <s v="BP260023511020106"/>
    <s v="Adquirir base de datos para elaborar el módulo inmobiliario del Expediente Municip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4000000"/>
    <n v="0"/>
    <n v="0"/>
    <n v="0"/>
    <n v="0"/>
    <n v="0"/>
    <n v="0"/>
    <n v="4000000"/>
    <n v="0"/>
    <n v="0"/>
    <n v="0"/>
    <n v="0"/>
    <n v="0"/>
    <n v="0"/>
    <n v="4000000"/>
  </r>
  <r>
    <x v="5"/>
    <x v="5"/>
    <s v="BP26002351"/>
    <s v="Estudios Complementarios del plan de ordenamiento territorial de Santiago de  Cali"/>
    <s v="BP260023511020107"/>
    <s v="Adquirir hardware para el almacenamiento de información geográfica del POT"/>
    <m/>
    <m/>
    <s v="2-302010101"/>
    <s v="Dotación y/o Adquisición de Maquinaria y Equip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15000000"/>
    <n v="0"/>
    <n v="0"/>
    <n v="0"/>
    <n v="0"/>
    <n v="0"/>
    <n v="0"/>
    <n v="15000000"/>
    <n v="0"/>
    <n v="0"/>
    <n v="0"/>
    <n v="0"/>
    <n v="0"/>
    <n v="0"/>
    <n v="15000000"/>
  </r>
  <r>
    <x v="5"/>
    <x v="5"/>
    <s v="BP26002351"/>
    <s v="Estudios Complementarios del plan de ordenamiento territorial de Santiago de  Cali"/>
    <s v="BP260023511020108"/>
    <s v="Adquirir soporte del software de virtualización  y servidor para la administración de la información geográfica del POT"/>
    <m/>
    <m/>
    <s v="2-302010101"/>
    <s v="Dotación y/o Adquisición de Maquinaria y Equip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15000000"/>
    <n v="0"/>
    <n v="0"/>
    <n v="0"/>
    <n v="0"/>
    <n v="0"/>
    <n v="0"/>
    <n v="15000000"/>
    <n v="0"/>
    <n v="0"/>
    <n v="0"/>
    <n v="0"/>
    <n v="0"/>
    <n v="0"/>
    <n v="15000000"/>
  </r>
  <r>
    <x v="5"/>
    <x v="5"/>
    <s v="BP26002351"/>
    <s v="Estudios Complementarios del plan de ordenamiento territorial de Santiago de  Cali"/>
    <s v="BP260023511020109"/>
    <s v="Apoyar logísticamente la realización de actividades requeridas en el marco de la implementación de la estrategia de comunicación del POT e instrumentos complementa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44500000"/>
    <n v="0"/>
    <n v="0"/>
    <n v="0"/>
    <n v="0"/>
    <n v="0"/>
    <n v="0"/>
    <n v="44500000"/>
    <n v="0"/>
    <n v="0"/>
    <n v="0"/>
    <n v="0"/>
    <n v="0"/>
    <n v="0"/>
    <n v="44500000"/>
  </r>
  <r>
    <x v="5"/>
    <x v="5"/>
    <s v="BP26002351"/>
    <s v="Estudios Complementarios del plan de ordenamiento territorial de Santiago de  Cali"/>
    <s v="BP260023511020110"/>
    <s v="Realizar la impresión de documentos del POT  y sus instrumentos con su respectiva cartografí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150000000"/>
    <n v="0"/>
    <n v="0"/>
    <n v="0"/>
    <n v="0"/>
    <n v="0"/>
    <n v="0"/>
    <n v="150000000"/>
    <n v="0"/>
    <n v="0"/>
    <n v="0"/>
    <n v="0"/>
    <n v="0"/>
    <n v="0"/>
    <n v="150000000"/>
  </r>
  <r>
    <x v="5"/>
    <x v="5"/>
    <s v="BP26002351"/>
    <s v="Estudios Complementarios del plan de ordenamiento territorial de Santiago de  Cali"/>
    <s v="BP260023511020111"/>
    <s v="Producir piezas de comunicación para difusión del POT e instrumentos complementario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63700000"/>
    <n v="0"/>
    <n v="0"/>
    <n v="0"/>
    <n v="0"/>
    <n v="0"/>
    <n v="0"/>
    <n v="63700000"/>
    <n v="0"/>
    <n v="0"/>
    <n v="0"/>
    <n v="0"/>
    <n v="0"/>
    <n v="0"/>
    <n v="63700000"/>
  </r>
  <r>
    <x v="5"/>
    <x v="5"/>
    <s v="BP26002351"/>
    <s v="Estudios Complementarios del plan de ordenamiento territorial de Santiago de  Cali"/>
    <s v="BP260023511020112"/>
    <s v="Elaborar los contenidos publicitarios para la difusión del POT e instrumentos complementa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58000000"/>
    <n v="0"/>
    <n v="0"/>
    <n v="0"/>
    <n v="0"/>
    <n v="0"/>
    <n v="0"/>
    <n v="58000000"/>
    <n v="0"/>
    <n v="0"/>
    <n v="0"/>
    <n v="0"/>
    <n v="0"/>
    <n v="0"/>
    <n v="58000000"/>
  </r>
  <r>
    <x v="5"/>
    <x v="5"/>
    <s v="BP26002351"/>
    <s v="Estudios Complementarios del plan de ordenamiento territorial de Santiago de  Cali"/>
    <s v="BP260023511020113"/>
    <s v="Realizar el desplazamiento de los participantes para el desarrollo de la estrategia de comunicación."/>
    <m/>
    <m/>
    <s v="2-302010133"/>
    <s v="Servicios de Transporte "/>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72000000"/>
    <n v="0"/>
    <n v="0"/>
    <n v="0"/>
    <n v="0"/>
    <n v="0"/>
    <n v="0"/>
    <n v="72000000"/>
    <n v="0"/>
    <n v="0"/>
    <n v="0"/>
    <n v="0"/>
    <n v="0"/>
    <n v="0"/>
    <n v="72000000"/>
  </r>
  <r>
    <x v="5"/>
    <x v="5"/>
    <s v="BP26002351"/>
    <s v="Estudios Complementarios del plan de ordenamiento territorial de Santiago de  Cali"/>
    <s v="BP260023511030101"/>
    <s v="Realizar el análisis comparativo de los documentos de diagnóstico con los instrumentos de planificación, gestión y financiación del POT"/>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270000000"/>
    <n v="0"/>
    <n v="0"/>
    <n v="0"/>
    <n v="0"/>
    <n v="0"/>
    <n v="0"/>
    <n v="270000000"/>
    <n v="0"/>
    <n v="0"/>
    <n v="0"/>
    <n v="0"/>
    <n v="0"/>
    <n v="0"/>
    <n v="270000000"/>
  </r>
  <r>
    <x v="5"/>
    <x v="5"/>
    <s v="BP26002351"/>
    <s v="Estudios Complementarios del plan de ordenamiento territorial de Santiago de  Cali"/>
    <s v="BP260023511030102"/>
    <s v="Recopilar información suministrada por los organismos y entidades sobre los instrumentos de planificación, gestión y financiación del POT"/>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170000000"/>
    <n v="0"/>
    <n v="0"/>
    <n v="0"/>
    <n v="0"/>
    <n v="0"/>
    <n v="0"/>
    <n v="170000000"/>
    <n v="0"/>
    <n v="0"/>
    <n v="0"/>
    <n v="0"/>
    <n v="0"/>
    <n v="0"/>
    <n v="170000000"/>
  </r>
  <r>
    <x v="5"/>
    <x v="5"/>
    <s v="BP26001615"/>
    <s v="Formulación de las Unidades de Planificación a escala intermedia en Santiago de  Cali"/>
    <s v="BP260016151010101"/>
    <s v="Examinar el estado actual de las Unidades de Planificación a escala intermedia (dinámicas territoriales, impacto urbanístico de la norma POT)"/>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99936360"/>
    <n v="0"/>
    <n v="0"/>
    <n v="0"/>
    <n v="0"/>
    <n v="0"/>
    <n v="0"/>
    <n v="99936360"/>
    <n v="0"/>
    <n v="0"/>
    <n v="0"/>
    <n v="0"/>
    <n v="0"/>
    <n v="0"/>
    <n v="99936360"/>
  </r>
  <r>
    <x v="5"/>
    <x v="5"/>
    <s v="BP26001615"/>
    <s v="Formulación de las Unidades de Planificación a escala intermedia en Santiago de  Cali"/>
    <s v="BP260016151010102"/>
    <s v="Recopilar los planes, programas y proyectos de la administración ejecutados y en ejecución en las Unidades de Planificación a escala intermedia"/>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100579968"/>
    <n v="0"/>
    <n v="0"/>
    <n v="0"/>
    <n v="0"/>
    <n v="0"/>
    <n v="0"/>
    <n v="100579968"/>
    <n v="0"/>
    <n v="0"/>
    <n v="0"/>
    <n v="0"/>
    <n v="0"/>
    <n v="0"/>
    <n v="100579968"/>
  </r>
  <r>
    <x v="5"/>
    <x v="5"/>
    <s v="BP26001615"/>
    <s v="Formulación de las Unidades de Planificación a escala intermedia en Santiago de  Cali"/>
    <s v="BP260016151010201"/>
    <s v="Apoyar logísticamente la realización de talleres y salidas de participación ciudadana de las Unidades de Planificación a escala intermedi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18400000"/>
    <n v="0"/>
    <n v="0"/>
    <n v="0"/>
    <n v="0"/>
    <n v="0"/>
    <n v="0"/>
    <n v="18400000"/>
    <n v="0"/>
    <n v="0"/>
    <n v="0"/>
    <n v="0"/>
    <n v="0"/>
    <n v="0"/>
    <n v="18400000"/>
  </r>
  <r>
    <x v="5"/>
    <x v="5"/>
    <s v="BP26001615"/>
    <s v="Formulación de las Unidades de Planificación a escala intermedia en Santiago de  Cali"/>
    <s v="BP260016151010202"/>
    <s v="Realizar el desplazamiento del equipo de participación ciudadana para la realización de talleres con la comunidad de las Unidades de Planificación a escala intermedia"/>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75489570"/>
    <n v="0"/>
    <n v="0"/>
    <n v="0"/>
    <n v="0"/>
    <n v="0"/>
    <n v="0"/>
    <n v="75489570"/>
    <n v="0"/>
    <n v="0"/>
    <n v="0"/>
    <n v="0"/>
    <n v="0"/>
    <n v="0"/>
    <n v="75489570"/>
  </r>
  <r>
    <x v="5"/>
    <x v="5"/>
    <s v="BP26001615"/>
    <s v="Formulación de las Unidades de Planificación a escala intermedia en Santiago de  Cali"/>
    <s v="BP260016151010203"/>
    <s v="Organizar la información de participación ciudadana de las Unidades de Planificación a escala intermedia"/>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127597500"/>
    <n v="0"/>
    <n v="0"/>
    <n v="0"/>
    <n v="0"/>
    <n v="0"/>
    <n v="0"/>
    <n v="127597500"/>
    <n v="0"/>
    <n v="0"/>
    <n v="0"/>
    <n v="0"/>
    <n v="0"/>
    <n v="0"/>
    <n v="127597500"/>
  </r>
  <r>
    <x v="5"/>
    <x v="5"/>
    <s v="BP26001615"/>
    <s v="Formulación de las Unidades de Planificación a escala intermedia en Santiago de  Cali"/>
    <s v="BP260016151010301"/>
    <s v="Establecer programas y proyectos zonales"/>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144450000"/>
    <n v="0"/>
    <n v="0"/>
    <n v="0"/>
    <n v="0"/>
    <n v="0"/>
    <n v="0"/>
    <n v="144450000"/>
    <n v="0"/>
    <n v="0"/>
    <n v="0"/>
    <n v="0"/>
    <n v="0"/>
    <n v="0"/>
    <n v="144450000"/>
  </r>
  <r>
    <x v="5"/>
    <x v="5"/>
    <s v="BP26001615"/>
    <s v="Formulación de las Unidades de Planificación a escala intermedia en Santiago de  Cali"/>
    <s v="BP260016151010302"/>
    <s v="Establecer la normativa de escala zonal aplicable a cada Unidad de Planificación a escala intermedia"/>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77574996"/>
    <n v="0"/>
    <n v="0"/>
    <n v="0"/>
    <n v="0"/>
    <n v="0"/>
    <n v="0"/>
    <n v="77574996"/>
    <n v="0"/>
    <n v="0"/>
    <n v="0"/>
    <n v="0"/>
    <n v="0"/>
    <n v="0"/>
    <n v="77574996"/>
  </r>
  <r>
    <x v="5"/>
    <x v="5"/>
    <s v="BP26001615"/>
    <s v="Formulación de las Unidades de Planificación a escala intermedia en Santiago de  Cali"/>
    <s v="BP260016151010303"/>
    <s v="Elaborar la justificación que soporte los programas, proyectos y normas propuestas a cada una de las Unidades de Planificación a escala intermedia"/>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77574996"/>
    <n v="0"/>
    <n v="0"/>
    <n v="0"/>
    <n v="0"/>
    <n v="0"/>
    <n v="0"/>
    <n v="77574996"/>
    <n v="0"/>
    <n v="0"/>
    <n v="0"/>
    <n v="0"/>
    <n v="0"/>
    <n v="0"/>
    <n v="77574996"/>
  </r>
  <r>
    <x v="5"/>
    <x v="5"/>
    <s v="BP26001615"/>
    <s v="Formulación de las Unidades de Planificación a escala intermedia en Santiago de  Cali"/>
    <s v="BP260016151010304"/>
    <s v="Elaborar la cartografía de los documentos técnicos de las Unidades de Planificación a escala intermedia"/>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106999956"/>
    <n v="0"/>
    <n v="0"/>
    <n v="0"/>
    <n v="0"/>
    <n v="0"/>
    <n v="0"/>
    <n v="106999956"/>
    <n v="0"/>
    <n v="0"/>
    <n v="0"/>
    <n v="0"/>
    <n v="0"/>
    <n v="0"/>
    <n v="106999956"/>
  </r>
  <r>
    <x v="5"/>
    <x v="5"/>
    <s v="BP26001615"/>
    <s v="Formulación de las Unidades de Planificación a escala intermedia en Santiago de  Cali"/>
    <s v="BP260016151010305"/>
    <s v="Elaborar la geodata base de las Unidades de Planificación a escala intermedi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137227500"/>
    <n v="0"/>
    <n v="0"/>
    <n v="0"/>
    <n v="0"/>
    <n v="0"/>
    <n v="0"/>
    <n v="137227500"/>
    <n v="0"/>
    <n v="0"/>
    <n v="0"/>
    <n v="0"/>
    <n v="0"/>
    <n v="0"/>
    <n v="137227500"/>
  </r>
  <r>
    <x v="5"/>
    <x v="5"/>
    <s v="BP26001615"/>
    <s v="Formulación de las Unidades de Planificación a escala intermedia en Santiago de  Cali"/>
    <s v="BP260016151020101"/>
    <s v="Compilar el documento técnico de la formulación para la adopción de las Unidades de Planificación a escala intermedi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45742500"/>
    <n v="0"/>
    <n v="0"/>
    <n v="0"/>
    <n v="0"/>
    <n v="0"/>
    <n v="0"/>
    <n v="45742500"/>
    <n v="0"/>
    <n v="0"/>
    <n v="0"/>
    <n v="0"/>
    <n v="0"/>
    <n v="0"/>
    <n v="45742500"/>
  </r>
  <r>
    <x v="5"/>
    <x v="5"/>
    <s v="BP26001615"/>
    <s v="Formulación de las Unidades de Planificación a escala intermedia en Santiago de  Cali"/>
    <s v="BP260016151020102"/>
    <s v="Adquirir insumos para la impresión de documentos para la adopción de las Unidades de Planificación a escala intermedia"/>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8561041"/>
    <n v="0"/>
    <n v="0"/>
    <n v="0"/>
    <n v="0"/>
    <n v="0"/>
    <n v="0"/>
    <n v="8561041"/>
    <n v="0"/>
    <n v="0"/>
    <n v="0"/>
    <n v="0"/>
    <n v="0"/>
    <n v="0"/>
    <n v="8561041"/>
  </r>
  <r>
    <x v="5"/>
    <x v="5"/>
    <s v="BP26001615"/>
    <s v="Formulación de las Unidades de Planificación a escala intermedia en Santiago de  Cali"/>
    <s v="BP260016151020104"/>
    <s v="Apoyar técnicamente el proceso de adopción de la Unidades de Planificación a escala intermedi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201159996"/>
    <n v="0"/>
    <n v="0"/>
    <n v="0"/>
    <n v="0"/>
    <n v="0"/>
    <n v="0"/>
    <n v="201159996"/>
    <n v="0"/>
    <n v="0"/>
    <n v="0"/>
    <n v="0"/>
    <n v="0"/>
    <n v="0"/>
    <n v="201159996"/>
  </r>
  <r>
    <x v="5"/>
    <x v="5"/>
    <s v="BP26001615"/>
    <s v="Formulación de las Unidades de Planificación a escala intermedia en Santiago de  Cali"/>
    <s v="BP260016151030101"/>
    <s v="Producir piezas de comunicación de las Unidades de Planificación adoptada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186753800"/>
    <n v="0"/>
    <n v="0"/>
    <n v="0"/>
    <n v="0"/>
    <n v="0"/>
    <n v="0"/>
    <n v="186753800"/>
    <n v="0"/>
    <n v="0"/>
    <n v="0"/>
    <n v="0"/>
    <n v="0"/>
    <n v="0"/>
    <n v="186753800"/>
  </r>
  <r>
    <x v="5"/>
    <x v="5"/>
    <s v="BP26001615"/>
    <s v="Formulación de las Unidades de Planificación a escala intermedia en Santiago de  Cali"/>
    <s v="BP260016151030102"/>
    <s v="Elaborar la estrategia de comunicación de las Unidades de Planificación adoptada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78163500"/>
    <n v="0"/>
    <n v="0"/>
    <n v="0"/>
    <n v="0"/>
    <n v="0"/>
    <n v="0"/>
    <n v="78163500"/>
    <n v="0"/>
    <n v="0"/>
    <n v="0"/>
    <n v="0"/>
    <n v="0"/>
    <n v="0"/>
    <n v="78163500"/>
  </r>
  <r>
    <x v="5"/>
    <x v="5"/>
    <s v="BP26001615"/>
    <s v="Formulación de las Unidades de Planificación a escala intermedia en Santiago de  Cali"/>
    <s v="BP260016151030103"/>
    <s v="Divulgar los contenidos de las Unidades de Planificación adoptada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52900800"/>
    <n v="0"/>
    <n v="0"/>
    <n v="0"/>
    <n v="0"/>
    <n v="0"/>
    <n v="0"/>
    <n v="52900800"/>
    <n v="0"/>
    <n v="0"/>
    <n v="0"/>
    <n v="0"/>
    <n v="0"/>
    <n v="0"/>
    <n v="52900800"/>
  </r>
  <r>
    <x v="5"/>
    <x v="5"/>
    <s v="BP26001615"/>
    <s v="Formulación de las Unidades de Planificación a escala intermedia en Santiago de  Cali"/>
    <s v="BP260016151030104"/>
    <s v="Realizar el desplazamiento para llevar a cabo la divulgación de las Unidades de Planificación adoptadas"/>
    <m/>
    <m/>
    <s v="2-302010133"/>
    <s v="Servicios de Transporte "/>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89749000"/>
    <n v="0"/>
    <n v="0"/>
    <n v="0"/>
    <n v="0"/>
    <n v="0"/>
    <n v="0"/>
    <n v="89749000"/>
    <n v="0"/>
    <n v="0"/>
    <n v="0"/>
    <n v="0"/>
    <n v="0"/>
    <n v="0"/>
    <n v="89749000"/>
  </r>
  <r>
    <x v="5"/>
    <x v="5"/>
    <s v="BP26001615"/>
    <s v="Formulación de las Unidades de Planificación a escala intermedia en Santiago de  Cali"/>
    <s v="BP260016151030105"/>
    <s v="Apoyar logísticamente la realización de las jornadas de divulgación de las Unidades de Planificación adoptad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8"/>
    <s v="Unidades de planificación urbana y rural formuladas y adopta"/>
    <n v="18400000"/>
    <n v="0"/>
    <n v="0"/>
    <n v="0"/>
    <n v="0"/>
    <n v="0"/>
    <n v="0"/>
    <n v="18400000"/>
    <n v="0"/>
    <n v="0"/>
    <n v="0"/>
    <n v="0"/>
    <n v="0"/>
    <n v="0"/>
    <n v="18400000"/>
  </r>
  <r>
    <x v="5"/>
    <x v="5"/>
    <s v="BP22047509"/>
    <s v="Formulación del Plan Maestro de Servicio Públicos Domiciliarios (SPD) y TIC del Municipio de Santiago de  Cali"/>
    <s v="BP220475091010103"/>
    <s v="Recopilar información primaria, secundaria y terciaria en materia de servicios públicos domiciliarios y TIC"/>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40000000"/>
    <n v="0"/>
    <n v="0"/>
    <n v="0"/>
    <n v="0"/>
    <n v="0"/>
    <n v="0"/>
    <n v="40000000"/>
    <n v="0"/>
    <n v="0"/>
    <n v="0"/>
    <n v="0"/>
    <n v="0"/>
    <n v="0"/>
    <n v="40000000"/>
  </r>
  <r>
    <x v="5"/>
    <x v="5"/>
    <s v="BP22047509"/>
    <s v="Formulación del Plan Maestro de Servicio Públicos Domiciliarios (SPD) y TIC del Municipio de Santiago de  Cali"/>
    <s v="BP220475091010104"/>
    <s v="Realizar análisis legal del estado de la infraestructura, cobertura, capacidad y calidad de la prestación de SPD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320000000"/>
    <n v="0"/>
    <n v="0"/>
    <n v="0"/>
    <n v="0"/>
    <n v="0"/>
    <n v="0"/>
    <n v="320000000"/>
    <n v="0"/>
    <n v="0"/>
    <n v="0"/>
    <n v="0"/>
    <n v="0"/>
    <n v="0"/>
    <n v="320000000"/>
  </r>
  <r>
    <x v="5"/>
    <x v="5"/>
    <s v="BP22047509"/>
    <s v="Formulación del Plan Maestro de Servicio Públicos Domiciliarios (SPD) y TIC del Municipio de Santiago de  Cali"/>
    <s v="BP220475091010105"/>
    <s v="Realizar analisis técnico y administrativo del estado de la infraestructura, cobertura, capacidad y calidad de la prestacion de SPD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60000000"/>
    <n v="0"/>
    <n v="0"/>
    <n v="0"/>
    <n v="0"/>
    <n v="0"/>
    <n v="0"/>
    <n v="160000000"/>
    <n v="0"/>
    <n v="0"/>
    <n v="0"/>
    <n v="0"/>
    <n v="0"/>
    <n v="0"/>
    <n v="160000000"/>
  </r>
  <r>
    <x v="5"/>
    <x v="5"/>
    <s v="BP22047509"/>
    <s v="Formulación del Plan Maestro de Servicio Públicos Domiciliarios (SPD) y TIC del Municipio de Santiago de  Cali"/>
    <s v="BP220475091010106"/>
    <s v="Identificar las líneas de acción y estrategias de coordinación interinstitucional para proyectos de los sistemas estructurant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80000000"/>
    <n v="0"/>
    <n v="0"/>
    <n v="0"/>
    <n v="0"/>
    <n v="0"/>
    <n v="0"/>
    <n v="80000000"/>
    <n v="0"/>
    <n v="0"/>
    <n v="0"/>
    <n v="0"/>
    <n v="0"/>
    <n v="0"/>
    <n v="80000000"/>
  </r>
  <r>
    <x v="5"/>
    <x v="5"/>
    <s v="BP22047509"/>
    <s v="Formulación del Plan Maestro de Servicio Públicos Domiciliarios (SPD) y TIC del Municipio de Santiago de  Cali"/>
    <s v="BP220475091010107"/>
    <s v="Identificar los principales problemas, necesidades e impactos en los recursos naturales de la prestación de los Servicios Públicos Domiciliarios urbanos y rural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40000000"/>
    <n v="0"/>
    <n v="0"/>
    <n v="0"/>
    <n v="0"/>
    <n v="0"/>
    <n v="0"/>
    <n v="40000000"/>
    <n v="0"/>
    <n v="0"/>
    <n v="0"/>
    <n v="0"/>
    <n v="0"/>
    <n v="0"/>
    <n v="40000000"/>
  </r>
  <r>
    <x v="5"/>
    <x v="5"/>
    <s v="BP22047509"/>
    <s v="Formulación del Plan Maestro de Servicio Públicos Domiciliarios (SPD) y TIC del Municipio de Santiago de  Cali"/>
    <s v="BP220475091010108"/>
    <s v="Priorizar los problemas y necesidades de mejora en la prestación de los Servicios Públicos Domiciliarios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80000000"/>
    <n v="0"/>
    <n v="0"/>
    <n v="0"/>
    <n v="0"/>
    <n v="0"/>
    <n v="0"/>
    <n v="80000000"/>
    <n v="0"/>
    <n v="0"/>
    <n v="0"/>
    <n v="0"/>
    <n v="0"/>
    <n v="0"/>
    <n v="80000000"/>
  </r>
  <r>
    <x v="5"/>
    <x v="5"/>
    <s v="BP22047509"/>
    <s v="Formulación del Plan Maestro de Servicio Públicos Domiciliarios (SPD) y TIC del Municipio de Santiago de  Cali"/>
    <s v="BP220475091010109"/>
    <s v="Identificar los problemas y las necesidades de mejora en la prestación de los Servicios Públicos Domiciliarios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80000000"/>
    <n v="0"/>
    <n v="0"/>
    <n v="0"/>
    <n v="0"/>
    <n v="0"/>
    <n v="0"/>
    <n v="80000000"/>
    <n v="0"/>
    <n v="0"/>
    <n v="0"/>
    <n v="0"/>
    <n v="0"/>
    <n v="0"/>
    <n v="80000000"/>
  </r>
  <r>
    <x v="5"/>
    <x v="5"/>
    <s v="BP22047509"/>
    <s v="Formulación del Plan Maestro de Servicio Públicos Domiciliarios (SPD) y TIC del Municipio de Santiago de  Cali"/>
    <s v="BP220475091010110"/>
    <s v="Establecer el plan de acción para garantizar la prestación adecuada de los SPD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80000000"/>
    <n v="0"/>
    <n v="0"/>
    <n v="0"/>
    <n v="0"/>
    <n v="0"/>
    <n v="0"/>
    <n v="80000000"/>
    <n v="0"/>
    <n v="0"/>
    <n v="0"/>
    <n v="0"/>
    <n v="0"/>
    <n v="0"/>
    <n v="80000000"/>
  </r>
  <r>
    <x v="5"/>
    <x v="5"/>
    <s v="BP22047509"/>
    <s v="Formulación del Plan Maestro de Servicio Públicos Domiciliarios (SPD) y TIC del Municipio de Santiago de  Cali"/>
    <s v="BP220475091010112"/>
    <s v="Apoyar  la supervision del diagnóstico de los SPD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00000000"/>
    <n v="0"/>
    <n v="0"/>
    <n v="0"/>
    <n v="0"/>
    <n v="0"/>
    <n v="0"/>
    <n v="100000000"/>
    <n v="0"/>
    <n v="0"/>
    <n v="0"/>
    <n v="0"/>
    <n v="0"/>
    <n v="0"/>
    <n v="100000000"/>
  </r>
  <r>
    <x v="5"/>
    <x v="5"/>
    <s v="BP22047509"/>
    <s v="Formulación del Plan Maestro de Servicio Públicos Domiciliarios (SPD) y TIC del Municipio de Santiago de  Cali"/>
    <s v="BP220475091010203"/>
    <s v="Actualizar la base de datos de Servicios Públicos Domiciliarios y TIC en la IDESC"/>
    <m/>
    <m/>
    <s v="2-3040402"/>
    <s v="Asesorías para Actualización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80000000"/>
    <n v="0"/>
    <n v="0"/>
    <n v="0"/>
    <n v="0"/>
    <n v="0"/>
    <n v="0"/>
    <n v="80000000"/>
    <n v="0"/>
    <n v="0"/>
    <n v="0"/>
    <n v="0"/>
    <n v="0"/>
    <n v="0"/>
    <n v="80000000"/>
  </r>
  <r>
    <x v="5"/>
    <x v="5"/>
    <s v="BP22047509"/>
    <s v="Formulación del Plan Maestro de Servicio Públicos Domiciliarios (SPD) y TIC del Municipio de Santiago de  Cali"/>
    <s v="BP220475091010204"/>
    <s v="Compilar información cartográfica suministrada por los operadores de servicios públicos domiciliarios y de TIC"/>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80000000"/>
    <n v="0"/>
    <n v="0"/>
    <n v="0"/>
    <n v="0"/>
    <n v="0"/>
    <n v="0"/>
    <n v="80000000"/>
    <n v="0"/>
    <n v="0"/>
    <n v="0"/>
    <n v="0"/>
    <n v="0"/>
    <n v="0"/>
    <n v="80000000"/>
  </r>
  <r>
    <x v="5"/>
    <x v="5"/>
    <s v="BP22047509"/>
    <s v="Formulación del Plan Maestro de Servicio Públicos Domiciliarios (SPD) y TIC del Municipio de Santiago de  Cali"/>
    <s v="BP220475091010205"/>
    <s v="Apoyar a la supervisión de la cartografia de los SPD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28000000"/>
    <n v="0"/>
    <n v="0"/>
    <n v="0"/>
    <n v="0"/>
    <n v="0"/>
    <n v="0"/>
    <n v="28000000"/>
    <n v="0"/>
    <n v="0"/>
    <n v="0"/>
    <n v="0"/>
    <n v="0"/>
    <n v="0"/>
    <n v="28000000"/>
  </r>
  <r>
    <x v="5"/>
    <x v="5"/>
    <s v="BP22047509"/>
    <s v="Formulación del Plan Maestro de Servicio Públicos Domiciliarios (SPD) y TIC del Municipio de Santiago de  Cali"/>
    <s v="BP220475091010304"/>
    <s v="Elaborar documento de análisis de indicadores de seguimiento establecid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40000000"/>
    <n v="0"/>
    <n v="0"/>
    <n v="0"/>
    <n v="0"/>
    <n v="0"/>
    <n v="0"/>
    <n v="40000000"/>
    <n v="0"/>
    <n v="0"/>
    <n v="0"/>
    <n v="0"/>
    <n v="0"/>
    <n v="0"/>
    <n v="40000000"/>
  </r>
  <r>
    <x v="5"/>
    <x v="5"/>
    <s v="BP22047509"/>
    <s v="Formulación del Plan Maestro de Servicio Públicos Domiciliarios (SPD) y TIC del Municipio de Santiago de  Cali"/>
    <s v="BP220475091010305"/>
    <s v="Compilar la información requerida para establecer la línea base  de los indicadores de seguimiento establecidos"/>
    <m/>
    <m/>
    <s v="2-3040302"/>
    <s v="Asesorías para Levantamiento de información para procesamient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40000000"/>
    <n v="0"/>
    <n v="0"/>
    <n v="0"/>
    <n v="0"/>
    <n v="0"/>
    <n v="0"/>
    <n v="40000000"/>
    <n v="0"/>
    <n v="0"/>
    <n v="0"/>
    <n v="0"/>
    <n v="0"/>
    <n v="0"/>
    <n v="40000000"/>
  </r>
  <r>
    <x v="5"/>
    <x v="5"/>
    <s v="BP22047509"/>
    <s v="Formulación del Plan Maestro de Servicio Públicos Domiciliarios (SPD) y TIC del Municipio de Santiago de  Cali"/>
    <s v="BP220475091010306"/>
    <s v="Establecer los indicadores de seguimiento de la cobertura, capacidad y calidad de prestación de los subsistemas de SPD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40000000"/>
    <n v="0"/>
    <n v="0"/>
    <n v="0"/>
    <n v="0"/>
    <n v="0"/>
    <n v="0"/>
    <n v="40000000"/>
    <n v="0"/>
    <n v="0"/>
    <n v="0"/>
    <n v="0"/>
    <n v="0"/>
    <n v="0"/>
    <n v="40000000"/>
  </r>
  <r>
    <x v="5"/>
    <x v="5"/>
    <s v="BP22047509"/>
    <s v="Formulación del Plan Maestro de Servicio Públicos Domiciliarios (SPD) y TIC del Municipio de Santiago de  Cali"/>
    <s v="BP220475091010307"/>
    <s v="Apoyar la supervisión de la formulación de indicadores seguimiento cobertura, continuidad y calida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0000000"/>
    <n v="0"/>
    <n v="0"/>
    <n v="0"/>
    <n v="0"/>
    <n v="0"/>
    <n v="0"/>
    <n v="10000000"/>
    <n v="0"/>
    <n v="0"/>
    <n v="0"/>
    <n v="0"/>
    <n v="0"/>
    <n v="0"/>
    <n v="10000000"/>
  </r>
  <r>
    <x v="5"/>
    <x v="5"/>
    <s v="BP22047509"/>
    <s v="Formulación del Plan Maestro de Servicio Públicos Domiciliarios (SPD) y TIC del Municipio de Santiago de  Cali"/>
    <s v="BP220475091020104"/>
    <s v="Realizar la propuesta de ajuste a la arquitectura institucional existente para el adecuado desarrollo y prestación de los SPD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00000000"/>
    <n v="0"/>
    <n v="0"/>
    <n v="0"/>
    <n v="0"/>
    <n v="0"/>
    <n v="0"/>
    <n v="100000000"/>
    <n v="0"/>
    <n v="0"/>
    <n v="0"/>
    <n v="0"/>
    <n v="0"/>
    <n v="0"/>
    <n v="100000000"/>
  </r>
  <r>
    <x v="5"/>
    <x v="5"/>
    <s v="BP22047509"/>
    <s v="Formulación del Plan Maestro de Servicio Públicos Domiciliarios (SPD) y TIC del Municipio de Santiago de  Cali"/>
    <s v="BP220475091020105"/>
    <s v="Realizar la evaluación de la arquitectura institucional existente para la prestación de los SPD y  las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00000000"/>
    <n v="0"/>
    <n v="0"/>
    <n v="0"/>
    <n v="0"/>
    <n v="0"/>
    <n v="0"/>
    <n v="100000000"/>
    <n v="0"/>
    <n v="0"/>
    <n v="0"/>
    <n v="0"/>
    <n v="0"/>
    <n v="0"/>
    <n v="100000000"/>
  </r>
  <r>
    <x v="5"/>
    <x v="5"/>
    <s v="BP22047509"/>
    <s v="Formulación del Plan Maestro de Servicio Públicos Domiciliarios (SPD) y TIC del Municipio de Santiago de  Cali"/>
    <s v="BP220475091020106"/>
    <s v="Establecer las políticas para la prestación de SPD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200000000"/>
    <n v="0"/>
    <n v="0"/>
    <n v="0"/>
    <n v="0"/>
    <n v="0"/>
    <n v="0"/>
    <n v="200000000"/>
    <n v="0"/>
    <n v="0"/>
    <n v="0"/>
    <n v="0"/>
    <n v="0"/>
    <n v="0"/>
    <n v="200000000"/>
  </r>
  <r>
    <x v="5"/>
    <x v="5"/>
    <s v="BP22047509"/>
    <s v="Formulación del Plan Maestro de Servicio Públicos Domiciliarios (SPD) y TIC del Municipio de Santiago de  Cali"/>
    <s v="BP220475091020107"/>
    <s v="Establecer estrategias y metas para el desarrollo municipal en materia de Servicios Públicos Domiciliarios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80000000"/>
    <n v="0"/>
    <n v="0"/>
    <n v="0"/>
    <n v="0"/>
    <n v="0"/>
    <n v="0"/>
    <n v="80000000"/>
    <n v="0"/>
    <n v="0"/>
    <n v="0"/>
    <n v="0"/>
    <n v="0"/>
    <n v="0"/>
    <n v="80000000"/>
  </r>
  <r>
    <x v="5"/>
    <x v="5"/>
    <s v="BP22047509"/>
    <s v="Formulación del Plan Maestro de Servicio Públicos Domiciliarios (SPD) y TIC del Municipio de Santiago de  Cali"/>
    <s v="BP220475091020108"/>
    <s v="Identificar las líneas de acción y estrategias de coordinación interinstitucional para  sistemas estructurantes del territori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40000000"/>
    <n v="0"/>
    <n v="0"/>
    <n v="0"/>
    <n v="0"/>
    <n v="0"/>
    <n v="0"/>
    <n v="140000000"/>
    <n v="0"/>
    <n v="0"/>
    <n v="0"/>
    <n v="0"/>
    <n v="0"/>
    <n v="0"/>
    <n v="140000000"/>
  </r>
  <r>
    <x v="5"/>
    <x v="5"/>
    <s v="BP22047509"/>
    <s v="Formulación del Plan Maestro de Servicio Públicos Domiciliarios (SPD) y TIC del Municipio de Santiago de  Cali"/>
    <s v="BP220475091020109"/>
    <s v="Apoyar la supervisión de la formulación de la política para el desarrollo y prestación de los servicios públicos domiciliarios y TI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00000000"/>
    <n v="0"/>
    <n v="0"/>
    <n v="0"/>
    <n v="0"/>
    <n v="0"/>
    <n v="0"/>
    <n v="100000000"/>
    <n v="0"/>
    <n v="0"/>
    <n v="0"/>
    <n v="0"/>
    <n v="0"/>
    <n v="0"/>
    <n v="100000000"/>
  </r>
  <r>
    <x v="5"/>
    <x v="5"/>
    <s v="BP22047509"/>
    <s v="Formulación del Plan Maestro de Servicio Públicos Domiciliarios (SPD) y TIC del Municipio de Santiago de  Cali"/>
    <s v="BP220475091030105"/>
    <s v="Preparar el Plan Maestro de Servicios Públicos domiciliarios y TIC. Capítulo IV Tecnologías de la información y las telecomunicaciones Fase 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50950000"/>
    <n v="0"/>
    <n v="0"/>
    <n v="0"/>
    <n v="0"/>
    <n v="0"/>
    <n v="0"/>
    <n v="150950000"/>
    <n v="0"/>
    <n v="0"/>
    <n v="0"/>
    <n v="0"/>
    <n v="0"/>
    <n v="0"/>
    <n v="150950000"/>
  </r>
  <r>
    <x v="5"/>
    <x v="5"/>
    <s v="BP22047509"/>
    <s v="Formulación del Plan Maestro de Servicio Públicos Domiciliarios (SPD) y TIC del Municipio de Santiago de  Cali"/>
    <s v="BP220475091030106"/>
    <s v="Preparar el Plan Maestro de Servicios Públicos domiciliarios y TIC. Capítulo III Gas Natural Fase 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10000000"/>
    <n v="0"/>
    <n v="0"/>
    <n v="0"/>
    <n v="0"/>
    <n v="0"/>
    <n v="0"/>
    <n v="110000000"/>
    <n v="0"/>
    <n v="0"/>
    <n v="0"/>
    <n v="0"/>
    <n v="0"/>
    <n v="0"/>
    <n v="110000000"/>
  </r>
  <r>
    <x v="5"/>
    <x v="5"/>
    <s v="BP22047509"/>
    <s v="Formulación del Plan Maestro de Servicio Públicos Domiciliarios (SPD) y TIC del Municipio de Santiago de  Cali"/>
    <s v="BP220475091030107"/>
    <s v="Preparar el Plan Maestro de Servicios Públicos domiciliarios y TIC. Capítulo II Energía Fase 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120000000"/>
    <n v="0"/>
    <n v="0"/>
    <n v="0"/>
    <n v="0"/>
    <n v="0"/>
    <n v="0"/>
    <n v="120000000"/>
    <n v="0"/>
    <n v="0"/>
    <n v="0"/>
    <n v="0"/>
    <n v="0"/>
    <n v="0"/>
    <n v="120000000"/>
  </r>
  <r>
    <x v="5"/>
    <x v="5"/>
    <s v="BP22047509"/>
    <s v="Formulación del Plan Maestro de Servicio Públicos Domiciliarios (SPD) y TIC del Municipio de Santiago de  Cali"/>
    <s v="BP220475091030108"/>
    <s v="Preparar el Plan Maestro de Servicios Públicos domiciliarios y TIC. Capítulo I Acueducto, Alcantarillado Fase 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210000000"/>
    <n v="0"/>
    <n v="0"/>
    <n v="0"/>
    <n v="0"/>
    <n v="0"/>
    <n v="0"/>
    <n v="210000000"/>
    <n v="0"/>
    <n v="0"/>
    <n v="0"/>
    <n v="0"/>
    <n v="0"/>
    <n v="0"/>
    <n v="210000000"/>
  </r>
  <r>
    <x v="5"/>
    <x v="5"/>
    <s v="BP22047509"/>
    <s v="Formulación del Plan Maestro de Servicio Públicos Domiciliarios (SPD) y TIC del Municipio de Santiago de  Cali"/>
    <s v="BP220475091030109"/>
    <s v="Apoyar la supervisión en la formulación del plan de acción fase I en materia de servicios públic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9"/>
    <s v="Plan Maestro de servicios públicos domiciliarios y TIC formu"/>
    <n v="80000000"/>
    <n v="0"/>
    <n v="0"/>
    <n v="0"/>
    <n v="0"/>
    <n v="0"/>
    <n v="0"/>
    <n v="80000000"/>
    <n v="0"/>
    <n v="0"/>
    <n v="0"/>
    <n v="0"/>
    <n v="0"/>
    <n v="0"/>
    <n v="80000000"/>
  </r>
  <r>
    <x v="5"/>
    <x v="5"/>
    <s v="BP26001613"/>
    <s v="Diseño urbano de parques y zonas verdes de Santiago de Cali"/>
    <s v="BP260016131010101"/>
    <s v="Realizar visitas para el reconocimiento físico y dimensional de los parques, separadores y zonas verdes de Santiago de Cali"/>
    <m/>
    <m/>
    <s v="2-3040101"/>
    <s v="Diseños para Investigación básica, aplicada y Estudios"/>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0"/>
    <s v="Zonas blandas de separadores viales, parques y zonas verdes"/>
    <n v="70000000"/>
    <n v="0"/>
    <n v="0"/>
    <n v="0"/>
    <n v="0"/>
    <n v="0"/>
    <n v="0"/>
    <n v="70000000"/>
    <n v="0"/>
    <n v="0"/>
    <n v="0"/>
    <n v="0"/>
    <n v="0"/>
    <n v="0"/>
    <n v="70000000"/>
  </r>
  <r>
    <x v="5"/>
    <x v="5"/>
    <s v="BP26001613"/>
    <s v="Diseño urbano de parques y zonas verdes de Santiago de Cali"/>
    <s v="BP260016131010102"/>
    <s v="Elaborar los estudios y levantamientos topográficos para la intervención de los parques, separadores y zonas verdes"/>
    <m/>
    <m/>
    <s v="2-3040101"/>
    <s v="Diseños para Investigación básica, aplicada y Estudios"/>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0"/>
    <s v="Zonas blandas de separadores viales, parques y zonas verdes"/>
    <n v="160000050"/>
    <n v="0"/>
    <n v="0"/>
    <n v="0"/>
    <n v="0"/>
    <n v="0"/>
    <n v="0"/>
    <n v="160000050"/>
    <n v="0"/>
    <n v="0"/>
    <n v="0"/>
    <n v="0"/>
    <n v="0"/>
    <n v="0"/>
    <n v="160000050"/>
  </r>
  <r>
    <x v="5"/>
    <x v="5"/>
    <s v="BP26001613"/>
    <s v="Diseño urbano de parques y zonas verdes de Santiago de Cali"/>
    <s v="BP260016131010103"/>
    <s v="Realizar los análisis y diagnóstico de la información recopilada en sitio"/>
    <m/>
    <m/>
    <s v="2-3040101"/>
    <s v="Diseños para Investigación básica, aplicada y Estudios"/>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0"/>
    <s v="Zonas blandas de separadores viales, parques y zonas verdes"/>
    <n v="50050000"/>
    <n v="0"/>
    <n v="0"/>
    <n v="0"/>
    <n v="0"/>
    <n v="0"/>
    <n v="0"/>
    <n v="50050000"/>
    <n v="0"/>
    <n v="0"/>
    <n v="0"/>
    <n v="0"/>
    <n v="0"/>
    <n v="0"/>
    <n v="50050000"/>
  </r>
  <r>
    <x v="5"/>
    <x v="5"/>
    <s v="BP26001613"/>
    <s v="Diseño urbano de parques y zonas verdes de Santiago de Cali"/>
    <s v="BP260016131010104"/>
    <s v="Realizar el desplazamiento para las visitas para el reconocimiento físico y dimensional de los parques y zonas verdes de Santiago de Cali"/>
    <m/>
    <m/>
    <s v="2-302010133"/>
    <s v="Servicios de Transporte "/>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0"/>
    <s v="Zonas blandas de separadores viales, parques y zonas verdes"/>
    <n v="60000000"/>
    <n v="0"/>
    <n v="0"/>
    <n v="0"/>
    <n v="0"/>
    <n v="0"/>
    <n v="0"/>
    <n v="60000000"/>
    <n v="0"/>
    <n v="0"/>
    <n v="0"/>
    <n v="0"/>
    <n v="0"/>
    <n v="0"/>
    <n v="60000000"/>
  </r>
  <r>
    <x v="5"/>
    <x v="5"/>
    <s v="BP26001613"/>
    <s v="Diseño urbano de parques y zonas verdes de Santiago de Cali"/>
    <s v="BP260016131020101"/>
    <s v="Elaborar los diseños de intervención de parques, separadores y zonas verdes"/>
    <m/>
    <m/>
    <s v="2-3040101"/>
    <s v="Diseños para Investigación básica, aplicada y Estudios"/>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0"/>
    <s v="Zonas blandas de separadores viales, parques y zonas verdes"/>
    <n v="220000200"/>
    <n v="0"/>
    <n v="0"/>
    <n v="0"/>
    <n v="0"/>
    <n v="0"/>
    <n v="0"/>
    <n v="220000200"/>
    <n v="0"/>
    <n v="0"/>
    <n v="0"/>
    <n v="0"/>
    <n v="0"/>
    <n v="0"/>
    <n v="220000200"/>
  </r>
  <r>
    <x v="5"/>
    <x v="5"/>
    <s v="BP26001613"/>
    <s v="Diseño urbano de parques y zonas verdes de Santiago de Cali"/>
    <s v="BP260016131020102"/>
    <s v="Adquirir equipos de cómputo y licencias para el diseño urbano y paisajístico de parques, separadores y zonas verdes"/>
    <m/>
    <m/>
    <s v="2-302010101"/>
    <s v="Dotación y/o Adquisición de Maquinaria y Equip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0"/>
    <s v="Zonas blandas de separadores viales, parques y zonas verdes"/>
    <n v="110000000"/>
    <n v="0"/>
    <n v="0"/>
    <n v="0"/>
    <n v="0"/>
    <n v="0"/>
    <n v="0"/>
    <n v="110000000"/>
    <n v="0"/>
    <n v="0"/>
    <n v="0"/>
    <n v="0"/>
    <n v="0"/>
    <n v="0"/>
    <n v="110000000"/>
  </r>
  <r>
    <x v="5"/>
    <x v="5"/>
    <s v="BP26001613"/>
    <s v="Diseño urbano de parques y zonas verdes de Santiago de Cali"/>
    <s v="BP260016131020103"/>
    <s v="Apoyar la supervisión de la ejecución de los diseños de parques, separadores y zonas verd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0"/>
    <s v="Zonas blandas de separadores viales, parques y zonas verdes"/>
    <n v="55000050"/>
    <n v="0"/>
    <n v="0"/>
    <n v="0"/>
    <n v="0"/>
    <n v="0"/>
    <n v="0"/>
    <n v="55000050"/>
    <n v="0"/>
    <n v="0"/>
    <n v="0"/>
    <n v="0"/>
    <n v="0"/>
    <n v="0"/>
    <n v="55000050"/>
  </r>
  <r>
    <x v="5"/>
    <x v="5"/>
    <s v="BP26001613"/>
    <s v="Diseño urbano de parques y zonas verdes de Santiago de Cali"/>
    <s v="BP260016131020104"/>
    <s v="Adquirir insumos para realizar diseños urbanos, arquitectónicos y paisajísticos"/>
    <m/>
    <m/>
    <s v="2-302010134"/>
    <s v="Adquisicion de Materiales y Suministros"/>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0"/>
    <s v="Zonas blandas de separadores viales, parques y zonas verdes"/>
    <n v="10000000"/>
    <n v="0"/>
    <n v="0"/>
    <n v="0"/>
    <n v="0"/>
    <n v="0"/>
    <n v="0"/>
    <n v="10000000"/>
    <n v="0"/>
    <n v="0"/>
    <n v="0"/>
    <n v="0"/>
    <n v="0"/>
    <n v="0"/>
    <n v="10000000"/>
  </r>
  <r>
    <x v="5"/>
    <x v="5"/>
    <s v="BP26001614"/>
    <s v="Estudios  Urbanísticos para la intervención de espacio público de los andenes del barrio San Antonio de Santiago de  Cali"/>
    <s v="BP260016141010101"/>
    <s v="Elaborar los estudios topográficos -planimetría"/>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60000000"/>
    <n v="0"/>
    <n v="0"/>
    <n v="0"/>
    <n v="0"/>
    <n v="0"/>
    <n v="0"/>
    <n v="60000000"/>
    <n v="0"/>
    <n v="0"/>
    <n v="0"/>
    <n v="0"/>
    <n v="0"/>
    <n v="0"/>
    <n v="60000000"/>
  </r>
  <r>
    <x v="5"/>
    <x v="5"/>
    <s v="BP26001614"/>
    <s v="Estudios  Urbanísticos para la intervención de espacio público de los andenes del barrio San Antonio de Santiago de  Cali"/>
    <s v="BP260016141010102"/>
    <s v="Elaborar los estudios de altimetría secciones transversales"/>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25000000"/>
    <n v="0"/>
    <n v="0"/>
    <n v="0"/>
    <n v="0"/>
    <n v="0"/>
    <n v="0"/>
    <n v="25000000"/>
    <n v="0"/>
    <n v="0"/>
    <n v="0"/>
    <n v="0"/>
    <n v="0"/>
    <n v="0"/>
    <n v="25000000"/>
  </r>
  <r>
    <x v="5"/>
    <x v="5"/>
    <s v="BP26001614"/>
    <s v="Estudios  Urbanísticos para la intervención de espacio público de los andenes del barrio San Antonio de Santiago de  Cali"/>
    <s v="BP260016141010201"/>
    <s v="Elaborar los diseños arquitectónicos, urbanísticos, paisajísticos y demás elementos constitutivos del espacio público"/>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403200000"/>
    <n v="0"/>
    <n v="0"/>
    <n v="0"/>
    <n v="0"/>
    <n v="0"/>
    <n v="0"/>
    <n v="403200000"/>
    <n v="0"/>
    <n v="0"/>
    <n v="0"/>
    <n v="0"/>
    <n v="0"/>
    <n v="0"/>
    <n v="403200000"/>
  </r>
  <r>
    <x v="5"/>
    <x v="5"/>
    <s v="BP26001614"/>
    <s v="Estudios  Urbanísticos para la intervención de espacio público de los andenes del barrio San Antonio de Santiago de  Cali"/>
    <s v="BP260016141010202"/>
    <s v="Elaborar el  inventario floral"/>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27000000"/>
    <n v="0"/>
    <n v="0"/>
    <n v="0"/>
    <n v="0"/>
    <n v="0"/>
    <n v="0"/>
    <n v="27000000"/>
    <n v="0"/>
    <n v="0"/>
    <n v="0"/>
    <n v="0"/>
    <n v="0"/>
    <n v="0"/>
    <n v="27000000"/>
  </r>
  <r>
    <x v="5"/>
    <x v="5"/>
    <s v="BP26001614"/>
    <s v="Estudios  Urbanísticos para la intervención de espacio público de los andenes del barrio San Antonio de Santiago de  Cali"/>
    <s v="BP260016141010301"/>
    <s v="Realizar la investigación de servicios públicos (acueducto, alcantarillado, energía, iluminación, teléfonos y gas)"/>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35000000"/>
    <n v="0"/>
    <n v="0"/>
    <n v="0"/>
    <n v="0"/>
    <n v="0"/>
    <n v="0"/>
    <n v="35000000"/>
    <n v="0"/>
    <n v="0"/>
    <n v="0"/>
    <n v="0"/>
    <n v="0"/>
    <n v="0"/>
    <n v="35000000"/>
  </r>
  <r>
    <x v="5"/>
    <x v="5"/>
    <s v="BP26001614"/>
    <s v="Estudios  Urbanísticos para la intervención de espacio público de los andenes del barrio San Antonio de Santiago de  Cali"/>
    <s v="BP260016141010302"/>
    <s v="Elaborar diseño de las acometidas de servicios públicos (redes secas)"/>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70080000"/>
    <n v="0"/>
    <n v="0"/>
    <n v="0"/>
    <n v="0"/>
    <n v="0"/>
    <n v="0"/>
    <n v="70080000"/>
    <n v="0"/>
    <n v="0"/>
    <n v="0"/>
    <n v="0"/>
    <n v="0"/>
    <n v="0"/>
    <n v="70080000"/>
  </r>
  <r>
    <x v="5"/>
    <x v="5"/>
    <s v="BP26001614"/>
    <s v="Estudios  Urbanísticos para la intervención de espacio público de los andenes del barrio San Antonio de Santiago de  Cali"/>
    <s v="BP260016141010303"/>
    <s v="Elaborar diseño de las acometidas de servicios públicos (redes húmedas)"/>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70080000"/>
    <n v="0"/>
    <n v="0"/>
    <n v="0"/>
    <n v="0"/>
    <n v="0"/>
    <n v="0"/>
    <n v="70080000"/>
    <n v="0"/>
    <n v="0"/>
    <n v="0"/>
    <n v="0"/>
    <n v="0"/>
    <n v="0"/>
    <n v="70080000"/>
  </r>
  <r>
    <x v="5"/>
    <x v="5"/>
    <s v="BP26001614"/>
    <s v="Estudios  Urbanísticos para la intervención de espacio público de los andenes del barrio San Antonio de Santiago de  Cali"/>
    <s v="BP260016141010401"/>
    <s v="Elaborar estudio de suelos"/>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50040000"/>
    <n v="0"/>
    <n v="0"/>
    <n v="0"/>
    <n v="0"/>
    <n v="0"/>
    <n v="0"/>
    <n v="50040000"/>
    <n v="0"/>
    <n v="0"/>
    <n v="0"/>
    <n v="0"/>
    <n v="0"/>
    <n v="0"/>
    <n v="50040000"/>
  </r>
  <r>
    <x v="5"/>
    <x v="5"/>
    <s v="BP26001614"/>
    <s v="Estudios  Urbanísticos para la intervención de espacio público de los andenes del barrio San Antonio de Santiago de  Cali"/>
    <s v="BP260016141010402"/>
    <s v="Elaborar diseño de pavimento vial"/>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50040000"/>
    <n v="0"/>
    <n v="0"/>
    <n v="0"/>
    <n v="0"/>
    <n v="0"/>
    <n v="0"/>
    <n v="50040000"/>
    <n v="0"/>
    <n v="0"/>
    <n v="0"/>
    <n v="0"/>
    <n v="0"/>
    <n v="0"/>
    <n v="50040000"/>
  </r>
  <r>
    <x v="5"/>
    <x v="5"/>
    <s v="BP26001614"/>
    <s v="Estudios  Urbanísticos para la intervención de espacio público de los andenes del barrio San Antonio de Santiago de  Cali"/>
    <s v="BP260016141010403"/>
    <s v="Elaborar el diseño y cálculo de estructuras especiales"/>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28800000"/>
    <n v="0"/>
    <n v="0"/>
    <n v="0"/>
    <n v="0"/>
    <n v="0"/>
    <n v="0"/>
    <n v="28800000"/>
    <n v="0"/>
    <n v="0"/>
    <n v="0"/>
    <n v="0"/>
    <n v="0"/>
    <n v="0"/>
    <n v="28800000"/>
  </r>
  <r>
    <x v="5"/>
    <x v="5"/>
    <s v="BP26001614"/>
    <s v="Estudios  Urbanísticos para la intervención de espacio público de los andenes del barrio San Antonio de Santiago de  Cali"/>
    <s v="BP260016141010501"/>
    <s v="Elaborar el diagnóstico y zonificación arqueológica preliminar"/>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50000000"/>
    <n v="0"/>
    <n v="0"/>
    <n v="0"/>
    <n v="0"/>
    <n v="0"/>
    <n v="0"/>
    <n v="50000000"/>
    <n v="0"/>
    <n v="0"/>
    <n v="0"/>
    <n v="0"/>
    <n v="0"/>
    <n v="0"/>
    <n v="50000000"/>
  </r>
  <r>
    <x v="5"/>
    <x v="5"/>
    <s v="BP26001614"/>
    <s v="Estudios  Urbanísticos para la intervención de espacio público de los andenes del barrio San Antonio de Santiago de  Cali"/>
    <s v="BP260016141010502"/>
    <s v="Elaborar la formulación del plan de manejo del estudio arqueologico."/>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70000000"/>
    <n v="0"/>
    <n v="0"/>
    <n v="0"/>
    <n v="0"/>
    <n v="0"/>
    <n v="0"/>
    <n v="70000000"/>
    <n v="0"/>
    <n v="0"/>
    <n v="0"/>
    <n v="0"/>
    <n v="0"/>
    <n v="0"/>
    <n v="70000000"/>
  </r>
  <r>
    <x v="5"/>
    <x v="5"/>
    <s v="BP26001614"/>
    <s v="Estudios  Urbanísticos para la intervención de espacio público de los andenes del barrio San Antonio de Santiago de  Cali"/>
    <s v="BP260016141010601"/>
    <s v="Elaborar diseño de señalización y demarcación vial, con las dimensiones exigidas para el proyecto."/>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45000000"/>
    <n v="0"/>
    <n v="0"/>
    <n v="0"/>
    <n v="0"/>
    <n v="0"/>
    <n v="0"/>
    <n v="45000000"/>
    <n v="0"/>
    <n v="0"/>
    <n v="0"/>
    <n v="0"/>
    <n v="0"/>
    <n v="0"/>
    <n v="45000000"/>
  </r>
  <r>
    <x v="5"/>
    <x v="5"/>
    <s v="BP26001614"/>
    <s v="Estudios  Urbanísticos para la intervención de espacio público de los andenes del barrio San Antonio de Santiago de  Cali"/>
    <s v="BP260016141010602"/>
    <s v="Elaborar el estudio de tránsito y transporte"/>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70000000"/>
    <n v="0"/>
    <n v="0"/>
    <n v="0"/>
    <n v="0"/>
    <n v="0"/>
    <n v="0"/>
    <n v="70000000"/>
    <n v="0"/>
    <n v="0"/>
    <n v="0"/>
    <n v="0"/>
    <n v="0"/>
    <n v="0"/>
    <n v="70000000"/>
  </r>
  <r>
    <x v="5"/>
    <x v="5"/>
    <s v="BP26001614"/>
    <s v="Estudios  Urbanísticos para la intervención de espacio público de los andenes del barrio San Antonio de Santiago de  Cali"/>
    <s v="BP260016141010603"/>
    <s v="Elaborar los planos de diseño de señalización y demarcación vial, con las dimensiones exigidas para el proyecto"/>
    <m/>
    <m/>
    <s v="2-3040101"/>
    <s v="Diseños para Investigación básica, aplicada y Estudios"/>
    <x v="0"/>
    <s v="Vigencia actual"/>
    <n v="1104"/>
    <s v="0-1104"/>
    <s v="Otros ICLD (Ingresos Corrientes de Libre Destinanción)"/>
    <m/>
    <m/>
    <x v="0"/>
    <s v="Organismo"/>
    <n v="99"/>
    <s v="COMUNA 3"/>
    <n v="42"/>
    <s v="CALI AMABLE Y SOSTENIBLE"/>
    <n v="4203"/>
    <s v="VIVIENDO MEJOR Y DISFRUTANDO MÁS A CALI"/>
    <n v="4203003"/>
    <s v="Renovación y redensificación urbana sustentable"/>
    <x v="21"/>
    <s v="Formulación e implementación de proyecto de intervención int"/>
    <n v="30000000"/>
    <n v="0"/>
    <n v="0"/>
    <n v="0"/>
    <n v="0"/>
    <n v="0"/>
    <n v="0"/>
    <n v="30000000"/>
    <n v="0"/>
    <n v="0"/>
    <n v="0"/>
    <n v="0"/>
    <n v="0"/>
    <n v="0"/>
    <n v="30000000"/>
  </r>
  <r>
    <x v="5"/>
    <x v="5"/>
    <s v="BP22047510"/>
    <s v="Estudios de amenaza, vulnerabilidades y riesgos por fenómenos naturales peligrosos en el Municipio Santiago de  Cali"/>
    <s v="BP220475101010105"/>
    <s v="Realizar evaluación multitemporal de factores de riesgo"/>
    <m/>
    <m/>
    <s v="2-3040302"/>
    <s v="Asesorías para Levantamiento de información para procesamiento"/>
    <x v="0"/>
    <s v="Vigencia actual"/>
    <n v="1104"/>
    <s v="0-1104"/>
    <s v="Otros ICLD (Ingresos Corrientes de Libre Destinanción)"/>
    <m/>
    <m/>
    <x v="0"/>
    <s v="Organismo"/>
    <n v="99"/>
    <s v="COMUNA 3"/>
    <n v="42"/>
    <s v="CALI AMABLE Y SOSTENIBLE"/>
    <n v="4205"/>
    <s v="GESTIÓN INTEGRAL DEL RIESGO DE DESASTRES"/>
    <n v="4205001"/>
    <s v="Conocimiento de riesgos"/>
    <x v="22"/>
    <s v="Evaluación de riesgo por sismos y movimientos en masa elabor"/>
    <n v="40000000"/>
    <n v="0"/>
    <n v="0"/>
    <n v="0"/>
    <n v="0"/>
    <n v="0"/>
    <n v="0"/>
    <n v="40000000"/>
    <n v="0"/>
    <n v="0"/>
    <n v="0"/>
    <n v="0"/>
    <n v="0"/>
    <n v="0"/>
    <n v="40000000"/>
  </r>
  <r>
    <x v="5"/>
    <x v="5"/>
    <s v="BP22047510"/>
    <s v="Estudios de amenaza, vulnerabilidades y riesgos por fenómenos naturales peligrosos en el Municipio Santiago de  Cali"/>
    <s v="BP220475101010106"/>
    <s v="Describir factores de riesgo y eventos de movimientos en masa"/>
    <m/>
    <m/>
    <s v="2-3040302"/>
    <s v="Asesorías para Levantamiento de información para procesamiento"/>
    <x v="0"/>
    <s v="Vigencia actual"/>
    <n v="1104"/>
    <s v="0-1104"/>
    <s v="Otros ICLD (Ingresos Corrientes de Libre Destinanción)"/>
    <m/>
    <m/>
    <x v="0"/>
    <s v="Organismo"/>
    <n v="99"/>
    <s v="COMUNA 3"/>
    <n v="42"/>
    <s v="CALI AMABLE Y SOSTENIBLE"/>
    <n v="4205"/>
    <s v="GESTIÓN INTEGRAL DEL RIESGO DE DESASTRES"/>
    <n v="4205001"/>
    <s v="Conocimiento de riesgos"/>
    <x v="22"/>
    <s v="Evaluación de riesgo por sismos y movimientos en masa elabor"/>
    <n v="40000000"/>
    <n v="0"/>
    <n v="0"/>
    <n v="0"/>
    <n v="0"/>
    <n v="0"/>
    <n v="0"/>
    <n v="40000000"/>
    <n v="0"/>
    <n v="0"/>
    <n v="0"/>
    <n v="0"/>
    <n v="0"/>
    <n v="0"/>
    <n v="40000000"/>
  </r>
  <r>
    <x v="5"/>
    <x v="5"/>
    <s v="BP22047510"/>
    <s v="Estudios de amenaza, vulnerabilidades y riesgos por fenómenos naturales peligrosos en el Municipio Santiago de  Cali"/>
    <s v="BP220475101010107"/>
    <s v="Realizar procesamiento gráfico digital de información primaria sobre factores de riesgo y dinámica de movimientos en masa"/>
    <m/>
    <m/>
    <s v="2-3040302"/>
    <s v="Asesorías para Levantamiento de información para procesamiento"/>
    <x v="0"/>
    <s v="Vigencia actual"/>
    <n v="1104"/>
    <s v="0-1104"/>
    <s v="Otros ICLD (Ingresos Corrientes de Libre Destinanción)"/>
    <m/>
    <m/>
    <x v="0"/>
    <s v="Organismo"/>
    <n v="99"/>
    <s v="COMUNA 3"/>
    <n v="42"/>
    <s v="CALI AMABLE Y SOSTENIBLE"/>
    <n v="4205"/>
    <s v="GESTIÓN INTEGRAL DEL RIESGO DE DESASTRES"/>
    <n v="4205001"/>
    <s v="Conocimiento de riesgos"/>
    <x v="22"/>
    <s v="Evaluación de riesgo por sismos y movimientos en masa elabor"/>
    <n v="30000000"/>
    <n v="0"/>
    <n v="0"/>
    <n v="0"/>
    <n v="0"/>
    <n v="0"/>
    <n v="0"/>
    <n v="30000000"/>
    <n v="0"/>
    <n v="0"/>
    <n v="0"/>
    <n v="0"/>
    <n v="0"/>
    <n v="0"/>
    <n v="30000000"/>
  </r>
  <r>
    <x v="5"/>
    <x v="5"/>
    <s v="BP22047510"/>
    <s v="Estudios de amenaza, vulnerabilidades y riesgos por fenómenos naturales peligrosos en el Municipio Santiago de  Cali"/>
    <s v="BP220475101020106"/>
    <s v="Armonizar el modelo de amenaza sísmica"/>
    <m/>
    <m/>
    <s v="2-3040302"/>
    <s v="Asesorías para Levantamiento de información para procesamiento"/>
    <x v="0"/>
    <s v="Vigencia actual"/>
    <n v="1104"/>
    <s v="0-1104"/>
    <s v="Otros ICLD (Ingresos Corrientes de Libre Destinanción)"/>
    <m/>
    <m/>
    <x v="0"/>
    <s v="Organismo"/>
    <n v="99"/>
    <s v="COMUNA 3"/>
    <n v="42"/>
    <s v="CALI AMABLE Y SOSTENIBLE"/>
    <n v="4205"/>
    <s v="GESTIÓN INTEGRAL DEL RIESGO DE DESASTRES"/>
    <n v="4205001"/>
    <s v="Conocimiento de riesgos"/>
    <x v="22"/>
    <s v="Evaluación de riesgo por sismos y movimientos en masa elabor"/>
    <n v="60000000"/>
    <n v="0"/>
    <n v="0"/>
    <n v="0"/>
    <n v="0"/>
    <n v="0"/>
    <n v="0"/>
    <n v="60000000"/>
    <n v="0"/>
    <n v="0"/>
    <n v="0"/>
    <n v="0"/>
    <n v="0"/>
    <n v="0"/>
    <n v="60000000"/>
  </r>
  <r>
    <x v="5"/>
    <x v="5"/>
    <s v="BP22047510"/>
    <s v="Estudios de amenaza, vulnerabilidades y riesgos por fenómenos naturales peligrosos en el Municipio Santiago de  Cali"/>
    <s v="BP220475101020107"/>
    <s v="Elaborar el Modelo de elementos expuestos a sismos"/>
    <m/>
    <m/>
    <s v="2-3040302"/>
    <s v="Asesorías para Levantamiento de información para procesamiento"/>
    <x v="0"/>
    <s v="Vigencia actual"/>
    <n v="1104"/>
    <s v="0-1104"/>
    <s v="Otros ICLD (Ingresos Corrientes de Libre Destinanción)"/>
    <m/>
    <m/>
    <x v="0"/>
    <s v="Organismo"/>
    <n v="99"/>
    <s v="COMUNA 3"/>
    <n v="42"/>
    <s v="CALI AMABLE Y SOSTENIBLE"/>
    <n v="4205"/>
    <s v="GESTIÓN INTEGRAL DEL RIESGO DE DESASTRES"/>
    <n v="4205001"/>
    <s v="Conocimiento de riesgos"/>
    <x v="22"/>
    <s v="Evaluación de riesgo por sismos y movimientos en masa elabor"/>
    <n v="100000000"/>
    <n v="0"/>
    <n v="0"/>
    <n v="0"/>
    <n v="0"/>
    <n v="0"/>
    <n v="0"/>
    <n v="100000000"/>
    <n v="0"/>
    <n v="0"/>
    <n v="0"/>
    <n v="0"/>
    <n v="0"/>
    <n v="0"/>
    <n v="100000000"/>
  </r>
  <r>
    <x v="5"/>
    <x v="5"/>
    <s v="BP22047510"/>
    <s v="Estudios de amenaza, vulnerabilidades y riesgos por fenómenos naturales peligrosos en el Municipio Santiago de  Cali"/>
    <s v="BP220475101020108"/>
    <s v="Elaborar el Modelo de Vulnerabilidad"/>
    <m/>
    <m/>
    <s v="2-3040302"/>
    <s v="Asesorías para Levantamiento de información para procesamiento"/>
    <x v="0"/>
    <s v="Vigencia actual"/>
    <n v="1104"/>
    <s v="0-1104"/>
    <s v="Otros ICLD (Ingresos Corrientes de Libre Destinanción)"/>
    <m/>
    <m/>
    <x v="0"/>
    <s v="Organismo"/>
    <n v="99"/>
    <s v="COMUNA 3"/>
    <n v="42"/>
    <s v="CALI AMABLE Y SOSTENIBLE"/>
    <n v="4205"/>
    <s v="GESTIÓN INTEGRAL DEL RIESGO DE DESASTRES"/>
    <n v="4205001"/>
    <s v="Conocimiento de riesgos"/>
    <x v="22"/>
    <s v="Evaluación de riesgo por sismos y movimientos en masa elabor"/>
    <n v="200000000"/>
    <n v="0"/>
    <n v="0"/>
    <n v="0"/>
    <n v="0"/>
    <n v="0"/>
    <n v="0"/>
    <n v="200000000"/>
    <n v="0"/>
    <n v="0"/>
    <n v="0"/>
    <n v="0"/>
    <n v="0"/>
    <n v="0"/>
    <n v="200000000"/>
  </r>
  <r>
    <x v="5"/>
    <x v="5"/>
    <s v="BP22047510"/>
    <s v="Estudios de amenaza, vulnerabilidades y riesgos por fenómenos naturales peligrosos en el Municipio Santiago de  Cali"/>
    <s v="BP220475101020109"/>
    <s v="Realizar el Cálculo del riesgo sísmico"/>
    <m/>
    <m/>
    <s v="2-3040302"/>
    <s v="Asesorías para Levantamiento de información para procesamiento"/>
    <x v="0"/>
    <s v="Vigencia actual"/>
    <n v="1104"/>
    <s v="0-1104"/>
    <s v="Otros ICLD (Ingresos Corrientes de Libre Destinanción)"/>
    <m/>
    <m/>
    <x v="0"/>
    <s v="Organismo"/>
    <n v="99"/>
    <s v="COMUNA 3"/>
    <n v="42"/>
    <s v="CALI AMABLE Y SOSTENIBLE"/>
    <n v="4205"/>
    <s v="GESTIÓN INTEGRAL DEL RIESGO DE DESASTRES"/>
    <n v="4205001"/>
    <s v="Conocimiento de riesgos"/>
    <x v="22"/>
    <s v="Evaluación de riesgo por sismos y movimientos en masa elabor"/>
    <n v="180000000"/>
    <n v="0"/>
    <n v="0"/>
    <n v="0"/>
    <n v="0"/>
    <n v="0"/>
    <n v="0"/>
    <n v="180000000"/>
    <n v="0"/>
    <n v="0"/>
    <n v="0"/>
    <n v="0"/>
    <n v="0"/>
    <n v="0"/>
    <n v="180000000"/>
  </r>
  <r>
    <x v="5"/>
    <x v="5"/>
    <s v="BP22047510"/>
    <s v="Estudios de amenaza, vulnerabilidades y riesgos por fenómenos naturales peligrosos en el Municipio Santiago de  Cali"/>
    <s v="BP220475101030103"/>
    <s v="Elaborar para predios individuales conceptos escritos sobre condiciones de amenaza o riesgo por fenómenos naturales peligros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21000000"/>
    <n v="0"/>
    <n v="0"/>
    <n v="0"/>
    <n v="0"/>
    <n v="0"/>
    <n v="0"/>
    <n v="21000000"/>
    <n v="0"/>
    <n v="0"/>
    <n v="0"/>
    <n v="0"/>
    <n v="0"/>
    <n v="0"/>
    <n v="21000000"/>
  </r>
  <r>
    <x v="5"/>
    <x v="5"/>
    <s v="BP22047510"/>
    <s v="Estudios de amenaza, vulnerabilidades y riesgos por fenómenos naturales peligrosos en el Municipio Santiago de  Cali"/>
    <s v="BP220475101030105"/>
    <s v="Establecer predio a predio las condiciones de amenaza o riesgo por fenómenos naturales peligrosos, a partir de la información disponible"/>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27000000"/>
    <n v="0"/>
    <n v="0"/>
    <n v="0"/>
    <n v="0"/>
    <n v="0"/>
    <n v="0"/>
    <n v="27000000"/>
    <n v="0"/>
    <n v="0"/>
    <n v="0"/>
    <n v="0"/>
    <n v="0"/>
    <n v="0"/>
    <n v="27000000"/>
  </r>
  <r>
    <x v="5"/>
    <x v="5"/>
    <s v="BP22047510"/>
    <s v="Estudios de amenaza, vulnerabilidades y riesgos por fenómenos naturales peligrosos en el Municipio Santiago de  Cali"/>
    <s v="BP220475101030203"/>
    <s v="Ajustar formatos para emitir conceptos sobre condiciones de amenaza o riesgo por fenómenos naturales peligros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10500000"/>
    <n v="0"/>
    <n v="0"/>
    <n v="0"/>
    <n v="0"/>
    <n v="0"/>
    <n v="0"/>
    <n v="10500000"/>
    <n v="0"/>
    <n v="0"/>
    <n v="0"/>
    <n v="0"/>
    <n v="0"/>
    <n v="0"/>
    <n v="10500000"/>
  </r>
  <r>
    <x v="5"/>
    <x v="5"/>
    <s v="BP22047510"/>
    <s v="Estudios de amenaza, vulnerabilidades y riesgos por fenómenos naturales peligrosos en el Municipio Santiago de  Cali"/>
    <s v="BP220475101030204"/>
    <s v="Adquirir  equipos de cómputo para procesar conceptos sobre condiciones de amenaza o riesgo porfenómenos naturales peligrosos"/>
    <m/>
    <m/>
    <s v="2-302010101"/>
    <s v="Dotación y/o Adquisición de Maquinaria y Equipo"/>
    <x v="0"/>
    <s v="Vigencia actual"/>
    <n v="1104"/>
    <s v="0-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20000000"/>
    <n v="0"/>
    <n v="0"/>
    <n v="0"/>
    <n v="0"/>
    <n v="0"/>
    <n v="0"/>
    <n v="20000000"/>
    <n v="0"/>
    <n v="0"/>
    <n v="0"/>
    <n v="0"/>
    <n v="0"/>
    <n v="0"/>
    <n v="20000000"/>
  </r>
  <r>
    <x v="5"/>
    <x v="5"/>
    <s v="BP22047510"/>
    <s v="Estudios de amenaza, vulnerabilidades y riesgos por fenómenos naturales peligrosos en el Municipio Santiago de  Cali"/>
    <s v="BP220475101030303"/>
    <s v="Elaborar para sectores conceptos escritos sobre condiciones de amenaza o riesgo por fenómenos naturales peligros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21000000"/>
    <n v="0"/>
    <n v="0"/>
    <n v="0"/>
    <n v="0"/>
    <n v="0"/>
    <n v="0"/>
    <n v="21000000"/>
    <n v="0"/>
    <n v="0"/>
    <n v="0"/>
    <n v="0"/>
    <n v="0"/>
    <n v="0"/>
    <n v="21000000"/>
  </r>
  <r>
    <x v="5"/>
    <x v="5"/>
    <s v="BP22047510"/>
    <s v="Estudios de amenaza, vulnerabilidades y riesgos por fenómenos naturales peligrosos en el Municipio Santiago de  Cali"/>
    <s v="BP220475101030305"/>
    <s v="Establecer a nivel de sectores las condiciones de amenaza o riesgo por fenómenos naturales peligrosos, a partir de la información disponible"/>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29000000"/>
    <n v="0"/>
    <n v="0"/>
    <n v="0"/>
    <n v="0"/>
    <n v="0"/>
    <n v="0"/>
    <n v="29000000"/>
    <n v="0"/>
    <n v="0"/>
    <n v="0"/>
    <n v="0"/>
    <n v="0"/>
    <n v="0"/>
    <n v="29000000"/>
  </r>
  <r>
    <x v="5"/>
    <x v="5"/>
    <s v="BP22047510"/>
    <s v="Estudios de amenaza, vulnerabilidades y riesgos por fenómenos naturales peligrosos en el Municipio Santiago de  Cali"/>
    <s v="BP220475101030404"/>
    <s v="Elaborar conceptos escritos de estabilidad y firmeza para proyectos urbano arquitectónicos en zona rural de lader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12000000"/>
    <n v="0"/>
    <n v="0"/>
    <n v="0"/>
    <n v="0"/>
    <n v="0"/>
    <n v="0"/>
    <n v="12000000"/>
    <n v="0"/>
    <n v="0"/>
    <n v="0"/>
    <n v="0"/>
    <n v="0"/>
    <n v="0"/>
    <n v="12000000"/>
  </r>
  <r>
    <x v="5"/>
    <x v="5"/>
    <s v="BP22047510"/>
    <s v="Estudios de amenaza, vulnerabilidades y riesgos por fenómenos naturales peligrosos en el Municipio Santiago de  Cali"/>
    <s v="BP220475101030405"/>
    <s v="Examinar estudios de geología, geotecnia e ingeniería de predios rurales en lader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12000000"/>
    <n v="0"/>
    <n v="0"/>
    <n v="0"/>
    <n v="0"/>
    <n v="0"/>
    <n v="0"/>
    <n v="12000000"/>
    <n v="0"/>
    <n v="0"/>
    <n v="0"/>
    <n v="0"/>
    <n v="0"/>
    <n v="0"/>
    <n v="12000000"/>
  </r>
  <r>
    <x v="5"/>
    <x v="5"/>
    <s v="BP26001660"/>
    <s v="Mejoramiento del Plan de Gestión Integral de Residuos Sólidos de Cali"/>
    <s v="BP260016601010101"/>
    <s v="Efectuar la evaluación cuatrienal del PGIR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23"/>
    <s v="Plan de Gestión Integral de Residuos Sólidos –PGIRS con segu"/>
    <n v="308640000"/>
    <n v="0"/>
    <n v="0"/>
    <n v="0"/>
    <n v="0"/>
    <n v="0"/>
    <n v="0"/>
    <n v="308640000"/>
    <n v="0"/>
    <n v="0"/>
    <n v="0"/>
    <n v="0"/>
    <n v="0"/>
    <n v="0"/>
    <n v="308640000"/>
  </r>
  <r>
    <x v="5"/>
    <x v="5"/>
    <s v="BP26001660"/>
    <s v="Mejoramiento del Plan de Gestión Integral de Residuos Sólidos de Cali"/>
    <s v="BP260016601010102"/>
    <s v="Realizar apoyo logístico para talleres de autoevaluación del PGIR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23"/>
    <s v="Plan de Gestión Integral de Residuos Sólidos –PGIRS con segu"/>
    <n v="7050000"/>
    <n v="0"/>
    <n v="0"/>
    <n v="0"/>
    <n v="0"/>
    <n v="0"/>
    <n v="0"/>
    <n v="7050000"/>
    <n v="0"/>
    <n v="0"/>
    <n v="0"/>
    <n v="0"/>
    <n v="0"/>
    <n v="0"/>
    <n v="7050000"/>
  </r>
  <r>
    <x v="5"/>
    <x v="5"/>
    <s v="BP26001660"/>
    <s v="Mejoramiento del Plan de Gestión Integral de Residuos Sólidos de Cali"/>
    <s v="BP260016601020101"/>
    <s v="Elaborar estudios para la planificación de la gestión integral de los residuos sólidos"/>
    <m/>
    <m/>
    <s v="2-3040101"/>
    <s v="Diseños para Investigación básica, aplicada y Estudios"/>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23"/>
    <s v="Plan de Gestión Integral de Residuos Sólidos –PGIRS con segu"/>
    <n v="600000000"/>
    <n v="0"/>
    <n v="0"/>
    <n v="0"/>
    <n v="0"/>
    <n v="0"/>
    <n v="0"/>
    <n v="600000000"/>
    <n v="0"/>
    <n v="0"/>
    <n v="0"/>
    <n v="0"/>
    <n v="0"/>
    <n v="0"/>
    <n v="600000000"/>
  </r>
  <r>
    <x v="5"/>
    <x v="5"/>
    <s v="BP26001660"/>
    <s v="Mejoramiento del Plan de Gestión Integral de Residuos Sólidos de Cali"/>
    <s v="BP260016601020102"/>
    <s v="Adquirir hardware y software para la validación de información geográfica del PGIRS."/>
    <m/>
    <m/>
    <s v="2-302010101"/>
    <s v="Dotación y/o Adquisición de Maquinaria y Equip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23"/>
    <s v="Plan de Gestión Integral de Residuos Sólidos –PGIRS con segu"/>
    <n v="29000000"/>
    <n v="0"/>
    <n v="0"/>
    <n v="0"/>
    <n v="0"/>
    <n v="0"/>
    <n v="0"/>
    <n v="29000000"/>
    <n v="0"/>
    <n v="0"/>
    <n v="0"/>
    <n v="0"/>
    <n v="0"/>
    <n v="0"/>
    <n v="29000000"/>
  </r>
  <r>
    <x v="5"/>
    <x v="5"/>
    <s v="BP26001660"/>
    <s v="Mejoramiento del Plan de Gestión Integral de Residuos Sólidos de Cali"/>
    <s v="BP260016601020103"/>
    <s v="Validar información geográfica de los programas del PGIR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23"/>
    <s v="Plan de Gestión Integral de Residuos Sólidos –PGIRS con segu"/>
    <n v="55818048"/>
    <n v="0"/>
    <n v="0"/>
    <n v="0"/>
    <n v="0"/>
    <n v="0"/>
    <n v="0"/>
    <n v="55818048"/>
    <n v="0"/>
    <n v="0"/>
    <n v="0"/>
    <n v="0"/>
    <n v="0"/>
    <n v="0"/>
    <n v="55818048"/>
  </r>
  <r>
    <x v="5"/>
    <x v="5"/>
    <s v="BP26001660"/>
    <s v="Mejoramiento del Plan de Gestión Integral de Residuos Sólidos de Cali"/>
    <s v="BP260016601030101"/>
    <s v="Divulgar los lineamientos y avances de los programas del PGIR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23"/>
    <s v="Plan de Gestión Integral de Residuos Sólidos –PGIRS con segu"/>
    <n v="414000000"/>
    <n v="0"/>
    <n v="0"/>
    <n v="0"/>
    <n v="0"/>
    <n v="0"/>
    <n v="0"/>
    <n v="414000000"/>
    <n v="0"/>
    <n v="0"/>
    <n v="0"/>
    <n v="0"/>
    <n v="0"/>
    <n v="0"/>
    <n v="414000000"/>
  </r>
  <r>
    <x v="5"/>
    <x v="5"/>
    <s v="BP26001660"/>
    <s v="Mejoramiento del Plan de Gestión Integral de Residuos Sólidos de Cali"/>
    <s v="BP260016601030102"/>
    <s v="Realizar desplazamientos en el desarrollo de estrategias de posicionamiento del PGIRS."/>
    <m/>
    <m/>
    <s v="2-302010133"/>
    <s v="Servicios de Transporte "/>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23"/>
    <s v="Plan de Gestión Integral de Residuos Sólidos –PGIRS con segu"/>
    <n v="30000000"/>
    <n v="0"/>
    <n v="0"/>
    <n v="0"/>
    <n v="0"/>
    <n v="0"/>
    <n v="0"/>
    <n v="30000000"/>
    <n v="0"/>
    <n v="0"/>
    <n v="0"/>
    <n v="0"/>
    <n v="0"/>
    <n v="0"/>
    <n v="30000000"/>
  </r>
  <r>
    <x v="5"/>
    <x v="5"/>
    <s v="BP26001550"/>
    <s v="Asistencia al proceso de planificación de Santiago Cali"/>
    <s v="BP260015501010101"/>
    <s v="Realizar el diseño metodológico para la formulación de planes de desarrollo territoriales alineados con el Plan de Desarrollo de Santiago de Cal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8000000"/>
    <n v="0"/>
    <n v="0"/>
    <n v="0"/>
    <n v="0"/>
    <n v="0"/>
    <n v="0"/>
    <n v="8000000"/>
    <n v="8000000"/>
    <n v="0"/>
    <n v="0"/>
    <n v="0"/>
    <n v="0"/>
    <n v="8000000"/>
    <n v="0"/>
  </r>
  <r>
    <x v="5"/>
    <x v="5"/>
    <s v="BP26001550"/>
    <s v="Asistencia al proceso de planificación de Santiago Cali"/>
    <s v="BP260015501010102"/>
    <s v="Socializar  la metodología para la formulación de planes territoriales a agentes del sistema municipal de planificación"/>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284800000"/>
    <n v="0"/>
    <n v="0"/>
    <n v="0"/>
    <n v="0"/>
    <n v="0"/>
    <n v="0"/>
    <n v="284800000"/>
    <n v="284800000"/>
    <n v="0"/>
    <n v="0"/>
    <n v="0"/>
    <n v="0"/>
    <n v="284800000"/>
    <n v="0"/>
  </r>
  <r>
    <x v="5"/>
    <x v="5"/>
    <s v="BP26001550"/>
    <s v="Asistencia al proceso de planificación de Santiago Cali"/>
    <s v="BP260015501010103"/>
    <s v="Realizar visitas a territorios para validar la aplicación de metodología y cronogramas en el proceso Planeación Participativa"/>
    <m/>
    <m/>
    <s v="2-302010133"/>
    <s v="Servicios de Transporte "/>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44800000"/>
    <n v="0"/>
    <n v="0"/>
    <n v="0"/>
    <n v="0"/>
    <n v="0"/>
    <n v="0"/>
    <n v="44800000"/>
    <n v="44800000"/>
    <n v="0"/>
    <n v="0"/>
    <n v="0"/>
    <n v="0"/>
    <n v="44800000"/>
    <n v="0"/>
  </r>
  <r>
    <x v="5"/>
    <x v="5"/>
    <s v="BP26001550"/>
    <s v="Asistencia al proceso de planificación de Santiago Cali"/>
    <s v="BP260015501010201"/>
    <s v="Realizar mesas de trabajo con los organismos y otros actores para el proceso de construcción del  Plan de Desarrollo de Santiago de Cal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18220000"/>
    <n v="0"/>
    <n v="0"/>
    <n v="0"/>
    <n v="0"/>
    <n v="0"/>
    <n v="0"/>
    <n v="18220000"/>
    <n v="18220000"/>
    <n v="0"/>
    <n v="0"/>
    <n v="0"/>
    <n v="0"/>
    <n v="18220000"/>
    <n v="0"/>
  </r>
  <r>
    <x v="5"/>
    <x v="5"/>
    <s v="BP26001550"/>
    <s v="Asistencia al proceso de planificación de Santiago Cali"/>
    <s v="BP260015501020101"/>
    <s v="Elaborar estrategias pedagógicas para la comprensión del proceso de planific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8300000"/>
    <n v="0"/>
    <n v="0"/>
    <n v="0"/>
    <n v="0"/>
    <n v="0"/>
    <n v="0"/>
    <n v="8300000"/>
    <n v="8300000"/>
    <n v="0"/>
    <n v="0"/>
    <n v="0"/>
    <n v="0"/>
    <n v="8300000"/>
    <n v="0"/>
  </r>
  <r>
    <x v="5"/>
    <x v="5"/>
    <s v="BP26001550"/>
    <s v="Asistencia al proceso de planificación de Santiago Cali"/>
    <s v="BP260015501020102"/>
    <s v="Realizar  documentos inherentes al proceso de planific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261000000"/>
    <n v="0"/>
    <n v="0"/>
    <n v="0"/>
    <n v="0"/>
    <n v="0"/>
    <n v="0"/>
    <n v="261000000"/>
    <n v="261000000"/>
    <n v="0"/>
    <n v="0"/>
    <n v="0"/>
    <n v="0"/>
    <n v="261000000"/>
    <n v="0"/>
  </r>
  <r>
    <x v="5"/>
    <x v="5"/>
    <s v="BP26001550"/>
    <s v="Asistencia al proceso de planificación de Santiago Cali"/>
    <s v="BP260015501020103"/>
    <s v="Realizar piezas comunicativas e informativas, inherentes al proceso de planificación."/>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302000000"/>
    <n v="0"/>
    <n v="0"/>
    <n v="0"/>
    <n v="0"/>
    <n v="0"/>
    <n v="0"/>
    <n v="302000000"/>
    <n v="302000000"/>
    <n v="0"/>
    <n v="0"/>
    <n v="0"/>
    <n v="0"/>
    <n v="302000000"/>
    <n v="0"/>
  </r>
  <r>
    <x v="5"/>
    <x v="5"/>
    <s v="BP26001550"/>
    <s v="Asistencia al proceso de planificación de Santiago Cali"/>
    <s v="BP260015501020104"/>
    <s v="Adquirir insumos y suministros para desarrollar estrategias comunicativas, educativas e informativas."/>
    <m/>
    <m/>
    <s v="2-302010134"/>
    <s v="Adquisicion de Materiales y Suministros"/>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11336050"/>
    <n v="0"/>
    <n v="0"/>
    <n v="0"/>
    <n v="0"/>
    <n v="0"/>
    <n v="0"/>
    <n v="11336050"/>
    <n v="11336050"/>
    <n v="0"/>
    <n v="0"/>
    <n v="0"/>
    <n v="0"/>
    <n v="11336050"/>
    <n v="0"/>
  </r>
  <r>
    <x v="5"/>
    <x v="5"/>
    <s v="BP26001550"/>
    <s v="Asistencia al proceso de planificación de Santiago Cali"/>
    <s v="BP260015501020108"/>
    <s v="Adquirir equipo de computo para implementar las estrategias de comunicación"/>
    <m/>
    <m/>
    <s v="2-302010101"/>
    <s v="Dotación y/o Adquisición de Maquinaria y Equip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8000000"/>
    <n v="0"/>
    <n v="0"/>
    <n v="0"/>
    <n v="0"/>
    <n v="0"/>
    <n v="0"/>
    <n v="8000000"/>
    <n v="8000000"/>
    <n v="0"/>
    <n v="0"/>
    <n v="0"/>
    <n v="0"/>
    <n v="8000000"/>
    <n v="0"/>
  </r>
  <r>
    <x v="5"/>
    <x v="5"/>
    <s v="BP22046096"/>
    <s v="Apoyo al proceso de Seguimiento del plan de Desarrollo del Municipio de Santiago de  Cali"/>
    <s v="BP220460961010104"/>
    <s v="Apoyar el desplazamiento de  los  representantes seleccionados por el CMP para participar en eventos regionales o nacion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5"/>
    <s v="Planes de Desarrollo de nivel territorial y municipal con se"/>
    <n v="26076000"/>
    <n v="0"/>
    <n v="0"/>
    <n v="0"/>
    <n v="0"/>
    <n v="0"/>
    <n v="0"/>
    <n v="26076000"/>
    <n v="0"/>
    <n v="0"/>
    <n v="0"/>
    <n v="0"/>
    <n v="0"/>
    <n v="0"/>
    <n v="26076000"/>
  </r>
  <r>
    <x v="5"/>
    <x v="5"/>
    <s v="BP22046096"/>
    <s v="Apoyo al proceso de Seguimiento del plan de Desarrollo del Municipio de Santiago de  Cali"/>
    <s v="BP220460961010106"/>
    <s v="Apoyar administrativamente al CMP"/>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5"/>
    <s v="Planes de Desarrollo de nivel territorial y municipal con se"/>
    <n v="25440000"/>
    <n v="0"/>
    <n v="0"/>
    <n v="0"/>
    <n v="0"/>
    <n v="0"/>
    <n v="0"/>
    <n v="25440000"/>
    <n v="0"/>
    <n v="0"/>
    <n v="0"/>
    <n v="0"/>
    <n v="0"/>
    <n v="0"/>
    <n v="25440000"/>
  </r>
  <r>
    <x v="5"/>
    <x v="5"/>
    <s v="BP22046096"/>
    <s v="Apoyo al proceso de Seguimiento del plan de Desarrollo del Municipio de Santiago de  Cali"/>
    <s v="BP220460961010107"/>
    <s v="Apoyar la realización de reuniones y foros del CMP."/>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5"/>
    <s v="Planes de Desarrollo de nivel territorial y municipal con se"/>
    <n v="19186000"/>
    <n v="0"/>
    <n v="0"/>
    <n v="0"/>
    <n v="0"/>
    <n v="0"/>
    <n v="0"/>
    <n v="19186000"/>
    <n v="0"/>
    <n v="0"/>
    <n v="0"/>
    <n v="0"/>
    <n v="0"/>
    <n v="0"/>
    <n v="19186000"/>
  </r>
  <r>
    <x v="5"/>
    <x v="5"/>
    <s v="BP22046096"/>
    <s v="Apoyo al proceso de Seguimiento del plan de Desarrollo del Municipio de Santiago de  Cali"/>
    <s v="BP220460961010203"/>
    <s v="Capacitar a diferentes actores involucrados en el seguimiento al Plan de Desarrollo"/>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5"/>
    <s v="Planes de Desarrollo de nivel territorial y municipal con se"/>
    <n v="13690000"/>
    <n v="0"/>
    <n v="0"/>
    <n v="0"/>
    <n v="0"/>
    <n v="0"/>
    <n v="0"/>
    <n v="13690000"/>
    <n v="0"/>
    <n v="0"/>
    <n v="0"/>
    <n v="0"/>
    <n v="0"/>
    <n v="0"/>
    <n v="13690000"/>
  </r>
  <r>
    <x v="5"/>
    <x v="5"/>
    <s v="BP22046096"/>
    <s v="Apoyo al proceso de Seguimiento del plan de Desarrollo del Municipio de Santiago de  Cali"/>
    <s v="BP220460961020103"/>
    <s v="Analizar información del seguimiento al Plan de Acción del Municipio en el marco del Plan de Desarroll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5"/>
    <s v="Planes de Desarrollo de nivel territorial y municipal con se"/>
    <n v="72328045"/>
    <n v="0"/>
    <n v="0"/>
    <n v="0"/>
    <n v="0"/>
    <n v="0"/>
    <n v="0"/>
    <n v="72328045"/>
    <n v="0"/>
    <n v="0"/>
    <n v="0"/>
    <n v="0"/>
    <n v="0"/>
    <n v="0"/>
    <n v="72328045"/>
  </r>
  <r>
    <x v="5"/>
    <x v="5"/>
    <s v="BP22046096"/>
    <s v="Apoyo al proceso de Seguimiento del plan de Desarrollo del Municipio de Santiago de  Cali"/>
    <s v="BP220460961020104"/>
    <s v="Apoyar la sistematización de información para el seguimiento al avance financiero de los proyectos de inversión articulados a las metas del Plan de Desarrollo Municip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5"/>
    <s v="Planes de Desarrollo de nivel territorial y municipal con se"/>
    <n v="72328044"/>
    <n v="0"/>
    <n v="0"/>
    <n v="0"/>
    <n v="0"/>
    <n v="0"/>
    <n v="0"/>
    <n v="72328044"/>
    <n v="0"/>
    <n v="0"/>
    <n v="0"/>
    <n v="0"/>
    <n v="0"/>
    <n v="0"/>
    <n v="72328044"/>
  </r>
  <r>
    <x v="5"/>
    <x v="5"/>
    <s v="BP22046096"/>
    <s v="Apoyo al proceso de Seguimiento del plan de Desarrollo del Municipio de Santiago de  Cali"/>
    <s v="BP220460961020203"/>
    <s v="Sistematizar la información de seguimiento  de los Planes de Desarrollo de los 15  Corregimient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5"/>
    <s v="Planes de Desarrollo de nivel territorial y municipal con se"/>
    <n v="59720400"/>
    <n v="0"/>
    <n v="0"/>
    <n v="0"/>
    <n v="0"/>
    <n v="0"/>
    <n v="0"/>
    <n v="59720400"/>
    <n v="0"/>
    <n v="0"/>
    <n v="0"/>
    <n v="0"/>
    <n v="0"/>
    <n v="0"/>
    <n v="59720400"/>
  </r>
  <r>
    <x v="5"/>
    <x v="5"/>
    <s v="BP22046096"/>
    <s v="Apoyo al proceso de Seguimiento del plan de Desarrollo del Municipio de Santiago de  Cali"/>
    <s v="BP220460961020204"/>
    <s v="Sistematizar la información de seguimiento   de los Planes de Desarrollo de las 22 Comunas de Cal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5"/>
    <s v="Planes de Desarrollo de nivel territorial y municipal con se"/>
    <n v="50971164"/>
    <n v="0"/>
    <n v="0"/>
    <n v="0"/>
    <n v="0"/>
    <n v="0"/>
    <n v="0"/>
    <n v="50971164"/>
    <n v="0"/>
    <n v="0"/>
    <n v="0"/>
    <n v="0"/>
    <n v="0"/>
    <n v="0"/>
    <n v="50971164"/>
  </r>
  <r>
    <x v="5"/>
    <x v="5"/>
    <s v="BP26000861"/>
    <s v="Fortalecimiento  del Sistema de Identificación de Potenciales Beneficiarios de Programas Sociales -SISBÉN en  el municipio de Santiago de Cali"/>
    <s v="BP260008611010101"/>
    <s v="Divulgar los encuentros informativos sobre el SISBÉN con diferentes grupos de interé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9405354"/>
    <n v="0"/>
    <n v="0"/>
    <n v="0"/>
    <n v="0"/>
    <n v="0"/>
    <n v="0"/>
    <n v="9405354"/>
    <n v="9405354"/>
    <n v="0"/>
    <n v="0"/>
    <n v="0"/>
    <n v="0"/>
    <n v="9405354"/>
    <n v="0"/>
  </r>
  <r>
    <x v="5"/>
    <x v="5"/>
    <s v="BP26000861"/>
    <s v="Fortalecimiento  del Sistema de Identificación de Potenciales Beneficiarios de Programas Sociales -SISBÉN en  el municipio de Santiago de Cali"/>
    <s v="BP260008611010102"/>
    <s v="Realizar encuentros informativos con grupos cívicos, organizaciones sociales, JAL, JAC y comunidad en general"/>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9012000"/>
    <n v="0"/>
    <n v="0"/>
    <n v="0"/>
    <n v="0"/>
    <n v="0"/>
    <n v="0"/>
    <n v="9012000"/>
    <n v="9012000"/>
    <n v="0"/>
    <n v="0"/>
    <n v="0"/>
    <n v="0"/>
    <n v="9012000"/>
    <n v="0"/>
  </r>
  <r>
    <x v="5"/>
    <x v="5"/>
    <s v="BP26000861"/>
    <s v="Fortalecimiento  del Sistema de Identificación de Potenciales Beneficiarios de Programas Sociales -SISBÉN en  el municipio de Santiago de Cali"/>
    <s v="BP260008611010303"/>
    <s v="Elaborar piezas informativas del SISBÉN"/>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21227465"/>
    <n v="0"/>
    <n v="0"/>
    <n v="0"/>
    <n v="0"/>
    <n v="0"/>
    <n v="0"/>
    <n v="21227465"/>
    <n v="21227465"/>
    <n v="0"/>
    <n v="0"/>
    <n v="0"/>
    <n v="0"/>
    <n v="21227465"/>
    <n v="0"/>
  </r>
  <r>
    <x v="5"/>
    <x v="5"/>
    <s v="BP26000861"/>
    <s v="Fortalecimiento  del Sistema de Identificación de Potenciales Beneficiarios de Programas Sociales -SISBÉN en  el municipio de Santiago de Cali"/>
    <s v="BP260008611010304"/>
    <s v="Difundir  en medios información de interés a los  potenciales beneficiarios del SISBÉN"/>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9703440"/>
    <n v="0"/>
    <n v="0"/>
    <n v="0"/>
    <n v="0"/>
    <n v="0"/>
    <n v="0"/>
    <n v="9703440"/>
    <n v="9703440"/>
    <n v="0"/>
    <n v="0"/>
    <n v="0"/>
    <n v="0"/>
    <n v="9703440"/>
    <n v="0"/>
  </r>
  <r>
    <x v="5"/>
    <x v="5"/>
    <s v="BP26000861"/>
    <s v="Fortalecimiento  del Sistema de Identificación de Potenciales Beneficiarios de Programas Sociales -SISBÉN en  el municipio de Santiago de Cali"/>
    <s v="BP260008611020101"/>
    <s v="Apoyar la supervisión del SISBÉ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222990509"/>
    <n v="0"/>
    <n v="0"/>
    <n v="0"/>
    <n v="0"/>
    <n v="0"/>
    <n v="0"/>
    <n v="222990509"/>
    <n v="0"/>
    <n v="0"/>
    <n v="0"/>
    <n v="0"/>
    <n v="0"/>
    <n v="0"/>
    <n v="222990509"/>
  </r>
  <r>
    <x v="5"/>
    <x v="5"/>
    <s v="BP26000861"/>
    <s v="Fortalecimiento  del Sistema de Identificación de Potenciales Beneficiarios de Programas Sociales -SISBÉN en  el municipio de Santiago de Cali"/>
    <s v="BP260008611020102"/>
    <s v="Coordinar la operación del SISBÉ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1538792501"/>
    <n v="0"/>
    <n v="0"/>
    <n v="0"/>
    <n v="0"/>
    <n v="0"/>
    <n v="0"/>
    <n v="1538792501"/>
    <n v="1538792500"/>
    <n v="0"/>
    <n v="0"/>
    <n v="0"/>
    <n v="0"/>
    <n v="1538792500"/>
    <n v="1"/>
  </r>
  <r>
    <x v="5"/>
    <x v="5"/>
    <s v="BP26000861"/>
    <s v="Fortalecimiento  del Sistema de Identificación de Potenciales Beneficiarios de Programas Sociales -SISBÉN en  el municipio de Santiago de Cali"/>
    <s v="BP260008611020103"/>
    <s v="Apoyar jurídicamente la operación del SISBÉ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167019840"/>
    <n v="0"/>
    <n v="0"/>
    <n v="0"/>
    <n v="0"/>
    <n v="0"/>
    <n v="0"/>
    <n v="167019840"/>
    <n v="167019840"/>
    <n v="0"/>
    <n v="0"/>
    <n v="0"/>
    <n v="0"/>
    <n v="167019840"/>
    <n v="0"/>
  </r>
  <r>
    <x v="5"/>
    <x v="5"/>
    <s v="BP26000861"/>
    <s v="Fortalecimiento  del Sistema de Identificación de Potenciales Beneficiarios de Programas Sociales -SISBÉN en  el municipio de Santiago de Cali"/>
    <s v="BP260008611030101"/>
    <s v="Capacitar al personal que opera el SISBÉN en la actualización de la metodología"/>
    <m/>
    <m/>
    <s v="2-3030101"/>
    <s v="Capacitación Personal del Sector"/>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4721688"/>
    <n v="0"/>
    <n v="0"/>
    <n v="0"/>
    <n v="0"/>
    <n v="0"/>
    <n v="0"/>
    <n v="4721688"/>
    <n v="4721687"/>
    <n v="0"/>
    <n v="0"/>
    <n v="0"/>
    <n v="0"/>
    <n v="4721687"/>
    <n v="1"/>
  </r>
  <r>
    <x v="5"/>
    <x v="5"/>
    <s v="BP26000861"/>
    <s v="Fortalecimiento  del Sistema de Identificación de Potenciales Beneficiarios de Programas Sociales -SISBÉN en  el municipio de Santiago de Cali"/>
    <s v="BP260008611030102"/>
    <s v="Realizar la metodología de las capacitaciones del SISBÉ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8466480"/>
    <n v="0"/>
    <n v="0"/>
    <n v="0"/>
    <n v="0"/>
    <n v="0"/>
    <n v="0"/>
    <n v="8466480"/>
    <n v="8466480"/>
    <n v="0"/>
    <n v="0"/>
    <n v="0"/>
    <n v="0"/>
    <n v="8466480"/>
    <n v="0"/>
  </r>
  <r>
    <x v="5"/>
    <x v="5"/>
    <s v="BP26000861"/>
    <s v="Fortalecimiento  del Sistema de Identificación de Potenciales Beneficiarios de Programas Sociales -SISBÉN en  el municipio de Santiago de Cali"/>
    <s v="BP260008611030201"/>
    <s v="Adquirir equipos hardware y software para realizar las encuestas del SISBÉN"/>
    <m/>
    <m/>
    <s v="2-302010101"/>
    <s v="Dotación y/o Adquisición de Maquinaria y Equip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48677600"/>
    <n v="0"/>
    <n v="0"/>
    <n v="0"/>
    <n v="0"/>
    <n v="0"/>
    <n v="0"/>
    <n v="48677600"/>
    <n v="48677600"/>
    <n v="0"/>
    <n v="0"/>
    <n v="0"/>
    <n v="0"/>
    <n v="48677600"/>
    <n v="0"/>
  </r>
  <r>
    <x v="5"/>
    <x v="5"/>
    <s v="BP26000861"/>
    <s v="Fortalecimiento  del Sistema de Identificación de Potenciales Beneficiarios de Programas Sociales -SISBÉN en  el municipio de Santiago de Cali"/>
    <s v="BP260008611030202"/>
    <s v="Reportar encuesta del SISBÉN al DNP"/>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310761720"/>
    <n v="0"/>
    <n v="0"/>
    <n v="0"/>
    <n v="0"/>
    <n v="0"/>
    <n v="0"/>
    <n v="310761720"/>
    <n v="310761720"/>
    <n v="0"/>
    <n v="0"/>
    <n v="0"/>
    <n v="0"/>
    <n v="310761720"/>
    <n v="0"/>
  </r>
  <r>
    <x v="5"/>
    <x v="5"/>
    <s v="BP26000861"/>
    <s v="Fortalecimiento  del Sistema de Identificación de Potenciales Beneficiarios de Programas Sociales -SISBÉN en  el municipio de Santiago de Cali"/>
    <s v="BP260008611030203"/>
    <s v="Realizar encuesta del SISBÉN a la población de Cal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1076048928"/>
    <n v="0"/>
    <n v="0"/>
    <n v="0"/>
    <n v="0"/>
    <n v="0"/>
    <n v="0"/>
    <n v="1076048928"/>
    <n v="1076048928"/>
    <n v="0"/>
    <n v="0"/>
    <n v="0"/>
    <n v="0"/>
    <n v="1076048928"/>
    <n v="0"/>
  </r>
  <r>
    <x v="5"/>
    <x v="5"/>
    <s v="BP26000861"/>
    <s v="Fortalecimiento  del Sistema de Identificación de Potenciales Beneficiarios de Programas Sociales -SISBÉN en  el municipio de Santiago de Cali"/>
    <s v="BP260008611030301"/>
    <s v="Adquirir insumos para la operación del SISBÉN"/>
    <m/>
    <m/>
    <s v="2-302010134"/>
    <s v="Adquisicion de Materiales y Suministros"/>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76322400"/>
    <n v="0"/>
    <n v="0"/>
    <n v="0"/>
    <n v="0"/>
    <n v="0"/>
    <n v="0"/>
    <n v="76322400"/>
    <n v="76322400"/>
    <n v="0"/>
    <n v="0"/>
    <n v="0"/>
    <n v="0"/>
    <n v="76322400"/>
    <n v="0"/>
  </r>
  <r>
    <x v="5"/>
    <x v="5"/>
    <s v="BP26000861"/>
    <s v="Fortalecimiento  del Sistema de Identificación de Potenciales Beneficiarios de Programas Sociales -SISBÉN en  el municipio de Santiago de Cali"/>
    <s v="BP260008611030302"/>
    <s v="Apoyar logísticamente la operación del SISBÉ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214060140"/>
    <n v="0"/>
    <n v="0"/>
    <n v="0"/>
    <n v="0"/>
    <n v="0"/>
    <n v="0"/>
    <n v="214060140"/>
    <n v="214060140"/>
    <n v="0"/>
    <n v="0"/>
    <n v="0"/>
    <n v="0"/>
    <n v="214060140"/>
    <n v="0"/>
  </r>
  <r>
    <x v="5"/>
    <x v="5"/>
    <s v="BP26000861"/>
    <s v="Fortalecimiento  del Sistema de Identificación de Potenciales Beneficiarios de Programas Sociales -SISBÉN en  el municipio de Santiago de Cali"/>
    <s v="BP260008611030303"/>
    <s v="Atender solicitudes del SISBÉN en puntos de atención plataforma y descentraliza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6"/>
    <s v="Solicitudes de encuesta Sisbén atendidas"/>
    <n v="834792000"/>
    <n v="0"/>
    <n v="0"/>
    <n v="0"/>
    <n v="0"/>
    <n v="0"/>
    <n v="0"/>
    <n v="834792000"/>
    <n v="834792000"/>
    <n v="0"/>
    <n v="0"/>
    <n v="0"/>
    <n v="0"/>
    <n v="834792000"/>
    <n v="0"/>
  </r>
  <r>
    <x v="5"/>
    <x v="5"/>
    <s v="BP26002352"/>
    <s v="Desarrollo  del modelo para la gestión de proyectos de asociaciones público privadas en Santiago de Cali"/>
    <s v="BP260023521010101"/>
    <s v="Levantar información de los componentes del  Manual del modelo de gestión de proyectos bajo el esquema APP"/>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7"/>
    <s v="Dependencias con asistencia técnica en gestión de proyectos"/>
    <n v="80000000"/>
    <n v="0"/>
    <n v="0"/>
    <n v="0"/>
    <n v="0"/>
    <n v="0"/>
    <n v="0"/>
    <n v="80000000"/>
    <n v="0"/>
    <n v="0"/>
    <n v="0"/>
    <n v="0"/>
    <n v="0"/>
    <n v="0"/>
    <n v="80000000"/>
  </r>
  <r>
    <x v="5"/>
    <x v="5"/>
    <s v="BP26002352"/>
    <s v="Desarrollo  del modelo para la gestión de proyectos de asociaciones público privadas en Santiago de Cali"/>
    <s v="BP260023521010102"/>
    <s v="Establecer los componentes del manual del modelo  para la gestión de proyectos bajo el esquema APP"/>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7"/>
    <s v="Dependencias con asistencia técnica en gestión de proyectos"/>
    <n v="60000000"/>
    <n v="0"/>
    <n v="0"/>
    <n v="0"/>
    <n v="0"/>
    <n v="0"/>
    <n v="0"/>
    <n v="60000000"/>
    <n v="0"/>
    <n v="0"/>
    <n v="0"/>
    <n v="0"/>
    <n v="0"/>
    <n v="0"/>
    <n v="60000000"/>
  </r>
  <r>
    <x v="5"/>
    <x v="5"/>
    <s v="BP26002352"/>
    <s v="Desarrollo  del modelo para la gestión de proyectos de asociaciones público privadas en Santiago de Cali"/>
    <s v="BP260023521010103"/>
    <s v="Diseñar un manual del modelo para la gestión de proyectos bajo el esquema APP"/>
    <m/>
    <m/>
    <s v="2-3040301"/>
    <s v="Diseño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7"/>
    <s v="Dependencias con asistencia técnica en gestión de proyectos"/>
    <n v="160000000"/>
    <n v="0"/>
    <n v="0"/>
    <n v="0"/>
    <n v="0"/>
    <n v="0"/>
    <n v="0"/>
    <n v="160000000"/>
    <n v="0"/>
    <n v="0"/>
    <n v="0"/>
    <n v="0"/>
    <n v="0"/>
    <n v="0"/>
    <n v="160000000"/>
  </r>
  <r>
    <x v="5"/>
    <x v="5"/>
    <s v="BP26002352"/>
    <s v="Desarrollo  del modelo para la gestión de proyectos de asociaciones público privadas en Santiago de Cali"/>
    <s v="BP260023521010201"/>
    <s v="Realizar la socialización del manual del modelo  para la gestión de proyectos bajo el esquema APP"/>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7"/>
    <s v="Dependencias con asistencia técnica en gestión de proyectos"/>
    <n v="12040000"/>
    <n v="0"/>
    <n v="0"/>
    <n v="0"/>
    <n v="0"/>
    <n v="0"/>
    <n v="0"/>
    <n v="12040000"/>
    <n v="0"/>
    <n v="0"/>
    <n v="0"/>
    <n v="0"/>
    <n v="0"/>
    <n v="0"/>
    <n v="12040000"/>
  </r>
  <r>
    <x v="5"/>
    <x v="5"/>
    <s v="BP26002352"/>
    <s v="Desarrollo  del modelo para la gestión de proyectos de asociaciones público privadas en Santiago de Cali"/>
    <s v="BP260023521010202"/>
    <s v="Realizar evento del modelo de gestión de proyectos de inversión para ser financiados bajo el esquema APP"/>
    <m/>
    <m/>
    <s v="2-3030101"/>
    <s v="Capacitación Personal del Sector"/>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7"/>
    <s v="Dependencias con asistencia técnica en gestión de proyectos"/>
    <n v="11650000"/>
    <n v="0"/>
    <n v="0"/>
    <n v="0"/>
    <n v="0"/>
    <n v="0"/>
    <n v="0"/>
    <n v="11650000"/>
    <n v="0"/>
    <n v="0"/>
    <n v="0"/>
    <n v="0"/>
    <n v="0"/>
    <n v="0"/>
    <n v="11650000"/>
  </r>
  <r>
    <x v="5"/>
    <x v="5"/>
    <s v="BP26002352"/>
    <s v="Desarrollo  del modelo para la gestión de proyectos de asociaciones público privadas en Santiago de Cali"/>
    <s v="BP260023521020101"/>
    <s v="Elaborar el listado de los proyectos susceptibles para ser financiados bajo el esquema APP"/>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7"/>
    <s v="Dependencias con asistencia técnica en gestión de proyectos"/>
    <n v="30000000"/>
    <n v="0"/>
    <n v="0"/>
    <n v="0"/>
    <n v="0"/>
    <n v="0"/>
    <n v="0"/>
    <n v="30000000"/>
    <n v="0"/>
    <n v="0"/>
    <n v="0"/>
    <n v="0"/>
    <n v="0"/>
    <n v="0"/>
    <n v="30000000"/>
  </r>
  <r>
    <x v="5"/>
    <x v="5"/>
    <s v="BP26002352"/>
    <s v="Desarrollo  del modelo para la gestión de proyectos de asociaciones público privadas en Santiago de Cali"/>
    <s v="BP260023521020102"/>
    <s v="Elaborar un inventario de proyectos de inversión bajo el esquema APP"/>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7"/>
    <s v="Dependencias con asistencia técnica en gestión de proyectos"/>
    <n v="60000000"/>
    <n v="0"/>
    <n v="0"/>
    <n v="0"/>
    <n v="0"/>
    <n v="0"/>
    <n v="0"/>
    <n v="60000000"/>
    <n v="0"/>
    <n v="0"/>
    <n v="0"/>
    <n v="0"/>
    <n v="0"/>
    <n v="0"/>
    <n v="60000000"/>
  </r>
  <r>
    <x v="5"/>
    <x v="5"/>
    <s v="BP26002352"/>
    <s v="Desarrollo  del modelo para la gestión de proyectos de asociaciones público privadas en Santiago de Cali"/>
    <s v="BP260023521020103"/>
    <s v="Realizar la asistencia técnica a los proyectos de inversión bajo el esquema APP"/>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7"/>
    <s v="Dependencias con asistencia técnica en gestión de proyectos"/>
    <n v="80000000"/>
    <n v="0"/>
    <n v="0"/>
    <n v="0"/>
    <n v="0"/>
    <n v="0"/>
    <n v="0"/>
    <n v="80000000"/>
    <n v="0"/>
    <n v="0"/>
    <n v="0"/>
    <n v="0"/>
    <n v="0"/>
    <n v="0"/>
    <n v="80000000"/>
  </r>
  <r>
    <x v="5"/>
    <x v="5"/>
    <s v="BP07046063"/>
    <s v="Actualización del Sistema de Indicadores Sociales para el Municipio de Santiago de Cali"/>
    <s v="BP070460631010104"/>
    <s v="Realizar la caracterización del flujo de indicadores entre productores y usuarios, a partir de la información disponible"/>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22500000"/>
    <n v="0"/>
    <n v="0"/>
    <n v="0"/>
    <n v="0"/>
    <n v="0"/>
    <n v="0"/>
    <n v="22500000"/>
    <n v="0"/>
    <n v="0"/>
    <n v="0"/>
    <n v="0"/>
    <n v="0"/>
    <n v="0"/>
    <n v="22500000"/>
  </r>
  <r>
    <x v="5"/>
    <x v="5"/>
    <s v="BP07046063"/>
    <s v="Actualización del Sistema de Indicadores Sociales para el Municipio de Santiago de Cali"/>
    <s v="BP070460631010106"/>
    <s v="Elaborar los lineamientos para la armonización estadística de los indicadores que harán parte del intercamb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7700000"/>
    <n v="0"/>
    <n v="0"/>
    <n v="0"/>
    <n v="0"/>
    <n v="0"/>
    <n v="0"/>
    <n v="7700000"/>
    <n v="0"/>
    <n v="0"/>
    <n v="0"/>
    <n v="0"/>
    <n v="0"/>
    <n v="0"/>
    <n v="7700000"/>
  </r>
  <r>
    <x v="5"/>
    <x v="5"/>
    <s v="BP07046063"/>
    <s v="Actualización del Sistema de Indicadores Sociales para el Municipio de Santiago de Cali"/>
    <s v="BP070460631010107"/>
    <s v="Establecer el proceso estratégico que sustenta la producción de indicador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30000000"/>
    <n v="0"/>
    <n v="0"/>
    <n v="0"/>
    <n v="0"/>
    <n v="0"/>
    <n v="0"/>
    <n v="30000000"/>
    <n v="0"/>
    <n v="0"/>
    <n v="0"/>
    <n v="0"/>
    <n v="0"/>
    <n v="0"/>
    <n v="30000000"/>
  </r>
  <r>
    <x v="5"/>
    <x v="5"/>
    <s v="BP07046063"/>
    <s v="Actualización del Sistema de Indicadores Sociales para el Municipio de Santiago de Cali"/>
    <s v="BP070460631010109"/>
    <s v="Actualizar el protocolo para el intercambio de información de acuerdo a las&#10;observaciones realizadas por las dependenci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5000000"/>
    <n v="0"/>
    <n v="0"/>
    <n v="0"/>
    <n v="0"/>
    <n v="0"/>
    <n v="0"/>
    <n v="15000000"/>
    <n v="0"/>
    <n v="0"/>
    <n v="0"/>
    <n v="0"/>
    <n v="0"/>
    <n v="0"/>
    <n v="15000000"/>
  </r>
  <r>
    <x v="5"/>
    <x v="5"/>
    <s v="BP07046063"/>
    <s v="Actualización del Sistema de Indicadores Sociales para el Municipio de Santiago de Cali"/>
    <s v="BP070460631010111"/>
    <s v="Socializar el modelo de intercambio de producción de información estadística con los organismos de la Administración"/>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1550000"/>
    <n v="0"/>
    <n v="0"/>
    <n v="0"/>
    <n v="0"/>
    <n v="0"/>
    <n v="0"/>
    <n v="11550000"/>
    <n v="0"/>
    <n v="0"/>
    <n v="0"/>
    <n v="0"/>
    <n v="0"/>
    <n v="0"/>
    <n v="11550000"/>
  </r>
  <r>
    <x v="5"/>
    <x v="5"/>
    <s v="BP07046063"/>
    <s v="Actualización del Sistema de Indicadores Sociales para el Municipio de Santiago de Cali"/>
    <s v="BP070460631020108"/>
    <s v="Actualizar el marco conceptual del Sistema de Indicador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5000000"/>
    <n v="0"/>
    <n v="0"/>
    <n v="0"/>
    <n v="0"/>
    <n v="0"/>
    <n v="0"/>
    <n v="15000000"/>
    <n v="0"/>
    <n v="0"/>
    <n v="0"/>
    <n v="0"/>
    <n v="0"/>
    <n v="0"/>
    <n v="15000000"/>
  </r>
  <r>
    <x v="5"/>
    <x v="5"/>
    <s v="BP07046063"/>
    <s v="Actualización del Sistema de Indicadores Sociales para el Municipio de Santiago de Cali"/>
    <s v="BP070460631020110"/>
    <s v="Registrar nuevos indicadores, áreas temáticas y subáreas temáticas propuestos&#10;por los funcionarios, en el modelo de medición del Desarrollo Soc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30100000"/>
    <n v="0"/>
    <n v="0"/>
    <n v="0"/>
    <n v="0"/>
    <n v="0"/>
    <n v="0"/>
    <n v="30100000"/>
    <n v="0"/>
    <n v="0"/>
    <n v="0"/>
    <n v="0"/>
    <n v="0"/>
    <n v="0"/>
    <n v="30100000"/>
  </r>
  <r>
    <x v="5"/>
    <x v="5"/>
    <s v="BP07046063"/>
    <s v="Actualización del Sistema de Indicadores Sociales para el Municipio de Santiago de Cali"/>
    <s v="BP070460631020114"/>
    <s v="Apoyar logísticamente la divulgación del modelo de medición y de intercambio de inform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75000000"/>
    <n v="0"/>
    <n v="0"/>
    <n v="0"/>
    <n v="0"/>
    <n v="0"/>
    <n v="0"/>
    <n v="75000000"/>
    <n v="0"/>
    <n v="0"/>
    <n v="0"/>
    <n v="0"/>
    <n v="0"/>
    <n v="0"/>
    <n v="75000000"/>
  </r>
  <r>
    <x v="5"/>
    <x v="5"/>
    <s v="BP07046063"/>
    <s v="Actualización del Sistema de Indicadores Sociales para el Municipio de Santiago de Cali"/>
    <s v="BP070460631020115"/>
    <s v="Divulgar a los funcionarios el marco conceptual y el modelo de medición del&#10;Desarrollo Soc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30200000"/>
    <n v="0"/>
    <n v="0"/>
    <n v="0"/>
    <n v="0"/>
    <n v="0"/>
    <n v="0"/>
    <n v="30200000"/>
    <n v="0"/>
    <n v="0"/>
    <n v="0"/>
    <n v="0"/>
    <n v="0"/>
    <n v="0"/>
    <n v="30200000"/>
  </r>
  <r>
    <x v="5"/>
    <x v="5"/>
    <s v="BP07046063"/>
    <s v="Actualización del Sistema de Indicadores Sociales para el Municipio de Santiago de Cali"/>
    <s v="BP070460631030107"/>
    <s v="Preparar en el formato establecido por el Sistema de Indicadores Sociales, las series entregadas por los funcionari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1350000"/>
    <n v="0"/>
    <n v="0"/>
    <n v="0"/>
    <n v="0"/>
    <n v="0"/>
    <n v="0"/>
    <n v="11350000"/>
    <n v="0"/>
    <n v="0"/>
    <n v="0"/>
    <n v="0"/>
    <n v="0"/>
    <n v="0"/>
    <n v="11350000"/>
  </r>
  <r>
    <x v="5"/>
    <x v="5"/>
    <s v="BP07046063"/>
    <s v="Actualización del Sistema de Indicadores Sociales para el Municipio de Santiago de Cali"/>
    <s v="BP070460631030110"/>
    <s v="Realizar análisis integrado de la información contenida en el Sistema de Indicadores Soci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1350000"/>
    <n v="0"/>
    <n v="0"/>
    <n v="0"/>
    <n v="0"/>
    <n v="0"/>
    <n v="0"/>
    <n v="11350000"/>
    <n v="0"/>
    <n v="0"/>
    <n v="0"/>
    <n v="0"/>
    <n v="0"/>
    <n v="0"/>
    <n v="11350000"/>
  </r>
  <r>
    <x v="5"/>
    <x v="5"/>
    <s v="BP07046063"/>
    <s v="Actualización del Sistema de Indicadores Sociales para el Municipio de Santiago de Cali"/>
    <s v="BP070460631030113"/>
    <s v="Realizar cuadros de salida con los indicadores disponibles en el Sistema de Indicador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3850000"/>
    <n v="0"/>
    <n v="0"/>
    <n v="0"/>
    <n v="0"/>
    <n v="0"/>
    <n v="0"/>
    <n v="3850000"/>
    <n v="0"/>
    <n v="0"/>
    <n v="0"/>
    <n v="0"/>
    <n v="0"/>
    <n v="0"/>
    <n v="3850000"/>
  </r>
  <r>
    <x v="5"/>
    <x v="5"/>
    <s v="BP07046063"/>
    <s v="Actualización del Sistema de Indicadores Sociales para el Municipio de Santiago de Cali"/>
    <s v="BP070460631030114"/>
    <s v="Reportar la inclusión de nuevos indicadores en el Siste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22500000"/>
    <n v="0"/>
    <n v="0"/>
    <n v="0"/>
    <n v="0"/>
    <n v="0"/>
    <n v="0"/>
    <n v="22500000"/>
    <n v="0"/>
    <n v="0"/>
    <n v="0"/>
    <n v="0"/>
    <n v="0"/>
    <n v="0"/>
    <n v="22500000"/>
  </r>
  <r>
    <x v="5"/>
    <x v="5"/>
    <s v="BP07046063"/>
    <s v="Actualización del Sistema de Indicadores Sociales para el Municipio de Santiago de Cali"/>
    <s v="BP070460631040107"/>
    <s v="Ejecutar el componente tecnológico del estándar de intercambio de indicadores, de acuerdo al rediseño de la base de datos en el SI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3850000"/>
    <n v="0"/>
    <n v="0"/>
    <n v="0"/>
    <n v="0"/>
    <n v="0"/>
    <n v="0"/>
    <n v="3850000"/>
    <n v="0"/>
    <n v="0"/>
    <n v="0"/>
    <n v="0"/>
    <n v="0"/>
    <n v="0"/>
    <n v="3850000"/>
  </r>
  <r>
    <x v="5"/>
    <x v="5"/>
    <s v="BP07046063"/>
    <s v="Actualización del Sistema de Indicadores Sociales para el Municipio de Santiago de Cali"/>
    <s v="BP070460631040109"/>
    <s v="Rediseñar  la base de datos para que capture los nuevos elementos y relaciones del modelo de medición del Desarrollo Sociala actualizad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2800000"/>
    <n v="0"/>
    <n v="0"/>
    <n v="0"/>
    <n v="0"/>
    <n v="0"/>
    <n v="0"/>
    <n v="2800000"/>
    <n v="0"/>
    <n v="0"/>
    <n v="0"/>
    <n v="0"/>
    <n v="0"/>
    <n v="0"/>
    <n v="2800000"/>
  </r>
  <r>
    <x v="5"/>
    <x v="5"/>
    <s v="BP07046063"/>
    <s v="Actualización del Sistema de Indicadores Sociales para el Municipio de Santiago de Cali"/>
    <s v="BP070460631040111"/>
    <s v="Divulgar los requerimientos técnicos para la implementación del estándar de intercambio de indicadore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7700000"/>
    <n v="0"/>
    <n v="0"/>
    <n v="0"/>
    <n v="0"/>
    <n v="0"/>
    <n v="0"/>
    <n v="7700000"/>
    <n v="0"/>
    <n v="0"/>
    <n v="0"/>
    <n v="0"/>
    <n v="0"/>
    <n v="0"/>
    <n v="7700000"/>
  </r>
  <r>
    <x v="5"/>
    <x v="5"/>
    <s v="BP07046063"/>
    <s v="Actualización del Sistema de Indicadores Sociales para el Municipio de Santiago de Cali"/>
    <s v="BP070460631040114"/>
    <s v="Actualizar los requerimientos técnicos para la implementación tecnológica de un estándar de intercambio de indicador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3300000"/>
    <n v="0"/>
    <n v="0"/>
    <n v="0"/>
    <n v="0"/>
    <n v="0"/>
    <n v="0"/>
    <n v="13300000"/>
    <n v="0"/>
    <n v="0"/>
    <n v="0"/>
    <n v="0"/>
    <n v="0"/>
    <n v="0"/>
    <n v="13300000"/>
  </r>
  <r>
    <x v="5"/>
    <x v="5"/>
    <s v="BP07046063"/>
    <s v="Actualización del Sistema de Indicadores Sociales para el Municipio de Santiago de Cali"/>
    <s v="BP070460631040115"/>
    <s v="Establecer una Interfaz de Programación de Aplicaciones (AP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1550000"/>
    <n v="0"/>
    <n v="0"/>
    <n v="0"/>
    <n v="0"/>
    <n v="0"/>
    <n v="0"/>
    <n v="11550000"/>
    <n v="0"/>
    <n v="0"/>
    <n v="0"/>
    <n v="0"/>
    <n v="0"/>
    <n v="0"/>
    <n v="11550000"/>
  </r>
  <r>
    <x v="5"/>
    <x v="5"/>
    <s v="BP07046063"/>
    <s v="Actualización del Sistema de Indicadores Sociales para el Municipio de Santiago de Cali"/>
    <s v="BP070460631040116"/>
    <s v="Asistir técnicamente a los organismos en normas internacionales para el intercambio y estandarización de la información estadíst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6650000"/>
    <n v="0"/>
    <n v="0"/>
    <n v="0"/>
    <n v="0"/>
    <n v="0"/>
    <n v="0"/>
    <n v="6650000"/>
    <n v="0"/>
    <n v="0"/>
    <n v="0"/>
    <n v="0"/>
    <n v="0"/>
    <n v="0"/>
    <n v="6650000"/>
  </r>
  <r>
    <x v="5"/>
    <x v="5"/>
    <s v="BP07046063"/>
    <s v="Actualización del Sistema de Indicadores Sociales para el Municipio de Santiago de Cali"/>
    <s v="BP070460631040205"/>
    <s v="Realizar las modificaciones en los aspectos gráficos, de interacción y de presentación del conjunto de datos entregados por los organismos, relacionados con el Desarrollo Soc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9950000"/>
    <n v="0"/>
    <n v="0"/>
    <n v="0"/>
    <n v="0"/>
    <n v="0"/>
    <n v="0"/>
    <n v="19950000"/>
    <n v="0"/>
    <n v="0"/>
    <n v="0"/>
    <n v="0"/>
    <n v="0"/>
    <n v="0"/>
    <n v="19950000"/>
  </r>
  <r>
    <x v="5"/>
    <x v="5"/>
    <s v="BP07046063"/>
    <s v="Actualización del Sistema de Indicadores Sociales para el Municipio de Santiago de Cali"/>
    <s v="BP070460631040206"/>
    <s v="Preparar la plataforma del SIS para presentar de forma gráfica e interactiva los datos entregados por los organism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9950000"/>
    <n v="0"/>
    <n v="0"/>
    <n v="0"/>
    <n v="0"/>
    <n v="0"/>
    <n v="0"/>
    <n v="19950000"/>
    <n v="0"/>
    <n v="0"/>
    <n v="0"/>
    <n v="0"/>
    <n v="0"/>
    <n v="0"/>
    <n v="19950000"/>
  </r>
  <r>
    <x v="5"/>
    <x v="5"/>
    <s v="BP22047505"/>
    <s v="Actualización de estudios para la Planificación en el municipio de Santiago de  Cali"/>
    <s v="BP220475051010103"/>
    <s v="Publicar Documento Cuenta económica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1000000"/>
    <n v="0"/>
    <n v="0"/>
    <n v="0"/>
    <n v="0"/>
    <n v="0"/>
    <n v="0"/>
    <n v="11000000"/>
    <n v="0"/>
    <n v="0"/>
    <n v="0"/>
    <n v="0"/>
    <n v="0"/>
    <n v="0"/>
    <n v="11000000"/>
  </r>
  <r>
    <x v="5"/>
    <x v="5"/>
    <s v="BP22047505"/>
    <s v="Actualización de estudios para la Planificación en el municipio de Santiago de  Cali"/>
    <s v="BP220475051010104"/>
    <s v="Actualizar  las cuentas económicas del municipio trimestral y anualmente"/>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90000000"/>
    <n v="0"/>
    <n v="0"/>
    <n v="0"/>
    <n v="0"/>
    <n v="0"/>
    <n v="0"/>
    <n v="90000000"/>
    <n v="0"/>
    <n v="0"/>
    <n v="0"/>
    <n v="0"/>
    <n v="0"/>
    <n v="0"/>
    <n v="90000000"/>
  </r>
  <r>
    <x v="5"/>
    <x v="5"/>
    <s v="BP22047505"/>
    <s v="Actualización de estudios para la Planificación en el municipio de Santiago de  Cali"/>
    <s v="BP220475051010203"/>
    <s v="Elaborar Documento con Estadisticas básicas del municip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3602000"/>
    <n v="0"/>
    <n v="0"/>
    <n v="0"/>
    <n v="0"/>
    <n v="0"/>
    <n v="0"/>
    <n v="3602000"/>
    <n v="0"/>
    <n v="0"/>
    <n v="0"/>
    <n v="0"/>
    <n v="0"/>
    <n v="0"/>
    <n v="3602000"/>
  </r>
  <r>
    <x v="5"/>
    <x v="5"/>
    <s v="BP22047505"/>
    <s v="Actualización de estudios para la Planificación en el municipio de Santiago de  Cali"/>
    <s v="BP220475051010204"/>
    <s v="Procesar la información básica del municip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39622000"/>
    <n v="0"/>
    <n v="0"/>
    <n v="0"/>
    <n v="0"/>
    <n v="0"/>
    <n v="0"/>
    <n v="39622000"/>
    <n v="0"/>
    <n v="0"/>
    <n v="0"/>
    <n v="0"/>
    <n v="0"/>
    <n v="0"/>
    <n v="39622000"/>
  </r>
  <r>
    <x v="5"/>
    <x v="5"/>
    <s v="BP22047505"/>
    <s v="Actualización de estudios para la Planificación en el municipio de Santiago de  Cali"/>
    <s v="BP220475051020103"/>
    <s v="Publicar Documento Evaluación del Plan de Desarrollo"/>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15660000"/>
    <n v="0"/>
    <n v="0"/>
    <n v="0"/>
    <n v="0"/>
    <n v="0"/>
    <n v="0"/>
    <n v="15660000"/>
    <n v="0"/>
    <n v="0"/>
    <n v="0"/>
    <n v="0"/>
    <n v="0"/>
    <n v="0"/>
    <n v="15660000"/>
  </r>
  <r>
    <x v="5"/>
    <x v="5"/>
    <s v="BP22047505"/>
    <s v="Actualización de estudios para la Planificación en el municipio de Santiago de  Cali"/>
    <s v="BP220475051020104"/>
    <s v="Publicar Documento Cali en cifra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8"/>
    <s v="Documentos con estadísticas básicas del municipio publicados"/>
    <n v="25740000"/>
    <n v="0"/>
    <n v="0"/>
    <n v="0"/>
    <n v="0"/>
    <n v="0"/>
    <n v="0"/>
    <n v="25740000"/>
    <n v="0"/>
    <n v="0"/>
    <n v="0"/>
    <n v="0"/>
    <n v="0"/>
    <n v="0"/>
    <n v="25740000"/>
  </r>
  <r>
    <x v="5"/>
    <x v="5"/>
    <s v="BP22047506"/>
    <s v="Apoyo en la implementación del Plan Estadístico Territorial de la Alcaldía de Santiago de Cali"/>
    <s v="BP220475061010103"/>
    <s v="Definir el contenido a incluir en las jornadas de fortalecimient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4000000"/>
    <n v="0"/>
    <n v="0"/>
    <n v="0"/>
    <n v="0"/>
    <n v="0"/>
    <n v="0"/>
    <n v="4000000"/>
    <n v="0"/>
    <n v="0"/>
    <n v="0"/>
    <n v="0"/>
    <n v="0"/>
    <n v="0"/>
    <n v="4000000"/>
  </r>
  <r>
    <x v="5"/>
    <x v="5"/>
    <s v="BP22047506"/>
    <s v="Apoyo en la implementación del Plan Estadístico Territorial de la Alcaldía de Santiago de Cali"/>
    <s v="BP220475061010104"/>
    <s v="Realizar jornadas de fortalecimiento a funcionarios en estadística básica"/>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90000000"/>
    <n v="0"/>
    <n v="0"/>
    <n v="0"/>
    <n v="0"/>
    <n v="0"/>
    <n v="0"/>
    <n v="90000000"/>
    <n v="0"/>
    <n v="0"/>
    <n v="0"/>
    <n v="0"/>
    <n v="0"/>
    <n v="0"/>
    <n v="90000000"/>
  </r>
  <r>
    <x v="5"/>
    <x v="5"/>
    <s v="BP22047506"/>
    <s v="Apoyo en la implementación del Plan Estadístico Territorial de la Alcaldía de Santiago de Cali"/>
    <s v="BP220475061020204"/>
    <s v="Elaborar metadatos estandarizados de las operaciones estadísticas a incluir en el Archivo Municipal de Dat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34600000"/>
    <n v="0"/>
    <n v="0"/>
    <n v="0"/>
    <n v="0"/>
    <n v="0"/>
    <n v="0"/>
    <n v="34600000"/>
    <n v="0"/>
    <n v="0"/>
    <n v="0"/>
    <n v="0"/>
    <n v="0"/>
    <n v="0"/>
    <n v="34600000"/>
  </r>
  <r>
    <x v="5"/>
    <x v="5"/>
    <s v="BP22047506"/>
    <s v="Apoyo en la implementación del Plan Estadístico Territorial de la Alcaldía de Santiago de Cali"/>
    <s v="BP220475061020205"/>
    <s v="Actualizar el Archivo Municipal de Dat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15300000"/>
    <n v="0"/>
    <n v="0"/>
    <n v="0"/>
    <n v="0"/>
    <n v="0"/>
    <n v="0"/>
    <n v="15300000"/>
    <n v="0"/>
    <n v="0"/>
    <n v="0"/>
    <n v="0"/>
    <n v="0"/>
    <n v="0"/>
    <n v="15300000"/>
  </r>
  <r>
    <x v="5"/>
    <x v="5"/>
    <s v="BP22047506"/>
    <s v="Apoyo en la implementación del Plan Estadístico Territorial de la Alcaldía de Santiago de Cali"/>
    <s v="BP220475061030305"/>
    <s v="Apoyar a los funcionarios en la implementación acciones de mejora en los registros Administrativ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130000000"/>
    <n v="0"/>
    <n v="0"/>
    <n v="0"/>
    <n v="0"/>
    <n v="0"/>
    <n v="0"/>
    <n v="130000000"/>
    <n v="0"/>
    <n v="0"/>
    <n v="0"/>
    <n v="0"/>
    <n v="0"/>
    <n v="0"/>
    <n v="130000000"/>
  </r>
  <r>
    <x v="5"/>
    <x v="5"/>
    <s v="BP22047506"/>
    <s v="Apoyo en la implementación del Plan Estadístico Territorial de la Alcaldía de Santiago de Cali"/>
    <s v="BP220475061030306"/>
    <s v="Establecer las acciones del Plan de Fortalecimiento de Registros Administrativ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61200000"/>
    <n v="0"/>
    <n v="0"/>
    <n v="0"/>
    <n v="0"/>
    <n v="0"/>
    <n v="0"/>
    <n v="61200000"/>
    <n v="0"/>
    <n v="0"/>
    <n v="0"/>
    <n v="0"/>
    <n v="0"/>
    <n v="0"/>
    <n v="61200000"/>
  </r>
  <r>
    <x v="5"/>
    <x v="5"/>
    <s v="BP22047506"/>
    <s v="Apoyo en la implementación del Plan Estadístico Territorial de la Alcaldía de Santiago de Cali"/>
    <s v="BP220475061030404"/>
    <s v="Apoyar el diseño de las operaciones estadíst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88800000"/>
    <n v="0"/>
    <n v="0"/>
    <n v="0"/>
    <n v="0"/>
    <n v="0"/>
    <n v="0"/>
    <n v="88800000"/>
    <n v="0"/>
    <n v="0"/>
    <n v="0"/>
    <n v="0"/>
    <n v="0"/>
    <n v="0"/>
    <n v="88800000"/>
  </r>
  <r>
    <x v="5"/>
    <x v="5"/>
    <s v="BP22047506"/>
    <s v="Apoyo en la implementación del Plan Estadístico Territorial de la Alcaldía de Santiago de Cali"/>
    <s v="BP220475061030405"/>
    <s v="Apoyar a los funcionarios en la construcción de la documentación técnica de las operaciones estadíst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120000000"/>
    <n v="0"/>
    <n v="0"/>
    <n v="0"/>
    <n v="0"/>
    <n v="0"/>
    <n v="0"/>
    <n v="120000000"/>
    <n v="0"/>
    <n v="0"/>
    <n v="0"/>
    <n v="0"/>
    <n v="0"/>
    <n v="0"/>
    <n v="120000000"/>
  </r>
  <r>
    <x v="5"/>
    <x v="5"/>
    <s v="BP22047506"/>
    <s v="Apoyo en la implementación del Plan Estadístico Territorial de la Alcaldía de Santiago de Cali"/>
    <s v="BP220475061030503"/>
    <s v="Actualizar el inventario digital de operaciones estadísticas"/>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24000000"/>
    <n v="0"/>
    <n v="0"/>
    <n v="0"/>
    <n v="0"/>
    <n v="0"/>
    <n v="0"/>
    <n v="24000000"/>
    <n v="0"/>
    <n v="0"/>
    <n v="0"/>
    <n v="0"/>
    <n v="0"/>
    <n v="0"/>
    <n v="24000000"/>
  </r>
  <r>
    <x v="5"/>
    <x v="5"/>
    <s v="BP22047506"/>
    <s v="Apoyo en la implementación del Plan Estadístico Territorial de la Alcaldía de Santiago de Cali"/>
    <s v="BP220475061030504"/>
    <s v="Asistir técnicamente, según parámetros estadísticos, a los organismos que soliciten mejoramiento en sus procesos de producción de inform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45500000"/>
    <n v="0"/>
    <n v="0"/>
    <n v="0"/>
    <n v="0"/>
    <n v="0"/>
    <n v="0"/>
    <n v="45500000"/>
    <n v="0"/>
    <n v="0"/>
    <n v="0"/>
    <n v="0"/>
    <n v="0"/>
    <n v="0"/>
    <n v="45500000"/>
  </r>
  <r>
    <x v="5"/>
    <x v="5"/>
    <s v="BP22047506"/>
    <s v="Apoyo en la implementación del Plan Estadístico Territorial de la Alcaldía de Santiago de Cali"/>
    <s v="BP220475061030505"/>
    <s v="Apoyar la identificación de operaciones estadíst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24000000"/>
    <n v="0"/>
    <n v="0"/>
    <n v="0"/>
    <n v="0"/>
    <n v="0"/>
    <n v="0"/>
    <n v="24000000"/>
    <n v="0"/>
    <n v="0"/>
    <n v="0"/>
    <n v="0"/>
    <n v="0"/>
    <n v="0"/>
    <n v="24000000"/>
  </r>
  <r>
    <x v="5"/>
    <x v="5"/>
    <s v="BP22047506"/>
    <s v="Apoyo en la implementación del Plan Estadístico Territorial de la Alcaldía de Santiago de Cali"/>
    <s v="BP220475061040102"/>
    <s v="Desarrollar estrategias para comunicar a los funcionarios los lineamientos para la difusión de información oficial via web"/>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17760000"/>
    <n v="0"/>
    <n v="0"/>
    <n v="0"/>
    <n v="0"/>
    <n v="0"/>
    <n v="0"/>
    <n v="17760000"/>
    <n v="0"/>
    <n v="0"/>
    <n v="0"/>
    <n v="0"/>
    <n v="0"/>
    <n v="0"/>
    <n v="17760000"/>
  </r>
  <r>
    <x v="5"/>
    <x v="5"/>
    <s v="BP22047506"/>
    <s v="Apoyo en la implementación del Plan Estadístico Territorial de la Alcaldía de Santiago de Cali"/>
    <s v="BP220475061040106"/>
    <s v="Realizar el encuentro de difusión de datos e información estadística en la entidad"/>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9"/>
    <s v="Plan Estadístico Territorial implementado"/>
    <n v="33340000"/>
    <n v="0"/>
    <n v="0"/>
    <n v="0"/>
    <n v="0"/>
    <n v="0"/>
    <n v="0"/>
    <n v="33340000"/>
    <n v="0"/>
    <n v="0"/>
    <n v="0"/>
    <n v="0"/>
    <n v="0"/>
    <n v="0"/>
    <n v="33340000"/>
  </r>
  <r>
    <x v="5"/>
    <x v="5"/>
    <s v="BP22047516"/>
    <s v="Apoyo al Seguimiento y control del Amoblamiento Urbano de Santiago de  Cali"/>
    <s v="BP220475161010102"/>
    <s v="Realizar las gestiones técnicas y administrativas pertinentes para la supervisión al desarrollo del contrato de concesión 007 de 2000."/>
    <m/>
    <m/>
    <s v="2-3040403"/>
    <s v="Interventoria y Control de Calidad propia del Sector"/>
    <x v="0"/>
    <s v="Vigencia actual"/>
    <n v="1218"/>
    <s v="0-1218"/>
    <s v="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87011748"/>
    <n v="0"/>
    <n v="0"/>
    <n v="0"/>
    <n v="0"/>
    <n v="0"/>
    <n v="0"/>
    <n v="87011748"/>
    <n v="0"/>
    <n v="0"/>
    <n v="0"/>
    <n v="0"/>
    <n v="0"/>
    <n v="0"/>
    <n v="87011748"/>
  </r>
  <r>
    <x v="5"/>
    <x v="5"/>
    <s v="BP22047516"/>
    <s v="Apoyo al Seguimiento y control del Amoblamiento Urbano de Santiago de  Cali"/>
    <s v="BP220475161010103"/>
    <s v="Realizar verificación técnica en la ejecución del contrato de concesión 007 del 2000."/>
    <m/>
    <m/>
    <s v="2-3040403"/>
    <s v="Interventoria y Control de Calidad propia del Sector"/>
    <x v="0"/>
    <s v="Vigencia actual"/>
    <n v="1218"/>
    <s v="0-1218"/>
    <s v="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87011748"/>
    <n v="0"/>
    <n v="0"/>
    <n v="0"/>
    <n v="0"/>
    <n v="0"/>
    <n v="0"/>
    <n v="87011748"/>
    <n v="0"/>
    <n v="0"/>
    <n v="0"/>
    <n v="0"/>
    <n v="0"/>
    <n v="0"/>
    <n v="87011748"/>
  </r>
  <r>
    <x v="5"/>
    <x v="5"/>
    <s v="BP22047516"/>
    <s v="Apoyo al Seguimiento y control del Amoblamiento Urbano de Santiago de  Cali"/>
    <s v="BP220475161020103"/>
    <s v="Verificar la calidad de los elementos de mobiliario urbano instalado."/>
    <m/>
    <m/>
    <s v="2-3040403"/>
    <s v="Interventoria y Control de Calidad propia del Sector"/>
    <x v="0"/>
    <s v="Vigencia actual"/>
    <n v="1218"/>
    <s v="0-1218"/>
    <s v="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87011748"/>
    <n v="0"/>
    <n v="0"/>
    <n v="0"/>
    <n v="0"/>
    <n v="0"/>
    <n v="0"/>
    <n v="87011748"/>
    <n v="0"/>
    <n v="0"/>
    <n v="0"/>
    <n v="0"/>
    <n v="0"/>
    <n v="0"/>
    <n v="87011748"/>
  </r>
  <r>
    <x v="5"/>
    <x v="5"/>
    <s v="BP22047516"/>
    <s v="Apoyo al Seguimiento y control del Amoblamiento Urbano de Santiago de  Cali"/>
    <s v="BP220475161020104"/>
    <s v="Verificar el mantenimiento, conservación , limpieza y reparación del mobiliario urbano instalado."/>
    <m/>
    <m/>
    <s v="2-3040403"/>
    <s v="Interventoria y Control de Calidad propia del Sector"/>
    <x v="0"/>
    <s v="Vigencia actual"/>
    <n v="1218"/>
    <s v="0-1218"/>
    <s v="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87011748"/>
    <n v="0"/>
    <n v="0"/>
    <n v="0"/>
    <n v="0"/>
    <n v="0"/>
    <n v="0"/>
    <n v="87011748"/>
    <n v="0"/>
    <n v="0"/>
    <n v="0"/>
    <n v="0"/>
    <n v="0"/>
    <n v="0"/>
    <n v="87011748"/>
  </r>
  <r>
    <x v="5"/>
    <x v="5"/>
    <s v="BP22047516"/>
    <s v="Apoyo al Seguimiento y control del Amoblamiento Urbano de Santiago de  Cali"/>
    <s v="BP220475161020107"/>
    <s v="Verificar facturación y regalías para el Municipio, según ventas de caras de los Muebles Urbanos Para Información -MUPIs para campañas publicitarias."/>
    <m/>
    <m/>
    <s v="2-3040403"/>
    <s v="Interventoria y Control de Calidad propia del Sector"/>
    <x v="0"/>
    <s v="Vigencia actual"/>
    <n v="1218"/>
    <s v="0-1218"/>
    <s v="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87011748"/>
    <n v="0"/>
    <n v="0"/>
    <n v="0"/>
    <n v="0"/>
    <n v="0"/>
    <n v="0"/>
    <n v="87011748"/>
    <n v="0"/>
    <n v="0"/>
    <n v="0"/>
    <n v="0"/>
    <n v="0"/>
    <n v="0"/>
    <n v="87011748"/>
  </r>
  <r>
    <x v="5"/>
    <x v="5"/>
    <s v="BP22047516"/>
    <s v="Apoyo al Seguimiento y control del Amoblamiento Urbano de Santiago de  Cali"/>
    <s v="BP220475161020108"/>
    <s v="Verificar  condiciones de mobiliario urbano con las características técnicas estipuladas."/>
    <m/>
    <m/>
    <s v="2-3040403"/>
    <s v="Interventoria y Control de Calidad propia del Sector"/>
    <x v="0"/>
    <s v="Vigencia actual"/>
    <n v="1218"/>
    <s v="0-1218"/>
    <s v="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87011748"/>
    <n v="0"/>
    <n v="0"/>
    <n v="0"/>
    <n v="0"/>
    <n v="0"/>
    <n v="0"/>
    <n v="87011748"/>
    <n v="0"/>
    <n v="0"/>
    <n v="0"/>
    <n v="0"/>
    <n v="0"/>
    <n v="0"/>
    <n v="87011748"/>
  </r>
  <r>
    <x v="5"/>
    <x v="5"/>
    <s v="BP22047516"/>
    <s v="Apoyo al Seguimiento y control del Amoblamiento Urbano de Santiago de  Cali"/>
    <s v="BP220475161030101"/>
    <s v="Realizar seguimiento al Estudio y aprobación de la localización del mobiliario urbano."/>
    <m/>
    <m/>
    <s v="2-3040403"/>
    <s v="Interventoria y Control de Calidad propia del Sector"/>
    <x v="0"/>
    <s v="Vigencia actual"/>
    <n v="1218"/>
    <s v="0-1218"/>
    <s v="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87011752"/>
    <n v="0"/>
    <n v="0"/>
    <n v="0"/>
    <n v="0"/>
    <n v="0"/>
    <n v="0"/>
    <n v="87011752"/>
    <n v="0"/>
    <n v="0"/>
    <n v="0"/>
    <n v="0"/>
    <n v="0"/>
    <n v="0"/>
    <n v="87011752"/>
  </r>
  <r>
    <x v="5"/>
    <x v="5"/>
    <s v="BP22047516"/>
    <s v="Apoyo al Seguimiento y control del Amoblamiento Urbano de Santiago de  Cali"/>
    <s v="BP220475161030102"/>
    <s v="Diseñar mapas de localización donde se visualice la necesidad de amoblamiento urbano"/>
    <m/>
    <m/>
    <s v="2-3040403"/>
    <s v="Interventoria y Control de Calidad propia del Sector"/>
    <x v="0"/>
    <s v="Vigencia actual"/>
    <n v="1218"/>
    <s v="0-1218"/>
    <s v="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87011760"/>
    <n v="0"/>
    <n v="0"/>
    <n v="0"/>
    <n v="0"/>
    <n v="0"/>
    <n v="0"/>
    <n v="87011760"/>
    <n v="0"/>
    <n v="0"/>
    <n v="0"/>
    <n v="0"/>
    <n v="0"/>
    <n v="0"/>
    <n v="87011760"/>
  </r>
  <r>
    <x v="5"/>
    <x v="5"/>
    <s v="BP26001555"/>
    <s v="Mantenimiento de la estratificación socioeconómica en Santiago Cali"/>
    <s v="BP260015551010103"/>
    <s v="Adquirir equipos tecnológicos para la administración de la estratifiación de Santiago de Cali."/>
    <m/>
    <m/>
    <s v="2-302010101"/>
    <s v="Dotación y/o Adquisición de Maquinaria y Equipo"/>
    <x v="0"/>
    <s v="Vigencia actual"/>
    <n v="1232"/>
    <s v="0-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49065000"/>
    <n v="0"/>
    <n v="0"/>
    <n v="0"/>
    <n v="0"/>
    <n v="0"/>
    <n v="0"/>
    <n v="49065000"/>
    <n v="0"/>
    <n v="0"/>
    <n v="0"/>
    <n v="0"/>
    <n v="0"/>
    <n v="0"/>
    <n v="49065000"/>
  </r>
  <r>
    <x v="5"/>
    <x v="5"/>
    <s v="BP26001555"/>
    <s v="Mantenimiento de la estratificación socioeconómica en Santiago Cali"/>
    <s v="BP260015551010104"/>
    <s v="Estudiar las solicitudes y reclamaciones por el estrato asignado requeridas  (comunidad y entidades)"/>
    <m/>
    <m/>
    <s v="2-30503"/>
    <s v="Atención, Control y Organización Institucional para apoyo a la Gestión del Estado"/>
    <x v="0"/>
    <s v="Vigencia actual"/>
    <n v="1232"/>
    <s v="0-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125835333"/>
    <n v="0"/>
    <n v="0"/>
    <n v="0"/>
    <n v="0"/>
    <n v="0"/>
    <n v="0"/>
    <n v="125835333"/>
    <n v="0"/>
    <n v="0"/>
    <n v="0"/>
    <n v="0"/>
    <n v="0"/>
    <n v="0"/>
    <n v="125835333"/>
  </r>
  <r>
    <x v="5"/>
    <x v="5"/>
    <s v="BP26001555"/>
    <s v="Mantenimiento de la estratificación socioeconómica en Santiago Cali"/>
    <s v="BP260015551010201"/>
    <s v="Realizar las visitas requeridas para la revisión de las variables en el área rural"/>
    <m/>
    <m/>
    <s v="2-3040202"/>
    <s v="Asesorías para Estudios de Preinversión"/>
    <x v="0"/>
    <s v="Vigencia actual"/>
    <n v="1232"/>
    <s v="0-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75000000"/>
    <n v="0"/>
    <n v="0"/>
    <n v="0"/>
    <n v="0"/>
    <n v="0"/>
    <n v="0"/>
    <n v="75000000"/>
    <n v="0"/>
    <n v="0"/>
    <n v="0"/>
    <n v="0"/>
    <n v="0"/>
    <n v="0"/>
    <n v="75000000"/>
  </r>
  <r>
    <x v="5"/>
    <x v="5"/>
    <s v="BP26001555"/>
    <s v="Mantenimiento de la estratificación socioeconómica en Santiago Cali"/>
    <s v="BP260015551010204"/>
    <s v="Adquirir insumos y suministros para atender la administración de la estratificación de Santiago de Cali"/>
    <m/>
    <m/>
    <s v="2-302010134"/>
    <s v="Adquisicion de Materiales y Suministros"/>
    <x v="0"/>
    <s v="Vigencia actual"/>
    <n v="1232"/>
    <s v="0-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10400000"/>
    <n v="0"/>
    <n v="0"/>
    <n v="0"/>
    <n v="0"/>
    <n v="0"/>
    <n v="0"/>
    <n v="10400000"/>
    <n v="0"/>
    <n v="0"/>
    <n v="0"/>
    <n v="0"/>
    <n v="0"/>
    <n v="0"/>
    <n v="10400000"/>
  </r>
  <r>
    <x v="5"/>
    <x v="5"/>
    <s v="BP26001555"/>
    <s v="Mantenimiento de la estratificación socioeconómica en Santiago Cali"/>
    <s v="BP260015551010205"/>
    <s v="Examinar los estratos aplicados a los predios residenciales rurales objeto de revisión y verificación"/>
    <m/>
    <m/>
    <s v="2-3040202"/>
    <s v="Asesorías para Estudios de Preinversión"/>
    <x v="0"/>
    <s v="Vigencia actual"/>
    <n v="1232"/>
    <s v="0-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6860800"/>
    <n v="0"/>
    <n v="0"/>
    <n v="0"/>
    <n v="0"/>
    <n v="0"/>
    <n v="0"/>
    <n v="6860800"/>
    <n v="0"/>
    <n v="0"/>
    <n v="0"/>
    <n v="0"/>
    <n v="0"/>
    <n v="0"/>
    <n v="6860800"/>
  </r>
  <r>
    <x v="5"/>
    <x v="5"/>
    <s v="BP26001555"/>
    <s v="Mantenimiento de la estratificación socioeconómica en Santiago Cali"/>
    <s v="BP260015551010207"/>
    <s v="Realizar el ajuste en la base de datos geográfica y alfanumérica de estratificación"/>
    <m/>
    <m/>
    <s v="2-3040202"/>
    <s v="Asesorías para Estudios de Preinversión"/>
    <x v="0"/>
    <s v="Vigencia actual"/>
    <n v="1232"/>
    <s v="0-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179967867"/>
    <n v="0"/>
    <n v="0"/>
    <n v="0"/>
    <n v="0"/>
    <n v="0"/>
    <n v="0"/>
    <n v="179967867"/>
    <n v="0"/>
    <n v="0"/>
    <n v="0"/>
    <n v="0"/>
    <n v="0"/>
    <n v="0"/>
    <n v="179967867"/>
  </r>
  <r>
    <x v="5"/>
    <x v="5"/>
    <s v="BP22047516"/>
    <s v="Apoyo al Seguimiento y control del Amoblamiento Urbano de Santiago de  Cali"/>
    <s v="BP220475161010105"/>
    <s v="Caracterización y definición de elementos complentarios del espacio público"/>
    <m/>
    <m/>
    <s v="2-3040403"/>
    <s v="Interventoria y Control de Calidad propia del Sector"/>
    <x v="0"/>
    <s v="Vigencia actual"/>
    <n v="7814"/>
    <s v="0-7814"/>
    <s v="R.F.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36724500"/>
    <n v="0"/>
    <n v="0"/>
    <n v="0"/>
    <n v="0"/>
    <n v="0"/>
    <n v="0"/>
    <n v="36724500"/>
    <n v="0"/>
    <n v="0"/>
    <n v="0"/>
    <n v="0"/>
    <n v="0"/>
    <n v="0"/>
    <n v="36724500"/>
  </r>
  <r>
    <x v="5"/>
    <x v="5"/>
    <s v="BP22047516"/>
    <s v="Apoyo al Seguimiento y control del Amoblamiento Urbano de Santiago de  Cali"/>
    <s v="BP220475161020106"/>
    <s v="Realizar supervisión de la conservación y mantenimiento del mobiliario urbano instalado; seguimiento a la cartelería destinada a la publicidad institucional del Municipio de Santiago de Cali."/>
    <m/>
    <m/>
    <s v="2-3040403"/>
    <s v="Interventoria y Control de Calidad propia del Sector"/>
    <x v="0"/>
    <s v="Vigencia actual"/>
    <n v="7814"/>
    <s v="0-7814"/>
    <s v="R.F.concesion amoblamiento urbano-intervent."/>
    <m/>
    <m/>
    <x v="0"/>
    <s v="Organismo"/>
    <n v="99"/>
    <s v="MUNICIPIO DE CALI"/>
    <n v="42"/>
    <s v="CALI AMABLE Y SOSTENIBLE"/>
    <n v="4203"/>
    <s v="VIVIENDO MEJOR Y DISFRUTANDO MÁS A CALI"/>
    <n v="4203002"/>
    <s v="Espacios públicos más verdes e incluyentes"/>
    <x v="30"/>
    <s v="Mobiliario urbano concesionado con mantenimiento y reposició"/>
    <n v="36724500"/>
    <n v="0"/>
    <n v="0"/>
    <n v="0"/>
    <n v="0"/>
    <n v="0"/>
    <n v="0"/>
    <n v="36724500"/>
    <n v="0"/>
    <n v="0"/>
    <n v="0"/>
    <n v="0"/>
    <n v="0"/>
    <n v="0"/>
    <n v="36724500"/>
  </r>
  <r>
    <x v="5"/>
    <x v="5"/>
    <s v="BP26001555"/>
    <s v="Mantenimiento de la estratificación socioeconómica en Santiago Cali"/>
    <s v="BP260015551010206"/>
    <s v="Divulgar los resultados del proceso de la nueva metodología de la estratificación rural"/>
    <m/>
    <m/>
    <s v="2-30501"/>
    <s v="Asistencia técnica, divulgación y capacitación a funcionarios del Estado para apoyo a la Administración del Estado"/>
    <x v="0"/>
    <s v="Vigencia actual"/>
    <n v="7815"/>
    <s v="0-7815"/>
    <s v="R.F.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21270800"/>
    <n v="0"/>
    <n v="0"/>
    <n v="0"/>
    <n v="0"/>
    <n v="0"/>
    <n v="0"/>
    <n v="21270800"/>
    <n v="0"/>
    <n v="0"/>
    <n v="0"/>
    <n v="0"/>
    <n v="0"/>
    <n v="0"/>
    <n v="21270800"/>
  </r>
  <r>
    <x v="5"/>
    <x v="5"/>
    <s v="BP26001555"/>
    <s v="Mantenimiento de la estratificación socioeconómica en Santiago Cali"/>
    <s v="BP260015551010208"/>
    <s v="Examinar los estratos aplicados a los predios residenciales rurales objeto de revisión y verificación"/>
    <m/>
    <m/>
    <s v="2-3040202"/>
    <s v="Asesorías para Estudios de Preinversión"/>
    <x v="0"/>
    <s v="Vigencia actual"/>
    <n v="7815"/>
    <s v="0-7815"/>
    <s v="R.F.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28889200"/>
    <n v="0"/>
    <n v="0"/>
    <n v="0"/>
    <n v="0"/>
    <n v="0"/>
    <n v="0"/>
    <n v="28889200"/>
    <n v="0"/>
    <n v="0"/>
    <n v="0"/>
    <n v="0"/>
    <n v="0"/>
    <n v="0"/>
    <n v="28889200"/>
  </r>
  <r>
    <x v="5"/>
    <x v="5"/>
    <s v="BP17046066"/>
    <s v="APOYO EN LA IMPLEMENTACIÓN DEL OBSERVATORIO DE MOVILIDAD SOSTENIBLE EN EL ÁREA URBANA DE SANTIAGO DE CALI"/>
    <s v="BP170460661010204"/>
    <s v="Adquirir discos especializados para soportar bases de datos"/>
    <m/>
    <m/>
    <s v="2-302010101"/>
    <s v="Dotación y/o Adquisición de Maquinaria y Equipo"/>
    <x v="1"/>
    <s v="Reservas excepcionales"/>
    <n v="1104"/>
    <s v="2-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32"/>
    <s v="Observatorio de Movilidad Sostenible operando."/>
    <n v="0"/>
    <n v="0"/>
    <n v="13060069"/>
    <n v="0"/>
    <n v="0"/>
    <n v="0"/>
    <n v="0"/>
    <n v="13060069"/>
    <n v="0"/>
    <n v="0"/>
    <n v="0"/>
    <n v="0"/>
    <n v="0"/>
    <n v="0"/>
    <n v="13060069"/>
  </r>
  <r>
    <x v="5"/>
    <x v="5"/>
    <s v="BP22046064"/>
    <s v="ASISTENCIA PARA LA IMPLEMENTACIÓN DEL PLAN DE ORDENAMIENTO TERRITORIAL DEL MUNICIPIO DE SANTIAGO DE CALI"/>
    <s v="BP220460641020505"/>
    <s v="Adquirir hardware de almacenamiento y actualización de soporte para servidor IDESC"/>
    <m/>
    <m/>
    <s v="2-302010101"/>
    <s v="Dotación y/o Adquisición de Maquinaria y Equipo"/>
    <x v="1"/>
    <s v="Reservas excepcionales"/>
    <n v="1104"/>
    <s v="2-1104"/>
    <s v="Otros ICLD (Ingresos Corrientes de Libre Destinanción)"/>
    <m/>
    <m/>
    <x v="0"/>
    <s v="Organismo"/>
    <n v="99"/>
    <s v="MUNICIPIO DE CALI"/>
    <n v="42"/>
    <s v="CALI AMABLE Y SOSTENIBLE"/>
    <n v="4202"/>
    <s v="ORDENAMIENTO TERRITORIAL E INTEGRACIÓN REGIONAL"/>
    <n v="4202001"/>
    <s v="Planificación y control del territorio"/>
    <x v="17"/>
    <s v="Instrumentos derivados del POT reglamentados"/>
    <n v="0"/>
    <n v="0"/>
    <n v="20364018"/>
    <n v="0"/>
    <n v="0"/>
    <n v="0"/>
    <n v="0"/>
    <n v="20364018"/>
    <n v="0"/>
    <n v="0"/>
    <n v="0"/>
    <n v="0"/>
    <n v="0"/>
    <n v="0"/>
    <n v="20364018"/>
  </r>
  <r>
    <x v="5"/>
    <x v="5"/>
    <s v="BP22047510"/>
    <s v="Estudios de amenaza, vulnerabilidades y riesgos por fenómenos naturales peligrosos en el Municipio Santiago de  Cali"/>
    <s v="BP220475101010105"/>
    <s v="Realizar evaluación multitemporal de factores de riesgo"/>
    <m/>
    <m/>
    <s v="2-3040302"/>
    <s v="Asesorías para Levantamiento de información para procesamiento"/>
    <x v="1"/>
    <s v="Reservas excepcionales"/>
    <n v="1104"/>
    <s v="2-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0"/>
    <n v="0"/>
    <n v="19800001"/>
    <n v="0"/>
    <n v="0"/>
    <n v="0"/>
    <n v="0"/>
    <n v="19800001"/>
    <n v="0"/>
    <n v="0"/>
    <n v="0"/>
    <n v="0"/>
    <n v="0"/>
    <n v="0"/>
    <n v="19800001"/>
  </r>
  <r>
    <x v="5"/>
    <x v="5"/>
    <s v="BP22047510"/>
    <s v="Estudios de amenaza, vulnerabilidades y riesgos por fenómenos naturales peligrosos en el Municipio Santiago de  Cali"/>
    <s v="BP220475101010106"/>
    <s v="Describir factores de riesgo y eventos de movimientos en masa"/>
    <m/>
    <m/>
    <s v="2-3040302"/>
    <s v="Asesorías para Levantamiento de información para procesamiento"/>
    <x v="1"/>
    <s v="Reservas excepcionales"/>
    <n v="1104"/>
    <s v="2-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0"/>
    <n v="0"/>
    <n v="19799999"/>
    <n v="0"/>
    <n v="0"/>
    <n v="0"/>
    <n v="0"/>
    <n v="19799999"/>
    <n v="0"/>
    <n v="0"/>
    <n v="0"/>
    <n v="0"/>
    <n v="0"/>
    <n v="0"/>
    <n v="19799999"/>
  </r>
  <r>
    <x v="5"/>
    <x v="5"/>
    <s v="BP22047510"/>
    <s v="Estudios de amenaza, vulnerabilidades y riesgos por fenómenos naturales peligrosos en el Municipio Santiago de  Cali"/>
    <s v="BP220475101010107"/>
    <s v="Realizar procesamiento gráfico digital de información primaria sobre factores de riesgo y dinámica de movimientos en masa"/>
    <m/>
    <m/>
    <s v="2-3040302"/>
    <s v="Asesorías para Levantamiento de información para procesamiento"/>
    <x v="1"/>
    <s v="Reservas excepcionales"/>
    <n v="1104"/>
    <s v="2-1104"/>
    <s v="Otros ICLD (Ingresos Corrientes de Libre Destinanción)"/>
    <m/>
    <m/>
    <x v="0"/>
    <s v="Organismo"/>
    <n v="99"/>
    <s v="MUNICIPIO DE CALI"/>
    <n v="42"/>
    <s v="CALI AMABLE Y SOSTENIBLE"/>
    <n v="4205"/>
    <s v="GESTIÓN INTEGRAL DEL RIESGO DE DESASTRES"/>
    <n v="4205001"/>
    <s v="Conocimiento de riesgos"/>
    <x v="22"/>
    <s v="Evaluación de riesgo por sismos y movimientos en masa elabor"/>
    <n v="0"/>
    <n v="0"/>
    <n v="19900000"/>
    <n v="0"/>
    <n v="0"/>
    <n v="0"/>
    <n v="0"/>
    <n v="19900000"/>
    <n v="0"/>
    <n v="0"/>
    <n v="0"/>
    <n v="0"/>
    <n v="0"/>
    <n v="0"/>
    <n v="19900000"/>
  </r>
  <r>
    <x v="5"/>
    <x v="5"/>
    <s v="BP21046059"/>
    <s v="DISEÑO DE ESTRATEGIAS DE INFORMACIÓN, EDUCACIÓN Y COMUNICACIÓN - IEC EN EL MARCO DEL PGIRS DEL MUNICIPIO DE SANTIAGO DE CALI"/>
    <s v="BP210460591010111"/>
    <s v="Diseñar una guía para promover el manejo adecuado de los residuos sólidos en el municipio de Cali, previendo su circulación en medios virtuales"/>
    <m/>
    <m/>
    <s v="2-302010207"/>
    <s v="Material Educativo"/>
    <x v="1"/>
    <s v="Reservas excepcionales"/>
    <n v="1104"/>
    <s v="2-1104"/>
    <s v="Otros ICLD (Ingresos Corrientes de Libre Destinanción)"/>
    <m/>
    <m/>
    <x v="0"/>
    <s v="Organismo"/>
    <n v="99"/>
    <s v="MUNICIPIO DE CALI"/>
    <n v="42"/>
    <s v="CALI AMABLE Y SOSTENIBLE"/>
    <n v="4206"/>
    <s v="GESTIÓN EFICIENTE PARA LA PRESTACIÓN DE LOS SERVICIOS PÚBLIC"/>
    <n v="4206002"/>
    <s v="Gestión integral de residuos sólidos."/>
    <x v="33"/>
    <s v="Mecanismos de Información, Educación y Comunicación en el ma"/>
    <n v="0"/>
    <n v="0"/>
    <n v="13182495"/>
    <n v="0"/>
    <n v="0"/>
    <n v="0"/>
    <n v="0"/>
    <n v="13182495"/>
    <n v="0"/>
    <n v="0"/>
    <n v="0"/>
    <n v="0"/>
    <n v="0"/>
    <n v="0"/>
    <n v="13182495"/>
  </r>
  <r>
    <x v="5"/>
    <x v="5"/>
    <s v="BP21046059"/>
    <s v="DISEÑO DE ESTRATEGIAS DE INFORMACIÓN, EDUCACIÓN Y COMUNICACIÓN - IEC EN EL MARCO DEL PGIRS DEL MUNICIPIO DE SANTIAGO DE CALI"/>
    <s v="BP210460591020108"/>
    <s v="Producir piezas de Información, Educación y Comunicación para promover el manejo adecuado de los residuos sólidos en la comunidad"/>
    <m/>
    <m/>
    <s v="2-302010207"/>
    <s v="Material Educativo"/>
    <x v="1"/>
    <s v="Reservas excepcionales"/>
    <n v="1104"/>
    <s v="2-1104"/>
    <s v="Otros ICLD (Ingresos Corrientes de Libre Destinanción)"/>
    <m/>
    <m/>
    <x v="0"/>
    <s v="Organismo"/>
    <n v="99"/>
    <s v="MUNICIPIO DE CALI"/>
    <n v="42"/>
    <s v="CALI AMABLE Y SOSTENIBLE"/>
    <n v="4206"/>
    <s v="GESTIÓN EFICIENTE PARA LA PRESTACIÓN DE LOS SERVICIOS PÚBLIC"/>
    <n v="4206002"/>
    <s v="Gestión integral de residuos sólidos."/>
    <x v="33"/>
    <s v="Mecanismos de Información, Educación y Comunicación en el ma"/>
    <n v="0"/>
    <n v="0"/>
    <n v="77516600"/>
    <n v="0"/>
    <n v="0"/>
    <n v="0"/>
    <n v="0"/>
    <n v="77516600"/>
    <n v="0"/>
    <n v="0"/>
    <n v="0"/>
    <n v="0"/>
    <n v="0"/>
    <n v="0"/>
    <n v="77516600"/>
  </r>
  <r>
    <x v="5"/>
    <x v="5"/>
    <s v="BP26001555"/>
    <s v="Mantenimiento de la estratificación socioeconómica en Santiago Cali"/>
    <s v="BP260015551010101"/>
    <s v="Estudiar las solicitudes y reclamaciones por el estrato asignado requeridas  (comunidad y entidades)"/>
    <m/>
    <m/>
    <s v="2-30503"/>
    <s v="Atención, Control y Organización Institucional para apoyo a la Gestión del Estado"/>
    <x v="2"/>
    <s v="Recursos del Balance"/>
    <n v="1232"/>
    <s v="4-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96344667"/>
    <n v="0"/>
    <n v="0"/>
    <n v="0"/>
    <n v="0"/>
    <n v="0"/>
    <n v="0"/>
    <n v="96344667"/>
    <n v="0"/>
    <n v="0"/>
    <n v="0"/>
    <n v="0"/>
    <n v="0"/>
    <n v="0"/>
    <n v="96344667"/>
  </r>
  <r>
    <x v="5"/>
    <x v="5"/>
    <s v="BP26001555"/>
    <s v="Mantenimiento de la estratificación socioeconómica en Santiago Cali"/>
    <s v="BP260015551010102"/>
    <s v="Estudiar las solicitudes de reclamación en segunda instancia. (Comité Permanente de Estratificación)"/>
    <m/>
    <m/>
    <s v="2-30503"/>
    <s v="Atención, Control y Organización Institucional para apoyo a la Gestión del Estado"/>
    <x v="2"/>
    <s v="Recursos del Balance"/>
    <n v="1232"/>
    <s v="4-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22464000"/>
    <n v="0"/>
    <n v="0"/>
    <n v="0"/>
    <n v="0"/>
    <n v="0"/>
    <n v="0"/>
    <n v="22464000"/>
    <n v="0"/>
    <n v="0"/>
    <n v="0"/>
    <n v="0"/>
    <n v="0"/>
    <n v="0"/>
    <n v="22464000"/>
  </r>
  <r>
    <x v="5"/>
    <x v="5"/>
    <s v="BP26001555"/>
    <s v="Mantenimiento de la estratificación socioeconómica en Santiago Cali"/>
    <s v="BP260015551010202"/>
    <s v="Realizar el ajuste en la base de datos geográfica y alfanumérica de estratificación"/>
    <m/>
    <m/>
    <s v="2-3040202"/>
    <s v="Asesorías para Estudios de Preinversión"/>
    <x v="2"/>
    <s v="Recursos del Balance"/>
    <n v="1232"/>
    <s v="4-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109691333"/>
    <n v="0"/>
    <n v="0"/>
    <n v="0"/>
    <n v="0"/>
    <n v="0"/>
    <n v="0"/>
    <n v="109691333"/>
    <n v="0"/>
    <n v="0"/>
    <n v="0"/>
    <n v="0"/>
    <n v="0"/>
    <n v="0"/>
    <n v="109691333"/>
  </r>
  <r>
    <x v="5"/>
    <x v="5"/>
    <s v="BP26001555"/>
    <s v="Mantenimiento de la estratificación socioeconómica en Santiago Cali"/>
    <s v="BP260015551010203"/>
    <s v="Realizar el desplazamiento para el levantamiento de información de la estratificación en el área urbana y rural."/>
    <m/>
    <m/>
    <s v="2-302010133"/>
    <s v="Servicios de Transporte "/>
    <x v="2"/>
    <s v="Recursos del Balance"/>
    <n v="1232"/>
    <s v="4-1232"/>
    <s v="Estratificacion socio economica-Ley 505"/>
    <m/>
    <m/>
    <x v="0"/>
    <s v="Organismo"/>
    <n v="99"/>
    <s v="MUNICIPIO DE CALI"/>
    <n v="45"/>
    <s v="CALI PARTICIPATIVA Y BIEN GOBERNADA"/>
    <n v="4501"/>
    <s v="GERENCIA PÚBLICA BASADA EN RESULTADOS Y LA DEFENSA DE LO PÚB"/>
    <n v="4501002"/>
    <s v="Información de calidad para la planificación territorial"/>
    <x v="31"/>
    <s v="Base de datos de estratificación actualizada"/>
    <n v="71500000"/>
    <n v="0"/>
    <n v="0"/>
    <n v="0"/>
    <n v="0"/>
    <n v="0"/>
    <n v="0"/>
    <n v="71500000"/>
    <n v="0"/>
    <n v="0"/>
    <n v="0"/>
    <n v="0"/>
    <n v="0"/>
    <n v="0"/>
    <n v="71500000"/>
  </r>
  <r>
    <x v="6"/>
    <x v="6"/>
    <s v="BP26001402"/>
    <s v="MEJORAMIENTO DE LA COBERTURA ARBÓREA EN EL ÁREA URBANA DE SANTIAGO DE CALI"/>
    <s v="BP260014021010101"/>
    <s v="Talar individuos arbóreos en mal estado y de atención de emergencias en el área urbana de la ciudad."/>
    <m/>
    <m/>
    <s v="2-301010311"/>
    <s v="Programas de Saneamiento Ambiental"/>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4"/>
    <s v="Plan Maestro de silvicultura urbana formulado, adoptado e im"/>
    <n v="230000000"/>
    <n v="0"/>
    <n v="0"/>
    <n v="0"/>
    <n v="0"/>
    <n v="0"/>
    <n v="0"/>
    <n v="230000000"/>
    <n v="0"/>
    <n v="0"/>
    <n v="0"/>
    <n v="0"/>
    <n v="0"/>
    <n v="0"/>
    <n v="230000000"/>
  </r>
  <r>
    <x v="6"/>
    <x v="6"/>
    <s v="BP26001402"/>
    <s v="MEJORAMIENTO DE LA COBERTURA ARBÓREA EN EL ÁREA URBANA DE SANTIAGO DE CALI"/>
    <s v="BP260014021010102"/>
    <s v="Podar  árboles de emergencia y aquellos ubicados en rondas de ríos, zonas de manejo y preservación ambiental."/>
    <m/>
    <m/>
    <s v="2-301010311"/>
    <s v="Programas de Saneamiento Ambiental"/>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4"/>
    <s v="Plan Maestro de silvicultura urbana formulado, adoptado e im"/>
    <n v="230000000"/>
    <n v="0"/>
    <n v="0"/>
    <n v="0"/>
    <n v="0"/>
    <n v="0"/>
    <n v="0"/>
    <n v="230000000"/>
    <n v="0"/>
    <n v="0"/>
    <n v="0"/>
    <n v="0"/>
    <n v="0"/>
    <n v="0"/>
    <n v="230000000"/>
  </r>
  <r>
    <x v="6"/>
    <x v="6"/>
    <s v="BP26001402"/>
    <s v="MEJORAMIENTO DE LA COBERTURA ARBÓREA EN EL ÁREA URBANA DE SANTIAGO DE CALI"/>
    <s v="BP260014021020101"/>
    <s v="Realizar visitas de inspección, evaluación y seguimiento de árboles ubicados en la cuidad de Santiago de Cali"/>
    <m/>
    <m/>
    <s v="2-301010311"/>
    <s v="Programas de Saneamiento Ambiental"/>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4"/>
    <s v="Plan Maestro de silvicultura urbana formulado, adoptado e im"/>
    <n v="322151786"/>
    <n v="0"/>
    <n v="0"/>
    <n v="0"/>
    <n v="0"/>
    <n v="0"/>
    <n v="0"/>
    <n v="322151786"/>
    <n v="29838654"/>
    <n v="29838654"/>
    <n v="0"/>
    <n v="0"/>
    <n v="29838654"/>
    <n v="0"/>
    <n v="292313132"/>
  </r>
  <r>
    <x v="6"/>
    <x v="6"/>
    <s v="BP26001402"/>
    <s v="MEJORAMIENTO DE LA COBERTURA ARBÓREA EN EL ÁREA URBANA DE SANTIAGO DE CALI"/>
    <s v="BP260014021020102"/>
    <s v="Efectuar el diagnóstico de la intervención silvicultura adecuada para el arbolado urbano en espacios públicos de Santiago de Cali"/>
    <m/>
    <m/>
    <s v="2-301010311"/>
    <s v="Programas de Saneamiento Ambiental"/>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4"/>
    <s v="Plan Maestro de silvicultura urbana formulado, adoptado e im"/>
    <n v="484438775"/>
    <n v="0"/>
    <n v="0"/>
    <n v="0"/>
    <n v="0"/>
    <n v="0"/>
    <n v="0"/>
    <n v="484438775"/>
    <n v="0"/>
    <n v="0"/>
    <n v="0"/>
    <n v="0"/>
    <n v="0"/>
    <n v="0"/>
    <n v="484438775"/>
  </r>
  <r>
    <x v="6"/>
    <x v="6"/>
    <s v="BP26001404"/>
    <s v="Mejoramiento de la Sostenibilidad Paisajistica y Ambiental de los Espacios Públicos de  Cali"/>
    <s v="BP260014041010101"/>
    <s v="Promover  iniciativas, brindar acompañamiento y seguimiento  para la adopción de metros cuadrados de espacios públicos por parte del sector privad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5"/>
    <s v="Áreas de espacio público adoptado"/>
    <n v="38480000"/>
    <n v="0"/>
    <n v="0"/>
    <n v="0"/>
    <n v="0"/>
    <n v="0"/>
    <n v="0"/>
    <n v="38480000"/>
    <n v="0"/>
    <n v="0"/>
    <n v="0"/>
    <n v="0"/>
    <n v="0"/>
    <n v="0"/>
    <n v="38480000"/>
  </r>
  <r>
    <x v="6"/>
    <x v="6"/>
    <s v="BP26001404"/>
    <s v="Mejoramiento de la Sostenibilidad Paisajistica y Ambiental de los Espacios Públicos de  Cali"/>
    <s v="BP260014041010102"/>
    <s v="Realizar mesas de trabajo con el sector privado sobre las propuestas de sostenibilidad paisajistica y ambient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5"/>
    <s v="Áreas de espacio público adoptado"/>
    <n v="7250000"/>
    <n v="0"/>
    <n v="0"/>
    <n v="0"/>
    <n v="0"/>
    <n v="0"/>
    <n v="0"/>
    <n v="7250000"/>
    <n v="0"/>
    <n v="0"/>
    <n v="0"/>
    <n v="0"/>
    <n v="0"/>
    <n v="0"/>
    <n v="7250000"/>
  </r>
  <r>
    <x v="6"/>
    <x v="6"/>
    <s v="BP26001404"/>
    <s v="Mejoramiento de la Sostenibilidad Paisajistica y Ambiental de los Espacios Públicos de  Cali"/>
    <s v="BP260014041020101"/>
    <s v="Generar actividades ambientales con responsabilidad social apoyadas por las organizaciones privad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5"/>
    <s v="Áreas de espacio público adoptado"/>
    <n v="28000000"/>
    <n v="0"/>
    <n v="0"/>
    <n v="0"/>
    <n v="0"/>
    <n v="0"/>
    <n v="0"/>
    <n v="28000000"/>
    <n v="0"/>
    <n v="0"/>
    <n v="0"/>
    <n v="0"/>
    <n v="0"/>
    <n v="0"/>
    <n v="28000000"/>
  </r>
  <r>
    <x v="6"/>
    <x v="6"/>
    <s v="BP26001404"/>
    <s v="Mejoramiento de la Sostenibilidad Paisajistica y Ambiental de los Espacios Públicos de  Cali"/>
    <s v="BP260014041020102"/>
    <s v="Articular estrategias interinstitucionales para el desarrollo de jornadas ambiental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5"/>
    <s v="Áreas de espacio público adoptado"/>
    <n v="23950000"/>
    <n v="0"/>
    <n v="0"/>
    <n v="0"/>
    <n v="0"/>
    <n v="0"/>
    <n v="0"/>
    <n v="23950000"/>
    <n v="0"/>
    <n v="0"/>
    <n v="0"/>
    <n v="0"/>
    <n v="0"/>
    <n v="0"/>
    <n v="23950000"/>
  </r>
  <r>
    <x v="6"/>
    <x v="6"/>
    <s v="BP26001404"/>
    <s v="Mejoramiento de la Sostenibilidad Paisajistica y Ambiental de los Espacios Públicos de  Cali"/>
    <s v="BP260014041030101"/>
    <s v="Valorar el estado de las zonas blandas y arbolado en los espacios publicos utilizados para event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5"/>
    <s v="Áreas de espacio público adoptado"/>
    <n v="4080000"/>
    <n v="0"/>
    <n v="0"/>
    <n v="0"/>
    <n v="0"/>
    <n v="0"/>
    <n v="0"/>
    <n v="4080000"/>
    <n v="0"/>
    <n v="0"/>
    <n v="0"/>
    <n v="0"/>
    <n v="0"/>
    <n v="0"/>
    <n v="4080000"/>
  </r>
  <r>
    <x v="6"/>
    <x v="6"/>
    <s v="BP26001404"/>
    <s v="Mejoramiento de la Sostenibilidad Paisajistica y Ambiental de los Espacios Públicos de  Cali"/>
    <s v="BP260014041030102"/>
    <s v="Determinar los elementos de conservacion ecosistemica posteriores al uso en las zonas blandas por event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5"/>
    <s v="Áreas de espacio público adoptado"/>
    <n v="13375000"/>
    <n v="0"/>
    <n v="0"/>
    <n v="0"/>
    <n v="0"/>
    <n v="0"/>
    <n v="0"/>
    <n v="13375000"/>
    <n v="0"/>
    <n v="0"/>
    <n v="0"/>
    <n v="0"/>
    <n v="0"/>
    <n v="0"/>
    <n v="13375000"/>
  </r>
  <r>
    <x v="6"/>
    <x v="6"/>
    <s v="BP26000802"/>
    <s v="Adecuación ambiental y paisajistica de parques y zonas verdes de la comuna 8 de Santiago de  Cali"/>
    <s v="BP260008021010113"/>
    <s v="Realizar labores de recuperación ambiental y paisajística en el parque del barrio Industrial ubicado en la Calle 33A entre Carreras 10 y 11"/>
    <m/>
    <m/>
    <s v="2-301010351"/>
    <s v="Escenarios Deportivos y Parques"/>
    <x v="0"/>
    <s v="Vigencia actual"/>
    <n v="1104"/>
    <s v="0-1104"/>
    <s v="Otros ICLD (Ingresos Corrientes de Libre Destinanción)"/>
    <m/>
    <m/>
    <x v="1"/>
    <s v="Situado Fiscal"/>
    <n v="8"/>
    <s v="COMUNA 8"/>
    <n v="42"/>
    <s v="CALI AMABLE Y SOSTENIBLE"/>
    <n v="4203"/>
    <s v="VIVIENDO MEJOR Y DISFRUTANDO MÁS A CALI"/>
    <n v="4203002"/>
    <s v="Espacios públicos más verdes e incluyentes"/>
    <x v="20"/>
    <s v="Zonas blandas de separadores viales, parques y zonas verdes"/>
    <n v="177181621"/>
    <n v="0"/>
    <n v="0"/>
    <n v="0"/>
    <n v="0"/>
    <n v="0"/>
    <n v="0"/>
    <n v="177181621"/>
    <n v="0"/>
    <n v="0"/>
    <n v="0"/>
    <n v="0"/>
    <n v="0"/>
    <n v="0"/>
    <n v="177181621"/>
  </r>
  <r>
    <x v="6"/>
    <x v="6"/>
    <s v="BP26000802"/>
    <s v="Adecuación ambiental y paisajistica de parques y zonas verdes de la comuna 8 de Santiago de  Cali"/>
    <s v="BP260008021010114"/>
    <s v="Desarrollar una estrategia sostenible comunitaria en el parque del barrio Industrial ubicado en la Calle 33A entre Carreras 10 y 11"/>
    <m/>
    <m/>
    <s v="2-3030103"/>
    <s v="Educacion y Divulgacion Ambiental"/>
    <x v="0"/>
    <s v="Vigencia actual"/>
    <n v="1104"/>
    <s v="0-1104"/>
    <s v="Otros ICLD (Ingresos Corrientes de Libre Destinanción)"/>
    <m/>
    <m/>
    <x v="1"/>
    <s v="Situado Fiscal"/>
    <n v="8"/>
    <s v="COMUNA 8"/>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2"/>
    <s v="Adecuación ambiental y paisajistica de parques y zonas verdes de la comuna 8 de Santiago de  Cali"/>
    <s v="BP260008021010115"/>
    <s v="Realizar el seguimiento y control a las labores de recuperación ambiental y paisajística en el  parque del barrio Industrial ubicado en la Calle 33A entre Carreras 10 y 11"/>
    <m/>
    <m/>
    <s v="2-3040403"/>
    <s v="Interventoria y Control de Calidad propia del Sector"/>
    <x v="0"/>
    <s v="Vigencia actual"/>
    <n v="1104"/>
    <s v="0-1104"/>
    <s v="Otros ICLD (Ingresos Corrientes de Libre Destinanción)"/>
    <m/>
    <m/>
    <x v="1"/>
    <s v="Situado Fiscal"/>
    <n v="8"/>
    <s v="COMUNA 8"/>
    <n v="42"/>
    <s v="CALI AMABLE Y SOSTENIBLE"/>
    <n v="4203"/>
    <s v="VIVIENDO MEJOR Y DISFRUTANDO MÁS A CALI"/>
    <n v="4203002"/>
    <s v="Espacios públicos más verdes e incluyentes"/>
    <x v="20"/>
    <s v="Zonas blandas de separadores viales, parques y zonas verdes"/>
    <n v="10917072"/>
    <n v="0"/>
    <n v="0"/>
    <n v="0"/>
    <n v="0"/>
    <n v="0"/>
    <n v="0"/>
    <n v="10917072"/>
    <n v="0"/>
    <n v="0"/>
    <n v="0"/>
    <n v="0"/>
    <n v="0"/>
    <n v="0"/>
    <n v="10917072"/>
  </r>
  <r>
    <x v="6"/>
    <x v="6"/>
    <s v="BP26000802"/>
    <s v="Adecuación ambiental y paisajistica de parques y zonas verdes de la comuna 8 de Santiago de  Cali"/>
    <s v="BP260008021010116"/>
    <s v="Realizar labores de recuperación ambiental y paisajística en el parque del barrio Municipal ubicado en la Calle 33A entre Carreras 11F y 11G"/>
    <m/>
    <m/>
    <s v="2-301010351"/>
    <s v="Escenarios Deportivos y Parques"/>
    <x v="0"/>
    <s v="Vigencia actual"/>
    <n v="1104"/>
    <s v="0-1104"/>
    <s v="Otros ICLD (Ingresos Corrientes de Libre Destinanción)"/>
    <m/>
    <m/>
    <x v="1"/>
    <s v="Situado Fiscal"/>
    <n v="8"/>
    <s v="COMUNA 8"/>
    <n v="42"/>
    <s v="CALI AMABLE Y SOSTENIBLE"/>
    <n v="4203"/>
    <s v="VIVIENDO MEJOR Y DISFRUTANDO MÁS A CALI"/>
    <n v="4203002"/>
    <s v="Espacios públicos más verdes e incluyentes"/>
    <x v="20"/>
    <s v="Zonas blandas de separadores viales, parques y zonas verdes"/>
    <n v="238891717"/>
    <n v="0"/>
    <n v="0"/>
    <n v="0"/>
    <n v="0"/>
    <n v="0"/>
    <n v="0"/>
    <n v="238891717"/>
    <n v="0"/>
    <n v="0"/>
    <n v="0"/>
    <n v="0"/>
    <n v="0"/>
    <n v="0"/>
    <n v="238891717"/>
  </r>
  <r>
    <x v="6"/>
    <x v="6"/>
    <s v="BP26000802"/>
    <s v="Adecuación ambiental y paisajistica de parques y zonas verdes de la comuna 8 de Santiago de  Cali"/>
    <s v="BP260008021010117"/>
    <s v="Realizar el seguimiento y control a las labores de recuperación ambiental y paisajística en el parque del barrio Municipal ubicado en la Calle 33A entre Carreras 11F y 11G"/>
    <m/>
    <m/>
    <s v="2-3040403"/>
    <s v="Interventoria y Control de Calidad propia del Sector"/>
    <x v="0"/>
    <s v="Vigencia actual"/>
    <n v="1104"/>
    <s v="0-1104"/>
    <s v="Otros ICLD (Ingresos Corrientes de Libre Destinanción)"/>
    <m/>
    <m/>
    <x v="1"/>
    <s v="Situado Fiscal"/>
    <n v="8"/>
    <s v="COMUNA 8"/>
    <n v="42"/>
    <s v="CALI AMABLE Y SOSTENIBLE"/>
    <n v="4203"/>
    <s v="VIVIENDO MEJOR Y DISFRUTANDO MÁS A CALI"/>
    <n v="4203002"/>
    <s v="Espacios públicos más verdes e incluyentes"/>
    <x v="20"/>
    <s v="Zonas blandas de separadores viales, parques y zonas verdes"/>
    <n v="14619678"/>
    <n v="0"/>
    <n v="0"/>
    <n v="0"/>
    <n v="0"/>
    <n v="0"/>
    <n v="0"/>
    <n v="14619678"/>
    <n v="0"/>
    <n v="0"/>
    <n v="0"/>
    <n v="0"/>
    <n v="0"/>
    <n v="0"/>
    <n v="14619678"/>
  </r>
  <r>
    <x v="6"/>
    <x v="6"/>
    <s v="BP26000802"/>
    <s v="Adecuación ambiental y paisajistica de parques y zonas verdes de la comuna 8 de Santiago de  Cali"/>
    <s v="BP260008021010118"/>
    <s v="Desarrollar una estrategia sostenible comunitaria en el parque del barrio Municipal ubicado en la Calle 33A entre Carreras 11F y 11G"/>
    <m/>
    <m/>
    <s v="2-3030103"/>
    <s v="Educacion y Divulgacion Ambiental"/>
    <x v="0"/>
    <s v="Vigencia actual"/>
    <n v="1104"/>
    <s v="0-1104"/>
    <s v="Otros ICLD (Ingresos Corrientes de Libre Destinanción)"/>
    <m/>
    <m/>
    <x v="1"/>
    <s v="Situado Fiscal"/>
    <n v="8"/>
    <s v="COMUNA 8"/>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2"/>
    <s v="Adecuación ambiental y paisajistica de parques y zonas verdes de la comuna 8 de Santiago de  Cali"/>
    <s v="BP260008021020104"/>
    <s v="Desarrollar una estrategia sostenible comunitaria en el separador vial del barrio Santa Fe ubicado en la Carrera 18 entre Calles 33F y 34"/>
    <m/>
    <m/>
    <s v="2-3030103"/>
    <s v="Educacion y Divulgacion Ambiental"/>
    <x v="0"/>
    <s v="Vigencia actual"/>
    <n v="1104"/>
    <s v="0-1104"/>
    <s v="Otros ICLD (Ingresos Corrientes de Libre Destinanción)"/>
    <m/>
    <m/>
    <x v="1"/>
    <s v="Situado Fiscal"/>
    <n v="8"/>
    <s v="COMUNA 8"/>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2"/>
    <s v="Adecuación ambiental y paisajistica de parques y zonas verdes de la comuna 8 de Santiago de  Cali"/>
    <s v="BP260008021020105"/>
    <s v="Realizar labores de recuperación ambiental y paisajística en el separador vial del barrio Santa Fe ubicado en la Carrera 18 entre Calles 33F y 34"/>
    <m/>
    <m/>
    <s v="2-301010351"/>
    <s v="Escenarios Deportivos y Parques"/>
    <x v="0"/>
    <s v="Vigencia actual"/>
    <n v="1104"/>
    <s v="0-1104"/>
    <s v="Otros ICLD (Ingresos Corrientes de Libre Destinanción)"/>
    <m/>
    <m/>
    <x v="1"/>
    <s v="Situado Fiscal"/>
    <n v="8"/>
    <s v="COMUNA 8"/>
    <n v="42"/>
    <s v="CALI AMABLE Y SOSTENIBLE"/>
    <n v="4203"/>
    <s v="VIVIENDO MEJOR Y DISFRUTANDO MÁS A CALI"/>
    <n v="4203002"/>
    <s v="Espacios públicos más verdes e incluyentes"/>
    <x v="20"/>
    <s v="Zonas blandas de separadores viales, parques y zonas verdes"/>
    <n v="61764608"/>
    <n v="0"/>
    <n v="0"/>
    <n v="0"/>
    <n v="0"/>
    <n v="0"/>
    <n v="0"/>
    <n v="61764608"/>
    <n v="0"/>
    <n v="0"/>
    <n v="0"/>
    <n v="0"/>
    <n v="0"/>
    <n v="0"/>
    <n v="61764608"/>
  </r>
  <r>
    <x v="6"/>
    <x v="6"/>
    <s v="BP26000802"/>
    <s v="Adecuación ambiental y paisajistica de parques y zonas verdes de la comuna 8 de Santiago de  Cali"/>
    <s v="BP260008021020106"/>
    <s v="Realizar el seguimiento y control a las labores de recuperación ambiental y paisajística en el separador vial del barrio Santa Fe ubicado en la Carrera 18 entre Calles 33F y 34"/>
    <m/>
    <m/>
    <s v="2-3040403"/>
    <s v="Interventoria y Control de Calidad propia del Sector"/>
    <x v="0"/>
    <s v="Vigencia actual"/>
    <n v="1104"/>
    <s v="0-1104"/>
    <s v="Otros ICLD (Ingresos Corrientes de Libre Destinanción)"/>
    <m/>
    <m/>
    <x v="1"/>
    <s v="Situado Fiscal"/>
    <n v="8"/>
    <s v="COMUNA 8"/>
    <n v="42"/>
    <s v="CALI AMABLE Y SOSTENIBLE"/>
    <n v="4203"/>
    <s v="VIVIENDO MEJOR Y DISFRUTANDO MÁS A CALI"/>
    <n v="4203002"/>
    <s v="Espacios públicos más verdes e incluyentes"/>
    <x v="20"/>
    <s v="Zonas blandas de separadores viales, parques y zonas verdes"/>
    <n v="3992051"/>
    <n v="0"/>
    <n v="0"/>
    <n v="0"/>
    <n v="0"/>
    <n v="0"/>
    <n v="0"/>
    <n v="3992051"/>
    <n v="0"/>
    <n v="0"/>
    <n v="0"/>
    <n v="0"/>
    <n v="0"/>
    <n v="0"/>
    <n v="3992051"/>
  </r>
  <r>
    <x v="6"/>
    <x v="6"/>
    <s v="BP26000804"/>
    <s v="Adecuación ambiental y paisajísticamente parques y zonas verdes de la Comuna 17 de Santiago de  Cali"/>
    <s v="BP260008041010124"/>
    <s v="Realizar labores de recuperación ambiental y paisajística en el parque del barrio Nuevo Rey ubicado en la Calle 11 con Carrera 71"/>
    <m/>
    <m/>
    <s v="2-301010351"/>
    <s v="Escenarios Deportivos y Parques"/>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88366286"/>
    <n v="0"/>
    <n v="0"/>
    <n v="0"/>
    <n v="0"/>
    <n v="0"/>
    <n v="0"/>
    <n v="88366286"/>
    <n v="0"/>
    <n v="0"/>
    <n v="0"/>
    <n v="0"/>
    <n v="0"/>
    <n v="0"/>
    <n v="88366286"/>
  </r>
  <r>
    <x v="6"/>
    <x v="6"/>
    <s v="BP26000804"/>
    <s v="Adecuación ambiental y paisajísticamente parques y zonas verdes de la Comuna 17 de Santiago de  Cali"/>
    <s v="BP260008041010125"/>
    <s v="Desarrollar una estrategia sostenible comunitaria en el parque del barrio Nuevo Rey ubicado en la Calle 11 con Carrera 71"/>
    <m/>
    <m/>
    <s v="2-3030103"/>
    <s v="Educacion y Divulgacion Ambiental"/>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4"/>
    <s v="Adecuación ambiental y paisajísticamente parques y zonas verdes de la Comuna 17 de Santiago de  Cali"/>
    <s v="BP260008041010126"/>
    <s v="Realizar la interventoría a las labores de recuperación ambiental y paisajística en el parque del barrio Nuevo Rey ubicado en la Calle 11 con Carrera 71"/>
    <m/>
    <m/>
    <s v="2-3040403"/>
    <s v="Interventoria y Control de Calidad propia del Sector"/>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5588152"/>
    <n v="0"/>
    <n v="0"/>
    <n v="0"/>
    <n v="0"/>
    <n v="0"/>
    <n v="0"/>
    <n v="5588152"/>
    <n v="0"/>
    <n v="0"/>
    <n v="0"/>
    <n v="0"/>
    <n v="0"/>
    <n v="0"/>
    <n v="5588152"/>
  </r>
  <r>
    <x v="6"/>
    <x v="6"/>
    <s v="BP26000804"/>
    <s v="Adecuación ambiental y paisajísticamente parques y zonas verdes de la Comuna 17 de Santiago de  Cali"/>
    <s v="BP260008041010127"/>
    <s v="Realizar la interventoría a las labores de recuperación ambiental y paisajística en el parque del barrio San Joaquín ubicado en la Carrera 94 entre Calles 16 y 18"/>
    <m/>
    <m/>
    <s v="2-3040403"/>
    <s v="Interventoria y Control de Calidad propia del Sector"/>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5663543"/>
    <n v="0"/>
    <n v="0"/>
    <n v="0"/>
    <n v="0"/>
    <n v="0"/>
    <n v="0"/>
    <n v="5663543"/>
    <n v="0"/>
    <n v="0"/>
    <n v="0"/>
    <n v="0"/>
    <n v="0"/>
    <n v="0"/>
    <n v="5663543"/>
  </r>
  <r>
    <x v="6"/>
    <x v="6"/>
    <s v="BP26000804"/>
    <s v="Adecuación ambiental y paisajísticamente parques y zonas verdes de la Comuna 17 de Santiago de  Cali"/>
    <s v="BP260008041010128"/>
    <s v="Desarrollar una estrategia sostenible comunitaria en el parque del barrio San Joaquín ubicado en la Carrera 94 entre Calles 16 y 18"/>
    <m/>
    <m/>
    <s v="2-3030103"/>
    <s v="Educacion y Divulgacion Ambiental"/>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4"/>
    <s v="Adecuación ambiental y paisajísticamente parques y zonas verdes de la Comuna 17 de Santiago de  Cali"/>
    <s v="BP260008041010129"/>
    <s v="Realizar labores de recuperación ambiental y paisajística en el parque del barrio San Joaquín ubicado en la Carrera 94 entre Calles 16 y 18"/>
    <m/>
    <m/>
    <s v="2-301010351"/>
    <s v="Escenarios Deportivos y Parques"/>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89622805"/>
    <n v="0"/>
    <n v="0"/>
    <n v="0"/>
    <n v="0"/>
    <n v="0"/>
    <n v="0"/>
    <n v="89622805"/>
    <n v="0"/>
    <n v="0"/>
    <n v="0"/>
    <n v="0"/>
    <n v="0"/>
    <n v="0"/>
    <n v="89622805"/>
  </r>
  <r>
    <x v="6"/>
    <x v="6"/>
    <s v="BP26000804"/>
    <s v="Adecuación ambiental y paisajísticamente parques y zonas verdes de la Comuna 17 de Santiago de  Cali"/>
    <s v="BP260008041010130"/>
    <s v="Desarrollar una estrategia sostenible comunitaria en el parque del barrio Valle del Lili ubicado en las Calles 48 y 48A entre Carreras 90 y 92"/>
    <m/>
    <m/>
    <s v="2-3030103"/>
    <s v="Educacion y Divulgacion Ambiental"/>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4"/>
    <s v="Adecuación ambiental y paisajísticamente parques y zonas verdes de la Comuna 17 de Santiago de  Cali"/>
    <s v="BP260008041010131"/>
    <s v="Realizar la interventoría a las labores de recuperación ambiental y paisajística en el parque del barrio Valle del Lili ubicado en las Calles 48 y 48A entre Carreras 90 y 92"/>
    <m/>
    <m/>
    <s v="2-3040403"/>
    <s v="Interventoria y Control de Calidad propia del Sector"/>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4526740"/>
    <n v="0"/>
    <n v="0"/>
    <n v="0"/>
    <n v="0"/>
    <n v="0"/>
    <n v="0"/>
    <n v="4526740"/>
    <n v="0"/>
    <n v="0"/>
    <n v="0"/>
    <n v="0"/>
    <n v="0"/>
    <n v="0"/>
    <n v="4526740"/>
  </r>
  <r>
    <x v="6"/>
    <x v="6"/>
    <s v="BP26000804"/>
    <s v="Adecuación ambiental y paisajísticamente parques y zonas verdes de la Comuna 17 de Santiago de  Cali"/>
    <s v="BP260008041010132"/>
    <s v="Realizar labores de recuperación ambiental y paisajística en el parque del barrio Valle del Lilí ubicado en las Calles 48 y 48A entre Carreras 90 y 92"/>
    <m/>
    <m/>
    <s v="2-301010351"/>
    <s v="Escenarios Deportivos y Parques"/>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70676070"/>
    <n v="0"/>
    <n v="0"/>
    <n v="0"/>
    <n v="0"/>
    <n v="0"/>
    <n v="0"/>
    <n v="70676070"/>
    <n v="0"/>
    <n v="0"/>
    <n v="0"/>
    <n v="0"/>
    <n v="0"/>
    <n v="0"/>
    <n v="70676070"/>
  </r>
  <r>
    <x v="6"/>
    <x v="6"/>
    <s v="BP26000804"/>
    <s v="Adecuación ambiental y paisajísticamente parques y zonas verdes de la Comuna 17 de Santiago de  Cali"/>
    <s v="BP260008041020104"/>
    <s v="Desarrollar una estrategia sostenible comunitaria en la zona verde del barrio Bosques del Limonar ubicada en la Carrera 65B entre Calles 13B y 13E"/>
    <m/>
    <m/>
    <s v="2-3030103"/>
    <s v="Educacion y Divulgacion Ambiental"/>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4"/>
    <s v="Adecuación ambiental y paisajísticamente parques y zonas verdes de la Comuna 17 de Santiago de  Cali"/>
    <s v="BP260008041020105"/>
    <s v="Realizar la interventoría a las labores de recuperación ambiental y paisajística en la zona verde del barrio Bosques del Limonar ubicada en la Carrera 65B entre Calles 13B y 13E"/>
    <m/>
    <m/>
    <s v="2-3040403"/>
    <s v="Interventoria y Control de Calidad propia del Sector"/>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5712818"/>
    <n v="0"/>
    <n v="0"/>
    <n v="0"/>
    <n v="0"/>
    <n v="0"/>
    <n v="0"/>
    <n v="5712818"/>
    <n v="0"/>
    <n v="0"/>
    <n v="0"/>
    <n v="0"/>
    <n v="0"/>
    <n v="0"/>
    <n v="5712818"/>
  </r>
  <r>
    <x v="6"/>
    <x v="6"/>
    <s v="BP26000804"/>
    <s v="Adecuación ambiental y paisajísticamente parques y zonas verdes de la Comuna 17 de Santiago de  Cali"/>
    <s v="BP260008041020106"/>
    <s v="Realizar labores de recuperación ambiental y paisajística en la zona verde del barrio Bosques del Limonar ubicada en la Carrera 65B entre Calles 13B y 13E"/>
    <m/>
    <m/>
    <s v="2-301010351"/>
    <s v="Escenarios Deportivos y Parques"/>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90444052"/>
    <n v="0"/>
    <n v="0"/>
    <n v="0"/>
    <n v="0"/>
    <n v="0"/>
    <n v="0"/>
    <n v="90444052"/>
    <n v="0"/>
    <n v="0"/>
    <n v="0"/>
    <n v="0"/>
    <n v="0"/>
    <n v="0"/>
    <n v="90444052"/>
  </r>
  <r>
    <x v="6"/>
    <x v="6"/>
    <s v="BP26000804"/>
    <s v="Adecuación ambiental y paisajísticamente parques y zonas verdes de la Comuna 17 de Santiago de  Cali"/>
    <s v="BP260008041020107"/>
    <s v="Realizar la interventoría a las labores de recuperación ambiental y paisajística en la zona verde del barrio Ciudadela Comfandi ubicada en la Carrera 80 con Calle 34"/>
    <m/>
    <m/>
    <s v="2-3040403"/>
    <s v="Interventoria y Control de Calidad propia del Sector"/>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8367748"/>
    <n v="0"/>
    <n v="0"/>
    <n v="0"/>
    <n v="0"/>
    <n v="0"/>
    <n v="0"/>
    <n v="8367748"/>
    <n v="0"/>
    <n v="0"/>
    <n v="0"/>
    <n v="0"/>
    <n v="0"/>
    <n v="0"/>
    <n v="8367748"/>
  </r>
  <r>
    <x v="6"/>
    <x v="6"/>
    <s v="BP26000804"/>
    <s v="Adecuación ambiental y paisajísticamente parques y zonas verdes de la Comuna 17 de Santiago de  Cali"/>
    <s v="BP260008041020108"/>
    <s v="Realizar labores de recuperación ambiental y paisajística en la zona verde del barrio Ciudadela Comfandi ubicada en la Carrera 80 con Calle 34"/>
    <m/>
    <m/>
    <s v="2-301010351"/>
    <s v="Escenarios Deportivos y Parques"/>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134692886"/>
    <n v="0"/>
    <n v="0"/>
    <n v="0"/>
    <n v="0"/>
    <n v="0"/>
    <n v="0"/>
    <n v="134692886"/>
    <n v="0"/>
    <n v="0"/>
    <n v="0"/>
    <n v="0"/>
    <n v="0"/>
    <n v="0"/>
    <n v="134692886"/>
  </r>
  <r>
    <x v="6"/>
    <x v="6"/>
    <s v="BP26000804"/>
    <s v="Adecuación ambiental y paisajísticamente parques y zonas verdes de la Comuna 17 de Santiago de  Cali"/>
    <s v="BP260008041020109"/>
    <s v="Desarrollar una estrategia sostenible comunitaria en la zona verde del barrio Ciudadela Comfandi ubicada en la Carrera 80 con Calle 34"/>
    <m/>
    <m/>
    <s v="2-3030103"/>
    <s v="Educacion y Divulgacion Ambiental"/>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4"/>
    <s v="Adecuación ambiental y paisajísticamente parques y zonas verdes de la Comuna 17 de Santiago de  Cali"/>
    <s v="BP260008041020110"/>
    <s v="Desarrollar una estrategia sostenible comunitaria en la zona verde del barrio El Ingenio ubicada en la Calle 13A1 entre Carreras 85A y 85C"/>
    <m/>
    <m/>
    <s v="2-3030103"/>
    <s v="Educacion y Divulgacion Ambiental"/>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4"/>
    <s v="Adecuación ambiental y paisajísticamente parques y zonas verdes de la Comuna 17 de Santiago de  Cali"/>
    <s v="BP260008041020111"/>
    <s v="Realizar labores de recuperación ambiental y paisajística en la zona verde del barrio El Ingenio ubicada en la Calle 13A1 entre Carreras 85A y 85C"/>
    <m/>
    <m/>
    <s v="2-301010351"/>
    <s v="Escenarios Deportivos y Parques"/>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82819277"/>
    <n v="0"/>
    <n v="0"/>
    <n v="0"/>
    <n v="0"/>
    <n v="0"/>
    <n v="0"/>
    <n v="82819277"/>
    <n v="0"/>
    <n v="0"/>
    <n v="0"/>
    <n v="0"/>
    <n v="0"/>
    <n v="0"/>
    <n v="82819277"/>
  </r>
  <r>
    <x v="6"/>
    <x v="6"/>
    <s v="BP26000804"/>
    <s v="Adecuación ambiental y paisajísticamente parques y zonas verdes de la Comuna 17 de Santiago de  Cali"/>
    <s v="BP260008041020112"/>
    <s v="Desarrollar una estrategia sostenible comunitaria en la zona verde del sector Las Camelias II ubicada en la Calle 15 No. 53-132"/>
    <m/>
    <m/>
    <s v="2-3030103"/>
    <s v="Educacion y Divulgacion Ambiental"/>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4"/>
    <s v="Adecuación ambiental y paisajísticamente parques y zonas verdes de la Comuna 17 de Santiago de  Cali"/>
    <s v="BP260008041020113"/>
    <s v="Realizar la interventoría a las labores de recuperación ambiental y paisajística en la zona verde del barrio El Ingenio ubicada en la Calle 13A1 entre Carreras 85A y 85C"/>
    <m/>
    <m/>
    <s v="2-3040403"/>
    <s v="Interventoria y Control de Calidad propia del Sector"/>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5255331"/>
    <n v="0"/>
    <n v="0"/>
    <n v="0"/>
    <n v="0"/>
    <n v="0"/>
    <n v="0"/>
    <n v="5255331"/>
    <n v="0"/>
    <n v="0"/>
    <n v="0"/>
    <n v="0"/>
    <n v="0"/>
    <n v="0"/>
    <n v="5255331"/>
  </r>
  <r>
    <x v="6"/>
    <x v="6"/>
    <s v="BP26000804"/>
    <s v="Adecuación ambiental y paisajísticamente parques y zonas verdes de la Comuna 17 de Santiago de  Cali"/>
    <s v="BP260008041020114"/>
    <s v="Realizar la interventoría a las labores de recuperación ambiental y paisajística en la zona verde del sector Las Camelias II ubicada en la Calle 15 No. 53-132"/>
    <m/>
    <m/>
    <s v="2-3040403"/>
    <s v="Interventoria y Control de Calidad propia del Sector"/>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5118910"/>
    <n v="0"/>
    <n v="0"/>
    <n v="0"/>
    <n v="0"/>
    <n v="0"/>
    <n v="0"/>
    <n v="5118910"/>
    <n v="0"/>
    <n v="0"/>
    <n v="0"/>
    <n v="0"/>
    <n v="0"/>
    <n v="0"/>
    <n v="5118910"/>
  </r>
  <r>
    <x v="6"/>
    <x v="6"/>
    <s v="BP26000804"/>
    <s v="Adecuación ambiental y paisajísticamente parques y zonas verdes de la Comuna 17 de Santiago de  Cali"/>
    <s v="BP260008041020115"/>
    <s v="Realizar labores de recuperación ambiental y paisajística en la zona verde del sector Las Camelias II ubicada en la Calle 15 No. 53-132"/>
    <m/>
    <m/>
    <s v="2-301010351"/>
    <s v="Escenarios Deportivos y Parques"/>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80545588"/>
    <n v="0"/>
    <n v="0"/>
    <n v="0"/>
    <n v="0"/>
    <n v="0"/>
    <n v="0"/>
    <n v="80545588"/>
    <n v="0"/>
    <n v="0"/>
    <n v="0"/>
    <n v="0"/>
    <n v="0"/>
    <n v="0"/>
    <n v="80545588"/>
  </r>
  <r>
    <x v="6"/>
    <x v="6"/>
    <s v="BP26000804"/>
    <s v="Adecuación ambiental y paisajísticamente parques y zonas verdes de la Comuna 17 de Santiago de  Cali"/>
    <s v="BP260008041020116"/>
    <s v="Desarrollar una estrategia sostenible comunitaria en la zona verde del barrio Prados del Limonar ubicada en la Carrera 77 con Calle 14C"/>
    <m/>
    <m/>
    <s v="2-3030103"/>
    <s v="Educacion y Divulgacion Ambiental"/>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4"/>
    <s v="Adecuación ambiental y paisajísticamente parques y zonas verdes de la Comuna 17 de Santiago de  Cali"/>
    <s v="BP260008041020117"/>
    <s v="Realizar labores de recuperación ambiental y paisajística en la zona verde del barrio Prados del Limonar ubicada en la Carrera 77 con Calle 14C"/>
    <m/>
    <m/>
    <s v="2-301010351"/>
    <s v="Escenarios Deportivos y Parques"/>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51585027"/>
    <n v="0"/>
    <n v="0"/>
    <n v="0"/>
    <n v="0"/>
    <n v="0"/>
    <n v="0"/>
    <n v="51585027"/>
    <n v="0"/>
    <n v="0"/>
    <n v="0"/>
    <n v="0"/>
    <n v="0"/>
    <n v="0"/>
    <n v="51585027"/>
  </r>
  <r>
    <x v="6"/>
    <x v="6"/>
    <s v="BP26000804"/>
    <s v="Adecuación ambiental y paisajísticamente parques y zonas verdes de la Comuna 17 de Santiago de  Cali"/>
    <s v="BP260008041020118"/>
    <s v="Realizar la interventoría a las labores de recuperación ambiental y paisajística en la zona verde del barrio Prados del Limonar ubicada en la Carrera 77 con Calle 14C"/>
    <m/>
    <m/>
    <s v="2-3040403"/>
    <s v="Interventoria y Control de Calidad propia del Sector"/>
    <x v="0"/>
    <s v="Vigencia actual"/>
    <n v="1104"/>
    <s v="0-1104"/>
    <s v="Otros ICLD (Ingresos Corrientes de Libre Destinanción)"/>
    <m/>
    <m/>
    <x v="1"/>
    <s v="Situado Fiscal"/>
    <n v="17"/>
    <s v="COMUNA 17"/>
    <n v="42"/>
    <s v="CALI AMABLE Y SOSTENIBLE"/>
    <n v="4203"/>
    <s v="VIVIENDO MEJOR Y DISFRUTANDO MÁS A CALI"/>
    <n v="4203002"/>
    <s v="Espacios públicos más verdes e incluyentes"/>
    <x v="20"/>
    <s v="Zonas blandas de separadores viales, parques y zonas verdes"/>
    <n v="3381276"/>
    <n v="0"/>
    <n v="0"/>
    <n v="0"/>
    <n v="0"/>
    <n v="0"/>
    <n v="0"/>
    <n v="3381276"/>
    <n v="0"/>
    <n v="0"/>
    <n v="0"/>
    <n v="0"/>
    <n v="0"/>
    <n v="0"/>
    <n v="3381276"/>
  </r>
  <r>
    <x v="6"/>
    <x v="6"/>
    <s v="BP26000805"/>
    <s v="Adecuación ambiental y paisajística de parques y zonas verdes de la comuna 19 de Santiago de   Cali"/>
    <s v="BP260008051020104"/>
    <s v="Realizar labores de recuperación ambiental y paisajística en las zonas verdes del barrio Niza Seguros Patria ubicadas en:  Carrera 61 y 62 Bis entre Calles 9 y 10 – Carrera 62A y 62C entre Calles 9 y 10"/>
    <m/>
    <m/>
    <s v="2-301010351"/>
    <s v="Escenarios Deportivos y Parques"/>
    <x v="0"/>
    <s v="Vigencia actual"/>
    <n v="1104"/>
    <s v="0-1104"/>
    <s v="Otros ICLD (Ingresos Corrientes de Libre Destinanción)"/>
    <m/>
    <m/>
    <x v="1"/>
    <s v="Situado Fiscal"/>
    <n v="19"/>
    <s v="COMUNA 19"/>
    <n v="42"/>
    <s v="CALI AMABLE Y SOSTENIBLE"/>
    <n v="4203"/>
    <s v="VIVIENDO MEJOR Y DISFRUTANDO MÁS A CALI"/>
    <n v="4203002"/>
    <s v="Espacios públicos más verdes e incluyentes"/>
    <x v="20"/>
    <s v="Zonas blandas de separadores viales, parques y zonas verdes"/>
    <n v="225092306"/>
    <n v="0"/>
    <n v="0"/>
    <n v="0"/>
    <n v="0"/>
    <n v="0"/>
    <n v="0"/>
    <n v="225092306"/>
    <n v="0"/>
    <n v="0"/>
    <n v="0"/>
    <n v="0"/>
    <n v="0"/>
    <n v="0"/>
    <n v="225092306"/>
  </r>
  <r>
    <x v="6"/>
    <x v="6"/>
    <s v="BP26000805"/>
    <s v="Adecuación ambiental y paisajística de parques y zonas verdes de la comuna 19 de Santiago de   Cali"/>
    <s v="BP260008051020105"/>
    <s v="Desarrollar una estrategia sostenible comunitaria en las zonas verdes del barrio Niza Seguros Patria ubicadas en: Carrera 61 y 62 Bis entre Calles 9 y 10 – Carrera 62A y 62C entre Calles 9 y 10"/>
    <m/>
    <m/>
    <s v="2-3030103"/>
    <s v="Educacion y Divulgacion Ambiental"/>
    <x v="0"/>
    <s v="Vigencia actual"/>
    <n v="1104"/>
    <s v="0-1104"/>
    <s v="Otros ICLD (Ingresos Corrientes de Libre Destinanción)"/>
    <m/>
    <m/>
    <x v="1"/>
    <s v="Situado Fiscal"/>
    <n v="19"/>
    <s v="COMUNA 19"/>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0805"/>
    <s v="Adecuación ambiental y paisajística de parques y zonas verdes de la comuna 19 de Santiago de   Cali"/>
    <s v="BP260008051020106"/>
    <s v="Realizar la interventoría a las labores de recuperación ambiental y paisajística en las zonas verdes del barrio Niza Seguros Patria ubicadas en:  Carrera 61 y 62 Bis entre Calles 9 y 10 – Carrera 62A y 62C entre Calles 9 y 10"/>
    <m/>
    <m/>
    <s v="2-3040403"/>
    <s v="Interventoria y Control de Calidad propia del Sector"/>
    <x v="0"/>
    <s v="Vigencia actual"/>
    <n v="1104"/>
    <s v="0-1104"/>
    <s v="Otros ICLD (Ingresos Corrientes de Libre Destinanción)"/>
    <m/>
    <m/>
    <x v="1"/>
    <s v="Situado Fiscal"/>
    <n v="19"/>
    <s v="COMUNA 19"/>
    <n v="42"/>
    <s v="CALI AMABLE Y SOSTENIBLE"/>
    <n v="4203"/>
    <s v="VIVIENDO MEJOR Y DISFRUTANDO MÁS A CALI"/>
    <n v="4203002"/>
    <s v="Espacios públicos más verdes e incluyentes"/>
    <x v="20"/>
    <s v="Zonas blandas de separadores viales, parques y zonas verdes"/>
    <n v="13791713"/>
    <n v="0"/>
    <n v="0"/>
    <n v="0"/>
    <n v="0"/>
    <n v="0"/>
    <n v="0"/>
    <n v="13791713"/>
    <n v="0"/>
    <n v="0"/>
    <n v="0"/>
    <n v="0"/>
    <n v="0"/>
    <n v="0"/>
    <n v="13791713"/>
  </r>
  <r>
    <x v="6"/>
    <x v="6"/>
    <s v="BP26001814"/>
    <s v="Adecuación Ambiental y Paisajística de Parques y Zonas Verdes de la Comuna 5 de Santiago de Cali"/>
    <s v="BP260018141010101"/>
    <s v="Realizar labores de recuperación ambiental y paisajística en el parque del barrio Brisas de los Andes I ubicado en la Carrera  1B1 con Calles 52A y 53."/>
    <m/>
    <m/>
    <s v="2-301010351"/>
    <s v="Escenarios Deportivos y Parques"/>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93588920"/>
    <n v="0"/>
    <n v="0"/>
    <n v="0"/>
    <n v="0"/>
    <n v="0"/>
    <n v="0"/>
    <n v="93588920"/>
    <n v="0"/>
    <n v="0"/>
    <n v="0"/>
    <n v="0"/>
    <n v="0"/>
    <n v="0"/>
    <n v="93588920"/>
  </r>
  <r>
    <x v="6"/>
    <x v="6"/>
    <s v="BP26001814"/>
    <s v="Adecuación Ambiental y Paisajística de Parques y Zonas Verdes de la Comuna 5 de Santiago de Cali"/>
    <s v="BP260018141010102"/>
    <s v="Desarrollar una estrategia sostenible comunitaria en el parque barrio Brisas de los Andes I ubicado en la Carrera  1B1  con Calles 52A y 53."/>
    <m/>
    <m/>
    <s v="2-3030103"/>
    <s v="Educacion y Divulgacion Ambiental"/>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4"/>
    <s v="Adecuación Ambiental y Paisajística de Parques y Zonas Verdes de la Comuna 5 de Santiago de Cali"/>
    <s v="BP260018141010103"/>
    <s v="Realizar la Interventoría a las labores de recuperación ambiental y paisajística en el parque barrio Brisas de los Andes I ubicado en la Carrera  1B1  con Calles 52A y 53."/>
    <m/>
    <m/>
    <s v="2-3040403"/>
    <s v="Interventoria y Control de Calidad propia del Sector"/>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5901510"/>
    <n v="0"/>
    <n v="0"/>
    <n v="0"/>
    <n v="0"/>
    <n v="0"/>
    <n v="0"/>
    <n v="5901510"/>
    <n v="0"/>
    <n v="0"/>
    <n v="0"/>
    <n v="0"/>
    <n v="0"/>
    <n v="0"/>
    <n v="5901510"/>
  </r>
  <r>
    <x v="6"/>
    <x v="6"/>
    <s v="BP26001814"/>
    <s v="Adecuación Ambiental y Paisajística de Parques y Zonas Verdes de la Comuna 5 de Santiago de Cali"/>
    <s v="BP260018141010104"/>
    <s v="Realizar labores de recuperación ambiental y paisajística en el parque del barrio Palmeras del Norte ubicado en la Calle 54A entre Carreras 1C y 1C3Bis"/>
    <m/>
    <m/>
    <s v="2-301010351"/>
    <s v="Escenarios Deportivos y Parques"/>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110541711"/>
    <n v="0"/>
    <n v="0"/>
    <n v="0"/>
    <n v="0"/>
    <n v="0"/>
    <n v="0"/>
    <n v="110541711"/>
    <n v="0"/>
    <n v="0"/>
    <n v="0"/>
    <n v="0"/>
    <n v="0"/>
    <n v="0"/>
    <n v="110541711"/>
  </r>
  <r>
    <x v="6"/>
    <x v="6"/>
    <s v="BP26001814"/>
    <s v="Adecuación Ambiental y Paisajística de Parques y Zonas Verdes de la Comuna 5 de Santiago de Cali"/>
    <s v="BP260018141010105"/>
    <s v="Desarrollar una estrategia sostenible comunitaria en el parque del barrio Palmeras del Norte ubicado en la Calle 54A entre Carreras 1C y 1C3Bis"/>
    <m/>
    <m/>
    <s v="2-3030103"/>
    <s v="Educacion y Divulgacion Ambiental"/>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7134341"/>
    <n v="0"/>
    <n v="0"/>
    <n v="0"/>
    <n v="0"/>
    <n v="0"/>
    <n v="0"/>
    <n v="7134341"/>
    <n v="0"/>
    <n v="0"/>
    <n v="0"/>
    <n v="0"/>
    <n v="0"/>
    <n v="0"/>
    <n v="7134341"/>
  </r>
  <r>
    <x v="6"/>
    <x v="6"/>
    <s v="BP26001814"/>
    <s v="Adecuación Ambiental y Paisajística de Parques y Zonas Verdes de la Comuna 5 de Santiago de Cali"/>
    <s v="BP260018141010106"/>
    <s v="Realizar la interventoría a las labores de recuperación ambiental y paisajística en el parque del barrio Palmeras del Norte ubicado en  la Calle 54A entre Carreras 1C y 1C3Bis"/>
    <m/>
    <m/>
    <s v="2-3040403"/>
    <s v="Interventoria y Control de Calidad propia del Sector"/>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7060564"/>
    <n v="0"/>
    <n v="0"/>
    <n v="0"/>
    <n v="0"/>
    <n v="0"/>
    <n v="0"/>
    <n v="7060564"/>
    <n v="0"/>
    <n v="0"/>
    <n v="0"/>
    <n v="0"/>
    <n v="0"/>
    <n v="0"/>
    <n v="7060564"/>
  </r>
  <r>
    <x v="6"/>
    <x v="6"/>
    <s v="BP26001814"/>
    <s v="Adecuación Ambiental y Paisajística de Parques y Zonas Verdes de la Comuna 5 de Santiago de Cali"/>
    <s v="BP260018141010107"/>
    <s v="Realizar labores de recuperación ambiental y paisajística en el parque del barrio Villas de Veracruz- Barranquilla ubicado en la Carrera  1C  con Calle 59."/>
    <m/>
    <m/>
    <s v="2-301010351"/>
    <s v="Escenarios Deportivos y Parques"/>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68916223"/>
    <n v="0"/>
    <n v="0"/>
    <n v="0"/>
    <n v="0"/>
    <n v="0"/>
    <n v="0"/>
    <n v="68916223"/>
    <n v="0"/>
    <n v="0"/>
    <n v="0"/>
    <n v="0"/>
    <n v="0"/>
    <n v="0"/>
    <n v="68916223"/>
  </r>
  <r>
    <x v="6"/>
    <x v="6"/>
    <s v="BP26001814"/>
    <s v="Adecuación Ambiental y Paisajística de Parques y Zonas Verdes de la Comuna 5 de Santiago de Cali"/>
    <s v="BP260018141010108"/>
    <s v="Desarrollar una estrategia sostenible comunitaria en el parque barrio Carrera  1C  con Calle 59."/>
    <m/>
    <m/>
    <s v="2-3030103"/>
    <s v="Educacion y Divulgacion Ambiental"/>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4"/>
    <s v="Adecuación Ambiental y Paisajística de Parques y Zonas Verdes de la Comuna 5 de Santiago de Cali"/>
    <s v="BP260018141010109"/>
    <s v="Realizar la Interventoría a las labores de recuperación ambiental y paisajística en el parque barrio Carrera  1C  con Calle 59."/>
    <m/>
    <m/>
    <s v="2-3040403"/>
    <s v="Interventoria y Control de Calidad propia del Sector"/>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4421148"/>
    <n v="0"/>
    <n v="0"/>
    <n v="0"/>
    <n v="0"/>
    <n v="0"/>
    <n v="0"/>
    <n v="4421148"/>
    <n v="0"/>
    <n v="0"/>
    <n v="0"/>
    <n v="0"/>
    <n v="0"/>
    <n v="0"/>
    <n v="4421148"/>
  </r>
  <r>
    <x v="6"/>
    <x v="6"/>
    <s v="BP26001814"/>
    <s v="Adecuación Ambiental y Paisajística de Parques y Zonas Verdes de la Comuna 5 de Santiago de Cali"/>
    <s v="BP260018141020104"/>
    <s v="Realizar la Interventoría a las labores de recuperación ambiental y paisajística del separador vial ubicado en la Calle 62 entre Carreras 3 y 5."/>
    <m/>
    <m/>
    <s v="2-3040403"/>
    <s v="Interventoria y Control de Calidad propia del Sector"/>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4327062"/>
    <n v="0"/>
    <n v="0"/>
    <n v="0"/>
    <n v="0"/>
    <n v="0"/>
    <n v="0"/>
    <n v="4327062"/>
    <n v="0"/>
    <n v="0"/>
    <n v="0"/>
    <n v="0"/>
    <n v="0"/>
    <n v="0"/>
    <n v="4327062"/>
  </r>
  <r>
    <x v="6"/>
    <x v="6"/>
    <s v="BP26001814"/>
    <s v="Adecuación Ambiental y Paisajística de Parques y Zonas Verdes de la Comuna 5 de Santiago de Cali"/>
    <s v="BP260018141020105"/>
    <s v="Desarrollar una estrategia sostenible comunitaria del separador vial ubicado en la Calle 62 entre Carreras 3 y 5."/>
    <m/>
    <m/>
    <s v="2-3030103"/>
    <s v="Educacion y Divulgacion Ambiental"/>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4"/>
    <s v="Adecuación Ambiental y Paisajística de Parques y Zonas Verdes de la Comuna 5 de Santiago de Cali"/>
    <s v="BP260018141020106"/>
    <s v="Realizar labores de recuperación ambiental y paisajística del separador vial ubicado en la Calle 62 entre Carreras 3 y 5."/>
    <m/>
    <m/>
    <s v="2-301010351"/>
    <s v="Escenarios Deportivos y Parques"/>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67348120"/>
    <n v="0"/>
    <n v="0"/>
    <n v="0"/>
    <n v="0"/>
    <n v="0"/>
    <n v="0"/>
    <n v="67348120"/>
    <n v="0"/>
    <n v="0"/>
    <n v="0"/>
    <n v="0"/>
    <n v="0"/>
    <n v="0"/>
    <n v="67348120"/>
  </r>
  <r>
    <x v="6"/>
    <x v="6"/>
    <s v="BP26001814"/>
    <s v="Adecuación Ambiental y Paisajística de Parques y Zonas Verdes de la Comuna 5 de Santiago de Cali"/>
    <s v="BP260018141020107"/>
    <s v="Realizar la Interventoría a las labores de recuperación ambiental y paisajística del separador vial ubicado en la Calle 62 entre Carreras 2 y 3."/>
    <m/>
    <m/>
    <s v="2-3040403"/>
    <s v="Interventoria y Control de Calidad propia del Sector"/>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5696405"/>
    <n v="0"/>
    <n v="0"/>
    <n v="0"/>
    <n v="0"/>
    <n v="0"/>
    <n v="0"/>
    <n v="5696405"/>
    <n v="0"/>
    <n v="0"/>
    <n v="0"/>
    <n v="0"/>
    <n v="0"/>
    <n v="0"/>
    <n v="5696405"/>
  </r>
  <r>
    <x v="6"/>
    <x v="6"/>
    <s v="BP26001814"/>
    <s v="Adecuación Ambiental y Paisajística de Parques y Zonas Verdes de la Comuna 5 de Santiago de Cali"/>
    <s v="BP260018141020108"/>
    <s v="Desarrollar una estrategia sostenible comunitaria del separador vial ubicado en la Calle 62 entre Carreras 2 y 3."/>
    <m/>
    <m/>
    <s v="2-3030103"/>
    <s v="Educacion y Divulgacion Ambiental"/>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4"/>
    <s v="Adecuación Ambiental y Paisajística de Parques y Zonas Verdes de la Comuna 5 de Santiago de Cali"/>
    <s v="BP260018141020109"/>
    <s v="Realizar labores de recuperación ambiental y paisajística del separador vial ubicado en la Calle 62 entre Carreras 2 y 3."/>
    <m/>
    <m/>
    <s v="2-301010351"/>
    <s v="Escenarios Deportivos y Parques"/>
    <x v="0"/>
    <s v="Vigencia actual"/>
    <n v="1104"/>
    <s v="0-1104"/>
    <s v="Otros ICLD (Ingresos Corrientes de Libre Destinanción)"/>
    <m/>
    <m/>
    <x v="1"/>
    <s v="Situado Fiscal"/>
    <n v="5"/>
    <s v="COMUNA 5"/>
    <n v="42"/>
    <s v="CALI AMABLE Y SOSTENIBLE"/>
    <n v="4203"/>
    <s v="VIVIENDO MEJOR Y DISFRUTANDO MÁS A CALI"/>
    <n v="4203002"/>
    <s v="Espacios públicos más verdes e incluyentes"/>
    <x v="20"/>
    <s v="Zonas blandas de separadores viales, parques y zonas verdes"/>
    <n v="90170500"/>
    <n v="0"/>
    <n v="0"/>
    <n v="0"/>
    <n v="0"/>
    <n v="0"/>
    <n v="0"/>
    <n v="90170500"/>
    <n v="0"/>
    <n v="0"/>
    <n v="0"/>
    <n v="0"/>
    <n v="0"/>
    <n v="0"/>
    <n v="90170500"/>
  </r>
  <r>
    <x v="6"/>
    <x v="6"/>
    <s v="BP26001815"/>
    <s v="Adecuación ambiental y paisajística de parques y zonas verdes de la Comuna 12 de Santiago de Cali"/>
    <s v="BP260018151010101"/>
    <s v="Realizar labores de recuperación ambiental y paisajística en el parque del barrio Sindical ubicado en la Calle 44 con Carreras 28C y 28D"/>
    <m/>
    <m/>
    <s v="2-301010351"/>
    <s v="Escenarios Deportivos y Parques"/>
    <x v="0"/>
    <s v="Vigencia actual"/>
    <n v="1104"/>
    <s v="0-1104"/>
    <s v="Otros ICLD (Ingresos Corrientes de Libre Destinanción)"/>
    <m/>
    <m/>
    <x v="1"/>
    <s v="Situado Fiscal"/>
    <n v="12"/>
    <s v="COMUNA 12"/>
    <n v="42"/>
    <s v="CALI AMABLE Y SOSTENIBLE"/>
    <n v="4203"/>
    <s v="VIVIENDO MEJOR Y DISFRUTANDO MÁS A CALI"/>
    <n v="4203002"/>
    <s v="Espacios públicos más verdes e incluyentes"/>
    <x v="20"/>
    <s v="Zonas blandas de separadores viales, parques y zonas verdes"/>
    <n v="235926615"/>
    <n v="0"/>
    <n v="0"/>
    <n v="0"/>
    <n v="0"/>
    <n v="0"/>
    <n v="0"/>
    <n v="235926615"/>
    <n v="0"/>
    <n v="0"/>
    <n v="0"/>
    <n v="0"/>
    <n v="0"/>
    <n v="0"/>
    <n v="235926615"/>
  </r>
  <r>
    <x v="6"/>
    <x v="6"/>
    <s v="BP26001815"/>
    <s v="Adecuación ambiental y paisajística de parques y zonas verdes de la Comuna 12 de Santiago de Cali"/>
    <s v="BP260018151010102"/>
    <s v="Desarrollar una estrategia sostenible comunitaria en el parque del barrio Sindical ubicado en la Calle 44 con Carreras 28C y 28D"/>
    <m/>
    <m/>
    <s v="2-3030103"/>
    <s v="Educacion y Divulgacion Ambiental"/>
    <x v="0"/>
    <s v="Vigencia actual"/>
    <n v="1104"/>
    <s v="0-1104"/>
    <s v="Otros ICLD (Ingresos Corrientes de Libre Destinanción)"/>
    <m/>
    <m/>
    <x v="1"/>
    <s v="Situado Fiscal"/>
    <n v="12"/>
    <s v="COMUNA 12"/>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5"/>
    <s v="Adecuación ambiental y paisajística de parques y zonas verdes de la Comuna 12 de Santiago de Cali"/>
    <s v="BP260018151010103"/>
    <s v="Realizar la Interventoría a las labores de recuperación ambiental y paisajística en el parque del barrio Sindical ubicado en la Calle 44 con Carreras 28C y 28D"/>
    <m/>
    <m/>
    <s v="2-3040403"/>
    <s v="Interventoria y Control de Calidad propia del Sector"/>
    <x v="0"/>
    <s v="Vigencia actual"/>
    <n v="1104"/>
    <s v="0-1104"/>
    <s v="Otros ICLD (Ingresos Corrientes de Libre Destinanción)"/>
    <m/>
    <m/>
    <x v="1"/>
    <s v="Situado Fiscal"/>
    <n v="12"/>
    <s v="COMUNA 12"/>
    <n v="42"/>
    <s v="CALI AMABLE Y SOSTENIBLE"/>
    <n v="4203"/>
    <s v="VIVIENDO MEJOR Y DISFRUTANDO MÁS A CALI"/>
    <n v="4203002"/>
    <s v="Espacios públicos más verdes e incluyentes"/>
    <x v="20"/>
    <s v="Zonas blandas de separadores viales, parques y zonas verdes"/>
    <n v="14441772"/>
    <n v="0"/>
    <n v="0"/>
    <n v="0"/>
    <n v="0"/>
    <n v="0"/>
    <n v="0"/>
    <n v="14441772"/>
    <n v="0"/>
    <n v="0"/>
    <n v="0"/>
    <n v="0"/>
    <n v="0"/>
    <n v="0"/>
    <n v="14441772"/>
  </r>
  <r>
    <x v="6"/>
    <x v="6"/>
    <s v="BP26001816"/>
    <s v="Adecuación ambiental y paisajística de parques y zonas verdes de la comuna 15 de Santiago de  Cali"/>
    <s v="BP260018161010101"/>
    <s v="Realizar labores de recuperación ambiental y paisajística en el parque del barrio El Vallado ubicado en las Calles 56 y 56 A entre Carreras 38 y 38 B"/>
    <m/>
    <m/>
    <s v="2-301010351"/>
    <s v="Escenarios Deportivos y Parques"/>
    <x v="0"/>
    <s v="Vigencia actual"/>
    <n v="1104"/>
    <s v="0-1104"/>
    <s v="Otros ICLD (Ingresos Corrientes de Libre Destinanción)"/>
    <m/>
    <m/>
    <x v="1"/>
    <s v="Situado Fiscal"/>
    <n v="15"/>
    <s v="COMUNA 15"/>
    <n v="42"/>
    <s v="CALI AMABLE Y SOSTENIBLE"/>
    <n v="4203"/>
    <s v="VIVIENDO MEJOR Y DISFRUTANDO MÁS A CALI"/>
    <n v="4203002"/>
    <s v="Espacios públicos más verdes e incluyentes"/>
    <x v="20"/>
    <s v="Zonas blandas de separadores viales, parques y zonas verdes"/>
    <n v="89933213"/>
    <n v="0"/>
    <n v="0"/>
    <n v="0"/>
    <n v="0"/>
    <n v="0"/>
    <n v="0"/>
    <n v="89933213"/>
    <n v="0"/>
    <n v="0"/>
    <n v="0"/>
    <n v="0"/>
    <n v="0"/>
    <n v="0"/>
    <n v="89933213"/>
  </r>
  <r>
    <x v="6"/>
    <x v="6"/>
    <s v="BP26001816"/>
    <s v="Adecuación ambiental y paisajística de parques y zonas verdes de la comuna 15 de Santiago de  Cali"/>
    <s v="BP260018161010102"/>
    <s v="Desarrollar una estrategia sostenible comunitaria en el parque barrio El Vallado ubicado en las Calles 56 y 56 A entre Carreras 38 y 38 B"/>
    <m/>
    <m/>
    <s v="2-3030103"/>
    <s v="Educacion y Divulgacion Ambiental"/>
    <x v="0"/>
    <s v="Vigencia actual"/>
    <n v="1104"/>
    <s v="0-1104"/>
    <s v="Otros ICLD (Ingresos Corrientes de Libre Destinanción)"/>
    <m/>
    <m/>
    <x v="1"/>
    <s v="Situado Fiscal"/>
    <n v="15"/>
    <s v="COMUNA 15"/>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6"/>
    <s v="Adecuación ambiental y paisajística de parques y zonas verdes de la comuna 15 de Santiago de  Cali"/>
    <s v="BP260018161010103"/>
    <s v="Realizar la Interventoría a las labores de recuperación ambiental y paisajística en el parque barrio El Vallado ubicado en la Calles 56 y 56 A entre Carreras 38 y 38 B"/>
    <m/>
    <m/>
    <s v="2-3040403"/>
    <s v="Interventoria y Control de Calidad propia del Sector"/>
    <x v="0"/>
    <s v="Vigencia actual"/>
    <n v="1104"/>
    <s v="0-1104"/>
    <s v="Otros ICLD (Ingresos Corrientes de Libre Destinanción)"/>
    <m/>
    <m/>
    <x v="1"/>
    <s v="Situado Fiscal"/>
    <n v="15"/>
    <s v="COMUNA 15"/>
    <n v="42"/>
    <s v="CALI AMABLE Y SOSTENIBLE"/>
    <n v="4203"/>
    <s v="VIVIENDO MEJOR Y DISFRUTANDO MÁS A CALI"/>
    <n v="4203002"/>
    <s v="Espacios públicos más verdes e incluyentes"/>
    <x v="20"/>
    <s v="Zonas blandas de separadores viales, parques y zonas verdes"/>
    <n v="5682168"/>
    <n v="0"/>
    <n v="0"/>
    <n v="0"/>
    <n v="0"/>
    <n v="0"/>
    <n v="0"/>
    <n v="5682168"/>
    <n v="0"/>
    <n v="0"/>
    <n v="0"/>
    <n v="0"/>
    <n v="0"/>
    <n v="0"/>
    <n v="5682168"/>
  </r>
  <r>
    <x v="6"/>
    <x v="6"/>
    <s v="BP26001816"/>
    <s v="Adecuación ambiental y paisajística de parques y zonas verdes de la comuna 15 de Santiago de  Cali"/>
    <s v="BP260018161010104"/>
    <s v="Realizar labores de recuperación ambiental y paisajística en el parque del barrio Morichal de Comfandi ubicado en la Carrera 49 D y Carrera 50 entre Calles 54 D y 55 A"/>
    <m/>
    <m/>
    <s v="2-301010351"/>
    <s v="Escenarios Deportivos y Parques"/>
    <x v="0"/>
    <s v="Vigencia actual"/>
    <n v="1104"/>
    <s v="0-1104"/>
    <s v="Otros ICLD (Ingresos Corrientes de Libre Destinanción)"/>
    <m/>
    <m/>
    <x v="1"/>
    <s v="Situado Fiscal"/>
    <n v="15"/>
    <s v="COMUNA 15"/>
    <n v="42"/>
    <s v="CALI AMABLE Y SOSTENIBLE"/>
    <n v="4203"/>
    <s v="VIVIENDO MEJOR Y DISFRUTANDO MÁS A CALI"/>
    <n v="4203002"/>
    <s v="Espacios públicos más verdes e incluyentes"/>
    <x v="20"/>
    <s v="Zonas blandas de separadores viales, parques y zonas verdes"/>
    <n v="236674773"/>
    <n v="0"/>
    <n v="0"/>
    <n v="0"/>
    <n v="0"/>
    <n v="0"/>
    <n v="0"/>
    <n v="236674773"/>
    <n v="0"/>
    <n v="0"/>
    <n v="0"/>
    <n v="0"/>
    <n v="0"/>
    <n v="0"/>
    <n v="236674773"/>
  </r>
  <r>
    <x v="6"/>
    <x v="6"/>
    <s v="BP26001816"/>
    <s v="Adecuación ambiental y paisajística de parques y zonas verdes de la comuna 15 de Santiago de  Cali"/>
    <s v="BP260018161010105"/>
    <s v="Desarrollar una estrategia sostenible comunitaria en el parque barrio Morichal de Comfandi ubicado en la Carrera 49 D y Carrera 50 entre Calles 54 D y 55 A"/>
    <m/>
    <m/>
    <s v="2-3030103"/>
    <s v="Educacion y Divulgacion Ambiental"/>
    <x v="0"/>
    <s v="Vigencia actual"/>
    <n v="1104"/>
    <s v="0-1104"/>
    <s v="Otros ICLD (Ingresos Corrientes de Libre Destinanción)"/>
    <m/>
    <m/>
    <x v="1"/>
    <s v="Situado Fiscal"/>
    <n v="15"/>
    <s v="COMUNA 15"/>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6"/>
    <s v="Adecuación ambiental y paisajística de parques y zonas verdes de la comuna 15 de Santiago de  Cali"/>
    <s v="BP260018161010106"/>
    <s v="Realizar la Interventoría a las labores de recuperación ambiental y paisajística en el parque del barrio Morichal de Comfandi ubicado en la Carrera 49 D y Carrera 50 entre Calles 54 D y 55 A"/>
    <m/>
    <m/>
    <s v="2-3040403"/>
    <s v="Interventoria y Control de Calidad propia del Sector"/>
    <x v="0"/>
    <s v="Vigencia actual"/>
    <n v="1104"/>
    <s v="0-1104"/>
    <s v="Otros ICLD (Ingresos Corrientes de Libre Destinanción)"/>
    <m/>
    <m/>
    <x v="1"/>
    <s v="Situado Fiscal"/>
    <n v="15"/>
    <s v="COMUNA 15"/>
    <n v="42"/>
    <s v="CALI AMABLE Y SOSTENIBLE"/>
    <n v="4203"/>
    <s v="VIVIENDO MEJOR Y DISFRUTANDO MÁS A CALI"/>
    <n v="4203002"/>
    <s v="Espacios públicos más verdes e incluyentes"/>
    <x v="20"/>
    <s v="Zonas blandas de separadores viales, parques y zonas verdes"/>
    <n v="14486661"/>
    <n v="0"/>
    <n v="0"/>
    <n v="0"/>
    <n v="0"/>
    <n v="0"/>
    <n v="0"/>
    <n v="14486661"/>
    <n v="0"/>
    <n v="0"/>
    <n v="0"/>
    <n v="0"/>
    <n v="0"/>
    <n v="0"/>
    <n v="14486661"/>
  </r>
  <r>
    <x v="6"/>
    <x v="6"/>
    <s v="BP26001817"/>
    <s v="Adecuación ambiental y paisajística de parques y zonas verdes de la comuna 16 de Santiago de  Cali"/>
    <s v="BP260018171020101"/>
    <s v="Realizar labores de recuperación ambiental y paisajística en la zona verde del barrio Mariano Ramos ubicada en la Carrera 48 con Calle 38A"/>
    <m/>
    <m/>
    <s v="2-301010351"/>
    <s v="Escenarios Deportivos y Parques"/>
    <x v="0"/>
    <s v="Vigencia actual"/>
    <n v="1104"/>
    <s v="0-1104"/>
    <s v="Otros ICLD (Ingresos Corrientes de Libre Destinanción)"/>
    <m/>
    <m/>
    <x v="1"/>
    <s v="Situado Fiscal"/>
    <n v="16"/>
    <s v="COMUNA 16"/>
    <n v="42"/>
    <s v="CALI AMABLE Y SOSTENIBLE"/>
    <n v="4203"/>
    <s v="VIVIENDO MEJOR Y DISFRUTANDO MÁS A CALI"/>
    <n v="4203002"/>
    <s v="Espacios públicos más verdes e incluyentes"/>
    <x v="20"/>
    <s v="Zonas blandas de separadores viales, parques y zonas verdes"/>
    <n v="121907381"/>
    <n v="0"/>
    <n v="0"/>
    <n v="0"/>
    <n v="0"/>
    <n v="0"/>
    <n v="0"/>
    <n v="121907381"/>
    <n v="0"/>
    <n v="0"/>
    <n v="0"/>
    <n v="0"/>
    <n v="0"/>
    <n v="0"/>
    <n v="121907381"/>
  </r>
  <r>
    <x v="6"/>
    <x v="6"/>
    <s v="BP26001817"/>
    <s v="Adecuación ambiental y paisajística de parques y zonas verdes de la comuna 16 de Santiago de  Cali"/>
    <s v="BP260018171020102"/>
    <s v="Desarrollar una estrategia sostenible comunitaria en la zona verde del barrio Mariano Ramos ubicada en la Carrera 48 con Calle 38A"/>
    <m/>
    <m/>
    <s v="2-3030103"/>
    <s v="Educacion y Divulgacion Ambiental"/>
    <x v="0"/>
    <s v="Vigencia actual"/>
    <n v="1104"/>
    <s v="0-1104"/>
    <s v="Otros ICLD (Ingresos Corrientes de Libre Destinanción)"/>
    <m/>
    <m/>
    <x v="1"/>
    <s v="Situado Fiscal"/>
    <n v="16"/>
    <s v="COMUNA 16"/>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7"/>
    <s v="Adecuación ambiental y paisajística de parques y zonas verdes de la comuna 16 de Santiago de  Cali"/>
    <s v="BP260018171020103"/>
    <s v="Realizar la interventoría a las labores de recuperación ambiental y paisajística de la zona verde del barrio Mariano Ramos ubicada en la Carrera 48 con Calle 38A"/>
    <m/>
    <m/>
    <s v="2-3040403"/>
    <s v="Interventoria y Control de Calidad propia del Sector"/>
    <x v="0"/>
    <s v="Vigencia actual"/>
    <n v="1104"/>
    <s v="0-1104"/>
    <s v="Otros ICLD (Ingresos Corrientes de Libre Destinanción)"/>
    <m/>
    <m/>
    <x v="1"/>
    <s v="Situado Fiscal"/>
    <n v="16"/>
    <s v="COMUNA 16"/>
    <n v="42"/>
    <s v="CALI AMABLE Y SOSTENIBLE"/>
    <n v="4203"/>
    <s v="VIVIENDO MEJOR Y DISFRUTANDO MÁS A CALI"/>
    <n v="4203002"/>
    <s v="Espacios públicos más verdes e incluyentes"/>
    <x v="20"/>
    <s v="Zonas blandas de separadores viales, parques y zonas verdes"/>
    <n v="7600618"/>
    <n v="0"/>
    <n v="0"/>
    <n v="0"/>
    <n v="0"/>
    <n v="0"/>
    <n v="0"/>
    <n v="7600618"/>
    <n v="0"/>
    <n v="0"/>
    <n v="0"/>
    <n v="0"/>
    <n v="0"/>
    <n v="0"/>
    <n v="7600618"/>
  </r>
  <r>
    <x v="6"/>
    <x v="6"/>
    <s v="BP26001818"/>
    <s v="Adecuación Ambiental y Paisajística de Parques y Zonas Verdes de la Comuna 18 de Santiago de  Cali"/>
    <s v="BP260018181010101"/>
    <s v="Realizar labores de recuperación ambiental y paisajística en el parque del barrio Alto Meléndez ubicado en la Carrera 99 entre placas 2A - 190 y 2A - 140"/>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2"/>
    <s v="Espacios públicos más verdes e incluyentes"/>
    <x v="20"/>
    <s v="Zonas blandas de separadores viales, parques y zonas verdes"/>
    <n v="53091207"/>
    <n v="0"/>
    <n v="0"/>
    <n v="0"/>
    <n v="0"/>
    <n v="0"/>
    <n v="0"/>
    <n v="53091207"/>
    <n v="0"/>
    <n v="0"/>
    <n v="0"/>
    <n v="0"/>
    <n v="0"/>
    <n v="0"/>
    <n v="53091207"/>
  </r>
  <r>
    <x v="6"/>
    <x v="6"/>
    <s v="BP26001818"/>
    <s v="Adecuación Ambiental y Paisajística de Parques y Zonas Verdes de la Comuna 18 de Santiago de  Cali"/>
    <s v="BP260018181010102"/>
    <s v="Desarrollar una estrategia sostenible comunitaria en el parque del barrio Alto Meléndez ubicado en la Carrera 99 entre placas 2A - 190 y 2A - 140"/>
    <m/>
    <m/>
    <s v="2-3030103"/>
    <s v="Educacion y Divulgacion Ambiental"/>
    <x v="0"/>
    <s v="Vigencia actual"/>
    <n v="1104"/>
    <s v="0-1104"/>
    <s v="Otros ICLD (Ingresos Corrientes de Libre Destinanción)"/>
    <m/>
    <m/>
    <x v="1"/>
    <s v="Situado Fiscal"/>
    <n v="18"/>
    <s v="COMUNA 18"/>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8"/>
    <s v="Adecuación Ambiental y Paisajística de Parques y Zonas Verdes de la Comuna 18 de Santiago de  Cali"/>
    <s v="BP260018181010103"/>
    <s v="Realizar la interventoría a las labores de recuperación ambiental y paisajística en el parque del barrio Alto Meléndez ubicado en la Carrera 99 entre placas 2A - 190 y 2A - 140"/>
    <m/>
    <m/>
    <s v="2-3040403"/>
    <s v="Interventoria y Control de Calidad propia del Sector"/>
    <x v="0"/>
    <s v="Vigencia actual"/>
    <n v="1104"/>
    <s v="0-1104"/>
    <s v="Otros ICLD (Ingresos Corrientes de Libre Destinanción)"/>
    <m/>
    <m/>
    <x v="1"/>
    <s v="Situado Fiscal"/>
    <n v="18"/>
    <s v="COMUNA 18"/>
    <n v="42"/>
    <s v="CALI AMABLE Y SOSTENIBLE"/>
    <n v="4203"/>
    <s v="VIVIENDO MEJOR Y DISFRUTANDO MÁS A CALI"/>
    <n v="4203002"/>
    <s v="Espacios públicos más verdes e incluyentes"/>
    <x v="20"/>
    <s v="Zonas blandas de separadores viales, parques y zonas verdes"/>
    <n v="3471647"/>
    <n v="0"/>
    <n v="0"/>
    <n v="0"/>
    <n v="0"/>
    <n v="0"/>
    <n v="0"/>
    <n v="3471647"/>
    <n v="0"/>
    <n v="0"/>
    <n v="0"/>
    <n v="0"/>
    <n v="0"/>
    <n v="0"/>
    <n v="3471647"/>
  </r>
  <r>
    <x v="6"/>
    <x v="6"/>
    <s v="BP26001818"/>
    <s v="Adecuación Ambiental y Paisajística de Parques y Zonas Verdes de la Comuna 18 de Santiago de  Cali"/>
    <s v="BP260018181010104"/>
    <s v="Realizar labores de recuperación ambiental y paisajística en el parque del barrio Altos de Santa Elena ubicado en la Carrera 100B con Calle 1"/>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2"/>
    <s v="Espacios públicos más verdes e incluyentes"/>
    <x v="20"/>
    <s v="Zonas blandas de separadores viales, parques y zonas verdes"/>
    <n v="245886522"/>
    <n v="0"/>
    <n v="0"/>
    <n v="0"/>
    <n v="0"/>
    <n v="0"/>
    <n v="0"/>
    <n v="245886522"/>
    <n v="0"/>
    <n v="0"/>
    <n v="0"/>
    <n v="0"/>
    <n v="0"/>
    <n v="0"/>
    <n v="245886522"/>
  </r>
  <r>
    <x v="6"/>
    <x v="6"/>
    <s v="BP26001818"/>
    <s v="Adecuación Ambiental y Paisajística de Parques y Zonas Verdes de la Comuna 18 de Santiago de  Cali"/>
    <s v="BP260018181010105"/>
    <s v="Desarrollar una estrategia sostenible comunitaria en el parque del barrio Altos de Santa Elena ubicado en la Carrera 100B con Calle 1"/>
    <m/>
    <m/>
    <s v="2-3030103"/>
    <s v="Educacion y Divulgacion Ambiental"/>
    <x v="0"/>
    <s v="Vigencia actual"/>
    <n v="1104"/>
    <s v="0-1104"/>
    <s v="Otros ICLD (Ingresos Corrientes de Libre Destinanción)"/>
    <m/>
    <m/>
    <x v="1"/>
    <s v="Situado Fiscal"/>
    <n v="18"/>
    <s v="COMUNA 18"/>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8"/>
    <s v="Adecuación Ambiental y Paisajística de Parques y Zonas Verdes de la Comuna 18 de Santiago de  Cali"/>
    <s v="BP260018181010106"/>
    <s v="Realizar la interventoría a las labores de recuperación ambiental y paisajística en el parque del barrio Altos de Santa Elena ubicado en la Carrera 100B con Calle 1"/>
    <m/>
    <m/>
    <s v="2-3040403"/>
    <s v="Interventoria y Control de Calidad propia del Sector"/>
    <x v="0"/>
    <s v="Vigencia actual"/>
    <n v="1104"/>
    <s v="0-1104"/>
    <s v="Otros ICLD (Ingresos Corrientes de Libre Destinanción)"/>
    <m/>
    <m/>
    <x v="1"/>
    <s v="Situado Fiscal"/>
    <n v="18"/>
    <s v="COMUNA 18"/>
    <n v="42"/>
    <s v="CALI AMABLE Y SOSTENIBLE"/>
    <n v="4203"/>
    <s v="VIVIENDO MEJOR Y DISFRUTANDO MÁS A CALI"/>
    <n v="4203002"/>
    <s v="Espacios públicos más verdes e incluyentes"/>
    <x v="20"/>
    <s v="Zonas blandas de separadores viales, parques y zonas verdes"/>
    <n v="15039366"/>
    <n v="0"/>
    <n v="0"/>
    <n v="0"/>
    <n v="0"/>
    <n v="0"/>
    <n v="0"/>
    <n v="15039366"/>
    <n v="0"/>
    <n v="0"/>
    <n v="0"/>
    <n v="0"/>
    <n v="0"/>
    <n v="0"/>
    <n v="15039366"/>
  </r>
  <r>
    <x v="6"/>
    <x v="6"/>
    <s v="BP26001818"/>
    <s v="Adecuación Ambiental y Paisajística de Parques y Zonas Verdes de la Comuna 18 de Santiago de  Cali"/>
    <s v="BP260018181020101"/>
    <s v="Realizar labores de recuperación ambiental y paisajística en el separador vial del barrio El Jordán ubicado en la Calle 2C entre Carreras 92 y 93"/>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2"/>
    <s v="Espacios públicos más verdes e incluyentes"/>
    <x v="20"/>
    <s v="Zonas blandas de separadores viales, parques y zonas verdes"/>
    <n v="31031184"/>
    <n v="0"/>
    <n v="0"/>
    <n v="0"/>
    <n v="0"/>
    <n v="0"/>
    <n v="0"/>
    <n v="31031184"/>
    <n v="0"/>
    <n v="0"/>
    <n v="0"/>
    <n v="0"/>
    <n v="0"/>
    <n v="0"/>
    <n v="31031184"/>
  </r>
  <r>
    <x v="6"/>
    <x v="6"/>
    <s v="BP26001818"/>
    <s v="Adecuación Ambiental y Paisajística de Parques y Zonas Verdes de la Comuna 18 de Santiago de  Cali"/>
    <s v="BP260018181020102"/>
    <s v="Desarrollar una estrategia sostenible comunitaria en el separador vial del barrio El Jordán ubicado en la Calle 2C entre Carreras 92 y 93"/>
    <m/>
    <m/>
    <s v="2-3030103"/>
    <s v="Educacion y Divulgacion Ambiental"/>
    <x v="0"/>
    <s v="Vigencia actual"/>
    <n v="1104"/>
    <s v="0-1104"/>
    <s v="Otros ICLD (Ingresos Corrientes de Libre Destinanción)"/>
    <m/>
    <m/>
    <x v="1"/>
    <s v="Situado Fiscal"/>
    <n v="18"/>
    <s v="COMUNA 18"/>
    <n v="42"/>
    <s v="CALI AMABLE Y SOSTENIBLE"/>
    <n v="4203"/>
    <s v="VIVIENDO MEJOR Y DISFRUTANDO MÁS A CALI"/>
    <n v="4203002"/>
    <s v="Espacios públicos más verdes e incluyentes"/>
    <x v="20"/>
    <s v="Zonas blandas de separadores viales, parques y zonas verdes"/>
    <n v="4769573"/>
    <n v="0"/>
    <n v="0"/>
    <n v="0"/>
    <n v="0"/>
    <n v="0"/>
    <n v="0"/>
    <n v="4769573"/>
    <n v="0"/>
    <n v="0"/>
    <n v="0"/>
    <n v="0"/>
    <n v="0"/>
    <n v="0"/>
    <n v="4769573"/>
  </r>
  <r>
    <x v="6"/>
    <x v="6"/>
    <s v="BP26001818"/>
    <s v="Adecuación Ambiental y Paisajística de Parques y Zonas Verdes de la Comuna 18 de Santiago de  Cali"/>
    <s v="BP260018181020103"/>
    <s v="Realizar la interventoría a las labores de recuperación ambiental y paisajística en el separador vial del barrio El Jordán ubicado en la Calle 2C entre Carreras 92 y 93"/>
    <m/>
    <m/>
    <s v="2-3040403"/>
    <s v="Interventoria y Control de Calidad propia del Sector"/>
    <x v="0"/>
    <s v="Vigencia actual"/>
    <n v="1104"/>
    <s v="0-1104"/>
    <s v="Otros ICLD (Ingresos Corrientes de Libre Destinanción)"/>
    <m/>
    <m/>
    <x v="1"/>
    <s v="Situado Fiscal"/>
    <n v="18"/>
    <s v="COMUNA 18"/>
    <n v="42"/>
    <s v="CALI AMABLE Y SOSTENIBLE"/>
    <n v="4203"/>
    <s v="VIVIENDO MEJOR Y DISFRUTANDO MÁS A CALI"/>
    <n v="4203002"/>
    <s v="Espacios públicos más verdes e incluyentes"/>
    <x v="20"/>
    <s v="Zonas blandas de separadores viales, parques y zonas verdes"/>
    <n v="2148046"/>
    <n v="0"/>
    <n v="0"/>
    <n v="0"/>
    <n v="0"/>
    <n v="0"/>
    <n v="0"/>
    <n v="2148046"/>
    <n v="0"/>
    <n v="0"/>
    <n v="0"/>
    <n v="0"/>
    <n v="0"/>
    <n v="0"/>
    <n v="2148046"/>
  </r>
  <r>
    <x v="6"/>
    <x v="6"/>
    <s v="BP26000819"/>
    <s v="Aplicación de estrategias para la restauración ecológica de los nacimientos de agua en Santiago de  Cali"/>
    <s v="BP260008191010101"/>
    <s v="Realizar la limpieza del terreno en los nacimientos identificado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6"/>
    <s v="Nacimientos o fuentes de agua en proceso de restauración"/>
    <n v="117800000"/>
    <n v="0"/>
    <n v="0"/>
    <n v="0"/>
    <n v="0"/>
    <n v="0"/>
    <n v="0"/>
    <n v="117800000"/>
    <n v="0"/>
    <n v="0"/>
    <n v="0"/>
    <n v="0"/>
    <n v="0"/>
    <n v="0"/>
    <n v="117800000"/>
  </r>
  <r>
    <x v="6"/>
    <x v="6"/>
    <s v="BP26000819"/>
    <s v="Aplicación de estrategias para la restauración ecológica de los nacimientos de agua en Santiago de  Cali"/>
    <s v="BP260008191010102"/>
    <s v="Realizar la siembra de material vegetal en los nacimientos identificado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6"/>
    <s v="Nacimientos o fuentes de agua en proceso de restauración"/>
    <n v="80600000"/>
    <n v="0"/>
    <n v="0"/>
    <n v="0"/>
    <n v="0"/>
    <n v="0"/>
    <n v="0"/>
    <n v="80600000"/>
    <n v="0"/>
    <n v="0"/>
    <n v="0"/>
    <n v="0"/>
    <n v="0"/>
    <n v="0"/>
    <n v="80600000"/>
  </r>
  <r>
    <x v="6"/>
    <x v="6"/>
    <s v="BP26000819"/>
    <s v="Aplicación de estrategias para la restauración ecológica de los nacimientos de agua en Santiago de  Cali"/>
    <s v="BP260008191010103"/>
    <s v="Comprar insumos y herramientas necesarios para la restauración ecológica de nacimientos priorizado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6"/>
    <s v="Nacimientos o fuentes de agua en proceso de restauración"/>
    <n v="99710604"/>
    <n v="0"/>
    <n v="0"/>
    <n v="0"/>
    <n v="0"/>
    <n v="0"/>
    <n v="0"/>
    <n v="99710604"/>
    <n v="0"/>
    <n v="0"/>
    <n v="0"/>
    <n v="0"/>
    <n v="0"/>
    <n v="0"/>
    <n v="99710604"/>
  </r>
  <r>
    <x v="6"/>
    <x v="6"/>
    <s v="BP26000819"/>
    <s v="Aplicación de estrategias para la restauración ecológica de los nacimientos de agua en Santiago de  Cali"/>
    <s v="BP260008191010104"/>
    <s v="Realizar recorridos de campo para la restauración de los nacimientos priorizados"/>
    <m/>
    <m/>
    <s v="2-302010133"/>
    <s v="Servicios de Transporte "/>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6"/>
    <s v="Nacimientos o fuentes de agua en proceso de restauración"/>
    <n v="42090000"/>
    <n v="0"/>
    <n v="0"/>
    <n v="0"/>
    <n v="0"/>
    <n v="0"/>
    <n v="0"/>
    <n v="42090000"/>
    <n v="0"/>
    <n v="0"/>
    <n v="0"/>
    <n v="0"/>
    <n v="0"/>
    <n v="0"/>
    <n v="42090000"/>
  </r>
  <r>
    <x v="6"/>
    <x v="6"/>
    <s v="BP26000819"/>
    <s v="Aplicación de estrategias para la restauración ecológica de los nacimientos de agua en Santiago de  Cali"/>
    <s v="BP260008191020101"/>
    <s v="Realizar acciones de limpieza  del terreno en los nacimientos restaurado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6"/>
    <s v="Nacimientos o fuentes de agua en proceso de restauración"/>
    <n v="20150000"/>
    <n v="0"/>
    <n v="0"/>
    <n v="0"/>
    <n v="0"/>
    <n v="0"/>
    <n v="0"/>
    <n v="20150000"/>
    <n v="0"/>
    <n v="0"/>
    <n v="0"/>
    <n v="0"/>
    <n v="0"/>
    <n v="0"/>
    <n v="20150000"/>
  </r>
  <r>
    <x v="6"/>
    <x v="6"/>
    <s v="BP26000819"/>
    <s v="Aplicación de estrategias para la restauración ecológica de los nacimientos de agua en Santiago de  Cali"/>
    <s v="BP260008191020102"/>
    <s v="Realizar la siembra para la reposición de material vegetal en los nacimientos restaurado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6"/>
    <s v="Nacimientos o fuentes de agua en proceso de restauración"/>
    <n v="10850000"/>
    <n v="0"/>
    <n v="0"/>
    <n v="0"/>
    <n v="0"/>
    <n v="0"/>
    <n v="0"/>
    <n v="10850000"/>
    <n v="0"/>
    <n v="0"/>
    <n v="0"/>
    <n v="0"/>
    <n v="0"/>
    <n v="0"/>
    <n v="10850000"/>
  </r>
  <r>
    <x v="6"/>
    <x v="6"/>
    <s v="BP26000819"/>
    <s v="Aplicación de estrategias para la restauración ecológica de los nacimientos de agua en Santiago de  Cali"/>
    <s v="BP260008191020103"/>
    <s v="Comprar insumos y herramientas necesarios para el mantenimiento y los procesos de restauración ecológica"/>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6"/>
    <s v="Nacimientos o fuentes de agua en proceso de restauración"/>
    <n v="3447462"/>
    <n v="0"/>
    <n v="0"/>
    <n v="0"/>
    <n v="0"/>
    <n v="0"/>
    <n v="0"/>
    <n v="3447462"/>
    <n v="0"/>
    <n v="0"/>
    <n v="0"/>
    <n v="0"/>
    <n v="0"/>
    <n v="0"/>
    <n v="3447462"/>
  </r>
  <r>
    <x v="6"/>
    <x v="6"/>
    <s v="BP26000819"/>
    <s v="Aplicación de estrategias para la restauración ecológica de los nacimientos de agua en Santiago de  Cali"/>
    <s v="BP260008191020104"/>
    <s v="Realizar recorridos de campo para realizar actividades de mantenimiento  de los nacimientos restaurados"/>
    <m/>
    <m/>
    <s v="2-302010133"/>
    <s v="Servicios de Transporte "/>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6"/>
    <s v="Nacimientos o fuentes de agua en proceso de restauración"/>
    <n v="8343000"/>
    <n v="0"/>
    <n v="0"/>
    <n v="0"/>
    <n v="0"/>
    <n v="0"/>
    <n v="0"/>
    <n v="8343000"/>
    <n v="0"/>
    <n v="0"/>
    <n v="0"/>
    <n v="0"/>
    <n v="0"/>
    <n v="0"/>
    <n v="8343000"/>
  </r>
  <r>
    <x v="6"/>
    <x v="6"/>
    <s v="BP26002264"/>
    <s v="Protección de nacimientos o fuentes de agua en el corregimiento Felidia de Santiago de Cali"/>
    <s v="BP260022641010101"/>
    <s v="Realizar el diagnóstico ecosistémico de los nacimientos priorizados incluyendo la participación comunitaria como coinvestigadores del proceso."/>
    <m/>
    <m/>
    <s v="2-3040302"/>
    <s v="Asesorías para Levantamiento de información para procesamiento"/>
    <x v="0"/>
    <s v="Vigencia actual"/>
    <n v="1104"/>
    <s v="0-1104"/>
    <s v="Otros ICLD (Ingresos Corrientes de Libre Destinanción)"/>
    <m/>
    <m/>
    <x v="1"/>
    <s v="Situado Fiscal"/>
    <m/>
    <s v="FELIDIA"/>
    <n v="42"/>
    <s v="CALI AMABLE Y SOSTENIBLE"/>
    <n v="4204"/>
    <s v="RESPONSABILIDAD AMBIENTAL"/>
    <n v="4204001"/>
    <s v="Protección ambiental de las cuencas hidrográficas y del camp"/>
    <x v="36"/>
    <s v="Nacimientos o fuentes de agua en proceso de restauración"/>
    <n v="28500000"/>
    <n v="0"/>
    <n v="0"/>
    <n v="0"/>
    <n v="0"/>
    <n v="0"/>
    <n v="0"/>
    <n v="28500000"/>
    <n v="0"/>
    <n v="0"/>
    <n v="0"/>
    <n v="0"/>
    <n v="0"/>
    <n v="0"/>
    <n v="28500000"/>
  </r>
  <r>
    <x v="6"/>
    <x v="6"/>
    <s v="BP26002264"/>
    <s v="Protección de nacimientos o fuentes de agua en el corregimiento Felidia de Santiago de Cali"/>
    <s v="BP260022641010102"/>
    <s v="Realizar un diagnóstico social incluyendo la  caracterización y vinculación de los actores comunitarios e institucionales."/>
    <m/>
    <m/>
    <s v="2-3040302"/>
    <s v="Asesorías para Levantamiento de información para procesamiento"/>
    <x v="0"/>
    <s v="Vigencia actual"/>
    <n v="1104"/>
    <s v="0-1104"/>
    <s v="Otros ICLD (Ingresos Corrientes de Libre Destinanción)"/>
    <m/>
    <m/>
    <x v="1"/>
    <s v="Situado Fiscal"/>
    <m/>
    <s v="FELIDIA"/>
    <n v="42"/>
    <s v="CALI AMABLE Y SOSTENIBLE"/>
    <n v="4204"/>
    <s v="RESPONSABILIDAD AMBIENTAL"/>
    <n v="4204001"/>
    <s v="Protección ambiental de las cuencas hidrográficas y del camp"/>
    <x v="36"/>
    <s v="Nacimientos o fuentes de agua en proceso de restauración"/>
    <n v="3300000"/>
    <n v="0"/>
    <n v="0"/>
    <n v="0"/>
    <n v="0"/>
    <n v="0"/>
    <n v="0"/>
    <n v="3300000"/>
    <n v="0"/>
    <n v="0"/>
    <n v="0"/>
    <n v="0"/>
    <n v="0"/>
    <n v="0"/>
    <n v="3300000"/>
  </r>
  <r>
    <x v="6"/>
    <x v="6"/>
    <s v="BP26002264"/>
    <s v="Protección de nacimientos o fuentes de agua en el corregimiento Felidia de Santiago de Cali"/>
    <s v="BP260022641010103"/>
    <s v="Construir estrategias participativas, orientadas a la restauración ecológica  de los nacimientos, con los actores del Corregimiento."/>
    <m/>
    <m/>
    <s v="2-3040302"/>
    <s v="Asesorías para Levantamiento de información para procesamiento"/>
    <x v="0"/>
    <s v="Vigencia actual"/>
    <n v="1104"/>
    <s v="0-1104"/>
    <s v="Otros ICLD (Ingresos Corrientes de Libre Destinanción)"/>
    <m/>
    <m/>
    <x v="1"/>
    <s v="Situado Fiscal"/>
    <m/>
    <s v="FELIDIA"/>
    <n v="42"/>
    <s v="CALI AMABLE Y SOSTENIBLE"/>
    <n v="4204"/>
    <s v="RESPONSABILIDAD AMBIENTAL"/>
    <n v="4204001"/>
    <s v="Protección ambiental de las cuencas hidrográficas y del camp"/>
    <x v="36"/>
    <s v="Nacimientos o fuentes de agua en proceso de restauración"/>
    <n v="22500000"/>
    <n v="0"/>
    <n v="0"/>
    <n v="0"/>
    <n v="0"/>
    <n v="0"/>
    <n v="0"/>
    <n v="22500000"/>
    <n v="0"/>
    <n v="0"/>
    <n v="0"/>
    <n v="0"/>
    <n v="0"/>
    <n v="0"/>
    <n v="22500000"/>
  </r>
  <r>
    <x v="6"/>
    <x v="6"/>
    <s v="BP26002264"/>
    <s v="Protección de nacimientos o fuentes de agua en el corregimiento Felidia de Santiago de Cali"/>
    <s v="BP260022641010104"/>
    <s v="Efectuar la implementación  de viveros comunitarios"/>
    <m/>
    <m/>
    <s v="2-301010311"/>
    <s v="Programas de Saneamiento Ambiental"/>
    <x v="0"/>
    <s v="Vigencia actual"/>
    <n v="1104"/>
    <s v="0-1104"/>
    <s v="Otros ICLD (Ingresos Corrientes de Libre Destinanción)"/>
    <m/>
    <m/>
    <x v="1"/>
    <s v="Situado Fiscal"/>
    <m/>
    <s v="FELIDIA"/>
    <n v="42"/>
    <s v="CALI AMABLE Y SOSTENIBLE"/>
    <n v="4204"/>
    <s v="RESPONSABILIDAD AMBIENTAL"/>
    <n v="4204001"/>
    <s v="Protección ambiental de las cuencas hidrográficas y del camp"/>
    <x v="36"/>
    <s v="Nacimientos o fuentes de agua en proceso de restauración"/>
    <n v="30000000"/>
    <n v="0"/>
    <n v="0"/>
    <n v="0"/>
    <n v="0"/>
    <n v="0"/>
    <n v="0"/>
    <n v="30000000"/>
    <n v="0"/>
    <n v="0"/>
    <n v="0"/>
    <n v="0"/>
    <n v="0"/>
    <n v="0"/>
    <n v="30000000"/>
  </r>
  <r>
    <x v="6"/>
    <x v="6"/>
    <s v="BP26002264"/>
    <s v="Protección de nacimientos o fuentes de agua en el corregimiento Felidia de Santiago de Cali"/>
    <s v="BP260022641010105"/>
    <s v="Generar material educativo para la divulgación de acciones de recuperación de nacimientos."/>
    <m/>
    <m/>
    <s v="2-302010207"/>
    <s v="Material Educativo"/>
    <x v="0"/>
    <s v="Vigencia actual"/>
    <n v="1104"/>
    <s v="0-1104"/>
    <s v="Otros ICLD (Ingresos Corrientes de Libre Destinanción)"/>
    <m/>
    <m/>
    <x v="1"/>
    <s v="Situado Fiscal"/>
    <m/>
    <s v="FELIDIA"/>
    <n v="42"/>
    <s v="CALI AMABLE Y SOSTENIBLE"/>
    <n v="4204"/>
    <s v="RESPONSABILIDAD AMBIENTAL"/>
    <n v="4204001"/>
    <s v="Protección ambiental de las cuencas hidrográficas y del camp"/>
    <x v="36"/>
    <s v="Nacimientos o fuentes de agua en proceso de restauración"/>
    <n v="5700000"/>
    <n v="0"/>
    <n v="0"/>
    <n v="0"/>
    <n v="0"/>
    <n v="0"/>
    <n v="0"/>
    <n v="5700000"/>
    <n v="0"/>
    <n v="0"/>
    <n v="0"/>
    <n v="0"/>
    <n v="0"/>
    <n v="0"/>
    <n v="5700000"/>
  </r>
  <r>
    <x v="6"/>
    <x v="6"/>
    <s v="BP26000814"/>
    <s v="ASISTENCIA TÉCNICA  AGROPECUARIA CON ENFOQUE AGROECOLOGICO EN LA ZONA RURAL DE SANTIAGO DE CALI"/>
    <s v="BP260008141010101"/>
    <s v="Implantar y coordinar el esquema del proceso de  Asistencia Técnica con enfoque agroecológico, buenas prácticas agrícolas (BPA), buenas prácticas de manufactura (BPM) en la implementación de Fincas Familiares Agroecologica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26500000"/>
    <n v="0"/>
    <n v="0"/>
    <n v="0"/>
    <n v="0"/>
    <n v="0"/>
    <n v="0"/>
    <n v="26500000"/>
    <n v="0"/>
    <n v="0"/>
    <n v="0"/>
    <n v="0"/>
    <n v="0"/>
    <n v="0"/>
    <n v="26500000"/>
  </r>
  <r>
    <x v="6"/>
    <x v="6"/>
    <s v="BP26000814"/>
    <s v="ASISTENCIA TÉCNICA  AGROPECUARIA CON ENFOQUE AGROECOLOGICO EN LA ZONA RURAL DE SANTIAGO DE CALI"/>
    <s v="BP260008141010103"/>
    <s v="Realizar procesos productivos pecuarios y de seguridad alimentaria en unidades productivas existentes en los corregimientos del municipio de Santiago de Cali, en el proceso de Asistencia Técnica."/>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18240000"/>
    <n v="0"/>
    <n v="0"/>
    <n v="0"/>
    <n v="0"/>
    <n v="0"/>
    <n v="0"/>
    <n v="18240000"/>
    <n v="0"/>
    <n v="0"/>
    <n v="0"/>
    <n v="0"/>
    <n v="0"/>
    <n v="0"/>
    <n v="18240000"/>
  </r>
  <r>
    <x v="6"/>
    <x v="6"/>
    <s v="BP26000814"/>
    <s v="ASISTENCIA TÉCNICA  AGROPECUARIA CON ENFOQUE AGROECOLOGICO EN LA ZONA RURAL DE SANTIAGO DE CALI"/>
    <s v="BP260008141010104"/>
    <s v="Aplicar la modalidad de &quot;Planificación Predial Participativa&quot; (P.P.P.)  para establecer sistemas agroecológicos sustentables, acompañado de los principios de las Buenas prácticas agrícolas-BPA y establecimientos de Fincas Familiares agroecológicas, en el proceso de Asistencia Técnica."/>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89040000"/>
    <n v="0"/>
    <n v="0"/>
    <n v="0"/>
    <n v="0"/>
    <n v="0"/>
    <n v="0"/>
    <n v="89040000"/>
    <n v="0"/>
    <n v="0"/>
    <n v="0"/>
    <n v="0"/>
    <n v="0"/>
    <n v="0"/>
    <n v="89040000"/>
  </r>
  <r>
    <x v="6"/>
    <x v="6"/>
    <s v="BP26000814"/>
    <s v="ASISTENCIA TÉCNICA  AGROPECUARIA CON ENFOQUE AGROECOLOGICO EN LA ZONA RURAL DE SANTIAGO DE CALI"/>
    <s v="BP260008141010105"/>
    <s v="Desarrollar la coordinación, seguimiento y planeación del proyecto de Asistencia Técnica Agropecuaria Rural."/>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24000000"/>
    <n v="0"/>
    <n v="0"/>
    <n v="0"/>
    <n v="0"/>
    <n v="0"/>
    <n v="0"/>
    <n v="24000000"/>
    <n v="0"/>
    <n v="0"/>
    <n v="0"/>
    <n v="0"/>
    <n v="0"/>
    <n v="0"/>
    <n v="24000000"/>
  </r>
  <r>
    <x v="6"/>
    <x v="6"/>
    <s v="BP26000814"/>
    <s v="ASISTENCIA TÉCNICA  AGROPECUARIA CON ENFOQUE AGROECOLOGICO EN LA ZONA RURAL DE SANTIAGO DE CALI"/>
    <s v="BP260008141010106"/>
    <s v="Realizar acciones técnicas y logísticas en la ejecución y seguimiento del proyecto de Asistencia Técnica Agropecuaria Rural."/>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11515000"/>
    <n v="0"/>
    <n v="0"/>
    <n v="0"/>
    <n v="0"/>
    <n v="0"/>
    <n v="0"/>
    <n v="11515000"/>
    <n v="0"/>
    <n v="0"/>
    <n v="0"/>
    <n v="0"/>
    <n v="0"/>
    <n v="0"/>
    <n v="11515000"/>
  </r>
  <r>
    <x v="6"/>
    <x v="6"/>
    <s v="BP26000814"/>
    <s v="ASISTENCIA TÉCNICA  AGROPECUARIA CON ENFOQUE AGROECOLOGICO EN LA ZONA RURAL DE SANTIAGO DE CALI"/>
    <s v="BP260008141010109"/>
    <s v="Capacitar en temáticas de Desarrollo Rural Integral a productores agropecuario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18240000"/>
    <n v="0"/>
    <n v="0"/>
    <n v="0"/>
    <n v="0"/>
    <n v="0"/>
    <n v="0"/>
    <n v="18240000"/>
    <n v="0"/>
    <n v="0"/>
    <n v="0"/>
    <n v="0"/>
    <n v="0"/>
    <n v="0"/>
    <n v="18240000"/>
  </r>
  <r>
    <x v="6"/>
    <x v="6"/>
    <s v="BP26000814"/>
    <s v="ASISTENCIA TÉCNICA  AGROPECUARIA CON ENFOQUE AGROECOLOGICO EN LA ZONA RURAL DE SANTIAGO DE CALI"/>
    <s v="BP260008141020101"/>
    <s v="Adquirir insumos y suministro para implementar el proceso de ATDR en modelos sostenibles, encadenamientos productivos y asociatividad para los 15 corregimiento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24435000"/>
    <n v="0"/>
    <n v="0"/>
    <n v="0"/>
    <n v="0"/>
    <n v="0"/>
    <n v="0"/>
    <n v="24435000"/>
    <n v="0"/>
    <n v="0"/>
    <n v="0"/>
    <n v="0"/>
    <n v="0"/>
    <n v="0"/>
    <n v="24435000"/>
  </r>
  <r>
    <x v="6"/>
    <x v="6"/>
    <s v="BP26000814"/>
    <s v="ASISTENCIA TÉCNICA  AGROPECUARIA CON ENFOQUE AGROECOLOGICO EN LA ZONA RURAL DE SANTIAGO DE CALI"/>
    <s v="BP260008141020104"/>
    <s v="Realizar un encuentro de intercambio de técnicas, tecnologías y prácticas para el establecimiento de modelos agroecológicos."/>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25000000"/>
    <n v="0"/>
    <n v="0"/>
    <n v="0"/>
    <n v="0"/>
    <n v="0"/>
    <n v="0"/>
    <n v="25000000"/>
    <n v="0"/>
    <n v="0"/>
    <n v="0"/>
    <n v="0"/>
    <n v="0"/>
    <n v="0"/>
    <n v="25000000"/>
  </r>
  <r>
    <x v="6"/>
    <x v="6"/>
    <s v="BP26000814"/>
    <s v="ASISTENCIA TÉCNICA  AGROPECUARIA CON ENFOQUE AGROECOLOGICO EN LA ZONA RURAL DE SANTIAGO DE CALI"/>
    <s v="BP260008141020201"/>
    <s v="Realizar transferencia de técnicas con los productores asociados, para el manejo y control de procesos en la transformación agro-industrial de materias primas de origen agrícola y pecuario, enmarcado en las Buenas Prácticas de Manufactura – BPM y de Producción Más Limpia – PML."/>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18240000"/>
    <n v="0"/>
    <n v="0"/>
    <n v="0"/>
    <n v="0"/>
    <n v="0"/>
    <n v="0"/>
    <n v="18240000"/>
    <n v="0"/>
    <n v="0"/>
    <n v="0"/>
    <n v="0"/>
    <n v="0"/>
    <n v="0"/>
    <n v="18240000"/>
  </r>
  <r>
    <x v="6"/>
    <x v="6"/>
    <s v="BP26000814"/>
    <s v="ASISTENCIA TÉCNICA  AGROPECUARIA CON ENFOQUE AGROECOLOGICO EN LA ZONA RURAL DE SANTIAGO DE CALI"/>
    <s v="BP260008141030103"/>
    <s v="Brindar la logística para el cumplimiento de la reuniones de comisiones, talleres, mesas de trabajo, asambleas ordinarias y extraordinarias del Consejo Municipal de Desarrollo Rural - CMDR."/>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5190000"/>
    <n v="0"/>
    <n v="0"/>
    <n v="0"/>
    <n v="0"/>
    <n v="0"/>
    <n v="0"/>
    <n v="5190000"/>
    <n v="0"/>
    <n v="0"/>
    <n v="0"/>
    <n v="0"/>
    <n v="0"/>
    <n v="0"/>
    <n v="5190000"/>
  </r>
  <r>
    <x v="6"/>
    <x v="6"/>
    <s v="BP26000814"/>
    <s v="ASISTENCIA TÉCNICA  AGROPECUARIA CON ENFOQUE AGROECOLOGICO EN LA ZONA RURAL DE SANTIAGO DE CALI"/>
    <s v="BP260008141030104"/>
    <s v="Brindar el servicio de transporte para las reuniones de comisiones, talleres, mesas  de trabajo, asambleas ordinarias y extraordinarias del Consejo Municipal de Desarrollo Rural - CMDR."/>
    <m/>
    <m/>
    <s v="2-302010133"/>
    <s v="Servicios de Transporte "/>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7"/>
    <s v="Pequeños y medianos productores de los corregimientos con As"/>
    <n v="8100000"/>
    <n v="0"/>
    <n v="0"/>
    <n v="0"/>
    <n v="0"/>
    <n v="0"/>
    <n v="0"/>
    <n v="8100000"/>
    <n v="0"/>
    <n v="0"/>
    <n v="0"/>
    <n v="0"/>
    <n v="0"/>
    <n v="0"/>
    <n v="8100000"/>
  </r>
  <r>
    <x v="6"/>
    <x v="6"/>
    <s v="BP26001409"/>
    <s v="Restauración ecológica de áreas degradadas en las cuencas hidrográficas de Santiago de  Cali"/>
    <s v="BP260014091010102"/>
    <s v="Realizar el mantenimiento a los predios que se le aplicó restauración pasiva con  alinderamiento y cercas viva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76989584"/>
    <n v="0"/>
    <n v="0"/>
    <n v="0"/>
    <n v="0"/>
    <n v="0"/>
    <n v="0"/>
    <n v="76989584"/>
    <n v="0"/>
    <n v="0"/>
    <n v="0"/>
    <n v="0"/>
    <n v="0"/>
    <n v="0"/>
    <n v="76989584"/>
  </r>
  <r>
    <x v="6"/>
    <x v="6"/>
    <s v="BP26001409"/>
    <s v="Restauración ecológica de áreas degradadas en las cuencas hidrográficas de Santiago de  Cali"/>
    <s v="BP260014091010202"/>
    <s v="Realizar el mantenimiento a los predios públicos que se les aplicó estrategias de restauración ecológica activa RMV"/>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744414200"/>
    <n v="0"/>
    <n v="0"/>
    <n v="0"/>
    <n v="0"/>
    <n v="0"/>
    <n v="0"/>
    <n v="744414200"/>
    <n v="0"/>
    <n v="0"/>
    <n v="0"/>
    <n v="0"/>
    <n v="0"/>
    <n v="0"/>
    <n v="744414200"/>
  </r>
  <r>
    <x v="6"/>
    <x v="6"/>
    <s v="BP26001409"/>
    <s v="Restauración ecológica de áreas degradadas en las cuencas hidrográficas de Santiago de  Cali"/>
    <s v="BP260014091010302"/>
    <s v="Realizar el mantenimiento a  las barreras cortafuego establecidas en predios público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89443050"/>
    <n v="0"/>
    <n v="0"/>
    <n v="0"/>
    <n v="0"/>
    <n v="0"/>
    <n v="0"/>
    <n v="89443050"/>
    <n v="0"/>
    <n v="0"/>
    <n v="0"/>
    <n v="0"/>
    <n v="0"/>
    <n v="0"/>
    <n v="89443050"/>
  </r>
  <r>
    <x v="6"/>
    <x v="6"/>
    <s v="BP26001409"/>
    <s v="Restauración ecológica de áreas degradadas en las cuencas hidrográficas de Santiago de  Cali"/>
    <s v="BP260014091010303"/>
    <s v="Establecer obras de bioingeniería en los predios público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235463771"/>
    <n v="0"/>
    <n v="0"/>
    <n v="0"/>
    <n v="0"/>
    <n v="0"/>
    <n v="0"/>
    <n v="235463771"/>
    <n v="0"/>
    <n v="0"/>
    <n v="0"/>
    <n v="0"/>
    <n v="0"/>
    <n v="0"/>
    <n v="235463771"/>
  </r>
  <r>
    <x v="6"/>
    <x v="6"/>
    <s v="BP26001409"/>
    <s v="Restauración ecológica de áreas degradadas en las cuencas hidrográficas de Santiago de  Cali"/>
    <s v="BP260014091010304"/>
    <s v="Establecer estrategias de mantenimiento a la infraestructura de los trinchos en los predios público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8168000"/>
    <n v="0"/>
    <n v="0"/>
    <n v="0"/>
    <n v="0"/>
    <n v="0"/>
    <n v="0"/>
    <n v="8168000"/>
    <n v="0"/>
    <n v="0"/>
    <n v="0"/>
    <n v="0"/>
    <n v="0"/>
    <n v="0"/>
    <n v="8168000"/>
  </r>
  <r>
    <x v="6"/>
    <x v="6"/>
    <s v="BP26001409"/>
    <s v="Restauración ecológica de áreas degradadas en las cuencas hidrográficas de Santiago de  Cali"/>
    <s v="BP260014091020101"/>
    <s v="Realizar actividades y estrategias complementarias a los procesos de restauración ecológica del municipio en predios público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1076559684"/>
    <n v="0"/>
    <n v="0"/>
    <n v="0"/>
    <n v="0"/>
    <n v="0"/>
    <n v="0"/>
    <n v="1076559684"/>
    <n v="0"/>
    <n v="0"/>
    <n v="0"/>
    <n v="0"/>
    <n v="0"/>
    <n v="0"/>
    <n v="1076559684"/>
  </r>
  <r>
    <x v="6"/>
    <x v="6"/>
    <s v="BP26001409"/>
    <s v="Restauración ecológica de áreas degradadas en las cuencas hidrográficas de Santiago de  Cali"/>
    <s v="BP260014091020102"/>
    <s v="Documentar los procesos de monitoreo y seguimiento a las acciones de restauración ecológica"/>
    <m/>
    <m/>
    <s v="2-3040302"/>
    <s v="Asesorías para Levantamiento de información para procesamient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93115452"/>
    <n v="0"/>
    <n v="0"/>
    <n v="0"/>
    <n v="0"/>
    <n v="0"/>
    <n v="0"/>
    <n v="93115452"/>
    <n v="0"/>
    <n v="0"/>
    <n v="0"/>
    <n v="0"/>
    <n v="0"/>
    <n v="0"/>
    <n v="93115452"/>
  </r>
  <r>
    <x v="6"/>
    <x v="6"/>
    <s v="BP26001409"/>
    <s v="Restauración ecológica de áreas degradadas en las cuencas hidrográficas de Santiago de  Cali"/>
    <s v="BP260014091020103"/>
    <s v="Fortalecer la mesa institucional de restauración ecológica del Municipio de Santiago de Cali - Resolución 1234 de 2016"/>
    <m/>
    <m/>
    <s v="2-3040302"/>
    <s v="Asesorías para Levantamiento de información para procesamient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153388330"/>
    <n v="0"/>
    <n v="0"/>
    <n v="0"/>
    <n v="0"/>
    <n v="0"/>
    <n v="0"/>
    <n v="153388330"/>
    <n v="0"/>
    <n v="0"/>
    <n v="0"/>
    <n v="0"/>
    <n v="0"/>
    <n v="0"/>
    <n v="153388330"/>
  </r>
  <r>
    <x v="6"/>
    <x v="6"/>
    <s v="BP26001409"/>
    <s v="Restauración ecológica de áreas degradadas en las cuencas hidrográficas de Santiago de  Cali"/>
    <s v="BP260014091020104"/>
    <s v="Realizar el control y seguimiento a los procesos de restauración ecológica pasiva, restauración ecológica con RMV y a herramientas de manejo del paisaje que incluyen barreras cortafuego, obras de bioingeniería y actividades de mantenimiento a los procesos  en predios públicos"/>
    <m/>
    <m/>
    <s v="2-3040403"/>
    <s v="Interventoria y Control de Calidad propia del Sector"/>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69268716"/>
    <n v="0"/>
    <n v="0"/>
    <n v="0"/>
    <n v="0"/>
    <n v="0"/>
    <n v="0"/>
    <n v="69268716"/>
    <n v="0"/>
    <n v="0"/>
    <n v="0"/>
    <n v="0"/>
    <n v="0"/>
    <n v="0"/>
    <n v="69268716"/>
  </r>
  <r>
    <x v="6"/>
    <x v="6"/>
    <s v="BP26001409"/>
    <s v="Restauración ecológica de áreas degradadas en las cuencas hidrográficas de Santiago de  Cali"/>
    <s v="BP260014091020201"/>
    <s v="Realizar la identificación y caracterización de zonas expuestas a amenazas naturales y socionaturales en las cuencas hidrográficas de Santiago de Cali"/>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200380000"/>
    <n v="0"/>
    <n v="0"/>
    <n v="0"/>
    <n v="0"/>
    <n v="0"/>
    <n v="0"/>
    <n v="200380000"/>
    <n v="0"/>
    <n v="0"/>
    <n v="0"/>
    <n v="0"/>
    <n v="0"/>
    <n v="0"/>
    <n v="200380000"/>
  </r>
  <r>
    <x v="6"/>
    <x v="6"/>
    <s v="BP26001409"/>
    <s v="Restauración ecológica de áreas degradadas en las cuencas hidrográficas de Santiago de  Cali"/>
    <s v="BP260014091020202"/>
    <s v="Determinar acciones de reducción en áreas expuestas a amenazas por fenómenos naturales y socionaturales en las cuencas hidrográficas de Santiago de Cali"/>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8"/>
    <s v="Plan de restauración ecológica formulado, adoptado y con pla"/>
    <n v="52680000"/>
    <n v="0"/>
    <n v="0"/>
    <n v="0"/>
    <n v="0"/>
    <n v="0"/>
    <n v="0"/>
    <n v="52680000"/>
    <n v="0"/>
    <n v="0"/>
    <n v="0"/>
    <n v="0"/>
    <n v="0"/>
    <n v="0"/>
    <n v="52680000"/>
  </r>
  <r>
    <x v="6"/>
    <x v="6"/>
    <s v="BP26000837"/>
    <s v="IMPLEMENTACIÓN DE INSTRUMENTOS DE GESTIÓN AMBIENTAL PARA LA CONSERVACIÓN DE SERVICIOS AMBIENTALES EN SANTIAGO DE CALI"/>
    <s v="BP260008371010101"/>
    <s v="Continuar con el esquema de PSA, diseñado por la institución, en las cuencas hidrográficas del municipio de Santiago de Cali."/>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9"/>
    <s v="Instrumentos económicos de conservación ambiental reglamenta"/>
    <n v="2042275000"/>
    <n v="0"/>
    <n v="0"/>
    <n v="0"/>
    <n v="0"/>
    <n v="0"/>
    <n v="0"/>
    <n v="2042275000"/>
    <n v="0"/>
    <n v="0"/>
    <n v="0"/>
    <n v="0"/>
    <n v="0"/>
    <n v="0"/>
    <n v="2042275000"/>
  </r>
  <r>
    <x v="6"/>
    <x v="6"/>
    <s v="BP26000837"/>
    <s v="IMPLEMENTACIÓN DE INSTRUMENTOS DE GESTIÓN AMBIENTAL PARA LA CONSERVACIÓN DE SERVICIOS AMBIENTALES EN SANTIAGO DE CALI"/>
    <s v="BP260008371010102"/>
    <s v="Actualizar y monitorear los predios con acuerdos PSA."/>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9"/>
    <s v="Instrumentos económicos de conservación ambiental reglamenta"/>
    <n v="234000000"/>
    <n v="0"/>
    <n v="0"/>
    <n v="0"/>
    <n v="0"/>
    <n v="0"/>
    <n v="0"/>
    <n v="234000000"/>
    <n v="0"/>
    <n v="0"/>
    <n v="0"/>
    <n v="0"/>
    <n v="0"/>
    <n v="0"/>
    <n v="234000000"/>
  </r>
  <r>
    <x v="6"/>
    <x v="6"/>
    <s v="BP26000837"/>
    <s v="IMPLEMENTACIÓN DE INSTRUMENTOS DE GESTIÓN AMBIENTAL PARA LA CONSERVACIÓN DE SERVICIOS AMBIENTALES EN SANTIAGO DE CALI"/>
    <s v="BP260008371010201"/>
    <s v="Mantener la articulación entre los actores involucrados en el fondo del agua: &quot;Madre Agua&quot;."/>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9"/>
    <s v="Instrumentos económicos de conservación ambiental reglamenta"/>
    <n v="39600000"/>
    <n v="0"/>
    <n v="0"/>
    <n v="0"/>
    <n v="0"/>
    <n v="0"/>
    <n v="0"/>
    <n v="39600000"/>
    <n v="0"/>
    <n v="0"/>
    <n v="0"/>
    <n v="0"/>
    <n v="0"/>
    <n v="0"/>
    <n v="39600000"/>
  </r>
  <r>
    <x v="6"/>
    <x v="6"/>
    <s v="BP26000837"/>
    <s v="IMPLEMENTACIÓN DE INSTRUMENTOS DE GESTIÓN AMBIENTAL PARA LA CONSERVACIÓN DE SERVICIOS AMBIENTALES EN SANTIAGO DE CALI"/>
    <s v="BP260008371010202"/>
    <s v="Promover la participación de actores privados para la inversión de incentivos a la conservación en el territorio,"/>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9"/>
    <s v="Instrumentos económicos de conservación ambiental reglamenta"/>
    <n v="26400000"/>
    <n v="0"/>
    <n v="0"/>
    <n v="0"/>
    <n v="0"/>
    <n v="0"/>
    <n v="0"/>
    <n v="26400000"/>
    <n v="0"/>
    <n v="0"/>
    <n v="0"/>
    <n v="0"/>
    <n v="0"/>
    <n v="0"/>
    <n v="26400000"/>
  </r>
  <r>
    <x v="6"/>
    <x v="6"/>
    <s v="BP26000837"/>
    <s v="IMPLEMENTACIÓN DE INSTRUMENTOS DE GESTIÓN AMBIENTAL PARA LA CONSERVACIÓN DE SERVICIOS AMBIENTALES EN SANTIAGO DE CALI"/>
    <s v="BP260008371010301"/>
    <s v="Desarrollar tres estudios de caso para  la formulación del incentivo en áreas de regulación hídrica del municipio."/>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9"/>
    <s v="Instrumentos económicos de conservación ambiental reglamenta"/>
    <n v="225000000"/>
    <n v="0"/>
    <n v="0"/>
    <n v="0"/>
    <n v="0"/>
    <n v="0"/>
    <n v="0"/>
    <n v="225000000"/>
    <n v="0"/>
    <n v="0"/>
    <n v="0"/>
    <n v="0"/>
    <n v="0"/>
    <n v="0"/>
    <n v="225000000"/>
  </r>
  <r>
    <x v="6"/>
    <x v="6"/>
    <s v="BP26000837"/>
    <s v="IMPLEMENTACIÓN DE INSTRUMENTOS DE GESTIÓN AMBIENTAL PARA LA CONSERVACIÓN DE SERVICIOS AMBIENTALES EN SANTIAGO DE CALI"/>
    <s v="BP260008371010302"/>
    <s v="Modelar el impacto fiscal de la aplicación del incentivo en el municipio"/>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9"/>
    <s v="Instrumentos económicos de conservación ambiental reglamenta"/>
    <n v="85000000"/>
    <n v="0"/>
    <n v="0"/>
    <n v="0"/>
    <n v="0"/>
    <n v="0"/>
    <n v="0"/>
    <n v="85000000"/>
    <n v="0"/>
    <n v="0"/>
    <n v="0"/>
    <n v="0"/>
    <n v="0"/>
    <n v="0"/>
    <n v="85000000"/>
  </r>
  <r>
    <x v="6"/>
    <x v="6"/>
    <s v="BP26000837"/>
    <s v="IMPLEMENTACIÓN DE INSTRUMENTOS DE GESTIÓN AMBIENTAL PARA LA CONSERVACIÓN DE SERVICIOS AMBIENTALES EN SANTIAGO DE CALI"/>
    <s v="BP260008371020101"/>
    <s v="Adquirir insumos y suministros para la realización de  talleres con las organizaciones de base comunitaria"/>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9"/>
    <s v="Instrumentos económicos de conservación ambiental reglamenta"/>
    <n v="9504000"/>
    <n v="0"/>
    <n v="0"/>
    <n v="0"/>
    <n v="0"/>
    <n v="0"/>
    <n v="0"/>
    <n v="9504000"/>
    <n v="0"/>
    <n v="0"/>
    <n v="0"/>
    <n v="0"/>
    <n v="0"/>
    <n v="0"/>
    <n v="9504000"/>
  </r>
  <r>
    <x v="6"/>
    <x v="6"/>
    <s v="BP26000837"/>
    <s v="IMPLEMENTACIÓN DE INSTRUMENTOS DE GESTIÓN AMBIENTAL PARA LA CONSERVACIÓN DE SERVICIOS AMBIENTALES EN SANTIAGO DE CALI"/>
    <s v="BP260008371020102"/>
    <s v="Fortalecer los procesos comunitarios en las partes medias y altas de las cuencas hidrográfica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39"/>
    <s v="Instrumentos económicos de conservación ambiental reglamenta"/>
    <n v="38731200"/>
    <n v="0"/>
    <n v="0"/>
    <n v="0"/>
    <n v="0"/>
    <n v="0"/>
    <n v="0"/>
    <n v="38731200"/>
    <n v="0"/>
    <n v="0"/>
    <n v="0"/>
    <n v="0"/>
    <n v="0"/>
    <n v="0"/>
    <n v="38731200"/>
  </r>
  <r>
    <x v="6"/>
    <x v="6"/>
    <s v="BP21043937"/>
    <s v="Fortalecimiento del sistema de manejo y conservación  de ecosistemas en cuencas abastecedoras de agua   - articulo 111 ley 99/93 Santiago de  Cali"/>
    <s v="BP210439371010112"/>
    <s v="ADQUIRIR EQUIPOS  PARA REALIZAR EL MANTENIMIENTO EN LOS PREDIOS"/>
    <m/>
    <m/>
    <s v="2-302010101"/>
    <s v="Dotación y/o Adquisición de Maquinaria y Equip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18311680"/>
    <n v="0"/>
    <n v="0"/>
    <n v="0"/>
    <n v="0"/>
    <n v="0"/>
    <n v="0"/>
    <n v="18311680"/>
    <n v="0"/>
    <n v="0"/>
    <n v="0"/>
    <n v="0"/>
    <n v="0"/>
    <n v="0"/>
    <n v="18311680"/>
  </r>
  <r>
    <x v="6"/>
    <x v="6"/>
    <s v="BP21043937"/>
    <s v="Fortalecimiento del sistema de manejo y conservación  de ecosistemas en cuencas abastecedoras de agua   - articulo 111 ley 99/93 Santiago de  Cali"/>
    <s v="BP210439371010113"/>
    <s v="ADQUIRIR DOTACION DE SEGURIDAD PARA LAS ACCIONES DE MANTENIMIENTO (MOTOSIERRISTA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28857950"/>
    <n v="0"/>
    <n v="0"/>
    <n v="0"/>
    <n v="0"/>
    <n v="0"/>
    <n v="0"/>
    <n v="28857950"/>
    <n v="0"/>
    <n v="0"/>
    <n v="0"/>
    <n v="0"/>
    <n v="0"/>
    <n v="0"/>
    <n v="28857950"/>
  </r>
  <r>
    <x v="6"/>
    <x v="6"/>
    <s v="BP21043937"/>
    <s v="Fortalecimiento del sistema de manejo y conservación  de ecosistemas en cuencas abastecedoras de agua   - articulo 111 ley 99/93 Santiago de  Cali"/>
    <s v="BP210439371010115"/>
    <s v="ADQUIRIR LOS INSUMOS DE VIVERO PARA LOS PREDIOS LA YOLANDA, EL DANUBIO, LA CAROLINA, PIEDRAGRANDE Y QUEBRADAHONDA"/>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56995266"/>
    <n v="0"/>
    <n v="0"/>
    <n v="0"/>
    <n v="0"/>
    <n v="0"/>
    <n v="0"/>
    <n v="56995266"/>
    <n v="0"/>
    <n v="0"/>
    <n v="0"/>
    <n v="0"/>
    <n v="0"/>
    <n v="0"/>
    <n v="56995266"/>
  </r>
  <r>
    <x v="6"/>
    <x v="6"/>
    <s v="BP21043937"/>
    <s v="Fortalecimiento del sistema de manejo y conservación  de ecosistemas en cuencas abastecedoras de agua   - articulo 111 ley 99/93 Santiago de  Cali"/>
    <s v="BP210439371010117"/>
    <s v="DOTAR AL PERSONAL PARA ADELANTAR CORRECTAMENTE LAS ACTIVIDADES DE CAMPO"/>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38302656"/>
    <n v="0"/>
    <n v="0"/>
    <n v="0"/>
    <n v="0"/>
    <n v="0"/>
    <n v="0"/>
    <n v="38302656"/>
    <n v="0"/>
    <n v="0"/>
    <n v="0"/>
    <n v="0"/>
    <n v="0"/>
    <n v="0"/>
    <n v="38302656"/>
  </r>
  <r>
    <x v="6"/>
    <x v="6"/>
    <s v="BP21043937"/>
    <s v="Fortalecimiento del sistema de manejo y conservación  de ecosistemas en cuencas abastecedoras de agua   - articulo 111 ley 99/93 Santiago de  Cali"/>
    <s v="BP210439371010119"/>
    <s v="REALIZAR EL MANTENIMIENTO A GUADAÑAS Y MOTOSIERRAS"/>
    <m/>
    <m/>
    <s v="2-302010201"/>
    <s v="Maquinaria y Equip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17800000"/>
    <n v="0"/>
    <n v="0"/>
    <n v="0"/>
    <n v="0"/>
    <n v="0"/>
    <n v="0"/>
    <n v="17800000"/>
    <n v="0"/>
    <n v="0"/>
    <n v="0"/>
    <n v="0"/>
    <n v="0"/>
    <n v="0"/>
    <n v="17800000"/>
  </r>
  <r>
    <x v="6"/>
    <x v="6"/>
    <s v="BP21043937"/>
    <s v="Fortalecimiento del sistema de manejo y conservación  de ecosistemas en cuencas abastecedoras de agua   - articulo 111 ley 99/93 Santiago de  Cali"/>
    <s v="BP210439371010120"/>
    <s v="ADQUIRIR HERRAMIENTAS E INSUMOS PARA EL MANTENIMIENTO DE LOS PREDIOS  LA YOLANDA, EL DANUBIO, LA CAROLINA, PIEDRAGRANDE Y QUEBRADAHONDA"/>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80532870"/>
    <n v="0"/>
    <n v="0"/>
    <n v="0"/>
    <n v="0"/>
    <n v="0"/>
    <n v="0"/>
    <n v="80532870"/>
    <n v="0"/>
    <n v="0"/>
    <n v="0"/>
    <n v="0"/>
    <n v="0"/>
    <n v="0"/>
    <n v="80532870"/>
  </r>
  <r>
    <x v="6"/>
    <x v="6"/>
    <s v="BP21043937"/>
    <s v="Fortalecimiento del sistema de manejo y conservación  de ecosistemas en cuencas abastecedoras de agua   - articulo 111 ley 99/93 Santiago de  Cali"/>
    <s v="BP210439371010121"/>
    <s v="REALIZAR EL MANTENIMIENTO DE INFRAESTRUCTURA EN LOS PREDIOS LA YOLANDA, EL DANUBIO, PIEDRAGRANDE Y LA CAROLINA"/>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370000000"/>
    <n v="0"/>
    <n v="0"/>
    <n v="0"/>
    <n v="0"/>
    <n v="0"/>
    <n v="0"/>
    <n v="370000000"/>
    <n v="0"/>
    <n v="0"/>
    <n v="0"/>
    <n v="0"/>
    <n v="0"/>
    <n v="0"/>
    <n v="370000000"/>
  </r>
  <r>
    <x v="6"/>
    <x v="6"/>
    <s v="BP21043937"/>
    <s v="Fortalecimiento del sistema de manejo y conservación  de ecosistemas en cuencas abastecedoras de agua   - articulo 111 ley 99/93 Santiago de  Cali"/>
    <s v="BP210439371010122"/>
    <s v="ADQUIRIR HERRAMIENTAS, SUMINISTROS E INSUMOS DE VIVERO PARA ADELANTAR ACTIVIDADES DE MANTENIMIENTO DE LA RED DE VIVERO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133713194"/>
    <n v="0"/>
    <n v="0"/>
    <n v="0"/>
    <n v="0"/>
    <n v="0"/>
    <n v="0"/>
    <n v="133713194"/>
    <n v="0"/>
    <n v="0"/>
    <n v="0"/>
    <n v="0"/>
    <n v="0"/>
    <n v="0"/>
    <n v="133713194"/>
  </r>
  <r>
    <x v="6"/>
    <x v="6"/>
    <s v="BP21043937"/>
    <s v="Fortalecimiento del sistema de manejo y conservación  de ecosistemas en cuencas abastecedoras de agua   - articulo 111 ley 99/93 Santiago de  Cali"/>
    <s v="BP210439371020104"/>
    <s v="REALIZAR EL SEGUIMIENTO DE LA IMPLEMENTACIÓN DEL SISTEMA DE MANEJO, CONSERVACIÓN Y CUSTODIA PARA LOS PREDIOS DE CONSERVACIÓN DEL MUNICIPIO EN CUENCAS ABASTECEDORAS DE ACUEDUCTO"/>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422178108"/>
    <n v="0"/>
    <n v="0"/>
    <n v="0"/>
    <n v="0"/>
    <n v="0"/>
    <n v="0"/>
    <n v="422178108"/>
    <n v="0"/>
    <n v="0"/>
    <n v="0"/>
    <n v="0"/>
    <n v="0"/>
    <n v="0"/>
    <n v="422178108"/>
  </r>
  <r>
    <x v="6"/>
    <x v="6"/>
    <s v="BP21043937"/>
    <s v="Fortalecimiento del sistema de manejo y conservación  de ecosistemas en cuencas abastecedoras de agua   - articulo 111 ley 99/93 Santiago de  Cali"/>
    <s v="BP210439371020105"/>
    <s v="REALIZAR LA IMPLEMENTACIÓN DE ESTRATEGIAS EXISTENTES PARA EL MANTENIEMIENTO, CONSERVACIÓN Y CONTROL Y VIGILANCIA DE LOS PREDIOS LA YOLANDA, EL DANUBIO, LA CAROLINA, PIEDRAGRANDE Y QUEBRADA HONDA"/>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871909964"/>
    <n v="0"/>
    <n v="0"/>
    <n v="0"/>
    <n v="0"/>
    <n v="0"/>
    <n v="0"/>
    <n v="871909964"/>
    <n v="0"/>
    <n v="0"/>
    <n v="0"/>
    <n v="0"/>
    <n v="0"/>
    <n v="0"/>
    <n v="871909964"/>
  </r>
  <r>
    <x v="6"/>
    <x v="6"/>
    <s v="BP21043937"/>
    <s v="Fortalecimiento del sistema de manejo y conservación  de ecosistemas en cuencas abastecedoras de agua   - articulo 111 ley 99/93 Santiago de  Cali"/>
    <s v="BP210439371020106"/>
    <s v="REALIZAR RECORRIDOS DE VIGILANCIA Y CONTROL Y TRANSPORTE DE INSUMOS POR LA ZONA RURAL DEL MUNICIPIO DE SANTIAGO DE CALI"/>
    <m/>
    <m/>
    <s v="2-302010133"/>
    <s v="Servicios de Transporte "/>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203920000"/>
    <n v="0"/>
    <n v="0"/>
    <n v="0"/>
    <n v="0"/>
    <n v="0"/>
    <n v="0"/>
    <n v="203920000"/>
    <n v="0"/>
    <n v="0"/>
    <n v="0"/>
    <n v="0"/>
    <n v="0"/>
    <n v="0"/>
    <n v="203920000"/>
  </r>
  <r>
    <x v="6"/>
    <x v="6"/>
    <s v="BP21043937"/>
    <s v="Fortalecimiento del sistema de manejo y conservación  de ecosistemas en cuencas abastecedoras de agua   - articulo 111 ley 99/93 Santiago de  Cali"/>
    <s v="BP210439371030102"/>
    <s v="DETERMINAR LA PRESENCIA DE COLIFORMES TOTALES,COLIFORMES FECALES, E. COLI, ENTRE OTROS MEDIANTE EL ANÁLISIS DE LABORATORI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11278324"/>
    <n v="0"/>
    <n v="0"/>
    <n v="0"/>
    <n v="0"/>
    <n v="0"/>
    <n v="0"/>
    <n v="11278324"/>
    <n v="0"/>
    <n v="0"/>
    <n v="0"/>
    <n v="0"/>
    <n v="0"/>
    <n v="0"/>
    <n v="11278324"/>
  </r>
  <r>
    <x v="6"/>
    <x v="6"/>
    <s v="BP21043937"/>
    <s v="Fortalecimiento del sistema de manejo y conservación  de ecosistemas en cuencas abastecedoras de agua   - articulo 111 ley 99/93 Santiago de  Cali"/>
    <s v="BP210439371030103"/>
    <s v="ADQUIRIR EQUIPOS PARA EL MONITOREO DE LA BIODIVERSIDAD Y FACTORES ECOSISTÉMICOS"/>
    <m/>
    <m/>
    <s v="2-302010101"/>
    <s v="Dotación y/o Adquisición de Maquinaria y Equip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21840000"/>
    <n v="0"/>
    <n v="0"/>
    <n v="0"/>
    <n v="0"/>
    <n v="0"/>
    <n v="0"/>
    <n v="21840000"/>
    <n v="0"/>
    <n v="0"/>
    <n v="0"/>
    <n v="0"/>
    <n v="0"/>
    <n v="0"/>
    <n v="21840000"/>
  </r>
  <r>
    <x v="6"/>
    <x v="6"/>
    <s v="BP21043937"/>
    <s v="Fortalecimiento del sistema de manejo y conservación  de ecosistemas en cuencas abastecedoras de agua   - articulo 111 ley 99/93 Santiago de  Cali"/>
    <s v="BP210439371030104"/>
    <s v="REALIZAR LA VALORACIÓN DE LA CALIDAD DEL RECURSO HIDRICO PRESENTE EN LOS PREDIOS DEL MUNICIPIO OBJETO DE RESTAURACIÓN Y CONSERV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108400850"/>
    <n v="0"/>
    <n v="0"/>
    <n v="0"/>
    <n v="0"/>
    <n v="0"/>
    <n v="0"/>
    <n v="108400850"/>
    <n v="0"/>
    <n v="0"/>
    <n v="0"/>
    <n v="0"/>
    <n v="0"/>
    <n v="0"/>
    <n v="108400850"/>
  </r>
  <r>
    <x v="6"/>
    <x v="6"/>
    <s v="BP21043937"/>
    <s v="Fortalecimiento del sistema de manejo y conservación  de ecosistemas en cuencas abastecedoras de agua   - articulo 111 ley 99/93 Santiago de  Cali"/>
    <s v="BP210439371030105"/>
    <s v="ADQUIRIR SUMINISTROS PARA EL MONITOREO DE LA BIODIVERSIDAD Y FACTORES ECOSISTÉMICO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2996968"/>
    <n v="0"/>
    <n v="0"/>
    <n v="0"/>
    <n v="0"/>
    <n v="0"/>
    <n v="0"/>
    <n v="2996968"/>
    <n v="0"/>
    <n v="0"/>
    <n v="0"/>
    <n v="0"/>
    <n v="0"/>
    <n v="0"/>
    <n v="2996968"/>
  </r>
  <r>
    <x v="6"/>
    <x v="6"/>
    <s v="BP21043937"/>
    <s v="Fortalecimiento del sistema de manejo y conservación  de ecosistemas en cuencas abastecedoras de agua   - articulo 111 ley 99/93 Santiago de  Cali"/>
    <s v="BP210439371030106"/>
    <s v="ADQUIRIR INSUMOS PARA EL MONITOREO DEL RECURSO HÍDRICO EN LOS ECOSISTEMAS PROTEGIDO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0"/>
    <s v="Sistema de manejo, conservación y custodia para los predios"/>
    <n v="64705876"/>
    <n v="0"/>
    <n v="0"/>
    <n v="0"/>
    <n v="0"/>
    <n v="0"/>
    <n v="0"/>
    <n v="64705876"/>
    <n v="0"/>
    <n v="0"/>
    <n v="0"/>
    <n v="0"/>
    <n v="0"/>
    <n v="0"/>
    <n v="64705876"/>
  </r>
  <r>
    <x v="6"/>
    <x v="6"/>
    <s v="BP26001411"/>
    <s v="Fortalecimiento del Sistema Municipal de Áreas Protegidas - SIMAP en Santiago de  Cali"/>
    <s v="BP260014111010102"/>
    <s v="Ejecutar las acciones establecidas en los planes de manejo de las áreas que hacen parte de la estructura ecológica de Cali"/>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80000000"/>
    <n v="0"/>
    <n v="0"/>
    <n v="0"/>
    <n v="0"/>
    <n v="0"/>
    <n v="0"/>
    <n v="80000000"/>
    <n v="0"/>
    <n v="0"/>
    <n v="0"/>
    <n v="0"/>
    <n v="0"/>
    <n v="0"/>
    <n v="80000000"/>
  </r>
  <r>
    <x v="6"/>
    <x v="6"/>
    <s v="BP26001411"/>
    <s v="Fortalecimiento del Sistema Municipal de Áreas Protegidas - SIMAP en Santiago de  Cali"/>
    <s v="BP260014111010103"/>
    <s v="Realizar el mantenimiento, control y seguimiento en las áreas protegidas declaradas por el Municipio y las que sean adjudicadas al mismo por la autoridad ambiental competente."/>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285822900"/>
    <n v="0"/>
    <n v="0"/>
    <n v="0"/>
    <n v="0"/>
    <n v="0"/>
    <n v="0"/>
    <n v="285822900"/>
    <n v="0"/>
    <n v="0"/>
    <n v="0"/>
    <n v="0"/>
    <n v="0"/>
    <n v="0"/>
    <n v="285822900"/>
  </r>
  <r>
    <x v="6"/>
    <x v="6"/>
    <s v="BP26001411"/>
    <s v="Fortalecimiento del Sistema Municipal de Áreas Protegidas - SIMAP en Santiago de  Cali"/>
    <s v="BP260014111010104"/>
    <s v="Actualizar los planes de manejo de las áreas que hacen parte de la estructura ecológica de Cali (Tres Cruces Bataclan, Cerro de la Bandera, Aguas de Navarro y Cristo Rey)"/>
    <m/>
    <m/>
    <s v="2-3040302"/>
    <s v="Asesorías para Levantamiento de información para procesamient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80000000"/>
    <n v="0"/>
    <n v="0"/>
    <n v="0"/>
    <n v="0"/>
    <n v="0"/>
    <n v="0"/>
    <n v="80000000"/>
    <n v="0"/>
    <n v="0"/>
    <n v="0"/>
    <n v="0"/>
    <n v="0"/>
    <n v="0"/>
    <n v="80000000"/>
  </r>
  <r>
    <x v="6"/>
    <x v="6"/>
    <s v="BP26001411"/>
    <s v="Fortalecimiento del Sistema Municipal de Áreas Protegidas - SIMAP en Santiago de  Cali"/>
    <s v="BP260014111010302"/>
    <s v="Realizar el foro de experiencias exitosas de Ecobarrios y/o ecoaldeas en su proceso como estrategia conservación de estructura ecológica complementaria"/>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30868528"/>
    <n v="0"/>
    <n v="0"/>
    <n v="0"/>
    <n v="0"/>
    <n v="0"/>
    <n v="0"/>
    <n v="30868528"/>
    <n v="0"/>
    <n v="0"/>
    <n v="0"/>
    <n v="0"/>
    <n v="0"/>
    <n v="0"/>
    <n v="30868528"/>
  </r>
  <r>
    <x v="6"/>
    <x v="6"/>
    <s v="BP26001411"/>
    <s v="Fortalecimiento del Sistema Municipal de Áreas Protegidas - SIMAP en Santiago de  Cali"/>
    <s v="BP260014111020101"/>
    <s v="Planificar las actividades que serán adelantadas para la operatividad  del SIMAP, en el marco de la Secretaría Técnica del SIMAP"/>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33145506"/>
    <n v="0"/>
    <n v="0"/>
    <n v="0"/>
    <n v="0"/>
    <n v="0"/>
    <n v="0"/>
    <n v="33145506"/>
    <n v="0"/>
    <n v="0"/>
    <n v="0"/>
    <n v="0"/>
    <n v="0"/>
    <n v="0"/>
    <n v="33145506"/>
  </r>
  <r>
    <x v="6"/>
    <x v="6"/>
    <s v="BP26001411"/>
    <s v="Fortalecimiento del Sistema Municipal de Áreas Protegidas - SIMAP en Santiago de  Cali"/>
    <s v="BP260014111020102"/>
    <s v="Hacer seguimiento a las actividades adelantadas por el SIMAP en desarrollo de los distintos Ejes Estratégicos de su Plan de Acción."/>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46250900"/>
    <n v="0"/>
    <n v="0"/>
    <n v="0"/>
    <n v="0"/>
    <n v="0"/>
    <n v="0"/>
    <n v="46250900"/>
    <n v="0"/>
    <n v="0"/>
    <n v="0"/>
    <n v="0"/>
    <n v="0"/>
    <n v="0"/>
    <n v="46250900"/>
  </r>
  <r>
    <x v="6"/>
    <x v="6"/>
    <s v="BP26001411"/>
    <s v="Fortalecimiento del Sistema Municipal de Áreas Protegidas - SIMAP en Santiago de  Cali"/>
    <s v="BP260014111030101"/>
    <s v="Producir material pedagógico audiovisual, impreso e interactivo para la divulgación del SIMAP en espacios educativos"/>
    <m/>
    <m/>
    <s v="2-302010207"/>
    <s v="Material Educativ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23000000"/>
    <n v="0"/>
    <n v="0"/>
    <n v="0"/>
    <n v="0"/>
    <n v="0"/>
    <n v="0"/>
    <n v="23000000"/>
    <n v="0"/>
    <n v="0"/>
    <n v="0"/>
    <n v="0"/>
    <n v="0"/>
    <n v="0"/>
    <n v="23000000"/>
  </r>
  <r>
    <x v="6"/>
    <x v="6"/>
    <s v="BP26001411"/>
    <s v="Fortalecimiento del Sistema Municipal de Áreas Protegidas - SIMAP en Santiago de  Cali"/>
    <s v="BP260014111030102"/>
    <s v="Realizar  evento demostrativo de los comités de COMANEJO, SIMAP y otras áreas de especial importancia ecosistémica."/>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30000000"/>
    <n v="0"/>
    <n v="0"/>
    <n v="0"/>
    <n v="0"/>
    <n v="0"/>
    <n v="0"/>
    <n v="30000000"/>
    <n v="0"/>
    <n v="0"/>
    <n v="0"/>
    <n v="0"/>
    <n v="0"/>
    <n v="0"/>
    <n v="30000000"/>
  </r>
  <r>
    <x v="6"/>
    <x v="6"/>
    <s v="BP26001411"/>
    <s v="Fortalecimiento del Sistema Municipal de Áreas Protegidas - SIMAP en Santiago de  Cali"/>
    <s v="BP260014111030103"/>
    <s v="Brindar formación ambiental a grupos de interés en conservación del SIMAP"/>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108600444"/>
    <n v="0"/>
    <n v="0"/>
    <n v="0"/>
    <n v="0"/>
    <n v="0"/>
    <n v="0"/>
    <n v="108600444"/>
    <n v="0"/>
    <n v="0"/>
    <n v="0"/>
    <n v="0"/>
    <n v="0"/>
    <n v="0"/>
    <n v="108600444"/>
  </r>
  <r>
    <x v="6"/>
    <x v="6"/>
    <s v="BP26001411"/>
    <s v="Fortalecimiento del Sistema Municipal de Áreas Protegidas - SIMAP en Santiago de  Cali"/>
    <s v="BP260014111030104"/>
    <s v="Brindar acompañamiento técnico a dinamizadores de los procesos de educación ambiental relacionados con la conservación del SIMAP"/>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100760000"/>
    <n v="0"/>
    <n v="0"/>
    <n v="0"/>
    <n v="0"/>
    <n v="0"/>
    <n v="0"/>
    <n v="100760000"/>
    <n v="18539775"/>
    <n v="18539775"/>
    <n v="0"/>
    <n v="0"/>
    <n v="18539775"/>
    <n v="0"/>
    <n v="82220225"/>
  </r>
  <r>
    <x v="6"/>
    <x v="6"/>
    <s v="BP26001411"/>
    <s v="Fortalecimiento del Sistema Municipal de Áreas Protegidas - SIMAP en Santiago de  Cali"/>
    <s v="BP260014111030105"/>
    <s v="Adquirir apoyo logístico para el desarrollo de  las estrategias educativa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84361146"/>
    <n v="0"/>
    <n v="0"/>
    <n v="0"/>
    <n v="0"/>
    <n v="0"/>
    <n v="0"/>
    <n v="84361146"/>
    <n v="0"/>
    <n v="0"/>
    <n v="0"/>
    <n v="0"/>
    <n v="0"/>
    <n v="0"/>
    <n v="84361146"/>
  </r>
  <r>
    <x v="6"/>
    <x v="6"/>
    <s v="BP26001411"/>
    <s v="Fortalecimiento del Sistema Municipal de Áreas Protegidas - SIMAP en Santiago de  Cali"/>
    <s v="BP260014111030106"/>
    <s v="Realizar campañas de promoción de patrimonio ambiental como parte de la identidad de Santiago de Cali"/>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1"/>
    <s v="Sistema Municipal de Áreas Protegidas (SIMAP) reglamentado y"/>
    <n v="50000000"/>
    <n v="0"/>
    <n v="0"/>
    <n v="0"/>
    <n v="0"/>
    <n v="0"/>
    <n v="0"/>
    <n v="50000000"/>
    <n v="0"/>
    <n v="0"/>
    <n v="0"/>
    <n v="0"/>
    <n v="0"/>
    <n v="0"/>
    <n v="50000000"/>
  </r>
  <r>
    <x v="6"/>
    <x v="6"/>
    <s v="BP26001410"/>
    <s v="Implementación de estrategias de conservación ambiental en los Ecoparques de Santiago de  Cali"/>
    <s v="BP260014101010101"/>
    <s v="Realizar las estrategias de mantenimiento, conservación, control y vigilancia en los ecoparques  del municipio de Santiago de Cali"/>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2"/>
    <s v="Ecoparques de Santiago de Cali con planes de manejo adoptado"/>
    <n v="500598000"/>
    <n v="0"/>
    <n v="0"/>
    <n v="0"/>
    <n v="0"/>
    <n v="0"/>
    <n v="0"/>
    <n v="500598000"/>
    <n v="0"/>
    <n v="0"/>
    <n v="0"/>
    <n v="0"/>
    <n v="0"/>
    <n v="0"/>
    <n v="500598000"/>
  </r>
  <r>
    <x v="6"/>
    <x v="6"/>
    <s v="BP26001410"/>
    <s v="Implementación de estrategias de conservación ambiental en los Ecoparques de Santiago de  Cali"/>
    <s v="BP260014101010102"/>
    <s v="Apoyar la implementación de estrategias para el mantenimiento, control y conservación de los ecoparques, según los planes de manejo ambiental o necesidades identificadas en campo"/>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2"/>
    <s v="Ecoparques de Santiago de Cali con planes de manejo adoptado"/>
    <n v="647588004"/>
    <n v="0"/>
    <n v="0"/>
    <n v="0"/>
    <n v="0"/>
    <n v="0"/>
    <n v="0"/>
    <n v="647588004"/>
    <n v="59157285"/>
    <n v="59157285"/>
    <n v="0"/>
    <n v="0"/>
    <n v="59157285"/>
    <n v="0"/>
    <n v="588430719"/>
  </r>
  <r>
    <x v="6"/>
    <x v="6"/>
    <s v="BP26001410"/>
    <s v="Implementación de estrategias de conservación ambiental en los Ecoparques de Santiago de  Cali"/>
    <s v="BP260014101010103"/>
    <s v="Adquirir herramientas e implementos  para las labores de mantenimiento y conservación en los ecoparque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2"/>
    <s v="Ecoparques de Santiago de Cali con planes de manejo adoptado"/>
    <n v="84245502"/>
    <n v="0"/>
    <n v="0"/>
    <n v="0"/>
    <n v="0"/>
    <n v="0"/>
    <n v="0"/>
    <n v="84245502"/>
    <n v="0"/>
    <n v="0"/>
    <n v="0"/>
    <n v="0"/>
    <n v="0"/>
    <n v="0"/>
    <n v="84245502"/>
  </r>
  <r>
    <x v="6"/>
    <x v="6"/>
    <s v="BP26001410"/>
    <s v="Implementación de estrategias de conservación ambiental en los Ecoparques de Santiago de  Cali"/>
    <s v="BP260014101010104"/>
    <s v="Adquirir maquinaria y equipos que permitan adelantar las labores de mantenimiento en los ecoparques"/>
    <m/>
    <m/>
    <s v="2-302010101"/>
    <s v="Dotación y/o Adquisición de Maquinaria y Equip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2"/>
    <s v="Ecoparques de Santiago de Cali con planes de manejo adoptado"/>
    <n v="35894591"/>
    <n v="0"/>
    <n v="0"/>
    <n v="0"/>
    <n v="0"/>
    <n v="0"/>
    <n v="0"/>
    <n v="35894591"/>
    <n v="0"/>
    <n v="0"/>
    <n v="0"/>
    <n v="0"/>
    <n v="0"/>
    <n v="0"/>
    <n v="35894591"/>
  </r>
  <r>
    <x v="6"/>
    <x v="6"/>
    <s v="BP26001410"/>
    <s v="Implementación de estrategias de conservación ambiental en los Ecoparques de Santiago de  Cali"/>
    <s v="BP260014101010105"/>
    <s v="Adquirir transporte para el desarrollo de actividades de conservación y mantenimiento de los ecoparques"/>
    <m/>
    <m/>
    <s v="2-302010133"/>
    <s v="Servicios de Transporte "/>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2"/>
    <s v="Ecoparques de Santiago de Cali con planes de manejo adoptado"/>
    <n v="121732165"/>
    <n v="0"/>
    <n v="0"/>
    <n v="0"/>
    <n v="0"/>
    <n v="0"/>
    <n v="0"/>
    <n v="121732165"/>
    <n v="0"/>
    <n v="0"/>
    <n v="0"/>
    <n v="0"/>
    <n v="0"/>
    <n v="0"/>
    <n v="121732165"/>
  </r>
  <r>
    <x v="6"/>
    <x v="6"/>
    <s v="BP26000818"/>
    <s v="CONSERVACIÓN DE LOS HUMEDALES DE SANTIAGO DE  CALI"/>
    <s v="BP260008181010101"/>
    <s v="Realizar el mantenimiento, control y seguimiento en los humedales"/>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3"/>
    <s v="Planes de manejo de humedales formulados, adoptados e implem"/>
    <n v="411015000"/>
    <n v="0"/>
    <n v="0"/>
    <n v="0"/>
    <n v="0"/>
    <n v="0"/>
    <n v="0"/>
    <n v="411015000"/>
    <n v="0"/>
    <n v="0"/>
    <n v="0"/>
    <n v="0"/>
    <n v="0"/>
    <n v="0"/>
    <n v="411015000"/>
  </r>
  <r>
    <x v="6"/>
    <x v="6"/>
    <s v="BP26000818"/>
    <s v="CONSERVACIÓN DE LOS HUMEDALES DE SANTIAGO DE  CALI"/>
    <s v="BP260008181010102"/>
    <s v="Suministrar  materiales para realizar  labores  de mantenimiento, control y vigilancia en los humedale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3"/>
    <s v="Planes de manejo de humedales formulados, adoptados e implem"/>
    <n v="5900000"/>
    <n v="0"/>
    <n v="0"/>
    <n v="0"/>
    <n v="0"/>
    <n v="0"/>
    <n v="0"/>
    <n v="5900000"/>
    <n v="0"/>
    <n v="0"/>
    <n v="0"/>
    <n v="0"/>
    <n v="0"/>
    <n v="0"/>
    <n v="5900000"/>
  </r>
  <r>
    <x v="6"/>
    <x v="6"/>
    <s v="BP26000818"/>
    <s v="CONSERVACIÓN DE LOS HUMEDALES DE SANTIAGO DE  CALI"/>
    <s v="BP260008181010104"/>
    <s v="Adquirir herramientas  para realizar actividades de recuperación ambiental de franjas de protección y borde de humedales y zonas aledañas a los mismo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3"/>
    <s v="Planes de manejo de humedales formulados, adoptados e implem"/>
    <n v="11602700"/>
    <n v="0"/>
    <n v="0"/>
    <n v="0"/>
    <n v="0"/>
    <n v="0"/>
    <n v="0"/>
    <n v="11602700"/>
    <n v="0"/>
    <n v="0"/>
    <n v="0"/>
    <n v="0"/>
    <n v="0"/>
    <n v="0"/>
    <n v="11602700"/>
  </r>
  <r>
    <x v="6"/>
    <x v="6"/>
    <s v="BP26000818"/>
    <s v="CONSERVACIÓN DE LOS HUMEDALES DE SANTIAGO DE  CALI"/>
    <s v="BP260008181010105"/>
    <s v="Adquirir materiales de seguridad para el personal que maneja las guadañas en el marco de la  recuperación ambiental de franjas de protección y borde de humedales y zonas aledañas a los mismo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3"/>
    <s v="Planes de manejo de humedales formulados, adoptados e implem"/>
    <n v="2989050"/>
    <n v="0"/>
    <n v="0"/>
    <n v="0"/>
    <n v="0"/>
    <n v="0"/>
    <n v="0"/>
    <n v="2989050"/>
    <n v="0"/>
    <n v="0"/>
    <n v="0"/>
    <n v="0"/>
    <n v="0"/>
    <n v="0"/>
    <n v="2989050"/>
  </r>
  <r>
    <x v="6"/>
    <x v="6"/>
    <s v="BP26000818"/>
    <s v="CONSERVACIÓN DE LOS HUMEDALES DE SANTIAGO DE  CALI"/>
    <s v="BP260008181010106"/>
    <s v="Realizar recorridos de campo para las labores de mantenimiento, control y vigilancia en los humedales"/>
    <m/>
    <m/>
    <s v="2-302010133"/>
    <s v="Servicios de Transporte "/>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3"/>
    <s v="Planes de manejo de humedales formulados, adoptados e implem"/>
    <n v="45388800"/>
    <n v="0"/>
    <n v="0"/>
    <n v="0"/>
    <n v="0"/>
    <n v="0"/>
    <n v="0"/>
    <n v="45388800"/>
    <n v="0"/>
    <n v="0"/>
    <n v="0"/>
    <n v="0"/>
    <n v="0"/>
    <n v="0"/>
    <n v="45388800"/>
  </r>
  <r>
    <x v="6"/>
    <x v="6"/>
    <s v="BP26000818"/>
    <s v="CONSERVACIÓN DE LOS HUMEDALES DE SANTIAGO DE  CALI"/>
    <s v="BP260008181010107"/>
    <s v="Realizar mantenimiento a estructura hidráulicas en los humedales de Santiago de Cali"/>
    <m/>
    <m/>
    <s v="2-301010311"/>
    <s v="Programas de Saneamiento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3"/>
    <s v="Planes de manejo de humedales formulados, adoptados e implem"/>
    <n v="55376515"/>
    <n v="0"/>
    <n v="0"/>
    <n v="0"/>
    <n v="0"/>
    <n v="0"/>
    <n v="0"/>
    <n v="55376515"/>
    <n v="0"/>
    <n v="0"/>
    <n v="0"/>
    <n v="0"/>
    <n v="0"/>
    <n v="0"/>
    <n v="55376515"/>
  </r>
  <r>
    <x v="6"/>
    <x v="6"/>
    <s v="BP26000818"/>
    <s v="CONSERVACIÓN DE LOS HUMEDALES DE SANTIAGO DE  CALI"/>
    <s v="BP260008181030101"/>
    <s v="Realizar actividades pedagógicas y de divulgación en los humedales del Municipio de Santiago de Cali"/>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3"/>
    <s v="Planes de manejo de humedales formulados, adoptados e implem"/>
    <n v="197244000"/>
    <n v="0"/>
    <n v="0"/>
    <n v="0"/>
    <n v="0"/>
    <n v="0"/>
    <n v="0"/>
    <n v="197244000"/>
    <n v="0"/>
    <n v="0"/>
    <n v="0"/>
    <n v="0"/>
    <n v="0"/>
    <n v="0"/>
    <n v="197244000"/>
  </r>
  <r>
    <x v="6"/>
    <x v="6"/>
    <s v="BP26000818"/>
    <s v="CONSERVACIÓN DE LOS HUMEDALES DE SANTIAGO DE  CALI"/>
    <s v="BP260008181030105"/>
    <s v="Realizar eventos con instituciones educativas  y/o ciudadanos para visibilizar los humedales y promover el compromiso con la protección de los mismos"/>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3"/>
    <s v="Planes de manejo de humedales formulados, adoptados e implem"/>
    <n v="80000000"/>
    <n v="0"/>
    <n v="0"/>
    <n v="0"/>
    <n v="0"/>
    <n v="0"/>
    <n v="0"/>
    <n v="80000000"/>
    <n v="0"/>
    <n v="0"/>
    <n v="0"/>
    <n v="0"/>
    <n v="0"/>
    <n v="0"/>
    <n v="80000000"/>
  </r>
  <r>
    <x v="6"/>
    <x v="6"/>
    <s v="BP26000818"/>
    <s v="CONSERVACIÓN DE LOS HUMEDALES DE SANTIAGO DE  CALI"/>
    <s v="BP260008181030106"/>
    <s v="Apoyar técnicamente los procesos participativos de gestión ambiental comunitaria realizados en las zonas con presencia de humedales"/>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3"/>
    <s v="Planes de manejo de humedales formulados, adoptados e implem"/>
    <n v="200000000"/>
    <n v="0"/>
    <n v="0"/>
    <n v="0"/>
    <n v="0"/>
    <n v="0"/>
    <n v="0"/>
    <n v="200000000"/>
    <n v="0"/>
    <n v="0"/>
    <n v="0"/>
    <n v="0"/>
    <n v="0"/>
    <n v="0"/>
    <n v="200000000"/>
  </r>
  <r>
    <x v="6"/>
    <x v="6"/>
    <s v="BP26000832"/>
    <s v="CONTROL POBLACIONAL DEL CARACOL GIGANTE AFRICANO EN SANTIAGO DE CALI"/>
    <s v="BP260008321010101"/>
    <s v="Coordinar las jornadas  de intervención y operativos para el control y manejo del Caracol Gigante Africano en  las 22 Comunas de Santi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4"/>
    <s v="Intervenciones de protección del medio ambiente efectuadas,"/>
    <n v="41184000"/>
    <n v="0"/>
    <n v="0"/>
    <n v="0"/>
    <n v="0"/>
    <n v="0"/>
    <n v="0"/>
    <n v="41184000"/>
    <n v="0"/>
    <n v="0"/>
    <n v="0"/>
    <n v="0"/>
    <n v="0"/>
    <n v="0"/>
    <n v="41184000"/>
  </r>
  <r>
    <x v="6"/>
    <x v="6"/>
    <s v="BP26000832"/>
    <s v="CONTROL POBLACIONAL DEL CARACOL GIGANTE AFRICANO EN SANTIAGO DE CALI"/>
    <s v="BP260008321010102"/>
    <s v="Realizar las jornadas recolección, sensibilización y actividades pedagógicas a la comunidad en general de las 22 comunas del municipio de Santia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4"/>
    <s v="Intervenciones de protección del medio ambiente efectuadas,"/>
    <n v="54912000"/>
    <n v="0"/>
    <n v="0"/>
    <n v="0"/>
    <n v="0"/>
    <n v="0"/>
    <n v="0"/>
    <n v="54912000"/>
    <n v="0"/>
    <n v="0"/>
    <n v="0"/>
    <n v="0"/>
    <n v="0"/>
    <n v="0"/>
    <n v="54912000"/>
  </r>
  <r>
    <x v="6"/>
    <x v="6"/>
    <s v="BP26000832"/>
    <s v="CONTROL POBLACIONAL DEL CARACOL GIGANTE AFRICANO EN SANTIAGO DE CALI"/>
    <s v="BP260008321020101"/>
    <s v="Desarrollar Talleres comunitarios enfocados al control de la introducción de especi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1"/>
    <s v="Protección ambiental de las cuencas hidrográficas y del camp"/>
    <x v="44"/>
    <s v="Intervenciones de protección del medio ambiente efectuadas,"/>
    <n v="13728000"/>
    <n v="0"/>
    <n v="0"/>
    <n v="0"/>
    <n v="0"/>
    <n v="0"/>
    <n v="0"/>
    <n v="13728000"/>
    <n v="0"/>
    <n v="0"/>
    <n v="0"/>
    <n v="0"/>
    <n v="0"/>
    <n v="0"/>
    <n v="13728000"/>
  </r>
  <r>
    <x v="6"/>
    <x v="6"/>
    <s v="BP26000834"/>
    <s v="Fortalecimiento de la estructura operativa de la Línea ECO en Santiago de  Cali"/>
    <s v="BP260008341010102"/>
    <s v="Apoyar la implementación y soporte de los diferentes sistemas  de información del DAGMA, y sus equipos tecnológicos para el óptimo funcionamiento del sistema de Línea EC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5"/>
    <s v="Línea ECO de respuesta a las afectaciones de los recursos na"/>
    <n v="133560000"/>
    <n v="0"/>
    <n v="0"/>
    <n v="0"/>
    <n v="0"/>
    <n v="0"/>
    <n v="0"/>
    <n v="133560000"/>
    <n v="18539775"/>
    <n v="18539775"/>
    <n v="0"/>
    <n v="0"/>
    <n v="18539775"/>
    <n v="0"/>
    <n v="115020225"/>
  </r>
  <r>
    <x v="6"/>
    <x v="6"/>
    <s v="BP26000834"/>
    <s v="Fortalecimiento de la estructura operativa de la Línea ECO en Santiago de  Cali"/>
    <s v="BP260008341020201"/>
    <s v="Realizar la calibración y mantenimiento de equipos del sistema de Línea ECO para la debida atención de las solicitudes y trámites ambientales"/>
    <m/>
    <m/>
    <s v="2-302010201"/>
    <s v="Maquinaria y Equip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5"/>
    <s v="Línea ECO de respuesta a las afectaciones de los recursos na"/>
    <n v="206000000"/>
    <n v="0"/>
    <n v="0"/>
    <n v="0"/>
    <n v="0"/>
    <n v="0"/>
    <n v="0"/>
    <n v="206000000"/>
    <n v="0"/>
    <n v="0"/>
    <n v="0"/>
    <n v="0"/>
    <n v="0"/>
    <n v="0"/>
    <n v="206000000"/>
  </r>
  <r>
    <x v="6"/>
    <x v="6"/>
    <s v="BP26000834"/>
    <s v="Fortalecimiento de la estructura operativa de la Línea ECO en Santiago de  Cali"/>
    <s v="BP260008341020202"/>
    <s v="Adquirir materiales y suministros para los operativos de control a solicitudes y trámites ambientales"/>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5"/>
    <s v="Línea ECO de respuesta a las afectaciones de los recursos na"/>
    <n v="112500000"/>
    <n v="0"/>
    <n v="0"/>
    <n v="0"/>
    <n v="0"/>
    <n v="0"/>
    <n v="0"/>
    <n v="112500000"/>
    <n v="0"/>
    <n v="0"/>
    <n v="0"/>
    <n v="0"/>
    <n v="0"/>
    <n v="0"/>
    <n v="112500000"/>
  </r>
  <r>
    <x v="6"/>
    <x v="6"/>
    <s v="BP26000834"/>
    <s v="Fortalecimiento de la estructura operativa de la Línea ECO en Santiago de  Cali"/>
    <s v="BP260008341020203"/>
    <s v="Adquirir servicios para apoyar y garantizar la respuesta a las solicitudes relacionadas con las afectaciones de los recursos naturales en la ciuda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5"/>
    <s v="Línea ECO de respuesta a las afectaciones de los recursos na"/>
    <n v="287000000"/>
    <n v="0"/>
    <n v="0"/>
    <n v="0"/>
    <n v="0"/>
    <n v="0"/>
    <n v="0"/>
    <n v="287000000"/>
    <n v="0"/>
    <n v="0"/>
    <n v="0"/>
    <n v="0"/>
    <n v="0"/>
    <n v="0"/>
    <n v="287000000"/>
  </r>
  <r>
    <x v="6"/>
    <x v="6"/>
    <s v="BP26000834"/>
    <s v="Fortalecimiento de la estructura operativa de la Línea ECO en Santiago de  Cali"/>
    <s v="BP260008341020204"/>
    <s v="Adquirir servicio de transporte para la atención de las solicitudes presentadas por la comunidad"/>
    <m/>
    <m/>
    <s v="2-302010133"/>
    <s v="Servicios de Transporte "/>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5"/>
    <s v="Línea ECO de respuesta a las afectaciones de los recursos na"/>
    <n v="23688000"/>
    <n v="0"/>
    <n v="0"/>
    <n v="0"/>
    <n v="0"/>
    <n v="0"/>
    <n v="0"/>
    <n v="23688000"/>
    <n v="0"/>
    <n v="0"/>
    <n v="0"/>
    <n v="0"/>
    <n v="0"/>
    <n v="0"/>
    <n v="23688000"/>
  </r>
  <r>
    <x v="6"/>
    <x v="6"/>
    <s v="BP26000834"/>
    <s v="Fortalecimiento de la estructura operativa de la Línea ECO en Santiago de  Cali"/>
    <s v="BP260008341030101"/>
    <s v="Apoyar la respuesta a trámites ambientales (quejas, trámites, peticiones y denuncias) generados a través del sistema de Línea EC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5"/>
    <s v="Línea ECO de respuesta a las afectaciones de los recursos na"/>
    <n v="131245800"/>
    <n v="0"/>
    <n v="0"/>
    <n v="0"/>
    <n v="0"/>
    <n v="0"/>
    <n v="0"/>
    <n v="131245800"/>
    <n v="0"/>
    <n v="0"/>
    <n v="0"/>
    <n v="0"/>
    <n v="0"/>
    <n v="0"/>
    <n v="131245800"/>
  </r>
  <r>
    <x v="6"/>
    <x v="6"/>
    <s v="BP26000834"/>
    <s v="Fortalecimiento de la estructura operativa de la Línea ECO en Santiago de  Cali"/>
    <s v="BP260008341030102"/>
    <s v="Brindar atención a solicitudes y trámites ambientales de diferentes usua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5"/>
    <s v="Línea ECO de respuesta a las afectaciones de los recursos na"/>
    <n v="184548000"/>
    <n v="0"/>
    <n v="0"/>
    <n v="0"/>
    <n v="0"/>
    <n v="0"/>
    <n v="0"/>
    <n v="184548000"/>
    <n v="14345508"/>
    <n v="14345508"/>
    <n v="0"/>
    <n v="0"/>
    <n v="14345508"/>
    <n v="0"/>
    <n v="170202492"/>
  </r>
  <r>
    <x v="6"/>
    <x v="6"/>
    <s v="BP26001416"/>
    <s v="Implementación  de estrategias de autorregulación ambiental en el sector empresarial de Santiago de Cali"/>
    <s v="BP260014161010101"/>
    <s v="Realizar el diseño de los esquemas de autorregulación ambiental en el sector empresarial  (Política de Producción y Consumo Sostenible, Huella de Carbono y Negocios verd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6"/>
    <s v="Gestión ambiental en el sector empresarial promovida e imple"/>
    <n v="51350000"/>
    <n v="0"/>
    <n v="0"/>
    <n v="0"/>
    <n v="0"/>
    <n v="0"/>
    <n v="0"/>
    <n v="51350000"/>
    <n v="0"/>
    <n v="0"/>
    <n v="0"/>
    <n v="0"/>
    <n v="0"/>
    <n v="0"/>
    <n v="51350000"/>
  </r>
  <r>
    <x v="6"/>
    <x v="6"/>
    <s v="BP26001416"/>
    <s v="Implementación  de estrategias de autorregulación ambiental en el sector empresarial de Santiago de Cali"/>
    <s v="BP260014161010102"/>
    <s v="Elaborar informes técnicos de planeación y seguimiento de las estrategias de autorregulación ambiental   (Política de Producción y Consumo Sostenible, Huella de Carbono y Negocios verd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6"/>
    <s v="Gestión ambiental en el sector empresarial promovida e imple"/>
    <n v="54500000"/>
    <n v="0"/>
    <n v="0"/>
    <n v="0"/>
    <n v="0"/>
    <n v="0"/>
    <n v="0"/>
    <n v="54500000"/>
    <n v="0"/>
    <n v="0"/>
    <n v="0"/>
    <n v="0"/>
    <n v="0"/>
    <n v="0"/>
    <n v="54500000"/>
  </r>
  <r>
    <x v="6"/>
    <x v="6"/>
    <s v="BP26001416"/>
    <s v="Implementación  de estrategias de autorregulación ambiental en el sector empresarial de Santiago de Cali"/>
    <s v="BP260014161020101"/>
    <s v="Realizar el proceso de selección de las empresas a implementar la fase de Producción Sostenible en el marco de la estrategia de Auto-regul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6"/>
    <s v="Gestión ambiental en el sector empresarial promovida e imple"/>
    <n v="15800000"/>
    <n v="0"/>
    <n v="0"/>
    <n v="0"/>
    <n v="0"/>
    <n v="0"/>
    <n v="0"/>
    <n v="15800000"/>
    <n v="0"/>
    <n v="0"/>
    <n v="0"/>
    <n v="0"/>
    <n v="0"/>
    <n v="0"/>
    <n v="15800000"/>
  </r>
  <r>
    <x v="6"/>
    <x v="6"/>
    <s v="BP26001416"/>
    <s v="Implementación  de estrategias de autorregulación ambiental en el sector empresarial de Santiago de Cali"/>
    <s v="BP260014161020103"/>
    <s v="Apoyar técnicamente al sector empresarial en la implementación de la fase de Producción Sostenible en el marco de la estrategia de Auto-regul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6"/>
    <s v="Gestión ambiental en el sector empresarial promovida e imple"/>
    <n v="44200000"/>
    <n v="0"/>
    <n v="0"/>
    <n v="0"/>
    <n v="0"/>
    <n v="0"/>
    <n v="0"/>
    <n v="44200000"/>
    <n v="9310233"/>
    <n v="9310233"/>
    <n v="0"/>
    <n v="0"/>
    <n v="9310233"/>
    <n v="0"/>
    <n v="34889767"/>
  </r>
  <r>
    <x v="6"/>
    <x v="6"/>
    <s v="BP26001416"/>
    <s v="Implementación  de estrategias de autorregulación ambiental en el sector empresarial de Santiago de Cali"/>
    <s v="BP260014161020104"/>
    <s v="Realizar visitas de seguimiento al proceso de implementación de medidas definidas en Producción Sostenible por las empres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6"/>
    <s v="Gestión ambiental en el sector empresarial promovida e imple"/>
    <n v="51000000"/>
    <n v="0"/>
    <n v="0"/>
    <n v="0"/>
    <n v="0"/>
    <n v="0"/>
    <n v="0"/>
    <n v="51000000"/>
    <n v="0"/>
    <n v="0"/>
    <n v="0"/>
    <n v="0"/>
    <n v="0"/>
    <n v="0"/>
    <n v="51000000"/>
  </r>
  <r>
    <x v="6"/>
    <x v="6"/>
    <s v="BP26001405"/>
    <s v="Mejoramiento de las acciones de planificación, seguimiento y monitoreo de la calidad del aire  en Santiago  Cali"/>
    <s v="BP260014051010103"/>
    <s v="Suministrar los consumibles y repuestos necesarios para la operación del Sistema de Vigilancia de Calidad del Aire de Santiago de Cali - SVCASC"/>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117600000"/>
    <n v="0"/>
    <n v="0"/>
    <n v="0"/>
    <n v="0"/>
    <n v="0"/>
    <n v="0"/>
    <n v="117600000"/>
    <n v="0"/>
    <n v="0"/>
    <n v="0"/>
    <n v="0"/>
    <n v="0"/>
    <n v="0"/>
    <n v="117600000"/>
  </r>
  <r>
    <x v="6"/>
    <x v="6"/>
    <s v="BP26001405"/>
    <s v="Mejoramiento de las acciones de planificación, seguimiento y monitoreo de la calidad del aire  en Santiago  Cali"/>
    <s v="BP260014051010106"/>
    <s v="Llevar a cabo el mantenimiento electrónico de los equipos que conforman el SVCAS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46904000"/>
    <n v="0"/>
    <n v="0"/>
    <n v="0"/>
    <n v="0"/>
    <n v="0"/>
    <n v="0"/>
    <n v="46904000"/>
    <n v="0"/>
    <n v="0"/>
    <n v="0"/>
    <n v="0"/>
    <n v="0"/>
    <n v="0"/>
    <n v="46904000"/>
  </r>
  <r>
    <x v="6"/>
    <x v="6"/>
    <s v="BP26001405"/>
    <s v="Mejoramiento de las acciones de planificación, seguimiento y monitoreo de la calidad del aire  en Santiago  Cali"/>
    <s v="BP260014051010107"/>
    <s v="Llevar a cabo el  mantenimiento preventivo del SVCASC (calibración de equipos, revisión sistema de comunicación, cambio de filtros, et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44928000"/>
    <n v="0"/>
    <n v="0"/>
    <n v="0"/>
    <n v="0"/>
    <n v="0"/>
    <n v="0"/>
    <n v="44928000"/>
    <n v="0"/>
    <n v="0"/>
    <n v="0"/>
    <n v="0"/>
    <n v="0"/>
    <n v="0"/>
    <n v="44928000"/>
  </r>
  <r>
    <x v="6"/>
    <x v="6"/>
    <s v="BP26001405"/>
    <s v="Mejoramiento de las acciones de planificación, seguimiento y monitoreo de la calidad del aire  en Santiago  Cali"/>
    <s v="BP260014051010108"/>
    <s v="Brindar el soporte técnico para garantizar el funcionamiento y la operatividad del SVCAS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40857600"/>
    <n v="0"/>
    <n v="0"/>
    <n v="0"/>
    <n v="0"/>
    <n v="0"/>
    <n v="0"/>
    <n v="40857600"/>
    <n v="9310233"/>
    <n v="9310233"/>
    <n v="0"/>
    <n v="0"/>
    <n v="9310233"/>
    <n v="0"/>
    <n v="31547367"/>
  </r>
  <r>
    <x v="6"/>
    <x v="6"/>
    <s v="BP26001405"/>
    <s v="Mejoramiento de las acciones de planificación, seguimiento y monitoreo de la calidad del aire  en Santiago  Cali"/>
    <s v="BP260014051010201"/>
    <s v="Apoyar la planeación, el seguimiento y la gestión del Servicio de información de datos del recurso aire y su monitore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76800000"/>
    <n v="0"/>
    <n v="0"/>
    <n v="0"/>
    <n v="0"/>
    <n v="0"/>
    <n v="0"/>
    <n v="76800000"/>
    <n v="18539775"/>
    <n v="18539775"/>
    <n v="0"/>
    <n v="0"/>
    <n v="18539775"/>
    <n v="0"/>
    <n v="58260225"/>
  </r>
  <r>
    <x v="6"/>
    <x v="6"/>
    <s v="BP26001405"/>
    <s v="Mejoramiento de las acciones de planificación, seguimiento y monitoreo de la calidad del aire  en Santiago  Cali"/>
    <s v="BP260014051010202"/>
    <s v="Validar estadísticamente la información del SVCASC en relación al componente estado de la calidad del aire, lo cual incluye la generación de reportes periódic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51700000"/>
    <n v="0"/>
    <n v="0"/>
    <n v="0"/>
    <n v="0"/>
    <n v="0"/>
    <n v="0"/>
    <n v="51700000"/>
    <n v="0"/>
    <n v="0"/>
    <n v="0"/>
    <n v="0"/>
    <n v="0"/>
    <n v="0"/>
    <n v="51700000"/>
  </r>
  <r>
    <x v="6"/>
    <x v="6"/>
    <s v="BP26001405"/>
    <s v="Mejoramiento de las acciones de planificación, seguimiento y monitoreo de la calidad del aire  en Santiago  Cali"/>
    <s v="BP260014051010205"/>
    <s v="Llevar a cabo el análisis químico y meteorologico de los datos registrados por el SVCASC e informar sus resultad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56400000"/>
    <n v="0"/>
    <n v="0"/>
    <n v="0"/>
    <n v="0"/>
    <n v="0"/>
    <n v="0"/>
    <n v="56400000"/>
    <n v="14919327"/>
    <n v="14919327"/>
    <n v="0"/>
    <n v="0"/>
    <n v="14919327"/>
    <n v="0"/>
    <n v="41480673"/>
  </r>
  <r>
    <x v="6"/>
    <x v="6"/>
    <s v="BP26001405"/>
    <s v="Mejoramiento de las acciones de planificación, seguimiento y monitoreo de la calidad del aire  en Santiago  Cali"/>
    <s v="BP260014051010206"/>
    <s v="Brindar apoyo en la gestión de información y el análisis  de datos obtenidos por el SVCASC en relación al componentes ruido ambiental, calidad del aire y meteorologí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44222548"/>
    <n v="0"/>
    <n v="0"/>
    <n v="0"/>
    <n v="0"/>
    <n v="0"/>
    <n v="0"/>
    <n v="44222548"/>
    <n v="0"/>
    <n v="0"/>
    <n v="0"/>
    <n v="0"/>
    <n v="0"/>
    <n v="0"/>
    <n v="44222548"/>
  </r>
  <r>
    <x v="6"/>
    <x v="6"/>
    <s v="BP26001405"/>
    <s v="Mejoramiento de las acciones de planificación, seguimiento y monitoreo de la calidad del aire  en Santiago  Cali"/>
    <s v="BP260014051010303"/>
    <s v="Realizar el seguimiento al Sistema de Gestión de Calidad Norma NTC 17025 del SVCAS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46904000"/>
    <n v="0"/>
    <n v="0"/>
    <n v="0"/>
    <n v="0"/>
    <n v="0"/>
    <n v="0"/>
    <n v="46904000"/>
    <n v="0"/>
    <n v="0"/>
    <n v="0"/>
    <n v="0"/>
    <n v="0"/>
    <n v="0"/>
    <n v="46904000"/>
  </r>
  <r>
    <x v="6"/>
    <x v="6"/>
    <s v="BP26001405"/>
    <s v="Mejoramiento de las acciones de planificación, seguimiento y monitoreo de la calidad del aire  en Santiago  Cali"/>
    <s v="BP260014051020101"/>
    <s v="Inspeccionar técnicamente las emisiones atmosféricas generadas por las fuentes fijas regulad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25760000"/>
    <n v="0"/>
    <n v="0"/>
    <n v="0"/>
    <n v="0"/>
    <n v="0"/>
    <n v="0"/>
    <n v="25760000"/>
    <n v="0"/>
    <n v="0"/>
    <n v="0"/>
    <n v="0"/>
    <n v="0"/>
    <n v="0"/>
    <n v="25760000"/>
  </r>
  <r>
    <x v="6"/>
    <x v="6"/>
    <s v="BP26001405"/>
    <s v="Mejoramiento de las acciones de planificación, seguimiento y monitoreo de la calidad del aire  en Santiago  Cali"/>
    <s v="BP260014051020102"/>
    <s v="Realizar documentos técnicos de  seguimiento a las fuentes fijas regulad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21144000"/>
    <n v="0"/>
    <n v="0"/>
    <n v="0"/>
    <n v="0"/>
    <n v="0"/>
    <n v="0"/>
    <n v="21144000"/>
    <n v="0"/>
    <n v="0"/>
    <n v="0"/>
    <n v="0"/>
    <n v="0"/>
    <n v="0"/>
    <n v="21144000"/>
  </r>
  <r>
    <x v="6"/>
    <x v="6"/>
    <s v="BP26001405"/>
    <s v="Mejoramiento de las acciones de planificación, seguimiento y monitoreo de la calidad del aire  en Santiago  Cali"/>
    <s v="BP260014051020201"/>
    <s v="Realizar la inspección técnica de gases a las fuentes móvil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13000000"/>
    <n v="0"/>
    <n v="0"/>
    <n v="0"/>
    <n v="0"/>
    <n v="0"/>
    <n v="0"/>
    <n v="13000000"/>
    <n v="0"/>
    <n v="0"/>
    <n v="0"/>
    <n v="0"/>
    <n v="0"/>
    <n v="0"/>
    <n v="13000000"/>
  </r>
  <r>
    <x v="6"/>
    <x v="6"/>
    <s v="BP26001418"/>
    <s v="Fortalecimiento de la gestión, planificación y acciones de mitigación y adaptación al cambio climático en Santiago de  Cali"/>
    <s v="BP260014181030104"/>
    <s v="Aplicar buenas practicas del uso eficiente del agua y energía en el sector salud, vivienda e infraestructur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8"/>
    <s v="Plan de Adaptación y Mitigación al Cambio Climático, diseñad"/>
    <n v="70000000"/>
    <n v="0"/>
    <n v="0"/>
    <n v="0"/>
    <n v="0"/>
    <n v="0"/>
    <n v="0"/>
    <n v="70000000"/>
    <n v="0"/>
    <n v="0"/>
    <n v="0"/>
    <n v="0"/>
    <n v="0"/>
    <n v="0"/>
    <n v="70000000"/>
  </r>
  <r>
    <x v="6"/>
    <x v="6"/>
    <s v="BP26001418"/>
    <s v="Fortalecimiento de la gestión, planificación y acciones de mitigación y adaptación al cambio climático en Santiago de  Cali"/>
    <s v="BP260014181030106"/>
    <s v="Hacer seguimiento de los resultados de la implementación del plan de acción de mitigación y adaptación al cambio climátic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8"/>
    <s v="Plan de Adaptación y Mitigación al Cambio Climático, diseñad"/>
    <n v="30000000"/>
    <n v="0"/>
    <n v="0"/>
    <n v="0"/>
    <n v="0"/>
    <n v="0"/>
    <n v="0"/>
    <n v="30000000"/>
    <n v="0"/>
    <n v="0"/>
    <n v="0"/>
    <n v="0"/>
    <n v="0"/>
    <n v="0"/>
    <n v="30000000"/>
  </r>
  <r>
    <x v="6"/>
    <x v="6"/>
    <s v="BP26000812"/>
    <s v="FORTALECIMIENTO  A LA GESTIÓN Y CONTROL AMBIENTAL A PROYECTOS CONSTRUCTIVOS Y DE PUBLICIDAD EXTERIOR VISUAL EN SANTIAGO DE  CALI"/>
    <s v="BP260008121010101"/>
    <s v="Realizar inspección, control y seguimiento a los proyectos constructivos en el perímetro urbano de Santia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89000000"/>
    <n v="0"/>
    <n v="0"/>
    <n v="0"/>
    <n v="0"/>
    <n v="0"/>
    <n v="0"/>
    <n v="89000000"/>
    <n v="0"/>
    <n v="0"/>
    <n v="0"/>
    <n v="0"/>
    <n v="0"/>
    <n v="0"/>
    <n v="89000000"/>
  </r>
  <r>
    <x v="6"/>
    <x v="6"/>
    <s v="BP26000812"/>
    <s v="FORTALECIMIENTO  A LA GESTIÓN Y CONTROL AMBIENTAL A PROYECTOS CONSTRUCTIVOS Y DE PUBLICIDAD EXTERIOR VISUAL EN SANTIAGO DE  CALI"/>
    <s v="BP260008121010102"/>
    <s v="Efectuar la revisión técnica de procesos asociados a los proyectos de construcción en el perímetro urbano de Santia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120000000"/>
    <n v="0"/>
    <n v="0"/>
    <n v="0"/>
    <n v="0"/>
    <n v="0"/>
    <n v="0"/>
    <n v="120000000"/>
    <n v="0"/>
    <n v="0"/>
    <n v="0"/>
    <n v="0"/>
    <n v="0"/>
    <n v="0"/>
    <n v="120000000"/>
  </r>
  <r>
    <x v="6"/>
    <x v="6"/>
    <s v="BP26000812"/>
    <s v="FORTALECIMIENTO  A LA GESTIÓN Y CONTROL AMBIENTAL A PROYECTOS CONSTRUCTIVOS Y DE PUBLICIDAD EXTERIOR VISUAL EN SANTIAGO DE  CALI"/>
    <s v="BP260008121010104"/>
    <s v="Capacitar al sector de la construcción en buenas prácticas ambiental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2000000"/>
    <n v="0"/>
    <n v="0"/>
    <n v="0"/>
    <n v="0"/>
    <n v="0"/>
    <n v="0"/>
    <n v="2000000"/>
    <n v="0"/>
    <n v="0"/>
    <n v="0"/>
    <n v="0"/>
    <n v="0"/>
    <n v="0"/>
    <n v="2000000"/>
  </r>
  <r>
    <x v="6"/>
    <x v="6"/>
    <s v="BP26000812"/>
    <s v="FORTALECIMIENTO  A LA GESTIÓN Y CONTROL AMBIENTAL A PROYECTOS CONSTRUCTIVOS Y DE PUBLICIDAD EXTERIOR VISUAL EN SANTIAGO DE  CALI"/>
    <s v="BP260008121020102"/>
    <s v="Implementar actividades que promuevan la articulación de los responsables de seguimiento y control al sector constructivo de la ciuda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2000000"/>
    <n v="0"/>
    <n v="0"/>
    <n v="0"/>
    <n v="0"/>
    <n v="0"/>
    <n v="0"/>
    <n v="2000000"/>
    <n v="0"/>
    <n v="0"/>
    <n v="0"/>
    <n v="0"/>
    <n v="0"/>
    <n v="0"/>
    <n v="2000000"/>
  </r>
  <r>
    <x v="6"/>
    <x v="6"/>
    <s v="BP26001400"/>
    <s v="Control a establecimientos generadores de impactos ambientales por ruido en Santiago de  Cali"/>
    <s v="BP260014001010101"/>
    <s v="Efectuar inspección, vigilancia y control a las actividades comerciales y/o de servicios generadoras de ruid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415095000"/>
    <n v="0"/>
    <n v="0"/>
    <n v="0"/>
    <n v="0"/>
    <n v="0"/>
    <n v="0"/>
    <n v="415095000"/>
    <n v="0"/>
    <n v="0"/>
    <n v="0"/>
    <n v="0"/>
    <n v="0"/>
    <n v="0"/>
    <n v="415095000"/>
  </r>
  <r>
    <x v="6"/>
    <x v="6"/>
    <s v="BP26001400"/>
    <s v="Control a establecimientos generadores de impactos ambientales por ruido en Santiago de  Cali"/>
    <s v="BP260014001010102"/>
    <s v="Realizar seguimiento al desarrollo de eventos masivos generadores de ruid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44750000"/>
    <n v="0"/>
    <n v="0"/>
    <n v="0"/>
    <n v="0"/>
    <n v="0"/>
    <n v="0"/>
    <n v="44750000"/>
    <n v="0"/>
    <n v="0"/>
    <n v="0"/>
    <n v="0"/>
    <n v="0"/>
    <n v="0"/>
    <n v="44750000"/>
  </r>
  <r>
    <x v="6"/>
    <x v="6"/>
    <s v="BP26001400"/>
    <s v="Control a establecimientos generadores de impactos ambientales por ruido en Santiago de  Cali"/>
    <s v="BP260014001010108"/>
    <s v="Monitorear los niveles de emisión de ruido generados en las zonas priorizadas por el Plan de Mejora del Ambiente Sonor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75400000"/>
    <n v="0"/>
    <n v="0"/>
    <n v="0"/>
    <n v="0"/>
    <n v="0"/>
    <n v="0"/>
    <n v="75400000"/>
    <n v="0"/>
    <n v="0"/>
    <n v="0"/>
    <n v="0"/>
    <n v="0"/>
    <n v="0"/>
    <n v="75400000"/>
  </r>
  <r>
    <x v="6"/>
    <x v="6"/>
    <s v="BP26001400"/>
    <s v="Control a establecimientos generadores de impactos ambientales por ruido en Santiago de  Cali"/>
    <s v="BP260014001020101"/>
    <s v="Realizar jornadas de formación sobre normatividad ambiental en materia de ruido dirigidas a presuntos infractores"/>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7704000"/>
    <n v="0"/>
    <n v="0"/>
    <n v="0"/>
    <n v="0"/>
    <n v="0"/>
    <n v="0"/>
    <n v="7704000"/>
    <n v="0"/>
    <n v="0"/>
    <n v="0"/>
    <n v="0"/>
    <n v="0"/>
    <n v="0"/>
    <n v="7704000"/>
  </r>
  <r>
    <x v="6"/>
    <x v="6"/>
    <s v="BP26001400"/>
    <s v="Control a establecimientos generadores de impactos ambientales por ruido en Santiago de  Cali"/>
    <s v="BP260014001020102"/>
    <s v="Realizar socializaciones para el uso adecuado de las fuentes generadoras de ruido en las zonas priorizadas"/>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35000000"/>
    <n v="0"/>
    <n v="0"/>
    <n v="0"/>
    <n v="0"/>
    <n v="0"/>
    <n v="0"/>
    <n v="35000000"/>
    <n v="0"/>
    <n v="0"/>
    <n v="0"/>
    <n v="0"/>
    <n v="0"/>
    <n v="0"/>
    <n v="35000000"/>
  </r>
  <r>
    <x v="6"/>
    <x v="6"/>
    <s v="BP26001417"/>
    <s v="Fortalecimiento de capacidades para la inspección, vigilancia y control (IVC) de la contaminación ambiental generada por el sector empresarial de Santiago de  Cali"/>
    <s v="BP260014171020101"/>
    <s v="Administrar el Subsistema de información sobre el Uso de Recursos Naturales Renovabl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175421777"/>
    <n v="0"/>
    <n v="0"/>
    <n v="0"/>
    <n v="0"/>
    <n v="0"/>
    <n v="0"/>
    <n v="175421777"/>
    <n v="0"/>
    <n v="0"/>
    <n v="0"/>
    <n v="0"/>
    <n v="0"/>
    <n v="0"/>
    <n v="175421777"/>
  </r>
  <r>
    <x v="6"/>
    <x v="6"/>
    <s v="BP26001417"/>
    <s v="Fortalecimiento de capacidades para la inspección, vigilancia y control (IVC) de la contaminación ambiental generada por el sector empresarial de Santiago de  Cali"/>
    <s v="BP260014171020102"/>
    <s v="Validar la información diligenciada y enviada por las empresas legalmente constituidas al SIUR."/>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95530223"/>
    <n v="0"/>
    <n v="0"/>
    <n v="0"/>
    <n v="0"/>
    <n v="0"/>
    <n v="0"/>
    <n v="95530223"/>
    <n v="0"/>
    <n v="0"/>
    <n v="0"/>
    <n v="0"/>
    <n v="0"/>
    <n v="0"/>
    <n v="95530223"/>
  </r>
  <r>
    <x v="6"/>
    <x v="6"/>
    <s v="BP26001417"/>
    <s v="Fortalecimiento de capacidades para la inspección, vigilancia y control (IVC) de la contaminación ambiental generada por el sector empresarial de Santiago de  Cali"/>
    <s v="BP260014171020103"/>
    <s v="Analizar información de estudios ambientales y manejo de impactos ambientales  recopilados  en el Subsistema de información del Uso de Recursos Naturales Renovables SIUR."/>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49"/>
    <s v="Plan de reducción de impactos ambientales en el sector indus"/>
    <n v="63690000"/>
    <n v="0"/>
    <n v="0"/>
    <n v="0"/>
    <n v="0"/>
    <n v="0"/>
    <n v="0"/>
    <n v="63690000"/>
    <n v="0"/>
    <n v="0"/>
    <n v="0"/>
    <n v="0"/>
    <n v="0"/>
    <n v="0"/>
    <n v="63690000"/>
  </r>
  <r>
    <x v="6"/>
    <x v="6"/>
    <s v="BP26001406"/>
    <s v="Fortalecimiento regulatorio para el sector empresarial mediante el uso de los esquemas de implantación y regularización (EIR) en Santiago de  Cali"/>
    <s v="BP260014061010101"/>
    <s v="Atender solicitudes para la adopción de esquemas de regularización e implant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0"/>
    <s v="Usos del suelo y procesos urbanísticos sujetos a esquemas de"/>
    <n v="40000000"/>
    <n v="0"/>
    <n v="0"/>
    <n v="0"/>
    <n v="0"/>
    <n v="0"/>
    <n v="0"/>
    <n v="40000000"/>
    <n v="0"/>
    <n v="0"/>
    <n v="0"/>
    <n v="0"/>
    <n v="0"/>
    <n v="0"/>
    <n v="40000000"/>
  </r>
  <r>
    <x v="6"/>
    <x v="6"/>
    <s v="BP26001406"/>
    <s v="Fortalecimiento regulatorio para el sector empresarial mediante el uso de los esquemas de implantación y regularización (EIR) en Santiago de  Cali"/>
    <s v="BP260014061010102"/>
    <s v="Realizar seguimiento a la gestión de solicitudes para la adopción de esquemas de regularización e implant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0"/>
    <s v="Usos del suelo y procesos urbanísticos sujetos a esquemas de"/>
    <n v="3600000"/>
    <n v="0"/>
    <n v="0"/>
    <n v="0"/>
    <n v="0"/>
    <n v="0"/>
    <n v="0"/>
    <n v="3600000"/>
    <n v="0"/>
    <n v="0"/>
    <n v="0"/>
    <n v="0"/>
    <n v="0"/>
    <n v="0"/>
    <n v="3600000"/>
  </r>
  <r>
    <x v="6"/>
    <x v="6"/>
    <s v="BP26001406"/>
    <s v="Fortalecimiento regulatorio para el sector empresarial mediante el uso de los esquemas de implantación y regularización (EIR) en Santiago de  Cali"/>
    <s v="BP260014061010201"/>
    <s v="Apoyar el proceso de evaluación de uso del suelo en materia ambiental (estudios y documentación técnica aportada por el peticionari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0"/>
    <s v="Usos del suelo y procesos urbanísticos sujetos a esquemas de"/>
    <n v="6000000"/>
    <n v="0"/>
    <n v="0"/>
    <n v="0"/>
    <n v="0"/>
    <n v="0"/>
    <n v="0"/>
    <n v="6000000"/>
    <n v="0"/>
    <n v="0"/>
    <n v="0"/>
    <n v="0"/>
    <n v="0"/>
    <n v="0"/>
    <n v="6000000"/>
  </r>
  <r>
    <x v="6"/>
    <x v="6"/>
    <s v="BP26001406"/>
    <s v="Fortalecimiento regulatorio para el sector empresarial mediante el uso de los esquemas de implantación y regularización (EIR) en Santiago de  Cali"/>
    <s v="BP260014061020101"/>
    <s v="Realizar informes mensuales de análisis de la atención de solicitudes de adopción de esquemas regularización e implantación en cuanto a la prevención de impactos ambiental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0"/>
    <s v="Usos del suelo y procesos urbanísticos sujetos a esquemas de"/>
    <n v="2100000"/>
    <n v="0"/>
    <n v="0"/>
    <n v="0"/>
    <n v="0"/>
    <n v="0"/>
    <n v="0"/>
    <n v="2100000"/>
    <n v="0"/>
    <n v="0"/>
    <n v="0"/>
    <n v="0"/>
    <n v="0"/>
    <n v="0"/>
    <n v="2100000"/>
  </r>
  <r>
    <x v="6"/>
    <x v="6"/>
    <s v="BP26001406"/>
    <s v="Fortalecimiento regulatorio para el sector empresarial mediante el uso de los esquemas de implantación y regularización (EIR) en Santiago de  Cali"/>
    <s v="BP260014061020102"/>
    <s v="Actualizar periódicamente la matriz de impacto ambiental en relación con los criterios urbanísticos que se adelante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0"/>
    <s v="Usos del suelo y procesos urbanísticos sujetos a esquemas de"/>
    <n v="5400000"/>
    <n v="0"/>
    <n v="0"/>
    <n v="0"/>
    <n v="0"/>
    <n v="0"/>
    <n v="0"/>
    <n v="5400000"/>
    <n v="0"/>
    <n v="0"/>
    <n v="0"/>
    <n v="0"/>
    <n v="0"/>
    <n v="0"/>
    <n v="5400000"/>
  </r>
  <r>
    <x v="6"/>
    <x v="6"/>
    <s v="BP26001406"/>
    <s v="Fortalecimiento regulatorio para el sector empresarial mediante el uso de los esquemas de implantación y regularización (EIR) en Santiago de  Cali"/>
    <s v="BP260014061020201"/>
    <s v="Realizar la revisión de los estudios reportados  en el marco de la implementación de esquemas de implantación y regulariz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0"/>
    <s v="Usos del suelo y procesos urbanísticos sujetos a esquemas de"/>
    <n v="10000000"/>
    <n v="0"/>
    <n v="0"/>
    <n v="0"/>
    <n v="0"/>
    <n v="0"/>
    <n v="0"/>
    <n v="10000000"/>
    <n v="0"/>
    <n v="0"/>
    <n v="0"/>
    <n v="0"/>
    <n v="0"/>
    <n v="0"/>
    <n v="10000000"/>
  </r>
  <r>
    <x v="6"/>
    <x v="6"/>
    <s v="BP26001406"/>
    <s v="Fortalecimiento regulatorio para el sector empresarial mediante el uso de los esquemas de implantación y regularización (EIR) en Santiago de  Cali"/>
    <s v="BP260014061020202"/>
    <s v="Elaborar conceptos técnicos ambientales de los estudios reportados  en el marco de la implementación de esquemas de implantación y regulariz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0"/>
    <s v="Usos del suelo y procesos urbanísticos sujetos a esquemas de"/>
    <n v="6200000"/>
    <n v="0"/>
    <n v="0"/>
    <n v="0"/>
    <n v="0"/>
    <n v="0"/>
    <n v="0"/>
    <n v="6200000"/>
    <n v="0"/>
    <n v="0"/>
    <n v="0"/>
    <n v="0"/>
    <n v="0"/>
    <n v="0"/>
    <n v="6200000"/>
  </r>
  <r>
    <x v="6"/>
    <x v="6"/>
    <s v="BP26001406"/>
    <s v="Fortalecimiento regulatorio para el sector empresarial mediante el uso de los esquemas de implantación y regularización (EIR) en Santiago de  Cali"/>
    <s v="BP260014061030102"/>
    <s v="Estructurar una herramienta en formato digital  para el almacenamiento de datos de la regulación en el sector empresari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0"/>
    <s v="Usos del suelo y procesos urbanísticos sujetos a esquemas de"/>
    <n v="4800000"/>
    <n v="0"/>
    <n v="0"/>
    <n v="0"/>
    <n v="0"/>
    <n v="0"/>
    <n v="0"/>
    <n v="4800000"/>
    <n v="0"/>
    <n v="0"/>
    <n v="0"/>
    <n v="0"/>
    <n v="0"/>
    <n v="0"/>
    <n v="4800000"/>
  </r>
  <r>
    <x v="6"/>
    <x v="6"/>
    <s v="BP26001401"/>
    <s v="Actualización del Plan de Mejora del Ambiente Sonoro para Santiago de Cali"/>
    <s v="BP260014011010102"/>
    <s v="Reformular estrategias para la mejora del ambiente sonoro según diagnósticos de ruido ambient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1"/>
    <s v="Plan de mejora del ambiente sonoro, formulado, adoptado e im"/>
    <n v="21584000"/>
    <n v="0"/>
    <n v="0"/>
    <n v="0"/>
    <n v="0"/>
    <n v="0"/>
    <n v="0"/>
    <n v="21584000"/>
    <n v="0"/>
    <n v="0"/>
    <n v="0"/>
    <n v="0"/>
    <n v="0"/>
    <n v="0"/>
    <n v="21584000"/>
  </r>
  <r>
    <x v="6"/>
    <x v="6"/>
    <s v="BP26001401"/>
    <s v="Actualización del Plan de Mejora del Ambiente Sonoro para Santiago de Cali"/>
    <s v="BP260014011020101"/>
    <s v="Revisar las medidas de control y seguimiento a fuentes generadoras de ruido implementadas por los organismos competent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1"/>
    <s v="Plan de mejora del ambiente sonoro, formulado, adoptado e im"/>
    <n v="7200000"/>
    <n v="0"/>
    <n v="0"/>
    <n v="0"/>
    <n v="0"/>
    <n v="0"/>
    <n v="0"/>
    <n v="7200000"/>
    <n v="0"/>
    <n v="0"/>
    <n v="0"/>
    <n v="0"/>
    <n v="0"/>
    <n v="0"/>
    <n v="7200000"/>
  </r>
  <r>
    <x v="6"/>
    <x v="6"/>
    <s v="BP26001401"/>
    <s v="Actualización del Plan de Mejora del Ambiente Sonoro para Santiago de Cali"/>
    <s v="BP260014011020102"/>
    <s v="Programar la intervención conjunta entre los organismos competentes  para la regulación de las fuentes generadoras de ruido en la ciuda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1"/>
    <s v="Plan de mejora del ambiente sonoro, formulado, adoptado e im"/>
    <n v="24000000"/>
    <n v="0"/>
    <n v="0"/>
    <n v="0"/>
    <n v="0"/>
    <n v="0"/>
    <n v="0"/>
    <n v="24000000"/>
    <n v="0"/>
    <n v="0"/>
    <n v="0"/>
    <n v="0"/>
    <n v="0"/>
    <n v="0"/>
    <n v="24000000"/>
  </r>
  <r>
    <x v="6"/>
    <x v="6"/>
    <s v="BP26000830"/>
    <s v="CONTROL AL RECURSO DE FAUNA SILVESTRE EN SANTIAGO DE CALI"/>
    <s v="BP260008301010101"/>
    <s v="Realizar inspección, vigilancia y control a la tenencia, tráfico ilegal  y empresas que realizan aprovechamiento de fauna silvestre en el municipio de Santia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341064000"/>
    <n v="0"/>
    <n v="0"/>
    <n v="0"/>
    <n v="0"/>
    <n v="0"/>
    <n v="0"/>
    <n v="341064000"/>
    <n v="0"/>
    <n v="0"/>
    <n v="0"/>
    <n v="0"/>
    <n v="0"/>
    <n v="0"/>
    <n v="341064000"/>
  </r>
  <r>
    <x v="6"/>
    <x v="6"/>
    <s v="BP26000830"/>
    <s v="CONTROL AL RECURSO DE FAUNA SILVESTRE EN SANTIAGO DE CALI"/>
    <s v="BP260008301010201"/>
    <s v="Regular a las empresas que realizan aprovechamiento del Recurso de Fauna Silvestre en Santia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76939200"/>
    <n v="0"/>
    <n v="0"/>
    <n v="0"/>
    <n v="0"/>
    <n v="0"/>
    <n v="0"/>
    <n v="76939200"/>
    <n v="0"/>
    <n v="0"/>
    <n v="0"/>
    <n v="0"/>
    <n v="0"/>
    <n v="0"/>
    <n v="76939200"/>
  </r>
  <r>
    <x v="6"/>
    <x v="6"/>
    <s v="BP26000830"/>
    <s v="CONTROL AL RECURSO DE FAUNA SILVESTRE EN SANTIAGO DE CALI"/>
    <s v="BP260008301020103"/>
    <s v="Realizar la valoración y atención medico veterinaria, biológica y zootecnica  a los especímenes del hogar de paso, Apoyar en labores de mantenimiento, alimentación, administrativas y de enriquecimiento ambiental en el hogar de paso del DAGM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80498300"/>
    <n v="0"/>
    <n v="0"/>
    <n v="0"/>
    <n v="0"/>
    <n v="0"/>
    <n v="0"/>
    <n v="80498300"/>
    <n v="14919327"/>
    <n v="14919327"/>
    <n v="0"/>
    <n v="0"/>
    <n v="14919327"/>
    <n v="0"/>
    <n v="65578973"/>
  </r>
  <r>
    <x v="6"/>
    <x v="6"/>
    <s v="BP26000830"/>
    <s v="CONTROL AL RECURSO DE FAUNA SILVESTRE EN SANTIAGO DE CALI"/>
    <s v="BP260008301020106"/>
    <s v="Adquirir el servicio de apoyo para la operacion de los aspectos tecnicos relacionados a la atención, valorización y cuidado de los especímenes del hogar de pas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72633600"/>
    <n v="0"/>
    <n v="0"/>
    <n v="0"/>
    <n v="0"/>
    <n v="0"/>
    <n v="0"/>
    <n v="72633600"/>
    <n v="0"/>
    <n v="0"/>
    <n v="0"/>
    <n v="0"/>
    <n v="0"/>
    <n v="0"/>
    <n v="72633600"/>
  </r>
  <r>
    <x v="6"/>
    <x v="6"/>
    <s v="BP26000830"/>
    <s v="CONTROL AL RECURSO DE FAUNA SILVESTRE EN SANTIAGO DE CALI"/>
    <s v="BP260008301020111"/>
    <s v="Adquirir insumos para realizar la limpieza de las instalaciones de Hogar de Paso"/>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4567282"/>
    <n v="0"/>
    <n v="0"/>
    <n v="0"/>
    <n v="0"/>
    <n v="0"/>
    <n v="0"/>
    <n v="4567282"/>
    <n v="0"/>
    <n v="0"/>
    <n v="0"/>
    <n v="0"/>
    <n v="0"/>
    <n v="0"/>
    <n v="4567282"/>
  </r>
  <r>
    <x v="6"/>
    <x v="6"/>
    <s v="BP26000830"/>
    <s v="CONTROL AL RECURSO DE FAUNA SILVESTRE EN SANTIAGO DE CALI"/>
    <s v="BP260008301020112"/>
    <s v="Adquirir insumos para el tratamiento medico veterinario de los especimenes de fauna silvestre de Hogar de Paso DAGMA"/>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5828445"/>
    <n v="0"/>
    <n v="0"/>
    <n v="0"/>
    <n v="0"/>
    <n v="0"/>
    <n v="0"/>
    <n v="5828445"/>
    <n v="0"/>
    <n v="0"/>
    <n v="0"/>
    <n v="0"/>
    <n v="0"/>
    <n v="0"/>
    <n v="5828445"/>
  </r>
  <r>
    <x v="6"/>
    <x v="6"/>
    <s v="BP26000830"/>
    <s v="CONTROL AL RECURSO DE FAUNA SILVESTRE EN SANTIAGO DE CALI"/>
    <s v="BP260008301020113"/>
    <s v="Adquirir insumos y materiales para los procedimientos quirurgicos de los especimenes de fauna silvestre de Hogar de Paso DAGMA"/>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6335440"/>
    <n v="0"/>
    <n v="0"/>
    <n v="0"/>
    <n v="0"/>
    <n v="0"/>
    <n v="0"/>
    <n v="6335440"/>
    <n v="0"/>
    <n v="0"/>
    <n v="0"/>
    <n v="0"/>
    <n v="0"/>
    <n v="0"/>
    <n v="6335440"/>
  </r>
  <r>
    <x v="6"/>
    <x v="6"/>
    <s v="BP26000830"/>
    <s v="CONTROL AL RECURSO DE FAUNA SILVESTRE EN SANTIAGO DE CALI"/>
    <s v="BP260008301020114"/>
    <s v="Adquirir insumos para el marcaje de los especimenes que ingresan al Hogar de Paso del DAGMA."/>
    <m/>
    <m/>
    <s v="2-302010134"/>
    <s v="Adquisicion de Materiales y Suministros"/>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28694000"/>
    <n v="0"/>
    <n v="0"/>
    <n v="0"/>
    <n v="0"/>
    <n v="0"/>
    <n v="0"/>
    <n v="28694000"/>
    <n v="0"/>
    <n v="0"/>
    <n v="0"/>
    <n v="0"/>
    <n v="0"/>
    <n v="0"/>
    <n v="28694000"/>
  </r>
  <r>
    <x v="6"/>
    <x v="6"/>
    <s v="BP26000831"/>
    <s v="Conservación de la flora en Santiago de  Cali"/>
    <s v="BP260008311010101"/>
    <s v="Realizar visitas de control y regulación a empresas que realizan transformación y comercialización de productos maderables y no maderabl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202456800"/>
    <n v="0"/>
    <n v="0"/>
    <n v="0"/>
    <n v="0"/>
    <n v="0"/>
    <n v="0"/>
    <n v="202456800"/>
    <n v="0"/>
    <n v="0"/>
    <n v="0"/>
    <n v="0"/>
    <n v="0"/>
    <n v="0"/>
    <n v="202456800"/>
  </r>
  <r>
    <x v="6"/>
    <x v="6"/>
    <s v="BP26000831"/>
    <s v="Conservación de la flora en Santiago de  Cali"/>
    <s v="BP260008311010201"/>
    <s v="Realizar operativos en puntos fijos de control en las entradas y salidas de la ciudad y  en vía publica del Municipio de Santia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4"/>
    <s v="RESPONSABILIDAD AMBIENTAL"/>
    <n v="4204002"/>
    <s v="Acciones interinstitucionales contra delitos ambientales"/>
    <x v="52"/>
    <s v="Empresas que realizan aprovechamiento de flora y fauna silve"/>
    <n v="53248000"/>
    <n v="0"/>
    <n v="0"/>
    <n v="0"/>
    <n v="0"/>
    <n v="0"/>
    <n v="0"/>
    <n v="53248000"/>
    <n v="0"/>
    <n v="0"/>
    <n v="0"/>
    <n v="0"/>
    <n v="0"/>
    <n v="0"/>
    <n v="53248000"/>
  </r>
  <r>
    <x v="6"/>
    <x v="6"/>
    <s v="BP26000838"/>
    <s v="FORTALECIMIENTO A INSTANCIAS DE PARTICIPACIÓN COMUNITARIA PARA LA GESTIÓN AMBIENTAL EN SANTIAGO DE CALI"/>
    <s v="BP260008381010101"/>
    <s v="DESARROLLAR TALLERES DE FORTALECIMIENTO TÉCNICO A LAS 3 INSTANCIAS DE PARTICIPACIÓN QUE COMPONEN EL SIGAC"/>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3"/>
    <s v="Educación y cultura ambiental"/>
    <x v="53"/>
    <s v="Sistema de gestión ambiental comunitario – SIGAC, operando"/>
    <n v="100663886"/>
    <n v="0"/>
    <n v="0"/>
    <n v="0"/>
    <n v="0"/>
    <n v="0"/>
    <n v="0"/>
    <n v="100663886"/>
    <n v="0"/>
    <n v="0"/>
    <n v="0"/>
    <n v="0"/>
    <n v="0"/>
    <n v="0"/>
    <n v="100663886"/>
  </r>
  <r>
    <x v="6"/>
    <x v="6"/>
    <s v="BP26000838"/>
    <s v="FORTALECIMIENTO A INSTANCIAS DE PARTICIPACIÓN COMUNITARIA PARA LA GESTIÓN AMBIENTAL EN SANTIAGO DE CALI"/>
    <s v="BP260008381010103"/>
    <s v="IMPULSAR LA PARTICIPACIÓN DE LAS 22 JUNTAS DIRECTIVAS DE LOS COMITÉS AMBIENTALES COMUNITARIOS EN LA ESTRATEGIA &quot;LOS TERRITORIOS PROGRESAN CONTIGO&quot;"/>
    <m/>
    <m/>
    <s v="2-3030103"/>
    <s v="Educacion y Divulgacion Ambiental"/>
    <x v="0"/>
    <s v="Vigencia actual"/>
    <n v="1104"/>
    <s v="0-1104"/>
    <s v="Otros ICLD (Ingresos Corrientes de Libre Destinanción)"/>
    <m/>
    <m/>
    <x v="0"/>
    <s v="Organismo"/>
    <n v="99"/>
    <s v="MUNICIPIO DE CALI"/>
    <n v="42"/>
    <s v="CALI AMABLE Y SOSTENIBLE"/>
    <n v="4204"/>
    <s v="RESPONSABILIDAD AMBIENTAL"/>
    <n v="4204003"/>
    <s v="Educación y cultura ambiental"/>
    <x v="53"/>
    <s v="Sistema de gestión ambiental comunitario – SIGAC, operando"/>
    <n v="170958892"/>
    <n v="0"/>
    <n v="0"/>
    <n v="0"/>
    <n v="0"/>
    <n v="0"/>
    <n v="0"/>
    <n v="170958892"/>
    <n v="9310233"/>
    <n v="9310233"/>
    <n v="0"/>
    <n v="0"/>
    <n v="9310233"/>
    <n v="0"/>
    <n v="161648659"/>
  </r>
  <r>
    <x v="6"/>
    <x v="6"/>
    <s v="BP26000813"/>
    <s v="CONTROL  A LA GESTIÓN INTEGRAL DE LOS RESIDUOS SÓLIDOS GENERADOS EN SANTIAGO DE  CALI"/>
    <s v="BP260008131010101"/>
    <s v="Realizar actividades de inspección, vigilancia y control  para atender los requerimientos radicados relacionados con la gestión integral de residuos sólidos, cuantificando el volumen de m3 gestionados o para gestionar"/>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97749855"/>
    <n v="0"/>
    <n v="0"/>
    <n v="0"/>
    <n v="0"/>
    <n v="0"/>
    <n v="0"/>
    <n v="97749855"/>
    <n v="0"/>
    <n v="0"/>
    <n v="0"/>
    <n v="0"/>
    <n v="0"/>
    <n v="0"/>
    <n v="97749855"/>
  </r>
  <r>
    <x v="6"/>
    <x v="6"/>
    <s v="BP26000813"/>
    <s v="CONTROL  A LA GESTIÓN INTEGRAL DE LOS RESIDUOS SÓLIDOS GENERADOS EN SANTIAGO DE  CALI"/>
    <s v="BP260008131010102"/>
    <s v="Realizar actividades de Inspección, Viglancia y Control en cumplimiento del Decreto 059/2009 -PGIRS en centros comerciales, eventos masivos, unidades residenciales, cuantificando el volumen gestionado o a gestionar"/>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68424899"/>
    <n v="0"/>
    <n v="0"/>
    <n v="0"/>
    <n v="0"/>
    <n v="0"/>
    <n v="0"/>
    <n v="68424899"/>
    <n v="0"/>
    <n v="0"/>
    <n v="0"/>
    <n v="0"/>
    <n v="0"/>
    <n v="0"/>
    <n v="68424899"/>
  </r>
  <r>
    <x v="6"/>
    <x v="6"/>
    <s v="BP26000813"/>
    <s v="CONTROL  A LA GESTIÓN INTEGRAL DE LOS RESIDUOS SÓLIDOS GENERADOS EN SANTIAGO DE  CALI"/>
    <s v="BP260008131010103"/>
    <s v="Realizar visitas de inspección, vigilancia y control sobre las actividades de reciclaje en Espacios Públicos, bodegas de reciclaje y chatarrerías de la ciudad,en cumplimiento de la sentencia T291 del 2009."/>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6514557"/>
    <n v="0"/>
    <n v="0"/>
    <n v="0"/>
    <n v="0"/>
    <n v="0"/>
    <n v="0"/>
    <n v="6514557"/>
    <n v="0"/>
    <n v="0"/>
    <n v="0"/>
    <n v="0"/>
    <n v="0"/>
    <n v="0"/>
    <n v="6514557"/>
  </r>
  <r>
    <x v="6"/>
    <x v="6"/>
    <s v="BP26000813"/>
    <s v="CONTROL  A LA GESTIÓN INTEGRAL DE LOS RESIDUOS SÓLIDOS GENERADOS EN SANTIAGO DE  CALI"/>
    <s v="BP260008131010104"/>
    <s v="Realizar visitas de identificacion, seguimiento y control a escombreras ilegales, puntos críticos de arrojo clandestino con presencia de RCD y residuos sólidos, cuantificando su volume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26058240"/>
    <n v="0"/>
    <n v="0"/>
    <n v="0"/>
    <n v="0"/>
    <n v="0"/>
    <n v="0"/>
    <n v="26058240"/>
    <n v="0"/>
    <n v="0"/>
    <n v="0"/>
    <n v="0"/>
    <n v="0"/>
    <n v="0"/>
    <n v="26058240"/>
  </r>
  <r>
    <x v="6"/>
    <x v="6"/>
    <s v="BP26000813"/>
    <s v="CONTROL  A LA GESTIÓN INTEGRAL DE LOS RESIDUOS SÓLIDOS GENERADOS EN SANTIAGO DE  CALI"/>
    <s v="BP260008131010105"/>
    <s v="Realizar visitas de control y seguimiento a pequeños generadores de RCD (obras domiciliarias de construcción y/o demolición), cuantificando el volumen a gestionar"/>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65145570"/>
    <n v="0"/>
    <n v="0"/>
    <n v="0"/>
    <n v="0"/>
    <n v="0"/>
    <n v="0"/>
    <n v="65145570"/>
    <n v="0"/>
    <n v="0"/>
    <n v="0"/>
    <n v="0"/>
    <n v="0"/>
    <n v="0"/>
    <n v="65145570"/>
  </r>
  <r>
    <x v="6"/>
    <x v="6"/>
    <s v="BP26000813"/>
    <s v="CONTROL  A LA GESTIÓN INTEGRAL DE LOS RESIDUOS SÓLIDOS GENERADOS EN SANTIAGO DE  CALI"/>
    <s v="BP260008131010106"/>
    <s v="Realizar visitas de identiciacion, control y seguimiento a grandes generadores de RCD (empresas, constructoras, obras publicas, obras de infraestructura y redes) cuantificando el volumen gestoinad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32572785"/>
    <n v="0"/>
    <n v="0"/>
    <n v="0"/>
    <n v="0"/>
    <n v="0"/>
    <n v="0"/>
    <n v="32572785"/>
    <n v="0"/>
    <n v="0"/>
    <n v="0"/>
    <n v="0"/>
    <n v="0"/>
    <n v="0"/>
    <n v="32572785"/>
  </r>
  <r>
    <x v="6"/>
    <x v="6"/>
    <s v="BP26000813"/>
    <s v="CONTROL  A LA GESTIÓN INTEGRAL DE LOS RESIDUOS SÓLIDOS GENERADOS EN SANTIAGO DE  CALI"/>
    <s v="BP260008131010107"/>
    <s v="Realizar visitas  de inspección, vigilancia y control a las plazas de mercado y mercados móviles de la ciudad para el manejo adecuado de residuos sólidos ordinarios y orgánicos, cuantificando el volumen gestionado mensualmente"/>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34744304"/>
    <n v="0"/>
    <n v="0"/>
    <n v="0"/>
    <n v="0"/>
    <n v="0"/>
    <n v="0"/>
    <n v="34744304"/>
    <n v="0"/>
    <n v="0"/>
    <n v="0"/>
    <n v="0"/>
    <n v="0"/>
    <n v="0"/>
    <n v="34744304"/>
  </r>
  <r>
    <x v="6"/>
    <x v="6"/>
    <s v="BP26000813"/>
    <s v="CONTROL  A LA GESTIÓN INTEGRAL DE LOS RESIDUOS SÓLIDOS GENERADOS EN SANTIAGO DE  CALI"/>
    <s v="BP260008131010108"/>
    <s v="Realizar operativos  para el control y vigilancia de puntos críticos de arrojo clandestino de residuos solidos,  identificando las causas de formacion por pun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9771836"/>
    <n v="0"/>
    <n v="0"/>
    <n v="0"/>
    <n v="0"/>
    <n v="0"/>
    <n v="0"/>
    <n v="9771836"/>
    <n v="0"/>
    <n v="0"/>
    <n v="0"/>
    <n v="0"/>
    <n v="0"/>
    <n v="0"/>
    <n v="9771836"/>
  </r>
  <r>
    <x v="6"/>
    <x v="6"/>
    <s v="BP26000813"/>
    <s v="CONTROL  A LA GESTIÓN INTEGRAL DE LOS RESIDUOS SÓLIDOS GENERADOS EN SANTIAGO DE  CALI"/>
    <s v="BP260008131010109"/>
    <s v="Realizar visitas de inspección vigilancia y control a sitios donde se almacene, acopie y comercialice residuos especiales y peligros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11400480"/>
    <n v="0"/>
    <n v="0"/>
    <n v="0"/>
    <n v="0"/>
    <n v="0"/>
    <n v="0"/>
    <n v="11400480"/>
    <n v="0"/>
    <n v="0"/>
    <n v="0"/>
    <n v="0"/>
    <n v="0"/>
    <n v="0"/>
    <n v="11400480"/>
  </r>
  <r>
    <x v="6"/>
    <x v="6"/>
    <s v="BP26000813"/>
    <s v="CONTROL  A LA GESTIÓN INTEGRAL DE LOS RESIDUOS SÓLIDOS GENERADOS EN SANTIAGO DE  CALI"/>
    <s v="BP260008131010110"/>
    <s v="Identificar infractores ambientales en temas de manejo y disposición inadecuada de residuos sólidos y realizar informes para remitir al grupo juridic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6514560"/>
    <n v="0"/>
    <n v="0"/>
    <n v="0"/>
    <n v="0"/>
    <n v="0"/>
    <n v="0"/>
    <n v="6514560"/>
    <n v="0"/>
    <n v="0"/>
    <n v="0"/>
    <n v="0"/>
    <n v="0"/>
    <n v="0"/>
    <n v="6514560"/>
  </r>
  <r>
    <x v="6"/>
    <x v="6"/>
    <s v="BP26000813"/>
    <s v="CONTROL  A LA GESTIÓN INTEGRAL DE LOS RESIDUOS SÓLIDOS GENERADOS EN SANTIAGO DE  CALI"/>
    <s v="BP260008131020104"/>
    <s v="Realizar la evaluacion de los programas de RCD en grandes generadores, realizando el seguimiento de la inscripción y reporte en la plataforma WEB"/>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7168323"/>
    <n v="0"/>
    <n v="0"/>
    <n v="0"/>
    <n v="0"/>
    <n v="0"/>
    <n v="0"/>
    <n v="7168323"/>
    <n v="0"/>
    <n v="0"/>
    <n v="0"/>
    <n v="0"/>
    <n v="0"/>
    <n v="0"/>
    <n v="7168323"/>
  </r>
  <r>
    <x v="6"/>
    <x v="6"/>
    <s v="BP26000813"/>
    <s v="CONTROL  A LA GESTIÓN INTEGRAL DE LOS RESIDUOS SÓLIDOS GENERADOS EN SANTIAGO DE  CALI"/>
    <s v="BP260008131020105"/>
    <s v="Crear una herramienta que permita la valorización y comercialización de RCD entre las diferentes empresas del sector incluyendo una plataforma de registro de generadores y gestores de RC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40074815"/>
    <n v="0"/>
    <n v="0"/>
    <n v="0"/>
    <n v="0"/>
    <n v="0"/>
    <n v="0"/>
    <n v="40074815"/>
    <n v="0"/>
    <n v="0"/>
    <n v="0"/>
    <n v="0"/>
    <n v="0"/>
    <n v="0"/>
    <n v="40074815"/>
  </r>
  <r>
    <x v="6"/>
    <x v="6"/>
    <s v="BP26001419"/>
    <s v="Fortalecimiento del observatorio ambiental de Santiago de Cali"/>
    <s v="BP260014191010101"/>
    <s v="Procesar información estadística  como insumo para la construcción de indicadores ambientales"/>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55"/>
    <s v="Observatorio Ambiental, como un instrumento de reporte y seg"/>
    <n v="28740000"/>
    <n v="0"/>
    <n v="0"/>
    <n v="0"/>
    <n v="0"/>
    <n v="0"/>
    <n v="0"/>
    <n v="28740000"/>
    <n v="0"/>
    <n v="0"/>
    <n v="0"/>
    <n v="0"/>
    <n v="0"/>
    <n v="0"/>
    <n v="28740000"/>
  </r>
  <r>
    <x v="6"/>
    <x v="6"/>
    <s v="BP26001419"/>
    <s v="Fortalecimiento del observatorio ambiental de Santiago de Cali"/>
    <s v="BP260014191010102"/>
    <s v="Procesar información cartográfica siguiendo los estándares planteados por la IDESC"/>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55"/>
    <s v="Observatorio Ambiental, como un instrumento de reporte y seg"/>
    <n v="28740000"/>
    <n v="0"/>
    <n v="0"/>
    <n v="0"/>
    <n v="0"/>
    <n v="0"/>
    <n v="0"/>
    <n v="28740000"/>
    <n v="0"/>
    <n v="0"/>
    <n v="0"/>
    <n v="0"/>
    <n v="0"/>
    <n v="0"/>
    <n v="28740000"/>
  </r>
  <r>
    <x v="6"/>
    <x v="6"/>
    <s v="BP26001419"/>
    <s v="Fortalecimiento del observatorio ambiental de Santiago de Cali"/>
    <s v="BP260014191010203"/>
    <s v="Difundir información ambiental acerca del estado de los recursos naturales, mediante la generación de piezas infografías basadas en los indicadores y mapas que maneja el Observatorio Ambiental"/>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55"/>
    <s v="Observatorio Ambiental, como un instrumento de reporte y seg"/>
    <n v="16400000"/>
    <n v="0"/>
    <n v="0"/>
    <n v="0"/>
    <n v="0"/>
    <n v="0"/>
    <n v="0"/>
    <n v="16400000"/>
    <n v="0"/>
    <n v="0"/>
    <n v="0"/>
    <n v="0"/>
    <n v="0"/>
    <n v="0"/>
    <n v="16400000"/>
  </r>
  <r>
    <x v="6"/>
    <x v="6"/>
    <s v="BP26001419"/>
    <s v="Fortalecimiento del observatorio ambiental de Santiago de Cali"/>
    <s v="BP260014191020101"/>
    <s v="Definir las especificaciones técnicas para los nuevos desarrollos e integraciones de sistemas con el observatorio ambiental"/>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55"/>
    <s v="Observatorio Ambiental, como un instrumento de reporte y seg"/>
    <n v="8200000"/>
    <n v="0"/>
    <n v="0"/>
    <n v="0"/>
    <n v="0"/>
    <n v="0"/>
    <n v="0"/>
    <n v="8200000"/>
    <n v="0"/>
    <n v="0"/>
    <n v="0"/>
    <n v="0"/>
    <n v="0"/>
    <n v="0"/>
    <n v="8200000"/>
  </r>
  <r>
    <x v="6"/>
    <x v="6"/>
    <s v="BP26000921"/>
    <s v="Implementación del Sistema de Gestión de la Calidad en el DAGMA del Municipio de Santiago de  Cali"/>
    <s v="BP260009211010101"/>
    <s v="Brindar asistencia técnica en la implementación de requisitos de Calidad en el proceso Sustentabilidad Ambient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7814200"/>
    <n v="0"/>
    <n v="0"/>
    <n v="0"/>
    <n v="0"/>
    <n v="0"/>
    <n v="0"/>
    <n v="27814200"/>
    <n v="0"/>
    <n v="0"/>
    <n v="0"/>
    <n v="0"/>
    <n v="0"/>
    <n v="0"/>
    <n v="27814200"/>
  </r>
  <r>
    <x v="6"/>
    <x v="6"/>
    <s v="BP26000921"/>
    <s v="Implementación del Sistema de Gestión de la Calidad en el DAGMA del Municipio de Santiago de  Cali"/>
    <s v="BP260009211010102"/>
    <s v="Brindar asistencia técnica en la implementación del Modelo Integrado de Planeación y Gestión MIPG en el proceso Sustentabilidad Ambient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49000000"/>
    <n v="0"/>
    <n v="0"/>
    <n v="0"/>
    <n v="0"/>
    <n v="0"/>
    <n v="0"/>
    <n v="49000000"/>
    <n v="0"/>
    <n v="0"/>
    <n v="0"/>
    <n v="0"/>
    <n v="0"/>
    <n v="0"/>
    <n v="49000000"/>
  </r>
  <r>
    <x v="6"/>
    <x v="6"/>
    <s v="BP26000921"/>
    <s v="Implementación del Sistema de Gestión de la Calidad en el DAGMA del Municipio de Santiago de  Cali"/>
    <s v="BP260009211020101"/>
    <s v="Realizar las acciones del ciclo PHVA para el desarrollo del proceso transversal Planeación Económica y Social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24282000"/>
    <n v="0"/>
    <n v="0"/>
    <n v="0"/>
    <n v="0"/>
    <n v="0"/>
    <n v="0"/>
    <n v="224282000"/>
    <n v="48378429"/>
    <n v="48378429"/>
    <n v="0"/>
    <n v="0"/>
    <n v="48378429"/>
    <n v="0"/>
    <n v="175903571"/>
  </r>
  <r>
    <x v="6"/>
    <x v="6"/>
    <s v="BP26000921"/>
    <s v="Implementación del Sistema de Gestión de la Calidad en el DAGMA del Municipio de Santiago de  Cali"/>
    <s v="BP260009211020102"/>
    <s v="Realizar las acciones del ciclo PHVA para el desarrollo del macroproceso transversal Hacienda Pública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31148000"/>
    <n v="0"/>
    <n v="0"/>
    <n v="0"/>
    <n v="0"/>
    <n v="0"/>
    <n v="0"/>
    <n v="231148000"/>
    <n v="57075393"/>
    <n v="57075393"/>
    <n v="0"/>
    <n v="0"/>
    <n v="57075393"/>
    <n v="0"/>
    <n v="174072607"/>
  </r>
  <r>
    <x v="6"/>
    <x v="6"/>
    <s v="BP26000921"/>
    <s v="Implementación del Sistema de Gestión de la Calidad en el DAGMA del Municipio de Santiago de  Cali"/>
    <s v="BP260009211020103"/>
    <s v="Realizar las acciones del ciclo PHVA para el desarrollo del proceso transversal Adquisición de Bienes, Obras y Servicios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37875000"/>
    <n v="0"/>
    <n v="0"/>
    <n v="0"/>
    <n v="0"/>
    <n v="0"/>
    <n v="0"/>
    <n v="337875000"/>
    <n v="42591810"/>
    <n v="42591810"/>
    <n v="0"/>
    <n v="0"/>
    <n v="42591810"/>
    <n v="0"/>
    <n v="295283190"/>
  </r>
  <r>
    <x v="6"/>
    <x v="6"/>
    <s v="BP26000921"/>
    <s v="Implementación del Sistema de Gestión de la Calidad en el DAGMA del Municipio de Santiago de  Cali"/>
    <s v="BP260009211020104"/>
    <s v="Realizar las acciones del ciclo PHVA para el desarrollo del proceso transversal Gestión Jurídica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10105000"/>
    <n v="0"/>
    <n v="0"/>
    <n v="0"/>
    <n v="0"/>
    <n v="0"/>
    <n v="0"/>
    <n v="210105000"/>
    <n v="31387968"/>
    <n v="31387968"/>
    <n v="0"/>
    <n v="0"/>
    <n v="31387968"/>
    <n v="0"/>
    <n v="178717032"/>
  </r>
  <r>
    <x v="6"/>
    <x v="6"/>
    <s v="BP26000921"/>
    <s v="Implementación del Sistema de Gestión de la Calidad en el DAGMA del Municipio de Santiago de  Cali"/>
    <s v="BP260009211020105"/>
    <s v="Realizar las acciones del ciclo PHVA para el desarrollo del proceso transversal Administración de TIC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93422000"/>
    <n v="0"/>
    <n v="0"/>
    <n v="0"/>
    <n v="0"/>
    <n v="0"/>
    <n v="0"/>
    <n v="93422000"/>
    <n v="0"/>
    <n v="0"/>
    <n v="0"/>
    <n v="0"/>
    <n v="0"/>
    <n v="0"/>
    <n v="93422000"/>
  </r>
  <r>
    <x v="6"/>
    <x v="6"/>
    <s v="BP26000921"/>
    <s v="Implementación del Sistema de Gestión de la Calidad en el DAGMA del Municipio de Santiago de  Cali"/>
    <s v="BP260009211020106"/>
    <s v="Realizar las acciones del ciclo PHVA para el desarrollo del proceso transversal Comunicación Pública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20240000"/>
    <n v="0"/>
    <n v="0"/>
    <n v="0"/>
    <n v="0"/>
    <n v="0"/>
    <n v="0"/>
    <n v="120240000"/>
    <n v="12659910"/>
    <n v="12659910"/>
    <n v="0"/>
    <n v="0"/>
    <n v="12659910"/>
    <n v="0"/>
    <n v="107580090"/>
  </r>
  <r>
    <x v="6"/>
    <x v="6"/>
    <s v="BP26000921"/>
    <s v="Implementación del Sistema de Gestión de la Calidad en el DAGMA del Municipio de Santiago de  Cali"/>
    <s v="BP260009211020107"/>
    <s v="Realizar las acciones del ciclo PHVA para el desarrollo del macroproceso transversal Gestión del Talento Humano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76110000"/>
    <n v="0"/>
    <n v="0"/>
    <n v="0"/>
    <n v="0"/>
    <n v="0"/>
    <n v="0"/>
    <n v="76110000"/>
    <n v="0"/>
    <n v="0"/>
    <n v="0"/>
    <n v="0"/>
    <n v="0"/>
    <n v="0"/>
    <n v="76110000"/>
  </r>
  <r>
    <x v="6"/>
    <x v="6"/>
    <s v="BP26000921"/>
    <s v="Implementación del Sistema de Gestión de la Calidad en el DAGMA del Municipio de Santiago de  Cali"/>
    <s v="BP260009211020108"/>
    <s v="Realizar las acciones del ciclo PHVA para el desarrollo del proceso transversal Gestión Documental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18370000"/>
    <n v="0"/>
    <n v="0"/>
    <n v="0"/>
    <n v="0"/>
    <n v="0"/>
    <n v="0"/>
    <n v="218370000"/>
    <n v="9310233"/>
    <n v="9310233"/>
    <n v="0"/>
    <n v="0"/>
    <n v="9310233"/>
    <n v="0"/>
    <n v="209059767"/>
  </r>
  <r>
    <x v="6"/>
    <x v="6"/>
    <s v="BP26000921"/>
    <s v="Implementación del Sistema de Gestión de la Calidad en el DAGMA del Municipio de Santiago de  Cali"/>
    <s v="BP260009211020109"/>
    <s v="Realizar las acciones del ciclo PHVA para el desarrollo del proceso transversal Administración de Bienes Muebles, Inmuebles y Automotores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48064000"/>
    <n v="0"/>
    <n v="0"/>
    <n v="0"/>
    <n v="0"/>
    <n v="0"/>
    <n v="0"/>
    <n v="248064000"/>
    <n v="31918755"/>
    <n v="31918755"/>
    <n v="0"/>
    <n v="0"/>
    <n v="31918755"/>
    <n v="0"/>
    <n v="216145245"/>
  </r>
  <r>
    <x v="6"/>
    <x v="6"/>
    <s v="BP26000921"/>
    <s v="Implementación del Sistema de Gestión de la Calidad en el DAGMA del Municipio de Santiago de  Cali"/>
    <s v="BP260009211020110"/>
    <s v="Realizar las acciones del ciclo PHVA para el desarrollo del proceso transversal Planeación Institucional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15348000"/>
    <n v="0"/>
    <n v="0"/>
    <n v="0"/>
    <n v="0"/>
    <n v="0"/>
    <n v="0"/>
    <n v="115348000"/>
    <n v="14919327"/>
    <n v="0"/>
    <n v="0"/>
    <n v="0"/>
    <n v="0"/>
    <n v="14919327"/>
    <n v="100428673"/>
  </r>
  <r>
    <x v="6"/>
    <x v="6"/>
    <s v="BP26000921"/>
    <s v="Implementación del Sistema de Gestión de la Calidad en el DAGMA del Municipio de Santiago de  Cali"/>
    <s v="BP260009211020111"/>
    <s v="Realizar las acciones del ciclo PHVA para el desarrollo del proceso transversal Atención al Usuario en el DAGM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7600000"/>
    <n v="0"/>
    <n v="0"/>
    <n v="0"/>
    <n v="0"/>
    <n v="0"/>
    <n v="0"/>
    <n v="27600000"/>
    <n v="0"/>
    <n v="0"/>
    <n v="0"/>
    <n v="0"/>
    <n v="0"/>
    <n v="0"/>
    <n v="27600000"/>
  </r>
  <r>
    <x v="6"/>
    <x v="6"/>
    <s v="BP26001405"/>
    <s v="Mejoramiento de las acciones de planificación, seguimiento y monitoreo de la calidad del aire  en Santiago  Cali"/>
    <s v="BP260014051010101"/>
    <s v="Adquirir equipos para la actualización de manera continua del SVCASC"/>
    <m/>
    <m/>
    <s v="2-302010101"/>
    <s v="Dotación y/o Adquisición de Maquinaria y Equipo"/>
    <x v="0"/>
    <s v="Vigencia actual"/>
    <n v="1204"/>
    <s v="0-1204"/>
    <s v="Otros conceptos ambientales"/>
    <m/>
    <m/>
    <x v="0"/>
    <s v="Organismo"/>
    <n v="99"/>
    <s v="MUNICIPIO DE CALI"/>
    <n v="42"/>
    <s v="CALI AMABLE Y SOSTENIBLE"/>
    <n v="4204"/>
    <s v="RESPONSABILIDAD AMBIENTAL"/>
    <n v="4204002"/>
    <s v="Acciones interinstitucionales contra delitos ambientales"/>
    <x v="47"/>
    <s v="Sistema de Vigilancia de Calidad del Aire, SVCASC fortalecid"/>
    <n v="50000000"/>
    <n v="0"/>
    <n v="0"/>
    <n v="0"/>
    <n v="0"/>
    <n v="0"/>
    <n v="0"/>
    <n v="50000000"/>
    <n v="0"/>
    <n v="0"/>
    <n v="0"/>
    <n v="0"/>
    <n v="0"/>
    <n v="0"/>
    <n v="50000000"/>
  </r>
  <r>
    <x v="6"/>
    <x v="6"/>
    <s v="BP26001405"/>
    <s v="Mejoramiento de las acciones de planificación, seguimiento y monitoreo de la calidad del aire  en Santiago  Cali"/>
    <s v="BP260014051010104"/>
    <s v="Calibrar los equipos de monitoreo de calidad del aire (partículas y gases)"/>
    <m/>
    <m/>
    <s v="2-30503"/>
    <s v="Atención, Control y Organización Institucional para apoyo a la Gestión del Estado"/>
    <x v="0"/>
    <s v="Vigencia actual"/>
    <n v="1204"/>
    <s v="0-1204"/>
    <s v="Otros conceptos ambientales"/>
    <m/>
    <m/>
    <x v="0"/>
    <s v="Organismo"/>
    <n v="99"/>
    <s v="MUNICIPIO DE CALI"/>
    <n v="42"/>
    <s v="CALI AMABLE Y SOSTENIBLE"/>
    <n v="4204"/>
    <s v="RESPONSABILIDAD AMBIENTAL"/>
    <n v="4204002"/>
    <s v="Acciones interinstitucionales contra delitos ambientales"/>
    <x v="47"/>
    <s v="Sistema de Vigilancia de Calidad del Aire, SVCASC fortalecid"/>
    <n v="78750000"/>
    <n v="0"/>
    <n v="0"/>
    <n v="0"/>
    <n v="0"/>
    <n v="0"/>
    <n v="0"/>
    <n v="78750000"/>
    <n v="0"/>
    <n v="0"/>
    <n v="0"/>
    <n v="0"/>
    <n v="0"/>
    <n v="0"/>
    <n v="78750000"/>
  </r>
  <r>
    <x v="6"/>
    <x v="6"/>
    <s v="BP26001405"/>
    <s v="Mejoramiento de las acciones de planificación, seguimiento y monitoreo de la calidad del aire  en Santiago  Cali"/>
    <s v="BP260014051020204"/>
    <s v="Realizar la inspección técnica de gases a las fuentes móviles"/>
    <m/>
    <m/>
    <s v="2-30503"/>
    <s v="Atención, Control y Organización Institucional para apoyo a la Gestión del Estado"/>
    <x v="0"/>
    <s v="Vigencia actual"/>
    <n v="1204"/>
    <s v="0-1204"/>
    <s v="Otros conceptos ambientales"/>
    <m/>
    <m/>
    <x v="0"/>
    <s v="Organismo"/>
    <n v="99"/>
    <s v="MUNICIPIO DE CALI"/>
    <n v="42"/>
    <s v="CALI AMABLE Y SOSTENIBLE"/>
    <n v="4204"/>
    <s v="RESPONSABILIDAD AMBIENTAL"/>
    <n v="4204002"/>
    <s v="Acciones interinstitucionales contra delitos ambientales"/>
    <x v="47"/>
    <s v="Sistema de Vigilancia de Calidad del Aire, SVCASC fortalecid"/>
    <n v="15000000"/>
    <n v="0"/>
    <n v="0"/>
    <n v="0"/>
    <n v="0"/>
    <n v="0"/>
    <n v="0"/>
    <n v="15000000"/>
    <n v="0"/>
    <n v="0"/>
    <n v="0"/>
    <n v="0"/>
    <n v="0"/>
    <n v="0"/>
    <n v="15000000"/>
  </r>
  <r>
    <x v="6"/>
    <x v="6"/>
    <s v="BP26001405"/>
    <s v="Mejoramiento de las acciones de planificación, seguimiento y monitoreo de la calidad del aire  en Santiago  Cali"/>
    <s v="BP260014051030201"/>
    <s v="Realizar una herramienta para la modelación y predicción de la calidad del aire de Santiago de Cali"/>
    <m/>
    <m/>
    <s v="2-302010101"/>
    <s v="Dotación y/o Adquisición de Maquinaria y Equipo"/>
    <x v="0"/>
    <s v="Vigencia actual"/>
    <n v="1204"/>
    <s v="0-1204"/>
    <s v="Otros conceptos ambientales"/>
    <m/>
    <m/>
    <x v="0"/>
    <s v="Organismo"/>
    <n v="99"/>
    <s v="MUNICIPIO DE CALI"/>
    <n v="42"/>
    <s v="CALI AMABLE Y SOSTENIBLE"/>
    <n v="4204"/>
    <s v="RESPONSABILIDAD AMBIENTAL"/>
    <n v="4204002"/>
    <s v="Acciones interinstitucionales contra delitos ambientales"/>
    <x v="47"/>
    <s v="Sistema de Vigilancia de Calidad del Aire, SVCASC fortalecid"/>
    <n v="60000000"/>
    <n v="0"/>
    <n v="0"/>
    <n v="0"/>
    <n v="0"/>
    <n v="0"/>
    <n v="0"/>
    <n v="60000000"/>
    <n v="0"/>
    <n v="0"/>
    <n v="0"/>
    <n v="0"/>
    <n v="0"/>
    <n v="0"/>
    <n v="60000000"/>
  </r>
  <r>
    <x v="6"/>
    <x v="6"/>
    <s v="BP26000812"/>
    <s v="FORTALECIMIENTO  A LA GESTIÓN Y CONTROL AMBIENTAL A PROYECTOS CONSTRUCTIVOS Y DE PUBLICIDAD EXTERIOR VISUAL EN SANTIAGO DE  CALI"/>
    <s v="BP260008121010108"/>
    <s v="Adquirir transporte para verificar el cumplimiento de la normatividad ambiental en los proyectos de construcción."/>
    <m/>
    <m/>
    <s v="2-302010133"/>
    <s v="Servicios de Transporte "/>
    <x v="0"/>
    <s v="Vigencia actual"/>
    <n v="1204"/>
    <s v="0-1204"/>
    <s v="Otros conceptos ambientales"/>
    <m/>
    <m/>
    <x v="0"/>
    <s v="Organismo"/>
    <n v="99"/>
    <s v="MUNICIPIO DE CALI"/>
    <n v="42"/>
    <s v="CALI AMABLE Y SOSTENIBLE"/>
    <n v="4204"/>
    <s v="RESPONSABILIDAD AMBIENTAL"/>
    <n v="4204002"/>
    <s v="Acciones interinstitucionales contra delitos ambientales"/>
    <x v="49"/>
    <s v="Plan de reducción de impactos ambientales en el sector indus"/>
    <n v="23040000"/>
    <n v="0"/>
    <n v="0"/>
    <n v="0"/>
    <n v="0"/>
    <n v="0"/>
    <n v="0"/>
    <n v="23040000"/>
    <n v="0"/>
    <n v="0"/>
    <n v="0"/>
    <n v="0"/>
    <n v="0"/>
    <n v="0"/>
    <n v="23040000"/>
  </r>
  <r>
    <x v="6"/>
    <x v="6"/>
    <s v="BP26000812"/>
    <s v="FORTALECIMIENTO  A LA GESTIÓN Y CONTROL AMBIENTAL A PROYECTOS CONSTRUCTIVOS Y DE PUBLICIDAD EXTERIOR VISUAL EN SANTIAGO DE  CALI"/>
    <s v="BP260008121010109"/>
    <s v="Adquirir equipos para verificar el cumplimiento de la normatividad ambiental en los proyectos de construcción."/>
    <m/>
    <m/>
    <s v="2-302010101"/>
    <s v="Dotación y/o Adquisición de Maquinaria y Equipo"/>
    <x v="0"/>
    <s v="Vigencia actual"/>
    <n v="1204"/>
    <s v="0-1204"/>
    <s v="Otros conceptos ambientales"/>
    <m/>
    <m/>
    <x v="0"/>
    <s v="Organismo"/>
    <n v="99"/>
    <s v="MUNICIPIO DE CALI"/>
    <n v="42"/>
    <s v="CALI AMABLE Y SOSTENIBLE"/>
    <n v="4204"/>
    <s v="RESPONSABILIDAD AMBIENTAL"/>
    <n v="4204002"/>
    <s v="Acciones interinstitucionales contra delitos ambientales"/>
    <x v="49"/>
    <s v="Plan de reducción de impactos ambientales en el sector indus"/>
    <n v="30368000"/>
    <n v="0"/>
    <n v="0"/>
    <n v="0"/>
    <n v="0"/>
    <n v="0"/>
    <n v="0"/>
    <n v="30368000"/>
    <n v="0"/>
    <n v="0"/>
    <n v="0"/>
    <n v="0"/>
    <n v="0"/>
    <n v="0"/>
    <n v="30368000"/>
  </r>
  <r>
    <x v="6"/>
    <x v="6"/>
    <s v="BP26001400"/>
    <s v="Control a establecimientos generadores de impactos ambientales por ruido en Santiago de  Cali"/>
    <s v="BP260014001010105"/>
    <s v="Realizar el reporte de la información recopilada en campo durante las visitas de inspección, vigilancia y control"/>
    <m/>
    <m/>
    <s v="2-30503"/>
    <s v="Atención, Control y Organización Institucional para apoyo a la Gestión del Estado"/>
    <x v="0"/>
    <s v="Vigencia actual"/>
    <n v="1204"/>
    <s v="0-1204"/>
    <s v="Otros conceptos ambientales"/>
    <m/>
    <m/>
    <x v="0"/>
    <s v="Organismo"/>
    <n v="99"/>
    <s v="MUNICIPIO DE CALI"/>
    <n v="42"/>
    <s v="CALI AMABLE Y SOSTENIBLE"/>
    <n v="4204"/>
    <s v="RESPONSABILIDAD AMBIENTAL"/>
    <n v="4204002"/>
    <s v="Acciones interinstitucionales contra delitos ambientales"/>
    <x v="49"/>
    <s v="Plan de reducción de impactos ambientales en el sector indus"/>
    <n v="9702000"/>
    <n v="0"/>
    <n v="0"/>
    <n v="0"/>
    <n v="0"/>
    <n v="0"/>
    <n v="0"/>
    <n v="9702000"/>
    <n v="0"/>
    <n v="0"/>
    <n v="0"/>
    <n v="0"/>
    <n v="0"/>
    <n v="0"/>
    <n v="9702000"/>
  </r>
  <r>
    <x v="6"/>
    <x v="6"/>
    <s v="BP26001400"/>
    <s v="Control a establecimientos generadores de impactos ambientales por ruido en Santiago de  Cali"/>
    <s v="BP260014001010106"/>
    <s v="Adquirir consumibles y repuestos para la evaluación de emisiones de ruido y ruido ambiental"/>
    <m/>
    <m/>
    <s v="2-302010134"/>
    <s v="Adquisicion de Materiales y Suministros"/>
    <x v="0"/>
    <s v="Vigencia actual"/>
    <n v="1204"/>
    <s v="0-1204"/>
    <s v="Otros conceptos ambientales"/>
    <m/>
    <m/>
    <x v="0"/>
    <s v="Organismo"/>
    <n v="99"/>
    <s v="MUNICIPIO DE CALI"/>
    <n v="42"/>
    <s v="CALI AMABLE Y SOSTENIBLE"/>
    <n v="4204"/>
    <s v="RESPONSABILIDAD AMBIENTAL"/>
    <n v="4204002"/>
    <s v="Acciones interinstitucionales contra delitos ambientales"/>
    <x v="49"/>
    <s v="Plan de reducción de impactos ambientales en el sector indus"/>
    <n v="15109721"/>
    <n v="0"/>
    <n v="0"/>
    <n v="0"/>
    <n v="0"/>
    <n v="0"/>
    <n v="0"/>
    <n v="15109721"/>
    <n v="0"/>
    <n v="0"/>
    <n v="0"/>
    <n v="0"/>
    <n v="0"/>
    <n v="0"/>
    <n v="15109721"/>
  </r>
  <r>
    <x v="6"/>
    <x v="6"/>
    <s v="BP26001417"/>
    <s v="Fortalecimiento de capacidades para la inspección, vigilancia y control (IVC) de la contaminación ambiental generada por el sector empresarial de Santiago de  Cali"/>
    <s v="BP260014171010205"/>
    <s v="Adquirir materiales y suministros para  regulación  y control de los impactos ambientales generados por el sector empresarial."/>
    <m/>
    <m/>
    <s v="2-302010134"/>
    <s v="Adquisicion de Materiales y Suministros"/>
    <x v="0"/>
    <s v="Vigencia actual"/>
    <n v="1204"/>
    <s v="0-1204"/>
    <s v="Otros conceptos ambientales"/>
    <m/>
    <m/>
    <x v="0"/>
    <s v="Organismo"/>
    <n v="99"/>
    <s v="MUNICIPIO DE CALI"/>
    <n v="42"/>
    <s v="CALI AMABLE Y SOSTENIBLE"/>
    <n v="4204"/>
    <s v="RESPONSABILIDAD AMBIENTAL"/>
    <n v="4204002"/>
    <s v="Acciones interinstitucionales contra delitos ambientales"/>
    <x v="49"/>
    <s v="Plan de reducción de impactos ambientales en el sector indus"/>
    <n v="4615936"/>
    <n v="0"/>
    <n v="0"/>
    <n v="0"/>
    <n v="0"/>
    <n v="0"/>
    <n v="0"/>
    <n v="4615936"/>
    <n v="0"/>
    <n v="0"/>
    <n v="0"/>
    <n v="0"/>
    <n v="0"/>
    <n v="0"/>
    <n v="4615936"/>
  </r>
  <r>
    <x v="6"/>
    <x v="6"/>
    <s v="BP26001417"/>
    <s v="Fortalecimiento de capacidades para la inspección, vigilancia y control (IVC) de la contaminación ambiental generada por el sector empresarial de Santiago de  Cali"/>
    <s v="BP260014171010206"/>
    <s v="Adquirir equipos para fortalecer la atención del proceso de regulación en vertimientos"/>
    <m/>
    <m/>
    <s v="2-302010101"/>
    <s v="Dotación y/o Adquisición de Maquinaria y Equipo"/>
    <x v="0"/>
    <s v="Vigencia actual"/>
    <n v="1204"/>
    <s v="0-1204"/>
    <s v="Otros conceptos ambientales"/>
    <m/>
    <m/>
    <x v="0"/>
    <s v="Organismo"/>
    <n v="99"/>
    <s v="MUNICIPIO DE CALI"/>
    <n v="42"/>
    <s v="CALI AMABLE Y SOSTENIBLE"/>
    <n v="4204"/>
    <s v="RESPONSABILIDAD AMBIENTAL"/>
    <n v="4204002"/>
    <s v="Acciones interinstitucionales contra delitos ambientales"/>
    <x v="49"/>
    <s v="Plan de reducción de impactos ambientales en el sector indus"/>
    <n v="1884064"/>
    <n v="0"/>
    <n v="0"/>
    <n v="0"/>
    <n v="0"/>
    <n v="0"/>
    <n v="0"/>
    <n v="1884064"/>
    <n v="0"/>
    <n v="0"/>
    <n v="0"/>
    <n v="0"/>
    <n v="0"/>
    <n v="0"/>
    <n v="1884064"/>
  </r>
  <r>
    <x v="6"/>
    <x v="6"/>
    <s v="BP26000830"/>
    <s v="CONTROL AL RECURSO DE FAUNA SILVESTRE EN SANTIAGO DE CALI"/>
    <s v="BP260008301010103"/>
    <s v="Adquirir equipos  para el Control y Regulación a empresas que aprovechan el Recurso de  Fauna Silvestre"/>
    <m/>
    <m/>
    <s v="2-302010101"/>
    <s v="Dotación y/o Adquisición de Maquinaria y Equipo"/>
    <x v="0"/>
    <s v="Vigencia actual"/>
    <n v="1204"/>
    <s v="0-1204"/>
    <s v="Otros conceptos ambientales"/>
    <m/>
    <m/>
    <x v="0"/>
    <s v="Organismo"/>
    <n v="99"/>
    <s v="MUNICIPIO DE CALI"/>
    <n v="42"/>
    <s v="CALI AMABLE Y SOSTENIBLE"/>
    <n v="4204"/>
    <s v="RESPONSABILIDAD AMBIENTAL"/>
    <n v="4204002"/>
    <s v="Acciones interinstitucionales contra delitos ambientales"/>
    <x v="52"/>
    <s v="Empresas que realizan aprovechamiento de flora y fauna silve"/>
    <n v="13863572"/>
    <n v="0"/>
    <n v="0"/>
    <n v="0"/>
    <n v="0"/>
    <n v="0"/>
    <n v="0"/>
    <n v="13863572"/>
    <n v="0"/>
    <n v="0"/>
    <n v="0"/>
    <n v="0"/>
    <n v="0"/>
    <n v="0"/>
    <n v="13863572"/>
  </r>
  <r>
    <x v="6"/>
    <x v="6"/>
    <s v="BP26000830"/>
    <s v="CONTROL AL RECURSO DE FAUNA SILVESTRE EN SANTIAGO DE CALI"/>
    <s v="BP260008301010104"/>
    <s v="Realizar el rescates y movilizaciones de Fauna Silvestre o partes de animales encontradas en  operativos y visitas de control al tráfico ilegal de Fauna Silvestre, así como apoyar en los operativos y vistas de IVC al trafico de Fauna Silvestre."/>
    <m/>
    <m/>
    <s v="2-302010133"/>
    <s v="Servicios de Transporte "/>
    <x v="0"/>
    <s v="Vigencia actual"/>
    <n v="1204"/>
    <s v="0-1204"/>
    <s v="Otros conceptos ambientales"/>
    <m/>
    <m/>
    <x v="0"/>
    <s v="Organismo"/>
    <n v="99"/>
    <s v="MUNICIPIO DE CALI"/>
    <n v="42"/>
    <s v="CALI AMABLE Y SOSTENIBLE"/>
    <n v="4204"/>
    <s v="RESPONSABILIDAD AMBIENTAL"/>
    <n v="4204002"/>
    <s v="Acciones interinstitucionales contra delitos ambientales"/>
    <x v="52"/>
    <s v="Empresas que realizan aprovechamiento de flora y fauna silve"/>
    <n v="54000000"/>
    <n v="0"/>
    <n v="0"/>
    <n v="0"/>
    <n v="0"/>
    <n v="0"/>
    <n v="0"/>
    <n v="54000000"/>
    <n v="0"/>
    <n v="0"/>
    <n v="0"/>
    <n v="0"/>
    <n v="0"/>
    <n v="0"/>
    <n v="54000000"/>
  </r>
  <r>
    <x v="6"/>
    <x v="6"/>
    <s v="BP26000830"/>
    <s v="CONTROL AL RECURSO DE FAUNA SILVESTRE EN SANTIAGO DE CALI"/>
    <s v="BP260008301010107"/>
    <s v="Adquirir insumos y materiales para la protección, control y manejo de la Fauna Silvestre en Santiago de Cali"/>
    <m/>
    <m/>
    <s v="2-302010134"/>
    <s v="Adquisicion de Materiales y Suministros"/>
    <x v="0"/>
    <s v="Vigencia actual"/>
    <n v="1204"/>
    <s v="0-1204"/>
    <s v="Otros conceptos ambientales"/>
    <m/>
    <m/>
    <x v="0"/>
    <s v="Organismo"/>
    <n v="99"/>
    <s v="MUNICIPIO DE CALI"/>
    <n v="42"/>
    <s v="CALI AMABLE Y SOSTENIBLE"/>
    <n v="4204"/>
    <s v="RESPONSABILIDAD AMBIENTAL"/>
    <n v="4204002"/>
    <s v="Acciones interinstitucionales contra delitos ambientales"/>
    <x v="52"/>
    <s v="Empresas que realizan aprovechamiento de flora y fauna silve"/>
    <n v="12850244"/>
    <n v="0"/>
    <n v="0"/>
    <n v="0"/>
    <n v="0"/>
    <n v="0"/>
    <n v="0"/>
    <n v="12850244"/>
    <n v="0"/>
    <n v="0"/>
    <n v="0"/>
    <n v="0"/>
    <n v="0"/>
    <n v="0"/>
    <n v="12850244"/>
  </r>
  <r>
    <x v="6"/>
    <x v="6"/>
    <s v="BP26000830"/>
    <s v="CONTROL AL RECURSO DE FAUNA SILVESTRE EN SANTIAGO DE CALI"/>
    <s v="BP260008301010109"/>
    <s v="Adquirir material educativo para la implementación de estrategias de conservación y proteccion de la Fauna Silveste en Santiago de Cali"/>
    <m/>
    <m/>
    <s v="2-302010207"/>
    <s v="Material Educativo"/>
    <x v="0"/>
    <s v="Vigencia actual"/>
    <n v="1204"/>
    <s v="0-1204"/>
    <s v="Otros conceptos ambientales"/>
    <m/>
    <m/>
    <x v="0"/>
    <s v="Organismo"/>
    <n v="99"/>
    <s v="MUNICIPIO DE CALI"/>
    <n v="42"/>
    <s v="CALI AMABLE Y SOSTENIBLE"/>
    <n v="4204"/>
    <s v="RESPONSABILIDAD AMBIENTAL"/>
    <n v="4204002"/>
    <s v="Acciones interinstitucionales contra delitos ambientales"/>
    <x v="52"/>
    <s v="Empresas que realizan aprovechamiento de flora y fauna silve"/>
    <n v="4000000"/>
    <n v="0"/>
    <n v="0"/>
    <n v="0"/>
    <n v="0"/>
    <n v="0"/>
    <n v="0"/>
    <n v="4000000"/>
    <n v="0"/>
    <n v="0"/>
    <n v="0"/>
    <n v="0"/>
    <n v="0"/>
    <n v="0"/>
    <n v="4000000"/>
  </r>
  <r>
    <x v="6"/>
    <x v="6"/>
    <s v="BP26000830"/>
    <s v="CONTROL AL RECURSO DE FAUNA SILVESTRE EN SANTIAGO DE CALI"/>
    <s v="BP260008301010202"/>
    <s v="Adquirir equipos para  regular a las empresas que realizan aprovechamiento del Recurso de Fauna Silvestre en el Municpio de Santiago de Cali."/>
    <m/>
    <m/>
    <s v="2-302010101"/>
    <s v="Dotación y/o Adquisición de Maquinaria y Equipo"/>
    <x v="0"/>
    <s v="Vigencia actual"/>
    <n v="1204"/>
    <s v="0-1204"/>
    <s v="Otros conceptos ambientales"/>
    <m/>
    <m/>
    <x v="0"/>
    <s v="Organismo"/>
    <n v="99"/>
    <s v="MUNICIPIO DE CALI"/>
    <n v="42"/>
    <s v="CALI AMABLE Y SOSTENIBLE"/>
    <n v="4204"/>
    <s v="RESPONSABILIDAD AMBIENTAL"/>
    <n v="4204002"/>
    <s v="Acciones interinstitucionales contra delitos ambientales"/>
    <x v="52"/>
    <s v="Empresas que realizan aprovechamiento de flora y fauna silve"/>
    <n v="3058700"/>
    <n v="0"/>
    <n v="0"/>
    <n v="0"/>
    <n v="0"/>
    <n v="0"/>
    <n v="0"/>
    <n v="3058700"/>
    <n v="0"/>
    <n v="0"/>
    <n v="0"/>
    <n v="0"/>
    <n v="0"/>
    <n v="0"/>
    <n v="3058700"/>
  </r>
  <r>
    <x v="6"/>
    <x v="6"/>
    <s v="BP26000830"/>
    <s v="CONTROL AL RECURSO DE FAUNA SILVESTRE EN SANTIAGO DE CALI"/>
    <s v="BP260008301020105"/>
    <s v="Adquirir equipos para la atención de especímenes de fauna silvestre en el hogar de paso"/>
    <m/>
    <m/>
    <s v="2-302010101"/>
    <s v="Dotación y/o Adquisición de Maquinaria y Equipo"/>
    <x v="0"/>
    <s v="Vigencia actual"/>
    <n v="1204"/>
    <s v="0-1204"/>
    <s v="Otros conceptos ambientales"/>
    <m/>
    <m/>
    <x v="0"/>
    <s v="Organismo"/>
    <n v="99"/>
    <s v="MUNICIPIO DE CALI"/>
    <n v="42"/>
    <s v="CALI AMABLE Y SOSTENIBLE"/>
    <n v="4204"/>
    <s v="RESPONSABILIDAD AMBIENTAL"/>
    <n v="4204002"/>
    <s v="Acciones interinstitucionales contra delitos ambientales"/>
    <x v="52"/>
    <s v="Empresas que realizan aprovechamiento de flora y fauna silve"/>
    <n v="9662000"/>
    <n v="0"/>
    <n v="0"/>
    <n v="0"/>
    <n v="0"/>
    <n v="0"/>
    <n v="0"/>
    <n v="9662000"/>
    <n v="0"/>
    <n v="0"/>
    <n v="0"/>
    <n v="0"/>
    <n v="0"/>
    <n v="0"/>
    <n v="9662000"/>
  </r>
  <r>
    <x v="6"/>
    <x v="6"/>
    <s v="BP26000831"/>
    <s v="Conservación de la flora en Santiago de  Cali"/>
    <s v="BP260008311010106"/>
    <s v="Adquirir equipos para el control y regulación a empresas de transformación y comercialización de productos maderables y no maderables"/>
    <m/>
    <m/>
    <s v="2-302010101"/>
    <s v="Dotación y/o Adquisición de Maquinaria y Equipo"/>
    <x v="0"/>
    <s v="Vigencia actual"/>
    <n v="1204"/>
    <s v="0-1204"/>
    <s v="Otros conceptos ambientales"/>
    <m/>
    <m/>
    <x v="0"/>
    <s v="Organismo"/>
    <n v="99"/>
    <s v="MUNICIPIO DE CALI"/>
    <n v="42"/>
    <s v="CALI AMABLE Y SOSTENIBLE"/>
    <n v="4204"/>
    <s v="RESPONSABILIDAD AMBIENTAL"/>
    <n v="4204002"/>
    <s v="Acciones interinstitucionales contra delitos ambientales"/>
    <x v="52"/>
    <s v="Empresas que realizan aprovechamiento de flora y fauna silve"/>
    <n v="12700000"/>
    <n v="0"/>
    <n v="0"/>
    <n v="0"/>
    <n v="0"/>
    <n v="0"/>
    <n v="0"/>
    <n v="12700000"/>
    <n v="0"/>
    <n v="0"/>
    <n v="0"/>
    <n v="0"/>
    <n v="0"/>
    <n v="0"/>
    <n v="12700000"/>
  </r>
  <r>
    <x v="6"/>
    <x v="6"/>
    <s v="BP26000831"/>
    <s v="Conservación de la flora en Santiago de  Cali"/>
    <s v="BP260008311010107"/>
    <s v="Adquirir insumos y materiales para el control y regulación a empresas de transformación y comercialización de productos maderables y no maderables"/>
    <m/>
    <m/>
    <s v="2-302010134"/>
    <s v="Adquisicion de Materiales y Suministros"/>
    <x v="0"/>
    <s v="Vigencia actual"/>
    <n v="1204"/>
    <s v="0-1204"/>
    <s v="Otros conceptos ambientales"/>
    <m/>
    <m/>
    <x v="0"/>
    <s v="Organismo"/>
    <n v="99"/>
    <s v="MUNICIPIO DE CALI"/>
    <n v="42"/>
    <s v="CALI AMABLE Y SOSTENIBLE"/>
    <n v="4204"/>
    <s v="RESPONSABILIDAD AMBIENTAL"/>
    <n v="4204002"/>
    <s v="Acciones interinstitucionales contra delitos ambientales"/>
    <x v="52"/>
    <s v="Empresas que realizan aprovechamiento de flora y fauna silve"/>
    <n v="22925491"/>
    <n v="0"/>
    <n v="0"/>
    <n v="0"/>
    <n v="0"/>
    <n v="0"/>
    <n v="0"/>
    <n v="22925491"/>
    <n v="0"/>
    <n v="0"/>
    <n v="0"/>
    <n v="0"/>
    <n v="0"/>
    <n v="0"/>
    <n v="22925491"/>
  </r>
  <r>
    <x v="6"/>
    <x v="6"/>
    <s v="BP26000831"/>
    <s v="Conservación de la flora en Santiago de  Cali"/>
    <s v="BP260008311010108"/>
    <s v="Alquiler de transporte para realizar la disposición adecuada de los productos maderable y no maderable decomisados durante los operativos y visitas de control al tráfico ilegal de Flora Silvestre (CAV - Flora )"/>
    <m/>
    <m/>
    <s v="2-302010133"/>
    <s v="Servicios de Transporte "/>
    <x v="0"/>
    <s v="Vigencia actual"/>
    <n v="1204"/>
    <s v="0-1204"/>
    <s v="Otros conceptos ambientales"/>
    <m/>
    <m/>
    <x v="0"/>
    <s v="Organismo"/>
    <n v="99"/>
    <s v="MUNICIPIO DE CALI"/>
    <n v="42"/>
    <s v="CALI AMABLE Y SOSTENIBLE"/>
    <n v="4204"/>
    <s v="RESPONSABILIDAD AMBIENTAL"/>
    <n v="4204002"/>
    <s v="Acciones interinstitucionales contra delitos ambientales"/>
    <x v="52"/>
    <s v="Empresas que realizan aprovechamiento de flora y fauna silve"/>
    <n v="28470272"/>
    <n v="0"/>
    <n v="0"/>
    <n v="0"/>
    <n v="0"/>
    <n v="0"/>
    <n v="0"/>
    <n v="28470272"/>
    <n v="0"/>
    <n v="0"/>
    <n v="0"/>
    <n v="0"/>
    <n v="0"/>
    <n v="0"/>
    <n v="28470272"/>
  </r>
  <r>
    <x v="6"/>
    <x v="6"/>
    <s v="BP26000810"/>
    <s v="MEJORAMIENTO DEL SISTEMA INTEGRAL DEL RECURSO HIDRICO EN SANTIAGO DE CALI"/>
    <s v="BP260008101010102"/>
    <s v="REALIZAR EL CONTROL Y MONITOREO EN CAMPO DEL RECURSO HIDRICO"/>
    <m/>
    <m/>
    <s v="2-30503"/>
    <s v="Atención, Control y Organización Institucional para apoyo a la Gestión del Estado"/>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432495000"/>
    <n v="0"/>
    <n v="0"/>
    <n v="0"/>
    <n v="0"/>
    <n v="0"/>
    <n v="0"/>
    <n v="432495000"/>
    <n v="0"/>
    <n v="0"/>
    <n v="0"/>
    <n v="0"/>
    <n v="0"/>
    <n v="0"/>
    <n v="432495000"/>
  </r>
  <r>
    <x v="6"/>
    <x v="6"/>
    <s v="BP26000810"/>
    <s v="MEJORAMIENTO DEL SISTEMA INTEGRAL DEL RECURSO HIDRICO EN SANTIAGO DE CALI"/>
    <s v="BP260008101010105"/>
    <s v="ADQUIRIR TRANSPORTE PARA REALIZAR EL MANTENIMIENTO Y/O CONTROL DE  LA RED DE MONITOREO DE RECURSO HIDRICO"/>
    <m/>
    <m/>
    <s v="2-302010133"/>
    <s v="Servicios de Transporte "/>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41328000"/>
    <n v="0"/>
    <n v="0"/>
    <n v="0"/>
    <n v="0"/>
    <n v="0"/>
    <n v="0"/>
    <n v="41328000"/>
    <n v="0"/>
    <n v="0"/>
    <n v="0"/>
    <n v="0"/>
    <n v="0"/>
    <n v="0"/>
    <n v="41328000"/>
  </r>
  <r>
    <x v="6"/>
    <x v="6"/>
    <s v="BP26000810"/>
    <s v="MEJORAMIENTO DEL SISTEMA INTEGRAL DEL RECURSO HIDRICO EN SANTIAGO DE CALI"/>
    <s v="BP260008101010106"/>
    <s v="REALIZAR EL MANTENIMIENTO DE LAS ESTACIONES DE CALIDAD DE LA RED DE MONITOREO DE CALIDAD DE AGUA SUPERFICIAL."/>
    <m/>
    <m/>
    <s v="2-302010201"/>
    <s v="Maquinaria y Equipo"/>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48136000"/>
    <n v="0"/>
    <n v="0"/>
    <n v="0"/>
    <n v="0"/>
    <n v="0"/>
    <n v="0"/>
    <n v="48136000"/>
    <n v="0"/>
    <n v="0"/>
    <n v="0"/>
    <n v="0"/>
    <n v="0"/>
    <n v="0"/>
    <n v="48136000"/>
  </r>
  <r>
    <x v="6"/>
    <x v="6"/>
    <s v="BP26000810"/>
    <s v="MEJORAMIENTO DEL SISTEMA INTEGRAL DEL RECURSO HIDRICO EN SANTIAGO DE CALI"/>
    <s v="BP260008101010108"/>
    <s v="ADQUIRIR INSUMOS PARA EL MANTENIMIENTO ELECTRONICO DE LAS ESTACIONES DE CALIDAD DE LA RED DE MONITOREO DE CALIDAD DE AGUA SUPERFICIAL"/>
    <m/>
    <m/>
    <s v="2-302010134"/>
    <s v="Adquisicion de Materiales y Suministros"/>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101086692"/>
    <n v="0"/>
    <n v="0"/>
    <n v="0"/>
    <n v="0"/>
    <n v="0"/>
    <n v="0"/>
    <n v="101086692"/>
    <n v="0"/>
    <n v="0"/>
    <n v="0"/>
    <n v="0"/>
    <n v="0"/>
    <n v="0"/>
    <n v="101086692"/>
  </r>
  <r>
    <x v="6"/>
    <x v="6"/>
    <s v="BP26000810"/>
    <s v="MEJORAMIENTO DEL SISTEMA INTEGRAL DEL RECURSO HIDRICO EN SANTIAGO DE CALI"/>
    <s v="BP260008101010109"/>
    <s v="ADQUIRIR INSUMOS PARA LA CALIBRACION DE LAS ESTACIONES DE CALIDAD DE LA RED DE MONITOREO DE CALIDAD DE AGUA SUPERFICIAL"/>
    <m/>
    <m/>
    <s v="2-302010134"/>
    <s v="Adquisicion de Materiales y Suministros"/>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109112560"/>
    <n v="0"/>
    <n v="0"/>
    <n v="0"/>
    <n v="0"/>
    <n v="0"/>
    <n v="0"/>
    <n v="109112560"/>
    <n v="0"/>
    <n v="0"/>
    <n v="0"/>
    <n v="0"/>
    <n v="0"/>
    <n v="0"/>
    <n v="109112560"/>
  </r>
  <r>
    <x v="6"/>
    <x v="6"/>
    <s v="BP26000810"/>
    <s v="MEJORAMIENTO DEL SISTEMA INTEGRAL DEL RECURSO HIDRICO EN SANTIAGO DE CALI"/>
    <s v="BP260008101010202"/>
    <s v="REALIZAR EL MANTEMINIENTO Y CALIBRACION DE EQUIPOS PARA ACREDITACION DEL LABORATORIO AMBIENTAL"/>
    <m/>
    <m/>
    <s v="2-302010201"/>
    <s v="Maquinaria y Equipo"/>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84180000"/>
    <n v="0"/>
    <n v="0"/>
    <n v="0"/>
    <n v="0"/>
    <n v="0"/>
    <n v="0"/>
    <n v="84180000"/>
    <n v="0"/>
    <n v="0"/>
    <n v="0"/>
    <n v="0"/>
    <n v="0"/>
    <n v="0"/>
    <n v="84180000"/>
  </r>
  <r>
    <x v="6"/>
    <x v="6"/>
    <s v="BP26000810"/>
    <s v="MEJORAMIENTO DEL SISTEMA INTEGRAL DEL RECURSO HIDRICO EN SANTIAGO DE CALI"/>
    <s v="BP260008101010304"/>
    <s v="REALIZAR EL CONTROL Y SEGUIMIENTO A LOS PUNTOS DE AGUAS SUSBTERRANEAS (POZOS, ALJIBES Y GALERIAS FILTRANTES)"/>
    <m/>
    <m/>
    <s v="2-30503"/>
    <s v="Atención, Control y Organización Institucional para apoyo a la Gestión del Estado"/>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62280000"/>
    <n v="0"/>
    <n v="0"/>
    <n v="0"/>
    <n v="0"/>
    <n v="0"/>
    <n v="0"/>
    <n v="62280000"/>
    <n v="0"/>
    <n v="0"/>
    <n v="0"/>
    <n v="0"/>
    <n v="0"/>
    <n v="0"/>
    <n v="62280000"/>
  </r>
  <r>
    <x v="6"/>
    <x v="6"/>
    <s v="BP26000810"/>
    <s v="MEJORAMIENTO DEL SISTEMA INTEGRAL DEL RECURSO HIDRICO EN SANTIAGO DE CALI"/>
    <s v="BP260008101020101"/>
    <s v="REALIZAR LA EVALUACIÓN, CONTROL, PLANEACIÓN Y SEGUIMIENTO OPERATIVO A LOS DIFERENTES PERMISOS AMBIENTALES RELACIONADOS CON EL RECURSO HIDRICO SUPERFICIAL Y SUBTERRÁNEO"/>
    <m/>
    <m/>
    <s v="2-30503"/>
    <s v="Atención, Control y Organización Institucional para apoyo a la Gestión del Estado"/>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946933744"/>
    <n v="0"/>
    <n v="0"/>
    <n v="0"/>
    <n v="0"/>
    <n v="0"/>
    <n v="0"/>
    <n v="946933744"/>
    <n v="33459102"/>
    <n v="33459102"/>
    <n v="0"/>
    <n v="0"/>
    <n v="33459102"/>
    <n v="0"/>
    <n v="913474642"/>
  </r>
  <r>
    <x v="6"/>
    <x v="6"/>
    <s v="BP26000810"/>
    <s v="MEJORAMIENTO DEL SISTEMA INTEGRAL DEL RECURSO HIDRICO EN SANTIAGO DE CALI"/>
    <s v="BP260008101020102"/>
    <s v="PROMOVER EN LOS USUARIOS DEL RECURSO HIDRICO BUENAS PRACTICAS AMBIENTALES PARA LA CONSERVACIÓN DE LAS FUENTES HIDRICAS."/>
    <m/>
    <m/>
    <s v="2-3030103"/>
    <s v="Educacion y Divulgacion Ambiental"/>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2400000"/>
    <n v="0"/>
    <n v="0"/>
    <n v="0"/>
    <n v="0"/>
    <n v="0"/>
    <n v="0"/>
    <n v="2400000"/>
    <n v="0"/>
    <n v="0"/>
    <n v="0"/>
    <n v="0"/>
    <n v="0"/>
    <n v="0"/>
    <n v="2400000"/>
  </r>
  <r>
    <x v="6"/>
    <x v="6"/>
    <s v="BP26000810"/>
    <s v="MEJORAMIENTO DEL SISTEMA INTEGRAL DEL RECURSO HIDRICO EN SANTIAGO DE CALI"/>
    <s v="BP260008101020106"/>
    <s v="ADQUIRIR INSUMOS Y SUMINISTROS PARA PROMOVER LAS BUENAS PRÁCTICAS AMBIENTALES PARA LA CONSERVACIÓN DEL RECURSO HÍDRICO"/>
    <m/>
    <m/>
    <s v="2-302010134"/>
    <s v="Adquisicion de Materiales y Suministros"/>
    <x v="0"/>
    <s v="Vigencia actual"/>
    <n v="1220"/>
    <s v="0-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21000000"/>
    <n v="0"/>
    <n v="0"/>
    <n v="0"/>
    <n v="0"/>
    <n v="0"/>
    <n v="0"/>
    <n v="21000000"/>
    <n v="0"/>
    <n v="0"/>
    <n v="0"/>
    <n v="0"/>
    <n v="0"/>
    <n v="0"/>
    <n v="21000000"/>
  </r>
  <r>
    <x v="6"/>
    <x v="6"/>
    <s v="BP26000811"/>
    <s v="CONTROL DE CARGA CONTAMINANTE EN EL RECURSO HIDRICO DE SANTIAGO DE CALI"/>
    <s v="BP260008111010101"/>
    <s v="REALIZAR LA LIMPIEZA DE CAUCE Y RIVERAS PARA LA REDUCCION DE APORTES DE CONTAMINANTES A LOS RIOS Y QUEBRADAS DE LA CIUDAD  DE CALI."/>
    <m/>
    <m/>
    <s v="2-301010311"/>
    <s v="Programas de Saneamiento Ambiental"/>
    <x v="0"/>
    <s v="Vigencia actual"/>
    <n v="1220"/>
    <s v="0-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750000000"/>
    <n v="0"/>
    <n v="0"/>
    <n v="0"/>
    <n v="0"/>
    <n v="0"/>
    <n v="0"/>
    <n v="750000000"/>
    <n v="0"/>
    <n v="0"/>
    <n v="0"/>
    <n v="0"/>
    <n v="0"/>
    <n v="0"/>
    <n v="750000000"/>
  </r>
  <r>
    <x v="6"/>
    <x v="6"/>
    <s v="BP26000811"/>
    <s v="CONTROL DE CARGA CONTAMINANTE EN EL RECURSO HIDRICO DE SANTIAGO DE CALI"/>
    <s v="BP260008111010102"/>
    <s v="REALIZAR CONTROL Y SEGUIMIENTO A LA LIMPIEZA DE CAUCES Y RIVERAS PARA LA REDUCCION DE APORTES DE CONTAMINANTES A LOS RIOS Y QUEBRADAS DE LA CIUDAD  DE CALI"/>
    <m/>
    <m/>
    <s v="2-3040403"/>
    <s v="Interventoria y Control de Calidad propia del Sector"/>
    <x v="0"/>
    <s v="Vigencia actual"/>
    <n v="1220"/>
    <s v="0-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45261866"/>
    <n v="0"/>
    <n v="0"/>
    <n v="0"/>
    <n v="0"/>
    <n v="0"/>
    <n v="0"/>
    <n v="45261866"/>
    <n v="0"/>
    <n v="0"/>
    <n v="0"/>
    <n v="0"/>
    <n v="0"/>
    <n v="0"/>
    <n v="45261866"/>
  </r>
  <r>
    <x v="6"/>
    <x v="6"/>
    <s v="BP26000811"/>
    <s v="CONTROL DE CARGA CONTAMINANTE EN EL RECURSO HIDRICO DE SANTIAGO DE CALI"/>
    <s v="BP260008111020111"/>
    <s v="REALIZAR CONSTRUCCION DE ESTRUCTURA DE SEPARACIÓN  Y EXTENSIÓN DE RED EN EL VERTIMIENTO CALLE 1W CRA 40  CANAL AVENIDAD LOS CERROS"/>
    <m/>
    <m/>
    <s v="2-301010311"/>
    <s v="Programas de Saneamiento Ambiental"/>
    <x v="0"/>
    <s v="Vigencia actual"/>
    <n v="1220"/>
    <s v="0-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03000000"/>
    <n v="0"/>
    <n v="0"/>
    <n v="0"/>
    <n v="0"/>
    <n v="0"/>
    <n v="0"/>
    <n v="103000000"/>
    <n v="0"/>
    <n v="0"/>
    <n v="0"/>
    <n v="0"/>
    <n v="0"/>
    <n v="0"/>
    <n v="103000000"/>
  </r>
  <r>
    <x v="6"/>
    <x v="6"/>
    <s v="BP26000811"/>
    <s v="CONTROL DE CARGA CONTAMINANTE EN EL RECURSO HIDRICO DE SANTIAGO DE CALI"/>
    <s v="BP260008111020112"/>
    <s v="REALIZAR CONTROL Y SEGUIMIENTO A LA CONSTRUCCION DE OBRAS DE SANEAMIENTO EN EL VERTIMIENTO CALLE 1W CRA 40 CANAL AVENIDA LOS CERROS"/>
    <m/>
    <m/>
    <s v="2-3040403"/>
    <s v="Interventoria y Control de Calidad propia del Sector"/>
    <x v="0"/>
    <s v="Vigencia actual"/>
    <n v="1220"/>
    <s v="0-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8000000"/>
    <n v="0"/>
    <n v="0"/>
    <n v="0"/>
    <n v="0"/>
    <n v="0"/>
    <n v="0"/>
    <n v="18000000"/>
    <n v="0"/>
    <n v="0"/>
    <n v="0"/>
    <n v="0"/>
    <n v="0"/>
    <n v="0"/>
    <n v="18000000"/>
  </r>
  <r>
    <x v="6"/>
    <x v="6"/>
    <s v="BP26000811"/>
    <s v="CONTROL DE CARGA CONTAMINANTE EN EL RECURSO HIDRICO DE SANTIAGO DE CALI"/>
    <s v="BP260008111020113"/>
    <s v="REALIZAR CONSTRUCCION DE ESTRUCTURA DE SEPARACIÓN EN EL VERTIMIENTO EN SANTA TERESITA CALLE 7 OESTE CRA 1A ."/>
    <m/>
    <m/>
    <s v="2-301010311"/>
    <s v="Programas de Saneamiento Ambiental"/>
    <x v="0"/>
    <s v="Vigencia actual"/>
    <n v="1220"/>
    <s v="0-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00786138"/>
    <n v="0"/>
    <n v="0"/>
    <n v="0"/>
    <n v="0"/>
    <n v="0"/>
    <n v="0"/>
    <n v="100786138"/>
    <n v="0"/>
    <n v="0"/>
    <n v="0"/>
    <n v="0"/>
    <n v="0"/>
    <n v="0"/>
    <n v="100786138"/>
  </r>
  <r>
    <x v="6"/>
    <x v="6"/>
    <s v="BP26000811"/>
    <s v="CONTROL DE CARGA CONTAMINANTE EN EL RECURSO HIDRICO DE SANTIAGO DE CALI"/>
    <s v="BP260008111020114"/>
    <s v="REALIZAR CONTROL Y SEGUIMIENTO A LA CONSTRUCCION DE OBRAS DE SANEAMIENTO EN EL VERTIMIENTO SANTA TERESITA CALLE 7OESTE CRA 1A."/>
    <m/>
    <m/>
    <s v="2-3040403"/>
    <s v="Interventoria y Control de Calidad propia del Sector"/>
    <x v="0"/>
    <s v="Vigencia actual"/>
    <n v="1220"/>
    <s v="0-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8000000"/>
    <n v="0"/>
    <n v="0"/>
    <n v="0"/>
    <n v="0"/>
    <n v="0"/>
    <n v="0"/>
    <n v="18000000"/>
    <n v="0"/>
    <n v="0"/>
    <n v="0"/>
    <n v="0"/>
    <n v="0"/>
    <n v="0"/>
    <n v="18000000"/>
  </r>
  <r>
    <x v="6"/>
    <x v="6"/>
    <s v="BP26000810"/>
    <s v="MEJORAMIENTO DEL SISTEMA INTEGRAL DEL RECURSO HIDRICO EN SANTIAGO DE CALI"/>
    <s v="BP260008101010303"/>
    <s v="REALIZAR EL CONTROL Y SEGUIMIENTO A LOS PUNTOS DE AGUAS SUSBTERRANEAS (POZOS, ALJIBES Y GALERIAS FILTRANTES)"/>
    <m/>
    <m/>
    <s v="2-30503"/>
    <s v="Atención, Control y Organización Institucional para apoyo a la Gestión del Estado"/>
    <x v="0"/>
    <s v="Vigencia actual"/>
    <n v="1233"/>
    <s v="0-1233"/>
    <s v="tasa utilizacion aguas subterraneas-ley 99-93"/>
    <m/>
    <m/>
    <x v="0"/>
    <s v="Organismo"/>
    <n v="99"/>
    <s v="MUNICIPIO DE CALI"/>
    <n v="42"/>
    <s v="CALI AMABLE Y SOSTENIBLE"/>
    <n v="4204"/>
    <s v="RESPONSABILIDAD AMBIENTAL"/>
    <n v="4204001"/>
    <s v="Protección ambiental de las cuencas hidrográficas y del camp"/>
    <x v="56"/>
    <s v="Sistema de vigilancia y control del recurso hídrico fortalec"/>
    <n v="84500000"/>
    <n v="0"/>
    <n v="0"/>
    <n v="0"/>
    <n v="0"/>
    <n v="0"/>
    <n v="0"/>
    <n v="84500000"/>
    <n v="0"/>
    <n v="0"/>
    <n v="0"/>
    <n v="0"/>
    <n v="0"/>
    <n v="0"/>
    <n v="84500000"/>
  </r>
  <r>
    <x v="6"/>
    <x v="6"/>
    <s v="BP26000810"/>
    <s v="MEJORAMIENTO DEL SISTEMA INTEGRAL DEL RECURSO HIDRICO EN SANTIAGO DE CALI"/>
    <s v="BP260008101010301"/>
    <s v="REALIZAR EL CONTROL Y SEGUIMIENTO A LOS PUNTOS DE AGUAS SUSBTERRANEAS (POZOS, ALJIBES Y GALERIAS FILTRANTES)"/>
    <m/>
    <m/>
    <s v="2-30503"/>
    <s v="Atención, Control y Organización Institucional para apoyo a la Gestión del Estado"/>
    <x v="0"/>
    <s v="Vigencia actual"/>
    <n v="1250"/>
    <s v="0-1250"/>
    <s v="Concepto Técnico por Perforación de Pozos"/>
    <m/>
    <m/>
    <x v="0"/>
    <s v="Organismo"/>
    <n v="99"/>
    <s v="MUNICIPIO DE CALI"/>
    <n v="42"/>
    <s v="CALI AMABLE Y SOSTENIBLE"/>
    <n v="4204"/>
    <s v="RESPONSABILIDAD AMBIENTAL"/>
    <n v="4204001"/>
    <s v="Protección ambiental de las cuencas hidrográficas y del camp"/>
    <x v="56"/>
    <s v="Sistema de vigilancia y control del recurso hídrico fortalec"/>
    <n v="285000000"/>
    <n v="0"/>
    <n v="0"/>
    <n v="0"/>
    <n v="0"/>
    <n v="0"/>
    <n v="0"/>
    <n v="285000000"/>
    <n v="0"/>
    <n v="0"/>
    <n v="0"/>
    <n v="0"/>
    <n v="0"/>
    <n v="0"/>
    <n v="285000000"/>
  </r>
  <r>
    <x v="6"/>
    <x v="6"/>
    <s v="BP26001402"/>
    <s v="MEJORAMIENTO DE LA COBERTURA ARBÓREA EN EL ÁREA URBANA DE SANTIAGO DE CALI"/>
    <s v="BP260014021010103"/>
    <s v="Comprar  insumos, materiales, elementos de protección personal y herramientas menores para el manejo del arbolado y la atención de emergencias."/>
    <m/>
    <m/>
    <s v="2-302010134"/>
    <s v="Adquisicion de Materiales y Suministros"/>
    <x v="0"/>
    <s v="Vigencia actual"/>
    <n v="1251"/>
    <s v="0-1251"/>
    <s v="Sanciones por Violación de Normas - DAGMA"/>
    <m/>
    <m/>
    <x v="0"/>
    <s v="Organismo"/>
    <n v="99"/>
    <s v="MUNICIPIO DE CALI"/>
    <n v="42"/>
    <s v="CALI AMABLE Y SOSTENIBLE"/>
    <n v="4203"/>
    <s v="VIVIENDO MEJOR Y DISFRUTANDO MÁS A CALI"/>
    <n v="4203002"/>
    <s v="Espacios públicos más verdes e incluyentes"/>
    <x v="34"/>
    <s v="Plan Maestro de silvicultura urbana formulado, adoptado e im"/>
    <n v="27060950"/>
    <n v="0"/>
    <n v="0"/>
    <n v="0"/>
    <n v="0"/>
    <n v="0"/>
    <n v="0"/>
    <n v="27060950"/>
    <n v="0"/>
    <n v="0"/>
    <n v="0"/>
    <n v="0"/>
    <n v="0"/>
    <n v="0"/>
    <n v="27060950"/>
  </r>
  <r>
    <x v="6"/>
    <x v="6"/>
    <s v="BP26001402"/>
    <s v="MEJORAMIENTO DE LA COBERTURA ARBÓREA EN EL ÁREA URBANA DE SANTIAGO DE CALI"/>
    <s v="BP260014021010105"/>
    <s v="Alquiler de transporte para la intervención de individuos arbóreos y atención de emergencias en el área urbana"/>
    <m/>
    <m/>
    <s v="2-302010133"/>
    <s v="Servicios de Transporte "/>
    <x v="0"/>
    <s v="Vigencia actual"/>
    <n v="1251"/>
    <s v="0-1251"/>
    <s v="Sanciones por Violación de Normas - DAGMA"/>
    <m/>
    <m/>
    <x v="0"/>
    <s v="Organismo"/>
    <n v="99"/>
    <s v="MUNICIPIO DE CALI"/>
    <n v="42"/>
    <s v="CALI AMABLE Y SOSTENIBLE"/>
    <n v="4203"/>
    <s v="VIVIENDO MEJOR Y DISFRUTANDO MÁS A CALI"/>
    <n v="4203002"/>
    <s v="Espacios públicos más verdes e incluyentes"/>
    <x v="34"/>
    <s v="Plan Maestro de silvicultura urbana formulado, adoptado e im"/>
    <n v="43200000"/>
    <n v="0"/>
    <n v="0"/>
    <n v="0"/>
    <n v="0"/>
    <n v="0"/>
    <n v="0"/>
    <n v="43200000"/>
    <n v="0"/>
    <n v="0"/>
    <n v="0"/>
    <n v="0"/>
    <n v="0"/>
    <n v="0"/>
    <n v="43200000"/>
  </r>
  <r>
    <x v="6"/>
    <x v="6"/>
    <s v="BP26001416"/>
    <s v="Implementación  de estrategias de autorregulación ambiental en el sector empresarial de Santiago de Cali"/>
    <s v="BP260014161010103"/>
    <s v="Adquirir insumos y suministros  necesarios para las visitas  de implementación y seguimiento de las estrategias de autorregulación ambiental ."/>
    <m/>
    <m/>
    <s v="2-302010134"/>
    <s v="Adquisicion de Materiales y Suministros"/>
    <x v="0"/>
    <s v="Vigencia actual"/>
    <n v="1251"/>
    <s v="0-1251"/>
    <s v="Sanciones por Violación de Normas - DAGMA"/>
    <m/>
    <m/>
    <x v="0"/>
    <s v="Organismo"/>
    <n v="99"/>
    <s v="MUNICIPIO DE CALI"/>
    <n v="42"/>
    <s v="CALI AMABLE Y SOSTENIBLE"/>
    <n v="4204"/>
    <s v="RESPONSABILIDAD AMBIENTAL"/>
    <n v="4204002"/>
    <s v="Acciones interinstitucionales contra delitos ambientales"/>
    <x v="46"/>
    <s v="Gestión ambiental en el sector empresarial promovida e imple"/>
    <n v="3060000"/>
    <n v="0"/>
    <n v="0"/>
    <n v="0"/>
    <n v="0"/>
    <n v="0"/>
    <n v="0"/>
    <n v="3060000"/>
    <n v="0"/>
    <n v="0"/>
    <n v="0"/>
    <n v="0"/>
    <n v="0"/>
    <n v="0"/>
    <n v="3060000"/>
  </r>
  <r>
    <x v="6"/>
    <x v="6"/>
    <s v="BP26001416"/>
    <s v="Implementación  de estrategias de autorregulación ambiental en el sector empresarial de Santiago de Cali"/>
    <s v="BP260014161020102"/>
    <s v="Realizar eventos para incentivar a las empresas a que participen en procesos de implementación de estrategias de autorregulación."/>
    <m/>
    <m/>
    <s v="2-3030103"/>
    <s v="Educacion y Divulgacion Ambiental"/>
    <x v="0"/>
    <s v="Vigencia actual"/>
    <n v="1251"/>
    <s v="0-1251"/>
    <s v="Sanciones por Violación de Normas - DAGMA"/>
    <m/>
    <m/>
    <x v="0"/>
    <s v="Organismo"/>
    <n v="99"/>
    <s v="MUNICIPIO DE CALI"/>
    <n v="42"/>
    <s v="CALI AMABLE Y SOSTENIBLE"/>
    <n v="4204"/>
    <s v="RESPONSABILIDAD AMBIENTAL"/>
    <n v="4204002"/>
    <s v="Acciones interinstitucionales contra delitos ambientales"/>
    <x v="46"/>
    <s v="Gestión ambiental en el sector empresarial promovida e imple"/>
    <n v="2925000"/>
    <n v="0"/>
    <n v="0"/>
    <n v="0"/>
    <n v="0"/>
    <n v="0"/>
    <n v="0"/>
    <n v="2925000"/>
    <n v="0"/>
    <n v="0"/>
    <n v="0"/>
    <n v="0"/>
    <n v="0"/>
    <n v="0"/>
    <n v="2925000"/>
  </r>
  <r>
    <x v="6"/>
    <x v="6"/>
    <s v="BP26001416"/>
    <s v="Implementación  de estrategias de autorregulación ambiental en el sector empresarial de Santiago de Cali"/>
    <s v="BP260014161020105"/>
    <s v="Producir material para socializar al sector empresarial la gestión ambiental con enfoque en producción sostenible"/>
    <m/>
    <m/>
    <s v="2-302010207"/>
    <s v="Material Educativo"/>
    <x v="0"/>
    <s v="Vigencia actual"/>
    <n v="1251"/>
    <s v="0-1251"/>
    <s v="Sanciones por Violación de Normas - DAGMA"/>
    <m/>
    <m/>
    <x v="0"/>
    <s v="Organismo"/>
    <n v="99"/>
    <s v="MUNICIPIO DE CALI"/>
    <n v="42"/>
    <s v="CALI AMABLE Y SOSTENIBLE"/>
    <n v="4204"/>
    <s v="RESPONSABILIDAD AMBIENTAL"/>
    <n v="4204002"/>
    <s v="Acciones interinstitucionales contra delitos ambientales"/>
    <x v="46"/>
    <s v="Gestión ambiental en el sector empresarial promovida e imple"/>
    <n v="3000000"/>
    <n v="0"/>
    <n v="0"/>
    <n v="0"/>
    <n v="0"/>
    <n v="0"/>
    <n v="0"/>
    <n v="3000000"/>
    <n v="0"/>
    <n v="0"/>
    <n v="0"/>
    <n v="0"/>
    <n v="0"/>
    <n v="0"/>
    <n v="3000000"/>
  </r>
  <r>
    <x v="6"/>
    <x v="6"/>
    <s v="BP26001405"/>
    <s v="Mejoramiento de las acciones de planificación, seguimiento y monitoreo de la calidad del aire  en Santiago  Cali"/>
    <s v="BP260014051010105"/>
    <s v="Realizar el mantenimiento y calibración de los equipos de monitoreo de calidad del aire (ruido ambiental)"/>
    <m/>
    <m/>
    <s v="2-30503"/>
    <s v="Atención, Control y Organización Institucional para apoyo a la Gestión del Estado"/>
    <x v="0"/>
    <s v="Vigencia actual"/>
    <n v="1251"/>
    <s v="0-1251"/>
    <s v="Sanciones por Violación de Normas - DAGMA"/>
    <m/>
    <m/>
    <x v="0"/>
    <s v="Organismo"/>
    <n v="99"/>
    <s v="MUNICIPIO DE CALI"/>
    <n v="42"/>
    <s v="CALI AMABLE Y SOSTENIBLE"/>
    <n v="4204"/>
    <s v="RESPONSABILIDAD AMBIENTAL"/>
    <n v="4204002"/>
    <s v="Acciones interinstitucionales contra delitos ambientales"/>
    <x v="47"/>
    <s v="Sistema de Vigilancia de Calidad del Aire, SVCASC fortalecid"/>
    <n v="30000000"/>
    <n v="0"/>
    <n v="0"/>
    <n v="0"/>
    <n v="0"/>
    <n v="0"/>
    <n v="0"/>
    <n v="30000000"/>
    <n v="0"/>
    <n v="0"/>
    <n v="0"/>
    <n v="0"/>
    <n v="0"/>
    <n v="0"/>
    <n v="30000000"/>
  </r>
  <r>
    <x v="6"/>
    <x v="6"/>
    <s v="BP26001400"/>
    <s v="Control a establecimientos generadores de impactos ambientales por ruido en Santiago de  Cali"/>
    <s v="BP260014001010103"/>
    <s v="Realizar el mantenimiento de los equipos empleados para los monitoreos de ruido"/>
    <m/>
    <m/>
    <s v="2-302010201"/>
    <s v="Maquinaria y Equipo"/>
    <x v="0"/>
    <s v="Vigencia actual"/>
    <n v="1251"/>
    <s v="0-1251"/>
    <s v="Sanciones por Violación de Normas - DAGMA"/>
    <m/>
    <m/>
    <x v="0"/>
    <s v="Organismo"/>
    <n v="99"/>
    <s v="MUNICIPIO DE CALI"/>
    <n v="42"/>
    <s v="CALI AMABLE Y SOSTENIBLE"/>
    <n v="4204"/>
    <s v="RESPONSABILIDAD AMBIENTAL"/>
    <n v="4204002"/>
    <s v="Acciones interinstitucionales contra delitos ambientales"/>
    <x v="49"/>
    <s v="Plan de reducción de impactos ambientales en el sector indus"/>
    <n v="25488250"/>
    <n v="0"/>
    <n v="0"/>
    <n v="0"/>
    <n v="0"/>
    <n v="0"/>
    <n v="0"/>
    <n v="25488250"/>
    <n v="0"/>
    <n v="0"/>
    <n v="0"/>
    <n v="0"/>
    <n v="0"/>
    <n v="0"/>
    <n v="25488250"/>
  </r>
  <r>
    <x v="6"/>
    <x v="6"/>
    <s v="BP26001400"/>
    <s v="Control a establecimientos generadores de impactos ambientales por ruido en Santiago de  Cali"/>
    <s v="BP260014001010104"/>
    <s v="Adquirir equipos para la evaluación de emisiones de ruido y ruido ambiental"/>
    <m/>
    <m/>
    <s v="2-302010101"/>
    <s v="Dotación y/o Adquisición de Maquinaria y Equipo"/>
    <x v="0"/>
    <s v="Vigencia actual"/>
    <n v="1251"/>
    <s v="0-1251"/>
    <s v="Sanciones por Violación de Normas - DAGMA"/>
    <m/>
    <m/>
    <x v="0"/>
    <s v="Organismo"/>
    <n v="99"/>
    <s v="MUNICIPIO DE CALI"/>
    <n v="42"/>
    <s v="CALI AMABLE Y SOSTENIBLE"/>
    <n v="4204"/>
    <s v="RESPONSABILIDAD AMBIENTAL"/>
    <n v="4204002"/>
    <s v="Acciones interinstitucionales contra delitos ambientales"/>
    <x v="49"/>
    <s v="Plan de reducción de impactos ambientales en el sector indus"/>
    <n v="49958687"/>
    <n v="0"/>
    <n v="0"/>
    <n v="0"/>
    <n v="0"/>
    <n v="0"/>
    <n v="0"/>
    <n v="49958687"/>
    <n v="0"/>
    <n v="0"/>
    <n v="0"/>
    <n v="0"/>
    <n v="0"/>
    <n v="0"/>
    <n v="49958687"/>
  </r>
  <r>
    <x v="6"/>
    <x v="6"/>
    <s v="BP26001400"/>
    <s v="Control a establecimientos generadores de impactos ambientales por ruido en Santiago de  Cali"/>
    <s v="BP260014001010107"/>
    <s v="Adquirir implementos para las actividades de inspección, vigilancia y control de ruido en la ciudad"/>
    <m/>
    <m/>
    <s v="2-302010134"/>
    <s v="Adquisicion de Materiales y Suministros"/>
    <x v="0"/>
    <s v="Vigencia actual"/>
    <n v="1251"/>
    <s v="0-1251"/>
    <s v="Sanciones por Violación de Normas - DAGMA"/>
    <m/>
    <m/>
    <x v="0"/>
    <s v="Organismo"/>
    <n v="99"/>
    <s v="MUNICIPIO DE CALI"/>
    <n v="42"/>
    <s v="CALI AMABLE Y SOSTENIBLE"/>
    <n v="4204"/>
    <s v="RESPONSABILIDAD AMBIENTAL"/>
    <n v="4204002"/>
    <s v="Acciones interinstitucionales contra delitos ambientales"/>
    <x v="49"/>
    <s v="Plan de reducción de impactos ambientales en el sector indus"/>
    <n v="10521318"/>
    <n v="0"/>
    <n v="0"/>
    <n v="0"/>
    <n v="0"/>
    <n v="0"/>
    <n v="0"/>
    <n v="10521318"/>
    <n v="0"/>
    <n v="0"/>
    <n v="0"/>
    <n v="0"/>
    <n v="0"/>
    <n v="0"/>
    <n v="10521318"/>
  </r>
  <r>
    <x v="6"/>
    <x v="6"/>
    <s v="BP26000830"/>
    <s v="CONTROL AL RECURSO DE FAUNA SILVESTRE EN SANTIAGO DE CALI"/>
    <s v="BP260008301020109"/>
    <s v="Adquirir insumos de Laboratorio para la atención de los especímenes de fauna silvestre que ingresan al hogar de paso DAGMA"/>
    <m/>
    <m/>
    <s v="2-302010134"/>
    <s v="Adquisicion de Materiales y Suministros"/>
    <x v="0"/>
    <s v="Vigencia actual"/>
    <n v="1251"/>
    <s v="0-1251"/>
    <s v="Sanciones por Violación de Normas - DAGMA"/>
    <m/>
    <m/>
    <x v="0"/>
    <s v="Organismo"/>
    <n v="99"/>
    <s v="MUNICIPIO DE CALI"/>
    <n v="42"/>
    <s v="CALI AMABLE Y SOSTENIBLE"/>
    <n v="4204"/>
    <s v="RESPONSABILIDAD AMBIENTAL"/>
    <n v="4204002"/>
    <s v="Acciones interinstitucionales contra delitos ambientales"/>
    <x v="52"/>
    <s v="Empresas que realizan aprovechamiento de flora y fauna silve"/>
    <n v="4785795"/>
    <n v="0"/>
    <n v="0"/>
    <n v="0"/>
    <n v="0"/>
    <n v="0"/>
    <n v="0"/>
    <n v="4785795"/>
    <n v="0"/>
    <n v="0"/>
    <n v="0"/>
    <n v="0"/>
    <n v="0"/>
    <n v="0"/>
    <n v="4785795"/>
  </r>
  <r>
    <x v="6"/>
    <x v="6"/>
    <s v="BP26000810"/>
    <s v="MEJORAMIENTO DEL SISTEMA INTEGRAL DEL RECURSO HIDRICO EN SANTIAGO DE CALI"/>
    <s v="BP260008101020103"/>
    <s v="REALIZAR LA EVALUACIÓN, CONTROL, PLANEACIÓN Y SEGUIMIENTO OPERATIVO A LOS DIFERENTES PERMISOS AMBIENTALES RELACIONADOS CON EL RECURSO HIDRICO SUPERFICIAL Y SUBTERRÁNEO"/>
    <m/>
    <m/>
    <s v="2-30503"/>
    <s v="Atención, Control y Organización Institucional para apoyo a la Gestión del Estado"/>
    <x v="0"/>
    <s v="Vigencia actual"/>
    <n v="1252"/>
    <s v="0-1252"/>
    <s v="Control y Seguimiento de Plan de Saneamiento y Manejo de Vertimientos"/>
    <m/>
    <m/>
    <x v="0"/>
    <s v="Organismo"/>
    <n v="99"/>
    <s v="MUNICIPIO DE CALI"/>
    <n v="42"/>
    <s v="CALI AMABLE Y SOSTENIBLE"/>
    <n v="4204"/>
    <s v="RESPONSABILIDAD AMBIENTAL"/>
    <n v="4204001"/>
    <s v="Protección ambiental de las cuencas hidrográficas y del camp"/>
    <x v="56"/>
    <s v="Sistema de vigilancia y control del recurso hídrico fortalec"/>
    <n v="78200000"/>
    <n v="0"/>
    <n v="0"/>
    <n v="0"/>
    <n v="0"/>
    <n v="0"/>
    <n v="0"/>
    <n v="78200000"/>
    <n v="0"/>
    <n v="0"/>
    <n v="0"/>
    <n v="0"/>
    <n v="0"/>
    <n v="0"/>
    <n v="78200000"/>
  </r>
  <r>
    <x v="6"/>
    <x v="6"/>
    <s v="BP26002124"/>
    <s v="ADECUACIÓN AMBIENTAL Y PAISAJÍSTICA DE CORREDORES AMBIENTALES URBANOS DE LOS RÍOS DE SANTIAGO DE CALI"/>
    <s v="BP260021241020101"/>
    <s v="Realizar la recuperación ambiental y paisajística del corredor ambiental del río Meléndez entre Calle 13 y Carrera 87"/>
    <m/>
    <m/>
    <s v="2-301010351"/>
    <s v="Escenarios Deportivos y Parques"/>
    <x v="0"/>
    <s v="Vigencia actual"/>
    <n v="1278"/>
    <s v="0-1278"/>
    <s v="Fondo espacio publico"/>
    <m/>
    <m/>
    <x v="0"/>
    <s v="Organismo"/>
    <n v="99"/>
    <s v="MUNICIPIO DE CALI"/>
    <n v="42"/>
    <s v="CALI AMABLE Y SOSTENIBLE"/>
    <n v="4203"/>
    <s v="VIVIENDO MEJOR Y DISFRUTANDO MÁS A CALI"/>
    <n v="4203002"/>
    <s v="Espacios públicos más verdes e incluyentes"/>
    <x v="58"/>
    <s v="Corredores ambientales urbanos (Cali, Meléndez, aguas del Su"/>
    <n v="1415545569"/>
    <n v="0"/>
    <n v="0"/>
    <n v="0"/>
    <n v="0"/>
    <n v="0"/>
    <n v="0"/>
    <n v="1415545569"/>
    <n v="0"/>
    <n v="0"/>
    <n v="0"/>
    <n v="0"/>
    <n v="0"/>
    <n v="0"/>
    <n v="1415545569"/>
  </r>
  <r>
    <x v="6"/>
    <x v="6"/>
    <s v="BP26002124"/>
    <s v="ADECUACIÓN AMBIENTAL Y PAISAJÍSTICA DE CORREDORES AMBIENTALES URBANOS DE LOS RÍOS DE SANTIAGO DE CALI"/>
    <s v="BP260021241020102"/>
    <s v="Realizar control y seguimiento a  la recuperación ambiental y paisajística del corredor ambiental del río Meléndez entre Calle 13 y Carrera 87"/>
    <m/>
    <m/>
    <s v="2-3040403"/>
    <s v="Interventoria y Control de Calidad propia del Sector"/>
    <x v="0"/>
    <s v="Vigencia actual"/>
    <n v="1278"/>
    <s v="0-1278"/>
    <s v="Fondo espacio publico"/>
    <m/>
    <m/>
    <x v="0"/>
    <s v="Organismo"/>
    <n v="99"/>
    <s v="MUNICIPIO DE CALI"/>
    <n v="42"/>
    <s v="CALI AMABLE Y SOSTENIBLE"/>
    <n v="4203"/>
    <s v="VIVIENDO MEJOR Y DISFRUTANDO MÁS A CALI"/>
    <n v="4203002"/>
    <s v="Espacios públicos más verdes e incluyentes"/>
    <x v="58"/>
    <s v="Corredores ambientales urbanos (Cali, Meléndez, aguas del Su"/>
    <n v="106546441"/>
    <n v="0"/>
    <n v="0"/>
    <n v="0"/>
    <n v="0"/>
    <n v="0"/>
    <n v="0"/>
    <n v="106546441"/>
    <n v="0"/>
    <n v="0"/>
    <n v="0"/>
    <n v="0"/>
    <n v="0"/>
    <n v="0"/>
    <n v="106546441"/>
  </r>
  <r>
    <x v="6"/>
    <x v="6"/>
    <s v="BP26001414"/>
    <s v="Adecuación ambiental y paisajística de canales de aguas lluvias en Santiago de  Cali"/>
    <s v="BP260014141020117"/>
    <s v="Realizar recuperación del Canal Figueroa según el tramo priorizado en la vigencia"/>
    <m/>
    <m/>
    <s v="2-301010311"/>
    <s v="Programas de Saneamiento Ambiental"/>
    <x v="0"/>
    <s v="Vigencia actual"/>
    <n v="1278"/>
    <s v="0-1278"/>
    <s v="Fondo espacio publico"/>
    <m/>
    <m/>
    <x v="0"/>
    <s v="Organismo"/>
    <n v="99"/>
    <s v="MUNICIPIO DE CALI"/>
    <n v="42"/>
    <s v="CALI AMABLE Y SOSTENIBLE"/>
    <n v="4203"/>
    <s v="VIVIENDO MEJOR Y DISFRUTANDO MÁS A CALI"/>
    <n v="4203002"/>
    <s v="Espacios públicos más verdes e incluyentes"/>
    <x v="59"/>
    <s v="Canales de aguas lluvias priorizados en POT, adecuados ambie"/>
    <n v="700934579"/>
    <n v="0"/>
    <n v="0"/>
    <n v="0"/>
    <n v="0"/>
    <n v="0"/>
    <n v="0"/>
    <n v="700934579"/>
    <n v="0"/>
    <n v="0"/>
    <n v="0"/>
    <n v="0"/>
    <n v="0"/>
    <n v="0"/>
    <n v="700934579"/>
  </r>
  <r>
    <x v="6"/>
    <x v="6"/>
    <s v="BP26001414"/>
    <s v="Adecuación ambiental y paisajística de canales de aguas lluvias en Santiago de  Cali"/>
    <s v="BP260014141020119"/>
    <s v="Realizar recuperación del Canal Cauquita según el tramo priorizado en la vigencia"/>
    <m/>
    <m/>
    <s v="2-301010311"/>
    <s v="Programas de Saneamiento Ambiental"/>
    <x v="0"/>
    <s v="Vigencia actual"/>
    <n v="1278"/>
    <s v="0-1278"/>
    <s v="Fondo espacio publico"/>
    <m/>
    <m/>
    <x v="0"/>
    <s v="Organismo"/>
    <n v="99"/>
    <s v="MUNICIPIO DE CALI"/>
    <n v="42"/>
    <s v="CALI AMABLE Y SOSTENIBLE"/>
    <n v="4203"/>
    <s v="VIVIENDO MEJOR Y DISFRUTANDO MÁS A CALI"/>
    <n v="4203002"/>
    <s v="Espacios públicos más verdes e incluyentes"/>
    <x v="59"/>
    <s v="Canales de aguas lluvias priorizados en POT, adecuados ambie"/>
    <n v="548263421"/>
    <n v="0"/>
    <n v="0"/>
    <n v="0"/>
    <n v="0"/>
    <n v="0"/>
    <n v="0"/>
    <n v="548263421"/>
    <n v="0"/>
    <n v="0"/>
    <n v="0"/>
    <n v="0"/>
    <n v="0"/>
    <n v="0"/>
    <n v="548263421"/>
  </r>
  <r>
    <x v="6"/>
    <x v="6"/>
    <s v="BP26001415"/>
    <s v="Recuperación ambiental y de paisajismo en parques y zonas verdes de Santiago de  Cali"/>
    <s v="BP260014151010101"/>
    <s v="Realizar labores de recuperación ambiental y paisajística en el parque ubicado en la Carrera 50 entre calles 45A y 46 (Territorio de Inclusión y Oportunidades -TIO)"/>
    <m/>
    <m/>
    <s v="2-301010351"/>
    <s v="Escenarios Deportivos y Parques"/>
    <x v="0"/>
    <s v="Vigencia actual"/>
    <n v="1278"/>
    <s v="0-1278"/>
    <s v="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530829339"/>
    <n v="0"/>
    <n v="0"/>
    <n v="0"/>
    <n v="0"/>
    <n v="0"/>
    <n v="0"/>
    <n v="530829339"/>
    <n v="0"/>
    <n v="0"/>
    <n v="0"/>
    <n v="0"/>
    <n v="0"/>
    <n v="0"/>
    <n v="530829339"/>
  </r>
  <r>
    <x v="6"/>
    <x v="6"/>
    <s v="BP26001415"/>
    <s v="Recuperación ambiental y de paisajismo en parques y zonas verdes de Santiago de  Cali"/>
    <s v="BP260014151010102"/>
    <s v="Realizar la Interventoría a las labores de recuperación ambiental y paisajística en el parque ubicado en la Carrera 50 entre calles 45A y 46 (Territorio de Inclusión y Oportunidades -TIO)"/>
    <m/>
    <m/>
    <s v="2-3040403"/>
    <s v="Interventoria y Control de Calidad propia del Sector"/>
    <x v="0"/>
    <s v="Vigencia actual"/>
    <n v="1278"/>
    <s v="0-1278"/>
    <s v="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31849761"/>
    <n v="0"/>
    <n v="0"/>
    <n v="0"/>
    <n v="0"/>
    <n v="0"/>
    <n v="0"/>
    <n v="31849761"/>
    <n v="0"/>
    <n v="0"/>
    <n v="0"/>
    <n v="0"/>
    <n v="0"/>
    <n v="0"/>
    <n v="31849761"/>
  </r>
  <r>
    <x v="6"/>
    <x v="6"/>
    <s v="BP26001415"/>
    <s v="Recuperación ambiental y de paisajismo en parques y zonas verdes de Santiago de  Cali"/>
    <s v="BP260014151010103"/>
    <s v="Realizar labores de recuperación ambiental y paisajística en el parque ubicado en la Carrera 50 entre calles 56 G y 57 (Territorio de Inclusión y Oportunidades -TIO)"/>
    <m/>
    <m/>
    <s v="2-301010351"/>
    <s v="Escenarios Deportivos y Parques"/>
    <x v="0"/>
    <s v="Vigencia actual"/>
    <n v="1278"/>
    <s v="0-1278"/>
    <s v="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189165890"/>
    <n v="0"/>
    <n v="0"/>
    <n v="0"/>
    <n v="0"/>
    <n v="0"/>
    <n v="0"/>
    <n v="189165890"/>
    <n v="0"/>
    <n v="0"/>
    <n v="0"/>
    <n v="0"/>
    <n v="0"/>
    <n v="0"/>
    <n v="189165890"/>
  </r>
  <r>
    <x v="6"/>
    <x v="6"/>
    <s v="BP26000810"/>
    <s v="MEJORAMIENTO DEL SISTEMA INTEGRAL DEL RECURSO HIDRICO EN SANTIAGO DE CALI"/>
    <s v="BP260008101020207"/>
    <s v="REALIZAR LA REGULACIÓN NORMATIVA A LOS DIFERENTES PROCESOS AMBIENTALES DEL  RECURSO HÍDRICO"/>
    <m/>
    <m/>
    <s v="2-30503"/>
    <s v="Atención, Control y Organización Institucional para apoyo a la Gestión del Estado"/>
    <x v="0"/>
    <s v="Vigencia actual"/>
    <n v="3115"/>
    <s v="0-3115"/>
    <s v="EPSA-Ley 99-93"/>
    <m/>
    <m/>
    <x v="0"/>
    <s v="Organismo"/>
    <n v="99"/>
    <s v="MUNICIPIO DE CALI"/>
    <n v="42"/>
    <s v="CALI AMABLE Y SOSTENIBLE"/>
    <n v="4204"/>
    <s v="RESPONSABILIDAD AMBIENTAL"/>
    <n v="4204001"/>
    <s v="Protección ambiental de las cuencas hidrográficas y del camp"/>
    <x v="56"/>
    <s v="Sistema de vigilancia y control del recurso hídrico fortalec"/>
    <n v="23000000"/>
    <n v="0"/>
    <n v="0"/>
    <n v="0"/>
    <n v="0"/>
    <n v="0"/>
    <n v="0"/>
    <n v="23000000"/>
    <n v="0"/>
    <n v="0"/>
    <n v="0"/>
    <n v="0"/>
    <n v="0"/>
    <n v="0"/>
    <n v="23000000"/>
  </r>
  <r>
    <x v="6"/>
    <x v="6"/>
    <s v="BP26002124"/>
    <s v="ADECUACIÓN AMBIENTAL Y PAISAJÍSTICA DE CORREDORES AMBIENTALES URBANOS DE LOS RÍOS DE SANTIAGO DE CALI"/>
    <s v="BP260021241010103"/>
    <s v="Realizar la planificación y seguimiento de las intervenciones sobre corredores ambientales urbanos de los ríos"/>
    <m/>
    <m/>
    <s v="2-30503"/>
    <s v="Atención, Control y Organización Institucional para apoyo a la Gestión del Estado"/>
    <x v="0"/>
    <s v="Vigencia actual"/>
    <n v="7109"/>
    <s v="0-7109"/>
    <s v="R.F. Zonas verdes adquisicion terrenos"/>
    <m/>
    <m/>
    <x v="0"/>
    <s v="Organismo"/>
    <n v="99"/>
    <s v="MUNICIPIO DE CALI"/>
    <n v="42"/>
    <s v="CALI AMABLE Y SOSTENIBLE"/>
    <n v="4203"/>
    <s v="VIVIENDO MEJOR Y DISFRUTANDO MÁS A CALI"/>
    <n v="4203002"/>
    <s v="Espacios públicos más verdes e incluyentes"/>
    <x v="58"/>
    <s v="Corredores ambientales urbanos (Cali, Meléndez, aguas del Su"/>
    <n v="1000000"/>
    <n v="0"/>
    <n v="0"/>
    <n v="0"/>
    <n v="0"/>
    <n v="0"/>
    <n v="0"/>
    <n v="1000000"/>
    <n v="0"/>
    <n v="0"/>
    <n v="0"/>
    <n v="0"/>
    <n v="0"/>
    <n v="0"/>
    <n v="1000000"/>
  </r>
  <r>
    <x v="6"/>
    <x v="6"/>
    <s v="BP26001414"/>
    <s v="Adecuación ambiental y paisajística de canales de aguas lluvias en Santiago de  Cali"/>
    <s v="BP260014141020118"/>
    <s v="Realizar seguimiento y control a la recuperación del Canal Figueroa según el tramo priorizado en la vigencia"/>
    <m/>
    <m/>
    <s v="2-3040403"/>
    <s v="Interventoria y Control de Calidad propia del Sector"/>
    <x v="0"/>
    <s v="Vigencia actual"/>
    <n v="7119"/>
    <s v="0-7119"/>
    <s v="R.F. Fondo espacio publico"/>
    <m/>
    <m/>
    <x v="0"/>
    <s v="Organismo"/>
    <n v="99"/>
    <s v="MUNICIPIO DE CALI"/>
    <n v="42"/>
    <s v="CALI AMABLE Y SOSTENIBLE"/>
    <n v="4203"/>
    <s v="VIVIENDO MEJOR Y DISFRUTANDO MÁS A CALI"/>
    <n v="4203002"/>
    <s v="Espacios públicos más verdes e incluyentes"/>
    <x v="59"/>
    <s v="Canales de aguas lluvias priorizados en POT, adecuados ambie"/>
    <n v="49065421"/>
    <n v="0"/>
    <n v="0"/>
    <n v="0"/>
    <n v="0"/>
    <n v="0"/>
    <n v="0"/>
    <n v="49065421"/>
    <n v="0"/>
    <n v="0"/>
    <n v="0"/>
    <n v="0"/>
    <n v="0"/>
    <n v="0"/>
    <n v="49065421"/>
  </r>
  <r>
    <x v="6"/>
    <x v="6"/>
    <s v="BP26001414"/>
    <s v="Adecuación ambiental y paisajística de canales de aguas lluvias en Santiago de  Cali"/>
    <s v="BP260014141020120"/>
    <s v="Realizar seguimiento y control a la recuperación del Canal Cauquita según el tramo priorizado en la vigencia"/>
    <m/>
    <m/>
    <s v="2-3040403"/>
    <s v="Interventoria y Control de Calidad propia del Sector"/>
    <x v="0"/>
    <s v="Vigencia actual"/>
    <n v="7119"/>
    <s v="0-7119"/>
    <s v="R.F. Fondo espacio publico"/>
    <m/>
    <m/>
    <x v="0"/>
    <s v="Organismo"/>
    <n v="99"/>
    <s v="MUNICIPIO DE CALI"/>
    <n v="42"/>
    <s v="CALI AMABLE Y SOSTENIBLE"/>
    <n v="4203"/>
    <s v="VIVIENDO MEJOR Y DISFRUTANDO MÁS A CALI"/>
    <n v="4203002"/>
    <s v="Espacios públicos más verdes e incluyentes"/>
    <x v="59"/>
    <s v="Canales de aguas lluvias priorizados en POT, adecuados ambie"/>
    <n v="49065421"/>
    <n v="0"/>
    <n v="0"/>
    <n v="0"/>
    <n v="0"/>
    <n v="0"/>
    <n v="0"/>
    <n v="49065421"/>
    <n v="0"/>
    <n v="0"/>
    <n v="0"/>
    <n v="0"/>
    <n v="0"/>
    <n v="0"/>
    <n v="49065421"/>
  </r>
  <r>
    <x v="6"/>
    <x v="6"/>
    <s v="BP26001414"/>
    <s v="Adecuación ambiental y paisajística de canales de aguas lluvias en Santiago de  Cali"/>
    <s v="BP260014141020123"/>
    <s v="Realizar recuperación del Canal Cauquita según el tramo priorizado en la vigencia"/>
    <m/>
    <m/>
    <s v="2-301010311"/>
    <s v="Programas de Saneamiento Ambiental"/>
    <x v="0"/>
    <s v="Vigencia actual"/>
    <n v="7119"/>
    <s v="0-7119"/>
    <s v="R.F. Fondo espacio publico"/>
    <m/>
    <m/>
    <x v="0"/>
    <s v="Organismo"/>
    <n v="99"/>
    <s v="MUNICIPIO DE CALI"/>
    <n v="42"/>
    <s v="CALI AMABLE Y SOSTENIBLE"/>
    <n v="4203"/>
    <s v="VIVIENDO MEJOR Y DISFRUTANDO MÁS A CALI"/>
    <n v="4203002"/>
    <s v="Espacios públicos más verdes e incluyentes"/>
    <x v="59"/>
    <s v="Canales de aguas lluvias priorizados en POT, adecuados ambie"/>
    <n v="152671158"/>
    <n v="0"/>
    <n v="0"/>
    <n v="0"/>
    <n v="0"/>
    <n v="0"/>
    <n v="0"/>
    <n v="152671158"/>
    <n v="0"/>
    <n v="0"/>
    <n v="0"/>
    <n v="0"/>
    <n v="0"/>
    <n v="0"/>
    <n v="152671158"/>
  </r>
  <r>
    <x v="6"/>
    <x v="6"/>
    <s v="BP26000810"/>
    <s v="MEJORAMIENTO DEL SISTEMA INTEGRAL DEL RECURSO HIDRICO EN SANTIAGO DE CALI"/>
    <s v="BP260008101010204"/>
    <s v="ADQUIRIR INSUMOS Y REACTIVOS PARA LA ACREDITACIÓN DEL LABORATORIO AMBIENTAL"/>
    <m/>
    <m/>
    <s v="2-302010134"/>
    <s v="Adquisicion de Materiales y Suministros"/>
    <x v="0"/>
    <s v="Vigencia actual"/>
    <n v="7820"/>
    <s v="0-7820"/>
    <s v="R.F. EPSA-Ley 99-93"/>
    <m/>
    <m/>
    <x v="0"/>
    <s v="Organismo"/>
    <n v="99"/>
    <s v="MUNICIPIO DE CALI"/>
    <n v="42"/>
    <s v="CALI AMABLE Y SOSTENIBLE"/>
    <n v="4204"/>
    <s v="RESPONSABILIDAD AMBIENTAL"/>
    <n v="4204001"/>
    <s v="Protección ambiental de las cuencas hidrográficas y del camp"/>
    <x v="56"/>
    <s v="Sistema de vigilancia y control del recurso hídrico fortalec"/>
    <n v="2186000"/>
    <n v="0"/>
    <n v="0"/>
    <n v="0"/>
    <n v="0"/>
    <n v="0"/>
    <n v="0"/>
    <n v="2186000"/>
    <n v="0"/>
    <n v="0"/>
    <n v="0"/>
    <n v="0"/>
    <n v="0"/>
    <n v="0"/>
    <n v="2186000"/>
  </r>
  <r>
    <x v="6"/>
    <x v="6"/>
    <s v="BP26000832"/>
    <s v="CONTROL POBLACIONAL DEL CARACOL GIGANTE AFRICANO EN SANTIAGO DE CALI"/>
    <s v="BP260008321010104"/>
    <s v="Adquirir dotación para realizar el control y manejo del caracol gigante africano"/>
    <m/>
    <m/>
    <s v="2-302010134"/>
    <s v="Adquisicion de Materiales y Suministros"/>
    <x v="0"/>
    <s v="Vigencia actual"/>
    <n v="7826"/>
    <s v="0-7826"/>
    <s v="R.F Otros Recursos Ley 99-93"/>
    <m/>
    <m/>
    <x v="0"/>
    <s v="Organismo"/>
    <n v="99"/>
    <s v="MUNICIPIO DE CALI"/>
    <n v="42"/>
    <s v="CALI AMABLE Y SOSTENIBLE"/>
    <n v="4204"/>
    <s v="RESPONSABILIDAD AMBIENTAL"/>
    <n v="4204001"/>
    <s v="Protección ambiental de las cuencas hidrográficas y del camp"/>
    <x v="44"/>
    <s v="Intervenciones de protección del medio ambiente efectuadas,"/>
    <n v="3444000"/>
    <n v="0"/>
    <n v="0"/>
    <n v="0"/>
    <n v="0"/>
    <n v="0"/>
    <n v="0"/>
    <n v="3444000"/>
    <n v="0"/>
    <n v="0"/>
    <n v="0"/>
    <n v="0"/>
    <n v="0"/>
    <n v="0"/>
    <n v="3444000"/>
  </r>
  <r>
    <x v="6"/>
    <x v="6"/>
    <s v="BP26000832"/>
    <s v="CONTROL POBLACIONAL DEL CARACOL GIGANTE AFRICANO EN SANTIAGO DE CALI"/>
    <s v="BP260008321010105"/>
    <s v="Adquirir insumos para las jornadas de recolección y jornadas de sensibilización a la comunidad en control, manejo, recolección y disposición final de Caracol Gigante Africano en  las zonas verdes de las 22 Comunas de Santiago  de Cali"/>
    <m/>
    <m/>
    <s v="2-302010134"/>
    <s v="Adquisicion de Materiales y Suministros"/>
    <x v="0"/>
    <s v="Vigencia actual"/>
    <n v="7826"/>
    <s v="0-7826"/>
    <s v="R.F Otros Recursos Ley 99-93"/>
    <m/>
    <m/>
    <x v="0"/>
    <s v="Organismo"/>
    <n v="99"/>
    <s v="MUNICIPIO DE CALI"/>
    <n v="42"/>
    <s v="CALI AMABLE Y SOSTENIBLE"/>
    <n v="4204"/>
    <s v="RESPONSABILIDAD AMBIENTAL"/>
    <n v="4204001"/>
    <s v="Protección ambiental de las cuencas hidrográficas y del camp"/>
    <x v="44"/>
    <s v="Intervenciones de protección del medio ambiente efectuadas,"/>
    <n v="7582000"/>
    <n v="0"/>
    <n v="0"/>
    <n v="0"/>
    <n v="0"/>
    <n v="0"/>
    <n v="0"/>
    <n v="7582000"/>
    <n v="0"/>
    <n v="0"/>
    <n v="0"/>
    <n v="0"/>
    <n v="0"/>
    <n v="0"/>
    <n v="7582000"/>
  </r>
  <r>
    <x v="6"/>
    <x v="6"/>
    <s v="BP26001405"/>
    <s v="Mejoramiento de las acciones de planificación, seguimiento y monitoreo de la calidad del aire  en Santiago  Cali"/>
    <s v="BP260014051010102"/>
    <s v="Crear un aplicativo de comunicación y visualización de los datos del SVCASC compatible con la base de datos Oracle 12C"/>
    <m/>
    <m/>
    <s v="2-302010101"/>
    <s v="Dotación y/o Adquisición de Maquinaria y Equipo"/>
    <x v="0"/>
    <s v="Vigencia actual"/>
    <n v="7826"/>
    <s v="0-7826"/>
    <s v="R.F Otros Recursos Ley 99-93"/>
    <m/>
    <m/>
    <x v="0"/>
    <s v="Organismo"/>
    <n v="99"/>
    <s v="MUNICIPIO DE CALI"/>
    <n v="42"/>
    <s v="CALI AMABLE Y SOSTENIBLE"/>
    <n v="4204"/>
    <s v="RESPONSABILIDAD AMBIENTAL"/>
    <n v="4204002"/>
    <s v="Acciones interinstitucionales contra delitos ambientales"/>
    <x v="47"/>
    <s v="Sistema de Vigilancia de Calidad del Aire, SVCASC fortalecid"/>
    <n v="15000000"/>
    <n v="0"/>
    <n v="0"/>
    <n v="0"/>
    <n v="0"/>
    <n v="0"/>
    <n v="0"/>
    <n v="15000000"/>
    <n v="0"/>
    <n v="0"/>
    <n v="0"/>
    <n v="0"/>
    <n v="0"/>
    <n v="0"/>
    <n v="15000000"/>
  </r>
  <r>
    <x v="6"/>
    <x v="6"/>
    <s v="BP26001405"/>
    <s v="Mejoramiento de las acciones de planificación, seguimiento y monitoreo de la calidad del aire  en Santiago  Cali"/>
    <s v="BP260014051010301"/>
    <s v="Efectuar la auditoría Externa al Sistema de Gestión de Calidad del SVCASC"/>
    <m/>
    <m/>
    <s v="2-30503"/>
    <s v="Atención, Control y Organización Institucional para apoyo a la Gestión del Estado"/>
    <x v="0"/>
    <s v="Vigencia actual"/>
    <n v="7826"/>
    <s v="0-7826"/>
    <s v="R.F Otros Recursos Ley 99-93"/>
    <m/>
    <m/>
    <x v="0"/>
    <s v="Organismo"/>
    <n v="99"/>
    <s v="MUNICIPIO DE CALI"/>
    <n v="42"/>
    <s v="CALI AMABLE Y SOSTENIBLE"/>
    <n v="4204"/>
    <s v="RESPONSABILIDAD AMBIENTAL"/>
    <n v="4204002"/>
    <s v="Acciones interinstitucionales contra delitos ambientales"/>
    <x v="47"/>
    <s v="Sistema de Vigilancia de Calidad del Aire, SVCASC fortalecid"/>
    <n v="13650000"/>
    <n v="0"/>
    <n v="0"/>
    <n v="0"/>
    <n v="0"/>
    <n v="0"/>
    <n v="0"/>
    <n v="13650000"/>
    <n v="0"/>
    <n v="0"/>
    <n v="0"/>
    <n v="0"/>
    <n v="0"/>
    <n v="0"/>
    <n v="13650000"/>
  </r>
  <r>
    <x v="6"/>
    <x v="6"/>
    <s v="BP26001405"/>
    <s v="Mejoramiento de las acciones de planificación, seguimiento y monitoreo de la calidad del aire  en Santiago  Cali"/>
    <s v="BP260014051010302"/>
    <s v="Efectuar la auditoría Interna al Sistema de Gestión de Calidad del SVCASC"/>
    <m/>
    <m/>
    <s v="2-30503"/>
    <s v="Atención, Control y Organización Institucional para apoyo a la Gestión del Estado"/>
    <x v="0"/>
    <s v="Vigencia actual"/>
    <n v="7826"/>
    <s v="0-7826"/>
    <s v="R.F Otros Recursos Ley 99-93"/>
    <m/>
    <m/>
    <x v="0"/>
    <s v="Organismo"/>
    <n v="99"/>
    <s v="MUNICIPIO DE CALI"/>
    <n v="42"/>
    <s v="CALI AMABLE Y SOSTENIBLE"/>
    <n v="4204"/>
    <s v="RESPONSABILIDAD AMBIENTAL"/>
    <n v="4204002"/>
    <s v="Acciones interinstitucionales contra delitos ambientales"/>
    <x v="47"/>
    <s v="Sistema de Vigilancia de Calidad del Aire, SVCASC fortalecid"/>
    <n v="12000000"/>
    <n v="0"/>
    <n v="0"/>
    <n v="0"/>
    <n v="0"/>
    <n v="0"/>
    <n v="0"/>
    <n v="12000000"/>
    <n v="0"/>
    <n v="0"/>
    <n v="0"/>
    <n v="0"/>
    <n v="0"/>
    <n v="0"/>
    <n v="12000000"/>
  </r>
  <r>
    <x v="6"/>
    <x v="6"/>
    <s v="BP26000810"/>
    <s v="MEJORAMIENTO DEL SISTEMA INTEGRAL DEL RECURSO HIDRICO EN SANTIAGO DE CALI"/>
    <s v="BP260008101010110"/>
    <s v="REALIZAR MONITOREO Y ANALISIS DE LA CALIDAD DEL AGUA SUPERFICIAL EN PARAMETROS DE INTERES SANITARIO"/>
    <m/>
    <m/>
    <s v="2-30503"/>
    <s v="Atención, Control y Organización Institucional para apoyo a la Gestión del Estado"/>
    <x v="0"/>
    <s v="Vigencia actual"/>
    <n v="7827"/>
    <s v="0-7827"/>
    <s v="R.F. 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31638500"/>
    <n v="0"/>
    <n v="0"/>
    <n v="0"/>
    <n v="0"/>
    <n v="0"/>
    <n v="0"/>
    <n v="31638500"/>
    <n v="0"/>
    <n v="0"/>
    <n v="0"/>
    <n v="0"/>
    <n v="0"/>
    <n v="0"/>
    <n v="31638500"/>
  </r>
  <r>
    <x v="6"/>
    <x v="6"/>
    <s v="BP26000810"/>
    <s v="MEJORAMIENTO DEL SISTEMA INTEGRAL DEL RECURSO HIDRICO EN SANTIAGO DE CALI"/>
    <s v="BP260008101010201"/>
    <s v="REALIZAR PRUEBA DE DESEMPEÑO PARA LA ACREDITACION DEL LABORATORIO AMBIENTAL"/>
    <m/>
    <m/>
    <s v="2-3040302"/>
    <s v="Asesorías para Levantamiento de información para procesamiento"/>
    <x v="0"/>
    <s v="Vigencia actual"/>
    <n v="7827"/>
    <s v="0-7827"/>
    <s v="R.F. 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31810350"/>
    <n v="0"/>
    <n v="0"/>
    <n v="0"/>
    <n v="0"/>
    <n v="0"/>
    <n v="0"/>
    <n v="31810350"/>
    <n v="0"/>
    <n v="0"/>
    <n v="0"/>
    <n v="0"/>
    <n v="0"/>
    <n v="0"/>
    <n v="31810350"/>
  </r>
  <r>
    <x v="6"/>
    <x v="6"/>
    <s v="BP26000810"/>
    <s v="MEJORAMIENTO DEL SISTEMA INTEGRAL DEL RECURSO HIDRICO EN SANTIAGO DE CALI"/>
    <s v="BP260008101010203"/>
    <s v="ADQUIRIR INSUMOS Y REACTIVOS PARA LA ACREDITACION DEL LABORATORIO AMBIENTAL"/>
    <m/>
    <m/>
    <s v="2-302010134"/>
    <s v="Adquisicion de Materiales y Suministros"/>
    <x v="0"/>
    <s v="Vigencia actual"/>
    <n v="7827"/>
    <s v="0-7827"/>
    <s v="R.F. 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118805150"/>
    <n v="0"/>
    <n v="0"/>
    <n v="0"/>
    <n v="0"/>
    <n v="0"/>
    <n v="0"/>
    <n v="118805150"/>
    <n v="0"/>
    <n v="0"/>
    <n v="0"/>
    <n v="0"/>
    <n v="0"/>
    <n v="0"/>
    <n v="118805150"/>
  </r>
  <r>
    <x v="6"/>
    <x v="6"/>
    <s v="BP26000131"/>
    <s v="ADECUACIÓN AMBIENTAL Y PAISAJISTICA DE SEPARADORES VIALES, PARQUES Y ZONAS VERDES EN SANTIAGO DE CALI"/>
    <s v="BP260001311010133"/>
    <s v="Realizar control y seguimiento a la recuperación ambiental y paisajística del barrio Obrero ubicado en las Carreras 10 y 11 entre Calles 22 A y 23."/>
    <m/>
    <m/>
    <s v="2-3040403"/>
    <s v="Interventoria y Control de Calidad propia del Sector"/>
    <x v="1"/>
    <s v="Reservas excepcionales"/>
    <n v="1104"/>
    <s v="2-1104"/>
    <s v="Otros ICLD (Ingresos Corrientes de Libre Destinanción)"/>
    <m/>
    <m/>
    <x v="0"/>
    <s v="Organismo"/>
    <n v="99"/>
    <s v="MUNICIPIO DE CALI"/>
    <n v="42"/>
    <s v="CALI AMABLE Y SOSTENIBLE"/>
    <n v="4203"/>
    <s v="VIVIENDO MEJOR Y DISFRUTANDO MÁS A CALI"/>
    <n v="4203002"/>
    <s v="Espacios públicos más verdes e incluyentes"/>
    <x v="20"/>
    <s v="Zonas blandas de separadores viales, parques y zonas verdes"/>
    <n v="0"/>
    <n v="0"/>
    <n v="30136098"/>
    <n v="0"/>
    <n v="0"/>
    <n v="0"/>
    <n v="0"/>
    <n v="30136098"/>
    <n v="30136098"/>
    <n v="30136098"/>
    <n v="0"/>
    <n v="0"/>
    <n v="30136098"/>
    <n v="0"/>
    <n v="0"/>
  </r>
  <r>
    <x v="6"/>
    <x v="6"/>
    <s v="BP21043908"/>
    <s v="MEJORAMIENTO DE LA OPERACIÓN DEL SISTEMA DE VIGILANCIA DE CALIDAD DEL AIRE EN SANTIAGO DE CALI"/>
    <s v="BP210439081010107"/>
    <s v="Suministrar consumibles y repuestos prioritarios para la operación del Sistema de Vigilancia de Calidad del Aire de Santiago de Cali - SVCASC"/>
    <m/>
    <m/>
    <s v="2-302010134"/>
    <s v="Adquisicion de Materiales y Suministros"/>
    <x v="1"/>
    <s v="Reservas excepcionales"/>
    <n v="1104"/>
    <s v="2-1104"/>
    <s v="Otros ICLD (Ingresos Corrientes de Libre Destinanción)"/>
    <m/>
    <m/>
    <x v="0"/>
    <s v="Organismo"/>
    <n v="99"/>
    <s v="MUNICIPIO DE CALI"/>
    <n v="42"/>
    <s v="CALI AMABLE Y SOSTENIBLE"/>
    <n v="4204"/>
    <s v="RESPONSABILIDAD AMBIENTAL"/>
    <n v="4204002"/>
    <s v="Acciones interinstitucionales contra delitos ambientales"/>
    <x v="47"/>
    <s v="Sistema de Vigilancia de Calidad del Aire, SVCASC fortalecid"/>
    <n v="0"/>
    <n v="0"/>
    <n v="79981697"/>
    <n v="0"/>
    <n v="0"/>
    <n v="0"/>
    <n v="0"/>
    <n v="79981697"/>
    <n v="79981697"/>
    <n v="79981697"/>
    <n v="0"/>
    <n v="0"/>
    <n v="79981697"/>
    <n v="0"/>
    <n v="0"/>
  </r>
  <r>
    <x v="6"/>
    <x v="6"/>
    <s v="BP21043913"/>
    <s v="MEJORAMIENTO DE LA RED DE MONITOREO DE RUIDO AMBIENTAL PARA SANTIAGO DE CALI"/>
    <s v="BP210439131010109"/>
    <s v="Adquirir equipos necesarios para el funcionamiento de las estaciones de monitoreo de ruido"/>
    <m/>
    <m/>
    <s v="2-302010101"/>
    <s v="Dotación y/o Adquisición de Maquinaria y Equipo"/>
    <x v="1"/>
    <s v="Reservas excepcionales"/>
    <n v="1104"/>
    <s v="2-1104"/>
    <s v="Otros ICLD (Ingresos Corrientes de Libre Destinanción)"/>
    <m/>
    <m/>
    <x v="0"/>
    <s v="Organismo"/>
    <n v="99"/>
    <s v="MUNICIPIO DE CALI"/>
    <n v="42"/>
    <s v="CALI AMABLE Y SOSTENIBLE"/>
    <n v="4204"/>
    <s v="RESPONSABILIDAD AMBIENTAL"/>
    <n v="4204002"/>
    <s v="Acciones interinstitucionales contra delitos ambientales"/>
    <x v="60"/>
    <s v="Red de monitoreo de ruido ambiental diseñada, implementada y"/>
    <n v="0"/>
    <n v="0"/>
    <n v="18540200"/>
    <n v="0"/>
    <n v="0"/>
    <n v="0"/>
    <n v="0"/>
    <n v="18540200"/>
    <n v="18540200"/>
    <n v="18540200"/>
    <n v="0"/>
    <n v="0"/>
    <n v="18540200"/>
    <n v="0"/>
    <n v="0"/>
  </r>
  <r>
    <x v="6"/>
    <x v="6"/>
    <s v="BP21043913"/>
    <s v="MEJORAMIENTO DE LA RED DE MONITOREO DE RUIDO AMBIENTAL PARA SANTIAGO DE CALI"/>
    <s v="BP210439131010107"/>
    <s v="Adquirir elementos y consumibles necesarios para el funcionamiento de las estaciones de monitoreo de ruido"/>
    <m/>
    <m/>
    <s v="2-302010134"/>
    <s v="Adquisicion de Materiales y Suministros"/>
    <x v="1"/>
    <s v="Reservas excepcionales"/>
    <n v="1204"/>
    <s v="2-1204"/>
    <s v="Otros conceptos ambientales"/>
    <m/>
    <m/>
    <x v="0"/>
    <s v="Organismo"/>
    <n v="99"/>
    <s v="MUNICIPIO DE CALI"/>
    <n v="42"/>
    <s v="CALI AMABLE Y SOSTENIBLE"/>
    <n v="4204"/>
    <s v="RESPONSABILIDAD AMBIENTAL"/>
    <n v="4204002"/>
    <s v="Acciones interinstitucionales contra delitos ambientales"/>
    <x v="60"/>
    <s v="Red de monitoreo de ruido ambiental diseñada, implementada y"/>
    <n v="0"/>
    <n v="0"/>
    <n v="13175079"/>
    <n v="0"/>
    <n v="0"/>
    <n v="0"/>
    <n v="0"/>
    <n v="13175079"/>
    <n v="13175079"/>
    <n v="13175079"/>
    <n v="0"/>
    <n v="0"/>
    <n v="13175079"/>
    <n v="0"/>
    <n v="0"/>
  </r>
  <r>
    <x v="6"/>
    <x v="6"/>
    <s v="BP26000810"/>
    <s v="MEJORAMIENTO DEL SISTEMA INTEGRAL DEL RECURSO HIDRICO EN SANTIAGO DE CALI"/>
    <s v="BP260008101010315"/>
    <s v="ADQUIRIR  EQUIPOS PARA LA AUTOMATIZACIÓN DE LA RED DE MONITOREO DEL RECURSO HÍDRICO"/>
    <m/>
    <m/>
    <s v="2-302010101"/>
    <s v="Dotación y/o Adquisición de Maquinaria y Equipo"/>
    <x v="1"/>
    <s v="Reservas excepcionales"/>
    <n v="1220"/>
    <s v="2-1220"/>
    <s v="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0"/>
    <n v="0"/>
    <n v="31750000"/>
    <n v="0"/>
    <n v="0"/>
    <n v="0"/>
    <n v="0"/>
    <n v="31750000"/>
    <n v="31750000"/>
    <n v="31750000"/>
    <n v="0"/>
    <n v="0"/>
    <n v="31750000"/>
    <n v="0"/>
    <n v="0"/>
  </r>
  <r>
    <x v="6"/>
    <x v="6"/>
    <s v="BP26000811"/>
    <s v="CONTROL DE CARGA CONTAMINANTE EN EL RECURSO HIDRICO DE SANTIAGO DE CALI"/>
    <s v="BP260008111020101"/>
    <s v="REALIZAR CONSTRUCCION DE OBRAS DE SANEAMIENTO EN EL VERTIMIENTO SECTOR CAMILO TORRES, RIO CALI."/>
    <m/>
    <m/>
    <s v="2-301010311"/>
    <s v="Programas de Saneamiento Ambiental"/>
    <x v="1"/>
    <s v="Reservas excepcionales"/>
    <n v="1220"/>
    <s v="2-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0"/>
    <n v="0"/>
    <n v="380924444"/>
    <n v="0"/>
    <n v="0"/>
    <n v="0"/>
    <n v="0"/>
    <n v="380924444"/>
    <n v="380924444"/>
    <n v="380924444"/>
    <n v="0"/>
    <n v="0"/>
    <n v="380924444"/>
    <n v="0"/>
    <n v="0"/>
  </r>
  <r>
    <x v="6"/>
    <x v="6"/>
    <s v="BP26000811"/>
    <s v="CONTROL DE CARGA CONTAMINANTE EN EL RECURSO HIDRICO DE SANTIAGO DE CALI"/>
    <s v="BP260008111020103"/>
    <s v="REALIZAR CONSTRUCCION DE OBRAS DE SANEAMIENTO EN EL VERTIMIENTO SECTOR PUENTE AZUL, RIO AGUACATAL"/>
    <m/>
    <m/>
    <s v="2-301010311"/>
    <s v="Programas de Saneamiento Ambiental"/>
    <x v="1"/>
    <s v="Reservas excepcionales"/>
    <n v="1220"/>
    <s v="2-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0"/>
    <n v="0"/>
    <n v="111182649"/>
    <n v="0"/>
    <n v="0"/>
    <n v="0"/>
    <n v="0"/>
    <n v="111182649"/>
    <n v="111182649"/>
    <n v="111182649"/>
    <n v="0"/>
    <n v="0"/>
    <n v="111182649"/>
    <n v="0"/>
    <n v="0"/>
  </r>
  <r>
    <x v="6"/>
    <x v="6"/>
    <s v="BP26000811"/>
    <s v="CONTROL DE CARGA CONTAMINANTE EN EL RECURSO HIDRICO DE SANTIAGO DE CALI"/>
    <s v="BP260008111020105"/>
    <s v="REALIZAR CONSTRUCCION DE OBRAS DE SANEAMIENTO EN EL VERTIMIENTO CARRERA 39 CON CALLE 6 -CANAL NUEVA GRANADA"/>
    <m/>
    <m/>
    <s v="2-301010311"/>
    <s v="Programas de Saneamiento Ambiental"/>
    <x v="1"/>
    <s v="Reservas excepcionales"/>
    <n v="1220"/>
    <s v="2-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0"/>
    <n v="0"/>
    <n v="433041369"/>
    <n v="0"/>
    <n v="0"/>
    <n v="0"/>
    <n v="0"/>
    <n v="433041369"/>
    <n v="433041369"/>
    <n v="433041369"/>
    <n v="0"/>
    <n v="0"/>
    <n v="433041369"/>
    <n v="0"/>
    <n v="0"/>
  </r>
  <r>
    <x v="6"/>
    <x v="6"/>
    <s v="BP26000811"/>
    <s v="CONTROL DE CARGA CONTAMINANTE EN EL RECURSO HIDRICO DE SANTIAGO DE CALI"/>
    <s v="BP260008111020106"/>
    <s v="REALIZAR CONTROL Y SEGUIMIENTO A LA CONSTRUCCION DE OBRAS DE SANEAMIENTO EN EL VERTIMIENTO CARRERA 39 CON CALLE 6 - CANAL NUEVA GRANADA"/>
    <m/>
    <m/>
    <s v="2-3040403"/>
    <s v="Interventoria y Control de Calidad propia del Sector"/>
    <x v="1"/>
    <s v="Reservas excepcionales"/>
    <n v="1220"/>
    <s v="2-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0"/>
    <n v="0"/>
    <n v="29246511"/>
    <n v="0"/>
    <n v="0"/>
    <n v="0"/>
    <n v="0"/>
    <n v="29246511"/>
    <n v="29246511"/>
    <n v="29246511"/>
    <n v="0"/>
    <n v="0"/>
    <n v="29246511"/>
    <n v="0"/>
    <n v="0"/>
  </r>
  <r>
    <x v="6"/>
    <x v="6"/>
    <s v="BP26000811"/>
    <s v="CONTROL DE CARGA CONTAMINANTE EN EL RECURSO HIDRICO DE SANTIAGO DE CALI"/>
    <s v="BP260008111020108"/>
    <s v="REALIZAR CONSTRUCCION DE OBRAS DE SANEAMIENTO EN EL VERTIMIENTO CANAL CARRERA 50 CON CALLE 9."/>
    <m/>
    <m/>
    <s v="2-301010311"/>
    <s v="Programas de Saneamiento Ambiental"/>
    <x v="1"/>
    <s v="Reservas excepcionales"/>
    <n v="1220"/>
    <s v="2-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0"/>
    <n v="0"/>
    <n v="171367342"/>
    <n v="0"/>
    <n v="0"/>
    <n v="0"/>
    <n v="0"/>
    <n v="171367342"/>
    <n v="171367342"/>
    <n v="171367342"/>
    <n v="0"/>
    <n v="0"/>
    <n v="171367342"/>
    <n v="0"/>
    <n v="0"/>
  </r>
  <r>
    <x v="6"/>
    <x v="6"/>
    <s v="BP26000811"/>
    <s v="CONTROL DE CARGA CONTAMINANTE EN EL RECURSO HIDRICO DE SANTIAGO DE CALI"/>
    <s v="BP260008111020109"/>
    <s v="REALIZAR CONTROL Y SEGUIMIENTO A LA CONSTRUCCION DE OBRAS DE SANEAMIENTO EN EL VERTIMIENTO CANAL CARRERA 50 CON CALLE 9"/>
    <m/>
    <m/>
    <s v="2-3040403"/>
    <s v="Interventoria y Control de Calidad propia del Sector"/>
    <x v="1"/>
    <s v="Reservas excepcionales"/>
    <n v="1220"/>
    <s v="2-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0"/>
    <n v="0"/>
    <n v="18698589"/>
    <n v="0"/>
    <n v="0"/>
    <n v="0"/>
    <n v="0"/>
    <n v="18698589"/>
    <n v="18698589"/>
    <n v="18698589"/>
    <n v="0"/>
    <n v="0"/>
    <n v="18698589"/>
    <n v="0"/>
    <n v="0"/>
  </r>
  <r>
    <x v="6"/>
    <x v="6"/>
    <s v="BP26000811"/>
    <s v="CONTROL DE CARGA CONTAMINANTE EN EL RECURSO HIDRICO DE SANTIAGO DE CALI"/>
    <s v="BP260008111020115"/>
    <s v="REALIZAR CONSTRUCCIÓN DE OBRAS DE SANEAMIENTO EN  EL VERTIMIENTO NÚMERO OCHO."/>
    <m/>
    <m/>
    <s v="2-301010311"/>
    <s v="Programas de Saneamiento Ambiental"/>
    <x v="1"/>
    <s v="Reservas excepcionales"/>
    <n v="1220"/>
    <s v="2-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0"/>
    <n v="0"/>
    <n v="469454290"/>
    <n v="0"/>
    <n v="0"/>
    <n v="0"/>
    <n v="0"/>
    <n v="469454290"/>
    <n v="469454290"/>
    <n v="469454290"/>
    <n v="0"/>
    <n v="0"/>
    <n v="469454290"/>
    <n v="0"/>
    <n v="0"/>
  </r>
  <r>
    <x v="6"/>
    <x v="6"/>
    <s v="BP26000811"/>
    <s v="CONTROL DE CARGA CONTAMINANTE EN EL RECURSO HIDRICO DE SANTIAGO DE CALI"/>
    <s v="BP260008111020116"/>
    <s v="REALIZAR CONTROL Y SEGUIMIENTO A LA CONSTRUCCIÓN DE OBRAS DE SANEAMIENTO EN LOS VERTIMIENTOS: CAMILO TORRES, PUENTE AZUL Y VERTIMIENTO NÚMERO OCHO"/>
    <m/>
    <m/>
    <s v="2-3040403"/>
    <s v="Interventoria y Control de Calidad propia del Sector"/>
    <x v="1"/>
    <s v="Reservas excepcionales"/>
    <n v="1220"/>
    <s v="2-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0"/>
    <n v="0"/>
    <n v="54046265"/>
    <n v="0"/>
    <n v="0"/>
    <n v="0"/>
    <n v="0"/>
    <n v="54046265"/>
    <n v="54046265"/>
    <n v="54046265"/>
    <n v="0"/>
    <n v="0"/>
    <n v="54046265"/>
    <n v="0"/>
    <n v="0"/>
  </r>
  <r>
    <x v="6"/>
    <x v="6"/>
    <s v="BP26000810"/>
    <s v="MEJORAMIENTO DEL SISTEMA INTEGRAL DEL RECURSO HIDRICO EN SANTIAGO DE CALI"/>
    <s v="BP260008101010308"/>
    <s v="REALIZAR EL MANTENIMIENTO A 55 POZOS DE LA RED DE MONITOREO"/>
    <m/>
    <m/>
    <s v="2-301010311"/>
    <s v="Programas de Saneamiento Ambiental"/>
    <x v="1"/>
    <s v="Reservas excepcionales"/>
    <n v="1233"/>
    <s v="2-1233"/>
    <s v="tasa utilizacion aguas subterraneas-ley 99-93"/>
    <m/>
    <m/>
    <x v="0"/>
    <s v="Organismo"/>
    <n v="99"/>
    <s v="MUNICIPIO DE CALI"/>
    <n v="42"/>
    <s v="CALI AMABLE Y SOSTENIBLE"/>
    <n v="4204"/>
    <s v="RESPONSABILIDAD AMBIENTAL"/>
    <n v="4204001"/>
    <s v="Protección ambiental de las cuencas hidrográficas y del camp"/>
    <x v="56"/>
    <s v="Sistema de vigilancia y control del recurso hídrico fortalec"/>
    <n v="0"/>
    <n v="0"/>
    <n v="66797548"/>
    <n v="0"/>
    <n v="0"/>
    <n v="0"/>
    <n v="0"/>
    <n v="66797548"/>
    <n v="66797548"/>
    <n v="66797548"/>
    <n v="0"/>
    <n v="0"/>
    <n v="66797548"/>
    <n v="0"/>
    <n v="0"/>
  </r>
  <r>
    <x v="6"/>
    <x v="6"/>
    <s v="BP26000810"/>
    <s v="MEJORAMIENTO DEL SISTEMA INTEGRAL DEL RECURSO HIDRICO EN SANTIAGO DE CALI"/>
    <s v="BP260008101010309"/>
    <s v="REALIZAR EL MANTENIMIENTO A 55 POZOS DE LA RED DE MONITOREO"/>
    <m/>
    <m/>
    <s v="2-301010311"/>
    <s v="Programas de Saneamiento Ambiental"/>
    <x v="1"/>
    <s v="Reservas excepcionales"/>
    <n v="1250"/>
    <s v="2-1250"/>
    <s v="Concepto Técnico por Perforación de Pozos"/>
    <m/>
    <m/>
    <x v="0"/>
    <s v="Organismo"/>
    <n v="99"/>
    <s v="MUNICIPIO DE CALI"/>
    <n v="42"/>
    <s v="CALI AMABLE Y SOSTENIBLE"/>
    <n v="4204"/>
    <s v="RESPONSABILIDAD AMBIENTAL"/>
    <n v="4204001"/>
    <s v="Protección ambiental de las cuencas hidrográficas y del camp"/>
    <x v="56"/>
    <s v="Sistema de vigilancia y control del recurso hídrico fortalec"/>
    <n v="0"/>
    <n v="0"/>
    <n v="68345409"/>
    <n v="0"/>
    <n v="0"/>
    <n v="0"/>
    <n v="0"/>
    <n v="68345409"/>
    <n v="68345409"/>
    <n v="68345409"/>
    <n v="0"/>
    <n v="0"/>
    <n v="68345409"/>
    <n v="0"/>
    <n v="0"/>
  </r>
  <r>
    <x v="6"/>
    <x v="6"/>
    <s v="BP26000810"/>
    <s v="MEJORAMIENTO DEL SISTEMA INTEGRAL DEL RECURSO HIDRICO EN SANTIAGO DE CALI"/>
    <s v="BP260008101010310"/>
    <s v="REALIZAR LA CARACTERIZACIÓN DE 55 POZOS DE LA RED DE MONITOREO DE RECURSO HÍDRICO"/>
    <m/>
    <m/>
    <s v="2-3040302"/>
    <s v="Asesorías para Levantamiento de información para procesamiento"/>
    <x v="1"/>
    <s v="Reservas excepcionales"/>
    <n v="1250"/>
    <s v="2-1250"/>
    <s v="Concepto Técnico por Perforación de Pozos"/>
    <m/>
    <m/>
    <x v="0"/>
    <s v="Organismo"/>
    <n v="99"/>
    <s v="MUNICIPIO DE CALI"/>
    <n v="42"/>
    <s v="CALI AMABLE Y SOSTENIBLE"/>
    <n v="4204"/>
    <s v="RESPONSABILIDAD AMBIENTAL"/>
    <n v="4204001"/>
    <s v="Protección ambiental de las cuencas hidrográficas y del camp"/>
    <x v="56"/>
    <s v="Sistema de vigilancia y control del recurso hídrico fortalec"/>
    <n v="0"/>
    <n v="0"/>
    <n v="115676675"/>
    <n v="0"/>
    <n v="0"/>
    <n v="0"/>
    <n v="0"/>
    <n v="115676675"/>
    <n v="115676675"/>
    <n v="115676675"/>
    <n v="0"/>
    <n v="0"/>
    <n v="115676675"/>
    <n v="0"/>
    <n v="0"/>
  </r>
  <r>
    <x v="6"/>
    <x v="6"/>
    <s v="BP26000810"/>
    <s v="MEJORAMIENTO DEL SISTEMA INTEGRAL DEL RECURSO HIDRICO EN SANTIAGO DE CALI"/>
    <s v="BP260008101010314"/>
    <s v="ADQUIRIR  EQUIPOS PARA LA AUTOMATIZACIÓN DE LA RED DE MONITOREO DEL RECURSO HÍDRICO"/>
    <m/>
    <m/>
    <s v="2-302010101"/>
    <s v="Dotación y/o Adquisición de Maquinaria y Equipo"/>
    <x v="1"/>
    <s v="Reservas excepcionales"/>
    <n v="1250"/>
    <s v="2-1250"/>
    <s v="Concepto Técnico por Perforación de Pozos"/>
    <m/>
    <m/>
    <x v="0"/>
    <s v="Organismo"/>
    <n v="99"/>
    <s v="MUNICIPIO DE CALI"/>
    <n v="42"/>
    <s v="CALI AMABLE Y SOSTENIBLE"/>
    <n v="4204"/>
    <s v="RESPONSABILIDAD AMBIENTAL"/>
    <n v="4204001"/>
    <s v="Protección ambiental de las cuencas hidrográficas y del camp"/>
    <x v="56"/>
    <s v="Sistema de vigilancia y control del recurso hídrico fortalec"/>
    <n v="0"/>
    <n v="0"/>
    <n v="98700000"/>
    <n v="0"/>
    <n v="0"/>
    <n v="0"/>
    <n v="0"/>
    <n v="98700000"/>
    <n v="98700000"/>
    <n v="98700000"/>
    <n v="0"/>
    <n v="0"/>
    <n v="98700000"/>
    <n v="0"/>
    <n v="0"/>
  </r>
  <r>
    <x v="6"/>
    <x v="6"/>
    <s v="BP21043943"/>
    <s v="IMPLEMENTACION DEL PLAN MAESTRO DE SILVICULTURA URBANA EN SANTIAGO DE CALI"/>
    <s v="BP210439431040104"/>
    <s v="Siembra y recuperación ambiental y paisajistica del bosque urbano Caracolies (CALLE 2 Y 2A ENTRE CARRERAS 57 Y 62)"/>
    <m/>
    <m/>
    <s v="2-301010311"/>
    <s v="Programas de Saneamiento Ambiental"/>
    <x v="1"/>
    <s v="Reservas excepcionales"/>
    <n v="1278"/>
    <s v="2-1278"/>
    <s v="Fondo espacio publico"/>
    <m/>
    <m/>
    <x v="0"/>
    <s v="Organismo"/>
    <n v="99"/>
    <s v="MUNICIPIO DE CALI"/>
    <n v="42"/>
    <s v="CALI AMABLE Y SOSTENIBLE"/>
    <n v="4203"/>
    <s v="VIVIENDO MEJOR Y DISFRUTANDO MÁS A CALI"/>
    <n v="4203002"/>
    <s v="Espacios públicos más verdes e incluyentes"/>
    <x v="34"/>
    <s v="Plan Maestro de silvicultura urbana formulado, adoptado e im"/>
    <n v="0"/>
    <n v="0"/>
    <n v="87360639"/>
    <n v="0"/>
    <n v="0"/>
    <n v="0"/>
    <n v="0"/>
    <n v="87360639"/>
    <n v="87360639"/>
    <n v="87360639"/>
    <n v="0"/>
    <n v="0"/>
    <n v="87360639"/>
    <n v="0"/>
    <n v="0"/>
  </r>
  <r>
    <x v="6"/>
    <x v="6"/>
    <s v="BP21043943"/>
    <s v="IMPLEMENTACION DEL PLAN MAESTRO DE SILVICULTURA URBANA EN SANTIAGO DE CALI"/>
    <s v="BP210439431040105"/>
    <s v="Siembra y recuperación ambiental y paisajistica del bosque urbano La Umbria (CARRERA 118 CON CALLE 7)"/>
    <m/>
    <m/>
    <s v="2-301010311"/>
    <s v="Programas de Saneamiento Ambiental"/>
    <x v="1"/>
    <s v="Reservas excepcionales"/>
    <n v="1278"/>
    <s v="2-1278"/>
    <s v="Fondo espacio publico"/>
    <m/>
    <m/>
    <x v="0"/>
    <s v="Organismo"/>
    <n v="99"/>
    <s v="MUNICIPIO DE CALI"/>
    <n v="42"/>
    <s v="CALI AMABLE Y SOSTENIBLE"/>
    <n v="4203"/>
    <s v="VIVIENDO MEJOR Y DISFRUTANDO MÁS A CALI"/>
    <n v="4203002"/>
    <s v="Espacios públicos más verdes e incluyentes"/>
    <x v="34"/>
    <s v="Plan Maestro de silvicultura urbana formulado, adoptado e im"/>
    <n v="0"/>
    <n v="0"/>
    <n v="27399308"/>
    <n v="0"/>
    <n v="0"/>
    <n v="0"/>
    <n v="0"/>
    <n v="27399308"/>
    <n v="27399308"/>
    <n v="27399308"/>
    <n v="0"/>
    <n v="0"/>
    <n v="27399308"/>
    <n v="0"/>
    <n v="0"/>
  </r>
  <r>
    <x v="6"/>
    <x v="6"/>
    <s v="BP21043943"/>
    <s v="IMPLEMENTACION DEL PLAN MAESTRO DE SILVICULTURA URBANA EN SANTIAGO DE CALI"/>
    <s v="BP210439431040106"/>
    <s v="Siembra y recuperación ambiental y paisajistica del bosque urbano El Guadual de Guadalupe (Carrera 56 entre Calle 7A y Calle 9)"/>
    <m/>
    <m/>
    <s v="2-301010311"/>
    <s v="Programas de Saneamiento Ambiental"/>
    <x v="1"/>
    <s v="Reservas excepcionales"/>
    <n v="1278"/>
    <s v="2-1278"/>
    <s v="Fondo espacio publico"/>
    <m/>
    <m/>
    <x v="0"/>
    <s v="Organismo"/>
    <n v="99"/>
    <s v="MUNICIPIO DE CALI"/>
    <n v="42"/>
    <s v="CALI AMABLE Y SOSTENIBLE"/>
    <n v="4203"/>
    <s v="VIVIENDO MEJOR Y DISFRUTANDO MÁS A CALI"/>
    <n v="4203002"/>
    <s v="Espacios públicos más verdes e incluyentes"/>
    <x v="34"/>
    <s v="Plan Maestro de silvicultura urbana formulado, adoptado e im"/>
    <n v="0"/>
    <n v="0"/>
    <n v="204005827"/>
    <n v="0"/>
    <n v="0"/>
    <n v="0"/>
    <n v="0"/>
    <n v="204005827"/>
    <n v="204005827"/>
    <n v="204005827"/>
    <n v="0"/>
    <n v="0"/>
    <n v="204005827"/>
    <n v="0"/>
    <n v="0"/>
  </r>
  <r>
    <x v="6"/>
    <x v="6"/>
    <s v="BP21043943"/>
    <s v="IMPLEMENTACION DEL PLAN MAESTRO DE SILVICULTURA URBANA EN SANTIAGO DE CALI"/>
    <s v="BP210439431040107"/>
    <s v="Realizar el seguimiento y control de la siembra y recuperación ambiental y paisajistica del bosque urbano Caracolies (CALLE 2 Y 2A ENTRE CARRERAS 57 Y 62)"/>
    <m/>
    <m/>
    <s v="2-3040403"/>
    <s v="Interventoria y Control de Calidad propia del Sector"/>
    <x v="1"/>
    <s v="Reservas excepcionales"/>
    <n v="1278"/>
    <s v="2-1278"/>
    <s v="Fondo espacio publico"/>
    <m/>
    <m/>
    <x v="0"/>
    <s v="Organismo"/>
    <n v="99"/>
    <s v="MUNICIPIO DE CALI"/>
    <n v="42"/>
    <s v="CALI AMABLE Y SOSTENIBLE"/>
    <n v="4203"/>
    <s v="VIVIENDO MEJOR Y DISFRUTANDO MÁS A CALI"/>
    <n v="4203002"/>
    <s v="Espacios públicos más verdes e incluyentes"/>
    <x v="34"/>
    <s v="Plan Maestro de silvicultura urbana formulado, adoptado e im"/>
    <n v="0"/>
    <n v="0"/>
    <n v="6134483"/>
    <n v="0"/>
    <n v="0"/>
    <n v="0"/>
    <n v="0"/>
    <n v="6134483"/>
    <n v="6134483"/>
    <n v="6134483"/>
    <n v="0"/>
    <n v="0"/>
    <n v="6134483"/>
    <n v="0"/>
    <n v="0"/>
  </r>
  <r>
    <x v="6"/>
    <x v="6"/>
    <s v="BP21043943"/>
    <s v="IMPLEMENTACION DEL PLAN MAESTRO DE SILVICULTURA URBANA EN SANTIAGO DE CALI"/>
    <s v="BP210439431040108"/>
    <s v="Realizar el seguimiento y control de la Siembra y recuperación ambiental y paisajistica bosque urbano La Umbria (CARRERA 118 CON CALLE 7)"/>
    <m/>
    <m/>
    <s v="2-3040403"/>
    <s v="Interventoria y Control de Calidad propia del Sector"/>
    <x v="1"/>
    <s v="Reservas excepcionales"/>
    <n v="1278"/>
    <s v="2-1278"/>
    <s v="Fondo espacio publico"/>
    <m/>
    <m/>
    <x v="0"/>
    <s v="Organismo"/>
    <n v="99"/>
    <s v="MUNICIPIO DE CALI"/>
    <n v="42"/>
    <s v="CALI AMABLE Y SOSTENIBLE"/>
    <n v="4203"/>
    <s v="VIVIENDO MEJOR Y DISFRUTANDO MÁS A CALI"/>
    <n v="4203002"/>
    <s v="Espacios públicos más verdes e incluyentes"/>
    <x v="34"/>
    <s v="Plan Maestro de silvicultura urbana formulado, adoptado e im"/>
    <n v="0"/>
    <n v="0"/>
    <n v="7853218"/>
    <n v="0"/>
    <n v="0"/>
    <n v="0"/>
    <n v="0"/>
    <n v="7853218"/>
    <n v="7853218"/>
    <n v="7853218"/>
    <n v="0"/>
    <n v="0"/>
    <n v="7853218"/>
    <n v="0"/>
    <n v="0"/>
  </r>
  <r>
    <x v="6"/>
    <x v="6"/>
    <s v="BP21043943"/>
    <s v="IMPLEMENTACION DEL PLAN MAESTRO DE SILVICULTURA URBANA EN SANTIAGO DE CALI"/>
    <s v="BP210439431040109"/>
    <s v="Realizar el seguimiento y control de la Siembra y recuperación ambiental y paisajistica bosque urbano El Guadual de Guadalupe (Carrera 56 entre Calle 7A y Calle 9)"/>
    <m/>
    <m/>
    <s v="2-3040403"/>
    <s v="Interventoria y Control de Calidad propia del Sector"/>
    <x v="1"/>
    <s v="Reservas excepcionales"/>
    <n v="1278"/>
    <s v="2-1278"/>
    <s v="Fondo espacio publico"/>
    <m/>
    <m/>
    <x v="0"/>
    <s v="Organismo"/>
    <n v="99"/>
    <s v="MUNICIPIO DE CALI"/>
    <n v="42"/>
    <s v="CALI AMABLE Y SOSTENIBLE"/>
    <n v="4203"/>
    <s v="VIVIENDO MEJOR Y DISFRUTANDO MÁS A CALI"/>
    <n v="4203002"/>
    <s v="Espacios públicos más verdes e incluyentes"/>
    <x v="34"/>
    <s v="Plan Maestro de silvicultura urbana formulado, adoptado e im"/>
    <n v="0"/>
    <n v="0"/>
    <n v="25975655"/>
    <n v="0"/>
    <n v="0"/>
    <n v="0"/>
    <n v="0"/>
    <n v="25975655"/>
    <n v="25975655"/>
    <n v="25975655"/>
    <n v="0"/>
    <n v="0"/>
    <n v="25975655"/>
    <n v="0"/>
    <n v="0"/>
  </r>
  <r>
    <x v="6"/>
    <x v="6"/>
    <s v="BP26000833"/>
    <s v="ADECUACIÓN AMBIENTAL, PAISAJÍSTICA Y URBANÍSTICA DE LOS ACCESOS A LA CIUDAD DE SANTIAGO DE CALI"/>
    <s v="BP260008331020102"/>
    <s v="Realizar seguimiento y control a las labores de recuperación ambiental y paisajística del acceso de la Avenida Sexta, ubicado en la Avenida 6 Norte entre Calles 67N y 70N"/>
    <m/>
    <m/>
    <s v="2-3040403"/>
    <s v="Interventoria y Control de Calidad propia del Sector"/>
    <x v="1"/>
    <s v="Reservas excepcionales"/>
    <n v="1278"/>
    <s v="2-1278"/>
    <s v="Fondo espacio publico"/>
    <m/>
    <m/>
    <x v="0"/>
    <s v="Organismo"/>
    <n v="99"/>
    <s v="MUNICIPIO DE CALI"/>
    <n v="42"/>
    <s v="CALI AMABLE Y SOSTENIBLE"/>
    <n v="4203"/>
    <s v="VIVIENDO MEJOR Y DISFRUTANDO MÁS A CALI"/>
    <n v="4203002"/>
    <s v="Espacios públicos más verdes e incluyentes"/>
    <x v="61"/>
    <s v="Accesos de la ciudad diseñados y adecuados urbanísticamente"/>
    <n v="0"/>
    <n v="0"/>
    <n v="1739661"/>
    <n v="0"/>
    <n v="0"/>
    <n v="0"/>
    <n v="0"/>
    <n v="1739661"/>
    <n v="1739661"/>
    <n v="1739661"/>
    <n v="0"/>
    <n v="0"/>
    <n v="1739661"/>
    <n v="0"/>
    <n v="0"/>
  </r>
  <r>
    <x v="6"/>
    <x v="6"/>
    <s v="BP26000833"/>
    <s v="ADECUACIÓN AMBIENTAL, PAISAJÍSTICA Y URBANÍSTICA DE LOS ACCESOS A LA CIUDAD DE SANTIAGO DE CALI"/>
    <s v="BP260008331020103"/>
    <s v="Realizar labores de recuperación ambiental y paisajística del acceso del Paso del Comercio, ubicado en la Carrera 1 vía Cali – Palmira, junto a la Estación Paso del Comercio"/>
    <m/>
    <m/>
    <s v="2-301010311"/>
    <s v="Programas de Saneamiento Ambiental"/>
    <x v="1"/>
    <s v="Reservas excepcionales"/>
    <n v="1278"/>
    <s v="2-1278"/>
    <s v="Fondo espacio publico"/>
    <m/>
    <m/>
    <x v="0"/>
    <s v="Organismo"/>
    <n v="99"/>
    <s v="MUNICIPIO DE CALI"/>
    <n v="42"/>
    <s v="CALI AMABLE Y SOSTENIBLE"/>
    <n v="4203"/>
    <s v="VIVIENDO MEJOR Y DISFRUTANDO MÁS A CALI"/>
    <n v="4203002"/>
    <s v="Espacios públicos más verdes e incluyentes"/>
    <x v="61"/>
    <s v="Accesos de la ciudad diseñados y adecuados urbanísticamente"/>
    <n v="0"/>
    <n v="0"/>
    <n v="8153687"/>
    <n v="0"/>
    <n v="0"/>
    <n v="0"/>
    <n v="0"/>
    <n v="8153687"/>
    <n v="8153687"/>
    <n v="8153687"/>
    <n v="0"/>
    <n v="0"/>
    <n v="8153687"/>
    <n v="0"/>
    <n v="0"/>
  </r>
  <r>
    <x v="6"/>
    <x v="6"/>
    <s v="BP26000833"/>
    <s v="ADECUACIÓN AMBIENTAL, PAISAJÍSTICA Y URBANÍSTICA DE LOS ACCESOS A LA CIUDAD DE SANTIAGO DE CALI"/>
    <s v="BP260008331020104"/>
    <s v="Realizar el seguimiento y control a las labores de recuperación ambiental y paisajística del acceso del Paso del Comercio, ubicado en la Carrera 1 vía Cali – Palmira, junto a la Estación Paso del Comercio"/>
    <m/>
    <m/>
    <s v="2-3040403"/>
    <s v="Interventoria y Control de Calidad propia del Sector"/>
    <x v="1"/>
    <s v="Reservas excepcionales"/>
    <n v="1278"/>
    <s v="2-1278"/>
    <s v="Fondo espacio publico"/>
    <m/>
    <m/>
    <x v="0"/>
    <s v="Organismo"/>
    <n v="99"/>
    <s v="MUNICIPIO DE CALI"/>
    <n v="42"/>
    <s v="CALI AMABLE Y SOSTENIBLE"/>
    <n v="4203"/>
    <s v="VIVIENDO MEJOR Y DISFRUTANDO MÁS A CALI"/>
    <n v="4203002"/>
    <s v="Espacios públicos más verdes e incluyentes"/>
    <x v="61"/>
    <s v="Accesos de la ciudad diseñados y adecuados urbanísticamente"/>
    <n v="0"/>
    <n v="0"/>
    <n v="529810"/>
    <n v="0"/>
    <n v="0"/>
    <n v="0"/>
    <n v="0"/>
    <n v="529810"/>
    <n v="529810"/>
    <n v="529810"/>
    <n v="0"/>
    <n v="0"/>
    <n v="529810"/>
    <n v="0"/>
    <n v="0"/>
  </r>
  <r>
    <x v="6"/>
    <x v="6"/>
    <s v="BP21043953"/>
    <s v="RECUPERACIÓN AMBIENTAL Y PAISAJÍSTICA DE PARQUES Y ZONAS VERDES DE LA COMUNA 2 DE SANTIAGO DE  CALI"/>
    <s v="BP210439531010133"/>
    <s v="Realizar la interventoría a las labores de recuperación ambiental y paisajística en el Parque La Virgen del barrio Vipasa ubicado en la Calle 40N entre Avenidas 3B Norte y 3C Norte"/>
    <m/>
    <m/>
    <s v="2-3040403"/>
    <s v="Interventoria y Control de Calidad propia del Sector"/>
    <x v="1"/>
    <s v="Reservas excepcionales"/>
    <n v="1278"/>
    <s v="2-1278"/>
    <s v="Fondo espacio publico"/>
    <m/>
    <m/>
    <x v="1"/>
    <s v="Situado Fiscal"/>
    <n v="2"/>
    <s v="COMUNA 2"/>
    <n v="42"/>
    <s v="CALI AMABLE Y SOSTENIBLE"/>
    <n v="4203"/>
    <s v="VIVIENDO MEJOR Y DISFRUTANDO MÁS A CALI"/>
    <n v="4203002"/>
    <s v="Espacios públicos más verdes e incluyentes"/>
    <x v="20"/>
    <s v="Zonas blandas de separadores viales, parques y zonas verdes"/>
    <n v="0"/>
    <n v="0"/>
    <n v="348185"/>
    <n v="0"/>
    <n v="0"/>
    <n v="0"/>
    <n v="0"/>
    <n v="348185"/>
    <n v="348185"/>
    <n v="348185"/>
    <n v="0"/>
    <n v="0"/>
    <n v="348185"/>
    <n v="0"/>
    <n v="0"/>
  </r>
  <r>
    <x v="6"/>
    <x v="6"/>
    <s v="BP21043953"/>
    <s v="RECUPERACIÓN AMBIENTAL Y PAISAJÍSTICA DE PARQUES Y ZONAS VERDES DE LA COMUNA 2 DE SANTIAGO DE  CALI"/>
    <s v="BP210439531010136"/>
    <s v="Realizar la interventoría a las labores de recuperación ambiental y paisajística en el Parque La Flora del barrio La Flora ubicado en la Avenida 4BN entre Calles 58 Norte y 60 Norte"/>
    <m/>
    <m/>
    <s v="2-3040403"/>
    <s v="Interventoria y Control de Calidad propia del Sector"/>
    <x v="1"/>
    <s v="Reservas excepcionales"/>
    <n v="1278"/>
    <s v="2-1278"/>
    <s v="Fondo espacio publico"/>
    <m/>
    <m/>
    <x v="1"/>
    <s v="Situado Fiscal"/>
    <n v="2"/>
    <s v="COMUNA 2"/>
    <n v="42"/>
    <s v="CALI AMABLE Y SOSTENIBLE"/>
    <n v="4203"/>
    <s v="VIVIENDO MEJOR Y DISFRUTANDO MÁS A CALI"/>
    <n v="4203002"/>
    <s v="Espacios públicos más verdes e incluyentes"/>
    <x v="20"/>
    <s v="Zonas blandas de separadores viales, parques y zonas verdes"/>
    <n v="0"/>
    <n v="0"/>
    <n v="9595339"/>
    <n v="0"/>
    <n v="0"/>
    <n v="0"/>
    <n v="0"/>
    <n v="9595339"/>
    <n v="9595339"/>
    <n v="9595339"/>
    <n v="0"/>
    <n v="0"/>
    <n v="9595339"/>
    <n v="0"/>
    <n v="0"/>
  </r>
  <r>
    <x v="6"/>
    <x v="6"/>
    <s v="BP21043958"/>
    <s v="RECUPERACIÓN AMBIENTAL Y PAISAJISTICA DE PARQUES Y ZONAS VERDES DE LA COMUNA 9 DE SANTIAGO DE  CALI"/>
    <s v="BP210439581010108"/>
    <s v="Realizar la Interventoría a las labores de recuperación ambiental y paisajística en el parque del barrio Obrero ubicado en las Carreras 10 y 11 con Calles 22A y 23"/>
    <m/>
    <m/>
    <s v="2-3040403"/>
    <s v="Interventoria y Control de Calidad propia del Sector"/>
    <x v="1"/>
    <s v="Reservas excepcionales"/>
    <n v="1278"/>
    <s v="2-1278"/>
    <s v="Fondo espacio publico"/>
    <m/>
    <m/>
    <x v="1"/>
    <s v="Situado Fiscal"/>
    <n v="9"/>
    <s v="COMUNA 9"/>
    <n v="42"/>
    <s v="CALI AMABLE Y SOSTENIBLE"/>
    <n v="4203"/>
    <s v="VIVIENDO MEJOR Y DISFRUTANDO MÁS A CALI"/>
    <n v="4203002"/>
    <s v="Espacios públicos más verdes e incluyentes"/>
    <x v="20"/>
    <s v="Zonas blandas de separadores viales, parques y zonas verdes"/>
    <n v="0"/>
    <n v="0"/>
    <n v="4528257"/>
    <n v="0"/>
    <n v="0"/>
    <n v="0"/>
    <n v="0"/>
    <n v="4528257"/>
    <n v="4528257"/>
    <n v="4528257"/>
    <n v="0"/>
    <n v="0"/>
    <n v="4528257"/>
    <n v="0"/>
    <n v="0"/>
  </r>
  <r>
    <x v="6"/>
    <x v="6"/>
    <s v="BP21043961"/>
    <s v="RECUPERACIÓN AMBIENTAL Y PAISAJÍSTICA DE PARQUES Y ZONAS VERDES DE LA COMUNA 13 DE SANTIAGO DE  CALI"/>
    <s v="BP210439611010115"/>
    <s v="Realizar seguimiento y control a las labores de recuperación ambiental y paisajística en el Parque del barrio Calipso ubicado en la Transversal 28E con Calle 72F 5 y Calle 72G"/>
    <m/>
    <m/>
    <s v="2-3040403"/>
    <s v="Interventoria y Control de Calidad propia del Sector"/>
    <x v="1"/>
    <s v="Reservas excepcionales"/>
    <n v="1278"/>
    <s v="2-1278"/>
    <s v="Fondo espacio publico"/>
    <m/>
    <m/>
    <x v="1"/>
    <s v="Situado Fiscal"/>
    <n v="13"/>
    <s v="COMUNA 13"/>
    <n v="42"/>
    <s v="CALI AMABLE Y SOSTENIBLE"/>
    <n v="4203"/>
    <s v="VIVIENDO MEJOR Y DISFRUTANDO MÁS A CALI"/>
    <n v="4203002"/>
    <s v="Espacios públicos más verdes e incluyentes"/>
    <x v="20"/>
    <s v="Zonas blandas de separadores viales, parques y zonas verdes"/>
    <n v="0"/>
    <n v="0"/>
    <n v="8981776"/>
    <n v="0"/>
    <n v="0"/>
    <n v="0"/>
    <n v="0"/>
    <n v="8981776"/>
    <n v="8981776"/>
    <n v="8981776"/>
    <n v="0"/>
    <n v="0"/>
    <n v="8981776"/>
    <n v="0"/>
    <n v="0"/>
  </r>
  <r>
    <x v="6"/>
    <x v="6"/>
    <s v="BP21043961"/>
    <s v="RECUPERACIÓN AMBIENTAL Y PAISAJÍSTICA DE PARQUES Y ZONAS VERDES DE LA COMUNA 13 DE SANTIAGO DE  CALI"/>
    <s v="BP210439611010116"/>
    <s v="Realizar seguimiento y control a las labores de recuperación ambiental y paisajística en el Parque del barrio el Pondaje ubicado en la Carrera 27 entre Calle 71A y 71B"/>
    <m/>
    <m/>
    <s v="2-3040403"/>
    <s v="Interventoria y Control de Calidad propia del Sector"/>
    <x v="1"/>
    <s v="Reservas excepcionales"/>
    <n v="1278"/>
    <s v="2-1278"/>
    <s v="Fondo espacio publico"/>
    <m/>
    <m/>
    <x v="1"/>
    <s v="Situado Fiscal"/>
    <n v="13"/>
    <s v="COMUNA 13"/>
    <n v="42"/>
    <s v="CALI AMABLE Y SOSTENIBLE"/>
    <n v="4203"/>
    <s v="VIVIENDO MEJOR Y DISFRUTANDO MÁS A CALI"/>
    <n v="4203002"/>
    <s v="Espacios públicos más verdes e incluyentes"/>
    <x v="20"/>
    <s v="Zonas blandas de separadores viales, parques y zonas verdes"/>
    <n v="0"/>
    <n v="0"/>
    <n v="8524015"/>
    <n v="0"/>
    <n v="0"/>
    <n v="0"/>
    <n v="0"/>
    <n v="8524015"/>
    <n v="8524015"/>
    <n v="8524015"/>
    <n v="0"/>
    <n v="0"/>
    <n v="8524015"/>
    <n v="0"/>
    <n v="0"/>
  </r>
  <r>
    <x v="6"/>
    <x v="6"/>
    <s v="BP21043961"/>
    <s v="RECUPERACIÓN AMBIENTAL Y PAISAJÍSTICA DE PARQUES Y ZONAS VERDES DE LA COMUNA 13 DE SANTIAGO DE  CALI"/>
    <s v="BP210439611020105"/>
    <s v="Realizar seguimiento y control a las labores de recuperación ambiental y paisajística en el separador vial comuneros II ubicado en la Calle 72i con Cras 28A y 28D"/>
    <m/>
    <m/>
    <s v="2-3040403"/>
    <s v="Interventoria y Control de Calidad propia del Sector"/>
    <x v="1"/>
    <s v="Reservas excepcionales"/>
    <n v="1278"/>
    <s v="2-1278"/>
    <s v="Fondo espacio publico"/>
    <m/>
    <m/>
    <x v="1"/>
    <s v="Situado Fiscal"/>
    <n v="13"/>
    <s v="COMUNA 13"/>
    <n v="42"/>
    <s v="CALI AMABLE Y SOSTENIBLE"/>
    <n v="4203"/>
    <s v="VIVIENDO MEJOR Y DISFRUTANDO MÁS A CALI"/>
    <n v="4203002"/>
    <s v="Espacios públicos más verdes e incluyentes"/>
    <x v="20"/>
    <s v="Zonas blandas de separadores viales, parques y zonas verdes"/>
    <n v="0"/>
    <n v="0"/>
    <n v="5135486"/>
    <n v="0"/>
    <n v="0"/>
    <n v="0"/>
    <n v="0"/>
    <n v="5135486"/>
    <n v="5135486"/>
    <n v="5135486"/>
    <n v="0"/>
    <n v="0"/>
    <n v="5135486"/>
    <n v="0"/>
    <n v="0"/>
  </r>
  <r>
    <x v="6"/>
    <x v="6"/>
    <s v="BP21043964"/>
    <s v="RECUPERACION AMBIENTAL Y PAISAJISTICA DE PARQUES Y ZONAS VERDES DE LA COMUNA 16 DE SANTIAGO DE CALI"/>
    <s v="BP210439641010106"/>
    <s v="Realizar la interventoría a las labores de recuperación ambiental y paisajística en el parque del barrio República de Israel ubicado en la Calle 46 entre Carreras 43 y 43B"/>
    <m/>
    <m/>
    <s v="2-3040403"/>
    <s v="Interventoria y Control de Calidad propia del Sector"/>
    <x v="1"/>
    <s v="Reservas excepcionales"/>
    <n v="1278"/>
    <s v="2-1278"/>
    <s v="Fondo espacio publico"/>
    <m/>
    <m/>
    <x v="1"/>
    <s v="Situado Fiscal"/>
    <n v="16"/>
    <s v="COMUNA 16"/>
    <n v="42"/>
    <s v="CALI AMABLE Y SOSTENIBLE"/>
    <n v="4203"/>
    <s v="VIVIENDO MEJOR Y DISFRUTANDO MÁS A CALI"/>
    <n v="4203002"/>
    <s v="Espacios públicos más verdes e incluyentes"/>
    <x v="20"/>
    <s v="Zonas blandas de separadores viales, parques y zonas verdes"/>
    <n v="0"/>
    <n v="0"/>
    <n v="4365757"/>
    <n v="0"/>
    <n v="0"/>
    <n v="0"/>
    <n v="0"/>
    <n v="4365757"/>
    <n v="4365757"/>
    <n v="4365757"/>
    <n v="0"/>
    <n v="0"/>
    <n v="4365757"/>
    <n v="0"/>
    <n v="0"/>
  </r>
  <r>
    <x v="6"/>
    <x v="6"/>
    <s v="BP21043964"/>
    <s v="RECUPERACION AMBIENTAL Y PAISAJISTICA DE PARQUES Y ZONAS VERDES DE LA COMUNA 16 DE SANTIAGO DE CALI"/>
    <s v="BP210439641010109"/>
    <s v="Realizar la interventoría a las labores de recuperación ambiental y paisajística en el Parque La &quot;L&quot; del barrio Antonio Nariño ubicado en las Calles 38 y 40 entre Carreras 39E y 40A"/>
    <m/>
    <m/>
    <s v="2-3040403"/>
    <s v="Interventoria y Control de Calidad propia del Sector"/>
    <x v="1"/>
    <s v="Reservas excepcionales"/>
    <n v="1278"/>
    <s v="2-1278"/>
    <s v="Fondo espacio publico"/>
    <m/>
    <m/>
    <x v="1"/>
    <s v="Situado Fiscal"/>
    <n v="16"/>
    <s v="COMUNA 16"/>
    <n v="42"/>
    <s v="CALI AMABLE Y SOSTENIBLE"/>
    <n v="4203"/>
    <s v="VIVIENDO MEJOR Y DISFRUTANDO MÁS A CALI"/>
    <n v="4203002"/>
    <s v="Espacios públicos más verdes e incluyentes"/>
    <x v="20"/>
    <s v="Zonas blandas de separadores viales, parques y zonas verdes"/>
    <n v="0"/>
    <n v="0"/>
    <n v="1328564"/>
    <n v="0"/>
    <n v="0"/>
    <n v="0"/>
    <n v="0"/>
    <n v="1328564"/>
    <n v="1328564"/>
    <n v="1328564"/>
    <n v="0"/>
    <n v="0"/>
    <n v="1328564"/>
    <n v="0"/>
    <n v="0"/>
  </r>
  <r>
    <x v="6"/>
    <x v="6"/>
    <s v="BP21043964"/>
    <s v="RECUPERACION AMBIENTAL Y PAISAJISTICA DE PARQUES Y ZONAS VERDES DE LA COMUNA 16 DE SANTIAGO DE CALI"/>
    <s v="BP210439641010112"/>
    <s v="Realizar la interventoría a las labores de recuperación ambiental y paisajística en el Parque Cristo Maestro del barrio Unión de Vivienda Popular ubicado en las Calles 44 y 46 entre Carreras 41F y 41H"/>
    <m/>
    <m/>
    <s v="2-3040403"/>
    <s v="Interventoria y Control de Calidad propia del Sector"/>
    <x v="1"/>
    <s v="Reservas excepcionales"/>
    <n v="1278"/>
    <s v="2-1278"/>
    <s v="Fondo espacio publico"/>
    <m/>
    <m/>
    <x v="1"/>
    <s v="Situado Fiscal"/>
    <n v="16"/>
    <s v="COMUNA 16"/>
    <n v="42"/>
    <s v="CALI AMABLE Y SOSTENIBLE"/>
    <n v="4203"/>
    <s v="VIVIENDO MEJOR Y DISFRUTANDO MÁS A CALI"/>
    <n v="4203002"/>
    <s v="Espacios públicos más verdes e incluyentes"/>
    <x v="20"/>
    <s v="Zonas blandas de separadores viales, parques y zonas verdes"/>
    <n v="0"/>
    <n v="0"/>
    <n v="700129"/>
    <n v="0"/>
    <n v="0"/>
    <n v="0"/>
    <n v="0"/>
    <n v="700129"/>
    <n v="700129"/>
    <n v="700129"/>
    <n v="0"/>
    <n v="0"/>
    <n v="700129"/>
    <n v="0"/>
    <n v="0"/>
  </r>
  <r>
    <x v="6"/>
    <x v="6"/>
    <s v="BP21043969"/>
    <s v="MODIFICACIÓN AL PROYECTO &quot;RECUPERACIÓN AMBIENTAL Y PAISAJÍSTICA DE PARQUES Y ZONAS VERDES DE LA COMUNA 3 DE SANTIAGO DE CALI&quot;"/>
    <s v="BP210439691010118"/>
    <s v="Realizar la interventoría a las labores de recuperación ambiental y paisajística en el Parque Loma de la Cruz ubicado en la Calle 5 con Carrera 16"/>
    <m/>
    <m/>
    <s v="2-3040403"/>
    <s v="Interventoria y Control de Calidad propia del Sector"/>
    <x v="1"/>
    <s v="Reservas excepcionales"/>
    <n v="1278"/>
    <s v="2-1278"/>
    <s v="Fondo espacio publico"/>
    <m/>
    <m/>
    <x v="1"/>
    <s v="Situado Fiscal"/>
    <n v="3"/>
    <s v="COMUNA 3"/>
    <n v="42"/>
    <s v="CALI AMABLE Y SOSTENIBLE"/>
    <n v="4203"/>
    <s v="VIVIENDO MEJOR Y DISFRUTANDO MÁS A CALI"/>
    <n v="4203002"/>
    <s v="Espacios públicos más verdes e incluyentes"/>
    <x v="20"/>
    <s v="Zonas blandas de separadores viales, parques y zonas verdes"/>
    <n v="0"/>
    <n v="0"/>
    <n v="15273290"/>
    <n v="0"/>
    <n v="0"/>
    <n v="0"/>
    <n v="0"/>
    <n v="15273290"/>
    <n v="15273290"/>
    <n v="15273290"/>
    <n v="0"/>
    <n v="0"/>
    <n v="15273290"/>
    <n v="0"/>
    <n v="0"/>
  </r>
  <r>
    <x v="6"/>
    <x v="6"/>
    <s v="BP26000131"/>
    <s v="ADECUACIÓN AMBIENTAL Y PAISAJISTICA DE SEPARADORES VIALES, PARQUES Y ZONAS VERDES EN SANTIAGO DE CALI"/>
    <s v="BP260001311010126"/>
    <s v="Realizar control y seguimiento a la recuperación ambiental y paisajística del parque  Conexión Peatonal Casa Obeso – Museo La Tertulia ubicado en la Avenida 4 Oeste entre Calles 3 Oeste y 5 Oeste"/>
    <m/>
    <m/>
    <s v="2-3040403"/>
    <s v="Interventoria y Control de Calidad propia del Sector"/>
    <x v="1"/>
    <s v="Reservas excepcionales"/>
    <n v="1278"/>
    <s v="2-1278"/>
    <s v="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0"/>
    <n v="0"/>
    <n v="2585034"/>
    <n v="0"/>
    <n v="0"/>
    <n v="0"/>
    <n v="0"/>
    <n v="2585034"/>
    <n v="2585034"/>
    <n v="2585034"/>
    <n v="0"/>
    <n v="0"/>
    <n v="2585034"/>
    <n v="0"/>
    <n v="0"/>
  </r>
  <r>
    <x v="6"/>
    <x v="6"/>
    <s v="BP26000131"/>
    <s v="ADECUACIÓN AMBIENTAL Y PAISAJISTICA DE SEPARADORES VIALES, PARQUES Y ZONAS VERDES EN SANTIAGO DE CALI"/>
    <s v="BP260001311010129"/>
    <s v="Realizar la recuperación ambiental y paisajística del parque Estación Mío Cable Lleras Camargo ubicado en la Calle 13 Oeste con Carrera 49B"/>
    <m/>
    <m/>
    <s v="2-301010351"/>
    <s v="Escenarios Deportivos y Parques"/>
    <x v="1"/>
    <s v="Reservas excepcionales"/>
    <n v="1278"/>
    <s v="2-1278"/>
    <s v="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0"/>
    <n v="0"/>
    <n v="30514993"/>
    <n v="0"/>
    <n v="0"/>
    <n v="0"/>
    <n v="0"/>
    <n v="30514993"/>
    <n v="30514993"/>
    <n v="30514993"/>
    <n v="0"/>
    <n v="0"/>
    <n v="30514993"/>
    <n v="0"/>
    <n v="0"/>
  </r>
  <r>
    <x v="6"/>
    <x v="6"/>
    <s v="BP26000131"/>
    <s v="ADECUACIÓN AMBIENTAL Y PAISAJISTICA DE SEPARADORES VIALES, PARQUES Y ZONAS VERDES EN SANTIAGO DE CALI"/>
    <s v="BP260001311010131"/>
    <s v="Realizar control y seguimiento a la recuperación ambiental y paisajística del parque Estación Mío Cable Lleras Camargo ubicado en la Calle 13 Oeste con Carrera 49B"/>
    <m/>
    <m/>
    <s v="2-3040403"/>
    <s v="Interventoria y Control de Calidad propia del Sector"/>
    <x v="1"/>
    <s v="Reservas excepcionales"/>
    <n v="1278"/>
    <s v="2-1278"/>
    <s v="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0"/>
    <n v="0"/>
    <n v="4709009"/>
    <n v="0"/>
    <n v="0"/>
    <n v="0"/>
    <n v="0"/>
    <n v="4709009"/>
    <n v="4709009"/>
    <n v="4709009"/>
    <n v="0"/>
    <n v="0"/>
    <n v="4709009"/>
    <n v="0"/>
    <n v="0"/>
  </r>
  <r>
    <x v="6"/>
    <x v="6"/>
    <s v="BP26000502"/>
    <s v="RECUPERACIÓN AMBIENTAL Y PAISAJÍSTICA DE PARQUES, ZONAS VERDES, HUMEDALES Y/O RONDAS HÍDRICAS DE LA COMUNA 22 DE SANTIAGO DE CALI"/>
    <s v="BP260005021010109"/>
    <s v="Realizar la Interventoría a las labores de recuperación ambiental y paisajística en el parque priorizado por la Comuna 22"/>
    <m/>
    <m/>
    <s v="2-3040403"/>
    <s v="Interventoria y Control de Calidad propia del Sector"/>
    <x v="1"/>
    <s v="Reservas excepcionales"/>
    <n v="1278"/>
    <s v="2-1278"/>
    <s v="Fondo espacio publico"/>
    <m/>
    <m/>
    <x v="1"/>
    <s v="Situado Fiscal"/>
    <n v="22"/>
    <s v="COMUNA 22"/>
    <n v="42"/>
    <s v="CALI AMABLE Y SOSTENIBLE"/>
    <n v="4203"/>
    <s v="VIVIENDO MEJOR Y DISFRUTANDO MÁS A CALI"/>
    <n v="4203002"/>
    <s v="Espacios públicos más verdes e incluyentes"/>
    <x v="20"/>
    <s v="Zonas blandas de separadores viales, parques y zonas verdes"/>
    <n v="0"/>
    <n v="0"/>
    <n v="27327477"/>
    <n v="0"/>
    <n v="0"/>
    <n v="0"/>
    <n v="0"/>
    <n v="27327477"/>
    <n v="27327477"/>
    <n v="27327477"/>
    <n v="0"/>
    <n v="0"/>
    <n v="27327477"/>
    <n v="0"/>
    <n v="0"/>
  </r>
  <r>
    <x v="6"/>
    <x v="6"/>
    <s v="BP26000800"/>
    <s v="Adecuación Ambiental y Paisajística de Parques y Zonas Verdes de la Comuna 4 de Santiago de Cali"/>
    <s v="BP260008001010116"/>
    <s v="Realizar la Interventoría a las labores de recuperación ambiental y paisajística en el parque Bolivariano ubicado en la Calle 38 con Cra 3N y Cra 5N"/>
    <m/>
    <m/>
    <s v="2-3040403"/>
    <s v="Interventoria y Control de Calidad propia del Sector"/>
    <x v="1"/>
    <s v="Reservas excepcionales"/>
    <n v="1278"/>
    <s v="2-1278"/>
    <s v="Fondo espacio publico"/>
    <m/>
    <m/>
    <x v="1"/>
    <s v="Situado Fiscal"/>
    <n v="4"/>
    <s v="COMUNA 4"/>
    <n v="42"/>
    <s v="CALI AMABLE Y SOSTENIBLE"/>
    <n v="4203"/>
    <s v="VIVIENDO MEJOR Y DISFRUTANDO MÁS A CALI"/>
    <n v="4203002"/>
    <s v="Espacios públicos más verdes e incluyentes"/>
    <x v="20"/>
    <s v="Zonas blandas de separadores viales, parques y zonas verdes"/>
    <n v="0"/>
    <n v="0"/>
    <n v="7774916"/>
    <n v="0"/>
    <n v="0"/>
    <n v="0"/>
    <n v="0"/>
    <n v="7774916"/>
    <n v="7774916"/>
    <n v="7774916"/>
    <n v="0"/>
    <n v="0"/>
    <n v="7774916"/>
    <n v="0"/>
    <n v="0"/>
  </r>
  <r>
    <x v="6"/>
    <x v="6"/>
    <s v="BP26000800"/>
    <s v="Adecuación Ambiental y Paisajística de Parques y Zonas Verdes de la Comuna 4 de Santiago de Cali"/>
    <s v="BP260008001010119"/>
    <s v="Realizar la Interventoría a las labores de recuperación ambiental y paisajística en el  parque Berlin ubicado en la Calle 32 entre Carreras 2A Norte y 2B Norte"/>
    <m/>
    <m/>
    <s v="2-3040403"/>
    <s v="Interventoria y Control de Calidad propia del Sector"/>
    <x v="1"/>
    <s v="Reservas excepcionales"/>
    <n v="1278"/>
    <s v="2-1278"/>
    <s v="Fondo espacio publico"/>
    <m/>
    <m/>
    <x v="1"/>
    <s v="Situado Fiscal"/>
    <n v="4"/>
    <s v="COMUNA 4"/>
    <n v="42"/>
    <s v="CALI AMABLE Y SOSTENIBLE"/>
    <n v="4203"/>
    <s v="VIVIENDO MEJOR Y DISFRUTANDO MÁS A CALI"/>
    <n v="4203002"/>
    <s v="Espacios públicos más verdes e incluyentes"/>
    <x v="20"/>
    <s v="Zonas blandas de separadores viales, parques y zonas verdes"/>
    <n v="0"/>
    <n v="0"/>
    <n v="11429894"/>
    <n v="0"/>
    <n v="0"/>
    <n v="0"/>
    <n v="0"/>
    <n v="11429894"/>
    <n v="11429894"/>
    <n v="11429894"/>
    <n v="0"/>
    <n v="0"/>
    <n v="11429894"/>
    <n v="0"/>
    <n v="0"/>
  </r>
  <r>
    <x v="6"/>
    <x v="6"/>
    <s v="BP26000801"/>
    <s v="Adecuación ambiental y paisajística de parques y zonas verdes de la Comuna 7 de Santiago de  Cali"/>
    <s v="BP260008011010112"/>
    <s v="Realizar la Interventoría a las labores de recuperación ambiental y paisajística en el parque del barrio Alfonso López III ubicado en la Calle 81 entre Carreras 7L Bis y 7M Bis"/>
    <m/>
    <m/>
    <s v="2-3040403"/>
    <s v="Interventoria y Control de Calidad propia del Sector"/>
    <x v="1"/>
    <s v="Reservas excepcionales"/>
    <n v="1278"/>
    <s v="2-1278"/>
    <s v="Fondo espacio publico"/>
    <m/>
    <m/>
    <x v="1"/>
    <s v="Situado Fiscal"/>
    <n v="7"/>
    <s v="COMUNA 7"/>
    <n v="42"/>
    <s v="CALI AMABLE Y SOSTENIBLE"/>
    <n v="4203"/>
    <s v="VIVIENDO MEJOR Y DISFRUTANDO MÁS A CALI"/>
    <n v="4203002"/>
    <s v="Espacios públicos más verdes e incluyentes"/>
    <x v="20"/>
    <s v="Zonas blandas de separadores viales, parques y zonas verdes"/>
    <n v="0"/>
    <n v="0"/>
    <n v="16980959"/>
    <n v="0"/>
    <n v="0"/>
    <n v="0"/>
    <n v="0"/>
    <n v="16980959"/>
    <n v="16980959"/>
    <n v="16980959"/>
    <n v="0"/>
    <n v="0"/>
    <n v="16980959"/>
    <n v="0"/>
    <n v="0"/>
  </r>
  <r>
    <x v="6"/>
    <x v="6"/>
    <s v="BP26000801"/>
    <s v="Adecuación ambiental y paisajística de parques y zonas verdes de la Comuna 7 de Santiago de  Cali"/>
    <s v="BP260008011010113"/>
    <s v="Realizar la Interventoría a las labores de recuperación ambiental y paisajística en el parque del barrio San Marino ubicado en la Carrera 7D1 con Calle 64"/>
    <m/>
    <m/>
    <s v="2-3040403"/>
    <s v="Interventoria y Control de Calidad propia del Sector"/>
    <x v="1"/>
    <s v="Reservas excepcionales"/>
    <n v="1278"/>
    <s v="2-1278"/>
    <s v="Fondo espacio publico"/>
    <m/>
    <m/>
    <x v="1"/>
    <s v="Situado Fiscal"/>
    <n v="7"/>
    <s v="COMUNA 7"/>
    <n v="42"/>
    <s v="CALI AMABLE Y SOSTENIBLE"/>
    <n v="4203"/>
    <s v="VIVIENDO MEJOR Y DISFRUTANDO MÁS A CALI"/>
    <n v="4203002"/>
    <s v="Espacios públicos más verdes e incluyentes"/>
    <x v="20"/>
    <s v="Zonas blandas de separadores viales, parques y zonas verdes"/>
    <n v="0"/>
    <n v="0"/>
    <n v="8490480"/>
    <n v="0"/>
    <n v="0"/>
    <n v="0"/>
    <n v="0"/>
    <n v="8490480"/>
    <n v="8490480"/>
    <n v="8490480"/>
    <n v="0"/>
    <n v="0"/>
    <n v="8490480"/>
    <n v="0"/>
    <n v="0"/>
  </r>
  <r>
    <x v="6"/>
    <x v="6"/>
    <s v="BP26000803"/>
    <s v="Adecuación AMBIENTAL Y PAISAJÍSTICA DE PARQUES Y ZONAS VERDES DE LA COMUNA 10 DE SANTIAGO DE CALI  Cali"/>
    <s v="BP260008031010111"/>
    <s v="Realizar la interventoría a las labores de recuperación ambiental y paisajística en el parque del barrio Olímpico ubicado en las Carreras 34 y 38A entre Calles 12 y 12A"/>
    <m/>
    <m/>
    <s v="2-3040403"/>
    <s v="Interventoria y Control de Calidad propia del Sector"/>
    <x v="1"/>
    <s v="Reservas excepcionales"/>
    <n v="1278"/>
    <s v="2-1278"/>
    <s v="Fondo espacio publico"/>
    <m/>
    <m/>
    <x v="1"/>
    <s v="Situado Fiscal"/>
    <n v="10"/>
    <s v="COMUNA 10"/>
    <n v="42"/>
    <s v="CALI AMABLE Y SOSTENIBLE"/>
    <n v="4203"/>
    <s v="VIVIENDO MEJOR Y DISFRUTANDO MÁS A CALI"/>
    <n v="4203002"/>
    <s v="Espacios públicos más verdes e incluyentes"/>
    <x v="20"/>
    <s v="Zonas blandas de separadores viales, parques y zonas verdes"/>
    <n v="0"/>
    <n v="0"/>
    <n v="9524008"/>
    <n v="0"/>
    <n v="0"/>
    <n v="0"/>
    <n v="0"/>
    <n v="9524008"/>
    <n v="9524008"/>
    <n v="9524008"/>
    <n v="0"/>
    <n v="0"/>
    <n v="9524008"/>
    <n v="0"/>
    <n v="0"/>
  </r>
  <r>
    <x v="6"/>
    <x v="6"/>
    <s v="BP26000805"/>
    <s v="Adecuación ambiental y paisajística de parques y zonas verdes de la comuna 19 de Santiago de   Cali"/>
    <s v="BP260008051010113"/>
    <s v="Realizar la interventoría a las labores de recuperación ambiental y paisajística en el parque Cascadas 1 (Primera Etapa) ubicado en la  Calle 1B entre Carreras 63A  y 65"/>
    <m/>
    <m/>
    <s v="2-3040403"/>
    <s v="Interventoria y Control de Calidad propia del Sector"/>
    <x v="1"/>
    <s v="Reservas excepcionales"/>
    <n v="1278"/>
    <s v="2-1278"/>
    <s v="Fondo espacio publico"/>
    <m/>
    <m/>
    <x v="1"/>
    <s v="Situado Fiscal"/>
    <n v="19"/>
    <s v="COMUNA 19"/>
    <n v="42"/>
    <s v="CALI AMABLE Y SOSTENIBLE"/>
    <n v="4203"/>
    <s v="VIVIENDO MEJOR Y DISFRUTANDO MÁS A CALI"/>
    <n v="4203002"/>
    <s v="Espacios públicos más verdes e incluyentes"/>
    <x v="20"/>
    <s v="Zonas blandas de separadores viales, parques y zonas verdes"/>
    <n v="0"/>
    <n v="0"/>
    <n v="3075111"/>
    <n v="0"/>
    <n v="0"/>
    <n v="0"/>
    <n v="0"/>
    <n v="3075111"/>
    <n v="3075111"/>
    <n v="3075111"/>
    <n v="0"/>
    <n v="0"/>
    <n v="3075111"/>
    <n v="0"/>
    <n v="0"/>
  </r>
  <r>
    <x v="6"/>
    <x v="6"/>
    <s v="BP26000805"/>
    <s v="Adecuación ambiental y paisajística de parques y zonas verdes de la comuna 19 de Santiago de   Cali"/>
    <s v="BP260008051010116"/>
    <s v="Realizar la interventoría a las labores de recuperación ambiental y paisajística en el parque del barrio Colseguros ubicado en la Autopista Suroriental con Carrera 30"/>
    <m/>
    <m/>
    <s v="2-3040403"/>
    <s v="Interventoria y Control de Calidad propia del Sector"/>
    <x v="1"/>
    <s v="Reservas excepcionales"/>
    <n v="1278"/>
    <s v="2-1278"/>
    <s v="Fondo espacio publico"/>
    <m/>
    <m/>
    <x v="1"/>
    <s v="Situado Fiscal"/>
    <n v="19"/>
    <s v="COMUNA 19"/>
    <n v="42"/>
    <s v="CALI AMABLE Y SOSTENIBLE"/>
    <n v="4203"/>
    <s v="VIVIENDO MEJOR Y DISFRUTANDO MÁS A CALI"/>
    <n v="4203002"/>
    <s v="Espacios públicos más verdes e incluyentes"/>
    <x v="20"/>
    <s v="Zonas blandas de separadores viales, parques y zonas verdes"/>
    <n v="0"/>
    <n v="0"/>
    <n v="1968087"/>
    <n v="0"/>
    <n v="0"/>
    <n v="0"/>
    <n v="0"/>
    <n v="1968087"/>
    <n v="1968087"/>
    <n v="1968087"/>
    <n v="0"/>
    <n v="0"/>
    <n v="1968087"/>
    <n v="0"/>
    <n v="0"/>
  </r>
  <r>
    <x v="6"/>
    <x v="6"/>
    <s v="BP21043936"/>
    <s v="IMPLEMENTACION DE ACCIONES DE CONTROL Y VIGILANCIA AMBIENTAL EN  LAS CUENCAS DEL PARQUE NATURAL NACIONAL FARALLONES DE SANTIAGO DE CALI"/>
    <s v="BP210439361020207"/>
    <s v="REALIZAR CONSTRUCCION DE LA CABAÑA DE LA POLICIA DE CARABINEROS PARA LA CONSTRUCCIÓN DEL PUESTO DE CONTROL Y VIGILANCIA PREDIO EL ARBOLITO"/>
    <m/>
    <m/>
    <s v="2-301010311"/>
    <s v="Programas de Saneamiento Ambiental"/>
    <x v="1"/>
    <s v="Reservas excepcionales"/>
    <n v="1278"/>
    <s v="2-1278"/>
    <s v="Fondo espacio publico"/>
    <m/>
    <m/>
    <x v="0"/>
    <s v="Organismo"/>
    <n v="99"/>
    <s v="MUNICIPIO DE CALI"/>
    <n v="42"/>
    <s v="CALI AMABLE Y SOSTENIBLE"/>
    <n v="4204"/>
    <s v="RESPONSABILIDAD AMBIENTAL"/>
    <n v="4204002"/>
    <s v="Acciones interinstitucionales contra delitos ambientales"/>
    <x v="62"/>
    <s v="Infraestructura de control y vigilancia ambiental en las Cue"/>
    <n v="0"/>
    <n v="0"/>
    <n v="380309129"/>
    <n v="0"/>
    <n v="0"/>
    <n v="0"/>
    <n v="0"/>
    <n v="380309129"/>
    <n v="380309129"/>
    <n v="380309129"/>
    <n v="0"/>
    <n v="0"/>
    <n v="380309129"/>
    <n v="0"/>
    <n v="0"/>
  </r>
  <r>
    <x v="6"/>
    <x v="6"/>
    <s v="BP21043936"/>
    <s v="IMPLEMENTACION DE ACCIONES DE CONTROL Y VIGILANCIA AMBIENTAL EN  LAS CUENCAS DEL PARQUE NATURAL NACIONAL FARALLONES DE SANTIAGO DE CALI"/>
    <s v="BP210439361020208"/>
    <s v="REALIZAR CONSTRUCCION DE LA CABAÑA Y SALON DE REUNIONES DAGMA-PNN PARA LA CONSTRUCCIÓN  DEL PUESTO DE CONTROL Y VIGILANCIA PREDIO EL ARBOLITO"/>
    <m/>
    <m/>
    <s v="2-301010311"/>
    <s v="Programas de Saneamiento Ambiental"/>
    <x v="1"/>
    <s v="Reservas excepcionales"/>
    <n v="1278"/>
    <s v="2-1278"/>
    <s v="Fondo espacio publico"/>
    <m/>
    <m/>
    <x v="0"/>
    <s v="Organismo"/>
    <n v="99"/>
    <s v="MUNICIPIO DE CALI"/>
    <n v="42"/>
    <s v="CALI AMABLE Y SOSTENIBLE"/>
    <n v="4204"/>
    <s v="RESPONSABILIDAD AMBIENTAL"/>
    <n v="4204002"/>
    <s v="Acciones interinstitucionales contra delitos ambientales"/>
    <x v="62"/>
    <s v="Infraestructura de control y vigilancia ambiental en las Cue"/>
    <n v="0"/>
    <n v="0"/>
    <n v="305816688"/>
    <n v="0"/>
    <n v="0"/>
    <n v="0"/>
    <n v="0"/>
    <n v="305816688"/>
    <n v="305816688"/>
    <n v="305816688"/>
    <n v="0"/>
    <n v="0"/>
    <n v="305816688"/>
    <n v="0"/>
    <n v="0"/>
  </r>
  <r>
    <x v="6"/>
    <x v="6"/>
    <s v="BP21043936"/>
    <s v="IMPLEMENTACION DE ACCIONES DE CONTROL Y VIGILANCIA AMBIENTAL EN  LAS CUENCAS DEL PARQUE NATURAL NACIONAL FARALLONES DE SANTIAGO DE CALI"/>
    <s v="BP210439361020209"/>
    <s v="REALIZAR CONSTRUCCION DEL AREA VETERINARIA Y PESEBRERAS PARA LA CONSTRUCCIÓN  DEL PUESTO DE CONTROL Y VIGILANCIA PREDIO EL ARBOLITO"/>
    <m/>
    <m/>
    <s v="2-301010311"/>
    <s v="Programas de Saneamiento Ambiental"/>
    <x v="1"/>
    <s v="Reservas excepcionales"/>
    <n v="1278"/>
    <s v="2-1278"/>
    <s v="Fondo espacio publico"/>
    <m/>
    <m/>
    <x v="0"/>
    <s v="Organismo"/>
    <n v="99"/>
    <s v="MUNICIPIO DE CALI"/>
    <n v="42"/>
    <s v="CALI AMABLE Y SOSTENIBLE"/>
    <n v="4204"/>
    <s v="RESPONSABILIDAD AMBIENTAL"/>
    <n v="4204002"/>
    <s v="Acciones interinstitucionales contra delitos ambientales"/>
    <x v="62"/>
    <s v="Infraestructura de control y vigilancia ambiental en las Cue"/>
    <n v="0"/>
    <n v="0"/>
    <n v="288729653"/>
    <n v="0"/>
    <n v="0"/>
    <n v="0"/>
    <n v="0"/>
    <n v="288729653"/>
    <n v="288729653"/>
    <n v="288729653"/>
    <n v="0"/>
    <n v="0"/>
    <n v="288729653"/>
    <n v="0"/>
    <n v="0"/>
  </r>
  <r>
    <x v="6"/>
    <x v="6"/>
    <s v="BP21043936"/>
    <s v="IMPLEMENTACION DE ACCIONES DE CONTROL Y VIGILANCIA AMBIENTAL EN  LAS CUENCAS DEL PARQUE NATURAL NACIONAL FARALLONES DE SANTIAGO DE CALI"/>
    <s v="BP210439361020210"/>
    <s v="REALIZAR CONTROL Y SEGUIMIENTO A LA CONSTRUCCIÓN  DEL PUESTO DE CONTROL Y VIGILANCIA PREDIO EL ARBOLITO"/>
    <m/>
    <m/>
    <s v="2-3040403"/>
    <s v="Interventoria y Control de Calidad propia del Sector"/>
    <x v="1"/>
    <s v="Reservas excepcionales"/>
    <n v="1278"/>
    <s v="2-1278"/>
    <s v="Fondo espacio publico"/>
    <m/>
    <m/>
    <x v="0"/>
    <s v="Organismo"/>
    <n v="99"/>
    <s v="MUNICIPIO DE CALI"/>
    <n v="42"/>
    <s v="CALI AMABLE Y SOSTENIBLE"/>
    <n v="4204"/>
    <s v="RESPONSABILIDAD AMBIENTAL"/>
    <n v="4204002"/>
    <s v="Acciones interinstitucionales contra delitos ambientales"/>
    <x v="62"/>
    <s v="Infraestructura de control y vigilancia ambiental en las Cue"/>
    <n v="0"/>
    <n v="0"/>
    <n v="55958211"/>
    <n v="0"/>
    <n v="0"/>
    <n v="0"/>
    <n v="0"/>
    <n v="55958211"/>
    <n v="55958211"/>
    <n v="55958211"/>
    <n v="0"/>
    <n v="0"/>
    <n v="55958211"/>
    <n v="0"/>
    <n v="0"/>
  </r>
  <r>
    <x v="6"/>
    <x v="6"/>
    <s v="BP21043953"/>
    <s v="RECUPERACIÓN AMBIENTAL Y PAISAJÍSTICA DE PARQUES Y ZONAS VERDES DE LA COMUNA 2 DE SANTIAGO DE  CALI"/>
    <s v="BP210439531010131"/>
    <s v="Realizar labores de recuperación ambiental y paisajística en el Parque La Virgen del barrio Vipasa ubicado en la Calle 40N entre Avenidas 3B Norte y 3C Norte"/>
    <m/>
    <m/>
    <s v="2-301010351"/>
    <s v="Escenarios Deportivos y Parques"/>
    <x v="1"/>
    <s v="Reservas excepcionales"/>
    <n v="2302"/>
    <s v="2-2302"/>
    <s v="S.G.P. Proposito General-Otros Sectores"/>
    <m/>
    <m/>
    <x v="1"/>
    <s v="Situado Fiscal"/>
    <n v="2"/>
    <s v="COMUNA 2"/>
    <n v="42"/>
    <s v="CALI AMABLE Y SOSTENIBLE"/>
    <n v="4203"/>
    <s v="VIVIENDO MEJOR Y DISFRUTANDO MÁS A CALI"/>
    <n v="4203002"/>
    <s v="Espacios públicos más verdes e incluyentes"/>
    <x v="20"/>
    <s v="Zonas blandas de separadores viales, parques y zonas verdes"/>
    <n v="0"/>
    <n v="0"/>
    <n v="78285317"/>
    <n v="0"/>
    <n v="0"/>
    <n v="0"/>
    <n v="0"/>
    <n v="78285317"/>
    <n v="78285317"/>
    <n v="78285317"/>
    <n v="0"/>
    <n v="0"/>
    <n v="78285317"/>
    <n v="0"/>
    <n v="0"/>
  </r>
  <r>
    <x v="6"/>
    <x v="6"/>
    <s v="BP21043953"/>
    <s v="RECUPERACIÓN AMBIENTAL Y PAISAJÍSTICA DE PARQUES Y ZONAS VERDES DE LA COMUNA 2 DE SANTIAGO DE  CALI"/>
    <s v="BP210439531010132"/>
    <s v="Desarrollar una estrategia sostenible comunitaria en el Parque La Virgen del barrio Vipasa ubicado en la Calle 40N entre Avenidas 3B Norte y 3C Norte"/>
    <m/>
    <m/>
    <s v="2-3030103"/>
    <s v="Educacion y Divulgacion Ambiental"/>
    <x v="1"/>
    <s v="Reservas excepcionales"/>
    <n v="2302"/>
    <s v="2-2302"/>
    <s v="S.G.P. Proposito General-Otros Sectores"/>
    <m/>
    <m/>
    <x v="1"/>
    <s v="Situado Fiscal"/>
    <n v="2"/>
    <s v="COMUNA 2"/>
    <n v="42"/>
    <s v="CALI AMABLE Y SOSTENIBLE"/>
    <n v="4203"/>
    <s v="VIVIENDO MEJOR Y DISFRUTANDO MÁS A CALI"/>
    <n v="4203002"/>
    <s v="Espacios públicos más verdes e incluyentes"/>
    <x v="20"/>
    <s v="Zonas blandas de separadores viales, parques y zonas verdes"/>
    <n v="0"/>
    <n v="0"/>
    <n v="4691789"/>
    <n v="0"/>
    <n v="0"/>
    <n v="0"/>
    <n v="0"/>
    <n v="4691789"/>
    <n v="4691789"/>
    <n v="4691789"/>
    <n v="0"/>
    <n v="0"/>
    <n v="4691789"/>
    <n v="0"/>
    <n v="0"/>
  </r>
  <r>
    <x v="6"/>
    <x v="6"/>
    <s v="BP21043953"/>
    <s v="RECUPERACIÓN AMBIENTAL Y PAISAJÍSTICA DE PARQUES Y ZONAS VERDES DE LA COMUNA 2 DE SANTIAGO DE  CALI"/>
    <s v="BP210439531010134"/>
    <s v="Realizar labores de recuperación ambiental y paisajística en el Parque La Flora del barrio La Flora ubicado en la Avenida 4BN entre Calles 58 Norte y 60 Norte"/>
    <m/>
    <m/>
    <s v="2-301010351"/>
    <s v="Escenarios Deportivos y Parques"/>
    <x v="1"/>
    <s v="Reservas excepcionales"/>
    <n v="2302"/>
    <s v="2-2302"/>
    <s v="S.G.P. Proposito General-Otros Sectores"/>
    <m/>
    <m/>
    <x v="1"/>
    <s v="Situado Fiscal"/>
    <n v="2"/>
    <s v="COMUNA 2"/>
    <n v="42"/>
    <s v="CALI AMABLE Y SOSTENIBLE"/>
    <n v="4203"/>
    <s v="VIVIENDO MEJOR Y DISFRUTANDO MÁS A CALI"/>
    <n v="4203002"/>
    <s v="Espacios públicos más verdes e incluyentes"/>
    <x v="20"/>
    <s v="Zonas blandas de separadores viales, parques y zonas verdes"/>
    <n v="0"/>
    <n v="0"/>
    <n v="6035619"/>
    <n v="0"/>
    <n v="0"/>
    <n v="0"/>
    <n v="0"/>
    <n v="6035619"/>
    <n v="6035619"/>
    <n v="6035619"/>
    <n v="0"/>
    <n v="0"/>
    <n v="6035619"/>
    <n v="0"/>
    <n v="0"/>
  </r>
  <r>
    <x v="6"/>
    <x v="6"/>
    <s v="BP21043953"/>
    <s v="RECUPERACIÓN AMBIENTAL Y PAISAJÍSTICA DE PARQUES Y ZONAS VERDES DE LA COMUNA 2 DE SANTIAGO DE  CALI"/>
    <s v="BP210439531010135"/>
    <s v="Desarrollar una estrategia sostenible comunitaria en el Parque La Flora del barrio La Flora ubicado en la Avenida 4BN entre Calles 58 Norte y 60 Norte"/>
    <m/>
    <m/>
    <s v="2-3030103"/>
    <s v="Educacion y Divulgacion Ambiental"/>
    <x v="1"/>
    <s v="Reservas excepcionales"/>
    <n v="2302"/>
    <s v="2-2302"/>
    <s v="S.G.P. Proposito General-Otros Sectores"/>
    <m/>
    <m/>
    <x v="1"/>
    <s v="Situado Fiscal"/>
    <n v="2"/>
    <s v="COMUNA 2"/>
    <n v="42"/>
    <s v="CALI AMABLE Y SOSTENIBLE"/>
    <n v="4203"/>
    <s v="VIVIENDO MEJOR Y DISFRUTANDO MÁS A CALI"/>
    <n v="4203002"/>
    <s v="Espacios públicos más verdes e incluyentes"/>
    <x v="20"/>
    <s v="Zonas blandas de separadores viales, parques y zonas verdes"/>
    <n v="0"/>
    <n v="0"/>
    <n v="4445072"/>
    <n v="0"/>
    <n v="0"/>
    <n v="0"/>
    <n v="0"/>
    <n v="4445072"/>
    <n v="4445072"/>
    <n v="4445072"/>
    <n v="0"/>
    <n v="0"/>
    <n v="4445072"/>
    <n v="0"/>
    <n v="0"/>
  </r>
  <r>
    <x v="6"/>
    <x v="6"/>
    <s v="BP21043955"/>
    <s v="RECUPERACIÓN AMBIENTAL Y PAISAJISTICA DE PARQUES Y ZONAS VERDES DE LA COMUNA 5 DE SANTIAGO DE  CALI"/>
    <s v="BP210439551020104"/>
    <s v="Realizar labores de recuperación ambiental y paisajística en la zona verde ubicada en la Calle 59 B entre carreras 1 E y 1 F, 1F y 1 G, 1I y 1J del barrio Paseo de los Almendros"/>
    <m/>
    <m/>
    <s v="2-301010351"/>
    <s v="Escenarios Deportivos y Parques"/>
    <x v="1"/>
    <s v="Reservas excepcionales"/>
    <n v="2302"/>
    <s v="2-2302"/>
    <s v="S.G.P. Proposito General-Otros Sectores"/>
    <m/>
    <m/>
    <x v="1"/>
    <s v="Situado Fiscal"/>
    <n v="5"/>
    <s v="COMUNA 5"/>
    <n v="42"/>
    <s v="CALI AMABLE Y SOSTENIBLE"/>
    <n v="4203"/>
    <s v="VIVIENDO MEJOR Y DISFRUTANDO MÁS A CALI"/>
    <n v="4203002"/>
    <s v="Espacios públicos más verdes e incluyentes"/>
    <x v="20"/>
    <s v="Zonas blandas de separadores viales, parques y zonas verdes"/>
    <n v="0"/>
    <n v="0"/>
    <n v="4"/>
    <n v="0"/>
    <n v="0"/>
    <n v="0"/>
    <n v="0"/>
    <n v="4"/>
    <n v="4"/>
    <n v="4"/>
    <n v="0"/>
    <n v="0"/>
    <n v="4"/>
    <n v="0"/>
    <n v="0"/>
  </r>
  <r>
    <x v="6"/>
    <x v="6"/>
    <s v="BP21043958"/>
    <s v="RECUPERACIÓN AMBIENTAL Y PAISAJISTICA DE PARQUES Y ZONAS VERDES DE LA COMUNA 9 DE SANTIAGO DE  CALI"/>
    <s v="BP210439581010104"/>
    <s v="Realizar labores de recuperación ambiental y paisajística en el parque Barrio Obrero ubicado en las Carreras 10 y 11 con Calles 22 A y 23"/>
    <m/>
    <m/>
    <s v="2-301010351"/>
    <s v="Escenarios Deportivos y Parques"/>
    <x v="1"/>
    <s v="Reservas excepcionales"/>
    <n v="2302"/>
    <s v="2-2302"/>
    <s v="S.G.P. Proposito General-Otros Sectores"/>
    <m/>
    <m/>
    <x v="1"/>
    <s v="Situado Fiscal"/>
    <n v="9"/>
    <s v="COMUNA 9"/>
    <n v="42"/>
    <s v="CALI AMABLE Y SOSTENIBLE"/>
    <n v="4203"/>
    <s v="VIVIENDO MEJOR Y DISFRUTANDO MÁS A CALI"/>
    <n v="4203002"/>
    <s v="Espacios públicos más verdes e incluyentes"/>
    <x v="20"/>
    <s v="Zonas blandas de separadores viales, parques y zonas verdes"/>
    <n v="0"/>
    <n v="0"/>
    <n v="70732665"/>
    <n v="0"/>
    <n v="0"/>
    <n v="0"/>
    <n v="0"/>
    <n v="70732665"/>
    <n v="70732665"/>
    <n v="70732665"/>
    <n v="0"/>
    <n v="0"/>
    <n v="70732665"/>
    <n v="0"/>
    <n v="0"/>
  </r>
  <r>
    <x v="6"/>
    <x v="6"/>
    <s v="BP21043958"/>
    <s v="RECUPERACIÓN AMBIENTAL Y PAISAJISTICA DE PARQUES Y ZONAS VERDES DE LA COMUNA 9 DE SANTIAGO DE  CALI"/>
    <s v="BP210439581010105"/>
    <s v="Desarrollar una estrategia sostenible comunitaria en el Parqueparque Barrio Obrero ubicado en las Carreras 10 y 11 con Calles 22 A y 23"/>
    <m/>
    <m/>
    <s v="2-3030103"/>
    <s v="Educacion y Divulgacion Ambiental"/>
    <x v="1"/>
    <s v="Reservas excepcionales"/>
    <n v="2302"/>
    <s v="2-2302"/>
    <s v="S.G.P. Proposito General-Otros Sectores"/>
    <m/>
    <m/>
    <x v="1"/>
    <s v="Situado Fiscal"/>
    <n v="9"/>
    <s v="COMUNA 9"/>
    <n v="42"/>
    <s v="CALI AMABLE Y SOSTENIBLE"/>
    <n v="4203"/>
    <s v="VIVIENDO MEJOR Y DISFRUTANDO MÁS A CALI"/>
    <n v="4203002"/>
    <s v="Espacios públicos más verdes e incluyentes"/>
    <x v="20"/>
    <s v="Zonas blandas de separadores viales, parques y zonas verdes"/>
    <n v="0"/>
    <n v="0"/>
    <n v="4685874"/>
    <n v="0"/>
    <n v="0"/>
    <n v="0"/>
    <n v="0"/>
    <n v="4685874"/>
    <n v="4685874"/>
    <n v="4685874"/>
    <n v="0"/>
    <n v="0"/>
    <n v="4685874"/>
    <n v="0"/>
    <n v="0"/>
  </r>
  <r>
    <x v="6"/>
    <x v="6"/>
    <s v="BP21043960"/>
    <s v="RECUPERACION AMBIENTAL Y PAISAJISTICA DE PARQUES Y ZONAS VERDES DE LA COMUNA 11 DE SANTIAGO DE CALI"/>
    <s v="BP210439601020107"/>
    <s v="Realizar labores de recuperación ambiental y paisajística en la Zona Verde - Separador vial  ubicado en la Calle 30A entre Cra 41 Y Cra 42 del barrio Ciudad Modelo y la Independencia."/>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2"/>
    <s v="Espacios públicos más verdes e incluyentes"/>
    <x v="20"/>
    <s v="Zonas blandas de separadores viales, parques y zonas verdes"/>
    <n v="0"/>
    <n v="0"/>
    <n v="12799464"/>
    <n v="0"/>
    <n v="0"/>
    <n v="0"/>
    <n v="0"/>
    <n v="12799464"/>
    <n v="12799464"/>
    <n v="12799464"/>
    <n v="0"/>
    <n v="0"/>
    <n v="12799464"/>
    <n v="0"/>
    <n v="0"/>
  </r>
  <r>
    <x v="6"/>
    <x v="6"/>
    <s v="BP21043961"/>
    <s v="RECUPERACIÓN AMBIENTAL Y PAISAJÍSTICA DE PARQUES Y ZONAS VERDES DE LA COMUNA 13 DE SANTIAGO DE  CALI"/>
    <s v="BP210439611010107"/>
    <s v="Realizar labores de recuperación ambiental y paisajística en el Parque del barrio Calipso ubicado en la Transversal 28E con Calle 72F 5 y Calle 72G."/>
    <m/>
    <m/>
    <s v="2-301010351"/>
    <s v="Escenarios Deportivos y Parques"/>
    <x v="1"/>
    <s v="Reservas excepcionales"/>
    <n v="2302"/>
    <s v="2-2302"/>
    <s v="S.G.P. Proposito General-Otros Sectores"/>
    <m/>
    <m/>
    <x v="1"/>
    <s v="Situado Fiscal"/>
    <n v="13"/>
    <s v="COMUNA 13"/>
    <n v="42"/>
    <s v="CALI AMABLE Y SOSTENIBLE"/>
    <n v="4203"/>
    <s v="VIVIENDO MEJOR Y DISFRUTANDO MÁS A CALI"/>
    <n v="4203002"/>
    <s v="Espacios públicos más verdes e incluyentes"/>
    <x v="20"/>
    <s v="Zonas blandas de separadores viales, parques y zonas verdes"/>
    <n v="0"/>
    <n v="0"/>
    <n v="70122621"/>
    <n v="0"/>
    <n v="0"/>
    <n v="0"/>
    <n v="0"/>
    <n v="70122621"/>
    <n v="70122621"/>
    <n v="70122621"/>
    <n v="0"/>
    <n v="0"/>
    <n v="70122621"/>
    <n v="0"/>
    <n v="0"/>
  </r>
  <r>
    <x v="6"/>
    <x v="6"/>
    <s v="BP21043961"/>
    <s v="RECUPERACIÓN AMBIENTAL Y PAISAJÍSTICA DE PARQUES Y ZONAS VERDES DE LA COMUNA 13 DE SANTIAGO DE  CALI"/>
    <s v="BP210439611010108"/>
    <s v="Desarrollar una Estrategia Sostenible Comunitaria en el Parque del barrio Calipso ubicado en la Transversal 28E con Calle 72F 5 y Calle 72G."/>
    <m/>
    <m/>
    <s v="2-3030103"/>
    <s v="Educacion y Divulgacion Ambiental"/>
    <x v="1"/>
    <s v="Reservas excepcionales"/>
    <n v="2302"/>
    <s v="2-2302"/>
    <s v="S.G.P. Proposito General-Otros Sectores"/>
    <m/>
    <m/>
    <x v="1"/>
    <s v="Situado Fiscal"/>
    <n v="13"/>
    <s v="COMUNA 13"/>
    <n v="42"/>
    <s v="CALI AMABLE Y SOSTENIBLE"/>
    <n v="4203"/>
    <s v="VIVIENDO MEJOR Y DISFRUTANDO MÁS A CALI"/>
    <n v="4203002"/>
    <s v="Espacios públicos más verdes e incluyentes"/>
    <x v="20"/>
    <s v="Zonas blandas de separadores viales, parques y zonas verdes"/>
    <n v="0"/>
    <n v="0"/>
    <n v="4604435"/>
    <n v="0"/>
    <n v="0"/>
    <n v="0"/>
    <n v="0"/>
    <n v="4604435"/>
    <n v="4604435"/>
    <n v="4604435"/>
    <n v="0"/>
    <n v="0"/>
    <n v="4604435"/>
    <n v="0"/>
    <n v="0"/>
  </r>
  <r>
    <x v="6"/>
    <x v="6"/>
    <s v="BP21043961"/>
    <s v="RECUPERACIÓN AMBIENTAL Y PAISAJÍSTICA DE PARQUES Y ZONAS VERDES DE LA COMUNA 13 DE SANTIAGO DE  CALI"/>
    <s v="BP210439611010110"/>
    <s v="Realizar labores de recuperación ambiental y paisajística en el Parque del barrio el Pondaje ubicado en la Carrera 27 entre Calle 71 A y 71 B."/>
    <m/>
    <m/>
    <s v="2-301010351"/>
    <s v="Escenarios Deportivos y Parques"/>
    <x v="1"/>
    <s v="Reservas excepcionales"/>
    <n v="2302"/>
    <s v="2-2302"/>
    <s v="S.G.P. Proposito General-Otros Sectores"/>
    <m/>
    <m/>
    <x v="1"/>
    <s v="Situado Fiscal"/>
    <n v="13"/>
    <s v="COMUNA 13"/>
    <n v="42"/>
    <s v="CALI AMABLE Y SOSTENIBLE"/>
    <n v="4203"/>
    <s v="VIVIENDO MEJOR Y DISFRUTANDO MÁS A CALI"/>
    <n v="4203002"/>
    <s v="Espacios públicos más verdes e incluyentes"/>
    <x v="20"/>
    <s v="Zonas blandas de separadores viales, parques y zonas verdes"/>
    <n v="0"/>
    <n v="0"/>
    <n v="112034113"/>
    <n v="0"/>
    <n v="0"/>
    <n v="0"/>
    <n v="0"/>
    <n v="112034113"/>
    <n v="112034113"/>
    <n v="112034113"/>
    <n v="0"/>
    <n v="0"/>
    <n v="112034113"/>
    <n v="0"/>
    <n v="0"/>
  </r>
  <r>
    <x v="6"/>
    <x v="6"/>
    <s v="BP21043961"/>
    <s v="RECUPERACIÓN AMBIENTAL Y PAISAJÍSTICA DE PARQUES Y ZONAS VERDES DE LA COMUNA 13 DE SANTIAGO DE  CALI"/>
    <s v="BP210439611010111"/>
    <s v="Desarrollar una Estrategia Sostenible Comunitaria en el Parque del barrio el Pondaje ubicado en la Carrera 27 entre Calle 71 A y 71 B."/>
    <m/>
    <m/>
    <s v="2-3030103"/>
    <s v="Educacion y Divulgacion Ambiental"/>
    <x v="1"/>
    <s v="Reservas excepcionales"/>
    <n v="2302"/>
    <s v="2-2302"/>
    <s v="S.G.P. Proposito General-Otros Sectores"/>
    <m/>
    <m/>
    <x v="1"/>
    <s v="Situado Fiscal"/>
    <n v="13"/>
    <s v="COMUNA 13"/>
    <n v="42"/>
    <s v="CALI AMABLE Y SOSTENIBLE"/>
    <n v="4203"/>
    <s v="VIVIENDO MEJOR Y DISFRUTANDO MÁS A CALI"/>
    <n v="4203002"/>
    <s v="Espacios públicos más verdes e incluyentes"/>
    <x v="20"/>
    <s v="Zonas blandas de separadores viales, parques y zonas verdes"/>
    <n v="0"/>
    <n v="0"/>
    <n v="4700902"/>
    <n v="0"/>
    <n v="0"/>
    <n v="0"/>
    <n v="0"/>
    <n v="4700902"/>
    <n v="4700902"/>
    <n v="4700902"/>
    <n v="0"/>
    <n v="0"/>
    <n v="4700902"/>
    <n v="0"/>
    <n v="0"/>
  </r>
  <r>
    <x v="6"/>
    <x v="6"/>
    <s v="BP21043961"/>
    <s v="RECUPERACIÓN AMBIENTAL Y PAISAJÍSTICA DE PARQUES Y ZONAS VERDES DE LA COMUNA 13 DE SANTIAGO DE  CALI"/>
    <s v="BP210439611020101"/>
    <s v="Realizar labores de recuperación ambiental y paisajística en el separador vial comuneros II ubicado en la Calle 72 i con Cras 28 A y 28 D."/>
    <m/>
    <m/>
    <s v="2-301010351"/>
    <s v="Escenarios Deportivos y Parques"/>
    <x v="1"/>
    <s v="Reservas excepcionales"/>
    <n v="2302"/>
    <s v="2-2302"/>
    <s v="S.G.P. Proposito General-Otros Sectores"/>
    <m/>
    <m/>
    <x v="1"/>
    <s v="Situado Fiscal"/>
    <n v="13"/>
    <s v="COMUNA 13"/>
    <n v="42"/>
    <s v="CALI AMABLE Y SOSTENIBLE"/>
    <n v="4203"/>
    <s v="VIVIENDO MEJOR Y DISFRUTANDO MÁS A CALI"/>
    <n v="4203002"/>
    <s v="Espacios públicos más verdes e incluyentes"/>
    <x v="20"/>
    <s v="Zonas blandas de separadores viales, parques y zonas verdes"/>
    <n v="0"/>
    <n v="0"/>
    <n v="73666315"/>
    <n v="0"/>
    <n v="0"/>
    <n v="0"/>
    <n v="0"/>
    <n v="73666315"/>
    <n v="73666315"/>
    <n v="73666315"/>
    <n v="0"/>
    <n v="0"/>
    <n v="73666315"/>
    <n v="0"/>
    <n v="0"/>
  </r>
  <r>
    <x v="6"/>
    <x v="6"/>
    <s v="BP21043961"/>
    <s v="RECUPERACIÓN AMBIENTAL Y PAISAJÍSTICA DE PARQUES Y ZONAS VERDES DE LA COMUNA 13 DE SANTIAGO DE  CALI"/>
    <s v="BP210439611020102"/>
    <s v="Desarrollar una Estrategia Sostenible Comunitaria en el separador vial comuneros II ubicado en la Calle 72 i con Cras 28 A y 28 D."/>
    <m/>
    <m/>
    <s v="2-3030103"/>
    <s v="Educacion y Divulgacion Ambiental"/>
    <x v="1"/>
    <s v="Reservas excepcionales"/>
    <n v="2302"/>
    <s v="2-2302"/>
    <s v="S.G.P. Proposito General-Otros Sectores"/>
    <m/>
    <m/>
    <x v="1"/>
    <s v="Situado Fiscal"/>
    <n v="13"/>
    <s v="COMUNA 13"/>
    <n v="42"/>
    <s v="CALI AMABLE Y SOSTENIBLE"/>
    <n v="4203"/>
    <s v="VIVIENDO MEJOR Y DISFRUTANDO MÁS A CALI"/>
    <n v="4203002"/>
    <s v="Espacios públicos más verdes e incluyentes"/>
    <x v="20"/>
    <s v="Zonas blandas de separadores viales, parques y zonas verdes"/>
    <n v="0"/>
    <n v="0"/>
    <n v="4641608"/>
    <n v="0"/>
    <n v="0"/>
    <n v="0"/>
    <n v="0"/>
    <n v="4641608"/>
    <n v="4641608"/>
    <n v="4641608"/>
    <n v="0"/>
    <n v="0"/>
    <n v="4641608"/>
    <n v="0"/>
    <n v="0"/>
  </r>
  <r>
    <x v="6"/>
    <x v="6"/>
    <s v="BP21043964"/>
    <s v="RECUPERACION AMBIENTAL Y PAISAJISTICA DE PARQUES Y ZONAS VERDES DE LA COMUNA 16 DE SANTIAGO DE CALI"/>
    <s v="BP210439641010104"/>
    <s v="Realizar labores de recuperación ambiental y paisajística en el parque del barrio República de Israel ubicado en la Calle 46 entre Carreras 43 y 43B"/>
    <m/>
    <m/>
    <s v="2-301010351"/>
    <s v="Escenarios Deportivos y Parques"/>
    <x v="1"/>
    <s v="Reservas excepcionales"/>
    <n v="2302"/>
    <s v="2-2302"/>
    <s v="S.G.P. Proposito General-Otros Sectores"/>
    <m/>
    <m/>
    <x v="1"/>
    <s v="Situado Fiscal"/>
    <n v="16"/>
    <s v="COMUNA 16"/>
    <n v="42"/>
    <s v="CALI AMABLE Y SOSTENIBLE"/>
    <n v="4203"/>
    <s v="VIVIENDO MEJOR Y DISFRUTANDO MÁS A CALI"/>
    <n v="4203002"/>
    <s v="Espacios públicos más verdes e incluyentes"/>
    <x v="20"/>
    <s v="Zonas blandas de separadores viales, parques y zonas verdes"/>
    <n v="0"/>
    <n v="0"/>
    <n v="62912632"/>
    <n v="0"/>
    <n v="0"/>
    <n v="0"/>
    <n v="0"/>
    <n v="62912632"/>
    <n v="62912632"/>
    <n v="62912632"/>
    <n v="0"/>
    <n v="0"/>
    <n v="62912632"/>
    <n v="0"/>
    <n v="0"/>
  </r>
  <r>
    <x v="6"/>
    <x v="6"/>
    <s v="BP21043964"/>
    <s v="RECUPERACION AMBIENTAL Y PAISAJISTICA DE PARQUES Y ZONAS VERDES DE LA COMUNA 16 DE SANTIAGO DE CALI"/>
    <s v="BP210439641010105"/>
    <s v="Desarrollar una estrategia sostenible comunitaria en el parque del barrio República de Israel ubicado en la Calle 46 entre Carreras 43 y 43B"/>
    <m/>
    <m/>
    <s v="2-3030103"/>
    <s v="Educacion y Divulgacion Ambiental"/>
    <x v="1"/>
    <s v="Reservas excepcionales"/>
    <n v="2302"/>
    <s v="2-2302"/>
    <s v="S.G.P. Proposito General-Otros Sectores"/>
    <m/>
    <m/>
    <x v="1"/>
    <s v="Situado Fiscal"/>
    <n v="16"/>
    <s v="COMUNA 16"/>
    <n v="42"/>
    <s v="CALI AMABLE Y SOSTENIBLE"/>
    <n v="4203"/>
    <s v="VIVIENDO MEJOR Y DISFRUTANDO MÁS A CALI"/>
    <n v="4203002"/>
    <s v="Espacios públicos más verdes e incluyentes"/>
    <x v="20"/>
    <s v="Zonas blandas de separadores viales, parques y zonas verdes"/>
    <n v="0"/>
    <n v="0"/>
    <n v="4691789"/>
    <n v="0"/>
    <n v="0"/>
    <n v="0"/>
    <n v="0"/>
    <n v="4691789"/>
    <n v="4691789"/>
    <n v="4691789"/>
    <n v="0"/>
    <n v="0"/>
    <n v="4691789"/>
    <n v="0"/>
    <n v="0"/>
  </r>
  <r>
    <x v="6"/>
    <x v="6"/>
    <s v="BP21043964"/>
    <s v="RECUPERACION AMBIENTAL Y PAISAJISTICA DE PARQUES Y ZONAS VERDES DE LA COMUNA 16 DE SANTIAGO DE CALI"/>
    <s v="BP210439641010107"/>
    <s v="Realizar labores de recuperación ambiental y paisajística en el Parque La &quot;L&quot; del barrio Antonio Nariño ubicado en las Calles 38 y 40 entre Carreras 39E y 40A"/>
    <m/>
    <m/>
    <s v="2-301010351"/>
    <s v="Escenarios Deportivos y Parques"/>
    <x v="1"/>
    <s v="Reservas excepcionales"/>
    <n v="2302"/>
    <s v="2-2302"/>
    <s v="S.G.P. Proposito General-Otros Sectores"/>
    <m/>
    <m/>
    <x v="1"/>
    <s v="Situado Fiscal"/>
    <n v="16"/>
    <s v="COMUNA 16"/>
    <n v="42"/>
    <s v="CALI AMABLE Y SOSTENIBLE"/>
    <n v="4203"/>
    <s v="VIVIENDO MEJOR Y DISFRUTANDO MÁS A CALI"/>
    <n v="4203002"/>
    <s v="Espacios públicos más verdes e incluyentes"/>
    <x v="20"/>
    <s v="Zonas blandas de separadores viales, parques y zonas verdes"/>
    <n v="0"/>
    <n v="0"/>
    <n v="16416351"/>
    <n v="0"/>
    <n v="0"/>
    <n v="0"/>
    <n v="0"/>
    <n v="16416351"/>
    <n v="16416351"/>
    <n v="16416351"/>
    <n v="0"/>
    <n v="0"/>
    <n v="16416351"/>
    <n v="0"/>
    <n v="0"/>
  </r>
  <r>
    <x v="6"/>
    <x v="6"/>
    <s v="BP21043964"/>
    <s v="RECUPERACION AMBIENTAL Y PAISAJISTICA DE PARQUES Y ZONAS VERDES DE LA COMUNA 16 DE SANTIAGO DE CALI"/>
    <s v="BP210439641010108"/>
    <s v="Desarrollar una estrategia sostenible comunitaria en el Parque La &quot;L&quot; del barrio Antonio Nariño ubicado en las Calles 38 y 40 entre Carreras 39E y 40A"/>
    <m/>
    <m/>
    <s v="2-3030103"/>
    <s v="Educacion y Divulgacion Ambiental"/>
    <x v="1"/>
    <s v="Reservas excepcionales"/>
    <n v="2302"/>
    <s v="2-2302"/>
    <s v="S.G.P. Proposito General-Otros Sectores"/>
    <m/>
    <m/>
    <x v="1"/>
    <s v="Situado Fiscal"/>
    <n v="16"/>
    <s v="COMUNA 16"/>
    <n v="42"/>
    <s v="CALI AMABLE Y SOSTENIBLE"/>
    <n v="4203"/>
    <s v="VIVIENDO MEJOR Y DISFRUTANDO MÁS A CALI"/>
    <n v="4203002"/>
    <s v="Espacios públicos más verdes e incluyentes"/>
    <x v="20"/>
    <s v="Zonas blandas de separadores viales, parques y zonas verdes"/>
    <n v="0"/>
    <n v="0"/>
    <n v="4309000"/>
    <n v="0"/>
    <n v="0"/>
    <n v="0"/>
    <n v="0"/>
    <n v="4309000"/>
    <n v="4309000"/>
    <n v="4309000"/>
    <n v="0"/>
    <n v="0"/>
    <n v="4309000"/>
    <n v="0"/>
    <n v="0"/>
  </r>
  <r>
    <x v="6"/>
    <x v="6"/>
    <s v="BP21043964"/>
    <s v="RECUPERACION AMBIENTAL Y PAISAJISTICA DE PARQUES Y ZONAS VERDES DE LA COMUNA 16 DE SANTIAGO DE CALI"/>
    <s v="BP210439641010110"/>
    <s v="Realizar labores de recuperación ambiental y paisajística en el Parque Cristo Maestro del barrio Unión de Vivienda Popular ubicado en las Calles 44 y 46 entre Carreras 41F y 41H"/>
    <m/>
    <m/>
    <s v="2-301010351"/>
    <s v="Escenarios Deportivos y Parques"/>
    <x v="1"/>
    <s v="Reservas excepcionales"/>
    <n v="2302"/>
    <s v="2-2302"/>
    <s v="S.G.P. Proposito General-Otros Sectores"/>
    <m/>
    <m/>
    <x v="1"/>
    <s v="Situado Fiscal"/>
    <n v="16"/>
    <s v="COMUNA 16"/>
    <n v="42"/>
    <s v="CALI AMABLE Y SOSTENIBLE"/>
    <n v="4203"/>
    <s v="VIVIENDO MEJOR Y DISFRUTANDO MÁS A CALI"/>
    <n v="4203002"/>
    <s v="Espacios públicos más verdes e incluyentes"/>
    <x v="20"/>
    <s v="Zonas blandas de separadores viales, parques y zonas verdes"/>
    <n v="0"/>
    <n v="0"/>
    <n v="6589589"/>
    <n v="0"/>
    <n v="0"/>
    <n v="0"/>
    <n v="0"/>
    <n v="6589589"/>
    <n v="6589589"/>
    <n v="6589589"/>
    <n v="0"/>
    <n v="0"/>
    <n v="6589589"/>
    <n v="0"/>
    <n v="0"/>
  </r>
  <r>
    <x v="6"/>
    <x v="6"/>
    <s v="BP21043964"/>
    <s v="RECUPERACION AMBIENTAL Y PAISAJISTICA DE PARQUES Y ZONAS VERDES DE LA COMUNA 16 DE SANTIAGO DE CALI"/>
    <s v="BP210439641010111"/>
    <s v="Desarrollar una estrategia sostenible comunitaria en el Parque Cristo Maestro del barrio Unión de Vivienda Popular ubicado en las Calles 44 y 46 entre Carreras 41F y 41H"/>
    <m/>
    <m/>
    <s v="2-3030103"/>
    <s v="Educacion y Divulgacion Ambiental"/>
    <x v="1"/>
    <s v="Reservas excepcionales"/>
    <n v="2302"/>
    <s v="2-2302"/>
    <s v="S.G.P. Proposito General-Otros Sectores"/>
    <m/>
    <m/>
    <x v="1"/>
    <s v="Situado Fiscal"/>
    <n v="16"/>
    <s v="COMUNA 18"/>
    <n v="42"/>
    <s v="CALI AMABLE Y SOSTENIBLE"/>
    <n v="4203"/>
    <s v="VIVIENDO MEJOR Y DISFRUTANDO MÁS A CALI"/>
    <n v="4203002"/>
    <s v="Espacios públicos más verdes e incluyentes"/>
    <x v="20"/>
    <s v="Zonas blandas de separadores viales, parques y zonas verdes"/>
    <n v="0"/>
    <n v="0"/>
    <n v="4358234"/>
    <n v="0"/>
    <n v="0"/>
    <n v="0"/>
    <n v="0"/>
    <n v="4358234"/>
    <n v="4358234"/>
    <n v="4358234"/>
    <n v="0"/>
    <n v="0"/>
    <n v="4358234"/>
    <n v="0"/>
    <n v="0"/>
  </r>
  <r>
    <x v="6"/>
    <x v="6"/>
    <s v="BP21043966"/>
    <s v="RECUPERACIÓN AMBIENTAL Y PAISAJÍSTICA DE PARQUES Y ZONAS VERDES DE LA COMUNA 18 DE SANTIAGO DE  CALI"/>
    <s v="BP210439661010114"/>
    <s v="Realizar labores de recuperación ambiental y paisajística en el Parque El Samán ubicado en la Calle 2C con Cra 71 y 72  del barrio Buenos Aires."/>
    <m/>
    <m/>
    <s v="2-301010351"/>
    <s v="Escenarios Deportivos y Parques"/>
    <x v="1"/>
    <s v="Reservas excepcionales"/>
    <n v="2302"/>
    <s v="2-2302"/>
    <s v="S.G.P. Proposito General-Otros Sectores"/>
    <m/>
    <m/>
    <x v="1"/>
    <s v="Situado Fiscal"/>
    <n v="18"/>
    <s v="COMUNA 18"/>
    <n v="42"/>
    <s v="CALI AMABLE Y SOSTENIBLE"/>
    <n v="4203"/>
    <s v="VIVIENDO MEJOR Y DISFRUTANDO MÁS A CALI"/>
    <n v="4203002"/>
    <s v="Espacios públicos más verdes e incluyentes"/>
    <x v="20"/>
    <s v="Zonas blandas de separadores viales, parques y zonas verdes"/>
    <n v="0"/>
    <n v="0"/>
    <n v="52466292"/>
    <n v="0"/>
    <n v="0"/>
    <n v="0"/>
    <n v="0"/>
    <n v="52466292"/>
    <n v="52466292"/>
    <n v="52466292"/>
    <n v="0"/>
    <n v="0"/>
    <n v="52466292"/>
    <n v="0"/>
    <n v="0"/>
  </r>
  <r>
    <x v="6"/>
    <x v="6"/>
    <s v="BP21043966"/>
    <s v="RECUPERACIÓN AMBIENTAL Y PAISAJÍSTICA DE PARQUES Y ZONAS VERDES DE LA COMUNA 18 DE SANTIAGO DE  CALI"/>
    <s v="BP210439661010115"/>
    <s v="Desarrollar una estrategia sostenible comunitaria en el Parque El Samán ubicado en la Calle 2C con Cra 71 y 72  del barrio Buenos Aires."/>
    <m/>
    <m/>
    <s v="2-3030103"/>
    <s v="Educacion y Divulgacion Ambiental"/>
    <x v="1"/>
    <s v="Reservas excepcionales"/>
    <n v="2302"/>
    <s v="2-2302"/>
    <s v="S.G.P. Proposito General-Otros Sectores"/>
    <m/>
    <m/>
    <x v="1"/>
    <s v="Situado Fiscal"/>
    <n v="18"/>
    <s v="COMUNA 18"/>
    <n v="42"/>
    <s v="CALI AMABLE Y SOSTENIBLE"/>
    <n v="4203"/>
    <s v="VIVIENDO MEJOR Y DISFRUTANDO MÁS A CALI"/>
    <n v="4203002"/>
    <s v="Espacios públicos más verdes e incluyentes"/>
    <x v="20"/>
    <s v="Zonas blandas de separadores viales, parques y zonas verdes"/>
    <n v="0"/>
    <n v="0"/>
    <n v="4574729"/>
    <n v="0"/>
    <n v="0"/>
    <n v="0"/>
    <n v="0"/>
    <n v="4574729"/>
    <n v="4574729"/>
    <n v="4574729"/>
    <n v="0"/>
    <n v="0"/>
    <n v="4574729"/>
    <n v="0"/>
    <n v="0"/>
  </r>
  <r>
    <x v="6"/>
    <x v="6"/>
    <s v="BP26000131"/>
    <s v="ADECUACIÓN AMBIENTAL Y PAISAJISTICA DE SEPARADORES VIALES, PARQUES Y ZONAS VERDES EN SANTIAGO DE CALI"/>
    <s v="BP260001311010132"/>
    <s v="Realizar la recuperación ambiental y paisajística del parque del barrio Obrero ubicado en las Carreras 10 y 11 entre Calles 22 A y 23."/>
    <m/>
    <m/>
    <s v="2-301010351"/>
    <s v="Escenarios Deportivos y Parques"/>
    <x v="1"/>
    <s v="Reservas excepcionales"/>
    <n v="2302"/>
    <s v="2-2302"/>
    <s v="S.G.P. Proposito General-Otros Sectores"/>
    <m/>
    <m/>
    <x v="0"/>
    <s v="Organismo"/>
    <n v="99"/>
    <s v="MUNICIPIO DE CALI"/>
    <n v="42"/>
    <s v="CALI AMABLE Y SOSTENIBLE"/>
    <n v="4203"/>
    <s v="VIVIENDO MEJOR Y DISFRUTANDO MÁS A CALI"/>
    <n v="4203002"/>
    <s v="Espacios públicos más verdes e incluyentes"/>
    <x v="20"/>
    <s v="Zonas blandas de separadores viales, parques y zonas verdes"/>
    <n v="0"/>
    <n v="0"/>
    <n v="85680269"/>
    <n v="0"/>
    <n v="0"/>
    <n v="0"/>
    <n v="0"/>
    <n v="85680269"/>
    <n v="85680269"/>
    <n v="85680269"/>
    <n v="0"/>
    <n v="0"/>
    <n v="85680269"/>
    <n v="0"/>
    <n v="0"/>
  </r>
  <r>
    <x v="6"/>
    <x v="6"/>
    <s v="BP26000800"/>
    <s v="Adecuación Ambiental y Paisajística de Parques y Zonas Verdes de la Comuna 4 de Santiago de Cali"/>
    <s v="BP260008001010114"/>
    <s v="Realizar labores de recuperación ambiental y paisajística en el parque Bolivariano ubicado en la Calle 38 con Cra 3N y Cra 5N"/>
    <m/>
    <m/>
    <s v="2-301010351"/>
    <s v="Escenarios Deportivos y Parques"/>
    <x v="1"/>
    <s v="Reservas excepcionales"/>
    <n v="2302"/>
    <s v="2-2302"/>
    <s v="S.G.P. Proposito General-Otros Sectores"/>
    <m/>
    <m/>
    <x v="1"/>
    <s v="Situado Fiscal"/>
    <n v="4"/>
    <s v="COMUNA 4"/>
    <n v="42"/>
    <s v="CALI AMABLE Y SOSTENIBLE"/>
    <n v="4203"/>
    <s v="VIVIENDO MEJOR Y DISFRUTANDO MÁS A CALI"/>
    <n v="4203002"/>
    <s v="Espacios públicos más verdes e incluyentes"/>
    <x v="20"/>
    <s v="Zonas blandas de separadores viales, parques y zonas verdes"/>
    <n v="0"/>
    <n v="0"/>
    <n v="124932107"/>
    <n v="0"/>
    <n v="0"/>
    <n v="0"/>
    <n v="0"/>
    <n v="124932107"/>
    <n v="124932107"/>
    <n v="124932107"/>
    <n v="0"/>
    <n v="0"/>
    <n v="124932107"/>
    <n v="0"/>
    <n v="0"/>
  </r>
  <r>
    <x v="6"/>
    <x v="6"/>
    <s v="BP26000800"/>
    <s v="Adecuación Ambiental y Paisajística de Parques y Zonas Verdes de la Comuna 4 de Santiago de Cali"/>
    <s v="BP260008001010115"/>
    <s v="DESARROLLAR UNA ESTRATEGIA SOSTENIBLE COMUNITARIA en el parque Bolivariano ubicado en la Calle 38 con Cra 3N y Cra 5N"/>
    <m/>
    <m/>
    <s v="2-3030103"/>
    <s v="Educacion y Divulgacion Ambiental"/>
    <x v="1"/>
    <s v="Reservas excepcionales"/>
    <n v="2302"/>
    <s v="2-2302"/>
    <s v="S.G.P. Proposito General-Otros Sectores"/>
    <m/>
    <m/>
    <x v="1"/>
    <s v="Situado Fiscal"/>
    <n v="4"/>
    <s v="COMUNA 4"/>
    <n v="42"/>
    <s v="CALI AMABLE Y SOSTENIBLE"/>
    <n v="4203"/>
    <s v="VIVIENDO MEJOR Y DISFRUTANDO MÁS A CALI"/>
    <n v="4203002"/>
    <s v="Espacios públicos más verdes e incluyentes"/>
    <x v="20"/>
    <s v="Zonas blandas de separadores viales, parques y zonas verdes"/>
    <n v="0"/>
    <n v="0"/>
    <n v="3403385"/>
    <n v="0"/>
    <n v="0"/>
    <n v="0"/>
    <n v="0"/>
    <n v="3403385"/>
    <n v="3403385"/>
    <n v="3403385"/>
    <n v="0"/>
    <n v="0"/>
    <n v="3403385"/>
    <n v="0"/>
    <n v="0"/>
  </r>
  <r>
    <x v="6"/>
    <x v="6"/>
    <s v="BP26000800"/>
    <s v="Adecuación Ambiental y Paisajística de Parques y Zonas Verdes de la Comuna 4 de Santiago de Cali"/>
    <s v="BP260008001010117"/>
    <s v="Realizar labores de recuperación ambiental y paisajística en el parque Berlin ubicado en la Calle 32 entre Carreras 2A Norte y 2B Norte"/>
    <m/>
    <m/>
    <s v="2-301010351"/>
    <s v="Escenarios Deportivos y Parques"/>
    <x v="1"/>
    <s v="Reservas excepcionales"/>
    <n v="2302"/>
    <s v="2-2302"/>
    <s v="S.G.P. Proposito General-Otros Sectores"/>
    <m/>
    <m/>
    <x v="1"/>
    <s v="Situado Fiscal"/>
    <n v="4"/>
    <s v="COMUNA 4"/>
    <n v="42"/>
    <s v="CALI AMABLE Y SOSTENIBLE"/>
    <n v="4203"/>
    <s v="VIVIENDO MEJOR Y DISFRUTANDO MÁS A CALI"/>
    <n v="4203002"/>
    <s v="Espacios públicos más verdes e incluyentes"/>
    <x v="20"/>
    <s v="Zonas blandas de separadores viales, parques y zonas verdes"/>
    <n v="0"/>
    <n v="0"/>
    <n v="172084897"/>
    <n v="0"/>
    <n v="0"/>
    <n v="0"/>
    <n v="0"/>
    <n v="172084897"/>
    <n v="172084897"/>
    <n v="172084897"/>
    <n v="0"/>
    <n v="0"/>
    <n v="172084897"/>
    <n v="0"/>
    <n v="0"/>
  </r>
  <r>
    <x v="6"/>
    <x v="6"/>
    <s v="BP26000800"/>
    <s v="Adecuación Ambiental y Paisajística de Parques y Zonas Verdes de la Comuna 4 de Santiago de Cali"/>
    <s v="BP260008001010118"/>
    <s v="DESARROLLAR UNA ESTRATEGIA SOSTENIBLE COMUNITARIA en el parque Berlin ubicado en la Calle 32 entre Carreras 2A Norte y 2B Norte"/>
    <m/>
    <m/>
    <s v="2-3030103"/>
    <s v="Educacion y Divulgacion Ambiental"/>
    <x v="1"/>
    <s v="Reservas excepcionales"/>
    <n v="2302"/>
    <s v="2-2302"/>
    <s v="S.G.P. Proposito General-Otros Sectores"/>
    <m/>
    <m/>
    <x v="1"/>
    <s v="Situado Fiscal"/>
    <n v="4"/>
    <s v="COMUNA 4"/>
    <n v="42"/>
    <s v="CALI AMABLE Y SOSTENIBLE"/>
    <n v="4203"/>
    <s v="VIVIENDO MEJOR Y DISFRUTANDO MÁS A CALI"/>
    <n v="4203002"/>
    <s v="Espacios públicos más verdes e incluyentes"/>
    <x v="20"/>
    <s v="Zonas blandas de separadores viales, parques y zonas verdes"/>
    <n v="0"/>
    <n v="0"/>
    <n v="3627467"/>
    <n v="0"/>
    <n v="0"/>
    <n v="0"/>
    <n v="0"/>
    <n v="3627467"/>
    <n v="3627467"/>
    <n v="3627467"/>
    <n v="0"/>
    <n v="0"/>
    <n v="3627467"/>
    <n v="0"/>
    <n v="0"/>
  </r>
  <r>
    <x v="6"/>
    <x v="6"/>
    <s v="BP26000801"/>
    <s v="Adecuación ambiental y paisajística de parques y zonas verdes de la Comuna 7 de Santiago de  Cali"/>
    <s v="BP260008011010101"/>
    <s v="Realizar labores de recuperación ambiental y paisajística en el parque del barrio Alfonso López III ubicado en la Calle 81 entre Carreras 7L Bis y 7M Bis"/>
    <m/>
    <m/>
    <s v="2-301010351"/>
    <s v="Escenarios Deportivos y Parques"/>
    <x v="1"/>
    <s v="Reservas excepcionales"/>
    <n v="2302"/>
    <s v="2-2302"/>
    <s v="S.G.P. Proposito General-Otros Sectores"/>
    <m/>
    <m/>
    <x v="1"/>
    <s v="Situado Fiscal"/>
    <n v="7"/>
    <s v="COMUNA 7"/>
    <n v="42"/>
    <s v="CALI AMABLE Y SOSTENIBLE"/>
    <n v="4203"/>
    <s v="VIVIENDO MEJOR Y DISFRUTANDO MÁS A CALI"/>
    <n v="4203002"/>
    <s v="Espacios públicos más verdes e incluyentes"/>
    <x v="20"/>
    <s v="Zonas blandas de separadores viales, parques y zonas verdes"/>
    <n v="0"/>
    <n v="0"/>
    <n v="278279834"/>
    <n v="0"/>
    <n v="0"/>
    <n v="0"/>
    <n v="0"/>
    <n v="278279834"/>
    <n v="278279834"/>
    <n v="278279834"/>
    <n v="0"/>
    <n v="0"/>
    <n v="278279834"/>
    <n v="0"/>
    <n v="0"/>
  </r>
  <r>
    <x v="6"/>
    <x v="6"/>
    <s v="BP26000801"/>
    <s v="Adecuación ambiental y paisajística de parques y zonas verdes de la Comuna 7 de Santiago de  Cali"/>
    <s v="BP260008011010102"/>
    <s v="Desarrollar una estrategia sostenible comunitaria en el parque del barrio Alfonso López III ubicado en la Calle 81 entre Carreras 7L Bis y 7M Bis"/>
    <m/>
    <m/>
    <s v="2-3030103"/>
    <s v="Educacion y Divulgacion Ambiental"/>
    <x v="1"/>
    <s v="Reservas excepcionales"/>
    <n v="2302"/>
    <s v="2-2302"/>
    <s v="S.G.P. Proposito General-Otros Sectores"/>
    <m/>
    <m/>
    <x v="1"/>
    <s v="Situado Fiscal"/>
    <n v="7"/>
    <s v="COMUNA 7"/>
    <n v="42"/>
    <s v="CALI AMABLE Y SOSTENIBLE"/>
    <n v="4203"/>
    <s v="VIVIENDO MEJOR Y DISFRUTANDO MÁS A CALI"/>
    <n v="4203002"/>
    <s v="Espacios públicos más verdes e incluyentes"/>
    <x v="20"/>
    <s v="Zonas blandas de separadores viales, parques y zonas verdes"/>
    <n v="0"/>
    <n v="0"/>
    <n v="4718310"/>
    <n v="0"/>
    <n v="0"/>
    <n v="0"/>
    <n v="0"/>
    <n v="4718310"/>
    <n v="4718310"/>
    <n v="4718310"/>
    <n v="0"/>
    <n v="0"/>
    <n v="4718310"/>
    <n v="0"/>
    <n v="0"/>
  </r>
  <r>
    <x v="6"/>
    <x v="6"/>
    <s v="BP26000801"/>
    <s v="Adecuación ambiental y paisajística de parques y zonas verdes de la Comuna 7 de Santiago de  Cali"/>
    <s v="BP260008011010104"/>
    <s v="Realizar labores de recuperación ambiental y paisajística en el parque del barrio San Marino ubicado en la Carrera 7D1 con Calle 64"/>
    <m/>
    <m/>
    <s v="2-301010351"/>
    <s v="Escenarios Deportivos y Parques"/>
    <x v="1"/>
    <s v="Reservas excepcionales"/>
    <n v="2302"/>
    <s v="2-2302"/>
    <s v="S.G.P. Proposito General-Otros Sectores"/>
    <m/>
    <m/>
    <x v="1"/>
    <s v="Situado Fiscal"/>
    <n v="7"/>
    <s v="COMUNA 7"/>
    <n v="42"/>
    <s v="CALI AMABLE Y SOSTENIBLE"/>
    <n v="4203"/>
    <s v="VIVIENDO MEJOR Y DISFRUTANDO MÁS A CALI"/>
    <n v="4203002"/>
    <s v="Espacios públicos más verdes e incluyentes"/>
    <x v="20"/>
    <s v="Zonas blandas de separadores viales, parques y zonas verdes"/>
    <n v="0"/>
    <n v="0"/>
    <n v="136727629"/>
    <n v="0"/>
    <n v="0"/>
    <n v="0"/>
    <n v="0"/>
    <n v="136727629"/>
    <n v="136727629"/>
    <n v="136727629"/>
    <n v="0"/>
    <n v="0"/>
    <n v="136727629"/>
    <n v="0"/>
    <n v="0"/>
  </r>
  <r>
    <x v="6"/>
    <x v="6"/>
    <s v="BP26000801"/>
    <s v="Adecuación ambiental y paisajística de parques y zonas verdes de la Comuna 7 de Santiago de  Cali"/>
    <s v="BP260008011010105"/>
    <s v="Desarrollar una estrategia sostenible comunitaria en el parque del barrio San Marino ubicado en la Carrera 7D1 con Calle 64"/>
    <m/>
    <m/>
    <s v="2-3030103"/>
    <s v="Educacion y Divulgacion Ambiental"/>
    <x v="1"/>
    <s v="Reservas excepcionales"/>
    <n v="2302"/>
    <s v="2-2302"/>
    <s v="S.G.P. Proposito General-Otros Sectores"/>
    <m/>
    <m/>
    <x v="1"/>
    <s v="Situado Fiscal"/>
    <n v="7"/>
    <s v="COMUNA 7"/>
    <n v="42"/>
    <s v="CALI AMABLE Y SOSTENIBLE"/>
    <n v="4203"/>
    <s v="VIVIENDO MEJOR Y DISFRUTANDO MÁS A CALI"/>
    <n v="4203002"/>
    <s v="Espacios públicos más verdes e incluyentes"/>
    <x v="20"/>
    <s v="Zonas blandas de separadores viales, parques y zonas verdes"/>
    <n v="0"/>
    <n v="0"/>
    <n v="4739033"/>
    <n v="0"/>
    <n v="0"/>
    <n v="0"/>
    <n v="0"/>
    <n v="4739033"/>
    <n v="4739033"/>
    <n v="4739033"/>
    <n v="0"/>
    <n v="0"/>
    <n v="4739033"/>
    <n v="0"/>
    <n v="0"/>
  </r>
  <r>
    <x v="6"/>
    <x v="6"/>
    <s v="BP26000803"/>
    <s v="Adecuación AMBIENTAL Y PAISAJÍSTICA DE PARQUES Y ZONAS VERDES DE LA COMUNA 10 DE SANTIAGO DE CALI  Cali"/>
    <s v="BP260008031010109"/>
    <s v="Realizar labores de recuperación ambiental y paisajística en el parque del barrio Olímpico ubicado en las Carreras 34 y 38A entre Calles 12 y 12A"/>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2"/>
    <s v="Espacios públicos más verdes e incluyentes"/>
    <x v="20"/>
    <s v="Zonas blandas de separadores viales, parques y zonas verdes"/>
    <n v="0"/>
    <n v="0"/>
    <n v="128880052"/>
    <n v="0"/>
    <n v="0"/>
    <n v="0"/>
    <n v="0"/>
    <n v="128880052"/>
    <n v="128880052"/>
    <n v="128880052"/>
    <n v="0"/>
    <n v="0"/>
    <n v="128880052"/>
    <n v="0"/>
    <n v="0"/>
  </r>
  <r>
    <x v="6"/>
    <x v="6"/>
    <s v="BP26000803"/>
    <s v="Adecuación AMBIENTAL Y PAISAJÍSTICA DE PARQUES Y ZONAS VERDES DE LA COMUNA 10 DE SANTIAGO DE CALI  Cali"/>
    <s v="BP260008031010110"/>
    <s v="Desarrollar una estrategia sostenible comunitaria en el parque del barrio Olímpico ubicado en las Carreras 34 y 38A entre Calles 12 y 12A"/>
    <m/>
    <m/>
    <s v="2-3030103"/>
    <s v="Educacion y Divulgacion Ambiental"/>
    <x v="1"/>
    <s v="Reservas excepcionales"/>
    <n v="2302"/>
    <s v="2-2302"/>
    <s v="S.G.P. Proposito General-Otros Sectores"/>
    <m/>
    <m/>
    <x v="1"/>
    <s v="Situado Fiscal"/>
    <n v="10"/>
    <s v="COMUNA 10"/>
    <n v="42"/>
    <s v="CALI AMABLE Y SOSTENIBLE"/>
    <n v="4203"/>
    <s v="VIVIENDO MEJOR Y DISFRUTANDO MÁS A CALI"/>
    <n v="4203002"/>
    <s v="Espacios públicos más verdes e incluyentes"/>
    <x v="20"/>
    <s v="Zonas blandas de separadores viales, parques y zonas verdes"/>
    <n v="0"/>
    <n v="0"/>
    <n v="4691789"/>
    <n v="0"/>
    <n v="0"/>
    <n v="0"/>
    <n v="0"/>
    <n v="4691789"/>
    <n v="4691789"/>
    <n v="4691789"/>
    <n v="0"/>
    <n v="0"/>
    <n v="4691789"/>
    <n v="0"/>
    <n v="0"/>
  </r>
  <r>
    <x v="6"/>
    <x v="6"/>
    <s v="BP26000805"/>
    <s v="Adecuación ambiental y paisajística de parques y zonas verdes de la comuna 19 de Santiago de   Cali"/>
    <s v="BP260008051010111"/>
    <s v="Realizar labores de recuperación ambiental y paisajística en el Parque Cascadas 1 (Primera Etapa) ubicado en la Calle 1B entre Carreras 63A  y 65"/>
    <m/>
    <m/>
    <s v="2-301010351"/>
    <s v="Escenarios Deportivos y Parques"/>
    <x v="1"/>
    <s v="Reservas excepcionales"/>
    <n v="2302"/>
    <s v="2-2302"/>
    <s v="S.G.P. Proposito General-Otros Sectores"/>
    <m/>
    <m/>
    <x v="1"/>
    <s v="Situado Fiscal"/>
    <n v="19"/>
    <s v="COMUNA 19"/>
    <n v="42"/>
    <s v="CALI AMABLE Y SOSTENIBLE"/>
    <n v="4203"/>
    <s v="VIVIENDO MEJOR Y DISFRUTANDO MÁS A CALI"/>
    <n v="4203002"/>
    <s v="Espacios públicos más verdes e incluyentes"/>
    <x v="20"/>
    <s v="Zonas blandas de separadores viales, parques y zonas verdes"/>
    <n v="0"/>
    <n v="0"/>
    <n v="46529586"/>
    <n v="0"/>
    <n v="0"/>
    <n v="0"/>
    <n v="0"/>
    <n v="46529586"/>
    <n v="46529586"/>
    <n v="46529586"/>
    <n v="0"/>
    <n v="0"/>
    <n v="46529586"/>
    <n v="0"/>
    <n v="0"/>
  </r>
  <r>
    <x v="6"/>
    <x v="6"/>
    <s v="BP26000805"/>
    <s v="Adecuación ambiental y paisajística de parques y zonas verdes de la comuna 19 de Santiago de   Cali"/>
    <s v="BP260008051010112"/>
    <s v="Desarrollar una estrategia sostenible comunitaria en el parque Cascadas 1 (Primera Etapa) ubicado en la  Calle 1B entre Carreras 63A  y 65"/>
    <m/>
    <m/>
    <s v="2-3030103"/>
    <s v="Educacion y Divulgacion Ambiental"/>
    <x v="1"/>
    <s v="Reservas excepcionales"/>
    <n v="2302"/>
    <s v="2-2302"/>
    <s v="S.G.P. Proposito General-Otros Sectores"/>
    <m/>
    <m/>
    <x v="1"/>
    <s v="Situado Fiscal"/>
    <n v="19"/>
    <s v="COMUNA 19"/>
    <n v="42"/>
    <s v="CALI AMABLE Y SOSTENIBLE"/>
    <n v="4203"/>
    <s v="VIVIENDO MEJOR Y DISFRUTANDO MÁS A CALI"/>
    <n v="4203002"/>
    <s v="Espacios públicos más verdes e incluyentes"/>
    <x v="20"/>
    <s v="Zonas blandas de separadores viales, parques y zonas verdes"/>
    <n v="0"/>
    <n v="0"/>
    <n v="4294764"/>
    <n v="0"/>
    <n v="0"/>
    <n v="0"/>
    <n v="0"/>
    <n v="4294764"/>
    <n v="4294764"/>
    <n v="4294764"/>
    <n v="0"/>
    <n v="0"/>
    <n v="4294764"/>
    <n v="0"/>
    <n v="0"/>
  </r>
  <r>
    <x v="6"/>
    <x v="6"/>
    <s v="BP26000805"/>
    <s v="Adecuación ambiental y paisajística de parques y zonas verdes de la comuna 19 de Santiago de   Cali"/>
    <s v="BP260008051010114"/>
    <s v="Realizar labores de recuperación ambiental y paisajística en el parque del barrio Colseguros ubicado en la Autopista Suroriental con Carrera 30"/>
    <m/>
    <m/>
    <s v="2-301010351"/>
    <s v="Escenarios Deportivos y Parques"/>
    <x v="1"/>
    <s v="Reservas excepcionales"/>
    <n v="2302"/>
    <s v="2-2302"/>
    <s v="S.G.P. Proposito General-Otros Sectores"/>
    <m/>
    <m/>
    <x v="1"/>
    <s v="Situado Fiscal"/>
    <n v="19"/>
    <s v="COMUNA 19"/>
    <n v="42"/>
    <s v="CALI AMABLE Y SOSTENIBLE"/>
    <n v="4203"/>
    <s v="VIVIENDO MEJOR Y DISFRUTANDO MÁS A CALI"/>
    <n v="4203002"/>
    <s v="Espacios públicos más verdes e incluyentes"/>
    <x v="20"/>
    <s v="Zonas blandas de separadores viales, parques y zonas verdes"/>
    <n v="0"/>
    <n v="0"/>
    <n v="26522934"/>
    <n v="0"/>
    <n v="0"/>
    <n v="0"/>
    <n v="0"/>
    <n v="26522934"/>
    <n v="26522934"/>
    <n v="26522934"/>
    <n v="0"/>
    <n v="0"/>
    <n v="26522934"/>
    <n v="0"/>
    <n v="0"/>
  </r>
  <r>
    <x v="6"/>
    <x v="6"/>
    <s v="BP26000805"/>
    <s v="Adecuación ambiental y paisajística de parques y zonas verdes de la comuna 19 de Santiago de   Cali"/>
    <s v="BP260008051010115"/>
    <s v="Desarrollar una estrategia sostenible comunitaria en el parque del barrio Colseguros ubicado en la Autopista Suroriental con Carrera 30"/>
    <m/>
    <m/>
    <s v="2-3030103"/>
    <s v="Educacion y Divulgacion Ambiental"/>
    <x v="1"/>
    <s v="Reservas excepcionales"/>
    <n v="2302"/>
    <s v="2-2302"/>
    <s v="S.G.P. Proposito General-Otros Sectores"/>
    <m/>
    <m/>
    <x v="1"/>
    <s v="Situado Fiscal"/>
    <n v="19"/>
    <s v="COMUNA 19"/>
    <n v="42"/>
    <s v="CALI AMABLE Y SOSTENIBLE"/>
    <n v="4203"/>
    <s v="VIVIENDO MEJOR Y DISFRUTANDO MÁS A CALI"/>
    <n v="4203002"/>
    <s v="Espacios públicos más verdes e incluyentes"/>
    <x v="20"/>
    <s v="Zonas blandas de separadores viales, parques y zonas verdes"/>
    <n v="0"/>
    <n v="0"/>
    <n v="1157200"/>
    <n v="0"/>
    <n v="0"/>
    <n v="0"/>
    <n v="0"/>
    <n v="1157200"/>
    <n v="1157200"/>
    <n v="1157200"/>
    <n v="0"/>
    <n v="0"/>
    <n v="1157200"/>
    <n v="0"/>
    <n v="0"/>
  </r>
  <r>
    <x v="6"/>
    <x v="6"/>
    <s v="BP26000131"/>
    <s v="ADECUACIÓN AMBIENTAL Y PAISAJISTICA DE SEPARADORES VIALES, PARQUES Y ZONAS VERDES EN SANTIAGO DE CALI"/>
    <s v="BP260001311010128"/>
    <s v="Realizar la recuperación ambiental y paisajística del parque Conexión Peatonal Casa Obeso – Museo La Tertulia ubicado en la Avenida 4 Oeste entre Calles 3 Oeste y 5 Oeste"/>
    <m/>
    <m/>
    <s v="2-301010351"/>
    <s v="Escenarios Deportivos y Parques"/>
    <x v="1"/>
    <s v="Reservas excepcionales"/>
    <n v="7119"/>
    <s v="2-7119"/>
    <s v="R.F. 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0"/>
    <n v="0"/>
    <n v="26102331"/>
    <n v="0"/>
    <n v="0"/>
    <n v="0"/>
    <n v="0"/>
    <n v="26102331"/>
    <n v="26102331"/>
    <n v="26102331"/>
    <n v="0"/>
    <n v="0"/>
    <n v="26102331"/>
    <n v="0"/>
    <n v="0"/>
  </r>
  <r>
    <x v="6"/>
    <x v="6"/>
    <s v="BP26000131"/>
    <s v="ADECUACIÓN AMBIENTAL Y PAISAJISTICA DE SEPARADORES VIALES, PARQUES Y ZONAS VERDES EN SANTIAGO DE CALI"/>
    <s v="BP260001311010130"/>
    <s v="Realizar la recuperación ambiental y paisajística del parque Estación Mío Cable Lleras Camargo ubicado en la Calle 13 Oeste con Carrera 49B"/>
    <m/>
    <m/>
    <s v="2-301010351"/>
    <s v="Escenarios Deportivos y Parques"/>
    <x v="1"/>
    <s v="Reservas excepcionales"/>
    <n v="7826"/>
    <s v="2-7826"/>
    <s v="R.F Otros Recursos Ley 99-93"/>
    <m/>
    <m/>
    <x v="0"/>
    <s v="Organismo"/>
    <n v="99"/>
    <s v="MUNICIPIO DE CALI"/>
    <n v="42"/>
    <s v="CALI AMABLE Y SOSTENIBLE"/>
    <n v="4203"/>
    <s v="VIVIENDO MEJOR Y DISFRUTANDO MÁS A CALI"/>
    <n v="4203002"/>
    <s v="Espacios públicos más verdes e incluyentes"/>
    <x v="20"/>
    <s v="Zonas blandas de separadores viales, parques y zonas verdes"/>
    <n v="0"/>
    <n v="0"/>
    <n v="25721704"/>
    <n v="0"/>
    <n v="0"/>
    <n v="0"/>
    <n v="0"/>
    <n v="25721704"/>
    <n v="25721704"/>
    <n v="25721704"/>
    <n v="0"/>
    <n v="0"/>
    <n v="25721704"/>
    <n v="0"/>
    <n v="0"/>
  </r>
  <r>
    <x v="6"/>
    <x v="6"/>
    <s v="BP26002120"/>
    <s v="Control de vertimientos en el recurso hídrico de Santiago de  Cali"/>
    <s v="BP260021201010101"/>
    <s v="REALIZAR CONSTRUCCIÓN DE OBRAS PARA ELIMINACIÓN DEL VERTIMIENTO CANAL FERROCARRIL CALLE 25 CON CARRERA 48"/>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755427540"/>
    <n v="0"/>
    <n v="0"/>
    <n v="0"/>
    <n v="0"/>
    <n v="0"/>
    <n v="0"/>
    <n v="1755427540"/>
    <n v="0"/>
    <n v="0"/>
    <n v="0"/>
    <n v="0"/>
    <n v="0"/>
    <n v="0"/>
    <n v="1755427540"/>
  </r>
  <r>
    <x v="6"/>
    <x v="6"/>
    <s v="BP26002120"/>
    <s v="Control de vertimientos en el recurso hídrico de Santiago de  Cali"/>
    <s v="BP260021201010102"/>
    <s v="REALIZAR CONSTRUCCIÓN DE OBRAS PARA ELIMINACIÓN DEL VERTIMIENTO CANAL FERROCARRIL CALLE 25 CON CARRERA 47B"/>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455144466"/>
    <n v="0"/>
    <n v="0"/>
    <n v="0"/>
    <n v="0"/>
    <n v="0"/>
    <n v="0"/>
    <n v="1455144466"/>
    <n v="0"/>
    <n v="0"/>
    <n v="0"/>
    <n v="0"/>
    <n v="0"/>
    <n v="0"/>
    <n v="1455144466"/>
  </r>
  <r>
    <x v="6"/>
    <x v="6"/>
    <s v="BP26002120"/>
    <s v="Control de vertimientos en el recurso hídrico de Santiago de  Cali"/>
    <s v="BP260021201010103"/>
    <s v="REALIZAR CONSTRUCCIÓN DE OBRAS PARA ELIMINACIÓN DEL VERTIMIENTO CANAL FERROCARRIL CALLE 25 CON CARRERA 44"/>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930637053"/>
    <n v="0"/>
    <n v="0"/>
    <n v="0"/>
    <n v="0"/>
    <n v="0"/>
    <n v="0"/>
    <n v="930637053"/>
    <n v="0"/>
    <n v="0"/>
    <n v="0"/>
    <n v="0"/>
    <n v="0"/>
    <n v="0"/>
    <n v="930637053"/>
  </r>
  <r>
    <x v="6"/>
    <x v="6"/>
    <s v="BP26002120"/>
    <s v="Control de vertimientos en el recurso hídrico de Santiago de  Cali"/>
    <s v="BP260021201010104"/>
    <s v="REALIZAR CONSTRUCCIÓN DE OBRAS PARA ELIMINACIÓN DEL VERTIMIENTO CANAL FERROCARRIL CALLE 25 CON CARRERA 25B"/>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280140238"/>
    <n v="0"/>
    <n v="0"/>
    <n v="0"/>
    <n v="0"/>
    <n v="0"/>
    <n v="0"/>
    <n v="280140238"/>
    <n v="0"/>
    <n v="0"/>
    <n v="0"/>
    <n v="0"/>
    <n v="0"/>
    <n v="0"/>
    <n v="280140238"/>
  </r>
  <r>
    <x v="6"/>
    <x v="6"/>
    <s v="BP26002120"/>
    <s v="Control de vertimientos en el recurso hídrico de Santiago de  Cali"/>
    <s v="BP260021201010105"/>
    <s v="REALIZAR CONSTRUCCIÓN DE OBRAS PARA ELIMINACIÓN DEL VERTIMIENTO CANAL CAÑAVERALEJO CARRERA 50 CON CALLE 16"/>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948490229"/>
    <n v="0"/>
    <n v="0"/>
    <n v="0"/>
    <n v="0"/>
    <n v="0"/>
    <n v="0"/>
    <n v="948490229"/>
    <n v="0"/>
    <n v="0"/>
    <n v="0"/>
    <n v="0"/>
    <n v="0"/>
    <n v="0"/>
    <n v="948490229"/>
  </r>
  <r>
    <x v="6"/>
    <x v="6"/>
    <s v="BP26002120"/>
    <s v="Control de vertimientos en el recurso hídrico de Santiago de  Cali"/>
    <s v="BP260021201010106"/>
    <s v="REALIZAR CONSTRUCCIÓN DE OBRAS PARA ELIMINACIÓN DEL VERTIMIENTO CANAL CAÑAVERALEJO CARRERA 50 CON CALLE 12A"/>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24494974"/>
    <n v="0"/>
    <n v="0"/>
    <n v="0"/>
    <n v="0"/>
    <n v="0"/>
    <n v="0"/>
    <n v="124494974"/>
    <n v="0"/>
    <n v="0"/>
    <n v="0"/>
    <n v="0"/>
    <n v="0"/>
    <n v="0"/>
    <n v="124494974"/>
  </r>
  <r>
    <x v="6"/>
    <x v="6"/>
    <s v="BP26002120"/>
    <s v="Control de vertimientos en el recurso hídrico de Santiago de  Cali"/>
    <s v="BP260021201010107"/>
    <s v="REALIZAR CONSTRUCCIÓN DE OBRAS PARA ELIMINACIÓN DEL VERTIMIENTO CANAL CAÑAVERALEJO CARRERA 50 CON CALLE 13"/>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948490229"/>
    <n v="0"/>
    <n v="0"/>
    <n v="0"/>
    <n v="0"/>
    <n v="0"/>
    <n v="0"/>
    <n v="948490229"/>
    <n v="0"/>
    <n v="0"/>
    <n v="0"/>
    <n v="0"/>
    <n v="0"/>
    <n v="0"/>
    <n v="948490229"/>
  </r>
  <r>
    <x v="6"/>
    <x v="6"/>
    <s v="BP26002120"/>
    <s v="Control de vertimientos en el recurso hídrico de Santiago de  Cali"/>
    <s v="BP260021201010108"/>
    <s v="REALIZAR CONSTRUCCIÓN DE OBRAS PARA ELIMINACIÓN DEL VERTIMIENTO CANAL CAÑAVERALEJO CARRERA 50 CON CALLE 13A"/>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18776691"/>
    <n v="0"/>
    <n v="0"/>
    <n v="0"/>
    <n v="0"/>
    <n v="0"/>
    <n v="0"/>
    <n v="118776691"/>
    <n v="0"/>
    <n v="0"/>
    <n v="0"/>
    <n v="0"/>
    <n v="0"/>
    <n v="0"/>
    <n v="118776691"/>
  </r>
  <r>
    <x v="6"/>
    <x v="6"/>
    <s v="BP26002120"/>
    <s v="Control de vertimientos en el recurso hídrico de Santiago de  Cali"/>
    <s v="BP260021201010109"/>
    <s v="REALIZAR CONSTRUCCIÓN DE OBRAS PARA ELIMINACIÓN DEL VERTIMIENTO CANAL CAÑAVERALEJO CARRERA 50 CON CALLE 13E"/>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85129648"/>
    <n v="0"/>
    <n v="0"/>
    <n v="0"/>
    <n v="0"/>
    <n v="0"/>
    <n v="0"/>
    <n v="85129648"/>
    <n v="0"/>
    <n v="0"/>
    <n v="0"/>
    <n v="0"/>
    <n v="0"/>
    <n v="0"/>
    <n v="85129648"/>
  </r>
  <r>
    <x v="6"/>
    <x v="6"/>
    <s v="BP26002120"/>
    <s v="Control de vertimientos en el recurso hídrico de Santiago de  Cali"/>
    <s v="BP260021201010110"/>
    <s v="REALIZAR CONSTRUCCIÓN DE OBRAS PARA ELIMINACIÓN DEL VERTIMIENTO CANAL CAÑAVERALEJO CARRERA 50 CON CALLE 17"/>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66063042"/>
    <n v="0"/>
    <n v="0"/>
    <n v="0"/>
    <n v="0"/>
    <n v="0"/>
    <n v="0"/>
    <n v="166063042"/>
    <n v="0"/>
    <n v="0"/>
    <n v="0"/>
    <n v="0"/>
    <n v="0"/>
    <n v="0"/>
    <n v="166063042"/>
  </r>
  <r>
    <x v="6"/>
    <x v="6"/>
    <s v="BP26002120"/>
    <s v="Control de vertimientos en el recurso hídrico de Santiago de  Cali"/>
    <s v="BP260021201010111"/>
    <s v="REALIZAR CONSTRUCCIÓN DE OBRAS PARA ELIMINACIÓN DEL VERTIMIENTO CANAL SANTA ELENA TRANSVERSAL 15 DIAG.ONAL 26 Y 27"/>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618679072"/>
    <n v="0"/>
    <n v="0"/>
    <n v="0"/>
    <n v="0"/>
    <n v="0"/>
    <n v="0"/>
    <n v="618679072"/>
    <n v="0"/>
    <n v="0"/>
    <n v="0"/>
    <n v="0"/>
    <n v="0"/>
    <n v="0"/>
    <n v="618679072"/>
  </r>
  <r>
    <x v="6"/>
    <x v="6"/>
    <s v="BP26002120"/>
    <s v="Control de vertimientos en el recurso hídrico de Santiago de  Cali"/>
    <s v="BP260021201010112"/>
    <s v="REALIZAR CONSTRUCCIÓN DE OBRAS PARA ELIMINACIÓN DEL VERTIMIENTO ESTRUCTURA DE SEPARACIÓN EN EL CANAL AVENIDA LOS CERROS, CALLE 1 OESTE CON CARRERA 42"/>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121444434"/>
    <n v="0"/>
    <n v="0"/>
    <n v="0"/>
    <n v="0"/>
    <n v="0"/>
    <n v="0"/>
    <n v="121444434"/>
    <n v="0"/>
    <n v="0"/>
    <n v="0"/>
    <n v="0"/>
    <n v="0"/>
    <n v="0"/>
    <n v="121444434"/>
  </r>
  <r>
    <x v="6"/>
    <x v="6"/>
    <s v="BP26002120"/>
    <s v="Control de vertimientos en el recurso hídrico de Santiago de  Cali"/>
    <s v="BP260021201010113"/>
    <s v="REALIZAR CONSTRUCCIÓN DE OBRAS PARA ELIMINACIÓN DEL VERTIMIENTO CALLE 2 OESTE CON CARRERA 73A"/>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374254922"/>
    <n v="0"/>
    <n v="0"/>
    <n v="0"/>
    <n v="0"/>
    <n v="0"/>
    <n v="0"/>
    <n v="374254922"/>
    <n v="0"/>
    <n v="0"/>
    <n v="0"/>
    <n v="0"/>
    <n v="0"/>
    <n v="0"/>
    <n v="374254922"/>
  </r>
  <r>
    <x v="6"/>
    <x v="6"/>
    <s v="BP26002120"/>
    <s v="Control de vertimientos en el recurso hídrico de Santiago de  Cali"/>
    <s v="BP260021201010114"/>
    <s v="REALIZAR CONSTRUCCIÓN DE OBRAS PARA ELIMINACIÓN DEL VERTIMIENTO EN EL CANAL CALLE 13, CALLE 13 ENTRE CARRERAS 65A Y 50"/>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3041147852"/>
    <n v="0"/>
    <n v="0"/>
    <n v="0"/>
    <n v="0"/>
    <n v="0"/>
    <n v="0"/>
    <n v="3041147852"/>
    <n v="0"/>
    <n v="0"/>
    <n v="0"/>
    <n v="0"/>
    <n v="0"/>
    <n v="0"/>
    <n v="3041147852"/>
  </r>
  <r>
    <x v="6"/>
    <x v="6"/>
    <s v="BP26002120"/>
    <s v="Control de vertimientos en el recurso hídrico de Santiago de  Cali"/>
    <s v="BP260021201010115"/>
    <s v="REALIZAR CONSTRUCCIÓN DE OBRAS PARA ELIMINACIÓN DEL VERTIMIENTO EN EL CANAL CALLE 14, CALLE 14 ENTRE CARRERAS 65 Y 50"/>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2286145593"/>
    <n v="0"/>
    <n v="0"/>
    <n v="0"/>
    <n v="0"/>
    <n v="0"/>
    <n v="0"/>
    <n v="2286145593"/>
    <n v="0"/>
    <n v="0"/>
    <n v="0"/>
    <n v="0"/>
    <n v="0"/>
    <n v="0"/>
    <n v="2286145593"/>
  </r>
  <r>
    <x v="6"/>
    <x v="6"/>
    <s v="BP26002120"/>
    <s v="Control de vertimientos en el recurso hídrico de Santiago de  Cali"/>
    <s v="BP260021201010116"/>
    <s v="REALIZAR CONSTRUCCIÓN DE OBRAS PARA ELIMINACIÓN DEL VERTIMIENTO EN EL CANAL CARRERA 80 , CARRERA 94 CON CALLE 2A B/ ALTO MELENDEZ"/>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354064278"/>
    <n v="0"/>
    <n v="0"/>
    <n v="0"/>
    <n v="0"/>
    <n v="0"/>
    <n v="0"/>
    <n v="354064278"/>
    <n v="0"/>
    <n v="0"/>
    <n v="0"/>
    <n v="0"/>
    <n v="0"/>
    <n v="0"/>
    <n v="354064278"/>
  </r>
  <r>
    <x v="6"/>
    <x v="6"/>
    <s v="BP26002120"/>
    <s v="Control de vertimientos en el recurso hídrico de Santiago de  Cali"/>
    <s v="BP260021201020101"/>
    <s v="REALIZAR CONSTRUCCION DE OBRAS PARA ELIMINACIÓN DEL VERTIMIENTO DRENAJE ORIENTAL COLECTOR PUERTAS DEL SOL."/>
    <m/>
    <m/>
    <s v="2-301010311"/>
    <s v="Programas de Saneamiento Ambiental"/>
    <x v="2"/>
    <s v="Recursos del Balance"/>
    <n v="1220"/>
    <s v="4-1220"/>
    <s v="Tasa Retributiva"/>
    <m/>
    <m/>
    <x v="0"/>
    <s v="Organismo"/>
    <n v="99"/>
    <s v="MUNICIPIO DE CALI"/>
    <n v="42"/>
    <s v="CALI AMABLE Y SOSTENIBLE"/>
    <n v="4204"/>
    <s v="RESPONSABILIDAD AMBIENTAL"/>
    <n v="4204001"/>
    <s v="Protección ambiental de las cuencas hidrográficas y del camp"/>
    <x v="57"/>
    <s v="Plan de acciones de reducción de carga contaminante a fuente"/>
    <n v="8144199427"/>
    <n v="0"/>
    <n v="0"/>
    <n v="0"/>
    <n v="0"/>
    <n v="0"/>
    <n v="0"/>
    <n v="8144199427"/>
    <n v="0"/>
    <n v="0"/>
    <n v="0"/>
    <n v="0"/>
    <n v="0"/>
    <n v="0"/>
    <n v="8144199427"/>
  </r>
  <r>
    <x v="6"/>
    <x v="6"/>
    <s v="BP26001417"/>
    <s v="Fortalecimiento de capacidades para la inspección, vigilancia y control (IVC) de la contaminación ambiental generada por el sector empresarial de Santiago de  Cali"/>
    <s v="BP260014171010201"/>
    <s v="Verificar el cumplimiento de la norma de vertimientos al Sistema de Alcantarillado"/>
    <m/>
    <m/>
    <s v="2-30503"/>
    <s v="Atención, Control y Organización Institucional para apoyo a la Gestión del Estado"/>
    <x v="2"/>
    <s v="Recursos del Balance"/>
    <n v="1220"/>
    <s v="4-1220"/>
    <s v="Tasa Retributiva"/>
    <m/>
    <m/>
    <x v="0"/>
    <s v="Organismo"/>
    <n v="99"/>
    <s v="MUNICIPIO DE CALI"/>
    <n v="42"/>
    <s v="CALI AMABLE Y SOSTENIBLE"/>
    <n v="4204"/>
    <s v="RESPONSABILIDAD AMBIENTAL"/>
    <n v="4204002"/>
    <s v="Acciones interinstitucionales contra delitos ambientales"/>
    <x v="49"/>
    <s v="Plan de reducción de impactos ambientales en el sector indus"/>
    <n v="92080185"/>
    <n v="0"/>
    <n v="0"/>
    <n v="0"/>
    <n v="0"/>
    <n v="0"/>
    <n v="0"/>
    <n v="92080185"/>
    <n v="0"/>
    <n v="0"/>
    <n v="0"/>
    <n v="0"/>
    <n v="0"/>
    <n v="0"/>
    <n v="92080185"/>
  </r>
  <r>
    <x v="6"/>
    <x v="6"/>
    <s v="BP26001417"/>
    <s v="Fortalecimiento de capacidades para la inspección, vigilancia y control (IVC) de la contaminación ambiental generada por el sector empresarial de Santiago de  Cali"/>
    <s v="BP260014171010202"/>
    <s v="Atender de solicitudes de  exclusión y/o exoneración de parámetros del estudio de caracterización de vertimientos"/>
    <m/>
    <m/>
    <s v="2-30503"/>
    <s v="Atención, Control y Organización Institucional para apoyo a la Gestión del Estado"/>
    <x v="2"/>
    <s v="Recursos del Balance"/>
    <n v="1220"/>
    <s v="4-1220"/>
    <s v="Tasa Retributiva"/>
    <m/>
    <m/>
    <x v="0"/>
    <s v="Organismo"/>
    <n v="99"/>
    <s v="MUNICIPIO DE CALI"/>
    <n v="42"/>
    <s v="CALI AMABLE Y SOSTENIBLE"/>
    <n v="4204"/>
    <s v="RESPONSABILIDAD AMBIENTAL"/>
    <n v="4204002"/>
    <s v="Acciones interinstitucionales contra delitos ambientales"/>
    <x v="49"/>
    <s v="Plan de reducción de impactos ambientales en el sector indus"/>
    <n v="37904815"/>
    <n v="0"/>
    <n v="0"/>
    <n v="0"/>
    <n v="0"/>
    <n v="0"/>
    <n v="0"/>
    <n v="37904815"/>
    <n v="0"/>
    <n v="0"/>
    <n v="0"/>
    <n v="0"/>
    <n v="0"/>
    <n v="0"/>
    <n v="37904815"/>
  </r>
  <r>
    <x v="6"/>
    <x v="6"/>
    <s v="BP26001417"/>
    <s v="Fortalecimiento de capacidades para la inspección, vigilancia y control (IVC) de la contaminación ambiental generada por el sector empresarial de Santiago de  Cali"/>
    <s v="BP260014171010203"/>
    <s v="Realizar la revisión y evaluación de acciones de mejora propuestas por las empresas legalmente constituidas para dar cumplimiento a la norma de vertimientos"/>
    <m/>
    <m/>
    <s v="2-30503"/>
    <s v="Atención, Control y Organización Institucional para apoyo a la Gestión del Estado"/>
    <x v="2"/>
    <s v="Recursos del Balance"/>
    <n v="1220"/>
    <s v="4-1220"/>
    <s v="Tasa Retributiva"/>
    <m/>
    <m/>
    <x v="0"/>
    <s v="Organismo"/>
    <n v="99"/>
    <s v="MUNICIPIO DE CALI"/>
    <n v="42"/>
    <s v="CALI AMABLE Y SOSTENIBLE"/>
    <n v="4204"/>
    <s v="RESPONSABILIDAD AMBIENTAL"/>
    <n v="4204002"/>
    <s v="Acciones interinstitucionales contra delitos ambientales"/>
    <x v="49"/>
    <s v="Plan de reducción de impactos ambientales en el sector indus"/>
    <n v="89760000"/>
    <n v="0"/>
    <n v="0"/>
    <n v="0"/>
    <n v="0"/>
    <n v="0"/>
    <n v="0"/>
    <n v="89760000"/>
    <n v="0"/>
    <n v="0"/>
    <n v="0"/>
    <n v="0"/>
    <n v="0"/>
    <n v="0"/>
    <n v="89760000"/>
  </r>
  <r>
    <x v="6"/>
    <x v="6"/>
    <s v="BP26000830"/>
    <s v="CONTROL AL RECURSO DE FAUNA SILVESTRE EN SANTIAGO DE CALI"/>
    <s v="BP260008301010111"/>
    <s v="Adquirir insumos y materiales para realizar la Inspección, vigilancia y control  a la tenencia, tráfico ilegal  y empresas que realizan aprovechamiento de fauna silvestre en Santiago de Cali"/>
    <m/>
    <m/>
    <s v="2-302010134"/>
    <s v="Adquisicion de Materiales y Suministros"/>
    <x v="2"/>
    <s v="Recursos del Balance"/>
    <n v="1251"/>
    <s v="4-1251"/>
    <s v="Sanciones por Violación de Normas - DAGMA"/>
    <m/>
    <m/>
    <x v="0"/>
    <s v="Organismo"/>
    <n v="99"/>
    <s v="MUNICIPIO DE CALI"/>
    <n v="42"/>
    <s v="CALI AMABLE Y SOSTENIBLE"/>
    <n v="4204"/>
    <s v="RESPONSABILIDAD AMBIENTAL"/>
    <n v="4204002"/>
    <s v="Acciones interinstitucionales contra delitos ambientales"/>
    <x v="52"/>
    <s v="Empresas que realizan aprovechamiento de flora y fauna silve"/>
    <n v="3254000"/>
    <n v="-3254000"/>
    <n v="3254000"/>
    <n v="0"/>
    <n v="0"/>
    <n v="0"/>
    <n v="0"/>
    <n v="3254000"/>
    <n v="0"/>
    <n v="0"/>
    <n v="0"/>
    <n v="0"/>
    <n v="0"/>
    <n v="0"/>
    <n v="3254000"/>
  </r>
  <r>
    <x v="6"/>
    <x v="6"/>
    <s v="BP26000830"/>
    <s v="CONTROL AL RECURSO DE FAUNA SILVESTRE EN SANTIAGO DE CALI"/>
    <s v="BP260008301020110"/>
    <s v="Adquirir insumos para la atencion alimentaria de los especimenes albergados en el Hogar de Paso DAGMA"/>
    <m/>
    <m/>
    <s v="2-302010134"/>
    <s v="Adquisicion de Materiales y Suministros"/>
    <x v="2"/>
    <s v="Recursos del Balance"/>
    <n v="1251"/>
    <s v="4-1251"/>
    <s v="Sanciones por Violación de Normas - DAGMA"/>
    <m/>
    <m/>
    <x v="0"/>
    <s v="Organismo"/>
    <n v="99"/>
    <s v="MUNICIPIO DE CALI"/>
    <n v="42"/>
    <s v="CALI AMABLE Y SOSTENIBLE"/>
    <n v="4204"/>
    <s v="RESPONSABILIDAD AMBIENTAL"/>
    <n v="4204002"/>
    <s v="Acciones interinstitucionales contra delitos ambientales"/>
    <x v="52"/>
    <s v="Empresas que realizan aprovechamiento de flora y fauna silve"/>
    <n v="32550000"/>
    <n v="-32550000"/>
    <n v="32550000"/>
    <n v="0"/>
    <n v="0"/>
    <n v="0"/>
    <n v="0"/>
    <n v="32550000"/>
    <n v="0"/>
    <n v="0"/>
    <n v="0"/>
    <n v="0"/>
    <n v="0"/>
    <n v="0"/>
    <n v="32550000"/>
  </r>
  <r>
    <x v="6"/>
    <x v="6"/>
    <s v="BP26000810"/>
    <s v="MEJORAMIENTO DEL SISTEMA INTEGRAL DEL RECURSO HIDRICO EN SANTIAGO DE CALI"/>
    <s v="BP260008101010122"/>
    <s v="GENERAR LA CONECTIVIDAD DEL CENTRO DE CONTROL DE LA RED DE MONITOREO DE CALIDAD DE AGUA SUPERFICIAL"/>
    <m/>
    <m/>
    <s v="2-30503"/>
    <s v="Atención, Control y Organización Institucional para apoyo a la Gestión del Estado"/>
    <x v="2"/>
    <s v="Recursos del Balance"/>
    <n v="1252"/>
    <s v="4-1252"/>
    <s v="Control y Seguimiento de Plan de Saneamiento y Manejo de Vertimientos"/>
    <m/>
    <m/>
    <x v="0"/>
    <s v="Organismo"/>
    <n v="99"/>
    <s v="MUNICIPIO DE CALI"/>
    <n v="42"/>
    <s v="CALI AMABLE Y SOSTENIBLE"/>
    <n v="4204"/>
    <s v="RESPONSABILIDAD AMBIENTAL"/>
    <n v="4204001"/>
    <s v="Protección ambiental de las cuencas hidrográficas y del camp"/>
    <x v="56"/>
    <s v="Sistema de vigilancia y control del recurso hídrico fortalec"/>
    <n v="5850000"/>
    <n v="-5850000"/>
    <n v="5850000"/>
    <n v="0"/>
    <n v="0"/>
    <n v="0"/>
    <n v="0"/>
    <n v="5850000"/>
    <n v="0"/>
    <n v="0"/>
    <n v="0"/>
    <n v="0"/>
    <n v="0"/>
    <n v="0"/>
    <n v="5850000"/>
  </r>
  <r>
    <x v="6"/>
    <x v="6"/>
    <s v="BP26001415"/>
    <s v="Recuperación ambiental y de paisajismo en parques y zonas verdes de Santiago de  Cali"/>
    <s v="BP260014151010104"/>
    <s v="Desarrollar una estrategia sostenible comunitaria  en el parque ubicado en la Carrera 50 entre calles 56 G y 57 (Territorio de Inclusión y Oportunidades -TIO)"/>
    <m/>
    <m/>
    <s v="2-3030103"/>
    <s v="Educacion y Divulgacion Ambiental"/>
    <x v="2"/>
    <s v="Recursos del Balance"/>
    <n v="1278"/>
    <s v="4-1278"/>
    <s v="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3587189"/>
    <n v="0"/>
    <n v="0"/>
    <n v="0"/>
    <n v="0"/>
    <n v="0"/>
    <n v="0"/>
    <n v="3587189"/>
    <n v="0"/>
    <n v="0"/>
    <n v="0"/>
    <n v="0"/>
    <n v="0"/>
    <n v="0"/>
    <n v="3587189"/>
  </r>
  <r>
    <x v="6"/>
    <x v="6"/>
    <s v="BP26001415"/>
    <s v="Recuperación ambiental y de paisajismo en parques y zonas verdes de Santiago de  Cali"/>
    <s v="BP260014151010105"/>
    <s v="Realizar la Interventoría a las labores de recuperación ambiental y paisajística en el parque ubicadoen la Carrera 50 entre calles 56 G y 57 (Territorio de Inclusión y Oportunidades -TIO)"/>
    <m/>
    <m/>
    <s v="2-3040403"/>
    <s v="Interventoria y Control de Calidad propia del Sector"/>
    <x v="2"/>
    <s v="Recursos del Balance"/>
    <n v="1278"/>
    <s v="4-1278"/>
    <s v="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41693891"/>
    <n v="0"/>
    <n v="0"/>
    <n v="0"/>
    <n v="0"/>
    <n v="0"/>
    <n v="0"/>
    <n v="41693891"/>
    <n v="0"/>
    <n v="0"/>
    <n v="0"/>
    <n v="0"/>
    <n v="0"/>
    <n v="0"/>
    <n v="41693891"/>
  </r>
  <r>
    <x v="6"/>
    <x v="6"/>
    <s v="BP26001415"/>
    <s v="Recuperación ambiental y de paisajismo en parques y zonas verdes de Santiago de  Cali"/>
    <s v="BP260014151010108"/>
    <s v="Realizar labores de recuperación ambiental y paisajística en el parque ubicado en la Carrera 50 entre calles 56 G y 57 (Territorio de Inclusión y Oportunidades -TIO)"/>
    <m/>
    <m/>
    <s v="2-301010351"/>
    <s v="Escenarios Deportivos y Parques"/>
    <x v="2"/>
    <s v="Recursos del Balance"/>
    <n v="1278"/>
    <s v="4-1278"/>
    <s v="Fondo espacio publico"/>
    <m/>
    <m/>
    <x v="0"/>
    <s v="Organismo"/>
    <n v="99"/>
    <s v="MUNICIPIO DE CALI"/>
    <n v="42"/>
    <s v="CALI AMABLE Y SOSTENIBLE"/>
    <n v="4203"/>
    <s v="VIVIENDO MEJOR Y DISFRUTANDO MÁS A CALI"/>
    <n v="4203002"/>
    <s v="Espacios públicos más verdes e incluyentes"/>
    <x v="20"/>
    <s v="Zonas blandas de separadores viales, parques y zonas verdes"/>
    <n v="402873930"/>
    <n v="0"/>
    <n v="0"/>
    <n v="0"/>
    <n v="0"/>
    <n v="0"/>
    <n v="0"/>
    <n v="402873930"/>
    <n v="0"/>
    <n v="0"/>
    <n v="0"/>
    <n v="0"/>
    <n v="0"/>
    <n v="0"/>
    <n v="402873930"/>
  </r>
  <r>
    <x v="6"/>
    <x v="6"/>
    <s v="BP26000813"/>
    <s v="CONTROL  A LA GESTIÓN INTEGRAL DE LOS RESIDUOS SÓLIDOS GENERADOS EN SANTIAGO DE  CALI"/>
    <s v="BP260008131010111"/>
    <s v="Adquirir insumos para las visitas de inspección, vigilancia y control relacionadas con la gestión integral de residuos sólidos."/>
    <m/>
    <m/>
    <s v="2-302010134"/>
    <s v="Adquisicion de Materiales y Suministros"/>
    <x v="2"/>
    <s v="Recursos del Balance"/>
    <n v="3115"/>
    <s v="4-3115"/>
    <s v="EPSA-Ley 99-93"/>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1341000"/>
    <n v="-1341000"/>
    <n v="1341000"/>
    <n v="0"/>
    <n v="0"/>
    <n v="0"/>
    <n v="0"/>
    <n v="1341000"/>
    <n v="0"/>
    <n v="0"/>
    <n v="0"/>
    <n v="0"/>
    <n v="0"/>
    <n v="0"/>
    <n v="1341000"/>
  </r>
  <r>
    <x v="6"/>
    <x v="6"/>
    <s v="BP26002124"/>
    <s v="ADECUACIÓN AMBIENTAL Y PAISAJÍSTICA DE CORREDORES AMBIENTALES URBANOS DE LOS RÍOS DE SANTIAGO DE CALI"/>
    <s v="BP260021241010101"/>
    <s v="Realizar la planificación y seguimiento de las intervenciones sobre corredores ambientales urbanos de los ríos"/>
    <m/>
    <m/>
    <s v="2-30503"/>
    <s v="Atención, Control y Organización Institucional para apoyo a la Gestión del Estado"/>
    <x v="2"/>
    <s v="Recursos del Balance"/>
    <n v="7109"/>
    <s v="4-7109"/>
    <s v="R.F. Zonas verdes adquisicion terrenos"/>
    <m/>
    <m/>
    <x v="0"/>
    <s v="Organismo"/>
    <n v="99"/>
    <s v="MUNICIPIO DE CALI"/>
    <n v="42"/>
    <s v="CALI AMABLE Y SOSTENIBLE"/>
    <n v="4203"/>
    <s v="VIVIENDO MEJOR Y DISFRUTANDO MÁS A CALI"/>
    <n v="4203002"/>
    <s v="Espacios públicos más verdes e incluyentes"/>
    <x v="58"/>
    <s v="Corredores ambientales urbanos (Cali, Meléndez, aguas del Su"/>
    <n v="56024000"/>
    <n v="-56024000"/>
    <n v="56024000"/>
    <n v="0"/>
    <n v="0"/>
    <n v="0"/>
    <n v="0"/>
    <n v="56024000"/>
    <n v="0"/>
    <n v="0"/>
    <n v="0"/>
    <n v="0"/>
    <n v="0"/>
    <n v="0"/>
    <n v="56024000"/>
  </r>
  <r>
    <x v="6"/>
    <x v="6"/>
    <s v="BP26000810"/>
    <s v="MEJORAMIENTO DEL SISTEMA INTEGRAL DEL RECURSO HIDRICO EN SANTIAGO DE CALI"/>
    <s v="BP260008101020206"/>
    <s v="REALIZAR LA REGULACIÓN NORMATIVA A LOS DIFERENTES PROCESOS AMBIENTALES DEL  RECURSO HÍDRICO"/>
    <m/>
    <m/>
    <s v="2-30503"/>
    <s v="Atención, Control y Organización Institucional para apoyo a la Gestión del Estado"/>
    <x v="2"/>
    <s v="Recursos del Balance"/>
    <n v="7827"/>
    <s v="4-7827"/>
    <s v="R.F. Tasa retributiva"/>
    <m/>
    <m/>
    <x v="0"/>
    <s v="Organismo"/>
    <n v="99"/>
    <s v="MUNICIPIO DE CALI"/>
    <n v="42"/>
    <s v="CALI AMABLE Y SOSTENIBLE"/>
    <n v="4204"/>
    <s v="RESPONSABILIDAD AMBIENTAL"/>
    <n v="4204001"/>
    <s v="Protección ambiental de las cuencas hidrográficas y del camp"/>
    <x v="56"/>
    <s v="Sistema de vigilancia y control del recurso hídrico fortalec"/>
    <n v="255394000"/>
    <n v="-255394000"/>
    <n v="255394000"/>
    <n v="0"/>
    <n v="0"/>
    <n v="0"/>
    <n v="0"/>
    <n v="255394000"/>
    <n v="0"/>
    <n v="0"/>
    <n v="0"/>
    <n v="0"/>
    <n v="0"/>
    <n v="0"/>
    <n v="255394000"/>
  </r>
  <r>
    <x v="7"/>
    <x v="7"/>
    <s v="BP26001599"/>
    <s v="Consolidación del Sistema de Gestión Administrativa y Financiera Territorial –SGAFT- del municipio de Santiago de Cali."/>
    <s v="BP260015991010101"/>
    <s v="Realizar soporte y afianzamiento al SGAFT"/>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63"/>
    <s v="Módulos de SAP adicionales implementados y puestos en produc"/>
    <n v="2239959600"/>
    <n v="0"/>
    <n v="0"/>
    <n v="0"/>
    <n v="0"/>
    <n v="0"/>
    <n v="0"/>
    <n v="2239959600"/>
    <n v="661630317"/>
    <n v="0"/>
    <n v="0"/>
    <n v="0"/>
    <n v="0"/>
    <n v="661630317"/>
    <n v="1578329283"/>
  </r>
  <r>
    <x v="7"/>
    <x v="7"/>
    <s v="BP26001599"/>
    <s v="Consolidación del Sistema de Gestión Administrativa y Financiera Territorial –SGAFT- del municipio de Santiago de Cali."/>
    <s v="BP260015991010103"/>
    <s v="Realizar soporte, mantenimiento y actualización al SGAFT"/>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63"/>
    <s v="Módulos de SAP adicionales implementados y puestos en produc"/>
    <n v="6070040400"/>
    <n v="0"/>
    <n v="0"/>
    <n v="0"/>
    <n v="0"/>
    <n v="0"/>
    <n v="0"/>
    <n v="6070040400"/>
    <n v="83783736"/>
    <n v="0"/>
    <n v="0"/>
    <n v="0"/>
    <n v="0"/>
    <n v="83783736"/>
    <n v="5986256664"/>
  </r>
  <r>
    <x v="7"/>
    <x v="7"/>
    <s v="BP26001655"/>
    <s v="Modernización del centro de datos de la Alcaldía de Santiago de  Cali"/>
    <s v="BP260016551030201"/>
    <s v="Apoyar la administracion de los sistemas que integran la infraestructura T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4"/>
    <s v="Data center de la alcaldía mejorado"/>
    <n v="60439798"/>
    <n v="0"/>
    <n v="0"/>
    <n v="0"/>
    <n v="0"/>
    <n v="0"/>
    <n v="0"/>
    <n v="60439798"/>
    <n v="18620466"/>
    <n v="0"/>
    <n v="0"/>
    <n v="0"/>
    <n v="0"/>
    <n v="18620466"/>
    <n v="41819332"/>
  </r>
  <r>
    <x v="7"/>
    <x v="7"/>
    <s v="BP26001597"/>
    <s v="Desarrollo del Ecosistema de Innovación Digital del Municipio de Santiago de  Cali"/>
    <s v="BP260015971020101"/>
    <s v="Sensibilizar a la ciudadanía en el uso de las TIC e innov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5"/>
    <s v="Soluciones TIC al servicio del ciudadano implementadas"/>
    <n v="1366800000"/>
    <n v="0"/>
    <n v="0"/>
    <n v="0"/>
    <n v="0"/>
    <n v="0"/>
    <n v="0"/>
    <n v="1366800000"/>
    <n v="45891875"/>
    <n v="0"/>
    <n v="0"/>
    <n v="0"/>
    <n v="0"/>
    <n v="45891875"/>
    <n v="1320908125"/>
  </r>
  <r>
    <x v="7"/>
    <x v="7"/>
    <s v="BP26001597"/>
    <s v="Desarrollo del Ecosistema de Innovación Digital del Municipio de Santiago de  Cali"/>
    <s v="BP260015971020103"/>
    <s v="Levantar las estadísticas de seguimiento e impacto de la implementación&#10;de plan de gestión integral del EID."/>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5"/>
    <s v="Soluciones TIC al servicio del ciudadano implementadas"/>
    <n v="110200000"/>
    <n v="0"/>
    <n v="0"/>
    <n v="0"/>
    <n v="0"/>
    <n v="0"/>
    <n v="0"/>
    <n v="110200000"/>
    <n v="0"/>
    <n v="0"/>
    <n v="0"/>
    <n v="0"/>
    <n v="0"/>
    <n v="0"/>
    <n v="110200000"/>
  </r>
  <r>
    <x v="7"/>
    <x v="7"/>
    <s v="BP26001597"/>
    <s v="Desarrollo del Ecosistema de Innovación Digital del Municipio de Santiago de  Cali"/>
    <s v="BP260015971020104"/>
    <s v="Apoyar la implementación del plan de gestión integral del EID en los P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5"/>
    <s v="Soluciones TIC al servicio del ciudadano implementadas"/>
    <n v="84000000"/>
    <n v="0"/>
    <n v="0"/>
    <n v="0"/>
    <n v="0"/>
    <n v="0"/>
    <n v="0"/>
    <n v="84000000"/>
    <n v="29838654"/>
    <n v="0"/>
    <n v="0"/>
    <n v="0"/>
    <n v="0"/>
    <n v="29838654"/>
    <n v="54161346"/>
  </r>
  <r>
    <x v="7"/>
    <x v="7"/>
    <s v="BP26001653"/>
    <s v="Consolidación del sistema de  conectividad municipal -SCM- de Santiago de  Cali"/>
    <s v="BP260016531010101"/>
    <s v="Realizar soporte lógico de nivel 4 especializado a la REMI del sistema de conectividad municip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6"/>
    <s v="Conexiones físicas de Instituciones municipales pertenecient"/>
    <n v="176400000"/>
    <n v="0"/>
    <n v="0"/>
    <n v="0"/>
    <n v="0"/>
    <n v="0"/>
    <n v="0"/>
    <n v="176400000"/>
    <n v="27932586"/>
    <n v="0"/>
    <n v="0"/>
    <n v="0"/>
    <n v="0"/>
    <n v="27932586"/>
    <n v="148467414"/>
  </r>
  <r>
    <x v="7"/>
    <x v="7"/>
    <s v="BP26001653"/>
    <s v="Consolidación del sistema de  conectividad municipal -SCM- de Santiago de  Cali"/>
    <s v="BP260016531010201"/>
    <s v="Realizar mantenimiento preventivo y correctivo al sistema de conectividad municip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6"/>
    <s v="Conexiones físicas de Instituciones municipales pertenecient"/>
    <n v="939600000"/>
    <n v="0"/>
    <n v="0"/>
    <n v="0"/>
    <n v="0"/>
    <n v="0"/>
    <n v="0"/>
    <n v="939600000"/>
    <n v="0"/>
    <n v="0"/>
    <n v="0"/>
    <n v="0"/>
    <n v="0"/>
    <n v="0"/>
    <n v="939600000"/>
  </r>
  <r>
    <x v="7"/>
    <x v="7"/>
    <s v="BP26001653"/>
    <s v="Consolidación del sistema de  conectividad municipal -SCM- de Santiago de  Cali"/>
    <s v="BP260016531010202"/>
    <s v="Realizar soporte, administración y gestión del sistema de conectividad municip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6"/>
    <s v="Conexiones físicas de Instituciones municipales pertenecient"/>
    <n v="202800000"/>
    <n v="0"/>
    <n v="0"/>
    <n v="0"/>
    <n v="0"/>
    <n v="0"/>
    <n v="0"/>
    <n v="202800000"/>
    <n v="46793251"/>
    <n v="0"/>
    <n v="0"/>
    <n v="0"/>
    <n v="0"/>
    <n v="46793251"/>
    <n v="156006749"/>
  </r>
  <r>
    <x v="7"/>
    <x v="7"/>
    <s v="BP26001653"/>
    <s v="Consolidación del sistema de  conectividad municipal -SCM- de Santiago de  Cali"/>
    <s v="BP260016531010204"/>
    <s v="Actualizar licencias existent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6"/>
    <s v="Conexiones físicas de Instituciones municipales pertenecient"/>
    <n v="111600000"/>
    <n v="0"/>
    <n v="0"/>
    <n v="0"/>
    <n v="0"/>
    <n v="0"/>
    <n v="0"/>
    <n v="111600000"/>
    <n v="0"/>
    <n v="0"/>
    <n v="0"/>
    <n v="0"/>
    <n v="0"/>
    <n v="0"/>
    <n v="111600000"/>
  </r>
  <r>
    <x v="7"/>
    <x v="7"/>
    <s v="BP26001653"/>
    <s v="Consolidación del sistema de  conectividad municipal -SCM- de Santiago de  Cali"/>
    <s v="BP260016531020101"/>
    <s v="Realizar redundancia al sistema de conectividad"/>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6"/>
    <s v="Conexiones físicas de Instituciones municipales pertenecient"/>
    <n v="132000000"/>
    <n v="0"/>
    <n v="0"/>
    <n v="0"/>
    <n v="0"/>
    <n v="0"/>
    <n v="0"/>
    <n v="132000000"/>
    <n v="0"/>
    <n v="0"/>
    <n v="0"/>
    <n v="0"/>
    <n v="0"/>
    <n v="0"/>
    <n v="132000000"/>
  </r>
  <r>
    <x v="7"/>
    <x v="7"/>
    <s v="BP26001653"/>
    <s v="Consolidación del sistema de  conectividad municipal -SCM- de Santiago de  Cali"/>
    <s v="BP260016531020103"/>
    <s v="Adquirir licencias software del sistema de conectividad municipal."/>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6"/>
    <s v="Conexiones físicas de Instituciones municipales pertenecient"/>
    <n v="120000000"/>
    <n v="0"/>
    <n v="0"/>
    <n v="0"/>
    <n v="0"/>
    <n v="0"/>
    <n v="0"/>
    <n v="120000000"/>
    <n v="0"/>
    <n v="0"/>
    <n v="0"/>
    <n v="0"/>
    <n v="0"/>
    <n v="0"/>
    <n v="120000000"/>
  </r>
  <r>
    <x v="7"/>
    <x v="7"/>
    <s v="BP26001653"/>
    <s v="Consolidación del sistema de  conectividad municipal -SCM- de Santiago de  Cali"/>
    <s v="BP260016531020104"/>
    <s v="Instalar infraestructura tecnologica de ampliación del sistema de conectividad municip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6"/>
    <s v="Conexiones físicas de Instituciones municipales pertenecient"/>
    <n v="60600000"/>
    <n v="0"/>
    <n v="0"/>
    <n v="0"/>
    <n v="0"/>
    <n v="0"/>
    <n v="0"/>
    <n v="60600000"/>
    <n v="0"/>
    <n v="0"/>
    <n v="0"/>
    <n v="0"/>
    <n v="0"/>
    <n v="0"/>
    <n v="60600000"/>
  </r>
  <r>
    <x v="7"/>
    <x v="7"/>
    <s v="BP26001521"/>
    <s v="Implementación del Modelo Integrado de Planeación y Gestión MIPG en el Departamento Administrativo de las Tecnologias de la Información y las Comunicaciones -DATIC - del municipio de Santiago de  Cali"/>
    <s v="BP260015211010101"/>
    <s v="Consolidar las herramientas y metodologias necesarias para la implementación de la Politica de Gobierno Digital en el marco de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79200000"/>
    <n v="0"/>
    <n v="0"/>
    <n v="0"/>
    <n v="0"/>
    <n v="0"/>
    <n v="0"/>
    <n v="79200000"/>
    <n v="0"/>
    <n v="0"/>
    <n v="0"/>
    <n v="0"/>
    <n v="0"/>
    <n v="0"/>
    <n v="79200000"/>
  </r>
  <r>
    <x v="7"/>
    <x v="7"/>
    <s v="BP26001521"/>
    <s v="Implementación del Modelo Integrado de Planeación y Gestión MIPG en el Departamento Administrativo de las Tecnologias de la Información y las Comunicaciones -DATIC - del municipio de Santiago de  Cali"/>
    <s v="BP260015211010102"/>
    <s v="Consolidar las herramientas y metodologias necesarias para la implementación del Modelo Estandar de Control Interno en el marco de la Politica de Gobierno Digital y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64100970"/>
    <n v="0"/>
    <n v="0"/>
    <n v="0"/>
    <n v="0"/>
    <n v="0"/>
    <n v="0"/>
    <n v="64100970"/>
    <n v="20621667"/>
    <n v="0"/>
    <n v="0"/>
    <n v="0"/>
    <n v="0"/>
    <n v="20621667"/>
    <n v="43479303"/>
  </r>
  <r>
    <x v="7"/>
    <x v="7"/>
    <s v="BP26001521"/>
    <s v="Implementación del Modelo Integrado de Planeación y Gestión MIPG en el Departamento Administrativo de las Tecnologias de la Información y las Comunicaciones -DATIC - del municipio de Santiago de  Cali"/>
    <s v="BP260015211010201"/>
    <s v="Consolidar las herramientas y metodologias necesarias para la implementación de la Politica de Seguridad Digital en el marco de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43200000"/>
    <n v="0"/>
    <n v="0"/>
    <n v="0"/>
    <n v="0"/>
    <n v="0"/>
    <n v="0"/>
    <n v="43200000"/>
    <n v="0"/>
    <n v="0"/>
    <n v="0"/>
    <n v="0"/>
    <n v="0"/>
    <n v="0"/>
    <n v="43200000"/>
  </r>
  <r>
    <x v="7"/>
    <x v="7"/>
    <s v="BP26001521"/>
    <s v="Implementación del Modelo Integrado de Planeación y Gestión MIPG en el Departamento Administrativo de las Tecnologias de la Información y las Comunicaciones -DATIC - del municipio de Santiago de  Cali"/>
    <s v="BP260015211010202"/>
    <s v="Consolidar las herramientas y metodologias necesarias para la implementación del Modelo Estandar de Control Interno en el marco de la Seguridad Digital y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5800000"/>
    <n v="0"/>
    <n v="0"/>
    <n v="0"/>
    <n v="0"/>
    <n v="0"/>
    <n v="0"/>
    <n v="35800000"/>
    <n v="0"/>
    <n v="0"/>
    <n v="0"/>
    <n v="0"/>
    <n v="0"/>
    <n v="0"/>
    <n v="35800000"/>
  </r>
  <r>
    <x v="7"/>
    <x v="7"/>
    <s v="BP26001521"/>
    <s v="Implementación del Modelo Integrado de Planeación y Gestión MIPG en el Departamento Administrativo de las Tecnologias de la Información y las Comunicaciones -DATIC - del municipio de Santiago de  Cali"/>
    <s v="BP260015211020101"/>
    <s v="Consolidar el proceso de Planeación con la Política de Gobierno Digital en el marco de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42858000"/>
    <n v="0"/>
    <n v="0"/>
    <n v="0"/>
    <n v="0"/>
    <n v="0"/>
    <n v="0"/>
    <n v="142858000"/>
    <n v="36889470"/>
    <n v="0"/>
    <n v="0"/>
    <n v="0"/>
    <n v="0"/>
    <n v="36889470"/>
    <n v="105968530"/>
  </r>
  <r>
    <x v="7"/>
    <x v="7"/>
    <s v="BP26001521"/>
    <s v="Implementación del Modelo Integrado de Planeación y Gestión MIPG en el Departamento Administrativo de las Tecnologias de la Información y las Comunicaciones -DATIC - del municipio de Santiago de  Cali"/>
    <s v="BP260015211020102"/>
    <s v="Consolidar el proceso de  Talento Humano con la Política de Gobierno Digital en el marco de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56414000"/>
    <n v="0"/>
    <n v="0"/>
    <n v="0"/>
    <n v="0"/>
    <n v="0"/>
    <n v="0"/>
    <n v="56414000"/>
    <n v="0"/>
    <n v="0"/>
    <n v="0"/>
    <n v="0"/>
    <n v="0"/>
    <n v="0"/>
    <n v="56414000"/>
  </r>
  <r>
    <x v="7"/>
    <x v="7"/>
    <s v="BP26001521"/>
    <s v="Implementación del Modelo Integrado de Planeación y Gestión MIPG en el Departamento Administrativo de las Tecnologias de la Información y las Comunicaciones -DATIC - del municipio de Santiago de  Cali"/>
    <s v="BP260015211020103"/>
    <s v="Consolidar los procesos de Gestión Documental y Comunicación Pública con la Política de Gobierno Digital en el marco de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23549216"/>
    <n v="0"/>
    <n v="0"/>
    <n v="0"/>
    <n v="0"/>
    <n v="0"/>
    <n v="0"/>
    <n v="123549216"/>
    <n v="17184723"/>
    <n v="0"/>
    <n v="0"/>
    <n v="0"/>
    <n v="0"/>
    <n v="17184723"/>
    <n v="106364493"/>
  </r>
  <r>
    <x v="7"/>
    <x v="7"/>
    <s v="BP26001521"/>
    <s v="Implementación del Modelo Integrado de Planeación y Gestión MIPG en el Departamento Administrativo de las Tecnologias de la Información y las Comunicaciones -DATIC - del municipio de Santiago de  Cali"/>
    <s v="BP260015211020104"/>
    <s v="Consolidar el proceso de Gestión Presupuestal y Eficiencia del Gasto Público con la Política de Gobierno Digital en el marco de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16745556"/>
    <n v="0"/>
    <n v="0"/>
    <n v="0"/>
    <n v="0"/>
    <n v="0"/>
    <n v="0"/>
    <n v="116745556"/>
    <n v="16457883"/>
    <n v="0"/>
    <n v="0"/>
    <n v="0"/>
    <n v="0"/>
    <n v="16457883"/>
    <n v="100287673"/>
  </r>
  <r>
    <x v="7"/>
    <x v="7"/>
    <s v="BP26001521"/>
    <s v="Implementación del Modelo Integrado de Planeación y Gestión MIPG en el Departamento Administrativo de las Tecnologias de la Información y las Comunicaciones -DATIC - del municipio de Santiago de  Cali"/>
    <s v="BP260015211020105"/>
    <s v="Consolidar los procesos relacionados a la Gestión Juridica con la Política de Gobierno Digital en el marco de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446000400"/>
    <n v="0"/>
    <n v="0"/>
    <n v="0"/>
    <n v="0"/>
    <n v="0"/>
    <n v="0"/>
    <n v="446000400"/>
    <n v="16457883"/>
    <n v="0"/>
    <n v="0"/>
    <n v="0"/>
    <n v="0"/>
    <n v="16457883"/>
    <n v="429542517"/>
  </r>
  <r>
    <x v="7"/>
    <x v="7"/>
    <s v="BP26001521"/>
    <s v="Implementación del Modelo Integrado de Planeación y Gestión MIPG en el Departamento Administrativo de las Tecnologias de la Información y las Comunicaciones -DATIC - del municipio de Santiago de  Cali"/>
    <s v="BP260015211020106"/>
    <s v="Consolidar los procesos de atención al usuario y de trámites y servicios administrativos con la Política de Gobierno Digital en el marco de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90410978"/>
    <n v="0"/>
    <n v="0"/>
    <n v="0"/>
    <n v="0"/>
    <n v="0"/>
    <n v="0"/>
    <n v="190410978"/>
    <n v="14639589"/>
    <n v="0"/>
    <n v="0"/>
    <n v="0"/>
    <n v="0"/>
    <n v="14639589"/>
    <n v="175771389"/>
  </r>
  <r>
    <x v="7"/>
    <x v="7"/>
    <s v="BP26001521"/>
    <s v="Implementación del Modelo Integrado de Planeación y Gestión MIPG en el Departamento Administrativo de las Tecnologias de la Información y las Comunicaciones -DATIC - del municipio de Santiago de  Cali"/>
    <s v="BP260015211020107"/>
    <s v="Consolidar el proceso de control interno con las funciones del decreto 516 en el marco de MIPG"/>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3720880"/>
    <n v="0"/>
    <n v="0"/>
    <n v="0"/>
    <n v="0"/>
    <n v="0"/>
    <n v="0"/>
    <n v="33720880"/>
    <n v="0"/>
    <n v="0"/>
    <n v="0"/>
    <n v="0"/>
    <n v="0"/>
    <n v="0"/>
    <n v="33720880"/>
  </r>
  <r>
    <x v="8"/>
    <x v="8"/>
    <s v="BP22047803"/>
    <s v="Implementación de la Política Pública de Contratación en la Administración Central del Municipio de Santiago de Cali."/>
    <s v="BP220478031010105"/>
    <s v="Establecer mecanismos de evaluación y análisis de la transparencia en la contratación públ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67"/>
    <s v="Visibilidad y transparencia en la contratación"/>
    <n v="150000000"/>
    <n v="0"/>
    <n v="0"/>
    <n v="0"/>
    <n v="0"/>
    <n v="0"/>
    <n v="0"/>
    <n v="150000000"/>
    <n v="0"/>
    <n v="0"/>
    <n v="0"/>
    <n v="0"/>
    <n v="0"/>
    <n v="0"/>
    <n v="150000000"/>
  </r>
  <r>
    <x v="8"/>
    <x v="8"/>
    <s v="BP22047803"/>
    <s v="Implementación de la Política Pública de Contratación en la Administración Central del Municipio de Santiago de Cali."/>
    <s v="BP220478031010107"/>
    <s v="Generar alternativas de gestión contractual para la inclusión social de grupos vulnerab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67"/>
    <s v="Visibilidad y transparencia en la contratación"/>
    <n v="150000000"/>
    <n v="0"/>
    <n v="0"/>
    <n v="0"/>
    <n v="0"/>
    <n v="0"/>
    <n v="0"/>
    <n v="150000000"/>
    <n v="0"/>
    <n v="0"/>
    <n v="0"/>
    <n v="0"/>
    <n v="0"/>
    <n v="0"/>
    <n v="150000000"/>
  </r>
  <r>
    <x v="8"/>
    <x v="8"/>
    <s v="BP22047803"/>
    <s v="Implementación de la Política Pública de Contratación en la Administración Central del Municipio de Santiago de Cali."/>
    <s v="BP220478031010111"/>
    <s v="Brindar apoyo logístico en el fortalecimiento de las competencias de los actores involucrados en la gestión contractual de la ent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67"/>
    <s v="Visibilidad y transparencia en la contratación"/>
    <n v="500000000"/>
    <n v="0"/>
    <n v="0"/>
    <n v="0"/>
    <n v="0"/>
    <n v="0"/>
    <n v="0"/>
    <n v="500000000"/>
    <n v="0"/>
    <n v="0"/>
    <n v="0"/>
    <n v="0"/>
    <n v="0"/>
    <n v="0"/>
    <n v="500000000"/>
  </r>
  <r>
    <x v="8"/>
    <x v="8"/>
    <s v="BP22047803"/>
    <s v="Implementación de la Política Pública de Contratación en la Administración Central del Municipio de Santiago de Cali."/>
    <s v="BP220478031020109"/>
    <s v="Utilizar estratégicamente el Plan Anual de Adquisi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67"/>
    <s v="Visibilidad y transparencia en la contratación"/>
    <n v="250000000"/>
    <n v="0"/>
    <n v="0"/>
    <n v="0"/>
    <n v="0"/>
    <n v="0"/>
    <n v="0"/>
    <n v="250000000"/>
    <n v="0"/>
    <n v="0"/>
    <n v="0"/>
    <n v="0"/>
    <n v="0"/>
    <n v="0"/>
    <n v="250000000"/>
  </r>
  <r>
    <x v="8"/>
    <x v="8"/>
    <s v="BP22047803"/>
    <s v="Implementación de la Política Pública de Contratación en la Administración Central del Municipio de Santiago de Cali."/>
    <s v="BP220478031020114"/>
    <s v="Consolidar la información producida en la Adquisición de Bienes, Obras y Servici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67"/>
    <s v="Visibilidad y transparencia en la contratación"/>
    <n v="150000000"/>
    <n v="0"/>
    <n v="0"/>
    <n v="0"/>
    <n v="0"/>
    <n v="0"/>
    <n v="0"/>
    <n v="150000000"/>
    <n v="0"/>
    <n v="0"/>
    <n v="0"/>
    <n v="0"/>
    <n v="0"/>
    <n v="0"/>
    <n v="150000000"/>
  </r>
  <r>
    <x v="9"/>
    <x v="9"/>
    <s v="BP26001928"/>
    <s v="Implementación de la politica de servicio al ciudadano y la estrategia antitramites en la Alcaldia de Santiago de Cali"/>
    <s v="BP260019281010101"/>
    <s v="Brindar asistencia técnica y normativa en la implementación de lineamientos de la politica de servicio al ciudadano y estrategia antitrámit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28000000"/>
    <n v="0"/>
    <n v="0"/>
    <n v="0"/>
    <n v="0"/>
    <n v="0"/>
    <n v="0"/>
    <n v="28000000"/>
    <n v="0"/>
    <n v="0"/>
    <n v="0"/>
    <n v="0"/>
    <n v="0"/>
    <n v="0"/>
    <n v="28000000"/>
  </r>
  <r>
    <x v="9"/>
    <x v="9"/>
    <s v="BP26001928"/>
    <s v="Implementación de la politica de servicio al ciudadano y la estrategia antitramites en la Alcaldia de Santiago de Cali"/>
    <s v="BP260019281010102"/>
    <s v="Diseñar herramientas que faciliten la apropiación de los lineamientos de la politica de servicio al ciudadano y estrategia antitrámit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21000000"/>
    <n v="0"/>
    <n v="0"/>
    <n v="0"/>
    <n v="0"/>
    <n v="0"/>
    <n v="0"/>
    <n v="21000000"/>
    <n v="0"/>
    <n v="0"/>
    <n v="0"/>
    <n v="0"/>
    <n v="0"/>
    <n v="0"/>
    <n v="21000000"/>
  </r>
  <r>
    <x v="9"/>
    <x v="9"/>
    <s v="BP26001928"/>
    <s v="Implementación de la politica de servicio al ciudadano y la estrategia antitramites en la Alcaldia de Santiago de Cali"/>
    <s v="BP260019281010103"/>
    <s v="Adquirir material de apoyo para la sensibilización de la politica de servicio al ciudadano y estrategia antitrámites."/>
    <m/>
    <m/>
    <s v="2-302010107"/>
    <s v="Dotación de Material Educativ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300000"/>
    <n v="0"/>
    <n v="0"/>
    <n v="0"/>
    <n v="0"/>
    <n v="0"/>
    <n v="0"/>
    <n v="300000"/>
    <n v="0"/>
    <n v="0"/>
    <n v="0"/>
    <n v="0"/>
    <n v="0"/>
    <n v="0"/>
    <n v="300000"/>
  </r>
  <r>
    <x v="9"/>
    <x v="9"/>
    <s v="BP26001928"/>
    <s v="Implementación de la politica de servicio al ciudadano y la estrategia antitramites en la Alcaldia de Santiago de Cali"/>
    <s v="BP260019281010201"/>
    <s v="Apoyar en la revisión y análisis técnico y juridico de la politica de servicio al ciudadano y estrategia antitrámit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28500000"/>
    <n v="0"/>
    <n v="0"/>
    <n v="0"/>
    <n v="0"/>
    <n v="0"/>
    <n v="0"/>
    <n v="28500000"/>
    <n v="0"/>
    <n v="0"/>
    <n v="0"/>
    <n v="0"/>
    <n v="0"/>
    <n v="0"/>
    <n v="28500000"/>
  </r>
  <r>
    <x v="9"/>
    <x v="9"/>
    <s v="BP26001928"/>
    <s v="Implementación de la politica de servicio al ciudadano y la estrategia antitramites en la Alcaldia de Santiago de Cali"/>
    <s v="BP260019281010202"/>
    <s v="Construir informe de monitoreo o seguimiento al cumplimiento de los lineamientos de la politica de servicio al ciudadano y estrategia antitrámit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19500000"/>
    <n v="0"/>
    <n v="0"/>
    <n v="0"/>
    <n v="0"/>
    <n v="0"/>
    <n v="0"/>
    <n v="19500000"/>
    <n v="0"/>
    <n v="0"/>
    <n v="0"/>
    <n v="0"/>
    <n v="0"/>
    <n v="0"/>
    <n v="19500000"/>
  </r>
  <r>
    <x v="9"/>
    <x v="9"/>
    <s v="BP26001928"/>
    <s v="Implementación de la politica de servicio al ciudadano y la estrategia antitramites en la Alcaldia de Santiago de Cali"/>
    <s v="BP260019281020101"/>
    <s v="Realizar seguimiento y control a la aplicación de los lineamientos establecidos en la implementación de la estrategia antitrámit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30000000"/>
    <n v="0"/>
    <n v="0"/>
    <n v="0"/>
    <n v="0"/>
    <n v="0"/>
    <n v="0"/>
    <n v="30000000"/>
    <n v="0"/>
    <n v="0"/>
    <n v="0"/>
    <n v="0"/>
    <n v="0"/>
    <n v="0"/>
    <n v="30000000"/>
  </r>
  <r>
    <x v="9"/>
    <x v="9"/>
    <s v="BP26001928"/>
    <s v="Implementación de la politica de servicio al ciudadano y la estrategia antitramites en la Alcaldia de Santiago de Cali"/>
    <s v="BP260019281020102"/>
    <s v="Adquirir equipos de cómputo para el seguimiento a la implementación de la estrategia antitrámites."/>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4000000"/>
    <n v="0"/>
    <n v="0"/>
    <n v="0"/>
    <n v="0"/>
    <n v="0"/>
    <n v="0"/>
    <n v="4000000"/>
    <n v="0"/>
    <n v="0"/>
    <n v="0"/>
    <n v="0"/>
    <n v="0"/>
    <n v="0"/>
    <n v="4000000"/>
  </r>
  <r>
    <x v="9"/>
    <x v="9"/>
    <s v="BP26001928"/>
    <s v="Implementación de la politica de servicio al ciudadano y la estrategia antitramites en la Alcaldia de Santiago de Cali"/>
    <s v="BP260019281020201"/>
    <s v="Realizar estrategia de difusión de los trámites y servicios de la ent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6400000"/>
    <n v="0"/>
    <n v="0"/>
    <n v="0"/>
    <n v="0"/>
    <n v="0"/>
    <n v="0"/>
    <n v="6400000"/>
    <n v="0"/>
    <n v="0"/>
    <n v="0"/>
    <n v="0"/>
    <n v="0"/>
    <n v="0"/>
    <n v="6400000"/>
  </r>
  <r>
    <x v="9"/>
    <x v="9"/>
    <s v="BP26001928"/>
    <s v="Implementación de la politica de servicio al ciudadano y la estrategia antitramites en la Alcaldia de Santiago de Cali"/>
    <s v="BP260019281020202"/>
    <s v="Brindar asistencia técnica para el cargue de información de los datos de la entidad relacionados con trámites y servici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12000000"/>
    <n v="0"/>
    <n v="0"/>
    <n v="0"/>
    <n v="0"/>
    <n v="0"/>
    <n v="0"/>
    <n v="12000000"/>
    <n v="0"/>
    <n v="0"/>
    <n v="0"/>
    <n v="0"/>
    <n v="0"/>
    <n v="0"/>
    <n v="12000000"/>
  </r>
  <r>
    <x v="9"/>
    <x v="9"/>
    <s v="BP26001928"/>
    <s v="Implementación de la politica de servicio al ciudadano y la estrategia antitramites en la Alcaldia de Santiago de Cali"/>
    <s v="BP260019281020203"/>
    <s v="Divulgar información de trámites y servicios de la entidad"/>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1"/>
    <s v="Gobierno en línea"/>
    <x v="68"/>
    <s v="Estrategia Anti tramites implementada"/>
    <n v="300000"/>
    <n v="0"/>
    <n v="0"/>
    <n v="0"/>
    <n v="0"/>
    <n v="0"/>
    <n v="0"/>
    <n v="300000"/>
    <n v="0"/>
    <n v="0"/>
    <n v="0"/>
    <n v="0"/>
    <n v="0"/>
    <n v="0"/>
    <n v="300000"/>
  </r>
  <r>
    <x v="9"/>
    <x v="9"/>
    <s v="BP26001432"/>
    <s v="Implementación del Modelo Estándar de Control Interno en la Administración Central del Municipio de Santiago de  Cali"/>
    <s v="BP260014321010101"/>
    <s v="Brindar asistencia técnica para la generación y aplicación de instrumentos de seguimiento de la Administración de los riesgos en la Ent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69"/>
    <s v="Modelo Estándar de Control Interno Implementado"/>
    <n v="60954228"/>
    <n v="0"/>
    <n v="0"/>
    <n v="0"/>
    <n v="0"/>
    <n v="0"/>
    <n v="0"/>
    <n v="60954228"/>
    <n v="0"/>
    <n v="0"/>
    <n v="0"/>
    <n v="0"/>
    <n v="0"/>
    <n v="0"/>
    <n v="60954228"/>
  </r>
  <r>
    <x v="9"/>
    <x v="9"/>
    <s v="BP26001432"/>
    <s v="Implementación del Modelo Estándar de Control Interno en la Administración Central del Municipio de Santiago de  Cali"/>
    <s v="BP260014321020101"/>
    <s v="Brindar asistencia técnica para el cumplimiento de los productos del sistema de Control Intern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69"/>
    <s v="Modelo Estándar de Control Interno Implementado"/>
    <n v="109952178"/>
    <n v="0"/>
    <n v="0"/>
    <n v="0"/>
    <n v="0"/>
    <n v="0"/>
    <n v="0"/>
    <n v="109952178"/>
    <n v="0"/>
    <n v="0"/>
    <n v="0"/>
    <n v="0"/>
    <n v="0"/>
    <n v="0"/>
    <n v="109952178"/>
  </r>
  <r>
    <x v="9"/>
    <x v="9"/>
    <s v="BP26001432"/>
    <s v="Implementación del Modelo Estándar de Control Interno en la Administración Central del Municipio de Santiago de  Cali"/>
    <s v="BP260014321020201"/>
    <s v="Brindar asistencia técnica en la formulación y seguimiento de los indicadores de proceso de la Ent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69"/>
    <s v="Modelo Estándar de Control Interno Implementado"/>
    <n v="79093594"/>
    <n v="0"/>
    <n v="0"/>
    <n v="0"/>
    <n v="0"/>
    <n v="0"/>
    <n v="0"/>
    <n v="79093594"/>
    <n v="0"/>
    <n v="0"/>
    <n v="0"/>
    <n v="0"/>
    <n v="0"/>
    <n v="0"/>
    <n v="79093594"/>
  </r>
  <r>
    <x v="9"/>
    <x v="9"/>
    <s v="BP26001431"/>
    <s v="Implementación de los sistemas integrados de gestión en la administración central del municipio de santiago de Cali"/>
    <s v="BP260014311010101"/>
    <s v="Realizar asistencias técnicas a los procesos de la entidad sobre el cumplimiento de los requisitos para la implementación del Sistema de Gestión de Cal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6069600"/>
    <n v="0"/>
    <n v="0"/>
    <n v="0"/>
    <n v="0"/>
    <n v="0"/>
    <n v="0"/>
    <n v="36069600"/>
    <n v="0"/>
    <n v="0"/>
    <n v="0"/>
    <n v="0"/>
    <n v="0"/>
    <n v="0"/>
    <n v="36069600"/>
  </r>
  <r>
    <x v="9"/>
    <x v="9"/>
    <s v="BP26001431"/>
    <s v="Implementación de los sistemas integrados de gestión en la administración central del municipio de santiago de Cali"/>
    <s v="BP260014311010201"/>
    <s v="Realizar asistencias técnicas en el cumplimiento de las normas aplicables a los Sistemas de Gestión de la ent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06124444"/>
    <n v="0"/>
    <n v="0"/>
    <n v="0"/>
    <n v="0"/>
    <n v="0"/>
    <n v="0"/>
    <n v="106124444"/>
    <n v="0"/>
    <n v="0"/>
    <n v="0"/>
    <n v="0"/>
    <n v="0"/>
    <n v="0"/>
    <n v="106124444"/>
  </r>
  <r>
    <x v="9"/>
    <x v="9"/>
    <s v="BP26001431"/>
    <s v="Implementación de los sistemas integrados de gestión en la administración central del municipio de santiago de Cali"/>
    <s v="BP260014311010202"/>
    <s v="Realizar asistencias técnicas en el proceso de certificación y recertificación del Sistema de Gestión de Calidad de la ent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60169200"/>
    <n v="0"/>
    <n v="0"/>
    <n v="0"/>
    <n v="0"/>
    <n v="0"/>
    <n v="0"/>
    <n v="60169200"/>
    <n v="0"/>
    <n v="0"/>
    <n v="0"/>
    <n v="0"/>
    <n v="0"/>
    <n v="0"/>
    <n v="60169200"/>
  </r>
  <r>
    <x v="9"/>
    <x v="9"/>
    <s v="BP26001431"/>
    <s v="Implementación de los sistemas integrados de gestión en la administración central del municipio de santiago de Cali"/>
    <s v="BP260014311010203"/>
    <s v="Desarrollar actividades de divulgación e interiorización del Sistema de Gestión de Calidad en la entidad."/>
    <m/>
    <m/>
    <s v="2-302010134"/>
    <s v="Adquisicion de Materiales y Suministros"/>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0020793"/>
    <n v="0"/>
    <n v="0"/>
    <n v="0"/>
    <n v="0"/>
    <n v="0"/>
    <n v="0"/>
    <n v="10020793"/>
    <n v="0"/>
    <n v="0"/>
    <n v="0"/>
    <n v="0"/>
    <n v="0"/>
    <n v="0"/>
    <n v="10020793"/>
  </r>
  <r>
    <x v="9"/>
    <x v="9"/>
    <s v="BP26001431"/>
    <s v="Implementación de los sistemas integrados de gestión en la administración central del municipio de santiago de Cali"/>
    <s v="BP260014311020101"/>
    <s v="Realizar asistencias técnicas en la revisión de la documentación de los procesos conforme a lo establecido en los Sistemas Integrados de Gestión de la ent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8194400"/>
    <n v="0"/>
    <n v="0"/>
    <n v="0"/>
    <n v="0"/>
    <n v="0"/>
    <n v="0"/>
    <n v="18194400"/>
    <n v="0"/>
    <n v="0"/>
    <n v="0"/>
    <n v="0"/>
    <n v="0"/>
    <n v="0"/>
    <n v="18194400"/>
  </r>
  <r>
    <x v="9"/>
    <x v="9"/>
    <s v="BP26001431"/>
    <s v="Implementación de los sistemas integrados de gestión en la administración central del municipio de santiago de Cali"/>
    <s v="BP260014311030101"/>
    <s v="Realizar asistencias técnicas para dar cumplimiento a productos del Plan de Trabajo del Modelo Integrado de Planeación y Gest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0966400"/>
    <n v="0"/>
    <n v="0"/>
    <n v="0"/>
    <n v="0"/>
    <n v="0"/>
    <n v="0"/>
    <n v="20966400"/>
    <n v="0"/>
    <n v="0"/>
    <n v="0"/>
    <n v="0"/>
    <n v="0"/>
    <n v="0"/>
    <n v="20966400"/>
  </r>
  <r>
    <x v="9"/>
    <x v="9"/>
    <s v="BP26001431"/>
    <s v="Implementación de los sistemas integrados de gestión en la administración central del municipio de santiago de Cali"/>
    <s v="BP260014311030102"/>
    <s v="Desarrollar actividades de divulgación e interiorización del Modelo Integrado de Planeación y Gestión en la entidad."/>
    <m/>
    <m/>
    <s v="2-302010134"/>
    <s v="Adquisicion de Materiales y Suministros"/>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7521678"/>
    <n v="0"/>
    <n v="0"/>
    <n v="0"/>
    <n v="0"/>
    <n v="0"/>
    <n v="0"/>
    <n v="7521678"/>
    <n v="0"/>
    <n v="0"/>
    <n v="0"/>
    <n v="0"/>
    <n v="0"/>
    <n v="0"/>
    <n v="7521678"/>
  </r>
  <r>
    <x v="9"/>
    <x v="9"/>
    <s v="BP26000933"/>
    <s v="Aplicación de la Ley archivistica al patrimonio documental de la Alcaldía de Santiago de  Cali"/>
    <s v="BP260009331010101"/>
    <s v="Realizar sensibilización para la  aplicación del ejercicio archivístico"/>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11575200"/>
    <n v="0"/>
    <n v="0"/>
    <n v="0"/>
    <n v="0"/>
    <n v="0"/>
    <n v="0"/>
    <n v="11575200"/>
    <n v="0"/>
    <n v="0"/>
    <n v="0"/>
    <n v="0"/>
    <n v="0"/>
    <n v="0"/>
    <n v="11575200"/>
  </r>
  <r>
    <x v="9"/>
    <x v="9"/>
    <s v="BP26000933"/>
    <s v="Aplicación de la Ley archivistica al patrimonio documental de la Alcaldía de Santiago de  Cali"/>
    <s v="BP260009331010102"/>
    <s v="Adquirir material de apoyo para la sensibilización del ejercicio archivístico"/>
    <m/>
    <m/>
    <s v="2-302010107"/>
    <s v="Dotación de Material Educativ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5833333"/>
    <n v="0"/>
    <n v="0"/>
    <n v="0"/>
    <n v="0"/>
    <n v="0"/>
    <n v="0"/>
    <n v="5833333"/>
    <n v="0"/>
    <n v="0"/>
    <n v="0"/>
    <n v="0"/>
    <n v="0"/>
    <n v="0"/>
    <n v="5833333"/>
  </r>
  <r>
    <x v="9"/>
    <x v="9"/>
    <s v="BP26000933"/>
    <s v="Aplicación de la Ley archivistica al patrimonio documental de la Alcaldía de Santiago de  Cali"/>
    <s v="BP260009331020101"/>
    <s v="Realizar la tenencia y custodia de series documentales propias y transferid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95000000"/>
    <n v="0"/>
    <n v="0"/>
    <n v="0"/>
    <n v="0"/>
    <n v="0"/>
    <n v="0"/>
    <n v="95000000"/>
    <n v="3633051"/>
    <n v="0"/>
    <n v="0"/>
    <n v="0"/>
    <n v="0"/>
    <n v="3633051"/>
    <n v="91366949"/>
  </r>
  <r>
    <x v="9"/>
    <x v="9"/>
    <s v="BP26000933"/>
    <s v="Aplicación de la Ley archivistica al patrimonio documental de la Alcaldía de Santiago de  Cali"/>
    <s v="BP260009331020102"/>
    <s v="Adquirir herramientas para el fortalecimiento de la función archivística"/>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61000000"/>
    <n v="0"/>
    <n v="0"/>
    <n v="0"/>
    <n v="0"/>
    <n v="0"/>
    <n v="0"/>
    <n v="61000000"/>
    <n v="0"/>
    <n v="0"/>
    <n v="0"/>
    <n v="0"/>
    <n v="0"/>
    <n v="0"/>
    <n v="61000000"/>
  </r>
  <r>
    <x v="9"/>
    <x v="9"/>
    <s v="BP26000933"/>
    <s v="Aplicación de la Ley archivistica al patrimonio documental de la Alcaldía de Santiago de  Cali"/>
    <s v="BP260009331020201"/>
    <s v="Valorar los documentos de archivos de fondos acumulados para su organización e inventa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59091467"/>
    <n v="0"/>
    <n v="0"/>
    <n v="0"/>
    <n v="0"/>
    <n v="0"/>
    <n v="0"/>
    <n v="59091467"/>
    <n v="0"/>
    <n v="0"/>
    <n v="0"/>
    <n v="0"/>
    <n v="0"/>
    <n v="0"/>
    <n v="59091467"/>
  </r>
  <r>
    <x v="9"/>
    <x v="9"/>
    <s v="BP26000933"/>
    <s v="Aplicación de la Ley archivistica al patrimonio documental de la Alcaldía de Santiago de  Cali"/>
    <s v="BP260009331020202"/>
    <s v="Adquirir insumos y suministros para optimizar la digitalización y calidad de imágen de los documentos"/>
    <m/>
    <m/>
    <s v="2-302010134"/>
    <s v="Adquisicion de Materiales y Suministros"/>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4500000"/>
    <n v="0"/>
    <n v="0"/>
    <n v="0"/>
    <n v="0"/>
    <n v="0"/>
    <n v="0"/>
    <n v="4500000"/>
    <n v="0"/>
    <n v="0"/>
    <n v="0"/>
    <n v="0"/>
    <n v="0"/>
    <n v="0"/>
    <n v="4500000"/>
  </r>
  <r>
    <x v="9"/>
    <x v="9"/>
    <s v="BP26000933"/>
    <s v="Aplicación de la Ley archivistica al patrimonio documental de la Alcaldía de Santiago de  Cali"/>
    <s v="BP260009331020203"/>
    <s v="Realizar la calibración de escáneres especializados para optimizar la digitalización de los documentos"/>
    <m/>
    <m/>
    <s v="2-302010201"/>
    <s v="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3000000"/>
    <n v="0"/>
    <n v="0"/>
    <n v="0"/>
    <n v="0"/>
    <n v="0"/>
    <n v="0"/>
    <n v="3000000"/>
    <n v="0"/>
    <n v="0"/>
    <n v="0"/>
    <n v="0"/>
    <n v="0"/>
    <n v="0"/>
    <n v="3000000"/>
  </r>
  <r>
    <x v="9"/>
    <x v="9"/>
    <s v="BP26000933"/>
    <s v="Aplicación de la Ley archivistica al patrimonio documental de la Alcaldía de Santiago de  Cali"/>
    <s v="BP260009331020101"/>
    <s v="Realizar la tenencia y custodia de series documentales propias y transferidas"/>
    <m/>
    <m/>
    <s v="2-30503"/>
    <s v="Atención, Control y Organización Institucional para apoyo a la Gestión del Estado"/>
    <x v="1"/>
    <s v="Reservas excepcionales"/>
    <n v="1104"/>
    <s v="2-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0"/>
    <n v="0"/>
    <n v="17536950"/>
    <n v="0"/>
    <n v="0"/>
    <n v="0"/>
    <n v="0"/>
    <n v="17536950"/>
    <n v="17536950"/>
    <n v="17536950"/>
    <n v="0"/>
    <n v="0"/>
    <n v="17536950"/>
    <n v="0"/>
    <n v="0"/>
  </r>
  <r>
    <x v="10"/>
    <x v="10"/>
    <s v="BP26001491"/>
    <s v="Fortalecimiento en la atención educativa de estudiantes con discapacidad y capacidad excepcional de Cali"/>
    <s v="BP260014911020101"/>
    <s v="Realizar la atención Educativa para jóvenes con discapacidad, en la modalidad de Educación adecuada para la integración social."/>
    <m/>
    <m/>
    <s v="2-3030139"/>
    <s v="Programas de Educación Especial"/>
    <x v="0"/>
    <s v="Vigencia actual"/>
    <n v="1104"/>
    <s v="0-1104"/>
    <s v="Otros ICLD (Ingresos Corrientes de Libre Destinanción)"/>
    <m/>
    <m/>
    <x v="0"/>
    <s v="Organismo"/>
    <n v="99"/>
    <s v="MUNICIPIO DE CALI"/>
    <n v="41"/>
    <s v="CALI SOCIAL Y DIVERSA"/>
    <n v="4102"/>
    <s v="DERECHOS CON EQUIDAD, SUPERANDO BARRERAS PARA LA INCLUSIÓN."/>
    <n v="4102001"/>
    <s v="DISCAPACIDAD SIN LÍMITES."/>
    <x v="71"/>
    <s v="Estudiantes con discapacidad y capacidad y/o talento excepci"/>
    <n v="231766650"/>
    <n v="0"/>
    <n v="0"/>
    <n v="0"/>
    <n v="0"/>
    <n v="0"/>
    <n v="0"/>
    <n v="231766650"/>
    <n v="0"/>
    <n v="0"/>
    <n v="0"/>
    <n v="0"/>
    <n v="0"/>
    <n v="0"/>
    <n v="231766650"/>
  </r>
  <r>
    <x v="10"/>
    <x v="10"/>
    <s v="BP26001491"/>
    <s v="Fortalecimiento en la atención educativa de estudiantes con discapacidad y capacidad excepcional de Cali"/>
    <s v="BP260014911020102"/>
    <s v="Realizar la atención Educativa para jóvenes con discapacidad, en la modalidad de Educación para el trabajo y el desarrollo humano."/>
    <m/>
    <m/>
    <s v="2-3030139"/>
    <s v="Programas de Educación Especial"/>
    <x v="0"/>
    <s v="Vigencia actual"/>
    <n v="1104"/>
    <s v="0-1104"/>
    <s v="Otros ICLD (Ingresos Corrientes de Libre Destinanción)"/>
    <m/>
    <m/>
    <x v="0"/>
    <s v="Organismo"/>
    <n v="99"/>
    <s v="MUNICIPIO DE CALI"/>
    <n v="41"/>
    <s v="CALI SOCIAL Y DIVERSA"/>
    <n v="4102"/>
    <s v="DERECHOS CON EQUIDAD, SUPERANDO BARRERAS PARA LA INCLUSIÓN."/>
    <n v="4102001"/>
    <s v="DISCAPACIDAD SIN LÍMITES."/>
    <x v="71"/>
    <s v="Estudiantes con discapacidad y capacidad y/o talento excepci"/>
    <n v="279483300"/>
    <n v="0"/>
    <n v="0"/>
    <n v="0"/>
    <n v="0"/>
    <n v="0"/>
    <n v="0"/>
    <n v="279483300"/>
    <n v="0"/>
    <n v="0"/>
    <n v="0"/>
    <n v="0"/>
    <n v="0"/>
    <n v="0"/>
    <n v="279483300"/>
  </r>
  <r>
    <x v="10"/>
    <x v="10"/>
    <s v="BP02047392"/>
    <s v="Fortalecimiento de la etnoeducación en las IEO del Municipio de Santiago de  Cali"/>
    <s v="BP020473921010102"/>
    <s v="Formar docentes en cátedra de estudios afrocolombianos de las IEO"/>
    <m/>
    <m/>
    <s v="2-3030101"/>
    <s v="Capacitación Personal del Sector"/>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72"/>
    <s v="Instituciones Educativas Oficiales fortalecidas con procesos"/>
    <n v="45300000"/>
    <n v="0"/>
    <n v="0"/>
    <n v="0"/>
    <n v="0"/>
    <n v="0"/>
    <n v="0"/>
    <n v="45300000"/>
    <n v="0"/>
    <n v="0"/>
    <n v="0"/>
    <n v="0"/>
    <n v="0"/>
    <n v="0"/>
    <n v="45300000"/>
  </r>
  <r>
    <x v="10"/>
    <x v="10"/>
    <s v="BP02047392"/>
    <s v="Fortalecimiento de la etnoeducación en las IEO del Municipio de Santiago de  Cali"/>
    <s v="BP020473921010302"/>
    <s v="Realizar acompañamiento al proceso etnoeducativo afrodescendientes en las IE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72"/>
    <s v="Instituciones Educativas Oficiales fortalecidas con procesos"/>
    <n v="14000000"/>
    <n v="0"/>
    <n v="0"/>
    <n v="0"/>
    <n v="0"/>
    <n v="0"/>
    <n v="0"/>
    <n v="14000000"/>
    <n v="0"/>
    <n v="0"/>
    <n v="0"/>
    <n v="0"/>
    <n v="0"/>
    <n v="0"/>
    <n v="14000000"/>
  </r>
  <r>
    <x v="10"/>
    <x v="10"/>
    <s v="BP02047392"/>
    <s v="Fortalecimiento de la etnoeducación en las IEO del Municipio de Santiago de  Cali"/>
    <s v="BP020473921010303"/>
    <s v="Realizar acompañamiento a las IEO para la estructuración del PEC"/>
    <m/>
    <m/>
    <s v="2-3030131"/>
    <s v="Participación Educativa"/>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72"/>
    <s v="Instituciones Educativas Oficiales fortalecidas con procesos"/>
    <n v="115650000"/>
    <n v="0"/>
    <n v="0"/>
    <n v="0"/>
    <n v="0"/>
    <n v="0"/>
    <n v="0"/>
    <n v="115650000"/>
    <n v="0"/>
    <n v="0"/>
    <n v="0"/>
    <n v="0"/>
    <n v="0"/>
    <n v="0"/>
    <n v="115650000"/>
  </r>
  <r>
    <x v="10"/>
    <x v="10"/>
    <s v="BP02047392"/>
    <s v="Fortalecimiento de la etnoeducación en las IEO del Municipio de Santiago de  Cali"/>
    <s v="BP020473921010402"/>
    <s v="Realizar el Foro Etnoeducativo de las IEO"/>
    <m/>
    <m/>
    <s v="2-3030131"/>
    <s v="Participación Educativa"/>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72"/>
    <s v="Instituciones Educativas Oficiales fortalecidas con procesos"/>
    <n v="20640000"/>
    <n v="0"/>
    <n v="0"/>
    <n v="0"/>
    <n v="0"/>
    <n v="0"/>
    <n v="0"/>
    <n v="20640000"/>
    <n v="0"/>
    <n v="0"/>
    <n v="0"/>
    <n v="0"/>
    <n v="0"/>
    <n v="0"/>
    <n v="20640000"/>
  </r>
  <r>
    <x v="10"/>
    <x v="10"/>
    <s v="BP02047392"/>
    <s v="Fortalecimiento de la etnoeducación en las IEO del Municipio de Santiago de  Cali"/>
    <s v="BP020473921020102"/>
    <s v="Dotar de material pedagógico para el aprendizaje etnoeducativo a las IEO"/>
    <m/>
    <m/>
    <s v="2-302010107"/>
    <s v="Dotación de Material Educativ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72"/>
    <s v="Instituciones Educativas Oficiales fortalecidas con procesos"/>
    <n v="95160000"/>
    <n v="0"/>
    <n v="0"/>
    <n v="0"/>
    <n v="0"/>
    <n v="0"/>
    <n v="0"/>
    <n v="95160000"/>
    <n v="0"/>
    <n v="0"/>
    <n v="0"/>
    <n v="0"/>
    <n v="0"/>
    <n v="0"/>
    <n v="95160000"/>
  </r>
  <r>
    <x v="10"/>
    <x v="10"/>
    <s v="BP26001474"/>
    <s v="Fortalecimiento de las estrategias de permanencia escolar para la población indígena vinculada al sistema educativo de   Cali"/>
    <s v="BP260014741010101"/>
    <s v="Formar a docentes,  directivos docentes de las IEO en el Sistema de Educación Propia Indígena"/>
    <m/>
    <m/>
    <s v="2-3030101"/>
    <s v="Capacitación Personal del Sector"/>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73"/>
    <s v="Instituciones Educativas Oficiales fortalecidas en procesos"/>
    <n v="20150000"/>
    <n v="0"/>
    <n v="0"/>
    <n v="0"/>
    <n v="0"/>
    <n v="0"/>
    <n v="0"/>
    <n v="20150000"/>
    <n v="0"/>
    <n v="0"/>
    <n v="0"/>
    <n v="0"/>
    <n v="0"/>
    <n v="0"/>
    <n v="20150000"/>
  </r>
  <r>
    <x v="10"/>
    <x v="10"/>
    <s v="BP26001474"/>
    <s v="Fortalecimiento de las estrategias de permanencia escolar para la población indígena vinculada al sistema educativo de   Cali"/>
    <s v="BP260014741010102"/>
    <s v="Formar a estudiantes de las IEO en el Sistema de Educación Propia Indígena"/>
    <m/>
    <m/>
    <s v="2-3030131"/>
    <s v="Participación Educativa"/>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73"/>
    <s v="Instituciones Educativas Oficiales fortalecidas en procesos"/>
    <n v="3380000"/>
    <n v="0"/>
    <n v="0"/>
    <n v="0"/>
    <n v="0"/>
    <n v="0"/>
    <n v="0"/>
    <n v="3380000"/>
    <n v="0"/>
    <n v="0"/>
    <n v="0"/>
    <n v="0"/>
    <n v="0"/>
    <n v="0"/>
    <n v="3380000"/>
  </r>
  <r>
    <x v="10"/>
    <x v="10"/>
    <s v="BP26001474"/>
    <s v="Fortalecimiento de las estrategias de permanencia escolar para la población indígena vinculada al sistema educativo de   Cali"/>
    <s v="BP260014741010201"/>
    <s v="Apoyar con intérpretes de lenguas nativas para población indígena de la Institución Educativa de Santa Librada"/>
    <m/>
    <m/>
    <s v="2-3030131"/>
    <s v="Participación Educativa"/>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73"/>
    <s v="Instituciones Educativas Oficiales fortalecidas en procesos"/>
    <n v="24000000"/>
    <n v="0"/>
    <n v="0"/>
    <n v="0"/>
    <n v="0"/>
    <n v="0"/>
    <n v="0"/>
    <n v="24000000"/>
    <n v="0"/>
    <n v="0"/>
    <n v="0"/>
    <n v="0"/>
    <n v="0"/>
    <n v="0"/>
    <n v="24000000"/>
  </r>
  <r>
    <x v="10"/>
    <x v="10"/>
    <s v="BP26001474"/>
    <s v="Fortalecimiento de las estrategias de permanencia escolar para la población indígena vinculada al sistema educativo de   Cali"/>
    <s v="BP260014741020101"/>
    <s v="Dotar a las IEO de material pedagógico indígena para el fortalecimiento de la educación propia indígena"/>
    <m/>
    <m/>
    <s v="2-302010107"/>
    <s v="Dotación de Material Educativo"/>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73"/>
    <s v="Instituciones Educativas Oficiales fortalecidas en procesos"/>
    <n v="19880000"/>
    <n v="0"/>
    <n v="0"/>
    <n v="0"/>
    <n v="0"/>
    <n v="0"/>
    <n v="0"/>
    <n v="19880000"/>
    <n v="0"/>
    <n v="0"/>
    <n v="0"/>
    <n v="0"/>
    <n v="0"/>
    <n v="0"/>
    <n v="19880000"/>
  </r>
  <r>
    <x v="10"/>
    <x v="10"/>
    <s v="BP26001474"/>
    <s v="Fortalecimiento de las estrategias de permanencia escolar para la población indígena vinculada al sistema educativo de   Cali"/>
    <s v="BP260014741020102"/>
    <s v="Dotar de material  pedagogico  para la practica intercultural de la educacion propia indigena."/>
    <m/>
    <m/>
    <s v="2-302010134"/>
    <s v="Adquisicion de Materiales y Suministros"/>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73"/>
    <s v="Instituciones Educativas Oficiales fortalecidas en procesos"/>
    <n v="10992500"/>
    <n v="0"/>
    <n v="0"/>
    <n v="0"/>
    <n v="0"/>
    <n v="0"/>
    <n v="0"/>
    <n v="10992500"/>
    <n v="0"/>
    <n v="0"/>
    <n v="0"/>
    <n v="0"/>
    <n v="0"/>
    <n v="0"/>
    <n v="10992500"/>
  </r>
  <r>
    <x v="10"/>
    <x v="10"/>
    <s v="BP02047305"/>
    <s v="Mejoramiento en la prestación servicios públicos domiciliarios y arrendamiento en las IEO del Municipio de Santiago de Cali"/>
    <s v="BP020473051010102"/>
    <s v="ARRENDAR PLANTA FÍSICA PARA ESTUDIANTES DE SEDES DE INSTITUCIONES EDUCATIVAS OFICIALES"/>
    <m/>
    <m/>
    <s v="2-302020103"/>
    <s v="Arrendamientos de Planta Física Instituciones Educativas"/>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533710692"/>
    <n v="0"/>
    <n v="0"/>
    <n v="0"/>
    <n v="0"/>
    <n v="0"/>
    <n v="0"/>
    <n v="533710692"/>
    <n v="0"/>
    <n v="0"/>
    <n v="0"/>
    <n v="0"/>
    <n v="0"/>
    <n v="0"/>
    <n v="533710692"/>
  </r>
  <r>
    <x v="10"/>
    <x v="10"/>
    <s v="BP02047305"/>
    <s v="Mejoramiento en la prestación servicios públicos domiciliarios y arrendamiento en las IEO del Municipio de Santiago de Cali"/>
    <s v="BP020473051020102"/>
    <s v="PRESTAR EL SERVICIO PUBLICO DOMICILIARIOS A LAS IEO PARA LA ADECUADA ATENCION DE NNAJ DE LA ZONA RURAL"/>
    <m/>
    <m/>
    <s v="2-302020101"/>
    <s v="Servicios Públicos Planteles Educativos"/>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14258436"/>
    <n v="0"/>
    <n v="0"/>
    <n v="0"/>
    <n v="0"/>
    <n v="0"/>
    <n v="0"/>
    <n v="14258436"/>
    <n v="0"/>
    <n v="0"/>
    <n v="0"/>
    <n v="0"/>
    <n v="0"/>
    <n v="0"/>
    <n v="14258436"/>
  </r>
  <r>
    <x v="10"/>
    <x v="10"/>
    <s v="BP02047318"/>
    <s v="Administración nomina personal docentes, directivos docentes, administrativos y apoyo a la gestión administrativa de la SEM del municipio de Santiago de  Cali"/>
    <s v="BP020473181010503"/>
    <s v="PRESTAR EL SERVICIO DE  VIGILANCIA A SEDES DE LAS INSTITUCIONES EDUCATIVAS OFICIALES"/>
    <m/>
    <m/>
    <s v="2-30303050303"/>
    <s v="Vigilanci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9502800000"/>
    <n v="0"/>
    <n v="0"/>
    <n v="0"/>
    <n v="0"/>
    <n v="0"/>
    <n v="0"/>
    <n v="9502800000"/>
    <n v="9502800000"/>
    <n v="3"/>
    <n v="0"/>
    <n v="0"/>
    <n v="3"/>
    <n v="9502799997"/>
    <n v="0"/>
  </r>
  <r>
    <x v="10"/>
    <x v="10"/>
    <s v="BP02047318"/>
    <s v="Administración nomina personal docentes, directivos docentes, administrativos y apoyo a la gestión administrativa de la SEM del municipio de Santiago de  Cali"/>
    <s v="BP020473181010603"/>
    <s v="PRESTAR EL SERVICIO DE ASEO A INSTITUCIONES EDUCATIVAS OFICIALES"/>
    <m/>
    <m/>
    <s v="2-30303050302"/>
    <s v="Ase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4000000000"/>
    <n v="0"/>
    <n v="0"/>
    <n v="0"/>
    <n v="0"/>
    <n v="0"/>
    <n v="0"/>
    <n v="4000000000"/>
    <n v="3020557958"/>
    <n v="0"/>
    <n v="0"/>
    <n v="0"/>
    <n v="0"/>
    <n v="3020557958"/>
    <n v="979442042"/>
  </r>
  <r>
    <x v="10"/>
    <x v="10"/>
    <s v="BP02047318"/>
    <s v="Administración nomina personal docentes, directivos docentes, administrativos y apoyo a la gestión administrativa de la SEM del municipio de Santiago de  Cali"/>
    <s v="BP020473181020107"/>
    <s v="REALIZAR EL ACOMPAÑAMIENTO  A LA SECRETARIA DE EDUCACION MUNICIPAL PARA LA ADMINISTRACION DE LA PRESTACION DEL SERVICIO PUBLICO DE EDUCACION"/>
    <m/>
    <m/>
    <s v="2-30303050304"/>
    <s v="Prestacion servicios persona natural"/>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4319212872"/>
    <n v="0"/>
    <n v="0"/>
    <n v="0"/>
    <n v="0"/>
    <n v="0"/>
    <n v="0"/>
    <n v="4319212872"/>
    <n v="0"/>
    <n v="0"/>
    <n v="0"/>
    <n v="0"/>
    <n v="0"/>
    <n v="0"/>
    <n v="4319212872"/>
  </r>
  <r>
    <x v="10"/>
    <x v="10"/>
    <s v="BP02047318"/>
    <s v="Administración nomina personal docentes, directivos docentes, administrativos y apoyo a la gestión administrativa de la SEM del municipio de Santiago de  Cali"/>
    <s v="BP020473181020113"/>
    <s v="SUMINISTRAR LA PRESTACIÓN SE SERVICIO DE TRANSPORTE PARA EL APOYO EN LA GESTION DE LA SEM."/>
    <m/>
    <m/>
    <s v="2-302010133"/>
    <s v="Servicios de Transporte "/>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417498000"/>
    <n v="0"/>
    <n v="0"/>
    <n v="0"/>
    <n v="0"/>
    <n v="0"/>
    <n v="0"/>
    <n v="417498000"/>
    <n v="0"/>
    <n v="0"/>
    <n v="0"/>
    <n v="0"/>
    <n v="0"/>
    <n v="0"/>
    <n v="417498000"/>
  </r>
  <r>
    <x v="10"/>
    <x v="10"/>
    <s v="BP26001477"/>
    <s v="Fortalecimiento del acceso y permanencia en las IEO de los Niños, Niñas, Adolescentes y Jóvenes menores trabajadores en Cali."/>
    <s v="BP260014771010101"/>
    <s v="Formar docentes en competencias pedagógicas para la atención a los menores trabajadores vinculados a las IEO"/>
    <m/>
    <m/>
    <s v="2-3030101"/>
    <s v="Capacitación Personal del Sector"/>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7581000"/>
    <n v="0"/>
    <n v="0"/>
    <n v="0"/>
    <n v="0"/>
    <n v="0"/>
    <n v="0"/>
    <n v="7581000"/>
    <n v="0"/>
    <n v="0"/>
    <n v="0"/>
    <n v="0"/>
    <n v="0"/>
    <n v="0"/>
    <n v="7581000"/>
  </r>
  <r>
    <x v="10"/>
    <x v="10"/>
    <s v="BP26001477"/>
    <s v="Fortalecimiento del acceso y permanencia en las IEO de los Niños, Niñas, Adolescentes y Jóvenes menores trabajadores en Cali."/>
    <s v="BP260014771010102"/>
    <s v="Realizar acompañamiento al desarrollo de los procesos de inclusión educativa al menor trabajador  en las IE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24500000"/>
    <n v="0"/>
    <n v="0"/>
    <n v="0"/>
    <n v="0"/>
    <n v="0"/>
    <n v="0"/>
    <n v="24500000"/>
    <n v="0"/>
    <n v="0"/>
    <n v="0"/>
    <n v="0"/>
    <n v="0"/>
    <n v="0"/>
    <n v="24500000"/>
  </r>
  <r>
    <x v="10"/>
    <x v="10"/>
    <s v="BP26001477"/>
    <s v="Fortalecimiento del acceso y permanencia en las IEO de los Niños, Niñas, Adolescentes y Jóvenes menores trabajadores en Cali."/>
    <s v="BP260014771020101"/>
    <s v="Capacitar a padres de familia de estudiantes vulnerables (menor trabajador) en proyecto de vida."/>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37720000"/>
    <n v="0"/>
    <n v="0"/>
    <n v="0"/>
    <n v="0"/>
    <n v="0"/>
    <n v="0"/>
    <n v="37720000"/>
    <n v="0"/>
    <n v="0"/>
    <n v="0"/>
    <n v="0"/>
    <n v="0"/>
    <n v="0"/>
    <n v="37720000"/>
  </r>
  <r>
    <x v="10"/>
    <x v="10"/>
    <s v="BP26001477"/>
    <s v="Fortalecimiento del acceso y permanencia en las IEO de los Niños, Niñas, Adolescentes y Jóvenes menores trabajadores en Cali."/>
    <s v="BP260014771030101"/>
    <s v="Capacitar a estudiantes vulnerables (menor trabajador) de las IEO en proyecto de vida"/>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25210000"/>
    <n v="0"/>
    <n v="0"/>
    <n v="0"/>
    <n v="0"/>
    <n v="0"/>
    <n v="0"/>
    <n v="25210000"/>
    <n v="0"/>
    <n v="0"/>
    <n v="0"/>
    <n v="0"/>
    <n v="0"/>
    <n v="0"/>
    <n v="25210000"/>
  </r>
  <r>
    <x v="10"/>
    <x v="10"/>
    <s v="BP26001493"/>
    <s v="Fortalecimiento a la Administración de los Fondos de Servicios Educativos y gratuidad de  Cali"/>
    <s v="BP260014931010102"/>
    <s v="CUMPLIR CON LA NORMATIVIDAD EN EL MANEJO DE FONDOS DE SERVICIOS EDUCATIVOS EN LA ZONA RURAL"/>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76842620"/>
    <n v="0"/>
    <n v="0"/>
    <n v="0"/>
    <n v="0"/>
    <n v="0"/>
    <n v="0"/>
    <n v="76842620"/>
    <n v="0"/>
    <n v="0"/>
    <n v="0"/>
    <n v="0"/>
    <n v="0"/>
    <n v="0"/>
    <n v="76842620"/>
  </r>
  <r>
    <x v="10"/>
    <x v="10"/>
    <s v="BP26001493"/>
    <s v="Fortalecimiento a la Administración de los Fondos de Servicios Educativos y gratuidad de  Cali"/>
    <s v="BP260014931010103"/>
    <s v="CUMPLIR CON LA NORMATIVIDAD EN EL MANEJO DE FONDOS DE SERVICIOS EDUCATIVOS EN LA ZONA URBANA"/>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343421721"/>
    <n v="0"/>
    <n v="0"/>
    <n v="0"/>
    <n v="0"/>
    <n v="0"/>
    <n v="0"/>
    <n v="343421721"/>
    <n v="0"/>
    <n v="0"/>
    <n v="0"/>
    <n v="0"/>
    <n v="0"/>
    <n v="0"/>
    <n v="343421721"/>
  </r>
  <r>
    <x v="10"/>
    <x v="10"/>
    <s v="BP26002332"/>
    <s v="Fortalecimiento de la matrícula educativa en Santiago de  Cali"/>
    <s v="BP260023321010102"/>
    <s v="Realizar apoyo a la supervisión de los contratos  para ampliación de cobertura educativa en Santiago de Cali"/>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391200000"/>
    <n v="0"/>
    <n v="0"/>
    <n v="0"/>
    <n v="0"/>
    <n v="0"/>
    <n v="0"/>
    <n v="391200000"/>
    <n v="0"/>
    <n v="0"/>
    <n v="0"/>
    <n v="0"/>
    <n v="0"/>
    <n v="0"/>
    <n v="391200000"/>
  </r>
  <r>
    <x v="10"/>
    <x v="10"/>
    <s v="BP26002332"/>
    <s v="Fortalecimiento de la matrícula educativa en Santiago de  Cali"/>
    <s v="BP260023321010202"/>
    <s v="Apoyar la supervisión de los contratos de población en edad escolar con condiciones de hospitalizacion y tratamientos medicos atendidos a traves del Apoyo Academico especial y apoyo Emocional"/>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12800000"/>
    <n v="0"/>
    <n v="0"/>
    <n v="0"/>
    <n v="0"/>
    <n v="0"/>
    <n v="0"/>
    <n v="12800000"/>
    <n v="0"/>
    <n v="0"/>
    <n v="0"/>
    <n v="0"/>
    <n v="0"/>
    <n v="0"/>
    <n v="12800000"/>
  </r>
  <r>
    <x v="10"/>
    <x v="10"/>
    <s v="BP26002332"/>
    <s v="Fortalecimiento de la matrícula educativa en Santiago de  Cali"/>
    <s v="BP260023321020101"/>
    <s v="Apoyar los procedimientos de gestión de la cobertura y las etapas de matrícula a las IEO y EE privados  de Cali"/>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52800000"/>
    <n v="0"/>
    <n v="0"/>
    <n v="0"/>
    <n v="0"/>
    <n v="0"/>
    <n v="0"/>
    <n v="52800000"/>
    <n v="0"/>
    <n v="0"/>
    <n v="0"/>
    <n v="0"/>
    <n v="0"/>
    <n v="0"/>
    <n v="52800000"/>
  </r>
  <r>
    <x v="10"/>
    <x v="10"/>
    <s v="BP26002332"/>
    <s v="Fortalecimiento de la matrícula educativa en Santiago de  Cali"/>
    <s v="BP260023321030101"/>
    <s v="Difundir la oferta educativa de las IEO y las etapas de inscripción, traslado y matrícula en el municipio a través de la campaña de comunicacione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4707725"/>
    <n v="0"/>
    <n v="0"/>
    <n v="0"/>
    <n v="0"/>
    <n v="0"/>
    <n v="0"/>
    <n v="4707725"/>
    <n v="0"/>
    <n v="0"/>
    <n v="0"/>
    <n v="0"/>
    <n v="0"/>
    <n v="0"/>
    <n v="4707725"/>
  </r>
  <r>
    <x v="10"/>
    <x v="10"/>
    <s v="BP26002332"/>
    <s v="Fortalecimiento de la matrícula educativa en Santiago de  Cali"/>
    <s v="BP260023321030201"/>
    <s v="Realizar actividades de búsqueda activa de niños, niñas, adolescentes y jóvenes que se encuentran por fuera del sistema educativo escolar"/>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112800000"/>
    <n v="0"/>
    <n v="0"/>
    <n v="0"/>
    <n v="0"/>
    <n v="0"/>
    <n v="0"/>
    <n v="112800000"/>
    <n v="0"/>
    <n v="0"/>
    <n v="0"/>
    <n v="0"/>
    <n v="0"/>
    <n v="0"/>
    <n v="112800000"/>
  </r>
  <r>
    <x v="10"/>
    <x v="10"/>
    <s v="BP26002332"/>
    <s v="Fortalecimiento de la matrícula educativa en Santiago de  Cali"/>
    <s v="BP260023321040101"/>
    <s v="Realizar en terreno la verificacion, validación, y actualización de la información reportada por las 91 IEO en el Sistema Integrado de Matrícula SIMAT"/>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69600000"/>
    <n v="0"/>
    <n v="0"/>
    <n v="0"/>
    <n v="0"/>
    <n v="0"/>
    <n v="0"/>
    <n v="69600000"/>
    <n v="0"/>
    <n v="0"/>
    <n v="0"/>
    <n v="0"/>
    <n v="0"/>
    <n v="0"/>
    <n v="69600000"/>
  </r>
  <r>
    <x v="10"/>
    <x v="10"/>
    <s v="BP26001651"/>
    <s v="Fortalecimiento de Metodologías Flexibles en Instituciones Educativas Oficiales de  Cali"/>
    <s v="BP260016511010101"/>
    <s v="Realizar atencion a niños y niñas de extraedad en aulas de modelos educativos flexibles en basica primaria en Instituciones Educativas Oficiales"/>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5"/>
    <s v="Estudiantes en condición de extra edad vinculados al sistema"/>
    <n v="633850000"/>
    <n v="0"/>
    <n v="0"/>
    <n v="0"/>
    <n v="0"/>
    <n v="0"/>
    <n v="0"/>
    <n v="633850000"/>
    <n v="0"/>
    <n v="0"/>
    <n v="0"/>
    <n v="0"/>
    <n v="0"/>
    <n v="0"/>
    <n v="633850000"/>
  </r>
  <r>
    <x v="10"/>
    <x v="10"/>
    <s v="BP26001651"/>
    <s v="Fortalecimiento de Metodologías Flexibles en Instituciones Educativas Oficiales de  Cali"/>
    <s v="BP260016511010201"/>
    <s v="Realizar capacitación a docentes de las IEO en modelos educativos flexibles el básica primaria, secundaria y media."/>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5"/>
    <s v="Estudiantes en condición de extra edad vinculados al sistema"/>
    <n v="108764000"/>
    <n v="0"/>
    <n v="0"/>
    <n v="0"/>
    <n v="0"/>
    <n v="0"/>
    <n v="0"/>
    <n v="108764000"/>
    <n v="0"/>
    <n v="0"/>
    <n v="0"/>
    <n v="0"/>
    <n v="0"/>
    <n v="0"/>
    <n v="108764000"/>
  </r>
  <r>
    <x v="10"/>
    <x v="10"/>
    <s v="BP26001651"/>
    <s v="Fortalecimiento de Metodologías Flexibles en Instituciones Educativas Oficiales de  Cali"/>
    <s v="BP260016511010301"/>
    <s v="Realizar sesiones de acompañamiento a las aulas de Caminar en Secundaria para el desarrollo de proyectos pedagogicos productivos."/>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5"/>
    <s v="Estudiantes en condición de extra edad vinculados al sistema"/>
    <n v="355358000"/>
    <n v="0"/>
    <n v="0"/>
    <n v="0"/>
    <n v="0"/>
    <n v="0"/>
    <n v="0"/>
    <n v="355358000"/>
    <n v="0"/>
    <n v="0"/>
    <n v="0"/>
    <n v="0"/>
    <n v="0"/>
    <n v="0"/>
    <n v="355358000"/>
  </r>
  <r>
    <x v="10"/>
    <x v="10"/>
    <s v="BP26001651"/>
    <s v="Fortalecimiento de Metodologías Flexibles en Instituciones Educativas Oficiales de  Cali"/>
    <s v="BP260016511010401"/>
    <s v="Realizar un encuentro de experiencias significativas de docentes en aulas de metodologias educativas flexibles"/>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5"/>
    <s v="Estudiantes en condición de extra edad vinculados al sistema"/>
    <n v="11600000"/>
    <n v="0"/>
    <n v="0"/>
    <n v="0"/>
    <n v="0"/>
    <n v="0"/>
    <n v="0"/>
    <n v="11600000"/>
    <n v="0"/>
    <n v="0"/>
    <n v="0"/>
    <n v="0"/>
    <n v="0"/>
    <n v="0"/>
    <n v="11600000"/>
  </r>
  <r>
    <x v="10"/>
    <x v="10"/>
    <s v="BP26001651"/>
    <s v="Fortalecimiento de Metodologías Flexibles en Instituciones Educativas Oficiales de  Cali"/>
    <s v="BP260016511020101"/>
    <s v="Realizar acompañamiento a las IEO para la implementación de metodologías flexibles y la atención integral educativa de niños, niñas, adolescentes y jóvenes en condiciones de hospitalización de larga estancia  y tratamientos médicos prolongad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5"/>
    <s v="Estudiantes en condición de extra edad vinculados al sistema"/>
    <n v="58400000"/>
    <n v="0"/>
    <n v="0"/>
    <n v="0"/>
    <n v="0"/>
    <n v="0"/>
    <n v="0"/>
    <n v="58400000"/>
    <n v="0"/>
    <n v="0"/>
    <n v="0"/>
    <n v="0"/>
    <n v="0"/>
    <n v="0"/>
    <n v="58400000"/>
  </r>
  <r>
    <x v="10"/>
    <x v="10"/>
    <s v="BP26001651"/>
    <s v="Fortalecimiento de Metodologías Flexibles en Instituciones Educativas Oficiales de  Cali"/>
    <s v="BP260016511020102"/>
    <s v="Capacitar docentes y directivos docentes de IEO con  población con condiciones de hospitalización de larga estancia  y tratamientos médicos prolongados en Apoyo Académico Especial y Apoyo Emocional"/>
    <m/>
    <m/>
    <s v="2-3030101"/>
    <s v="Capacitación Personal del Sector"/>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5"/>
    <s v="Estudiantes en condición de extra edad vinculados al sistema"/>
    <n v="3060000"/>
    <n v="0"/>
    <n v="0"/>
    <n v="0"/>
    <n v="0"/>
    <n v="0"/>
    <n v="0"/>
    <n v="3060000"/>
    <n v="0"/>
    <n v="0"/>
    <n v="0"/>
    <n v="0"/>
    <n v="0"/>
    <n v="0"/>
    <n v="3060000"/>
  </r>
  <r>
    <x v="10"/>
    <x v="10"/>
    <s v="BP26001651"/>
    <s v="Fortalecimiento de Metodologías Flexibles en Instituciones Educativas Oficiales de  Cali"/>
    <s v="BP260016511030101"/>
    <s v="Evaluar el impacto y sostenibilidad de los modelos educativos flexibles desarrollados en las IEO para la básica primaria, secundaria y media"/>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5"/>
    <s v="Estudiantes en condición de extra edad vinculados al sistema"/>
    <n v="35900000"/>
    <n v="0"/>
    <n v="0"/>
    <n v="0"/>
    <n v="0"/>
    <n v="0"/>
    <n v="0"/>
    <n v="35900000"/>
    <n v="0"/>
    <n v="0"/>
    <n v="0"/>
    <n v="0"/>
    <n v="0"/>
    <n v="0"/>
    <n v="35900000"/>
  </r>
  <r>
    <x v="10"/>
    <x v="10"/>
    <s v="BP26001651"/>
    <s v="Fortalecimiento de Metodologías Flexibles en Instituciones Educativas Oficiales de  Cali"/>
    <s v="BP260016511030102"/>
    <s v="Realizar acompañamiento pedagógico al desarrollo de los modelos educativos flexibles de la básica primaria, secundaria y media de las IE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5"/>
    <s v="Estudiantes en condición de extra edad vinculados al sistema"/>
    <n v="24000000"/>
    <n v="0"/>
    <n v="0"/>
    <n v="0"/>
    <n v="0"/>
    <n v="0"/>
    <n v="0"/>
    <n v="24000000"/>
    <n v="0"/>
    <n v="0"/>
    <n v="0"/>
    <n v="0"/>
    <n v="0"/>
    <n v="0"/>
    <n v="24000000"/>
  </r>
  <r>
    <x v="10"/>
    <x v="10"/>
    <s v="BP26001684"/>
    <s v="Fortalecimiento de la educación formal para jóvenes,adultos y adultos mayores de  Cali"/>
    <s v="BP260016841010101"/>
    <s v="Capacitar a docentes y normalistas en estrategias de alfabetización de jóvenes y adultos."/>
    <m/>
    <m/>
    <s v="2-3030101"/>
    <s v="Capacitación Personal del Sector"/>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5580000"/>
    <n v="0"/>
    <n v="0"/>
    <n v="0"/>
    <n v="0"/>
    <n v="0"/>
    <n v="0"/>
    <n v="5580000"/>
    <n v="0"/>
    <n v="0"/>
    <n v="0"/>
    <n v="0"/>
    <n v="0"/>
    <n v="0"/>
    <n v="5580000"/>
  </r>
  <r>
    <x v="10"/>
    <x v="10"/>
    <s v="BP26001684"/>
    <s v="Fortalecimiento de la educación formal para jóvenes,adultos y adultos mayores de  Cali"/>
    <s v="BP260016841010102"/>
    <s v="Realizar la implementación del programa de alfabetización para jóvenes y adultos en la IEO Normal Superior Farallones de Cali y Normal Superior Santiago de Cali"/>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55560000"/>
    <n v="0"/>
    <n v="0"/>
    <n v="0"/>
    <n v="0"/>
    <n v="0"/>
    <n v="0"/>
    <n v="55560000"/>
    <n v="0"/>
    <n v="0"/>
    <n v="0"/>
    <n v="0"/>
    <n v="0"/>
    <n v="0"/>
    <n v="55560000"/>
  </r>
  <r>
    <x v="10"/>
    <x v="10"/>
    <s v="BP26001684"/>
    <s v="Fortalecimiento de la educación formal para jóvenes,adultos y adultos mayores de  Cali"/>
    <s v="BP260016841010103"/>
    <s v="Realizar encuentros de experiencias de alfabetización  en las Normales Superiores para fortalecer el programa de alfabetización de jóvenes y adultos"/>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14100000"/>
    <n v="0"/>
    <n v="0"/>
    <n v="0"/>
    <n v="0"/>
    <n v="0"/>
    <n v="0"/>
    <n v="14100000"/>
    <n v="0"/>
    <n v="0"/>
    <n v="0"/>
    <n v="0"/>
    <n v="0"/>
    <n v="0"/>
    <n v="14100000"/>
  </r>
  <r>
    <x v="10"/>
    <x v="10"/>
    <s v="BP26001684"/>
    <s v="Fortalecimiento de la educación formal para jóvenes,adultos y adultos mayores de  Cali"/>
    <s v="BP260016841010104"/>
    <s v="Realizar acompañamiento pedagógico a normalistas de ciclo complementario en el desarrollo de los procesos de alfabetización de jóvenes y adult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6030000"/>
    <n v="0"/>
    <n v="0"/>
    <n v="0"/>
    <n v="0"/>
    <n v="0"/>
    <n v="0"/>
    <n v="6030000"/>
    <n v="0"/>
    <n v="0"/>
    <n v="0"/>
    <n v="0"/>
    <n v="0"/>
    <n v="0"/>
    <n v="6030000"/>
  </r>
  <r>
    <x v="10"/>
    <x v="10"/>
    <s v="BP26001684"/>
    <s v="Fortalecimiento de la educación formal para jóvenes,adultos y adultos mayores de  Cali"/>
    <s v="BP260016841010105"/>
    <s v="Capacitar a docentes y directivos docentes de las IEO en modelos educativos flexibles para atención de jovenes, adultos en los Ciclos 1 y 2"/>
    <m/>
    <m/>
    <s v="2-3030101"/>
    <s v="Capacitación Personal del Sector"/>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98680000"/>
    <n v="0"/>
    <n v="0"/>
    <n v="0"/>
    <n v="0"/>
    <n v="0"/>
    <n v="0"/>
    <n v="98680000"/>
    <n v="0"/>
    <n v="0"/>
    <n v="0"/>
    <n v="0"/>
    <n v="0"/>
    <n v="0"/>
    <n v="98680000"/>
  </r>
  <r>
    <x v="10"/>
    <x v="10"/>
    <s v="BP26001684"/>
    <s v="Fortalecimiento de la educación formal para jóvenes,adultos y adultos mayores de  Cali"/>
    <s v="BP260016841020101"/>
    <s v="Capacitar a docentes y directivos docentes de las IEO para atender poblacion joven y adulta con necesidades educativas especiales"/>
    <m/>
    <m/>
    <s v="2-3030101"/>
    <s v="Capacitación Personal del Sector"/>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49680000"/>
    <n v="0"/>
    <n v="0"/>
    <n v="0"/>
    <n v="0"/>
    <n v="0"/>
    <n v="0"/>
    <n v="49680000"/>
    <n v="0"/>
    <n v="0"/>
    <n v="0"/>
    <n v="0"/>
    <n v="0"/>
    <n v="0"/>
    <n v="49680000"/>
  </r>
  <r>
    <x v="10"/>
    <x v="10"/>
    <s v="BP26001684"/>
    <s v="Fortalecimiento de la educación formal para jóvenes,adultos y adultos mayores de  Cali"/>
    <s v="BP260016841020102"/>
    <s v="Capacitar a docentes, directivos docentes de las IEO para la inclusión educativa de la poblacion adulta diversa"/>
    <m/>
    <m/>
    <s v="2-3030101"/>
    <s v="Capacitación Personal del Sector"/>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48180000"/>
    <n v="0"/>
    <n v="0"/>
    <n v="0"/>
    <n v="0"/>
    <n v="0"/>
    <n v="0"/>
    <n v="48180000"/>
    <n v="0"/>
    <n v="0"/>
    <n v="0"/>
    <n v="0"/>
    <n v="0"/>
    <n v="0"/>
    <n v="48180000"/>
  </r>
  <r>
    <x v="10"/>
    <x v="10"/>
    <s v="BP26001684"/>
    <s v="Fortalecimiento de la educación formal para jóvenes,adultos y adultos mayores de  Cali"/>
    <s v="BP260016841020103"/>
    <s v="Realizar seguimiento al acceso y permanencia de la poblacion en condiciones de vulnerabilidad y diversidad"/>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14000000"/>
    <n v="0"/>
    <n v="0"/>
    <n v="0"/>
    <n v="0"/>
    <n v="0"/>
    <n v="0"/>
    <n v="14000000"/>
    <n v="0"/>
    <n v="0"/>
    <n v="0"/>
    <n v="0"/>
    <n v="0"/>
    <n v="0"/>
    <n v="14000000"/>
  </r>
  <r>
    <x v="10"/>
    <x v="10"/>
    <s v="BP26001684"/>
    <s v="Fortalecimiento de la educación formal para jóvenes,adultos y adultos mayores de  Cali"/>
    <s v="BP260016841020302"/>
    <s v="Capacitar a docentes y directivos docentes en modelos educativos flexibles para jovenes, adultos y adulto mayor para ciclos 3 a 6"/>
    <m/>
    <m/>
    <s v="2-3030101"/>
    <s v="Capacitación Personal del Sector"/>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76020000"/>
    <n v="0"/>
    <n v="0"/>
    <n v="0"/>
    <n v="0"/>
    <n v="0"/>
    <n v="0"/>
    <n v="76020000"/>
    <n v="0"/>
    <n v="0"/>
    <n v="0"/>
    <n v="0"/>
    <n v="0"/>
    <n v="0"/>
    <n v="76020000"/>
  </r>
  <r>
    <x v="10"/>
    <x v="10"/>
    <s v="BP26001684"/>
    <s v="Fortalecimiento de la educación formal para jóvenes,adultos y adultos mayores de  Cali"/>
    <s v="BP260016841020501"/>
    <s v="Realizar talleres de fortalecimiento de la Red CLEI integrada por docentes y directivos docentes"/>
    <m/>
    <m/>
    <s v="2-3030131"/>
    <s v="Participación Educativa"/>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6"/>
    <s v="Jóvenes y adultos matriculados en ciclos lectivos especiales"/>
    <n v="8017981"/>
    <n v="0"/>
    <n v="0"/>
    <n v="0"/>
    <n v="0"/>
    <n v="0"/>
    <n v="0"/>
    <n v="8017981"/>
    <n v="0"/>
    <n v="0"/>
    <n v="0"/>
    <n v="0"/>
    <n v="0"/>
    <n v="0"/>
    <n v="8017981"/>
  </r>
  <r>
    <x v="10"/>
    <x v="10"/>
    <s v="BP26001492"/>
    <s v="Servicio de transporte escolar a población estudiantil de  Cali"/>
    <s v="BP260014921010104"/>
    <s v="Prestar el servicio de transporte escolar especial a estudiantes matrícula oficial reasentados del Plan Jarillón"/>
    <m/>
    <m/>
    <s v="2-302010209"/>
    <s v="Servicios de Transporte Educativ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7"/>
    <s v="Estudiantes beneficiados con estrategia de transporte escola"/>
    <n v="257706000"/>
    <n v="0"/>
    <n v="0"/>
    <n v="0"/>
    <n v="0"/>
    <n v="0"/>
    <n v="0"/>
    <n v="257706000"/>
    <n v="257706000"/>
    <n v="0"/>
    <n v="0"/>
    <n v="0"/>
    <n v="0"/>
    <n v="257706000"/>
    <n v="0"/>
  </r>
  <r>
    <x v="10"/>
    <x v="10"/>
    <s v="BP26001492"/>
    <s v="Servicio de transporte escolar a población estudiantil de  Cali"/>
    <s v="BP260014921010105"/>
    <s v="Prestar el servicio de transporte masivo a estudiantes de las IEO que residen en la zona urbana en comunas deficitarias en cupos escolares."/>
    <m/>
    <m/>
    <s v="2-302010209"/>
    <s v="Servicios de Transporte Educativ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7"/>
    <s v="Estudiantes beneficiados con estrategia de transporte escola"/>
    <n v="799822200"/>
    <n v="0"/>
    <n v="0"/>
    <n v="0"/>
    <n v="0"/>
    <n v="0"/>
    <n v="0"/>
    <n v="799822200"/>
    <n v="799822200"/>
    <n v="0"/>
    <n v="0"/>
    <n v="0"/>
    <n v="0"/>
    <n v="799822200"/>
    <n v="0"/>
  </r>
  <r>
    <x v="10"/>
    <x v="10"/>
    <s v="BP26001492"/>
    <s v="Servicio de transporte escolar a población estudiantil de  Cali"/>
    <s v="BP260014921010106"/>
    <s v="Prestar el servicio de transporte masivo a estudiantes de las IEO reasentados del Plan Jarillón."/>
    <m/>
    <m/>
    <s v="2-302010209"/>
    <s v="Servicios de Transporte Educativ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7"/>
    <s v="Estudiantes beneficiados con estrategia de transporte escola"/>
    <n v="28053000"/>
    <n v="0"/>
    <n v="0"/>
    <n v="0"/>
    <n v="0"/>
    <n v="0"/>
    <n v="0"/>
    <n v="28053000"/>
    <n v="28053000"/>
    <n v="0"/>
    <n v="0"/>
    <n v="0"/>
    <n v="0"/>
    <n v="28053000"/>
    <n v="0"/>
  </r>
  <r>
    <x v="10"/>
    <x v="10"/>
    <s v="BP26001492"/>
    <s v="Servicio de transporte escolar a población estudiantil de  Cali"/>
    <s v="BP260014921010107"/>
    <s v="Prestar el servicio de transporte escolar especial a estudiantes en condición de discapacidad"/>
    <m/>
    <m/>
    <s v="2-302010209"/>
    <s v="Servicios de Transporte Educativ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7"/>
    <s v="Estudiantes beneficiados con estrategia de transporte escola"/>
    <n v="377428462"/>
    <n v="0"/>
    <n v="0"/>
    <n v="0"/>
    <n v="0"/>
    <n v="0"/>
    <n v="0"/>
    <n v="377428462"/>
    <n v="377428462"/>
    <n v="0"/>
    <n v="0"/>
    <n v="0"/>
    <n v="0"/>
    <n v="377428462"/>
    <n v="0"/>
  </r>
  <r>
    <x v="10"/>
    <x v="10"/>
    <s v="BP26001492"/>
    <s v="Servicio de transporte escolar a población estudiantil de  Cali"/>
    <s v="BP260014921010108"/>
    <s v="Prestar el servicio de transporte escolar especial a estudiantes  pertenecientes a IEO que fortalecen el ingles a través de estrategias curriculares validadas institucionalmente"/>
    <m/>
    <m/>
    <s v="2-302010209"/>
    <s v="Servicios de Transporte Educativ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7"/>
    <s v="Estudiantes beneficiados con estrategia de transporte escola"/>
    <n v="53252906"/>
    <n v="0"/>
    <n v="0"/>
    <n v="0"/>
    <n v="0"/>
    <n v="0"/>
    <n v="0"/>
    <n v="53252906"/>
    <n v="53252906"/>
    <n v="0"/>
    <n v="0"/>
    <n v="0"/>
    <n v="0"/>
    <n v="53252906"/>
    <n v="0"/>
  </r>
  <r>
    <x v="10"/>
    <x v="10"/>
    <s v="BP26001492"/>
    <s v="Servicio de transporte escolar a población estudiantil de  Cali"/>
    <s v="BP260014921010109"/>
    <s v="Prestar el servicio de transporte escolar especial a estudiantes reubicados  de las IEO que residen en la zona urbana en comunas deficitarias en cupos escolares"/>
    <m/>
    <m/>
    <s v="2-302010209"/>
    <s v="Servicios de Transporte Educativ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7"/>
    <s v="Estudiantes beneficiados con estrategia de transporte escola"/>
    <n v="1322627600"/>
    <n v="0"/>
    <n v="0"/>
    <n v="0"/>
    <n v="0"/>
    <n v="0"/>
    <n v="0"/>
    <n v="1322627600"/>
    <n v="1322627600"/>
    <n v="0"/>
    <n v="0"/>
    <n v="0"/>
    <n v="0"/>
    <n v="1322627600"/>
    <n v="0"/>
  </r>
  <r>
    <x v="10"/>
    <x v="10"/>
    <s v="BP26001492"/>
    <s v="Servicio de transporte escolar a población estudiantil de  Cali"/>
    <s v="BP260014921020101"/>
    <s v="Realizar seguimiento al desarrollo de la estrategia de transporte escolar"/>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7"/>
    <s v="Estudiantes beneficiados con estrategia de transporte escola"/>
    <n v="36000000"/>
    <n v="0"/>
    <n v="0"/>
    <n v="0"/>
    <n v="0"/>
    <n v="0"/>
    <n v="0"/>
    <n v="36000000"/>
    <n v="0"/>
    <n v="0"/>
    <n v="0"/>
    <n v="0"/>
    <n v="0"/>
    <n v="0"/>
    <n v="36000000"/>
  </r>
  <r>
    <x v="10"/>
    <x v="10"/>
    <s v="BP26001586"/>
    <s v="Dotación de paquetes escolares a las Instituciones Educativas Oficiales con población vulnerable  de  Cali"/>
    <s v="BP260015861010101"/>
    <s v="REALIZAR LA DOTACIÓN DE PAQUETES ESCOLARES A LAS IEO  PARA ESTUDIANTES VULNERABLES"/>
    <m/>
    <m/>
    <s v="2-302010107"/>
    <s v="Dotación de Material Educativ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8"/>
    <s v="Estudiantes en condición de vulnerabilidad beneficiados con"/>
    <n v="350672000"/>
    <n v="0"/>
    <n v="0"/>
    <n v="0"/>
    <n v="0"/>
    <n v="0"/>
    <n v="0"/>
    <n v="350672000"/>
    <n v="0"/>
    <n v="0"/>
    <n v="0"/>
    <n v="0"/>
    <n v="0"/>
    <n v="0"/>
    <n v="350672000"/>
  </r>
  <r>
    <x v="10"/>
    <x v="10"/>
    <s v="BP26001586"/>
    <s v="Dotación de paquetes escolares a las Instituciones Educativas Oficiales con población vulnerable  de  Cali"/>
    <s v="BP260015861010201"/>
    <s v="REALIZAR LA DOTACIÓN DE PAQUETES ESCOLARES PARA LAS IEO QUE REPORTAN ESTUDIANTES ADULTOS MATRICULADOS EN LOS CLEI"/>
    <m/>
    <m/>
    <s v="2-302010107"/>
    <s v="Dotación de Material Educativ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8"/>
    <s v="Estudiantes en condición de vulnerabilidad beneficiados con"/>
    <n v="56184000"/>
    <n v="0"/>
    <n v="0"/>
    <n v="0"/>
    <n v="0"/>
    <n v="0"/>
    <n v="0"/>
    <n v="56184000"/>
    <n v="0"/>
    <n v="0"/>
    <n v="0"/>
    <n v="0"/>
    <n v="0"/>
    <n v="0"/>
    <n v="56184000"/>
  </r>
  <r>
    <x v="10"/>
    <x v="10"/>
    <s v="BP26001586"/>
    <s v="Dotación de paquetes escolares a las Instituciones Educativas Oficiales con población vulnerable  de  Cali"/>
    <s v="BP260015861020101"/>
    <s v="REALIZAR LA DOTACIÓN DE PAQUETES ESCOLARES PARA LAS IEO QUE REPORTAN ESTUDIANTES CON DISCAPACIDAD VISUAL"/>
    <m/>
    <m/>
    <s v="2-302010107"/>
    <s v="Dotación de Material Educativo"/>
    <x v="0"/>
    <s v="Vigencia actual"/>
    <n v="1104"/>
    <s v="0-1104"/>
    <s v="Otros ICLD (Ingresos Corrientes de Libre Destinanción)"/>
    <m/>
    <m/>
    <x v="0"/>
    <s v="Organismo"/>
    <n v="99"/>
    <s v="MUNICIPIO DE CALI"/>
    <n v="41"/>
    <s v="CALI SOCIAL Y DIVERSA"/>
    <n v="4104"/>
    <s v="EDUCACIÓN CON CALIDAD, EFICIENCIA Y EQUIDAD."/>
    <n v="4104001"/>
    <s v="EDUCACIÓN PÚBLICA EQUITATIVA E INCLUYENTE."/>
    <x v="78"/>
    <s v="Estudiantes en condición de vulnerabilidad beneficiados con"/>
    <n v="18386000"/>
    <n v="0"/>
    <n v="0"/>
    <n v="0"/>
    <n v="0"/>
    <n v="0"/>
    <n v="0"/>
    <n v="18386000"/>
    <n v="0"/>
    <n v="0"/>
    <n v="0"/>
    <n v="0"/>
    <n v="0"/>
    <n v="0"/>
    <n v="18386000"/>
  </r>
  <r>
    <x v="10"/>
    <x v="10"/>
    <s v="BP26001341"/>
    <s v="Adecuación de Infraestructura Física en las Instituciones Educativas Oficiales de Cali"/>
    <s v="BP260013411020102"/>
    <s v="Realizar acompañamiento al proceso de mejoramiento de ambientes escolares en las Instituciones Educativas Oficial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189333356"/>
    <n v="0"/>
    <n v="0"/>
    <n v="0"/>
    <n v="0"/>
    <n v="0"/>
    <n v="0"/>
    <n v="189333356"/>
    <n v="0"/>
    <n v="0"/>
    <n v="0"/>
    <n v="0"/>
    <n v="0"/>
    <n v="0"/>
    <n v="189333356"/>
  </r>
  <r>
    <x v="10"/>
    <x v="10"/>
    <s v="BP26001680"/>
    <s v="Mejoramiento  de la Planta fisica de la I.E.O Cristobal  Colon sede Principal de la comuna 16 de Cali"/>
    <s v="BP260016801010101"/>
    <s v="Realizar la Adecuación del Restaurante Escolar de la IEO Cristobal Colón Sede Principal"/>
    <m/>
    <m/>
    <s v="2-301010349"/>
    <s v="Planteles Educativos"/>
    <x v="0"/>
    <s v="Vigencia actual"/>
    <n v="1104"/>
    <s v="0-1104"/>
    <s v="Otros ICLD (Ingresos Corrientes de Libre Destinanción)"/>
    <m/>
    <m/>
    <x v="1"/>
    <s v="Situado Fiscal"/>
    <n v="99"/>
    <s v="MUNICIPIO DE CALI"/>
    <n v="41"/>
    <s v="CALI SOCIAL Y DIVERSA"/>
    <n v="4104"/>
    <s v="EDUCACIÓN CON CALIDAD, EFICIENCIA Y EQUIDAD."/>
    <n v="4104003"/>
    <s v="INSTITUCIONES EDUCATIVAS LÍDERES, EFICIENTES Y TRANSPARENTES"/>
    <x v="79"/>
    <s v="Intervenciones (mantenimiento, adecuación de infraestructura"/>
    <n v="157907129"/>
    <n v="0"/>
    <n v="0"/>
    <n v="0"/>
    <n v="0"/>
    <n v="0"/>
    <n v="0"/>
    <n v="157907129"/>
    <n v="157907129"/>
    <n v="0"/>
    <n v="0"/>
    <n v="0"/>
    <n v="0"/>
    <n v="157907129"/>
    <n v="0"/>
  </r>
  <r>
    <x v="10"/>
    <x v="10"/>
    <s v="BP26001680"/>
    <s v="Mejoramiento  de la Planta fisica de la I.E.O Cristobal  Colon sede Principal de la comuna 16 de Cali"/>
    <s v="BP260016801010102"/>
    <s v="Realizar la Interventoría de la Adecuación del Restaurante Escolar de la IEO Cristobal Colón Sede Principal"/>
    <m/>
    <m/>
    <s v="2-303028702"/>
    <s v="Interventoria Calidad Educativa"/>
    <x v="0"/>
    <s v="Vigencia actual"/>
    <n v="1104"/>
    <s v="0-1104"/>
    <s v="Otros ICLD (Ingresos Corrientes de Libre Destinanción)"/>
    <m/>
    <m/>
    <x v="1"/>
    <s v="Situado Fiscal"/>
    <n v="99"/>
    <s v="MUNICIPIO DE CALI"/>
    <n v="41"/>
    <s v="CALI SOCIAL Y DIVERSA"/>
    <n v="4104"/>
    <s v="EDUCACIÓN CON CALIDAD, EFICIENCIA Y EQUIDAD."/>
    <n v="4104003"/>
    <s v="INSTITUCIONES EDUCATIVAS LÍDERES, EFICIENTES Y TRANSPARENTES"/>
    <x v="79"/>
    <s v="Intervenciones (mantenimiento, adecuación de infraestructura"/>
    <n v="7895356"/>
    <n v="0"/>
    <n v="0"/>
    <n v="0"/>
    <n v="0"/>
    <n v="0"/>
    <n v="0"/>
    <n v="7895356"/>
    <n v="7895356"/>
    <n v="0"/>
    <n v="0"/>
    <n v="0"/>
    <n v="0"/>
    <n v="7895356"/>
    <n v="0"/>
  </r>
  <r>
    <x v="10"/>
    <x v="10"/>
    <s v="BP26001680"/>
    <s v="Mejoramiento  de la Planta fisica de la I.E.O Cristobal  Colon sede Principal de la comuna 16 de Cali"/>
    <s v="BP260016801020101"/>
    <s v="Realizar la Adecuación  del área administrativa de la IEO Cristobal Colón Sede Principal"/>
    <m/>
    <m/>
    <s v="2-301010349"/>
    <s v="Planteles Educativos"/>
    <x v="0"/>
    <s v="Vigencia actual"/>
    <n v="1104"/>
    <s v="0-1104"/>
    <s v="Otros ICLD (Ingresos Corrientes de Libre Destinanción)"/>
    <m/>
    <m/>
    <x v="1"/>
    <s v="Situado Fiscal"/>
    <n v="99"/>
    <s v="MUNICIPIO DE CALI"/>
    <n v="41"/>
    <s v="CALI SOCIAL Y DIVERSA"/>
    <n v="4104"/>
    <s v="EDUCACIÓN CON CALIDAD, EFICIENCIA Y EQUIDAD."/>
    <n v="4104003"/>
    <s v="INSTITUCIONES EDUCATIVAS LÍDERES, EFICIENTES Y TRANSPARENTES"/>
    <x v="79"/>
    <s v="Intervenciones (mantenimiento, adecuación de infraestructura"/>
    <n v="76190476"/>
    <n v="0"/>
    <n v="0"/>
    <n v="0"/>
    <n v="0"/>
    <n v="0"/>
    <n v="0"/>
    <n v="76190476"/>
    <n v="76190476"/>
    <n v="0"/>
    <n v="0"/>
    <n v="0"/>
    <n v="0"/>
    <n v="76190476"/>
    <n v="0"/>
  </r>
  <r>
    <x v="10"/>
    <x v="10"/>
    <s v="BP26001680"/>
    <s v="Mejoramiento  de la Planta fisica de la I.E.O Cristobal  Colon sede Principal de la comuna 16 de Cali"/>
    <s v="BP260016801020102"/>
    <s v="Realizar la Interventoría de la Adecuación  del área administrativa de la IEO Cristobal Colón Sede Principal"/>
    <m/>
    <m/>
    <s v="2-303028702"/>
    <s v="Interventoria Calidad Educativa"/>
    <x v="0"/>
    <s v="Vigencia actual"/>
    <n v="1104"/>
    <s v="0-1104"/>
    <s v="Otros ICLD (Ingresos Corrientes de Libre Destinanción)"/>
    <m/>
    <m/>
    <x v="1"/>
    <s v="Situado Fiscal"/>
    <n v="99"/>
    <s v="MUNICIPIO DE CALI"/>
    <n v="41"/>
    <s v="CALI SOCIAL Y DIVERSA"/>
    <n v="4104"/>
    <s v="EDUCACIÓN CON CALIDAD, EFICIENCIA Y EQUIDAD."/>
    <n v="4104003"/>
    <s v="INSTITUCIONES EDUCATIVAS LÍDERES, EFICIENTES Y TRANSPARENTES"/>
    <x v="79"/>
    <s v="Intervenciones (mantenimiento, adecuación de infraestructura"/>
    <n v="3809524"/>
    <n v="0"/>
    <n v="0"/>
    <n v="0"/>
    <n v="0"/>
    <n v="0"/>
    <n v="0"/>
    <n v="3809524"/>
    <n v="3809524"/>
    <n v="0"/>
    <n v="0"/>
    <n v="0"/>
    <n v="0"/>
    <n v="3809524"/>
    <n v="0"/>
  </r>
  <r>
    <x v="10"/>
    <x v="10"/>
    <s v="BP26001683"/>
    <s v="Mejoramiento DEL AREA DEPORTIVA Y RECREATIVA DE LA IEO SANTA CECILIA SEDE PRINCIPAL DE LA COMUNA 2 DE  Cali"/>
    <s v="BP260016831010101"/>
    <s v="Realizar obras para la Adecuación del área deportiva y Recreativa de la  IEO Santa Cecilia Sede principal"/>
    <m/>
    <m/>
    <s v="2-301010349"/>
    <s v="Planteles Educativos"/>
    <x v="0"/>
    <s v="Vigencia actual"/>
    <n v="1104"/>
    <s v="0-1104"/>
    <s v="Otros ICLD (Ingresos Corrientes de Libre Destinanción)"/>
    <m/>
    <m/>
    <x v="1"/>
    <s v="Situado Fiscal"/>
    <n v="99"/>
    <s v="MUNICIPIO DE CALI"/>
    <n v="41"/>
    <s v="CALI SOCIAL Y DIVERSA"/>
    <n v="4104"/>
    <s v="EDUCACIÓN CON CALIDAD, EFICIENCIA Y EQUIDAD."/>
    <n v="4104003"/>
    <s v="INSTITUCIONES EDUCATIVAS LÍDERES, EFICIENTES Y TRANSPARENTES"/>
    <x v="79"/>
    <s v="Intervenciones (mantenimiento, adecuación de infraestructura"/>
    <n v="452580681"/>
    <n v="0"/>
    <n v="0"/>
    <n v="0"/>
    <n v="0"/>
    <n v="0"/>
    <n v="0"/>
    <n v="452580681"/>
    <n v="452580681"/>
    <n v="0"/>
    <n v="0"/>
    <n v="0"/>
    <n v="0"/>
    <n v="452580681"/>
    <n v="0"/>
  </r>
  <r>
    <x v="10"/>
    <x v="10"/>
    <s v="BP26001683"/>
    <s v="Mejoramiento DEL AREA DEPORTIVA Y RECREATIVA DE LA IEO SANTA CECILIA SEDE PRINCIPAL DE LA COMUNA 2 DE  Cali"/>
    <s v="BP260016831010102"/>
    <s v="Realizar la interventoría en las obras de Adecuación del área deportiva y Recreativa de la  IEO Santa Cecilia Sede principal"/>
    <m/>
    <m/>
    <s v="2-303028702"/>
    <s v="Interventoria Calidad Educativa"/>
    <x v="0"/>
    <s v="Vigencia actual"/>
    <n v="1104"/>
    <s v="0-1104"/>
    <s v="Otros ICLD (Ingresos Corrientes de Libre Destinanción)"/>
    <m/>
    <m/>
    <x v="1"/>
    <s v="Situado Fiscal"/>
    <n v="99"/>
    <s v="MUNICIPIO DE CALI"/>
    <n v="41"/>
    <s v="CALI SOCIAL Y DIVERSA"/>
    <n v="4104"/>
    <s v="EDUCACIÓN CON CALIDAD, EFICIENCIA Y EQUIDAD."/>
    <n v="4104003"/>
    <s v="INSTITUCIONES EDUCATIVAS LÍDERES, EFICIENTES Y TRANSPARENTES"/>
    <x v="79"/>
    <s v="Intervenciones (mantenimiento, adecuación de infraestructura"/>
    <n v="22629034"/>
    <n v="0"/>
    <n v="0"/>
    <n v="0"/>
    <n v="0"/>
    <n v="0"/>
    <n v="0"/>
    <n v="22629034"/>
    <n v="22629033"/>
    <n v="0"/>
    <n v="0"/>
    <n v="0"/>
    <n v="0"/>
    <n v="22629033"/>
    <n v="1"/>
  </r>
  <r>
    <x v="10"/>
    <x v="10"/>
    <s v="BP26001686"/>
    <s v="Mejoramiento de la Planta física de la IEO Simon Rodriguez Sede Principal de la Comuna 5 de  Cali"/>
    <s v="BP260016861010101"/>
    <s v="Realizar la adecuación del Restaurante Escolar en la IEO  Simón Rodriguez sede Principal"/>
    <m/>
    <m/>
    <s v="2-301010349"/>
    <s v="Planteles Educativos"/>
    <x v="0"/>
    <s v="Vigencia actual"/>
    <n v="1104"/>
    <s v="0-1104"/>
    <s v="Otros ICLD (Ingresos Corrientes de Libre Destinanción)"/>
    <m/>
    <m/>
    <x v="1"/>
    <s v="Situado Fiscal"/>
    <n v="99"/>
    <s v="MUNICIPIO DE CALI"/>
    <n v="41"/>
    <s v="CALI SOCIAL Y DIVERSA"/>
    <n v="4104"/>
    <s v="EDUCACIÓN CON CALIDAD, EFICIENCIA Y EQUIDAD."/>
    <n v="4104003"/>
    <s v="INSTITUCIONES EDUCATIVAS LÍDERES, EFICIENTES Y TRANSPARENTES"/>
    <x v="79"/>
    <s v="Intervenciones (mantenimiento, adecuación de infraestructura"/>
    <n v="171428571"/>
    <n v="0"/>
    <n v="0"/>
    <n v="0"/>
    <n v="0"/>
    <n v="0"/>
    <n v="0"/>
    <n v="171428571"/>
    <n v="0"/>
    <n v="0"/>
    <n v="0"/>
    <n v="0"/>
    <n v="0"/>
    <n v="0"/>
    <n v="171428571"/>
  </r>
  <r>
    <x v="10"/>
    <x v="10"/>
    <s v="BP26001686"/>
    <s v="Mejoramiento de la Planta física de la IEO Simon Rodriguez Sede Principal de la Comuna 5 de  Cali"/>
    <s v="BP260016861010102"/>
    <s v="Realizar la Interventoría de la adecuación del Restaurante Escolar en la IEO  Simón Rodriguez sede Principal"/>
    <m/>
    <m/>
    <s v="2-303028702"/>
    <s v="Interventoria Calidad Educativa"/>
    <x v="0"/>
    <s v="Vigencia actual"/>
    <n v="1104"/>
    <s v="0-1104"/>
    <s v="Otros ICLD (Ingresos Corrientes de Libre Destinanción)"/>
    <m/>
    <m/>
    <x v="1"/>
    <s v="Situado Fiscal"/>
    <n v="99"/>
    <s v="MUNICIPIO DE CALI"/>
    <n v="41"/>
    <s v="CALI SOCIAL Y DIVERSA"/>
    <n v="4104"/>
    <s v="EDUCACIÓN CON CALIDAD, EFICIENCIA Y EQUIDAD."/>
    <n v="4104003"/>
    <s v="INSTITUCIONES EDUCATIVAS LÍDERES, EFICIENTES Y TRANSPARENTES"/>
    <x v="79"/>
    <s v="Intervenciones (mantenimiento, adecuación de infraestructura"/>
    <n v="8571429"/>
    <n v="0"/>
    <n v="0"/>
    <n v="0"/>
    <n v="0"/>
    <n v="0"/>
    <n v="0"/>
    <n v="8571429"/>
    <n v="0"/>
    <n v="0"/>
    <n v="0"/>
    <n v="0"/>
    <n v="0"/>
    <n v="0"/>
    <n v="8571429"/>
  </r>
  <r>
    <x v="10"/>
    <x v="10"/>
    <s v="BP26001700"/>
    <s v="Desarrollo de estudios y diseños de la Infraestructura Fisica de la I.E.O Rodrigo LLoreda Caicedo Sede Primitivo Crespo de la Comuna 16 de  Cali"/>
    <s v="BP260017001010101"/>
    <s v="REALIZAR EL ESTUDIO DE SUELOS DE LA SEDE EDUCATIVA PRIMITIVO CRESPO"/>
    <m/>
    <m/>
    <s v="2-3040201"/>
    <s v="Diseños para Estudios de Preinversión"/>
    <x v="0"/>
    <s v="Vigencia actual"/>
    <n v="1104"/>
    <s v="0-1104"/>
    <s v="Otros ICLD (Ingresos Corrientes de Libre Destinanción)"/>
    <m/>
    <m/>
    <x v="1"/>
    <s v="Situado Fiscal"/>
    <n v="16"/>
    <s v="COMUNA 16"/>
    <n v="41"/>
    <s v="CALI SOCIAL Y DIVERSA"/>
    <n v="4104"/>
    <s v="EDUCACIÓN CON CALIDAD, EFICIENCIA Y EQUIDAD."/>
    <n v="4104003"/>
    <s v="INSTITUCIONES EDUCATIVAS LÍDERES, EFICIENTES Y TRANSPARENTES"/>
    <x v="79"/>
    <s v="Intervenciones (mantenimiento, adecuación de infraestructura"/>
    <n v="8552884"/>
    <n v="0"/>
    <n v="0"/>
    <n v="0"/>
    <n v="0"/>
    <n v="0"/>
    <n v="0"/>
    <n v="8552884"/>
    <n v="8552884"/>
    <n v="0"/>
    <n v="0"/>
    <n v="0"/>
    <n v="0"/>
    <n v="8552884"/>
    <n v="0"/>
  </r>
  <r>
    <x v="10"/>
    <x v="10"/>
    <s v="BP26001700"/>
    <s v="Desarrollo de estudios y diseños de la Infraestructura Fisica de la I.E.O Rodrigo LLoreda Caicedo Sede Primitivo Crespo de la Comuna 16 de  Cali"/>
    <s v="BP260017001010102"/>
    <s v="REALIZAR EL DISEÑO ESTRUCTURAL DE LA SEDE EDUCATIVA PRIMITIVO CRESPO"/>
    <m/>
    <m/>
    <s v="2-3040201"/>
    <s v="Diseños para Estudios de Preinversión"/>
    <x v="0"/>
    <s v="Vigencia actual"/>
    <n v="1104"/>
    <s v="0-1104"/>
    <s v="Otros ICLD (Ingresos Corrientes de Libre Destinanción)"/>
    <m/>
    <m/>
    <x v="1"/>
    <s v="Situado Fiscal"/>
    <n v="16"/>
    <s v="COMUNA 16"/>
    <n v="41"/>
    <s v="CALI SOCIAL Y DIVERSA"/>
    <n v="4104"/>
    <s v="EDUCACIÓN CON CALIDAD, EFICIENCIA Y EQUIDAD."/>
    <n v="4104003"/>
    <s v="INSTITUCIONES EDUCATIVAS LÍDERES, EFICIENTES Y TRANSPARENTES"/>
    <x v="79"/>
    <s v="Intervenciones (mantenimiento, adecuación de infraestructura"/>
    <n v="69307980"/>
    <n v="0"/>
    <n v="0"/>
    <n v="0"/>
    <n v="0"/>
    <n v="0"/>
    <n v="0"/>
    <n v="69307980"/>
    <n v="69307980"/>
    <n v="0"/>
    <n v="0"/>
    <n v="0"/>
    <n v="0"/>
    <n v="69307980"/>
    <n v="0"/>
  </r>
  <r>
    <x v="10"/>
    <x v="10"/>
    <s v="BP26001700"/>
    <s v="Desarrollo de estudios y diseños de la Infraestructura Fisica de la I.E.O Rodrigo LLoreda Caicedo Sede Primitivo Crespo de la Comuna 16 de  Cali"/>
    <s v="BP260017001010103"/>
    <s v="REALIZAR EL DISEÑO ARQUITECTONICO DE LA SEDE EDUCATIVA PRIMITIVO CRESPO"/>
    <m/>
    <m/>
    <s v="2-3040201"/>
    <s v="Diseños para Estudios de Preinversión"/>
    <x v="0"/>
    <s v="Vigencia actual"/>
    <n v="1104"/>
    <s v="0-1104"/>
    <s v="Otros ICLD (Ingresos Corrientes de Libre Destinanción)"/>
    <m/>
    <m/>
    <x v="1"/>
    <s v="Situado Fiscal"/>
    <n v="16"/>
    <s v="COMUNA 16"/>
    <n v="41"/>
    <s v="CALI SOCIAL Y DIVERSA"/>
    <n v="4104"/>
    <s v="EDUCACIÓN CON CALIDAD, EFICIENCIA Y EQUIDAD."/>
    <n v="4104003"/>
    <s v="INSTITUCIONES EDUCATIVAS LÍDERES, EFICIENTES Y TRANSPARENTES"/>
    <x v="79"/>
    <s v="Intervenciones (mantenimiento, adecuación de infraestructura"/>
    <n v="37800028"/>
    <n v="0"/>
    <n v="0"/>
    <n v="0"/>
    <n v="0"/>
    <n v="0"/>
    <n v="0"/>
    <n v="37800028"/>
    <n v="37800028"/>
    <n v="0"/>
    <n v="0"/>
    <n v="0"/>
    <n v="0"/>
    <n v="37800028"/>
    <n v="0"/>
  </r>
  <r>
    <x v="10"/>
    <x v="10"/>
    <s v="BP26001700"/>
    <s v="Desarrollo de estudios y diseños de la Infraestructura Fisica de la I.E.O Rodrigo LLoreda Caicedo Sede Primitivo Crespo de la Comuna 16 de  Cali"/>
    <s v="BP260017001010104"/>
    <s v="REALIZAR EL DISEÑO ELECTRICO DE LA SEDE EDUCATIVA PRIMITIVO CRESPO"/>
    <m/>
    <m/>
    <s v="2-3040201"/>
    <s v="Diseños para Estudios de Preinversión"/>
    <x v="0"/>
    <s v="Vigencia actual"/>
    <n v="1104"/>
    <s v="0-1104"/>
    <s v="Otros ICLD (Ingresos Corrientes de Libre Destinanción)"/>
    <m/>
    <m/>
    <x v="1"/>
    <s v="Situado Fiscal"/>
    <n v="16"/>
    <s v="COMUNA 16"/>
    <n v="41"/>
    <s v="CALI SOCIAL Y DIVERSA"/>
    <n v="4104"/>
    <s v="EDUCACIÓN CON CALIDAD, EFICIENCIA Y EQUIDAD."/>
    <n v="4104003"/>
    <s v="INSTITUCIONES EDUCATIVAS LÍDERES, EFICIENTES Y TRANSPARENTES"/>
    <x v="79"/>
    <s v="Intervenciones (mantenimiento, adecuación de infraestructura"/>
    <n v="13589800"/>
    <n v="0"/>
    <n v="0"/>
    <n v="0"/>
    <n v="0"/>
    <n v="0"/>
    <n v="0"/>
    <n v="13589800"/>
    <n v="13589800"/>
    <n v="0"/>
    <n v="0"/>
    <n v="0"/>
    <n v="0"/>
    <n v="13589800"/>
    <n v="0"/>
  </r>
  <r>
    <x v="10"/>
    <x v="10"/>
    <s v="BP26001700"/>
    <s v="Desarrollo de estudios y diseños de la Infraestructura Fisica de la I.E.O Rodrigo LLoreda Caicedo Sede Primitivo Crespo de la Comuna 16 de  Cali"/>
    <s v="BP260017001010105"/>
    <s v="REALIZAR EL DISEÑO HIDROSANITARIO DE LA SEDE EDUCATIVA PRIMITIVO CRESPO"/>
    <m/>
    <m/>
    <s v="2-3040201"/>
    <s v="Diseños para Estudios de Preinversión"/>
    <x v="0"/>
    <s v="Vigencia actual"/>
    <n v="1104"/>
    <s v="0-1104"/>
    <s v="Otros ICLD (Ingresos Corrientes de Libre Destinanción)"/>
    <m/>
    <m/>
    <x v="1"/>
    <s v="Situado Fiscal"/>
    <n v="16"/>
    <s v="COMUNA 16"/>
    <n v="41"/>
    <s v="CALI SOCIAL Y DIVERSA"/>
    <n v="4104"/>
    <s v="EDUCACIÓN CON CALIDAD, EFICIENCIA Y EQUIDAD."/>
    <n v="4104003"/>
    <s v="INSTITUCIONES EDUCATIVAS LÍDERES, EFICIENTES Y TRANSPARENTES"/>
    <x v="79"/>
    <s v="Intervenciones (mantenimiento, adecuación de infraestructura"/>
    <n v="1669365"/>
    <n v="0"/>
    <n v="0"/>
    <n v="0"/>
    <n v="0"/>
    <n v="0"/>
    <n v="0"/>
    <n v="1669365"/>
    <n v="1669365"/>
    <n v="0"/>
    <n v="0"/>
    <n v="0"/>
    <n v="0"/>
    <n v="1669365"/>
    <n v="0"/>
  </r>
  <r>
    <x v="10"/>
    <x v="10"/>
    <s v="BP26001701"/>
    <s v="Mejoramiento del Área de Recreación y Deporte de la IEO Vicente Borrero Costa Sede Presbitero Eloy Valenzuela de la Comuna 7  de  Cali"/>
    <s v="BP260017011010101"/>
    <s v="REALIZAR  LA ADECUACION DEL AREA DE RECREACION Y DEPORTE DE LA SEDE PRESBITERO ELOY VALENZUELA"/>
    <m/>
    <m/>
    <s v="2-301010349"/>
    <s v="Planteles Educativos"/>
    <x v="0"/>
    <s v="Vigencia actual"/>
    <n v="1104"/>
    <s v="0-1104"/>
    <s v="Otros ICLD (Ingresos Corrientes de Libre Destinanción)"/>
    <m/>
    <m/>
    <x v="1"/>
    <s v="Situado Fiscal"/>
    <n v="7"/>
    <s v="COMUNA 7"/>
    <n v="41"/>
    <s v="CALI SOCIAL Y DIVERSA"/>
    <n v="4104"/>
    <s v="EDUCACIÓN CON CALIDAD, EFICIENCIA Y EQUIDAD."/>
    <n v="4104003"/>
    <s v="INSTITUCIONES EDUCATIVAS LÍDERES, EFICIENTES Y TRANSPARENTES"/>
    <x v="79"/>
    <s v="Intervenciones (mantenimiento, adecuación de infraestructura"/>
    <n v="380952380"/>
    <n v="0"/>
    <n v="0"/>
    <n v="0"/>
    <n v="0"/>
    <n v="0"/>
    <n v="0"/>
    <n v="380952380"/>
    <n v="0"/>
    <n v="0"/>
    <n v="0"/>
    <n v="0"/>
    <n v="0"/>
    <n v="0"/>
    <n v="380952380"/>
  </r>
  <r>
    <x v="10"/>
    <x v="10"/>
    <s v="BP26001701"/>
    <s v="Mejoramiento del Área de Recreación y Deporte de la IEO Vicente Borrero Costa Sede Presbitero Eloy Valenzuela de la Comuna 7  de  Cali"/>
    <s v="BP260017011010102"/>
    <s v="REALIZAR  LA INTERVENTORIA DE LA ADECUACION DEL AREA DE RECREACION Y DEPORTE DE LA SEDE PRESBITERO ELOY VALENZUELA"/>
    <m/>
    <m/>
    <s v="2-303028702"/>
    <s v="Interventoria Calidad Educativa"/>
    <x v="0"/>
    <s v="Vigencia actual"/>
    <n v="1104"/>
    <s v="0-1104"/>
    <s v="Otros ICLD (Ingresos Corrientes de Libre Destinanción)"/>
    <m/>
    <m/>
    <x v="1"/>
    <s v="Situado Fiscal"/>
    <n v="7"/>
    <s v="COMUNA 7"/>
    <n v="41"/>
    <s v="CALI SOCIAL Y DIVERSA"/>
    <n v="4104"/>
    <s v="EDUCACIÓN CON CALIDAD, EFICIENCIA Y EQUIDAD."/>
    <n v="4104003"/>
    <s v="INSTITUCIONES EDUCATIVAS LÍDERES, EFICIENTES Y TRANSPARENTES"/>
    <x v="79"/>
    <s v="Intervenciones (mantenimiento, adecuación de infraestructura"/>
    <n v="19047620"/>
    <n v="0"/>
    <n v="0"/>
    <n v="0"/>
    <n v="0"/>
    <n v="0"/>
    <n v="0"/>
    <n v="19047620"/>
    <n v="0"/>
    <n v="0"/>
    <n v="0"/>
    <n v="0"/>
    <n v="0"/>
    <n v="0"/>
    <n v="19047620"/>
  </r>
  <r>
    <x v="10"/>
    <x v="10"/>
    <s v="BP26001702"/>
    <s v="Mejoramiento de la Planta Física de las Sedes Educativas Oficiales de la Comuna 3 de  Cali"/>
    <s v="BP260017021010101"/>
    <s v="Realizar las adecuaciones en la Planta física de las sedes de la IEO Normal Superior Los Farallones"/>
    <m/>
    <m/>
    <s v="2-301010349"/>
    <s v="Planteles Educativos"/>
    <x v="0"/>
    <s v="Vigencia actual"/>
    <n v="1104"/>
    <s v="0-1104"/>
    <s v="Otros ICLD (Ingresos Corrientes de Libre Destinanción)"/>
    <m/>
    <m/>
    <x v="1"/>
    <s v="Situado Fiscal"/>
    <n v="3"/>
    <s v="COMUNA 3"/>
    <n v="41"/>
    <s v="CALI SOCIAL Y DIVERSA"/>
    <n v="4104"/>
    <s v="EDUCACIÓN CON CALIDAD, EFICIENCIA Y EQUIDAD."/>
    <n v="4104003"/>
    <s v="INSTITUCIONES EDUCATIVAS LÍDERES, EFICIENTES Y TRANSPARENTES"/>
    <x v="79"/>
    <s v="Intervenciones (mantenimiento, adecuación de infraestructura"/>
    <n v="328571428"/>
    <n v="0"/>
    <n v="0"/>
    <n v="0"/>
    <n v="0"/>
    <n v="0"/>
    <n v="0"/>
    <n v="328571428"/>
    <n v="0"/>
    <n v="0"/>
    <n v="0"/>
    <n v="0"/>
    <n v="0"/>
    <n v="0"/>
    <n v="328571428"/>
  </r>
  <r>
    <x v="10"/>
    <x v="10"/>
    <s v="BP26001702"/>
    <s v="Mejoramiento de la Planta Física de las Sedes Educativas Oficiales de la Comuna 3 de  Cali"/>
    <s v="BP260017021010102"/>
    <s v="Realizar la interventoría de las adecuaciones en la Planta física de las sedes de la IEO Normal Superior Los Farallones"/>
    <m/>
    <m/>
    <s v="2-303028702"/>
    <s v="Interventoria Calidad Educativa"/>
    <x v="0"/>
    <s v="Vigencia actual"/>
    <n v="1104"/>
    <s v="0-1104"/>
    <s v="Otros ICLD (Ingresos Corrientes de Libre Destinanción)"/>
    <m/>
    <m/>
    <x v="1"/>
    <s v="Situado Fiscal"/>
    <n v="3"/>
    <s v="COMUNA 3"/>
    <n v="41"/>
    <s v="CALI SOCIAL Y DIVERSA"/>
    <n v="4104"/>
    <s v="EDUCACIÓN CON CALIDAD, EFICIENCIA Y EQUIDAD."/>
    <n v="4104003"/>
    <s v="INSTITUCIONES EDUCATIVAS LÍDERES, EFICIENTES Y TRANSPARENTES"/>
    <x v="79"/>
    <s v="Intervenciones (mantenimiento, adecuación de infraestructura"/>
    <n v="16428572"/>
    <n v="0"/>
    <n v="0"/>
    <n v="0"/>
    <n v="0"/>
    <n v="0"/>
    <n v="0"/>
    <n v="16428572"/>
    <n v="0"/>
    <n v="0"/>
    <n v="0"/>
    <n v="0"/>
    <n v="0"/>
    <n v="0"/>
    <n v="16428572"/>
  </r>
  <r>
    <x v="10"/>
    <x v="10"/>
    <s v="BP26001702"/>
    <s v="Mejoramiento de la Planta Física de las Sedes Educativas Oficiales de la Comuna 3 de  Cali"/>
    <s v="BP260017021010201"/>
    <s v="Realizar la adecuación de la cubierta de la IEO Santa librada sede Carlos Alberto Sardi"/>
    <m/>
    <m/>
    <s v="2-301010349"/>
    <s v="Planteles Educativos"/>
    <x v="0"/>
    <s v="Vigencia actual"/>
    <n v="1104"/>
    <s v="0-1104"/>
    <s v="Otros ICLD (Ingresos Corrientes de Libre Destinanción)"/>
    <m/>
    <m/>
    <x v="1"/>
    <s v="Situado Fiscal"/>
    <n v="3"/>
    <s v="COMUNA 3"/>
    <n v="41"/>
    <s v="CALI SOCIAL Y DIVERSA"/>
    <n v="4104"/>
    <s v="EDUCACIÓN CON CALIDAD, EFICIENCIA Y EQUIDAD."/>
    <n v="4104003"/>
    <s v="INSTITUCIONES EDUCATIVAS LÍDERES, EFICIENTES Y TRANSPARENTES"/>
    <x v="79"/>
    <s v="Intervenciones (mantenimiento, adecuación de infraestructura"/>
    <n v="200000000"/>
    <n v="0"/>
    <n v="0"/>
    <n v="0"/>
    <n v="0"/>
    <n v="0"/>
    <n v="0"/>
    <n v="200000000"/>
    <n v="0"/>
    <n v="0"/>
    <n v="0"/>
    <n v="0"/>
    <n v="0"/>
    <n v="0"/>
    <n v="200000000"/>
  </r>
  <r>
    <x v="10"/>
    <x v="10"/>
    <s v="BP26001702"/>
    <s v="Mejoramiento de la Planta Física de las Sedes Educativas Oficiales de la Comuna 3 de  Cali"/>
    <s v="BP260017021010202"/>
    <s v="Realizar la interventoría de la adecuación de la cubierta de la IEO Santa librada sede Carlos Alberto Sardi"/>
    <m/>
    <m/>
    <s v="2-303028702"/>
    <s v="Interventoria Calidad Educativa"/>
    <x v="0"/>
    <s v="Vigencia actual"/>
    <n v="1104"/>
    <s v="0-1104"/>
    <s v="Otros ICLD (Ingresos Corrientes de Libre Destinanción)"/>
    <m/>
    <m/>
    <x v="1"/>
    <s v="Situado Fiscal"/>
    <n v="3"/>
    <s v="COMUNA 3"/>
    <n v="41"/>
    <s v="CALI SOCIAL Y DIVERSA"/>
    <n v="4104"/>
    <s v="EDUCACIÓN CON CALIDAD, EFICIENCIA Y EQUIDAD."/>
    <n v="4104003"/>
    <s v="INSTITUCIONES EDUCATIVAS LÍDERES, EFICIENTES Y TRANSPARENTES"/>
    <x v="79"/>
    <s v="Intervenciones (mantenimiento, adecuación de infraestructura"/>
    <n v="10000000"/>
    <n v="0"/>
    <n v="0"/>
    <n v="0"/>
    <n v="0"/>
    <n v="0"/>
    <n v="0"/>
    <n v="10000000"/>
    <n v="0"/>
    <n v="0"/>
    <n v="0"/>
    <n v="0"/>
    <n v="0"/>
    <n v="0"/>
    <n v="10000000"/>
  </r>
  <r>
    <x v="10"/>
    <x v="10"/>
    <s v="BP26001704"/>
    <s v="Mejoramiento de la Planta Física de las Sedes Educativas Oficiales  de la Comuna 1  de  Cali"/>
    <s v="BP260017041010101"/>
    <s v="Realizar el mejoramiento de la Infraestructura Física de la IEO Isaias Gamboa"/>
    <m/>
    <m/>
    <s v="2-301010349"/>
    <s v="Planteles Educativos"/>
    <x v="0"/>
    <s v="Vigencia actual"/>
    <n v="1104"/>
    <s v="0-1104"/>
    <s v="Otros ICLD (Ingresos Corrientes de Libre Destinanción)"/>
    <m/>
    <m/>
    <x v="1"/>
    <s v="Situado Fiscal"/>
    <n v="1"/>
    <s v="COMUNA 1"/>
    <n v="41"/>
    <s v="CALI SOCIAL Y DIVERSA"/>
    <n v="4104"/>
    <s v="EDUCACIÓN CON CALIDAD, EFICIENCIA Y EQUIDAD."/>
    <n v="4104003"/>
    <s v="INSTITUCIONES EDUCATIVAS LÍDERES, EFICIENTES Y TRANSPARENTES"/>
    <x v="79"/>
    <s v="Intervenciones (mantenimiento, adecuación de infraestructura"/>
    <n v="209523809"/>
    <n v="0"/>
    <n v="0"/>
    <n v="0"/>
    <n v="0"/>
    <n v="0"/>
    <n v="0"/>
    <n v="209523809"/>
    <n v="0"/>
    <n v="0"/>
    <n v="0"/>
    <n v="0"/>
    <n v="0"/>
    <n v="0"/>
    <n v="209523809"/>
  </r>
  <r>
    <x v="10"/>
    <x v="10"/>
    <s v="BP26001704"/>
    <s v="Mejoramiento de la Planta Física de las Sedes Educativas Oficiales  de la Comuna 1  de  Cali"/>
    <s v="BP260017041010102"/>
    <s v="Realizar la interventoría del mejoramiento de la Infraestructura Física de la IEO Isaias Gamboa"/>
    <m/>
    <m/>
    <s v="2-303028702"/>
    <s v="Interventoria Calidad Educativa"/>
    <x v="0"/>
    <s v="Vigencia actual"/>
    <n v="1104"/>
    <s v="0-1104"/>
    <s v="Otros ICLD (Ingresos Corrientes de Libre Destinanción)"/>
    <m/>
    <m/>
    <x v="1"/>
    <s v="Situado Fiscal"/>
    <n v="1"/>
    <s v="COMUNA 1"/>
    <n v="41"/>
    <s v="CALI SOCIAL Y DIVERSA"/>
    <n v="4104"/>
    <s v="EDUCACIÓN CON CALIDAD, EFICIENCIA Y EQUIDAD."/>
    <n v="4104003"/>
    <s v="INSTITUCIONES EDUCATIVAS LÍDERES, EFICIENTES Y TRANSPARENTES"/>
    <x v="79"/>
    <s v="Intervenciones (mantenimiento, adecuación de infraestructura"/>
    <n v="10476191"/>
    <n v="0"/>
    <n v="0"/>
    <n v="0"/>
    <n v="0"/>
    <n v="0"/>
    <n v="0"/>
    <n v="10476191"/>
    <n v="0"/>
    <n v="0"/>
    <n v="0"/>
    <n v="0"/>
    <n v="0"/>
    <n v="0"/>
    <n v="10476191"/>
  </r>
  <r>
    <x v="10"/>
    <x v="10"/>
    <s v="BP26001704"/>
    <s v="Mejoramiento de la Planta Física de las Sedes Educativas Oficiales  de la Comuna 1  de  Cali"/>
    <s v="BP260017041020101"/>
    <s v="Realizar el mejoramiento de la Infraestructura Física de la IEO José Holguín Garcés"/>
    <m/>
    <m/>
    <s v="2-301010349"/>
    <s v="Planteles Educativos"/>
    <x v="0"/>
    <s v="Vigencia actual"/>
    <n v="1104"/>
    <s v="0-1104"/>
    <s v="Otros ICLD (Ingresos Corrientes de Libre Destinanción)"/>
    <m/>
    <m/>
    <x v="1"/>
    <s v="Situado Fiscal"/>
    <n v="1"/>
    <s v="COMUNA 1"/>
    <n v="41"/>
    <s v="CALI SOCIAL Y DIVERSA"/>
    <n v="4104"/>
    <s v="EDUCACIÓN CON CALIDAD, EFICIENCIA Y EQUIDAD."/>
    <n v="4104003"/>
    <s v="INSTITUCIONES EDUCATIVAS LÍDERES, EFICIENTES Y TRANSPARENTES"/>
    <x v="79"/>
    <s v="Intervenciones (mantenimiento, adecuación de infraestructura"/>
    <n v="471428571"/>
    <n v="0"/>
    <n v="0"/>
    <n v="0"/>
    <n v="0"/>
    <n v="0"/>
    <n v="0"/>
    <n v="471428571"/>
    <n v="0"/>
    <n v="0"/>
    <n v="0"/>
    <n v="0"/>
    <n v="0"/>
    <n v="0"/>
    <n v="471428571"/>
  </r>
  <r>
    <x v="10"/>
    <x v="10"/>
    <s v="BP26001704"/>
    <s v="Mejoramiento de la Planta Física de las Sedes Educativas Oficiales  de la Comuna 1  de  Cali"/>
    <s v="BP260017041020102"/>
    <s v="Realizar la interventoria del mejoramiento de la Infraestructura Física de la IEO José Holguín Garcés"/>
    <m/>
    <m/>
    <s v="2-303028702"/>
    <s v="Interventoria Calidad Educativa"/>
    <x v="0"/>
    <s v="Vigencia actual"/>
    <n v="1104"/>
    <s v="0-1104"/>
    <s v="Otros ICLD (Ingresos Corrientes de Libre Destinanción)"/>
    <m/>
    <m/>
    <x v="1"/>
    <s v="Situado Fiscal"/>
    <n v="1"/>
    <s v="COMUNA 1"/>
    <n v="41"/>
    <s v="CALI SOCIAL Y DIVERSA"/>
    <n v="4104"/>
    <s v="EDUCACIÓN CON CALIDAD, EFICIENCIA Y EQUIDAD."/>
    <n v="4104003"/>
    <s v="INSTITUCIONES EDUCATIVAS LÍDERES, EFICIENTES Y TRANSPARENTES"/>
    <x v="79"/>
    <s v="Intervenciones (mantenimiento, adecuación de infraestructura"/>
    <n v="23571429"/>
    <n v="0"/>
    <n v="0"/>
    <n v="0"/>
    <n v="0"/>
    <n v="0"/>
    <n v="0"/>
    <n v="23571429"/>
    <n v="0"/>
    <n v="0"/>
    <n v="0"/>
    <n v="0"/>
    <n v="0"/>
    <n v="0"/>
    <n v="23571429"/>
  </r>
  <r>
    <x v="10"/>
    <x v="10"/>
    <s v="BP26001745"/>
    <s v="Mejoramiento de la Planta Física de la IEO Eustaquio Palacios de la Comuna 20 de   Cali"/>
    <s v="BP260017451010101"/>
    <s v="Realizar el mejoramiento de la Infraestructura Física de la Sede Educativa Luis Lopez de Meza"/>
    <m/>
    <m/>
    <s v="2-301010349"/>
    <s v="Planteles Educativos"/>
    <x v="0"/>
    <s v="Vigencia actual"/>
    <n v="1104"/>
    <s v="0-1104"/>
    <s v="Otros ICLD (Ingresos Corrientes de Libre Destinanción)"/>
    <m/>
    <m/>
    <x v="1"/>
    <s v="Situado Fiscal"/>
    <n v="20"/>
    <s v="COMUNA 20"/>
    <n v="41"/>
    <s v="CALI SOCIAL Y DIVERSA"/>
    <n v="4104"/>
    <s v="EDUCACIÓN CON CALIDAD, EFICIENCIA Y EQUIDAD."/>
    <n v="4104003"/>
    <s v="INSTITUCIONES EDUCATIVAS LÍDERES, EFICIENTES Y TRANSPARENTES"/>
    <x v="79"/>
    <s v="Intervenciones (mantenimiento, adecuación de infraestructura"/>
    <n v="266666666"/>
    <n v="0"/>
    <n v="0"/>
    <n v="0"/>
    <n v="0"/>
    <n v="0"/>
    <n v="0"/>
    <n v="266666666"/>
    <n v="266666666"/>
    <n v="0"/>
    <n v="0"/>
    <n v="0"/>
    <n v="0"/>
    <n v="266666666"/>
    <n v="0"/>
  </r>
  <r>
    <x v="10"/>
    <x v="10"/>
    <s v="BP26001745"/>
    <s v="Mejoramiento de la Planta Física de la IEO Eustaquio Palacios de la Comuna 20 de   Cali"/>
    <s v="BP260017451010102"/>
    <s v="Realizar la interventoría del mejoramiento de la Infraestructura Física de la Sede Educativa Luis Lopez de Meza"/>
    <m/>
    <m/>
    <s v="2-303028702"/>
    <s v="Interventoria Calidad Educativa"/>
    <x v="0"/>
    <s v="Vigencia actual"/>
    <n v="1104"/>
    <s v="0-1104"/>
    <s v="Otros ICLD (Ingresos Corrientes de Libre Destinanción)"/>
    <m/>
    <m/>
    <x v="1"/>
    <s v="Situado Fiscal"/>
    <n v="20"/>
    <s v="COMUNA 20"/>
    <n v="41"/>
    <s v="CALI SOCIAL Y DIVERSA"/>
    <n v="4104"/>
    <s v="EDUCACIÓN CON CALIDAD, EFICIENCIA Y EQUIDAD."/>
    <n v="4104003"/>
    <s v="INSTITUCIONES EDUCATIVAS LÍDERES, EFICIENTES Y TRANSPARENTES"/>
    <x v="79"/>
    <s v="Intervenciones (mantenimiento, adecuación de infraestructura"/>
    <n v="13333334"/>
    <n v="0"/>
    <n v="0"/>
    <n v="0"/>
    <n v="0"/>
    <n v="0"/>
    <n v="0"/>
    <n v="13333334"/>
    <n v="13333334"/>
    <n v="0"/>
    <n v="0"/>
    <n v="0"/>
    <n v="0"/>
    <n v="13333334"/>
    <n v="0"/>
  </r>
  <r>
    <x v="10"/>
    <x v="10"/>
    <s v="BP26001745"/>
    <s v="Mejoramiento de la Planta Física de la IEO Eustaquio Palacios de la Comuna 20 de   Cali"/>
    <s v="BP260017451020101"/>
    <s v="Realizar el mejoramiento de la Infraestructura Física de la Sede Educativa Miguel Antonio Caro"/>
    <m/>
    <m/>
    <s v="2-301010349"/>
    <s v="Planteles Educativos"/>
    <x v="0"/>
    <s v="Vigencia actual"/>
    <n v="1104"/>
    <s v="0-1104"/>
    <s v="Otros ICLD (Ingresos Corrientes de Libre Destinanción)"/>
    <m/>
    <m/>
    <x v="1"/>
    <s v="Situado Fiscal"/>
    <n v="20"/>
    <s v="COMUNA 20"/>
    <n v="41"/>
    <s v="CALI SOCIAL Y DIVERSA"/>
    <n v="4104"/>
    <s v="EDUCACIÓN CON CALIDAD, EFICIENCIA Y EQUIDAD."/>
    <n v="4104003"/>
    <s v="INSTITUCIONES EDUCATIVAS LÍDERES, EFICIENTES Y TRANSPARENTES"/>
    <x v="79"/>
    <s v="Intervenciones (mantenimiento, adecuación de infraestructura"/>
    <n v="38095238"/>
    <n v="0"/>
    <n v="0"/>
    <n v="0"/>
    <n v="0"/>
    <n v="0"/>
    <n v="0"/>
    <n v="38095238"/>
    <n v="38095238"/>
    <n v="0"/>
    <n v="0"/>
    <n v="0"/>
    <n v="0"/>
    <n v="38095238"/>
    <n v="0"/>
  </r>
  <r>
    <x v="10"/>
    <x v="10"/>
    <s v="BP26001745"/>
    <s v="Mejoramiento de la Planta Física de la IEO Eustaquio Palacios de la Comuna 20 de   Cali"/>
    <s v="BP260017451020102"/>
    <s v="Realizar la interventoria del mejoramiento de la Sede Educativa Miguel Antonio Caro"/>
    <m/>
    <m/>
    <s v="2-303028702"/>
    <s v="Interventoria Calidad Educativa"/>
    <x v="0"/>
    <s v="Vigencia actual"/>
    <n v="1104"/>
    <s v="0-1104"/>
    <s v="Otros ICLD (Ingresos Corrientes de Libre Destinanción)"/>
    <m/>
    <m/>
    <x v="1"/>
    <s v="Situado Fiscal"/>
    <n v="20"/>
    <s v="COMUNA 20"/>
    <n v="41"/>
    <s v="CALI SOCIAL Y DIVERSA"/>
    <n v="4104"/>
    <s v="EDUCACIÓN CON CALIDAD, EFICIENCIA Y EQUIDAD."/>
    <n v="4104003"/>
    <s v="INSTITUCIONES EDUCATIVAS LÍDERES, EFICIENTES Y TRANSPARENTES"/>
    <x v="79"/>
    <s v="Intervenciones (mantenimiento, adecuación de infraestructura"/>
    <n v="1904762"/>
    <n v="0"/>
    <n v="0"/>
    <n v="0"/>
    <n v="0"/>
    <n v="0"/>
    <n v="0"/>
    <n v="1904762"/>
    <n v="1904762"/>
    <n v="0"/>
    <n v="0"/>
    <n v="0"/>
    <n v="0"/>
    <n v="1904762"/>
    <n v="0"/>
  </r>
  <r>
    <x v="10"/>
    <x v="10"/>
    <s v="BP26001748"/>
    <s v="Construcción del Restaurante Escolar de la IEO Ciudadela Desepaz Sede Principal de la Comuna 21 de  Cali"/>
    <s v="BP260017481010101"/>
    <s v="Realizar obras para la Construcción del Restaurante Escolar de la  IEO Ciudadela Desepaz Sede Principal"/>
    <m/>
    <m/>
    <s v="2-301010349"/>
    <s v="Planteles Educativos"/>
    <x v="0"/>
    <s v="Vigencia actual"/>
    <n v="1104"/>
    <s v="0-1104"/>
    <s v="Otros ICLD (Ingresos Corrientes de Libre Destinanción)"/>
    <m/>
    <m/>
    <x v="1"/>
    <s v="Situado Fiscal"/>
    <n v="21"/>
    <s v="COMUNA 21"/>
    <n v="41"/>
    <s v="CALI SOCIAL Y DIVERSA"/>
    <n v="4104"/>
    <s v="EDUCACIÓN CON CALIDAD, EFICIENCIA Y EQUIDAD."/>
    <n v="4104003"/>
    <s v="INSTITUCIONES EDUCATIVAS LÍDERES, EFICIENTES Y TRANSPARENTES"/>
    <x v="79"/>
    <s v="Intervenciones (mantenimiento, adecuación de infraestructura"/>
    <n v="266666666"/>
    <n v="0"/>
    <n v="0"/>
    <n v="0"/>
    <n v="0"/>
    <n v="0"/>
    <n v="0"/>
    <n v="266666666"/>
    <n v="0"/>
    <n v="0"/>
    <n v="0"/>
    <n v="0"/>
    <n v="0"/>
    <n v="0"/>
    <n v="266666666"/>
  </r>
  <r>
    <x v="10"/>
    <x v="10"/>
    <s v="BP26001748"/>
    <s v="Construcción del Restaurante Escolar de la IEO Ciudadela Desepaz Sede Principal de la Comuna 21 de  Cali"/>
    <s v="BP260017481010102"/>
    <s v="Realizar la Interventoría de las obras de la Construcción del Restaurante Escolar de la  IEO Ciudadela Desepaz Sede Principal"/>
    <m/>
    <m/>
    <s v="2-303028702"/>
    <s v="Interventoria Calidad Educativa"/>
    <x v="0"/>
    <s v="Vigencia actual"/>
    <n v="1104"/>
    <s v="0-1104"/>
    <s v="Otros ICLD (Ingresos Corrientes de Libre Destinanción)"/>
    <m/>
    <m/>
    <x v="1"/>
    <s v="Situado Fiscal"/>
    <n v="21"/>
    <s v="COMUNA 21"/>
    <n v="41"/>
    <s v="CALI SOCIAL Y DIVERSA"/>
    <n v="4104"/>
    <s v="EDUCACIÓN CON CALIDAD, EFICIENCIA Y EQUIDAD."/>
    <n v="4104003"/>
    <s v="INSTITUCIONES EDUCATIVAS LÍDERES, EFICIENTES Y TRANSPARENTES"/>
    <x v="79"/>
    <s v="Intervenciones (mantenimiento, adecuación de infraestructura"/>
    <n v="13333334"/>
    <n v="0"/>
    <n v="0"/>
    <n v="0"/>
    <n v="0"/>
    <n v="0"/>
    <n v="0"/>
    <n v="13333334"/>
    <n v="0"/>
    <n v="0"/>
    <n v="0"/>
    <n v="0"/>
    <n v="0"/>
    <n v="0"/>
    <n v="13333334"/>
  </r>
  <r>
    <x v="10"/>
    <x v="10"/>
    <s v="BP26001749"/>
    <s v="Mejoramiento  de la Planta Física de las Sedes Educativas Oficiales  de la Comuna 8 de   Cali"/>
    <s v="BP260017491010101"/>
    <s v="Realizar el mejoramiento  del área Deportiva y Recreativa de la IEO Villacolombia Sede Principal"/>
    <m/>
    <m/>
    <s v="2-301010349"/>
    <s v="Planteles Educativos"/>
    <x v="0"/>
    <s v="Vigencia actual"/>
    <n v="1104"/>
    <s v="0-1104"/>
    <s v="Otros ICLD (Ingresos Corrientes de Libre Destinanción)"/>
    <m/>
    <m/>
    <x v="1"/>
    <s v="Situado Fiscal"/>
    <n v="8"/>
    <s v="COMUNA 8"/>
    <n v="41"/>
    <s v="CALI SOCIAL Y DIVERSA"/>
    <n v="4104"/>
    <s v="EDUCACIÓN CON CALIDAD, EFICIENCIA Y EQUIDAD."/>
    <n v="4104003"/>
    <s v="INSTITUCIONES EDUCATIVAS LÍDERES, EFICIENTES Y TRANSPARENTES"/>
    <x v="79"/>
    <s v="Intervenciones (mantenimiento, adecuación de infraestructura"/>
    <n v="95238095"/>
    <n v="0"/>
    <n v="0"/>
    <n v="0"/>
    <n v="0"/>
    <n v="0"/>
    <n v="0"/>
    <n v="95238095"/>
    <n v="0"/>
    <n v="0"/>
    <n v="0"/>
    <n v="0"/>
    <n v="0"/>
    <n v="0"/>
    <n v="95238095"/>
  </r>
  <r>
    <x v="10"/>
    <x v="10"/>
    <s v="BP26001749"/>
    <s v="Mejoramiento  de la Planta Física de las Sedes Educativas Oficiales  de la Comuna 8 de   Cali"/>
    <s v="BP260017491010102"/>
    <s v="Realizar la Interventoría del mejoramiento  del área Deportiva y Recreativa de la IEO Villacolombia Sede Principal"/>
    <m/>
    <m/>
    <s v="2-303028702"/>
    <s v="Interventoria Calidad Educativa"/>
    <x v="0"/>
    <s v="Vigencia actual"/>
    <n v="1104"/>
    <s v="0-1104"/>
    <s v="Otros ICLD (Ingresos Corrientes de Libre Destinanción)"/>
    <m/>
    <m/>
    <x v="1"/>
    <s v="Situado Fiscal"/>
    <n v="8"/>
    <s v="COMUNA 8"/>
    <n v="41"/>
    <s v="CALI SOCIAL Y DIVERSA"/>
    <n v="4104"/>
    <s v="EDUCACIÓN CON CALIDAD, EFICIENCIA Y EQUIDAD."/>
    <n v="4104003"/>
    <s v="INSTITUCIONES EDUCATIVAS LÍDERES, EFICIENTES Y TRANSPARENTES"/>
    <x v="79"/>
    <s v="Intervenciones (mantenimiento, adecuación de infraestructura"/>
    <n v="4761905"/>
    <n v="0"/>
    <n v="0"/>
    <n v="0"/>
    <n v="0"/>
    <n v="0"/>
    <n v="0"/>
    <n v="4761905"/>
    <n v="0"/>
    <n v="0"/>
    <n v="0"/>
    <n v="0"/>
    <n v="0"/>
    <n v="0"/>
    <n v="4761905"/>
  </r>
  <r>
    <x v="10"/>
    <x v="10"/>
    <s v="BP26001749"/>
    <s v="Mejoramiento  de la Planta Física de las Sedes Educativas Oficiales  de la Comuna 8 de   Cali"/>
    <s v="BP260017491020101"/>
    <s v="Realizar el mejoramiento de la cubierta de la IEO Evaristo Garcia Sede Saavedra Galindo"/>
    <m/>
    <m/>
    <s v="2-301010349"/>
    <s v="Planteles Educativos"/>
    <x v="0"/>
    <s v="Vigencia actual"/>
    <n v="1104"/>
    <s v="0-1104"/>
    <s v="Otros ICLD (Ingresos Corrientes de Libre Destinanción)"/>
    <m/>
    <m/>
    <x v="1"/>
    <s v="Situado Fiscal"/>
    <n v="8"/>
    <s v="COMUNA 8"/>
    <n v="41"/>
    <s v="CALI SOCIAL Y DIVERSA"/>
    <n v="4104"/>
    <s v="EDUCACIÓN CON CALIDAD, EFICIENCIA Y EQUIDAD."/>
    <n v="4104003"/>
    <s v="INSTITUCIONES EDUCATIVAS LÍDERES, EFICIENTES Y TRANSPARENTES"/>
    <x v="79"/>
    <s v="Intervenciones (mantenimiento, adecuación de infraestructura"/>
    <n v="400000000"/>
    <n v="0"/>
    <n v="0"/>
    <n v="0"/>
    <n v="0"/>
    <n v="0"/>
    <n v="0"/>
    <n v="400000000"/>
    <n v="0"/>
    <n v="0"/>
    <n v="0"/>
    <n v="0"/>
    <n v="0"/>
    <n v="0"/>
    <n v="400000000"/>
  </r>
  <r>
    <x v="10"/>
    <x v="10"/>
    <s v="BP26001749"/>
    <s v="Mejoramiento  de la Planta Física de las Sedes Educativas Oficiales  de la Comuna 8 de   Cali"/>
    <s v="BP260017491020102"/>
    <s v="Realizar la interventoría del mejoramiento de la cubierta de la IEO Evaristo Garcia Sede Saavedra Galindo"/>
    <m/>
    <m/>
    <s v="2-303028702"/>
    <s v="Interventoria Calidad Educativa"/>
    <x v="0"/>
    <s v="Vigencia actual"/>
    <n v="1104"/>
    <s v="0-1104"/>
    <s v="Otros ICLD (Ingresos Corrientes de Libre Destinanción)"/>
    <m/>
    <m/>
    <x v="1"/>
    <s v="Situado Fiscal"/>
    <n v="8"/>
    <s v="COMUNA 8"/>
    <n v="41"/>
    <s v="CALI SOCIAL Y DIVERSA"/>
    <n v="4104"/>
    <s v="EDUCACIÓN CON CALIDAD, EFICIENCIA Y EQUIDAD."/>
    <n v="4104003"/>
    <s v="INSTITUCIONES EDUCATIVAS LÍDERES, EFICIENTES Y TRANSPARENTES"/>
    <x v="79"/>
    <s v="Intervenciones (mantenimiento, adecuación de infraestructura"/>
    <n v="20000000"/>
    <n v="0"/>
    <n v="0"/>
    <n v="0"/>
    <n v="0"/>
    <n v="0"/>
    <n v="0"/>
    <n v="20000000"/>
    <n v="0"/>
    <n v="0"/>
    <n v="0"/>
    <n v="0"/>
    <n v="0"/>
    <n v="0"/>
    <n v="20000000"/>
  </r>
  <r>
    <x v="10"/>
    <x v="10"/>
    <s v="BP26001750"/>
    <s v="Mejoramiento de la Planta Física de las Sedes Educativas Oficiales de la Comuna 9 de   Cali"/>
    <s v="BP260017501010101"/>
    <s v="Realizar la adecuacion del área recreativa y deportiva de la IEO Alfredo Vasquez Cobo Sede Nuestra Sra de los Remedios"/>
    <m/>
    <m/>
    <s v="2-301010349"/>
    <s v="Planteles Educativos"/>
    <x v="0"/>
    <s v="Vigencia actual"/>
    <n v="1104"/>
    <s v="0-1104"/>
    <s v="Otros ICLD (Ingresos Corrientes de Libre Destinanción)"/>
    <m/>
    <m/>
    <x v="1"/>
    <s v="Situado Fiscal"/>
    <n v="9"/>
    <s v="COMUNA 9"/>
    <n v="41"/>
    <s v="CALI SOCIAL Y DIVERSA"/>
    <n v="4104"/>
    <s v="EDUCACIÓN CON CALIDAD, EFICIENCIA Y EQUIDAD."/>
    <n v="4104003"/>
    <s v="INSTITUCIONES EDUCATIVAS LÍDERES, EFICIENTES Y TRANSPARENTES"/>
    <x v="79"/>
    <s v="Intervenciones (mantenimiento, adecuación de infraestructura"/>
    <n v="335238095"/>
    <n v="0"/>
    <n v="0"/>
    <n v="0"/>
    <n v="0"/>
    <n v="0"/>
    <n v="0"/>
    <n v="335238095"/>
    <n v="0"/>
    <n v="0"/>
    <n v="0"/>
    <n v="0"/>
    <n v="0"/>
    <n v="0"/>
    <n v="335238095"/>
  </r>
  <r>
    <x v="10"/>
    <x v="10"/>
    <s v="BP26001750"/>
    <s v="Mejoramiento de la Planta Física de las Sedes Educativas Oficiales de la Comuna 9 de   Cali"/>
    <s v="BP260017501010102"/>
    <s v="Realizar la interventoría de las adecuaciones en la Planta física de las sedes de la IEO Alfredo Vasquez Cobo"/>
    <m/>
    <m/>
    <s v="2-303028702"/>
    <s v="Interventoria Calidad Educativa"/>
    <x v="0"/>
    <s v="Vigencia actual"/>
    <n v="1104"/>
    <s v="0-1104"/>
    <s v="Otros ICLD (Ingresos Corrientes de Libre Destinanción)"/>
    <m/>
    <m/>
    <x v="1"/>
    <s v="Situado Fiscal"/>
    <n v="9"/>
    <s v="COMUNA 9"/>
    <n v="41"/>
    <s v="CALI SOCIAL Y DIVERSA"/>
    <n v="4104"/>
    <s v="EDUCACIÓN CON CALIDAD, EFICIENCIA Y EQUIDAD."/>
    <n v="4104003"/>
    <s v="INSTITUCIONES EDUCATIVAS LÍDERES, EFICIENTES Y TRANSPARENTES"/>
    <x v="79"/>
    <s v="Intervenciones (mantenimiento, adecuación de infraestructura"/>
    <n v="16761905"/>
    <n v="0"/>
    <n v="0"/>
    <n v="0"/>
    <n v="0"/>
    <n v="0"/>
    <n v="0"/>
    <n v="16761905"/>
    <n v="0"/>
    <n v="0"/>
    <n v="0"/>
    <n v="0"/>
    <n v="0"/>
    <n v="0"/>
    <n v="16761905"/>
  </r>
  <r>
    <x v="10"/>
    <x v="10"/>
    <s v="BP26001750"/>
    <s v="Mejoramiento de la Planta Física de las Sedes Educativas Oficiales de la Comuna 9 de   Cali"/>
    <s v="BP260017501020101"/>
    <s v="Realizar las adecuaciones en las Áreas de Recreación y deportes de las sedes de la IEO Antonio José Camacho"/>
    <m/>
    <m/>
    <s v="2-301010349"/>
    <s v="Planteles Educativos"/>
    <x v="0"/>
    <s v="Vigencia actual"/>
    <n v="1104"/>
    <s v="0-1104"/>
    <s v="Otros ICLD (Ingresos Corrientes de Libre Destinanción)"/>
    <m/>
    <m/>
    <x v="1"/>
    <s v="Situado Fiscal"/>
    <n v="9"/>
    <s v="COMUNA 9"/>
    <n v="41"/>
    <s v="CALI SOCIAL Y DIVERSA"/>
    <n v="4104"/>
    <s v="EDUCACIÓN CON CALIDAD, EFICIENCIA Y EQUIDAD."/>
    <n v="4104003"/>
    <s v="INSTITUCIONES EDUCATIVAS LÍDERES, EFICIENTES Y TRANSPARENTES"/>
    <x v="79"/>
    <s v="Intervenciones (mantenimiento, adecuación de infraestructura"/>
    <n v="238095238"/>
    <n v="0"/>
    <n v="0"/>
    <n v="0"/>
    <n v="0"/>
    <n v="0"/>
    <n v="0"/>
    <n v="238095238"/>
    <n v="0"/>
    <n v="0"/>
    <n v="0"/>
    <n v="0"/>
    <n v="0"/>
    <n v="0"/>
    <n v="238095238"/>
  </r>
  <r>
    <x v="10"/>
    <x v="10"/>
    <s v="BP26001750"/>
    <s v="Mejoramiento de la Planta Física de las Sedes Educativas Oficiales de la Comuna 9 de   Cali"/>
    <s v="BP260017501020102"/>
    <s v="Realizar la interventoría de las adecuaciones en las Áreas de Recreación y deportes de las sedes de la IEO Antonio José Camacho"/>
    <m/>
    <m/>
    <s v="2-303028702"/>
    <s v="Interventoria Calidad Educativa"/>
    <x v="0"/>
    <s v="Vigencia actual"/>
    <n v="1104"/>
    <s v="0-1104"/>
    <s v="Otros ICLD (Ingresos Corrientes de Libre Destinanción)"/>
    <m/>
    <m/>
    <x v="1"/>
    <s v="Situado Fiscal"/>
    <n v="9"/>
    <s v="COMUNA 9"/>
    <n v="41"/>
    <s v="CALI SOCIAL Y DIVERSA"/>
    <n v="4104"/>
    <s v="EDUCACIÓN CON CALIDAD, EFICIENCIA Y EQUIDAD."/>
    <n v="4104003"/>
    <s v="INSTITUCIONES EDUCATIVAS LÍDERES, EFICIENTES Y TRANSPARENTES"/>
    <x v="79"/>
    <s v="Intervenciones (mantenimiento, adecuación de infraestructura"/>
    <n v="11904762"/>
    <n v="0"/>
    <n v="0"/>
    <n v="0"/>
    <n v="0"/>
    <n v="0"/>
    <n v="0"/>
    <n v="11904762"/>
    <n v="0"/>
    <n v="0"/>
    <n v="0"/>
    <n v="0"/>
    <n v="0"/>
    <n v="0"/>
    <n v="11904762"/>
  </r>
  <r>
    <x v="10"/>
    <x v="10"/>
    <s v="BP26001750"/>
    <s v="Mejoramiento de la Planta Física de las Sedes Educativas Oficiales de la Comuna 9 de   Cali"/>
    <s v="BP260017501030101"/>
    <s v="Realizar las adecuaciones en la Planta física de las sedes de la IEO República de Argentina"/>
    <m/>
    <m/>
    <s v="2-301010349"/>
    <s v="Planteles Educativos"/>
    <x v="0"/>
    <s v="Vigencia actual"/>
    <n v="1104"/>
    <s v="0-1104"/>
    <s v="Otros ICLD (Ingresos Corrientes de Libre Destinanción)"/>
    <m/>
    <m/>
    <x v="1"/>
    <s v="Situado Fiscal"/>
    <n v="9"/>
    <s v="COMUNA 9"/>
    <n v="41"/>
    <s v="CALI SOCIAL Y DIVERSA"/>
    <n v="4104"/>
    <s v="EDUCACIÓN CON CALIDAD, EFICIENCIA Y EQUIDAD."/>
    <n v="4104003"/>
    <s v="INSTITUCIONES EDUCATIVAS LÍDERES, EFICIENTES Y TRANSPARENTES"/>
    <x v="79"/>
    <s v="Intervenciones (mantenimiento, adecuación de infraestructura"/>
    <n v="569523809"/>
    <n v="0"/>
    <n v="0"/>
    <n v="0"/>
    <n v="0"/>
    <n v="0"/>
    <n v="0"/>
    <n v="569523809"/>
    <n v="0"/>
    <n v="0"/>
    <n v="0"/>
    <n v="0"/>
    <n v="0"/>
    <n v="0"/>
    <n v="569523809"/>
  </r>
  <r>
    <x v="10"/>
    <x v="10"/>
    <s v="BP26001750"/>
    <s v="Mejoramiento de la Planta Física de las Sedes Educativas Oficiales de la Comuna 9 de   Cali"/>
    <s v="BP260017501030102"/>
    <s v="Realizar la interventoría de las adecuaciones en la Planta física de las sedes de la IEO República de Argentina"/>
    <m/>
    <m/>
    <s v="2-303028702"/>
    <s v="Interventoria Calidad Educativa"/>
    <x v="0"/>
    <s v="Vigencia actual"/>
    <n v="1104"/>
    <s v="0-1104"/>
    <s v="Otros ICLD (Ingresos Corrientes de Libre Destinanción)"/>
    <m/>
    <m/>
    <x v="1"/>
    <s v="Situado Fiscal"/>
    <n v="9"/>
    <s v="COMUNA 9"/>
    <n v="41"/>
    <s v="CALI SOCIAL Y DIVERSA"/>
    <n v="4104"/>
    <s v="EDUCACIÓN CON CALIDAD, EFICIENCIA Y EQUIDAD."/>
    <n v="4104003"/>
    <s v="INSTITUCIONES EDUCATIVAS LÍDERES, EFICIENTES Y TRANSPARENTES"/>
    <x v="79"/>
    <s v="Intervenciones (mantenimiento, adecuación de infraestructura"/>
    <n v="28476191"/>
    <n v="0"/>
    <n v="0"/>
    <n v="0"/>
    <n v="0"/>
    <n v="0"/>
    <n v="0"/>
    <n v="28476191"/>
    <n v="0"/>
    <n v="0"/>
    <n v="0"/>
    <n v="0"/>
    <n v="0"/>
    <n v="0"/>
    <n v="28476191"/>
  </r>
  <r>
    <x v="10"/>
    <x v="10"/>
    <s v="BP26001754"/>
    <s v="Mejoramiento de la Planta Física de las Sedes Educativas Oficiales de la Comuna 19 de  Cali"/>
    <s v="BP260017541010101"/>
    <s v="Realizar las adecuaciones en la Planta física de las sedes de la IEO Liceo Departamental"/>
    <m/>
    <m/>
    <s v="2-301010349"/>
    <s v="Planteles Educativos"/>
    <x v="0"/>
    <s v="Vigencia actual"/>
    <n v="1104"/>
    <s v="0-1104"/>
    <s v="Otros ICLD (Ingresos Corrientes de Libre Destinanción)"/>
    <m/>
    <m/>
    <x v="1"/>
    <s v="Situado Fiscal"/>
    <n v="19"/>
    <s v="COMUNA 19"/>
    <n v="41"/>
    <s v="CALI SOCIAL Y DIVERSA"/>
    <n v="4104"/>
    <s v="EDUCACIÓN CON CALIDAD, EFICIENCIA Y EQUIDAD."/>
    <n v="4104003"/>
    <s v="INSTITUCIONES EDUCATIVAS LÍDERES, EFICIENTES Y TRANSPARENTES"/>
    <x v="79"/>
    <s v="Intervenciones (mantenimiento, adecuación de infraestructura"/>
    <n v="139978273"/>
    <n v="0"/>
    <n v="0"/>
    <n v="0"/>
    <n v="0"/>
    <n v="0"/>
    <n v="0"/>
    <n v="139978273"/>
    <n v="0"/>
    <n v="0"/>
    <n v="0"/>
    <n v="0"/>
    <n v="0"/>
    <n v="0"/>
    <n v="139978273"/>
  </r>
  <r>
    <x v="10"/>
    <x v="10"/>
    <s v="BP26001754"/>
    <s v="Mejoramiento de la Planta Física de las Sedes Educativas Oficiales de la Comuna 19 de  Cali"/>
    <s v="BP260017541010102"/>
    <s v="Realizar la interventoría de las adecuaciones en la Planta física de las sedes de la IEO Liceo Departamental"/>
    <m/>
    <m/>
    <s v="2-303028702"/>
    <s v="Interventoria Calidad Educativa"/>
    <x v="0"/>
    <s v="Vigencia actual"/>
    <n v="1104"/>
    <s v="0-1104"/>
    <s v="Otros ICLD (Ingresos Corrientes de Libre Destinanción)"/>
    <m/>
    <m/>
    <x v="1"/>
    <s v="Situado Fiscal"/>
    <n v="19"/>
    <s v="COMUNA 19"/>
    <n v="41"/>
    <s v="CALI SOCIAL Y DIVERSA"/>
    <n v="4104"/>
    <s v="EDUCACIÓN CON CALIDAD, EFICIENCIA Y EQUIDAD."/>
    <n v="4104003"/>
    <s v="INSTITUCIONES EDUCATIVAS LÍDERES, EFICIENTES Y TRANSPARENTES"/>
    <x v="79"/>
    <s v="Intervenciones (mantenimiento, adecuación de infraestructura"/>
    <n v="6998914"/>
    <n v="0"/>
    <n v="0"/>
    <n v="0"/>
    <n v="0"/>
    <n v="0"/>
    <n v="0"/>
    <n v="6998914"/>
    <n v="0"/>
    <n v="0"/>
    <n v="0"/>
    <n v="0"/>
    <n v="0"/>
    <n v="0"/>
    <n v="6998914"/>
  </r>
  <r>
    <x v="10"/>
    <x v="10"/>
    <s v="BP26001754"/>
    <s v="Mejoramiento de la Planta Física de las Sedes Educativas Oficiales de la Comuna 19 de  Cali"/>
    <s v="BP260017541020101"/>
    <s v="Realizar la adecuación de techos en la IEO Politecnico Municipal Sede Veinticinco de Julio"/>
    <m/>
    <m/>
    <s v="2-301010349"/>
    <s v="Planteles Educativos"/>
    <x v="0"/>
    <s v="Vigencia actual"/>
    <n v="1104"/>
    <s v="0-1104"/>
    <s v="Otros ICLD (Ingresos Corrientes de Libre Destinanción)"/>
    <m/>
    <m/>
    <x v="1"/>
    <s v="Situado Fiscal"/>
    <n v="19"/>
    <s v="COMUNA 19"/>
    <n v="41"/>
    <s v="CALI SOCIAL Y DIVERSA"/>
    <n v="4104"/>
    <s v="EDUCACIÓN CON CALIDAD, EFICIENCIA Y EQUIDAD."/>
    <n v="4104003"/>
    <s v="INSTITUCIONES EDUCATIVAS LÍDERES, EFICIENTES Y TRANSPARENTES"/>
    <x v="79"/>
    <s v="Intervenciones (mantenimiento, adecuación de infraestructura"/>
    <n v="153937027"/>
    <n v="0"/>
    <n v="0"/>
    <n v="0"/>
    <n v="0"/>
    <n v="0"/>
    <n v="0"/>
    <n v="153937027"/>
    <n v="0"/>
    <n v="0"/>
    <n v="0"/>
    <n v="0"/>
    <n v="0"/>
    <n v="0"/>
    <n v="153937027"/>
  </r>
  <r>
    <x v="10"/>
    <x v="10"/>
    <s v="BP26001754"/>
    <s v="Mejoramiento de la Planta Física de las Sedes Educativas Oficiales de la Comuna 19 de  Cali"/>
    <s v="BP260017541020102"/>
    <s v="Realizar la Interventoría a la adecuación de techos en la IEO Politecnico Municipal Sede Veinticinco de Julio"/>
    <m/>
    <m/>
    <s v="2-303028702"/>
    <s v="Interventoria Calidad Educativa"/>
    <x v="0"/>
    <s v="Vigencia actual"/>
    <n v="1104"/>
    <s v="0-1104"/>
    <s v="Otros ICLD (Ingresos Corrientes de Libre Destinanción)"/>
    <m/>
    <m/>
    <x v="1"/>
    <s v="Situado Fiscal"/>
    <n v="19"/>
    <s v="COMUNA 19"/>
    <n v="41"/>
    <s v="CALI SOCIAL Y DIVERSA"/>
    <n v="4104"/>
    <s v="EDUCACIÓN CON CALIDAD, EFICIENCIA Y EQUIDAD."/>
    <n v="4104003"/>
    <s v="INSTITUCIONES EDUCATIVAS LÍDERES, EFICIENTES Y TRANSPARENTES"/>
    <x v="79"/>
    <s v="Intervenciones (mantenimiento, adecuación de infraestructura"/>
    <n v="7696852"/>
    <n v="0"/>
    <n v="0"/>
    <n v="0"/>
    <n v="0"/>
    <n v="0"/>
    <n v="0"/>
    <n v="7696852"/>
    <n v="0"/>
    <n v="0"/>
    <n v="0"/>
    <n v="0"/>
    <n v="0"/>
    <n v="0"/>
    <n v="7696852"/>
  </r>
  <r>
    <x v="10"/>
    <x v="10"/>
    <s v="BP26001754"/>
    <s v="Mejoramiento de la Planta Física de las Sedes Educativas Oficiales de la Comuna 19 de  Cali"/>
    <s v="BP260017541030101"/>
    <s v="Realizar las adecuaciones en la Planta física de las sedes de la IEO Normal Superior Farallones"/>
    <m/>
    <m/>
    <s v="2-301010349"/>
    <s v="Planteles Educativos"/>
    <x v="0"/>
    <s v="Vigencia actual"/>
    <n v="1104"/>
    <s v="0-1104"/>
    <s v="Otros ICLD (Ingresos Corrientes de Libre Destinanción)"/>
    <m/>
    <m/>
    <x v="1"/>
    <s v="Situado Fiscal"/>
    <n v="19"/>
    <s v="COMUNA 19"/>
    <n v="41"/>
    <s v="CALI SOCIAL Y DIVERSA"/>
    <n v="4104"/>
    <s v="EDUCACIÓN CON CALIDAD, EFICIENCIA Y EQUIDAD."/>
    <n v="4104003"/>
    <s v="INSTITUCIONES EDUCATIVAS LÍDERES, EFICIENTES Y TRANSPARENTES"/>
    <x v="79"/>
    <s v="Intervenciones (mantenimiento, adecuación de infraestructura"/>
    <n v="170971700"/>
    <n v="0"/>
    <n v="0"/>
    <n v="0"/>
    <n v="0"/>
    <n v="0"/>
    <n v="0"/>
    <n v="170971700"/>
    <n v="0"/>
    <n v="0"/>
    <n v="0"/>
    <n v="0"/>
    <n v="0"/>
    <n v="0"/>
    <n v="170971700"/>
  </r>
  <r>
    <x v="10"/>
    <x v="10"/>
    <s v="BP26001754"/>
    <s v="Mejoramiento de la Planta Física de las Sedes Educativas Oficiales de la Comuna 19 de  Cali"/>
    <s v="BP260017541030102"/>
    <s v="Realizar la interventoría de las adecuaciones en la Planta física de las sedes de la IEO Normal Superior Farallones"/>
    <m/>
    <m/>
    <s v="2-303028702"/>
    <s v="Interventoria Calidad Educativa"/>
    <x v="0"/>
    <s v="Vigencia actual"/>
    <n v="1104"/>
    <s v="0-1104"/>
    <s v="Otros ICLD (Ingresos Corrientes de Libre Destinanción)"/>
    <m/>
    <m/>
    <x v="1"/>
    <s v="Situado Fiscal"/>
    <n v="19"/>
    <s v="COMUNA 19"/>
    <n v="41"/>
    <s v="CALI SOCIAL Y DIVERSA"/>
    <n v="4104"/>
    <s v="EDUCACIÓN CON CALIDAD, EFICIENCIA Y EQUIDAD."/>
    <n v="4104003"/>
    <s v="INSTITUCIONES EDUCATIVAS LÍDERES, EFICIENTES Y TRANSPARENTES"/>
    <x v="79"/>
    <s v="Intervenciones (mantenimiento, adecuación de infraestructura"/>
    <n v="8548585"/>
    <n v="0"/>
    <n v="0"/>
    <n v="0"/>
    <n v="0"/>
    <n v="0"/>
    <n v="0"/>
    <n v="8548585"/>
    <n v="0"/>
    <n v="0"/>
    <n v="0"/>
    <n v="0"/>
    <n v="0"/>
    <n v="0"/>
    <n v="8548585"/>
  </r>
  <r>
    <x v="10"/>
    <x v="10"/>
    <s v="BP26002010"/>
    <s v="Desarrollo  de estudios y diseños de la Infraestructura Fisica de la I.E.O José Maria Carbonel Sede Honorio Villegas de la Comuna 10  de  Cali"/>
    <s v="BP260020101010101"/>
    <s v="REALIZAR EL ESTUDIO DE SUELOS DE LA SEDE EDUCATIVA HONORIO VILLEGAS"/>
    <m/>
    <m/>
    <s v="2-3040201"/>
    <s v="Diseños para Estudios de Preinversión"/>
    <x v="0"/>
    <s v="Vigencia actual"/>
    <n v="1104"/>
    <s v="0-1104"/>
    <s v="Otros ICLD (Ingresos Corrientes de Libre Destinanción)"/>
    <m/>
    <m/>
    <x v="1"/>
    <s v="Situado Fiscal"/>
    <n v="10"/>
    <s v="COMUNA 10"/>
    <n v="41"/>
    <s v="CALI SOCIAL Y DIVERSA"/>
    <n v="4104"/>
    <s v="EDUCACIÓN CON CALIDAD, EFICIENCIA Y EQUIDAD."/>
    <n v="4104003"/>
    <s v="INSTITUCIONES EDUCATIVAS LÍDERES, EFICIENTES Y TRANSPARENTES"/>
    <x v="79"/>
    <s v="Intervenciones (mantenimiento, adecuación de infraestructura"/>
    <n v="8552884"/>
    <n v="0"/>
    <n v="0"/>
    <n v="0"/>
    <n v="0"/>
    <n v="0"/>
    <n v="0"/>
    <n v="8552884"/>
    <n v="8552884"/>
    <n v="0"/>
    <n v="0"/>
    <n v="0"/>
    <n v="0"/>
    <n v="8552884"/>
    <n v="0"/>
  </r>
  <r>
    <x v="10"/>
    <x v="10"/>
    <s v="BP26002010"/>
    <s v="Desarrollo  de estudios y diseños de la Infraestructura Fisica de la I.E.O José Maria Carbonel Sede Honorio Villegas de la Comuna 10  de  Cali"/>
    <s v="BP260020101010102"/>
    <s v="REALIZAR EL DISEÑO ARQUITECTONICO DE LA SEDE EDUCATIVA HONORIO VILLEGAS"/>
    <m/>
    <m/>
    <s v="2-3040201"/>
    <s v="Diseños para Estudios de Preinversión"/>
    <x v="0"/>
    <s v="Vigencia actual"/>
    <n v="1104"/>
    <s v="0-1104"/>
    <s v="Otros ICLD (Ingresos Corrientes de Libre Destinanción)"/>
    <m/>
    <m/>
    <x v="1"/>
    <s v="Situado Fiscal"/>
    <n v="10"/>
    <s v="COMUNA 10"/>
    <n v="41"/>
    <s v="CALI SOCIAL Y DIVERSA"/>
    <n v="4104"/>
    <s v="EDUCACIÓN CON CALIDAD, EFICIENCIA Y EQUIDAD."/>
    <n v="4104003"/>
    <s v="INSTITUCIONES EDUCATIVAS LÍDERES, EFICIENTES Y TRANSPARENTES"/>
    <x v="79"/>
    <s v="Intervenciones (mantenimiento, adecuación de infraestructura"/>
    <n v="136238982"/>
    <n v="0"/>
    <n v="0"/>
    <n v="0"/>
    <n v="0"/>
    <n v="0"/>
    <n v="0"/>
    <n v="136238982"/>
    <n v="136238982"/>
    <n v="0"/>
    <n v="0"/>
    <n v="0"/>
    <n v="0"/>
    <n v="136238982"/>
    <n v="0"/>
  </r>
  <r>
    <x v="10"/>
    <x v="10"/>
    <s v="BP26002031"/>
    <s v="Mejoramiento de la infraestructura física de la IEO El Hormiguero del Corregimiento 52 de  Cali"/>
    <s v="BP260020311010101"/>
    <s v="REALIZAR LA CONSTRUCCION DE UN AULA EN LA IEO EL HORMIGUERO SEDE TULIA BORRERO DE MERCADO"/>
    <m/>
    <m/>
    <s v="2-301010349"/>
    <s v="Planteles Educativos"/>
    <x v="0"/>
    <s v="Vigencia actual"/>
    <n v="1104"/>
    <s v="0-1104"/>
    <s v="Otros ICLD (Ingresos Corrientes de Libre Destinanción)"/>
    <m/>
    <m/>
    <x v="1"/>
    <s v="Situado Fiscal"/>
    <n v="52"/>
    <s v="EL HORMIGUERO"/>
    <n v="41"/>
    <s v="CALI SOCIAL Y DIVERSA"/>
    <n v="4104"/>
    <s v="EDUCACIÓN CON CALIDAD, EFICIENCIA Y EQUIDAD."/>
    <n v="4104003"/>
    <s v="INSTITUCIONES EDUCATIVAS LÍDERES, EFICIENTES Y TRANSPARENTES"/>
    <x v="79"/>
    <s v="Intervenciones (mantenimiento, adecuación de infraestructura"/>
    <n v="170949490"/>
    <n v="0"/>
    <n v="0"/>
    <n v="0"/>
    <n v="0"/>
    <n v="0"/>
    <n v="0"/>
    <n v="170949490"/>
    <n v="0"/>
    <n v="0"/>
    <n v="0"/>
    <n v="0"/>
    <n v="0"/>
    <n v="0"/>
    <n v="170949490"/>
  </r>
  <r>
    <x v="10"/>
    <x v="10"/>
    <s v="BP26002031"/>
    <s v="Mejoramiento de la infraestructura física de la IEO El Hormiguero del Corregimiento 52 de  Cali"/>
    <s v="BP260020311010102"/>
    <s v="REALIZAR LA INTERVENTORIA DE LA CONSTRUCCION DE UN AULA EN LA IEO EL HORMIGUERO SEDE TULIA BORRERO DE MERCADO"/>
    <m/>
    <m/>
    <s v="2-303028702"/>
    <s v="Interventoria Calidad Educativa"/>
    <x v="0"/>
    <s v="Vigencia actual"/>
    <n v="1104"/>
    <s v="0-1104"/>
    <s v="Otros ICLD (Ingresos Corrientes de Libre Destinanción)"/>
    <m/>
    <m/>
    <x v="1"/>
    <s v="Situado Fiscal"/>
    <n v="52"/>
    <s v="EL HORMIGUERO"/>
    <n v="41"/>
    <s v="CALI SOCIAL Y DIVERSA"/>
    <n v="4104"/>
    <s v="EDUCACIÓN CON CALIDAD, EFICIENCIA Y EQUIDAD."/>
    <n v="4104003"/>
    <s v="INSTITUCIONES EDUCATIVAS LÍDERES, EFICIENTES Y TRANSPARENTES"/>
    <x v="79"/>
    <s v="Intervenciones (mantenimiento, adecuación de infraestructura"/>
    <n v="8547474"/>
    <n v="0"/>
    <n v="0"/>
    <n v="0"/>
    <n v="0"/>
    <n v="0"/>
    <n v="0"/>
    <n v="8547474"/>
    <n v="0"/>
    <n v="0"/>
    <n v="0"/>
    <n v="0"/>
    <n v="0"/>
    <n v="0"/>
    <n v="8547474"/>
  </r>
  <r>
    <x v="10"/>
    <x v="10"/>
    <s v="BP26002032"/>
    <s v="Mejoramiento del Área de Recreación y Deporte de la IEO La Paz del Corregimiento 63 de   Cali"/>
    <s v="BP260020321010101"/>
    <s v="REALIZAR  LA ADECUACION DEL AREA DE RECREACION Y DEPORTE DE LA IEO LA PAZ SEDE SAAVEDRA GALINDO"/>
    <m/>
    <m/>
    <s v="2-301010349"/>
    <s v="Planteles Educativos"/>
    <x v="0"/>
    <s v="Vigencia actual"/>
    <n v="1104"/>
    <s v="0-1104"/>
    <s v="Otros ICLD (Ingresos Corrientes de Libre Destinanción)"/>
    <m/>
    <m/>
    <x v="1"/>
    <s v="Situado Fiscal"/>
    <n v="63"/>
    <s v="LA PAZ"/>
    <n v="41"/>
    <s v="CALI SOCIAL Y DIVERSA"/>
    <n v="4104"/>
    <s v="EDUCACIÓN CON CALIDAD, EFICIENCIA Y EQUIDAD."/>
    <n v="4104003"/>
    <s v="INSTITUCIONES EDUCATIVAS LÍDERES, EFICIENTES Y TRANSPARENTES"/>
    <x v="79"/>
    <s v="Intervenciones (mantenimiento, adecuación de infraestructura"/>
    <n v="264424543"/>
    <n v="0"/>
    <n v="0"/>
    <n v="0"/>
    <n v="0"/>
    <n v="0"/>
    <n v="0"/>
    <n v="264424543"/>
    <n v="0"/>
    <n v="0"/>
    <n v="0"/>
    <n v="0"/>
    <n v="0"/>
    <n v="0"/>
    <n v="264424543"/>
  </r>
  <r>
    <x v="10"/>
    <x v="10"/>
    <s v="BP26002032"/>
    <s v="Mejoramiento del Área de Recreación y Deporte de la IEO La Paz del Corregimiento 63 de   Cali"/>
    <s v="BP260020321010102"/>
    <s v="REALIZAR  LA INTERVENTORIA DE LA ADECUACION DEL AREA DE RECREACION Y DEPORTE DE LA IEO LA PAZ SEDE SAAVEDRA GALINDO"/>
    <m/>
    <m/>
    <s v="2-303028702"/>
    <s v="Interventoria Calidad Educativa"/>
    <x v="0"/>
    <s v="Vigencia actual"/>
    <n v="1104"/>
    <s v="0-1104"/>
    <s v="Otros ICLD (Ingresos Corrientes de Libre Destinanción)"/>
    <m/>
    <m/>
    <x v="1"/>
    <s v="Situado Fiscal"/>
    <n v="63"/>
    <s v="LA PAZ"/>
    <n v="41"/>
    <s v="CALI SOCIAL Y DIVERSA"/>
    <n v="4104"/>
    <s v="EDUCACIÓN CON CALIDAD, EFICIENCIA Y EQUIDAD."/>
    <n v="4104003"/>
    <s v="INSTITUCIONES EDUCATIVAS LÍDERES, EFICIENTES Y TRANSPARENTES"/>
    <x v="79"/>
    <s v="Intervenciones (mantenimiento, adecuación de infraestructura"/>
    <n v="13221227"/>
    <n v="0"/>
    <n v="0"/>
    <n v="0"/>
    <n v="0"/>
    <n v="0"/>
    <n v="0"/>
    <n v="13221227"/>
    <n v="0"/>
    <n v="0"/>
    <n v="0"/>
    <n v="0"/>
    <n v="0"/>
    <n v="0"/>
    <n v="13221227"/>
  </r>
  <r>
    <x v="10"/>
    <x v="10"/>
    <s v="BP26002036"/>
    <s v="Mejoramiento de la infraestructura física de la IEO Villacarmelo del Corregimiento 55 de  Cali"/>
    <s v="BP260020361010101"/>
    <s v="REALIZAR LA CONSTRUCCION DE UN AULA DE BIBLIOTECA EN LA IEO VILLACARMELO SEDE CACIQUE CALARCA"/>
    <m/>
    <m/>
    <s v="2-301010349"/>
    <s v="Planteles Educativos"/>
    <x v="0"/>
    <s v="Vigencia actual"/>
    <n v="1104"/>
    <s v="0-1104"/>
    <s v="Otros ICLD (Ingresos Corrientes de Libre Destinanción)"/>
    <m/>
    <m/>
    <x v="1"/>
    <s v="Situado Fiscal"/>
    <n v="55"/>
    <s v="VILLACARMELO"/>
    <n v="41"/>
    <s v="CALI SOCIAL Y DIVERSA"/>
    <n v="4104"/>
    <s v="EDUCACIÓN CON CALIDAD, EFICIENCIA Y EQUIDAD."/>
    <n v="4104003"/>
    <s v="INSTITUCIONES EDUCATIVAS LÍDERES, EFICIENTES Y TRANSPARENTES"/>
    <x v="79"/>
    <s v="Intervenciones (mantenimiento, adecuación de infraestructura"/>
    <n v="173333333"/>
    <n v="0"/>
    <n v="0"/>
    <n v="0"/>
    <n v="0"/>
    <n v="0"/>
    <n v="0"/>
    <n v="173333333"/>
    <n v="0"/>
    <n v="0"/>
    <n v="0"/>
    <n v="0"/>
    <n v="0"/>
    <n v="0"/>
    <n v="173333333"/>
  </r>
  <r>
    <x v="10"/>
    <x v="10"/>
    <s v="BP26002036"/>
    <s v="Mejoramiento de la infraestructura física de la IEO Villacarmelo del Corregimiento 55 de  Cali"/>
    <s v="BP260020361010102"/>
    <s v="REALIZAR LA INTERVENTORIA DE LA CONSTRUCCION DE UN AULA DE BIBLIOTECA EN LA IEO VILLACARMELO SEDE CACIQUE CALARCA"/>
    <m/>
    <m/>
    <s v="2-303028702"/>
    <s v="Interventoria Calidad Educativa"/>
    <x v="0"/>
    <s v="Vigencia actual"/>
    <n v="1104"/>
    <s v="0-1104"/>
    <s v="Otros ICLD (Ingresos Corrientes de Libre Destinanción)"/>
    <m/>
    <m/>
    <x v="1"/>
    <s v="Situado Fiscal"/>
    <n v="55"/>
    <s v="VILLACARMELO"/>
    <n v="41"/>
    <s v="CALI SOCIAL Y DIVERSA"/>
    <n v="4104"/>
    <s v="EDUCACIÓN CON CALIDAD, EFICIENCIA Y EQUIDAD."/>
    <n v="4104003"/>
    <s v="INSTITUCIONES EDUCATIVAS LÍDERES, EFICIENTES Y TRANSPARENTES"/>
    <x v="79"/>
    <s v="Intervenciones (mantenimiento, adecuación de infraestructura"/>
    <n v="8666667"/>
    <n v="0"/>
    <n v="0"/>
    <n v="0"/>
    <n v="0"/>
    <n v="0"/>
    <n v="0"/>
    <n v="8666667"/>
    <n v="0"/>
    <n v="0"/>
    <n v="0"/>
    <n v="0"/>
    <n v="0"/>
    <n v="0"/>
    <n v="8666667"/>
  </r>
  <r>
    <x v="10"/>
    <x v="10"/>
    <s v="BP26002051"/>
    <s v="Mejoramiento de la Infraestructura Física de las Sedes Educativas Oficiales del Corregimiento La Elvira de Cali"/>
    <s v="BP260020511010101"/>
    <s v="Realizar la adecuación del Cerramiento en las sedes Educativas Oficiales del Corregimiento La Elvira"/>
    <m/>
    <m/>
    <s v="2-301010349"/>
    <s v="Planteles Educativos"/>
    <x v="0"/>
    <s v="Vigencia actual"/>
    <n v="1104"/>
    <s v="0-1104"/>
    <s v="Otros ICLD (Ingresos Corrientes de Libre Destinanción)"/>
    <m/>
    <m/>
    <x v="1"/>
    <s v="Situado Fiscal"/>
    <n v="61"/>
    <s v="LA ELVIRA"/>
    <n v="41"/>
    <s v="CALI SOCIAL Y DIVERSA"/>
    <n v="4104"/>
    <s v="EDUCACIÓN CON CALIDAD, EFICIENCIA Y EQUIDAD."/>
    <n v="4104003"/>
    <s v="INSTITUCIONES EDUCATIVAS LÍDERES, EFICIENTES Y TRANSPARENTES"/>
    <x v="79"/>
    <s v="Intervenciones (mantenimiento, adecuación de infraestructura"/>
    <n v="66686442"/>
    <n v="0"/>
    <n v="0"/>
    <n v="0"/>
    <n v="0"/>
    <n v="0"/>
    <n v="0"/>
    <n v="66686442"/>
    <n v="0"/>
    <n v="0"/>
    <n v="0"/>
    <n v="0"/>
    <n v="0"/>
    <n v="0"/>
    <n v="66686442"/>
  </r>
  <r>
    <x v="10"/>
    <x v="10"/>
    <s v="BP26002051"/>
    <s v="Mejoramiento de la Infraestructura Física de las Sedes Educativas Oficiales del Corregimiento La Elvira de Cali"/>
    <s v="BP260020511010102"/>
    <s v="Realizar la Interventoría de la adecuación del Cerramiento en las sedes Educativas Oficiales del Corregimiento La Elvira"/>
    <m/>
    <m/>
    <s v="2-303028702"/>
    <s v="Interventoria Calidad Educativa"/>
    <x v="0"/>
    <s v="Vigencia actual"/>
    <n v="1104"/>
    <s v="0-1104"/>
    <s v="Otros ICLD (Ingresos Corrientes de Libre Destinanción)"/>
    <m/>
    <m/>
    <x v="1"/>
    <s v="Situado Fiscal"/>
    <n v="61"/>
    <s v="LA ELVIRA"/>
    <n v="41"/>
    <s v="CALI SOCIAL Y DIVERSA"/>
    <n v="4104"/>
    <s v="EDUCACIÓN CON CALIDAD, EFICIENCIA Y EQUIDAD."/>
    <n v="4104003"/>
    <s v="INSTITUCIONES EDUCATIVAS LÍDERES, EFICIENTES Y TRANSPARENTES"/>
    <x v="79"/>
    <s v="Intervenciones (mantenimiento, adecuación de infraestructura"/>
    <n v="3334324"/>
    <n v="0"/>
    <n v="0"/>
    <n v="0"/>
    <n v="0"/>
    <n v="0"/>
    <n v="0"/>
    <n v="3334324"/>
    <n v="0"/>
    <n v="0"/>
    <n v="0"/>
    <n v="0"/>
    <n v="0"/>
    <n v="0"/>
    <n v="3334324"/>
  </r>
  <r>
    <x v="10"/>
    <x v="10"/>
    <s v="BP26002051"/>
    <s v="Mejoramiento de la Infraestructura Física de las Sedes Educativas Oficiales del Corregimiento La Elvira de Cali"/>
    <s v="BP260020511020101"/>
    <s v="Realizar la construcción de un aula en la Sede Educativa Oficial Boyacá"/>
    <m/>
    <m/>
    <s v="2-301010349"/>
    <s v="Planteles Educativos"/>
    <x v="0"/>
    <s v="Vigencia actual"/>
    <n v="1104"/>
    <s v="0-1104"/>
    <s v="Otros ICLD (Ingresos Corrientes de Libre Destinanción)"/>
    <m/>
    <m/>
    <x v="1"/>
    <s v="Situado Fiscal"/>
    <n v="61"/>
    <s v="LA ELVIRA"/>
    <n v="41"/>
    <s v="CALI SOCIAL Y DIVERSA"/>
    <n v="4104"/>
    <s v="EDUCACIÓN CON CALIDAD, EFICIENCIA Y EQUIDAD."/>
    <n v="4104003"/>
    <s v="INSTITUCIONES EDUCATIVAS LÍDERES, EFICIENTES Y TRANSPARENTES"/>
    <x v="79"/>
    <s v="Intervenciones (mantenimiento, adecuación de infraestructura"/>
    <n v="163823854"/>
    <n v="0"/>
    <n v="0"/>
    <n v="0"/>
    <n v="0"/>
    <n v="0"/>
    <n v="0"/>
    <n v="163823854"/>
    <n v="0"/>
    <n v="0"/>
    <n v="0"/>
    <n v="0"/>
    <n v="0"/>
    <n v="0"/>
    <n v="163823854"/>
  </r>
  <r>
    <x v="10"/>
    <x v="10"/>
    <s v="BP26002051"/>
    <s v="Mejoramiento de la Infraestructura Física de las Sedes Educativas Oficiales del Corregimiento La Elvira de Cali"/>
    <s v="BP260020511020102"/>
    <s v="Realizar la Interventoría de la construcción de un aula en la Sede Educativa Oficial Boyacá"/>
    <m/>
    <m/>
    <s v="2-303028702"/>
    <s v="Interventoria Calidad Educativa"/>
    <x v="0"/>
    <s v="Vigencia actual"/>
    <n v="1104"/>
    <s v="0-1104"/>
    <s v="Otros ICLD (Ingresos Corrientes de Libre Destinanción)"/>
    <m/>
    <m/>
    <x v="1"/>
    <s v="Situado Fiscal"/>
    <n v="61"/>
    <s v="LA ELVIRA"/>
    <n v="41"/>
    <s v="CALI SOCIAL Y DIVERSA"/>
    <n v="4104"/>
    <s v="EDUCACIÓN CON CALIDAD, EFICIENCIA Y EQUIDAD."/>
    <n v="4104003"/>
    <s v="INSTITUCIONES EDUCATIVAS LÍDERES, EFICIENTES Y TRANSPARENTES"/>
    <x v="79"/>
    <s v="Intervenciones (mantenimiento, adecuación de infraestructura"/>
    <n v="8191193"/>
    <n v="0"/>
    <n v="0"/>
    <n v="0"/>
    <n v="0"/>
    <n v="0"/>
    <n v="0"/>
    <n v="8191193"/>
    <n v="0"/>
    <n v="0"/>
    <n v="0"/>
    <n v="0"/>
    <n v="0"/>
    <n v="0"/>
    <n v="8191193"/>
  </r>
  <r>
    <x v="10"/>
    <x v="10"/>
    <s v="BP26002052"/>
    <s v="Mejoramiento del Área de Recreación y Deporte de la IEO Pichindé del Corregimiento 57  de  Cali"/>
    <s v="BP260020521010101"/>
    <s v="REALIZAR  LA ADECUACION DEL AREA DE RECREACION Y DEPORTE DE LA SEDE INMACULADA CONCEPCION"/>
    <m/>
    <m/>
    <s v="2-301010349"/>
    <s v="Planteles Educativos"/>
    <x v="0"/>
    <s v="Vigencia actual"/>
    <n v="1104"/>
    <s v="0-1104"/>
    <s v="Otros ICLD (Ingresos Corrientes de Libre Destinanción)"/>
    <m/>
    <m/>
    <x v="1"/>
    <s v="Situado Fiscal"/>
    <n v="57"/>
    <s v="PICHINDE"/>
    <n v="41"/>
    <s v="CALI SOCIAL Y DIVERSA"/>
    <n v="4104"/>
    <s v="EDUCACIÓN CON CALIDAD, EFICIENCIA Y EQUIDAD."/>
    <n v="4104003"/>
    <s v="INSTITUCIONES EDUCATIVAS LÍDERES, EFICIENTES Y TRANSPARENTES"/>
    <x v="79"/>
    <s v="Intervenciones (mantenimiento, adecuación de infraestructura"/>
    <n v="95238312"/>
    <n v="0"/>
    <n v="0"/>
    <n v="0"/>
    <n v="0"/>
    <n v="0"/>
    <n v="0"/>
    <n v="95238312"/>
    <n v="0"/>
    <n v="0"/>
    <n v="0"/>
    <n v="0"/>
    <n v="0"/>
    <n v="0"/>
    <n v="95238312"/>
  </r>
  <r>
    <x v="10"/>
    <x v="10"/>
    <s v="BP26002052"/>
    <s v="Mejoramiento del Área de Recreación y Deporte de la IEO Pichindé del Corregimiento 57  de  Cali"/>
    <s v="BP260020521010102"/>
    <s v="REALIZAR  LA INTERVENTORIA DE LA ADECUACION DEL AREA DE RECREACION Y DEPORTE DE LA SEDE INMACULADA CONCEPCION"/>
    <m/>
    <m/>
    <s v="2-303028702"/>
    <s v="Interventoria Calidad Educativa"/>
    <x v="0"/>
    <s v="Vigencia actual"/>
    <n v="1104"/>
    <s v="0-1104"/>
    <s v="Otros ICLD (Ingresos Corrientes de Libre Destinanción)"/>
    <m/>
    <m/>
    <x v="1"/>
    <s v="Situado Fiscal"/>
    <n v="57"/>
    <s v="PICHINDE"/>
    <n v="41"/>
    <s v="CALI SOCIAL Y DIVERSA"/>
    <n v="4104"/>
    <s v="EDUCACIÓN CON CALIDAD, EFICIENCIA Y EQUIDAD."/>
    <n v="4104003"/>
    <s v="INSTITUCIONES EDUCATIVAS LÍDERES, EFICIENTES Y TRANSPARENTES"/>
    <x v="79"/>
    <s v="Intervenciones (mantenimiento, adecuación de infraestructura"/>
    <n v="4761688"/>
    <n v="0"/>
    <n v="0"/>
    <n v="0"/>
    <n v="0"/>
    <n v="0"/>
    <n v="0"/>
    <n v="4761688"/>
    <n v="0"/>
    <n v="0"/>
    <n v="0"/>
    <n v="0"/>
    <n v="0"/>
    <n v="0"/>
    <n v="4761688"/>
  </r>
  <r>
    <x v="10"/>
    <x v="10"/>
    <s v="BP26002242"/>
    <s v="Mejoramiento  de la Infraestructura física de la IEO Golondrinas del Corregimiento 65 de  Cali"/>
    <s v="BP260022421010101"/>
    <s v="REALIZAR LA CONSTRUCCION DE SALON DE DOCENTES EN LA IEO GOLONDRINAS SEDE PRINCIPAL"/>
    <m/>
    <m/>
    <s v="2-301010349"/>
    <s v="Planteles Educativos"/>
    <x v="0"/>
    <s v="Vigencia actual"/>
    <n v="1104"/>
    <s v="0-1104"/>
    <s v="Otros ICLD (Ingresos Corrientes de Libre Destinanción)"/>
    <m/>
    <m/>
    <x v="1"/>
    <s v="Situado Fiscal"/>
    <n v="65"/>
    <s v="GOLONDRINAS"/>
    <n v="41"/>
    <s v="CALI SOCIAL Y DIVERSA"/>
    <n v="4104"/>
    <s v="EDUCACIÓN CON CALIDAD, EFICIENCIA Y EQUIDAD."/>
    <n v="4104003"/>
    <s v="INSTITUCIONES EDUCATIVAS LÍDERES, EFICIENTES Y TRANSPARENTES"/>
    <x v="79"/>
    <s v="Intervenciones (mantenimiento, adecuación de infraestructura"/>
    <n v="194204197"/>
    <n v="0"/>
    <n v="0"/>
    <n v="0"/>
    <n v="0"/>
    <n v="0"/>
    <n v="0"/>
    <n v="194204197"/>
    <n v="0"/>
    <n v="0"/>
    <n v="0"/>
    <n v="0"/>
    <n v="0"/>
    <n v="0"/>
    <n v="194204197"/>
  </r>
  <r>
    <x v="10"/>
    <x v="10"/>
    <s v="BP26002242"/>
    <s v="Mejoramiento  de la Infraestructura física de la IEO Golondrinas del Corregimiento 65 de  Cali"/>
    <s v="BP260022421010102"/>
    <s v="REALIZAR LA INTERVENTORIA DE LA CONSTRUCCION DE SALON DE DOCENTES EN LA IEO GOLONDRINAS SEDE PRINCIPAL"/>
    <m/>
    <m/>
    <s v="2-303028702"/>
    <s v="Interventoria Calidad Educativa"/>
    <x v="0"/>
    <s v="Vigencia actual"/>
    <n v="1104"/>
    <s v="0-1104"/>
    <s v="Otros ICLD (Ingresos Corrientes de Libre Destinanción)"/>
    <m/>
    <m/>
    <x v="1"/>
    <s v="Situado Fiscal"/>
    <n v="65"/>
    <s v="GOLONDRINAS"/>
    <n v="41"/>
    <s v="CALI SOCIAL Y DIVERSA"/>
    <n v="4104"/>
    <s v="EDUCACIÓN CON CALIDAD, EFICIENCIA Y EQUIDAD."/>
    <n v="4104003"/>
    <s v="INSTITUCIONES EDUCATIVAS LÍDERES, EFICIENTES Y TRANSPARENTES"/>
    <x v="79"/>
    <s v="Intervenciones (mantenimiento, adecuación de infraestructura"/>
    <n v="9710209"/>
    <n v="0"/>
    <n v="0"/>
    <n v="0"/>
    <n v="0"/>
    <n v="0"/>
    <n v="0"/>
    <n v="9710209"/>
    <n v="0"/>
    <n v="0"/>
    <n v="0"/>
    <n v="0"/>
    <n v="0"/>
    <n v="0"/>
    <n v="9710209"/>
  </r>
  <r>
    <x v="10"/>
    <x v="10"/>
    <s v="BP26002242"/>
    <s v="Mejoramiento  de la Infraestructura física de la IEO Golondrinas del Corregimiento 65 de  Cali"/>
    <s v="BP260022421020101"/>
    <s v="Realizar la adecuación de la cancha de la IEO Golondrinas Sede Principal"/>
    <m/>
    <m/>
    <s v="2-301010349"/>
    <s v="Planteles Educativos"/>
    <x v="0"/>
    <s v="Vigencia actual"/>
    <n v="1104"/>
    <s v="0-1104"/>
    <s v="Otros ICLD (Ingresos Corrientes de Libre Destinanción)"/>
    <m/>
    <m/>
    <x v="1"/>
    <s v="Situado Fiscal"/>
    <n v="65"/>
    <s v="GOLONDRINAS"/>
    <n v="41"/>
    <s v="CALI SOCIAL Y DIVERSA"/>
    <n v="4104"/>
    <s v="EDUCACIÓN CON CALIDAD, EFICIENCIA Y EQUIDAD."/>
    <n v="4104003"/>
    <s v="INSTITUCIONES EDUCATIVAS LÍDERES, EFICIENTES Y TRANSPARENTES"/>
    <x v="79"/>
    <s v="Intervenciones (mantenimiento, adecuación de infraestructura"/>
    <n v="70589912"/>
    <n v="0"/>
    <n v="0"/>
    <n v="0"/>
    <n v="0"/>
    <n v="0"/>
    <n v="0"/>
    <n v="70589912"/>
    <n v="0"/>
    <n v="0"/>
    <n v="0"/>
    <n v="0"/>
    <n v="0"/>
    <n v="0"/>
    <n v="70589912"/>
  </r>
  <r>
    <x v="10"/>
    <x v="10"/>
    <s v="BP26002242"/>
    <s v="Mejoramiento  de la Infraestructura física de la IEO Golondrinas del Corregimiento 65 de  Cali"/>
    <s v="BP260022421020102"/>
    <s v="Realizar la interventoría de la adecuación de la cancha de la IEO Golondrinas Sede Principal"/>
    <m/>
    <m/>
    <s v="2-303028702"/>
    <s v="Interventoria Calidad Educativa"/>
    <x v="0"/>
    <s v="Vigencia actual"/>
    <n v="1104"/>
    <s v="0-1104"/>
    <s v="Otros ICLD (Ingresos Corrientes de Libre Destinanción)"/>
    <m/>
    <m/>
    <x v="1"/>
    <s v="Situado Fiscal"/>
    <n v="65"/>
    <s v="GOLONDRINAS"/>
    <n v="41"/>
    <s v="CALI SOCIAL Y DIVERSA"/>
    <n v="4104"/>
    <s v="EDUCACIÓN CON CALIDAD, EFICIENCIA Y EQUIDAD."/>
    <n v="4104003"/>
    <s v="INSTITUCIONES EDUCATIVAS LÍDERES, EFICIENTES Y TRANSPARENTES"/>
    <x v="79"/>
    <s v="Intervenciones (mantenimiento, adecuación de infraestructura"/>
    <n v="3529496"/>
    <n v="0"/>
    <n v="0"/>
    <n v="0"/>
    <n v="0"/>
    <n v="0"/>
    <n v="0"/>
    <n v="3529496"/>
    <n v="0"/>
    <n v="0"/>
    <n v="0"/>
    <n v="0"/>
    <n v="0"/>
    <n v="0"/>
    <n v="3529496"/>
  </r>
  <r>
    <x v="10"/>
    <x v="10"/>
    <s v="BP26001703"/>
    <s v="Dotación escolar en las Sedes Educativas Públicas de la Comuna 1 de  Cali"/>
    <s v="BP260017031010101"/>
    <s v="REALIZAR LA DOTACION DE EQUIPOS TECNOLOGICOS EN LA IEO ISAIAS GAMBOA"/>
    <m/>
    <m/>
    <s v="2-302010101"/>
    <s v="Dotación y/o Adquisición de Maquinaria y Equipo"/>
    <x v="0"/>
    <s v="Vigencia actual"/>
    <n v="1104"/>
    <s v="0-1104"/>
    <s v="Otros ICLD (Ingresos Corrientes de Libre Destinanción)"/>
    <m/>
    <m/>
    <x v="1"/>
    <s v="Situado Fiscal"/>
    <n v="1"/>
    <s v="COMUNA  01"/>
    <n v="41"/>
    <s v="CALI SOCIAL Y DIVERSA"/>
    <n v="4104"/>
    <s v="EDUCACIÓN CON CALIDAD, EFICIENCIA Y EQUIDAD."/>
    <n v="4104003"/>
    <s v="INSTITUCIONES EDUCATIVAS LÍDERES, EFICIENTES Y TRANSPARENTES"/>
    <x v="80"/>
    <s v="Instituciones Educativas Oficiales dotadas con mobiliario es"/>
    <n v="312000000"/>
    <n v="0"/>
    <n v="0"/>
    <n v="0"/>
    <n v="0"/>
    <n v="0"/>
    <n v="0"/>
    <n v="312000000"/>
    <n v="0"/>
    <n v="0"/>
    <n v="0"/>
    <n v="0"/>
    <n v="0"/>
    <n v="0"/>
    <n v="312000000"/>
  </r>
  <r>
    <x v="10"/>
    <x v="10"/>
    <s v="BP26001703"/>
    <s v="Dotación escolar en las Sedes Educativas Públicas de la Comuna 1 de  Cali"/>
    <s v="BP260017031010102"/>
    <s v="REALIZAR LA DOTACION DE EQUIPOS TECNOLOGICOS EN LA IEO LUIS FERNANDO CAICEDO"/>
    <m/>
    <m/>
    <s v="2-302010101"/>
    <s v="Dotación y/o Adquisición de Maquinaria y Equipo"/>
    <x v="0"/>
    <s v="Vigencia actual"/>
    <n v="1104"/>
    <s v="0-1104"/>
    <s v="Otros ICLD (Ingresos Corrientes de Libre Destinanción)"/>
    <m/>
    <m/>
    <x v="1"/>
    <s v="Situado Fiscal"/>
    <n v="1"/>
    <s v="COMUNA  01"/>
    <n v="41"/>
    <s v="CALI SOCIAL Y DIVERSA"/>
    <n v="4104"/>
    <s v="EDUCACIÓN CON CALIDAD, EFICIENCIA Y EQUIDAD."/>
    <n v="4104003"/>
    <s v="INSTITUCIONES EDUCATIVAS LÍDERES, EFICIENTES Y TRANSPARENTES"/>
    <x v="80"/>
    <s v="Instituciones Educativas Oficiales dotadas con mobiliario es"/>
    <n v="124800000"/>
    <n v="0"/>
    <n v="0"/>
    <n v="0"/>
    <n v="0"/>
    <n v="0"/>
    <n v="0"/>
    <n v="124800000"/>
    <n v="0"/>
    <n v="0"/>
    <n v="0"/>
    <n v="0"/>
    <n v="0"/>
    <n v="0"/>
    <n v="124800000"/>
  </r>
  <r>
    <x v="10"/>
    <x v="10"/>
    <s v="BP26001703"/>
    <s v="Dotación escolar en las Sedes Educativas Públicas de la Comuna 1 de  Cali"/>
    <s v="BP260017031020101"/>
    <s v="REALIZAR LA DOTACIÓN DE MOBILIARIO ESCOLAR EN LA IEO LUIS FERNANDO CAICEDO"/>
    <m/>
    <m/>
    <s v="2-302010101"/>
    <s v="Dotación y/o Adquisición de Maquinaria y Equipo"/>
    <x v="0"/>
    <s v="Vigencia actual"/>
    <n v="1104"/>
    <s v="0-1104"/>
    <s v="Otros ICLD (Ingresos Corrientes de Libre Destinanción)"/>
    <m/>
    <m/>
    <x v="1"/>
    <s v="Situado Fiscal"/>
    <n v="1"/>
    <s v="COMUNA  01"/>
    <n v="41"/>
    <s v="CALI SOCIAL Y DIVERSA"/>
    <n v="4104"/>
    <s v="EDUCACIÓN CON CALIDAD, EFICIENCIA Y EQUIDAD."/>
    <n v="4104003"/>
    <s v="INSTITUCIONES EDUCATIVAS LÍDERES, EFICIENTES Y TRANSPARENTES"/>
    <x v="80"/>
    <s v="Instituciones Educativas Oficiales dotadas con mobiliario es"/>
    <n v="61038400"/>
    <n v="0"/>
    <n v="0"/>
    <n v="0"/>
    <n v="0"/>
    <n v="0"/>
    <n v="0"/>
    <n v="61038400"/>
    <n v="0"/>
    <n v="0"/>
    <n v="0"/>
    <n v="0"/>
    <n v="0"/>
    <n v="0"/>
    <n v="61038400"/>
  </r>
  <r>
    <x v="10"/>
    <x v="10"/>
    <s v="BP26001746"/>
    <s v="Dotación escolar en las Sedes Educativas Públicas de la Comuna 14 de Cali"/>
    <s v="BP260017461010101"/>
    <s v="REALIZAR LA DOTACION DE EQUIPOS, MAQUINARIA Y TECNOLOGIA EN LAS SEDES EDUCATIVAS DE LA COMUNA 14"/>
    <m/>
    <m/>
    <s v="2-302010101"/>
    <s v="Dotación y/o Adquisición de Maquinaria y Equipo"/>
    <x v="0"/>
    <s v="Vigencia actual"/>
    <n v="1104"/>
    <s v="0-1104"/>
    <s v="Otros ICLD (Ingresos Corrientes de Libre Destinanción)"/>
    <m/>
    <m/>
    <x v="1"/>
    <s v="Situado Fiscal"/>
    <n v="14"/>
    <s v="COMUNA  14"/>
    <n v="41"/>
    <s v="CALI SOCIAL Y DIVERSA"/>
    <n v="4104"/>
    <s v="EDUCACIÓN CON CALIDAD, EFICIENCIA Y EQUIDAD."/>
    <n v="4104003"/>
    <s v="INSTITUCIONES EDUCATIVAS LÍDERES, EFICIENTES Y TRANSPARENTES"/>
    <x v="80"/>
    <s v="Instituciones Educativas Oficiales dotadas con mobiliario es"/>
    <n v="269136399"/>
    <n v="0"/>
    <n v="0"/>
    <n v="0"/>
    <n v="0"/>
    <n v="0"/>
    <n v="0"/>
    <n v="269136399"/>
    <n v="0"/>
    <n v="0"/>
    <n v="0"/>
    <n v="0"/>
    <n v="0"/>
    <n v="0"/>
    <n v="269136399"/>
  </r>
  <r>
    <x v="10"/>
    <x v="10"/>
    <s v="BP26001746"/>
    <s v="Dotación escolar en las Sedes Educativas Públicas de la Comuna 14 de Cali"/>
    <s v="BP260017461020101"/>
    <s v="REALIZAR LA DOTACION DE MOBILIARIO ESCOLAR EN SEDES EDUCATIVAS DE LA COMUNA 14"/>
    <m/>
    <m/>
    <s v="2-302010101"/>
    <s v="Dotación y/o Adquisición de Maquinaria y Equipo"/>
    <x v="0"/>
    <s v="Vigencia actual"/>
    <n v="1104"/>
    <s v="0-1104"/>
    <s v="Otros ICLD (Ingresos Corrientes de Libre Destinanción)"/>
    <m/>
    <m/>
    <x v="1"/>
    <s v="Situado Fiscal"/>
    <n v="14"/>
    <s v="COMUNA  14"/>
    <n v="41"/>
    <s v="CALI SOCIAL Y DIVERSA"/>
    <n v="4104"/>
    <s v="EDUCACIÓN CON CALIDAD, EFICIENCIA Y EQUIDAD."/>
    <n v="4104003"/>
    <s v="INSTITUCIONES EDUCATIVAS LÍDERES, EFICIENTES Y TRANSPARENTES"/>
    <x v="80"/>
    <s v="Instituciones Educativas Oficiales dotadas con mobiliario es"/>
    <n v="94338210"/>
    <n v="0"/>
    <n v="0"/>
    <n v="0"/>
    <n v="0"/>
    <n v="0"/>
    <n v="0"/>
    <n v="94338210"/>
    <n v="0"/>
    <n v="0"/>
    <n v="0"/>
    <n v="0"/>
    <n v="0"/>
    <n v="0"/>
    <n v="94338210"/>
  </r>
  <r>
    <x v="10"/>
    <x v="10"/>
    <s v="BP26001746"/>
    <s v="Dotación escolar en las Sedes Educativas Públicas de la Comuna 14 de Cali"/>
    <s v="BP260017461030101"/>
    <s v="REALIZAR LA DOTACION DE MATERIALES Y SUMINISTROS  LAS SEDES EDUCATIVAS DE LA COMUNA 14"/>
    <m/>
    <m/>
    <s v="2-302010101"/>
    <s v="Dotación y/o Adquisición de Maquinaria y Equipo"/>
    <x v="0"/>
    <s v="Vigencia actual"/>
    <n v="1104"/>
    <s v="0-1104"/>
    <s v="Otros ICLD (Ingresos Corrientes de Libre Destinanción)"/>
    <m/>
    <m/>
    <x v="1"/>
    <s v="Situado Fiscal"/>
    <n v="14"/>
    <s v="COMUNA  14"/>
    <n v="41"/>
    <s v="CALI SOCIAL Y DIVERSA"/>
    <n v="4104"/>
    <s v="EDUCACIÓN CON CALIDAD, EFICIENCIA Y EQUIDAD."/>
    <n v="4104003"/>
    <s v="INSTITUCIONES EDUCATIVAS LÍDERES, EFICIENTES Y TRANSPARENTES"/>
    <x v="80"/>
    <s v="Instituciones Educativas Oficiales dotadas con mobiliario es"/>
    <n v="48114968"/>
    <n v="0"/>
    <n v="0"/>
    <n v="0"/>
    <n v="0"/>
    <n v="0"/>
    <n v="0"/>
    <n v="48114968"/>
    <n v="0"/>
    <n v="0"/>
    <n v="0"/>
    <n v="0"/>
    <n v="0"/>
    <n v="0"/>
    <n v="48114968"/>
  </r>
  <r>
    <x v="10"/>
    <x v="10"/>
    <s v="BP26001747"/>
    <s v="Dotación escolar en las Sedes Educativas Públicas de la Comuna 18 de Cali"/>
    <s v="BP260017471010101"/>
    <s v="REALIZAR LA DOTACION DE EQUIPOS Y TECNOLOGIA EN LAS SEDES EDUCATIVAS DE LA COMUNA 18"/>
    <m/>
    <m/>
    <s v="2-302010101"/>
    <s v="Dotación y/o Adquisición de Maquinaria y Equipo"/>
    <x v="0"/>
    <s v="Vigencia actual"/>
    <n v="1104"/>
    <s v="0-1104"/>
    <s v="Otros ICLD (Ingresos Corrientes de Libre Destinanción)"/>
    <m/>
    <m/>
    <x v="1"/>
    <s v="Situado Fiscal"/>
    <n v="18"/>
    <s v="COMUNA  18"/>
    <n v="41"/>
    <s v="CALI SOCIAL Y DIVERSA"/>
    <n v="4104"/>
    <s v="EDUCACIÓN CON CALIDAD, EFICIENCIA Y EQUIDAD."/>
    <n v="4104003"/>
    <s v="INSTITUCIONES EDUCATIVAS LÍDERES, EFICIENTES Y TRANSPARENTES"/>
    <x v="80"/>
    <s v="Instituciones Educativas Oficiales dotadas con mobiliario es"/>
    <n v="186631256"/>
    <n v="0"/>
    <n v="0"/>
    <n v="0"/>
    <n v="0"/>
    <n v="0"/>
    <n v="0"/>
    <n v="186631256"/>
    <n v="0"/>
    <n v="0"/>
    <n v="0"/>
    <n v="0"/>
    <n v="0"/>
    <n v="0"/>
    <n v="186631256"/>
  </r>
  <r>
    <x v="10"/>
    <x v="10"/>
    <s v="BP26001747"/>
    <s v="Dotación escolar en las Sedes Educativas Públicas de la Comuna 18 de Cali"/>
    <s v="BP260017471020101"/>
    <s v="REALIZAR LA DOTACION DE MATERIALES Y SUMINISTROS  LAS SEDES EDUCATIVAS DE LA COMUNA 18"/>
    <m/>
    <m/>
    <s v="2-302010101"/>
    <s v="Dotación y/o Adquisición de Maquinaria y Equipo"/>
    <x v="0"/>
    <s v="Vigencia actual"/>
    <n v="1104"/>
    <s v="0-1104"/>
    <s v="Otros ICLD (Ingresos Corrientes de Libre Destinanción)"/>
    <m/>
    <m/>
    <x v="1"/>
    <s v="Situado Fiscal"/>
    <n v="18"/>
    <s v="COMUNA  18"/>
    <n v="41"/>
    <s v="CALI SOCIAL Y DIVERSA"/>
    <n v="4104"/>
    <s v="EDUCACIÓN CON CALIDAD, EFICIENCIA Y EQUIDAD."/>
    <n v="4104003"/>
    <s v="INSTITUCIONES EDUCATIVAS LÍDERES, EFICIENTES Y TRANSPARENTES"/>
    <x v="80"/>
    <s v="Instituciones Educativas Oficiales dotadas con mobiliario es"/>
    <n v="35363456"/>
    <n v="0"/>
    <n v="0"/>
    <n v="0"/>
    <n v="0"/>
    <n v="0"/>
    <n v="0"/>
    <n v="35363456"/>
    <n v="0"/>
    <n v="0"/>
    <n v="0"/>
    <n v="0"/>
    <n v="0"/>
    <n v="0"/>
    <n v="35363456"/>
  </r>
  <r>
    <x v="10"/>
    <x v="10"/>
    <s v="BP26001747"/>
    <s v="Dotación escolar en las Sedes Educativas Públicas de la Comuna 18 de Cali"/>
    <s v="BP260017471030101"/>
    <s v="REALIZAR LA DOTACION DE MOBILIARIO PARA LUDOTECA SEDE  JOSE MARIA CABAL"/>
    <m/>
    <m/>
    <s v="2-302010101"/>
    <s v="Dotación y/o Adquisición de Maquinaria y Equipo"/>
    <x v="0"/>
    <s v="Vigencia actual"/>
    <n v="1104"/>
    <s v="0-1104"/>
    <s v="Otros ICLD (Ingresos Corrientes de Libre Destinanción)"/>
    <m/>
    <m/>
    <x v="1"/>
    <s v="Situado Fiscal"/>
    <n v="18"/>
    <s v="COMUNA  18"/>
    <n v="41"/>
    <s v="CALI SOCIAL Y DIVERSA"/>
    <n v="4104"/>
    <s v="EDUCACIÓN CON CALIDAD, EFICIENCIA Y EQUIDAD."/>
    <n v="4104003"/>
    <s v="INSTITUCIONES EDUCATIVAS LÍDERES, EFICIENTES Y TRANSPARENTES"/>
    <x v="80"/>
    <s v="Instituciones Educativas Oficiales dotadas con mobiliario es"/>
    <n v="11166348"/>
    <n v="0"/>
    <n v="0"/>
    <n v="0"/>
    <n v="0"/>
    <n v="0"/>
    <n v="0"/>
    <n v="11166348"/>
    <n v="0"/>
    <n v="0"/>
    <n v="0"/>
    <n v="0"/>
    <n v="0"/>
    <n v="0"/>
    <n v="11166348"/>
  </r>
  <r>
    <x v="10"/>
    <x v="10"/>
    <s v="BP26001755"/>
    <s v="Dotación escolar en las Sedes Educativas Públicas de la Comuna 8 de  Cali"/>
    <s v="BP260017551010101"/>
    <s v="REALIZAR LA DOTACION DE EQUIPOS TECNOLOGICOS EN LA IEO SANTA FE"/>
    <m/>
    <m/>
    <s v="2-302010101"/>
    <s v="Dotación y/o Adquisición de Maquinaria y Equipo"/>
    <x v="0"/>
    <s v="Vigencia actual"/>
    <n v="1104"/>
    <s v="0-1104"/>
    <s v="Otros ICLD (Ingresos Corrientes de Libre Destinanción)"/>
    <m/>
    <m/>
    <x v="1"/>
    <s v="Situado Fiscal"/>
    <n v="8"/>
    <s v="COMUNA  08"/>
    <n v="41"/>
    <s v="CALI SOCIAL Y DIVERSA"/>
    <n v="4104"/>
    <s v="EDUCACIÓN CON CALIDAD, EFICIENCIA Y EQUIDAD."/>
    <n v="4104003"/>
    <s v="INSTITUCIONES EDUCATIVAS LÍDERES, EFICIENTES Y TRANSPARENTES"/>
    <x v="80"/>
    <s v="Instituciones Educativas Oficiales dotadas con mobiliario es"/>
    <n v="262220400"/>
    <n v="0"/>
    <n v="0"/>
    <n v="0"/>
    <n v="0"/>
    <n v="0"/>
    <n v="0"/>
    <n v="262220400"/>
    <n v="0"/>
    <n v="0"/>
    <n v="0"/>
    <n v="0"/>
    <n v="0"/>
    <n v="0"/>
    <n v="262220400"/>
  </r>
  <r>
    <x v="10"/>
    <x v="10"/>
    <s v="BP26001755"/>
    <s v="Dotación escolar en las Sedes Educativas Públicas de la Comuna 8 de  Cali"/>
    <s v="BP260017551010102"/>
    <s v="REALIZAR LA DOTACION DE EQUIPOS TECNOLOGICOS EN LA IEO ALBERTO CARVAJAL BORRERO"/>
    <m/>
    <m/>
    <s v="2-302010101"/>
    <s v="Dotación y/o Adquisición de Maquinaria y Equipo"/>
    <x v="0"/>
    <s v="Vigencia actual"/>
    <n v="1104"/>
    <s v="0-1104"/>
    <s v="Otros ICLD (Ingresos Corrientes de Libre Destinanción)"/>
    <m/>
    <m/>
    <x v="1"/>
    <s v="Situado Fiscal"/>
    <n v="8"/>
    <s v="COMUNA  08"/>
    <n v="41"/>
    <s v="CALI SOCIAL Y DIVERSA"/>
    <n v="4104"/>
    <s v="EDUCACIÓN CON CALIDAD, EFICIENCIA Y EQUIDAD."/>
    <n v="4104003"/>
    <s v="INSTITUCIONES EDUCATIVAS LÍDERES, EFICIENTES Y TRANSPARENTES"/>
    <x v="80"/>
    <s v="Instituciones Educativas Oficiales dotadas con mobiliario es"/>
    <n v="124800000"/>
    <n v="0"/>
    <n v="0"/>
    <n v="0"/>
    <n v="0"/>
    <n v="0"/>
    <n v="0"/>
    <n v="124800000"/>
    <n v="0"/>
    <n v="0"/>
    <n v="0"/>
    <n v="0"/>
    <n v="0"/>
    <n v="0"/>
    <n v="124800000"/>
  </r>
  <r>
    <x v="10"/>
    <x v="10"/>
    <s v="BP26001755"/>
    <s v="Dotación escolar en las Sedes Educativas Públicas de la Comuna 8 de  Cali"/>
    <s v="BP260017551020101"/>
    <s v="REALIZAR LA DOTACION DE MOBILIARIO ESCOLAR EN LA IEO ALBERTO CARVAJAL BORRERO SEDE ABRAHAM DOMINGUEZ"/>
    <m/>
    <m/>
    <s v="2-302010101"/>
    <s v="Dotación y/o Adquisición de Maquinaria y Equipo"/>
    <x v="0"/>
    <s v="Vigencia actual"/>
    <n v="1104"/>
    <s v="0-1104"/>
    <s v="Otros ICLD (Ingresos Corrientes de Libre Destinanción)"/>
    <m/>
    <m/>
    <x v="1"/>
    <s v="Situado Fiscal"/>
    <n v="8"/>
    <s v="COMUNA  08"/>
    <n v="41"/>
    <s v="CALI SOCIAL Y DIVERSA"/>
    <n v="4104"/>
    <s v="EDUCACIÓN CON CALIDAD, EFICIENCIA Y EQUIDAD."/>
    <n v="4104003"/>
    <s v="INSTITUCIONES EDUCATIVAS LÍDERES, EFICIENTES Y TRANSPARENTES"/>
    <x v="80"/>
    <s v="Instituciones Educativas Oficiales dotadas con mobiliario es"/>
    <n v="31489800"/>
    <n v="0"/>
    <n v="0"/>
    <n v="0"/>
    <n v="0"/>
    <n v="0"/>
    <n v="0"/>
    <n v="31489800"/>
    <n v="0"/>
    <n v="0"/>
    <n v="0"/>
    <n v="0"/>
    <n v="0"/>
    <n v="0"/>
    <n v="31489800"/>
  </r>
  <r>
    <x v="10"/>
    <x v="10"/>
    <s v="BP26001982"/>
    <s v="Dotación  de Tecnología en la IEO Joaquin de Caicedo y Cuero de la Comuna 10 de  Cali"/>
    <s v="BP260019821010101"/>
    <s v="REALIZAR LA DOTACIÓN DE EQUIPOS TECNOLOGICOS EN LA INSTITUCION EDUCATIVA JOAQUIN DE CAICEDO Y CUERO SEDE PRINCIPAL"/>
    <m/>
    <m/>
    <s v="2-302010101"/>
    <s v="Dotación y/o Adquisición de Maquinaria y Equipo"/>
    <x v="0"/>
    <s v="Vigencia actual"/>
    <n v="1104"/>
    <s v="0-1104"/>
    <s v="Otros ICLD (Ingresos Corrientes de Libre Destinanción)"/>
    <m/>
    <m/>
    <x v="1"/>
    <s v="Situado Fiscal"/>
    <n v="10"/>
    <s v="COMUNA  10"/>
    <n v="41"/>
    <s v="CALI SOCIAL Y DIVERSA"/>
    <n v="4104"/>
    <s v="EDUCACIÓN CON CALIDAD, EFICIENCIA Y EQUIDAD."/>
    <n v="4104003"/>
    <s v="INSTITUCIONES EDUCATIVAS LÍDERES, EFICIENTES Y TRANSPARENTES"/>
    <x v="80"/>
    <s v="Instituciones Educativas Oficiales dotadas con mobiliario es"/>
    <n v="124800000"/>
    <n v="0"/>
    <n v="0"/>
    <n v="0"/>
    <n v="0"/>
    <n v="0"/>
    <n v="0"/>
    <n v="124800000"/>
    <n v="0"/>
    <n v="0"/>
    <n v="0"/>
    <n v="0"/>
    <n v="0"/>
    <n v="0"/>
    <n v="124800000"/>
  </r>
  <r>
    <x v="10"/>
    <x v="10"/>
    <s v="BP26002040"/>
    <s v="Dotación  de Tecnología para la IEO La Leonera del Corregimiento 58 de  Cali"/>
    <s v="BP260020401010101"/>
    <s v="REALIZAR LA DOTACION DE DISPOSITIVOS ELECTRONICOS EN LA IEO LA LEONERA"/>
    <m/>
    <m/>
    <s v="2-302010101"/>
    <s v="Dotación y/o Adquisición de Maquinaria y Equipo"/>
    <x v="0"/>
    <s v="Vigencia actual"/>
    <n v="1104"/>
    <s v="0-1104"/>
    <s v="Otros ICLD (Ingresos Corrientes de Libre Destinanción)"/>
    <m/>
    <m/>
    <x v="1"/>
    <s v="Situado Fiscal"/>
    <n v="58"/>
    <s v="LA LEONERA"/>
    <n v="41"/>
    <s v="CALI SOCIAL Y DIVERSA"/>
    <n v="4104"/>
    <s v="EDUCACIÓN CON CALIDAD, EFICIENCIA Y EQUIDAD."/>
    <n v="4104003"/>
    <s v="INSTITUCIONES EDUCATIVAS LÍDERES, EFICIENTES Y TRANSPARENTES"/>
    <x v="80"/>
    <s v="Instituciones Educativas Oficiales dotadas con mobiliario es"/>
    <n v="126575000"/>
    <n v="0"/>
    <n v="0"/>
    <n v="0"/>
    <n v="0"/>
    <n v="0"/>
    <n v="0"/>
    <n v="126575000"/>
    <n v="0"/>
    <n v="0"/>
    <n v="0"/>
    <n v="0"/>
    <n v="0"/>
    <n v="0"/>
    <n v="126575000"/>
  </r>
  <r>
    <x v="10"/>
    <x v="10"/>
    <s v="BP26002243"/>
    <s v="Adquisición de Implementos educativos para la IEO La Paz del Corregimiento La Castilla de Cali"/>
    <s v="BP260022431010101"/>
    <s v="REALIZAR LA DOTACIÓN DE EQUIPOS Y TECNOLOGÍA EN LA IEO LA&#10;PAZ"/>
    <m/>
    <m/>
    <s v="2-302010101"/>
    <s v="Dotación y/o Adquisición de Maquinaria y Equipo"/>
    <x v="0"/>
    <s v="Vigencia actual"/>
    <n v="1104"/>
    <s v="0-1104"/>
    <s v="Otros ICLD (Ingresos Corrientes de Libre Destinanción)"/>
    <m/>
    <m/>
    <x v="1"/>
    <s v="Situado Fiscal"/>
    <n v="62"/>
    <s v="LA CASTILLA"/>
    <n v="41"/>
    <s v="CALI SOCIAL Y DIVERSA"/>
    <n v="4104"/>
    <s v="EDUCACIÓN CON CALIDAD, EFICIENCIA Y EQUIDAD."/>
    <n v="4104003"/>
    <s v="INSTITUCIONES EDUCATIVAS LÍDERES, EFICIENTES Y TRANSPARENTES"/>
    <x v="80"/>
    <s v="Instituciones Educativas Oficiales dotadas con mobiliario es"/>
    <n v="166210425"/>
    <n v="0"/>
    <n v="0"/>
    <n v="0"/>
    <n v="0"/>
    <n v="0"/>
    <n v="0"/>
    <n v="166210425"/>
    <n v="0"/>
    <n v="0"/>
    <n v="0"/>
    <n v="0"/>
    <n v="0"/>
    <n v="0"/>
    <n v="166210425"/>
  </r>
  <r>
    <x v="10"/>
    <x v="10"/>
    <s v="BP26002243"/>
    <s v="Adquisición de Implementos educativos para la IEO La Paz del Corregimiento La Castilla de Cali"/>
    <s v="BP260022431020101"/>
    <s v="REALIZAR LA DOTACIÓN DE MATERIALES Y SUMINISTROS EN LA IEO&#10;LA PAZ"/>
    <m/>
    <m/>
    <s v="2-302010101"/>
    <s v="Dotación y/o Adquisición de Maquinaria y Equipo"/>
    <x v="0"/>
    <s v="Vigencia actual"/>
    <n v="1104"/>
    <s v="0-1104"/>
    <s v="Otros ICLD (Ingresos Corrientes de Libre Destinanción)"/>
    <m/>
    <m/>
    <x v="1"/>
    <s v="Situado Fiscal"/>
    <n v="62"/>
    <s v="LA CASTILLA"/>
    <n v="41"/>
    <s v="CALI SOCIAL Y DIVERSA"/>
    <n v="4104"/>
    <s v="EDUCACIÓN CON CALIDAD, EFICIENCIA Y EQUIDAD."/>
    <n v="4104003"/>
    <s v="INSTITUCIONES EDUCATIVAS LÍDERES, EFICIENTES Y TRANSPARENTES"/>
    <x v="80"/>
    <s v="Instituciones Educativas Oficiales dotadas con mobiliario es"/>
    <n v="1980000"/>
    <n v="0"/>
    <n v="0"/>
    <n v="0"/>
    <n v="0"/>
    <n v="0"/>
    <n v="0"/>
    <n v="1980000"/>
    <n v="0"/>
    <n v="0"/>
    <n v="0"/>
    <n v="0"/>
    <n v="0"/>
    <n v="0"/>
    <n v="1980000"/>
  </r>
  <r>
    <x v="10"/>
    <x v="10"/>
    <s v="BP26002243"/>
    <s v="Adquisición de Implementos educativos para la IEO La Paz del Corregimiento La Castilla de Cali"/>
    <s v="BP260022431030101"/>
    <s v="REALIZAR LA DOTACION DE MOBILIARIO ESCOLAR EN LA IEO LA PAZ"/>
    <m/>
    <m/>
    <s v="2-302010101"/>
    <s v="Dotación y/o Adquisición de Maquinaria y Equipo"/>
    <x v="0"/>
    <s v="Vigencia actual"/>
    <n v="1104"/>
    <s v="0-1104"/>
    <s v="Otros ICLD (Ingresos Corrientes de Libre Destinanción)"/>
    <m/>
    <m/>
    <x v="1"/>
    <s v="Situado Fiscal"/>
    <n v="62"/>
    <s v="LA CASTILLA"/>
    <n v="41"/>
    <s v="CALI SOCIAL Y DIVERSA"/>
    <n v="4104"/>
    <s v="EDUCACIÓN CON CALIDAD, EFICIENCIA Y EQUIDAD."/>
    <n v="4104003"/>
    <s v="INSTITUCIONES EDUCATIVAS LÍDERES, EFICIENTES Y TRANSPARENTES"/>
    <x v="80"/>
    <s v="Instituciones Educativas Oficiales dotadas con mobiliario es"/>
    <n v="19789575"/>
    <n v="0"/>
    <n v="0"/>
    <n v="0"/>
    <n v="0"/>
    <n v="0"/>
    <n v="0"/>
    <n v="19789575"/>
    <n v="0"/>
    <n v="0"/>
    <n v="0"/>
    <n v="0"/>
    <n v="0"/>
    <n v="0"/>
    <n v="19789575"/>
  </r>
  <r>
    <x v="10"/>
    <x v="10"/>
    <s v="BP26002370"/>
    <s v="Fortalecimiento para la educación en los niveles preescolar, básica, media terciaria y superior"/>
    <s v="BP260023701020101"/>
    <s v="Realizar la convocatoria para la formación de estudiantes en programas técnicos"/>
    <m/>
    <m/>
    <s v="2-3030235"/>
    <s v="Programas de Educación Superior"/>
    <x v="0"/>
    <s v="Vigencia actual"/>
    <n v="1104"/>
    <s v="0-1104"/>
    <s v="Otros ICLD (Ingresos Corrientes de Libre Destinanción)"/>
    <m/>
    <m/>
    <x v="0"/>
    <s v="Organismo"/>
    <n v="99"/>
    <s v="MUNICIPIO DE CALI"/>
    <n v="41"/>
    <s v="CALI SOCIAL Y DIVERSA"/>
    <n v="4104"/>
    <s v="EDUCACIÓN CON CALIDAD, EFICIENCIA Y EQUIDAD."/>
    <n v="4104004"/>
    <s v="UNA EDUCACIÓN AL COMPÁS DE LA INNOVACIÓN E INSERTA EN LA SOC"/>
    <x v="81"/>
    <s v="Estudiantes beneficiados con programas de articulación entre"/>
    <n v="5000000"/>
    <n v="0"/>
    <n v="0"/>
    <n v="0"/>
    <n v="0"/>
    <n v="0"/>
    <n v="0"/>
    <n v="5000000"/>
    <n v="0"/>
    <n v="0"/>
    <n v="0"/>
    <n v="0"/>
    <n v="0"/>
    <n v="0"/>
    <n v="5000000"/>
  </r>
  <r>
    <x v="10"/>
    <x v="10"/>
    <s v="BP26002370"/>
    <s v="Fortalecimiento para la educación en los niveles preescolar, básica, media terciaria y superior"/>
    <s v="BP260023701020102"/>
    <s v="Formar estudiantes de grado 10° y 11° en programas Técnico Profesionales"/>
    <m/>
    <m/>
    <s v="2-3030235"/>
    <s v="Programas de Educación Superior"/>
    <x v="0"/>
    <s v="Vigencia actual"/>
    <n v="1104"/>
    <s v="0-1104"/>
    <s v="Otros ICLD (Ingresos Corrientes de Libre Destinanción)"/>
    <m/>
    <m/>
    <x v="0"/>
    <s v="Organismo"/>
    <n v="99"/>
    <s v="MUNICIPIO DE CALI"/>
    <n v="41"/>
    <s v="CALI SOCIAL Y DIVERSA"/>
    <n v="4104"/>
    <s v="EDUCACIÓN CON CALIDAD, EFICIENCIA Y EQUIDAD."/>
    <n v="4104004"/>
    <s v="UNA EDUCACIÓN AL COMPÁS DE LA INNOVACIÓN E INSERTA EN LA SOC"/>
    <x v="81"/>
    <s v="Estudiantes beneficiados con programas de articulación entre"/>
    <n v="195000000"/>
    <n v="0"/>
    <n v="0"/>
    <n v="0"/>
    <n v="0"/>
    <n v="0"/>
    <n v="0"/>
    <n v="195000000"/>
    <n v="0"/>
    <n v="0"/>
    <n v="0"/>
    <n v="0"/>
    <n v="0"/>
    <n v="0"/>
    <n v="195000000"/>
  </r>
  <r>
    <x v="10"/>
    <x v="10"/>
    <s v="BP26002370"/>
    <s v="Fortalecimiento para la educación en los niveles preescolar, básica, media terciaria y superior"/>
    <s v="BP260023701020202"/>
    <s v="Formar estudiantes de grado 11° en programas Tecnológicos y Profesionales."/>
    <m/>
    <m/>
    <s v="2-3030235"/>
    <s v="Programas de Educación Superior"/>
    <x v="0"/>
    <s v="Vigencia actual"/>
    <n v="1104"/>
    <s v="0-1104"/>
    <s v="Otros ICLD (Ingresos Corrientes de Libre Destinanción)"/>
    <m/>
    <m/>
    <x v="0"/>
    <s v="Organismo"/>
    <n v="99"/>
    <s v="MUNICIPIO DE CALI"/>
    <n v="41"/>
    <s v="CALI SOCIAL Y DIVERSA"/>
    <n v="4104"/>
    <s v="EDUCACIÓN CON CALIDAD, EFICIENCIA Y EQUIDAD."/>
    <n v="4104004"/>
    <s v="UNA EDUCACIÓN AL COMPÁS DE LA INNOVACIÓN E INSERTA EN LA SOC"/>
    <x v="81"/>
    <s v="Estudiantes beneficiados con programas de articulación entre"/>
    <n v="800000000"/>
    <n v="0"/>
    <n v="0"/>
    <n v="0"/>
    <n v="0"/>
    <n v="0"/>
    <n v="0"/>
    <n v="800000000"/>
    <n v="0"/>
    <n v="0"/>
    <n v="0"/>
    <n v="0"/>
    <n v="0"/>
    <n v="0"/>
    <n v="800000000"/>
  </r>
  <r>
    <x v="10"/>
    <x v="10"/>
    <s v="BP26002200"/>
    <s v="Fortalecimiento del Programa de Alimentación Escolar para estudiantes de matrícula oficial en Cali"/>
    <s v="BP260022001010102"/>
    <s v="Suministrar complemento alimentario a estudiantes de matrícula oficial"/>
    <m/>
    <m/>
    <s v="2-3060209"/>
    <s v="Alimentación Escolar"/>
    <x v="0"/>
    <s v="Vigencia actual"/>
    <n v="1104"/>
    <s v="0-1104"/>
    <s v="Otros ICLD (Ingresos Corrientes de Libre Destinanción)"/>
    <m/>
    <m/>
    <x v="0"/>
    <s v="Organismo"/>
    <n v="99"/>
    <s v="MUNICIPIO DE CALI"/>
    <n v="41"/>
    <s v="CALI SOCIAL Y DIVERSA"/>
    <n v="4106"/>
    <s v="LUCHA CONTRA LA POBREZA EXTREMA"/>
    <n v="4106002"/>
    <s v="SEGURIDAD ALIMENTARIA Y NUTRICIONAL."/>
    <x v="82"/>
    <s v="Estudiantes de las Instituciones Educativas Oficiales benefi"/>
    <n v="4000000"/>
    <n v="0"/>
    <n v="0"/>
    <n v="0"/>
    <n v="0"/>
    <n v="0"/>
    <n v="0"/>
    <n v="4000000"/>
    <n v="4000000"/>
    <n v="0"/>
    <n v="0"/>
    <n v="0"/>
    <n v="0"/>
    <n v="4000000"/>
    <n v="0"/>
  </r>
  <r>
    <x v="10"/>
    <x v="10"/>
    <s v="BP26002200"/>
    <s v="Fortalecimiento del Programa de Alimentación Escolar para estudiantes de matrícula oficial en Cali"/>
    <s v="BP260022001020101"/>
    <s v="Realizar apoyo a la supervisión del Programa de Alimentación escolar (PAE)"/>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82"/>
    <s v="Estudiantes de las Instituciones Educativas Oficiales benefi"/>
    <n v="296000000"/>
    <n v="0"/>
    <n v="0"/>
    <n v="0"/>
    <n v="0"/>
    <n v="0"/>
    <n v="0"/>
    <n v="296000000"/>
    <n v="0"/>
    <n v="0"/>
    <n v="0"/>
    <n v="0"/>
    <n v="0"/>
    <n v="0"/>
    <n v="296000000"/>
  </r>
  <r>
    <x v="10"/>
    <x v="10"/>
    <s v="BP26001536"/>
    <s v="IMPLEMENTACION DEL PROGRAMA DE MOVILIDAD ESCOLAR SOSTENIBLE EN SANTIAGO DE CALI"/>
    <s v="BP260015361010101"/>
    <s v="Capacitar a los estudiantes de las IEO en seguridad vial, mecánica básica de bicicletas, buenas practicas de manejo."/>
    <m/>
    <m/>
    <s v="2-3030131"/>
    <s v="Participación Educativa"/>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4000000"/>
    <n v="0"/>
    <n v="0"/>
    <n v="0"/>
    <n v="0"/>
    <n v="0"/>
    <n v="0"/>
    <n v="4000000"/>
    <n v="0"/>
    <n v="0"/>
    <n v="0"/>
    <n v="0"/>
    <n v="0"/>
    <n v="0"/>
    <n v="4000000"/>
  </r>
  <r>
    <x v="10"/>
    <x v="10"/>
    <s v="BP26001536"/>
    <s v="IMPLEMENTACION DEL PROGRAMA DE MOVILIDAD ESCOLAR SOSTENIBLE EN SANTIAGO DE CALI"/>
    <s v="BP260015361010102"/>
    <s v="capacitar a guías en seguridad vial, liderazgo, mecánica básica, protocolos de emergencia."/>
    <m/>
    <m/>
    <s v="2-3030101"/>
    <s v="Capacitación Personal del Sector"/>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2128000"/>
    <n v="0"/>
    <n v="0"/>
    <n v="0"/>
    <n v="0"/>
    <n v="0"/>
    <n v="0"/>
    <n v="2128000"/>
    <n v="0"/>
    <n v="0"/>
    <n v="0"/>
    <n v="0"/>
    <n v="0"/>
    <n v="0"/>
    <n v="2128000"/>
  </r>
  <r>
    <x v="10"/>
    <x v="10"/>
    <s v="BP26001536"/>
    <s v="IMPLEMENTACION DEL PROGRAMA DE MOVILIDAD ESCOLAR SOSTENIBLE EN SANTIAGO DE CALI"/>
    <s v="BP260015361010103"/>
    <s v="realizar campañas de difusión sobre el proyecto, convocatorias por medios de comunicación, impresión  gráfica."/>
    <m/>
    <m/>
    <s v="2-303027625"/>
    <s v="Programas de Promocion de Estilos de Vida Saludable"/>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47800000"/>
    <n v="0"/>
    <n v="0"/>
    <n v="0"/>
    <n v="0"/>
    <n v="0"/>
    <n v="0"/>
    <n v="47800000"/>
    <n v="0"/>
    <n v="0"/>
    <n v="0"/>
    <n v="0"/>
    <n v="0"/>
    <n v="0"/>
    <n v="47800000"/>
  </r>
  <r>
    <x v="10"/>
    <x v="10"/>
    <s v="BP26001536"/>
    <s v="IMPLEMENTACION DEL PROGRAMA DE MOVILIDAD ESCOLAR SOSTENIBLE EN SANTIAGO DE CALI"/>
    <s v="BP260015361020101"/>
    <s v="Suministrar bicicletas cargueras para atender eventualidades en la ruta."/>
    <m/>
    <m/>
    <s v="2-302010101"/>
    <s v="Dotación y/o Adquisición de Maquinaria y Equipo"/>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15000000"/>
    <n v="0"/>
    <n v="0"/>
    <n v="0"/>
    <n v="0"/>
    <n v="0"/>
    <n v="0"/>
    <n v="15000000"/>
    <n v="0"/>
    <n v="0"/>
    <n v="0"/>
    <n v="0"/>
    <n v="0"/>
    <n v="0"/>
    <n v="15000000"/>
  </r>
  <r>
    <x v="10"/>
    <x v="10"/>
    <s v="BP26001536"/>
    <s v="IMPLEMENTACION DEL PROGRAMA DE MOVILIDAD ESCOLAR SOSTENIBLE EN SANTIAGO DE CALI"/>
    <s v="BP260015361020102"/>
    <s v="dotar de elementos de seguridad para el desplazamiento en bicicleta"/>
    <m/>
    <m/>
    <s v="2-302010101"/>
    <s v="Dotación y/o Adquisición de Maquinaria y Equipo"/>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75600000"/>
    <n v="0"/>
    <n v="0"/>
    <n v="0"/>
    <n v="0"/>
    <n v="0"/>
    <n v="0"/>
    <n v="75600000"/>
    <n v="0"/>
    <n v="0"/>
    <n v="0"/>
    <n v="0"/>
    <n v="0"/>
    <n v="0"/>
    <n v="75600000"/>
  </r>
  <r>
    <x v="10"/>
    <x v="10"/>
    <s v="BP26001536"/>
    <s v="IMPLEMENTACION DEL PROGRAMA DE MOVILIDAD ESCOLAR SOSTENIBLE EN SANTIAGO DE CALI"/>
    <s v="BP260015361020103"/>
    <s v="construir biciestaciones en las instituciones educativas."/>
    <m/>
    <m/>
    <s v="2-3010203"/>
    <s v="Mejoramiento y Mantenimiento de Infraestructura Administrativa"/>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125000000"/>
    <n v="0"/>
    <n v="0"/>
    <n v="0"/>
    <n v="0"/>
    <n v="0"/>
    <n v="0"/>
    <n v="125000000"/>
    <n v="0"/>
    <n v="0"/>
    <n v="0"/>
    <n v="0"/>
    <n v="0"/>
    <n v="0"/>
    <n v="125000000"/>
  </r>
  <r>
    <x v="10"/>
    <x v="10"/>
    <s v="BP26001536"/>
    <s v="IMPLEMENTACION DEL PROGRAMA DE MOVILIDAD ESCOLAR SOSTENIBLE EN SANTIAGO DE CALI"/>
    <s v="BP260015361020105"/>
    <s v="Realizar mantenimiento preventivo y correctivo de biciestaciones."/>
    <m/>
    <m/>
    <s v="2-3010203"/>
    <s v="Mejoramiento y Mantenimiento de Infraestructura Administrativa"/>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7400000"/>
    <n v="0"/>
    <n v="0"/>
    <n v="0"/>
    <n v="0"/>
    <n v="0"/>
    <n v="0"/>
    <n v="7400000"/>
    <n v="0"/>
    <n v="0"/>
    <n v="0"/>
    <n v="0"/>
    <n v="0"/>
    <n v="0"/>
    <n v="7400000"/>
  </r>
  <r>
    <x v="10"/>
    <x v="10"/>
    <s v="BP26001536"/>
    <s v="IMPLEMENTACION DEL PROGRAMA DE MOVILIDAD ESCOLAR SOSTENIBLE EN SANTIAGO DE CALI"/>
    <s v="BP260015361020106"/>
    <s v="realizar seguimiento y acompañamiento en la implementación y adecuado desarrollo del proyec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55200000"/>
    <n v="0"/>
    <n v="0"/>
    <n v="0"/>
    <n v="0"/>
    <n v="0"/>
    <n v="0"/>
    <n v="55200000"/>
    <n v="0"/>
    <n v="0"/>
    <n v="0"/>
    <n v="0"/>
    <n v="0"/>
    <n v="0"/>
    <n v="55200000"/>
  </r>
  <r>
    <x v="10"/>
    <x v="10"/>
    <s v="BP26001536"/>
    <s v="IMPLEMENTACION DEL PROGRAMA DE MOVILIDAD ESCOLAR SOSTENIBLE EN SANTIAGO DE CALI"/>
    <s v="BP260015361030101"/>
    <s v="Diseñar las rutas  segur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33612876"/>
    <n v="0"/>
    <n v="0"/>
    <n v="0"/>
    <n v="0"/>
    <n v="0"/>
    <n v="0"/>
    <n v="33612876"/>
    <n v="0"/>
    <n v="0"/>
    <n v="0"/>
    <n v="0"/>
    <n v="0"/>
    <n v="0"/>
    <n v="33612876"/>
  </r>
  <r>
    <x v="10"/>
    <x v="10"/>
    <s v="BP26001536"/>
    <s v="IMPLEMENTACION DEL PROGRAMA DE MOVILIDAD ESCOLAR SOSTENIBLE EN SANTIAGO DE CALI"/>
    <s v="BP260015361030102"/>
    <s v="Desarrollar el acompañamiento para los estudiantes en los recorridos de rut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83"/>
    <s v="Estudiantes beneficiados mediante transporte escolar en bicicleta"/>
    <n v="120000000"/>
    <n v="0"/>
    <n v="0"/>
    <n v="0"/>
    <n v="0"/>
    <n v="0"/>
    <n v="0"/>
    <n v="120000000"/>
    <n v="0"/>
    <n v="0"/>
    <n v="0"/>
    <n v="0"/>
    <n v="0"/>
    <n v="0"/>
    <n v="120000000"/>
  </r>
  <r>
    <x v="10"/>
    <x v="10"/>
    <s v="BP26002331"/>
    <s v="Fortalecimiento  DE LA ATENCIÓN EDUCATIVA A LOS JÓVENES DEL SISTEMA DE RESPONSABILIDAD PENAL PARA ADOLESCENTES EN CALI"/>
    <s v="BP260023311010102"/>
    <s v="Formar a docentes del SRPA en estrategias de orientación socio ocupacional"/>
    <m/>
    <m/>
    <s v="2-3030131"/>
    <s v="Participación Educativa"/>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84"/>
    <s v="Acceso y permanencia de los jóvenes vinculados al Sistema de"/>
    <n v="14000000"/>
    <n v="0"/>
    <n v="0"/>
    <n v="0"/>
    <n v="0"/>
    <n v="0"/>
    <n v="0"/>
    <n v="14000000"/>
    <n v="0"/>
    <n v="0"/>
    <n v="0"/>
    <n v="0"/>
    <n v="0"/>
    <n v="0"/>
    <n v="14000000"/>
  </r>
  <r>
    <x v="10"/>
    <x v="10"/>
    <s v="BP26001595"/>
    <s v="Mejoramiento de la atención educativa a la población en procesos de reintegración y reincorporación social en  Cali"/>
    <s v="BP260015951010101"/>
    <s v="Realizar la capacitación a docentes en estrategias atención a población  en proceso de reintegración social de las IEO"/>
    <m/>
    <m/>
    <s v="2-3030101"/>
    <s v="Capacitación Personal del Sector"/>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85"/>
    <s v="Atención a la población adulta desvinculada del conflicto ar"/>
    <n v="21080000"/>
    <n v="0"/>
    <n v="0"/>
    <n v="0"/>
    <n v="0"/>
    <n v="0"/>
    <n v="0"/>
    <n v="21080000"/>
    <n v="0"/>
    <n v="0"/>
    <n v="0"/>
    <n v="0"/>
    <n v="0"/>
    <n v="0"/>
    <n v="21080000"/>
  </r>
  <r>
    <x v="10"/>
    <x v="10"/>
    <s v="BP26001595"/>
    <s v="Mejoramiento de la atención educativa a la población en procesos de reintegración y reincorporación social en  Cali"/>
    <s v="BP260015951020101"/>
    <s v="Diseñar e imprimir las cartillas de la ruta de atención educativa para las personas en procesos de reintegración y reincorporación social de las IEO"/>
    <m/>
    <m/>
    <s v="2-3030131"/>
    <s v="Participación Educativa"/>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85"/>
    <s v="Atención a la población adulta desvinculada del conflicto ar"/>
    <n v="15000000"/>
    <n v="0"/>
    <n v="0"/>
    <n v="0"/>
    <n v="0"/>
    <n v="0"/>
    <n v="0"/>
    <n v="15000000"/>
    <n v="0"/>
    <n v="0"/>
    <n v="0"/>
    <n v="0"/>
    <n v="0"/>
    <n v="0"/>
    <n v="15000000"/>
  </r>
  <r>
    <x v="10"/>
    <x v="10"/>
    <s v="BP26001589"/>
    <s v="Fortalecimiento de la permanencia educativa de la población víctima del conflicto armado interno matriculada en el sistema educativo oficial de  Cali"/>
    <s v="BP260015891010101"/>
    <s v="Dotar uniformes a los estudiantes víctimas del conflicto armado de las IEO"/>
    <m/>
    <m/>
    <s v="2-3030219"/>
    <s v="Atención en Educación a la Población Desplazada"/>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86"/>
    <s v="Acceso y permanencia de los estudiantes víctimas del conflic"/>
    <n v="415438340"/>
    <n v="0"/>
    <n v="0"/>
    <n v="0"/>
    <n v="0"/>
    <n v="0"/>
    <n v="0"/>
    <n v="415438340"/>
    <n v="0"/>
    <n v="0"/>
    <n v="0"/>
    <n v="0"/>
    <n v="0"/>
    <n v="0"/>
    <n v="415438340"/>
  </r>
  <r>
    <x v="10"/>
    <x v="10"/>
    <s v="BP26001589"/>
    <s v="Fortalecimiento de la permanencia educativa de la población víctima del conflicto armado interno matriculada en el sistema educativo oficial de  Cali"/>
    <s v="BP260015891010201"/>
    <s v="Dotar paquetes escolares a las IEO para estudiantes víctimas del conflicto armado interno"/>
    <m/>
    <m/>
    <s v="2-3030219"/>
    <s v="Atención en Educación a la Población Desplazada"/>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86"/>
    <s v="Acceso y permanencia de los estudiantes víctimas del conflic"/>
    <n v="141771680"/>
    <n v="0"/>
    <n v="0"/>
    <n v="0"/>
    <n v="0"/>
    <n v="0"/>
    <n v="0"/>
    <n v="141771680"/>
    <n v="0"/>
    <n v="0"/>
    <n v="0"/>
    <n v="0"/>
    <n v="0"/>
    <n v="0"/>
    <n v="141771680"/>
  </r>
  <r>
    <x v="10"/>
    <x v="10"/>
    <s v="BP26001589"/>
    <s v="Fortalecimiento de la permanencia educativa de la población víctima del conflicto armado interno matriculada en el sistema educativo oficial de  Cali"/>
    <s v="BP260015891020101"/>
    <s v="Elaborar, diseñar e imprimir las rutas de atención educativa para la atención a población víctimas del conflicto armado interno"/>
    <m/>
    <m/>
    <s v="2-3030131"/>
    <s v="Participación Educativa"/>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86"/>
    <s v="Acceso y permanencia de los estudiantes víctimas del conflic"/>
    <n v="17563980"/>
    <n v="0"/>
    <n v="0"/>
    <n v="0"/>
    <n v="0"/>
    <n v="0"/>
    <n v="0"/>
    <n v="17563980"/>
    <n v="0"/>
    <n v="0"/>
    <n v="0"/>
    <n v="0"/>
    <n v="0"/>
    <n v="0"/>
    <n v="17563980"/>
  </r>
  <r>
    <x v="10"/>
    <x v="10"/>
    <s v="BP26001493"/>
    <s v="Fortalecimiento a la Administración de los Fondos de Servicios Educativos y gratuidad de  Cali"/>
    <s v="BP260014931010101"/>
    <s v="CUMPLIR CON LA NORMATIVIDAD EN EL MANEJO DE FONDOS DE SERVICIOS EDUCATIVOS EN LA ZONA URBANA"/>
    <m/>
    <m/>
    <s v="2-3030131"/>
    <s v="Participación Educativa"/>
    <x v="0"/>
    <s v="Vigencia actual"/>
    <n v="1105"/>
    <s v="0-1105"/>
    <s v="Ingresos de Capital Diversos"/>
    <m/>
    <m/>
    <x v="0"/>
    <s v="Organismo"/>
    <n v="99"/>
    <s v="MUNICIPIO DE CALI"/>
    <n v="41"/>
    <s v="CALI SOCIAL Y DIVERSA"/>
    <n v="4104"/>
    <s v="EDUCACIÓN CON CALIDAD, EFICIENCIA Y EQUIDAD."/>
    <n v="4104001"/>
    <s v="EDUCACIÓN PÚBLICA EQUITATIVA E INCLUYENTE."/>
    <x v="74"/>
    <s v="Estudiantes vinculados al sistema educativo oficial en los n"/>
    <n v="860446000"/>
    <n v="0"/>
    <n v="0"/>
    <n v="0"/>
    <n v="0"/>
    <n v="0"/>
    <n v="0"/>
    <n v="860446000"/>
    <n v="0"/>
    <n v="0"/>
    <n v="0"/>
    <n v="0"/>
    <n v="0"/>
    <n v="0"/>
    <n v="860446000"/>
  </r>
  <r>
    <x v="10"/>
    <x v="10"/>
    <s v="BP02047317"/>
    <s v="Fortalecimiento del proceso de inspección, vigilancia y control a establecimientos educativos en el municipio de Santiago de   Cali"/>
    <s v="BP020473171020203"/>
    <s v="EVALUAR LA PERTINENCIA PEDAGOGICA DE LAS SOLICITUDES DE RENOVACION DE LOS PROGRAMAS ETDH"/>
    <m/>
    <m/>
    <s v="2-3030131"/>
    <s v="Participación Educativa"/>
    <x v="0"/>
    <s v="Vigencia actual"/>
    <n v="1276"/>
    <s v="0-1276"/>
    <s v="multas educacion ley 1269/08"/>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50000"/>
    <n v="0"/>
    <n v="0"/>
    <n v="0"/>
    <n v="0"/>
    <n v="0"/>
    <n v="0"/>
    <n v="50000"/>
    <n v="0"/>
    <n v="0"/>
    <n v="0"/>
    <n v="0"/>
    <n v="0"/>
    <n v="0"/>
    <n v="50000"/>
  </r>
  <r>
    <x v="10"/>
    <x v="10"/>
    <s v="BP02047317"/>
    <s v="Fortalecimiento del proceso de inspección, vigilancia y control a establecimientos educativos en el municipio de Santiago de   Cali"/>
    <s v="BP020473171020211"/>
    <s v="EVALUAR LA PERTINENCIA PEDAGOGICA DE LAS SOLICITUDES DE&#10;NUEVOS REGISTROS DE LOS PROGRAMAS ETDH"/>
    <m/>
    <m/>
    <s v="2-3030131"/>
    <s v="Participación Educativa"/>
    <x v="0"/>
    <s v="Vigencia actual"/>
    <n v="1283"/>
    <s v="0-1283"/>
    <s v="Licencias educacion"/>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1000000"/>
    <n v="0"/>
    <n v="0"/>
    <n v="0"/>
    <n v="0"/>
    <n v="0"/>
    <n v="0"/>
    <n v="1000000"/>
    <n v="0"/>
    <n v="0"/>
    <n v="0"/>
    <n v="0"/>
    <n v="0"/>
    <n v="0"/>
    <n v="1000000"/>
  </r>
  <r>
    <x v="10"/>
    <x v="10"/>
    <s v="BP26001341"/>
    <s v="Adecuación de Infraestructura Física en las Instituciones Educativas Oficiales de Cali"/>
    <s v="BP260013411010113"/>
    <s v="Suministrar el mobiliario Basico a las sedes educativas oficiales adecuadas"/>
    <m/>
    <m/>
    <s v="2-302010101"/>
    <s v="Dotación y/o Adquisición de Maquinaria y Equipo"/>
    <x v="0"/>
    <s v="Vigencia actual"/>
    <n v="1309"/>
    <s v="0-1309"/>
    <s v="Est Prodes(5% Osect)"/>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195673358"/>
    <n v="0"/>
    <n v="0"/>
    <n v="0"/>
    <n v="0"/>
    <n v="0"/>
    <n v="0"/>
    <n v="195673358"/>
    <n v="0"/>
    <n v="0"/>
    <n v="0"/>
    <n v="0"/>
    <n v="0"/>
    <n v="0"/>
    <n v="195673358"/>
  </r>
  <r>
    <x v="10"/>
    <x v="10"/>
    <s v="BP26001341"/>
    <s v="Adecuación de Infraestructura Física en las Instituciones Educativas Oficiales de Cali"/>
    <s v="BP260013411010114"/>
    <s v="Realizar intervención con obras de emergencia en las Sedes Educativas Oficiales de Santiago de Cali"/>
    <m/>
    <m/>
    <s v="2-301010349"/>
    <s v="Planteles Educativos"/>
    <x v="0"/>
    <s v="Vigencia actual"/>
    <n v="1309"/>
    <s v="0-1309"/>
    <s v="Est Prodes(5% Osect)"/>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1547866343"/>
    <n v="0"/>
    <n v="0"/>
    <n v="0"/>
    <n v="0"/>
    <n v="0"/>
    <n v="0"/>
    <n v="1547866343"/>
    <n v="0"/>
    <n v="0"/>
    <n v="0"/>
    <n v="0"/>
    <n v="0"/>
    <n v="0"/>
    <n v="1547866343"/>
  </r>
  <r>
    <x v="10"/>
    <x v="10"/>
    <s v="BP26001341"/>
    <s v="Adecuación de Infraestructura Física en las Instituciones Educativas Oficiales de Cali"/>
    <s v="BP260013411020101"/>
    <s v="Realizar acompañamiento al proceso de mejoramiento de ambientes escolares en las Instituciones Educativas Oficiales."/>
    <m/>
    <m/>
    <s v="2-30503"/>
    <s v="Atención, Control y Organización Institucional para apoyo a la Gestión del Estado"/>
    <x v="0"/>
    <s v="Vigencia actual"/>
    <n v="1309"/>
    <s v="0-1309"/>
    <s v="Est Prodes(5% Osect)"/>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553006756"/>
    <n v="0"/>
    <n v="0"/>
    <n v="0"/>
    <n v="0"/>
    <n v="0"/>
    <n v="0"/>
    <n v="553006756"/>
    <n v="0"/>
    <n v="0"/>
    <n v="0"/>
    <n v="0"/>
    <n v="0"/>
    <n v="0"/>
    <n v="553006756"/>
  </r>
  <r>
    <x v="10"/>
    <x v="10"/>
    <s v="BP26001340"/>
    <s v="Construcción de Infraestructura Física Nueva en las Sedes Educativas Oficiales de Cali"/>
    <s v="BP260013401010103"/>
    <s v="Realizar acompañamiento al proceso de Construcción de Infraestructura Física nueva en las Sedes Educativas Oficiales"/>
    <m/>
    <m/>
    <s v="2-30503"/>
    <s v="Atención, Control y Organización Institucional para apoyo a la Gestión del Estado"/>
    <x v="0"/>
    <s v="Vigencia actual"/>
    <n v="1309"/>
    <s v="0-1309"/>
    <s v="Est Prodes(5% Osect)"/>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294476320"/>
    <n v="0"/>
    <n v="0"/>
    <n v="0"/>
    <n v="0"/>
    <n v="0"/>
    <n v="0"/>
    <n v="294476320"/>
    <n v="0"/>
    <n v="0"/>
    <n v="0"/>
    <n v="0"/>
    <n v="0"/>
    <n v="0"/>
    <n v="294476320"/>
  </r>
  <r>
    <x v="10"/>
    <x v="10"/>
    <s v="BP26000901"/>
    <s v="Fortalecimiento de los procesos técnicos y de soporte para la Gestión Tecnológica de las Sedes Educativas Oficiales del Municipio de  Cali"/>
    <s v="BP260009011010109"/>
    <s v="Prestar soporte técnico a la infraestructura TIC de las IEO y SEM"/>
    <m/>
    <m/>
    <s v="2-302010211"/>
    <s v="Sistemas de Información Educativos"/>
    <x v="0"/>
    <s v="Vigencia actual"/>
    <n v="1309"/>
    <s v="0-1309"/>
    <s v="Est Prodes(5% Osect)"/>
    <m/>
    <m/>
    <x v="0"/>
    <s v="Organismo"/>
    <n v="99"/>
    <s v="MUNICIPIO DE CALI"/>
    <n v="41"/>
    <s v="CALI SOCIAL Y DIVERSA"/>
    <n v="4104"/>
    <s v="EDUCACIÓN CON CALIDAD, EFICIENCIA Y EQUIDAD."/>
    <n v="4104003"/>
    <s v="INSTITUCIONES EDUCATIVAS LÍDERES, EFICIENTES Y TRANSPARENTES"/>
    <x v="89"/>
    <s v="Instituciones educativas oficiales fortalecidas en gestión t"/>
    <n v="231840000"/>
    <n v="0"/>
    <n v="0"/>
    <n v="0"/>
    <n v="0"/>
    <n v="0"/>
    <n v="0"/>
    <n v="231840000"/>
    <n v="0"/>
    <n v="0"/>
    <n v="0"/>
    <n v="0"/>
    <n v="0"/>
    <n v="0"/>
    <n v="231840000"/>
  </r>
  <r>
    <x v="10"/>
    <x v="10"/>
    <s v="BP26000901"/>
    <s v="Fortalecimiento de los procesos técnicos y de soporte para la Gestión Tecnológica de las Sedes Educativas Oficiales del Municipio de  Cali"/>
    <s v="BP260009011010114"/>
    <s v="Realizar la gestión integral de la plataforma informática de la SEM y las IEO"/>
    <m/>
    <m/>
    <s v="2-302010211"/>
    <s v="Sistemas de Información Educativos"/>
    <x v="0"/>
    <s v="Vigencia actual"/>
    <n v="1309"/>
    <s v="0-1309"/>
    <s v="Est Prodes(5% Osect)"/>
    <m/>
    <m/>
    <x v="0"/>
    <s v="Organismo"/>
    <n v="99"/>
    <s v="MUNICIPIO DE CALI"/>
    <n v="41"/>
    <s v="CALI SOCIAL Y DIVERSA"/>
    <n v="4104"/>
    <s v="EDUCACIÓN CON CALIDAD, EFICIENCIA Y EQUIDAD."/>
    <n v="4104003"/>
    <s v="INSTITUCIONES EDUCATIVAS LÍDERES, EFICIENTES Y TRANSPARENTES"/>
    <x v="89"/>
    <s v="Instituciones educativas oficiales fortalecidas en gestión t"/>
    <n v="449644223"/>
    <n v="0"/>
    <n v="0"/>
    <n v="0"/>
    <n v="0"/>
    <n v="0"/>
    <n v="0"/>
    <n v="449644223"/>
    <n v="0"/>
    <n v="0"/>
    <n v="0"/>
    <n v="0"/>
    <n v="0"/>
    <n v="0"/>
    <n v="449644223"/>
  </r>
  <r>
    <x v="10"/>
    <x v="10"/>
    <s v="BP26001491"/>
    <s v="Fortalecimiento en la atención educativa de estudiantes con discapacidad y capacidad excepcional de Cali"/>
    <s v="BP260014911010101"/>
    <s v="Apoyar con intérpretes de lengua de señas colombiana a estudiantes sordos de las IEO"/>
    <m/>
    <m/>
    <s v="2-3030139"/>
    <s v="Programas de Educación Especial"/>
    <x v="0"/>
    <s v="Vigencia actual"/>
    <n v="2101"/>
    <s v="0-2101"/>
    <s v="S.G.P. Sector Educación-Prestación Servicios"/>
    <m/>
    <m/>
    <x v="0"/>
    <s v="Organismo"/>
    <n v="99"/>
    <s v="MUNICIPIO DE CALI"/>
    <n v="41"/>
    <s v="CALI SOCIAL Y DIVERSA"/>
    <n v="4102"/>
    <s v="DERECHOS CON EQUIDAD, SUPERANDO BARRERAS PARA LA INCLUSIÓN."/>
    <n v="4102001"/>
    <s v="DISCAPACIDAD SIN LÍMITES."/>
    <x v="71"/>
    <s v="Estudiantes con discapacidad y capacidad y/o talento excepci"/>
    <n v="457000000"/>
    <n v="0"/>
    <n v="0"/>
    <n v="0"/>
    <n v="0"/>
    <n v="0"/>
    <n v="0"/>
    <n v="457000000"/>
    <n v="0"/>
    <n v="0"/>
    <n v="0"/>
    <n v="0"/>
    <n v="0"/>
    <n v="0"/>
    <n v="457000000"/>
  </r>
  <r>
    <x v="10"/>
    <x v="10"/>
    <s v="BP26001491"/>
    <s v="Fortalecimiento en la atención educativa de estudiantes con discapacidad y capacidad excepcional de Cali"/>
    <s v="BP260014911010102"/>
    <s v="Realizar apoyo pedagógico a estudiantes con discapacidad y Talento y/o capacidad excepcional de las IEO."/>
    <m/>
    <m/>
    <s v="2-3030139"/>
    <s v="Programas de Educación Especial"/>
    <x v="0"/>
    <s v="Vigencia actual"/>
    <n v="2101"/>
    <s v="0-2101"/>
    <s v="S.G.P. Sector Educación-Prestación Servicios"/>
    <m/>
    <m/>
    <x v="0"/>
    <s v="Organismo"/>
    <n v="99"/>
    <s v="MUNICIPIO DE CALI"/>
    <n v="41"/>
    <s v="CALI SOCIAL Y DIVERSA"/>
    <n v="4102"/>
    <s v="DERECHOS CON EQUIDAD, SUPERANDO BARRERAS PARA LA INCLUSIÓN."/>
    <n v="4102001"/>
    <s v="DISCAPACIDAD SIN LÍMITES."/>
    <x v="71"/>
    <s v="Estudiantes con discapacidad y capacidad y/o talento excepci"/>
    <n v="1421100000"/>
    <n v="0"/>
    <n v="0"/>
    <n v="0"/>
    <n v="0"/>
    <n v="0"/>
    <n v="0"/>
    <n v="1421100000"/>
    <n v="0"/>
    <n v="0"/>
    <n v="0"/>
    <n v="0"/>
    <n v="0"/>
    <n v="0"/>
    <n v="1421100000"/>
  </r>
  <r>
    <x v="10"/>
    <x v="10"/>
    <s v="BP26001491"/>
    <s v="Fortalecimiento en la atención educativa de estudiantes con discapacidad y capacidad excepcional de Cali"/>
    <s v="BP260014911010201"/>
    <s v="Capacitar a los profesionales de apoyo nombrados de las IEO, en Diseño Universal de Aprendizaje - DUA"/>
    <m/>
    <m/>
    <s v="2-3030101"/>
    <s v="Capacitación Personal del Sector"/>
    <x v="0"/>
    <s v="Vigencia actual"/>
    <n v="2101"/>
    <s v="0-2101"/>
    <s v="S.G.P. Sector Educación-Prestación Servicios"/>
    <m/>
    <m/>
    <x v="0"/>
    <s v="Organismo"/>
    <n v="99"/>
    <s v="MUNICIPIO DE CALI"/>
    <n v="41"/>
    <s v="CALI SOCIAL Y DIVERSA"/>
    <n v="4102"/>
    <s v="DERECHOS CON EQUIDAD, SUPERANDO BARRERAS PARA LA INCLUSIÓN."/>
    <n v="4102001"/>
    <s v="DISCAPACIDAD SIN LÍMITES."/>
    <x v="71"/>
    <s v="Estudiantes con discapacidad y capacidad y/o talento excepci"/>
    <n v="37700000"/>
    <n v="0"/>
    <n v="0"/>
    <n v="0"/>
    <n v="0"/>
    <n v="0"/>
    <n v="0"/>
    <n v="37700000"/>
    <n v="0"/>
    <n v="0"/>
    <n v="0"/>
    <n v="0"/>
    <n v="0"/>
    <n v="0"/>
    <n v="37700000"/>
  </r>
  <r>
    <x v="10"/>
    <x v="10"/>
    <s v="BP26001491"/>
    <s v="Fortalecimiento en la atención educativa de estudiantes con discapacidad y capacidad excepcional de Cali"/>
    <s v="BP260014911010202"/>
    <s v="Capacitar a docentes de la Institución Educativa Santa Librada en Lengua de señas colombiana-LSC"/>
    <m/>
    <m/>
    <s v="2-3030101"/>
    <s v="Capacitación Personal del Sector"/>
    <x v="0"/>
    <s v="Vigencia actual"/>
    <n v="2101"/>
    <s v="0-2101"/>
    <s v="S.G.P. Sector Educación-Prestación Servicios"/>
    <m/>
    <m/>
    <x v="0"/>
    <s v="Organismo"/>
    <n v="99"/>
    <s v="MUNICIPIO DE CALI"/>
    <n v="41"/>
    <s v="CALI SOCIAL Y DIVERSA"/>
    <n v="4102"/>
    <s v="DERECHOS CON EQUIDAD, SUPERANDO BARRERAS PARA LA INCLUSIÓN."/>
    <n v="4102001"/>
    <s v="DISCAPACIDAD SIN LÍMITES."/>
    <x v="71"/>
    <s v="Estudiantes con discapacidad y capacidad y/o talento excepci"/>
    <n v="15600000"/>
    <n v="0"/>
    <n v="0"/>
    <n v="0"/>
    <n v="0"/>
    <n v="0"/>
    <n v="0"/>
    <n v="15600000"/>
    <n v="0"/>
    <n v="0"/>
    <n v="0"/>
    <n v="0"/>
    <n v="0"/>
    <n v="0"/>
    <n v="15600000"/>
  </r>
  <r>
    <x v="10"/>
    <x v="10"/>
    <s v="BP02047318"/>
    <s v="Administración nomina personal docentes, directivos docentes, administrativos y apoyo a la gestión administrativa de la SEM del municipio de Santiago de  Cali"/>
    <s v="BP020473181010101"/>
    <s v="SUELDO DOCENTES"/>
    <m/>
    <m/>
    <s v="2-3030303010101"/>
    <s v="Sueldo"/>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18714492672"/>
    <n v="0"/>
    <n v="0"/>
    <n v="0"/>
    <n v="0"/>
    <n v="0"/>
    <n v="0"/>
    <n v="218714492672"/>
    <n v="20144451386"/>
    <n v="20144451386"/>
    <n v="20144451386"/>
    <n v="20020295019"/>
    <n v="20144451386"/>
    <n v="0"/>
    <n v="198570041286"/>
  </r>
  <r>
    <x v="10"/>
    <x v="10"/>
    <s v="BP02047318"/>
    <s v="Administración nomina personal docentes, directivos docentes, administrativos y apoyo a la gestión administrativa de la SEM del municipio de Santiago de  Cali"/>
    <s v="BP020473181010102"/>
    <s v="Servicio de promoción de la actividad física, la recreación y el deporte"/>
    <m/>
    <m/>
    <s v="2-3030303010102"/>
    <s v="sobresueldo"/>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749387692"/>
    <n v="0"/>
    <n v="0"/>
    <n v="0"/>
    <n v="0"/>
    <n v="0"/>
    <n v="0"/>
    <n v="749387692"/>
    <n v="31781201"/>
    <n v="31781201"/>
    <n v="31781201"/>
    <n v="31584468"/>
    <n v="31781201"/>
    <n v="0"/>
    <n v="717606491"/>
  </r>
  <r>
    <x v="10"/>
    <x v="10"/>
    <s v="BP02047318"/>
    <s v="Administración nomina personal docentes, directivos docentes, administrativos y apoyo a la gestión administrativa de la SEM del municipio de Santiago de  Cali"/>
    <s v="BP020473181010104"/>
    <s v="HORASEXTRAS/FESTIVOS DOCENTES"/>
    <m/>
    <m/>
    <s v="2-30303030102"/>
    <s v="horas extras y dias festivo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9809281704"/>
    <n v="0"/>
    <n v="0"/>
    <n v="0"/>
    <n v="0"/>
    <n v="0"/>
    <n v="0"/>
    <n v="9809281704"/>
    <n v="9036963"/>
    <n v="9036963"/>
    <n v="9036963"/>
    <n v="8980930"/>
    <n v="9036963"/>
    <n v="0"/>
    <n v="9800244741"/>
  </r>
  <r>
    <x v="10"/>
    <x v="10"/>
    <s v="BP02047318"/>
    <s v="Administración nomina personal docentes, directivos docentes, administrativos y apoyo a la gestión administrativa de la SEM del municipio de Santiago de  Cali"/>
    <s v="BP020473181010105"/>
    <s v="PRIMA DEALIMENTACIÓN O SUBSIDIO DE ALIMENTACION DOCENTES"/>
    <m/>
    <m/>
    <s v="2-3030303010501"/>
    <s v="prima o subisidio de alimentación"/>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40234515"/>
    <n v="0"/>
    <n v="0"/>
    <n v="0"/>
    <n v="0"/>
    <n v="0"/>
    <n v="0"/>
    <n v="140234515"/>
    <n v="3600771"/>
    <n v="3600771"/>
    <n v="3600771"/>
    <n v="3578476"/>
    <n v="3600771"/>
    <n v="0"/>
    <n v="136633744"/>
  </r>
  <r>
    <x v="10"/>
    <x v="10"/>
    <s v="BP02047318"/>
    <s v="Administración nomina personal docentes, directivos docentes, administrativos y apoyo a la gestión administrativa de la SEM del municipio de Santiago de  Cali"/>
    <s v="BP020473181010106"/>
    <s v="AUXILIO TRANSPORTE DOCENTES"/>
    <m/>
    <m/>
    <s v="2-3030303010502"/>
    <s v="auxilio de transporte"/>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77126364"/>
    <n v="0"/>
    <n v="0"/>
    <n v="0"/>
    <n v="0"/>
    <n v="0"/>
    <n v="0"/>
    <n v="177126364"/>
    <n v="5173538"/>
    <n v="5173538"/>
    <n v="5173538"/>
    <n v="5141516"/>
    <n v="5173538"/>
    <n v="0"/>
    <n v="171952826"/>
  </r>
  <r>
    <x v="10"/>
    <x v="10"/>
    <s v="BP02047318"/>
    <s v="Administración nomina personal docentes, directivos docentes, administrativos y apoyo a la gestión administrativa de la SEM del municipio de Santiago de  Cali"/>
    <s v="BP020473181010107"/>
    <s v="PRIMA DE SERVICIOS DOCENTES"/>
    <m/>
    <m/>
    <s v="2-3030303010504"/>
    <s v="prima de servicio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0398752028"/>
    <n v="0"/>
    <n v="0"/>
    <n v="0"/>
    <n v="0"/>
    <n v="0"/>
    <n v="0"/>
    <n v="10398752028"/>
    <n v="0"/>
    <n v="0"/>
    <n v="0"/>
    <n v="0"/>
    <n v="0"/>
    <n v="0"/>
    <n v="10398752028"/>
  </r>
  <r>
    <x v="10"/>
    <x v="10"/>
    <s v="BP02047318"/>
    <s v="Administración nomina personal docentes, directivos docentes, administrativos y apoyo a la gestión administrativa de la SEM del municipio de Santiago de  Cali"/>
    <s v="BP020473181010108"/>
    <s v="PRIMA DE VACACIONES DOCENTES"/>
    <m/>
    <m/>
    <s v="2-3030303010505"/>
    <s v="prima de vacacione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0472767580"/>
    <n v="0"/>
    <n v="0"/>
    <n v="0"/>
    <n v="0"/>
    <n v="0"/>
    <n v="0"/>
    <n v="10472767580"/>
    <n v="0"/>
    <n v="0"/>
    <n v="0"/>
    <n v="0"/>
    <n v="0"/>
    <n v="0"/>
    <n v="10472767580"/>
  </r>
  <r>
    <x v="10"/>
    <x v="10"/>
    <s v="BP02047318"/>
    <s v="Administración nomina personal docentes, directivos docentes, administrativos y apoyo a la gestión administrativa de la SEM del municipio de Santiago de  Cali"/>
    <s v="BP020473181010109"/>
    <s v="PRIMA DE NAVIDAD DOCENTES"/>
    <m/>
    <m/>
    <s v="2-3030303010506"/>
    <s v="Prima de navidad"/>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3235671005"/>
    <n v="0"/>
    <n v="0"/>
    <n v="0"/>
    <n v="0"/>
    <n v="0"/>
    <n v="0"/>
    <n v="23235671005"/>
    <n v="0"/>
    <n v="0"/>
    <n v="0"/>
    <n v="0"/>
    <n v="0"/>
    <n v="0"/>
    <n v="23235671005"/>
  </r>
  <r>
    <x v="10"/>
    <x v="10"/>
    <s v="BP02047318"/>
    <s v="Administración nomina personal docentes, directivos docentes, administrativos y apoyo a la gestión administrativa de la SEM del municipio de Santiago de  Cali"/>
    <s v="BP020473181010110"/>
    <s v="AUXILIO MOVILIZACIÓN DOCENTES"/>
    <m/>
    <m/>
    <s v="2-3030303010509"/>
    <s v="auxilio de movilización"/>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39059325"/>
    <n v="0"/>
    <n v="0"/>
    <n v="0"/>
    <n v="0"/>
    <n v="0"/>
    <n v="0"/>
    <n v="39059325"/>
    <n v="1300751"/>
    <n v="1300751"/>
    <n v="1300751"/>
    <n v="1292696"/>
    <n v="1300751"/>
    <n v="0"/>
    <n v="37758574"/>
  </r>
  <r>
    <x v="10"/>
    <x v="10"/>
    <s v="BP02047318"/>
    <s v="Administración nomina personal docentes, directivos docentes, administrativos y apoyo a la gestión administrativa de la SEM del municipio de Santiago de  Cali"/>
    <s v="BP020473181010111"/>
    <s v="BONIFICACION DIFICIL ACCESO. DOCENTES"/>
    <m/>
    <m/>
    <s v="2-3030303010510"/>
    <s v="Bonificacion dificil acceso"/>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774414524"/>
    <n v="0"/>
    <n v="0"/>
    <n v="0"/>
    <n v="0"/>
    <n v="0"/>
    <n v="0"/>
    <n v="1774414524"/>
    <n v="62074083"/>
    <n v="62074083"/>
    <n v="62074083"/>
    <n v="61689988"/>
    <n v="62074083"/>
    <n v="0"/>
    <n v="1712340441"/>
  </r>
  <r>
    <x v="10"/>
    <x v="10"/>
    <s v="BP02047318"/>
    <s v="Administración nomina personal docentes, directivos docentes, administrativos y apoyo a la gestión administrativa de la SEM del municipio de Santiago de  Cali"/>
    <s v="BP020473181010112"/>
    <s v="PRIMA ACADEMICA DOCENTES"/>
    <m/>
    <m/>
    <s v="2-3030303010511"/>
    <s v="Prima academica"/>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11221620"/>
    <n v="0"/>
    <n v="0"/>
    <n v="0"/>
    <n v="0"/>
    <n v="0"/>
    <n v="0"/>
    <n v="111221620"/>
    <n v="6176370"/>
    <n v="6176370"/>
    <n v="6176370"/>
    <n v="6138142"/>
    <n v="6176370"/>
    <n v="0"/>
    <n v="105045250"/>
  </r>
  <r>
    <x v="10"/>
    <x v="10"/>
    <s v="BP02047318"/>
    <s v="Administración nomina personal docentes, directivos docentes, administrativos y apoyo a la gestión administrativa de la SEM del municipio de Santiago de  Cali"/>
    <s v="BP020473181010113"/>
    <s v="DOTACION (LEY 70/88) DOCENTES"/>
    <m/>
    <m/>
    <s v="2-3030303010512"/>
    <s v="Dotacion (ley 70/88)"/>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972976333"/>
    <n v="0"/>
    <n v="0"/>
    <n v="0"/>
    <n v="0"/>
    <n v="0"/>
    <n v="0"/>
    <n v="972976333"/>
    <n v="0"/>
    <n v="0"/>
    <n v="0"/>
    <n v="0"/>
    <n v="0"/>
    <n v="0"/>
    <n v="972976333"/>
  </r>
  <r>
    <x v="10"/>
    <x v="10"/>
    <s v="BP02047318"/>
    <s v="Administración nomina personal docentes, directivos docentes, administrativos y apoyo a la gestión administrativa de la SEM del municipio de Santiago de  Cali"/>
    <s v="BP020473181010120"/>
    <s v="APPAF.CJS.COM.FAMI. DOCENTES"/>
    <m/>
    <m/>
    <s v="2-3030303050211"/>
    <s v="Aportes parafiscales cajas de compensacion familiar"/>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1167746613"/>
    <n v="0"/>
    <n v="0"/>
    <n v="0"/>
    <n v="0"/>
    <n v="0"/>
    <n v="0"/>
    <n v="11167746613"/>
    <n v="728000000"/>
    <n v="728000000"/>
    <n v="728000000"/>
    <n v="728000000"/>
    <n v="728000000"/>
    <n v="0"/>
    <n v="10439746613"/>
  </r>
  <r>
    <x v="10"/>
    <x v="10"/>
    <s v="BP02047318"/>
    <s v="Administración nomina personal docentes, directivos docentes, administrativos y apoyo a la gestión administrativa de la SEM del municipio de Santiago de  Cali"/>
    <s v="BP020473181010121"/>
    <s v="ESCINDUST EINSTITTEC - DOCENTES"/>
    <m/>
    <m/>
    <s v="2-3030303050109"/>
    <s v="Escuelas Industriales e institutos técnicos (ley 21/82)"/>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796515084"/>
    <n v="0"/>
    <n v="0"/>
    <n v="0"/>
    <n v="0"/>
    <n v="0"/>
    <n v="0"/>
    <n v="2796515084"/>
    <n v="200205300"/>
    <n v="200205300"/>
    <n v="200205300"/>
    <n v="200205299"/>
    <n v="200205300"/>
    <n v="0"/>
    <n v="2596309784"/>
  </r>
  <r>
    <x v="10"/>
    <x v="10"/>
    <s v="BP02047318"/>
    <s v="Administración nomina personal docentes, directivos docentes, administrativos y apoyo a la gestión administrativa de la SEM del municipio de Santiago de  Cali"/>
    <s v="BP020473181010122"/>
    <s v="ESAP Y OTRAS UNIVERS - DOCENTES"/>
    <m/>
    <m/>
    <s v="2-3030303050108"/>
    <s v="Escuela Superior de Administración pública (ESAP Ley 21/82)"/>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400528302"/>
    <n v="0"/>
    <n v="0"/>
    <n v="0"/>
    <n v="0"/>
    <n v="0"/>
    <n v="0"/>
    <n v="1400528302"/>
    <n v="100387500"/>
    <n v="100387500"/>
    <n v="100387500"/>
    <n v="100387499"/>
    <n v="100387500"/>
    <n v="0"/>
    <n v="1300140802"/>
  </r>
  <r>
    <x v="10"/>
    <x v="10"/>
    <s v="BP02047318"/>
    <s v="Administración nomina personal docentes, directivos docentes, administrativos y apoyo a la gestión administrativa de la SEM del municipio de Santiago de  Cali"/>
    <s v="BP020473181010123"/>
    <s v="I.C.B.F. - DOCENTES"/>
    <m/>
    <m/>
    <s v="2-3030303050107"/>
    <s v="Instituto Colombiano de Bienestar familiar (ICBF Ley 89/88)"/>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8376686085"/>
    <n v="0"/>
    <n v="0"/>
    <n v="0"/>
    <n v="0"/>
    <n v="0"/>
    <n v="0"/>
    <n v="8376686085"/>
    <n v="599396400"/>
    <n v="599396400"/>
    <n v="599396400"/>
    <n v="599396400"/>
    <n v="599396400"/>
    <n v="0"/>
    <n v="7777289685"/>
  </r>
  <r>
    <x v="10"/>
    <x v="10"/>
    <s v="BP02047318"/>
    <s v="Administración nomina personal docentes, directivos docentes, administrativos y apoyo a la gestión administrativa de la SEM del municipio de Santiago de  Cali"/>
    <s v="BP020473181010124"/>
    <s v="SENA - DOCENTES"/>
    <m/>
    <m/>
    <s v="2-3030303050106"/>
    <s v="Servicio Nacional de aprendizaje (SENA ley 21/82)"/>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400561402"/>
    <n v="0"/>
    <n v="0"/>
    <n v="0"/>
    <n v="0"/>
    <n v="0"/>
    <n v="0"/>
    <n v="1400561402"/>
    <n v="100387500"/>
    <n v="100387500"/>
    <n v="100387500"/>
    <n v="100387499"/>
    <n v="100387500"/>
    <n v="0"/>
    <n v="1300173902"/>
  </r>
  <r>
    <x v="10"/>
    <x v="10"/>
    <s v="BP02047318"/>
    <s v="Administración nomina personal docentes, directivos docentes, administrativos y apoyo a la gestión administrativa de la SEM del municipio de Santiago de  Cali"/>
    <s v="BP020473181010201"/>
    <s v="PRIMA DE SERVICIOS DIRECTIVOS DOCENTES"/>
    <m/>
    <m/>
    <s v="2-3030304010504"/>
    <s v="prima de servicio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091917497"/>
    <n v="0"/>
    <n v="0"/>
    <n v="0"/>
    <n v="0"/>
    <n v="0"/>
    <n v="0"/>
    <n v="1091917497"/>
    <n v="0"/>
    <n v="0"/>
    <n v="0"/>
    <n v="0"/>
    <n v="0"/>
    <n v="0"/>
    <n v="1091917497"/>
  </r>
  <r>
    <x v="10"/>
    <x v="10"/>
    <s v="BP02047318"/>
    <s v="Administración nomina personal docentes, directivos docentes, administrativos y apoyo a la gestión administrativa de la SEM del municipio de Santiago de  Cali"/>
    <s v="BP020473181010202"/>
    <s v="PRIMA DE VACACIONES DIRECTIVOS DOCENTES"/>
    <m/>
    <m/>
    <s v="2-3030304010505"/>
    <s v="prima de vacacione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133848600"/>
    <n v="0"/>
    <n v="0"/>
    <n v="0"/>
    <n v="0"/>
    <n v="0"/>
    <n v="0"/>
    <n v="1133848600"/>
    <n v="0"/>
    <n v="0"/>
    <n v="0"/>
    <n v="0"/>
    <n v="0"/>
    <n v="0"/>
    <n v="1133848600"/>
  </r>
  <r>
    <x v="10"/>
    <x v="10"/>
    <s v="BP02047318"/>
    <s v="Administración nomina personal docentes, directivos docentes, administrativos y apoyo a la gestión administrativa de la SEM del municipio de Santiago de  Cali"/>
    <s v="BP020473181010203"/>
    <s v="PRIMA DE NAVIDAD DIRECTIVOS DOCENTES"/>
    <m/>
    <m/>
    <s v="2-3030304010506"/>
    <s v="Prima de navidad"/>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425757691"/>
    <n v="0"/>
    <n v="0"/>
    <n v="0"/>
    <n v="0"/>
    <n v="0"/>
    <n v="0"/>
    <n v="2425757691"/>
    <n v="340277"/>
    <n v="340277"/>
    <n v="340277"/>
    <n v="338159"/>
    <n v="340277"/>
    <n v="0"/>
    <n v="2425417414"/>
  </r>
  <r>
    <x v="10"/>
    <x v="10"/>
    <s v="BP02047318"/>
    <s v="Administración nomina personal docentes, directivos docentes, administrativos y apoyo a la gestión administrativa de la SEM del municipio de Santiago de  Cali"/>
    <s v="BP020473181010204"/>
    <s v="AUXILIO MOVILIZACIÓN DIRECTIVOS DOCENTES"/>
    <m/>
    <m/>
    <s v="2-3030304010509"/>
    <s v="auxilio de movilización"/>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7187402"/>
    <n v="0"/>
    <n v="0"/>
    <n v="0"/>
    <n v="0"/>
    <n v="0"/>
    <n v="0"/>
    <n v="7187402"/>
    <n v="209220"/>
    <n v="209220"/>
    <n v="209220"/>
    <n v="207924"/>
    <n v="209220"/>
    <n v="0"/>
    <n v="6978182"/>
  </r>
  <r>
    <x v="10"/>
    <x v="10"/>
    <s v="BP02047318"/>
    <s v="Administración nomina personal docentes, directivos docentes, administrativos y apoyo a la gestión administrativa de la SEM del municipio de Santiago de  Cali"/>
    <s v="BP020473181010205"/>
    <s v="BONIFICACION DIFICIL DIRECTIVOS DOCENTES"/>
    <m/>
    <m/>
    <s v="2-3030304010510"/>
    <s v="Bonificacion dificil acceso"/>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24054771"/>
    <n v="0"/>
    <n v="0"/>
    <n v="0"/>
    <n v="0"/>
    <n v="0"/>
    <n v="0"/>
    <n v="224054771"/>
    <n v="7390825"/>
    <n v="7390825"/>
    <n v="7390825"/>
    <n v="7345083"/>
    <n v="7390825"/>
    <n v="0"/>
    <n v="216663946"/>
  </r>
  <r>
    <x v="10"/>
    <x v="10"/>
    <s v="BP02047318"/>
    <s v="Administración nomina personal docentes, directivos docentes, administrativos y apoyo a la gestión administrativa de la SEM del municipio de Santiago de  Cali"/>
    <s v="BP020473181010206"/>
    <s v="PRIMA ACADEMICA DIRECTIVOS DOCENTES"/>
    <m/>
    <m/>
    <s v="2-3030304010511"/>
    <s v="Prima academica"/>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71751244"/>
    <n v="0"/>
    <n v="0"/>
    <n v="0"/>
    <n v="0"/>
    <n v="0"/>
    <n v="0"/>
    <n v="71751244"/>
    <n v="5392372"/>
    <n v="5392372"/>
    <n v="5392372"/>
    <n v="5358995"/>
    <n v="5392372"/>
    <n v="0"/>
    <n v="66358872"/>
  </r>
  <r>
    <x v="10"/>
    <x v="10"/>
    <s v="BP02047318"/>
    <s v="Administración nomina personal docentes, directivos docentes, administrativos y apoyo a la gestión administrativa de la SEM del municipio de Santiago de  Cali"/>
    <s v="BP020473181010207"/>
    <s v="SENA - DIRECTIVOS DOCENTES"/>
    <m/>
    <m/>
    <s v="2-3030304050106"/>
    <s v="Servicio Nacional de aprendizaje (SENA ley 21/82)"/>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44879477"/>
    <n v="0"/>
    <n v="0"/>
    <n v="0"/>
    <n v="0"/>
    <n v="0"/>
    <n v="0"/>
    <n v="144879477"/>
    <n v="11136700"/>
    <n v="11136700"/>
    <n v="11136700"/>
    <n v="11136700"/>
    <n v="11136700"/>
    <n v="0"/>
    <n v="133742777"/>
  </r>
  <r>
    <x v="10"/>
    <x v="10"/>
    <s v="BP02047318"/>
    <s v="Administración nomina personal docentes, directivos docentes, administrativos y apoyo a la gestión administrativa de la SEM del municipio de Santiago de  Cali"/>
    <s v="BP020473181010208"/>
    <s v="I.C.B.F. - DIRECTIVOS DOCENTES"/>
    <m/>
    <m/>
    <s v="2-3030304050107"/>
    <s v="Instituto Colombiano de Bienestar familiar (ICBF Ley 89/88)"/>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867348191"/>
    <n v="0"/>
    <n v="0"/>
    <n v="0"/>
    <n v="0"/>
    <n v="0"/>
    <n v="0"/>
    <n v="867348191"/>
    <n v="66610300"/>
    <n v="66610300"/>
    <n v="66610300"/>
    <n v="66610300"/>
    <n v="66610300"/>
    <n v="0"/>
    <n v="800737891"/>
  </r>
  <r>
    <x v="10"/>
    <x v="10"/>
    <s v="BP02047318"/>
    <s v="Administración nomina personal docentes, directivos docentes, administrativos y apoyo a la gestión administrativa de la SEM del municipio de Santiago de  Cali"/>
    <s v="BP020473181010209"/>
    <s v="ESAP Y OTRAS UNIVERS - DIRECTIVOS DOCENTES"/>
    <m/>
    <m/>
    <s v="2-3030304050108"/>
    <s v="Escuela Superior de Administración pública (ESAP Ley 21/82)"/>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44879477"/>
    <n v="0"/>
    <n v="0"/>
    <n v="0"/>
    <n v="0"/>
    <n v="0"/>
    <n v="0"/>
    <n v="144879477"/>
    <n v="11136700"/>
    <n v="11136700"/>
    <n v="11136700"/>
    <n v="11136700"/>
    <n v="11136700"/>
    <n v="0"/>
    <n v="133742777"/>
  </r>
  <r>
    <x v="10"/>
    <x v="10"/>
    <s v="BP02047318"/>
    <s v="Administración nomina personal docentes, directivos docentes, administrativos y apoyo a la gestión administrativa de la SEM del municipio de Santiago de  Cali"/>
    <s v="BP020473181010210"/>
    <s v="ESCINDUST EINSTITTEC - DIRECTIVOS DOCENTES"/>
    <m/>
    <m/>
    <s v="2-3030304050109"/>
    <s v="Escuelas Industriales e institutos técnicos (ley 21/82)"/>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89388029"/>
    <n v="0"/>
    <n v="0"/>
    <n v="0"/>
    <n v="0"/>
    <n v="0"/>
    <n v="0"/>
    <n v="289388029"/>
    <n v="22233700"/>
    <n v="22233700"/>
    <n v="22233700"/>
    <n v="22233700"/>
    <n v="22233700"/>
    <n v="0"/>
    <n v="267154329"/>
  </r>
  <r>
    <x v="10"/>
    <x v="10"/>
    <s v="BP02047318"/>
    <s v="Administración nomina personal docentes, directivos docentes, administrativos y apoyo a la gestión administrativa de la SEM del municipio de Santiago de  Cali"/>
    <s v="BP020473181010211"/>
    <s v="CAJAS COMPEN. FA.DD"/>
    <m/>
    <m/>
    <s v="2-3030304050211"/>
    <s v="Aportes parafiscales cajas de compensacion familiar"/>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156333561"/>
    <n v="0"/>
    <n v="0"/>
    <n v="0"/>
    <n v="0"/>
    <n v="0"/>
    <n v="0"/>
    <n v="1156333561"/>
    <n v="83200000"/>
    <n v="83200000"/>
    <n v="83200000"/>
    <n v="83200000"/>
    <n v="83200000"/>
    <n v="0"/>
    <n v="1073133561"/>
  </r>
  <r>
    <x v="10"/>
    <x v="10"/>
    <s v="BP02047318"/>
    <s v="Administración nomina personal docentes, directivos docentes, administrativos y apoyo a la gestión administrativa de la SEM del municipio de Santiago de  Cali"/>
    <s v="BP020473181010216"/>
    <s v="AUXILIO TRANSPORTE DIRECTIVOS DOCENTES"/>
    <m/>
    <m/>
    <s v="2-3030304010502"/>
    <s v="auxilio de transporte"/>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023428"/>
    <n v="0"/>
    <n v="0"/>
    <n v="0"/>
    <n v="0"/>
    <n v="0"/>
    <n v="0"/>
    <n v="1023428"/>
    <n v="37713"/>
    <n v="37713"/>
    <n v="37713"/>
    <n v="37469"/>
    <n v="37713"/>
    <n v="0"/>
    <n v="985715"/>
  </r>
  <r>
    <x v="10"/>
    <x v="10"/>
    <s v="BP02047318"/>
    <s v="Administración nomina personal docentes, directivos docentes, administrativos y apoyo a la gestión administrativa de la SEM del municipio de Santiago de  Cali"/>
    <s v="BP020473181010217"/>
    <s v="PRIMA DEALIMENTACIÓN DIRECTIVOS DOCENTES"/>
    <m/>
    <m/>
    <s v="2-3030304010501"/>
    <s v="prima o subisidio de alimentación"/>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437255"/>
    <n v="0"/>
    <n v="0"/>
    <n v="0"/>
    <n v="0"/>
    <n v="0"/>
    <n v="0"/>
    <n v="1437255"/>
    <n v="0"/>
    <n v="0"/>
    <n v="0"/>
    <n v="0"/>
    <n v="0"/>
    <n v="0"/>
    <n v="1437255"/>
  </r>
  <r>
    <x v="10"/>
    <x v="10"/>
    <s v="BP02047318"/>
    <s v="Administración nomina personal docentes, directivos docentes, administrativos y apoyo a la gestión administrativa de la SEM del municipio de Santiago de  Cali"/>
    <s v="BP020473181010218"/>
    <s v="HORASEXTRAS/FESTIVOS DIRECTIVOS DOCENTES"/>
    <m/>
    <m/>
    <s v="2-30303040102"/>
    <s v="horas extras y dias festivo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511718812"/>
    <n v="0"/>
    <n v="0"/>
    <n v="0"/>
    <n v="0"/>
    <n v="0"/>
    <n v="0"/>
    <n v="511718812"/>
    <n v="828911"/>
    <n v="828911"/>
    <n v="828911"/>
    <n v="823777"/>
    <n v="828911"/>
    <n v="0"/>
    <n v="510889901"/>
  </r>
  <r>
    <x v="10"/>
    <x v="10"/>
    <s v="BP02047318"/>
    <s v="Administración nomina personal docentes, directivos docentes, administrativos y apoyo a la gestión administrativa de la SEM del municipio de Santiago de  Cali"/>
    <s v="BP020473181010220"/>
    <s v="SOBRESUELDO DIRECTIVOS DOCENTES"/>
    <m/>
    <m/>
    <s v="2-3030304010102"/>
    <s v="sobresueldo"/>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5912920805"/>
    <n v="0"/>
    <n v="0"/>
    <n v="0"/>
    <n v="0"/>
    <n v="0"/>
    <n v="0"/>
    <n v="5912920805"/>
    <n v="466607946"/>
    <n v="466607946"/>
    <n v="466607946"/>
    <n v="463719514"/>
    <n v="466607946"/>
    <n v="0"/>
    <n v="5446312859"/>
  </r>
  <r>
    <x v="10"/>
    <x v="10"/>
    <s v="BP02047318"/>
    <s v="Administración nomina personal docentes, directivos docentes, administrativos y apoyo a la gestión administrativa de la SEM del municipio de Santiago de  Cali"/>
    <s v="BP020473181010221"/>
    <s v="SUELDO DIRECTIVOS DOCENTES"/>
    <m/>
    <m/>
    <s v="2-3030304010101"/>
    <s v="Sueldo"/>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6551816328"/>
    <n v="0"/>
    <n v="0"/>
    <n v="0"/>
    <n v="0"/>
    <n v="0"/>
    <n v="0"/>
    <n v="16551816328"/>
    <n v="1760354033"/>
    <n v="1760354033"/>
    <n v="1760354033"/>
    <n v="1749457033"/>
    <n v="1760354033"/>
    <n v="0"/>
    <n v="14791462295"/>
  </r>
  <r>
    <x v="10"/>
    <x v="10"/>
    <s v="BP02047318"/>
    <s v="Administración nomina personal docentes, directivos docentes, administrativos y apoyo a la gestión administrativa de la SEM del municipio de Santiago de  Cali"/>
    <s v="BP020473181010301"/>
    <s v="SUELDO ADMINISTRATIVOS IEO"/>
    <m/>
    <m/>
    <s v="2-3030305010101"/>
    <s v="Sueldo"/>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8526048326"/>
    <n v="0"/>
    <n v="0"/>
    <n v="0"/>
    <n v="0"/>
    <n v="0"/>
    <n v="0"/>
    <n v="28526048326"/>
    <n v="2197511857"/>
    <n v="2197511857"/>
    <n v="2197511857"/>
    <n v="2183908715"/>
    <n v="2197511857"/>
    <n v="0"/>
    <n v="26328536469"/>
  </r>
  <r>
    <x v="10"/>
    <x v="10"/>
    <s v="BP02047318"/>
    <s v="Administración nomina personal docentes, directivos docentes, administrativos y apoyo a la gestión administrativa de la SEM del municipio de Santiago de  Cali"/>
    <s v="BP020473181010302"/>
    <s v="INCREM ANTIGÜEDAD ADMINISTRATIVOS IEO"/>
    <m/>
    <m/>
    <s v="2-3030305010103"/>
    <s v="incremento por antigüedad"/>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3213091983"/>
    <n v="0"/>
    <n v="0"/>
    <n v="0"/>
    <n v="0"/>
    <n v="0"/>
    <n v="0"/>
    <n v="3213091983"/>
    <n v="221116"/>
    <n v="221116"/>
    <n v="221116"/>
    <n v="219735"/>
    <n v="221116"/>
    <n v="0"/>
    <n v="3212870867"/>
  </r>
  <r>
    <x v="10"/>
    <x v="10"/>
    <s v="BP02047318"/>
    <s v="Administración nomina personal docentes, directivos docentes, administrativos y apoyo a la gestión administrativa de la SEM del municipio de Santiago de  Cali"/>
    <s v="BP020473181010304"/>
    <s v="PRIMA TECNICA ADMINISTRATIVOS IEO"/>
    <m/>
    <m/>
    <s v="2-30303050104"/>
    <s v="prima tecnica"/>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042771869"/>
    <n v="0"/>
    <n v="0"/>
    <n v="0"/>
    <n v="0"/>
    <n v="0"/>
    <n v="0"/>
    <n v="1042771869"/>
    <n v="67075382"/>
    <n v="67075382"/>
    <n v="67075382"/>
    <n v="66660177"/>
    <n v="67075382"/>
    <n v="0"/>
    <n v="975696487"/>
  </r>
  <r>
    <x v="10"/>
    <x v="10"/>
    <s v="BP02047318"/>
    <s v="Administración nomina personal docentes, directivos docentes, administrativos y apoyo a la gestión administrativa de la SEM del municipio de Santiago de  Cali"/>
    <s v="BP020473181010305"/>
    <s v="PRIMA DE ALIMENTACIÓN ADMINISTRATIVOS IEO"/>
    <m/>
    <m/>
    <s v="2-3030305010501"/>
    <s v="prima o subisidio de alimentación"/>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564073112"/>
    <n v="0"/>
    <n v="0"/>
    <n v="0"/>
    <n v="0"/>
    <n v="0"/>
    <n v="0"/>
    <n v="564073112"/>
    <n v="42237227"/>
    <n v="42237227"/>
    <n v="42237227"/>
    <n v="41975768"/>
    <n v="42237227"/>
    <n v="0"/>
    <n v="521835885"/>
  </r>
  <r>
    <x v="10"/>
    <x v="10"/>
    <s v="BP02047318"/>
    <s v="Administración nomina personal docentes, directivos docentes, administrativos y apoyo a la gestión administrativa de la SEM del municipio de Santiago de  Cali"/>
    <s v="BP020473181010306"/>
    <s v="AUXILIO DETRANSPORTE ADMINISTRATIVOS IEO"/>
    <m/>
    <m/>
    <s v="2-3030305010502"/>
    <s v="auxilio de transporte"/>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814763649"/>
    <n v="0"/>
    <n v="0"/>
    <n v="0"/>
    <n v="0"/>
    <n v="0"/>
    <n v="0"/>
    <n v="814763649"/>
    <n v="0"/>
    <n v="0"/>
    <n v="0"/>
    <n v="0"/>
    <n v="0"/>
    <n v="0"/>
    <n v="814763649"/>
  </r>
  <r>
    <x v="10"/>
    <x v="10"/>
    <s v="BP02047318"/>
    <s v="Administración nomina personal docentes, directivos docentes, administrativos y apoyo a la gestión administrativa de la SEM del municipio de Santiago de  Cali"/>
    <s v="BP020473181010307"/>
    <s v="BONIF SERVIPRESTADOS ADMINISTRATIVOS IEO"/>
    <m/>
    <m/>
    <s v="2-3030305010503"/>
    <s v="Bonificación servicios prestado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029587521"/>
    <n v="0"/>
    <n v="0"/>
    <n v="0"/>
    <n v="0"/>
    <n v="0"/>
    <n v="0"/>
    <n v="1029587521"/>
    <n v="57765467"/>
    <n v="57765467"/>
    <n v="57765467"/>
    <n v="57407880"/>
    <n v="57765467"/>
    <n v="0"/>
    <n v="971822054"/>
  </r>
  <r>
    <x v="10"/>
    <x v="10"/>
    <s v="BP02047318"/>
    <s v="Administración nomina personal docentes, directivos docentes, administrativos y apoyo a la gestión administrativa de la SEM del municipio de Santiago de  Cali"/>
    <s v="BP020473181010308"/>
    <s v="PRIMA DE SERVICIOS ADMINISTRATIVOS IEO"/>
    <m/>
    <m/>
    <s v="2-3030305010504"/>
    <s v="prima de servicio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240269784"/>
    <n v="0"/>
    <n v="0"/>
    <n v="0"/>
    <n v="0"/>
    <n v="0"/>
    <n v="0"/>
    <n v="1240269784"/>
    <n v="0"/>
    <n v="0"/>
    <n v="0"/>
    <n v="0"/>
    <n v="0"/>
    <n v="0"/>
    <n v="1240269784"/>
  </r>
  <r>
    <x v="10"/>
    <x v="10"/>
    <s v="BP02047318"/>
    <s v="Administración nomina personal docentes, directivos docentes, administrativos y apoyo a la gestión administrativa de la SEM del municipio de Santiago de  Cali"/>
    <s v="BP020473181010309"/>
    <s v="PRIMA DE VACACIONES ADMINISTRATIVOS IEO"/>
    <m/>
    <m/>
    <s v="2-3030305010505"/>
    <s v="prima de vacacione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347600575"/>
    <n v="0"/>
    <n v="0"/>
    <n v="0"/>
    <n v="0"/>
    <n v="0"/>
    <n v="0"/>
    <n v="1347600575"/>
    <n v="0"/>
    <n v="0"/>
    <n v="0"/>
    <n v="0"/>
    <n v="0"/>
    <n v="0"/>
    <n v="1347600575"/>
  </r>
  <r>
    <x v="10"/>
    <x v="10"/>
    <s v="BP02047318"/>
    <s v="Administración nomina personal docentes, directivos docentes, administrativos y apoyo a la gestión administrativa de la SEM del municipio de Santiago de  Cali"/>
    <s v="BP020473181010310"/>
    <s v="PRIMA DE NAVIDAD ADMINISTRATIVOS IEO"/>
    <m/>
    <m/>
    <s v="2-3030305010506"/>
    <s v="Prima de navidad"/>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774565812"/>
    <n v="0"/>
    <n v="0"/>
    <n v="0"/>
    <n v="0"/>
    <n v="0"/>
    <n v="0"/>
    <n v="2774565812"/>
    <n v="1951151"/>
    <n v="1951151"/>
    <n v="1951151"/>
    <n v="1939084"/>
    <n v="1951151"/>
    <n v="0"/>
    <n v="2772614661"/>
  </r>
  <r>
    <x v="10"/>
    <x v="10"/>
    <s v="BP02047318"/>
    <s v="Administración nomina personal docentes, directivos docentes, administrativos y apoyo a la gestión administrativa de la SEM del municipio de Santiago de  Cali"/>
    <s v="BP020473181010311"/>
    <s v="BONIF ESPEC RECREAC ADMINISTRATIVOS IEO"/>
    <m/>
    <m/>
    <s v="2-3030305010508"/>
    <s v="Bonificacion especial de recreación"/>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76600749"/>
    <n v="0"/>
    <n v="0"/>
    <n v="0"/>
    <n v="0"/>
    <n v="0"/>
    <n v="0"/>
    <n v="176600749"/>
    <n v="6855986"/>
    <n v="6855986"/>
    <n v="6855986"/>
    <n v="6813544"/>
    <n v="6855986"/>
    <n v="0"/>
    <n v="169744763"/>
  </r>
  <r>
    <x v="10"/>
    <x v="10"/>
    <s v="BP02047318"/>
    <s v="Administración nomina personal docentes, directivos docentes, administrativos y apoyo a la gestión administrativa de la SEM del municipio de Santiago de  Cali"/>
    <s v="BP020473181010312"/>
    <s v="DOTACION (LEY 70/88) ADMINISTRATIVOS IEO"/>
    <m/>
    <m/>
    <s v="2-3030305010510"/>
    <s v="Dotacion (ley 70/88)"/>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160088029"/>
    <n v="0"/>
    <n v="0"/>
    <n v="0"/>
    <n v="0"/>
    <n v="0"/>
    <n v="0"/>
    <n v="2160088029"/>
    <n v="0"/>
    <n v="0"/>
    <n v="0"/>
    <n v="0"/>
    <n v="0"/>
    <n v="0"/>
    <n v="2160088029"/>
  </r>
  <r>
    <x v="10"/>
    <x v="10"/>
    <s v="BP02047318"/>
    <s v="Administración nomina personal docentes, directivos docentes, administrativos y apoyo a la gestión administrativa de la SEM del municipio de Santiago de  Cali"/>
    <s v="BP020473181010313"/>
    <s v="APORTES CESANTIAS ADMINISTRATIVOS IEO"/>
    <m/>
    <m/>
    <s v="2-3030305050102"/>
    <s v="Aportes cesantias "/>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4381195027"/>
    <n v="0"/>
    <n v="0"/>
    <n v="0"/>
    <n v="0"/>
    <n v="0"/>
    <n v="0"/>
    <n v="4381195027"/>
    <n v="308817764"/>
    <n v="308817764"/>
    <n v="307822027"/>
    <n v="307569437"/>
    <n v="308817764"/>
    <n v="0"/>
    <n v="4072377263"/>
  </r>
  <r>
    <x v="10"/>
    <x v="10"/>
    <s v="BP02047318"/>
    <s v="Administración nomina personal docentes, directivos docentes, administrativos y apoyo a la gestión administrativa de la SEM del municipio de Santiago de  Cali"/>
    <s v="BP020473181010314"/>
    <s v="APORTES SALUD ADMINISTRATIVOS IEO"/>
    <m/>
    <m/>
    <s v="2-3030305050103"/>
    <s v="Aportes salud "/>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2753658880"/>
    <n v="0"/>
    <n v="0"/>
    <n v="0"/>
    <n v="0"/>
    <n v="0"/>
    <n v="0"/>
    <n v="2753658880"/>
    <n v="188378324"/>
    <n v="188378324"/>
    <n v="188378324"/>
    <n v="188378318"/>
    <n v="188378324"/>
    <n v="0"/>
    <n v="2565280556"/>
  </r>
  <r>
    <x v="10"/>
    <x v="10"/>
    <s v="BP02047318"/>
    <s v="Administración nomina personal docentes, directivos docentes, administrativos y apoyo a la gestión administrativa de la SEM del municipio de Santiago de  Cali"/>
    <s v="BP020473181010315"/>
    <s v="APORTES PENSIÓN ADMINISTRATIVOS IEO"/>
    <m/>
    <m/>
    <s v="2-3030305050104"/>
    <s v="Aportes pensión "/>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3901916465"/>
    <n v="0"/>
    <n v="0"/>
    <n v="0"/>
    <n v="0"/>
    <n v="0"/>
    <n v="0"/>
    <n v="3901916465"/>
    <n v="265533400"/>
    <n v="265533400"/>
    <n v="265533400"/>
    <n v="265533400"/>
    <n v="265533400"/>
    <n v="0"/>
    <n v="3636383065"/>
  </r>
  <r>
    <x v="10"/>
    <x v="10"/>
    <s v="BP02047318"/>
    <s v="Administración nomina personal docentes, directivos docentes, administrativos y apoyo a la gestión administrativa de la SEM del municipio de Santiago de  Cali"/>
    <s v="BP020473181010316"/>
    <s v="Servicio de organización de eventos deportivos comunitarios"/>
    <m/>
    <m/>
    <s v="2-3030305050105"/>
    <s v="riesgos profesionales A.R.P. (Accidentes de trabajo y enf. Prof)"/>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496677043"/>
    <n v="0"/>
    <n v="0"/>
    <n v="0"/>
    <n v="0"/>
    <n v="0"/>
    <n v="0"/>
    <n v="496677043"/>
    <n v="27361200"/>
    <n v="27361200"/>
    <n v="27361200"/>
    <n v="27361200"/>
    <n v="27361200"/>
    <n v="0"/>
    <n v="469315843"/>
  </r>
  <r>
    <x v="10"/>
    <x v="10"/>
    <s v="BP02047318"/>
    <s v="Administración nomina personal docentes, directivos docentes, administrativos y apoyo a la gestión administrativa de la SEM del municipio de Santiago de  Cali"/>
    <s v="BP020473181010317"/>
    <s v="Servicio de organización de eventos recreativos comunitarios"/>
    <m/>
    <m/>
    <s v="2-3030305050106"/>
    <s v="Servicio Nacional de aprendizaje (SENA ley 21/82)"/>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96456067"/>
    <n v="0"/>
    <n v="0"/>
    <n v="0"/>
    <n v="0"/>
    <n v="0"/>
    <n v="0"/>
    <n v="196456067"/>
    <n v="12294000"/>
    <n v="12294000"/>
    <n v="12294000"/>
    <n v="12294000"/>
    <n v="12294000"/>
    <n v="0"/>
    <n v="184162067"/>
  </r>
  <r>
    <x v="10"/>
    <x v="10"/>
    <s v="BP02047318"/>
    <s v="Administración nomina personal docentes, directivos docentes, administrativos y apoyo a la gestión administrativa de la SEM del municipio de Santiago de  Cali"/>
    <s v="BP020473181010318"/>
    <s v="I.C.B.F. - ADMINISTRATIVOS IEO"/>
    <m/>
    <m/>
    <s v="2-3030305050107"/>
    <s v="Instituto Colombiano de Bienestar familiar (ICBF Ley 89/88)"/>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175202117"/>
    <n v="0"/>
    <n v="0"/>
    <n v="0"/>
    <n v="0"/>
    <n v="0"/>
    <n v="0"/>
    <n v="1175202117"/>
    <n v="73552800"/>
    <n v="73552800"/>
    <n v="73552800"/>
    <n v="73552800"/>
    <n v="73552800"/>
    <n v="0"/>
    <n v="1101649317"/>
  </r>
  <r>
    <x v="10"/>
    <x v="10"/>
    <s v="BP02047318"/>
    <s v="Administración nomina personal docentes, directivos docentes, administrativos y apoyo a la gestión administrativa de la SEM del municipio de Santiago de  Cali"/>
    <s v="BP020473181010319"/>
    <s v="ESAP-LEY 21-82 - ADMINISTRATIVOS IEO"/>
    <m/>
    <m/>
    <s v="2-3030305050108"/>
    <s v="Escuela Superior de Administración pública (ESAP Ley 21/82)"/>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96456067"/>
    <n v="0"/>
    <n v="0"/>
    <n v="0"/>
    <n v="0"/>
    <n v="0"/>
    <n v="0"/>
    <n v="196456067"/>
    <n v="12294000"/>
    <n v="12294000"/>
    <n v="12294000"/>
    <n v="12294000"/>
    <n v="12294000"/>
    <n v="0"/>
    <n v="184162067"/>
  </r>
  <r>
    <x v="10"/>
    <x v="10"/>
    <s v="BP02047318"/>
    <s v="Administración nomina personal docentes, directivos docentes, administrativos y apoyo a la gestión administrativa de la SEM del municipio de Santiago de  Cali"/>
    <s v="BP020473181010320"/>
    <s v="ESCINDUST/INSTTÉC - ADMINISTRATIVOS IEO"/>
    <m/>
    <m/>
    <s v="2-3030305050109"/>
    <s v="Escuelas Industriales e institutos técnicos (ley 21/82)"/>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392108085"/>
    <n v="0"/>
    <n v="0"/>
    <n v="0"/>
    <n v="0"/>
    <n v="0"/>
    <n v="0"/>
    <n v="392108085"/>
    <n v="24556400"/>
    <n v="24556400"/>
    <n v="24556400"/>
    <n v="24556400"/>
    <n v="24556400"/>
    <n v="0"/>
    <n v="367551685"/>
  </r>
  <r>
    <x v="10"/>
    <x v="10"/>
    <s v="BP02047318"/>
    <s v="Administración nomina personal docentes, directivos docentes, administrativos y apoyo a la gestión administrativa de la SEM del municipio de Santiago de  Cali"/>
    <s v="BP020473181010321"/>
    <s v="CAJA DE COMPENSACIÓN ADMINISTRATIVOS IEO"/>
    <m/>
    <m/>
    <s v="2-3030305050211"/>
    <s v="Aportes parafiscales cajas de compensacion familiar"/>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566760200"/>
    <n v="0"/>
    <n v="0"/>
    <n v="0"/>
    <n v="0"/>
    <n v="0"/>
    <n v="0"/>
    <n v="1566760200"/>
    <n v="98020600"/>
    <n v="98020600"/>
    <n v="98020600"/>
    <n v="98020599"/>
    <n v="98020600"/>
    <n v="0"/>
    <n v="1468739600"/>
  </r>
  <r>
    <x v="10"/>
    <x v="10"/>
    <s v="BP26002332"/>
    <s v="Fortalecimiento de la matrícula educativa en Santiago de  Cali"/>
    <s v="BP260023321010101"/>
    <s v="Prestar el servicio educativo para ampliación de cobertura educativa en Santiago de Cali"/>
    <m/>
    <m/>
    <s v="2-3030205"/>
    <s v="Contratos Prestación de Servicios con Instituciones Educativa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105054794337"/>
    <n v="0"/>
    <n v="0"/>
    <n v="0"/>
    <n v="0"/>
    <n v="0"/>
    <n v="0"/>
    <n v="105054794337"/>
    <n v="105016736020"/>
    <n v="0"/>
    <n v="0"/>
    <n v="0"/>
    <n v="0"/>
    <n v="105016736020"/>
    <n v="38058317"/>
  </r>
  <r>
    <x v="10"/>
    <x v="10"/>
    <s v="BP26002332"/>
    <s v="Fortalecimiento de la matrícula educativa en Santiago de  Cali"/>
    <s v="BP260023321010201"/>
    <s v="Prestar el servicio educativo  a población en edad escolar con condiciones de hospitalización y tratamientos médicos a través de Apoyo Académico especial y apoyo Emocional"/>
    <m/>
    <m/>
    <s v="2-3030205"/>
    <s v="Contratos Prestación de Servicios con Instituciones Educativas"/>
    <x v="0"/>
    <s v="Vigencia actual"/>
    <n v="2101"/>
    <s v="0-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583762187"/>
    <n v="0"/>
    <n v="0"/>
    <n v="0"/>
    <n v="0"/>
    <n v="0"/>
    <n v="0"/>
    <n v="583762187"/>
    <n v="0"/>
    <n v="0"/>
    <n v="0"/>
    <n v="0"/>
    <n v="0"/>
    <n v="0"/>
    <n v="583762187"/>
  </r>
  <r>
    <x v="10"/>
    <x v="10"/>
    <s v="BP26000901"/>
    <s v="Fortalecimiento de los procesos técnicos y de soporte para la Gestión Tecnológica de las Sedes Educativas Oficiales del Municipio de  Cali"/>
    <s v="BP260009011020101"/>
    <s v="Adquirir  conexión al servicio de conectividad a internet para las IEO y SEM"/>
    <m/>
    <m/>
    <s v="2-302010111"/>
    <s v="Sistemas de Información Educativos"/>
    <x v="0"/>
    <s v="Vigencia actual"/>
    <n v="2101"/>
    <s v="0-2101"/>
    <s v="S.G.P. Sector Educación-Prestación Servicios"/>
    <m/>
    <m/>
    <x v="0"/>
    <s v="Organismo"/>
    <n v="99"/>
    <s v="MUNICIPIO DE CALI"/>
    <n v="41"/>
    <s v="CALI SOCIAL Y DIVERSA"/>
    <n v="4104"/>
    <s v="EDUCACIÓN CON CALIDAD, EFICIENCIA Y EQUIDAD."/>
    <n v="4104003"/>
    <s v="INSTITUCIONES EDUCATIVAS LÍDERES, EFICIENTES Y TRANSPARENTES"/>
    <x v="89"/>
    <s v="Instituciones educativas oficiales fortalecidas en gestión t"/>
    <n v="1864720000"/>
    <n v="0"/>
    <n v="0"/>
    <n v="0"/>
    <n v="0"/>
    <n v="0"/>
    <n v="0"/>
    <n v="1864720000"/>
    <n v="0"/>
    <n v="0"/>
    <n v="0"/>
    <n v="0"/>
    <n v="0"/>
    <n v="0"/>
    <n v="1864720000"/>
  </r>
  <r>
    <x v="10"/>
    <x v="10"/>
    <s v="BP26002331"/>
    <s v="Fortalecimiento  DE LA ATENCIÓN EDUCATIVA A LOS JÓVENES DEL SISTEMA DE RESPONSABILIDAD PENAL PARA ADOLESCENTES EN CALI"/>
    <s v="BP260023311010101"/>
    <s v="Formar a docentes del SRPA en estrategias de orientación socio ocupacional"/>
    <m/>
    <m/>
    <s v="2-3030131"/>
    <s v="Participación Educativa"/>
    <x v="0"/>
    <s v="Vigencia actual"/>
    <n v="2101"/>
    <s v="0-2101"/>
    <s v="S.G.P. Sector Educación-Prestación Servicios"/>
    <m/>
    <m/>
    <x v="0"/>
    <s v="Organismo"/>
    <n v="99"/>
    <s v="MUNICIPIO DE CALI"/>
    <n v="43"/>
    <s v="CALI PROGRESA EN PAZ, CON SEGURIDAD Y CULTURA CIUDADANA"/>
    <n v="4302"/>
    <s v="PAZ Y DERECHOS HUMANOS"/>
    <n v="4302001"/>
    <s v="Garantía de derechos humanos"/>
    <x v="84"/>
    <s v="Acceso y permanencia de los jóvenes vinculados al Sistema de"/>
    <n v="60428000"/>
    <n v="0"/>
    <n v="0"/>
    <n v="0"/>
    <n v="0"/>
    <n v="0"/>
    <n v="0"/>
    <n v="60428000"/>
    <n v="0"/>
    <n v="0"/>
    <n v="0"/>
    <n v="0"/>
    <n v="0"/>
    <n v="0"/>
    <n v="60428000"/>
  </r>
  <r>
    <x v="10"/>
    <x v="10"/>
    <s v="BP26002331"/>
    <s v="Fortalecimiento  DE LA ATENCIÓN EDUCATIVA A LOS JÓVENES DEL SISTEMA DE RESPONSABILIDAD PENAL PARA ADOLESCENTES EN CALI"/>
    <s v="BP260023311020101"/>
    <s v="SUMINISTRAR GUÍAS PEDAGÓGICAS CON ENFOQUE DIFERENCIAL PARA EL APRENDIZAJE DE LOS JÓVENES CON MEDIDAS PRIVATIVAS DE LA LIBERTAD"/>
    <m/>
    <m/>
    <s v="2-3030131"/>
    <s v="Participación Educativa"/>
    <x v="0"/>
    <s v="Vigencia actual"/>
    <n v="2101"/>
    <s v="0-2101"/>
    <s v="S.G.P. Sector Educación-Prestación Servicios"/>
    <m/>
    <m/>
    <x v="0"/>
    <s v="Organismo"/>
    <n v="99"/>
    <s v="MUNICIPIO DE CALI"/>
    <n v="43"/>
    <s v="CALI PROGRESA EN PAZ, CON SEGURIDAD Y CULTURA CIUDADANA"/>
    <n v="4302"/>
    <s v="PAZ Y DERECHOS HUMANOS"/>
    <n v="4302001"/>
    <s v="Garantía de derechos humanos"/>
    <x v="84"/>
    <s v="Acceso y permanencia de los jóvenes vinculados al Sistema de"/>
    <n v="90992000"/>
    <n v="0"/>
    <n v="0"/>
    <n v="0"/>
    <n v="0"/>
    <n v="0"/>
    <n v="0"/>
    <n v="90992000"/>
    <n v="0"/>
    <n v="0"/>
    <n v="0"/>
    <n v="0"/>
    <n v="0"/>
    <n v="0"/>
    <n v="90992000"/>
  </r>
  <r>
    <x v="10"/>
    <x v="10"/>
    <s v="BP26002331"/>
    <s v="Fortalecimiento  DE LA ATENCIÓN EDUCATIVA A LOS JÓVENES DEL SISTEMA DE RESPONSABILIDAD PENAL PARA ADOLESCENTES EN CALI"/>
    <s v="BP260023311020102"/>
    <s v="SUMINISTRAR ELEMENTOS DE APOYO PARA LA PRÁCTICA PEDAGÓGICA EN DEPORTES DE LOS JÓVENES DEL SRPA"/>
    <m/>
    <m/>
    <s v="2-3030131"/>
    <s v="Participación Educativa"/>
    <x v="0"/>
    <s v="Vigencia actual"/>
    <n v="2101"/>
    <s v="0-2101"/>
    <s v="S.G.P. Sector Educación-Prestación Servicios"/>
    <m/>
    <m/>
    <x v="0"/>
    <s v="Organismo"/>
    <n v="99"/>
    <s v="MUNICIPIO DE CALI"/>
    <n v="43"/>
    <s v="CALI PROGRESA EN PAZ, CON SEGURIDAD Y CULTURA CIUDADANA"/>
    <n v="4302"/>
    <s v="PAZ Y DERECHOS HUMANOS"/>
    <n v="4302001"/>
    <s v="Garantía de derechos humanos"/>
    <x v="84"/>
    <s v="Acceso y permanencia de los jóvenes vinculados al Sistema de"/>
    <n v="4166200"/>
    <n v="0"/>
    <n v="0"/>
    <n v="0"/>
    <n v="0"/>
    <n v="0"/>
    <n v="0"/>
    <n v="4166200"/>
    <n v="0"/>
    <n v="0"/>
    <n v="0"/>
    <n v="0"/>
    <n v="0"/>
    <n v="0"/>
    <n v="4166200"/>
  </r>
  <r>
    <x v="10"/>
    <x v="10"/>
    <s v="BP26002331"/>
    <s v="Fortalecimiento  DE LA ATENCIÓN EDUCATIVA A LOS JÓVENES DEL SISTEMA DE RESPONSABILIDAD PENAL PARA ADOLESCENTES EN CALI"/>
    <s v="BP260023311020103"/>
    <s v="SUMINISTRAR ELEMENTOS DE APOYO PARA LA PRÁCTICA PEDAGÓGICA EN ARTES DE LOS JÓVENES DEL SRPA"/>
    <m/>
    <m/>
    <s v="2-3030131"/>
    <s v="Participación Educativa"/>
    <x v="0"/>
    <s v="Vigencia actual"/>
    <n v="2101"/>
    <s v="0-2101"/>
    <s v="S.G.P. Sector Educación-Prestación Servicios"/>
    <m/>
    <m/>
    <x v="0"/>
    <s v="Organismo"/>
    <n v="99"/>
    <s v="MUNICIPIO DE CALI"/>
    <n v="43"/>
    <s v="CALI PROGRESA EN PAZ, CON SEGURIDAD Y CULTURA CIUDADANA"/>
    <n v="4302"/>
    <s v="PAZ Y DERECHOS HUMANOS"/>
    <n v="4302001"/>
    <s v="Garantía de derechos humanos"/>
    <x v="84"/>
    <s v="Acceso y permanencia de los jóvenes vinculados al Sistema de"/>
    <n v="67339500"/>
    <n v="0"/>
    <n v="0"/>
    <n v="0"/>
    <n v="0"/>
    <n v="0"/>
    <n v="0"/>
    <n v="67339500"/>
    <n v="0"/>
    <n v="0"/>
    <n v="0"/>
    <n v="0"/>
    <n v="0"/>
    <n v="0"/>
    <n v="67339500"/>
  </r>
  <r>
    <x v="10"/>
    <x v="10"/>
    <s v="BP02047318"/>
    <s v="Administración nomina personal docentes, directivos docentes, administrativos y apoyo a la gestión administrativa de la SEM del municipio de Santiago de  Cali"/>
    <s v="BP020473181010115"/>
    <s v="APORTES PENSION EMPLEADO DOCENTES"/>
    <m/>
    <m/>
    <s v="2-30303030501100402"/>
    <s v="Aportes pensión "/>
    <x v="0"/>
    <s v="Vigencia actual"/>
    <n v="2103"/>
    <s v="0-2103"/>
    <s v="S.G.P. Sector Educación-Sin situación de Fondos"/>
    <m/>
    <m/>
    <x v="0"/>
    <s v="Organismo"/>
    <n v="99"/>
    <s v="MUNICIPIO DE CALI"/>
    <n v="41"/>
    <s v="CALI SOCIAL Y DIVERSA"/>
    <n v="4104"/>
    <s v="EDUCACIÓN CON CALIDAD, EFICIENCIA Y EQUIDAD."/>
    <n v="4104001"/>
    <s v="EDUCACIÓN PÚBLICA EQUITATIVA E INCLUYENTE."/>
    <x v="74"/>
    <s v="Estudiantes vinculados al sistema educativo oficial en los n"/>
    <n v="5069504915"/>
    <n v="0"/>
    <n v="0"/>
    <n v="0"/>
    <n v="0"/>
    <n v="0"/>
    <n v="0"/>
    <n v="5069504915"/>
    <n v="0"/>
    <n v="0"/>
    <n v="0"/>
    <n v="0"/>
    <n v="0"/>
    <n v="0"/>
    <n v="5069504915"/>
  </r>
  <r>
    <x v="10"/>
    <x v="10"/>
    <s v="BP02047318"/>
    <s v="Administración nomina personal docentes, directivos docentes, administrativos y apoyo a la gestión administrativa de la SEM del municipio de Santiago de  Cali"/>
    <s v="BP020473181010116"/>
    <s v="APORTES SALUD EMPLEADO DOCENTES"/>
    <m/>
    <m/>
    <s v="2-30303030501100401"/>
    <s v="Aportes salud "/>
    <x v="0"/>
    <s v="Vigencia actual"/>
    <n v="2103"/>
    <s v="0-2103"/>
    <s v="S.G.P. Sector Educación-Sin situación de Fondos"/>
    <m/>
    <m/>
    <x v="0"/>
    <s v="Organismo"/>
    <n v="99"/>
    <s v="MUNICIPIO DE CALI"/>
    <n v="41"/>
    <s v="CALI SOCIAL Y DIVERSA"/>
    <n v="4104"/>
    <s v="EDUCACIÓN CON CALIDAD, EFICIENCIA Y EQUIDAD."/>
    <n v="4104001"/>
    <s v="EDUCACIÓN PÚBLICA EQUITATIVA E INCLUYENTE."/>
    <x v="74"/>
    <s v="Estudiantes vinculados al sistema educativo oficial en los n"/>
    <n v="4876633418"/>
    <n v="0"/>
    <n v="0"/>
    <n v="0"/>
    <n v="0"/>
    <n v="0"/>
    <n v="0"/>
    <n v="4876633418"/>
    <n v="0"/>
    <n v="0"/>
    <n v="0"/>
    <n v="0"/>
    <n v="0"/>
    <n v="0"/>
    <n v="4876633418"/>
  </r>
  <r>
    <x v="10"/>
    <x v="10"/>
    <s v="BP02047318"/>
    <s v="Administración nomina personal docentes, directivos docentes, administrativos y apoyo a la gestión administrativa de la SEM del municipio de Santiago de  Cali"/>
    <s v="BP020473181010117"/>
    <s v="APORTES SALUD - PATRONO DOCENTES"/>
    <m/>
    <m/>
    <s v="2-30303030501100302"/>
    <s v="Aportes salud "/>
    <x v="0"/>
    <s v="Vigencia actual"/>
    <n v="2103"/>
    <s v="0-2103"/>
    <s v="S.G.P. Sector Educación-Sin situación de Fondos"/>
    <m/>
    <m/>
    <x v="0"/>
    <s v="Organismo"/>
    <n v="99"/>
    <s v="MUNICIPIO DE CALI"/>
    <n v="41"/>
    <s v="CALI SOCIAL Y DIVERSA"/>
    <n v="4104"/>
    <s v="EDUCACIÓN CON CALIDAD, EFICIENCIA Y EQUIDAD."/>
    <n v="4104001"/>
    <s v="EDUCACIÓN PÚBLICA EQUITATIVA E INCLUYENTE."/>
    <x v="74"/>
    <s v="Estudiantes vinculados al sistema educativo oficial en los n"/>
    <n v="26778445320"/>
    <n v="0"/>
    <n v="0"/>
    <n v="0"/>
    <n v="0"/>
    <n v="0"/>
    <n v="0"/>
    <n v="26778445320"/>
    <n v="3354049593"/>
    <n v="3354049593"/>
    <n v="3354049593"/>
    <n v="3354049593"/>
    <n v="3354049593"/>
    <n v="0"/>
    <n v="23424395727"/>
  </r>
  <r>
    <x v="10"/>
    <x v="10"/>
    <s v="BP02047318"/>
    <s v="Administración nomina personal docentes, directivos docentes, administrativos y apoyo a la gestión administrativa de la SEM del municipio de Santiago de  Cali"/>
    <s v="BP020473181010118"/>
    <s v="APORTES CESANTIAS - PATRONO DOCENTES"/>
    <m/>
    <m/>
    <s v="2-30303030501100301"/>
    <s v="Aportes cesantias "/>
    <x v="0"/>
    <s v="Vigencia actual"/>
    <n v="2103"/>
    <s v="0-2103"/>
    <s v="S.G.P. Sector Educación-Sin situación de Fondos"/>
    <m/>
    <m/>
    <x v="0"/>
    <s v="Organismo"/>
    <n v="99"/>
    <s v="MUNICIPIO DE CALI"/>
    <n v="41"/>
    <s v="CALI SOCIAL Y DIVERSA"/>
    <n v="4104"/>
    <s v="EDUCACIÓN CON CALIDAD, EFICIENCIA Y EQUIDAD."/>
    <n v="4104001"/>
    <s v="EDUCACIÓN PÚBLICA EQUITATIVA E INCLUYENTE."/>
    <x v="74"/>
    <s v="Estudiantes vinculados al sistema educativo oficial en los n"/>
    <n v="26796256396"/>
    <n v="0"/>
    <n v="0"/>
    <n v="0"/>
    <n v="0"/>
    <n v="0"/>
    <n v="0"/>
    <n v="26796256396"/>
    <n v="1708611729"/>
    <n v="1708611729"/>
    <n v="1708611729"/>
    <n v="1708611729"/>
    <n v="1708611729"/>
    <n v="0"/>
    <n v="25087644667"/>
  </r>
  <r>
    <x v="10"/>
    <x v="10"/>
    <s v="BP02047318"/>
    <s v="Administración nomina personal docentes, directivos docentes, administrativos y apoyo a la gestión administrativa de la SEM del municipio de Santiago de  Cali"/>
    <s v="BP020473181010212"/>
    <s v="APORTES CESANTIAS PATR DIR. DOC."/>
    <m/>
    <m/>
    <s v="2-30303040501100301"/>
    <s v="Aportes cesantias "/>
    <x v="0"/>
    <s v="Vigencia actual"/>
    <n v="2103"/>
    <s v="0-2103"/>
    <s v="S.G.P. Sector Educación-Sin situación de Fondos"/>
    <m/>
    <m/>
    <x v="0"/>
    <s v="Organismo"/>
    <n v="99"/>
    <s v="MUNICIPIO DE CALI"/>
    <n v="41"/>
    <s v="CALI SOCIAL Y DIVERSA"/>
    <n v="4104"/>
    <s v="EDUCACIÓN CON CALIDAD, EFICIENCIA Y EQUIDAD."/>
    <n v="4104001"/>
    <s v="EDUCACIÓN PÚBLICA EQUITATIVA E INCLUYENTE."/>
    <x v="74"/>
    <s v="Estudiantes vinculados al sistema educativo oficial en los n"/>
    <n v="3320471294"/>
    <n v="0"/>
    <n v="0"/>
    <n v="0"/>
    <n v="0"/>
    <n v="0"/>
    <n v="0"/>
    <n v="3320471294"/>
    <n v="189156733"/>
    <n v="189156733"/>
    <n v="189156733"/>
    <n v="189156732"/>
    <n v="189156733"/>
    <n v="0"/>
    <n v="3131314561"/>
  </r>
  <r>
    <x v="10"/>
    <x v="10"/>
    <s v="BP02047318"/>
    <s v="Administración nomina personal docentes, directivos docentes, administrativos y apoyo a la gestión administrativa de la SEM del municipio de Santiago de  Cali"/>
    <s v="BP020473181010213"/>
    <s v="APORTES SALUD PATR DIR. DOC"/>
    <m/>
    <m/>
    <s v="2-30303040501100302"/>
    <s v="Aportes salud "/>
    <x v="0"/>
    <s v="Vigencia actual"/>
    <n v="2103"/>
    <s v="0-2103"/>
    <s v="S.G.P. Sector Educación-Sin situación de Fondos"/>
    <m/>
    <m/>
    <x v="0"/>
    <s v="Organismo"/>
    <n v="99"/>
    <s v="MUNICIPIO DE CALI"/>
    <n v="41"/>
    <s v="CALI SOCIAL Y DIVERSA"/>
    <n v="4104"/>
    <s v="EDUCACIÓN CON CALIDAD, EFICIENCIA Y EQUIDAD."/>
    <n v="4104001"/>
    <s v="EDUCACIÓN PÚBLICA EQUITATIVA E INCLUYENTE."/>
    <x v="74"/>
    <s v="Estudiantes vinculados al sistema educativo oficial en los n"/>
    <n v="3977868946"/>
    <n v="0"/>
    <n v="0"/>
    <n v="0"/>
    <n v="0"/>
    <n v="0"/>
    <n v="0"/>
    <n v="3977868946"/>
    <n v="372302498"/>
    <n v="372302498"/>
    <n v="372302498"/>
    <n v="372302497"/>
    <n v="372302498"/>
    <n v="0"/>
    <n v="3605566448"/>
  </r>
  <r>
    <x v="10"/>
    <x v="10"/>
    <s v="BP02047318"/>
    <s v="Administración nomina personal docentes, directivos docentes, administrativos y apoyo a la gestión administrativa de la SEM del municipio de Santiago de  Cali"/>
    <s v="BP020473181010214"/>
    <s v="APORTES SALUD DIR.DOC. EMPL"/>
    <m/>
    <m/>
    <s v="2-30303040501100401"/>
    <s v="Aportes salud "/>
    <x v="0"/>
    <s v="Vigencia actual"/>
    <n v="2103"/>
    <s v="0-2103"/>
    <s v="S.G.P. Sector Educación-Sin situación de Fondos"/>
    <m/>
    <m/>
    <x v="0"/>
    <s v="Organismo"/>
    <n v="99"/>
    <s v="MUNICIPIO DE CALI"/>
    <n v="41"/>
    <s v="CALI SOCIAL Y DIVERSA"/>
    <n v="4104"/>
    <s v="EDUCACIÓN CON CALIDAD, EFICIENCIA Y EQUIDAD."/>
    <n v="4104001"/>
    <s v="EDUCACIÓN PÚBLICA EQUITATIVA E INCLUYENTE."/>
    <x v="74"/>
    <s v="Estudiantes vinculados al sistema educativo oficial en los n"/>
    <n v="1628504180"/>
    <n v="0"/>
    <n v="0"/>
    <n v="0"/>
    <n v="0"/>
    <n v="0"/>
    <n v="0"/>
    <n v="1628504180"/>
    <n v="0"/>
    <n v="0"/>
    <n v="0"/>
    <n v="0"/>
    <n v="0"/>
    <n v="0"/>
    <n v="1628504180"/>
  </r>
  <r>
    <x v="10"/>
    <x v="10"/>
    <s v="BP02047318"/>
    <s v="Administración nomina personal docentes, directivos docentes, administrativos y apoyo a la gestión administrativa de la SEM del municipio de Santiago de  Cali"/>
    <s v="BP020473181010215"/>
    <s v="APORTES PENSION DIR.DOC EMPL"/>
    <m/>
    <m/>
    <s v="2-30303040501100402"/>
    <s v="Aportes pensión "/>
    <x v="0"/>
    <s v="Vigencia actual"/>
    <n v="2103"/>
    <s v="0-2103"/>
    <s v="S.G.P. Sector Educación-Sin situación de Fondos"/>
    <m/>
    <m/>
    <x v="0"/>
    <s v="Organismo"/>
    <n v="99"/>
    <s v="MUNICIPIO DE CALI"/>
    <n v="41"/>
    <s v="CALI SOCIAL Y DIVERSA"/>
    <n v="4104"/>
    <s v="EDUCACIÓN CON CALIDAD, EFICIENCIA Y EQUIDAD."/>
    <n v="4104001"/>
    <s v="EDUCACIÓN PÚBLICA EQUITATIVA E INCLUYENTE."/>
    <x v="74"/>
    <s v="Estudiantes vinculados al sistema educativo oficial en los n"/>
    <n v="1875836531"/>
    <n v="0"/>
    <n v="0"/>
    <n v="0"/>
    <n v="0"/>
    <n v="0"/>
    <n v="0"/>
    <n v="1875836531"/>
    <n v="0"/>
    <n v="0"/>
    <n v="0"/>
    <n v="0"/>
    <n v="0"/>
    <n v="0"/>
    <n v="1875836531"/>
  </r>
  <r>
    <x v="10"/>
    <x v="10"/>
    <s v="BP26001562"/>
    <s v="IMPLEMENTACIÓN DE ESTRATEGIAS DE ACOMPAÑAMIENTO TÉCNICO EN EDUCACIÓN INICIAL CON ATENCIÓN INTEGRAL A LAS IEO DE CALI"/>
    <s v="BP260015621010101"/>
    <s v="Realizar caracterización del Estado de la Educación Inicial en las IEO de Cali."/>
    <m/>
    <m/>
    <s v="2-30503"/>
    <s v="Atención, Control y Organización Institucional para apoyo a la Gestión del Estado"/>
    <x v="0"/>
    <s v="Vigencia actual"/>
    <n v="2104"/>
    <s v="0-2104"/>
    <s v="S.G.P. Sector Educación-Calidad"/>
    <m/>
    <m/>
    <x v="0"/>
    <s v="Organismo"/>
    <n v="99"/>
    <s v="MUNICIPIO DE CALI"/>
    <n v="41"/>
    <s v="CALI SOCIAL Y DIVERSA"/>
    <n v="4101"/>
    <s v="CONSTRUYENDO SOCIEDAD"/>
    <n v="4101001"/>
    <s v="ATENCIÓN INTEGRAL A LA PRIMERA INFANCIA"/>
    <x v="90"/>
    <s v="Beneficiarios de las estrategias de fomento de la educación"/>
    <n v="48825732"/>
    <n v="0"/>
    <n v="0"/>
    <n v="0"/>
    <n v="0"/>
    <n v="0"/>
    <n v="0"/>
    <n v="48825732"/>
    <n v="0"/>
    <n v="0"/>
    <n v="0"/>
    <n v="0"/>
    <n v="0"/>
    <n v="0"/>
    <n v="48825732"/>
  </r>
  <r>
    <x v="10"/>
    <x v="10"/>
    <s v="BP26001562"/>
    <s v="IMPLEMENTACIÓN DE ESTRATEGIAS DE ACOMPAÑAMIENTO TÉCNICO EN EDUCACIÓN INICIAL CON ATENCIÓN INTEGRAL A LAS IEO DE CALI"/>
    <s v="BP260015621020103"/>
    <s v="Divulgar los referentes técnicos en escenarios sociales, culturales y familiares en pro de la Educación Inicial"/>
    <m/>
    <m/>
    <s v="2-3030101"/>
    <s v="Capacitación Personal del Sector"/>
    <x v="0"/>
    <s v="Vigencia actual"/>
    <n v="2104"/>
    <s v="0-2104"/>
    <s v="S.G.P. Sector Educación-Calidad"/>
    <m/>
    <m/>
    <x v="0"/>
    <s v="Organismo"/>
    <n v="99"/>
    <s v="MUNICIPIO DE CALI"/>
    <n v="41"/>
    <s v="CALI SOCIAL Y DIVERSA"/>
    <n v="4101"/>
    <s v="CONSTRUYENDO SOCIEDAD"/>
    <n v="4101001"/>
    <s v="ATENCIÓN INTEGRAL A LA PRIMERA INFANCIA"/>
    <x v="90"/>
    <s v="Beneficiarios de las estrategias de fomento de la educación"/>
    <n v="164000000"/>
    <n v="0"/>
    <n v="0"/>
    <n v="0"/>
    <n v="0"/>
    <n v="0"/>
    <n v="0"/>
    <n v="164000000"/>
    <n v="0"/>
    <n v="0"/>
    <n v="0"/>
    <n v="0"/>
    <n v="0"/>
    <n v="0"/>
    <n v="164000000"/>
  </r>
  <r>
    <x v="10"/>
    <x v="10"/>
    <s v="BP26001562"/>
    <s v="IMPLEMENTACIÓN DE ESTRATEGIAS DE ACOMPAÑAMIENTO TÉCNICO EN EDUCACIÓN INICIAL CON ATENCIÓN INTEGRAL A LAS IEO DE CALI"/>
    <s v="BP260015621020104"/>
    <s v="Cualificar a docentes de Educación Inicial con talleres lúdico-pedagógicos"/>
    <m/>
    <m/>
    <s v="2-3030101"/>
    <s v="Capacitación Personal del Sector"/>
    <x v="0"/>
    <s v="Vigencia actual"/>
    <n v="2104"/>
    <s v="0-2104"/>
    <s v="S.G.P. Sector Educación-Calidad"/>
    <m/>
    <m/>
    <x v="0"/>
    <s v="Organismo"/>
    <n v="99"/>
    <s v="MUNICIPIO DE CALI"/>
    <n v="41"/>
    <s v="CALI SOCIAL Y DIVERSA"/>
    <n v="4101"/>
    <s v="CONSTRUYENDO SOCIEDAD"/>
    <n v="4101001"/>
    <s v="ATENCIÓN INTEGRAL A LA PRIMERA INFANCIA"/>
    <x v="90"/>
    <s v="Beneficiarios de las estrategias de fomento de la educación"/>
    <n v="204930000"/>
    <n v="0"/>
    <n v="0"/>
    <n v="0"/>
    <n v="0"/>
    <n v="0"/>
    <n v="0"/>
    <n v="204930000"/>
    <n v="0"/>
    <n v="0"/>
    <n v="0"/>
    <n v="0"/>
    <n v="0"/>
    <n v="0"/>
    <n v="204930000"/>
  </r>
  <r>
    <x v="10"/>
    <x v="10"/>
    <s v="BP26001562"/>
    <s v="IMPLEMENTACIÓN DE ESTRATEGIAS DE ACOMPAÑAMIENTO TÉCNICO EN EDUCACIÓN INICIAL CON ATENCIÓN INTEGRAL A LAS IEO DE CALI"/>
    <s v="BP260015621030101"/>
    <s v="Realizar encuentro pedagógico en el marco de la Celebración del día de la Niñez con otros entes territoriales."/>
    <m/>
    <m/>
    <s v="2-3030131"/>
    <s v="Participación Educativa"/>
    <x v="0"/>
    <s v="Vigencia actual"/>
    <n v="2104"/>
    <s v="0-2104"/>
    <s v="S.G.P. Sector Educación-Calidad"/>
    <m/>
    <m/>
    <x v="0"/>
    <s v="Organismo"/>
    <n v="99"/>
    <s v="MUNICIPIO DE CALI"/>
    <n v="41"/>
    <s v="CALI SOCIAL Y DIVERSA"/>
    <n v="4101"/>
    <s v="CONSTRUYENDO SOCIEDAD"/>
    <n v="4101001"/>
    <s v="ATENCIÓN INTEGRAL A LA PRIMERA INFANCIA"/>
    <x v="90"/>
    <s v="Beneficiarios de las estrategias de fomento de la educación"/>
    <n v="309562730"/>
    <n v="0"/>
    <n v="0"/>
    <n v="0"/>
    <n v="0"/>
    <n v="0"/>
    <n v="0"/>
    <n v="309562730"/>
    <n v="0"/>
    <n v="0"/>
    <n v="0"/>
    <n v="0"/>
    <n v="0"/>
    <n v="0"/>
    <n v="309562730"/>
  </r>
  <r>
    <x v="10"/>
    <x v="10"/>
    <s v="BP26001533"/>
    <s v="FORTALECIMIENTO DE LA ATENCIÓN INTEGRAL DE LA EDUCACIÓN INICIAL EN LAS IEO DE CALI"/>
    <s v="BP260015331020101"/>
    <s v="Adquirir material pedagógico las aulas de Educación Inicial"/>
    <m/>
    <m/>
    <s v="2-302010101"/>
    <s v="Dotación y/o Adquisición de Maquinaria y Equipo"/>
    <x v="0"/>
    <s v="Vigencia actual"/>
    <n v="2104"/>
    <s v="0-2104"/>
    <s v="S.G.P. Sector Educación-Calidad"/>
    <m/>
    <m/>
    <x v="0"/>
    <s v="Organismo"/>
    <n v="99"/>
    <s v="MUNICIPIO DE CALI"/>
    <n v="41"/>
    <s v="CALI SOCIAL Y DIVERSA"/>
    <n v="4101"/>
    <s v="CONSTRUYENDO SOCIEDAD"/>
    <n v="4101001"/>
    <s v="ATENCIÓN INTEGRAL A LA PRIMERA INFANCIA"/>
    <x v="91"/>
    <s v="Instituciones Educativas Oficiales con grado de transición i"/>
    <n v="55000000"/>
    <n v="0"/>
    <n v="0"/>
    <n v="0"/>
    <n v="0"/>
    <n v="0"/>
    <n v="0"/>
    <n v="55000000"/>
    <n v="0"/>
    <n v="0"/>
    <n v="0"/>
    <n v="0"/>
    <n v="0"/>
    <n v="0"/>
    <n v="55000000"/>
  </r>
  <r>
    <x v="10"/>
    <x v="10"/>
    <s v="BP26001533"/>
    <s v="FORTALECIMIENTO DE LA ATENCIÓN INTEGRAL DE LA EDUCACIÓN INICIAL EN LAS IEO DE CALI"/>
    <s v="BP260015331030101"/>
    <s v="Realizar seguimiento a la implementación de la ruta estratégica para la articulación institucional de transición y primaria"/>
    <m/>
    <m/>
    <s v="2-3030131"/>
    <s v="Participación Educativa"/>
    <x v="0"/>
    <s v="Vigencia actual"/>
    <n v="2104"/>
    <s v="0-2104"/>
    <s v="S.G.P. Sector Educación-Calidad"/>
    <m/>
    <m/>
    <x v="0"/>
    <s v="Organismo"/>
    <n v="99"/>
    <s v="MUNICIPIO DE CALI"/>
    <n v="41"/>
    <s v="CALI SOCIAL Y DIVERSA"/>
    <n v="4101"/>
    <s v="CONSTRUYENDO SOCIEDAD"/>
    <n v="4101001"/>
    <s v="ATENCIÓN INTEGRAL A LA PRIMERA INFANCIA"/>
    <x v="91"/>
    <s v="Instituciones Educativas Oficiales con grado de transición i"/>
    <n v="51997625"/>
    <n v="0"/>
    <n v="0"/>
    <n v="0"/>
    <n v="0"/>
    <n v="0"/>
    <n v="0"/>
    <n v="51997625"/>
    <n v="0"/>
    <n v="0"/>
    <n v="0"/>
    <n v="0"/>
    <n v="0"/>
    <n v="0"/>
    <n v="51997625"/>
  </r>
  <r>
    <x v="10"/>
    <x v="10"/>
    <s v="BP26001533"/>
    <s v="FORTALECIMIENTO DE LA ATENCIÓN INTEGRAL DE LA EDUCACIÓN INICIAL EN LAS IEO DE CALI"/>
    <s v="BP260015331030102"/>
    <s v="Realizar formación a directivos docentes y maestras de transición, con enfoque de desarrollo humano (enfoque diferencial y contextual)"/>
    <m/>
    <m/>
    <s v="2-3030101"/>
    <s v="Capacitación Personal del Sector"/>
    <x v="0"/>
    <s v="Vigencia actual"/>
    <n v="2104"/>
    <s v="0-2104"/>
    <s v="S.G.P. Sector Educación-Calidad"/>
    <m/>
    <m/>
    <x v="0"/>
    <s v="Organismo"/>
    <n v="99"/>
    <s v="MUNICIPIO DE CALI"/>
    <n v="41"/>
    <s v="CALI SOCIAL Y DIVERSA"/>
    <n v="4101"/>
    <s v="CONSTRUYENDO SOCIEDAD"/>
    <n v="4101001"/>
    <s v="ATENCIÓN INTEGRAL A LA PRIMERA INFANCIA"/>
    <x v="91"/>
    <s v="Instituciones Educativas Oficiales con grado de transición i"/>
    <n v="96406630"/>
    <n v="0"/>
    <n v="0"/>
    <n v="0"/>
    <n v="0"/>
    <n v="0"/>
    <n v="0"/>
    <n v="96406630"/>
    <n v="0"/>
    <n v="0"/>
    <n v="0"/>
    <n v="0"/>
    <n v="0"/>
    <n v="0"/>
    <n v="96406630"/>
  </r>
  <r>
    <x v="10"/>
    <x v="10"/>
    <s v="BP26001650"/>
    <s v="ANALISIS DE LA CONVIVENCIA ESCOLAR Y LOS DERECHOS HUMANOS, SEXUALES Y REPRODUCTIVOS DE LA POBLACIÓN ESCOLAR EN LAS IEO DE CALI"/>
    <s v="BP260016501010101"/>
    <s v="Realizar investigación sobre las causas y métodos de la violencia auto-inflingida en Población Escolar."/>
    <m/>
    <m/>
    <s v="2-3030131"/>
    <s v="Participación Educativa"/>
    <x v="0"/>
    <s v="Vigencia actual"/>
    <n v="2104"/>
    <s v="0-2104"/>
    <s v="S.G.P. Sector Educación-Calidad"/>
    <m/>
    <m/>
    <x v="0"/>
    <s v="Organismo"/>
    <n v="99"/>
    <s v="MUNICIPIO DE CALI"/>
    <n v="41"/>
    <s v="CALI SOCIAL Y DIVERSA"/>
    <n v="4101"/>
    <s v="CONSTRUYENDO SOCIEDAD"/>
    <n v="4101002"/>
    <s v="NIÑOS, NIÑAS, ADOLESCENTES Y JÓVENES - NNAJ CON OPORTUNIDADE"/>
    <x v="92"/>
    <s v="Instituciones Educativas que participan en la implementación"/>
    <n v="50000000"/>
    <n v="0"/>
    <n v="0"/>
    <n v="0"/>
    <n v="0"/>
    <n v="0"/>
    <n v="0"/>
    <n v="50000000"/>
    <n v="0"/>
    <n v="0"/>
    <n v="0"/>
    <n v="0"/>
    <n v="0"/>
    <n v="0"/>
    <n v="50000000"/>
  </r>
  <r>
    <x v="10"/>
    <x v="10"/>
    <s v="BP26001492"/>
    <s v="Servicio de transporte escolar a población estudiantil de  Cali"/>
    <s v="BP260014921010101"/>
    <s v="Prestar el servicio de transporte escolar especial a estudiantes de las IEO que residen en la zona rural de dificil acceso"/>
    <m/>
    <m/>
    <s v="2-302010209"/>
    <s v="Servicios de Transporte Educativo"/>
    <x v="0"/>
    <s v="Vigencia actual"/>
    <n v="2104"/>
    <s v="0-2104"/>
    <s v="S.G.P. Sector Educación-Calidad"/>
    <m/>
    <m/>
    <x v="0"/>
    <s v="Organismo"/>
    <n v="99"/>
    <s v="MUNICIPIO DE CALI"/>
    <n v="41"/>
    <s v="CALI SOCIAL Y DIVERSA"/>
    <n v="4104"/>
    <s v="EDUCACIÓN CON CALIDAD, EFICIENCIA Y EQUIDAD."/>
    <n v="4104001"/>
    <s v="EDUCACIÓN PÚBLICA EQUITATIVA E INCLUYENTE."/>
    <x v="77"/>
    <s v="Estudiantes beneficiados con estrategia de transporte escola"/>
    <n v="884383000"/>
    <n v="0"/>
    <n v="0"/>
    <n v="0"/>
    <n v="0"/>
    <n v="0"/>
    <n v="0"/>
    <n v="884383000"/>
    <n v="884383000"/>
    <n v="0"/>
    <n v="0"/>
    <n v="0"/>
    <n v="0"/>
    <n v="884383000"/>
    <n v="0"/>
  </r>
  <r>
    <x v="10"/>
    <x v="10"/>
    <s v="BP26002391"/>
    <s v="Mejoramiento de las competencias Básicas de las IEO de  Cali"/>
    <s v="BP260023911010102"/>
    <s v="ACOMPAÑAR A LAS IEO EN LA CREACIÓN DE AMBIENTES DE APRENDIZAJE MEDIADOS POR EL USO DE LA CIENCIA Y LA TECNOLOGÍA PARA LA INNOVACIÓN EDUCATIVA"/>
    <m/>
    <m/>
    <s v="2-3030131"/>
    <s v="Participación Educativa"/>
    <x v="0"/>
    <s v="Vigencia actual"/>
    <n v="2104"/>
    <s v="0-2104"/>
    <s v="S.G.P. Sector Educación-Calidad"/>
    <m/>
    <m/>
    <x v="0"/>
    <s v="Organismo"/>
    <n v="99"/>
    <s v="MUNICIPIO DE CALI"/>
    <n v="41"/>
    <s v="CALI SOCIAL Y DIVERSA"/>
    <n v="4104"/>
    <s v="EDUCACIÓN CON CALIDAD, EFICIENCIA Y EQUIDAD."/>
    <n v="4104002"/>
    <s v="CALIDAD EDUCATIVA CON MAYORES RESULTADOS"/>
    <x v="93"/>
    <s v="Instituciones Educativas Oficiales acompañadas para el forta"/>
    <n v="1064290520"/>
    <n v="0"/>
    <n v="0"/>
    <n v="0"/>
    <n v="0"/>
    <n v="0"/>
    <n v="0"/>
    <n v="1064290520"/>
    <n v="0"/>
    <n v="0"/>
    <n v="0"/>
    <n v="0"/>
    <n v="0"/>
    <n v="0"/>
    <n v="1064290520"/>
  </r>
  <r>
    <x v="10"/>
    <x v="10"/>
    <s v="BP26002391"/>
    <s v="Mejoramiento de las competencias Básicas de las IEO de  Cali"/>
    <s v="BP260023911010105"/>
    <s v="REALIZAR FORMACIÓN A DOCENTES PARA EL FORTALECIMIENTO DE LAS COMPETENCIAS BÁSICAS"/>
    <m/>
    <m/>
    <s v="2-3030101"/>
    <s v="Capacitación Personal del Sector"/>
    <x v="0"/>
    <s v="Vigencia actual"/>
    <n v="2104"/>
    <s v="0-2104"/>
    <s v="S.G.P. Sector Educación-Calidad"/>
    <m/>
    <m/>
    <x v="0"/>
    <s v="Organismo"/>
    <n v="99"/>
    <s v="MUNICIPIO DE CALI"/>
    <n v="41"/>
    <s v="CALI SOCIAL Y DIVERSA"/>
    <n v="4104"/>
    <s v="EDUCACIÓN CON CALIDAD, EFICIENCIA Y EQUIDAD."/>
    <n v="4104002"/>
    <s v="CALIDAD EDUCATIVA CON MAYORES RESULTADOS"/>
    <x v="93"/>
    <s v="Instituciones Educativas Oficiales acompañadas para el forta"/>
    <n v="80000000"/>
    <n v="0"/>
    <n v="0"/>
    <n v="0"/>
    <n v="0"/>
    <n v="0"/>
    <n v="0"/>
    <n v="80000000"/>
    <n v="0"/>
    <n v="0"/>
    <n v="0"/>
    <n v="0"/>
    <n v="0"/>
    <n v="0"/>
    <n v="80000000"/>
  </r>
  <r>
    <x v="10"/>
    <x v="10"/>
    <s v="BP26002391"/>
    <s v="Mejoramiento de las competencias Básicas de las IEO de  Cali"/>
    <s v="BP260023911010108"/>
    <s v="DOTAR DE MATERIAL EDUCATIVO PARA EL MEJORAMIENTO DE LAS COMPETENCIAS BÁSICAS"/>
    <m/>
    <m/>
    <s v="2-302010107"/>
    <s v="Dotación de Material Educativo"/>
    <x v="0"/>
    <s v="Vigencia actual"/>
    <n v="2104"/>
    <s v="0-2104"/>
    <s v="S.G.P. Sector Educación-Calidad"/>
    <m/>
    <m/>
    <x v="0"/>
    <s v="Organismo"/>
    <n v="99"/>
    <s v="MUNICIPIO DE CALI"/>
    <n v="41"/>
    <s v="CALI SOCIAL Y DIVERSA"/>
    <n v="4104"/>
    <s v="EDUCACIÓN CON CALIDAD, EFICIENCIA Y EQUIDAD."/>
    <n v="4104002"/>
    <s v="CALIDAD EDUCATIVA CON MAYORES RESULTADOS"/>
    <x v="93"/>
    <s v="Instituciones Educativas Oficiales acompañadas para el forta"/>
    <n v="80000000"/>
    <n v="0"/>
    <n v="0"/>
    <n v="0"/>
    <n v="0"/>
    <n v="0"/>
    <n v="0"/>
    <n v="80000000"/>
    <n v="0"/>
    <n v="0"/>
    <n v="0"/>
    <n v="0"/>
    <n v="0"/>
    <n v="0"/>
    <n v="80000000"/>
  </r>
  <r>
    <x v="10"/>
    <x v="10"/>
    <s v="BP26002391"/>
    <s v="Mejoramiento de las competencias Básicas de las IEO de  Cali"/>
    <s v="BP260023911030102"/>
    <s v="FORMAR DOCENTES EN ASPECTOS LINGÜÍSTICOS, PEDAGÓGICOS Y CURRÍCULARES PARA LA ENSEÑANZA DEL INGLÉS"/>
    <m/>
    <m/>
    <s v="2-3030101"/>
    <s v="Capacitación Personal del Sector"/>
    <x v="0"/>
    <s v="Vigencia actual"/>
    <n v="2104"/>
    <s v="0-2104"/>
    <s v="S.G.P. Sector Educación-Calidad"/>
    <m/>
    <m/>
    <x v="0"/>
    <s v="Organismo"/>
    <n v="99"/>
    <s v="MUNICIPIO DE CALI"/>
    <n v="41"/>
    <s v="CALI SOCIAL Y DIVERSA"/>
    <n v="4104"/>
    <s v="EDUCACIÓN CON CALIDAD, EFICIENCIA Y EQUIDAD."/>
    <n v="4104002"/>
    <s v="CALIDAD EDUCATIVA CON MAYORES RESULTADOS"/>
    <x v="93"/>
    <s v="Instituciones Educativas Oficiales acompañadas para el forta"/>
    <n v="257213600"/>
    <n v="0"/>
    <n v="0"/>
    <n v="0"/>
    <n v="0"/>
    <n v="0"/>
    <n v="0"/>
    <n v="257213600"/>
    <n v="0"/>
    <n v="0"/>
    <n v="0"/>
    <n v="0"/>
    <n v="0"/>
    <n v="0"/>
    <n v="257213600"/>
  </r>
  <r>
    <x v="10"/>
    <x v="10"/>
    <s v="BP26002391"/>
    <s v="Mejoramiento de las competencias Básicas de las IEO de  Cali"/>
    <s v="BP260023911030104"/>
    <s v="APOYAR LA RED DE DOCENTES DE LENGUAS EXTRANJERAS"/>
    <m/>
    <m/>
    <s v="2-3030101"/>
    <s v="Capacitación Personal del Sector"/>
    <x v="0"/>
    <s v="Vigencia actual"/>
    <n v="2104"/>
    <s v="0-2104"/>
    <s v="S.G.P. Sector Educación-Calidad"/>
    <m/>
    <m/>
    <x v="0"/>
    <s v="Organismo"/>
    <n v="99"/>
    <s v="MUNICIPIO DE CALI"/>
    <n v="41"/>
    <s v="CALI SOCIAL Y DIVERSA"/>
    <n v="4104"/>
    <s v="EDUCACIÓN CON CALIDAD, EFICIENCIA Y EQUIDAD."/>
    <n v="4104002"/>
    <s v="CALIDAD EDUCATIVA CON MAYORES RESULTADOS"/>
    <x v="93"/>
    <s v="Instituciones Educativas Oficiales acompañadas para el forta"/>
    <n v="6546360"/>
    <n v="0"/>
    <n v="0"/>
    <n v="0"/>
    <n v="0"/>
    <n v="0"/>
    <n v="0"/>
    <n v="6546360"/>
    <n v="0"/>
    <n v="0"/>
    <n v="0"/>
    <n v="0"/>
    <n v="0"/>
    <n v="0"/>
    <n v="6546360"/>
  </r>
  <r>
    <x v="10"/>
    <x v="10"/>
    <s v="BP26002391"/>
    <s v="Mejoramiento de las competencias Básicas de las IEO de  Cali"/>
    <s v="BP260023911030110"/>
    <s v="ACOMPAÑAR A IEO PARA FORTALECER EL INGLÉS Y AUMENTAR SU INTENSIDAD HORARIA DESDE EL PEI."/>
    <m/>
    <m/>
    <s v="2-3030131"/>
    <s v="Participación Educativa"/>
    <x v="0"/>
    <s v="Vigencia actual"/>
    <n v="2104"/>
    <s v="0-2104"/>
    <s v="S.G.P. Sector Educación-Calidad"/>
    <m/>
    <m/>
    <x v="0"/>
    <s v="Organismo"/>
    <n v="99"/>
    <s v="MUNICIPIO DE CALI"/>
    <n v="41"/>
    <s v="CALI SOCIAL Y DIVERSA"/>
    <n v="4104"/>
    <s v="EDUCACIÓN CON CALIDAD, EFICIENCIA Y EQUIDAD."/>
    <n v="4104002"/>
    <s v="CALIDAD EDUCATIVA CON MAYORES RESULTADOS"/>
    <x v="93"/>
    <s v="Instituciones Educativas Oficiales acompañadas para el forta"/>
    <n v="79311685"/>
    <n v="0"/>
    <n v="0"/>
    <n v="0"/>
    <n v="0"/>
    <n v="0"/>
    <n v="0"/>
    <n v="79311685"/>
    <n v="0"/>
    <n v="0"/>
    <n v="0"/>
    <n v="0"/>
    <n v="0"/>
    <n v="0"/>
    <n v="79311685"/>
  </r>
  <r>
    <x v="10"/>
    <x v="10"/>
    <s v="BP26002391"/>
    <s v="Mejoramiento de las competencias Básicas de las IEO de  Cali"/>
    <s v="BP260023911030113"/>
    <s v="DOTAR EQUIPOS TECNOLÓGICOS  PARA FACILITAR EL APRENDIZAJE DE LA LENGUA EXTRANJERA"/>
    <m/>
    <m/>
    <s v="2-302010107"/>
    <s v="Dotación de Material Educativo"/>
    <x v="0"/>
    <s v="Vigencia actual"/>
    <n v="2104"/>
    <s v="0-2104"/>
    <s v="S.G.P. Sector Educación-Calidad"/>
    <m/>
    <m/>
    <x v="0"/>
    <s v="Organismo"/>
    <n v="99"/>
    <s v="MUNICIPIO DE CALI"/>
    <n v="41"/>
    <s v="CALI SOCIAL Y DIVERSA"/>
    <n v="4104"/>
    <s v="EDUCACIÓN CON CALIDAD, EFICIENCIA Y EQUIDAD."/>
    <n v="4104002"/>
    <s v="CALIDAD EDUCATIVA CON MAYORES RESULTADOS"/>
    <x v="93"/>
    <s v="Instituciones Educativas Oficiales acompañadas para el forta"/>
    <n v="38375340"/>
    <n v="0"/>
    <n v="0"/>
    <n v="0"/>
    <n v="0"/>
    <n v="0"/>
    <n v="0"/>
    <n v="38375340"/>
    <n v="0"/>
    <n v="0"/>
    <n v="0"/>
    <n v="0"/>
    <n v="0"/>
    <n v="0"/>
    <n v="38375340"/>
  </r>
  <r>
    <x v="10"/>
    <x v="10"/>
    <s v="BP26002391"/>
    <s v="Mejoramiento de las competencias Básicas de las IEO de  Cali"/>
    <s v="BP260023911030114"/>
    <s v="DOTAR DE MATERIAL DIDÁCTICO"/>
    <m/>
    <m/>
    <s v="2-302010111"/>
    <s v="Sistemas de Información Educativos"/>
    <x v="0"/>
    <s v="Vigencia actual"/>
    <n v="2104"/>
    <s v="0-2104"/>
    <s v="S.G.P. Sector Educación-Calidad"/>
    <m/>
    <m/>
    <x v="0"/>
    <s v="Organismo"/>
    <n v="99"/>
    <s v="MUNICIPIO DE CALI"/>
    <n v="41"/>
    <s v="CALI SOCIAL Y DIVERSA"/>
    <n v="4104"/>
    <s v="EDUCACIÓN CON CALIDAD, EFICIENCIA Y EQUIDAD."/>
    <n v="4104002"/>
    <s v="CALIDAD EDUCATIVA CON MAYORES RESULTADOS"/>
    <x v="93"/>
    <s v="Instituciones Educativas Oficiales acompañadas para el forta"/>
    <n v="26366880"/>
    <n v="0"/>
    <n v="0"/>
    <n v="0"/>
    <n v="0"/>
    <n v="0"/>
    <n v="0"/>
    <n v="26366880"/>
    <n v="0"/>
    <n v="0"/>
    <n v="0"/>
    <n v="0"/>
    <n v="0"/>
    <n v="0"/>
    <n v="26366880"/>
  </r>
  <r>
    <x v="10"/>
    <x v="10"/>
    <s v="BP26002381"/>
    <s v="Fortalecimiento del sistema de evaluación y monitoreo para el mejoramiento de la calidad educativa en las IEO de Cali"/>
    <s v="BP260023811010101"/>
    <s v="Diseñar metodología para realizar la evaluación, el monitoreo y el seguimiento con enfoque formativo"/>
    <m/>
    <m/>
    <s v="2-3030131"/>
    <s v="Participación Educativa"/>
    <x v="0"/>
    <s v="Vigencia actual"/>
    <n v="2104"/>
    <s v="0-2104"/>
    <s v="S.G.P. Sector Educación-Calidad"/>
    <m/>
    <m/>
    <x v="0"/>
    <s v="Organismo"/>
    <n v="99"/>
    <s v="MUNICIPIO DE CALI"/>
    <n v="41"/>
    <s v="CALI SOCIAL Y DIVERSA"/>
    <n v="4104"/>
    <s v="EDUCACIÓN CON CALIDAD, EFICIENCIA Y EQUIDAD."/>
    <n v="4104002"/>
    <s v="CALIDAD EDUCATIVA CON MAYORES RESULTADOS"/>
    <x v="94"/>
    <s v="Instituciones Educativas Oficiales que implementan un sistem"/>
    <n v="515350000"/>
    <n v="0"/>
    <n v="0"/>
    <n v="0"/>
    <n v="0"/>
    <n v="0"/>
    <n v="0"/>
    <n v="515350000"/>
    <n v="0"/>
    <n v="0"/>
    <n v="0"/>
    <n v="0"/>
    <n v="0"/>
    <n v="0"/>
    <n v="515350000"/>
  </r>
  <r>
    <x v="10"/>
    <x v="10"/>
    <s v="BP26002381"/>
    <s v="Fortalecimiento del sistema de evaluación y monitoreo para el mejoramiento de la calidad educativa en las IEO de Cali"/>
    <s v="BP260023811010102"/>
    <s v="Producir resultados con la información proporcionada por las diferentes fuentes primaria o secundaria para generar la caracterización de las IEO y el perfil educativo"/>
    <m/>
    <m/>
    <s v="2-3030131"/>
    <s v="Participación Educativa"/>
    <x v="0"/>
    <s v="Vigencia actual"/>
    <n v="2104"/>
    <s v="0-2104"/>
    <s v="S.G.P. Sector Educación-Calidad"/>
    <m/>
    <m/>
    <x v="0"/>
    <s v="Organismo"/>
    <n v="99"/>
    <s v="MUNICIPIO DE CALI"/>
    <n v="41"/>
    <s v="CALI SOCIAL Y DIVERSA"/>
    <n v="4104"/>
    <s v="EDUCACIÓN CON CALIDAD, EFICIENCIA Y EQUIDAD."/>
    <n v="4104002"/>
    <s v="CALIDAD EDUCATIVA CON MAYORES RESULTADOS"/>
    <x v="94"/>
    <s v="Instituciones Educativas Oficiales que implementan un sistem"/>
    <n v="245415000"/>
    <n v="0"/>
    <n v="0"/>
    <n v="0"/>
    <n v="0"/>
    <n v="0"/>
    <n v="0"/>
    <n v="245415000"/>
    <n v="0"/>
    <n v="0"/>
    <n v="0"/>
    <n v="0"/>
    <n v="0"/>
    <n v="0"/>
    <n v="245415000"/>
  </r>
  <r>
    <x v="10"/>
    <x v="10"/>
    <s v="BP26002381"/>
    <s v="Fortalecimiento del sistema de evaluación y monitoreo para el mejoramiento de la calidad educativa en las IEO de Cali"/>
    <s v="BP260023811030101"/>
    <s v="Realizar talleres para promover el uso pedagógico de la evaluación formativa en las IEO"/>
    <m/>
    <m/>
    <s v="2-3030131"/>
    <s v="Participación Educativa"/>
    <x v="0"/>
    <s v="Vigencia actual"/>
    <n v="2104"/>
    <s v="0-2104"/>
    <s v="S.G.P. Sector Educación-Calidad"/>
    <m/>
    <m/>
    <x v="0"/>
    <s v="Organismo"/>
    <n v="99"/>
    <s v="MUNICIPIO DE CALI"/>
    <n v="41"/>
    <s v="CALI SOCIAL Y DIVERSA"/>
    <n v="4104"/>
    <s v="EDUCACIÓN CON CALIDAD, EFICIENCIA Y EQUIDAD."/>
    <n v="4104002"/>
    <s v="CALIDAD EDUCATIVA CON MAYORES RESULTADOS"/>
    <x v="94"/>
    <s v="Instituciones Educativas Oficiales que implementan un sistem"/>
    <n v="283783500"/>
    <n v="0"/>
    <n v="0"/>
    <n v="0"/>
    <n v="0"/>
    <n v="0"/>
    <n v="0"/>
    <n v="283783500"/>
    <n v="0"/>
    <n v="0"/>
    <n v="0"/>
    <n v="0"/>
    <n v="0"/>
    <n v="0"/>
    <n v="283783500"/>
  </r>
  <r>
    <x v="10"/>
    <x v="10"/>
    <s v="BP26002381"/>
    <s v="Fortalecimiento del sistema de evaluación y monitoreo para el mejoramiento de la calidad educativa en las IEO de Cali"/>
    <s v="BP260023811030102"/>
    <s v="Realizar visitas de seguimiento y monitoreo en las IEO para verificación de  las condiciones de calidad de la prestación del servicio de educación inicial"/>
    <m/>
    <m/>
    <s v="2-3030131"/>
    <s v="Participación Educativa"/>
    <x v="0"/>
    <s v="Vigencia actual"/>
    <n v="2104"/>
    <s v="0-2104"/>
    <s v="S.G.P. Sector Educación-Calidad"/>
    <m/>
    <m/>
    <x v="0"/>
    <s v="Organismo"/>
    <n v="99"/>
    <s v="MUNICIPIO DE CALI"/>
    <n v="41"/>
    <s v="CALI SOCIAL Y DIVERSA"/>
    <n v="4104"/>
    <s v="EDUCACIÓN CON CALIDAD, EFICIENCIA Y EQUIDAD."/>
    <n v="4104002"/>
    <s v="CALIDAD EDUCATIVA CON MAYORES RESULTADOS"/>
    <x v="94"/>
    <s v="Instituciones Educativas Oficiales que implementan un sistem"/>
    <n v="211500000"/>
    <n v="0"/>
    <n v="0"/>
    <n v="0"/>
    <n v="0"/>
    <n v="0"/>
    <n v="0"/>
    <n v="211500000"/>
    <n v="0"/>
    <n v="0"/>
    <n v="0"/>
    <n v="0"/>
    <n v="0"/>
    <n v="0"/>
    <n v="211500000"/>
  </r>
  <r>
    <x v="10"/>
    <x v="10"/>
    <s v="BP26001534"/>
    <s v="FORMACIÓN PARA LA REFLEXIÓN E INVESTIGACIÓN DE LAS PRÁCTICAS PEDAGÓGICAS EN LAS IEO DE CALI."/>
    <s v="BP260015341020101"/>
    <s v="Implementar modelos educativos especializados para estudiantes de las escuelas Normales y vinculados al Sistema de Responsabilidad penal Adolescente"/>
    <m/>
    <m/>
    <s v="2-3030101"/>
    <s v="Capacitación Personal del Sector"/>
    <x v="0"/>
    <s v="Vigencia actual"/>
    <n v="2104"/>
    <s v="0-2104"/>
    <s v="S.G.P. Sector Educación-Calidad"/>
    <m/>
    <m/>
    <x v="0"/>
    <s v="Organismo"/>
    <n v="99"/>
    <s v="MUNICIPIO DE CALI"/>
    <n v="41"/>
    <s v="CALI SOCIAL Y DIVERSA"/>
    <n v="4104"/>
    <s v="EDUCACIÓN CON CALIDAD, EFICIENCIA Y EQUIDAD."/>
    <n v="4104002"/>
    <s v="CALIDAD EDUCATIVA CON MAYORES RESULTADOS"/>
    <x v="95"/>
    <s v="Docentes y directivos docentes de Instituciones Educativas O"/>
    <n v="64308750"/>
    <n v="0"/>
    <n v="0"/>
    <n v="0"/>
    <n v="0"/>
    <n v="0"/>
    <n v="0"/>
    <n v="64308750"/>
    <n v="0"/>
    <n v="0"/>
    <n v="0"/>
    <n v="0"/>
    <n v="0"/>
    <n v="0"/>
    <n v="64308750"/>
  </r>
  <r>
    <x v="10"/>
    <x v="10"/>
    <s v="BP26001534"/>
    <s v="FORMACIÓN PARA LA REFLEXIÓN E INVESTIGACIÓN DE LAS PRÁCTICAS PEDAGÓGICAS EN LAS IEO DE CALI."/>
    <s v="BP260015341030101"/>
    <s v="Promocionar capacidades investigativas en el docente para el mejoramiento de su práctica pedagógica."/>
    <m/>
    <m/>
    <s v="2-3030131"/>
    <s v="Participación Educativa"/>
    <x v="0"/>
    <s v="Vigencia actual"/>
    <n v="2104"/>
    <s v="0-2104"/>
    <s v="S.G.P. Sector Educación-Calidad"/>
    <m/>
    <m/>
    <x v="0"/>
    <s v="Organismo"/>
    <n v="99"/>
    <s v="MUNICIPIO DE CALI"/>
    <n v="41"/>
    <s v="CALI SOCIAL Y DIVERSA"/>
    <n v="4104"/>
    <s v="EDUCACIÓN CON CALIDAD, EFICIENCIA Y EQUIDAD."/>
    <n v="4104002"/>
    <s v="CALIDAD EDUCATIVA CON MAYORES RESULTADOS"/>
    <x v="95"/>
    <s v="Docentes y directivos docentes de Instituciones Educativas O"/>
    <n v="161678750"/>
    <n v="0"/>
    <n v="0"/>
    <n v="0"/>
    <n v="0"/>
    <n v="0"/>
    <n v="0"/>
    <n v="161678750"/>
    <n v="0"/>
    <n v="0"/>
    <n v="0"/>
    <n v="0"/>
    <n v="0"/>
    <n v="0"/>
    <n v="161678750"/>
  </r>
  <r>
    <x v="10"/>
    <x v="10"/>
    <s v="BP26001534"/>
    <s v="FORMACIÓN PARA LA REFLEXIÓN E INVESTIGACIÓN DE LAS PRÁCTICAS PEDAGÓGICAS EN LAS IEO DE CALI."/>
    <s v="BP260015341040101"/>
    <s v="Formar en competencias pedagógicas, didácticas e investigativas para el mejoramiento de la práctica docente."/>
    <m/>
    <m/>
    <s v="2-3030101"/>
    <s v="Capacitación Personal del Sector"/>
    <x v="0"/>
    <s v="Vigencia actual"/>
    <n v="2104"/>
    <s v="0-2104"/>
    <s v="S.G.P. Sector Educación-Calidad"/>
    <m/>
    <m/>
    <x v="0"/>
    <s v="Organismo"/>
    <n v="99"/>
    <s v="MUNICIPIO DE CALI"/>
    <n v="41"/>
    <s v="CALI SOCIAL Y DIVERSA"/>
    <n v="4104"/>
    <s v="EDUCACIÓN CON CALIDAD, EFICIENCIA Y EQUIDAD."/>
    <n v="4104002"/>
    <s v="CALIDAD EDUCATIVA CON MAYORES RESULTADOS"/>
    <x v="95"/>
    <s v="Docentes y directivos docentes de Instituciones Educativas O"/>
    <n v="158600000"/>
    <n v="0"/>
    <n v="0"/>
    <n v="0"/>
    <n v="0"/>
    <n v="0"/>
    <n v="0"/>
    <n v="158600000"/>
    <n v="0"/>
    <n v="0"/>
    <n v="0"/>
    <n v="0"/>
    <n v="0"/>
    <n v="0"/>
    <n v="158600000"/>
  </r>
  <r>
    <x v="10"/>
    <x v="10"/>
    <s v="BP26001534"/>
    <s v="FORMACIÓN PARA LA REFLEXIÓN E INVESTIGACIÓN DE LAS PRÁCTICAS PEDAGÓGICAS EN LAS IEO DE CALI."/>
    <s v="BP260015341050101"/>
    <s v="Posicionar el  Plan Territorial de Formación Docente como elemento rector en la formación docente en Cali"/>
    <m/>
    <m/>
    <s v="2-3030131"/>
    <s v="Participación Educativa"/>
    <x v="0"/>
    <s v="Vigencia actual"/>
    <n v="2104"/>
    <s v="0-2104"/>
    <s v="S.G.P. Sector Educación-Calidad"/>
    <m/>
    <m/>
    <x v="0"/>
    <s v="Organismo"/>
    <n v="99"/>
    <s v="MUNICIPIO DE CALI"/>
    <n v="41"/>
    <s v="CALI SOCIAL Y DIVERSA"/>
    <n v="4104"/>
    <s v="EDUCACIÓN CON CALIDAD, EFICIENCIA Y EQUIDAD."/>
    <n v="4104002"/>
    <s v="CALIDAD EDUCATIVA CON MAYORES RESULTADOS"/>
    <x v="95"/>
    <s v="Docentes y directivos docentes de Instituciones Educativas O"/>
    <n v="15412500"/>
    <n v="0"/>
    <n v="0"/>
    <n v="0"/>
    <n v="0"/>
    <n v="0"/>
    <n v="0"/>
    <n v="15412500"/>
    <n v="0"/>
    <n v="0"/>
    <n v="0"/>
    <n v="0"/>
    <n v="0"/>
    <n v="0"/>
    <n v="15412500"/>
  </r>
  <r>
    <x v="10"/>
    <x v="10"/>
    <s v="BP26002380"/>
    <s v="Fortalecimiento de las prácticas pedagógicas y curriculares en Instituciones Educativas Oficiales de  Cali"/>
    <s v="BP260023801010101"/>
    <s v="Realizar proceso de formación reflexiva dirigida a docentes tutores"/>
    <m/>
    <m/>
    <s v="2-3030101"/>
    <s v="Capacitación Personal del Sector"/>
    <x v="0"/>
    <s v="Vigencia actual"/>
    <n v="2104"/>
    <s v="0-2104"/>
    <s v="S.G.P. Sector Educación-Calidad"/>
    <m/>
    <m/>
    <x v="0"/>
    <s v="Organismo"/>
    <n v="99"/>
    <s v="MUNICIPIO DE CALI"/>
    <n v="41"/>
    <s v="CALI SOCIAL Y DIVERSA"/>
    <n v="4104"/>
    <s v="EDUCACIÓN CON CALIDAD, EFICIENCIA Y EQUIDAD."/>
    <n v="4104003"/>
    <s v="INSTITUCIONES EDUCATIVAS LÍDERES, EFICIENTES Y TRANSPARENTES"/>
    <x v="96"/>
    <s v="Instituciones Educativas Oficiales con PEI ajustado para el"/>
    <n v="150263672"/>
    <n v="0"/>
    <n v="0"/>
    <n v="0"/>
    <n v="0"/>
    <n v="0"/>
    <n v="0"/>
    <n v="150263672"/>
    <n v="0"/>
    <n v="0"/>
    <n v="0"/>
    <n v="0"/>
    <n v="0"/>
    <n v="0"/>
    <n v="150263672"/>
  </r>
  <r>
    <x v="10"/>
    <x v="10"/>
    <s v="BP26002380"/>
    <s v="Fortalecimiento de las prácticas pedagógicas y curriculares en Instituciones Educativas Oficiales de  Cali"/>
    <s v="BP260023801020101"/>
    <s v="Desarrollar acompañamiento situado y diferencial para la resignificación de las prácticas pedagógicas desde el PEI"/>
    <m/>
    <m/>
    <s v="2-3030131"/>
    <s v="Participación Educativa"/>
    <x v="0"/>
    <s v="Vigencia actual"/>
    <n v="2104"/>
    <s v="0-2104"/>
    <s v="S.G.P. Sector Educación-Calidad"/>
    <m/>
    <m/>
    <x v="0"/>
    <s v="Organismo"/>
    <n v="99"/>
    <s v="MUNICIPIO DE CALI"/>
    <n v="41"/>
    <s v="CALI SOCIAL Y DIVERSA"/>
    <n v="4104"/>
    <s v="EDUCACIÓN CON CALIDAD, EFICIENCIA Y EQUIDAD."/>
    <n v="4104003"/>
    <s v="INSTITUCIONES EDUCATIVAS LÍDERES, EFICIENTES Y TRANSPARENTES"/>
    <x v="96"/>
    <s v="Instituciones Educativas Oficiales con PEI ajustado para el"/>
    <n v="220000000"/>
    <n v="0"/>
    <n v="0"/>
    <n v="0"/>
    <n v="0"/>
    <n v="0"/>
    <n v="0"/>
    <n v="220000000"/>
    <n v="0"/>
    <n v="0"/>
    <n v="0"/>
    <n v="0"/>
    <n v="0"/>
    <n v="0"/>
    <n v="220000000"/>
  </r>
  <r>
    <x v="10"/>
    <x v="10"/>
    <s v="BP26002380"/>
    <s v="Fortalecimiento de las prácticas pedagógicas y curriculares en Instituciones Educativas Oficiales de  Cali"/>
    <s v="BP260023801020102"/>
    <s v="Apoyar la conformación de comunidades de aprendizaje."/>
    <m/>
    <m/>
    <s v="2-3030131"/>
    <s v="Participación Educativa"/>
    <x v="0"/>
    <s v="Vigencia actual"/>
    <n v="2104"/>
    <s v="0-2104"/>
    <s v="S.G.P. Sector Educación-Calidad"/>
    <m/>
    <m/>
    <x v="0"/>
    <s v="Organismo"/>
    <n v="99"/>
    <s v="MUNICIPIO DE CALI"/>
    <n v="41"/>
    <s v="CALI SOCIAL Y DIVERSA"/>
    <n v="4104"/>
    <s v="EDUCACIÓN CON CALIDAD, EFICIENCIA Y EQUIDAD."/>
    <n v="4104003"/>
    <s v="INSTITUCIONES EDUCATIVAS LÍDERES, EFICIENTES Y TRANSPARENTES"/>
    <x v="96"/>
    <s v="Instituciones Educativas Oficiales con PEI ajustado para el"/>
    <n v="50000000"/>
    <n v="0"/>
    <n v="0"/>
    <n v="0"/>
    <n v="0"/>
    <n v="0"/>
    <n v="0"/>
    <n v="50000000"/>
    <n v="0"/>
    <n v="0"/>
    <n v="0"/>
    <n v="0"/>
    <n v="0"/>
    <n v="0"/>
    <n v="50000000"/>
  </r>
  <r>
    <x v="10"/>
    <x v="10"/>
    <s v="BP26002380"/>
    <s v="Fortalecimiento de las prácticas pedagógicas y curriculares en Instituciones Educativas Oficiales de  Cali"/>
    <s v="BP260023801020201"/>
    <s v="Realizar acompañamiento, seguimiento y sistematización pedagógica-curricular en  las IEO que implementen y desarrollen la Jornada Única."/>
    <m/>
    <m/>
    <s v="2-3030131"/>
    <s v="Participación Educativa"/>
    <x v="0"/>
    <s v="Vigencia actual"/>
    <n v="2104"/>
    <s v="0-2104"/>
    <s v="S.G.P. Sector Educación-Calidad"/>
    <m/>
    <m/>
    <x v="0"/>
    <s v="Organismo"/>
    <n v="99"/>
    <s v="MUNICIPIO DE CALI"/>
    <n v="41"/>
    <s v="CALI SOCIAL Y DIVERSA"/>
    <n v="4104"/>
    <s v="EDUCACIÓN CON CALIDAD, EFICIENCIA Y EQUIDAD."/>
    <n v="4104003"/>
    <s v="INSTITUCIONES EDUCATIVAS LÍDERES, EFICIENTES Y TRANSPARENTES"/>
    <x v="96"/>
    <s v="Instituciones Educativas Oficiales con PEI ajustado para el"/>
    <n v="166977922"/>
    <n v="0"/>
    <n v="0"/>
    <n v="0"/>
    <n v="0"/>
    <n v="0"/>
    <n v="0"/>
    <n v="166977922"/>
    <n v="0"/>
    <n v="0"/>
    <n v="0"/>
    <n v="0"/>
    <n v="0"/>
    <n v="0"/>
    <n v="166977922"/>
  </r>
  <r>
    <x v="10"/>
    <x v="10"/>
    <s v="BP26002392"/>
    <s v="MEJORAMIENTO DE LA GESTIÓN DE CALIDAD EN LAS IEO DE CALI"/>
    <s v="BP260023921010104"/>
    <s v="Realizar seguimiento a la medición de indicadores a la implementación de la jornada única"/>
    <m/>
    <m/>
    <s v="2-30503"/>
    <s v="Atención, Control y Organización Institucional para apoyo a la Gestión del Estado"/>
    <x v="0"/>
    <s v="Vigencia actual"/>
    <n v="2104"/>
    <s v="0-2104"/>
    <s v="S.G.P. Sector Educación-Calidad"/>
    <m/>
    <m/>
    <x v="0"/>
    <s v="Organismo"/>
    <n v="99"/>
    <s v="MUNICIPIO DE CALI"/>
    <n v="41"/>
    <s v="CALI SOCIAL Y DIVERSA"/>
    <n v="4104"/>
    <s v="EDUCACIÓN CON CALIDAD, EFICIENCIA Y EQUIDAD."/>
    <n v="4104003"/>
    <s v="INSTITUCIONES EDUCATIVAS LÍDERES, EFICIENTES Y TRANSPARENTES"/>
    <x v="97"/>
    <s v="Instituciones Educativas oficiales que implementan un modelo"/>
    <n v="99153600"/>
    <n v="0"/>
    <n v="0"/>
    <n v="0"/>
    <n v="0"/>
    <n v="0"/>
    <n v="0"/>
    <n v="99153600"/>
    <n v="0"/>
    <n v="0"/>
    <n v="0"/>
    <n v="0"/>
    <n v="0"/>
    <n v="0"/>
    <n v="99153600"/>
  </r>
  <r>
    <x v="10"/>
    <x v="10"/>
    <s v="BP26002392"/>
    <s v="MEJORAMIENTO DE LA GESTIÓN DE CALIDAD EN LAS IEO DE CALI"/>
    <s v="BP260023921020101"/>
    <s v="Formar a directivos docentes en competencias comportamentales, profesionales y pedagógicas para el liderazgo de la gestión escolar integral."/>
    <m/>
    <m/>
    <s v="2-3030101"/>
    <s v="Capacitación Personal del Sector"/>
    <x v="0"/>
    <s v="Vigencia actual"/>
    <n v="2104"/>
    <s v="0-2104"/>
    <s v="S.G.P. Sector Educación-Calidad"/>
    <m/>
    <m/>
    <x v="0"/>
    <s v="Organismo"/>
    <n v="99"/>
    <s v="MUNICIPIO DE CALI"/>
    <n v="41"/>
    <s v="CALI SOCIAL Y DIVERSA"/>
    <n v="4104"/>
    <s v="EDUCACIÓN CON CALIDAD, EFICIENCIA Y EQUIDAD."/>
    <n v="4104003"/>
    <s v="INSTITUCIONES EDUCATIVAS LÍDERES, EFICIENTES Y TRANSPARENTES"/>
    <x v="97"/>
    <s v="Instituciones Educativas oficiales que implementan un modelo"/>
    <n v="102060000"/>
    <n v="0"/>
    <n v="0"/>
    <n v="0"/>
    <n v="0"/>
    <n v="0"/>
    <n v="0"/>
    <n v="102060000"/>
    <n v="0"/>
    <n v="0"/>
    <n v="0"/>
    <n v="0"/>
    <n v="0"/>
    <n v="0"/>
    <n v="102060000"/>
  </r>
  <r>
    <x v="10"/>
    <x v="10"/>
    <s v="BP26002392"/>
    <s v="MEJORAMIENTO DE LA GESTIÓN DE CALIDAD EN LAS IEO DE CALI"/>
    <s v="BP260023921020102"/>
    <s v="Realizar acompañamiento situado en las competencias gerenciales, administrativas y comunicativas de los directivos docentes."/>
    <m/>
    <m/>
    <s v="2-3030131"/>
    <s v="Participación Educativa"/>
    <x v="0"/>
    <s v="Vigencia actual"/>
    <n v="2104"/>
    <s v="0-2104"/>
    <s v="S.G.P. Sector Educación-Calidad"/>
    <m/>
    <m/>
    <x v="0"/>
    <s v="Organismo"/>
    <n v="99"/>
    <s v="MUNICIPIO DE CALI"/>
    <n v="41"/>
    <s v="CALI SOCIAL Y DIVERSA"/>
    <n v="4104"/>
    <s v="EDUCACIÓN CON CALIDAD, EFICIENCIA Y EQUIDAD."/>
    <n v="4104003"/>
    <s v="INSTITUCIONES EDUCATIVAS LÍDERES, EFICIENTES Y TRANSPARENTES"/>
    <x v="97"/>
    <s v="Instituciones Educativas oficiales que implementan un modelo"/>
    <n v="80000000"/>
    <n v="0"/>
    <n v="0"/>
    <n v="0"/>
    <n v="0"/>
    <n v="0"/>
    <n v="0"/>
    <n v="80000000"/>
    <n v="0"/>
    <n v="0"/>
    <n v="0"/>
    <n v="0"/>
    <n v="0"/>
    <n v="0"/>
    <n v="80000000"/>
  </r>
  <r>
    <x v="10"/>
    <x v="10"/>
    <s v="BP26002392"/>
    <s v="MEJORAMIENTO DE LA GESTIÓN DE CALIDAD EN LAS IEO DE CALI"/>
    <s v="BP260023921020103"/>
    <s v="Fortalecer la red de directivos docentes en liderazgo educativo."/>
    <m/>
    <m/>
    <s v="2-3030131"/>
    <s v="Participación Educativa"/>
    <x v="0"/>
    <s v="Vigencia actual"/>
    <n v="2104"/>
    <s v="0-2104"/>
    <s v="S.G.P. Sector Educación-Calidad"/>
    <m/>
    <m/>
    <x v="0"/>
    <s v="Organismo"/>
    <n v="99"/>
    <s v="MUNICIPIO DE CALI"/>
    <n v="41"/>
    <s v="CALI SOCIAL Y DIVERSA"/>
    <n v="4104"/>
    <s v="EDUCACIÓN CON CALIDAD, EFICIENCIA Y EQUIDAD."/>
    <n v="4104003"/>
    <s v="INSTITUCIONES EDUCATIVAS LÍDERES, EFICIENTES Y TRANSPARENTES"/>
    <x v="97"/>
    <s v="Instituciones Educativas oficiales que implementan un modelo"/>
    <n v="16000000"/>
    <n v="0"/>
    <n v="0"/>
    <n v="0"/>
    <n v="0"/>
    <n v="0"/>
    <n v="0"/>
    <n v="16000000"/>
    <n v="0"/>
    <n v="0"/>
    <n v="0"/>
    <n v="0"/>
    <n v="0"/>
    <n v="0"/>
    <n v="16000000"/>
  </r>
  <r>
    <x v="10"/>
    <x v="10"/>
    <s v="BP26002392"/>
    <s v="MEJORAMIENTO DE LA GESTIÓN DE CALIDAD EN LAS IEO DE CALI"/>
    <s v="BP260023921030101"/>
    <s v="Realizar acompañamiento situado y  diferenciado a directivos docentes en las gestiones del uso de medios y tecnologías de la información y comunicación (MTIC)"/>
    <m/>
    <m/>
    <s v="2-3030131"/>
    <s v="Participación Educativa"/>
    <x v="0"/>
    <s v="Vigencia actual"/>
    <n v="2104"/>
    <s v="0-2104"/>
    <s v="S.G.P. Sector Educación-Calidad"/>
    <m/>
    <m/>
    <x v="0"/>
    <s v="Organismo"/>
    <n v="99"/>
    <s v="MUNICIPIO DE CALI"/>
    <n v="41"/>
    <s v="CALI SOCIAL Y DIVERSA"/>
    <n v="4104"/>
    <s v="EDUCACIÓN CON CALIDAD, EFICIENCIA Y EQUIDAD."/>
    <n v="4104003"/>
    <s v="INSTITUCIONES EDUCATIVAS LÍDERES, EFICIENTES Y TRANSPARENTES"/>
    <x v="97"/>
    <s v="Instituciones Educativas oficiales que implementan un modelo"/>
    <n v="184968000"/>
    <n v="0"/>
    <n v="0"/>
    <n v="0"/>
    <n v="0"/>
    <n v="0"/>
    <n v="0"/>
    <n v="184968000"/>
    <n v="0"/>
    <n v="0"/>
    <n v="0"/>
    <n v="0"/>
    <n v="0"/>
    <n v="0"/>
    <n v="184968000"/>
  </r>
  <r>
    <x v="10"/>
    <x v="10"/>
    <s v="BP26002370"/>
    <s v="Fortalecimiento para la educación en los niveles preescolar, básica, media terciaria y superior"/>
    <s v="BP260023701010101"/>
    <s v="Realizar formación de docentes en articulación de niveles educativos para la transformación de los currículos."/>
    <m/>
    <m/>
    <s v="2-3030101"/>
    <s v="Capacitación Personal del Sector"/>
    <x v="0"/>
    <s v="Vigencia actual"/>
    <n v="2104"/>
    <s v="0-2104"/>
    <s v="S.G.P. Sector Educación-Calidad"/>
    <m/>
    <m/>
    <x v="0"/>
    <s v="Organismo"/>
    <n v="99"/>
    <s v="MUNICIPIO DE CALI"/>
    <n v="41"/>
    <s v="CALI SOCIAL Y DIVERSA"/>
    <n v="4104"/>
    <s v="EDUCACIÓN CON CALIDAD, EFICIENCIA Y EQUIDAD."/>
    <n v="4104004"/>
    <s v="UNA EDUCACIÓN AL COMPÁS DE LA INNOVACIÓN E INSERTA EN LA SOC"/>
    <x v="81"/>
    <s v="Estudiantes beneficiados con programas de articulación entre"/>
    <n v="200000000"/>
    <n v="0"/>
    <n v="0"/>
    <n v="0"/>
    <n v="0"/>
    <n v="0"/>
    <n v="0"/>
    <n v="200000000"/>
    <n v="0"/>
    <n v="0"/>
    <n v="0"/>
    <n v="0"/>
    <n v="0"/>
    <n v="0"/>
    <n v="200000000"/>
  </r>
  <r>
    <x v="10"/>
    <x v="10"/>
    <s v="BP26002370"/>
    <s v="Fortalecimiento para la educación en los niveles preescolar, básica, media terciaria y superior"/>
    <s v="BP260023701020301"/>
    <s v="Formar a docentes y/o directivos docentes en emprendimiento y estructuración de Proyectos Pedagógicos Productivos - PPP"/>
    <m/>
    <m/>
    <s v="2-3030101"/>
    <s v="Capacitación Personal del Sector"/>
    <x v="0"/>
    <s v="Vigencia actual"/>
    <n v="2104"/>
    <s v="0-2104"/>
    <s v="S.G.P. Sector Educación-Calidad"/>
    <m/>
    <m/>
    <x v="0"/>
    <s v="Organismo"/>
    <n v="99"/>
    <s v="MUNICIPIO DE CALI"/>
    <n v="41"/>
    <s v="CALI SOCIAL Y DIVERSA"/>
    <n v="4104"/>
    <s v="EDUCACIÓN CON CALIDAD, EFICIENCIA Y EQUIDAD."/>
    <n v="4104004"/>
    <s v="UNA EDUCACIÓN AL COMPÁS DE LA INNOVACIÓN E INSERTA EN LA SOC"/>
    <x v="81"/>
    <s v="Estudiantes beneficiados con programas de articulación entre"/>
    <n v="183662521"/>
    <n v="0"/>
    <n v="0"/>
    <n v="0"/>
    <n v="0"/>
    <n v="0"/>
    <n v="0"/>
    <n v="183662521"/>
    <n v="0"/>
    <n v="0"/>
    <n v="0"/>
    <n v="0"/>
    <n v="0"/>
    <n v="0"/>
    <n v="183662521"/>
  </r>
  <r>
    <x v="10"/>
    <x v="10"/>
    <s v="BP26002370"/>
    <s v="Fortalecimiento para la educación en los niveles preescolar, básica, media terciaria y superior"/>
    <s v="BP260023701020302"/>
    <s v="Implementar estrategias de fortalecimiento de los Proyectos Pedagógicos Productivos - PPP  en las IEO rurales."/>
    <m/>
    <m/>
    <s v="2-3030131"/>
    <s v="Participación Educativa"/>
    <x v="0"/>
    <s v="Vigencia actual"/>
    <n v="2104"/>
    <s v="0-2104"/>
    <s v="S.G.P. Sector Educación-Calidad"/>
    <m/>
    <m/>
    <x v="0"/>
    <s v="Organismo"/>
    <n v="99"/>
    <s v="MUNICIPIO DE CALI"/>
    <n v="41"/>
    <s v="CALI SOCIAL Y DIVERSA"/>
    <n v="4104"/>
    <s v="EDUCACIÓN CON CALIDAD, EFICIENCIA Y EQUIDAD."/>
    <n v="4104004"/>
    <s v="UNA EDUCACIÓN AL COMPÁS DE LA INNOVACIÓN E INSERTA EN LA SOC"/>
    <x v="81"/>
    <s v="Estudiantes beneficiados con programas de articulación entre"/>
    <n v="74000000"/>
    <n v="0"/>
    <n v="0"/>
    <n v="0"/>
    <n v="0"/>
    <n v="0"/>
    <n v="0"/>
    <n v="74000000"/>
    <n v="0"/>
    <n v="0"/>
    <n v="0"/>
    <n v="0"/>
    <n v="0"/>
    <n v="0"/>
    <n v="74000000"/>
  </r>
  <r>
    <x v="10"/>
    <x v="10"/>
    <s v="BP26002390"/>
    <s v="DESARROLLO DE LAS COMPETENCIAS CIUDADANAS DE LOS ESTUDIANTES DE LAS IEO DE CALI"/>
    <s v="BP260023901010101"/>
    <s v="Realizar articulación los Proyectos pedagógicos transversales al PEI, PGIR, PEGR en las IEO"/>
    <m/>
    <m/>
    <s v="2-3030131"/>
    <s v="Participación Educativa"/>
    <x v="0"/>
    <s v="Vigencia actual"/>
    <n v="2104"/>
    <s v="0-2104"/>
    <s v="S.G.P. Sector Educación-Calidad"/>
    <m/>
    <m/>
    <x v="0"/>
    <s v="Organismo"/>
    <n v="99"/>
    <s v="MUNICIPIO DE CALI"/>
    <n v="43"/>
    <s v="CALI PROGRESA EN PAZ, CON SEGURIDAD Y CULTURA CIUDADANA"/>
    <n v="4302"/>
    <s v="PAZ Y DERECHOS HUMANOS"/>
    <n v="4302002"/>
    <s v="Cultura de paz y reconciliación"/>
    <x v="98"/>
    <s v="Instituciones educativas oficiales que implementan programas"/>
    <n v="257600000"/>
    <n v="0"/>
    <n v="0"/>
    <n v="0"/>
    <n v="0"/>
    <n v="0"/>
    <n v="0"/>
    <n v="257600000"/>
    <n v="0"/>
    <n v="0"/>
    <n v="0"/>
    <n v="0"/>
    <n v="0"/>
    <n v="0"/>
    <n v="257600000"/>
  </r>
  <r>
    <x v="10"/>
    <x v="10"/>
    <s v="BP26002390"/>
    <s v="DESARROLLO DE LAS COMPETENCIAS CIUDADANAS DE LOS ESTUDIANTES DE LAS IEO DE CALI"/>
    <s v="BP260023901010102"/>
    <s v="Acompañar el desarrollo de los Proyectos Pedagógicos Transversales"/>
    <m/>
    <m/>
    <s v="2-3030131"/>
    <s v="Participación Educativa"/>
    <x v="0"/>
    <s v="Vigencia actual"/>
    <n v="2104"/>
    <s v="0-2104"/>
    <s v="S.G.P. Sector Educación-Calidad"/>
    <m/>
    <m/>
    <x v="0"/>
    <s v="Organismo"/>
    <n v="99"/>
    <s v="MUNICIPIO DE CALI"/>
    <n v="43"/>
    <s v="CALI PROGRESA EN PAZ, CON SEGURIDAD Y CULTURA CIUDADANA"/>
    <n v="4302"/>
    <s v="PAZ Y DERECHOS HUMANOS"/>
    <n v="4302002"/>
    <s v="Cultura de paz y reconciliación"/>
    <x v="98"/>
    <s v="Instituciones educativas oficiales que implementan programas"/>
    <n v="1132000000"/>
    <n v="0"/>
    <n v="0"/>
    <n v="0"/>
    <n v="0"/>
    <n v="0"/>
    <n v="0"/>
    <n v="1132000000"/>
    <n v="0"/>
    <n v="0"/>
    <n v="0"/>
    <n v="0"/>
    <n v="0"/>
    <n v="0"/>
    <n v="1132000000"/>
  </r>
  <r>
    <x v="10"/>
    <x v="10"/>
    <s v="BP26002390"/>
    <s v="DESARROLLO DE LAS COMPETENCIAS CIUDADANAS DE LOS ESTUDIANTES DE LAS IEO DE CALI"/>
    <s v="BP260023901010104"/>
    <s v="Realizar formación dirigida a docentes y directivos docentes en los tópicos de los Proyectos Pedagógicos transversales"/>
    <m/>
    <m/>
    <s v="2-3030131"/>
    <s v="Participación Educativa"/>
    <x v="0"/>
    <s v="Vigencia actual"/>
    <n v="2104"/>
    <s v="0-2104"/>
    <s v="S.G.P. Sector Educación-Calidad"/>
    <m/>
    <m/>
    <x v="0"/>
    <s v="Organismo"/>
    <n v="99"/>
    <s v="MUNICIPIO DE CALI"/>
    <n v="43"/>
    <s v="CALI PROGRESA EN PAZ, CON SEGURIDAD Y CULTURA CIUDADANA"/>
    <n v="4302"/>
    <s v="PAZ Y DERECHOS HUMANOS"/>
    <n v="4302002"/>
    <s v="Cultura de paz y reconciliación"/>
    <x v="98"/>
    <s v="Instituciones educativas oficiales que implementan programas"/>
    <n v="408000000"/>
    <n v="0"/>
    <n v="0"/>
    <n v="0"/>
    <n v="0"/>
    <n v="0"/>
    <n v="0"/>
    <n v="408000000"/>
    <n v="0"/>
    <n v="0"/>
    <n v="0"/>
    <n v="0"/>
    <n v="0"/>
    <n v="0"/>
    <n v="408000000"/>
  </r>
  <r>
    <x v="10"/>
    <x v="10"/>
    <s v="BP26002390"/>
    <s v="DESARROLLO DE LAS COMPETENCIAS CIUDADANAS DE LOS ESTUDIANTES DE LAS IEO DE CALI"/>
    <s v="BP260023901010105"/>
    <s v="Realizar la producción de las herramientas didácticas de cada uno de los proyectos pedagógicos transversales"/>
    <m/>
    <m/>
    <s v="2-3030131"/>
    <s v="Participación Educativa"/>
    <x v="0"/>
    <s v="Vigencia actual"/>
    <n v="2104"/>
    <s v="0-2104"/>
    <s v="S.G.P. Sector Educación-Calidad"/>
    <m/>
    <m/>
    <x v="0"/>
    <s v="Organismo"/>
    <n v="99"/>
    <s v="MUNICIPIO DE CALI"/>
    <n v="43"/>
    <s v="CALI PROGRESA EN PAZ, CON SEGURIDAD Y CULTURA CIUDADANA"/>
    <n v="4302"/>
    <s v="PAZ Y DERECHOS HUMANOS"/>
    <n v="4302002"/>
    <s v="Cultura de paz y reconciliación"/>
    <x v="98"/>
    <s v="Instituciones educativas oficiales que implementan programas"/>
    <n v="480000000"/>
    <n v="0"/>
    <n v="0"/>
    <n v="0"/>
    <n v="0"/>
    <n v="0"/>
    <n v="0"/>
    <n v="480000000"/>
    <n v="0"/>
    <n v="0"/>
    <n v="0"/>
    <n v="0"/>
    <n v="0"/>
    <n v="0"/>
    <n v="480000000"/>
  </r>
  <r>
    <x v="10"/>
    <x v="10"/>
    <s v="BP26002390"/>
    <s v="DESARROLLO DE LAS COMPETENCIAS CIUDADANAS DE LOS ESTUDIANTES DE LAS IEO DE CALI"/>
    <s v="BP260023901010107"/>
    <s v="Realizar encuentros de socialización de experiencias de los proyectos pedagógicos transversales con la comunidad educativa"/>
    <m/>
    <m/>
    <s v="2-3030131"/>
    <s v="Participación Educativa"/>
    <x v="0"/>
    <s v="Vigencia actual"/>
    <n v="2104"/>
    <s v="0-2104"/>
    <s v="S.G.P. Sector Educación-Calidad"/>
    <m/>
    <m/>
    <x v="0"/>
    <s v="Organismo"/>
    <n v="99"/>
    <s v="MUNICIPIO DE CALI"/>
    <n v="43"/>
    <s v="CALI PROGRESA EN PAZ, CON SEGURIDAD Y CULTURA CIUDADANA"/>
    <n v="4302"/>
    <s v="PAZ Y DERECHOS HUMANOS"/>
    <n v="4302002"/>
    <s v="Cultura de paz y reconciliación"/>
    <x v="98"/>
    <s v="Instituciones educativas oficiales que implementan programas"/>
    <n v="285140429"/>
    <n v="0"/>
    <n v="0"/>
    <n v="0"/>
    <n v="0"/>
    <n v="0"/>
    <n v="0"/>
    <n v="285140429"/>
    <n v="0"/>
    <n v="0"/>
    <n v="0"/>
    <n v="0"/>
    <n v="0"/>
    <n v="0"/>
    <n v="285140429"/>
  </r>
  <r>
    <x v="10"/>
    <x v="10"/>
    <s v="BP26002390"/>
    <s v="DESARROLLO DE LAS COMPETENCIAS CIUDADANAS DE LOS ESTUDIANTES DE LAS IEO DE CALI"/>
    <s v="BP260023901020103"/>
    <s v="Implementar la estrategia de articulación de la Familia - Escuela en las IEO."/>
    <m/>
    <m/>
    <s v="2-3030131"/>
    <s v="Participación Educativa"/>
    <x v="0"/>
    <s v="Vigencia actual"/>
    <n v="2104"/>
    <s v="0-2104"/>
    <s v="S.G.P. Sector Educación-Calidad"/>
    <m/>
    <m/>
    <x v="0"/>
    <s v="Organismo"/>
    <n v="99"/>
    <s v="MUNICIPIO DE CALI"/>
    <n v="43"/>
    <s v="CALI PROGRESA EN PAZ, CON SEGURIDAD Y CULTURA CIUDADANA"/>
    <n v="4302"/>
    <s v="PAZ Y DERECHOS HUMANOS"/>
    <n v="4302002"/>
    <s v="Cultura de paz y reconciliación"/>
    <x v="98"/>
    <s v="Instituciones educativas oficiales que implementan programas"/>
    <n v="173298254"/>
    <n v="0"/>
    <n v="0"/>
    <n v="0"/>
    <n v="0"/>
    <n v="0"/>
    <n v="0"/>
    <n v="173298254"/>
    <n v="0"/>
    <n v="0"/>
    <n v="0"/>
    <n v="0"/>
    <n v="0"/>
    <n v="0"/>
    <n v="173298254"/>
  </r>
  <r>
    <x v="10"/>
    <x v="10"/>
    <s v="BP26002390"/>
    <s v="DESARROLLO DE LAS COMPETENCIAS CIUDADANAS DE LOS ESTUDIANTES DE LAS IEO DE CALI"/>
    <s v="BP260023901030101"/>
    <s v="Apoyar el desarrollo de los proyectos sociales comunitarios vinculados a los PPT en las IEO de Cali"/>
    <m/>
    <m/>
    <s v="2-302010107"/>
    <s v="Dotación de Material Educativo"/>
    <x v="0"/>
    <s v="Vigencia actual"/>
    <n v="2104"/>
    <s v="0-2104"/>
    <s v="S.G.P. Sector Educación-Calidad"/>
    <m/>
    <m/>
    <x v="0"/>
    <s v="Organismo"/>
    <n v="99"/>
    <s v="MUNICIPIO DE CALI"/>
    <n v="43"/>
    <s v="CALI PROGRESA EN PAZ, CON SEGURIDAD Y CULTURA CIUDADANA"/>
    <n v="4302"/>
    <s v="PAZ Y DERECHOS HUMANOS"/>
    <n v="4302002"/>
    <s v="Cultura de paz y reconciliación"/>
    <x v="98"/>
    <s v="Instituciones educativas oficiales que implementan programas"/>
    <n v="100000000"/>
    <n v="0"/>
    <n v="0"/>
    <n v="0"/>
    <n v="0"/>
    <n v="0"/>
    <n v="0"/>
    <n v="100000000"/>
    <n v="0"/>
    <n v="0"/>
    <n v="0"/>
    <n v="0"/>
    <n v="0"/>
    <n v="0"/>
    <n v="100000000"/>
  </r>
  <r>
    <x v="10"/>
    <x v="10"/>
    <s v="BP26002390"/>
    <s v="DESARROLLO DE LAS COMPETENCIAS CIUDADANAS DE LOS ESTUDIANTES DE LAS IEO DE CALI"/>
    <s v="BP260023901030102"/>
    <s v="Realizar proyectos de servicio social estudiantil en cada IEO en el marco de los proyectos comunitarios."/>
    <m/>
    <m/>
    <s v="2-3030131"/>
    <s v="Participación Educativa"/>
    <x v="0"/>
    <s v="Vigencia actual"/>
    <n v="2104"/>
    <s v="0-2104"/>
    <s v="S.G.P. Sector Educación-Calidad"/>
    <m/>
    <m/>
    <x v="0"/>
    <s v="Organismo"/>
    <n v="99"/>
    <s v="MUNICIPIO DE CALI"/>
    <n v="43"/>
    <s v="CALI PROGRESA EN PAZ, CON SEGURIDAD Y CULTURA CIUDADANA"/>
    <n v="4302"/>
    <s v="PAZ Y DERECHOS HUMANOS"/>
    <n v="4302002"/>
    <s v="Cultura de paz y reconciliación"/>
    <x v="98"/>
    <s v="Instituciones educativas oficiales que implementan programas"/>
    <n v="276000000"/>
    <n v="0"/>
    <n v="0"/>
    <n v="0"/>
    <n v="0"/>
    <n v="0"/>
    <n v="0"/>
    <n v="276000000"/>
    <n v="0"/>
    <n v="0"/>
    <n v="0"/>
    <n v="0"/>
    <n v="0"/>
    <n v="0"/>
    <n v="276000000"/>
  </r>
  <r>
    <x v="10"/>
    <x v="10"/>
    <s v="BP26002390"/>
    <s v="DESARROLLO DE LAS COMPETENCIAS CIUDADANAS DE LOS ESTUDIANTES DE LAS IEO DE CALI"/>
    <s v="BP260023901030103"/>
    <s v="Realizar talleres de fortalecimiento de habilidades socioemocionales para la comunidad educativa en e marco de los proyectos comunitarios"/>
    <m/>
    <m/>
    <s v="2-3030131"/>
    <s v="Participación Educativa"/>
    <x v="0"/>
    <s v="Vigencia actual"/>
    <n v="2104"/>
    <s v="0-2104"/>
    <s v="S.G.P. Sector Educación-Calidad"/>
    <m/>
    <m/>
    <x v="0"/>
    <s v="Organismo"/>
    <n v="99"/>
    <s v="MUNICIPIO DE CALI"/>
    <n v="43"/>
    <s v="CALI PROGRESA EN PAZ, CON SEGURIDAD Y CULTURA CIUDADANA"/>
    <n v="4302"/>
    <s v="PAZ Y DERECHOS HUMANOS"/>
    <n v="4302002"/>
    <s v="Cultura de paz y reconciliación"/>
    <x v="98"/>
    <s v="Instituciones educativas oficiales que implementan programas"/>
    <n v="192000000"/>
    <n v="0"/>
    <n v="0"/>
    <n v="0"/>
    <n v="0"/>
    <n v="0"/>
    <n v="0"/>
    <n v="192000000"/>
    <n v="0"/>
    <n v="0"/>
    <n v="0"/>
    <n v="0"/>
    <n v="0"/>
    <n v="0"/>
    <n v="192000000"/>
  </r>
  <r>
    <x v="10"/>
    <x v="10"/>
    <s v="BP26001493"/>
    <s v="Fortalecimiento a la Administración de los Fondos de Servicios Educativos y gratuidad de  Cali"/>
    <s v="BP260014931020101"/>
    <s v="APOYAR EN EL MANEJO DE LOS RECURSOS DE LA GRATUIDAD EDUCATIVA A LOS ESTUDIANTES DE LAS IEO ZONA URBANA"/>
    <m/>
    <m/>
    <s v="2-3030131"/>
    <s v="Participación Educativa"/>
    <x v="0"/>
    <s v="Vigencia actual"/>
    <n v="2105"/>
    <s v="0-2105"/>
    <s v="S.G.P. S. Educación-Calidad-Gratuidad S.S.F."/>
    <m/>
    <m/>
    <x v="0"/>
    <s v="Organismo"/>
    <n v="99"/>
    <s v="MUNICIPIO DE CALI"/>
    <n v="41"/>
    <s v="CALI SOCIAL Y DIVERSA"/>
    <n v="4104"/>
    <s v="EDUCACIÓN CON CALIDAD, EFICIENCIA Y EQUIDAD."/>
    <n v="4104001"/>
    <s v="EDUCACIÓN PÚBLICA EQUITATIVA E INCLUYENTE."/>
    <x v="74"/>
    <s v="Estudiantes vinculados al sistema educativo oficial en los n"/>
    <n v="12523639744"/>
    <n v="0"/>
    <n v="0"/>
    <n v="0"/>
    <n v="0"/>
    <n v="0"/>
    <n v="0"/>
    <n v="12523639744"/>
    <n v="0"/>
    <n v="0"/>
    <n v="0"/>
    <n v="0"/>
    <n v="0"/>
    <n v="0"/>
    <n v="12523639744"/>
  </r>
  <r>
    <x v="10"/>
    <x v="10"/>
    <s v="BP26001493"/>
    <s v="Fortalecimiento a la Administración de los Fondos de Servicios Educativos y gratuidad de  Cali"/>
    <s v="BP260014931020102"/>
    <s v="APOYAR EN EL MANEJO DE LOS RECURSOS DE LA GRATUIDAD EDUCATIVA A LOS ESTUDIANTES DE LAS IEO ZONA RURAL"/>
    <m/>
    <m/>
    <s v="2-3030131"/>
    <s v="Participación Educativa"/>
    <x v="0"/>
    <s v="Vigencia actual"/>
    <n v="2105"/>
    <s v="0-2105"/>
    <s v="S.G.P. S. Educación-Calidad-Gratuidad S.S.F."/>
    <m/>
    <m/>
    <x v="0"/>
    <s v="Organismo"/>
    <n v="99"/>
    <s v="MUNICIPIO DE CALI"/>
    <n v="41"/>
    <s v="CALI SOCIAL Y DIVERSA"/>
    <n v="4104"/>
    <s v="EDUCACIÓN CON CALIDAD, EFICIENCIA Y EQUIDAD."/>
    <n v="4104001"/>
    <s v="EDUCACIÓN PÚBLICA EQUITATIVA E INCLUYENTE."/>
    <x v="74"/>
    <s v="Estudiantes vinculados al sistema educativo oficial en los n"/>
    <n v="780562256"/>
    <n v="0"/>
    <n v="0"/>
    <n v="0"/>
    <n v="0"/>
    <n v="0"/>
    <n v="0"/>
    <n v="780562256"/>
    <n v="0"/>
    <n v="0"/>
    <n v="0"/>
    <n v="0"/>
    <n v="0"/>
    <n v="0"/>
    <n v="780562256"/>
  </r>
  <r>
    <x v="10"/>
    <x v="10"/>
    <s v="BP02047318"/>
    <s v="Administración nomina personal docentes, directivos docentes, administrativos y apoyo a la gestión administrativa de la SEM del municipio de Santiago de  Cali"/>
    <s v="BP020473181010401"/>
    <s v="SUELDO ADMINISTRATIVOS PLANTA CENTRAL"/>
    <m/>
    <m/>
    <s v="2-3030305010101"/>
    <s v="Sueldo"/>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4981971211"/>
    <n v="0"/>
    <n v="0"/>
    <n v="0"/>
    <n v="0"/>
    <n v="0"/>
    <n v="0"/>
    <n v="4981971211"/>
    <n v="306384126"/>
    <n v="306384126"/>
    <n v="306384126"/>
    <n v="304873087"/>
    <n v="306384126"/>
    <n v="0"/>
    <n v="4675587085"/>
  </r>
  <r>
    <x v="10"/>
    <x v="10"/>
    <s v="BP02047318"/>
    <s v="Administración nomina personal docentes, directivos docentes, administrativos y apoyo a la gestión administrativa de la SEM del municipio de Santiago de  Cali"/>
    <s v="BP020473181010402"/>
    <s v="PRIMA DE ALIMENTACIÓN PLANTA CENTRAL"/>
    <m/>
    <m/>
    <s v="2-3030305010501"/>
    <s v="prima o subisidio de alimentación"/>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154410"/>
    <n v="0"/>
    <n v="0"/>
    <n v="0"/>
    <n v="0"/>
    <n v="0"/>
    <n v="0"/>
    <n v="2154410"/>
    <n v="62878"/>
    <n v="62878"/>
    <n v="62878"/>
    <n v="62567"/>
    <n v="62878"/>
    <n v="0"/>
    <n v="2091532"/>
  </r>
  <r>
    <x v="10"/>
    <x v="10"/>
    <s v="BP02047318"/>
    <s v="Administración nomina personal docentes, directivos docentes, administrativos y apoyo a la gestión administrativa de la SEM del municipio de Santiago de  Cali"/>
    <s v="BP020473181010403"/>
    <s v="BONIF SERVIPRESTADOS ADMINISTRATIVOS PLANTA CENTRAL"/>
    <m/>
    <m/>
    <s v="2-3030305010503"/>
    <s v="Bonificación servicios prestados"/>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127600992"/>
    <n v="0"/>
    <n v="0"/>
    <n v="0"/>
    <n v="0"/>
    <n v="0"/>
    <n v="0"/>
    <n v="127600992"/>
    <n v="477499"/>
    <n v="477499"/>
    <n v="477499"/>
    <n v="475145"/>
    <n v="477499"/>
    <n v="0"/>
    <n v="127123493"/>
  </r>
  <r>
    <x v="10"/>
    <x v="10"/>
    <s v="BP02047318"/>
    <s v="Administración nomina personal docentes, directivos docentes, administrativos y apoyo a la gestión administrativa de la SEM del municipio de Santiago de  Cali"/>
    <s v="BP020473181010404"/>
    <s v="PRIMA DE SERVICIOS ADMINISTRATIVOS PLANTA CENTRAL"/>
    <m/>
    <m/>
    <s v="2-3030305010504"/>
    <s v="prima de servicios"/>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179749390"/>
    <n v="0"/>
    <n v="0"/>
    <n v="0"/>
    <n v="0"/>
    <n v="0"/>
    <n v="0"/>
    <n v="179749390"/>
    <n v="1016387"/>
    <n v="1016387"/>
    <n v="1016387"/>
    <n v="1011372"/>
    <n v="1016387"/>
    <n v="0"/>
    <n v="178733003"/>
  </r>
  <r>
    <x v="10"/>
    <x v="10"/>
    <s v="BP02047318"/>
    <s v="Administración nomina personal docentes, directivos docentes, administrativos y apoyo a la gestión administrativa de la SEM del municipio de Santiago de  Cali"/>
    <s v="BP020473181010405"/>
    <s v="PRIMA DE VACACIONES ADMINISTRATIVOS PLANTA CENTRAL"/>
    <m/>
    <m/>
    <s v="2-3030305010505"/>
    <s v="prima de vacaciones"/>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05723221"/>
    <n v="0"/>
    <n v="0"/>
    <n v="0"/>
    <n v="0"/>
    <n v="0"/>
    <n v="0"/>
    <n v="205723221"/>
    <n v="2210968"/>
    <n v="2210968"/>
    <n v="2210968"/>
    <n v="2200063"/>
    <n v="2210968"/>
    <n v="0"/>
    <n v="203512253"/>
  </r>
  <r>
    <x v="10"/>
    <x v="10"/>
    <s v="BP02047318"/>
    <s v="Administración nomina personal docentes, directivos docentes, administrativos y apoyo a la gestión administrativa de la SEM del municipio de Santiago de  Cali"/>
    <s v="BP020473181010406"/>
    <s v="PRIMA DE NAVIDAD ADMINISTRATIVOS PLANTA CENTRAL"/>
    <m/>
    <m/>
    <s v="2-3030305010506"/>
    <s v="Prima de navidad"/>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402096881"/>
    <n v="0"/>
    <n v="0"/>
    <n v="0"/>
    <n v="0"/>
    <n v="0"/>
    <n v="0"/>
    <n v="402096881"/>
    <n v="0"/>
    <n v="0"/>
    <n v="0"/>
    <n v="0"/>
    <n v="0"/>
    <n v="0"/>
    <n v="402096881"/>
  </r>
  <r>
    <x v="10"/>
    <x v="10"/>
    <s v="BP02047318"/>
    <s v="Administración nomina personal docentes, directivos docentes, administrativos y apoyo a la gestión administrativa de la SEM del municipio de Santiago de  Cali"/>
    <s v="BP020473181010407"/>
    <s v="BONIF ESPEC RECREAC ADMINISTRATIVOS PLANTA CENTRAL"/>
    <m/>
    <m/>
    <s v="2-3030305010508"/>
    <s v="Bonificacion especial de recreación"/>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3751657"/>
    <n v="0"/>
    <n v="0"/>
    <n v="0"/>
    <n v="0"/>
    <n v="0"/>
    <n v="0"/>
    <n v="23751657"/>
    <n v="278684"/>
    <n v="278684"/>
    <n v="278684"/>
    <n v="277308"/>
    <n v="278684"/>
    <n v="0"/>
    <n v="23472973"/>
  </r>
  <r>
    <x v="10"/>
    <x v="10"/>
    <s v="BP02047318"/>
    <s v="Administración nomina personal docentes, directivos docentes, administrativos y apoyo a la gestión administrativa de la SEM del municipio de Santiago de  Cali"/>
    <s v="BP020473181010408"/>
    <s v="APORTES CESANTIAS ADMINISTRATIVOS PLANTA CENTRAL"/>
    <m/>
    <m/>
    <s v="2-3030305050102"/>
    <s v="Aportes cesantias "/>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541409020"/>
    <n v="0"/>
    <n v="0"/>
    <n v="0"/>
    <n v="0"/>
    <n v="0"/>
    <n v="0"/>
    <n v="541409020"/>
    <n v="40531603"/>
    <n v="40531603"/>
    <n v="40531603"/>
    <n v="40531603"/>
    <n v="40531603"/>
    <n v="0"/>
    <n v="500877417"/>
  </r>
  <r>
    <x v="10"/>
    <x v="10"/>
    <s v="BP02047318"/>
    <s v="Administración nomina personal docentes, directivos docentes, administrativos y apoyo a la gestión administrativa de la SEM del municipio de Santiago de  Cali"/>
    <s v="BP020473181010409"/>
    <s v="APORTES SALUD ADMINISTRATIVOS PLANTA CENTRAL"/>
    <m/>
    <m/>
    <s v="2-3030305050103"/>
    <s v="Aportes salud "/>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409356945"/>
    <n v="0"/>
    <n v="0"/>
    <n v="0"/>
    <n v="0"/>
    <n v="0"/>
    <n v="0"/>
    <n v="409356945"/>
    <n v="25239832"/>
    <n v="25239832"/>
    <n v="25239832"/>
    <n v="25239828"/>
    <n v="25239832"/>
    <n v="0"/>
    <n v="384117113"/>
  </r>
  <r>
    <x v="10"/>
    <x v="10"/>
    <s v="BP02047318"/>
    <s v="Administración nomina personal docentes, directivos docentes, administrativos y apoyo a la gestión administrativa de la SEM del municipio de Santiago de  Cali"/>
    <s v="BP020473181010410"/>
    <s v="APORTES PENSIÓN ADMINISTRATIVOS PLANTA CENTRAL"/>
    <m/>
    <m/>
    <s v="2-3030305050104"/>
    <s v="Aportes pensión "/>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540139913"/>
    <n v="0"/>
    <n v="0"/>
    <n v="0"/>
    <n v="0"/>
    <n v="0"/>
    <n v="0"/>
    <n v="540139913"/>
    <n v="35637375"/>
    <n v="35637375"/>
    <n v="35637375"/>
    <n v="35637375"/>
    <n v="35637375"/>
    <n v="0"/>
    <n v="504502538"/>
  </r>
  <r>
    <x v="10"/>
    <x v="10"/>
    <s v="BP02047318"/>
    <s v="Administración nomina personal docentes, directivos docentes, administrativos y apoyo a la gestión administrativa de la SEM del municipio de Santiago de  Cali"/>
    <s v="BP020473181010411"/>
    <s v="RIESGOS PROFESA.R.P. ADMINISTRATIVOS PLANTA CENTRAL"/>
    <m/>
    <m/>
    <s v="2-3030305050105"/>
    <s v="riesgos profesionales A.R.P. (Accidentes de trabajo y enf. Prof)"/>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5330101"/>
    <n v="0"/>
    <n v="0"/>
    <n v="0"/>
    <n v="0"/>
    <n v="0"/>
    <n v="0"/>
    <n v="25330101"/>
    <n v="1809300"/>
    <n v="1809300"/>
    <n v="1809300"/>
    <n v="1809300"/>
    <n v="1809300"/>
    <n v="0"/>
    <n v="23520801"/>
  </r>
  <r>
    <x v="10"/>
    <x v="10"/>
    <s v="BP02047318"/>
    <s v="Administración nomina personal docentes, directivos docentes, administrativos y apoyo a la gestión administrativa de la SEM del municipio de Santiago de  Cali"/>
    <s v="BP020473181010412"/>
    <s v="SENA - ADMINISTRATIVOS PLANTA CENTRAL"/>
    <m/>
    <m/>
    <s v="2-3030305050106"/>
    <s v="Servicio Nacional de aprendizaje (SENA ley 21/82)"/>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5569653"/>
    <n v="0"/>
    <n v="0"/>
    <n v="0"/>
    <n v="0"/>
    <n v="0"/>
    <n v="0"/>
    <n v="25569653"/>
    <n v="1495000"/>
    <n v="1495000"/>
    <n v="1495000"/>
    <n v="1495000"/>
    <n v="1495000"/>
    <n v="0"/>
    <n v="24074653"/>
  </r>
  <r>
    <x v="10"/>
    <x v="10"/>
    <s v="BP02047318"/>
    <s v="Administración nomina personal docentes, directivos docentes, administrativos y apoyo a la gestión administrativa de la SEM del municipio de Santiago de  Cali"/>
    <s v="BP020473181010413"/>
    <s v="I.C.B.F. - ADMINISTRATIVOS PLANTA CENTRAL"/>
    <m/>
    <m/>
    <s v="2-3030305050107"/>
    <s v="Instituto Colombiano de Bienestar familiar (ICBF Ley 89/88)"/>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153249040"/>
    <n v="0"/>
    <n v="0"/>
    <n v="0"/>
    <n v="0"/>
    <n v="0"/>
    <n v="0"/>
    <n v="153249040"/>
    <n v="8951400"/>
    <n v="8951400"/>
    <n v="8951400"/>
    <n v="8951400"/>
    <n v="8951400"/>
    <n v="0"/>
    <n v="144297640"/>
  </r>
  <r>
    <x v="10"/>
    <x v="10"/>
    <s v="BP02047318"/>
    <s v="Administración nomina personal docentes, directivos docentes, administrativos y apoyo a la gestión administrativa de la SEM del municipio de Santiago de  Cali"/>
    <s v="BP020473181010414"/>
    <s v="ESAP-LEY 21-82 - ADMINISTRATIVOS PLANTA CENTRAL"/>
    <m/>
    <m/>
    <s v="2-3030305050108"/>
    <s v="Escuela Superior de Administración pública (ESAP Ley 21/82)"/>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5569653"/>
    <n v="0"/>
    <n v="0"/>
    <n v="0"/>
    <n v="0"/>
    <n v="0"/>
    <n v="0"/>
    <n v="25569653"/>
    <n v="1495000"/>
    <n v="1495000"/>
    <n v="1495000"/>
    <n v="1495000"/>
    <n v="1495000"/>
    <n v="0"/>
    <n v="24074653"/>
  </r>
  <r>
    <x v="10"/>
    <x v="10"/>
    <s v="BP02047318"/>
    <s v="Administración nomina personal docentes, directivos docentes, administrativos y apoyo a la gestión administrativa de la SEM del municipio de Santiago de  Cali"/>
    <s v="BP020473181010415"/>
    <s v="ESCINDUST/INSTTÉC - ADMINISTRATIVOS PLANTA CENTRAL"/>
    <m/>
    <m/>
    <s v="2-3030305050109"/>
    <s v="Escuelas Industriales e institutos técnicos (ley 21/82)"/>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51112789"/>
    <n v="0"/>
    <n v="0"/>
    <n v="0"/>
    <n v="0"/>
    <n v="0"/>
    <n v="0"/>
    <n v="51112789"/>
    <n v="2986000"/>
    <n v="2986000"/>
    <n v="2986000"/>
    <n v="2986000"/>
    <n v="2986000"/>
    <n v="0"/>
    <n v="48126789"/>
  </r>
  <r>
    <x v="10"/>
    <x v="10"/>
    <s v="BP02047318"/>
    <s v="Administración nomina personal docentes, directivos docentes, administrativos y apoyo a la gestión administrativa de la SEM del municipio de Santiago de  Cali"/>
    <s v="BP020473181010416"/>
    <s v="CAJA DE COMPENSACIÓN ADMINISTRATIVOS PLANTA CENTRAL"/>
    <m/>
    <m/>
    <s v="2-3030305050211"/>
    <s v="Aportes parafiscales cajas de compensacion familiar"/>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04313289"/>
    <n v="0"/>
    <n v="0"/>
    <n v="0"/>
    <n v="0"/>
    <n v="0"/>
    <n v="0"/>
    <n v="204313289"/>
    <n v="11934100"/>
    <n v="11934100"/>
    <n v="11934100"/>
    <n v="11934097"/>
    <n v="11934100"/>
    <n v="0"/>
    <n v="192379189"/>
  </r>
  <r>
    <x v="10"/>
    <x v="10"/>
    <s v="BP02047318"/>
    <s v="Administración nomina personal docentes, directivos docentes, administrativos y apoyo a la gestión administrativa de la SEM del municipio de Santiago de  Cali"/>
    <s v="BP020473181010417"/>
    <s v="HORASEXTRAS/FESTIVOS ADMINISTRATIVOS IEO"/>
    <m/>
    <m/>
    <s v="2-30303050102"/>
    <s v="horas extras y dias festivos"/>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2289625"/>
    <n v="0"/>
    <n v="0"/>
    <n v="0"/>
    <n v="0"/>
    <n v="0"/>
    <n v="0"/>
    <n v="22289625"/>
    <n v="0"/>
    <n v="0"/>
    <n v="0"/>
    <n v="0"/>
    <n v="0"/>
    <n v="0"/>
    <n v="22289625"/>
  </r>
  <r>
    <x v="10"/>
    <x v="10"/>
    <s v="BP02047318"/>
    <s v="Administración nomina personal docentes, directivos docentes, administrativos y apoyo a la gestión administrativa de la SEM del municipio de Santiago de  Cali"/>
    <s v="BP020473181010418"/>
    <s v="INCREM ANTIGÜEDAD ADMINISTRATIVOS IEO"/>
    <m/>
    <m/>
    <s v="2-3030305010103"/>
    <s v="incremento por antigüedad"/>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1113380"/>
    <n v="0"/>
    <n v="0"/>
    <n v="0"/>
    <n v="0"/>
    <n v="0"/>
    <n v="0"/>
    <n v="1113380"/>
    <n v="0"/>
    <n v="0"/>
    <n v="0"/>
    <n v="0"/>
    <n v="0"/>
    <n v="0"/>
    <n v="1113380"/>
  </r>
  <r>
    <x v="10"/>
    <x v="10"/>
    <s v="BP02047318"/>
    <s v="Administración nomina personal docentes, directivos docentes, administrativos y apoyo a la gestión administrativa de la SEM del municipio de Santiago de  Cali"/>
    <s v="BP020473181020108"/>
    <s v="Brindar apoyo a la gestión administrativa para la prestación del servicio educativo con la multiplicación e impresión de documentos y etiquetas para la gestión documental"/>
    <m/>
    <m/>
    <s v="2-30506"/>
    <s v="Atención, Control y Organización Institucional para apoyar la Prestación del Servicio Educativo"/>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136356000"/>
    <n v="0"/>
    <n v="0"/>
    <n v="0"/>
    <n v="0"/>
    <n v="0"/>
    <n v="0"/>
    <n v="136356000"/>
    <n v="0"/>
    <n v="0"/>
    <n v="0"/>
    <n v="0"/>
    <n v="0"/>
    <n v="0"/>
    <n v="136356000"/>
  </r>
  <r>
    <x v="10"/>
    <x v="10"/>
    <s v="BP02047318"/>
    <s v="Administración nomina personal docentes, directivos docentes, administrativos y apoyo a la gestión administrativa de la SEM del municipio de Santiago de  Cali"/>
    <s v="BP020473181020109"/>
    <s v="Realizar el servicio de mensajeria expresa y correo a nivel urbano, rural, regional y nacional"/>
    <m/>
    <m/>
    <s v="2-30506"/>
    <s v="Atención, Control y Organización Institucional para apoyar la Prestación del Servicio Educativo"/>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49584000"/>
    <n v="0"/>
    <n v="0"/>
    <n v="0"/>
    <n v="0"/>
    <n v="0"/>
    <n v="0"/>
    <n v="49584000"/>
    <n v="0"/>
    <n v="0"/>
    <n v="0"/>
    <n v="0"/>
    <n v="0"/>
    <n v="0"/>
    <n v="49584000"/>
  </r>
  <r>
    <x v="10"/>
    <x v="10"/>
    <s v="BP02047318"/>
    <s v="Administración nomina personal docentes, directivos docentes, administrativos y apoyo a la gestión administrativa de la SEM del municipio de Santiago de  Cali"/>
    <s v="BP020473181020110"/>
    <s v="REALIZAR  PROVISIONES EN CARRERA ADMINISTRATIVA"/>
    <m/>
    <m/>
    <s v="2-30303050306"/>
    <s v="ARL Estudiantes en Práctica"/>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12000000"/>
    <n v="0"/>
    <n v="0"/>
    <n v="0"/>
    <n v="0"/>
    <n v="0"/>
    <n v="0"/>
    <n v="212000000"/>
    <n v="0"/>
    <n v="0"/>
    <n v="0"/>
    <n v="0"/>
    <n v="0"/>
    <n v="0"/>
    <n v="212000000"/>
  </r>
  <r>
    <x v="10"/>
    <x v="10"/>
    <s v="BP02047318"/>
    <s v="Administración nomina personal docentes, directivos docentes, administrativos y apoyo a la gestión administrativa de la SEM del municipio de Santiago de  Cali"/>
    <s v="BP020473181020111"/>
    <s v="BRINDAR ARL A ESTUDIANTES EN PRACTICA DE LAS IEO"/>
    <m/>
    <m/>
    <s v="2-30303050306"/>
    <s v="ARL Estudiantes en Práctica"/>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212000000"/>
    <n v="0"/>
    <n v="0"/>
    <n v="0"/>
    <n v="0"/>
    <n v="0"/>
    <n v="0"/>
    <n v="212000000"/>
    <n v="0"/>
    <n v="0"/>
    <n v="0"/>
    <n v="0"/>
    <n v="0"/>
    <n v="0"/>
    <n v="212000000"/>
  </r>
  <r>
    <x v="10"/>
    <x v="10"/>
    <s v="BP02047318"/>
    <s v="Administración nomina personal docentes, directivos docentes, administrativos y apoyo a la gestión administrativa de la SEM del municipio de Santiago de  Cali"/>
    <s v="BP020473181020201"/>
    <s v="DOTAR DE MATERIALES Y SUMINISTROS A LA SEM"/>
    <m/>
    <m/>
    <s v="2-302010134"/>
    <s v="Adquisicion de Materiales y Suministros"/>
    <x v="0"/>
    <s v="Vigencia actual"/>
    <n v="2117"/>
    <s v="0-2117"/>
    <s v="S.G.P. Sector Educación-cuota de administracion (11/12)"/>
    <m/>
    <m/>
    <x v="0"/>
    <s v="Organismo"/>
    <n v="99"/>
    <s v="MUNICIPIO DE CALI"/>
    <n v="41"/>
    <s v="CALI SOCIAL Y DIVERSA"/>
    <n v="4104"/>
    <s v="EDUCACIÓN CON CALIDAD, EFICIENCIA Y EQUIDAD."/>
    <n v="4104001"/>
    <s v="EDUCACIÓN PÚBLICA EQUITATIVA E INCLUYENTE."/>
    <x v="74"/>
    <s v="Estudiantes vinculados al sistema educativo oficial en los n"/>
    <n v="404510830"/>
    <n v="0"/>
    <n v="0"/>
    <n v="0"/>
    <n v="0"/>
    <n v="0"/>
    <n v="0"/>
    <n v="404510830"/>
    <n v="0"/>
    <n v="0"/>
    <n v="0"/>
    <n v="0"/>
    <n v="0"/>
    <n v="0"/>
    <n v="404510830"/>
  </r>
  <r>
    <x v="10"/>
    <x v="10"/>
    <s v="BP26001492"/>
    <s v="Servicio de transporte escolar a población estudiantil de  Cali"/>
    <s v="BP260014921010102"/>
    <s v="Prestar el servicio de transporte escolar especial a estudiantes de las IEO que residen en la zona de ladera de dificil acceso"/>
    <m/>
    <m/>
    <s v="2-302010209"/>
    <s v="Servicios de Transporte Educativo"/>
    <x v="0"/>
    <s v="Vigencia actual"/>
    <n v="2302"/>
    <s v="0-2302"/>
    <s v="S.G.P. Proposito General-Otros Sectores"/>
    <m/>
    <m/>
    <x v="0"/>
    <s v="Organismo"/>
    <n v="99"/>
    <s v="MUNICIPIO DE CALI"/>
    <n v="41"/>
    <s v="CALI SOCIAL Y DIVERSA"/>
    <n v="4104"/>
    <s v="EDUCACIÓN CON CALIDAD, EFICIENCIA Y EQUIDAD."/>
    <n v="4104001"/>
    <s v="EDUCACIÓN PÚBLICA EQUITATIVA E INCLUYENTE."/>
    <x v="77"/>
    <s v="Estudiantes beneficiados con estrategia de transporte escola"/>
    <n v="2366840500"/>
    <n v="0"/>
    <n v="0"/>
    <n v="0"/>
    <n v="0"/>
    <n v="0"/>
    <n v="0"/>
    <n v="2366840500"/>
    <n v="2366840500"/>
    <n v="0"/>
    <n v="0"/>
    <n v="0"/>
    <n v="0"/>
    <n v="2366840500"/>
    <n v="0"/>
  </r>
  <r>
    <x v="10"/>
    <x v="10"/>
    <s v="BP26001492"/>
    <s v="Servicio de transporte escolar a población estudiantil de  Cali"/>
    <s v="BP260014921010103"/>
    <s v="Prestar el servicio de transporte escolar especial a estudiantes reubicados  de las IEO que residen en la zona urbana en comunas deficitarias en cupos escolares"/>
    <m/>
    <m/>
    <s v="2-302010209"/>
    <s v="Servicios de Transporte Educativo"/>
    <x v="0"/>
    <s v="Vigencia actual"/>
    <n v="2302"/>
    <s v="0-2302"/>
    <s v="S.G.P. Proposito General-Otros Sectores"/>
    <m/>
    <m/>
    <x v="0"/>
    <s v="Organismo"/>
    <n v="99"/>
    <s v="MUNICIPIO DE CALI"/>
    <n v="41"/>
    <s v="CALI SOCIAL Y DIVERSA"/>
    <n v="4104"/>
    <s v="EDUCACIÓN CON CALIDAD, EFICIENCIA Y EQUIDAD."/>
    <n v="4104001"/>
    <s v="EDUCACIÓN PÚBLICA EQUITATIVA E INCLUYENTE."/>
    <x v="77"/>
    <s v="Estudiantes beneficiados con estrategia de transporte escola"/>
    <n v="2633159500"/>
    <n v="0"/>
    <n v="0"/>
    <n v="0"/>
    <n v="0"/>
    <n v="0"/>
    <n v="0"/>
    <n v="2633159500"/>
    <n v="2633159500"/>
    <n v="0"/>
    <n v="0"/>
    <n v="0"/>
    <n v="0"/>
    <n v="2633159500"/>
    <n v="0"/>
  </r>
  <r>
    <x v="10"/>
    <x v="10"/>
    <s v="BP26002222"/>
    <s v="Construcción de nuevos Centros de Desarrollo Infantil para la atención integral a la primera infancia en Santiago de Cali"/>
    <s v="BP260022221010101"/>
    <s v="Realizar estudios y diseños para la  construcción de Centros de Desarrollo Infantil en Santiago de Cali."/>
    <m/>
    <m/>
    <s v="2-3040201"/>
    <s v="Diseños para Estudios de Preinversión"/>
    <x v="0"/>
    <s v="Vigencia actual"/>
    <n v="2302"/>
    <s v="0-2302"/>
    <s v="S.G.P. Proposito General-Otros Sectores"/>
    <m/>
    <m/>
    <x v="0"/>
    <s v="Organismo"/>
    <n v="99"/>
    <s v="MUNICIPIO DE CALI"/>
    <n v="41"/>
    <s v="CALI SOCIAL Y DIVERSA"/>
    <n v="4104"/>
    <s v="EDUCACIÓN CON CALIDAD, EFICIENCIA Y EQUIDAD."/>
    <n v="4104003"/>
    <s v="INSTITUCIONES EDUCATIVAS LÍDERES, EFICIENTES Y TRANSPARENTES"/>
    <x v="99"/>
    <s v="Centros de desarrollo infantil construidos"/>
    <n v="700000000"/>
    <n v="0"/>
    <n v="0"/>
    <n v="0"/>
    <n v="0"/>
    <n v="0"/>
    <n v="0"/>
    <n v="700000000"/>
    <n v="0"/>
    <n v="0"/>
    <n v="0"/>
    <n v="0"/>
    <n v="0"/>
    <n v="0"/>
    <n v="700000000"/>
  </r>
  <r>
    <x v="10"/>
    <x v="10"/>
    <s v="BP26002200"/>
    <s v="Fortalecimiento del Programa de Alimentación Escolar para estudiantes de matrícula oficial en Cali"/>
    <s v="BP260022001010101"/>
    <s v="Suministrar complemento alimentario a estudiantes de matrícula oficial reasentados del Plan Jarillón"/>
    <m/>
    <m/>
    <s v="2-3060209"/>
    <s v="Alimentación Escolar"/>
    <x v="0"/>
    <s v="Vigencia actual"/>
    <n v="2302"/>
    <s v="0-2302"/>
    <s v="S.G.P. Proposito General-Otros Sectores"/>
    <m/>
    <m/>
    <x v="0"/>
    <s v="Organismo"/>
    <n v="99"/>
    <s v="MUNICIPIO DE CALI"/>
    <n v="41"/>
    <s v="CALI SOCIAL Y DIVERSA"/>
    <n v="4106"/>
    <s v="LUCHA CONTRA LA POBREZA EXTREMA"/>
    <n v="4106002"/>
    <s v="SEGURIDAD ALIMENTARIA Y NUTRICIONAL."/>
    <x v="82"/>
    <s v="Estudiantes de las Instituciones Educativas Oficiales benefi"/>
    <n v="556251920"/>
    <n v="0"/>
    <n v="0"/>
    <n v="0"/>
    <n v="0"/>
    <n v="0"/>
    <n v="0"/>
    <n v="556251920"/>
    <n v="556251920"/>
    <n v="0"/>
    <n v="0"/>
    <n v="0"/>
    <n v="0"/>
    <n v="556251920"/>
    <n v="0"/>
  </r>
  <r>
    <x v="10"/>
    <x v="10"/>
    <s v="BP26002200"/>
    <s v="Fortalecimiento del Programa de Alimentación Escolar para estudiantes de matrícula oficial en Cali"/>
    <s v="BP260022001010104"/>
    <s v="Suministrar complemento alimentario a estudiantes de matrícula oficial"/>
    <m/>
    <m/>
    <s v="2-3060209"/>
    <s v="Alimentación Escolar"/>
    <x v="0"/>
    <s v="Vigencia actual"/>
    <n v="2302"/>
    <s v="0-2302"/>
    <s v="S.G.P. Proposito General-Otros Sectores"/>
    <m/>
    <m/>
    <x v="0"/>
    <s v="Organismo"/>
    <n v="99"/>
    <s v="MUNICIPIO DE CALI"/>
    <n v="41"/>
    <s v="CALI SOCIAL Y DIVERSA"/>
    <n v="4106"/>
    <s v="LUCHA CONTRA LA POBREZA EXTREMA"/>
    <n v="4106002"/>
    <s v="SEGURIDAD ALIMENTARIA Y NUTRICIONAL."/>
    <x v="82"/>
    <s v="Estudiantes de las Instituciones Educativas Oficiales benefi"/>
    <n v="23892748080"/>
    <n v="0"/>
    <n v="0"/>
    <n v="0"/>
    <n v="0"/>
    <n v="0"/>
    <n v="0"/>
    <n v="23892748080"/>
    <n v="23822748080"/>
    <n v="0"/>
    <n v="0"/>
    <n v="0"/>
    <n v="0"/>
    <n v="23822748080"/>
    <n v="70000000"/>
  </r>
  <r>
    <x v="10"/>
    <x v="10"/>
    <s v="BP26001341"/>
    <s v="Adecuación de Infraestructura Física en las Instituciones Educativas Oficiales de Cali"/>
    <s v="BP260013411010101"/>
    <s v="Realizar estudios y Diseños para las obras de emergencia en las Sedes Educativas Oficiales de Santiago de Cali"/>
    <m/>
    <m/>
    <s v="2-3040201"/>
    <s v="Diseños para Estudios de Preinversión"/>
    <x v="0"/>
    <s v="Vigencia actual"/>
    <n v="2302"/>
    <s v="0-2302"/>
    <s v="S.G.P. Proposito General-Otros Sectores"/>
    <m/>
    <m/>
    <x v="0"/>
    <s v="Organismo"/>
    <n v="99"/>
    <s v="MUNICIPIO DE CALI"/>
    <n v="43"/>
    <s v="CALI PROGRESA EN PAZ, CON SEGURIDAD Y CULTURA CIUDADANA"/>
    <n v="4302"/>
    <s v="PAZ Y DERECHOS HUMANOS"/>
    <n v="4302001"/>
    <s v="Garantía de derechos humanos"/>
    <x v="84"/>
    <s v="Acceso y permanencia de los jóvenes vinculados al Sistema de"/>
    <n v="87185194"/>
    <n v="0"/>
    <n v="0"/>
    <n v="0"/>
    <n v="0"/>
    <n v="0"/>
    <n v="0"/>
    <n v="87185194"/>
    <n v="0"/>
    <n v="0"/>
    <n v="0"/>
    <n v="0"/>
    <n v="0"/>
    <n v="0"/>
    <n v="87185194"/>
  </r>
  <r>
    <x v="10"/>
    <x v="10"/>
    <s v="BP26001341"/>
    <s v="Adecuación de Infraestructura Física en las Instituciones Educativas Oficiales de Cali"/>
    <s v="BP260013411010102"/>
    <s v="Realizar intervención con obras de emergencia en las Sedes Educativas Oficiales de Santiago de Cali"/>
    <m/>
    <m/>
    <s v="2-301010349"/>
    <s v="Planteles Educativos"/>
    <x v="0"/>
    <s v="Vigencia actual"/>
    <n v="2302"/>
    <s v="0-2302"/>
    <s v="S.G.P. Proposito General-Otros Sectores"/>
    <m/>
    <m/>
    <x v="0"/>
    <s v="Organismo"/>
    <n v="99"/>
    <s v="MUNICIPIO DE CALI"/>
    <n v="43"/>
    <s v="CALI PROGRESA EN PAZ, CON SEGURIDAD Y CULTURA CIUDADANA"/>
    <n v="4302"/>
    <s v="PAZ Y DERECHOS HUMANOS"/>
    <n v="4302001"/>
    <s v="Garantía de derechos humanos"/>
    <x v="84"/>
    <s v="Acceso y permanencia de los jóvenes vinculados al Sistema de"/>
    <n v="195837550"/>
    <n v="0"/>
    <n v="0"/>
    <n v="0"/>
    <n v="0"/>
    <n v="0"/>
    <n v="0"/>
    <n v="195837550"/>
    <n v="0"/>
    <n v="0"/>
    <n v="0"/>
    <n v="0"/>
    <n v="0"/>
    <n v="0"/>
    <n v="195837550"/>
  </r>
  <r>
    <x v="10"/>
    <x v="10"/>
    <s v="BP26001341"/>
    <s v="Adecuación de Infraestructura Física en las Instituciones Educativas Oficiales de Cali"/>
    <s v="BP260013411010103"/>
    <s v="Realizar Interventoria a las obras de emergencia en las Sedes Educativas Oficiales de Santiago de Cali"/>
    <m/>
    <m/>
    <s v="2-303028702"/>
    <s v="Interventoria Calidad Educativa"/>
    <x v="0"/>
    <s v="Vigencia actual"/>
    <n v="2302"/>
    <s v="0-2302"/>
    <s v="S.G.P. Proposito General-Otros Sectores"/>
    <m/>
    <m/>
    <x v="0"/>
    <s v="Organismo"/>
    <n v="99"/>
    <s v="MUNICIPIO DE CALI"/>
    <n v="43"/>
    <s v="CALI PROGRESA EN PAZ, CON SEGURIDAD Y CULTURA CIUDADANA"/>
    <n v="4302"/>
    <s v="PAZ Y DERECHOS HUMANOS"/>
    <n v="4302001"/>
    <s v="Garantía de derechos humanos"/>
    <x v="84"/>
    <s v="Acceso y permanencia de los jóvenes vinculados al Sistema de"/>
    <n v="87185195"/>
    <n v="0"/>
    <n v="0"/>
    <n v="0"/>
    <n v="0"/>
    <n v="0"/>
    <n v="0"/>
    <n v="87185195"/>
    <n v="0"/>
    <n v="0"/>
    <n v="0"/>
    <n v="0"/>
    <n v="0"/>
    <n v="0"/>
    <n v="87185195"/>
  </r>
  <r>
    <x v="10"/>
    <x v="10"/>
    <s v="BP26001341"/>
    <s v="Adecuación de Infraestructura Física en las Instituciones Educativas Oficiales de Cali"/>
    <s v="BP260013411010110"/>
    <s v="Realizar estudios y Diseños para la adecuación de la infraestructura física de Sedes Educativas Oficiales"/>
    <m/>
    <m/>
    <s v="2-3040201"/>
    <s v="Diseños para Estudios de Preinversión"/>
    <x v="0"/>
    <s v="Vigencia actual"/>
    <n v="2302"/>
    <s v="0-2302"/>
    <s v="S.G.P. Proposito General-Otros Sectores"/>
    <m/>
    <m/>
    <x v="0"/>
    <s v="Organismo"/>
    <n v="99"/>
    <s v="MUNICIPIO DE CALI"/>
    <n v="43"/>
    <s v="CALI PROGRESA EN PAZ, CON SEGURIDAD Y CULTURA CIUDADANA"/>
    <n v="4302"/>
    <s v="PAZ Y DERECHOS HUMANOS"/>
    <n v="4302001"/>
    <s v="Garantía de derechos humanos"/>
    <x v="84"/>
    <s v="Acceso y permanencia de los jóvenes vinculados al Sistema de"/>
    <n v="203672366"/>
    <n v="0"/>
    <n v="0"/>
    <n v="0"/>
    <n v="0"/>
    <n v="0"/>
    <n v="0"/>
    <n v="203672366"/>
    <n v="0"/>
    <n v="0"/>
    <n v="0"/>
    <n v="0"/>
    <n v="0"/>
    <n v="0"/>
    <n v="203672366"/>
  </r>
  <r>
    <x v="10"/>
    <x v="10"/>
    <s v="BP26001341"/>
    <s v="Adecuación de Infraestructura Física en las Instituciones Educativas Oficiales de Cali"/>
    <s v="BP260013411010111"/>
    <s v="Realizar obras de adecuacion de la infraestructura fisica en la Sedes Educativas oficiales"/>
    <m/>
    <m/>
    <s v="2-301010349"/>
    <s v="Planteles Educativos"/>
    <x v="0"/>
    <s v="Vigencia actual"/>
    <n v="2302"/>
    <s v="0-2302"/>
    <s v="S.G.P. Proposito General-Otros Sectores"/>
    <m/>
    <m/>
    <x v="0"/>
    <s v="Organismo"/>
    <n v="99"/>
    <s v="MUNICIPIO DE CALI"/>
    <n v="43"/>
    <s v="CALI PROGRESA EN PAZ, CON SEGURIDAD Y CULTURA CIUDADANA"/>
    <n v="4302"/>
    <s v="PAZ Y DERECHOS HUMANOS"/>
    <n v="4302001"/>
    <s v="Garantía de derechos humanos"/>
    <x v="84"/>
    <s v="Acceso y permanencia de los jóvenes vinculados al Sistema de"/>
    <n v="4073447328"/>
    <n v="0"/>
    <n v="0"/>
    <n v="0"/>
    <n v="0"/>
    <n v="0"/>
    <n v="0"/>
    <n v="4073447328"/>
    <n v="0"/>
    <n v="0"/>
    <n v="0"/>
    <n v="0"/>
    <n v="0"/>
    <n v="0"/>
    <n v="4073447328"/>
  </r>
  <r>
    <x v="10"/>
    <x v="10"/>
    <s v="BP26001341"/>
    <s v="Adecuación de Infraestructura Física en las Instituciones Educativas Oficiales de Cali"/>
    <s v="BP260013411010112"/>
    <s v="Realizar interventoria de obras en las Instituciones Educativas Oficiales"/>
    <m/>
    <m/>
    <s v="2-303028702"/>
    <s v="Interventoria Calidad Educativa"/>
    <x v="0"/>
    <s v="Vigencia actual"/>
    <n v="2302"/>
    <s v="0-2302"/>
    <s v="S.G.P. Proposito General-Otros Sectores"/>
    <m/>
    <m/>
    <x v="0"/>
    <s v="Organismo"/>
    <n v="99"/>
    <s v="MUNICIPIO DE CALI"/>
    <n v="43"/>
    <s v="CALI PROGRESA EN PAZ, CON SEGURIDAD Y CULTURA CIUDADANA"/>
    <n v="4302"/>
    <s v="PAZ Y DERECHOS HUMANOS"/>
    <n v="4302001"/>
    <s v="Garantía de derechos humanos"/>
    <x v="84"/>
    <s v="Acceso y permanencia de los jóvenes vinculados al Sistema de"/>
    <n v="203672367"/>
    <n v="0"/>
    <n v="0"/>
    <n v="0"/>
    <n v="0"/>
    <n v="0"/>
    <n v="0"/>
    <n v="203672367"/>
    <n v="0"/>
    <n v="0"/>
    <n v="0"/>
    <n v="0"/>
    <n v="0"/>
    <n v="0"/>
    <n v="203672367"/>
  </r>
  <r>
    <x v="10"/>
    <x v="10"/>
    <s v="BP26002200"/>
    <s v="Fortalecimiento del Programa de Alimentación Escolar para estudiantes de matrícula oficial en Cali"/>
    <s v="BP260022001010103"/>
    <s v="Suministrar complemento alimentario a estudiantes de matrícula oficial"/>
    <m/>
    <m/>
    <s v="2-3060209"/>
    <s v="Alimentación Escolar"/>
    <x v="0"/>
    <s v="Vigencia actual"/>
    <n v="2401"/>
    <s v="0-2401"/>
    <s v="S.G.P. Alimentacion escolar"/>
    <m/>
    <m/>
    <x v="0"/>
    <s v="Organismo"/>
    <n v="99"/>
    <s v="MUNICIPIO DE CALI"/>
    <n v="41"/>
    <s v="CALI SOCIAL Y DIVERSA"/>
    <n v="4106"/>
    <s v="LUCHA CONTRA LA POBREZA EXTREMA"/>
    <n v="4106002"/>
    <s v="SEGURIDAD ALIMENTARIA Y NUTRICIONAL."/>
    <x v="82"/>
    <s v="Estudiantes de las Instituciones Educativas Oficiales benefi"/>
    <n v="2204499000"/>
    <n v="0"/>
    <n v="0"/>
    <n v="0"/>
    <n v="0"/>
    <n v="0"/>
    <n v="0"/>
    <n v="2204499000"/>
    <n v="2204499000"/>
    <n v="0"/>
    <n v="0"/>
    <n v="0"/>
    <n v="0"/>
    <n v="2204499000"/>
    <n v="0"/>
  </r>
  <r>
    <x v="10"/>
    <x v="10"/>
    <s v="BP26002200"/>
    <s v="Fortalecimiento del Programa de Alimentación Escolar para estudiantes de matrícula oficial en Cali"/>
    <s v="BP260022001010105"/>
    <s v="Suministrar complemento alimentario a estudiantes de matrícula oficial"/>
    <m/>
    <m/>
    <s v="2-3060209"/>
    <s v="Alimentación Escolar"/>
    <x v="0"/>
    <s v="Vigencia actual"/>
    <n v="2411"/>
    <s v="0-2411"/>
    <s v="S.G.P. 12/12 Alimentacion escolar"/>
    <m/>
    <m/>
    <x v="0"/>
    <s v="Organismo"/>
    <n v="99"/>
    <s v="MUNICIPIO DE CALI"/>
    <n v="41"/>
    <s v="CALI SOCIAL Y DIVERSA"/>
    <n v="4106"/>
    <s v="LUCHA CONTRA LA POBREZA EXTREMA"/>
    <n v="4106002"/>
    <s v="SEGURIDAD ALIMENTARIA Y NUTRICIONAL."/>
    <x v="82"/>
    <s v="Estudiantes de las Instituciones Educativas Oficiales benefi"/>
    <n v="117326000"/>
    <n v="0"/>
    <n v="0"/>
    <n v="0"/>
    <n v="0"/>
    <n v="0"/>
    <n v="0"/>
    <n v="117326000"/>
    <n v="117326000"/>
    <n v="0"/>
    <n v="0"/>
    <n v="0"/>
    <n v="0"/>
    <n v="117326000"/>
    <n v="0"/>
  </r>
  <r>
    <x v="10"/>
    <x v="10"/>
    <s v="BP26002200"/>
    <s v="Fortalecimiento del Programa de Alimentación Escolar para estudiantes de matrícula oficial en Cali"/>
    <s v="BP260022001010201"/>
    <s v="Suministrar almuerzo a estudiantes beneficiarios de las IEO"/>
    <m/>
    <m/>
    <s v="2-3060209"/>
    <s v="Alimentación Escolar"/>
    <x v="0"/>
    <s v="Vigencia actual"/>
    <n v="3182"/>
    <s v="0-3182"/>
    <s v="Recursos PAE 2019 "/>
    <m/>
    <m/>
    <x v="0"/>
    <s v="Organismo"/>
    <n v="99"/>
    <s v="MUNICIPIO DE CALI"/>
    <n v="41"/>
    <s v="CALI SOCIAL Y DIVERSA"/>
    <n v="4106"/>
    <s v="LUCHA CONTRA LA POBREZA EXTREMA"/>
    <n v="4106002"/>
    <s v="SEGURIDAD ALIMENTARIA Y NUTRICIONAL."/>
    <x v="82"/>
    <s v="Estudiantes de las Instituciones Educativas Oficiales benefi"/>
    <n v="9694916000"/>
    <n v="0"/>
    <n v="0"/>
    <n v="0"/>
    <n v="0"/>
    <n v="0"/>
    <n v="0"/>
    <n v="9694916000"/>
    <n v="9694916000"/>
    <n v="0"/>
    <n v="0"/>
    <n v="0"/>
    <n v="0"/>
    <n v="9694916000"/>
    <n v="0"/>
  </r>
  <r>
    <x v="10"/>
    <x v="10"/>
    <s v="BP26001492"/>
    <s v="Servicio de transporte escolar a población estudiantil de  Cali"/>
    <s v="BP260014921010110"/>
    <s v="Prestar el servicio de transporte escolar especial a estudiantes de las IEO que residen en la zona de ladera de dificil acceso"/>
    <m/>
    <m/>
    <s v="2-302010209"/>
    <s v="Servicios de Transporte Educativo"/>
    <x v="0"/>
    <s v="Vigencia actual"/>
    <n v="7102"/>
    <s v="0-7102"/>
    <s v="R.F. ICLD "/>
    <m/>
    <m/>
    <x v="0"/>
    <s v="Organismo"/>
    <n v="99"/>
    <s v="MUNICIPIO DE CALI"/>
    <n v="41"/>
    <s v="CALI SOCIAL Y DIVERSA"/>
    <n v="4104"/>
    <s v="EDUCACIÓN CON CALIDAD, EFICIENCIA Y EQUIDAD."/>
    <n v="4104001"/>
    <s v="EDUCACIÓN PÚBLICA EQUITATIVA E INCLUYENTE."/>
    <x v="77"/>
    <s v="Estudiantes beneficiados con estrategia de transporte escola"/>
    <n v="346231000"/>
    <n v="0"/>
    <n v="0"/>
    <n v="0"/>
    <n v="0"/>
    <n v="0"/>
    <n v="0"/>
    <n v="346231000"/>
    <n v="346231000"/>
    <n v="0"/>
    <n v="0"/>
    <n v="0"/>
    <n v="0"/>
    <n v="346231000"/>
    <n v="0"/>
  </r>
  <r>
    <x v="10"/>
    <x v="10"/>
    <s v="BP26001492"/>
    <s v="Servicio de transporte escolar a población estudiantil de  Cali"/>
    <s v="BP260014921010111"/>
    <s v="Prestar el servicio de transporte escolar especial a estudiantes de las IEO que residen en la zona rural de dificil acceso"/>
    <m/>
    <m/>
    <s v="2-302010209"/>
    <s v="Servicios de Transporte Educativo"/>
    <x v="0"/>
    <s v="Vigencia actual"/>
    <n v="7102"/>
    <s v="0-7102"/>
    <s v="R.F. ICLD "/>
    <m/>
    <m/>
    <x v="0"/>
    <s v="Organismo"/>
    <n v="99"/>
    <s v="MUNICIPIO DE CALI"/>
    <n v="41"/>
    <s v="CALI SOCIAL Y DIVERSA"/>
    <n v="4104"/>
    <s v="EDUCACIÓN CON CALIDAD, EFICIENCIA Y EQUIDAD."/>
    <n v="4104001"/>
    <s v="EDUCACIÓN PÚBLICA EQUITATIVA E INCLUYENTE."/>
    <x v="77"/>
    <s v="Estudiantes beneficiados con estrategia de transporte escola"/>
    <n v="3445077800"/>
    <n v="0"/>
    <n v="0"/>
    <n v="0"/>
    <n v="0"/>
    <n v="0"/>
    <n v="0"/>
    <n v="3445077800"/>
    <n v="3445077800"/>
    <n v="0"/>
    <n v="0"/>
    <n v="0"/>
    <n v="0"/>
    <n v="3445077800"/>
    <n v="0"/>
  </r>
  <r>
    <x v="10"/>
    <x v="10"/>
    <s v="BP02047317"/>
    <s v="Fortalecimiento del proceso de inspección, vigilancia y control a establecimientos educativos en el municipio de Santiago de   Cali"/>
    <s v="BP020473171010109"/>
    <s v="REALIZAR VISITAS   DE VERIFICACION  EN EL CUMPLIMIENTO DE LA NORMATIVIDAD A LOS  ESTABLECIMIENTOS DE EDUCACIÓN FORMAL, EDUCACIÓN PARA EL TRABAJO Y DESARROLLO HUMANO"/>
    <m/>
    <m/>
    <s v="2-302010133"/>
    <s v="Servicios de Transporte "/>
    <x v="0"/>
    <s v="Vigencia actual"/>
    <n v="7116"/>
    <s v="0-7116"/>
    <s v="R.F. Licencias educacion"/>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2414000"/>
    <n v="0"/>
    <n v="0"/>
    <n v="0"/>
    <n v="0"/>
    <n v="0"/>
    <n v="0"/>
    <n v="2414000"/>
    <n v="0"/>
    <n v="0"/>
    <n v="0"/>
    <n v="0"/>
    <n v="0"/>
    <n v="0"/>
    <n v="2414000"/>
  </r>
  <r>
    <x v="10"/>
    <x v="10"/>
    <s v="BP02047317"/>
    <s v="Fortalecimiento del proceso de inspección, vigilancia y control a establecimientos educativos en el municipio de Santiago de   Cali"/>
    <s v="BP020473171020210"/>
    <s v="EVALUAR LA PERTINENCIA PEDAGOGICA DE LAS SOLICITUDES DE RENOVACION DE LOS PROGRAMAS ETDH"/>
    <m/>
    <m/>
    <s v="2-3030131"/>
    <s v="Participación Educativa"/>
    <x v="0"/>
    <s v="Vigencia actual"/>
    <n v="7116"/>
    <s v="0-7116"/>
    <s v="R.F. Licencias educacion"/>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4752000"/>
    <n v="0"/>
    <n v="0"/>
    <n v="0"/>
    <n v="0"/>
    <n v="0"/>
    <n v="0"/>
    <n v="4752000"/>
    <n v="0"/>
    <n v="0"/>
    <n v="0"/>
    <n v="0"/>
    <n v="0"/>
    <n v="0"/>
    <n v="4752000"/>
  </r>
  <r>
    <x v="10"/>
    <x v="10"/>
    <s v="BP02047352"/>
    <s v="Dotación educativa en  las IEO del municipio Santiago de  Cali"/>
    <s v="BP020473521010110"/>
    <s v="DOTAR DE MOBILIARIO ESCOLAR A ESTUDIANTES DE LAS IEO"/>
    <m/>
    <m/>
    <s v="2-302010101"/>
    <s v="Dotación y/o Adquisición de Maquinaria y Equipo"/>
    <x v="0"/>
    <s v="Vigencia actual"/>
    <n v="7203"/>
    <s v="0-7203"/>
    <s v="R.F. S.G.P. Sector Educación-Calidad"/>
    <m/>
    <m/>
    <x v="0"/>
    <s v="Organismo"/>
    <n v="99"/>
    <s v="MUNICIPIO DE CALI"/>
    <n v="41"/>
    <s v="CALI SOCIAL Y DIVERSA"/>
    <n v="4104"/>
    <s v="EDUCACIÓN CON CALIDAD, EFICIENCIA Y EQUIDAD."/>
    <n v="4104003"/>
    <s v="INSTITUCIONES EDUCATIVAS LÍDERES, EFICIENTES Y TRANSPARENTES"/>
    <x v="80"/>
    <s v="Instituciones Educativas Oficiales dotadas con mobiliario es"/>
    <n v="1032216006"/>
    <n v="0"/>
    <n v="0"/>
    <n v="0"/>
    <n v="0"/>
    <n v="0"/>
    <n v="0"/>
    <n v="1032216006"/>
    <n v="0"/>
    <n v="0"/>
    <n v="0"/>
    <n v="0"/>
    <n v="0"/>
    <n v="0"/>
    <n v="1032216006"/>
  </r>
  <r>
    <x v="10"/>
    <x v="10"/>
    <s v="BP02047352"/>
    <s v="Dotación educativa en  las IEO del municipio Santiago de  Cali"/>
    <s v="BP020473521010112"/>
    <s v="DOTAR DE MOBILIARIO ESCOLAR A DOCENTES DE LAS IEO"/>
    <m/>
    <m/>
    <s v="2-302010101"/>
    <s v="Dotación y/o Adquisición de Maquinaria y Equipo"/>
    <x v="0"/>
    <s v="Vigencia actual"/>
    <n v="7203"/>
    <s v="0-7203"/>
    <s v="R.F. S.G.P. Sector Educación-Calidad"/>
    <m/>
    <m/>
    <x v="0"/>
    <s v="Organismo"/>
    <n v="99"/>
    <s v="MUNICIPIO DE CALI"/>
    <n v="41"/>
    <s v="CALI SOCIAL Y DIVERSA"/>
    <n v="4104"/>
    <s v="EDUCACIÓN CON CALIDAD, EFICIENCIA Y EQUIDAD."/>
    <n v="4104003"/>
    <s v="INSTITUCIONES EDUCATIVAS LÍDERES, EFICIENTES Y TRANSPARENTES"/>
    <x v="80"/>
    <s v="Instituciones Educativas Oficiales dotadas con mobiliario es"/>
    <n v="365107994"/>
    <n v="0"/>
    <n v="0"/>
    <n v="0"/>
    <n v="0"/>
    <n v="0"/>
    <n v="0"/>
    <n v="365107994"/>
    <n v="0"/>
    <n v="0"/>
    <n v="0"/>
    <n v="0"/>
    <n v="0"/>
    <n v="0"/>
    <n v="365107994"/>
  </r>
  <r>
    <x v="10"/>
    <x v="10"/>
    <s v="BP26002200"/>
    <s v="Fortalecimiento del Programa de Alimentación Escolar para estudiantes de matrícula oficial en Cali"/>
    <s v="BP260022001010106"/>
    <s v="Suministrar complemento alimentario a estudiantes de matrícula oficial"/>
    <m/>
    <m/>
    <s v="2-3060209"/>
    <s v="Alimentación Escolar"/>
    <x v="0"/>
    <s v="Vigencia actual"/>
    <n v="7501"/>
    <s v="0-7501"/>
    <s v="R.F. S.G.P. Alimentacion escolar"/>
    <m/>
    <m/>
    <x v="0"/>
    <s v="Organismo"/>
    <n v="99"/>
    <s v="MUNICIPIO DE CALI"/>
    <n v="41"/>
    <s v="CALI SOCIAL Y DIVERSA"/>
    <n v="4106"/>
    <s v="LUCHA CONTRA LA POBREZA EXTREMA"/>
    <n v="4106002"/>
    <s v="SEGURIDAD ALIMENTARIA Y NUTRICIONAL."/>
    <x v="82"/>
    <s v="Estudiantes de las Instituciones Educativas Oficiales benefi"/>
    <n v="35829000"/>
    <n v="0"/>
    <n v="0"/>
    <n v="0"/>
    <n v="0"/>
    <n v="0"/>
    <n v="0"/>
    <n v="35829000"/>
    <n v="35829000"/>
    <n v="0"/>
    <n v="0"/>
    <n v="0"/>
    <n v="0"/>
    <n v="35829000"/>
    <n v="0"/>
  </r>
  <r>
    <x v="10"/>
    <x v="10"/>
    <s v="BP02047318"/>
    <s v="Administración nomina personal docentes, directivos docentes, administrativos y apoyo a la gestión administrativa de la SEM del municipio de Santiago de  Cali"/>
    <s v="BP020473181010503"/>
    <s v="PRESTAR EL SERVICIO DE  VIGILANCIA A SEDES DE LAS INSTITUCIONES EDUCATIVAS OFICIALES"/>
    <m/>
    <m/>
    <s v="2-30303050303"/>
    <s v="Vigilancia"/>
    <x v="1"/>
    <s v="Reservas excepcionales"/>
    <n v="1104"/>
    <s v="2-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0"/>
    <n v="0"/>
    <n v="1511011135"/>
    <n v="0"/>
    <n v="0"/>
    <n v="0"/>
    <n v="0"/>
    <n v="1511011135"/>
    <n v="1511011135"/>
    <n v="1511011135"/>
    <n v="0"/>
    <n v="0"/>
    <n v="1511011135"/>
    <n v="0"/>
    <n v="0"/>
  </r>
  <r>
    <x v="10"/>
    <x v="10"/>
    <s v="BP02047318"/>
    <s v="Administración nomina personal docentes, directivos docentes, administrativos y apoyo a la gestión administrativa de la SEM del municipio de Santiago de  Cali"/>
    <s v="BP020473181020107"/>
    <s v="REALIZAR EL ACOMPAÑAMIENTO  A LA SECRETARIA DE EDUCACION MUNICIPAL PARA LA ADMINISTRACION DE LA PRESTACION DEL SERVICIO PUBLICO DE EDUCACION"/>
    <m/>
    <m/>
    <s v="2-30303050304"/>
    <s v="Prestacion servicios persona natural"/>
    <x v="1"/>
    <s v="Reservas excepcionales"/>
    <n v="1104"/>
    <s v="2-1104"/>
    <s v="Otros ICLD (Ingresos Corrientes de Libre Destinanción)"/>
    <m/>
    <m/>
    <x v="0"/>
    <s v="Organismo"/>
    <n v="99"/>
    <s v="MUNICIPIO DE CALI"/>
    <n v="41"/>
    <s v="CALI SOCIAL Y DIVERSA"/>
    <n v="4104"/>
    <s v="EDUCACIÓN CON CALIDAD, EFICIENCIA Y EQUIDAD."/>
    <n v="4104001"/>
    <s v="EDUCACIÓN PÚBLICA EQUITATIVA E INCLUYENTE."/>
    <x v="74"/>
    <s v="Estudiantes vinculados al sistema educativo oficial en los n"/>
    <n v="0"/>
    <n v="0"/>
    <n v="5340000"/>
    <n v="0"/>
    <n v="0"/>
    <n v="0"/>
    <n v="0"/>
    <n v="5340000"/>
    <n v="5340000"/>
    <n v="5340000"/>
    <n v="0"/>
    <n v="0"/>
    <n v="5340000"/>
    <n v="0"/>
    <n v="0"/>
  </r>
  <r>
    <x v="10"/>
    <x v="10"/>
    <s v="BP02047318"/>
    <s v="Administración nomina personal docentes, directivos docentes, administrativos y apoyo a la gestión administrativa de la SEM del municipio de Santiago de  Cali"/>
    <s v="BP020473181020112"/>
    <s v="REALIZAR EL ACOMPAÑAMIENTO  A LA SECRETARIA DE EDUCACION MUNICIPAL PARA LA ADMINISTRACION DE LA PRESTACION DEL SERVICIO PUBLICO DE EDUCACION"/>
    <m/>
    <m/>
    <s v="2-30303050304"/>
    <s v="Prestacion servicios persona natural"/>
    <x v="1"/>
    <s v="Reservas excepcionales"/>
    <n v="1201"/>
    <s v="2-1201"/>
    <s v="Saneamiento Fiscal"/>
    <m/>
    <m/>
    <x v="0"/>
    <s v="Organismo"/>
    <n v="99"/>
    <s v="MUNICIPIO DE CALI"/>
    <n v="41"/>
    <s v="CALI SOCIAL Y DIVERSA"/>
    <n v="4104"/>
    <s v="EDUCACIÓN CON CALIDAD, EFICIENCIA Y EQUIDAD."/>
    <n v="4104001"/>
    <s v="EDUCACIÓN PÚBLICA EQUITATIVA E INCLUYENTE."/>
    <x v="74"/>
    <s v="Estudiantes vinculados al sistema educativo oficial en los n"/>
    <n v="0"/>
    <n v="0"/>
    <n v="5000000"/>
    <n v="0"/>
    <n v="0"/>
    <n v="0"/>
    <n v="0"/>
    <n v="5000000"/>
    <n v="5000000"/>
    <n v="5000000"/>
    <n v="0"/>
    <n v="0"/>
    <n v="5000000"/>
    <n v="0"/>
    <n v="0"/>
  </r>
  <r>
    <x v="10"/>
    <x v="10"/>
    <s v="BP02047302"/>
    <s v="CONSTRUCCIÓN DE INFRAESTRUCTURA FÍSICA EN LAS SEDES EDUCATIVAS OFICIALES DEL MUNICIPIO DE CALI"/>
    <s v="BP020473021010112"/>
    <s v="Realizar obras de construcción de la infraestructura física en Sedes Educativas oficiales de Santiago de Cali prioritarias"/>
    <m/>
    <m/>
    <s v="2-301010149"/>
    <s v="Planteles Educativos"/>
    <x v="1"/>
    <s v="Reservas excepcionales"/>
    <n v="1201"/>
    <s v="2-1201"/>
    <s v="Saneamiento Fiscal"/>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86145346"/>
    <n v="0"/>
    <n v="0"/>
    <n v="0"/>
    <n v="0"/>
    <n v="86145346"/>
    <n v="86145346"/>
    <n v="86145346"/>
    <n v="0"/>
    <n v="0"/>
    <n v="86145346"/>
    <n v="0"/>
    <n v="0"/>
  </r>
  <r>
    <x v="10"/>
    <x v="10"/>
    <s v="BP02047302"/>
    <s v="CONSTRUCCIÓN DE INFRAESTRUCTURA FÍSICA EN LAS SEDES EDUCATIVAS OFICIALES DEL MUNICIPIO DE CALI"/>
    <s v="BP020473021010113"/>
    <s v="Realizar interventoría de obras en las Instituciones Educativas Oficiales de Santiago de Cali prioritarias"/>
    <m/>
    <m/>
    <s v="2-303028702"/>
    <s v="Interventoria Calidad Educativa"/>
    <x v="1"/>
    <s v="Reservas excepcionales"/>
    <n v="1201"/>
    <s v="2-1201"/>
    <s v="Saneamiento Fiscal"/>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5086083"/>
    <n v="0"/>
    <n v="0"/>
    <n v="0"/>
    <n v="0"/>
    <n v="5086083"/>
    <n v="5086083"/>
    <n v="5086083"/>
    <n v="0"/>
    <n v="0"/>
    <n v="5086083"/>
    <n v="0"/>
    <n v="0"/>
  </r>
  <r>
    <x v="10"/>
    <x v="10"/>
    <s v="BP02047302"/>
    <s v="CONSTRUCCIÓN DE INFRAESTRUCTURA FÍSICA EN LAS SEDES EDUCATIVAS OFICIALES DEL MUNICIPIO DE CALI"/>
    <s v="BP020473021020105"/>
    <s v="Realizar estudios y diseños para la construcción de la infraestructura física en la Sedes Educativas oficiales de Santiago de Cali prioritarias"/>
    <m/>
    <m/>
    <s v="2-3040201"/>
    <s v="Diseños para Estudios de Preinversión"/>
    <x v="1"/>
    <s v="Reservas excepcionales"/>
    <n v="1201"/>
    <s v="2-1201"/>
    <s v="Saneamiento Fiscal"/>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28075000"/>
    <n v="0"/>
    <n v="0"/>
    <n v="0"/>
    <n v="0"/>
    <n v="28075000"/>
    <n v="28075000"/>
    <n v="28075000"/>
    <n v="0"/>
    <n v="0"/>
    <n v="28075000"/>
    <n v="0"/>
    <n v="0"/>
  </r>
  <r>
    <x v="10"/>
    <x v="10"/>
    <s v="BP02047317"/>
    <s v="Fortalecimiento del proceso de inspección, vigilancia y control a establecimientos educativos en el municipio de Santiago de   Cali"/>
    <s v="BP020473171010103"/>
    <s v="DOTAR DE SUMINISTROS Y EQUIPOS QUE FAVOREZCAN LA REALIZACIÓN DEL PROCESO DE INSPECCIÓN Y VIGILANCIA"/>
    <m/>
    <m/>
    <s v="2-302010134"/>
    <s v="Adquisicion de Materiales y Suministros"/>
    <x v="1"/>
    <s v="Reservas excepcionales"/>
    <n v="1283"/>
    <s v="2-1283"/>
    <s v="Licencias educacion"/>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0"/>
    <n v="0"/>
    <n v="20852971"/>
    <n v="0"/>
    <n v="0"/>
    <n v="0"/>
    <n v="0"/>
    <n v="20852971"/>
    <n v="20852971"/>
    <n v="20852971"/>
    <n v="0"/>
    <n v="0"/>
    <n v="20852971"/>
    <n v="0"/>
    <n v="0"/>
  </r>
  <r>
    <x v="10"/>
    <x v="10"/>
    <s v="BP02047318"/>
    <s v="Administración nomina personal docentes, directivos docentes, administrativos y apoyo a la gestión administrativa de la SEM del municipio de Santiago de  Cali"/>
    <s v="BP020473181010113"/>
    <s v="DOTACION (LEY 70/88) DOCENTES"/>
    <m/>
    <m/>
    <s v="2-3030303010512"/>
    <s v="Dotacion (ley 70/88)"/>
    <x v="1"/>
    <s v="Reservas excepcionales"/>
    <n v="2101"/>
    <s v="2-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0"/>
    <n v="0"/>
    <n v="248410313"/>
    <n v="0"/>
    <n v="0"/>
    <n v="0"/>
    <n v="0"/>
    <n v="248410313"/>
    <n v="248410313"/>
    <n v="248410313"/>
    <n v="0"/>
    <n v="0"/>
    <n v="248410313"/>
    <n v="0"/>
    <n v="0"/>
  </r>
  <r>
    <x v="10"/>
    <x v="10"/>
    <s v="BP02047318"/>
    <s v="Administración nomina personal docentes, directivos docentes, administrativos y apoyo a la gestión administrativa de la SEM del municipio de Santiago de  Cali"/>
    <s v="BP020473181010312"/>
    <s v="DOTACION (LEY 70/88) ADMINISTRATIVOS IEO"/>
    <m/>
    <m/>
    <s v="2-3030305010510"/>
    <s v="Dotacion (ley 70/88)"/>
    <x v="1"/>
    <s v="Reservas excepcionales"/>
    <n v="2101"/>
    <s v="2-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0"/>
    <n v="0"/>
    <n v="661557961"/>
    <n v="0"/>
    <n v="0"/>
    <n v="0"/>
    <n v="0"/>
    <n v="661557961"/>
    <n v="661557961"/>
    <n v="661557961"/>
    <n v="0"/>
    <n v="0"/>
    <n v="661557961"/>
    <n v="0"/>
    <n v="0"/>
  </r>
  <r>
    <x v="10"/>
    <x v="10"/>
    <s v="BP02047366"/>
    <s v="FORTALECIMIENTO DE LA MATRÍCULA EDUCATIVA EN EL MUNICIPIO DE SANTIAGO DE   CALI"/>
    <s v="BP020473661010101"/>
    <s v="Prestar el servicio educativo para ampliación de cobertura educativa en el municipio de Cali"/>
    <m/>
    <m/>
    <s v="2-3030205"/>
    <s v="Contratos Prestación de Servicios con Instituciones Educativas"/>
    <x v="1"/>
    <s v="Reservas excepcionales"/>
    <n v="2101"/>
    <s v="2-2101"/>
    <s v="S.G.P. Sector Educación-Prestación Servicios"/>
    <m/>
    <m/>
    <x v="0"/>
    <s v="Organismo"/>
    <n v="99"/>
    <s v="MUNICIPIO DE CALI"/>
    <n v="41"/>
    <s v="CALI SOCIAL Y DIVERSA"/>
    <n v="4104"/>
    <s v="EDUCACIÓN CON CALIDAD, EFICIENCIA Y EQUIDAD."/>
    <n v="4104001"/>
    <s v="EDUCACIÓN PÚBLICA EQUITATIVA E INCLUYENTE."/>
    <x v="74"/>
    <s v="Estudiantes vinculados al sistema educativo oficial en los n"/>
    <n v="0"/>
    <n v="0"/>
    <n v="102000000"/>
    <n v="0"/>
    <n v="0"/>
    <n v="0"/>
    <n v="0"/>
    <n v="102000000"/>
    <n v="102000000"/>
    <n v="102000000"/>
    <n v="0"/>
    <n v="0"/>
    <n v="102000000"/>
    <n v="0"/>
    <n v="0"/>
  </r>
  <r>
    <x v="10"/>
    <x v="10"/>
    <s v="BP02040128"/>
    <s v="Adecuación de la Infraestructura Física de las Sedes Educativas Oficiales del Municipio de  Cali"/>
    <s v="BP020401281010109"/>
    <s v="Realizar obras de emergencia en las Sedes Educativas Oficiales de Santiago de Cali"/>
    <m/>
    <m/>
    <s v="2-301010349"/>
    <s v="Planteles Educativos"/>
    <x v="1"/>
    <s v="Reservas excepcionales"/>
    <n v="2104"/>
    <s v="2-2104"/>
    <s v="S.G.P. Sector Educación-Calidad"/>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0"/>
    <n v="0"/>
    <n v="3000000"/>
    <n v="0"/>
    <n v="0"/>
    <n v="0"/>
    <n v="0"/>
    <n v="3000000"/>
    <n v="3000000"/>
    <n v="3000000"/>
    <n v="0"/>
    <n v="0"/>
    <n v="3000000"/>
    <n v="0"/>
    <n v="0"/>
  </r>
  <r>
    <x v="10"/>
    <x v="10"/>
    <s v="BP02047302"/>
    <s v="CONSTRUCCIÓN DE INFRAESTRUCTURA FÍSICA EN LAS SEDES EDUCATIVAS OFICIALES DEL MUNICIPIO DE CALI"/>
    <s v="BP020473021010110"/>
    <s v="Realizar interventoría de obras en las Instituciones Educativas Oficiales de Santiago de Cali prioritarias"/>
    <m/>
    <m/>
    <s v="2-303028702"/>
    <s v="Interventoria Calidad Educativa"/>
    <x v="1"/>
    <s v="Reservas excepcionales"/>
    <n v="2104"/>
    <s v="2-2104"/>
    <s v="S.G.P. Sector Educación-Calidad"/>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20051728"/>
    <n v="0"/>
    <n v="0"/>
    <n v="0"/>
    <n v="0"/>
    <n v="20051728"/>
    <n v="20051728"/>
    <n v="20051728"/>
    <n v="0"/>
    <n v="0"/>
    <n v="20051728"/>
    <n v="0"/>
    <n v="0"/>
  </r>
  <r>
    <x v="10"/>
    <x v="10"/>
    <s v="BP02047302"/>
    <s v="CONSTRUCCIÓN DE INFRAESTRUCTURA FÍSICA EN LAS SEDES EDUCATIVAS OFICIALES DEL MUNICIPIO DE CALI"/>
    <s v="BP020473021010111"/>
    <s v="Realizar obras de construcción de la infraestructura física en Sedes Educativas oficiales de Santiago de Cali prioritarias"/>
    <m/>
    <m/>
    <s v="2-301010149"/>
    <s v="Planteles Educativos"/>
    <x v="1"/>
    <s v="Reservas excepcionales"/>
    <n v="2104"/>
    <s v="2-2104"/>
    <s v="S.G.P. Sector Educación-Calidad"/>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129233789"/>
    <n v="0"/>
    <n v="0"/>
    <n v="0"/>
    <n v="0"/>
    <n v="129233789"/>
    <n v="129233789"/>
    <n v="129233789"/>
    <n v="0"/>
    <n v="0"/>
    <n v="129233789"/>
    <n v="0"/>
    <n v="0"/>
  </r>
  <r>
    <x v="10"/>
    <x v="10"/>
    <s v="BP26000901"/>
    <s v="Fortalecimiento de los procesos técnicos y de soporte para la Gestión Tecnológica de las Sedes Educativas Oficiales del Municipio de  Cali"/>
    <s v="BP260009011010112"/>
    <s v="Modernizar el equipamiento para la gestión tecnológica de las IEO"/>
    <m/>
    <m/>
    <s v="2-302010111"/>
    <s v="Sistemas de Información Educativos"/>
    <x v="1"/>
    <s v="Reservas excepcionales"/>
    <n v="2116"/>
    <s v="2-2116"/>
    <s v="Reintegros S.G.P. Sector Educación-Calidad"/>
    <m/>
    <m/>
    <x v="0"/>
    <s v="Organismo"/>
    <n v="99"/>
    <s v="MUNICIPIO DE CALI"/>
    <n v="41"/>
    <s v="CALI SOCIAL Y DIVERSA"/>
    <n v="4104"/>
    <s v="EDUCACIÓN CON CALIDAD, EFICIENCIA Y EQUIDAD."/>
    <n v="4104003"/>
    <s v="INSTITUCIONES EDUCATIVAS LÍDERES, EFICIENTES Y TRANSPARENTES"/>
    <x v="89"/>
    <s v="Instituciones educativas oficiales fortalecidas en gestión t"/>
    <n v="0"/>
    <n v="0"/>
    <n v="20723702"/>
    <n v="0"/>
    <n v="0"/>
    <n v="0"/>
    <n v="0"/>
    <n v="20723702"/>
    <n v="20723702"/>
    <n v="20723702"/>
    <n v="0"/>
    <n v="0"/>
    <n v="20723702"/>
    <n v="0"/>
    <n v="0"/>
  </r>
  <r>
    <x v="10"/>
    <x v="10"/>
    <s v="BP02040128"/>
    <s v="Adecuación de la Infraestructura Física de las Sedes Educativas Oficiales del Municipio de  Cali"/>
    <s v="BP020401281010128"/>
    <s v="Realizar obras de adecuación de la infraestructura física de Sedes Educativas Oficiales de Santiago de Cali"/>
    <m/>
    <m/>
    <s v="2-301010349"/>
    <s v="Planteles Educativos"/>
    <x v="1"/>
    <s v="Reservas excepcionales"/>
    <n v="2302"/>
    <s v="2-2302"/>
    <s v="S.G.P. Proposito General-Otros Sectores"/>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0"/>
    <n v="0"/>
    <n v="21904762"/>
    <n v="0"/>
    <n v="0"/>
    <n v="0"/>
    <n v="0"/>
    <n v="21904762"/>
    <n v="21904762"/>
    <n v="21904762"/>
    <n v="0"/>
    <n v="0"/>
    <n v="21904762"/>
    <n v="0"/>
    <n v="0"/>
  </r>
  <r>
    <x v="10"/>
    <x v="10"/>
    <s v="BP26000309"/>
    <s v="ADECUACIÓN DE LA INFRAESTRUCTURA FÍSICA DE LAS IEO DE LA COMUNA 1 DEL MUNICIPIO DE  CALI"/>
    <s v="BP260003091010101"/>
    <s v="Realizar la adecuación del Cerramiento en la IEO  Luis Fernando Caicedo Sede Principal"/>
    <m/>
    <m/>
    <s v="2-301010349"/>
    <s v="Planteles Educativos"/>
    <x v="1"/>
    <s v="Reservas excepcionales"/>
    <n v="2302"/>
    <s v="2-2302"/>
    <s v="S.G.P. Proposito General-Otros Sectores"/>
    <m/>
    <m/>
    <x v="1"/>
    <s v="Situado Fiscal"/>
    <n v="1"/>
    <s v="COMUNA  1"/>
    <n v="41"/>
    <s v="CALI SOCIAL Y DIVERSA"/>
    <n v="4104"/>
    <s v="EDUCACIÓN CON CALIDAD, EFICIENCIA Y EQUIDAD."/>
    <n v="4104003"/>
    <s v="INSTITUCIONES EDUCATIVAS LÍDERES, EFICIENTES Y TRANSPARENTES"/>
    <x v="79"/>
    <s v="Intervenciones (mantenimiento, adecuación de infraestructura"/>
    <n v="0"/>
    <n v="0"/>
    <n v="61288535"/>
    <n v="0"/>
    <n v="0"/>
    <n v="0"/>
    <n v="0"/>
    <n v="61288535"/>
    <n v="61288535"/>
    <n v="61288535"/>
    <n v="0"/>
    <n v="0"/>
    <n v="61288535"/>
    <n v="0"/>
    <n v="0"/>
  </r>
  <r>
    <x v="10"/>
    <x v="10"/>
    <s v="BP26000309"/>
    <s v="ADECUACIÓN DE LA INFRAESTRUCTURA FÍSICA DE LAS IEO DE LA COMUNA 1 DEL MUNICIPIO DE  CALI"/>
    <s v="BP260003091020101"/>
    <s v="Realizar la adecuación del  Area de recreación de la   IEO Isaias Gamboa Sede Alejandro Cabal Pombo"/>
    <m/>
    <m/>
    <s v="2-301010349"/>
    <s v="Planteles Educativos"/>
    <x v="1"/>
    <s v="Reservas excepcionales"/>
    <n v="2302"/>
    <s v="2-2302"/>
    <s v="S.G.P. Proposito General-Otros Sectores"/>
    <m/>
    <m/>
    <x v="1"/>
    <s v="Situado Fiscal"/>
    <n v="1"/>
    <s v="COMUNA  1"/>
    <n v="41"/>
    <s v="CALI SOCIAL Y DIVERSA"/>
    <n v="4104"/>
    <s v="EDUCACIÓN CON CALIDAD, EFICIENCIA Y EQUIDAD."/>
    <n v="4104003"/>
    <s v="INSTITUCIONES EDUCATIVAS LÍDERES, EFICIENTES Y TRANSPARENTES"/>
    <x v="79"/>
    <s v="Intervenciones (mantenimiento, adecuación de infraestructura"/>
    <n v="0"/>
    <n v="0"/>
    <n v="12571429"/>
    <n v="0"/>
    <n v="0"/>
    <n v="0"/>
    <n v="0"/>
    <n v="12571429"/>
    <n v="12571429"/>
    <n v="12571429"/>
    <n v="0"/>
    <n v="0"/>
    <n v="12571429"/>
    <n v="0"/>
    <n v="0"/>
  </r>
  <r>
    <x v="10"/>
    <x v="10"/>
    <s v="BP26000309"/>
    <s v="ADECUACIÓN DE LA INFRAESTRUCTURA FÍSICA DE LAS IEO DE LA COMUNA 1 DEL MUNICIPIO DE  CALI"/>
    <s v="BP260003091020103"/>
    <s v="Realizar la adecuación del  Area de recreación de la   IEO Isaias Gamboa Sede Alejandro Cabal Pombo"/>
    <m/>
    <m/>
    <s v="2-301010349"/>
    <s v="Planteles Educativos"/>
    <x v="1"/>
    <s v="Reservas excepcionales"/>
    <n v="2302"/>
    <s v="2-2302"/>
    <s v="S.G.P. Proposito General-Otros Sectores"/>
    <m/>
    <m/>
    <x v="1"/>
    <s v="Situado Fiscal"/>
    <n v="1"/>
    <s v="COMUNA  1"/>
    <n v="41"/>
    <s v="CALI SOCIAL Y DIVERSA"/>
    <n v="4104"/>
    <s v="EDUCACIÓN CON CALIDAD, EFICIENCIA Y EQUIDAD."/>
    <n v="4104003"/>
    <s v="INSTITUCIONES EDUCATIVAS LÍDERES, EFICIENTES Y TRANSPARENTES"/>
    <x v="79"/>
    <s v="Intervenciones (mantenimiento, adecuación de infraestructura"/>
    <n v="0"/>
    <n v="0"/>
    <n v="73824352"/>
    <n v="0"/>
    <n v="0"/>
    <n v="0"/>
    <n v="0"/>
    <n v="73824352"/>
    <n v="73824352"/>
    <n v="73824352"/>
    <n v="0"/>
    <n v="0"/>
    <n v="73824352"/>
    <n v="0"/>
    <n v="0"/>
  </r>
  <r>
    <x v="10"/>
    <x v="10"/>
    <s v="BP26000309"/>
    <s v="ADECUACIÓN DE LA INFRAESTRUCTURA FÍSICA DE LAS IEO DE LA COMUNA 1 DEL MUNICIPIO DE  CALI"/>
    <s v="BP260003091020104"/>
    <s v="Realizar la interventoría de la adecuación del  Area de recreación de la   IEO Isaias Gamboa Sede Alejandro Cabal Pombo"/>
    <m/>
    <m/>
    <s v="2-303028702"/>
    <s v="Interventoria Calidad Educativa"/>
    <x v="1"/>
    <s v="Reservas excepcionales"/>
    <n v="2302"/>
    <s v="2-2302"/>
    <s v="S.G.P. Proposito General-Otros Sectores"/>
    <m/>
    <m/>
    <x v="1"/>
    <s v="Situado Fiscal"/>
    <n v="1"/>
    <s v="COMUNA  1"/>
    <n v="41"/>
    <s v="CALI SOCIAL Y DIVERSA"/>
    <n v="4104"/>
    <s v="EDUCACIÓN CON CALIDAD, EFICIENCIA Y EQUIDAD."/>
    <n v="4104003"/>
    <s v="INSTITUCIONES EDUCATIVAS LÍDERES, EFICIENTES Y TRANSPARENTES"/>
    <x v="79"/>
    <s v="Intervenciones (mantenimiento, adecuación de infraestructura"/>
    <n v="0"/>
    <n v="0"/>
    <n v="3086545"/>
    <n v="0"/>
    <n v="0"/>
    <n v="0"/>
    <n v="0"/>
    <n v="3086545"/>
    <n v="3086545"/>
    <n v="3086545"/>
    <n v="0"/>
    <n v="0"/>
    <n v="3086545"/>
    <n v="0"/>
    <n v="0"/>
  </r>
  <r>
    <x v="10"/>
    <x v="10"/>
    <s v="BP26000309"/>
    <s v="ADECUACIÓN DE LA INFRAESTRUCTURA FÍSICA DE LAS IEO DE LA COMUNA 1 DEL MUNICIPIO DE  CALI"/>
    <s v="BP260003091030101"/>
    <s v="Realizar la adecuación de las Baterías Sanitarias de la   IEO Isaias Gamboa Sede Alejandro Cabal Pombo"/>
    <m/>
    <m/>
    <s v="2-301010349"/>
    <s v="Planteles Educativos"/>
    <x v="1"/>
    <s v="Reservas excepcionales"/>
    <n v="2302"/>
    <s v="2-2302"/>
    <s v="S.G.P. Proposito General-Otros Sectores"/>
    <m/>
    <m/>
    <x v="1"/>
    <s v="Situado Fiscal"/>
    <n v="1"/>
    <s v="COMUNA  1"/>
    <n v="41"/>
    <s v="CALI SOCIAL Y DIVERSA"/>
    <n v="4104"/>
    <s v="EDUCACIÓN CON CALIDAD, EFICIENCIA Y EQUIDAD."/>
    <n v="4104003"/>
    <s v="INSTITUCIONES EDUCATIVAS LÍDERES, EFICIENTES Y TRANSPARENTES"/>
    <x v="79"/>
    <s v="Intervenciones (mantenimiento, adecuación de infraestructura"/>
    <n v="0"/>
    <n v="0"/>
    <n v="39430314"/>
    <n v="0"/>
    <n v="0"/>
    <n v="0"/>
    <n v="0"/>
    <n v="39430314"/>
    <n v="39430314"/>
    <n v="39430314"/>
    <n v="0"/>
    <n v="0"/>
    <n v="39430314"/>
    <n v="0"/>
    <n v="0"/>
  </r>
  <r>
    <x v="10"/>
    <x v="10"/>
    <s v="BP26000323"/>
    <s v="ADECUACIÓN  DEL AUDITORIO DE LA IEO SANTO TOMÁS CASD SEDE PRINCIPAL DE LA COMUNA 4 DEL MUNICIPIO DE  CALI"/>
    <s v="BP260003231010102"/>
    <s v="Realizar la interventoria de la adecuación del Auditorio en la IEO  Santo Tomás CASD Sede Principal"/>
    <m/>
    <m/>
    <s v="2-303028702"/>
    <s v="Interventoria Calidad Educativa"/>
    <x v="1"/>
    <s v="Reservas excepcionales"/>
    <n v="2302"/>
    <s v="2-2302"/>
    <s v="S.G.P. Proposito General-Otros Sectores"/>
    <m/>
    <m/>
    <x v="1"/>
    <s v="Situado Fiscal"/>
    <n v="4"/>
    <s v="COMUNA  4"/>
    <n v="41"/>
    <s v="CALI SOCIAL Y DIVERSA"/>
    <n v="4104"/>
    <s v="EDUCACIÓN CON CALIDAD, EFICIENCIA Y EQUIDAD."/>
    <n v="4104003"/>
    <s v="INSTITUCIONES EDUCATIVAS LÍDERES, EFICIENTES Y TRANSPARENTES"/>
    <x v="79"/>
    <s v="Intervenciones (mantenimiento, adecuación de infraestructura"/>
    <n v="0"/>
    <n v="0"/>
    <n v="356879"/>
    <n v="0"/>
    <n v="0"/>
    <n v="0"/>
    <n v="0"/>
    <n v="356879"/>
    <n v="356879"/>
    <n v="356879"/>
    <n v="0"/>
    <n v="0"/>
    <n v="356879"/>
    <n v="0"/>
    <n v="0"/>
  </r>
  <r>
    <x v="10"/>
    <x v="10"/>
    <s v="BP26000326"/>
    <s v="ADECUACIÓN  DEL SISTEMA ELÉCTRICO DE LA IEO JOAQUIN DE CAICEDO Y CUERO SEDE GENERAL CARLOS ALBAN DE LA COMUNA 10 DEL MUNICIPIO DE  CALI"/>
    <s v="BP260003261010101"/>
    <s v="Realizar la adecuación del Sistema Eléctrico en la Joaquin de Caicedo y Cuero Sede General Carlos Alban"/>
    <m/>
    <m/>
    <s v="2-301010349"/>
    <s v="Planteles Educativos"/>
    <x v="1"/>
    <s v="Reservas excepcionales"/>
    <n v="2302"/>
    <s v="2-2302"/>
    <s v="S.G.P. Proposito General-Otros Sectores"/>
    <m/>
    <m/>
    <x v="1"/>
    <s v="Situado Fiscal"/>
    <n v="10"/>
    <s v="COMUNA  10"/>
    <n v="41"/>
    <s v="CALI SOCIAL Y DIVERSA"/>
    <n v="4104"/>
    <s v="EDUCACIÓN CON CALIDAD, EFICIENCIA Y EQUIDAD."/>
    <n v="4104003"/>
    <s v="INSTITUCIONES EDUCATIVAS LÍDERES, EFICIENTES Y TRANSPARENTES"/>
    <x v="79"/>
    <s v="Intervenciones (mantenimiento, adecuación de infraestructura"/>
    <n v="0"/>
    <n v="0"/>
    <n v="70432074"/>
    <n v="0"/>
    <n v="0"/>
    <n v="0"/>
    <n v="0"/>
    <n v="70432074"/>
    <n v="70432074"/>
    <n v="70432074"/>
    <n v="0"/>
    <n v="0"/>
    <n v="70432074"/>
    <n v="0"/>
    <n v="0"/>
  </r>
  <r>
    <x v="10"/>
    <x v="10"/>
    <s v="BP26000327"/>
    <s v="ADECUACIÓN DEL ÁREA DEPORTIVA Y RECREATIVA DE LA IEO EL DIAMANTE SEDE PRINCIPAL DE LA COMUNA 13 DEL MUNICIPIO DE&#10;  CALI"/>
    <s v="BP260003271010102"/>
    <s v="Realizar la interventoria de la  adecuación del Área deportiva y recreativa de la IEO  El Diamante Sede Principal"/>
    <m/>
    <m/>
    <s v="2-303028702"/>
    <s v="Interventoria Calidad Educativa"/>
    <x v="1"/>
    <s v="Reservas excepcionales"/>
    <n v="2302"/>
    <s v="2-2302"/>
    <s v="S.G.P. Proposito General-Otros Sectores"/>
    <m/>
    <m/>
    <x v="1"/>
    <s v="Situado Fiscal"/>
    <n v="13"/>
    <s v="COMUNA  13"/>
    <n v="41"/>
    <s v="CALI SOCIAL Y DIVERSA"/>
    <n v="4104"/>
    <s v="EDUCACIÓN CON CALIDAD, EFICIENCIA Y EQUIDAD."/>
    <n v="4104003"/>
    <s v="INSTITUCIONES EDUCATIVAS LÍDERES, EFICIENTES Y TRANSPARENTES"/>
    <x v="79"/>
    <s v="Intervenciones (mantenimiento, adecuación de infraestructura"/>
    <n v="0"/>
    <n v="0"/>
    <n v="291373"/>
    <n v="0"/>
    <n v="0"/>
    <n v="0"/>
    <n v="0"/>
    <n v="291373"/>
    <n v="291373"/>
    <n v="291373"/>
    <n v="0"/>
    <n v="0"/>
    <n v="291373"/>
    <n v="0"/>
    <n v="0"/>
  </r>
  <r>
    <x v="10"/>
    <x v="10"/>
    <s v="BP26000354"/>
    <s v="MEJORAMIENTO DE LA INFRAESTRUCTURA PARA EL SERVICIO DE ALIMENTACIÓN ESCOLAR DE LA IEO LA LEONERA SEDE ITA FARALLONES DE LA COMUNA 58 DEL MUNICIPIO DE  CALI"/>
    <s v="BP260003541010102"/>
    <s v="Realizar la interventoría de la Adecuación del Restaurante Escolar  de la IEO La leonera Sede Ita Farallones"/>
    <m/>
    <m/>
    <s v="2-303028702"/>
    <s v="Interventoria Calidad Educativa"/>
    <x v="1"/>
    <s v="Reservas excepcionales"/>
    <n v="2302"/>
    <s v="2-2302"/>
    <s v="S.G.P. Proposito General-Otros Sectores"/>
    <m/>
    <m/>
    <x v="1"/>
    <s v="Situado Fiscal"/>
    <n v="58"/>
    <s v="LA LEONERA"/>
    <n v="41"/>
    <s v="CALI SOCIAL Y DIVERSA"/>
    <n v="4104"/>
    <s v="EDUCACIÓN CON CALIDAD, EFICIENCIA Y EQUIDAD."/>
    <n v="4104003"/>
    <s v="INSTITUCIONES EDUCATIVAS LÍDERES, EFICIENTES Y TRANSPARENTES"/>
    <x v="79"/>
    <s v="Intervenciones (mantenimiento, adecuación de infraestructura"/>
    <n v="0"/>
    <n v="0"/>
    <n v="393750"/>
    <n v="0"/>
    <n v="0"/>
    <n v="0"/>
    <n v="0"/>
    <n v="393750"/>
    <n v="393750"/>
    <n v="393750"/>
    <n v="0"/>
    <n v="0"/>
    <n v="393750"/>
    <n v="0"/>
    <n v="0"/>
  </r>
  <r>
    <x v="10"/>
    <x v="10"/>
    <s v="BP26000355"/>
    <s v="ADECUACIÓN DE BATERÍAS  SANITARIAS  LA IEO IETI SEDE PRINCIPAL DE LA COMUNA 17 DEL MUNICIPIO DE  CALI"/>
    <s v="BP260003551010101"/>
    <s v="Realizar la adecuación de las Baterías sanitarias en la IEO IETI Sede Principal"/>
    <m/>
    <m/>
    <s v="2-301010349"/>
    <s v="Planteles Educativos"/>
    <x v="1"/>
    <s v="Reservas excepcionales"/>
    <n v="2302"/>
    <s v="2-2302"/>
    <s v="S.G.P. Proposito General-Otros Sectores"/>
    <m/>
    <m/>
    <x v="1"/>
    <s v="Situado Fiscal"/>
    <n v="17"/>
    <s v="COMUNA  17"/>
    <n v="41"/>
    <s v="CALI SOCIAL Y DIVERSA"/>
    <n v="4104"/>
    <s v="EDUCACIÓN CON CALIDAD, EFICIENCIA Y EQUIDAD."/>
    <n v="4104003"/>
    <s v="INSTITUCIONES EDUCATIVAS LÍDERES, EFICIENTES Y TRANSPARENTES"/>
    <x v="79"/>
    <s v="Intervenciones (mantenimiento, adecuación de infraestructura"/>
    <n v="0"/>
    <n v="0"/>
    <n v="54968075"/>
    <n v="0"/>
    <n v="0"/>
    <n v="0"/>
    <n v="0"/>
    <n v="54968075"/>
    <n v="54968075"/>
    <n v="54968075"/>
    <n v="0"/>
    <n v="0"/>
    <n v="54968075"/>
    <n v="0"/>
    <n v="0"/>
  </r>
  <r>
    <x v="10"/>
    <x v="10"/>
    <s v="BP26000355"/>
    <s v="ADECUACIÓN DE BATERÍAS  SANITARIAS  LA IEO IETI SEDE PRINCIPAL DE LA COMUNA 17 DEL MUNICIPIO DE  CALI"/>
    <s v="BP260003551010102"/>
    <s v="Realizar la interventoria de la adecuación de las Baterías sanitarias en la IEO IETI Sede Principal"/>
    <m/>
    <m/>
    <s v="2-303028702"/>
    <s v="Interventoria Calidad Educativa"/>
    <x v="1"/>
    <s v="Reservas excepcionales"/>
    <n v="2302"/>
    <s v="2-2302"/>
    <s v="S.G.P. Proposito General-Otros Sectores"/>
    <m/>
    <m/>
    <x v="1"/>
    <s v="Situado Fiscal"/>
    <n v="17"/>
    <s v="COMUNA  17"/>
    <n v="41"/>
    <s v="CALI SOCIAL Y DIVERSA"/>
    <n v="4104"/>
    <s v="EDUCACIÓN CON CALIDAD, EFICIENCIA Y EQUIDAD."/>
    <n v="4104003"/>
    <s v="INSTITUCIONES EDUCATIVAS LÍDERES, EFICIENTES Y TRANSPARENTES"/>
    <x v="79"/>
    <s v="Intervenciones (mantenimiento, adecuación de infraestructura"/>
    <n v="0"/>
    <n v="0"/>
    <n v="2904184"/>
    <n v="0"/>
    <n v="0"/>
    <n v="0"/>
    <n v="0"/>
    <n v="2904184"/>
    <n v="2904184"/>
    <n v="2904184"/>
    <n v="0"/>
    <n v="0"/>
    <n v="2904184"/>
    <n v="0"/>
    <n v="0"/>
  </r>
  <r>
    <x v="10"/>
    <x v="10"/>
    <s v="BP26000358"/>
    <s v="ADECUACIÓN  DE LA INFRAESTRUCTURA FÍSICA DE LAS IEO DE LA COMUNA 3 DEL MUNICIPIO DE  CALI"/>
    <s v="BP260003581010101"/>
    <s v="Realizar la adecuación de la Cancha en grama en la IEO Normal Superior Los Farallones Sede Principal"/>
    <m/>
    <m/>
    <s v="2-301010349"/>
    <s v="Planteles Educativos"/>
    <x v="1"/>
    <s v="Reservas excepcionales"/>
    <n v="2302"/>
    <s v="2-2302"/>
    <s v="S.G.P. Proposito General-Otros Sectores"/>
    <m/>
    <m/>
    <x v="1"/>
    <s v="Situado Fiscal"/>
    <n v="3"/>
    <s v="COMUNA  3"/>
    <n v="41"/>
    <s v="CALI SOCIAL Y DIVERSA"/>
    <n v="4104"/>
    <s v="EDUCACIÓN CON CALIDAD, EFICIENCIA Y EQUIDAD."/>
    <n v="4104003"/>
    <s v="INSTITUCIONES EDUCATIVAS LÍDERES, EFICIENTES Y TRANSPARENTES"/>
    <x v="79"/>
    <s v="Intervenciones (mantenimiento, adecuación de infraestructura"/>
    <n v="0"/>
    <n v="0"/>
    <n v="43572835"/>
    <n v="0"/>
    <n v="0"/>
    <n v="0"/>
    <n v="0"/>
    <n v="43572835"/>
    <n v="43572835"/>
    <n v="43572835"/>
    <n v="0"/>
    <n v="0"/>
    <n v="43572835"/>
    <n v="0"/>
    <n v="0"/>
  </r>
  <r>
    <x v="10"/>
    <x v="10"/>
    <s v="BP26000358"/>
    <s v="ADECUACIÓN  DE LA INFRAESTRUCTURA FÍSICA DE LAS IEO DE LA COMUNA 3 DEL MUNICIPIO DE  CALI"/>
    <s v="BP260003581010102"/>
    <s v="Realizar la Interventoría en la  adecuación de la Cancha en grama en la IEO Normal Superior Los Farallones Sede Principal"/>
    <m/>
    <m/>
    <s v="2-303028702"/>
    <s v="Interventoria Calidad Educativa"/>
    <x v="1"/>
    <s v="Reservas excepcionales"/>
    <n v="2302"/>
    <s v="2-2302"/>
    <s v="S.G.P. Proposito General-Otros Sectores"/>
    <m/>
    <m/>
    <x v="1"/>
    <s v="Situado Fiscal"/>
    <n v="3"/>
    <s v="COMUNA  3"/>
    <n v="41"/>
    <s v="CALI SOCIAL Y DIVERSA"/>
    <n v="4104"/>
    <s v="EDUCACIÓN CON CALIDAD, EFICIENCIA Y EQUIDAD."/>
    <n v="4104003"/>
    <s v="INSTITUCIONES EDUCATIVAS LÍDERES, EFICIENTES Y TRANSPARENTES"/>
    <x v="79"/>
    <s v="Intervenciones (mantenimiento, adecuación de infraestructura"/>
    <n v="0"/>
    <n v="0"/>
    <n v="1999891"/>
    <n v="0"/>
    <n v="0"/>
    <n v="0"/>
    <n v="0"/>
    <n v="1999891"/>
    <n v="1999891"/>
    <n v="1999891"/>
    <n v="0"/>
    <n v="0"/>
    <n v="1999891"/>
    <n v="0"/>
    <n v="0"/>
  </r>
  <r>
    <x v="10"/>
    <x v="10"/>
    <s v="BP26000358"/>
    <s v="ADECUACIÓN  DE LA INFRAESTRUCTURA FÍSICA DE LAS IEO DE LA COMUNA 3 DEL MUNICIPIO DE  CALI"/>
    <s v="BP260003581010103"/>
    <s v="Realizar la adecuación de 2 aulas de Laboratorio en la IEO Normal Superior Los Farallones Sede Principal"/>
    <m/>
    <m/>
    <s v="2-301010349"/>
    <s v="Planteles Educativos"/>
    <x v="1"/>
    <s v="Reservas excepcionales"/>
    <n v="2302"/>
    <s v="2-2302"/>
    <s v="S.G.P. Proposito General-Otros Sectores"/>
    <m/>
    <m/>
    <x v="1"/>
    <s v="Situado Fiscal"/>
    <n v="3"/>
    <s v="COMUNA  3"/>
    <n v="41"/>
    <s v="CALI SOCIAL Y DIVERSA"/>
    <n v="4104"/>
    <s v="EDUCACIÓN CON CALIDAD, EFICIENCIA Y EQUIDAD."/>
    <n v="4104003"/>
    <s v="INSTITUCIONES EDUCATIVAS LÍDERES, EFICIENTES Y TRANSPARENTES"/>
    <x v="79"/>
    <s v="Intervenciones (mantenimiento, adecuación de infraestructura"/>
    <n v="0"/>
    <n v="0"/>
    <n v="68571429"/>
    <n v="0"/>
    <n v="0"/>
    <n v="0"/>
    <n v="0"/>
    <n v="68571429"/>
    <n v="68571429"/>
    <n v="68571429"/>
    <n v="0"/>
    <n v="0"/>
    <n v="68571429"/>
    <n v="0"/>
    <n v="0"/>
  </r>
  <r>
    <x v="10"/>
    <x v="10"/>
    <s v="BP26000358"/>
    <s v="ADECUACIÓN  DE LA INFRAESTRUCTURA FÍSICA DE LAS IEO DE LA COMUNA 3 DEL MUNICIPIO DE  CALI"/>
    <s v="BP260003581020101"/>
    <s v="Realizar la adecuación del  Area de recreación de la    IEO Normal Superior Los Farallones Sede Club Noel"/>
    <m/>
    <m/>
    <s v="2-301010349"/>
    <s v="Planteles Educativos"/>
    <x v="1"/>
    <s v="Reservas excepcionales"/>
    <n v="2302"/>
    <s v="2-2302"/>
    <s v="S.G.P. Proposito General-Otros Sectores"/>
    <m/>
    <m/>
    <x v="1"/>
    <s v="Situado Fiscal"/>
    <n v="3"/>
    <s v="COMUNA  3"/>
    <n v="41"/>
    <s v="CALI SOCIAL Y DIVERSA"/>
    <n v="4104"/>
    <s v="EDUCACIÓN CON CALIDAD, EFICIENCIA Y EQUIDAD."/>
    <n v="4104003"/>
    <s v="INSTITUCIONES EDUCATIVAS LÍDERES, EFICIENTES Y TRANSPARENTES"/>
    <x v="79"/>
    <s v="Intervenciones (mantenimiento, adecuación de infraestructura"/>
    <n v="0"/>
    <n v="0"/>
    <n v="68571429"/>
    <n v="0"/>
    <n v="0"/>
    <n v="0"/>
    <n v="0"/>
    <n v="68571429"/>
    <n v="68571429"/>
    <n v="68571429"/>
    <n v="0"/>
    <n v="0"/>
    <n v="68571429"/>
    <n v="0"/>
    <n v="0"/>
  </r>
  <r>
    <x v="10"/>
    <x v="10"/>
    <s v="BP26000358"/>
    <s v="ADECUACIÓN  DE LA INFRAESTRUCTURA FÍSICA DE LAS IEO DE LA COMUNA 3 DEL MUNICIPIO DE  CALI"/>
    <s v="BP260003581030101"/>
    <s v="Realizar la adecuación de las Baterías Sanitarias de la   IEO Normal Superior Los Farallones Sede Martin Restrepo Mejia"/>
    <m/>
    <m/>
    <s v="2-301010349"/>
    <s v="Planteles Educativos"/>
    <x v="1"/>
    <s v="Reservas excepcionales"/>
    <n v="2302"/>
    <s v="2-2302"/>
    <s v="S.G.P. Proposito General-Otros Sectores"/>
    <m/>
    <m/>
    <x v="1"/>
    <s v="Situado Fiscal"/>
    <n v="3"/>
    <s v="COMUNA  3"/>
    <n v="41"/>
    <s v="CALI SOCIAL Y DIVERSA"/>
    <n v="4104"/>
    <s v="EDUCACIÓN CON CALIDAD, EFICIENCIA Y EQUIDAD."/>
    <n v="4104003"/>
    <s v="INSTITUCIONES EDUCATIVAS LÍDERES, EFICIENTES Y TRANSPARENTES"/>
    <x v="79"/>
    <s v="Intervenciones (mantenimiento, adecuación de infraestructura"/>
    <n v="0"/>
    <n v="0"/>
    <n v="34727999"/>
    <n v="0"/>
    <n v="0"/>
    <n v="0"/>
    <n v="0"/>
    <n v="34727999"/>
    <n v="34727999"/>
    <n v="34727999"/>
    <n v="0"/>
    <n v="0"/>
    <n v="34727999"/>
    <n v="0"/>
    <n v="0"/>
  </r>
  <r>
    <x v="10"/>
    <x v="10"/>
    <s v="BP26000360"/>
    <s v="ADECUACIÓN DE LA PLANTA FÍSICA DE LAS IEO DE LA COMUNA 18 DEL MUNICIPIO DE  CALI"/>
    <s v="BP260003601010101"/>
    <s v="Realizar la adecuación de la planta física en la IEO La Esperanza Sede El Minuto de Dios"/>
    <m/>
    <m/>
    <s v="2-301010349"/>
    <s v="Planteles Educativos"/>
    <x v="1"/>
    <s v="Reservas excepcionales"/>
    <n v="2302"/>
    <s v="2-2302"/>
    <s v="S.G.P. Proposito General-Otros Sectores"/>
    <m/>
    <m/>
    <x v="1"/>
    <s v="Situado Fiscal"/>
    <n v="18"/>
    <s v="COMUNA  18"/>
    <n v="41"/>
    <s v="CALI SOCIAL Y DIVERSA"/>
    <n v="4104"/>
    <s v="EDUCACIÓN CON CALIDAD, EFICIENCIA Y EQUIDAD."/>
    <n v="4104003"/>
    <s v="INSTITUCIONES EDUCATIVAS LÍDERES, EFICIENTES Y TRANSPARENTES"/>
    <x v="79"/>
    <s v="Intervenciones (mantenimiento, adecuación de infraestructura"/>
    <n v="0"/>
    <n v="0"/>
    <n v="190476191"/>
    <n v="0"/>
    <n v="0"/>
    <n v="0"/>
    <n v="0"/>
    <n v="190476191"/>
    <n v="190476191"/>
    <n v="190476191"/>
    <n v="0"/>
    <n v="0"/>
    <n v="190476191"/>
    <n v="0"/>
    <n v="0"/>
  </r>
  <r>
    <x v="10"/>
    <x v="10"/>
    <s v="BP26000360"/>
    <s v="ADECUACIÓN DE LA PLANTA FÍSICA DE LAS IEO DE LA COMUNA 18 DEL MUNICIPIO DE  CALI"/>
    <s v="BP260003601010102"/>
    <s v="Realizar la interventoria de la adecuación de a planta física en la IEO La Esperanza Sede El Minuto de Dios"/>
    <m/>
    <m/>
    <s v="2-303028702"/>
    <s v="Interventoria Calidad Educativa"/>
    <x v="1"/>
    <s v="Reservas excepcionales"/>
    <n v="2302"/>
    <s v="2-2302"/>
    <s v="S.G.P. Proposito General-Otros Sectores"/>
    <m/>
    <m/>
    <x v="1"/>
    <s v="Situado Fiscal"/>
    <n v="18"/>
    <s v="COMUNA  18"/>
    <n v="41"/>
    <s v="CALI SOCIAL Y DIVERSA"/>
    <n v="4104"/>
    <s v="EDUCACIÓN CON CALIDAD, EFICIENCIA Y EQUIDAD."/>
    <n v="4104003"/>
    <s v="INSTITUCIONES EDUCATIVAS LÍDERES, EFICIENTES Y TRANSPARENTES"/>
    <x v="79"/>
    <s v="Intervenciones (mantenimiento, adecuación de infraestructura"/>
    <n v="0"/>
    <n v="0"/>
    <n v="8129308"/>
    <n v="0"/>
    <n v="0"/>
    <n v="0"/>
    <n v="0"/>
    <n v="8129308"/>
    <n v="8129308"/>
    <n v="8129308"/>
    <n v="0"/>
    <n v="0"/>
    <n v="8129308"/>
    <n v="0"/>
    <n v="0"/>
  </r>
  <r>
    <x v="10"/>
    <x v="10"/>
    <s v="BP26000360"/>
    <s v="ADECUACIÓN DE LA PLANTA FÍSICA DE LAS IEO DE LA COMUNA 18 DEL MUNICIPIO DE  CALI"/>
    <s v="BP260003601020101"/>
    <s v="Realizar la adecuación de aulas en la   IEO  Juan Pablo II Sede Principal"/>
    <m/>
    <m/>
    <s v="2-301010349"/>
    <s v="Planteles Educativos"/>
    <x v="1"/>
    <s v="Reservas excepcionales"/>
    <n v="2302"/>
    <s v="2-2302"/>
    <s v="S.G.P. Proposito General-Otros Sectores"/>
    <m/>
    <m/>
    <x v="1"/>
    <s v="Situado Fiscal"/>
    <n v="18"/>
    <s v="COMUNA  18"/>
    <n v="41"/>
    <s v="CALI SOCIAL Y DIVERSA"/>
    <n v="4104"/>
    <s v="EDUCACIÓN CON CALIDAD, EFICIENCIA Y EQUIDAD."/>
    <n v="4104003"/>
    <s v="INSTITUCIONES EDUCATIVAS LÍDERES, EFICIENTES Y TRANSPARENTES"/>
    <x v="79"/>
    <s v="Intervenciones (mantenimiento, adecuación de infraestructura"/>
    <n v="0"/>
    <n v="0"/>
    <n v="189744155"/>
    <n v="0"/>
    <n v="0"/>
    <n v="0"/>
    <n v="0"/>
    <n v="189744155"/>
    <n v="189744155"/>
    <n v="189744155"/>
    <n v="0"/>
    <n v="0"/>
    <n v="189744155"/>
    <n v="0"/>
    <n v="0"/>
  </r>
  <r>
    <x v="10"/>
    <x v="10"/>
    <s v="BP26000360"/>
    <s v="ADECUACIÓN DE LA PLANTA FÍSICA DE LAS IEO DE LA COMUNA 18 DEL MUNICIPIO DE  CALI"/>
    <s v="BP260003601020102"/>
    <s v="Realizar la interventoría de la adecuación de aulas en la   IEO  Juan Pablo II Sede Principal"/>
    <m/>
    <m/>
    <s v="2-303028702"/>
    <s v="Interventoria Calidad Educativa"/>
    <x v="1"/>
    <s v="Reservas excepcionales"/>
    <n v="2302"/>
    <s v="2-2302"/>
    <s v="S.G.P. Proposito General-Otros Sectores"/>
    <m/>
    <m/>
    <x v="1"/>
    <s v="Situado Fiscal"/>
    <n v="18"/>
    <s v="COMUNA  18"/>
    <n v="41"/>
    <s v="CALI SOCIAL Y DIVERSA"/>
    <n v="4104"/>
    <s v="EDUCACIÓN CON CALIDAD, EFICIENCIA Y EQUIDAD."/>
    <n v="4104003"/>
    <s v="INSTITUCIONES EDUCATIVAS LÍDERES, EFICIENTES Y TRANSPARENTES"/>
    <x v="79"/>
    <s v="Intervenciones (mantenimiento, adecuación de infraestructura"/>
    <n v="0"/>
    <n v="0"/>
    <n v="8724105"/>
    <n v="0"/>
    <n v="0"/>
    <n v="0"/>
    <n v="0"/>
    <n v="8724105"/>
    <n v="8724105"/>
    <n v="8724105"/>
    <n v="0"/>
    <n v="0"/>
    <n v="8724105"/>
    <n v="0"/>
    <n v="0"/>
  </r>
  <r>
    <x v="10"/>
    <x v="10"/>
    <s v="BP26000361"/>
    <s v="ADECUACIÓN  DE LA PLANTA FÍSICA DE LAS IEO DE LA COMUNA 19 DEL MUNICIPIO DE   CALI"/>
    <s v="BP260003611040102"/>
    <s v="Realizar la Interventoría de la adecuación de Aulas en la IEO Normal Superior Los Farallones Sede Francisco José de Caldas"/>
    <m/>
    <m/>
    <s v="2-303028702"/>
    <s v="Interventoria Calidad Educativa"/>
    <x v="1"/>
    <s v="Reservas excepcionales"/>
    <n v="2302"/>
    <s v="2-2302"/>
    <s v="S.G.P. Proposito General-Otros Sectores"/>
    <m/>
    <m/>
    <x v="1"/>
    <s v="Situado Fiscal"/>
    <n v="19"/>
    <s v="COMUNA  19"/>
    <n v="41"/>
    <s v="CALI SOCIAL Y DIVERSA"/>
    <n v="4104"/>
    <s v="EDUCACIÓN CON CALIDAD, EFICIENCIA Y EQUIDAD."/>
    <n v="4104003"/>
    <s v="INSTITUCIONES EDUCATIVAS LÍDERES, EFICIENTES Y TRANSPARENTES"/>
    <x v="79"/>
    <s v="Intervenciones (mantenimiento, adecuación de infraestructura"/>
    <n v="0"/>
    <n v="0"/>
    <n v="1737871"/>
    <n v="0"/>
    <n v="0"/>
    <n v="0"/>
    <n v="0"/>
    <n v="1737871"/>
    <n v="1737871"/>
    <n v="1737871"/>
    <n v="0"/>
    <n v="0"/>
    <n v="1737871"/>
    <n v="0"/>
    <n v="0"/>
  </r>
  <r>
    <x v="10"/>
    <x v="10"/>
    <s v="BP26000363"/>
    <s v="ADECUACIÓN DE LA PLANTA FÍSICA DE LAS IEO DE LA COMUNA 16 DEL MUNICIPIO DE  CALI"/>
    <s v="BP260003631010101"/>
    <s v="Realizar la Adecuación del Area de recreación y deporte de la  IEO Carlos Holmes Trujillo Sede Principal"/>
    <m/>
    <m/>
    <s v="2-301010349"/>
    <s v="Planteles Educativos"/>
    <x v="1"/>
    <s v="Reservas excepcionales"/>
    <n v="2302"/>
    <s v="2-2302"/>
    <s v="S.G.P. Proposito General-Otros Sectores"/>
    <m/>
    <m/>
    <x v="1"/>
    <s v="Situado Fiscal"/>
    <n v="16"/>
    <s v="COMUNA  16"/>
    <n v="41"/>
    <s v="CALI SOCIAL Y DIVERSA"/>
    <n v="4104"/>
    <s v="EDUCACIÓN CON CALIDAD, EFICIENCIA Y EQUIDAD."/>
    <n v="4104003"/>
    <s v="INSTITUCIONES EDUCATIVAS LÍDERES, EFICIENTES Y TRANSPARENTES"/>
    <x v="79"/>
    <s v="Intervenciones (mantenimiento, adecuación de infraestructura"/>
    <n v="0"/>
    <n v="0"/>
    <n v="283016788"/>
    <n v="0"/>
    <n v="0"/>
    <n v="0"/>
    <n v="0"/>
    <n v="283016788"/>
    <n v="283016788"/>
    <n v="283016788"/>
    <n v="0"/>
    <n v="0"/>
    <n v="283016788"/>
    <n v="0"/>
    <n v="0"/>
  </r>
  <r>
    <x v="10"/>
    <x v="10"/>
    <s v="BP26000363"/>
    <s v="ADECUACIÓN DE LA PLANTA FÍSICA DE LAS IEO DE LA COMUNA 16 DEL MUNICIPIO DE  CALI"/>
    <s v="BP260003631010102"/>
    <s v="Realizar la interventoría de la Adecuación del  Area de recreación y deporte de la   IEO Carlos Holmes Trujillo Sede Principal"/>
    <m/>
    <m/>
    <s v="2-303028702"/>
    <s v="Interventoria Calidad Educativa"/>
    <x v="1"/>
    <s v="Reservas excepcionales"/>
    <n v="2302"/>
    <s v="2-2302"/>
    <s v="S.G.P. Proposito General-Otros Sectores"/>
    <m/>
    <m/>
    <x v="1"/>
    <s v="Situado Fiscal"/>
    <n v="16"/>
    <s v="COMUNA  16"/>
    <n v="41"/>
    <s v="CALI SOCIAL Y DIVERSA"/>
    <n v="4104"/>
    <s v="EDUCACIÓN CON CALIDAD, EFICIENCIA Y EQUIDAD."/>
    <n v="4104003"/>
    <s v="INSTITUCIONES EDUCATIVAS LÍDERES, EFICIENTES Y TRANSPARENTES"/>
    <x v="79"/>
    <s v="Intervenciones (mantenimiento, adecuación de infraestructura"/>
    <n v="0"/>
    <n v="0"/>
    <n v="12993089"/>
    <n v="0"/>
    <n v="0"/>
    <n v="0"/>
    <n v="0"/>
    <n v="12993089"/>
    <n v="12993089"/>
    <n v="12993089"/>
    <n v="0"/>
    <n v="0"/>
    <n v="12993089"/>
    <n v="0"/>
    <n v="0"/>
  </r>
  <r>
    <x v="10"/>
    <x v="10"/>
    <s v="BP26000454"/>
    <s v="ADECUACIÓN DE LA CASA DE LOS ANIMALES DE LA IEO LA PAZ SEDE AGROECOLÓGICO VILLA DEL ROSARIO DE LA COMUNA 63 DEL MUNICIPIO DE  CALI"/>
    <s v="BP260004541010101"/>
    <s v="Realizar la Adecuación de la casa de los animales de la IEO LA PAZ SEDE VILLA DEL ROSARIO"/>
    <m/>
    <m/>
    <s v="2-301010349"/>
    <s v="Planteles Educativos"/>
    <x v="1"/>
    <s v="Reservas excepcionales"/>
    <n v="2302"/>
    <s v="2-2302"/>
    <s v="S.G.P. Proposito General-Otros Sectores"/>
    <m/>
    <m/>
    <x v="1"/>
    <s v="Situado Fiscal"/>
    <n v="63"/>
    <s v="LA PAZ"/>
    <n v="41"/>
    <s v="CALI SOCIAL Y DIVERSA"/>
    <n v="4104"/>
    <s v="EDUCACIÓN CON CALIDAD, EFICIENCIA Y EQUIDAD."/>
    <n v="4104003"/>
    <s v="INSTITUCIONES EDUCATIVAS LÍDERES, EFICIENTES Y TRANSPARENTES"/>
    <x v="79"/>
    <s v="Intervenciones (mantenimiento, adecuación de infraestructura"/>
    <n v="0"/>
    <n v="0"/>
    <n v="104391969"/>
    <n v="0"/>
    <n v="0"/>
    <n v="0"/>
    <n v="0"/>
    <n v="104391969"/>
    <n v="104391969"/>
    <n v="104391969"/>
    <n v="0"/>
    <n v="0"/>
    <n v="104391969"/>
    <n v="0"/>
    <n v="0"/>
  </r>
  <r>
    <x v="10"/>
    <x v="10"/>
    <s v="BP26000454"/>
    <s v="ADECUACIÓN DE LA CASA DE LOS ANIMALES DE LA IEO LA PAZ SEDE AGROECOLÓGICO VILLA DEL ROSARIO DE LA COMUNA 63 DEL MUNICIPIO DE  CALI"/>
    <s v="BP260004541010102"/>
    <s v="Realizar la interventoría de la Adecuación de la casa de los animales de la IEO LA PAZ SEDE VILLA DEL ROSARIO"/>
    <m/>
    <m/>
    <s v="2-303028702"/>
    <s v="Interventoria Calidad Educativa"/>
    <x v="1"/>
    <s v="Reservas excepcionales"/>
    <n v="2302"/>
    <s v="2-2302"/>
    <s v="S.G.P. Proposito General-Otros Sectores"/>
    <m/>
    <m/>
    <x v="1"/>
    <s v="Situado Fiscal"/>
    <n v="63"/>
    <s v="LA PAZ"/>
    <n v="41"/>
    <s v="CALI SOCIAL Y DIVERSA"/>
    <n v="4104"/>
    <s v="EDUCACIÓN CON CALIDAD, EFICIENCIA Y EQUIDAD."/>
    <n v="4104003"/>
    <s v="INSTITUCIONES EDUCATIVAS LÍDERES, EFICIENTES Y TRANSPARENTES"/>
    <x v="79"/>
    <s v="Intervenciones (mantenimiento, adecuación de infraestructura"/>
    <n v="0"/>
    <n v="0"/>
    <n v="4798258"/>
    <n v="0"/>
    <n v="0"/>
    <n v="0"/>
    <n v="0"/>
    <n v="4798258"/>
    <n v="4798258"/>
    <n v="4798258"/>
    <n v="0"/>
    <n v="0"/>
    <n v="4798258"/>
    <n v="0"/>
    <n v="0"/>
  </r>
  <r>
    <x v="10"/>
    <x v="10"/>
    <s v="BP26000463"/>
    <s v="ADECUACIÓN DE LA INFRAESTRUCTURA FÍSICA DE LA IEO SANTA FÉ SEDE RICARDO NIETO DE LA COMUNA 8 DEL MUNICIPIO DE  CALI"/>
    <s v="BP260004631010101"/>
    <s v="Realizar la adecuación del Restaurante Escolar en la IEO Santa Fé Sede Ricardo Nieto"/>
    <m/>
    <m/>
    <s v="2-301010349"/>
    <s v="Planteles Educativos"/>
    <x v="1"/>
    <s v="Reservas excepcionales"/>
    <n v="2302"/>
    <s v="2-2302"/>
    <s v="S.G.P. Proposito General-Otros Sectores"/>
    <m/>
    <m/>
    <x v="1"/>
    <s v="Situado Fiscal"/>
    <n v="8"/>
    <s v="COMUNA  8"/>
    <n v="41"/>
    <s v="CALI SOCIAL Y DIVERSA"/>
    <n v="4104"/>
    <s v="EDUCACIÓN CON CALIDAD, EFICIENCIA Y EQUIDAD."/>
    <n v="4104003"/>
    <s v="INSTITUCIONES EDUCATIVAS LÍDERES, EFICIENTES Y TRANSPARENTES"/>
    <x v="79"/>
    <s v="Intervenciones (mantenimiento, adecuación de infraestructura"/>
    <n v="0"/>
    <n v="0"/>
    <n v="90476191"/>
    <n v="0"/>
    <n v="0"/>
    <n v="0"/>
    <n v="0"/>
    <n v="90476191"/>
    <n v="90476191"/>
    <n v="90476191"/>
    <n v="0"/>
    <n v="0"/>
    <n v="90476191"/>
    <n v="0"/>
    <n v="0"/>
  </r>
  <r>
    <x v="10"/>
    <x v="10"/>
    <s v="BP26000463"/>
    <s v="ADECUACIÓN DE LA INFRAESTRUCTURA FÍSICA DE LA IEO SANTA FÉ SEDE RICARDO NIETO DE LA COMUNA 8 DEL MUNICIPIO DE  CALI"/>
    <s v="BP260004631010102"/>
    <s v="Realizar la interventoria de la adecuación del Restaurante Escolar en la IEO Santa Fé Sede Ricardo Nieto"/>
    <m/>
    <m/>
    <s v="2-303028702"/>
    <s v="Interventoria Calidad Educativa"/>
    <x v="1"/>
    <s v="Reservas excepcionales"/>
    <n v="2302"/>
    <s v="2-2302"/>
    <s v="S.G.P. Proposito General-Otros Sectores"/>
    <m/>
    <m/>
    <x v="1"/>
    <s v="Situado Fiscal"/>
    <n v="8"/>
    <s v="COMUNA  8"/>
    <n v="41"/>
    <s v="CALI SOCIAL Y DIVERSA"/>
    <n v="4104"/>
    <s v="EDUCACIÓN CON CALIDAD, EFICIENCIA Y EQUIDAD."/>
    <n v="4104003"/>
    <s v="INSTITUCIONES EDUCATIVAS LÍDERES, EFICIENTES Y TRANSPARENTES"/>
    <x v="79"/>
    <s v="Intervenciones (mantenimiento, adecuación de infraestructura"/>
    <n v="0"/>
    <n v="0"/>
    <n v="3861422"/>
    <n v="0"/>
    <n v="0"/>
    <n v="0"/>
    <n v="0"/>
    <n v="3861422"/>
    <n v="3861422"/>
    <n v="3861422"/>
    <n v="0"/>
    <n v="0"/>
    <n v="3861422"/>
    <n v="0"/>
    <n v="0"/>
  </r>
  <r>
    <x v="10"/>
    <x v="10"/>
    <s v="BP26000463"/>
    <s v="ADECUACIÓN DE LA INFRAESTRUCTURA FÍSICA DE LA IEO SANTA FÉ SEDE RICARDO NIETO DE LA COMUNA 8 DEL MUNICIPIO DE  CALI"/>
    <s v="BP260004631020101"/>
    <s v="Realizar la adecuación de los techos de un bloque de aulas  de la   IEO Santa Fé Sede Ricardo Nieto"/>
    <m/>
    <m/>
    <s v="2-301010349"/>
    <s v="Planteles Educativos"/>
    <x v="1"/>
    <s v="Reservas excepcionales"/>
    <n v="2302"/>
    <s v="2-2302"/>
    <s v="S.G.P. Proposito General-Otros Sectores"/>
    <m/>
    <m/>
    <x v="1"/>
    <s v="Situado Fiscal"/>
    <n v="8"/>
    <s v="COMUNA  8"/>
    <n v="41"/>
    <s v="CALI SOCIAL Y DIVERSA"/>
    <n v="4104"/>
    <s v="EDUCACIÓN CON CALIDAD, EFICIENCIA Y EQUIDAD."/>
    <n v="4104003"/>
    <s v="INSTITUCIONES EDUCATIVAS LÍDERES, EFICIENTES Y TRANSPARENTES"/>
    <x v="79"/>
    <s v="Intervenciones (mantenimiento, adecuación de infraestructura"/>
    <n v="0"/>
    <n v="0"/>
    <n v="23185630"/>
    <n v="0"/>
    <n v="0"/>
    <n v="0"/>
    <n v="0"/>
    <n v="23185630"/>
    <n v="23185630"/>
    <n v="23185630"/>
    <n v="0"/>
    <n v="0"/>
    <n v="23185630"/>
    <n v="0"/>
    <n v="0"/>
  </r>
  <r>
    <x v="10"/>
    <x v="10"/>
    <s v="BP26000463"/>
    <s v="ADECUACIÓN DE LA INFRAESTRUCTURA FÍSICA DE LA IEO SANTA FÉ SEDE RICARDO NIETO DE LA COMUNA 8 DEL MUNICIPIO DE  CALI"/>
    <s v="BP260004631020102"/>
    <s v="Realizar la interventoría de la adecuación de los techos de un bloque de aulas  de la   IEO Santa Fé Sede Ricardo Nieto"/>
    <m/>
    <m/>
    <s v="2-303028702"/>
    <s v="Interventoria Calidad Educativa"/>
    <x v="1"/>
    <s v="Reservas excepcionales"/>
    <n v="2302"/>
    <s v="2-2302"/>
    <s v="S.G.P. Proposito General-Otros Sectores"/>
    <m/>
    <m/>
    <x v="1"/>
    <s v="Situado Fiscal"/>
    <n v="8"/>
    <s v="COMUNA  8"/>
    <n v="41"/>
    <s v="CALI SOCIAL Y DIVERSA"/>
    <n v="4104"/>
    <s v="EDUCACIÓN CON CALIDAD, EFICIENCIA Y EQUIDAD."/>
    <n v="4104003"/>
    <s v="INSTITUCIONES EDUCATIVAS LÍDERES, EFICIENTES Y TRANSPARENTES"/>
    <x v="79"/>
    <s v="Intervenciones (mantenimiento, adecuación de infraestructura"/>
    <n v="0"/>
    <n v="0"/>
    <n v="1090511"/>
    <n v="0"/>
    <n v="0"/>
    <n v="0"/>
    <n v="0"/>
    <n v="1090511"/>
    <n v="1090511"/>
    <n v="1090511"/>
    <n v="0"/>
    <n v="0"/>
    <n v="1090511"/>
    <n v="0"/>
    <n v="0"/>
  </r>
  <r>
    <x v="10"/>
    <x v="10"/>
    <s v="BP26000464"/>
    <s v="ADECUACIÓN DE LA PLANTA FÍSICA DE LA IEO JUANA DE CAICEDO Y CUERO - SEDE ANTONIA SANTOS DE LA COMUNA 20 DEL MUNICIPIO DE  CALI"/>
    <s v="BP260004641010102"/>
    <s v="Realizar la interventoría de la adecuación de las baterias sanitarias  en la IEO Juana de Caicedo y Cuero de la Sede Antonia Santos"/>
    <m/>
    <m/>
    <s v="2-303028702"/>
    <s v="Interventoria Calidad Educativa"/>
    <x v="1"/>
    <s v="Reservas excepcionales"/>
    <n v="2302"/>
    <s v="2-2302"/>
    <s v="S.G.P. Proposito General-Otros Sectores"/>
    <m/>
    <m/>
    <x v="1"/>
    <s v="Situado Fiscal"/>
    <n v="20"/>
    <s v="COMUNA  20"/>
    <n v="41"/>
    <s v="CALI SOCIAL Y DIVERSA"/>
    <n v="4104"/>
    <s v="EDUCACIÓN CON CALIDAD, EFICIENCIA Y EQUIDAD."/>
    <n v="4104003"/>
    <s v="INSTITUCIONES EDUCATIVAS LÍDERES, EFICIENTES Y TRANSPARENTES"/>
    <x v="79"/>
    <s v="Intervenciones (mantenimiento, adecuación de infraestructura"/>
    <n v="0"/>
    <n v="0"/>
    <n v="670541"/>
    <n v="0"/>
    <n v="0"/>
    <n v="0"/>
    <n v="0"/>
    <n v="670541"/>
    <n v="670541"/>
    <n v="670541"/>
    <n v="0"/>
    <n v="0"/>
    <n v="670541"/>
    <n v="0"/>
    <n v="0"/>
  </r>
  <r>
    <x v="10"/>
    <x v="10"/>
    <s v="BP26000464"/>
    <s v="ADECUACIÓN DE LA PLANTA FÍSICA DE LA IEO JUANA DE CAICEDO Y CUERO - SEDE ANTONIA SANTOS DE LA COMUNA 20 DEL MUNICIPIO DE  CALI"/>
    <s v="BP260004641020102"/>
    <s v="Realizar la interventoría de la adecuación de las aulas de la   IEO Juana de Caicedo y Cuero de la Sede Antonia Santos"/>
    <m/>
    <m/>
    <s v="2-303028702"/>
    <s v="Interventoria Calidad Educativa"/>
    <x v="1"/>
    <s v="Reservas excepcionales"/>
    <n v="2302"/>
    <s v="2-2302"/>
    <s v="S.G.P. Proposito General-Otros Sectores"/>
    <m/>
    <m/>
    <x v="1"/>
    <s v="Situado Fiscal"/>
    <n v="20"/>
    <s v="COMUNA  20"/>
    <n v="41"/>
    <s v="CALI SOCIAL Y DIVERSA"/>
    <n v="4104"/>
    <s v="EDUCACIÓN CON CALIDAD, EFICIENCIA Y EQUIDAD."/>
    <n v="4104003"/>
    <s v="INSTITUCIONES EDUCATIVAS LÍDERES, EFICIENTES Y TRANSPARENTES"/>
    <x v="79"/>
    <s v="Intervenciones (mantenimiento, adecuación de infraestructura"/>
    <n v="0"/>
    <n v="0"/>
    <n v="2380950"/>
    <n v="0"/>
    <n v="0"/>
    <n v="0"/>
    <n v="0"/>
    <n v="2380950"/>
    <n v="2380950"/>
    <n v="2380950"/>
    <n v="0"/>
    <n v="0"/>
    <n v="2380950"/>
    <n v="0"/>
    <n v="0"/>
  </r>
  <r>
    <x v="10"/>
    <x v="10"/>
    <s v="BP26000490"/>
    <s v="MEJORAMIENTO DE LA INFRAESTRUCTURA FÍSICA EN LA IEO PANCE DE LA COMUNA 53 DEL MUNICIPIO DE  CALI"/>
    <s v="BP260004901010101"/>
    <s v="Realizar la adecuación del Restaurante Escolar  en la IEO Pance Sede Principal"/>
    <m/>
    <m/>
    <s v="2-301010349"/>
    <s v="Planteles Educativos"/>
    <x v="1"/>
    <s v="Reservas excepcionales"/>
    <n v="2302"/>
    <s v="2-2302"/>
    <s v="S.G.P. Proposito General-Otros Sectores"/>
    <m/>
    <m/>
    <x v="1"/>
    <s v="Situado Fiscal"/>
    <n v="53"/>
    <s v="PANCE"/>
    <n v="41"/>
    <s v="CALI SOCIAL Y DIVERSA"/>
    <n v="4104"/>
    <s v="EDUCACIÓN CON CALIDAD, EFICIENCIA Y EQUIDAD."/>
    <n v="4104003"/>
    <s v="INSTITUCIONES EDUCATIVAS LÍDERES, EFICIENTES Y TRANSPARENTES"/>
    <x v="79"/>
    <s v="Intervenciones (mantenimiento, adecuación de infraestructura"/>
    <n v="0"/>
    <n v="0"/>
    <n v="60558938"/>
    <n v="0"/>
    <n v="0"/>
    <n v="0"/>
    <n v="0"/>
    <n v="60558938"/>
    <n v="60558938"/>
    <n v="60558938"/>
    <n v="0"/>
    <n v="0"/>
    <n v="60558938"/>
    <n v="0"/>
    <n v="0"/>
  </r>
  <r>
    <x v="10"/>
    <x v="10"/>
    <s v="BP26000490"/>
    <s v="MEJORAMIENTO DE LA INFRAESTRUCTURA FÍSICA EN LA IEO PANCE DE LA COMUNA 53 DEL MUNICIPIO DE  CALI"/>
    <s v="BP260004901010102"/>
    <s v="Realizar la interventoria de la adecuación del Restaurante Escolar  en la IEO Pance Sede Principal"/>
    <m/>
    <m/>
    <s v="2-303028702"/>
    <s v="Interventoria Calidad Educativa"/>
    <x v="1"/>
    <s v="Reservas excepcionales"/>
    <n v="2302"/>
    <s v="2-2302"/>
    <s v="S.G.P. Proposito General-Otros Sectores"/>
    <m/>
    <m/>
    <x v="1"/>
    <s v="Situado Fiscal"/>
    <n v="53"/>
    <s v="PANCE"/>
    <n v="41"/>
    <s v="CALI SOCIAL Y DIVERSA"/>
    <n v="4104"/>
    <s v="EDUCACIÓN CON CALIDAD, EFICIENCIA Y EQUIDAD."/>
    <n v="4104003"/>
    <s v="INSTITUCIONES EDUCATIVAS LÍDERES, EFICIENTES Y TRANSPARENTES"/>
    <x v="79"/>
    <s v="Intervenciones (mantenimiento, adecuación de infraestructura"/>
    <n v="0"/>
    <n v="0"/>
    <n v="3095238"/>
    <n v="0"/>
    <n v="0"/>
    <n v="0"/>
    <n v="0"/>
    <n v="3095238"/>
    <n v="3095238"/>
    <n v="3095238"/>
    <n v="0"/>
    <n v="0"/>
    <n v="3095238"/>
    <n v="0"/>
    <n v="0"/>
  </r>
  <r>
    <x v="10"/>
    <x v="10"/>
    <s v="BP26000490"/>
    <s v="MEJORAMIENTO DE LA INFRAESTRUCTURA FÍSICA EN LA IEO PANCE DE LA COMUNA 53 DEL MUNICIPIO DE  CALI"/>
    <s v="BP260004901010201"/>
    <s v="Realizar la Adecuación del Restaurante Escolar  de la IEO Pance Sede San Francisco"/>
    <m/>
    <m/>
    <s v="2-301010349"/>
    <s v="Planteles Educativos"/>
    <x v="1"/>
    <s v="Reservas excepcionales"/>
    <n v="2302"/>
    <s v="2-2302"/>
    <s v="S.G.P. Proposito General-Otros Sectores"/>
    <m/>
    <m/>
    <x v="1"/>
    <s v="Situado Fiscal"/>
    <n v="53"/>
    <s v="PANCE"/>
    <n v="41"/>
    <s v="CALI SOCIAL Y DIVERSA"/>
    <n v="4104"/>
    <s v="EDUCACIÓN CON CALIDAD, EFICIENCIA Y EQUIDAD."/>
    <n v="4104003"/>
    <s v="INSTITUCIONES EDUCATIVAS LÍDERES, EFICIENTES Y TRANSPARENTES"/>
    <x v="79"/>
    <s v="Intervenciones (mantenimiento, adecuación de infraestructura"/>
    <n v="0"/>
    <n v="0"/>
    <n v="80952381"/>
    <n v="0"/>
    <n v="0"/>
    <n v="0"/>
    <n v="0"/>
    <n v="80952381"/>
    <n v="80952381"/>
    <n v="80952381"/>
    <n v="0"/>
    <n v="0"/>
    <n v="80952381"/>
    <n v="0"/>
    <n v="0"/>
  </r>
  <r>
    <x v="10"/>
    <x v="10"/>
    <s v="BP26000490"/>
    <s v="MEJORAMIENTO DE LA INFRAESTRUCTURA FÍSICA EN LA IEO PANCE DE LA COMUNA 53 DEL MUNICIPIO DE  CALI"/>
    <s v="BP260004901010202"/>
    <s v="Realizar la interventoría de la Adecuación del Restaurante Escolar  de la IEO Pance Sede San Francisco"/>
    <m/>
    <m/>
    <s v="2-303028702"/>
    <s v="Interventoria Calidad Educativa"/>
    <x v="1"/>
    <s v="Reservas excepcionales"/>
    <n v="2302"/>
    <s v="2-2302"/>
    <s v="S.G.P. Proposito General-Otros Sectores"/>
    <m/>
    <m/>
    <x v="1"/>
    <s v="Situado Fiscal"/>
    <n v="53"/>
    <s v="PANCE"/>
    <n v="41"/>
    <s v="CALI SOCIAL Y DIVERSA"/>
    <n v="4104"/>
    <s v="EDUCACIÓN CON CALIDAD, EFICIENCIA Y EQUIDAD."/>
    <n v="4104003"/>
    <s v="INSTITUCIONES EDUCATIVAS LÍDERES, EFICIENTES Y TRANSPARENTES"/>
    <x v="79"/>
    <s v="Intervenciones (mantenimiento, adecuación de infraestructura"/>
    <n v="0"/>
    <n v="0"/>
    <n v="4047617"/>
    <n v="0"/>
    <n v="0"/>
    <n v="0"/>
    <n v="0"/>
    <n v="4047617"/>
    <n v="4047617"/>
    <n v="4047617"/>
    <n v="0"/>
    <n v="0"/>
    <n v="4047617"/>
    <n v="0"/>
    <n v="0"/>
  </r>
  <r>
    <x v="10"/>
    <x v="10"/>
    <s v="BP26000490"/>
    <s v="MEJORAMIENTO DE LA INFRAESTRUCTURA FÍSICA EN LA IEO PANCE DE LA COMUNA 53 DEL MUNICIPIO DE  CALI"/>
    <s v="BP260004901020102"/>
    <s v="Realizar la interventoría de la Adecuación de la Planta Física de la  IEO Pance Sede Laureano Gomez"/>
    <m/>
    <m/>
    <s v="2-303028702"/>
    <s v="Interventoria Calidad Educativa"/>
    <x v="1"/>
    <s v="Reservas excepcionales"/>
    <n v="2302"/>
    <s v="2-2302"/>
    <s v="S.G.P. Proposito General-Otros Sectores"/>
    <m/>
    <m/>
    <x v="1"/>
    <s v="Situado Fiscal"/>
    <n v="53"/>
    <s v="PANCE"/>
    <n v="41"/>
    <s v="CALI SOCIAL Y DIVERSA"/>
    <n v="4104"/>
    <s v="EDUCACIÓN CON CALIDAD, EFICIENCIA Y EQUIDAD."/>
    <n v="4104003"/>
    <s v="INSTITUCIONES EDUCATIVAS LÍDERES, EFICIENTES Y TRANSPARENTES"/>
    <x v="79"/>
    <s v="Intervenciones (mantenimiento, adecuación de infraestructura"/>
    <n v="0"/>
    <n v="0"/>
    <n v="3085524"/>
    <n v="0"/>
    <n v="0"/>
    <n v="0"/>
    <n v="0"/>
    <n v="3085524"/>
    <n v="3085524"/>
    <n v="3085524"/>
    <n v="0"/>
    <n v="0"/>
    <n v="3085524"/>
    <n v="0"/>
    <n v="0"/>
  </r>
  <r>
    <x v="10"/>
    <x v="10"/>
    <s v="BP26001535"/>
    <s v="MEJORAMIENTO  DE LA INFRAESTRUCTURA FÍSICA DE LA IEO LA ANUNCIACIÓN SEDE PUERTAS DEL SOL DE LA COMUNA 14 DEL MUNICIPIO DE   CALI"/>
    <s v="BP260015351010101"/>
    <s v="REALIZAR LA CONSTRUCCIÓN DE AULAS EN LA IEO LA ANUNCIACION SEDE PUERTAS DEL SOL"/>
    <m/>
    <m/>
    <s v="2-301010349"/>
    <s v="Planteles Educativos"/>
    <x v="1"/>
    <s v="Reservas excepcionales"/>
    <n v="2302"/>
    <s v="2-2302"/>
    <s v="S.G.P. Proposito General-Otros Sectores"/>
    <m/>
    <m/>
    <x v="1"/>
    <s v="Situado Fiscal"/>
    <n v="14"/>
    <s v="COMUNA  14"/>
    <n v="41"/>
    <s v="CALI SOCIAL Y DIVERSA"/>
    <n v="4104"/>
    <s v="EDUCACIÓN CON CALIDAD, EFICIENCIA Y EQUIDAD."/>
    <n v="4104003"/>
    <s v="INSTITUCIONES EDUCATIVAS LÍDERES, EFICIENTES Y TRANSPARENTES"/>
    <x v="79"/>
    <s v="Intervenciones (mantenimiento, adecuación de infraestructura"/>
    <n v="0"/>
    <n v="0"/>
    <n v="101600368"/>
    <n v="0"/>
    <n v="0"/>
    <n v="0"/>
    <n v="0"/>
    <n v="101600368"/>
    <n v="101600368"/>
    <n v="101600368"/>
    <n v="0"/>
    <n v="0"/>
    <n v="101600368"/>
    <n v="0"/>
    <n v="0"/>
  </r>
  <r>
    <x v="10"/>
    <x v="10"/>
    <s v="BP26001535"/>
    <s v="MEJORAMIENTO  DE LA INFRAESTRUCTURA FÍSICA DE LA IEO LA ANUNCIACIÓN SEDE PUERTAS DEL SOL DE LA COMUNA 14 DEL MUNICIPIO DE   CALI"/>
    <s v="BP260015351010102"/>
    <s v="REALIZAR INTERVENTORIA DE LA CONSTRUCCIÓN DE AULAS EN LA IEO LA ANUNCIACION SEDE PUERTAS DEL SOL"/>
    <m/>
    <m/>
    <s v="2-303028702"/>
    <s v="Interventoria Calidad Educativa"/>
    <x v="1"/>
    <s v="Reservas excepcionales"/>
    <n v="2302"/>
    <s v="2-2302"/>
    <s v="S.G.P. Proposito General-Otros Sectores"/>
    <m/>
    <m/>
    <x v="1"/>
    <s v="Situado Fiscal"/>
    <n v="14"/>
    <s v="COMUNA  14"/>
    <n v="41"/>
    <s v="CALI SOCIAL Y DIVERSA"/>
    <n v="4104"/>
    <s v="EDUCACIÓN CON CALIDAD, EFICIENCIA Y EQUIDAD."/>
    <n v="4104003"/>
    <s v="INSTITUCIONES EDUCATIVAS LÍDERES, EFICIENTES Y TRANSPARENTES"/>
    <x v="79"/>
    <s v="Intervenciones (mantenimiento, adecuación de infraestructura"/>
    <n v="0"/>
    <n v="0"/>
    <n v="174979"/>
    <n v="0"/>
    <n v="0"/>
    <n v="0"/>
    <n v="0"/>
    <n v="174979"/>
    <n v="174979"/>
    <n v="174979"/>
    <n v="0"/>
    <n v="0"/>
    <n v="174979"/>
    <n v="0"/>
    <n v="0"/>
  </r>
  <r>
    <x v="10"/>
    <x v="10"/>
    <s v="BP26001580"/>
    <s v="MEJORAMIENTO  DEL ÁREA DE RECREACIÓN Y DEPORTE DE LAS IEO DE LA COMUNA 18 DEL MUNICIPIO DE   CALI"/>
    <s v="BP260015801010101"/>
    <s v="REALIZAR  LA CONSTRUCCIÓN DE LA CUBIERTA DEL ÁREA DE RECREACIÓN Y DEPORTE DE LA SEDE PORTETE DE TARQUI"/>
    <m/>
    <m/>
    <s v="2-301010349"/>
    <s v="Planteles Educativos"/>
    <x v="1"/>
    <s v="Reservas excepcionales"/>
    <n v="2302"/>
    <s v="2-2302"/>
    <s v="S.G.P. Proposito General-Otros Sectores"/>
    <m/>
    <m/>
    <x v="1"/>
    <s v="Situado Fiscal"/>
    <n v="18"/>
    <s v="COMUNA  18"/>
    <n v="41"/>
    <s v="CALI SOCIAL Y DIVERSA"/>
    <n v="4104"/>
    <s v="EDUCACIÓN CON CALIDAD, EFICIENCIA Y EQUIDAD."/>
    <n v="4104003"/>
    <s v="INSTITUCIONES EDUCATIVAS LÍDERES, EFICIENTES Y TRANSPARENTES"/>
    <x v="79"/>
    <s v="Intervenciones (mantenimiento, adecuación de infraestructura"/>
    <n v="0"/>
    <n v="0"/>
    <n v="78630788"/>
    <n v="0"/>
    <n v="0"/>
    <n v="0"/>
    <n v="0"/>
    <n v="78630788"/>
    <n v="78630788"/>
    <n v="78630788"/>
    <n v="0"/>
    <n v="0"/>
    <n v="78630788"/>
    <n v="0"/>
    <n v="0"/>
  </r>
  <r>
    <x v="10"/>
    <x v="10"/>
    <s v="BP26001580"/>
    <s v="MEJORAMIENTO  DEL ÁREA DE RECREACIÓN Y DEPORTE DE LAS IEO DE LA COMUNA 18 DEL MUNICIPIO DE   CALI"/>
    <s v="BP260015801010102"/>
    <s v="REALIZAR  LA INTERVENTORIA DE LA CONSTRUCCIÓN DE LA CUBIERTA DEL ÁREA DE RECREACIÓN Y DEPORTE DE LA SEDE PORTETE DE TARQUI"/>
    <m/>
    <m/>
    <s v="2-303028702"/>
    <s v="Interventoria Calidad Educativa"/>
    <x v="1"/>
    <s v="Reservas excepcionales"/>
    <n v="2302"/>
    <s v="2-2302"/>
    <s v="S.G.P. Proposito General-Otros Sectores"/>
    <m/>
    <m/>
    <x v="1"/>
    <s v="Situado Fiscal"/>
    <n v="18"/>
    <s v="COMUNA  18"/>
    <n v="41"/>
    <s v="CALI SOCIAL Y DIVERSA"/>
    <n v="4104"/>
    <s v="EDUCACIÓN CON CALIDAD, EFICIENCIA Y EQUIDAD."/>
    <n v="4104003"/>
    <s v="INSTITUCIONES EDUCATIVAS LÍDERES, EFICIENTES Y TRANSPARENTES"/>
    <x v="79"/>
    <s v="Intervenciones (mantenimiento, adecuación de infraestructura"/>
    <n v="0"/>
    <n v="0"/>
    <n v="2196880"/>
    <n v="0"/>
    <n v="0"/>
    <n v="0"/>
    <n v="0"/>
    <n v="2196880"/>
    <n v="2196880"/>
    <n v="2196880"/>
    <n v="0"/>
    <n v="0"/>
    <n v="2196880"/>
    <n v="0"/>
    <n v="0"/>
  </r>
  <r>
    <x v="10"/>
    <x v="10"/>
    <s v="BP26001580"/>
    <s v="MEJORAMIENTO  DEL ÁREA DE RECREACIÓN Y DEPORTE DE LAS IEO DE LA COMUNA 18 DEL MUNICIPIO DE   CALI"/>
    <s v="BP260015801010103"/>
    <s v="REALIZAR  LA CONSTRUCCIÓN DE LA CUBIERTA DEL ÁREA DE RECREACIÓN Y DEPORTE DE LA SEDE LUIS EDUARDO NIETO"/>
    <m/>
    <m/>
    <s v="2-301010349"/>
    <s v="Planteles Educativos"/>
    <x v="1"/>
    <s v="Reservas excepcionales"/>
    <n v="2302"/>
    <s v="2-2302"/>
    <s v="S.G.P. Proposito General-Otros Sectores"/>
    <m/>
    <m/>
    <x v="1"/>
    <s v="Situado Fiscal"/>
    <n v="18"/>
    <s v="COMUNA  18"/>
    <n v="41"/>
    <s v="CALI SOCIAL Y DIVERSA"/>
    <n v="4104"/>
    <s v="EDUCACIÓN CON CALIDAD, EFICIENCIA Y EQUIDAD."/>
    <n v="4104003"/>
    <s v="INSTITUCIONES EDUCATIVAS LÍDERES, EFICIENTES Y TRANSPARENTES"/>
    <x v="79"/>
    <s v="Intervenciones (mantenimiento, adecuación de infraestructura"/>
    <n v="0"/>
    <n v="0"/>
    <n v="236975820"/>
    <n v="0"/>
    <n v="0"/>
    <n v="0"/>
    <n v="0"/>
    <n v="236975820"/>
    <n v="236975820"/>
    <n v="236975820"/>
    <n v="0"/>
    <n v="0"/>
    <n v="236975820"/>
    <n v="0"/>
    <n v="0"/>
  </r>
  <r>
    <x v="10"/>
    <x v="10"/>
    <s v="BP26001580"/>
    <s v="MEJORAMIENTO  DEL ÁREA DE RECREACIÓN Y DEPORTE DE LAS IEO DE LA COMUNA 18 DEL MUNICIPIO DE   CALI"/>
    <s v="BP260015801010104"/>
    <s v="REALIZAR  LA INTERVENTORIA DE LA CONSTRUCCIÓN DE LA CUBIERTA DEL ÁREA DE RECREACIÓN Y DEPORTE DE LA SEDE LUIS EDUARDO NIETO"/>
    <m/>
    <m/>
    <s v="2-303028702"/>
    <s v="Interventoria Calidad Educativa"/>
    <x v="1"/>
    <s v="Reservas excepcionales"/>
    <n v="2302"/>
    <s v="2-2302"/>
    <s v="S.G.P. Proposito General-Otros Sectores"/>
    <m/>
    <m/>
    <x v="1"/>
    <s v="Situado Fiscal"/>
    <n v="18"/>
    <s v="COMUNA  18"/>
    <n v="41"/>
    <s v="CALI SOCIAL Y DIVERSA"/>
    <n v="4104"/>
    <s v="EDUCACIÓN CON CALIDAD, EFICIENCIA Y EQUIDAD."/>
    <n v="4104003"/>
    <s v="INSTITUCIONES EDUCATIVAS LÍDERES, EFICIENTES Y TRANSPARENTES"/>
    <x v="79"/>
    <s v="Intervenciones (mantenimiento, adecuación de infraestructura"/>
    <n v="0"/>
    <n v="0"/>
    <n v="11687509"/>
    <n v="0"/>
    <n v="0"/>
    <n v="0"/>
    <n v="0"/>
    <n v="11687509"/>
    <n v="11687509"/>
    <n v="11687509"/>
    <n v="0"/>
    <n v="0"/>
    <n v="11687509"/>
    <n v="0"/>
    <n v="0"/>
  </r>
  <r>
    <x v="10"/>
    <x v="10"/>
    <s v="BP26001582"/>
    <s v="MEJORAMIENTO  DE LA PLANTA FÍSICA DE LA IEO FRANCISCO JOSÉ LLOREDA SEDE FRANCISCO MIRANDA EN EL CORREGIMIENTO LA ELVIRA DEL MUNICIPIO DE   CALI"/>
    <s v="BP260015821010101"/>
    <s v="Realizar la adecuación del sistema de tratamiento de las Aguas Residuales de la  IEO Francisco José Lloreda Sede Francisco Miranda"/>
    <m/>
    <m/>
    <s v="2-301010349"/>
    <s v="Planteles Educativos"/>
    <x v="1"/>
    <s v="Reservas excepcionales"/>
    <n v="2302"/>
    <s v="2-2302"/>
    <s v="S.G.P. Proposito General-Otros Sectores"/>
    <m/>
    <m/>
    <x v="1"/>
    <s v="Situado Fiscal"/>
    <n v="61"/>
    <s v="LA ELVIRA"/>
    <n v="41"/>
    <s v="CALI SOCIAL Y DIVERSA"/>
    <n v="4104"/>
    <s v="EDUCACIÓN CON CALIDAD, EFICIENCIA Y EQUIDAD."/>
    <n v="4104003"/>
    <s v="INSTITUCIONES EDUCATIVAS LÍDERES, EFICIENTES Y TRANSPARENTES"/>
    <x v="79"/>
    <s v="Intervenciones (mantenimiento, adecuación de infraestructura"/>
    <n v="0"/>
    <n v="0"/>
    <n v="9679520"/>
    <n v="0"/>
    <n v="0"/>
    <n v="0"/>
    <n v="0"/>
    <n v="9679520"/>
    <n v="9679520"/>
    <n v="9679520"/>
    <n v="0"/>
    <n v="0"/>
    <n v="9679520"/>
    <n v="0"/>
    <n v="0"/>
  </r>
  <r>
    <x v="10"/>
    <x v="10"/>
    <s v="BP26001582"/>
    <s v="MEJORAMIENTO  DE LA PLANTA FÍSICA DE LA IEO FRANCISCO JOSÉ LLOREDA SEDE FRANCISCO MIRANDA EN EL CORREGIMIENTO LA ELVIRA DEL MUNICIPIO DE   CALI"/>
    <s v="BP260015821010102"/>
    <s v="Realizar la intervenctoría de la adecuación del Sistema de tratamiento de las Aguas Residuales de la  IEO Francisco José Lloreda Sede Francisco Miranda"/>
    <m/>
    <m/>
    <s v="2-303028702"/>
    <s v="Interventoria Calidad Educativa"/>
    <x v="1"/>
    <s v="Reservas excepcionales"/>
    <n v="2302"/>
    <s v="2-2302"/>
    <s v="S.G.P. Proposito General-Otros Sectores"/>
    <m/>
    <m/>
    <x v="1"/>
    <s v="Situado Fiscal"/>
    <n v="61"/>
    <s v="LA ELVIRA"/>
    <n v="41"/>
    <s v="CALI SOCIAL Y DIVERSA"/>
    <n v="4104"/>
    <s v="EDUCACIÓN CON CALIDAD, EFICIENCIA Y EQUIDAD."/>
    <n v="4104003"/>
    <s v="INSTITUCIONES EDUCATIVAS LÍDERES, EFICIENTES Y TRANSPARENTES"/>
    <x v="79"/>
    <s v="Intervenciones (mantenimiento, adecuación de infraestructura"/>
    <n v="0"/>
    <n v="0"/>
    <n v="2103752"/>
    <n v="0"/>
    <n v="0"/>
    <n v="0"/>
    <n v="0"/>
    <n v="2103752"/>
    <n v="2103752"/>
    <n v="2103752"/>
    <n v="0"/>
    <n v="0"/>
    <n v="2103752"/>
    <n v="0"/>
    <n v="0"/>
  </r>
  <r>
    <x v="10"/>
    <x v="10"/>
    <s v="BP26001596"/>
    <s v="MEJORAMIENTO  DE LA INFRAESTRUCTURA FÍSICA DE LAS IEO DE LA COMUNA 20 DEL MUNICIPIO DE   CALI"/>
    <s v="BP260015961010102"/>
    <s v="Realizar la Interventoria de la adecuación de la  I.E.O. Multipropósito Sede Luis Alberto Rosales"/>
    <m/>
    <m/>
    <s v="2-303028702"/>
    <s v="Interventoria Calidad Educativa"/>
    <x v="1"/>
    <s v="Reservas excepcionales"/>
    <n v="2302"/>
    <s v="2-2302"/>
    <s v="S.G.P. Proposito General-Otros Sectores"/>
    <m/>
    <m/>
    <x v="1"/>
    <s v="Situado Fiscal"/>
    <n v="20"/>
    <s v="COMUNA  20"/>
    <n v="41"/>
    <s v="CALI SOCIAL Y DIVERSA"/>
    <n v="4104"/>
    <s v="EDUCACIÓN CON CALIDAD, EFICIENCIA Y EQUIDAD."/>
    <n v="4104003"/>
    <s v="INSTITUCIONES EDUCATIVAS LÍDERES, EFICIENTES Y TRANSPARENTES"/>
    <x v="79"/>
    <s v="Intervenciones (mantenimiento, adecuación de infraestructura"/>
    <n v="0"/>
    <n v="0"/>
    <n v="3066986"/>
    <n v="0"/>
    <n v="0"/>
    <n v="0"/>
    <n v="0"/>
    <n v="3066986"/>
    <n v="3066986"/>
    <n v="3066986"/>
    <n v="0"/>
    <n v="0"/>
    <n v="3066986"/>
    <n v="0"/>
    <n v="0"/>
  </r>
  <r>
    <x v="10"/>
    <x v="10"/>
    <s v="BP26001596"/>
    <s v="MEJORAMIENTO  DE LA INFRAESTRUCTURA FÍSICA DE LAS IEO DE LA COMUNA 20 DEL MUNICIPIO DE   CALI"/>
    <s v="BP260015961020101"/>
    <s v="Realizar la adecuación de I.E.O. Multipropósito Sede República de Panamá"/>
    <m/>
    <m/>
    <s v="2-301010349"/>
    <s v="Planteles Educativos"/>
    <x v="1"/>
    <s v="Reservas excepcionales"/>
    <n v="2302"/>
    <s v="2-2302"/>
    <s v="S.G.P. Proposito General-Otros Sectores"/>
    <m/>
    <m/>
    <x v="1"/>
    <s v="Situado Fiscal"/>
    <n v="20"/>
    <s v="COMUNA  20"/>
    <n v="41"/>
    <s v="CALI SOCIAL Y DIVERSA"/>
    <n v="4104"/>
    <s v="EDUCACIÓN CON CALIDAD, EFICIENCIA Y EQUIDAD."/>
    <n v="4104003"/>
    <s v="INSTITUCIONES EDUCATIVAS LÍDERES, EFICIENTES Y TRANSPARENTES"/>
    <x v="79"/>
    <s v="Intervenciones (mantenimiento, adecuación de infraestructura"/>
    <n v="0"/>
    <n v="0"/>
    <n v="80952382"/>
    <n v="0"/>
    <n v="0"/>
    <n v="0"/>
    <n v="0"/>
    <n v="80952382"/>
    <n v="80952382"/>
    <n v="80952382"/>
    <n v="0"/>
    <n v="0"/>
    <n v="80952382"/>
    <n v="0"/>
    <n v="0"/>
  </r>
  <r>
    <x v="10"/>
    <x v="10"/>
    <s v="BP26001832"/>
    <s v="MEJORAMIENTO DE LA INFRAESTRUCTURA FÍSICA DE LAS IEO EN LA COMUNA 15 DEL MUNICIPIO DE  CALI"/>
    <s v="BP260018321010101"/>
    <s v="Realizar la adecuación de la Infraestructura Física de la IEO Carlos Holguin Mallarino Sede Miguel de Pombo"/>
    <m/>
    <m/>
    <s v="2-301010349"/>
    <s v="Planteles Educativos"/>
    <x v="1"/>
    <s v="Reservas excepcionales"/>
    <n v="2302"/>
    <s v="2-2302"/>
    <s v="S.G.P. Proposito General-Otros Sectores"/>
    <m/>
    <m/>
    <x v="1"/>
    <s v="Situado Fiscal"/>
    <n v="15"/>
    <s v="COMUNA  15"/>
    <n v="41"/>
    <s v="CALI SOCIAL Y DIVERSA"/>
    <n v="4104"/>
    <s v="EDUCACIÓN CON CALIDAD, EFICIENCIA Y EQUIDAD."/>
    <n v="4104003"/>
    <s v="INSTITUCIONES EDUCATIVAS LÍDERES, EFICIENTES Y TRANSPARENTES"/>
    <x v="79"/>
    <s v="Intervenciones (mantenimiento, adecuación de infraestructura"/>
    <n v="0"/>
    <n v="0"/>
    <n v="87001050"/>
    <n v="0"/>
    <n v="0"/>
    <n v="0"/>
    <n v="0"/>
    <n v="87001050"/>
    <n v="87001050"/>
    <n v="87001050"/>
    <n v="0"/>
    <n v="0"/>
    <n v="87001050"/>
    <n v="0"/>
    <n v="0"/>
  </r>
  <r>
    <x v="10"/>
    <x v="10"/>
    <s v="BP26001832"/>
    <s v="MEJORAMIENTO DE LA INFRAESTRUCTURA FÍSICA DE LAS IEO EN LA COMUNA 15 DEL MUNICIPIO DE  CALI"/>
    <s v="BP260018321010102"/>
    <s v="Realizar la Interventoría de la adecuación de la Infraestructura Física de la IEO Carlos Holguin Mallarino Sede Miguel de Pombo"/>
    <m/>
    <m/>
    <s v="2-303028702"/>
    <s v="Interventoria Calidad Educativa"/>
    <x v="1"/>
    <s v="Reservas excepcionales"/>
    <n v="2302"/>
    <s v="2-2302"/>
    <s v="S.G.P. Proposito General-Otros Sectores"/>
    <m/>
    <m/>
    <x v="1"/>
    <s v="Situado Fiscal"/>
    <n v="15"/>
    <s v="COMUNA  15"/>
    <n v="41"/>
    <s v="CALI SOCIAL Y DIVERSA"/>
    <n v="4104"/>
    <s v="EDUCACIÓN CON CALIDAD, EFICIENCIA Y EQUIDAD."/>
    <n v="4104003"/>
    <s v="INSTITUCIONES EDUCATIVAS LÍDERES, EFICIENTES Y TRANSPARENTES"/>
    <x v="79"/>
    <s v="Intervenciones (mantenimiento, adecuación de infraestructura"/>
    <n v="0"/>
    <n v="0"/>
    <n v="4280417"/>
    <n v="0"/>
    <n v="0"/>
    <n v="0"/>
    <n v="0"/>
    <n v="4280417"/>
    <n v="4280417"/>
    <n v="4280417"/>
    <n v="0"/>
    <n v="0"/>
    <n v="4280417"/>
    <n v="0"/>
    <n v="0"/>
  </r>
  <r>
    <x v="10"/>
    <x v="10"/>
    <s v="BP26001832"/>
    <s v="MEJORAMIENTO DE LA INFRAESTRUCTURA FÍSICA DE LAS IEO EN LA COMUNA 15 DEL MUNICIPIO DE  CALI"/>
    <s v="BP260018321020101"/>
    <s v="Realizar la adecuación de la Infraestructura Física de la IEO Gabriel garcia Marquez Sede José Ramón Bejarano"/>
    <m/>
    <m/>
    <s v="2-301010349"/>
    <s v="Planteles Educativos"/>
    <x v="1"/>
    <s v="Reservas excepcionales"/>
    <n v="2302"/>
    <s v="2-2302"/>
    <s v="S.G.P. Proposito General-Otros Sectores"/>
    <m/>
    <m/>
    <x v="1"/>
    <s v="Situado Fiscal"/>
    <n v="15"/>
    <s v="COMUNA  15"/>
    <n v="41"/>
    <s v="CALI SOCIAL Y DIVERSA"/>
    <n v="4104"/>
    <s v="EDUCACIÓN CON CALIDAD, EFICIENCIA Y EQUIDAD."/>
    <n v="4104003"/>
    <s v="INSTITUCIONES EDUCATIVAS LÍDERES, EFICIENTES Y TRANSPARENTES"/>
    <x v="79"/>
    <s v="Intervenciones (mantenimiento, adecuación de infraestructura"/>
    <n v="0"/>
    <n v="0"/>
    <n v="100873683"/>
    <n v="0"/>
    <n v="0"/>
    <n v="0"/>
    <n v="0"/>
    <n v="100873683"/>
    <n v="100873683"/>
    <n v="100873683"/>
    <n v="0"/>
    <n v="0"/>
    <n v="100873683"/>
    <n v="0"/>
    <n v="0"/>
  </r>
  <r>
    <x v="10"/>
    <x v="10"/>
    <s v="BP26001832"/>
    <s v="MEJORAMIENTO DE LA INFRAESTRUCTURA FÍSICA DE LAS IEO EN LA COMUNA 15 DEL MUNICIPIO DE  CALI"/>
    <s v="BP260018321020102"/>
    <s v="Realizar la Interventoría de la adecuación de la Infraestructura Física de la IEO Gabriel garcia Marquez Sede José Ramón Bejarano"/>
    <m/>
    <m/>
    <s v="2-303028702"/>
    <s v="Interventoria Calidad Educativa"/>
    <x v="1"/>
    <s v="Reservas excepcionales"/>
    <n v="2302"/>
    <s v="2-2302"/>
    <s v="S.G.P. Proposito General-Otros Sectores"/>
    <m/>
    <m/>
    <x v="1"/>
    <s v="Situado Fiscal"/>
    <n v="15"/>
    <s v="COMUNA  15"/>
    <n v="41"/>
    <s v="CALI SOCIAL Y DIVERSA"/>
    <n v="4104"/>
    <s v="EDUCACIÓN CON CALIDAD, EFICIENCIA Y EQUIDAD."/>
    <n v="4104003"/>
    <s v="INSTITUCIONES EDUCATIVAS LÍDERES, EFICIENTES Y TRANSPARENTES"/>
    <x v="79"/>
    <s v="Intervenciones (mantenimiento, adecuación de infraestructura"/>
    <n v="0"/>
    <n v="0"/>
    <n v="5014852"/>
    <n v="0"/>
    <n v="0"/>
    <n v="0"/>
    <n v="0"/>
    <n v="5014852"/>
    <n v="5014852"/>
    <n v="5014852"/>
    <n v="0"/>
    <n v="0"/>
    <n v="5014852"/>
    <n v="0"/>
    <n v="0"/>
  </r>
  <r>
    <x v="10"/>
    <x v="10"/>
    <s v="BP26001835"/>
    <s v="ADECUACIÓN  DE LA INFRAESTRUCTURA FÍSICA DE LA I.E.O ISAÍAS GAMBOA SEDE AGUACATAL DE LA COMUNA 1 DEL MUNICIPIO DE  CALI"/>
    <s v="BP260018351010101"/>
    <s v="Realizar la adecuación del Cerramiento en la IEO Isaías Gamboa Sede Aguacatal"/>
    <m/>
    <m/>
    <s v="2-301010349"/>
    <s v="Planteles Educativos"/>
    <x v="1"/>
    <s v="Reservas excepcionales"/>
    <n v="2302"/>
    <s v="2-2302"/>
    <s v="S.G.P. Proposito General-Otros Sectores"/>
    <m/>
    <m/>
    <x v="1"/>
    <s v="Situado Fiscal"/>
    <n v="1"/>
    <s v="COMUNA  1"/>
    <n v="41"/>
    <s v="CALI SOCIAL Y DIVERSA"/>
    <n v="4104"/>
    <s v="EDUCACIÓN CON CALIDAD, EFICIENCIA Y EQUIDAD."/>
    <n v="4104003"/>
    <s v="INSTITUCIONES EDUCATIVAS LÍDERES, EFICIENTES Y TRANSPARENTES"/>
    <x v="79"/>
    <s v="Intervenciones (mantenimiento, adecuación de infraestructura"/>
    <n v="0"/>
    <n v="0"/>
    <n v="107720386"/>
    <n v="0"/>
    <n v="0"/>
    <n v="0"/>
    <n v="0"/>
    <n v="107720386"/>
    <n v="107720386"/>
    <n v="107720386"/>
    <n v="0"/>
    <n v="0"/>
    <n v="107720386"/>
    <n v="0"/>
    <n v="0"/>
  </r>
  <r>
    <x v="10"/>
    <x v="10"/>
    <s v="BP26001835"/>
    <s v="ADECUACIÓN  DE LA INFRAESTRUCTURA FÍSICA DE LA I.E.O ISAÍAS GAMBOA SEDE AGUACATAL DE LA COMUNA 1 DEL MUNICIPIO DE  CALI"/>
    <s v="BP260018351010102"/>
    <s v="Realizar la interventoria de la adecuación del Cerramiento en la IEO Isaías Gamboa Sede Aguacatal"/>
    <m/>
    <m/>
    <s v="2-303028702"/>
    <s v="Interventoria Calidad Educativa"/>
    <x v="1"/>
    <s v="Reservas excepcionales"/>
    <n v="2302"/>
    <s v="2-2302"/>
    <s v="S.G.P. Proposito General-Otros Sectores"/>
    <m/>
    <m/>
    <x v="1"/>
    <s v="Situado Fiscal"/>
    <n v="1"/>
    <s v="COMUNA  1"/>
    <n v="41"/>
    <s v="CALI SOCIAL Y DIVERSA"/>
    <n v="4104"/>
    <s v="EDUCACIÓN CON CALIDAD, EFICIENCIA Y EQUIDAD."/>
    <n v="4104003"/>
    <s v="INSTITUCIONES EDUCATIVAS LÍDERES, EFICIENTES Y TRANSPARENTES"/>
    <x v="79"/>
    <s v="Intervenciones (mantenimiento, adecuación de infraestructura"/>
    <n v="0"/>
    <n v="0"/>
    <n v="132340"/>
    <n v="0"/>
    <n v="0"/>
    <n v="0"/>
    <n v="0"/>
    <n v="132340"/>
    <n v="132340"/>
    <n v="132340"/>
    <n v="0"/>
    <n v="0"/>
    <n v="132340"/>
    <n v="0"/>
    <n v="0"/>
  </r>
  <r>
    <x v="10"/>
    <x v="10"/>
    <s v="BP26001836"/>
    <s v="MEJORAMIENTO DE LA PLANTA FÍSICA DE LA IEO PICHINDÉ DE LA COMUNA 57 DEL MUNICIPIO DE  CALI"/>
    <s v="BP260018361010101"/>
    <s v="REALIZAR LA CONSTRUCCION DEL SISTEMA DE TRATAMIENTO DE AGUAS RESIDUALES SEDE INMACULADA CONCEPCION"/>
    <m/>
    <m/>
    <s v="2-301010349"/>
    <s v="Planteles Educativos"/>
    <x v="1"/>
    <s v="Reservas excepcionales"/>
    <n v="2302"/>
    <s v="2-2302"/>
    <s v="S.G.P. Proposito General-Otros Sectores"/>
    <m/>
    <m/>
    <x v="1"/>
    <s v="Situado Fiscal"/>
    <n v="57"/>
    <s v="PICHINDE"/>
    <n v="41"/>
    <s v="CALI SOCIAL Y DIVERSA"/>
    <n v="4104"/>
    <s v="EDUCACIÓN CON CALIDAD, EFICIENCIA Y EQUIDAD."/>
    <n v="4104003"/>
    <s v="INSTITUCIONES EDUCATIVAS LÍDERES, EFICIENTES Y TRANSPARENTES"/>
    <x v="79"/>
    <s v="Intervenciones (mantenimiento, adecuación de infraestructura"/>
    <n v="0"/>
    <n v="0"/>
    <n v="95238095"/>
    <n v="0"/>
    <n v="0"/>
    <n v="0"/>
    <n v="0"/>
    <n v="95238095"/>
    <n v="95238095"/>
    <n v="95238095"/>
    <n v="0"/>
    <n v="0"/>
    <n v="95238095"/>
    <n v="0"/>
    <n v="0"/>
  </r>
  <r>
    <x v="10"/>
    <x v="10"/>
    <s v="BP26001836"/>
    <s v="MEJORAMIENTO DE LA PLANTA FÍSICA DE LA IEO PICHINDÉ DE LA COMUNA 57 DEL MUNICIPIO DE  CALI"/>
    <s v="BP260018361010102"/>
    <s v="REALIZAR  LA INTERVENTORIA DE LA CONSTRUCCION DEL SISTEMA DE TRATAMIENTO DE AGUAS RESIDUALES SEDE INMACULADA CONCEPCION"/>
    <m/>
    <m/>
    <s v="2-303028702"/>
    <s v="Interventoria Calidad Educativa"/>
    <x v="1"/>
    <s v="Reservas excepcionales"/>
    <n v="2302"/>
    <s v="2-2302"/>
    <s v="S.G.P. Proposito General-Otros Sectores"/>
    <m/>
    <m/>
    <x v="1"/>
    <s v="Situado Fiscal"/>
    <n v="57"/>
    <s v="PICHINDE"/>
    <n v="41"/>
    <s v="CALI SOCIAL Y DIVERSA"/>
    <n v="4104"/>
    <s v="EDUCACIÓN CON CALIDAD, EFICIENCIA Y EQUIDAD."/>
    <n v="4104003"/>
    <s v="INSTITUCIONES EDUCATIVAS LÍDERES, EFICIENTES Y TRANSPARENTES"/>
    <x v="79"/>
    <s v="Intervenciones (mantenimiento, adecuación de infraestructura"/>
    <n v="0"/>
    <n v="0"/>
    <n v="4761905"/>
    <n v="0"/>
    <n v="0"/>
    <n v="0"/>
    <n v="0"/>
    <n v="4761905"/>
    <n v="4761905"/>
    <n v="4761905"/>
    <n v="0"/>
    <n v="0"/>
    <n v="4761905"/>
    <n v="0"/>
    <n v="0"/>
  </r>
  <r>
    <x v="10"/>
    <x v="10"/>
    <s v="BP26001837"/>
    <s v="MEJORAMIENTO DE LA INFRAESTRUCTURA FÍSICA DE LA IEO DESEPAZ SEDE PRINCIPAL DE LA COMUNA 21 DEL MUNICIPIO DE  CALI"/>
    <s v="BP260018371010102"/>
    <s v="Realizar la interventoría del Mejoramiento de la Fachada Exterior de la IEO Desepaz Sede Principal"/>
    <m/>
    <m/>
    <s v="2-303028702"/>
    <s v="Interventoria Calidad Educativa"/>
    <x v="1"/>
    <s v="Reservas excepcionales"/>
    <n v="2302"/>
    <s v="2-2302"/>
    <s v="S.G.P. Proposito General-Otros Sectores"/>
    <m/>
    <m/>
    <x v="1"/>
    <s v="Situado Fiscal"/>
    <n v="21"/>
    <s v="COMUNA  21"/>
    <n v="41"/>
    <s v="CALI SOCIAL Y DIVERSA"/>
    <n v="4104"/>
    <s v="EDUCACIÓN CON CALIDAD, EFICIENCIA Y EQUIDAD."/>
    <n v="4104003"/>
    <s v="INSTITUCIONES EDUCATIVAS LÍDERES, EFICIENTES Y TRANSPARENTES"/>
    <x v="79"/>
    <s v="Intervenciones (mantenimiento, adecuación de infraestructura"/>
    <n v="0"/>
    <n v="0"/>
    <n v="1963500"/>
    <n v="0"/>
    <n v="0"/>
    <n v="0"/>
    <n v="0"/>
    <n v="1963500"/>
    <n v="1963500"/>
    <n v="1963500"/>
    <n v="0"/>
    <n v="0"/>
    <n v="1963500"/>
    <n v="0"/>
    <n v="0"/>
  </r>
  <r>
    <x v="10"/>
    <x v="10"/>
    <s v="BP26001838"/>
    <s v="MEJORAMIENTO DE LA INFRAESTRUCTURA FÍSICA DE LAS IEO DE LA COMUNA 13 DEL MUNICIPIO DE  CALI"/>
    <s v="BP260018381010101"/>
    <s v="Realizar la adecuación del área deportiva y recreativa de la IEO Humberto Jordan Mazuera Sede Villa Blanca"/>
    <m/>
    <m/>
    <s v="2-301010349"/>
    <s v="Planteles Educativos"/>
    <x v="1"/>
    <s v="Reservas excepcionales"/>
    <n v="2302"/>
    <s v="2-2302"/>
    <s v="S.G.P. Proposito General-Otros Sectores"/>
    <m/>
    <m/>
    <x v="1"/>
    <s v="Situado Fiscal"/>
    <n v="13"/>
    <s v="COMUNA  13"/>
    <n v="41"/>
    <s v="CALI SOCIAL Y DIVERSA"/>
    <n v="4104"/>
    <s v="EDUCACIÓN CON CALIDAD, EFICIENCIA Y EQUIDAD."/>
    <n v="4104003"/>
    <s v="INSTITUCIONES EDUCATIVAS LÍDERES, EFICIENTES Y TRANSPARENTES"/>
    <x v="79"/>
    <s v="Intervenciones (mantenimiento, adecuación de infraestructura"/>
    <n v="0"/>
    <n v="0"/>
    <n v="618353781"/>
    <n v="0"/>
    <n v="0"/>
    <n v="0"/>
    <n v="0"/>
    <n v="618353781"/>
    <n v="618353781"/>
    <n v="618353781"/>
    <n v="0"/>
    <n v="0"/>
    <n v="618353781"/>
    <n v="0"/>
    <n v="0"/>
  </r>
  <r>
    <x v="10"/>
    <x v="10"/>
    <s v="BP26001838"/>
    <s v="MEJORAMIENTO DE LA INFRAESTRUCTURA FÍSICA DE LAS IEO DE LA COMUNA 13 DEL MUNICIPIO DE  CALI"/>
    <s v="BP260018381010102"/>
    <s v="Realizar la interventoría de la adecuación del área deportiva y recreativa de la IEO Humberto Jordan Mazuera Sede Villa Blanca"/>
    <m/>
    <m/>
    <s v="2-303028702"/>
    <s v="Interventoria Calidad Educativa"/>
    <x v="1"/>
    <s v="Reservas excepcionales"/>
    <n v="2302"/>
    <s v="2-2302"/>
    <s v="S.G.P. Proposito General-Otros Sectores"/>
    <m/>
    <m/>
    <x v="1"/>
    <s v="Situado Fiscal"/>
    <n v="13"/>
    <s v="COMUNA  13"/>
    <n v="41"/>
    <s v="CALI SOCIAL Y DIVERSA"/>
    <n v="4104"/>
    <s v="EDUCACIÓN CON CALIDAD, EFICIENCIA Y EQUIDAD."/>
    <n v="4104003"/>
    <s v="INSTITUCIONES EDUCATIVAS LÍDERES, EFICIENTES Y TRANSPARENTES"/>
    <x v="79"/>
    <s v="Intervenciones (mantenimiento, adecuación de infraestructura"/>
    <n v="0"/>
    <n v="0"/>
    <n v="30917690"/>
    <n v="0"/>
    <n v="0"/>
    <n v="0"/>
    <n v="0"/>
    <n v="30917690"/>
    <n v="30917690"/>
    <n v="30917690"/>
    <n v="0"/>
    <n v="0"/>
    <n v="30917690"/>
    <n v="0"/>
    <n v="0"/>
  </r>
  <r>
    <x v="10"/>
    <x v="10"/>
    <s v="BP26001838"/>
    <s v="MEJORAMIENTO DE LA INFRAESTRUCTURA FÍSICA DE LAS IEO DE LA COMUNA 13 DEL MUNICIPIO DE  CALI"/>
    <s v="BP260018381020101"/>
    <s v="Realizar la adecuación del área deportiva y recreativa de la IEO El diamante sede Juan Pablo II"/>
    <m/>
    <m/>
    <s v="2-301010349"/>
    <s v="Planteles Educativos"/>
    <x v="1"/>
    <s v="Reservas excepcionales"/>
    <n v="2302"/>
    <s v="2-2302"/>
    <s v="S.G.P. Proposito General-Otros Sectores"/>
    <m/>
    <m/>
    <x v="1"/>
    <s v="Situado Fiscal"/>
    <n v="13"/>
    <s v="COMUNA  13"/>
    <n v="41"/>
    <s v="CALI SOCIAL Y DIVERSA"/>
    <n v="4104"/>
    <s v="EDUCACIÓN CON CALIDAD, EFICIENCIA Y EQUIDAD."/>
    <n v="4104003"/>
    <s v="INSTITUCIONES EDUCATIVAS LÍDERES, EFICIENTES Y TRANSPARENTES"/>
    <x v="79"/>
    <s v="Intervenciones (mantenimiento, adecuación de infraestructura"/>
    <n v="0"/>
    <n v="0"/>
    <n v="274247835"/>
    <n v="0"/>
    <n v="0"/>
    <n v="0"/>
    <n v="0"/>
    <n v="274247835"/>
    <n v="274247835"/>
    <n v="274247835"/>
    <n v="0"/>
    <n v="0"/>
    <n v="274247835"/>
    <n v="0"/>
    <n v="0"/>
  </r>
  <r>
    <x v="10"/>
    <x v="10"/>
    <s v="BP26001838"/>
    <s v="MEJORAMIENTO DE LA INFRAESTRUCTURA FÍSICA DE LAS IEO DE LA COMUNA 13 DEL MUNICIPIO DE  CALI"/>
    <s v="BP260018381020102"/>
    <s v="Realizar la interventoría de la adecuación del área deportiva y recreativa de la IEO El diamante sede Juan Pablo II"/>
    <m/>
    <m/>
    <s v="2-303028702"/>
    <s v="Interventoria Calidad Educativa"/>
    <x v="1"/>
    <s v="Reservas excepcionales"/>
    <n v="2302"/>
    <s v="2-2302"/>
    <s v="S.G.P. Proposito General-Otros Sectores"/>
    <m/>
    <m/>
    <x v="1"/>
    <s v="Situado Fiscal"/>
    <n v="13"/>
    <s v="COMUNA  13"/>
    <n v="41"/>
    <s v="CALI SOCIAL Y DIVERSA"/>
    <n v="4104"/>
    <s v="EDUCACIÓN CON CALIDAD, EFICIENCIA Y EQUIDAD."/>
    <n v="4104003"/>
    <s v="INSTITUCIONES EDUCATIVAS LÍDERES, EFICIENTES Y TRANSPARENTES"/>
    <x v="79"/>
    <s v="Intervenciones (mantenimiento, adecuación de infraestructura"/>
    <n v="0"/>
    <n v="0"/>
    <n v="14285714"/>
    <n v="0"/>
    <n v="0"/>
    <n v="0"/>
    <n v="0"/>
    <n v="14285714"/>
    <n v="14285714"/>
    <n v="14285714"/>
    <n v="0"/>
    <n v="0"/>
    <n v="14285714"/>
    <n v="0"/>
    <n v="0"/>
  </r>
  <r>
    <x v="10"/>
    <x v="10"/>
    <s v="BP26000385"/>
    <s v="DOTACIÓN DE TECNOLOGÍA Y MOBILIARIO ESCOLAR A LAS IEO DE LA COMUNA 13 DEL MUNICIPIO DE  CALI"/>
    <s v="BP260003851020101"/>
    <s v="ADQUIRIR EQUIPOS PORTATILES PARA LA IEO HUMBERTO JORDAN MAZUERA  SEDE MIGUEL CAMACHO PEREA"/>
    <m/>
    <m/>
    <s v="2-302010101"/>
    <s v="Dotación y/o Adquisición de Maquinaria y Equipo"/>
    <x v="1"/>
    <s v="Reservas excepcionales"/>
    <n v="2302"/>
    <s v="2-2302"/>
    <s v="S.G.P. Proposito General-Otros Sectores"/>
    <m/>
    <m/>
    <x v="1"/>
    <s v="Situado Fiscal"/>
    <n v="13"/>
    <s v="COMUNA  13"/>
    <n v="41"/>
    <s v="CALI SOCIAL Y DIVERSA"/>
    <n v="4104"/>
    <s v="EDUCACIÓN CON CALIDAD, EFICIENCIA Y EQUIDAD."/>
    <n v="4104003"/>
    <s v="INSTITUCIONES EDUCATIVAS LÍDERES, EFICIENTES Y TRANSPARENTES"/>
    <x v="80"/>
    <s v="Instituciones Educativas Oficiales dotadas con mobiliario es"/>
    <n v="0"/>
    <n v="0"/>
    <n v="116776704"/>
    <n v="0"/>
    <n v="0"/>
    <n v="0"/>
    <n v="0"/>
    <n v="116776704"/>
    <n v="116776704"/>
    <n v="116776704"/>
    <n v="0"/>
    <n v="0"/>
    <n v="116776704"/>
    <n v="0"/>
    <n v="0"/>
  </r>
  <r>
    <x v="10"/>
    <x v="10"/>
    <s v="BP02040128"/>
    <s v="Adecuación de la Infraestructura Física de las Sedes Educativas Oficiales del Municipio de  Cali"/>
    <s v="BP020401281010123"/>
    <s v="Realizar interventoría para la adecuación de unidades de servicio de primera infancia"/>
    <m/>
    <m/>
    <s v="2-303028702"/>
    <s v="Interventoria Calidad Educativa"/>
    <x v="1"/>
    <s v="Reservas excepcionales"/>
    <n v="2601"/>
    <s v="2-2601"/>
    <s v="S.G.P Atencion Integral de la Primera Infancia- Educac"/>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0"/>
    <n v="0"/>
    <n v="1125568"/>
    <n v="0"/>
    <n v="0"/>
    <n v="0"/>
    <n v="0"/>
    <n v="1125568"/>
    <n v="1125568"/>
    <n v="1125568"/>
    <n v="0"/>
    <n v="0"/>
    <n v="1125568"/>
    <n v="0"/>
    <n v="0"/>
  </r>
  <r>
    <x v="10"/>
    <x v="10"/>
    <s v="BP02040128"/>
    <s v="Adecuación de la Infraestructura Física de las Sedes Educativas Oficiales del Municipio de  Cali"/>
    <s v="BP020401281010132"/>
    <s v="Realizar obras de emergencia en las Sedes Educativas Oficiales de Santiago de Cali"/>
    <m/>
    <m/>
    <s v="2-301010349"/>
    <s v="Planteles Educativos"/>
    <x v="1"/>
    <s v="Reservas excepcionales"/>
    <n v="2702"/>
    <s v="2-2702"/>
    <s v="FONPET Educacion excedentes"/>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0"/>
    <n v="0"/>
    <n v="212662438"/>
    <n v="0"/>
    <n v="0"/>
    <n v="0"/>
    <n v="0"/>
    <n v="212662438"/>
    <n v="212662438"/>
    <n v="212662438"/>
    <n v="0"/>
    <n v="0"/>
    <n v="212662438"/>
    <n v="0"/>
    <n v="0"/>
  </r>
  <r>
    <x v="10"/>
    <x v="10"/>
    <s v="BP02040128"/>
    <s v="Adecuación de la Infraestructura Física de las Sedes Educativas Oficiales del Municipio de  Cali"/>
    <s v="BP020401281010133"/>
    <s v="Realizar Interventoría de las obras de emergencia en las Sedes Educativas Oficiales de Santiago de Cali"/>
    <m/>
    <m/>
    <s v="2-303028702"/>
    <s v="Interventoria Calidad Educativa"/>
    <x v="1"/>
    <s v="Reservas excepcionales"/>
    <n v="2702"/>
    <s v="2-2702"/>
    <s v="FONPET Educacion excedentes"/>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0"/>
    <n v="0"/>
    <n v="6775935"/>
    <n v="0"/>
    <n v="0"/>
    <n v="0"/>
    <n v="0"/>
    <n v="6775935"/>
    <n v="6775935"/>
    <n v="6775935"/>
    <n v="0"/>
    <n v="0"/>
    <n v="6775935"/>
    <n v="0"/>
    <n v="0"/>
  </r>
  <r>
    <x v="10"/>
    <x v="10"/>
    <s v="BP02040128"/>
    <s v="Adecuación de la Infraestructura Física de las Sedes Educativas Oficiales del Municipio de  Cali"/>
    <s v="BP020401281010107"/>
    <s v="Realizar obras de adecuación de la infraestructura física en la Sedes Educativas oficiales  - MI COMUNIDAD ES ESCUELA - incluye licencias, revisión y permisos"/>
    <m/>
    <m/>
    <s v="2-301010349"/>
    <s v="Planteles Educativos"/>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0"/>
    <n v="0"/>
    <n v="66270765"/>
    <n v="0"/>
    <n v="0"/>
    <n v="0"/>
    <n v="0"/>
    <n v="66270765"/>
    <n v="66270765"/>
    <n v="66270765"/>
    <n v="0"/>
    <n v="0"/>
    <n v="66270765"/>
    <n v="0"/>
    <n v="0"/>
  </r>
  <r>
    <x v="10"/>
    <x v="10"/>
    <s v="BP02040128"/>
    <s v="Adecuación de la Infraestructura Física de las Sedes Educativas Oficiales del Municipio de  Cali"/>
    <s v="BP020401281010108"/>
    <s v="Realizar interventoria de obras en las Instituciones Educativas Oficiales  - MI COMUNIDAD ES ESCUELA"/>
    <m/>
    <m/>
    <s v="2-303028702"/>
    <s v="Interventoria Calidad Educativa"/>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0"/>
    <n v="0"/>
    <n v="4550000"/>
    <n v="0"/>
    <n v="0"/>
    <n v="0"/>
    <n v="0"/>
    <n v="4550000"/>
    <n v="4550000"/>
    <n v="4550000"/>
    <n v="0"/>
    <n v="0"/>
    <n v="4550000"/>
    <n v="0"/>
    <n v="0"/>
  </r>
  <r>
    <x v="10"/>
    <x v="10"/>
    <s v="BP02047302"/>
    <s v="CONSTRUCCIÓN DE INFRAESTRUCTURA FÍSICA EN LAS SEDES EDUCATIVAS OFICIALES DEL MUNICIPIO DE CALI"/>
    <s v="BP020473021010101"/>
    <s v="Realizar obras de construcción de la infraestructura física en la Sedes Educativas oficiales de Santiago de Cali - MI COMUNIDAD ES ESCUELA"/>
    <m/>
    <m/>
    <s v="2-301010149"/>
    <s v="Planteles Educativos"/>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10990958286"/>
    <n v="0"/>
    <n v="0"/>
    <n v="0"/>
    <n v="0"/>
    <n v="10990958286"/>
    <n v="10990958286"/>
    <n v="10990958286"/>
    <n v="0"/>
    <n v="0"/>
    <n v="10990958286"/>
    <n v="0"/>
    <n v="0"/>
  </r>
  <r>
    <x v="10"/>
    <x v="10"/>
    <s v="BP02047302"/>
    <s v="CONSTRUCCIÓN DE INFRAESTRUCTURA FÍSICA EN LAS SEDES EDUCATIVAS OFICIALES DEL MUNICIPIO DE CALI"/>
    <s v="BP020473021010102"/>
    <s v="Realizar interventoría de obras en las Instituciones Educativas Oficiales de Santiago de Cali - MI COMUNIDAD ES ESCUELA"/>
    <m/>
    <m/>
    <s v="2-303028702"/>
    <s v="Interventoria Calidad Educativa"/>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741568047"/>
    <n v="0"/>
    <n v="0"/>
    <n v="0"/>
    <n v="0"/>
    <n v="741568047"/>
    <n v="741568047"/>
    <n v="741568047"/>
    <n v="0"/>
    <n v="0"/>
    <n v="741568047"/>
    <n v="0"/>
    <n v="0"/>
  </r>
  <r>
    <x v="10"/>
    <x v="10"/>
    <s v="BP02047306"/>
    <s v="CONSTRUCCIÓN DE SEDES EDUCATIVAS NUEVAS EN EL MUNICIPIO DE SANTIAGO DE   CALI"/>
    <s v="BP020473061010101"/>
    <s v="Realizar construcciones de nuevas Sedes Educativas oficiales en Santiago de Cali- Mi Comunidad es Escuela"/>
    <m/>
    <m/>
    <s v="2-301010149"/>
    <s v="Planteles Educativos"/>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10214718519"/>
    <n v="0"/>
    <n v="0"/>
    <n v="0"/>
    <n v="0"/>
    <n v="10214718519"/>
    <n v="10214718519"/>
    <n v="10214718519"/>
    <n v="0"/>
    <n v="0"/>
    <n v="10214718519"/>
    <n v="0"/>
    <n v="0"/>
  </r>
  <r>
    <x v="10"/>
    <x v="10"/>
    <s v="BP02047306"/>
    <s v="CONSTRUCCIÓN DE SEDES EDUCATIVAS NUEVAS EN EL MUNICIPIO DE SANTIAGO DE   CALI"/>
    <s v="BP020473061010102"/>
    <s v="Realizar interventoria de obras en las Sedes Educativas Nuevas de Santiago de Cali - Mi Comunidad es Escuela"/>
    <m/>
    <m/>
    <s v="2-303028702"/>
    <s v="Interventoria Calidad Educativa"/>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479421578"/>
    <n v="0"/>
    <n v="0"/>
    <n v="0"/>
    <n v="0"/>
    <n v="479421578"/>
    <n v="479421578"/>
    <n v="479421578"/>
    <n v="0"/>
    <n v="0"/>
    <n v="479421578"/>
    <n v="0"/>
    <n v="0"/>
  </r>
  <r>
    <x v="10"/>
    <x v="10"/>
    <s v="BP02047306"/>
    <s v="CONSTRUCCIÓN DE SEDES EDUCATIVAS NUEVAS EN EL MUNICIPIO DE SANTIAGO DE   CALI"/>
    <s v="BP020473061020101"/>
    <s v="Realizar estudios y diseños para la  actualización de los diseños de construcción de la infraestructura física en la Sedes Educativas oficiales de Santiago de Cali- Mi Comunidad es Escuela"/>
    <m/>
    <m/>
    <s v="2-3040201"/>
    <s v="Diseños para Estudios de Preinversión"/>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0"/>
    <n v="0"/>
    <n v="98211424"/>
    <n v="0"/>
    <n v="0"/>
    <n v="0"/>
    <n v="0"/>
    <n v="98211424"/>
    <n v="98211424"/>
    <n v="98211424"/>
    <n v="0"/>
    <n v="0"/>
    <n v="98211424"/>
    <n v="0"/>
    <n v="0"/>
  </r>
  <r>
    <x v="10"/>
    <x v="10"/>
    <s v="BP02047304"/>
    <s v="CONSTRUCCIÓN DE CENTROS DE DESARROLLO INFANTIL PARA LA ATENCIÓN INTEGRAL EN EL MUNICIPIO DE SANTIAGO DE CALI"/>
    <s v="BP020473041010101"/>
    <s v="Realizar construcciones de CDI´s en Santiago de Cali- MI COMUNIDAD ES ESCUELA"/>
    <m/>
    <m/>
    <s v="2-301010149"/>
    <s v="Planteles Educativos"/>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99"/>
    <s v="Centros de desarrollo infantil construidos"/>
    <n v="0"/>
    <n v="0"/>
    <n v="574021314"/>
    <n v="0"/>
    <n v="0"/>
    <n v="0"/>
    <n v="0"/>
    <n v="574021314"/>
    <n v="574021314"/>
    <n v="574021314"/>
    <n v="0"/>
    <n v="0"/>
    <n v="574021314"/>
    <n v="0"/>
    <n v="0"/>
  </r>
  <r>
    <x v="10"/>
    <x v="10"/>
    <s v="BP02047304"/>
    <s v="CONSTRUCCIÓN DE CENTROS DE DESARROLLO INFANTIL PARA LA ATENCIÓN INTEGRAL EN EL MUNICIPIO DE SANTIAGO DE CALI"/>
    <s v="BP020473041010102"/>
    <s v="Realizar interventoria de obras en los CDI´s de Santiago de Cali - MI COMUNIDAD ES ESCUELA"/>
    <m/>
    <m/>
    <s v="2-303028702"/>
    <s v="Interventoria Calidad Educativa"/>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99"/>
    <s v="Centros de desarrollo infantil construidos"/>
    <n v="0"/>
    <n v="0"/>
    <n v="73940466"/>
    <n v="0"/>
    <n v="0"/>
    <n v="0"/>
    <n v="0"/>
    <n v="73940466"/>
    <n v="73940466"/>
    <n v="73940466"/>
    <n v="0"/>
    <n v="0"/>
    <n v="73940466"/>
    <n v="0"/>
    <n v="0"/>
  </r>
  <r>
    <x v="10"/>
    <x v="10"/>
    <s v="BP26001537"/>
    <s v="CONSTRUCCIÓN DE OBRAS COMPLEMENTARIAS EN LOS CENTROS DE DESARROLLO INFANTIL EN EL MUNICIPIO DE SANTIAGO DE   CALI"/>
    <s v="BP260015371010101"/>
    <s v="Realizar construcciones complementarias a los de CDI´s en Santiago de Cali- MI COMUNIDAD ES ESCUELA"/>
    <m/>
    <m/>
    <s v="2-301010149"/>
    <s v="Planteles Educativos"/>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99"/>
    <s v="Centros de desarrollo infantil construidos"/>
    <n v="0"/>
    <n v="0"/>
    <n v="7199519414"/>
    <n v="0"/>
    <n v="0"/>
    <n v="0"/>
    <n v="0"/>
    <n v="7199519414"/>
    <n v="7199519414"/>
    <n v="7199519414"/>
    <n v="0"/>
    <n v="0"/>
    <n v="7199519414"/>
    <n v="0"/>
    <n v="0"/>
  </r>
  <r>
    <x v="10"/>
    <x v="10"/>
    <s v="BP26001537"/>
    <s v="CONSTRUCCIÓN DE OBRAS COMPLEMENTARIAS EN LOS CENTROS DE DESARROLLO INFANTIL EN EL MUNICIPIO DE SANTIAGO DE   CALI"/>
    <s v="BP260015371010102"/>
    <s v="Realizar interventoría de construcciones complementarias a los CDI´s de Santiago de Cali - MI COMUNIDAD ES ESCUELA"/>
    <m/>
    <m/>
    <s v="2-303028702"/>
    <s v="Interventoria Calidad Educativa"/>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99"/>
    <s v="Centros de desarrollo infantil construidos"/>
    <n v="0"/>
    <n v="0"/>
    <n v="715568347"/>
    <n v="0"/>
    <n v="0"/>
    <n v="0"/>
    <n v="0"/>
    <n v="715568347"/>
    <n v="715568347"/>
    <n v="715568347"/>
    <n v="0"/>
    <n v="0"/>
    <n v="715568347"/>
    <n v="0"/>
    <n v="0"/>
  </r>
  <r>
    <x v="10"/>
    <x v="10"/>
    <s v="BP02047316"/>
    <s v="FORTALECIMIENTO DE LA GESTIÓN TECNOLÓGICA DE LAS SEDES EDUCATIVAS OFICIALES DEL MUNICIPIO DE   CALI"/>
    <s v="BP020473161020109"/>
    <s v="Implementar los protocolos de seguridad para el acceso a la información en las IEO y SEM"/>
    <m/>
    <m/>
    <s v="2-302010211"/>
    <s v="Sistemas de Información Educativos"/>
    <x v="1"/>
    <s v="Reservas excepcionales"/>
    <n v="6203"/>
    <s v="2-6203"/>
    <s v="Crédito Banca Privada"/>
    <m/>
    <m/>
    <x v="0"/>
    <s v="Organismo"/>
    <n v="99"/>
    <s v="MUNICIPIO DE CALI"/>
    <n v="41"/>
    <s v="CALI SOCIAL Y DIVERSA"/>
    <n v="4104"/>
    <s v="EDUCACIÓN CON CALIDAD, EFICIENCIA Y EQUIDAD."/>
    <n v="4104003"/>
    <s v="INSTITUCIONES EDUCATIVAS LÍDERES, EFICIENTES Y TRANSPARENTES"/>
    <x v="89"/>
    <s v="Instituciones educativas oficiales fortalecidas en gestión t"/>
    <n v="0"/>
    <n v="0"/>
    <n v="197923175"/>
    <n v="0"/>
    <n v="0"/>
    <n v="0"/>
    <n v="0"/>
    <n v="197923175"/>
    <n v="197923175"/>
    <n v="197923175"/>
    <n v="0"/>
    <n v="0"/>
    <n v="197923175"/>
    <n v="0"/>
    <n v="0"/>
  </r>
  <r>
    <x v="10"/>
    <x v="10"/>
    <s v="BP02040128"/>
    <s v="Adecuación de la Infraestructura Física de las Sedes Educativas Oficiales del Municipio de  Cali"/>
    <s v="BP020401281010117"/>
    <s v="Realizar la interventoría a las obras de adecuación de la infraestructura física de Sedes Educativas Oficiales de Santiago de Cali"/>
    <m/>
    <m/>
    <s v="2-303028702"/>
    <s v="Interventoria Calidad Educativa"/>
    <x v="1"/>
    <s v="Reservas excepcionales"/>
    <n v="7102"/>
    <s v="2-7102"/>
    <s v="R.F. ICLD "/>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0"/>
    <n v="0"/>
    <n v="4997735"/>
    <n v="0"/>
    <n v="0"/>
    <n v="0"/>
    <n v="0"/>
    <n v="4997735"/>
    <n v="4997735"/>
    <n v="4997735"/>
    <n v="0"/>
    <n v="0"/>
    <n v="4997735"/>
    <n v="0"/>
    <n v="0"/>
  </r>
  <r>
    <x v="10"/>
    <x v="10"/>
    <s v="BP02040128"/>
    <s v="Adecuación de la Infraestructura Física de las Sedes Educativas Oficiales del Municipio de  Cali"/>
    <s v="BP020401281010119"/>
    <s v="Realizar obras de adecuación de la infraestructura física de Sedes Educativas Oficiales de Santiago de Cali"/>
    <m/>
    <m/>
    <s v="2-301010349"/>
    <s v="Planteles Educativos"/>
    <x v="1"/>
    <s v="Reservas excepcionales"/>
    <n v="7102"/>
    <s v="2-7102"/>
    <s v="R.F. ICLD "/>
    <m/>
    <m/>
    <x v="0"/>
    <s v="Organismo"/>
    <n v="99"/>
    <s v="MUNICIPIO DE CALI"/>
    <n v="41"/>
    <s v="CALI SOCIAL Y DIVERSA"/>
    <n v="4104"/>
    <s v="EDUCACIÓN CON CALIDAD, EFICIENCIA Y EQUIDAD."/>
    <n v="4104003"/>
    <s v="INSTITUCIONES EDUCATIVAS LÍDERES, EFICIENTES Y TRANSPARENTES"/>
    <x v="79"/>
    <s v="Intervenciones (mantenimiento, adecuación de infraestructura"/>
    <n v="0"/>
    <n v="0"/>
    <n v="10224588"/>
    <n v="0"/>
    <n v="0"/>
    <n v="0"/>
    <n v="0"/>
    <n v="10224588"/>
    <n v="10224588"/>
    <n v="10224588"/>
    <n v="0"/>
    <n v="0"/>
    <n v="10224588"/>
    <n v="0"/>
    <n v="0"/>
  </r>
  <r>
    <x v="10"/>
    <x v="10"/>
    <s v="BP02047352"/>
    <s v="Dotación educativa en  las IEO del municipio Santiago de  Cali"/>
    <s v="BP020473521020212"/>
    <s v="DOTAR DE MATERIALES Y SUMINISTRAR ELEMENTOS TECNOLOGICOS A LAS IEO"/>
    <m/>
    <m/>
    <s v="2-302010101"/>
    <s v="Dotación y/o Adquisición de Maquinaria y Equipo"/>
    <x v="1"/>
    <s v="Reservas excepcionales"/>
    <n v="7102"/>
    <s v="2-7102"/>
    <s v="R.F. ICLD "/>
    <m/>
    <m/>
    <x v="0"/>
    <s v="Organismo"/>
    <n v="99"/>
    <s v="MUNICIPIO DE CALI"/>
    <n v="41"/>
    <s v="CALI SOCIAL Y DIVERSA"/>
    <n v="4104"/>
    <s v="EDUCACIÓN CON CALIDAD, EFICIENCIA Y EQUIDAD."/>
    <n v="4104003"/>
    <s v="INSTITUCIONES EDUCATIVAS LÍDERES, EFICIENTES Y TRANSPARENTES"/>
    <x v="80"/>
    <s v="Instituciones Educativas Oficiales dotadas con mobiliario es"/>
    <n v="0"/>
    <n v="0"/>
    <n v="315284709"/>
    <n v="0"/>
    <n v="0"/>
    <n v="0"/>
    <n v="0"/>
    <n v="315284709"/>
    <n v="315284709"/>
    <n v="315284709"/>
    <n v="0"/>
    <n v="0"/>
    <n v="315284709"/>
    <n v="0"/>
    <n v="0"/>
  </r>
  <r>
    <x v="10"/>
    <x v="10"/>
    <s v="BP02047352"/>
    <s v="Dotación educativa en  las IEO del municipio Santiago de  Cali"/>
    <s v="BP020473521010110"/>
    <s v="DOTAR DE MOBILIARIO ESCOLAR A ESTUDIANTES DE LAS IEO"/>
    <m/>
    <m/>
    <s v="2-302010101"/>
    <s v="Dotación y/o Adquisición de Maquinaria y Equipo"/>
    <x v="1"/>
    <s v="Reservas excepcionales"/>
    <n v="7203"/>
    <s v="2-7203"/>
    <s v="R.F. S.G.P. Sector Educación-Calidad"/>
    <m/>
    <m/>
    <x v="0"/>
    <s v="Organismo"/>
    <n v="99"/>
    <s v="MUNICIPIO DE CALI"/>
    <n v="41"/>
    <s v="CALI SOCIAL Y DIVERSA"/>
    <n v="4104"/>
    <s v="EDUCACIÓN CON CALIDAD, EFICIENCIA Y EQUIDAD."/>
    <n v="4104003"/>
    <s v="INSTITUCIONES EDUCATIVAS LÍDERES, EFICIENTES Y TRANSPARENTES"/>
    <x v="80"/>
    <s v="Instituciones Educativas Oficiales dotadas con mobiliario es"/>
    <n v="0"/>
    <n v="0"/>
    <n v="292601549"/>
    <n v="0"/>
    <n v="0"/>
    <n v="0"/>
    <n v="0"/>
    <n v="292601549"/>
    <n v="292601549"/>
    <n v="292601549"/>
    <n v="0"/>
    <n v="0"/>
    <n v="292601549"/>
    <n v="0"/>
    <n v="0"/>
  </r>
  <r>
    <x v="10"/>
    <x v="10"/>
    <s v="BP02047352"/>
    <s v="Dotación educativa en  las IEO del municipio Santiago de  Cali"/>
    <s v="BP020473521020211"/>
    <s v="DOTAR DE MATERIALES Y SUMINISTRAR ELEMENTOS TECNOLOGICOS A LAS IEO"/>
    <m/>
    <m/>
    <s v="2-302010101"/>
    <s v="Dotación y/o Adquisición de Maquinaria y Equipo"/>
    <x v="1"/>
    <s v="Reservas excepcionales"/>
    <n v="7203"/>
    <s v="2-7203"/>
    <s v="R.F. S.G.P. Sector Educación-Calidad"/>
    <m/>
    <m/>
    <x v="0"/>
    <s v="Organismo"/>
    <n v="99"/>
    <s v="MUNICIPIO DE CALI"/>
    <n v="41"/>
    <s v="CALI SOCIAL Y DIVERSA"/>
    <n v="4104"/>
    <s v="EDUCACIÓN CON CALIDAD, EFICIENCIA Y EQUIDAD."/>
    <n v="4104003"/>
    <s v="INSTITUCIONES EDUCATIVAS LÍDERES, EFICIENTES Y TRANSPARENTES"/>
    <x v="80"/>
    <s v="Instituciones Educativas Oficiales dotadas con mobiliario es"/>
    <n v="0"/>
    <n v="0"/>
    <n v="108802971"/>
    <n v="0"/>
    <n v="0"/>
    <n v="0"/>
    <n v="0"/>
    <n v="108802971"/>
    <n v="108802971"/>
    <n v="108802971"/>
    <n v="0"/>
    <n v="0"/>
    <n v="108802971"/>
    <n v="0"/>
    <n v="0"/>
  </r>
  <r>
    <x v="10"/>
    <x v="10"/>
    <s v="BP02047352"/>
    <s v="Dotación educativa en  las IEO del municipio Santiago de  Cali"/>
    <s v="BP020473521020213"/>
    <s v="DOTAR DE MATERIALES Y SUMINISTRAR ELEMENTOS TECNOLOGICOS A LAS IEO"/>
    <m/>
    <m/>
    <s v="2-302010101"/>
    <s v="Dotación y/o Adquisición de Maquinaria y Equipo"/>
    <x v="1"/>
    <s v="Reservas excepcionales"/>
    <n v="7852"/>
    <s v="2-7852"/>
    <s v="R.F. FONPET Educacion excedentes"/>
    <m/>
    <m/>
    <x v="0"/>
    <s v="Organismo"/>
    <n v="99"/>
    <s v="MUNICIPIO DE CALI"/>
    <n v="41"/>
    <s v="CALI SOCIAL Y DIVERSA"/>
    <n v="4104"/>
    <s v="EDUCACIÓN CON CALIDAD, EFICIENCIA Y EQUIDAD."/>
    <n v="4104003"/>
    <s v="INSTITUCIONES EDUCATIVAS LÍDERES, EFICIENTES Y TRANSPARENTES"/>
    <x v="80"/>
    <s v="Instituciones Educativas Oficiales dotadas con mobiliario es"/>
    <n v="0"/>
    <n v="0"/>
    <n v="26757394"/>
    <n v="0"/>
    <n v="0"/>
    <n v="0"/>
    <n v="0"/>
    <n v="26757394"/>
    <n v="26757394"/>
    <n v="26757394"/>
    <n v="0"/>
    <n v="0"/>
    <n v="26757394"/>
    <n v="0"/>
    <n v="0"/>
  </r>
  <r>
    <x v="10"/>
    <x v="10"/>
    <s v="BP02047317"/>
    <s v="Fortalecimiento del proceso de inspección, vigilancia y control a establecimientos educativos en el municipio de Santiago de   Cali"/>
    <s v="BP020473171010103"/>
    <s v="DOTAR DE SUMINISTROS Y EQUIPOS QUE FAVOREZCAN LA REALIZACIÓN DEL PROCESO DE INSPECCIÓN Y VIGILANCIA"/>
    <m/>
    <m/>
    <s v="2-302010134"/>
    <s v="Adquisicion de Materiales y Suministros"/>
    <x v="2"/>
    <s v="Recursos del Balance"/>
    <n v="1283"/>
    <s v="4-1283"/>
    <s v="Licencias educacion"/>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6018301"/>
    <n v="0"/>
    <n v="0"/>
    <n v="0"/>
    <n v="0"/>
    <n v="0"/>
    <n v="0"/>
    <n v="6018301"/>
    <n v="0"/>
    <n v="0"/>
    <n v="0"/>
    <n v="0"/>
    <n v="0"/>
    <n v="0"/>
    <n v="6018301"/>
  </r>
  <r>
    <x v="10"/>
    <x v="10"/>
    <s v="BP02047317"/>
    <s v="Fortalecimiento del proceso de inspección, vigilancia y control a establecimientos educativos en el municipio de Santiago de   Cali"/>
    <s v="BP020473171010106"/>
    <s v="REALIZAR VISITAS   DE VERIFICACION  EN EL CUMPLIMIENTO DE LA NORMATIVIDAD A LOS  ESTABLECIMIENTOS DE EDUCACIÓN FORMAL, EDUCACIÓN PARA EL TRABAJO Y DESARROLLO HUMANO"/>
    <m/>
    <m/>
    <s v="2-302010133"/>
    <s v="Servicios de Transporte "/>
    <x v="2"/>
    <s v="Recursos del Balance"/>
    <n v="1283"/>
    <s v="4-1283"/>
    <s v="Licencias educacion"/>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42172000"/>
    <n v="0"/>
    <n v="0"/>
    <n v="0"/>
    <n v="0"/>
    <n v="0"/>
    <n v="0"/>
    <n v="42172000"/>
    <n v="0"/>
    <n v="0"/>
    <n v="0"/>
    <n v="0"/>
    <n v="0"/>
    <n v="0"/>
    <n v="42172000"/>
  </r>
  <r>
    <x v="10"/>
    <x v="10"/>
    <s v="BP02047317"/>
    <s v="Fortalecimiento del proceso de inspección, vigilancia y control a establecimientos educativos en el municipio de Santiago de   Cali"/>
    <s v="BP020473171020207"/>
    <s v="EVALUAR LA PERTINENCIA PEDAGOGICA DE LAS SOLICITUDES DE RENOVACION DE LOS PROGRAMAS ETDH"/>
    <m/>
    <m/>
    <s v="2-3030131"/>
    <s v="Participación Educativa"/>
    <x v="2"/>
    <s v="Recursos del Balance"/>
    <n v="1283"/>
    <s v="4-1283"/>
    <s v="Licencias educacion"/>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85071335"/>
    <n v="0"/>
    <n v="0"/>
    <n v="0"/>
    <n v="0"/>
    <n v="0"/>
    <n v="0"/>
    <n v="85071335"/>
    <n v="0"/>
    <n v="0"/>
    <n v="0"/>
    <n v="0"/>
    <n v="0"/>
    <n v="0"/>
    <n v="85071335"/>
  </r>
  <r>
    <x v="10"/>
    <x v="10"/>
    <s v="BP02047317"/>
    <s v="Fortalecimiento del proceso de inspección, vigilancia y control a establecimientos educativos en el municipio de Santiago de   Cali"/>
    <s v="BP020473171020208"/>
    <s v="EVALUAR LA PERTINENCIA PEDAGOGICA DE LAS SOLICITUDES DE NUEVOS REGISTROS DE LOS PROGRAMAS ETDH"/>
    <m/>
    <m/>
    <s v="2-3030131"/>
    <s v="Participación Educativa"/>
    <x v="2"/>
    <s v="Recursos del Balance"/>
    <n v="1283"/>
    <s v="4-1283"/>
    <s v="Licencias educacion"/>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96801301"/>
    <n v="0"/>
    <n v="0"/>
    <n v="0"/>
    <n v="0"/>
    <n v="0"/>
    <n v="0"/>
    <n v="96801301"/>
    <n v="0"/>
    <n v="0"/>
    <n v="0"/>
    <n v="0"/>
    <n v="0"/>
    <n v="0"/>
    <n v="96801301"/>
  </r>
  <r>
    <x v="10"/>
    <x v="10"/>
    <s v="BP02047317"/>
    <s v="Fortalecimiento del proceso de inspección, vigilancia y control a establecimientos educativos en el municipio de Santiago de   Cali"/>
    <s v="BP020473171030101"/>
    <s v="Socializar las acciones y normatividad vigente referida al proceso de inspección y vigilancia para su cumplimiento en las instituciones educativas"/>
    <m/>
    <m/>
    <s v="2-3030131"/>
    <s v="Participación Educativa"/>
    <x v="2"/>
    <s v="Recursos del Balance"/>
    <n v="1283"/>
    <s v="4-1283"/>
    <s v="Licencias educacion"/>
    <m/>
    <m/>
    <x v="0"/>
    <s v="Organismo"/>
    <n v="99"/>
    <s v="MUNICIPIO DE CALI"/>
    <n v="41"/>
    <s v="CALI SOCIAL Y DIVERSA"/>
    <n v="4104"/>
    <s v="EDUCACIÓN CON CALIDAD, EFICIENCIA Y EQUIDAD."/>
    <n v="4104003"/>
    <s v="INSTITUCIONES EDUCATIVAS LÍDERES, EFICIENTES Y TRANSPARENTES"/>
    <x v="87"/>
    <s v="Inspección y control a establecimiento de educación formal,"/>
    <n v="11444032"/>
    <n v="0"/>
    <n v="0"/>
    <n v="0"/>
    <n v="0"/>
    <n v="0"/>
    <n v="0"/>
    <n v="11444032"/>
    <n v="0"/>
    <n v="0"/>
    <n v="0"/>
    <n v="0"/>
    <n v="0"/>
    <n v="0"/>
    <n v="11444032"/>
  </r>
  <r>
    <x v="10"/>
    <x v="10"/>
    <s v="BP26000901"/>
    <s v="Fortalecimiento de los procesos técnicos y de soporte para la Gestión Tecnológica de las Sedes Educativas Oficiales del Municipio de  Cali"/>
    <s v="BP260009011020107"/>
    <s v="Prestar Soporte funcional a través de mesa de servicio, al sistema de información HUMANO de las IEO y SEM"/>
    <m/>
    <m/>
    <s v="2-302010211"/>
    <s v="Sistemas de Información Educativos"/>
    <x v="2"/>
    <s v="Recursos del Balance"/>
    <n v="1309"/>
    <s v="4-1309"/>
    <s v="Est Prodes(5% Osect)"/>
    <m/>
    <m/>
    <x v="0"/>
    <s v="Organismo"/>
    <n v="99"/>
    <s v="MUNICIPIO DE CALI"/>
    <n v="41"/>
    <s v="CALI SOCIAL Y DIVERSA"/>
    <n v="4104"/>
    <s v="EDUCACIÓN CON CALIDAD, EFICIENCIA Y EQUIDAD."/>
    <n v="4104003"/>
    <s v="INSTITUCIONES EDUCATIVAS LÍDERES, EFICIENTES Y TRANSPARENTES"/>
    <x v="89"/>
    <s v="Instituciones educativas oficiales fortalecidas en gestión t"/>
    <n v="100000000"/>
    <n v="-100000000"/>
    <n v="100000000"/>
    <n v="0"/>
    <n v="0"/>
    <n v="0"/>
    <n v="0"/>
    <n v="100000000"/>
    <n v="0"/>
    <n v="0"/>
    <n v="0"/>
    <n v="0"/>
    <n v="0"/>
    <n v="0"/>
    <n v="100000000"/>
  </r>
  <r>
    <x v="10"/>
    <x v="10"/>
    <s v="BP26001340"/>
    <s v="Construcción de Infraestructura Física Nueva en las Sedes Educativas Oficiales de Cali"/>
    <s v="BP260013401010101"/>
    <s v="Realizar obras de construcción de infraestructura física Nueva en  la IEO &quot;Joaquín Caicedo&quot;, Sede Camilo Torres"/>
    <m/>
    <m/>
    <s v="2-301010149"/>
    <s v="Planteles Educativos"/>
    <x v="2"/>
    <s v="Recursos del Balance"/>
    <n v="2104"/>
    <s v="4-2104"/>
    <s v="S.G.P. Sector Educación-Calidad"/>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2257585189"/>
    <n v="0"/>
    <n v="0"/>
    <n v="0"/>
    <n v="0"/>
    <n v="0"/>
    <n v="0"/>
    <n v="2257585189"/>
    <n v="0"/>
    <n v="0"/>
    <n v="0"/>
    <n v="0"/>
    <n v="0"/>
    <n v="0"/>
    <n v="2257585189"/>
  </r>
  <r>
    <x v="10"/>
    <x v="10"/>
    <s v="BP26001340"/>
    <s v="Construcción de Infraestructura Física Nueva en las Sedes Educativas Oficiales de Cali"/>
    <s v="BP260013401010102"/>
    <s v="Realizar interventoría de obras para la construcción de infraestructura nueva en la IEO &quot;Joaquín Caicedo&quot;, Sede Camilo Torres"/>
    <m/>
    <m/>
    <s v="2-303028702"/>
    <s v="Interventoria Calidad Educativa"/>
    <x v="2"/>
    <s v="Recursos del Balance"/>
    <n v="7203"/>
    <s v="4-7203"/>
    <s v="R.F. S.G.P. Sector Educación-Calidad"/>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162821244"/>
    <n v="0"/>
    <n v="0"/>
    <n v="0"/>
    <n v="0"/>
    <n v="0"/>
    <n v="0"/>
    <n v="162821244"/>
    <n v="0"/>
    <n v="0"/>
    <n v="0"/>
    <n v="0"/>
    <n v="0"/>
    <n v="0"/>
    <n v="162821244"/>
  </r>
  <r>
    <x v="10"/>
    <x v="10"/>
    <s v="BP26001340"/>
    <s v="Construcción de Infraestructura Física Nueva en las Sedes Educativas Oficiales de Cali"/>
    <s v="BP260013401010108"/>
    <s v="Realizar obras de construcción de infraestructura física Nueva en  la IEO &quot;Joaquín Caicedo&quot;, Sede Camilo Torres"/>
    <m/>
    <m/>
    <s v="2-301010149"/>
    <s v="Planteles Educativos"/>
    <x v="2"/>
    <s v="Recursos del Balance"/>
    <n v="7203"/>
    <s v="4-7203"/>
    <s v="R.F. S.G.P. Sector Educación-Calidad"/>
    <m/>
    <m/>
    <x v="0"/>
    <s v="Organismo"/>
    <n v="99"/>
    <s v="MUNICIPIO DE CALI"/>
    <n v="41"/>
    <s v="CALI SOCIAL Y DIVERSA"/>
    <n v="4104"/>
    <s v="EDUCACIÓN CON CALIDAD, EFICIENCIA Y EQUIDAD."/>
    <n v="4104003"/>
    <s v="INSTITUCIONES EDUCATIVAS LÍDERES, EFICIENTES Y TRANSPARENTES"/>
    <x v="88"/>
    <s v="Intervenciones con nueva infraestructura para las sedes educ"/>
    <n v="998839698"/>
    <n v="0"/>
    <n v="0"/>
    <n v="0"/>
    <n v="0"/>
    <n v="0"/>
    <n v="0"/>
    <n v="998839698"/>
    <n v="0"/>
    <n v="0"/>
    <n v="0"/>
    <n v="0"/>
    <n v="0"/>
    <n v="0"/>
    <n v="998839698"/>
  </r>
  <r>
    <x v="11"/>
    <x v="11"/>
    <s v="BP26001880"/>
    <s v="Fortalecimiento de redes y recursos comunitarios en la promoción de la salud mental, la convivencia y la prevención del consumo de sustancias psicoactivas y alcohol en la Comuna 20 de Cali"/>
    <s v="BP260018801010101"/>
    <s v="Caracterizar las capacidades de los actores claves de las organizaciones comunitarias."/>
    <m/>
    <m/>
    <s v="2-303027627"/>
    <s v="Programas de Salud Mental"/>
    <x v="0"/>
    <s v="Vigencia actual"/>
    <n v="1104"/>
    <s v="0-1104"/>
    <s v="Otros ICLD (Ingresos Corrientes de Libre Destinanción)"/>
    <m/>
    <m/>
    <x v="1"/>
    <s v="Situado Fiscal"/>
    <n v="20"/>
    <s v="COMUNA  20"/>
    <n v="41"/>
    <s v="CALI SOCIAL Y DIVERSA"/>
    <n v="4101"/>
    <s v="CONSTRUYENDO SOCIEDAD"/>
    <n v="4101003"/>
    <s v="VIDA, FAMILIA Y SALUD MENTAL"/>
    <x v="100"/>
    <s v="Padres, madres, cuidadores y cabeza de hogar formados en pro"/>
    <n v="30306000"/>
    <n v="0"/>
    <n v="0"/>
    <n v="0"/>
    <n v="0"/>
    <n v="0"/>
    <n v="0"/>
    <n v="30306000"/>
    <n v="0"/>
    <n v="0"/>
    <n v="0"/>
    <n v="0"/>
    <n v="0"/>
    <n v="0"/>
    <n v="30306000"/>
  </r>
  <r>
    <x v="11"/>
    <x v="11"/>
    <s v="BP26001880"/>
    <s v="Fortalecimiento de redes y recursos comunitarios en la promoción de la salud mental, la convivencia y la prevención del consumo de sustancias psicoactivas y alcohol en la Comuna 20 de Cali"/>
    <s v="BP260018801010102"/>
    <s v="Formar en herramientas de salud mental y prevención de riesgos."/>
    <m/>
    <m/>
    <s v="2-303027627"/>
    <s v="Programas de Salud Mental"/>
    <x v="0"/>
    <s v="Vigencia actual"/>
    <n v="1104"/>
    <s v="0-1104"/>
    <s v="Otros ICLD (Ingresos Corrientes de Libre Destinanción)"/>
    <m/>
    <m/>
    <x v="1"/>
    <s v="Situado Fiscal"/>
    <n v="20"/>
    <s v="COMUNA  20"/>
    <n v="41"/>
    <s v="CALI SOCIAL Y DIVERSA"/>
    <n v="4101"/>
    <s v="CONSTRUYENDO SOCIEDAD"/>
    <n v="4101003"/>
    <s v="VIDA, FAMILIA Y SALUD MENTAL"/>
    <x v="100"/>
    <s v="Padres, madres, cuidadores y cabeza de hogar formados en pro"/>
    <n v="112300000"/>
    <n v="0"/>
    <n v="0"/>
    <n v="0"/>
    <n v="0"/>
    <n v="0"/>
    <n v="0"/>
    <n v="112300000"/>
    <n v="0"/>
    <n v="0"/>
    <n v="0"/>
    <n v="0"/>
    <n v="0"/>
    <n v="0"/>
    <n v="112300000"/>
  </r>
  <r>
    <x v="11"/>
    <x v="11"/>
    <s v="BP26001880"/>
    <s v="Fortalecimiento de redes y recursos comunitarios en la promoción de la salud mental, la convivencia y la prevención del consumo de sustancias psicoactivas y alcohol en la Comuna 20 de Cali"/>
    <s v="BP260018801020101"/>
    <s v="Asistir técnicamente a las organizaciones y actores comunitarios en el fortalecimiento de acciones de base comunitaria."/>
    <m/>
    <m/>
    <s v="2-303027627"/>
    <s v="Programas de Salud Mental"/>
    <x v="0"/>
    <s v="Vigencia actual"/>
    <n v="1104"/>
    <s v="0-1104"/>
    <s v="Otros ICLD (Ingresos Corrientes de Libre Destinanción)"/>
    <m/>
    <m/>
    <x v="1"/>
    <s v="Situado Fiscal"/>
    <n v="20"/>
    <s v="COMUNA  20"/>
    <n v="41"/>
    <s v="CALI SOCIAL Y DIVERSA"/>
    <n v="4101"/>
    <s v="CONSTRUYENDO SOCIEDAD"/>
    <n v="4101003"/>
    <s v="VIDA, FAMILIA Y SALUD MENTAL"/>
    <x v="100"/>
    <s v="Padres, madres, cuidadores y cabeza de hogar formados en pro"/>
    <n v="83880000"/>
    <n v="0"/>
    <n v="0"/>
    <n v="0"/>
    <n v="0"/>
    <n v="0"/>
    <n v="0"/>
    <n v="83880000"/>
    <n v="0"/>
    <n v="0"/>
    <n v="0"/>
    <n v="0"/>
    <n v="0"/>
    <n v="0"/>
    <n v="83880000"/>
  </r>
  <r>
    <x v="11"/>
    <x v="11"/>
    <s v="BP26001880"/>
    <s v="Fortalecimiento de redes y recursos comunitarios en la promoción de la salud mental, la convivencia y la prevención del consumo de sustancias psicoactivas y alcohol en la Comuna 20 de Cali"/>
    <s v="BP260018801020102"/>
    <s v="Apoyar el desarrollo de acciones de base comunitaria en salud mental."/>
    <m/>
    <m/>
    <s v="2-303027627"/>
    <s v="Programas de Salud Mental"/>
    <x v="0"/>
    <s v="Vigencia actual"/>
    <n v="1104"/>
    <s v="0-1104"/>
    <s v="Otros ICLD (Ingresos Corrientes de Libre Destinanción)"/>
    <m/>
    <m/>
    <x v="1"/>
    <s v="Situado Fiscal"/>
    <n v="20"/>
    <s v="COMUNA  20"/>
    <n v="41"/>
    <s v="CALI SOCIAL Y DIVERSA"/>
    <n v="4101"/>
    <s v="CONSTRUYENDO SOCIEDAD"/>
    <n v="4101003"/>
    <s v="VIDA, FAMILIA Y SALUD MENTAL"/>
    <x v="100"/>
    <s v="Padres, madres, cuidadores y cabeza de hogar formados en pro"/>
    <n v="45164000"/>
    <n v="0"/>
    <n v="0"/>
    <n v="0"/>
    <n v="0"/>
    <n v="0"/>
    <n v="0"/>
    <n v="45164000"/>
    <n v="0"/>
    <n v="0"/>
    <n v="0"/>
    <n v="0"/>
    <n v="0"/>
    <n v="0"/>
    <n v="45164000"/>
  </r>
  <r>
    <x v="11"/>
    <x v="11"/>
    <s v="BP26001880"/>
    <s v="Fortalecimiento de redes y recursos comunitarios en la promoción de la salud mental, la convivencia y la prevención del consumo de sustancias psicoactivas y alcohol en la Comuna 20 de Cali"/>
    <s v="BP260018801020103"/>
    <s v="Ejecutar espacios de trabajo en red y diálogo de saberes en torno a la promoción de la salud mental y la prevención de riesgos."/>
    <m/>
    <m/>
    <s v="2-303027627"/>
    <s v="Programas de Salud Mental"/>
    <x v="0"/>
    <s v="Vigencia actual"/>
    <n v="1104"/>
    <s v="0-1104"/>
    <s v="Otros ICLD (Ingresos Corrientes de Libre Destinanción)"/>
    <m/>
    <m/>
    <x v="1"/>
    <s v="Situado Fiscal"/>
    <n v="20"/>
    <s v="COMUNA  20"/>
    <n v="41"/>
    <s v="CALI SOCIAL Y DIVERSA"/>
    <n v="4101"/>
    <s v="CONSTRUYENDO SOCIEDAD"/>
    <n v="4101003"/>
    <s v="VIDA, FAMILIA Y SALUD MENTAL"/>
    <x v="100"/>
    <s v="Padres, madres, cuidadores y cabeza de hogar formados en pro"/>
    <n v="22350000"/>
    <n v="0"/>
    <n v="0"/>
    <n v="0"/>
    <n v="0"/>
    <n v="0"/>
    <n v="0"/>
    <n v="22350000"/>
    <n v="0"/>
    <n v="0"/>
    <n v="0"/>
    <n v="0"/>
    <n v="0"/>
    <n v="0"/>
    <n v="22350000"/>
  </r>
  <r>
    <x v="11"/>
    <x v="11"/>
    <s v="BP26002244"/>
    <s v="Fortalecimiento  De la Gestión para la Prevención, Vigilancia y Control de Vectores de Enfermedades en Santiago de   Cali"/>
    <s v="BP260022441020305"/>
    <s v="Adquirir equipos de apoyo en el desarrollo de las actividades de prevención de las enfermedades transmitidas por vectores"/>
    <m/>
    <m/>
    <s v="2-302010101"/>
    <s v="Dotación y/o Adquisición de Maquinaria y Equip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1"/>
    <s v="Intervenciones de inspección en sumideros"/>
    <n v="10000000"/>
    <n v="0"/>
    <n v="0"/>
    <n v="0"/>
    <n v="0"/>
    <n v="0"/>
    <n v="0"/>
    <n v="10000000"/>
    <n v="0"/>
    <n v="0"/>
    <n v="0"/>
    <n v="0"/>
    <n v="0"/>
    <n v="0"/>
    <n v="10000000"/>
  </r>
  <r>
    <x v="11"/>
    <x v="11"/>
    <s v="BP26002241"/>
    <s v="Fortalecimiento del sistema de inspección, vigilancia y control en Santiago de Cali"/>
    <s v="BP260022411040206"/>
    <s v="Apoyar las acciones de Inspección y vigilancia en eventos masiv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2"/>
    <s v="Sujetos de interés controlados respecto a requisitos sanitar"/>
    <n v="5000000"/>
    <n v="0"/>
    <n v="0"/>
    <n v="0"/>
    <n v="0"/>
    <n v="0"/>
    <n v="0"/>
    <n v="5000000"/>
    <n v="0"/>
    <n v="0"/>
    <n v="0"/>
    <n v="0"/>
    <n v="0"/>
    <n v="0"/>
    <n v="5000000"/>
  </r>
  <r>
    <x v="11"/>
    <x v="11"/>
    <s v="BP01046523"/>
    <s v="Fortalecimiento Del proceso del sistema de vigilancia en salud  publica en el municipio de Santiago de  Cali"/>
    <s v="BP010465231030168"/>
    <s v="Adquirir materiales y suministros dirigidos a apoyar la gestión del area de vigilancia en salud pública."/>
    <m/>
    <m/>
    <s v="2-302010134"/>
    <s v="Adquisicion de Materiales y Suministros"/>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3"/>
    <s v="Índice de eficacia del Sistema de vigilancia en salud públic"/>
    <n v="10000000"/>
    <n v="0"/>
    <n v="0"/>
    <n v="0"/>
    <n v="0"/>
    <n v="0"/>
    <n v="0"/>
    <n v="10000000"/>
    <n v="0"/>
    <n v="0"/>
    <n v="0"/>
    <n v="0"/>
    <n v="0"/>
    <n v="0"/>
    <n v="10000000"/>
  </r>
  <r>
    <x v="11"/>
    <x v="11"/>
    <s v="BP01046538"/>
    <s v="Fortalecimiento a la estrategia de vacunación con biológicos NO PAI en el municipio de Santiago de   Cali"/>
    <s v="BP010465381010109"/>
    <s v="Realizar Jornadas de vacunación con unidades biológicas de la vacuna de VPH a población masculina de 9 a 26 años con factores de riesgo"/>
    <m/>
    <m/>
    <s v="2-3030280"/>
    <s v="Programa Ampliado de Inmunizaciones - PAI"/>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4"/>
    <s v="Dosis de vacunas no PAI – Programa Ampliado de Inmunizacione"/>
    <n v="6600000"/>
    <n v="0"/>
    <n v="0"/>
    <n v="0"/>
    <n v="0"/>
    <n v="0"/>
    <n v="0"/>
    <n v="6600000"/>
    <n v="0"/>
    <n v="0"/>
    <n v="0"/>
    <n v="0"/>
    <n v="0"/>
    <n v="0"/>
    <n v="6600000"/>
  </r>
  <r>
    <x v="11"/>
    <x v="11"/>
    <s v="BP01046538"/>
    <s v="Fortalecimiento a la estrategia de vacunación con biológicos NO PAI en el municipio de Santiago de   Cali"/>
    <s v="BP010465381010110"/>
    <s v="Realizar jornadas de vacunación con unidades biológicas de vacunas no incluidas en el esquema nacional gratuito del cubrimiento de brotes, fortalecimiento de esquemas de poblaciones vulnerables por factores de riesgo socio-económicos y ambientales"/>
    <m/>
    <m/>
    <s v="2-3030280"/>
    <s v="Programa Ampliado de Inmunizaciones - PAI"/>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4"/>
    <s v="Dosis de vacunas no PAI – Programa Ampliado de Inmunizacione"/>
    <n v="493400000"/>
    <n v="0"/>
    <n v="0"/>
    <n v="0"/>
    <n v="0"/>
    <n v="0"/>
    <n v="0"/>
    <n v="493400000"/>
    <n v="0"/>
    <n v="0"/>
    <n v="0"/>
    <n v="0"/>
    <n v="0"/>
    <n v="0"/>
    <n v="493400000"/>
  </r>
  <r>
    <x v="11"/>
    <x v="11"/>
    <s v="BP26001327"/>
    <s v="Desarrollo de la estrategia de atención primaria en salud en el municipio de   Cali"/>
    <s v="BP260013271010101"/>
    <s v="Valorar las condiciones de salud y del entorno en territorios priorizados"/>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5"/>
    <n v="0"/>
    <n v="0"/>
    <n v="0"/>
    <n v="0"/>
    <n v="0"/>
    <n v="0"/>
    <n v="227368665"/>
    <n v="0"/>
    <n v="0"/>
    <n v="0"/>
    <n v="0"/>
    <n v="0"/>
    <n v="0"/>
    <n v="227368665"/>
  </r>
  <r>
    <x v="11"/>
    <x v="11"/>
    <s v="BP26001327"/>
    <s v="Desarrollo de la estrategia de atención primaria en salud en el municipio de   Cali"/>
    <s v="BP260013271010102"/>
    <s v="Analizar la información sobre riesgos en salud de personas y familias."/>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6"/>
    <n v="0"/>
    <n v="0"/>
    <n v="0"/>
    <n v="0"/>
    <n v="0"/>
    <n v="0"/>
    <n v="227368666"/>
    <n v="0"/>
    <n v="0"/>
    <n v="0"/>
    <n v="0"/>
    <n v="0"/>
    <n v="0"/>
    <n v="227368666"/>
  </r>
  <r>
    <x v="11"/>
    <x v="11"/>
    <s v="BP26001327"/>
    <s v="Desarrollo de la estrategia de atención primaria en salud en el municipio de   Cali"/>
    <s v="BP260013271010103"/>
    <s v="Desarrollar un plan de IEC orientado a la promoción de la salud y la prevención de la enfermedad."/>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6"/>
    <n v="0"/>
    <n v="0"/>
    <n v="0"/>
    <n v="0"/>
    <n v="0"/>
    <n v="0"/>
    <n v="227368666"/>
    <n v="0"/>
    <n v="0"/>
    <n v="0"/>
    <n v="0"/>
    <n v="0"/>
    <n v="0"/>
    <n v="227368666"/>
  </r>
  <r>
    <x v="11"/>
    <x v="11"/>
    <s v="BP26001327"/>
    <s v="Desarrollo de la estrategia de atención primaria en salud en el municipio de   Cali"/>
    <s v="BP260013271010104"/>
    <s v="Analizar la información sobre riesgos en salud de personas y famili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19561077"/>
    <n v="0"/>
    <n v="0"/>
    <n v="0"/>
    <n v="0"/>
    <n v="0"/>
    <n v="0"/>
    <n v="19561077"/>
    <n v="4923299"/>
    <n v="0"/>
    <n v="0"/>
    <n v="0"/>
    <n v="0"/>
    <n v="4923299"/>
    <n v="14637778"/>
  </r>
  <r>
    <x v="11"/>
    <x v="11"/>
    <s v="BP26001327"/>
    <s v="Desarrollo de la estrategia de atención primaria en salud en el municipio de   Cali"/>
    <s v="BP260013271010105"/>
    <s v="Desarrollar un plan de IEC orientado a la promoción de la salud y la prevención de la enfermeda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10355853"/>
    <n v="0"/>
    <n v="0"/>
    <n v="0"/>
    <n v="0"/>
    <n v="0"/>
    <n v="0"/>
    <n v="10355853"/>
    <n v="2109986"/>
    <n v="0"/>
    <n v="0"/>
    <n v="0"/>
    <n v="0"/>
    <n v="2109986"/>
    <n v="8245867"/>
  </r>
  <r>
    <x v="11"/>
    <x v="11"/>
    <s v="BP26001327"/>
    <s v="Desarrollo de la estrategia de atención primaria en salud en el municipio de   Cali"/>
    <s v="BP260013271010201"/>
    <s v="Socializar y analizar información en salud con EPS e IPS."/>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6"/>
    <n v="0"/>
    <n v="0"/>
    <n v="0"/>
    <n v="0"/>
    <n v="0"/>
    <n v="0"/>
    <n v="227368666"/>
    <n v="0"/>
    <n v="0"/>
    <n v="0"/>
    <n v="0"/>
    <n v="0"/>
    <n v="0"/>
    <n v="227368666"/>
  </r>
  <r>
    <x v="11"/>
    <x v="11"/>
    <s v="BP26001327"/>
    <s v="Desarrollo de la estrategia de atención primaria en salud en el municipio de   Cali"/>
    <s v="BP260013271010202"/>
    <s v="Construir plan de trabajo y rutas específicas de atención con EPS e IPS."/>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6"/>
    <n v="0"/>
    <n v="0"/>
    <n v="0"/>
    <n v="0"/>
    <n v="0"/>
    <n v="0"/>
    <n v="227368666"/>
    <n v="0"/>
    <n v="0"/>
    <n v="0"/>
    <n v="0"/>
    <n v="0"/>
    <n v="0"/>
    <n v="227368666"/>
  </r>
  <r>
    <x v="11"/>
    <x v="11"/>
    <s v="BP26001327"/>
    <s v="Desarrollo de la estrategia de atención primaria en salud en el municipio de   Cali"/>
    <s v="BP260013271010203"/>
    <s v="Construir plan de trabajo y rutas específicas de atención con EPS e IP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10355853"/>
    <n v="0"/>
    <n v="0"/>
    <n v="0"/>
    <n v="0"/>
    <n v="0"/>
    <n v="0"/>
    <n v="10355853"/>
    <n v="2109986"/>
    <n v="0"/>
    <n v="0"/>
    <n v="0"/>
    <n v="0"/>
    <n v="2109986"/>
    <n v="8245867"/>
  </r>
  <r>
    <x v="11"/>
    <x v="11"/>
    <s v="BP26001327"/>
    <s v="Desarrollo de la estrategia de atención primaria en salud en el municipio de   Cali"/>
    <s v="BP260013271010204"/>
    <s v="Socializar y analizar información en salud con EPS e IP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19561077"/>
    <n v="0"/>
    <n v="0"/>
    <n v="0"/>
    <n v="0"/>
    <n v="0"/>
    <n v="0"/>
    <n v="19561077"/>
    <n v="4923299"/>
    <n v="0"/>
    <n v="0"/>
    <n v="0"/>
    <n v="0"/>
    <n v="4923299"/>
    <n v="14637778"/>
  </r>
  <r>
    <x v="11"/>
    <x v="11"/>
    <s v="BP26001327"/>
    <s v="Desarrollo de la estrategia de atención primaria en salud en el municipio de   Cali"/>
    <s v="BP260013271020101"/>
    <s v="Realizar mesas intra e intersectoriales."/>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6"/>
    <n v="0"/>
    <n v="0"/>
    <n v="0"/>
    <n v="0"/>
    <n v="0"/>
    <n v="0"/>
    <n v="227368666"/>
    <n v="0"/>
    <n v="0"/>
    <n v="0"/>
    <n v="0"/>
    <n v="0"/>
    <n v="0"/>
    <n v="227368666"/>
  </r>
  <r>
    <x v="11"/>
    <x v="11"/>
    <s v="BP26001327"/>
    <s v="Desarrollo de la estrategia de atención primaria en salud en el municipio de   Cali"/>
    <s v="BP260013271020102"/>
    <s v="Realizar jornadas integrales."/>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6"/>
    <n v="0"/>
    <n v="0"/>
    <n v="0"/>
    <n v="0"/>
    <n v="0"/>
    <n v="0"/>
    <n v="227368666"/>
    <n v="0"/>
    <n v="0"/>
    <n v="0"/>
    <n v="0"/>
    <n v="0"/>
    <n v="0"/>
    <n v="227368666"/>
  </r>
  <r>
    <x v="11"/>
    <x v="11"/>
    <s v="BP26001327"/>
    <s v="Desarrollo de la estrategia de atención primaria en salud en el municipio de   Cali"/>
    <s v="BP260013271020103"/>
    <s v="Construir plan territorial multisectorial."/>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6"/>
    <n v="0"/>
    <n v="0"/>
    <n v="0"/>
    <n v="0"/>
    <n v="0"/>
    <n v="0"/>
    <n v="227368666"/>
    <n v="0"/>
    <n v="0"/>
    <n v="0"/>
    <n v="0"/>
    <n v="0"/>
    <n v="0"/>
    <n v="227368666"/>
  </r>
  <r>
    <x v="11"/>
    <x v="11"/>
    <s v="BP26001327"/>
    <s v="Desarrollo de la estrategia de atención primaria en salud en el municipio de   Cali"/>
    <s v="BP260013271020104"/>
    <s v="Construir plan territorial multisectorial."/>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10355853"/>
    <n v="0"/>
    <n v="0"/>
    <n v="0"/>
    <n v="0"/>
    <n v="0"/>
    <n v="0"/>
    <n v="10355853"/>
    <n v="2109984"/>
    <n v="0"/>
    <n v="0"/>
    <n v="0"/>
    <n v="0"/>
    <n v="2109984"/>
    <n v="8245869"/>
  </r>
  <r>
    <x v="11"/>
    <x v="11"/>
    <s v="BP26001327"/>
    <s v="Desarrollo de la estrategia de atención primaria en salud en el municipio de   Cali"/>
    <s v="BP260013271020105"/>
    <s v="Realizar mesas intra e intersectorial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19561077"/>
    <n v="0"/>
    <n v="0"/>
    <n v="0"/>
    <n v="0"/>
    <n v="0"/>
    <n v="0"/>
    <n v="19561077"/>
    <n v="4923298"/>
    <n v="0"/>
    <n v="0"/>
    <n v="0"/>
    <n v="0"/>
    <n v="4923298"/>
    <n v="14637779"/>
  </r>
  <r>
    <x v="11"/>
    <x v="11"/>
    <s v="BP26001327"/>
    <s v="Desarrollo de la estrategia de atención primaria en salud en el municipio de   Cali"/>
    <s v="BP260013271030101"/>
    <s v="Realizar reuniones con grupos organizados de la comunidad."/>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6"/>
    <n v="0"/>
    <n v="0"/>
    <n v="0"/>
    <n v="0"/>
    <n v="0"/>
    <n v="0"/>
    <n v="227368666"/>
    <n v="0"/>
    <n v="0"/>
    <n v="0"/>
    <n v="0"/>
    <n v="0"/>
    <n v="0"/>
    <n v="227368666"/>
  </r>
  <r>
    <x v="11"/>
    <x v="11"/>
    <s v="BP26001327"/>
    <s v="Desarrollo de la estrategia de atención primaria en salud en el municipio de   Cali"/>
    <s v="BP260013271030102"/>
    <s v="Diseñar y ejecutar plan educativo de sensibilización en salud."/>
    <m/>
    <m/>
    <s v="2-3030261"/>
    <s v="Campañas Sanitarias de Salud"/>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227368666"/>
    <n v="0"/>
    <n v="0"/>
    <n v="0"/>
    <n v="0"/>
    <n v="0"/>
    <n v="0"/>
    <n v="227368666"/>
    <n v="0"/>
    <n v="0"/>
    <n v="0"/>
    <n v="0"/>
    <n v="0"/>
    <n v="0"/>
    <n v="227368666"/>
  </r>
  <r>
    <x v="11"/>
    <x v="11"/>
    <s v="BP26001327"/>
    <s v="Desarrollo de la estrategia de atención primaria en salud en el municipio de   Cali"/>
    <s v="BP260013271030103"/>
    <s v="Diseñar y ejecutar plan educativo de sensibilización en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10356045"/>
    <n v="0"/>
    <n v="0"/>
    <n v="0"/>
    <n v="0"/>
    <n v="0"/>
    <n v="0"/>
    <n v="10356045"/>
    <n v="2109984"/>
    <n v="0"/>
    <n v="0"/>
    <n v="0"/>
    <n v="0"/>
    <n v="2109984"/>
    <n v="8246061"/>
  </r>
  <r>
    <x v="11"/>
    <x v="11"/>
    <s v="BP26001327"/>
    <s v="Desarrollo de la estrategia de atención primaria en salud en el municipio de   Cali"/>
    <s v="BP260013271030104"/>
    <s v="Realizar reuniones con grupos organizados de la comunida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1"/>
    <s v="SALUD PÚBLICA CON ENFOQUE INTERSECTORIAL Y POBLACIONAL"/>
    <x v="105"/>
    <s v="Grupos operativos que implementan la Estrategia de Atención"/>
    <n v="10355853"/>
    <n v="0"/>
    <n v="0"/>
    <n v="0"/>
    <n v="0"/>
    <n v="0"/>
    <n v="0"/>
    <n v="10355853"/>
    <n v="2109984"/>
    <n v="0"/>
    <n v="0"/>
    <n v="0"/>
    <n v="0"/>
    <n v="2109984"/>
    <n v="8245869"/>
  </r>
  <r>
    <x v="11"/>
    <x v="11"/>
    <s v="BP26001329"/>
    <s v="Mejoramiento del acceso a la prestación de servicios de salud de la población pobre y vulnerable sin aseguramiento en Santiago de  Cali"/>
    <s v="BP260013291010106"/>
    <s v="REALIZAR ATENCION EN TERAPIAS EN LAS  ESE"/>
    <m/>
    <m/>
    <s v="2-303027607"/>
    <s v="TERAPIAS "/>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79444111"/>
    <n v="0"/>
    <n v="0"/>
    <n v="0"/>
    <n v="0"/>
    <n v="0"/>
    <n v="0"/>
    <n v="79444111"/>
    <n v="0"/>
    <n v="0"/>
    <n v="0"/>
    <n v="0"/>
    <n v="0"/>
    <n v="0"/>
    <n v="79444111"/>
  </r>
  <r>
    <x v="11"/>
    <x v="11"/>
    <s v="BP26001329"/>
    <s v="Mejoramiento del acceso a la prestación de servicios de salud de la población pobre y vulnerable sin aseguramiento en Santiago de  Cali"/>
    <s v="BP260013291010109"/>
    <s v="BRINDAR EL SERVICIO DE TRASLADO DE PACIENTES EN  LAS ESE"/>
    <m/>
    <m/>
    <s v="2-302010133"/>
    <s v="Servicios de Transporte "/>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337858055"/>
    <n v="0"/>
    <n v="0"/>
    <n v="0"/>
    <n v="0"/>
    <n v="0"/>
    <n v="0"/>
    <n v="337858055"/>
    <n v="0"/>
    <n v="0"/>
    <n v="0"/>
    <n v="0"/>
    <n v="0"/>
    <n v="0"/>
    <n v="337858055"/>
  </r>
  <r>
    <x v="11"/>
    <x v="11"/>
    <s v="BP26001329"/>
    <s v="Mejoramiento del acceso a la prestación de servicios de salud de la población pobre y vulnerable sin aseguramiento en Santiago de  Cali"/>
    <s v="BP260013291010113"/>
    <s v="REALIZAR CONSULTA ESPECIALIZADA AMBULATORIA EN LAS ESE"/>
    <m/>
    <m/>
    <s v="2-303027618"/>
    <s v="CONSULTA ESPECIALIZADA AMBULATORIA"/>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37773056"/>
    <n v="0"/>
    <n v="0"/>
    <n v="0"/>
    <n v="0"/>
    <n v="0"/>
    <n v="0"/>
    <n v="37773056"/>
    <n v="0"/>
    <n v="0"/>
    <n v="0"/>
    <n v="0"/>
    <n v="0"/>
    <n v="0"/>
    <n v="37773056"/>
  </r>
  <r>
    <x v="11"/>
    <x v="11"/>
    <s v="BP26001329"/>
    <s v="Mejoramiento del acceso a la prestación de servicios de salud de la población pobre y vulnerable sin aseguramiento en Santiago de  Cali"/>
    <s v="BP260013291010115"/>
    <s v="BRINDAR ATENCION EN SALUD  AL ADULTO MAYOR INSTITUCIONALIZADO"/>
    <m/>
    <m/>
    <s v="2-303027612"/>
    <s v="ALBERGUE DE ANCIANOS"/>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300000000"/>
    <n v="0"/>
    <n v="0"/>
    <n v="0"/>
    <n v="0"/>
    <n v="0"/>
    <n v="0"/>
    <n v="300000000"/>
    <n v="0"/>
    <n v="0"/>
    <n v="0"/>
    <n v="0"/>
    <n v="0"/>
    <n v="0"/>
    <n v="300000000"/>
  </r>
  <r>
    <x v="11"/>
    <x v="11"/>
    <s v="BP26001329"/>
    <s v="Mejoramiento del acceso a la prestación de servicios de salud de la población pobre y vulnerable sin aseguramiento en Santiago de  Cali"/>
    <s v="BP260013291010116"/>
    <s v="Realizar auditoria de cuentas medicas a las atenciones de urgencia de primer nivel de otros municipios"/>
    <m/>
    <m/>
    <s v="2-302010221"/>
    <s v="Programas Atención Población vínculada IPSs Privadas de 1er Nivel"/>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7000000"/>
    <n v="0"/>
    <n v="0"/>
    <n v="0"/>
    <n v="0"/>
    <n v="0"/>
    <n v="0"/>
    <n v="7000000"/>
    <n v="0"/>
    <n v="0"/>
    <n v="0"/>
    <n v="0"/>
    <n v="0"/>
    <n v="0"/>
    <n v="7000000"/>
  </r>
  <r>
    <x v="11"/>
    <x v="11"/>
    <s v="BP26001329"/>
    <s v="Mejoramiento del acceso a la prestación de servicios de salud de la población pobre y vulnerable sin aseguramiento en Santiago de  Cali"/>
    <s v="BP260013291010118"/>
    <s v="Apoyar el proceso de contratación de servicios de salud con las ESE"/>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32662080"/>
    <n v="0"/>
    <n v="0"/>
    <n v="0"/>
    <n v="0"/>
    <n v="0"/>
    <n v="0"/>
    <n v="32662080"/>
    <n v="11506530"/>
    <n v="10549925"/>
    <n v="0"/>
    <n v="0"/>
    <n v="10549925"/>
    <n v="956605"/>
    <n v="21155550"/>
  </r>
  <r>
    <x v="11"/>
    <x v="11"/>
    <s v="BP26001329"/>
    <s v="Mejoramiento del acceso a la prestación de servicios de salud de la población pobre y vulnerable sin aseguramiento en Santiago de  Cali"/>
    <s v="BP260013291010119"/>
    <s v="REALIZAR ATENCION  EN CONSULTA  DE MEDICINA GENERAL EN  LAS  ESE"/>
    <m/>
    <m/>
    <s v="2-303027613"/>
    <s v="CONSULTA GENERAL"/>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628814265"/>
    <n v="0"/>
    <n v="0"/>
    <n v="0"/>
    <n v="0"/>
    <n v="0"/>
    <n v="0"/>
    <n v="628814265"/>
    <n v="0"/>
    <n v="0"/>
    <n v="0"/>
    <n v="0"/>
    <n v="0"/>
    <n v="0"/>
    <n v="628814265"/>
  </r>
  <r>
    <x v="11"/>
    <x v="11"/>
    <s v="BP26001329"/>
    <s v="Mejoramiento del acceso a la prestación de servicios de salud de la población pobre y vulnerable sin aseguramiento en Santiago de  Cali"/>
    <s v="BP260013291010120"/>
    <s v="REALIZAR PROCEDIMIENTOS NO QUIRURGICOS AMBULATORIOS EN LAS  ESE"/>
    <m/>
    <m/>
    <s v="2-303027605"/>
    <s v="PROCEDIMIENTOS NO QUIRÚRGICOS AMBULATORIOS"/>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307216319"/>
    <n v="0"/>
    <n v="0"/>
    <n v="0"/>
    <n v="0"/>
    <n v="0"/>
    <n v="0"/>
    <n v="307216319"/>
    <n v="0"/>
    <n v="0"/>
    <n v="0"/>
    <n v="0"/>
    <n v="0"/>
    <n v="0"/>
    <n v="307216319"/>
  </r>
  <r>
    <x v="11"/>
    <x v="11"/>
    <s v="BP26001329"/>
    <s v="Mejoramiento del acceso a la prestación de servicios de salud de la población pobre y vulnerable sin aseguramiento en Santiago de  Cali"/>
    <s v="BP260013291010123"/>
    <s v="REALIZAR ENTREGA MEDICAMENTOS EN LAS   ESE"/>
    <m/>
    <m/>
    <s v="2-303027601"/>
    <s v="MEDICAMENTOS "/>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414849130"/>
    <n v="0"/>
    <n v="0"/>
    <n v="0"/>
    <n v="0"/>
    <n v="0"/>
    <n v="0"/>
    <n v="414849130"/>
    <n v="0"/>
    <n v="0"/>
    <n v="0"/>
    <n v="0"/>
    <n v="0"/>
    <n v="0"/>
    <n v="414849130"/>
  </r>
  <r>
    <x v="11"/>
    <x v="11"/>
    <s v="BP26001329"/>
    <s v="Mejoramiento del acceso a la prestación de servicios de salud de la población pobre y vulnerable sin aseguramiento en Santiago de  Cali"/>
    <s v="BP260013291010124"/>
    <s v="REALIZAR ATENCION EN CONSULTA DE URGENCIAS EN LAS  ESE"/>
    <m/>
    <m/>
    <s v="2-303027604"/>
    <s v="CONSULTA URGENCIAS"/>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1605018179"/>
    <n v="0"/>
    <n v="0"/>
    <n v="0"/>
    <n v="0"/>
    <n v="0"/>
    <n v="0"/>
    <n v="1605018179"/>
    <n v="0"/>
    <n v="0"/>
    <n v="0"/>
    <n v="0"/>
    <n v="0"/>
    <n v="0"/>
    <n v="1605018179"/>
  </r>
  <r>
    <x v="11"/>
    <x v="11"/>
    <s v="BP26001329"/>
    <s v="Mejoramiento del acceso a la prestación de servicios de salud de la población pobre y vulnerable sin aseguramiento en Santiago de  Cali"/>
    <s v="BP260013291010125"/>
    <s v="REALIZAR ATENCION  ODONTOLOGICA EN LAS  ESE"/>
    <m/>
    <m/>
    <s v="2-303027610"/>
    <s v="CONSULTA ODONTOLOGÍA"/>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47836805"/>
    <n v="0"/>
    <n v="0"/>
    <n v="0"/>
    <n v="0"/>
    <n v="0"/>
    <n v="0"/>
    <n v="47836805"/>
    <n v="0"/>
    <n v="0"/>
    <n v="0"/>
    <n v="0"/>
    <n v="0"/>
    <n v="0"/>
    <n v="47836805"/>
  </r>
  <r>
    <x v="11"/>
    <x v="11"/>
    <s v="BP26001329"/>
    <s v="Mejoramiento del acceso a la prestación de servicios de salud de la población pobre y vulnerable sin aseguramiento en Santiago de  Cali"/>
    <s v="BP260013291010126"/>
    <s v="REALIZAR ATENCION  EN AYUDAS DIAGNOSTICAS EN LAS  ESE"/>
    <m/>
    <m/>
    <s v="2-303027606"/>
    <s v="AYUDAS DIAGNÓSTICAS"/>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368873782"/>
    <n v="0"/>
    <n v="0"/>
    <n v="0"/>
    <n v="0"/>
    <n v="0"/>
    <n v="0"/>
    <n v="368873782"/>
    <n v="0"/>
    <n v="0"/>
    <n v="0"/>
    <n v="0"/>
    <n v="0"/>
    <n v="0"/>
    <n v="368873782"/>
  </r>
  <r>
    <x v="11"/>
    <x v="11"/>
    <s v="BP26001329"/>
    <s v="Mejoramiento del acceso a la prestación de servicios de salud de la población pobre y vulnerable sin aseguramiento en Santiago de  Cali"/>
    <s v="BP260013291010128"/>
    <s v="REALIZAR  ACCIONES INDIVIDUALES DE PROMOCION Y PREVENCION EN LAS  ESE"/>
    <m/>
    <m/>
    <s v="2-303027608"/>
    <s v="ACCIONES INDIVIDUALES DE PROMOCION Y PREVENCION DE SALUD"/>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861062490"/>
    <n v="0"/>
    <n v="0"/>
    <n v="0"/>
    <n v="0"/>
    <n v="0"/>
    <n v="0"/>
    <n v="861062490"/>
    <n v="0"/>
    <n v="0"/>
    <n v="0"/>
    <n v="0"/>
    <n v="0"/>
    <n v="0"/>
    <n v="861062490"/>
  </r>
  <r>
    <x v="11"/>
    <x v="11"/>
    <s v="BP26001329"/>
    <s v="Mejoramiento del acceso a la prestación de servicios de salud de la población pobre y vulnerable sin aseguramiento en Santiago de  Cali"/>
    <s v="BP260013291010129"/>
    <s v="REALIZAR HOSPITALIZACION NO QUIRURGICA EN SALA GENERAL EN LAS  ESE"/>
    <m/>
    <m/>
    <s v="2-303027611"/>
    <s v="HOSPITALIZACIÓN NO QUIRÚRGICA SALA GENERAL"/>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45405165"/>
    <n v="0"/>
    <n v="0"/>
    <n v="0"/>
    <n v="0"/>
    <n v="0"/>
    <n v="0"/>
    <n v="45405165"/>
    <n v="0"/>
    <n v="0"/>
    <n v="0"/>
    <n v="0"/>
    <n v="0"/>
    <n v="0"/>
    <n v="45405165"/>
  </r>
  <r>
    <x v="11"/>
    <x v="11"/>
    <s v="BP26001329"/>
    <s v="Mejoramiento del acceso a la prestación de servicios de salud de la población pobre y vulnerable sin aseguramiento en Santiago de  Cali"/>
    <s v="BP260013291020101"/>
    <s v="Verificar el cumplimiento de las obligaciones de los contratos de prestación de servicios de salud de la población pobre y vulnerable sin aseguramient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64880364"/>
    <n v="0"/>
    <n v="0"/>
    <n v="0"/>
    <n v="0"/>
    <n v="0"/>
    <n v="0"/>
    <n v="64880364"/>
    <n v="27139188"/>
    <n v="26501450"/>
    <n v="0"/>
    <n v="0"/>
    <n v="26501450"/>
    <n v="637738"/>
    <n v="37741176"/>
  </r>
  <r>
    <x v="11"/>
    <x v="11"/>
    <s v="BP26001329"/>
    <s v="Mejoramiento del acceso a la prestación de servicios de salud de la población pobre y vulnerable sin aseguramiento en Santiago de  Cali"/>
    <s v="BP260013291020102"/>
    <s v="Realizar seguimiento a las ESE contratadas en la prestación de servicios de salud de la población pobre no asegurad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32218284"/>
    <n v="0"/>
    <n v="0"/>
    <n v="0"/>
    <n v="0"/>
    <n v="0"/>
    <n v="0"/>
    <n v="32218284"/>
    <n v="13424285"/>
    <n v="12786549"/>
    <n v="0"/>
    <n v="0"/>
    <n v="12786549"/>
    <n v="637736"/>
    <n v="18793999"/>
  </r>
  <r>
    <x v="11"/>
    <x v="11"/>
    <s v="BP26001329"/>
    <s v="Mejoramiento del acceso a la prestación de servicios de salud de la población pobre y vulnerable sin aseguramiento en Santiago de  Cali"/>
    <s v="BP260013291020103"/>
    <s v="Apoyar las visitas de supervisión a los contratos con las ESE"/>
    <m/>
    <m/>
    <s v="2-302010133"/>
    <s v="Servicios de Transporte "/>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31301160"/>
    <n v="0"/>
    <n v="0"/>
    <n v="0"/>
    <n v="0"/>
    <n v="0"/>
    <n v="0"/>
    <n v="31301160"/>
    <n v="0"/>
    <n v="0"/>
    <n v="0"/>
    <n v="0"/>
    <n v="0"/>
    <n v="0"/>
    <n v="31301160"/>
  </r>
  <r>
    <x v="11"/>
    <x v="11"/>
    <s v="BP26001329"/>
    <s v="Mejoramiento del acceso a la prestación de servicios de salud de la población pobre y vulnerable sin aseguramiento en Santiago de  Cali"/>
    <s v="BP260013291020201"/>
    <s v="Validar el consolidado de los RIPS entregado por las ESE de las atenciones realizadas a la población pobre y vulnerable sin aseguramient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13807836"/>
    <n v="0"/>
    <n v="0"/>
    <n v="0"/>
    <n v="0"/>
    <n v="0"/>
    <n v="0"/>
    <n v="13807836"/>
    <n v="4219970"/>
    <n v="0"/>
    <n v="0"/>
    <n v="0"/>
    <n v="0"/>
    <n v="4219970"/>
    <n v="9587866"/>
  </r>
  <r>
    <x v="11"/>
    <x v="11"/>
    <s v="BP26001329"/>
    <s v="Mejoramiento del acceso a la prestación de servicios de salud de la población pobre y vulnerable sin aseguramiento en Santiago de  Cali"/>
    <s v="BP260013291020202"/>
    <s v="Validar el consolidado de la información reportada por las ESE en el anexo técnico de la Resolución 4505 de 2012 o norma que la sustituy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6"/>
    <s v="Población pobre no asegurada atendida en las Empresas Social"/>
    <n v="32218284"/>
    <n v="0"/>
    <n v="0"/>
    <n v="0"/>
    <n v="0"/>
    <n v="0"/>
    <n v="0"/>
    <n v="32218284"/>
    <n v="11890990"/>
    <n v="7033284"/>
    <n v="0"/>
    <n v="0"/>
    <n v="7033284"/>
    <n v="4857706"/>
    <n v="20327294"/>
  </r>
  <r>
    <x v="11"/>
    <x v="11"/>
    <s v="BP26001323"/>
    <s v="Mejoramiento de la prestación de los servicios de salud en Santiago de Cali"/>
    <s v="BP260013231010101"/>
    <s v="Ejecutar plan educativo de sensibilización"/>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59383247"/>
    <n v="0"/>
    <n v="0"/>
    <n v="0"/>
    <n v="0"/>
    <n v="0"/>
    <n v="0"/>
    <n v="59383247"/>
    <n v="20302088"/>
    <n v="5877816"/>
    <n v="0"/>
    <n v="0"/>
    <n v="5877816"/>
    <n v="14424272"/>
    <n v="39081159"/>
  </r>
  <r>
    <x v="11"/>
    <x v="11"/>
    <s v="BP26001323"/>
    <s v="Mejoramiento de la prestación de los servicios de salud en Santiago de Cali"/>
    <s v="BP260013231010102"/>
    <s v="Realizar seguimiento al plan educativo de sensibilizacion"/>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59383247"/>
    <n v="0"/>
    <n v="0"/>
    <n v="0"/>
    <n v="0"/>
    <n v="0"/>
    <n v="0"/>
    <n v="59383247"/>
    <n v="20302088"/>
    <n v="5877816"/>
    <n v="0"/>
    <n v="0"/>
    <n v="5877816"/>
    <n v="14424272"/>
    <n v="39081159"/>
  </r>
  <r>
    <x v="11"/>
    <x v="11"/>
    <s v="BP26001323"/>
    <s v="Mejoramiento de la prestación de los servicios de salud en Santiago de Cali"/>
    <s v="BP260013231020101"/>
    <s v="Elaborar plan de auditorías articulado en la prestación de servicios de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59383247"/>
    <n v="0"/>
    <n v="0"/>
    <n v="0"/>
    <n v="0"/>
    <n v="0"/>
    <n v="0"/>
    <n v="59383247"/>
    <n v="20302088"/>
    <n v="5877816"/>
    <n v="0"/>
    <n v="0"/>
    <n v="5877816"/>
    <n v="14424272"/>
    <n v="39081159"/>
  </r>
  <r>
    <x v="11"/>
    <x v="11"/>
    <s v="BP26001323"/>
    <s v="Mejoramiento de la prestación de los servicios de salud en Santiago de Cali"/>
    <s v="BP260013231020102"/>
    <s v="Ejecutar plan de auditorias en la prestación de servicios de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59383247"/>
    <n v="0"/>
    <n v="0"/>
    <n v="0"/>
    <n v="0"/>
    <n v="0"/>
    <n v="0"/>
    <n v="59383247"/>
    <n v="20302088"/>
    <n v="5877816"/>
    <n v="0"/>
    <n v="0"/>
    <n v="5877816"/>
    <n v="14424272"/>
    <n v="39081159"/>
  </r>
  <r>
    <x v="11"/>
    <x v="11"/>
    <s v="BP26001323"/>
    <s v="Mejoramiento de la prestación de los servicios de salud en Santiago de Cali"/>
    <s v="BP260013231020103"/>
    <s v="Realizar apoyo administrativo en el  plan de auditorías a la prestación de servicios de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28061232"/>
    <n v="0"/>
    <n v="0"/>
    <n v="0"/>
    <n v="0"/>
    <n v="0"/>
    <n v="0"/>
    <n v="28061232"/>
    <n v="4781836"/>
    <n v="0"/>
    <n v="0"/>
    <n v="0"/>
    <n v="0"/>
    <n v="4781836"/>
    <n v="23279396"/>
  </r>
  <r>
    <x v="11"/>
    <x v="11"/>
    <s v="BP26001323"/>
    <s v="Mejoramiento de la prestación de los servicios de salud en Santiago de Cali"/>
    <s v="BP260013231020104"/>
    <s v="Apoyar visitas de seguimiento en la  prestación de servicios de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14030616"/>
    <n v="0"/>
    <n v="0"/>
    <n v="0"/>
    <n v="0"/>
    <n v="0"/>
    <n v="0"/>
    <n v="14030616"/>
    <n v="5846090"/>
    <n v="0"/>
    <n v="0"/>
    <n v="0"/>
    <n v="0"/>
    <n v="5846090"/>
    <n v="8184526"/>
  </r>
  <r>
    <x v="11"/>
    <x v="11"/>
    <s v="BP26001323"/>
    <s v="Mejoramiento de la prestación de los servicios de salud en Santiago de Cali"/>
    <s v="BP260013231020105"/>
    <s v="Socializar resultados de la auditorías de prestación de servicios a las IP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59383247"/>
    <n v="0"/>
    <n v="0"/>
    <n v="0"/>
    <n v="0"/>
    <n v="0"/>
    <n v="0"/>
    <n v="59383247"/>
    <n v="20302090"/>
    <n v="5877816"/>
    <n v="0"/>
    <n v="0"/>
    <n v="5877816"/>
    <n v="14424274"/>
    <n v="39081157"/>
  </r>
  <r>
    <x v="11"/>
    <x v="11"/>
    <s v="BP26001323"/>
    <s v="Mejoramiento de la prestación de los servicios de salud en Santiago de Cali"/>
    <s v="BP260013231030101"/>
    <s v="Realizar  el Simposio de Seguridad del Paciente"/>
    <m/>
    <m/>
    <s v="2-3040101"/>
    <s v="Diseños para Investigación básica, aplicada y Estudios"/>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15000000"/>
    <n v="0"/>
    <n v="0"/>
    <n v="0"/>
    <n v="0"/>
    <n v="0"/>
    <n v="0"/>
    <n v="15000000"/>
    <n v="0"/>
    <n v="0"/>
    <n v="0"/>
    <n v="0"/>
    <n v="0"/>
    <n v="0"/>
    <n v="15000000"/>
  </r>
  <r>
    <x v="11"/>
    <x v="11"/>
    <s v="BP26001323"/>
    <s v="Mejoramiento de la prestación de los servicios de salud en Santiago de Cali"/>
    <s v="BP260013231030102"/>
    <s v="Realizar Taller de Asistencia Técnica en PAMEC"/>
    <m/>
    <m/>
    <s v="2-3040101"/>
    <s v="Diseños para Investigación básica, aplicada y Estudios"/>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10000000"/>
    <n v="0"/>
    <n v="0"/>
    <n v="0"/>
    <n v="0"/>
    <n v="0"/>
    <n v="0"/>
    <n v="10000000"/>
    <n v="0"/>
    <n v="0"/>
    <n v="0"/>
    <n v="0"/>
    <n v="0"/>
    <n v="0"/>
    <n v="10000000"/>
  </r>
  <r>
    <x v="11"/>
    <x v="11"/>
    <s v="BP26001323"/>
    <s v="Mejoramiento de la prestación de los servicios de salud en Santiago de Cali"/>
    <s v="BP260013231040101"/>
    <s v="Realizar reuniones de articulación intrasectorial"/>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59383247"/>
    <n v="0"/>
    <n v="0"/>
    <n v="0"/>
    <n v="0"/>
    <n v="0"/>
    <n v="0"/>
    <n v="59383247"/>
    <n v="20302082"/>
    <n v="5877816"/>
    <n v="0"/>
    <n v="0"/>
    <n v="5877816"/>
    <n v="14424266"/>
    <n v="39081165"/>
  </r>
  <r>
    <x v="11"/>
    <x v="11"/>
    <s v="BP26001323"/>
    <s v="Mejoramiento de la prestación de los servicios de salud en Santiago de Cali"/>
    <s v="BP260013231040102"/>
    <s v="Socializar resultados de las auditorías de prestación de servicios en el marco de la intrasectorialida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59383644"/>
    <n v="0"/>
    <n v="0"/>
    <n v="0"/>
    <n v="0"/>
    <n v="0"/>
    <n v="0"/>
    <n v="59383644"/>
    <n v="20302079"/>
    <n v="5877813"/>
    <n v="0"/>
    <n v="0"/>
    <n v="5877813"/>
    <n v="14424266"/>
    <n v="39081565"/>
  </r>
  <r>
    <x v="11"/>
    <x v="11"/>
    <s v="BP26001323"/>
    <s v="Mejoramiento de la prestación de los servicios de salud en Santiago de Cali"/>
    <s v="BP260013231040103"/>
    <s v="Apoyar procesos de mejoramiento de la capacidad de gestión de las ESE"/>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7"/>
    <s v="IPS públicas y privadas priorizadas, auditadas."/>
    <n v="48970206"/>
    <n v="0"/>
    <n v="0"/>
    <n v="0"/>
    <n v="0"/>
    <n v="0"/>
    <n v="0"/>
    <n v="48970206"/>
    <n v="18692793"/>
    <n v="7466835"/>
    <n v="0"/>
    <n v="0"/>
    <n v="7466835"/>
    <n v="11225958"/>
    <n v="30277413"/>
  </r>
  <r>
    <x v="11"/>
    <x v="11"/>
    <s v="BP01046507"/>
    <s v="Fortalecimiento de la capacidad de gestión de la autoridad sanitaria para la atención de usuarios en Salud en el Municipio de Santiago de Cali"/>
    <s v="BP010465071010113"/>
    <s v="Registrar  solicitudes  verbales en las aplicaciones del Servicio de Atención a la Comunida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21534088"/>
    <n v="0"/>
    <n v="0"/>
    <n v="0"/>
    <n v="0"/>
    <n v="0"/>
    <n v="0"/>
    <n v="221534088"/>
    <n v="20973870"/>
    <n v="6991290"/>
    <n v="0"/>
    <n v="0"/>
    <n v="6991290"/>
    <n v="13982580"/>
    <n v="200560218"/>
  </r>
  <r>
    <x v="11"/>
    <x v="11"/>
    <s v="BP01046507"/>
    <s v="Fortalecimiento de la capacidad de gestión de la autoridad sanitaria para la atención de usuarios en Salud en el Municipio de Santiago de Cali"/>
    <s v="BP010465071010114"/>
    <s v="Apoyar las acciones de mejoramiento a la atencion a las solicitudes por vulneracion de derech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2807234"/>
    <n v="0"/>
    <n v="0"/>
    <n v="0"/>
    <n v="0"/>
    <n v="0"/>
    <n v="0"/>
    <n v="12807234"/>
    <n v="0"/>
    <n v="0"/>
    <n v="0"/>
    <n v="0"/>
    <n v="0"/>
    <n v="0"/>
    <n v="12807234"/>
  </r>
  <r>
    <x v="11"/>
    <x v="11"/>
    <s v="BP01046507"/>
    <s v="Fortalecimiento de la capacidad de gestión de la autoridad sanitaria para la atención de usuarios en Salud en el Municipio de Santiago de Cali"/>
    <s v="BP010465071010115"/>
    <s v="Elaborar  informes de Gestión del SAC."/>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46020001"/>
    <n v="0"/>
    <n v="0"/>
    <n v="0"/>
    <n v="0"/>
    <n v="0"/>
    <n v="0"/>
    <n v="46020001"/>
    <n v="30689844"/>
    <n v="21902619"/>
    <n v="4602000"/>
    <n v="0"/>
    <n v="21902619"/>
    <n v="8787225"/>
    <n v="15330157"/>
  </r>
  <r>
    <x v="11"/>
    <x v="11"/>
    <s v="BP01046507"/>
    <s v="Fortalecimiento de la capacidad de gestión de la autoridad sanitaria para la atención de usuarios en Salud en el Municipio de Santiago de Cali"/>
    <s v="BP010465071010116"/>
    <s v="Realizar la recolección, consolidación, análisis y evaluación de las solicitudes radicadas y gestionadas por el área SAC."/>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32658000"/>
    <n v="0"/>
    <n v="0"/>
    <n v="0"/>
    <n v="0"/>
    <n v="0"/>
    <n v="0"/>
    <n v="32658000"/>
    <n v="11506530"/>
    <n v="10549925"/>
    <n v="0"/>
    <n v="0"/>
    <n v="10549925"/>
    <n v="956605"/>
    <n v="21151470"/>
  </r>
  <r>
    <x v="11"/>
    <x v="11"/>
    <s v="BP01046507"/>
    <s v="Fortalecimiento de la capacidad de gestión de la autoridad sanitaria para la atención de usuarios en Salud en el Municipio de Santiago de Cali"/>
    <s v="BP010465071010117"/>
    <s v="Gestionar las  solicitudes que realizan los ciudadanos en la oficina de SAC"/>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472309877"/>
    <n v="0"/>
    <n v="0"/>
    <n v="0"/>
    <n v="0"/>
    <n v="0"/>
    <n v="0"/>
    <n v="472309877"/>
    <n v="13807836"/>
    <n v="0"/>
    <n v="0"/>
    <n v="0"/>
    <n v="0"/>
    <n v="13807836"/>
    <n v="458502041"/>
  </r>
  <r>
    <x v="11"/>
    <x v="11"/>
    <s v="BP01046507"/>
    <s v="Fortalecimiento de la capacidad de gestión de la autoridad sanitaria para la atención de usuarios en Salud en el Municipio de Santiago de Cali"/>
    <s v="BP010465071020107"/>
    <s v="Recibir las  peticiones, quejas y reclamos en salud  de los ciudadan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35076541"/>
    <n v="0"/>
    <n v="0"/>
    <n v="0"/>
    <n v="0"/>
    <n v="0"/>
    <n v="0"/>
    <n v="35076541"/>
    <n v="35076540"/>
    <n v="35076540"/>
    <n v="0"/>
    <n v="0"/>
    <n v="35076540"/>
    <n v="0"/>
    <n v="1"/>
  </r>
  <r>
    <x v="11"/>
    <x v="11"/>
    <s v="BP01046507"/>
    <s v="Fortalecimiento de la capacidad de gestión de la autoridad sanitaria para la atención de usuarios en Salud en el Municipio de Santiago de Cali"/>
    <s v="BP010465071020108"/>
    <s v="Elaborar  informes de Peticiones, quejas y reclamos de la ventanilla unic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3013035"/>
    <n v="0"/>
    <n v="0"/>
    <n v="0"/>
    <n v="0"/>
    <n v="0"/>
    <n v="0"/>
    <n v="23013035"/>
    <n v="13807821"/>
    <n v="0"/>
    <n v="0"/>
    <n v="0"/>
    <n v="0"/>
    <n v="13807821"/>
    <n v="9205214"/>
  </r>
  <r>
    <x v="11"/>
    <x v="11"/>
    <s v="BP01046507"/>
    <s v="Fortalecimiento de la capacidad de gestión de la autoridad sanitaria para la atención de usuarios en Salud en el Municipio de Santiago de Cali"/>
    <s v="BP010465071020109"/>
    <s v="Realizar el proceso  de  analisis y evaluacion de Peticiones, quejas y reclam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7613202"/>
    <n v="0"/>
    <n v="0"/>
    <n v="0"/>
    <n v="0"/>
    <n v="0"/>
    <n v="0"/>
    <n v="27613202"/>
    <n v="0"/>
    <n v="0"/>
    <n v="0"/>
    <n v="0"/>
    <n v="0"/>
    <n v="0"/>
    <n v="27613202"/>
  </r>
  <r>
    <x v="11"/>
    <x v="11"/>
    <s v="BP01046534"/>
    <s v="FORTALECIMIENTO DE LA EFICIENCIA Y EFECTIVIDAD DE LA RECTORIA EN SALUD EN EL MUNICIPIO DE   Cali"/>
    <s v="BP010465341010117"/>
    <s v="Mantener métodos de valoración de las necesidades y expectativas de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53505365"/>
    <n v="0"/>
    <n v="0"/>
    <n v="0"/>
    <n v="0"/>
    <n v="0"/>
    <n v="0"/>
    <n v="53505365"/>
    <n v="8439940"/>
    <n v="0"/>
    <n v="0"/>
    <n v="0"/>
    <n v="0"/>
    <n v="8439940"/>
    <n v="45065425"/>
  </r>
  <r>
    <x v="11"/>
    <x v="11"/>
    <s v="BP01046534"/>
    <s v="FORTALECIMIENTO DE LA EFICIENCIA Y EFECTIVIDAD DE LA RECTORIA EN SALUD EN EL MUNICIPIO DE   Cali"/>
    <s v="BP010465341010118"/>
    <s v="Realizar el análisis de las necesidades y expectativas de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53505365"/>
    <n v="0"/>
    <n v="0"/>
    <n v="0"/>
    <n v="0"/>
    <n v="0"/>
    <n v="0"/>
    <n v="53505365"/>
    <n v="8439940"/>
    <n v="0"/>
    <n v="0"/>
    <n v="0"/>
    <n v="0"/>
    <n v="8439940"/>
    <n v="45065425"/>
  </r>
  <r>
    <x v="11"/>
    <x v="11"/>
    <s v="BP01046534"/>
    <s v="FORTALECIMIENTO DE LA EFICIENCIA Y EFECTIVIDAD DE LA RECTORIA EN SALUD EN EL MUNICIPIO DE   Cali"/>
    <s v="BP010465341010119"/>
    <s v="Apoyar el flujo de la información producida en la entrega de productos y servicios de rectoria en salud a la comunidad y las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30134286"/>
    <n v="0"/>
    <n v="0"/>
    <n v="0"/>
    <n v="0"/>
    <n v="0"/>
    <n v="0"/>
    <n v="130134286"/>
    <n v="11506530"/>
    <n v="10549925"/>
    <n v="0"/>
    <n v="0"/>
    <n v="10549925"/>
    <n v="956605"/>
    <n v="118627756"/>
  </r>
  <r>
    <x v="11"/>
    <x v="11"/>
    <s v="BP01046534"/>
    <s v="FORTALECIMIENTO DE LA EFICIENCIA Y EFECTIVIDAD DE LA RECTORIA EN SALUD EN EL MUNICIPIO DE   Cali"/>
    <s v="BP010465341010120"/>
    <s v="Apoyar la adopción y adaptación de Políticas Públicas en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43946712"/>
    <n v="0"/>
    <n v="0"/>
    <n v="0"/>
    <n v="0"/>
    <n v="0"/>
    <n v="0"/>
    <n v="43946712"/>
    <n v="6805150"/>
    <n v="6805150"/>
    <n v="2268383"/>
    <n v="0"/>
    <n v="6805150"/>
    <n v="0"/>
    <n v="37141562"/>
  </r>
  <r>
    <x v="11"/>
    <x v="11"/>
    <s v="BP01046534"/>
    <s v="FORTALECIMIENTO DE LA EFICIENCIA Y EFECTIVIDAD DE LA RECTORIA EN SALUD EN EL MUNICIPIO DE   Cali"/>
    <s v="BP010465341010121"/>
    <s v="Controlar los riesgos que afecten la entrega de productos y servicios de rectoria en salud a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53505365"/>
    <n v="0"/>
    <n v="0"/>
    <n v="0"/>
    <n v="0"/>
    <n v="0"/>
    <n v="0"/>
    <n v="53505365"/>
    <n v="15245090"/>
    <n v="6805150"/>
    <n v="2268383"/>
    <n v="0"/>
    <n v="6805150"/>
    <n v="8439940"/>
    <n v="38260275"/>
  </r>
  <r>
    <x v="11"/>
    <x v="11"/>
    <s v="BP01046534"/>
    <s v="FORTALECIMIENTO DE LA EFICIENCIA Y EFECTIVIDAD DE LA RECTORIA EN SALUD EN EL MUNICIPIO DE   Cali"/>
    <s v="BP010465341010122"/>
    <s v="Realizar seguimiento al plan de trabajo que genera productos y servicios de rectoria en salud a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53505365"/>
    <n v="0"/>
    <n v="0"/>
    <n v="0"/>
    <n v="0"/>
    <n v="0"/>
    <n v="0"/>
    <n v="53505365"/>
    <n v="15451307"/>
    <n v="7011367"/>
    <n v="2337123"/>
    <n v="0"/>
    <n v="7011367"/>
    <n v="8439940"/>
    <n v="38054058"/>
  </r>
  <r>
    <x v="11"/>
    <x v="11"/>
    <s v="BP01046534"/>
    <s v="FORTALECIMIENTO DE LA EFICIENCIA Y EFECTIVIDAD DE LA RECTORIA EN SALUD EN EL MUNICIPIO DE   Cali"/>
    <s v="BP010465341010123"/>
    <s v="Apoyar la implementación de los componentes de producción y gestión del conocimiento en salud que garanticen la difusión de productos y servicios orientados a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96876750"/>
    <n v="0"/>
    <n v="0"/>
    <n v="0"/>
    <n v="0"/>
    <n v="0"/>
    <n v="0"/>
    <n v="96876750"/>
    <n v="13807836"/>
    <n v="13807836"/>
    <n v="0"/>
    <n v="0"/>
    <n v="13807836"/>
    <n v="0"/>
    <n v="83068914"/>
  </r>
  <r>
    <x v="11"/>
    <x v="11"/>
    <s v="BP01046534"/>
    <s v="FORTALECIMIENTO DE LA EFICIENCIA Y EFECTIVIDAD DE LA RECTORIA EN SALUD EN EL MUNICIPIO DE   Cali"/>
    <s v="BP010465341010124"/>
    <s v="Realizar la cualificación en las competencias  necesarias en la prestación de los servicios de Rectoría en Salud a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25231344"/>
    <n v="0"/>
    <n v="0"/>
    <n v="0"/>
    <n v="0"/>
    <n v="0"/>
    <n v="0"/>
    <n v="125231344"/>
    <n v="31558009"/>
    <n v="13807836"/>
    <n v="4602612"/>
    <n v="0"/>
    <n v="13807836"/>
    <n v="17750173"/>
    <n v="93673335"/>
  </r>
  <r>
    <x v="11"/>
    <x v="11"/>
    <s v="BP01046534"/>
    <s v="FORTALECIMIENTO DE LA EFICIENCIA Y EFECTIVIDAD DE LA RECTORIA EN SALUD EN EL MUNICIPIO DE   Cali"/>
    <s v="BP010465341010126"/>
    <s v="Implementar metodologias de autoevaluacion, autocontrol y mejora continua que aporten eficiencia a los productos y servicios de rectoria en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0600000"/>
    <n v="0"/>
    <n v="0"/>
    <n v="0"/>
    <n v="0"/>
    <n v="0"/>
    <n v="0"/>
    <n v="20600000"/>
    <n v="0"/>
    <n v="0"/>
    <n v="0"/>
    <n v="0"/>
    <n v="0"/>
    <n v="0"/>
    <n v="20600000"/>
  </r>
  <r>
    <x v="11"/>
    <x v="11"/>
    <s v="BP01046534"/>
    <s v="FORTALECIMIENTO DE LA EFICIENCIA Y EFECTIVIDAD DE LA RECTORIA EN SALUD EN EL MUNICIPIO DE   Cali"/>
    <s v="BP010465341020109"/>
    <s v="Controlar la inversión social en salud en el marco del Plan Decenal de Salud Públic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17431556"/>
    <n v="0"/>
    <n v="0"/>
    <n v="0"/>
    <n v="0"/>
    <n v="0"/>
    <n v="0"/>
    <n v="117431556"/>
    <n v="24764349"/>
    <n v="24764349"/>
    <n v="8254783"/>
    <n v="8254783"/>
    <n v="24764349"/>
    <n v="0"/>
    <n v="92667207"/>
  </r>
  <r>
    <x v="11"/>
    <x v="11"/>
    <s v="BP01046534"/>
    <s v="FORTALECIMIENTO DE LA EFICIENCIA Y EFECTIVIDAD DE LA RECTORIA EN SALUD EN EL MUNICIPIO DE   Cali"/>
    <s v="BP010465341020110"/>
    <s v="Mantener la información de la inversión social en salud sistematizada y disponible para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17431556"/>
    <n v="0"/>
    <n v="0"/>
    <n v="0"/>
    <n v="0"/>
    <n v="0"/>
    <n v="0"/>
    <n v="117431556"/>
    <n v="24764349"/>
    <n v="24764349"/>
    <n v="8254784"/>
    <n v="8254784"/>
    <n v="24764349"/>
    <n v="0"/>
    <n v="92667207"/>
  </r>
  <r>
    <x v="11"/>
    <x v="11"/>
    <s v="BP01046534"/>
    <s v="FORTALECIMIENTO DE LA EFICIENCIA Y EFECTIVIDAD DE LA RECTORIA EN SALUD EN EL MUNICIPIO DE   Cali"/>
    <s v="BP010465341020111"/>
    <s v="Apoyar la consecución de la inversión social en salud en el marco del Plan Decenal de Salud Pública que garantice el ejercicio de Rectoría en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17431556"/>
    <n v="0"/>
    <n v="0"/>
    <n v="0"/>
    <n v="0"/>
    <n v="0"/>
    <n v="0"/>
    <n v="117431556"/>
    <n v="24764350"/>
    <n v="24764350"/>
    <n v="8254785"/>
    <n v="8254785"/>
    <n v="24764350"/>
    <n v="0"/>
    <n v="92667206"/>
  </r>
  <r>
    <x v="11"/>
    <x v="11"/>
    <s v="BP01046534"/>
    <s v="FORTALECIMIENTO DE LA EFICIENCIA Y EFECTIVIDAD DE LA RECTORIA EN SALUD EN EL MUNICIPIO DE   Cali"/>
    <s v="BP010465341020112"/>
    <s v="Realizar seguimiento a la inversión social en salud realizada en respuesta a las necesidades y expectativas de los ciudadan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17431556"/>
    <n v="0"/>
    <n v="0"/>
    <n v="0"/>
    <n v="0"/>
    <n v="0"/>
    <n v="0"/>
    <n v="117431556"/>
    <n v="24764351"/>
    <n v="24764351"/>
    <n v="8254781"/>
    <n v="8254781"/>
    <n v="24764351"/>
    <n v="0"/>
    <n v="92667205"/>
  </r>
  <r>
    <x v="11"/>
    <x v="11"/>
    <s v="BP01046534"/>
    <s v="FORTALECIMIENTO DE LA EFICIENCIA Y EFECTIVIDAD DE LA RECTORIA EN SALUD EN EL MUNICIPIO DE   Cali"/>
    <s v="BP010465341030127"/>
    <s v="Brindar apoyo la evaluación técnica de los proyectos de mejoramiento de infraestructura física y tecnológica de la Empresas Sociales del Estad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39783316"/>
    <n v="0"/>
    <n v="0"/>
    <n v="0"/>
    <n v="0"/>
    <n v="0"/>
    <n v="0"/>
    <n v="39783316"/>
    <n v="7491873"/>
    <n v="4556586"/>
    <n v="0"/>
    <n v="0"/>
    <n v="4556586"/>
    <n v="2935287"/>
    <n v="32291443"/>
  </r>
  <r>
    <x v="11"/>
    <x v="11"/>
    <s v="BP01046534"/>
    <s v="FORTALECIMIENTO DE LA EFICIENCIA Y EFECTIVIDAD DE LA RECTORIA EN SALUD EN EL MUNICIPIO DE   Cali"/>
    <s v="BP010465341030130"/>
    <s v="Realizar interventoría en el marco del mejoramiento y modernización de la infraestructura física de la SSPM"/>
    <m/>
    <m/>
    <s v="2-3040403"/>
    <s v="Interventoria y Control de Calidad propia del Sector"/>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23707411"/>
    <n v="0"/>
    <n v="0"/>
    <n v="0"/>
    <n v="0"/>
    <n v="0"/>
    <n v="0"/>
    <n v="223707411"/>
    <n v="0"/>
    <n v="0"/>
    <n v="0"/>
    <n v="0"/>
    <n v="0"/>
    <n v="0"/>
    <n v="223707411"/>
  </r>
  <r>
    <x v="11"/>
    <x v="11"/>
    <s v="BP01046534"/>
    <s v="FORTALECIMIENTO DE LA EFICIENCIA Y EFECTIVIDAD DE LA RECTORIA EN SALUD EN EL MUNICIPIO DE   Cali"/>
    <s v="BP010465341030131"/>
    <s v="Apoyar el flujo de la información resultado de de la selección eficiente de productos y servicios de Rectoría en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93293736"/>
    <n v="0"/>
    <n v="0"/>
    <n v="0"/>
    <n v="0"/>
    <n v="0"/>
    <n v="0"/>
    <n v="93293736"/>
    <n v="31494912"/>
    <n v="31494912"/>
    <n v="7780283"/>
    <n v="7780283"/>
    <n v="31494912"/>
    <n v="0"/>
    <n v="61798824"/>
  </r>
  <r>
    <x v="11"/>
    <x v="11"/>
    <s v="BP01046534"/>
    <s v="FORTALECIMIENTO DE LA EFICIENCIA Y EFECTIVIDAD DE LA RECTORIA EN SALUD EN EL MUNICIPIO DE   Cali"/>
    <s v="BP010465341030132"/>
    <s v="Optimizar el funcionaminto de los medios fisicos y tecnológicos empleados para entregar  productos y servicios de Rectoría en Salud a los ciudadanos."/>
    <m/>
    <m/>
    <s v="2-302010201"/>
    <s v="Maquinaria y Equip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84623535"/>
    <n v="0"/>
    <n v="0"/>
    <n v="0"/>
    <n v="0"/>
    <n v="0"/>
    <n v="0"/>
    <n v="184623535"/>
    <n v="0"/>
    <n v="0"/>
    <n v="0"/>
    <n v="0"/>
    <n v="0"/>
    <n v="0"/>
    <n v="184623535"/>
  </r>
  <r>
    <x v="11"/>
    <x v="11"/>
    <s v="BP01046534"/>
    <s v="FORTALECIMIENTO DE LA EFICIENCIA Y EFECTIVIDAD DE LA RECTORIA EN SALUD EN EL MUNICIPIO DE   Cali"/>
    <s v="BP010465341030133"/>
    <s v="Controlar la selección de productos y servicios que satisfacen las necesidades y expectativas de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86809352"/>
    <n v="0"/>
    <n v="0"/>
    <n v="0"/>
    <n v="0"/>
    <n v="0"/>
    <n v="0"/>
    <n v="186809352"/>
    <n v="52117029"/>
    <n v="46521348"/>
    <n v="14985486"/>
    <n v="14203042"/>
    <n v="46521348"/>
    <n v="5595681"/>
    <n v="134692323"/>
  </r>
  <r>
    <x v="11"/>
    <x v="11"/>
    <s v="BP01046534"/>
    <s v="FORTALECIMIENTO DE LA EFICIENCIA Y EFECTIVIDAD DE LA RECTORIA EN SALUD EN EL MUNICIPIO DE   Cali"/>
    <s v="BP010465341030134"/>
    <s v="Realizar la adecuación de los medios fisicos en los cuales se desarrollan los productos y servicios de Rectoría en Salud para los ciudadanos."/>
    <m/>
    <m/>
    <s v="2-3010203"/>
    <s v="Mejoramiento y Mantenimiento de Infraestructura Administrativa"/>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440000000"/>
    <n v="0"/>
    <n v="0"/>
    <n v="0"/>
    <n v="0"/>
    <n v="0"/>
    <n v="0"/>
    <n v="440000000"/>
    <n v="0"/>
    <n v="0"/>
    <n v="0"/>
    <n v="0"/>
    <n v="0"/>
    <n v="0"/>
    <n v="440000000"/>
  </r>
  <r>
    <x v="11"/>
    <x v="11"/>
    <s v="BP01046534"/>
    <s v="FORTALECIMIENTO DE LA EFICIENCIA Y EFECTIVIDAD DE LA RECTORIA EN SALUD EN EL MUNICIPIO DE   Cali"/>
    <s v="BP010465341030135"/>
    <s v="Determinar los productos y servicios de rectoria en salud que satisfagan las necesidades y expectativas de las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81314960"/>
    <n v="0"/>
    <n v="0"/>
    <n v="0"/>
    <n v="0"/>
    <n v="0"/>
    <n v="0"/>
    <n v="181314960"/>
    <n v="50584170"/>
    <n v="45153069"/>
    <n v="14544736"/>
    <n v="13785305"/>
    <n v="45153069"/>
    <n v="5431101"/>
    <n v="130730790"/>
  </r>
  <r>
    <x v="11"/>
    <x v="11"/>
    <s v="BP01046534"/>
    <s v="FORTALECIMIENTO DE LA EFICIENCIA Y EFECTIVIDAD DE LA RECTORIA EN SALUD EN EL MUNICIPIO DE   Cali"/>
    <s v="BP010465341030137"/>
    <s v="Implementar controles sobre los medios fisicos y tecnologicos dispuestos para el desarrollo de las acciones de Rectoría en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341546335"/>
    <n v="0"/>
    <n v="0"/>
    <n v="0"/>
    <n v="0"/>
    <n v="0"/>
    <n v="0"/>
    <n v="341546335"/>
    <n v="130483454"/>
    <n v="128765383"/>
    <n v="0"/>
    <n v="0"/>
    <n v="128765383"/>
    <n v="1718071"/>
    <n v="211062881"/>
  </r>
  <r>
    <x v="11"/>
    <x v="11"/>
    <s v="BP01046534"/>
    <s v="FORTALECIMIENTO DE LA EFICIENCIA Y EFECTIVIDAD DE LA RECTORIA EN SALUD EN EL MUNICIPIO DE   Cali"/>
    <s v="BP010465341030138"/>
    <s v="Apoyar la revisión de los criterios de selección de los productos y servicios requeridos en respuesta a las necesidades y expectativas de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81314960"/>
    <n v="0"/>
    <n v="0"/>
    <n v="0"/>
    <n v="0"/>
    <n v="0"/>
    <n v="0"/>
    <n v="181314960"/>
    <n v="50584170"/>
    <n v="45153069"/>
    <n v="14544736"/>
    <n v="13785305"/>
    <n v="45153069"/>
    <n v="5431101"/>
    <n v="130730790"/>
  </r>
  <r>
    <x v="11"/>
    <x v="11"/>
    <s v="BP01046534"/>
    <s v="FORTALECIMIENTO DE LA EFICIENCIA Y EFECTIVIDAD DE LA RECTORIA EN SALUD EN EL MUNICIPIO DE   Cali"/>
    <s v="BP010465341030139"/>
    <s v="Realizar seguimiento al plan de mejoramiento y modernización de los medios fisicos y tecnologicos necesarios para la eficiente prestacion de  productos y servicios de rectoria en salud  a los ciudadan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13425997"/>
    <n v="0"/>
    <n v="0"/>
    <n v="0"/>
    <n v="0"/>
    <n v="0"/>
    <n v="0"/>
    <n v="213425997"/>
    <n v="60181442"/>
    <n v="18424104"/>
    <n v="0"/>
    <n v="0"/>
    <n v="18424104"/>
    <n v="41757338"/>
    <n v="153244555"/>
  </r>
  <r>
    <x v="11"/>
    <x v="11"/>
    <s v="BP01046534"/>
    <s v="FORTALECIMIENTO DE LA EFICIENCIA Y EFECTIVIDAD DE LA RECTORIA EN SALUD EN EL MUNICIPIO DE   Cali"/>
    <s v="BP010465341030140"/>
    <s v="Adquirir materiales y suministros para la realización de acciones de rectoría en salud en respuesta a las necesidades de la comunidad y partes interesadas."/>
    <m/>
    <m/>
    <s v="2-302010134"/>
    <s v="Adquisicion de Materiales y Suministros"/>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75064943"/>
    <n v="0"/>
    <n v="0"/>
    <n v="0"/>
    <n v="0"/>
    <n v="0"/>
    <n v="0"/>
    <n v="175064943"/>
    <n v="0"/>
    <n v="0"/>
    <n v="0"/>
    <n v="0"/>
    <n v="0"/>
    <n v="0"/>
    <n v="175064943"/>
  </r>
  <r>
    <x v="11"/>
    <x v="11"/>
    <s v="BP01046534"/>
    <s v="FORTALECIMIENTO DE LA EFICIENCIA Y EFECTIVIDAD DE LA RECTORIA EN SALUD EN EL MUNICIPIO DE   Cali"/>
    <s v="BP010465341030141"/>
    <s v="Actualizar el plan de mejoramiento y modernización de los medios fisicos y tecnologicos necesarios  para la eficiente prestacion de servicios de rectoria en salud a los ciudadan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12220442"/>
    <n v="0"/>
    <n v="0"/>
    <n v="0"/>
    <n v="0"/>
    <n v="0"/>
    <n v="0"/>
    <n v="212220442"/>
    <n v="12220441"/>
    <n v="9735476"/>
    <n v="0"/>
    <n v="0"/>
    <n v="9735476"/>
    <n v="2484965"/>
    <n v="200000001"/>
  </r>
  <r>
    <x v="11"/>
    <x v="11"/>
    <s v="BP01046534"/>
    <s v="FORTALECIMIENTO DE LA EFICIENCIA Y EFECTIVIDAD DE LA RECTORIA EN SALUD EN EL MUNICIPIO DE   Cali"/>
    <s v="BP010465341030142"/>
    <s v="Apoyar las acciones que generan productos y servicios eficientes a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79500410"/>
    <n v="0"/>
    <n v="0"/>
    <n v="0"/>
    <n v="0"/>
    <n v="0"/>
    <n v="0"/>
    <n v="79500410"/>
    <n v="23241984"/>
    <n v="17820763"/>
    <n v="0"/>
    <n v="0"/>
    <n v="17820763"/>
    <n v="5421221"/>
    <n v="56258426"/>
  </r>
  <r>
    <x v="11"/>
    <x v="11"/>
    <s v="BP01046534"/>
    <s v="FORTALECIMIENTO DE LA EFICIENCIA Y EFECTIVIDAD DE LA RECTORIA EN SALUD EN EL MUNICIPIO DE   Cali"/>
    <s v="BP010465341030150"/>
    <s v="Elaborar diseños técnicos y obtener licencias de las intervenciones a realizar en el marco del Plan de mejoramiento y modernización de la infraestructura fisica de la SSPM."/>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60000000"/>
    <n v="0"/>
    <n v="0"/>
    <n v="0"/>
    <n v="0"/>
    <n v="0"/>
    <n v="0"/>
    <n v="60000000"/>
    <n v="0"/>
    <n v="0"/>
    <n v="0"/>
    <n v="0"/>
    <n v="0"/>
    <n v="0"/>
    <n v="60000000"/>
  </r>
  <r>
    <x v="11"/>
    <x v="11"/>
    <s v="BP01046534"/>
    <s v="FORTALECIMIENTO DE LA EFICIENCIA Y EFECTIVIDAD DE LA RECTORIA EN SALUD EN EL MUNICIPIO DE   Cali"/>
    <s v="BP010465341030152"/>
    <s v="Realizar la ampliación, mejoramiento, adecuación, modernización de la tercera fase de reforzamiento estructural  de la infraestructura física de la SSPM."/>
    <m/>
    <m/>
    <s v="2-3010203"/>
    <s v="Mejoramiento y Mantenimiento de Infraestructura Administrativa"/>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191851896"/>
    <n v="0"/>
    <n v="0"/>
    <n v="0"/>
    <n v="0"/>
    <n v="0"/>
    <n v="0"/>
    <n v="2191851896"/>
    <n v="0"/>
    <n v="0"/>
    <n v="0"/>
    <n v="0"/>
    <n v="0"/>
    <n v="0"/>
    <n v="2191851896"/>
  </r>
  <r>
    <x v="11"/>
    <x v="11"/>
    <s v="BP01046534"/>
    <s v="FORTALECIMIENTO DE LA EFICIENCIA Y EFECTIVIDAD DE LA RECTORIA EN SALUD EN EL MUNICIPIO DE   Cali"/>
    <s v="BP010465341030166"/>
    <s v="Solicitar las licencias, permisos y aprobaciones para el registro y ejecución de los componentes de infraestructur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5000000"/>
    <n v="0"/>
    <n v="0"/>
    <n v="0"/>
    <n v="0"/>
    <n v="0"/>
    <n v="0"/>
    <n v="15000000"/>
    <n v="0"/>
    <n v="0"/>
    <n v="0"/>
    <n v="0"/>
    <n v="0"/>
    <n v="0"/>
    <n v="15000000"/>
  </r>
  <r>
    <x v="11"/>
    <x v="11"/>
    <s v="BP01046534"/>
    <s v="FORTALECIMIENTO DE LA EFICIENCIA Y EFECTIVIDAD DE LA RECTORIA EN SALUD EN EL MUNICIPIO DE   Cali"/>
    <s v="BP010465341030168"/>
    <s v="Adquirir medios fisicos y tecnológica que garantice adecuados productos y servicios de Rectoría en Salud para los ciudadanos."/>
    <m/>
    <m/>
    <s v="2-302010101"/>
    <s v="Dotación y/o Adquisición de Maquinaria y Equip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81616156"/>
    <n v="0"/>
    <n v="0"/>
    <n v="0"/>
    <n v="0"/>
    <n v="0"/>
    <n v="0"/>
    <n v="81616156"/>
    <n v="0"/>
    <n v="0"/>
    <n v="0"/>
    <n v="0"/>
    <n v="0"/>
    <n v="0"/>
    <n v="81616156"/>
  </r>
  <r>
    <x v="11"/>
    <x v="11"/>
    <s v="BP01046534"/>
    <s v="FORTALECIMIENTO DE LA EFICIENCIA Y EFECTIVIDAD DE LA RECTORIA EN SALUD EN EL MUNICIPIO DE   Cali"/>
    <s v="BP010465341030169"/>
    <s v="Adquirir mobiliario para mejorar el desarrollo de los Procesos de Rectoría en Salud y la atención a la comunidad y partes interesadas."/>
    <m/>
    <m/>
    <s v="2-302010103"/>
    <s v="Dotación de Instalaciones"/>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87317476"/>
    <n v="0"/>
    <n v="0"/>
    <n v="0"/>
    <n v="0"/>
    <n v="0"/>
    <n v="0"/>
    <n v="87317476"/>
    <n v="0"/>
    <n v="0"/>
    <n v="0"/>
    <n v="0"/>
    <n v="0"/>
    <n v="0"/>
    <n v="87317476"/>
  </r>
  <r>
    <x v="11"/>
    <x v="11"/>
    <s v="BP01046534"/>
    <s v="FORTALECIMIENTO DE LA EFICIENCIA Y EFECTIVIDAD DE LA RECTORIA EN SALUD EN EL MUNICIPIO DE   Cali"/>
    <s v="BP010465341040107"/>
    <s v="Apoyar la formulación de planes, programas y proyectos  del Plan Territorial de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26703238"/>
    <n v="0"/>
    <n v="0"/>
    <n v="0"/>
    <n v="0"/>
    <n v="0"/>
    <n v="0"/>
    <n v="126703238"/>
    <n v="22310827"/>
    <n v="17035864"/>
    <n v="3122073"/>
    <n v="0"/>
    <n v="17035864"/>
    <n v="5274963"/>
    <n v="104392411"/>
  </r>
  <r>
    <x v="11"/>
    <x v="11"/>
    <s v="BP01046534"/>
    <s v="FORTALECIMIENTO DE LA EFICIENCIA Y EFECTIVIDAD DE LA RECTORIA EN SALUD EN EL MUNICIPIO DE   Cali"/>
    <s v="BP010465341040108"/>
    <s v="Apoyar el seguimiento a las acciones que aportan mejoramiento continuo a la generacion productos y servicios de Rectoría en Salud para la comunidad y partes interesad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7010808"/>
    <n v="0"/>
    <n v="0"/>
    <n v="0"/>
    <n v="0"/>
    <n v="0"/>
    <n v="0"/>
    <n v="27010808"/>
    <n v="5914260"/>
    <n v="5914260"/>
    <n v="1971420"/>
    <n v="0"/>
    <n v="5914260"/>
    <n v="0"/>
    <n v="21096548"/>
  </r>
  <r>
    <x v="11"/>
    <x v="11"/>
    <s v="BP01046534"/>
    <s v="FORTALECIMIENTO DE LA EFICIENCIA Y EFECTIVIDAD DE LA RECTORIA EN SALUD EN EL MUNICIPIO DE   Cali"/>
    <s v="BP010465341040109"/>
    <s v="Apoyar la identificación de necesidades y expectativas de la comunidad y las partes interesadas como insumo de la planeación sectorial."/>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8226344"/>
    <n v="0"/>
    <n v="0"/>
    <n v="0"/>
    <n v="0"/>
    <n v="0"/>
    <n v="0"/>
    <n v="18226344"/>
    <n v="3481475"/>
    <n v="3481475"/>
    <n v="0"/>
    <n v="0"/>
    <n v="3481475"/>
    <n v="0"/>
    <n v="14744869"/>
  </r>
  <r>
    <x v="11"/>
    <x v="11"/>
    <s v="BP01046534"/>
    <s v="FORTALECIMIENTO DE LA EFICIENCIA Y EFECTIVIDAD DE LA RECTORIA EN SALUD EN EL MUNICIPIO DE   Cali"/>
    <s v="BP010465341040110"/>
    <s v="Apoyar el seguimiento a los planes, programas y proyectos del Plan Territorial de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128074060"/>
    <n v="0"/>
    <n v="0"/>
    <n v="0"/>
    <n v="0"/>
    <n v="0"/>
    <n v="0"/>
    <n v="128074060"/>
    <n v="22384547"/>
    <n v="17109584"/>
    <n v="3181813"/>
    <n v="0"/>
    <n v="17109584"/>
    <n v="5274963"/>
    <n v="105689513"/>
  </r>
  <r>
    <x v="11"/>
    <x v="11"/>
    <s v="BP01046534"/>
    <s v="FORTALECIMIENTO DE LA EFICIENCIA Y EFECTIVIDAD DE LA RECTORIA EN SALUD EN EL MUNICIPIO DE   Cali"/>
    <s v="BP010465341050106"/>
    <s v="Apoyar el flujo de información derivada de la restitución de derechos en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88738716"/>
    <n v="0"/>
    <n v="0"/>
    <n v="0"/>
    <n v="0"/>
    <n v="0"/>
    <n v="0"/>
    <n v="88738716"/>
    <n v="0"/>
    <n v="0"/>
    <n v="0"/>
    <n v="0"/>
    <n v="0"/>
    <n v="0"/>
    <n v="88738716"/>
  </r>
  <r>
    <x v="11"/>
    <x v="11"/>
    <s v="BP01046534"/>
    <s v="FORTALECIMIENTO DE LA EFICIENCIA Y EFECTIVIDAD DE LA RECTORIA EN SALUD EN EL MUNICIPIO DE   Cali"/>
    <s v="BP010465341050107"/>
    <s v="Articular con las diferentes dimensiones del Plan Decenal de Salud Pública acciones de  restitución de derechos en salu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08448928"/>
    <n v="0"/>
    <n v="0"/>
    <n v="0"/>
    <n v="0"/>
    <n v="0"/>
    <n v="0"/>
    <n v="208448928"/>
    <n v="30974697"/>
    <n v="30974697"/>
    <n v="6194941"/>
    <n v="0"/>
    <n v="30974697"/>
    <n v="0"/>
    <n v="177474231"/>
  </r>
  <r>
    <x v="11"/>
    <x v="11"/>
    <s v="BP01046534"/>
    <s v="FORTALECIMIENTO DE LA EFICIENCIA Y EFECTIVIDAD DE LA RECTORIA EN SALUD EN EL MUNICIPIO DE   Cali"/>
    <s v="BP010465341050108"/>
    <s v="Apoyar la restitución de los derechos en salud de los ciudadan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208448928"/>
    <n v="0"/>
    <n v="0"/>
    <n v="0"/>
    <n v="0"/>
    <n v="0"/>
    <n v="0"/>
    <n v="208448928"/>
    <n v="42666879"/>
    <n v="42666879"/>
    <n v="8533375"/>
    <n v="0"/>
    <n v="42666879"/>
    <n v="0"/>
    <n v="165782049"/>
  </r>
  <r>
    <x v="11"/>
    <x v="11"/>
    <s v="BP26001326"/>
    <s v="Optimización de la gestión del aseguramiento en salud  por parte de los actores del SGSSS en Santiago de Cali"/>
    <s v="BP260013261010101"/>
    <s v="Realizar auditoría al cumplimiento de las obligaciones de las EP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197164296"/>
    <n v="0"/>
    <n v="0"/>
    <n v="0"/>
    <n v="0"/>
    <n v="0"/>
    <n v="0"/>
    <n v="197164296"/>
    <n v="43149195"/>
    <n v="6857453"/>
    <n v="0"/>
    <n v="0"/>
    <n v="6857453"/>
    <n v="36291742"/>
    <n v="154015101"/>
  </r>
  <r>
    <x v="11"/>
    <x v="11"/>
    <s v="BP26001326"/>
    <s v="Optimización de la gestión del aseguramiento en salud  por parte de los actores del SGSSS en Santiago de Cali"/>
    <s v="BP260013261010102"/>
    <s v="Realizar seguimiento y evaluación del proceso de auditoría a las EP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27615672"/>
    <n v="0"/>
    <n v="0"/>
    <n v="0"/>
    <n v="0"/>
    <n v="0"/>
    <n v="0"/>
    <n v="27615672"/>
    <n v="8439940"/>
    <n v="0"/>
    <n v="0"/>
    <n v="0"/>
    <n v="0"/>
    <n v="8439940"/>
    <n v="19175732"/>
  </r>
  <r>
    <x v="11"/>
    <x v="11"/>
    <s v="BP26001326"/>
    <s v="Optimización de la gestión del aseguramiento en salud  por parte de los actores del SGSSS en Santiago de Cali"/>
    <s v="BP260013261010103"/>
    <s v="Realizar mesas de trabajo con los actores del sistem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43946712"/>
    <n v="0"/>
    <n v="0"/>
    <n v="0"/>
    <n v="0"/>
    <n v="0"/>
    <n v="0"/>
    <n v="43946712"/>
    <n v="11835340"/>
    <n v="6857450"/>
    <n v="0"/>
    <n v="0"/>
    <n v="6857450"/>
    <n v="4977890"/>
    <n v="32111372"/>
  </r>
  <r>
    <x v="11"/>
    <x v="11"/>
    <s v="BP26001326"/>
    <s v="Optimización de la gestión del aseguramiento en salud  por parte de los actores del SGSSS en Santiago de Cali"/>
    <s v="BP260013261010104"/>
    <s v="Apoyar  el proceso de auditoría a las EP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42091848"/>
    <n v="0"/>
    <n v="0"/>
    <n v="0"/>
    <n v="0"/>
    <n v="0"/>
    <n v="0"/>
    <n v="42091848"/>
    <n v="15540967"/>
    <n v="5977295"/>
    <n v="0"/>
    <n v="0"/>
    <n v="5977295"/>
    <n v="9563672"/>
    <n v="26550881"/>
  </r>
  <r>
    <x v="11"/>
    <x v="11"/>
    <s v="BP26001326"/>
    <s v="Optimización de la gestión del aseguramiento en salud  por parte de los actores del SGSSS en Santiago de Cali"/>
    <s v="BP260013261010105"/>
    <s v="Apoyar el proceso de auditoría a las EPS en su fase normativ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16331040"/>
    <n v="0"/>
    <n v="0"/>
    <n v="0"/>
    <n v="0"/>
    <n v="0"/>
    <n v="0"/>
    <n v="16331040"/>
    <n v="5485962"/>
    <n v="0"/>
    <n v="0"/>
    <n v="0"/>
    <n v="0"/>
    <n v="5485962"/>
    <n v="10845078"/>
  </r>
  <r>
    <x v="11"/>
    <x v="11"/>
    <s v="BP26001326"/>
    <s v="Optimización de la gestión del aseguramiento en salud  por parte de los actores del SGSSS en Santiago de Cali"/>
    <s v="BP260013261010106"/>
    <s v="Realizar análisis de datos en el proceso de auditoría a las EP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27615672"/>
    <n v="0"/>
    <n v="0"/>
    <n v="0"/>
    <n v="0"/>
    <n v="0"/>
    <n v="0"/>
    <n v="27615672"/>
    <n v="11506530"/>
    <n v="10549925"/>
    <n v="0"/>
    <n v="0"/>
    <n v="10549925"/>
    <n v="956605"/>
    <n v="16109142"/>
  </r>
  <r>
    <x v="11"/>
    <x v="11"/>
    <s v="BP26001326"/>
    <s v="Optimización de la gestión del aseguramiento en salud  por parte de los actores del SGSSS en Santiago de Cali"/>
    <s v="BP260013261010107"/>
    <s v="Adquirir maquinaria  y equipos de apoyo a la gestión del aseguramiento en salud"/>
    <m/>
    <m/>
    <s v="2-302010101"/>
    <s v="Dotación y/o Adquisición de Maquinaria y Equip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20000000"/>
    <n v="0"/>
    <n v="0"/>
    <n v="0"/>
    <n v="0"/>
    <n v="0"/>
    <n v="0"/>
    <n v="20000000"/>
    <n v="0"/>
    <n v="0"/>
    <n v="0"/>
    <n v="0"/>
    <n v="0"/>
    <n v="0"/>
    <n v="20000000"/>
  </r>
  <r>
    <x v="11"/>
    <x v="11"/>
    <s v="BP26001326"/>
    <s v="Optimización de la gestión del aseguramiento en salud  por parte de los actores del SGSSS en Santiago de Cali"/>
    <s v="BP260013261010108"/>
    <s v="Realizar capacitacion a los actores sobre el SGSS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5000000"/>
    <n v="0"/>
    <n v="0"/>
    <n v="0"/>
    <n v="0"/>
    <n v="0"/>
    <n v="0"/>
    <n v="5000000"/>
    <n v="0"/>
    <n v="0"/>
    <n v="0"/>
    <n v="0"/>
    <n v="0"/>
    <n v="0"/>
    <n v="5000000"/>
  </r>
  <r>
    <x v="11"/>
    <x v="11"/>
    <s v="BP26001326"/>
    <s v="Optimización de la gestión del aseguramiento en salud  por parte de los actores del SGSSS en Santiago de Cali"/>
    <s v="BP260013261010109"/>
    <s v="Apoyar las visitas a los actores del Sistema General de Seguridad Social en Salud."/>
    <m/>
    <m/>
    <s v="2-302010133"/>
    <s v="Servicios de Transporte "/>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93903476"/>
    <n v="0"/>
    <n v="0"/>
    <n v="0"/>
    <n v="0"/>
    <n v="0"/>
    <n v="0"/>
    <n v="93903476"/>
    <n v="0"/>
    <n v="0"/>
    <n v="0"/>
    <n v="0"/>
    <n v="0"/>
    <n v="0"/>
    <n v="93903476"/>
  </r>
  <r>
    <x v="11"/>
    <x v="11"/>
    <s v="BP26001326"/>
    <s v="Optimización de la gestión del aseguramiento en salud  por parte de los actores del SGSSS en Santiago de Cali"/>
    <s v="BP260013261010110"/>
    <s v="Adquirir materiales y suministros de apoyo en el mantenimiento a la gestión del aseguramiento"/>
    <m/>
    <m/>
    <s v="2-302010134"/>
    <s v="Adquisicion de Materiales y Suministros"/>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5000000"/>
    <n v="0"/>
    <n v="0"/>
    <n v="0"/>
    <n v="0"/>
    <n v="0"/>
    <n v="0"/>
    <n v="5000000"/>
    <n v="0"/>
    <n v="0"/>
    <n v="0"/>
    <n v="0"/>
    <n v="0"/>
    <n v="0"/>
    <n v="5000000"/>
  </r>
  <r>
    <x v="11"/>
    <x v="11"/>
    <s v="BP26001326"/>
    <s v="Optimización de la gestión del aseguramiento en salud  por parte de los actores del SGSSS en Santiago de Cali"/>
    <s v="BP260013261020101"/>
    <s v="Formular el plan de promoción de la afiliación al SGSS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58129287"/>
    <n v="0"/>
    <n v="0"/>
    <n v="0"/>
    <n v="0"/>
    <n v="0"/>
    <n v="0"/>
    <n v="58129287"/>
    <n v="12638393"/>
    <n v="0"/>
    <n v="0"/>
    <n v="0"/>
    <n v="0"/>
    <n v="12638393"/>
    <n v="45490894"/>
  </r>
  <r>
    <x v="11"/>
    <x v="11"/>
    <s v="BP26001326"/>
    <s v="Optimización de la gestión del aseguramiento en salud  por parte de los actores del SGSSS en Santiago de Cali"/>
    <s v="BP260013261020102"/>
    <s v="Ejecutar el plan de promoción de la afiliación al SGSS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58129305"/>
    <n v="0"/>
    <n v="0"/>
    <n v="0"/>
    <n v="0"/>
    <n v="0"/>
    <n v="0"/>
    <n v="58129305"/>
    <n v="12638391"/>
    <n v="0"/>
    <n v="0"/>
    <n v="0"/>
    <n v="0"/>
    <n v="12638391"/>
    <n v="45490914"/>
  </r>
  <r>
    <x v="11"/>
    <x v="11"/>
    <s v="BP26001326"/>
    <s v="Optimización de la gestión del aseguramiento en salud  por parte de los actores del SGSSS en Santiago de Cali"/>
    <s v="BP260013261020103"/>
    <s v="Evaluar el plan de promoción de la afiliación al SGSS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58130214"/>
    <n v="0"/>
    <n v="0"/>
    <n v="0"/>
    <n v="0"/>
    <n v="0"/>
    <n v="0"/>
    <n v="58130214"/>
    <n v="12638388"/>
    <n v="0"/>
    <n v="0"/>
    <n v="0"/>
    <n v="0"/>
    <n v="12638388"/>
    <n v="45491826"/>
  </r>
  <r>
    <x v="11"/>
    <x v="11"/>
    <s v="BP26001326"/>
    <s v="Optimización de la gestión del aseguramiento en salud  por parte de los actores del SGSSS en Santiago de Cali"/>
    <s v="BP260013261020104"/>
    <s v="Realizar validación de formatos únicos de afiliación (FUARN)"/>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28061232"/>
    <n v="0"/>
    <n v="0"/>
    <n v="0"/>
    <n v="0"/>
    <n v="0"/>
    <n v="0"/>
    <n v="28061232"/>
    <n v="9563672"/>
    <n v="0"/>
    <n v="0"/>
    <n v="0"/>
    <n v="0"/>
    <n v="9563672"/>
    <n v="18497560"/>
  </r>
  <r>
    <x v="11"/>
    <x v="11"/>
    <s v="BP26001326"/>
    <s v="Optimización de la gestión del aseguramiento en salud  por parte de los actores del SGSSS en Santiago de Cali"/>
    <s v="BP260013261020105"/>
    <s v="Realizar gestión administrativa en el plan de promoción de la afiliación"/>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14030616"/>
    <n v="0"/>
    <n v="0"/>
    <n v="0"/>
    <n v="0"/>
    <n v="0"/>
    <n v="0"/>
    <n v="14030616"/>
    <n v="4781836"/>
    <n v="0"/>
    <n v="0"/>
    <n v="0"/>
    <n v="0"/>
    <n v="4781836"/>
    <n v="9248780"/>
  </r>
  <r>
    <x v="11"/>
    <x v="11"/>
    <s v="BP26001326"/>
    <s v="Optimización de la gestión del aseguramiento en salud  por parte de los actores del SGSSS en Santiago de Cali"/>
    <s v="BP260013261020106"/>
    <s v="Apoyar las actividades establecidas en el plan de promoción de la afiliación"/>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5000000"/>
    <n v="0"/>
    <n v="0"/>
    <n v="0"/>
    <n v="0"/>
    <n v="0"/>
    <n v="0"/>
    <n v="5000000"/>
    <n v="0"/>
    <n v="0"/>
    <n v="0"/>
    <n v="0"/>
    <n v="0"/>
    <n v="0"/>
    <n v="5000000"/>
  </r>
  <r>
    <x v="11"/>
    <x v="11"/>
    <s v="BP26001326"/>
    <s v="Optimización de la gestión del aseguramiento en salud  por parte de los actores del SGSSS en Santiago de Cali"/>
    <s v="BP260013261020107"/>
    <s v="ADQUIRIR MATERIAL EDUCATIVO REQUERIDO EN LA GESTIÓN DEL ASEGURAMIENT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5000000"/>
    <n v="0"/>
    <n v="0"/>
    <n v="0"/>
    <n v="0"/>
    <n v="0"/>
    <n v="0"/>
    <n v="5000000"/>
    <n v="0"/>
    <n v="0"/>
    <n v="0"/>
    <n v="0"/>
    <n v="0"/>
    <n v="0"/>
    <n v="5000000"/>
  </r>
  <r>
    <x v="11"/>
    <x v="11"/>
    <s v="BP26001326"/>
    <s v="Optimización de la gestión del aseguramiento en salud  por parte de los actores del SGSSS en Santiago de Cali"/>
    <s v="BP260013261020108"/>
    <s v="ADQUIRIR ESPACIOS PUBLICITARIOS EN MEDIOS DE COMUNICACIÓN EN EL MANTENIMIENTO A LA GESTIÓN DEL ASEGURAMIENT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5000000"/>
    <n v="0"/>
    <n v="0"/>
    <n v="0"/>
    <n v="0"/>
    <n v="0"/>
    <n v="0"/>
    <n v="5000000"/>
    <n v="0"/>
    <n v="0"/>
    <n v="0"/>
    <n v="0"/>
    <n v="0"/>
    <n v="0"/>
    <n v="5000000"/>
  </r>
  <r>
    <x v="11"/>
    <x v="11"/>
    <s v="BP26001326"/>
    <s v="Optimización de la gestión del aseguramiento en salud  por parte de los actores del SGSSS en Santiago de Cali"/>
    <s v="BP260013261030101"/>
    <s v="Realizar selección de la población susceptible a afiliar."/>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16331040"/>
    <n v="0"/>
    <n v="0"/>
    <n v="0"/>
    <n v="0"/>
    <n v="0"/>
    <n v="0"/>
    <n v="16331040"/>
    <n v="6857453"/>
    <n v="6857453"/>
    <n v="0"/>
    <n v="0"/>
    <n v="6857453"/>
    <n v="0"/>
    <n v="9473587"/>
  </r>
  <r>
    <x v="11"/>
    <x v="11"/>
    <s v="BP26001326"/>
    <s v="Optimización de la gestión del aseguramiento en salud  por parte de los actores del SGSSS en Santiago de Cali"/>
    <s v="BP260013261030102"/>
    <s v="Consolidar los listados censales de la población especial reportada por las diferentes institucion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16308126"/>
    <n v="0"/>
    <n v="0"/>
    <n v="0"/>
    <n v="0"/>
    <n v="0"/>
    <n v="0"/>
    <n v="16308126"/>
    <n v="4977890"/>
    <n v="0"/>
    <n v="0"/>
    <n v="0"/>
    <n v="0"/>
    <n v="4977890"/>
    <n v="11330236"/>
  </r>
  <r>
    <x v="11"/>
    <x v="11"/>
    <s v="BP26001326"/>
    <s v="Optimización de la gestión del aseguramiento en salud  por parte de los actores del SGSSS en Santiago de Cali"/>
    <s v="BP260013261030103"/>
    <s v="Depurar las base de datos del regimen subsidiado con su reporte a la administradora de los recursos de SGSSS ADR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16331040"/>
    <n v="0"/>
    <n v="0"/>
    <n v="0"/>
    <n v="0"/>
    <n v="0"/>
    <n v="0"/>
    <n v="16331040"/>
    <n v="6857450"/>
    <n v="6857450"/>
    <n v="0"/>
    <n v="0"/>
    <n v="6857450"/>
    <n v="0"/>
    <n v="9473590"/>
  </r>
  <r>
    <x v="11"/>
    <x v="11"/>
    <s v="BP26001326"/>
    <s v="Optimización de la gestión del aseguramiento en salud  por parte de los actores del SGSSS en Santiago de Cali"/>
    <s v="BP260013261040101"/>
    <s v="Verificar  las guías de liquidación del Ministerio de Salud y Protección Social."/>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32662080"/>
    <n v="0"/>
    <n v="0"/>
    <n v="0"/>
    <n v="0"/>
    <n v="0"/>
    <n v="0"/>
    <n v="32662080"/>
    <n v="10971922"/>
    <n v="0"/>
    <n v="0"/>
    <n v="0"/>
    <n v="0"/>
    <n v="10971922"/>
    <n v="21690158"/>
  </r>
  <r>
    <x v="11"/>
    <x v="11"/>
    <s v="BP26001326"/>
    <s v="Optimización de la gestión del aseguramiento en salud  por parte de los actores del SGSSS en Santiago de Cali"/>
    <s v="BP260013261040102"/>
    <s v="Realizar análisis al flujo de recurs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27615672"/>
    <n v="0"/>
    <n v="0"/>
    <n v="0"/>
    <n v="0"/>
    <n v="0"/>
    <n v="0"/>
    <n v="27615672"/>
    <n v="11506530"/>
    <n v="10549925"/>
    <n v="0"/>
    <n v="0"/>
    <n v="10549925"/>
    <n v="956605"/>
    <n v="16109142"/>
  </r>
  <r>
    <x v="11"/>
    <x v="11"/>
    <s v="BP26001326"/>
    <s v="Optimización de la gestión del aseguramiento en salud  por parte de los actores del SGSSS en Santiago de Cali"/>
    <s v="BP260013261040103"/>
    <s v="Realizar seguimiento al flujo de recurs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3"/>
    <s v="SALUD PÚBLICA OPORTUNA Y CONFIABLE"/>
    <n v="4103002"/>
    <s v="SERVICIOS DE SALUD PÚBLICA OPORTUNA Y CONFIABLE"/>
    <x v="109"/>
    <s v="Afiliaciones efectivas al régimen subsidiado"/>
    <n v="32662080"/>
    <n v="0"/>
    <n v="0"/>
    <n v="0"/>
    <n v="0"/>
    <n v="0"/>
    <n v="0"/>
    <n v="32662080"/>
    <n v="23013060"/>
    <n v="10549925"/>
    <n v="0"/>
    <n v="0"/>
    <n v="10549925"/>
    <n v="12463135"/>
    <n v="9649020"/>
  </r>
  <r>
    <x v="11"/>
    <x v="11"/>
    <s v="BP26001325"/>
    <s v="Fortalecimiento de la capacidad de operación de las ESE de Santiago de  Cali"/>
    <s v="BP260013251010101"/>
    <s v="Realizar cofinanciación de proyecto de infraestructura física de la IPS San Luis II perteneciente a la Red de Salud  ESE Norte"/>
    <m/>
    <m/>
    <s v="2-301010353"/>
    <s v="Hospitales, Centros de Salud y Puestos de Salud"/>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110"/>
    <s v="IPS de la red pública mejorada"/>
    <n v="500000000"/>
    <n v="0"/>
    <n v="0"/>
    <n v="0"/>
    <n v="0"/>
    <n v="0"/>
    <n v="0"/>
    <n v="500000000"/>
    <n v="0"/>
    <n v="0"/>
    <n v="0"/>
    <n v="0"/>
    <n v="0"/>
    <n v="0"/>
    <n v="500000000"/>
  </r>
  <r>
    <x v="11"/>
    <x v="11"/>
    <s v="BP26001325"/>
    <s v="Fortalecimiento de la capacidad de operación de las ESE de Santiago de  Cali"/>
    <s v="BP260013251010102"/>
    <s v="Realizar cofinanciación del proyecto de infraestructura física de la IPS Obrero perteneciente a la Red de Salud Centro ESE."/>
    <m/>
    <m/>
    <s v="2-301010353"/>
    <s v="Hospitales, Centros de Salud y Puestos de Salud"/>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110"/>
    <s v="IPS de la red pública mejorada"/>
    <n v="700000000"/>
    <n v="0"/>
    <n v="0"/>
    <n v="0"/>
    <n v="0"/>
    <n v="0"/>
    <n v="0"/>
    <n v="700000000"/>
    <n v="0"/>
    <n v="0"/>
    <n v="0"/>
    <n v="0"/>
    <n v="0"/>
    <n v="0"/>
    <n v="700000000"/>
  </r>
  <r>
    <x v="11"/>
    <x v="11"/>
    <s v="BP26001325"/>
    <s v="Fortalecimiento de la capacidad de operación de las ESE de Santiago de  Cali"/>
    <s v="BP260013251010105"/>
    <s v="Realizar cofinanciación del proyecto de infraestructura física de la IPS Lourdes perteneciente a la Red de Salud Ladera ESE."/>
    <m/>
    <m/>
    <s v="2-301010353"/>
    <s v="Hospitales, Centros de Salud y Puestos de Salud"/>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110"/>
    <s v="IPS de la red pública mejorada"/>
    <n v="700000000"/>
    <n v="0"/>
    <n v="0"/>
    <n v="0"/>
    <n v="0"/>
    <n v="0"/>
    <n v="0"/>
    <n v="700000000"/>
    <n v="0"/>
    <n v="0"/>
    <n v="0"/>
    <n v="0"/>
    <n v="0"/>
    <n v="0"/>
    <n v="700000000"/>
  </r>
  <r>
    <x v="11"/>
    <x v="11"/>
    <s v="BP26001325"/>
    <s v="Fortalecimiento de la capacidad de operación de las ESE de Santiago de  Cali"/>
    <s v="BP260013251020103"/>
    <s v="Dotar de mobiliario clínico  en la prestación de servicios de salud de la ESE Oriente"/>
    <m/>
    <m/>
    <s v="2-302010113"/>
    <s v="Dotación de Hospitales, Centros de Salud y Puestos de Salud"/>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110"/>
    <s v="IPS de la red pública mejorada"/>
    <n v="100000000"/>
    <n v="0"/>
    <n v="0"/>
    <n v="0"/>
    <n v="0"/>
    <n v="0"/>
    <n v="0"/>
    <n v="100000000"/>
    <n v="0"/>
    <n v="0"/>
    <n v="0"/>
    <n v="0"/>
    <n v="0"/>
    <n v="0"/>
    <n v="100000000"/>
  </r>
  <r>
    <x v="11"/>
    <x v="11"/>
    <s v="BP26001325"/>
    <s v="Fortalecimiento de la capacidad de operación de las ESE de Santiago de  Cali"/>
    <s v="BP260013251020106"/>
    <s v="Dotar de mobiliario clínico en la prestación de servicios de salud de la ESE San Miguel"/>
    <m/>
    <m/>
    <s v="2-302010113"/>
    <s v="Dotación de Hospitales, Centros de Salud y Puestos de Salud"/>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110"/>
    <s v="IPS de la red pública mejorada"/>
    <n v="100000000"/>
    <n v="0"/>
    <n v="0"/>
    <n v="0"/>
    <n v="0"/>
    <n v="0"/>
    <n v="0"/>
    <n v="100000000"/>
    <n v="0"/>
    <n v="0"/>
    <n v="0"/>
    <n v="0"/>
    <n v="0"/>
    <n v="0"/>
    <n v="100000000"/>
  </r>
  <r>
    <x v="11"/>
    <x v="11"/>
    <s v="BP26001325"/>
    <s v="Fortalecimiento de la capacidad de operación de las ESE de Santiago de  Cali"/>
    <s v="BP260013251020202"/>
    <s v="Dotar de equipos biomedicos  en la prestación de servicios de salud de la ESE  Oriente"/>
    <m/>
    <m/>
    <s v="2-302010113"/>
    <s v="Dotación de Hospitales, Centros de Salud y Puestos de Salud"/>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110"/>
    <s v="IPS de la red pública mejorada"/>
    <n v="300000000"/>
    <n v="0"/>
    <n v="0"/>
    <n v="0"/>
    <n v="0"/>
    <n v="0"/>
    <n v="0"/>
    <n v="300000000"/>
    <n v="0"/>
    <n v="0"/>
    <n v="0"/>
    <n v="0"/>
    <n v="0"/>
    <n v="0"/>
    <n v="300000000"/>
  </r>
  <r>
    <x v="11"/>
    <x v="11"/>
    <s v="BP26001325"/>
    <s v="Fortalecimiento de la capacidad de operación de las ESE de Santiago de  Cali"/>
    <s v="BP260013251020206"/>
    <s v="Dotar de equipos biomedicos en la prestación de servicios de salud de la ESE San Miguel"/>
    <m/>
    <m/>
    <s v="2-302010113"/>
    <s v="Dotación de Hospitales, Centros de Salud y Puestos de Salud"/>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110"/>
    <s v="IPS de la red pública mejorada"/>
    <n v="100000000"/>
    <n v="0"/>
    <n v="0"/>
    <n v="0"/>
    <n v="0"/>
    <n v="0"/>
    <n v="0"/>
    <n v="100000000"/>
    <n v="0"/>
    <n v="0"/>
    <n v="0"/>
    <n v="0"/>
    <n v="0"/>
    <n v="0"/>
    <n v="100000000"/>
  </r>
  <r>
    <x v="11"/>
    <x v="11"/>
    <s v="BP26000911"/>
    <s v="FORTALECIMIENTO  EN LA ATENCION DEL CENTRO DE PREVENCION DE ENFERMEDADES ZOONOTICAS Y DEL BIENESTAR ANIMAL EN EL MUNICIPIO DE SANTIAGO DE CALI"/>
    <s v="BP260009111010102"/>
    <s v="Realizar excavaciones y movimientos de tierra"/>
    <m/>
    <m/>
    <s v="2-301010101"/>
    <s v="Edificios Públicos"/>
    <x v="0"/>
    <s v="Vigencia actual"/>
    <n v="1104"/>
    <s v="0-1104"/>
    <s v="Otros ICLD (Ingresos Corrientes de Libre Destinanción)"/>
    <m/>
    <m/>
    <x v="0"/>
    <s v="Organismo"/>
    <n v="99"/>
    <s v="MUNICIPIO DE CALI"/>
    <n v="42"/>
    <s v="CALI AMABLE Y SOSTENIBLE"/>
    <n v="4204"/>
    <s v="RESPONSABILIDAD AMBIENTAL"/>
    <n v="4204004"/>
    <s v="Servicio de salud pública para animales de compañía y preven"/>
    <x v="111"/>
    <s v="Fases de construcción e implementación del Centro de prevenc"/>
    <n v="557185627"/>
    <n v="0"/>
    <n v="0"/>
    <n v="0"/>
    <n v="0"/>
    <n v="0"/>
    <n v="0"/>
    <n v="557185627"/>
    <n v="0"/>
    <n v="0"/>
    <n v="0"/>
    <n v="0"/>
    <n v="0"/>
    <n v="0"/>
    <n v="557185627"/>
  </r>
  <r>
    <x v="11"/>
    <x v="11"/>
    <s v="BP26000911"/>
    <s v="FORTALECIMIENTO  EN LA ATENCION DEL CENTRO DE PREVENCION DE ENFERMEDADES ZOONOTICAS Y DEL BIENESTAR ANIMAL EN EL MUNICIPIO DE SANTIAGO DE CALI"/>
    <s v="BP260009111010120"/>
    <s v="Realizar la interventoria"/>
    <m/>
    <m/>
    <s v="2-3040403"/>
    <s v="Interventoria y Control de Calidad propia del Sector"/>
    <x v="0"/>
    <s v="Vigencia actual"/>
    <n v="1104"/>
    <s v="0-1104"/>
    <s v="Otros ICLD (Ingresos Corrientes de Libre Destinanción)"/>
    <m/>
    <m/>
    <x v="0"/>
    <s v="Organismo"/>
    <n v="99"/>
    <s v="MUNICIPIO DE CALI"/>
    <n v="42"/>
    <s v="CALI AMABLE Y SOSTENIBLE"/>
    <n v="4204"/>
    <s v="RESPONSABILIDAD AMBIENTAL"/>
    <n v="4204004"/>
    <s v="Servicio de salud pública para animales de compañía y preven"/>
    <x v="111"/>
    <s v="Fases de construcción e implementación del Centro de prevenc"/>
    <n v="195836270"/>
    <n v="0"/>
    <n v="0"/>
    <n v="0"/>
    <n v="0"/>
    <n v="0"/>
    <n v="0"/>
    <n v="195836270"/>
    <n v="0"/>
    <n v="0"/>
    <n v="0"/>
    <n v="0"/>
    <n v="0"/>
    <n v="0"/>
    <n v="195836270"/>
  </r>
  <r>
    <x v="11"/>
    <x v="11"/>
    <s v="BP26000911"/>
    <s v="FORTALECIMIENTO  EN LA ATENCION DEL CENTRO DE PREVENCION DE ENFERMEDADES ZOONOTICAS Y DEL BIENESTAR ANIMAL EN EL MUNICIPIO DE SANTIAGO DE CALI"/>
    <s v="BP260009111010124"/>
    <s v="Construir las redes técnicas"/>
    <m/>
    <m/>
    <s v="2-301010101"/>
    <s v="Edificios Públicos"/>
    <x v="0"/>
    <s v="Vigencia actual"/>
    <n v="1104"/>
    <s v="0-1104"/>
    <s v="Otros ICLD (Ingresos Corrientes de Libre Destinanción)"/>
    <m/>
    <m/>
    <x v="0"/>
    <s v="Organismo"/>
    <n v="99"/>
    <s v="MUNICIPIO DE CALI"/>
    <n v="42"/>
    <s v="CALI AMABLE Y SOSTENIBLE"/>
    <n v="4204"/>
    <s v="RESPONSABILIDAD AMBIENTAL"/>
    <n v="4204004"/>
    <s v="Servicio de salud pública para animales de compañía y preven"/>
    <x v="111"/>
    <s v="Fases de construcción e implementación del Centro de prevenc"/>
    <n v="520607495"/>
    <n v="0"/>
    <n v="0"/>
    <n v="0"/>
    <n v="0"/>
    <n v="0"/>
    <n v="0"/>
    <n v="520607495"/>
    <n v="0"/>
    <n v="0"/>
    <n v="0"/>
    <n v="0"/>
    <n v="0"/>
    <n v="0"/>
    <n v="520607495"/>
  </r>
  <r>
    <x v="11"/>
    <x v="11"/>
    <s v="BP26000911"/>
    <s v="FORTALECIMIENTO  EN LA ATENCION DEL CENTRO DE PREVENCION DE ENFERMEDADES ZOONOTICAS Y DEL BIENESTAR ANIMAL EN EL MUNICIPIO DE SANTIAGO DE CALI"/>
    <s v="BP260009111010125"/>
    <s v="Realizar obras preliminares"/>
    <m/>
    <m/>
    <s v="2-301010101"/>
    <s v="Edificios Públicos"/>
    <x v="0"/>
    <s v="Vigencia actual"/>
    <n v="1104"/>
    <s v="0-1104"/>
    <s v="Otros ICLD (Ingresos Corrientes de Libre Destinanción)"/>
    <m/>
    <m/>
    <x v="0"/>
    <s v="Organismo"/>
    <n v="99"/>
    <s v="MUNICIPIO DE CALI"/>
    <n v="42"/>
    <s v="CALI AMABLE Y SOSTENIBLE"/>
    <n v="4204"/>
    <s v="RESPONSABILIDAD AMBIENTAL"/>
    <n v="4204004"/>
    <s v="Servicio de salud pública para animales de compañía y preven"/>
    <x v="111"/>
    <s v="Fases de construcción e implementación del Centro de prevenc"/>
    <n v="277613010"/>
    <n v="0"/>
    <n v="0"/>
    <n v="0"/>
    <n v="0"/>
    <n v="0"/>
    <n v="0"/>
    <n v="277613010"/>
    <n v="0"/>
    <n v="0"/>
    <n v="0"/>
    <n v="0"/>
    <n v="0"/>
    <n v="0"/>
    <n v="277613010"/>
  </r>
  <r>
    <x v="11"/>
    <x v="11"/>
    <s v="BP26000911"/>
    <s v="FORTALECIMIENTO  EN LA ATENCION DEL CENTRO DE PREVENCION DE ENFERMEDADES ZOONOTICAS Y DEL BIENESTAR ANIMAL EN EL MUNICIPIO DE SANTIAGO DE CALI"/>
    <s v="BP260009111010126"/>
    <s v="Construir la estructura"/>
    <m/>
    <m/>
    <s v="2-301010101"/>
    <s v="Edificios Públicos"/>
    <x v="0"/>
    <s v="Vigencia actual"/>
    <n v="1104"/>
    <s v="0-1104"/>
    <s v="Otros ICLD (Ingresos Corrientes de Libre Destinanción)"/>
    <m/>
    <m/>
    <x v="0"/>
    <s v="Organismo"/>
    <n v="99"/>
    <s v="MUNICIPIO DE CALI"/>
    <n v="42"/>
    <s v="CALI AMABLE Y SOSTENIBLE"/>
    <n v="4204"/>
    <s v="RESPONSABILIDAD AMBIENTAL"/>
    <n v="4204004"/>
    <s v="Servicio de salud pública para animales de compañía y preven"/>
    <x v="111"/>
    <s v="Fases de construcción e implementación del Centro de prevenc"/>
    <n v="948757598"/>
    <n v="0"/>
    <n v="0"/>
    <n v="0"/>
    <n v="0"/>
    <n v="0"/>
    <n v="0"/>
    <n v="948757598"/>
    <n v="0"/>
    <n v="0"/>
    <n v="0"/>
    <n v="0"/>
    <n v="0"/>
    <n v="0"/>
    <n v="948757598"/>
  </r>
  <r>
    <x v="11"/>
    <x v="11"/>
    <s v="BP26001561"/>
    <s v="Fortalecimiento de la respuesta pre hospitalaria y hospitalaria en la atención de urgencias y emergencias médicas de   Cali"/>
    <s v="BP260015611010104"/>
    <s v="Disponer  del sistema de informacion que registre  los casos notificados y atendidos"/>
    <m/>
    <m/>
    <s v="2-302010113"/>
    <s v="Dotación de Hospitales, Centros de Salud y Puestos de Salud"/>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120000000"/>
    <n v="0"/>
    <n v="0"/>
    <n v="0"/>
    <n v="0"/>
    <n v="0"/>
    <n v="0"/>
    <n v="120000000"/>
    <n v="0"/>
    <n v="0"/>
    <n v="0"/>
    <n v="0"/>
    <n v="0"/>
    <n v="0"/>
    <n v="120000000"/>
  </r>
  <r>
    <x v="11"/>
    <x v="11"/>
    <s v="BP26001561"/>
    <s v="Fortalecimiento de la respuesta pre hospitalaria y hospitalaria en la atención de urgencias y emergencias médicas de   Cali"/>
    <s v="BP260015611010105"/>
    <s v="Brindar apoyo en la resolutividad de las  solicitudes  en salud reportadas  ante situaciones de urgencias y emergencias médicas"/>
    <m/>
    <m/>
    <s v="2-302010119"/>
    <s v="Programas Atención Población vínculada IPSs Públicas de 1er Nivel"/>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284574048"/>
    <n v="0"/>
    <n v="0"/>
    <n v="0"/>
    <n v="0"/>
    <n v="0"/>
    <n v="0"/>
    <n v="284574048"/>
    <n v="0"/>
    <n v="0"/>
    <n v="0"/>
    <n v="0"/>
    <n v="0"/>
    <n v="0"/>
    <n v="284574048"/>
  </r>
  <r>
    <x v="11"/>
    <x v="11"/>
    <s v="BP26001561"/>
    <s v="Fortalecimiento de la respuesta pre hospitalaria y hospitalaria en la atención de urgencias y emergencias médicas de   Cali"/>
    <s v="BP260015611010106"/>
    <s v="Realizar  acciones requeridas en la coordinacion de  las solicitudes en salud ante situaciones de urgencias y emergencias médicas"/>
    <m/>
    <m/>
    <s v="2-302010113"/>
    <s v="Dotación de Hospitales, Centros de Salud y Puestos de Salud"/>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195425952"/>
    <n v="0"/>
    <n v="0"/>
    <n v="0"/>
    <n v="0"/>
    <n v="0"/>
    <n v="0"/>
    <n v="195425952"/>
    <n v="0"/>
    <n v="0"/>
    <n v="0"/>
    <n v="0"/>
    <n v="0"/>
    <n v="0"/>
    <n v="195425952"/>
  </r>
  <r>
    <x v="11"/>
    <x v="11"/>
    <s v="BP26001561"/>
    <s v="Fortalecimiento de la respuesta pre hospitalaria y hospitalaria en la atención de urgencias y emergencias médicas de   Cali"/>
    <s v="BP260015611020103"/>
    <s v="Realizar la articulación en el desarrollo del Sistema de Emergencias Médic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98503744"/>
    <n v="0"/>
    <n v="0"/>
    <n v="0"/>
    <n v="0"/>
    <n v="0"/>
    <n v="0"/>
    <n v="98503744"/>
    <n v="12025862"/>
    <n v="12025861"/>
    <n v="0"/>
    <n v="0"/>
    <n v="12025861"/>
    <n v="1"/>
    <n v="86477882"/>
  </r>
  <r>
    <x v="11"/>
    <x v="11"/>
    <s v="BP26001561"/>
    <s v="Fortalecimiento de la respuesta pre hospitalaria y hospitalaria en la atención de urgencias y emergencias médicas de   Cali"/>
    <s v="BP260015611020104"/>
    <s v="Realizar el apoyo en las acciones de articulación del Sistema de Emergencias Medic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5000000"/>
    <n v="0"/>
    <n v="0"/>
    <n v="0"/>
    <n v="0"/>
    <n v="0"/>
    <n v="0"/>
    <n v="5000000"/>
    <n v="0"/>
    <n v="0"/>
    <n v="0"/>
    <n v="0"/>
    <n v="0"/>
    <n v="0"/>
    <n v="5000000"/>
  </r>
  <r>
    <x v="11"/>
    <x v="11"/>
    <s v="BP26001561"/>
    <s v="Fortalecimiento de la respuesta pre hospitalaria y hospitalaria en la atención de urgencias y emergencias médicas de   Cali"/>
    <s v="BP260015611030106"/>
    <s v="Organizar  acciones de vigilancia a la prestación de servicios de transporte asistencial de pacient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58667681"/>
    <n v="0"/>
    <n v="0"/>
    <n v="0"/>
    <n v="0"/>
    <n v="0"/>
    <n v="0"/>
    <n v="58667681"/>
    <n v="13421161"/>
    <n v="13421161"/>
    <n v="0"/>
    <n v="0"/>
    <n v="13421161"/>
    <n v="0"/>
    <n v="45246520"/>
  </r>
  <r>
    <x v="11"/>
    <x v="11"/>
    <s v="BP26001561"/>
    <s v="Fortalecimiento de la respuesta pre hospitalaria y hospitalaria en la atención de urgencias y emergencias médicas de   Cali"/>
    <s v="BP260015611030107"/>
    <s v="Realizar operativos y visitas de  vigilancia a la prestación de servicios de  transporte asistencial de pacient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83308683"/>
    <n v="0"/>
    <n v="0"/>
    <n v="0"/>
    <n v="0"/>
    <n v="0"/>
    <n v="0"/>
    <n v="83308683"/>
    <n v="11850668"/>
    <n v="11850668"/>
    <n v="0"/>
    <n v="0"/>
    <n v="11850668"/>
    <n v="0"/>
    <n v="71458015"/>
  </r>
  <r>
    <x v="11"/>
    <x v="11"/>
    <s v="BP26001561"/>
    <s v="Fortalecimiento de la respuesta pre hospitalaria y hospitalaria en la atención de urgencias y emergencias médicas de   Cali"/>
    <s v="BP260015611030205"/>
    <s v="Adquirir materiales y suministros de apoyo en el mantenimiento del Sistema de Emergencias Medicas"/>
    <m/>
    <m/>
    <s v="2-302010134"/>
    <s v="Adquisicion de Materiales y Suministros"/>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5000000"/>
    <n v="0"/>
    <n v="0"/>
    <n v="0"/>
    <n v="0"/>
    <n v="0"/>
    <n v="0"/>
    <n v="5000000"/>
    <n v="0"/>
    <n v="0"/>
    <n v="0"/>
    <n v="0"/>
    <n v="0"/>
    <n v="0"/>
    <n v="5000000"/>
  </r>
  <r>
    <x v="11"/>
    <x v="11"/>
    <s v="BP26001561"/>
    <s v="Fortalecimiento de la respuesta pre hospitalaria y hospitalaria en la atención de urgencias y emergencias médicas de   Cali"/>
    <s v="BP260015611030206"/>
    <s v="Realizar las visitas de inspección  del proceso de referencia y contrareferencia  en IPS,  EPS y  centrales de referenci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6795050"/>
    <n v="0"/>
    <n v="0"/>
    <n v="0"/>
    <n v="0"/>
    <n v="0"/>
    <n v="0"/>
    <n v="6795050"/>
    <n v="0"/>
    <n v="0"/>
    <n v="0"/>
    <n v="0"/>
    <n v="0"/>
    <n v="0"/>
    <n v="6795050"/>
  </r>
  <r>
    <x v="11"/>
    <x v="11"/>
    <s v="BP26001561"/>
    <s v="Fortalecimiento de la respuesta pre hospitalaria y hospitalaria en la atención de urgencias y emergencias médicas de   Cali"/>
    <s v="BP260015611030208"/>
    <s v="Organizar visitas  de Inspección al proceso de referencia y contrareferencia  en salud en IPS,  EPS y  centrales de referenci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23671294"/>
    <n v="0"/>
    <n v="0"/>
    <n v="0"/>
    <n v="0"/>
    <n v="0"/>
    <n v="0"/>
    <n v="23671294"/>
    <n v="3835510"/>
    <n v="3835510"/>
    <n v="0"/>
    <n v="0"/>
    <n v="3835510"/>
    <n v="0"/>
    <n v="19835784"/>
  </r>
  <r>
    <x v="11"/>
    <x v="11"/>
    <s v="BP26001561"/>
    <s v="Fortalecimiento de la respuesta pre hospitalaria y hospitalaria en la atención de urgencias y emergencias médicas de   Cali"/>
    <s v="BP260015611040105"/>
    <s v="Brindar el apoyo en las acciones de capacitacion en primer respondiente comunitari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100000000"/>
    <n v="0"/>
    <n v="0"/>
    <n v="0"/>
    <n v="0"/>
    <n v="0"/>
    <n v="0"/>
    <n v="100000000"/>
    <n v="0"/>
    <n v="0"/>
    <n v="0"/>
    <n v="0"/>
    <n v="0"/>
    <n v="0"/>
    <n v="100000000"/>
  </r>
  <r>
    <x v="11"/>
    <x v="11"/>
    <s v="BP26001561"/>
    <s v="Fortalecimiento de la respuesta pre hospitalaria y hospitalaria en la atención de urgencias y emergencias médicas de   Cali"/>
    <s v="BP260015611040106"/>
    <s v="Capacitar a la comunidad en Primer Respondiente Comunitari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15855123"/>
    <n v="0"/>
    <n v="0"/>
    <n v="0"/>
    <n v="0"/>
    <n v="0"/>
    <n v="0"/>
    <n v="15855123"/>
    <n v="2265018"/>
    <n v="2265018"/>
    <n v="0"/>
    <n v="0"/>
    <n v="2265018"/>
    <n v="0"/>
    <n v="13590105"/>
  </r>
  <r>
    <x v="11"/>
    <x v="11"/>
    <s v="BP26002272"/>
    <s v="Fortalecimiento DE LA GESTIÓN DEL RIESGO Y EL MANEJO INTEGRAL DEL DE DESASTRE EN LA ATENCIÓN DE SALUD EN SANTIAGO DE&#10;  Cali"/>
    <s v="BP260022721010102"/>
    <s v="Adquirir Servicios de uso del espectro electromagnético y licencias con el Ministerio de Información y Telecomunic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2000000"/>
    <n v="0"/>
    <n v="0"/>
    <n v="0"/>
    <n v="0"/>
    <n v="0"/>
    <n v="0"/>
    <n v="2000000"/>
    <n v="0"/>
    <n v="0"/>
    <n v="0"/>
    <n v="0"/>
    <n v="0"/>
    <n v="0"/>
    <n v="2000000"/>
  </r>
  <r>
    <x v="11"/>
    <x v="11"/>
    <s v="BP26002272"/>
    <s v="Fortalecimiento DE LA GESTIÓN DEL RIESGO Y EL MANEJO INTEGRAL DEL DE DESASTRE EN LA ATENCIÓN DE SALUD EN SANTIAGO DE&#10;  Cali"/>
    <s v="BP260022721010105"/>
    <s v="Adquirir servicios de telecomunicación en equipos tipo Avante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13000000"/>
    <n v="0"/>
    <n v="0"/>
    <n v="0"/>
    <n v="0"/>
    <n v="0"/>
    <n v="0"/>
    <n v="13000000"/>
    <n v="0"/>
    <n v="0"/>
    <n v="0"/>
    <n v="0"/>
    <n v="0"/>
    <n v="0"/>
    <n v="13000000"/>
  </r>
  <r>
    <x v="11"/>
    <x v="11"/>
    <s v="BP26002272"/>
    <s v="Fortalecimiento DE LA GESTIÓN DEL RIESGO Y EL MANEJO INTEGRAL DEL DE DESASTRE EN LA ATENCIÓN DE SALUD EN SANTIAGO DE&#10;  Cali"/>
    <s v="BP260022721010106"/>
    <s v="Realizar mantenimiento de equipos de comunicación"/>
    <m/>
    <m/>
    <s v="2-302010201"/>
    <s v="Maquinaria y Equip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19000000"/>
    <n v="0"/>
    <n v="0"/>
    <n v="0"/>
    <n v="0"/>
    <n v="0"/>
    <n v="0"/>
    <n v="19000000"/>
    <n v="0"/>
    <n v="0"/>
    <n v="0"/>
    <n v="0"/>
    <n v="0"/>
    <n v="0"/>
    <n v="19000000"/>
  </r>
  <r>
    <x v="11"/>
    <x v="11"/>
    <s v="BP26002272"/>
    <s v="Fortalecimiento DE LA GESTIÓN DEL RIESGO Y EL MANEJO INTEGRAL DEL DE DESASTRE EN LA ATENCIÓN DE SALUD EN SANTIAGO DE&#10;  Cali"/>
    <s v="BP260022721020101"/>
    <s v="Brindar asistencia técnica en la actualización de planes hospitalarios de emergencias en IP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16395210"/>
    <n v="0"/>
    <n v="0"/>
    <n v="0"/>
    <n v="0"/>
    <n v="0"/>
    <n v="0"/>
    <n v="16395210"/>
    <n v="4566322"/>
    <n v="4566322"/>
    <n v="460261"/>
    <n v="0"/>
    <n v="4566322"/>
    <n v="0"/>
    <n v="11828888"/>
  </r>
  <r>
    <x v="11"/>
    <x v="11"/>
    <s v="BP26002272"/>
    <s v="Fortalecimiento DE LA GESTIÓN DEL RIESGO Y EL MANEJO INTEGRAL DEL DE DESASTRE EN LA ATENCIÓN DE SALUD EN SANTIAGO DE&#10;  Cali"/>
    <s v="BP260022721020102"/>
    <s v="Realizar articulación en el seguimiento a la implementación de simulacros o simulaciones de IPS con servicios de urgenci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16395210"/>
    <n v="0"/>
    <n v="0"/>
    <n v="0"/>
    <n v="0"/>
    <n v="0"/>
    <n v="0"/>
    <n v="16395210"/>
    <n v="4566324"/>
    <n v="4566324"/>
    <n v="460261"/>
    <n v="0"/>
    <n v="4566324"/>
    <n v="0"/>
    <n v="11828886"/>
  </r>
  <r>
    <x v="11"/>
    <x v="11"/>
    <s v="BP26002272"/>
    <s v="Fortalecimiento DE LA GESTIÓN DEL RIESGO Y EL MANEJO INTEGRAL DEL DE DESASTRE EN LA ATENCIÓN DE SALUD EN SANTIAGO DE&#10;  Cali"/>
    <s v="BP260022721030102"/>
    <s v="Realizar Capacitación y entrenamiento a la comunidad en manejo de equipos DEA y reanimación cardiopulmonar"/>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40000000"/>
    <n v="0"/>
    <n v="0"/>
    <n v="0"/>
    <n v="0"/>
    <n v="0"/>
    <n v="0"/>
    <n v="40000000"/>
    <n v="0"/>
    <n v="0"/>
    <n v="0"/>
    <n v="0"/>
    <n v="0"/>
    <n v="0"/>
    <n v="40000000"/>
  </r>
  <r>
    <x v="11"/>
    <x v="11"/>
    <s v="BP26002272"/>
    <s v="Fortalecimiento DE LA GESTIÓN DEL RIESGO Y EL MANEJO INTEGRAL DEL DE DESASTRE EN LA ATENCIÓN DE SALUD EN SANTIAGO DE&#10;  Cali"/>
    <s v="BP260022721040101"/>
    <s v="Participar en reuniones a nivel interinstitucional e intersectorial  con los actores del sector salud en la integración de lineamientos en salu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37282564"/>
    <n v="0"/>
    <n v="0"/>
    <n v="0"/>
    <n v="0"/>
    <n v="0"/>
    <n v="0"/>
    <n v="37282564"/>
    <n v="9137959"/>
    <n v="9137959"/>
    <n v="1374588"/>
    <n v="0"/>
    <n v="9137959"/>
    <n v="0"/>
    <n v="28144605"/>
  </r>
  <r>
    <x v="11"/>
    <x v="11"/>
    <s v="BP26002272"/>
    <s v="Fortalecimiento DE LA GESTIÓN DEL RIESGO Y EL MANEJO INTEGRAL DEL DE DESASTRE EN LA ATENCIÓN DE SALUD EN SANTIAGO DE&#10;  Cali"/>
    <s v="BP260022721040102"/>
    <s v="Realizar acciones de articulación con los cuatro organismos de socorr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27282588"/>
    <n v="0"/>
    <n v="0"/>
    <n v="0"/>
    <n v="0"/>
    <n v="0"/>
    <n v="0"/>
    <n v="27282588"/>
    <n v="9137958"/>
    <n v="9137958"/>
    <n v="1374587"/>
    <n v="0"/>
    <n v="9137958"/>
    <n v="0"/>
    <n v="18144630"/>
  </r>
  <r>
    <x v="11"/>
    <x v="11"/>
    <s v="BP26002272"/>
    <s v="Fortalecimiento DE LA GESTIÓN DEL RIESGO Y EL MANEJO INTEGRAL DEL DE DESASTRE EN LA ATENCIÓN DE SALUD EN SANTIAGO DE&#10;  Cali"/>
    <s v="BP260022721040103"/>
    <s v="Realizar acciones en salud en el cumplimiento de lo establecido en el marco normativ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27282588"/>
    <n v="0"/>
    <n v="0"/>
    <n v="0"/>
    <n v="0"/>
    <n v="0"/>
    <n v="0"/>
    <n v="27282588"/>
    <n v="9137958"/>
    <n v="9137958"/>
    <n v="1374590"/>
    <n v="0"/>
    <n v="9137958"/>
    <n v="0"/>
    <n v="18144630"/>
  </r>
  <r>
    <x v="11"/>
    <x v="11"/>
    <s v="BP26002272"/>
    <s v="Fortalecimiento DE LA GESTIÓN DEL RIESGO Y EL MANEJO INTEGRAL DEL DE DESASTRE EN LA ATENCIÓN DE SALUD EN SANTIAGO DE&#10;  Cali"/>
    <s v="BP260022721040104"/>
    <s v="Disponer  materiales y suministros necesarios para la  coordinación y articulación intersectorial."/>
    <m/>
    <m/>
    <s v="2-302010134"/>
    <s v="Adquisicion de Materiales y Suministros"/>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5000000"/>
    <n v="0"/>
    <n v="0"/>
    <n v="0"/>
    <n v="0"/>
    <n v="0"/>
    <n v="0"/>
    <n v="5000000"/>
    <n v="0"/>
    <n v="0"/>
    <n v="0"/>
    <n v="0"/>
    <n v="0"/>
    <n v="0"/>
    <n v="5000000"/>
  </r>
  <r>
    <x v="11"/>
    <x v="11"/>
    <s v="BP26002272"/>
    <s v="Fortalecimiento DE LA GESTIÓN DEL RIESGO Y EL MANEJO INTEGRAL DEL DE DESASTRE EN LA ATENCIÓN DE SALUD EN SANTIAGO DE&#10;  Cali"/>
    <s v="BP260022721040105"/>
    <s v="Brindar  apoyo  a las acciones  de coordinación y articulación con IPS, Ambulancias, Organismos de Socorro y demas que se requiera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5000000"/>
    <n v="0"/>
    <n v="0"/>
    <n v="0"/>
    <n v="0"/>
    <n v="0"/>
    <n v="0"/>
    <n v="5000000"/>
    <n v="0"/>
    <n v="0"/>
    <n v="0"/>
    <n v="0"/>
    <n v="0"/>
    <n v="0"/>
    <n v="5000000"/>
  </r>
  <r>
    <x v="11"/>
    <x v="11"/>
    <s v="BP26002272"/>
    <s v="Fortalecimiento DE LA GESTIÓN DEL RIESGO Y EL MANEJO INTEGRAL DEL DE DESASTRE EN LA ATENCIÓN DE SALUD EN SANTIAGO DE&#10;  Cali"/>
    <s v="BP260022721040106"/>
    <s v="Realizar impresos de material de comunicación, educativo, promoción y prevención."/>
    <m/>
    <m/>
    <s v="2-302010107"/>
    <s v="Dotación de Material Educativ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5000000"/>
    <n v="0"/>
    <n v="0"/>
    <n v="0"/>
    <n v="0"/>
    <n v="0"/>
    <n v="0"/>
    <n v="5000000"/>
    <n v="0"/>
    <n v="0"/>
    <n v="0"/>
    <n v="0"/>
    <n v="0"/>
    <n v="0"/>
    <n v="5000000"/>
  </r>
  <r>
    <x v="11"/>
    <x v="11"/>
    <s v="BP26002272"/>
    <s v="Fortalecimiento DE LA GESTIÓN DEL RIESGO Y EL MANEJO INTEGRAL DEL DE DESASTRE EN LA ATENCIÓN DE SALUD EN SANTIAGO DE&#10;  Cali"/>
    <s v="BP260022721050101"/>
    <s v="Inspeccionar el Plan de Atención medica a los eventos de afluencia masiva de público con Puestos de Mando Unificados-PMU instalados por la Secretaría de Gestión del Riesgo de Desastre."/>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3"/>
    <s v="Manejo de desastres"/>
    <x v="112"/>
    <s v="Organismos de socorro coordinados con la Administración Muni"/>
    <n v="10872096"/>
    <n v="0"/>
    <n v="0"/>
    <n v="0"/>
    <n v="0"/>
    <n v="0"/>
    <n v="0"/>
    <n v="10872096"/>
    <n v="2265018"/>
    <n v="2265018"/>
    <n v="0"/>
    <n v="0"/>
    <n v="2265018"/>
    <n v="0"/>
    <n v="8607078"/>
  </r>
  <r>
    <x v="11"/>
    <x v="11"/>
    <s v="BP01046529"/>
    <s v="FORTALECIMIENTO DE LOS MECANISMOS DE  PARTICIPACION SOCIAL EN CUANTO A LA EXIGIBILIDAD DEL DERECHO A LA SALUD EN EL MUNICIPIO DE SANTIAGO DE CALI"/>
    <s v="BP010465291010121"/>
    <s v="Diseñar planes de acción orientados a la exigibilidad del derecho a la salud con los actores del sistema salud"/>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53107542"/>
    <n v="0"/>
    <n v="0"/>
    <n v="0"/>
    <n v="0"/>
    <n v="0"/>
    <n v="0"/>
    <n v="53107542"/>
    <n v="13672702"/>
    <n v="0"/>
    <n v="0"/>
    <n v="0"/>
    <n v="0"/>
    <n v="13672702"/>
    <n v="39434840"/>
  </r>
  <r>
    <x v="11"/>
    <x v="11"/>
    <s v="BP01046529"/>
    <s v="FORTALECIMIENTO DE LOS MECANISMOS DE  PARTICIPACION SOCIAL EN CUANTO A LA EXIGIBILIDAD DEL DERECHO A LA SALUD EN EL MUNICIPIO DE SANTIAGO DE CALI"/>
    <s v="BP010465291010122"/>
    <s v="Implementar los planes de acción definidos con los actores del sistema de salud."/>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134202312"/>
    <n v="0"/>
    <n v="0"/>
    <n v="0"/>
    <n v="0"/>
    <n v="0"/>
    <n v="0"/>
    <n v="134202312"/>
    <n v="3080578"/>
    <n v="0"/>
    <n v="0"/>
    <n v="0"/>
    <n v="0"/>
    <n v="3080578"/>
    <n v="131121734"/>
  </r>
  <r>
    <x v="11"/>
    <x v="11"/>
    <s v="BP01046529"/>
    <s v="FORTALECIMIENTO DE LOS MECANISMOS DE  PARTICIPACION SOCIAL EN CUANTO A LA EXIGIBILIDAD DEL DERECHO A LA SALUD EN EL MUNICIPIO DE SANTIAGO DE CALI"/>
    <s v="BP010465291010123"/>
    <s v="Apoyar las acciones de exigibilidad del derecho a la salud realizadas en las comunas"/>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53000000"/>
    <n v="0"/>
    <n v="0"/>
    <n v="0"/>
    <n v="0"/>
    <n v="0"/>
    <n v="0"/>
    <n v="53000000"/>
    <n v="0"/>
    <n v="0"/>
    <n v="0"/>
    <n v="0"/>
    <n v="0"/>
    <n v="0"/>
    <n v="53000000"/>
  </r>
  <r>
    <x v="11"/>
    <x v="11"/>
    <s v="BP01046529"/>
    <s v="FORTALECIMIENTO DE LOS MECANISMOS DE  PARTICIPACION SOCIAL EN CUANTO A LA EXIGIBILIDAD DEL DERECHO A LA SALUD EN EL MUNICIPIO DE SANTIAGO DE CALI"/>
    <s v="BP010465291010124"/>
    <s v="Adquirir materiales y suministros para el desarrollo de las acciones de participacion social."/>
    <m/>
    <m/>
    <s v="2-302010134"/>
    <s v="Adquisicion de Materiales y Suministros"/>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5000000"/>
    <n v="0"/>
    <n v="0"/>
    <n v="0"/>
    <n v="0"/>
    <n v="0"/>
    <n v="0"/>
    <n v="5000000"/>
    <n v="0"/>
    <n v="0"/>
    <n v="0"/>
    <n v="0"/>
    <n v="0"/>
    <n v="0"/>
    <n v="5000000"/>
  </r>
  <r>
    <x v="11"/>
    <x v="11"/>
    <s v="BP01046529"/>
    <s v="FORTALECIMIENTO DE LOS MECANISMOS DE  PARTICIPACION SOCIAL EN CUANTO A LA EXIGIBILIDAD DEL DERECHO A LA SALUD EN EL MUNICIPIO DE SANTIAGO DE CALI"/>
    <s v="BP010465291010125"/>
    <s v="Monitorear los planes de acción definidos con los actores del sistema de salud."/>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50019072"/>
    <n v="0"/>
    <n v="0"/>
    <n v="0"/>
    <n v="0"/>
    <n v="0"/>
    <n v="0"/>
    <n v="50019072"/>
    <n v="10971922"/>
    <n v="0"/>
    <n v="0"/>
    <n v="0"/>
    <n v="0"/>
    <n v="10971922"/>
    <n v="39047150"/>
  </r>
  <r>
    <x v="11"/>
    <x v="11"/>
    <s v="BP01046529"/>
    <s v="FORTALECIMIENTO DE LOS MECANISMOS DE  PARTICIPACION SOCIAL EN CUANTO A LA EXIGIBILIDAD DEL DERECHO A LA SALUD EN EL MUNICIPIO DE SANTIAGO DE CALI"/>
    <s v="BP010465291010126"/>
    <s v="Apoyar las acciones de exigibilidad del derecho a la salud"/>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66448500"/>
    <n v="0"/>
    <n v="0"/>
    <n v="0"/>
    <n v="0"/>
    <n v="0"/>
    <n v="0"/>
    <n v="66448500"/>
    <n v="0"/>
    <n v="0"/>
    <n v="0"/>
    <n v="0"/>
    <n v="0"/>
    <n v="0"/>
    <n v="66448500"/>
  </r>
  <r>
    <x v="11"/>
    <x v="11"/>
    <s v="BP01046529"/>
    <s v="FORTALECIMIENTO DE LOS MECANISMOS DE  PARTICIPACION SOCIAL EN CUANTO A LA EXIGIBILIDAD DEL DERECHO A LA SALUD EN EL MUNICIPIO DE SANTIAGO DE CALI"/>
    <s v="BP010465291010127"/>
    <s v="Fortalecer  los procesos de participacion en las instittuciones de salud y el ente territorial en cumplimiento de la Politica de participacion social en Salud"/>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87951498"/>
    <n v="0"/>
    <n v="0"/>
    <n v="0"/>
    <n v="0"/>
    <n v="0"/>
    <n v="0"/>
    <n v="87951498"/>
    <n v="22956636"/>
    <n v="0"/>
    <n v="0"/>
    <n v="0"/>
    <n v="0"/>
    <n v="22956636"/>
    <n v="64994862"/>
  </r>
  <r>
    <x v="11"/>
    <x v="11"/>
    <s v="BP01046529"/>
    <s v="FORTALECIMIENTO DE LOS MECANISMOS DE  PARTICIPACION SOCIAL EN CUANTO A LA EXIGIBILIDAD DEL DERECHO A LA SALUD EN EL MUNICIPIO DE SANTIAGO DE CALI"/>
    <s v="BP010465291020108"/>
    <s v="Realizar acciones de información y comunicación dirgidas a los actores del sisitema de salud en cumplimiento de la PPPSS."/>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63560556"/>
    <n v="0"/>
    <n v="0"/>
    <n v="0"/>
    <n v="0"/>
    <n v="0"/>
    <n v="0"/>
    <n v="63560556"/>
    <n v="9705931"/>
    <n v="0"/>
    <n v="0"/>
    <n v="0"/>
    <n v="0"/>
    <n v="9705931"/>
    <n v="53854625"/>
  </r>
  <r>
    <x v="11"/>
    <x v="11"/>
    <s v="BP01046529"/>
    <s v="FORTALECIMIENTO DE LOS MECANISMOS DE  PARTICIPACION SOCIAL EN CUANTO A LA EXIGIBILIDAD DEL DERECHO A LA SALUD EN EL MUNICIPIO DE SANTIAGO DE CALI"/>
    <s v="BP010465291020109"/>
    <s v="Implementar acciones de formación para actores del sector salud y comunitarios en el marco de la PPPSS"/>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58545234"/>
    <n v="0"/>
    <n v="0"/>
    <n v="0"/>
    <n v="0"/>
    <n v="0"/>
    <n v="0"/>
    <n v="58545234"/>
    <n v="9326134"/>
    <n v="0"/>
    <n v="0"/>
    <n v="0"/>
    <n v="0"/>
    <n v="9326134"/>
    <n v="49219100"/>
  </r>
  <r>
    <x v="11"/>
    <x v="11"/>
    <s v="BP01046529"/>
    <s v="FORTALECIMIENTO DE LOS MECANISMOS DE  PARTICIPACION SOCIAL EN CUANTO A LA EXIGIBILIDAD DEL DERECHO A LA SALUD EN EL MUNICIPIO DE SANTIAGO DE CALI"/>
    <s v="BP010465291020110"/>
    <s v="Disponer de impresos y publicación en el desarrollo de las acciones formativas en participación y exigibilidad del derecho a la salud."/>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47700000"/>
    <n v="0"/>
    <n v="0"/>
    <n v="0"/>
    <n v="0"/>
    <n v="0"/>
    <n v="0"/>
    <n v="47700000"/>
    <n v="0"/>
    <n v="0"/>
    <n v="0"/>
    <n v="0"/>
    <n v="0"/>
    <n v="0"/>
    <n v="47700000"/>
  </r>
  <r>
    <x v="11"/>
    <x v="11"/>
    <s v="BP01046529"/>
    <s v="FORTALECIMIENTO DE LOS MECANISMOS DE  PARTICIPACION SOCIAL EN CUANTO A LA EXIGIBILIDAD DEL DERECHO A LA SALUD EN EL MUNICIPIO DE SANTIAGO DE CALI"/>
    <s v="BP010465291030111"/>
    <s v="Participar en la implementación de la estrategia de rendicion de cuentas"/>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52098294"/>
    <n v="0"/>
    <n v="0"/>
    <n v="0"/>
    <n v="0"/>
    <n v="0"/>
    <n v="0"/>
    <n v="52098294"/>
    <n v="421997"/>
    <n v="0"/>
    <n v="0"/>
    <n v="0"/>
    <n v="0"/>
    <n v="421997"/>
    <n v="51676297"/>
  </r>
  <r>
    <x v="11"/>
    <x v="11"/>
    <s v="BP01046529"/>
    <s v="FORTALECIMIENTO DE LOS MECANISMOS DE  PARTICIPACION SOCIAL EN CUANTO A LA EXIGIBILIDAD DEL DERECHO A LA SALUD EN EL MUNICIPIO DE SANTIAGO DE CALI"/>
    <s v="BP010465291030112"/>
    <s v="Diseñar e implementar acciones pedagogica en control social"/>
    <m/>
    <m/>
    <s v="2-303027621"/>
    <s v="Programas para Mejorar Participacion Social y Comunitaria en Salud"/>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13"/>
    <s v="Comunas y corregimientos con instancias de participación soc"/>
    <n v="49336692"/>
    <n v="0"/>
    <n v="0"/>
    <n v="0"/>
    <n v="0"/>
    <n v="0"/>
    <n v="0"/>
    <n v="49336692"/>
    <n v="10887522"/>
    <n v="0"/>
    <n v="0"/>
    <n v="0"/>
    <n v="0"/>
    <n v="10887522"/>
    <n v="38449170"/>
  </r>
  <r>
    <x v="11"/>
    <x v="11"/>
    <s v="BP26001326"/>
    <s v="Optimización de la gestión del aseguramiento en salud  por parte de los actores del SGSSS en Santiago de Cali"/>
    <s v="BP260013261040204"/>
    <s v="REALIZAR AFILIACION Y CONTINUIDAD AL REGIMEN SUBSIDIADO"/>
    <m/>
    <m/>
    <s v="2-3030257"/>
    <s v="Contratos de Régimen Subsidiado"/>
    <x v="0"/>
    <s v="Vigencia actual"/>
    <n v="1223"/>
    <s v="0-1223"/>
    <s v="Rifas y Clubes"/>
    <m/>
    <m/>
    <x v="0"/>
    <s v="Organismo"/>
    <n v="99"/>
    <s v="MUNICIPIO DE CALI"/>
    <n v="41"/>
    <s v="CALI SOCIAL Y DIVERSA"/>
    <n v="4103"/>
    <s v="SALUD PÚBLICA OPORTUNA Y CONFIABLE"/>
    <n v="4103002"/>
    <s v="SERVICIOS DE SALUD PÚBLICA OPORTUNA Y CONFIABLE"/>
    <x v="109"/>
    <s v="Afiliaciones efectivas al régimen subsidiado"/>
    <n v="100000"/>
    <n v="0"/>
    <n v="0"/>
    <n v="0"/>
    <n v="0"/>
    <n v="0"/>
    <n v="0"/>
    <n v="100000"/>
    <n v="0"/>
    <n v="0"/>
    <n v="0"/>
    <n v="0"/>
    <n v="0"/>
    <n v="0"/>
    <n v="100000"/>
  </r>
  <r>
    <x v="11"/>
    <x v="11"/>
    <s v="BP01046536"/>
    <s v="Control del riesgo biológico asociado a la zoonosis en el municipio de  Cali"/>
    <s v="BP010465361030140"/>
    <s v="Apoyar  las acciones de intervencion de la tenencia responsable de animales.en los territorios"/>
    <m/>
    <m/>
    <s v="2-30503"/>
    <s v="Atención, Control y Organización Institucional para apoyo a la Gestión del Estado"/>
    <x v="0"/>
    <s v="Vigencia actual"/>
    <n v="1231"/>
    <s v="0-1231"/>
    <s v="Venta servicios Salud-Zoonosis"/>
    <m/>
    <m/>
    <x v="0"/>
    <s v="Organismo"/>
    <n v="99"/>
    <s v="MUNICIPIO DE CALI"/>
    <n v="42"/>
    <s v="CALI AMABLE Y SOSTENIBLE"/>
    <n v="4204"/>
    <s v="RESPONSABILIDAD AMBIENTAL"/>
    <n v="4204004"/>
    <s v="Servicio de salud pública para animales de compañía y preven"/>
    <x v="114"/>
    <s v="Índice de eficacia de acciones de prevención, vigilancia y c"/>
    <n v="61433000"/>
    <n v="0"/>
    <n v="0"/>
    <n v="0"/>
    <n v="0"/>
    <n v="0"/>
    <n v="0"/>
    <n v="61433000"/>
    <n v="0"/>
    <n v="0"/>
    <n v="0"/>
    <n v="0"/>
    <n v="0"/>
    <n v="0"/>
    <n v="61433000"/>
  </r>
  <r>
    <x v="11"/>
    <x v="11"/>
    <s v="BP01046536"/>
    <s v="Control del riesgo biológico asociado a la zoonosis en el municipio de  Cali"/>
    <s v="BP010465361050225"/>
    <s v="Realizar Mantenimiento de vehiculos  del Centro de Zoonosis."/>
    <m/>
    <m/>
    <s v="2-302010201"/>
    <s v="Maquinaria y Equipo"/>
    <x v="0"/>
    <s v="Vigencia actual"/>
    <n v="1231"/>
    <s v="0-1231"/>
    <s v="Venta servicios Salud-Zoonosis"/>
    <m/>
    <m/>
    <x v="0"/>
    <s v="Organismo"/>
    <n v="99"/>
    <s v="MUNICIPIO DE CALI"/>
    <n v="42"/>
    <s v="CALI AMABLE Y SOSTENIBLE"/>
    <n v="4204"/>
    <s v="RESPONSABILIDAD AMBIENTAL"/>
    <n v="4204004"/>
    <s v="Servicio de salud pública para animales de compañía y preven"/>
    <x v="114"/>
    <s v="Índice de eficacia de acciones de prevención, vigilancia y c"/>
    <n v="300333"/>
    <n v="0"/>
    <n v="0"/>
    <n v="0"/>
    <n v="0"/>
    <n v="0"/>
    <n v="0"/>
    <n v="300333"/>
    <n v="0"/>
    <n v="0"/>
    <n v="0"/>
    <n v="0"/>
    <n v="0"/>
    <n v="0"/>
    <n v="300333"/>
  </r>
  <r>
    <x v="11"/>
    <x v="11"/>
    <s v="BP01046536"/>
    <s v="Control del riesgo biológico asociado a la zoonosis en el municipio de  Cali"/>
    <s v="BP010465361050234"/>
    <s v="Apoyar las acciones de control de riesgos sanitarios y del ambiente asociada a la prestación de servicios en zonas de alto índice de riesgo"/>
    <m/>
    <m/>
    <s v="2-302010201"/>
    <s v="Maquinaria y Equipo"/>
    <x v="0"/>
    <s v="Vigencia actual"/>
    <n v="1231"/>
    <s v="0-1231"/>
    <s v="Venta servicios Salud-Zoonosis"/>
    <m/>
    <m/>
    <x v="0"/>
    <s v="Organismo"/>
    <n v="99"/>
    <s v="MUNICIPIO DE CALI"/>
    <n v="42"/>
    <s v="CALI AMABLE Y SOSTENIBLE"/>
    <n v="4204"/>
    <s v="RESPONSABILIDAD AMBIENTAL"/>
    <n v="4204004"/>
    <s v="Servicio de salud pública para animales de compañía y preven"/>
    <x v="114"/>
    <s v="Índice de eficacia de acciones de prevención, vigilancia y c"/>
    <n v="8266667"/>
    <n v="0"/>
    <n v="0"/>
    <n v="0"/>
    <n v="0"/>
    <n v="0"/>
    <n v="0"/>
    <n v="8266667"/>
    <n v="0"/>
    <n v="0"/>
    <n v="0"/>
    <n v="0"/>
    <n v="0"/>
    <n v="0"/>
    <n v="8266667"/>
  </r>
  <r>
    <x v="11"/>
    <x v="11"/>
    <s v="BP01046540"/>
    <s v="Asistencia Técnica a  las entidades vacunadoras del Municipio de Santiago de   Cali"/>
    <s v="BP010465401010140"/>
    <s v="Consolidar el inventario de cadena de frío"/>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32218284"/>
    <n v="0"/>
    <n v="0"/>
    <n v="0"/>
    <n v="0"/>
    <n v="0"/>
    <n v="0"/>
    <n v="32218284"/>
    <n v="10549925"/>
    <n v="0"/>
    <n v="0"/>
    <n v="0"/>
    <n v="0"/>
    <n v="10549925"/>
    <n v="21668359"/>
  </r>
  <r>
    <x v="11"/>
    <x v="11"/>
    <s v="BP01046540"/>
    <s v="Asistencia Técnica a  las entidades vacunadoras del Municipio de Santiago de   Cali"/>
    <s v="BP010465401010141"/>
    <s v="Ejecutar visitas de seguimiento al cumplimiento del plan de eliminación de residuos biológicos en las IPS vacunadoras"/>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32218284"/>
    <n v="0"/>
    <n v="0"/>
    <n v="0"/>
    <n v="0"/>
    <n v="0"/>
    <n v="0"/>
    <n v="32218284"/>
    <n v="0"/>
    <n v="0"/>
    <n v="0"/>
    <n v="0"/>
    <n v="0"/>
    <n v="0"/>
    <n v="32218284"/>
  </r>
  <r>
    <x v="11"/>
    <x v="11"/>
    <s v="BP01046540"/>
    <s v="Asistencia Técnica a  las entidades vacunadoras del Municipio de Santiago de   Cali"/>
    <s v="BP010465401010145"/>
    <s v="Efectuar acciones de verificación y seguimiento del cumplimiento de los lineamientos del programa  en las entidades vacunadoras."/>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86433186"/>
    <n v="0"/>
    <n v="0"/>
    <n v="0"/>
    <n v="0"/>
    <n v="0"/>
    <n v="0"/>
    <n v="86433186"/>
    <n v="15824888"/>
    <n v="0"/>
    <n v="0"/>
    <n v="0"/>
    <n v="0"/>
    <n v="15824888"/>
    <n v="70608298"/>
  </r>
  <r>
    <x v="11"/>
    <x v="11"/>
    <s v="BP01046540"/>
    <s v="Asistencia Técnica a  las entidades vacunadoras del Municipio de Santiago de   Cali"/>
    <s v="BP010465401010147"/>
    <s v="Realizar  verificación y seguimiento del cumplimiento de los lineamientos en la vacunación contra la rabia en humanos"/>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32218284"/>
    <n v="0"/>
    <n v="0"/>
    <n v="0"/>
    <n v="0"/>
    <n v="0"/>
    <n v="0"/>
    <n v="32218284"/>
    <n v="0"/>
    <n v="0"/>
    <n v="0"/>
    <n v="0"/>
    <n v="0"/>
    <n v="0"/>
    <n v="32218284"/>
  </r>
  <r>
    <x v="11"/>
    <x v="11"/>
    <s v="BP01046540"/>
    <s v="Asistencia Técnica a  las entidades vacunadoras del Municipio de Santiago de   Cali"/>
    <s v="BP010465401010148"/>
    <s v="Apoyar la recolección, consolidación y elaboración  de información de las acciones del programa."/>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2610304"/>
    <n v="0"/>
    <n v="0"/>
    <n v="0"/>
    <n v="0"/>
    <n v="0"/>
    <n v="0"/>
    <n v="2610304"/>
    <n v="0"/>
    <n v="0"/>
    <n v="0"/>
    <n v="0"/>
    <n v="0"/>
    <n v="0"/>
    <n v="2610304"/>
  </r>
  <r>
    <x v="11"/>
    <x v="11"/>
    <s v="BP01046540"/>
    <s v="Asistencia Técnica a  las entidades vacunadoras del Municipio de Santiago de   Cali"/>
    <s v="BP010465401010150"/>
    <s v="Efectuar visitas de seguimiento al cumplimiento de los lineamientos en cadena de frio, en las IPS vacunadoras"/>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9026147"/>
    <n v="0"/>
    <n v="0"/>
    <n v="0"/>
    <n v="0"/>
    <n v="0"/>
    <n v="0"/>
    <n v="19026147"/>
    <n v="0"/>
    <n v="0"/>
    <n v="0"/>
    <n v="0"/>
    <n v="0"/>
    <n v="0"/>
    <n v="19026147"/>
  </r>
  <r>
    <x v="11"/>
    <x v="11"/>
    <s v="BP01046540"/>
    <s v="Asistencia Técnica a  las entidades vacunadoras del Municipio de Santiago de   Cali"/>
    <s v="BP010465401010152"/>
    <s v="Apoyar la recolección, consolidación y elaboración  de información de las acciones del programa."/>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54681378"/>
    <n v="0"/>
    <n v="0"/>
    <n v="0"/>
    <n v="0"/>
    <n v="0"/>
    <n v="0"/>
    <n v="54681378"/>
    <n v="5977295"/>
    <n v="0"/>
    <n v="0"/>
    <n v="0"/>
    <n v="0"/>
    <n v="5977295"/>
    <n v="48704083"/>
  </r>
  <r>
    <x v="11"/>
    <x v="11"/>
    <s v="BP01046540"/>
    <s v="Asistencia Técnica a  las entidades vacunadoras del Municipio de Santiago de   Cali"/>
    <s v="BP010465401010153"/>
    <s v="Apoyar el proceso de capacitación y evaluación de competencias en PAI al talento humano de las IPS vacunadoras"/>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32218284"/>
    <n v="0"/>
    <n v="0"/>
    <n v="0"/>
    <n v="0"/>
    <n v="0"/>
    <n v="0"/>
    <n v="32218284"/>
    <n v="10549925"/>
    <n v="0"/>
    <n v="0"/>
    <n v="0"/>
    <n v="0"/>
    <n v="10549925"/>
    <n v="21668359"/>
  </r>
  <r>
    <x v="11"/>
    <x v="11"/>
    <s v="BP01046540"/>
    <s v="Asistencia Técnica a  las entidades vacunadoras del Municipio de Santiago de   Cali"/>
    <s v="BP010465401010155"/>
    <s v="Realizar actividades para garantizar la ejecución de jornadas de vacunación en el municipio según la programación y requerimientos a nivel nacional, departamental y municipal."/>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6109142"/>
    <n v="0"/>
    <n v="0"/>
    <n v="0"/>
    <n v="0"/>
    <n v="0"/>
    <n v="0"/>
    <n v="16109142"/>
    <n v="5274962"/>
    <n v="0"/>
    <n v="0"/>
    <n v="0"/>
    <n v="0"/>
    <n v="5274962"/>
    <n v="10834180"/>
  </r>
  <r>
    <x v="11"/>
    <x v="11"/>
    <s v="BP01046540"/>
    <s v="Asistencia Técnica a  las entidades vacunadoras del Municipio de Santiago de   Cali"/>
    <s v="BP010465401010211"/>
    <s v="Generar acciones en la consolidación de gestión del conocimiento en el  marco del programa PAI."/>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6109142"/>
    <n v="0"/>
    <n v="0"/>
    <n v="0"/>
    <n v="0"/>
    <n v="0"/>
    <n v="0"/>
    <n v="16109142"/>
    <n v="5274962"/>
    <n v="0"/>
    <n v="0"/>
    <n v="0"/>
    <n v="0"/>
    <n v="5274962"/>
    <n v="10834180"/>
  </r>
  <r>
    <x v="11"/>
    <x v="11"/>
    <s v="BP01046540"/>
    <s v="Asistencia Técnica a  las entidades vacunadoras del Municipio de Santiago de   Cali"/>
    <s v="BP010465401010212"/>
    <s v="Evaluar el uso de procedimientos de gestión del programa Ampliado de Inmunizaciones - PAI."/>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6109142"/>
    <n v="0"/>
    <n v="0"/>
    <n v="0"/>
    <n v="0"/>
    <n v="0"/>
    <n v="0"/>
    <n v="16109142"/>
    <n v="5274963"/>
    <n v="0"/>
    <n v="0"/>
    <n v="0"/>
    <n v="0"/>
    <n v="5274963"/>
    <n v="10834179"/>
  </r>
  <r>
    <x v="11"/>
    <x v="11"/>
    <s v="BP01046540"/>
    <s v="Asistencia Técnica a  las entidades vacunadoras del Municipio de Santiago de   Cali"/>
    <s v="BP010465401010310"/>
    <s v="Difundir, socializar e implementar material didáctico en la movilización social"/>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6109142"/>
    <n v="0"/>
    <n v="0"/>
    <n v="0"/>
    <n v="0"/>
    <n v="0"/>
    <n v="0"/>
    <n v="16109142"/>
    <n v="0"/>
    <n v="0"/>
    <n v="0"/>
    <n v="0"/>
    <n v="0"/>
    <n v="0"/>
    <n v="16109142"/>
  </r>
  <r>
    <x v="11"/>
    <x v="11"/>
    <s v="BP01046540"/>
    <s v="Asistencia Técnica a  las entidades vacunadoras del Municipio de Santiago de   Cali"/>
    <s v="BP010465401010312"/>
    <s v="Activar la participación en  jornadas de vacunación y eventos que realiza el PAI en la población objeto del programa."/>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6109142"/>
    <n v="0"/>
    <n v="0"/>
    <n v="0"/>
    <n v="0"/>
    <n v="0"/>
    <n v="0"/>
    <n v="16109142"/>
    <n v="0"/>
    <n v="0"/>
    <n v="0"/>
    <n v="0"/>
    <n v="0"/>
    <n v="0"/>
    <n v="16109142"/>
  </r>
  <r>
    <x v="11"/>
    <x v="11"/>
    <s v="BP01046540"/>
    <s v="Asistencia Técnica a  las entidades vacunadoras del Municipio de Santiago de   Cali"/>
    <s v="BP010465401010410"/>
    <s v="Realizar consolidación de evaluación del Sistema de información PAI."/>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6109142"/>
    <n v="0"/>
    <n v="0"/>
    <n v="0"/>
    <n v="0"/>
    <n v="0"/>
    <n v="0"/>
    <n v="16109142"/>
    <n v="5274962"/>
    <n v="0"/>
    <n v="0"/>
    <n v="0"/>
    <n v="0"/>
    <n v="5274962"/>
    <n v="10834180"/>
  </r>
  <r>
    <x v="11"/>
    <x v="11"/>
    <s v="BP01046540"/>
    <s v="Asistencia Técnica a  las entidades vacunadoras del Municipio de Santiago de   Cali"/>
    <s v="BP010465401010412"/>
    <s v="Brindar asistencia y soporte técnico a las entidades vacunadoras, en el componente de sistema de información del programa."/>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6109142"/>
    <n v="0"/>
    <n v="0"/>
    <n v="0"/>
    <n v="0"/>
    <n v="0"/>
    <n v="0"/>
    <n v="16109142"/>
    <n v="5274963"/>
    <n v="0"/>
    <n v="0"/>
    <n v="0"/>
    <n v="0"/>
    <n v="5274963"/>
    <n v="10834179"/>
  </r>
  <r>
    <x v="11"/>
    <x v="11"/>
    <s v="BP01046540"/>
    <s v="Asistencia Técnica a  las entidades vacunadoras del Municipio de Santiago de   Cali"/>
    <s v="BP010465401010512"/>
    <s v="Efectuar registro de información de biológicos e insumos del programa."/>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7697600"/>
    <n v="0"/>
    <n v="0"/>
    <n v="0"/>
    <n v="0"/>
    <n v="0"/>
    <n v="0"/>
    <n v="17697600"/>
    <n v="0"/>
    <n v="0"/>
    <n v="0"/>
    <n v="0"/>
    <n v="0"/>
    <n v="0"/>
    <n v="17697600"/>
  </r>
  <r>
    <x v="11"/>
    <x v="11"/>
    <s v="BP01046540"/>
    <s v="Asistencia Técnica a  las entidades vacunadoras del Municipio de Santiago de   Cali"/>
    <s v="BP010465401010514"/>
    <s v="Realizar recepción, organización, control, entrega y seguimiento de biológicos e insumos que entran a la CAVA del programa."/>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7697599"/>
    <n v="0"/>
    <n v="0"/>
    <n v="0"/>
    <n v="0"/>
    <n v="0"/>
    <n v="0"/>
    <n v="17697599"/>
    <n v="0"/>
    <n v="0"/>
    <n v="0"/>
    <n v="0"/>
    <n v="0"/>
    <n v="0"/>
    <n v="17697599"/>
  </r>
  <r>
    <x v="11"/>
    <x v="11"/>
    <s v="BP01046540"/>
    <s v="Asistencia Técnica a  las entidades vacunadoras del Municipio de Santiago de   Cali"/>
    <s v="BP010465401010613"/>
    <s v="Elaborar seguimiento estadístico al movimiento de biológicos y coberturas del programa."/>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6109142"/>
    <n v="0"/>
    <n v="0"/>
    <n v="0"/>
    <n v="0"/>
    <n v="0"/>
    <n v="0"/>
    <n v="16109142"/>
    <n v="0"/>
    <n v="0"/>
    <n v="0"/>
    <n v="0"/>
    <n v="0"/>
    <n v="0"/>
    <n v="16109142"/>
  </r>
  <r>
    <x v="11"/>
    <x v="11"/>
    <s v="BP01046540"/>
    <s v="Asistencia Técnica a  las entidades vacunadoras del Municipio de Santiago de   Cali"/>
    <s v="BP010465401010615"/>
    <s v="Efectuar evaluación al comportamiento acumulativo y mensual del  movimiento de biológicos y coberturas  del programa."/>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16109142"/>
    <n v="0"/>
    <n v="0"/>
    <n v="0"/>
    <n v="0"/>
    <n v="0"/>
    <n v="0"/>
    <n v="16109142"/>
    <n v="0"/>
    <n v="0"/>
    <n v="0"/>
    <n v="0"/>
    <n v="0"/>
    <n v="0"/>
    <n v="16109142"/>
  </r>
  <r>
    <x v="11"/>
    <x v="11"/>
    <s v="BP01046540"/>
    <s v="Asistencia Técnica a  las entidades vacunadoras del Municipio de Santiago de   Cali"/>
    <s v="BP010465401020122"/>
    <s v="Realizar evaluación de coberturas de vacunación municipales."/>
    <m/>
    <m/>
    <s v="2-3030280"/>
    <s v="Programa Ampliado de Inmunizaciones - PAI"/>
    <x v="0"/>
    <s v="Vigencia actual"/>
    <n v="2204"/>
    <s v="0-2204"/>
    <s v="S.G.P. S Salud-Salud Púb (PIC)"/>
    <m/>
    <m/>
    <x v="0"/>
    <s v="Organismo"/>
    <n v="99"/>
    <s v="MUNICIPIO DE CALI"/>
    <n v="41"/>
    <s v="CALI SOCIAL Y DIVERSA"/>
    <n v="4101"/>
    <s v="CONSTRUYENDO SOCIEDAD"/>
    <n v="4101001"/>
    <s v="ATENCIÓN INTEGRAL A LA PRIMERA INFANCIA"/>
    <x v="115"/>
    <s v="Lograr cobertura de vacunación en niños de 1 año"/>
    <n v="21213745"/>
    <n v="0"/>
    <n v="0"/>
    <n v="0"/>
    <n v="0"/>
    <n v="0"/>
    <n v="0"/>
    <n v="21213745"/>
    <n v="0"/>
    <n v="0"/>
    <n v="0"/>
    <n v="0"/>
    <n v="0"/>
    <n v="0"/>
    <n v="21213745"/>
  </r>
  <r>
    <x v="11"/>
    <x v="11"/>
    <s v="BP26002284"/>
    <s v="Fortalecimiento del Modelo  integral de atención a la primera infancia en el marco de la Ruta de Promoción y Mantenimiento de la Salud en Santiago de    Cali"/>
    <s v="BP260022841010101"/>
    <s v="Brindar soporte técnico y acompañamiento en los lineamientos de la ruta de atención integral  para la  Promoción y mantenimiento de la salud , políticas publicas a la primera infancia"/>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48327426"/>
    <n v="0"/>
    <n v="0"/>
    <n v="0"/>
    <n v="0"/>
    <n v="0"/>
    <n v="0"/>
    <n v="48327426"/>
    <n v="0"/>
    <n v="0"/>
    <n v="0"/>
    <n v="0"/>
    <n v="0"/>
    <n v="0"/>
    <n v="48327426"/>
  </r>
  <r>
    <x v="11"/>
    <x v="11"/>
    <s v="BP26002284"/>
    <s v="Fortalecimiento del Modelo  integral de atención a la primera infancia en el marco de la Ruta de Promoción y Mantenimiento de la Salud en Santiago de    Cali"/>
    <s v="BP260022841010102"/>
    <s v="Realizar seguimiento a la aplicación de normas, guías y protocolos   en el mejoramiento de la calidad de atención integral al menor de 6 años."/>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32945199"/>
    <n v="0"/>
    <n v="0"/>
    <n v="0"/>
    <n v="0"/>
    <n v="0"/>
    <n v="0"/>
    <n v="32945199"/>
    <n v="0"/>
    <n v="0"/>
    <n v="0"/>
    <n v="0"/>
    <n v="0"/>
    <n v="0"/>
    <n v="32945199"/>
  </r>
  <r>
    <x v="11"/>
    <x v="11"/>
    <s v="BP26002284"/>
    <s v="Fortalecimiento del Modelo  integral de atención a la primera infancia en el marco de la Ruta de Promoción y Mantenimiento de la Salud en Santiago de    Cali"/>
    <s v="BP260022841010103"/>
    <s v="Participar en la recopilación y organización de los  resultados obtenidos en cada entidad en la aplicabilidad de la Ruta integral de atención en la primera infancia"/>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53861342"/>
    <n v="0"/>
    <n v="0"/>
    <n v="0"/>
    <n v="0"/>
    <n v="0"/>
    <n v="0"/>
    <n v="53861342"/>
    <n v="0"/>
    <n v="0"/>
    <n v="0"/>
    <n v="0"/>
    <n v="0"/>
    <n v="0"/>
    <n v="53861342"/>
  </r>
  <r>
    <x v="11"/>
    <x v="11"/>
    <s v="BP26002284"/>
    <s v="Fortalecimiento del Modelo  integral de atención a la primera infancia en el marco de la Ruta de Promoción y Mantenimiento de la Salud en Santiago de    Cali"/>
    <s v="BP260022841010104"/>
    <s v="Realizar  soporte técnico en  el análisis de indicadores, tasas y resultados que evidencian  las principales causas de morbi mortalidad en menores de 6 años"/>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18446971"/>
    <n v="0"/>
    <n v="0"/>
    <n v="0"/>
    <n v="0"/>
    <n v="0"/>
    <n v="0"/>
    <n v="18446971"/>
    <n v="0"/>
    <n v="0"/>
    <n v="0"/>
    <n v="0"/>
    <n v="0"/>
    <n v="0"/>
    <n v="18446971"/>
  </r>
  <r>
    <x v="11"/>
    <x v="11"/>
    <s v="BP26002284"/>
    <s v="Fortalecimiento del Modelo  integral de atención a la primera infancia en el marco de la Ruta de Promoción y Mantenimiento de la Salud en Santiago de    Cali"/>
    <s v="BP260022841010105"/>
    <s v="Apoyar la consolidación de  los resultados obtenidos de la implementacion del modelo de atención integral a la primera infancia"/>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19951281"/>
    <n v="0"/>
    <n v="0"/>
    <n v="0"/>
    <n v="0"/>
    <n v="0"/>
    <n v="0"/>
    <n v="19951281"/>
    <n v="0"/>
    <n v="0"/>
    <n v="0"/>
    <n v="0"/>
    <n v="0"/>
    <n v="0"/>
    <n v="19951281"/>
  </r>
  <r>
    <x v="11"/>
    <x v="11"/>
    <s v="BP26002284"/>
    <s v="Fortalecimiento del Modelo  integral de atención a la primera infancia en el marco de la Ruta de Promoción y Mantenimiento de la Salud en Santiago de    Cali"/>
    <s v="BP260022841020101"/>
    <s v="Brindar acompañamiento técnico  a las instituciones que  prestan atención a la primera infancia  en  la  adopción de practicas clave en salud infantil  y a las alertas por atenciones universales"/>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8054571"/>
    <n v="0"/>
    <n v="0"/>
    <n v="0"/>
    <n v="0"/>
    <n v="0"/>
    <n v="0"/>
    <n v="8054571"/>
    <n v="2876633"/>
    <n v="0"/>
    <n v="0"/>
    <n v="0"/>
    <n v="0"/>
    <n v="2876633"/>
    <n v="5177938"/>
  </r>
  <r>
    <x v="11"/>
    <x v="11"/>
    <s v="BP26002284"/>
    <s v="Fortalecimiento del Modelo  integral de atención a la primera infancia en el marco de la Ruta de Promoción y Mantenimiento de la Salud en Santiago de    Cali"/>
    <s v="BP260022841020102"/>
    <s v="Realizar asesoria técnica a la aplicación del componente comunitario de la estrategia AIEPI en la primera infancia."/>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8054571"/>
    <n v="0"/>
    <n v="0"/>
    <n v="0"/>
    <n v="0"/>
    <n v="0"/>
    <n v="0"/>
    <n v="8054571"/>
    <n v="2876633"/>
    <n v="0"/>
    <n v="0"/>
    <n v="0"/>
    <n v="0"/>
    <n v="2876633"/>
    <n v="5177938"/>
  </r>
  <r>
    <x v="11"/>
    <x v="11"/>
    <s v="BP26002284"/>
    <s v="Fortalecimiento del Modelo  integral de atención a la primera infancia en el marco de la Ruta de Promoción y Mantenimiento de la Salud en Santiago de    Cali"/>
    <s v="BP260022841020103"/>
    <s v="Seguimiento a la socialización y difusión del componente comunitario, para el empoderamiento del manejo de las enfermedades prevalentes de la infancia"/>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8054571"/>
    <n v="0"/>
    <n v="0"/>
    <n v="0"/>
    <n v="0"/>
    <n v="0"/>
    <n v="0"/>
    <n v="8054571"/>
    <n v="2876632"/>
    <n v="0"/>
    <n v="0"/>
    <n v="0"/>
    <n v="0"/>
    <n v="2876632"/>
    <n v="5177939"/>
  </r>
  <r>
    <x v="11"/>
    <x v="11"/>
    <s v="BP26002284"/>
    <s v="Fortalecimiento del Modelo  integral de atención a la primera infancia en el marco de la Ruta de Promoción y Mantenimiento de la Salud en Santiago de    Cali"/>
    <s v="BP260022841020201"/>
    <s v="Realizar fortalecimiento a las tematicas de los diferentes componentes de atención en salud infantil de acuerdo a lineamientos."/>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7621152"/>
    <n v="0"/>
    <n v="0"/>
    <n v="0"/>
    <n v="0"/>
    <n v="0"/>
    <n v="0"/>
    <n v="7621152"/>
    <n v="0"/>
    <n v="0"/>
    <n v="0"/>
    <n v="0"/>
    <n v="0"/>
    <n v="0"/>
    <n v="7621152"/>
  </r>
  <r>
    <x v="11"/>
    <x v="11"/>
    <s v="BP26002284"/>
    <s v="Fortalecimiento del Modelo  integral de atención a la primera infancia en el marco de la Ruta de Promoción y Mantenimiento de la Salud en Santiago de    Cali"/>
    <s v="BP260022841020202"/>
    <s v="Realizar capacitación en las tematicas de la atención integral a la primera infancia y la aplicación efectiva de practicas claves en salud infantil."/>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85238530"/>
    <n v="0"/>
    <n v="0"/>
    <n v="0"/>
    <n v="0"/>
    <n v="0"/>
    <n v="0"/>
    <n v="85238530"/>
    <n v="2876632"/>
    <n v="0"/>
    <n v="0"/>
    <n v="0"/>
    <n v="0"/>
    <n v="2876632"/>
    <n v="82361898"/>
  </r>
  <r>
    <x v="11"/>
    <x v="11"/>
    <s v="BP26002284"/>
    <s v="Fortalecimiento del Modelo  integral de atención a la primera infancia en el marco de la Ruta de Promoción y Mantenimiento de la Salud en Santiago de    Cali"/>
    <s v="BP260022841030101"/>
    <s v="Brindar  acompañamiento tecnico a las EAPB y su red prestadora, en el fortalecimiento a la aplicación  de los lineamientos de la Ruta Integral Materno perinatal y de Atención al menor de 1 año."/>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11302141"/>
    <n v="0"/>
    <n v="0"/>
    <n v="0"/>
    <n v="0"/>
    <n v="0"/>
    <n v="0"/>
    <n v="11302141"/>
    <n v="0"/>
    <n v="0"/>
    <n v="0"/>
    <n v="0"/>
    <n v="0"/>
    <n v="0"/>
    <n v="11302141"/>
  </r>
  <r>
    <x v="11"/>
    <x v="11"/>
    <s v="BP26002284"/>
    <s v="Fortalecimiento del Modelo  integral de atención a la primera infancia en el marco de la Ruta de Promoción y Mantenimiento de la Salud en Santiago de    Cali"/>
    <s v="BP260022841030102"/>
    <s v="Realizar asistencia técnica al mejoramiento de la calidad de atención en salud al Recién Nacido en las EAPB,  IPS y Salas de Parto.."/>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11016348"/>
    <n v="0"/>
    <n v="0"/>
    <n v="0"/>
    <n v="0"/>
    <n v="0"/>
    <n v="0"/>
    <n v="11016348"/>
    <n v="0"/>
    <n v="0"/>
    <n v="0"/>
    <n v="0"/>
    <n v="0"/>
    <n v="0"/>
    <n v="11016348"/>
  </r>
  <r>
    <x v="11"/>
    <x v="11"/>
    <s v="BP26002284"/>
    <s v="Fortalecimiento del Modelo  integral de atención a la primera infancia en el marco de la Ruta de Promoción y Mantenimiento de la Salud en Santiago de    Cali"/>
    <s v="BP260022841030103"/>
    <s v="Realizar articulaciónes interinstitucionales en las intervenciones   que contribuyan a la disminución de la mortalidad en el menor de 2 meses"/>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4572691"/>
    <n v="0"/>
    <n v="0"/>
    <n v="0"/>
    <n v="0"/>
    <n v="0"/>
    <n v="0"/>
    <n v="4572691"/>
    <n v="0"/>
    <n v="0"/>
    <n v="0"/>
    <n v="0"/>
    <n v="0"/>
    <n v="0"/>
    <n v="4572691"/>
  </r>
  <r>
    <x v="11"/>
    <x v="11"/>
    <s v="BP26002284"/>
    <s v="Fortalecimiento del Modelo  integral de atención a la primera infancia en el marco de la Ruta de Promoción y Mantenimiento de la Salud en Santiago de    Cali"/>
    <s v="BP260022841040101"/>
    <s v="Articular con otros actores del sistema la implementación de la politica de primera infancia y la ruta Integral de Atenciones RIA"/>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15675723"/>
    <n v="0"/>
    <n v="0"/>
    <n v="0"/>
    <n v="0"/>
    <n v="0"/>
    <n v="0"/>
    <n v="15675723"/>
    <n v="0"/>
    <n v="0"/>
    <n v="0"/>
    <n v="0"/>
    <n v="0"/>
    <n v="0"/>
    <n v="15675723"/>
  </r>
  <r>
    <x v="11"/>
    <x v="11"/>
    <s v="BP26002284"/>
    <s v="Fortalecimiento del Modelo  integral de atención a la primera infancia en el marco de la Ruta de Promoción y Mantenimiento de la Salud en Santiago de    Cali"/>
    <s v="BP260022841040102"/>
    <s v="Orientar a actores institucionales en la politica  de primera infancia y la ruta Integral de Atenciones RIA"/>
    <m/>
    <m/>
    <s v="2-303027628"/>
    <s v="Programas de Implemntacion de Politicas de Salud Infantil"/>
    <x v="0"/>
    <s v="Vigencia actual"/>
    <n v="2204"/>
    <s v="0-2204"/>
    <s v="S.G.P. S Salud-Salud Púb (PIC)"/>
    <m/>
    <m/>
    <x v="0"/>
    <s v="Organismo"/>
    <n v="99"/>
    <s v="MUNICIPIO DE CALI"/>
    <n v="41"/>
    <s v="CALI SOCIAL Y DIVERSA"/>
    <n v="4101"/>
    <s v="CONSTRUYENDO SOCIEDAD"/>
    <n v="4101001"/>
    <s v="ATENCIÓN INTEGRAL A LA PRIMERA INFANCIA"/>
    <x v="116"/>
    <s v="Atención integral en salud a la primera infancia en IPS públ"/>
    <n v="7621152"/>
    <n v="0"/>
    <n v="0"/>
    <n v="0"/>
    <n v="0"/>
    <n v="0"/>
    <n v="0"/>
    <n v="7621152"/>
    <n v="0"/>
    <n v="0"/>
    <n v="0"/>
    <n v="0"/>
    <n v="0"/>
    <n v="0"/>
    <n v="7621152"/>
  </r>
  <r>
    <x v="11"/>
    <x v="11"/>
    <s v="BP01046513"/>
    <s v="Fortalecimiento de la prevención de los problemas relacionado al consumo de sustancias psicoactivas en las comunidades educativas del municipio de  Cali"/>
    <s v="BP010465131010102"/>
    <s v="Articular las redes operativas, subjetivas y de recursos de la comunidad educativa."/>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51800000"/>
    <n v="0"/>
    <n v="0"/>
    <n v="0"/>
    <n v="0"/>
    <n v="0"/>
    <n v="0"/>
    <n v="151800000"/>
    <n v="0"/>
    <n v="0"/>
    <n v="0"/>
    <n v="0"/>
    <n v="0"/>
    <n v="0"/>
    <n v="151800000"/>
  </r>
  <r>
    <x v="11"/>
    <x v="11"/>
    <s v="BP01046513"/>
    <s v="Fortalecimiento de la prevención de los problemas relacionado al consumo de sustancias psicoactivas en las comunidades educativas del municipio de  Cali"/>
    <s v="BP010465131010107"/>
    <s v="Caracterizar la comunidad y las Redes de Recursos frente al consumo de Sustancias Psicoactivas y situaciones asociad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51800000"/>
    <n v="0"/>
    <n v="0"/>
    <n v="0"/>
    <n v="0"/>
    <n v="0"/>
    <n v="0"/>
    <n v="151800000"/>
    <n v="0"/>
    <n v="0"/>
    <n v="0"/>
    <n v="0"/>
    <n v="0"/>
    <n v="0"/>
    <n v="151800000"/>
  </r>
  <r>
    <x v="11"/>
    <x v="11"/>
    <s v="BP01046513"/>
    <s v="Fortalecimiento de la prevención de los problemas relacionado al consumo de sustancias psicoactivas en las comunidades educativas del municipio de  Cali"/>
    <s v="BP010465131010208"/>
    <s v="Realizar mesas de trabajo en el abordaje de respuestas al fenómeno de consumo de Sustancias psicoactiv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14080000"/>
    <n v="0"/>
    <n v="0"/>
    <n v="0"/>
    <n v="0"/>
    <n v="0"/>
    <n v="0"/>
    <n v="114080000"/>
    <n v="0"/>
    <n v="0"/>
    <n v="0"/>
    <n v="0"/>
    <n v="0"/>
    <n v="0"/>
    <n v="114080000"/>
  </r>
  <r>
    <x v="11"/>
    <x v="11"/>
    <s v="BP01046513"/>
    <s v="Fortalecimiento de la prevención de los problemas relacionado al consumo de sustancias psicoactivas en las comunidades educativas del municipio de  Cali"/>
    <s v="BP010465131010209"/>
    <s v="Conformar minorías activa en prevención, detección temprana, mitigación, inclusión social respecto al consumo de SPA."/>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14080000"/>
    <n v="0"/>
    <n v="0"/>
    <n v="0"/>
    <n v="0"/>
    <n v="0"/>
    <n v="0"/>
    <n v="114080000"/>
    <n v="0"/>
    <n v="0"/>
    <n v="0"/>
    <n v="0"/>
    <n v="0"/>
    <n v="0"/>
    <n v="114080000"/>
  </r>
  <r>
    <x v="11"/>
    <x v="11"/>
    <s v="BP01046513"/>
    <s v="Fortalecimiento de la prevención de los problemas relacionado al consumo de sustancias psicoactivas en las comunidades educativas del municipio de  Cali"/>
    <s v="BP010465131020101"/>
    <s v="Realizar acciones de escucha comunitaria, búsqueda y acogida para la identificación de necesidades en torno al consumo de SPA y el establecimiento de relaciones de ayuda en la comunidad educativa."/>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50880000"/>
    <n v="0"/>
    <n v="0"/>
    <n v="0"/>
    <n v="0"/>
    <n v="0"/>
    <n v="0"/>
    <n v="150880000"/>
    <n v="0"/>
    <n v="0"/>
    <n v="0"/>
    <n v="0"/>
    <n v="0"/>
    <n v="0"/>
    <n v="150880000"/>
  </r>
  <r>
    <x v="11"/>
    <x v="11"/>
    <s v="BP01046513"/>
    <s v="Fortalecimiento de la prevención de los problemas relacionado al consumo de sustancias psicoactivas en las comunidades educativas del municipio de  Cali"/>
    <s v="BP010465131020107"/>
    <s v="Realizar orientación, canalización y seguimiento de las personas de la comunidad educativa con necesidades asociadas al consumo de Sustancias Psicoactiv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17760000"/>
    <n v="0"/>
    <n v="0"/>
    <n v="0"/>
    <n v="0"/>
    <n v="0"/>
    <n v="0"/>
    <n v="117760000"/>
    <n v="0"/>
    <n v="0"/>
    <n v="0"/>
    <n v="0"/>
    <n v="0"/>
    <n v="0"/>
    <n v="117760000"/>
  </r>
  <r>
    <x v="11"/>
    <x v="11"/>
    <s v="BP01046513"/>
    <s v="Fortalecimiento de la prevención de los problemas relacionado al consumo de sustancias psicoactivas en las comunidades educativas del municipio de  Cali"/>
    <s v="BP010465131020207"/>
    <s v="Realizar acciones de prevención indicada del consumo de sustancias psicoactiv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30901668"/>
    <n v="0"/>
    <n v="0"/>
    <n v="0"/>
    <n v="0"/>
    <n v="0"/>
    <n v="0"/>
    <n v="130901668"/>
    <n v="0"/>
    <n v="0"/>
    <n v="0"/>
    <n v="0"/>
    <n v="0"/>
    <n v="0"/>
    <n v="130901668"/>
  </r>
  <r>
    <x v="11"/>
    <x v="11"/>
    <s v="BP01046513"/>
    <s v="Fortalecimiento de la prevención de los problemas relacionado al consumo de sustancias psicoactivas en las comunidades educativas del municipio de  Cali"/>
    <s v="BP010465131020208"/>
    <s v="Realizar estrategia de información, educación y comunicación en la prevención universal del consumo de sustancias psicoactiv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76640000"/>
    <n v="0"/>
    <n v="0"/>
    <n v="0"/>
    <n v="0"/>
    <n v="0"/>
    <n v="0"/>
    <n v="176640000"/>
    <n v="0"/>
    <n v="0"/>
    <n v="0"/>
    <n v="0"/>
    <n v="0"/>
    <n v="0"/>
    <n v="176640000"/>
  </r>
  <r>
    <x v="11"/>
    <x v="11"/>
    <s v="BP01046513"/>
    <s v="Fortalecimiento de la prevención de los problemas relacionado al consumo de sustancias psicoactivas en las comunidades educativas del municipio de  Cali"/>
    <s v="BP010465131030107"/>
    <s v="Monitorear el proceso de operación y fortalecimiento de las zonas de orientación escolar."/>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14080000"/>
    <n v="0"/>
    <n v="0"/>
    <n v="0"/>
    <n v="0"/>
    <n v="0"/>
    <n v="0"/>
    <n v="114080000"/>
    <n v="0"/>
    <n v="0"/>
    <n v="0"/>
    <n v="0"/>
    <n v="0"/>
    <n v="0"/>
    <n v="114080000"/>
  </r>
  <r>
    <x v="11"/>
    <x v="11"/>
    <s v="BP01046513"/>
    <s v="Fortalecimiento de la prevención de los problemas relacionado al consumo de sustancias psicoactivas en las comunidades educativas del municipio de  Cali"/>
    <s v="BP010465131030108"/>
    <s v="Realizar intervenciones socioculturales de incidencia en las representaciones sociales del consumo de Sustancias psicoactiv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7"/>
    <s v="Zonas de orientación escolar operando en instituciones educa"/>
    <n v="114080000"/>
    <n v="0"/>
    <n v="0"/>
    <n v="0"/>
    <n v="0"/>
    <n v="0"/>
    <n v="0"/>
    <n v="114080000"/>
    <n v="0"/>
    <n v="0"/>
    <n v="0"/>
    <n v="0"/>
    <n v="0"/>
    <n v="0"/>
    <n v="114080000"/>
  </r>
  <r>
    <x v="11"/>
    <x v="11"/>
    <s v="BP01046511"/>
    <s v="Fortalecimiento de los Centros de Escucha comunitarios para el abordaje del consumo de sustancias psicoactivas en el municipio de Santiago de Cali."/>
    <s v="BP010465111010108"/>
    <s v="Articular las redes de recursos institucionales, sociales y comunitarios en abordaje del consumo de sustancias psicoactiv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8"/>
    <s v="Centros de escucha comunitarios operando"/>
    <n v="156636032"/>
    <n v="0"/>
    <n v="0"/>
    <n v="0"/>
    <n v="0"/>
    <n v="0"/>
    <n v="0"/>
    <n v="156636032"/>
    <n v="0"/>
    <n v="0"/>
    <n v="0"/>
    <n v="0"/>
    <n v="0"/>
    <n v="0"/>
    <n v="156636032"/>
  </r>
  <r>
    <x v="11"/>
    <x v="11"/>
    <s v="BP01046511"/>
    <s v="Fortalecimiento de los Centros de Escucha comunitarios para el abordaje del consumo de sustancias psicoactivas en el municipio de Santiago de Cali."/>
    <s v="BP010465111010109"/>
    <s v="Caracterizar la comunidad y las Redes de Recursos frente al consumo de Sustancias Psicoactivas y situaciones asociad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8"/>
    <s v="Centros de escucha comunitarios operando"/>
    <n v="219117184"/>
    <n v="0"/>
    <n v="0"/>
    <n v="0"/>
    <n v="0"/>
    <n v="0"/>
    <n v="0"/>
    <n v="219117184"/>
    <n v="0"/>
    <n v="0"/>
    <n v="0"/>
    <n v="0"/>
    <n v="0"/>
    <n v="0"/>
    <n v="219117184"/>
  </r>
  <r>
    <x v="11"/>
    <x v="11"/>
    <s v="BP01046511"/>
    <s v="Fortalecimiento de los Centros de Escucha comunitarios para el abordaje del consumo de sustancias psicoactivas en el municipio de Santiago de Cali."/>
    <s v="BP010465111020108"/>
    <s v="Realizar estrategia sociocultural de promoción de cambios de representaciones sociales de estigma."/>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8"/>
    <s v="Centros de escucha comunitarios operando"/>
    <n v="68971520"/>
    <n v="0"/>
    <n v="0"/>
    <n v="0"/>
    <n v="0"/>
    <n v="0"/>
    <n v="0"/>
    <n v="68971520"/>
    <n v="0"/>
    <n v="0"/>
    <n v="0"/>
    <n v="0"/>
    <n v="0"/>
    <n v="0"/>
    <n v="68971520"/>
  </r>
  <r>
    <x v="11"/>
    <x v="11"/>
    <s v="BP01046511"/>
    <s v="Fortalecimiento de los Centros de Escucha comunitarios para el abordaje del consumo de sustancias psicoactivas en el municipio de Santiago de Cali."/>
    <s v="BP010465111020110"/>
    <s v="Capacitar en estrategias de inclusión social, promoción de la salud mental y abordaje del consumo de Sustancias Psicoactiv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8"/>
    <s v="Centros de escucha comunitarios operando"/>
    <n v="48561280"/>
    <n v="0"/>
    <n v="0"/>
    <n v="0"/>
    <n v="0"/>
    <n v="0"/>
    <n v="0"/>
    <n v="48561280"/>
    <n v="0"/>
    <n v="0"/>
    <n v="0"/>
    <n v="0"/>
    <n v="0"/>
    <n v="0"/>
    <n v="48561280"/>
  </r>
  <r>
    <x v="11"/>
    <x v="11"/>
    <s v="BP01046511"/>
    <s v="Fortalecimiento de los Centros de Escucha comunitarios para el abordaje del consumo de sustancias psicoactivas en el municipio de Santiago de Cali."/>
    <s v="BP010465111030109"/>
    <s v="Ejecutar planes de tratamiento comunitario en reducción de riesgos y daños e inclusión social."/>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8"/>
    <s v="Centros de escucha comunitarios operando"/>
    <n v="234553600"/>
    <n v="0"/>
    <n v="0"/>
    <n v="0"/>
    <n v="0"/>
    <n v="0"/>
    <n v="0"/>
    <n v="234553600"/>
    <n v="0"/>
    <n v="0"/>
    <n v="0"/>
    <n v="0"/>
    <n v="0"/>
    <n v="0"/>
    <n v="234553600"/>
  </r>
  <r>
    <x v="11"/>
    <x v="11"/>
    <s v="BP01046511"/>
    <s v="Fortalecimiento de los Centros de Escucha comunitarios para el abordaje del consumo de sustancias psicoactivas en el municipio de Santiago de Cali."/>
    <s v="BP010465111030110"/>
    <s v="Evaluar los resultados del tratamiento comunitario."/>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8"/>
    <s v="Centros de escucha comunitarios operando"/>
    <n v="41292937"/>
    <n v="0"/>
    <n v="0"/>
    <n v="0"/>
    <n v="0"/>
    <n v="0"/>
    <n v="0"/>
    <n v="41292937"/>
    <n v="0"/>
    <n v="0"/>
    <n v="0"/>
    <n v="0"/>
    <n v="0"/>
    <n v="0"/>
    <n v="41292937"/>
  </r>
  <r>
    <x v="11"/>
    <x v="11"/>
    <s v="BP01046511"/>
    <s v="Fortalecimiento de los Centros de Escucha comunitarios para el abordaje del consumo de sustancias psicoactivas en el municipio de Santiago de Cali."/>
    <s v="BP010465111030201"/>
    <s v="Realizar acciones de escucha comunitaria, búsqueda activa, mediación y acogida en torno al consumo de Sustancias psicoactiv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8"/>
    <s v="Centros de escucha comunitarios operando"/>
    <n v="118243840"/>
    <n v="0"/>
    <n v="0"/>
    <n v="0"/>
    <n v="0"/>
    <n v="0"/>
    <n v="0"/>
    <n v="118243840"/>
    <n v="0"/>
    <n v="0"/>
    <n v="0"/>
    <n v="0"/>
    <n v="0"/>
    <n v="0"/>
    <n v="118243840"/>
  </r>
  <r>
    <x v="11"/>
    <x v="11"/>
    <s v="BP01046511"/>
    <s v="Fortalecimiento de los Centros de Escucha comunitarios para el abordaje del consumo de sustancias psicoactivas en el municipio de Santiago de Cali."/>
    <s v="BP010465111030202"/>
    <s v="Realizar deteccion temprana de problemas de salud relacionados con el consumo de sustancias psicoactivas"/>
    <m/>
    <m/>
    <s v="2-303027627"/>
    <s v="Programas de Salud Mental"/>
    <x v="0"/>
    <s v="Vigencia actual"/>
    <n v="2204"/>
    <s v="0-2204"/>
    <s v="S.G.P. S Salud-Salud Púb (PIC)"/>
    <m/>
    <m/>
    <x v="0"/>
    <s v="Organismo"/>
    <n v="99"/>
    <s v="MUNICIPIO DE CALI"/>
    <n v="41"/>
    <s v="CALI SOCIAL Y DIVERSA"/>
    <n v="4101"/>
    <s v="CONSTRUYENDO SOCIEDAD"/>
    <n v="4101002"/>
    <s v="NIÑOS, NIÑAS, ADOLESCENTES Y JÓVENES - NNAJ CON OPORTUNIDADE"/>
    <x v="118"/>
    <s v="Centros de escucha comunitarios operando"/>
    <n v="78821120"/>
    <n v="0"/>
    <n v="0"/>
    <n v="0"/>
    <n v="0"/>
    <n v="0"/>
    <n v="0"/>
    <n v="78821120"/>
    <n v="0"/>
    <n v="0"/>
    <n v="0"/>
    <n v="0"/>
    <n v="0"/>
    <n v="0"/>
    <n v="78821120"/>
  </r>
  <r>
    <x v="11"/>
    <x v="11"/>
    <s v="BP01046505"/>
    <s v="Fortalecimiento en la atención integral en salud sexual y reproductiva de los adolescentes y jóvenes en el Municipio de Santiago de  Cali"/>
    <s v="BP010465051010105"/>
    <s v="Realizar articulación  de instituciones educativas , grupos deportivos, culturales, ONG en la estrategia servicios amigables"/>
    <m/>
    <m/>
    <s v="2-303027624"/>
    <s v="Programa de Salud Sexual y Reproductiva"/>
    <x v="0"/>
    <s v="Vigencia actual"/>
    <n v="2204"/>
    <s v="0-2204"/>
    <s v="S.G.P. S Salud-Salud Púb (PIC)"/>
    <m/>
    <m/>
    <x v="0"/>
    <s v="Organismo"/>
    <n v="99"/>
    <s v="MUNICIPIO DE CALI"/>
    <n v="41"/>
    <s v="CALI SOCIAL Y DIVERSA"/>
    <n v="4101"/>
    <s v="CONSTRUYENDO SOCIEDAD"/>
    <n v="4101002"/>
    <s v="NIÑOS, NIÑAS, ADOLESCENTES Y JÓVENES - NNAJ CON OPORTUNIDADE"/>
    <x v="119"/>
    <s v="Adolescentes y jóvenes atendidos en consulta de planificació"/>
    <n v="87500000"/>
    <n v="0"/>
    <n v="0"/>
    <n v="0"/>
    <n v="0"/>
    <n v="0"/>
    <n v="0"/>
    <n v="87500000"/>
    <n v="0"/>
    <n v="0"/>
    <n v="0"/>
    <n v="0"/>
    <n v="0"/>
    <n v="0"/>
    <n v="87500000"/>
  </r>
  <r>
    <x v="11"/>
    <x v="11"/>
    <s v="BP01046505"/>
    <s v="Fortalecimiento en la atención integral en salud sexual y reproductiva de los adolescentes y jóvenes en el Municipio de Santiago de  Cali"/>
    <s v="BP010465051010106"/>
    <s v="Realizar acciones de información en derechos sexuales  y reproductivos en el entorno educativo y comunitario."/>
    <m/>
    <m/>
    <s v="2-303027624"/>
    <s v="Programa de Salud Sexual y Reproductiva"/>
    <x v="0"/>
    <s v="Vigencia actual"/>
    <n v="2204"/>
    <s v="0-2204"/>
    <s v="S.G.P. S Salud-Salud Púb (PIC)"/>
    <m/>
    <m/>
    <x v="0"/>
    <s v="Organismo"/>
    <n v="99"/>
    <s v="MUNICIPIO DE CALI"/>
    <n v="41"/>
    <s v="CALI SOCIAL Y DIVERSA"/>
    <n v="4101"/>
    <s v="CONSTRUYENDO SOCIEDAD"/>
    <n v="4101002"/>
    <s v="NIÑOS, NIÑAS, ADOLESCENTES Y JÓVENES - NNAJ CON OPORTUNIDADE"/>
    <x v="119"/>
    <s v="Adolescentes y jóvenes atendidos en consulta de planificació"/>
    <n v="87500000"/>
    <n v="0"/>
    <n v="0"/>
    <n v="0"/>
    <n v="0"/>
    <n v="0"/>
    <n v="0"/>
    <n v="87500000"/>
    <n v="0"/>
    <n v="0"/>
    <n v="0"/>
    <n v="0"/>
    <n v="0"/>
    <n v="0"/>
    <n v="87500000"/>
  </r>
  <r>
    <x v="11"/>
    <x v="11"/>
    <s v="BP01046505"/>
    <s v="Fortalecimiento en la atención integral en salud sexual y reproductiva de los adolescentes y jóvenes en el Municipio de Santiago de  Cali"/>
    <s v="BP010465051010208"/>
    <s v="Conformar redes de adolescentes y jovenes en promoción de los derechos sexuales y reproductivos."/>
    <m/>
    <m/>
    <s v="2-303027624"/>
    <s v="Programa de Salud Sexual y Reproductiva"/>
    <x v="0"/>
    <s v="Vigencia actual"/>
    <n v="2204"/>
    <s v="0-2204"/>
    <s v="S.G.P. S Salud-Salud Púb (PIC)"/>
    <m/>
    <m/>
    <x v="0"/>
    <s v="Organismo"/>
    <n v="99"/>
    <s v="MUNICIPIO DE CALI"/>
    <n v="41"/>
    <s v="CALI SOCIAL Y DIVERSA"/>
    <n v="4101"/>
    <s v="CONSTRUYENDO SOCIEDAD"/>
    <n v="4101002"/>
    <s v="NIÑOS, NIÑAS, ADOLESCENTES Y JÓVENES - NNAJ CON OPORTUNIDADE"/>
    <x v="119"/>
    <s v="Adolescentes y jóvenes atendidos en consulta de planificació"/>
    <n v="87500000"/>
    <n v="0"/>
    <n v="0"/>
    <n v="0"/>
    <n v="0"/>
    <n v="0"/>
    <n v="0"/>
    <n v="87500000"/>
    <n v="0"/>
    <n v="0"/>
    <n v="0"/>
    <n v="0"/>
    <n v="0"/>
    <n v="0"/>
    <n v="87500000"/>
  </r>
  <r>
    <x v="11"/>
    <x v="11"/>
    <s v="BP01046505"/>
    <s v="Fortalecimiento en la atención integral en salud sexual y reproductiva de los adolescentes y jóvenes en el Municipio de Santiago de  Cali"/>
    <s v="BP010465051010209"/>
    <s v="Realizar  proceso formativo en  adolescentes y jovenes en  derechos sexuales y reproductivos"/>
    <m/>
    <m/>
    <s v="2-303027624"/>
    <s v="Programa de Salud Sexual y Reproductiva"/>
    <x v="0"/>
    <s v="Vigencia actual"/>
    <n v="2204"/>
    <s v="0-2204"/>
    <s v="S.G.P. S Salud-Salud Púb (PIC)"/>
    <m/>
    <m/>
    <x v="0"/>
    <s v="Organismo"/>
    <n v="99"/>
    <s v="MUNICIPIO DE CALI"/>
    <n v="41"/>
    <s v="CALI SOCIAL Y DIVERSA"/>
    <n v="4101"/>
    <s v="CONSTRUYENDO SOCIEDAD"/>
    <n v="4101002"/>
    <s v="NIÑOS, NIÑAS, ADOLESCENTES Y JÓVENES - NNAJ CON OPORTUNIDADE"/>
    <x v="119"/>
    <s v="Adolescentes y jóvenes atendidos en consulta de planificació"/>
    <n v="87500000"/>
    <n v="0"/>
    <n v="0"/>
    <n v="0"/>
    <n v="0"/>
    <n v="0"/>
    <n v="0"/>
    <n v="87500000"/>
    <n v="0"/>
    <n v="0"/>
    <n v="0"/>
    <n v="0"/>
    <n v="0"/>
    <n v="0"/>
    <n v="87500000"/>
  </r>
  <r>
    <x v="11"/>
    <x v="11"/>
    <s v="BP01046505"/>
    <s v="Fortalecimiento en la atención integral en salud sexual y reproductiva de los adolescentes y jóvenes en el Municipio de Santiago de  Cali"/>
    <s v="BP010465051020110"/>
    <s v="Realizar asistencia técnica en derechos sexuales y reproductivos y la estrategia servicios amigables"/>
    <m/>
    <m/>
    <s v="2-303027624"/>
    <s v="Programa de Salud Sexual y Reproductiva"/>
    <x v="0"/>
    <s v="Vigencia actual"/>
    <n v="2204"/>
    <s v="0-2204"/>
    <s v="S.G.P. S Salud-Salud Púb (PIC)"/>
    <m/>
    <m/>
    <x v="0"/>
    <s v="Organismo"/>
    <n v="99"/>
    <s v="MUNICIPIO DE CALI"/>
    <n v="41"/>
    <s v="CALI SOCIAL Y DIVERSA"/>
    <n v="4101"/>
    <s v="CONSTRUYENDO SOCIEDAD"/>
    <n v="4101002"/>
    <s v="NIÑOS, NIÑAS, ADOLESCENTES Y JÓVENES - NNAJ CON OPORTUNIDADE"/>
    <x v="119"/>
    <s v="Adolescentes y jóvenes atendidos en consulta de planificació"/>
    <n v="16109142"/>
    <n v="0"/>
    <n v="0"/>
    <n v="0"/>
    <n v="0"/>
    <n v="0"/>
    <n v="0"/>
    <n v="16109142"/>
    <n v="0"/>
    <n v="0"/>
    <n v="0"/>
    <n v="0"/>
    <n v="0"/>
    <n v="0"/>
    <n v="16109142"/>
  </r>
  <r>
    <x v="11"/>
    <x v="11"/>
    <s v="BP01046505"/>
    <s v="Fortalecimiento en la atención integral en salud sexual y reproductiva de los adolescentes y jóvenes en el Municipio de Santiago de  Cali"/>
    <s v="BP010465051020112"/>
    <s v="Coordinar la conformacion y fortalecimiente de redes sociales y comunitarias en el entorno educativo y comunitario"/>
    <m/>
    <m/>
    <s v="2-303027624"/>
    <s v="Programa de Salud Sexual y Reproductiva"/>
    <x v="0"/>
    <s v="Vigencia actual"/>
    <n v="2204"/>
    <s v="0-2204"/>
    <s v="S.G.P. S Salud-Salud Púb (PIC)"/>
    <m/>
    <m/>
    <x v="0"/>
    <s v="Organismo"/>
    <n v="99"/>
    <s v="MUNICIPIO DE CALI"/>
    <n v="41"/>
    <s v="CALI SOCIAL Y DIVERSA"/>
    <n v="4101"/>
    <s v="CONSTRUYENDO SOCIEDAD"/>
    <n v="4101002"/>
    <s v="NIÑOS, NIÑAS, ADOLESCENTES Y JÓVENES - NNAJ CON OPORTUNIDADE"/>
    <x v="119"/>
    <s v="Adolescentes y jóvenes atendidos en consulta de planificació"/>
    <n v="16109142"/>
    <n v="0"/>
    <n v="0"/>
    <n v="0"/>
    <n v="0"/>
    <n v="0"/>
    <n v="0"/>
    <n v="16109142"/>
    <n v="0"/>
    <n v="0"/>
    <n v="0"/>
    <n v="0"/>
    <n v="0"/>
    <n v="0"/>
    <n v="16109142"/>
  </r>
  <r>
    <x v="11"/>
    <x v="11"/>
    <s v="BP01046505"/>
    <s v="Fortalecimiento en la atención integral en salud sexual y reproductiva de los adolescentes y jóvenes en el Municipio de Santiago de  Cali"/>
    <s v="BP010465051020114"/>
    <s v="Brindar apoyo en la  gestión de  la información  en promoción de Salud sexual y reproductiva"/>
    <m/>
    <m/>
    <s v="2-303027624"/>
    <s v="Programa de Salud Sexual y Reproductiva"/>
    <x v="0"/>
    <s v="Vigencia actual"/>
    <n v="2204"/>
    <s v="0-2204"/>
    <s v="S.G.P. S Salud-Salud Púb (PIC)"/>
    <m/>
    <m/>
    <x v="0"/>
    <s v="Organismo"/>
    <n v="99"/>
    <s v="MUNICIPIO DE CALI"/>
    <n v="41"/>
    <s v="CALI SOCIAL Y DIVERSA"/>
    <n v="4101"/>
    <s v="CONSTRUYENDO SOCIEDAD"/>
    <n v="4101002"/>
    <s v="NIÑOS, NIÑAS, ADOLESCENTES Y JÓVENES - NNAJ CON OPORTUNIDADE"/>
    <x v="119"/>
    <s v="Adolescentes y jóvenes atendidos en consulta de planificació"/>
    <n v="19026147"/>
    <n v="0"/>
    <n v="0"/>
    <n v="0"/>
    <n v="0"/>
    <n v="0"/>
    <n v="0"/>
    <n v="19026147"/>
    <n v="0"/>
    <n v="0"/>
    <n v="0"/>
    <n v="0"/>
    <n v="0"/>
    <n v="0"/>
    <n v="19026147"/>
  </r>
  <r>
    <x v="11"/>
    <x v="11"/>
    <s v="BP01046505"/>
    <s v="Fortalecimiento en la atención integral en salud sexual y reproductiva de los adolescentes y jóvenes en el Municipio de Santiago de  Cali"/>
    <s v="BP010465051030108"/>
    <s v="Articular intersectorialmente  las instituciones educativas en la promoción de los derechos sexuales y reproductivos"/>
    <m/>
    <m/>
    <s v="2-303027624"/>
    <s v="Programa de Salud Sexual y Reproductiva"/>
    <x v="0"/>
    <s v="Vigencia actual"/>
    <n v="2204"/>
    <s v="0-2204"/>
    <s v="S.G.P. S Salud-Salud Púb (PIC)"/>
    <m/>
    <m/>
    <x v="0"/>
    <s v="Organismo"/>
    <n v="99"/>
    <s v="MUNICIPIO DE CALI"/>
    <n v="41"/>
    <s v="CALI SOCIAL Y DIVERSA"/>
    <n v="4101"/>
    <s v="CONSTRUYENDO SOCIEDAD"/>
    <n v="4101002"/>
    <s v="NIÑOS, NIÑAS, ADOLESCENTES Y JÓVENES - NNAJ CON OPORTUNIDADE"/>
    <x v="119"/>
    <s v="Adolescentes y jóvenes atendidos en consulta de planificació"/>
    <n v="16109142"/>
    <n v="0"/>
    <n v="0"/>
    <n v="0"/>
    <n v="0"/>
    <n v="0"/>
    <n v="0"/>
    <n v="16109142"/>
    <n v="0"/>
    <n v="0"/>
    <n v="0"/>
    <n v="0"/>
    <n v="0"/>
    <n v="0"/>
    <n v="16109142"/>
  </r>
  <r>
    <x v="11"/>
    <x v="11"/>
    <s v="BP01046505"/>
    <s v="Fortalecimiento en la atención integral en salud sexual y reproductiva de los adolescentes y jóvenes en el Municipio de Santiago de  Cali"/>
    <s v="BP010465051030109"/>
    <s v="Realizar asistencia técnica en promoción de los derechos sexuales y reproductivos a las instituciones educativas."/>
    <m/>
    <m/>
    <s v="2-303027624"/>
    <s v="Programa de Salud Sexual y Reproductiva"/>
    <x v="0"/>
    <s v="Vigencia actual"/>
    <n v="2204"/>
    <s v="0-2204"/>
    <s v="S.G.P. S Salud-Salud Púb (PIC)"/>
    <m/>
    <m/>
    <x v="0"/>
    <s v="Organismo"/>
    <n v="99"/>
    <s v="MUNICIPIO DE CALI"/>
    <n v="41"/>
    <s v="CALI SOCIAL Y DIVERSA"/>
    <n v="4101"/>
    <s v="CONSTRUYENDO SOCIEDAD"/>
    <n v="4101002"/>
    <s v="NIÑOS, NIÑAS, ADOLESCENTES Y JÓVENES - NNAJ CON OPORTUNIDADE"/>
    <x v="119"/>
    <s v="Adolescentes y jóvenes atendidos en consulta de planificació"/>
    <n v="16109142"/>
    <n v="0"/>
    <n v="0"/>
    <n v="0"/>
    <n v="0"/>
    <n v="0"/>
    <n v="0"/>
    <n v="16109142"/>
    <n v="0"/>
    <n v="0"/>
    <n v="0"/>
    <n v="0"/>
    <n v="0"/>
    <n v="0"/>
    <n v="16109142"/>
  </r>
  <r>
    <x v="11"/>
    <x v="11"/>
    <s v="BP01046531"/>
    <s v="Mejoramiento del trabajo en red en Salud mental y abordaje de la violencia en el municipio de Santiago de  Cali"/>
    <s v="BP010465311010107"/>
    <s v="Realizar intercambios de experiencias comunitarias de promoción de la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24200000"/>
    <n v="0"/>
    <n v="0"/>
    <n v="0"/>
    <n v="0"/>
    <n v="0"/>
    <n v="0"/>
    <n v="24200000"/>
    <n v="0"/>
    <n v="0"/>
    <n v="0"/>
    <n v="0"/>
    <n v="0"/>
    <n v="0"/>
    <n v="24200000"/>
  </r>
  <r>
    <x v="11"/>
    <x v="11"/>
    <s v="BP01046531"/>
    <s v="Mejoramiento del trabajo en red en Salud mental y abordaje de la violencia en el municipio de Santiago de  Cali"/>
    <s v="BP010465311010110"/>
    <s v="Ejecutar procesos formativos para el ejercicio de derechos en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11800000"/>
    <n v="0"/>
    <n v="0"/>
    <n v="0"/>
    <n v="0"/>
    <n v="0"/>
    <n v="0"/>
    <n v="11800000"/>
    <n v="0"/>
    <n v="0"/>
    <n v="0"/>
    <n v="0"/>
    <n v="0"/>
    <n v="0"/>
    <n v="11800000"/>
  </r>
  <r>
    <x v="11"/>
    <x v="11"/>
    <s v="BP01046531"/>
    <s v="Mejoramiento del trabajo en red en Salud mental y abordaje de la violencia en el municipio de Santiago de  Cali"/>
    <s v="BP010465311010202"/>
    <s v="Acompañar la operación de planes de acción de las redes de promoción del buen trato."/>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66000000"/>
    <n v="0"/>
    <n v="0"/>
    <n v="0"/>
    <n v="0"/>
    <n v="0"/>
    <n v="0"/>
    <n v="66000000"/>
    <n v="0"/>
    <n v="0"/>
    <n v="0"/>
    <n v="0"/>
    <n v="0"/>
    <n v="0"/>
    <n v="66000000"/>
  </r>
  <r>
    <x v="11"/>
    <x v="11"/>
    <s v="BP01046531"/>
    <s v="Mejoramiento del trabajo en red en Salud mental y abordaje de la violencia en el municipio de Santiago de  Cali"/>
    <s v="BP010465311010205"/>
    <s v="Evaluar el desarrollo de planes de acción de las redes de promoción del buen trato."/>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11300000"/>
    <n v="0"/>
    <n v="0"/>
    <n v="0"/>
    <n v="0"/>
    <n v="0"/>
    <n v="0"/>
    <n v="11300000"/>
    <n v="0"/>
    <n v="0"/>
    <n v="0"/>
    <n v="0"/>
    <n v="0"/>
    <n v="0"/>
    <n v="11300000"/>
  </r>
  <r>
    <x v="11"/>
    <x v="11"/>
    <s v="BP01046531"/>
    <s v="Mejoramiento del trabajo en red en Salud mental y abordaje de la violencia en el municipio de Santiago de  Cali"/>
    <s v="BP010465311020102"/>
    <s v="Apoyar el desarrollo de estrategias de vigilancia comuntiaria de las violencias en las Redes de promocion del buen trato."/>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47618168"/>
    <n v="0"/>
    <n v="0"/>
    <n v="0"/>
    <n v="0"/>
    <n v="0"/>
    <n v="0"/>
    <n v="47618168"/>
    <n v="0"/>
    <n v="0"/>
    <n v="0"/>
    <n v="0"/>
    <n v="0"/>
    <n v="0"/>
    <n v="47618168"/>
  </r>
  <r>
    <x v="11"/>
    <x v="11"/>
    <s v="BP01046531"/>
    <s v="Mejoramiento del trabajo en red en Salud mental y abordaje de la violencia en el municipio de Santiago de  Cali"/>
    <s v="BP010465311020111"/>
    <s v="Realizar atención psicosocial a las mujeres víctimas de la violencia basada en género y su núcleo familiar."/>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322300000"/>
    <n v="0"/>
    <n v="0"/>
    <n v="0"/>
    <n v="0"/>
    <n v="0"/>
    <n v="0"/>
    <n v="322300000"/>
    <n v="0"/>
    <n v="0"/>
    <n v="0"/>
    <n v="0"/>
    <n v="0"/>
    <n v="0"/>
    <n v="322300000"/>
  </r>
  <r>
    <x v="11"/>
    <x v="11"/>
    <s v="BP01046531"/>
    <s v="Mejoramiento del trabajo en red en Salud mental y abordaje de la violencia en el municipio de Santiago de  Cali"/>
    <s v="BP010465311020112"/>
    <s v="Realizar intervención integral de las situaciones de violencia autoinfligida en el contexto escolar y redes comunitarias."/>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203451832"/>
    <n v="0"/>
    <n v="0"/>
    <n v="0"/>
    <n v="0"/>
    <n v="0"/>
    <n v="0"/>
    <n v="203451832"/>
    <n v="0"/>
    <n v="0"/>
    <n v="0"/>
    <n v="0"/>
    <n v="0"/>
    <n v="0"/>
    <n v="203451832"/>
  </r>
  <r>
    <x v="11"/>
    <x v="11"/>
    <s v="BP01046531"/>
    <s v="Mejoramiento del trabajo en red en Salud mental y abordaje de la violencia en el municipio de Santiago de  Cali"/>
    <s v="BP010465311020113"/>
    <s v="Establecer mecanismos de integración de sistemas de información en salud mental con la vigilancia comunitaria."/>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11000000"/>
    <n v="0"/>
    <n v="0"/>
    <n v="0"/>
    <n v="0"/>
    <n v="0"/>
    <n v="0"/>
    <n v="11000000"/>
    <n v="0"/>
    <n v="0"/>
    <n v="0"/>
    <n v="0"/>
    <n v="0"/>
    <n v="0"/>
    <n v="11000000"/>
  </r>
  <r>
    <x v="11"/>
    <x v="11"/>
    <s v="BP01046531"/>
    <s v="Mejoramiento del trabajo en red en Salud mental y abordaje de la violencia en el municipio de Santiago de  Cali"/>
    <s v="BP010465311020114"/>
    <s v="Apoyar la activacion de acciones de primera ayuda y rutas comunitarias de abordaje de la violencia."/>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11000000"/>
    <n v="0"/>
    <n v="0"/>
    <n v="0"/>
    <n v="0"/>
    <n v="0"/>
    <n v="0"/>
    <n v="11000000"/>
    <n v="0"/>
    <n v="0"/>
    <n v="0"/>
    <n v="0"/>
    <n v="0"/>
    <n v="0"/>
    <n v="11000000"/>
  </r>
  <r>
    <x v="11"/>
    <x v="11"/>
    <s v="BP01046531"/>
    <s v="Mejoramiento del trabajo en red en Salud mental y abordaje de la violencia en el municipio de Santiago de  Cali"/>
    <s v="BP010465311020118"/>
    <s v="Realizar estrategias comunitarias de prevención y vigilancia de la violencia contra la mujer."/>
    <m/>
    <m/>
    <s v="2-303027627"/>
    <s v="Programas de Salud Mental"/>
    <x v="0"/>
    <s v="Vigencia actual"/>
    <n v="2204"/>
    <s v="0-2204"/>
    <s v="S.G.P. S Salud-Salud Púb (PIC)"/>
    <m/>
    <m/>
    <x v="0"/>
    <s v="Organismo"/>
    <n v="99"/>
    <s v="MUNICIPIO DE CALI"/>
    <n v="41"/>
    <s v="CALI SOCIAL Y DIVERSA"/>
    <n v="4101"/>
    <s v="CONSTRUYENDO SOCIEDAD"/>
    <n v="4101003"/>
    <s v="VIDA, FAMILIA Y SALUD MENTAL"/>
    <x v="120"/>
    <s v="Redes del Buen Trato operando"/>
    <n v="70400000"/>
    <n v="0"/>
    <n v="0"/>
    <n v="0"/>
    <n v="0"/>
    <n v="0"/>
    <n v="0"/>
    <n v="70400000"/>
    <n v="0"/>
    <n v="0"/>
    <n v="0"/>
    <n v="0"/>
    <n v="0"/>
    <n v="0"/>
    <n v="70400000"/>
  </r>
  <r>
    <x v="11"/>
    <x v="11"/>
    <s v="BP01046532"/>
    <s v="Desarrollo del Modelo Comunitario de salud mental en el Municipio de Santiago de  Cali"/>
    <s v="BP010465321010110"/>
    <s v="Difundir recursos informativos de la situación de salud mental y recursos institucionales y comunitarios."/>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32218284"/>
    <n v="0"/>
    <n v="0"/>
    <n v="0"/>
    <n v="0"/>
    <n v="0"/>
    <n v="0"/>
    <n v="32218284"/>
    <n v="0"/>
    <n v="0"/>
    <n v="0"/>
    <n v="0"/>
    <n v="0"/>
    <n v="0"/>
    <n v="32218284"/>
  </r>
  <r>
    <x v="11"/>
    <x v="11"/>
    <s v="BP01046532"/>
    <s v="Desarrollo del Modelo Comunitario de salud mental en el Municipio de Santiago de  Cali"/>
    <s v="BP010465321010111"/>
    <s v="Definir una estrategia de comunicación, de socialización y convocatoria de encuentros de salud mental en el municipio."/>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29820000"/>
    <n v="0"/>
    <n v="0"/>
    <n v="0"/>
    <n v="0"/>
    <n v="0"/>
    <n v="0"/>
    <n v="29820000"/>
    <n v="0"/>
    <n v="0"/>
    <n v="0"/>
    <n v="0"/>
    <n v="0"/>
    <n v="0"/>
    <n v="29820000"/>
  </r>
  <r>
    <x v="11"/>
    <x v="11"/>
    <s v="BP01046532"/>
    <s v="Desarrollo del Modelo Comunitario de salud mental en el Municipio de Santiago de  Cali"/>
    <s v="BP010465321010112"/>
    <s v="Realizar jornadas comuntiarias de salud mental en redes de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42000000"/>
    <n v="0"/>
    <n v="0"/>
    <n v="0"/>
    <n v="0"/>
    <n v="0"/>
    <n v="0"/>
    <n v="42000000"/>
    <n v="0"/>
    <n v="0"/>
    <n v="0"/>
    <n v="0"/>
    <n v="0"/>
    <n v="0"/>
    <n v="42000000"/>
  </r>
  <r>
    <x v="11"/>
    <x v="11"/>
    <s v="BP01046532"/>
    <s v="Desarrollo del Modelo Comunitario de salud mental en el Municipio de Santiago de  Cali"/>
    <s v="BP010465321010113"/>
    <s v="Realizar un encuentro académico con agentes institucionales, sociales y comunitarios que trabajan por la salud mental de la ciudad de Cali."/>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34200000"/>
    <n v="0"/>
    <n v="0"/>
    <n v="0"/>
    <n v="0"/>
    <n v="0"/>
    <n v="0"/>
    <n v="34200000"/>
    <n v="0"/>
    <n v="0"/>
    <n v="0"/>
    <n v="0"/>
    <n v="0"/>
    <n v="0"/>
    <n v="34200000"/>
  </r>
  <r>
    <x v="11"/>
    <x v="11"/>
    <s v="BP01046532"/>
    <s v="Desarrollo del Modelo Comunitario de salud mental en el Municipio de Santiago de  Cali"/>
    <s v="BP010465321010221"/>
    <s v="Ejecutar una estrategia en la reducción de las consecuencias negativas del consumo de alcohol y sus problemas conexos."/>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71800000"/>
    <n v="0"/>
    <n v="0"/>
    <n v="0"/>
    <n v="0"/>
    <n v="0"/>
    <n v="0"/>
    <n v="71800000"/>
    <n v="0"/>
    <n v="0"/>
    <n v="0"/>
    <n v="0"/>
    <n v="0"/>
    <n v="0"/>
    <n v="71800000"/>
  </r>
  <r>
    <x v="11"/>
    <x v="11"/>
    <s v="BP01046532"/>
    <s v="Desarrollo del Modelo Comunitario de salud mental en el Municipio de Santiago de  Cali"/>
    <s v="BP010465321010222"/>
    <s v="Realizar acciones de promoción de la vida, prevención y reducción de riesgos de los problema de salud mental más frecuentes."/>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28200000"/>
    <n v="0"/>
    <n v="0"/>
    <n v="0"/>
    <n v="0"/>
    <n v="0"/>
    <n v="0"/>
    <n v="28200000"/>
    <n v="0"/>
    <n v="0"/>
    <n v="0"/>
    <n v="0"/>
    <n v="0"/>
    <n v="0"/>
    <n v="28200000"/>
  </r>
  <r>
    <x v="11"/>
    <x v="11"/>
    <s v="BP01046532"/>
    <s v="Desarrollo del Modelo Comunitario de salud mental en el Municipio de Santiago de  Cali"/>
    <s v="BP010465321020101"/>
    <s v="Formar actores sociales, institucionales y comunitarios que hacen parte los nodos territoriales en la implementación del modelo comunitario de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92052238"/>
    <n v="0"/>
    <n v="0"/>
    <n v="0"/>
    <n v="0"/>
    <n v="0"/>
    <n v="0"/>
    <n v="92052238"/>
    <n v="0"/>
    <n v="0"/>
    <n v="0"/>
    <n v="0"/>
    <n v="0"/>
    <n v="0"/>
    <n v="92052238"/>
  </r>
  <r>
    <x v="11"/>
    <x v="11"/>
    <s v="BP01046532"/>
    <s v="Desarrollo del Modelo Comunitario de salud mental en el Municipio de Santiago de  Cali"/>
    <s v="BP010465321020102"/>
    <s v="Asistir tecnicamente a los actores de los Nodos en el desarrollo de estrategias y planes de trabajo para la gestión en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39122201"/>
    <n v="0"/>
    <n v="0"/>
    <n v="0"/>
    <n v="0"/>
    <n v="0"/>
    <n v="0"/>
    <n v="39122201"/>
    <n v="0"/>
    <n v="0"/>
    <n v="0"/>
    <n v="0"/>
    <n v="0"/>
    <n v="0"/>
    <n v="39122201"/>
  </r>
  <r>
    <x v="11"/>
    <x v="11"/>
    <s v="BP01046532"/>
    <s v="Desarrollo del Modelo Comunitario de salud mental en el Municipio de Santiago de  Cali"/>
    <s v="BP010465321020103"/>
    <s v="Realizar reconocimiento de la situación de salud mental, la apropiación de recursos y mecanismos de participación en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138300412"/>
    <n v="0"/>
    <n v="0"/>
    <n v="0"/>
    <n v="0"/>
    <n v="0"/>
    <n v="0"/>
    <n v="138300412"/>
    <n v="0"/>
    <n v="0"/>
    <n v="0"/>
    <n v="0"/>
    <n v="0"/>
    <n v="0"/>
    <n v="138300412"/>
  </r>
  <r>
    <x v="11"/>
    <x v="11"/>
    <s v="BP01046532"/>
    <s v="Desarrollo del Modelo Comunitario de salud mental en el Municipio de Santiago de  Cali"/>
    <s v="BP010465321020104"/>
    <s v="Brindar apoyo en el acceso a recursos y servicios de salud mental de las personas y comunidades con problemas, necesidades y situaciones de sufrimiento psicosoci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103725310"/>
    <n v="0"/>
    <n v="0"/>
    <n v="0"/>
    <n v="0"/>
    <n v="0"/>
    <n v="0"/>
    <n v="103725310"/>
    <n v="0"/>
    <n v="0"/>
    <n v="0"/>
    <n v="0"/>
    <n v="0"/>
    <n v="0"/>
    <n v="103725310"/>
  </r>
  <r>
    <x v="11"/>
    <x v="11"/>
    <s v="BP01046532"/>
    <s v="Desarrollo del Modelo Comunitario de salud mental en el Municipio de Santiago de  Cali"/>
    <s v="BP010465321020113"/>
    <s v="Proporcionar lineamiento en el fortalecimiento de la promoción de la vida y prevención de problemas de salud mental en las comunidades educativas."/>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73641792"/>
    <n v="0"/>
    <n v="0"/>
    <n v="0"/>
    <n v="0"/>
    <n v="0"/>
    <n v="0"/>
    <n v="73641792"/>
    <n v="0"/>
    <n v="0"/>
    <n v="0"/>
    <n v="0"/>
    <n v="0"/>
    <n v="0"/>
    <n v="73641792"/>
  </r>
  <r>
    <x v="11"/>
    <x v="11"/>
    <s v="BP01046532"/>
    <s v="Desarrollo del Modelo Comunitario de salud mental en el Municipio de Santiago de  Cali"/>
    <s v="BP010465321020116"/>
    <s v="Realizar procesos de vigilancia comunitaria sobre las dinámicas y problemas de salud mental con enfoque territori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36820896"/>
    <n v="0"/>
    <n v="0"/>
    <n v="0"/>
    <n v="0"/>
    <n v="0"/>
    <n v="0"/>
    <n v="36820896"/>
    <n v="0"/>
    <n v="0"/>
    <n v="0"/>
    <n v="0"/>
    <n v="0"/>
    <n v="0"/>
    <n v="36820896"/>
  </r>
  <r>
    <x v="11"/>
    <x v="11"/>
    <s v="BP01046532"/>
    <s v="Desarrollo del Modelo Comunitario de salud mental en el Municipio de Santiago de  Cali"/>
    <s v="BP010465321020117"/>
    <s v="Realizar vigilancia en salud pública de los problemas en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47162989"/>
    <n v="0"/>
    <n v="0"/>
    <n v="0"/>
    <n v="0"/>
    <n v="0"/>
    <n v="0"/>
    <n v="47162989"/>
    <n v="0"/>
    <n v="0"/>
    <n v="0"/>
    <n v="0"/>
    <n v="0"/>
    <n v="0"/>
    <n v="47162989"/>
  </r>
  <r>
    <x v="11"/>
    <x v="11"/>
    <s v="BP01046532"/>
    <s v="Desarrollo del Modelo Comunitario de salud mental en el Municipio de Santiago de  Cali"/>
    <s v="BP010465321020118"/>
    <s v="Realizar procesos del observatorio de salud mental Municip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28297794"/>
    <n v="0"/>
    <n v="0"/>
    <n v="0"/>
    <n v="0"/>
    <n v="0"/>
    <n v="0"/>
    <n v="28297794"/>
    <n v="0"/>
    <n v="0"/>
    <n v="0"/>
    <n v="0"/>
    <n v="0"/>
    <n v="0"/>
    <n v="28297794"/>
  </r>
  <r>
    <x v="11"/>
    <x v="11"/>
    <s v="BP01046532"/>
    <s v="Desarrollo del Modelo Comunitario de salud mental en el Municipio de Santiago de  Cali"/>
    <s v="BP010465321020119"/>
    <s v="Realizar gestión de fuentes de información y apoyo a los procesos de vigilancia de los eventos de interés en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39122199"/>
    <n v="0"/>
    <n v="0"/>
    <n v="0"/>
    <n v="0"/>
    <n v="0"/>
    <n v="0"/>
    <n v="39122199"/>
    <n v="0"/>
    <n v="0"/>
    <n v="0"/>
    <n v="0"/>
    <n v="0"/>
    <n v="0"/>
    <n v="39122199"/>
  </r>
  <r>
    <x v="11"/>
    <x v="11"/>
    <s v="BP01046532"/>
    <s v="Desarrollo del Modelo Comunitario de salud mental en el Municipio de Santiago de  Cali"/>
    <s v="BP010465321020203"/>
    <s v="Asistir tecnicamente a instituciones de salud en la conformación de programas de atención primaria en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92052240"/>
    <n v="0"/>
    <n v="0"/>
    <n v="0"/>
    <n v="0"/>
    <n v="0"/>
    <n v="0"/>
    <n v="92052240"/>
    <n v="5274963"/>
    <n v="0"/>
    <n v="0"/>
    <n v="0"/>
    <n v="0"/>
    <n v="5274963"/>
    <n v="86777277"/>
  </r>
  <r>
    <x v="11"/>
    <x v="11"/>
    <s v="BP01046532"/>
    <s v="Desarrollo del Modelo Comunitario de salud mental en el Municipio de Santiago de  Cali"/>
    <s v="BP010465321020214"/>
    <s v="Apoyar las acciones que generen eficiencia y eficacia que soportan el modelo comuntiario de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92242002"/>
    <n v="0"/>
    <n v="0"/>
    <n v="0"/>
    <n v="0"/>
    <n v="0"/>
    <n v="0"/>
    <n v="92242002"/>
    <n v="10549925"/>
    <n v="0"/>
    <n v="0"/>
    <n v="0"/>
    <n v="0"/>
    <n v="10549925"/>
    <n v="81692077"/>
  </r>
  <r>
    <x v="11"/>
    <x v="11"/>
    <s v="BP01046532"/>
    <s v="Desarrollo del Modelo Comunitario de salud mental en el Municipio de Santiago de  Cali"/>
    <s v="BP010465321020217"/>
    <s v="Monitorear la operación y resultados de los programas de salud mental desarrollados en entidades del sector salud y otros sectores."/>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55231344"/>
    <n v="0"/>
    <n v="0"/>
    <n v="0"/>
    <n v="0"/>
    <n v="0"/>
    <n v="0"/>
    <n v="55231344"/>
    <n v="5274962"/>
    <n v="0"/>
    <n v="0"/>
    <n v="0"/>
    <n v="0"/>
    <n v="5274962"/>
    <n v="49956382"/>
  </r>
  <r>
    <x v="11"/>
    <x v="11"/>
    <s v="BP01046532"/>
    <s v="Desarrollo del Modelo Comunitario de salud mental en el Municipio de Santiago de  Cali"/>
    <s v="BP010465321020219"/>
    <s v="Orientar el procesos de implementación de la política pública de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73489678"/>
    <n v="0"/>
    <n v="0"/>
    <n v="0"/>
    <n v="0"/>
    <n v="0"/>
    <n v="0"/>
    <n v="73489678"/>
    <n v="5274963"/>
    <n v="0"/>
    <n v="0"/>
    <n v="0"/>
    <n v="0"/>
    <n v="5274963"/>
    <n v="68214715"/>
  </r>
  <r>
    <x v="11"/>
    <x v="11"/>
    <s v="BP01046532"/>
    <s v="Desarrollo del Modelo Comunitario de salud mental en el Municipio de Santiago de  Cali"/>
    <s v="BP010465321020220"/>
    <s v="Definir lineamientos técnicos de operación de los programas de salud mental en rutas integrales de atención en salud y estrategias del modelo comunitario."/>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108873599"/>
    <n v="0"/>
    <n v="0"/>
    <n v="0"/>
    <n v="0"/>
    <n v="0"/>
    <n v="0"/>
    <n v="108873599"/>
    <n v="5274962"/>
    <n v="0"/>
    <n v="0"/>
    <n v="0"/>
    <n v="0"/>
    <n v="5274962"/>
    <n v="103598637"/>
  </r>
  <r>
    <x v="11"/>
    <x v="11"/>
    <s v="BP01046532"/>
    <s v="Desarrollo del Modelo Comunitario de salud mental en el Municipio de Santiago de  Cali"/>
    <s v="BP010465321030101"/>
    <s v="Disponer de un punto fijo, material higienico de inyección, medios preventivos y de detección temprana de daños  para personas que se inyectan drogas."/>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96250000"/>
    <n v="0"/>
    <n v="0"/>
    <n v="0"/>
    <n v="0"/>
    <n v="0"/>
    <n v="0"/>
    <n v="96250000"/>
    <n v="0"/>
    <n v="0"/>
    <n v="0"/>
    <n v="0"/>
    <n v="0"/>
    <n v="0"/>
    <n v="96250000"/>
  </r>
  <r>
    <x v="11"/>
    <x v="11"/>
    <s v="BP01046532"/>
    <s v="Desarrollo del Modelo Comunitario de salud mental en el Municipio de Santiago de  Cali"/>
    <s v="BP010465321030102"/>
    <s v="Brindar acceso a programas de proteccion social, servicios de prevención, redes de apoyo y atención integral  de las personas consumidoras de heroína."/>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96250000"/>
    <n v="0"/>
    <n v="0"/>
    <n v="0"/>
    <n v="0"/>
    <n v="0"/>
    <n v="0"/>
    <n v="96250000"/>
    <n v="0"/>
    <n v="0"/>
    <n v="0"/>
    <n v="0"/>
    <n v="0"/>
    <n v="0"/>
    <n v="96250000"/>
  </r>
  <r>
    <x v="11"/>
    <x v="11"/>
    <s v="BP01046532"/>
    <s v="Desarrollo del Modelo Comunitario de salud mental en el Municipio de Santiago de  Cali"/>
    <s v="BP010465321030103"/>
    <s v="Orientar en el cambio de comportamientos, prevención, reducción de daños e inclusión social de las personas con consumo de heroína."/>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96250000"/>
    <n v="0"/>
    <n v="0"/>
    <n v="0"/>
    <n v="0"/>
    <n v="0"/>
    <n v="0"/>
    <n v="96250000"/>
    <n v="0"/>
    <n v="0"/>
    <n v="0"/>
    <n v="0"/>
    <n v="0"/>
    <n v="0"/>
    <n v="96250000"/>
  </r>
  <r>
    <x v="11"/>
    <x v="11"/>
    <s v="BP01046532"/>
    <s v="Desarrollo del Modelo Comunitario de salud mental en el Municipio de Santiago de  Cali"/>
    <s v="BP010465321030104"/>
    <s v="Realizar vigilancia y monitoreo de las dinamicas de consumo de heroína en la ciudad y la operación del programa de reduccion de daños."/>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149456567"/>
    <n v="0"/>
    <n v="0"/>
    <n v="0"/>
    <n v="0"/>
    <n v="0"/>
    <n v="0"/>
    <n v="149456567"/>
    <n v="0"/>
    <n v="0"/>
    <n v="0"/>
    <n v="0"/>
    <n v="0"/>
    <n v="0"/>
    <n v="149456567"/>
  </r>
  <r>
    <x v="11"/>
    <x v="11"/>
    <s v="BP01046532"/>
    <s v="Desarrollo del Modelo Comunitario de salud mental en el Municipio de Santiago de  Cali"/>
    <s v="BP010465321030201"/>
    <s v="Brindar apoyo psicosocial durante la implementación de las estrategias de atención en los centros para vida."/>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355060590"/>
    <n v="0"/>
    <n v="0"/>
    <n v="0"/>
    <n v="0"/>
    <n v="0"/>
    <n v="0"/>
    <n v="355060590"/>
    <n v="0"/>
    <n v="0"/>
    <n v="0"/>
    <n v="0"/>
    <n v="0"/>
    <n v="0"/>
    <n v="355060590"/>
  </r>
  <r>
    <x v="11"/>
    <x v="11"/>
    <s v="BP01046532"/>
    <s v="Desarrollo del Modelo Comunitario de salud mental en el Municipio de Santiago de  Cali"/>
    <s v="BP010465321030202"/>
    <s v="Actualizar el diagnóstico comunitario de necesidades, recursos y prácticas en torno a la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256942413"/>
    <n v="0"/>
    <n v="0"/>
    <n v="0"/>
    <n v="0"/>
    <n v="0"/>
    <n v="0"/>
    <n v="256942413"/>
    <n v="0"/>
    <n v="0"/>
    <n v="0"/>
    <n v="0"/>
    <n v="0"/>
    <n v="0"/>
    <n v="256942413"/>
  </r>
  <r>
    <x v="11"/>
    <x v="11"/>
    <s v="BP01046532"/>
    <s v="Desarrollo del Modelo Comunitario de salud mental en el Municipio de Santiago de  Cali"/>
    <s v="BP010465321030203"/>
    <s v="Realizar Intervención psicosocial, promoción de la salud mental e integración social de las personas y comunidades beneficiaras del centro para la vida."/>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292060550"/>
    <n v="0"/>
    <n v="0"/>
    <n v="0"/>
    <n v="0"/>
    <n v="0"/>
    <n v="0"/>
    <n v="292060550"/>
    <n v="0"/>
    <n v="0"/>
    <n v="0"/>
    <n v="0"/>
    <n v="0"/>
    <n v="0"/>
    <n v="292060550"/>
  </r>
  <r>
    <x v="11"/>
    <x v="11"/>
    <s v="BP01046532"/>
    <s v="Desarrollo del Modelo Comunitario de salud mental en el Municipio de Santiago de  Cali"/>
    <s v="BP010465321030204"/>
    <s v="Realizar procesos comunitarios e institucionales, intersectoriales y de trabajo en red del modelo comunitario de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256942373"/>
    <n v="0"/>
    <n v="0"/>
    <n v="0"/>
    <n v="0"/>
    <n v="0"/>
    <n v="0"/>
    <n v="256942373"/>
    <n v="0"/>
    <n v="0"/>
    <n v="0"/>
    <n v="0"/>
    <n v="0"/>
    <n v="0"/>
    <n v="256942373"/>
  </r>
  <r>
    <x v="11"/>
    <x v="11"/>
    <s v="BP01046532"/>
    <s v="Desarrollo del Modelo Comunitario de salud mental en el Municipio de Santiago de  Cali"/>
    <s v="BP010465321030205"/>
    <s v="Sistematizar el proceso de operación de los centros para la vida."/>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270702907"/>
    <n v="0"/>
    <n v="0"/>
    <n v="0"/>
    <n v="0"/>
    <n v="0"/>
    <n v="0"/>
    <n v="270702907"/>
    <n v="0"/>
    <n v="0"/>
    <n v="0"/>
    <n v="0"/>
    <n v="0"/>
    <n v="0"/>
    <n v="270702907"/>
  </r>
  <r>
    <x v="11"/>
    <x v="11"/>
    <s v="BP01046532"/>
    <s v="Desarrollo del Modelo Comunitario de salud mental en el Municipio de Santiago de  Cali"/>
    <s v="BP010465321030231"/>
    <s v="Realizar Intervención psicosocial, promoción de la salud mental e integración social de las personas y comunidades beneficiaras del centro para la vida."/>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200000000"/>
    <n v="0"/>
    <n v="0"/>
    <n v="0"/>
    <n v="0"/>
    <n v="0"/>
    <n v="0"/>
    <n v="200000000"/>
    <n v="0"/>
    <n v="0"/>
    <n v="0"/>
    <n v="0"/>
    <n v="0"/>
    <n v="0"/>
    <n v="200000000"/>
  </r>
  <r>
    <x v="11"/>
    <x v="11"/>
    <s v="BP01046532"/>
    <s v="Desarrollo del Modelo Comunitario de salud mental en el Municipio de Santiago de  Cali"/>
    <s v="BP010465321030313"/>
    <s v="Realizar coordinación interinstitucional y educación que promuevan el acceso a recursos de salud mental en la población que demanda la línea."/>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72000000"/>
    <n v="0"/>
    <n v="0"/>
    <n v="0"/>
    <n v="0"/>
    <n v="0"/>
    <n v="0"/>
    <n v="72000000"/>
    <n v="0"/>
    <n v="0"/>
    <n v="0"/>
    <n v="0"/>
    <n v="0"/>
    <n v="0"/>
    <n v="72000000"/>
  </r>
  <r>
    <x v="11"/>
    <x v="11"/>
    <s v="BP01046532"/>
    <s v="Desarrollo del Modelo Comunitario de salud mental en el Municipio de Santiago de  Cali"/>
    <s v="BP010465321030314"/>
    <s v="Monitorear las demandas y problemas de salud mental de la población que consulta la linea de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72000000"/>
    <n v="0"/>
    <n v="0"/>
    <n v="0"/>
    <n v="0"/>
    <n v="0"/>
    <n v="0"/>
    <n v="72000000"/>
    <n v="0"/>
    <n v="0"/>
    <n v="0"/>
    <n v="0"/>
    <n v="0"/>
    <n v="0"/>
    <n v="72000000"/>
  </r>
  <r>
    <x v="11"/>
    <x v="11"/>
    <s v="BP01046532"/>
    <s v="Desarrollo del Modelo Comunitario de salud mental en el Municipio de Santiago de  Cali"/>
    <s v="BP010465321030315"/>
    <s v="Brindar orientación psicosocial a las personas que demandan atención en la linea telefónica de salud mental."/>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77743699"/>
    <n v="0"/>
    <n v="0"/>
    <n v="0"/>
    <n v="0"/>
    <n v="0"/>
    <n v="0"/>
    <n v="77743699"/>
    <n v="0"/>
    <n v="0"/>
    <n v="0"/>
    <n v="0"/>
    <n v="0"/>
    <n v="0"/>
    <n v="77743699"/>
  </r>
  <r>
    <x v="11"/>
    <x v="11"/>
    <s v="BP01046532"/>
    <s v="Desarrollo del Modelo Comunitario de salud mental en el Municipio de Santiago de  Cali"/>
    <s v="BP010465321030322"/>
    <s v="Apoyar la intervención y canalización de situaciones de urgencias en salud mental en el municipio."/>
    <m/>
    <m/>
    <s v="2-303027627"/>
    <s v="Programas de Salud Mental"/>
    <x v="0"/>
    <s v="Vigencia actual"/>
    <n v="2204"/>
    <s v="0-2204"/>
    <s v="S.G.P. S Salud-Salud Púb (PIC)"/>
    <m/>
    <m/>
    <x v="0"/>
    <s v="Organismo"/>
    <n v="99"/>
    <s v="MUNICIPIO DE CALI"/>
    <n v="41"/>
    <s v="CALI SOCIAL Y DIVERSA"/>
    <n v="4101"/>
    <s v="CONSTRUYENDO SOCIEDAD"/>
    <n v="4101003"/>
    <s v="VIDA, FAMILIA Y SALUD MENTAL"/>
    <x v="121"/>
    <s v="Centros sociales y comunitarios implementados para la vida ("/>
    <n v="90274254"/>
    <n v="0"/>
    <n v="0"/>
    <n v="0"/>
    <n v="0"/>
    <n v="0"/>
    <n v="0"/>
    <n v="90274254"/>
    <n v="0"/>
    <n v="0"/>
    <n v="0"/>
    <n v="0"/>
    <n v="0"/>
    <n v="0"/>
    <n v="90274254"/>
  </r>
  <r>
    <x v="11"/>
    <x v="11"/>
    <s v="BP26002288"/>
    <s v="Fortalecimiento DE LA ATENCIÓN INTEGRAL EN SALUD PARA LAS PERSONAS CON DISCAPACIDAD  BAJO LA ESTRATEGIA DE REHABILITACIÓN BASADA EN LA COMUNIDAD En SANTIAGO DE  Cali"/>
    <s v="BP260022881010101"/>
    <s v="Brindar continuidad a la Implementación del registro municipal de localización y caracterización de personas con discapac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6547618"/>
    <n v="0"/>
    <n v="0"/>
    <n v="0"/>
    <n v="0"/>
    <n v="0"/>
    <n v="0"/>
    <n v="6547618"/>
    <n v="0"/>
    <n v="0"/>
    <n v="0"/>
    <n v="0"/>
    <n v="0"/>
    <n v="0"/>
    <n v="6547618"/>
  </r>
  <r>
    <x v="11"/>
    <x v="11"/>
    <s v="BP26002288"/>
    <s v="Fortalecimiento DE LA ATENCIÓN INTEGRAL EN SALUD PARA LAS PERSONAS CON DISCAPACIDAD  BAJO LA ESTRATEGIA DE REHABILITACIÓN BASADA EN LA COMUNIDAD En SANTIAGO DE  Cali"/>
    <s v="BP260022881010102"/>
    <s v="Realizar asistencia técnica a Unidades Generadoras del Dato del Registro Municipal  de Discapac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4910717"/>
    <n v="0"/>
    <n v="0"/>
    <n v="0"/>
    <n v="0"/>
    <n v="0"/>
    <n v="0"/>
    <n v="4910717"/>
    <n v="0"/>
    <n v="0"/>
    <n v="0"/>
    <n v="0"/>
    <n v="0"/>
    <n v="0"/>
    <n v="4910717"/>
  </r>
  <r>
    <x v="11"/>
    <x v="11"/>
    <s v="BP26002288"/>
    <s v="Fortalecimiento DE LA ATENCIÓN INTEGRAL EN SALUD PARA LAS PERSONAS CON DISCAPACIDAD  BAJO LA ESTRATEGIA DE REHABILITACIÓN BASADA EN LA COMUNIDAD En SANTIAGO DE  Cali"/>
    <s v="BP260022881010103"/>
    <s v="Capacitar a funcionarios en temas de discapac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3805228"/>
    <n v="0"/>
    <n v="0"/>
    <n v="0"/>
    <n v="0"/>
    <n v="0"/>
    <n v="0"/>
    <n v="3805228"/>
    <n v="0"/>
    <n v="0"/>
    <n v="0"/>
    <n v="0"/>
    <n v="0"/>
    <n v="0"/>
    <n v="3805228"/>
  </r>
  <r>
    <x v="11"/>
    <x v="11"/>
    <s v="BP26002288"/>
    <s v="Fortalecimiento DE LA ATENCIÓN INTEGRAL EN SALUD PARA LAS PERSONAS CON DISCAPACIDAD  BAJO LA ESTRATEGIA DE REHABILITACIÓN BASADA EN LA COMUNIDAD En SANTIAGO DE  Cali"/>
    <s v="BP260022881010104"/>
    <s v="Realizar estrategia de Información, educación y Comunicación   en rutas de atención en salud a personas con discapac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4910717"/>
    <n v="0"/>
    <n v="0"/>
    <n v="0"/>
    <n v="0"/>
    <n v="0"/>
    <n v="0"/>
    <n v="4910717"/>
    <n v="0"/>
    <n v="0"/>
    <n v="0"/>
    <n v="0"/>
    <n v="0"/>
    <n v="0"/>
    <n v="4910717"/>
  </r>
  <r>
    <x v="11"/>
    <x v="11"/>
    <s v="BP26002288"/>
    <s v="Fortalecimiento DE LA ATENCIÓN INTEGRAL EN SALUD PARA LAS PERSONAS CON DISCAPACIDAD  BAJO LA ESTRATEGIA DE REHABILITACIÓN BASADA EN LA COMUNIDAD En SANTIAGO DE  Cali"/>
    <s v="BP260022881010105"/>
    <s v="Brindar asistencia técnica a actores del Sistema Local de Discapacidad en rutas de atención en salud a personas con discapac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12887315"/>
    <n v="0"/>
    <n v="0"/>
    <n v="0"/>
    <n v="0"/>
    <n v="0"/>
    <n v="0"/>
    <n v="12887315"/>
    <n v="0"/>
    <n v="0"/>
    <n v="0"/>
    <n v="0"/>
    <n v="0"/>
    <n v="0"/>
    <n v="12887315"/>
  </r>
  <r>
    <x v="11"/>
    <x v="11"/>
    <s v="BP26002288"/>
    <s v="Fortalecimiento DE LA ATENCIÓN INTEGRAL EN SALUD PARA LAS PERSONAS CON DISCAPACIDAD  BAJO LA ESTRATEGIA DE REHABILITACIÓN BASADA EN LA COMUNIDAD En SANTIAGO DE  Cali"/>
    <s v="BP260022881010106"/>
    <s v="Dar continuidad  a la implementación de un sistema de tele educación en zona rural."/>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12887308"/>
    <n v="0"/>
    <n v="0"/>
    <n v="0"/>
    <n v="0"/>
    <n v="0"/>
    <n v="0"/>
    <n v="12887308"/>
    <n v="0"/>
    <n v="0"/>
    <n v="0"/>
    <n v="0"/>
    <n v="0"/>
    <n v="0"/>
    <n v="12887308"/>
  </r>
  <r>
    <x v="11"/>
    <x v="11"/>
    <s v="BP26002288"/>
    <s v="Fortalecimiento DE LA ATENCIÓN INTEGRAL EN SALUD PARA LAS PERSONAS CON DISCAPACIDAD  BAJO LA ESTRATEGIA DE REHABILITACIÓN BASADA EN LA COMUNIDAD En SANTIAGO DE  Cali"/>
    <s v="BP260022881010107"/>
    <s v="Brindar asistencia técnica a EAPB en lineamientos de abordaje en salud a las Personas con Discapac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9665488"/>
    <n v="0"/>
    <n v="0"/>
    <n v="0"/>
    <n v="0"/>
    <n v="0"/>
    <n v="0"/>
    <n v="9665488"/>
    <n v="0"/>
    <n v="0"/>
    <n v="0"/>
    <n v="0"/>
    <n v="0"/>
    <n v="0"/>
    <n v="9665488"/>
  </r>
  <r>
    <x v="11"/>
    <x v="11"/>
    <s v="BP26002288"/>
    <s v="Fortalecimiento DE LA ATENCIÓN INTEGRAL EN SALUD PARA LAS PERSONAS CON DISCAPACIDAD  BAJO LA ESTRATEGIA DE REHABILITACIÓN BASADA EN LA COMUNIDAD En SANTIAGO DE  Cali"/>
    <s v="BP260022881020101"/>
    <s v="Realizar talleres a personas con discapacidad y sus familias dirigidos a la realización personal (autoestima, capacidades, corporal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39520002"/>
    <n v="0"/>
    <n v="0"/>
    <n v="0"/>
    <n v="0"/>
    <n v="0"/>
    <n v="0"/>
    <n v="39520002"/>
    <n v="0"/>
    <n v="0"/>
    <n v="0"/>
    <n v="0"/>
    <n v="0"/>
    <n v="0"/>
    <n v="39520002"/>
  </r>
  <r>
    <x v="11"/>
    <x v="11"/>
    <s v="BP26002288"/>
    <s v="Fortalecimiento DE LA ATENCIÓN INTEGRAL EN SALUD PARA LAS PERSONAS CON DISCAPACIDAD  BAJO LA ESTRATEGIA DE REHABILITACIÓN BASADA EN LA COMUNIDAD En SANTIAGO DE  Cali"/>
    <s v="BP260022881020103"/>
    <s v="Realizar visitas domiciliarias a personas con discapacidad  y Vincularlas  en Procesos de Desarrollo Humano, Asesoría e Implementación de Lineamientos de Rbc"/>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271233585"/>
    <n v="0"/>
    <n v="0"/>
    <n v="0"/>
    <n v="0"/>
    <n v="0"/>
    <n v="0"/>
    <n v="271233585"/>
    <n v="0"/>
    <n v="0"/>
    <n v="0"/>
    <n v="0"/>
    <n v="0"/>
    <n v="0"/>
    <n v="271233585"/>
  </r>
  <r>
    <x v="11"/>
    <x v="11"/>
    <s v="BP26002288"/>
    <s v="Fortalecimiento DE LA ATENCIÓN INTEGRAL EN SALUD PARA LAS PERSONAS CON DISCAPACIDAD  BAJO LA ESTRATEGIA DE REHABILITACIÓN BASADA EN LA COMUNIDAD En SANTIAGO DE  Cali"/>
    <s v="BP260022881020104"/>
    <s v="Realizar gestion diferencial en salud a personas con discapacidad en temas de derechos vulnerados."/>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14130319"/>
    <n v="0"/>
    <n v="0"/>
    <n v="0"/>
    <n v="0"/>
    <n v="0"/>
    <n v="0"/>
    <n v="14130319"/>
    <n v="0"/>
    <n v="0"/>
    <n v="0"/>
    <n v="0"/>
    <n v="0"/>
    <n v="0"/>
    <n v="14130319"/>
  </r>
  <r>
    <x v="11"/>
    <x v="11"/>
    <s v="BP26002288"/>
    <s v="Fortalecimiento DE LA ATENCIÓN INTEGRAL EN SALUD PARA LAS PERSONAS CON DISCAPACIDAD  BAJO LA ESTRATEGIA DE REHABILITACIÓN BASADA EN LA COMUNIDAD En SANTIAGO DE  Cali"/>
    <s v="BP260022881020107"/>
    <s v="Realizar talleres en el diseño, desarrollo y adaptación   de Tecnología de  asistencia de baja complejidad en casa"/>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4832744"/>
    <n v="0"/>
    <n v="0"/>
    <n v="0"/>
    <n v="0"/>
    <n v="0"/>
    <n v="0"/>
    <n v="4832744"/>
    <n v="0"/>
    <n v="0"/>
    <n v="0"/>
    <n v="0"/>
    <n v="0"/>
    <n v="0"/>
    <n v="4832744"/>
  </r>
  <r>
    <x v="11"/>
    <x v="11"/>
    <s v="BP26002288"/>
    <s v="Fortalecimiento DE LA ATENCIÓN INTEGRAL EN SALUD PARA LAS PERSONAS CON DISCAPACIDAD  BAJO LA ESTRATEGIA DE REHABILITACIÓN BASADA EN LA COMUNIDAD En SANTIAGO DE  Cali"/>
    <s v="BP260022881020109"/>
    <s v="Realizar jornadas de salud dirigidas a las Personas con Discapacidad, de manera coordinada con las EAPB."/>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49399998"/>
    <n v="0"/>
    <n v="0"/>
    <n v="0"/>
    <n v="0"/>
    <n v="0"/>
    <n v="0"/>
    <n v="49399998"/>
    <n v="0"/>
    <n v="0"/>
    <n v="0"/>
    <n v="0"/>
    <n v="0"/>
    <n v="0"/>
    <n v="49399998"/>
  </r>
  <r>
    <x v="11"/>
    <x v="11"/>
    <s v="BP26002288"/>
    <s v="Fortalecimiento DE LA ATENCIÓN INTEGRAL EN SALUD PARA LAS PERSONAS CON DISCAPACIDAD  BAJO LA ESTRATEGIA DE REHABILITACIÓN BASADA EN LA COMUNIDAD En SANTIAGO DE  Cali"/>
    <s v="BP260022881020111"/>
    <s v="Realizar coordinación inter institucional en  el fortalecimiento de la Red de Prevención de Discapac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8346268"/>
    <n v="0"/>
    <n v="0"/>
    <n v="0"/>
    <n v="0"/>
    <n v="0"/>
    <n v="0"/>
    <n v="8346268"/>
    <n v="0"/>
    <n v="0"/>
    <n v="0"/>
    <n v="0"/>
    <n v="0"/>
    <n v="0"/>
    <n v="8346268"/>
  </r>
  <r>
    <x v="11"/>
    <x v="11"/>
    <s v="BP26002288"/>
    <s v="Fortalecimiento DE LA ATENCIÓN INTEGRAL EN SALUD PARA LAS PERSONAS CON DISCAPACIDAD  BAJO LA ESTRATEGIA DE REHABILITACIÓN BASADA EN LA COMUNIDAD En SANTIAGO DE  Cali"/>
    <s v="BP260022881020112"/>
    <s v="Realizar  acompañamiento técnico al desarrollo de acciones de prevención de discapacidad en Clubes  de Primera Infancia"/>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7686665"/>
    <n v="0"/>
    <n v="0"/>
    <n v="0"/>
    <n v="0"/>
    <n v="0"/>
    <n v="0"/>
    <n v="7686665"/>
    <n v="0"/>
    <n v="0"/>
    <n v="0"/>
    <n v="0"/>
    <n v="0"/>
    <n v="0"/>
    <n v="7686665"/>
  </r>
  <r>
    <x v="11"/>
    <x v="11"/>
    <s v="BP26002288"/>
    <s v="Fortalecimiento DE LA ATENCIÓN INTEGRAL EN SALUD PARA LAS PERSONAS CON DISCAPACIDAD  BAJO LA ESTRATEGIA DE REHABILITACIÓN BASADA EN LA COMUNIDAD En SANTIAGO DE  Cali"/>
    <s v="BP260022881020113"/>
    <s v="Desarrollar acciones dirigidas a la educación en prevención y detección temprana de alteraciones, en los Clubes de Primera infancia"/>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39519996"/>
    <n v="0"/>
    <n v="0"/>
    <n v="0"/>
    <n v="0"/>
    <n v="0"/>
    <n v="0"/>
    <n v="39519996"/>
    <n v="0"/>
    <n v="0"/>
    <n v="0"/>
    <n v="0"/>
    <n v="0"/>
    <n v="0"/>
    <n v="39519996"/>
  </r>
  <r>
    <x v="11"/>
    <x v="11"/>
    <s v="BP26002288"/>
    <s v="Fortalecimiento DE LA ATENCIÓN INTEGRAL EN SALUD PARA LAS PERSONAS CON DISCAPACIDAD  BAJO LA ESTRATEGIA DE REHABILITACIÓN BASADA EN LA COMUNIDAD En SANTIAGO DE  Cali"/>
    <s v="BP260022881020114"/>
    <s v="Realizar jornadas de sensibilización y  tamizaje en detección temprana de alteraciones en primera infancia"/>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39520006"/>
    <n v="0"/>
    <n v="0"/>
    <n v="0"/>
    <n v="0"/>
    <n v="0"/>
    <n v="0"/>
    <n v="39520006"/>
    <n v="0"/>
    <n v="0"/>
    <n v="0"/>
    <n v="0"/>
    <n v="0"/>
    <n v="0"/>
    <n v="39520006"/>
  </r>
  <r>
    <x v="11"/>
    <x v="11"/>
    <s v="BP26002288"/>
    <s v="Fortalecimiento DE LA ATENCIÓN INTEGRAL EN SALUD PARA LAS PERSONAS CON DISCAPACIDAD  BAJO LA ESTRATEGIA DE REHABILITACIÓN BASADA EN LA COMUNIDAD En SANTIAGO DE  Cali"/>
    <s v="BP260022881030101"/>
    <s v="Realizar acciones comunitarias de promoción del reconocimiento de las personas como sujetos de derechos"/>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10248896"/>
    <n v="0"/>
    <n v="0"/>
    <n v="0"/>
    <n v="0"/>
    <n v="0"/>
    <n v="0"/>
    <n v="10248896"/>
    <n v="0"/>
    <n v="0"/>
    <n v="0"/>
    <n v="0"/>
    <n v="0"/>
    <n v="0"/>
    <n v="10248896"/>
  </r>
  <r>
    <x v="11"/>
    <x v="11"/>
    <s v="BP26002288"/>
    <s v="Fortalecimiento DE LA ATENCIÓN INTEGRAL EN SALUD PARA LAS PERSONAS CON DISCAPACIDAD  BAJO LA ESTRATEGIA DE REHABILITACIÓN BASADA EN LA COMUNIDAD En SANTIAGO DE  Cali"/>
    <s v="BP260022881030102"/>
    <s v="Formar agentes comunitarios multiplicadores de los derechos y deberes de las personas con discapac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39520000"/>
    <n v="0"/>
    <n v="0"/>
    <n v="0"/>
    <n v="0"/>
    <n v="0"/>
    <n v="0"/>
    <n v="39520000"/>
    <n v="0"/>
    <n v="0"/>
    <n v="0"/>
    <n v="0"/>
    <n v="0"/>
    <n v="0"/>
    <n v="39520000"/>
  </r>
  <r>
    <x v="11"/>
    <x v="11"/>
    <s v="BP26002288"/>
    <s v="Fortalecimiento DE LA ATENCIÓN INTEGRAL EN SALUD PARA LAS PERSONAS CON DISCAPACIDAD  BAJO LA ESTRATEGIA DE REHABILITACIÓN BASADA EN LA COMUNIDAD En SANTIAGO DE  Cali"/>
    <s v="BP260022881030201"/>
    <s v="Realizar talleres de socialización de las rutas de acceso a oferta institucional en salud, dirigidos a Organizaciones de Personas con discapac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9957185"/>
    <n v="0"/>
    <n v="0"/>
    <n v="0"/>
    <n v="0"/>
    <n v="0"/>
    <n v="0"/>
    <n v="9957185"/>
    <n v="0"/>
    <n v="0"/>
    <n v="0"/>
    <n v="0"/>
    <n v="0"/>
    <n v="0"/>
    <n v="9957185"/>
  </r>
  <r>
    <x v="11"/>
    <x v="11"/>
    <s v="BP26002288"/>
    <s v="Fortalecimiento DE LA ATENCIÓN INTEGRAL EN SALUD PARA LAS PERSONAS CON DISCAPACIDAD  BAJO LA ESTRATEGIA DE REHABILITACIÓN BASADA EN LA COMUNIDAD En SANTIAGO DE  Cali"/>
    <s v="BP260022881030202"/>
    <s v="Realizar talleres a Organizaciones de Personas con Discapacidad para el desarrollo   de capacidades en la promocion de derechos y deberes en Salu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25999998"/>
    <n v="0"/>
    <n v="0"/>
    <n v="0"/>
    <n v="0"/>
    <n v="0"/>
    <n v="0"/>
    <n v="25999998"/>
    <n v="0"/>
    <n v="0"/>
    <n v="0"/>
    <n v="0"/>
    <n v="0"/>
    <n v="0"/>
    <n v="25999998"/>
  </r>
  <r>
    <x v="11"/>
    <x v="11"/>
    <s v="BP26002288"/>
    <s v="Fortalecimiento DE LA ATENCIÓN INTEGRAL EN SALUD PARA LAS PERSONAS CON DISCAPACIDAD  BAJO LA ESTRATEGIA DE REHABILITACIÓN BASADA EN LA COMUNIDAD En SANTIAGO DE  Cali"/>
    <s v="BP260022881030203"/>
    <s v="Realizar encuentro de Experiencias de Rehabilitación Basada en la Comunidad"/>
    <m/>
    <m/>
    <s v="2-3030211"/>
    <s v="Programas de Atención a Discapacitados"/>
    <x v="0"/>
    <s v="Vigencia actual"/>
    <n v="2204"/>
    <s v="0-2204"/>
    <s v="S.G.P. S Salud-Salud Púb (PIC)"/>
    <m/>
    <m/>
    <x v="0"/>
    <s v="Organismo"/>
    <n v="99"/>
    <s v="MUNICIPIO DE CALI"/>
    <n v="41"/>
    <s v="CALI SOCIAL Y DIVERSA"/>
    <n v="4102"/>
    <s v="DERECHOS CON EQUIDAD, SUPERANDO BARRERAS PARA LA INCLUSIÓN."/>
    <n v="4102001"/>
    <s v="DISCAPACIDAD SIN LÍMITES."/>
    <x v="122"/>
    <s v="Personas con discapacidad o en riesgo, intervenidas en la es"/>
    <n v="16519998"/>
    <n v="0"/>
    <n v="0"/>
    <n v="0"/>
    <n v="0"/>
    <n v="0"/>
    <n v="0"/>
    <n v="16519998"/>
    <n v="0"/>
    <n v="0"/>
    <n v="0"/>
    <n v="0"/>
    <n v="0"/>
    <n v="0"/>
    <n v="16519998"/>
  </r>
  <r>
    <x v="11"/>
    <x v="11"/>
    <s v="BP26002300"/>
    <s v="Implementación DE LINEAMIENTOS DE SALUD PROPIA E INTERCULTURAL EN COMUNIDADES ÉTNICAS EN  SANTIAGO DE   Cali"/>
    <s v="BP260023001010101"/>
    <s v="Realizar Mingas de pensamiento en el autocuidado en salud desde los saberes indígenas"/>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46233062"/>
    <n v="0"/>
    <n v="0"/>
    <n v="0"/>
    <n v="0"/>
    <n v="0"/>
    <n v="0"/>
    <n v="46233062"/>
    <n v="0"/>
    <n v="0"/>
    <n v="0"/>
    <n v="0"/>
    <n v="0"/>
    <n v="0"/>
    <n v="46233062"/>
  </r>
  <r>
    <x v="11"/>
    <x v="11"/>
    <s v="BP26002300"/>
    <s v="Implementación DE LINEAMIENTOS DE SALUD PROPIA E INTERCULTURAL EN COMUNIDADES ÉTNICAS EN  SANTIAGO DE   Cali"/>
    <s v="BP260023001010102"/>
    <s v="Realizar encuentros  en conocimientos en salud indígena, con territorios de origen"/>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44754961"/>
    <n v="0"/>
    <n v="0"/>
    <n v="0"/>
    <n v="0"/>
    <n v="0"/>
    <n v="0"/>
    <n v="44754961"/>
    <n v="0"/>
    <n v="0"/>
    <n v="0"/>
    <n v="0"/>
    <n v="0"/>
    <n v="0"/>
    <n v="44754961"/>
  </r>
  <r>
    <x v="11"/>
    <x v="11"/>
    <s v="BP26002300"/>
    <s v="Implementación DE LINEAMIENTOS DE SALUD PROPIA E INTERCULTURAL EN COMUNIDADES ÉTNICAS EN  SANTIAGO DE   Cali"/>
    <s v="BP260023001010103"/>
    <s v="Realizar ritualidad de armonización, equilibrio y pensamiento propio con comunidad indígena"/>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36258123"/>
    <n v="0"/>
    <n v="0"/>
    <n v="0"/>
    <n v="0"/>
    <n v="0"/>
    <n v="0"/>
    <n v="36258123"/>
    <n v="0"/>
    <n v="0"/>
    <n v="0"/>
    <n v="0"/>
    <n v="0"/>
    <n v="0"/>
    <n v="36258123"/>
  </r>
  <r>
    <x v="11"/>
    <x v="11"/>
    <s v="BP26002300"/>
    <s v="Implementación DE LINEAMIENTOS DE SALUD PROPIA E INTERCULTURAL EN COMUNIDADES ÉTNICAS EN  SANTIAGO DE   Cali"/>
    <s v="BP260023001010104"/>
    <s v="Realizar una estrategia en salud a parteras y promotores de salud propia afrodescendiente"/>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33152850"/>
    <n v="0"/>
    <n v="0"/>
    <n v="0"/>
    <n v="0"/>
    <n v="0"/>
    <n v="0"/>
    <n v="33152850"/>
    <n v="0"/>
    <n v="0"/>
    <n v="0"/>
    <n v="0"/>
    <n v="0"/>
    <n v="0"/>
    <n v="33152850"/>
  </r>
  <r>
    <x v="11"/>
    <x v="11"/>
    <s v="BP26002300"/>
    <s v="Implementación DE LINEAMIENTOS DE SALUD PROPIA E INTERCULTURAL EN COMUNIDADES ÉTNICAS EN  SANTIAGO DE   Cali"/>
    <s v="BP260023001010105"/>
    <s v="Realizar encuentros comunitarios de salud intercultural para la población afrodescendiente, negra, raizal y palenquera"/>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22407500"/>
    <n v="0"/>
    <n v="0"/>
    <n v="0"/>
    <n v="0"/>
    <n v="0"/>
    <n v="0"/>
    <n v="22407500"/>
    <n v="0"/>
    <n v="0"/>
    <n v="0"/>
    <n v="0"/>
    <n v="0"/>
    <n v="0"/>
    <n v="22407500"/>
  </r>
  <r>
    <x v="11"/>
    <x v="11"/>
    <s v="BP26002300"/>
    <s v="Implementación DE LINEAMIENTOS DE SALUD PROPIA E INTERCULTURAL EN COMUNIDADES ÉTNICAS EN  SANTIAGO DE   Cali"/>
    <s v="BP260023001010201"/>
    <s v="Capacitar a multiplicadores indígenas en conocimiento de normatividad indígena, en salud."/>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52087873"/>
    <n v="0"/>
    <n v="0"/>
    <n v="0"/>
    <n v="0"/>
    <n v="0"/>
    <n v="0"/>
    <n v="52087873"/>
    <n v="0"/>
    <n v="0"/>
    <n v="0"/>
    <n v="0"/>
    <n v="0"/>
    <n v="0"/>
    <n v="52087873"/>
  </r>
  <r>
    <x v="11"/>
    <x v="11"/>
    <s v="BP26002300"/>
    <s v="Implementación DE LINEAMIENTOS DE SALUD PROPIA E INTERCULTURAL EN COMUNIDADES ÉTNICAS EN  SANTIAGO DE   Cali"/>
    <s v="BP260023001010202"/>
    <s v="Realizar  simposio de interculturalidad que aborde el diálogo entre medicina tradicional indígena  y medicina occidental."/>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11356930"/>
    <n v="0"/>
    <n v="0"/>
    <n v="0"/>
    <n v="0"/>
    <n v="0"/>
    <n v="0"/>
    <n v="11356930"/>
    <n v="0"/>
    <n v="0"/>
    <n v="0"/>
    <n v="0"/>
    <n v="0"/>
    <n v="0"/>
    <n v="11356930"/>
  </r>
  <r>
    <x v="11"/>
    <x v="11"/>
    <s v="BP26002300"/>
    <s v="Implementación DE LINEAMIENTOS DE SALUD PROPIA E INTERCULTURAL EN COMUNIDADES ÉTNICAS EN  SANTIAGO DE   Cali"/>
    <s v="BP260023001020101"/>
    <s v="Realizar  encuentros intergeneracionales de conocimientos en medicina ancestral indígena"/>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79685062"/>
    <n v="0"/>
    <n v="0"/>
    <n v="0"/>
    <n v="0"/>
    <n v="0"/>
    <n v="0"/>
    <n v="79685062"/>
    <n v="0"/>
    <n v="0"/>
    <n v="0"/>
    <n v="0"/>
    <n v="0"/>
    <n v="0"/>
    <n v="79685062"/>
  </r>
  <r>
    <x v="11"/>
    <x v="11"/>
    <s v="BP26002300"/>
    <s v="Implementación DE LINEAMIENTOS DE SALUD PROPIA E INTERCULTURAL EN COMUNIDADES ÉTNICAS EN  SANTIAGO DE   Cali"/>
    <s v="BP260023001020102"/>
    <s v="Realizar encuentro nacional de médicos tradicionales en los contenidos del componente de Sabiduría Ancestral"/>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53688262"/>
    <n v="0"/>
    <n v="0"/>
    <n v="0"/>
    <n v="0"/>
    <n v="0"/>
    <n v="0"/>
    <n v="53688262"/>
    <n v="0"/>
    <n v="0"/>
    <n v="0"/>
    <n v="0"/>
    <n v="0"/>
    <n v="0"/>
    <n v="53688262"/>
  </r>
  <r>
    <x v="11"/>
    <x v="11"/>
    <s v="BP26002300"/>
    <s v="Implementación DE LINEAMIENTOS DE SALUD PROPIA E INTERCULTURAL EN COMUNIDADES ÉTNICAS EN  SANTIAGO DE   Cali"/>
    <s v="BP260023001020103"/>
    <s v="Realizar validación del modelo de cuidado en salud intercultural para comunidades indígenas"/>
    <m/>
    <m/>
    <s v="2-30503"/>
    <s v="Atención, Control y Organización Institucional para apoyo a la Gestión del Estado"/>
    <x v="0"/>
    <s v="Vigencia actual"/>
    <n v="2204"/>
    <s v="0-2204"/>
    <s v="S.G.P. S Salud-Salud Púb (PIC)"/>
    <m/>
    <m/>
    <x v="0"/>
    <s v="Organismo"/>
    <n v="99"/>
    <s v="MUNICIPIO DE CALI"/>
    <n v="41"/>
    <s v="CALI SOCIAL Y DIVERSA"/>
    <n v="4102"/>
    <s v="DERECHOS CON EQUIDAD, SUPERANDO BARRERAS PARA LA INCLUSIÓN."/>
    <n v="4102003"/>
    <s v="TRADICIONES ANCESTRALES INDÍGENAS."/>
    <x v="123"/>
    <s v="Modelo intercultural de cuidado en salud propio para comunid"/>
    <n v="21168062"/>
    <n v="0"/>
    <n v="0"/>
    <n v="0"/>
    <n v="0"/>
    <n v="0"/>
    <n v="0"/>
    <n v="21168062"/>
    <n v="0"/>
    <n v="0"/>
    <n v="0"/>
    <n v="0"/>
    <n v="0"/>
    <n v="0"/>
    <n v="21168062"/>
  </r>
  <r>
    <x v="11"/>
    <x v="11"/>
    <s v="BP26002244"/>
    <s v="Fortalecimiento  De la Gestión para la Prevención, Vigilancia y Control de Vectores de Enfermedades en Santiago de   Cali"/>
    <s v="BP260022441010108"/>
    <s v="Realizar articulación intra,  interinstitucional e intersectorial en las acciones de participación comunitaria y de movilización social"/>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54904748"/>
    <n v="0"/>
    <n v="0"/>
    <n v="0"/>
    <n v="0"/>
    <n v="0"/>
    <n v="0"/>
    <n v="54904748"/>
    <n v="4977890"/>
    <n v="0"/>
    <n v="0"/>
    <n v="0"/>
    <n v="0"/>
    <n v="4977890"/>
    <n v="49926858"/>
  </r>
  <r>
    <x v="11"/>
    <x v="11"/>
    <s v="BP26002244"/>
    <s v="Fortalecimiento  De la Gestión para la Prevención, Vigilancia y Control de Vectores de Enfermedades en Santiago de   Cali"/>
    <s v="BP260022441020101"/>
    <s v="Realizar seguimiento a las acciones de control de vectores."/>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77591211"/>
    <n v="0"/>
    <n v="0"/>
    <n v="0"/>
    <n v="0"/>
    <n v="0"/>
    <n v="0"/>
    <n v="77591211"/>
    <n v="23452286"/>
    <n v="18474395"/>
    <n v="0"/>
    <n v="0"/>
    <n v="18474395"/>
    <n v="4977891"/>
    <n v="54138925"/>
  </r>
  <r>
    <x v="11"/>
    <x v="11"/>
    <s v="BP26002244"/>
    <s v="Fortalecimiento  De la Gestión para la Prevención, Vigilancia y Control de Vectores de Enfermedades en Santiago de   Cali"/>
    <s v="BP260022441020102"/>
    <s v="Disponer de insumos de control de vectores"/>
    <m/>
    <m/>
    <s v="2-302010134"/>
    <s v="Adquisicion de Materiales y Suministros"/>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398834174"/>
    <n v="0"/>
    <n v="0"/>
    <n v="0"/>
    <n v="0"/>
    <n v="0"/>
    <n v="0"/>
    <n v="398834174"/>
    <n v="398834174"/>
    <n v="0"/>
    <n v="0"/>
    <n v="0"/>
    <n v="0"/>
    <n v="398834174"/>
    <n v="0"/>
  </r>
  <r>
    <x v="11"/>
    <x v="11"/>
    <s v="BP26002244"/>
    <s v="Fortalecimiento  De la Gestión para la Prevención, Vigilancia y Control de Vectores de Enfermedades en Santiago de   Cali"/>
    <s v="BP260022441020103"/>
    <s v="Apoyar el monitoreo y el control larvario en sumideros recolectores de aguas lluvias ubicados en el entorno comunitario"/>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687321559"/>
    <n v="0"/>
    <n v="0"/>
    <n v="0"/>
    <n v="0"/>
    <n v="0"/>
    <n v="0"/>
    <n v="687321559"/>
    <n v="217926556"/>
    <n v="162174173"/>
    <n v="0"/>
    <n v="0"/>
    <n v="162174173"/>
    <n v="55752383"/>
    <n v="469395003"/>
  </r>
  <r>
    <x v="11"/>
    <x v="11"/>
    <s v="BP26002244"/>
    <s v="Fortalecimiento  De la Gestión para la Prevención, Vigilancia y Control de Vectores de Enfermedades en Santiago de   Cali"/>
    <s v="BP260022441020104"/>
    <s v="Analizar la información de las actividades de monitoreo y control de Aedes aegypti en el Municipio"/>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34519590"/>
    <n v="0"/>
    <n v="0"/>
    <n v="0"/>
    <n v="0"/>
    <n v="0"/>
    <n v="0"/>
    <n v="34519590"/>
    <n v="13807836"/>
    <n v="13807836"/>
    <n v="0"/>
    <n v="0"/>
    <n v="13807836"/>
    <n v="0"/>
    <n v="20711754"/>
  </r>
  <r>
    <x v="11"/>
    <x v="11"/>
    <s v="BP26002244"/>
    <s v="Fortalecimiento  De la Gestión para la Prevención, Vigilancia y Control de Vectores de Enfermedades en Santiago de   Cali"/>
    <s v="BP260022441020201"/>
    <s v="Ejecutar acciones diarias de control de vectores de enfermedades en los entornos: laboral, educativo e institucional"/>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160090425"/>
    <n v="0"/>
    <n v="0"/>
    <n v="0"/>
    <n v="0"/>
    <n v="0"/>
    <n v="0"/>
    <n v="160090425"/>
    <n v="57632553"/>
    <n v="57632553"/>
    <n v="0"/>
    <n v="0"/>
    <n v="57632553"/>
    <n v="0"/>
    <n v="102457872"/>
  </r>
  <r>
    <x v="11"/>
    <x v="11"/>
    <s v="BP26002244"/>
    <s v="Fortalecimiento  De la Gestión para la Prevención, Vigilancia y Control de Vectores de Enfermedades en Santiago de   Cali"/>
    <s v="BP260022441020202"/>
    <s v="Disponer de materiales y suministros que apoyen la realización de acciones de control de las ETV."/>
    <m/>
    <m/>
    <s v="2-302010134"/>
    <s v="Adquisicion de Materiales y Suministros"/>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20489750"/>
    <n v="0"/>
    <n v="0"/>
    <n v="0"/>
    <n v="0"/>
    <n v="0"/>
    <n v="0"/>
    <n v="20489750"/>
    <n v="0"/>
    <n v="0"/>
    <n v="0"/>
    <n v="0"/>
    <n v="0"/>
    <n v="0"/>
    <n v="20489750"/>
  </r>
  <r>
    <x v="11"/>
    <x v="11"/>
    <s v="BP26002244"/>
    <s v="Fortalecimiento  De la Gestión para la Prevención, Vigilancia y Control de Vectores de Enfermedades en Santiago de   Cali"/>
    <s v="BP260022441020203"/>
    <s v="Acompañar las visitas de prevención en los entornos: laboral, educativo e institucional"/>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96054255"/>
    <n v="0"/>
    <n v="0"/>
    <n v="0"/>
    <n v="0"/>
    <n v="0"/>
    <n v="0"/>
    <n v="96054255"/>
    <n v="29476996"/>
    <n v="24648887"/>
    <n v="0"/>
    <n v="0"/>
    <n v="24648887"/>
    <n v="4828109"/>
    <n v="66577259"/>
  </r>
  <r>
    <x v="11"/>
    <x v="11"/>
    <s v="BP26002244"/>
    <s v="Fortalecimiento  De la Gestión para la Prevención, Vigilancia y Control de Vectores de Enfermedades en Santiago de   Cali"/>
    <s v="BP260022441020205"/>
    <s v="Apoyar las acciones preventivas y correctivas que permitan las visitas de control en establecimientos de afluencia pública"/>
    <m/>
    <m/>
    <s v="2-302010201"/>
    <s v="Maquinaria y Equipo"/>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50000000"/>
    <n v="0"/>
    <n v="0"/>
    <n v="0"/>
    <n v="0"/>
    <n v="0"/>
    <n v="0"/>
    <n v="50000000"/>
    <n v="0"/>
    <n v="0"/>
    <n v="0"/>
    <n v="0"/>
    <n v="0"/>
    <n v="0"/>
    <n v="50000000"/>
  </r>
  <r>
    <x v="11"/>
    <x v="11"/>
    <s v="BP26002244"/>
    <s v="Fortalecimiento  De la Gestión para la Prevención, Vigilancia y Control de Vectores de Enfermedades en Santiago de   Cali"/>
    <s v="BP260022441020301"/>
    <s v="Realizar acciones de control de vectores en los entornos: hogar, laboral, educativo e institucional según notificacion de casos de ETV."/>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248467260"/>
    <n v="0"/>
    <n v="0"/>
    <n v="0"/>
    <n v="0"/>
    <n v="0"/>
    <n v="0"/>
    <n v="248467260"/>
    <n v="99737831"/>
    <n v="78104287"/>
    <n v="0"/>
    <n v="0"/>
    <n v="78104287"/>
    <n v="21633544"/>
    <n v="148729429"/>
  </r>
  <r>
    <x v="11"/>
    <x v="11"/>
    <s v="BP26002244"/>
    <s v="Fortalecimiento  De la Gestión para la Prevención, Vigilancia y Control de Vectores de Enfermedades en Santiago de   Cali"/>
    <s v="BP260022441020302"/>
    <s v="Diligenciar la información generada en las acciones del programa de ETV y la atención a usuarios internos y externos."/>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51913279"/>
    <n v="0"/>
    <n v="0"/>
    <n v="0"/>
    <n v="0"/>
    <n v="0"/>
    <n v="0"/>
    <n v="51913279"/>
    <n v="14030616"/>
    <n v="14030616"/>
    <n v="0"/>
    <n v="0"/>
    <n v="14030616"/>
    <n v="0"/>
    <n v="37882663"/>
  </r>
  <r>
    <x v="11"/>
    <x v="11"/>
    <s v="BP26002244"/>
    <s v="Fortalecimiento  De la Gestión para la Prevención, Vigilancia y Control de Vectores de Enfermedades en Santiago de   Cali"/>
    <s v="BP260022441020304"/>
    <s v="Monitorear los métodos alternativos de control de Aedes aegypti en el Municipio"/>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34519591"/>
    <n v="0"/>
    <n v="0"/>
    <n v="0"/>
    <n v="0"/>
    <n v="0"/>
    <n v="0"/>
    <n v="34519591"/>
    <n v="0"/>
    <n v="0"/>
    <n v="0"/>
    <n v="0"/>
    <n v="0"/>
    <n v="0"/>
    <n v="34519591"/>
  </r>
  <r>
    <x v="11"/>
    <x v="11"/>
    <s v="BP26002244"/>
    <s v="Fortalecimiento  De la Gestión para la Prevención, Vigilancia y Control de Vectores de Enfermedades en Santiago de   Cali"/>
    <s v="BP260022441030104"/>
    <s v="Realizar acciones de Informacion, Educacion y Comunicación - IEC, de prevención y control de las ETV."/>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56263758"/>
    <n v="0"/>
    <n v="0"/>
    <n v="0"/>
    <n v="0"/>
    <n v="0"/>
    <n v="0"/>
    <n v="56263758"/>
    <n v="21961899"/>
    <n v="8154063"/>
    <n v="0"/>
    <n v="0"/>
    <n v="8154063"/>
    <n v="13807836"/>
    <n v="34301859"/>
  </r>
  <r>
    <x v="11"/>
    <x v="11"/>
    <s v="BP26002244"/>
    <s v="Fortalecimiento  De la Gestión para la Prevención, Vigilancia y Control de Vectores de Enfermedades en Santiago de   Cali"/>
    <s v="BP260022441030105"/>
    <s v="Ejecutar la estrategia educativa de prevención de Dengue con enfoque de Ecosalud en sectores priorizados"/>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80045213"/>
    <n v="0"/>
    <n v="0"/>
    <n v="0"/>
    <n v="0"/>
    <n v="0"/>
    <n v="0"/>
    <n v="80045213"/>
    <n v="25614468"/>
    <n v="25614468"/>
    <n v="0"/>
    <n v="0"/>
    <n v="25614468"/>
    <n v="0"/>
    <n v="54430745"/>
  </r>
  <r>
    <x v="11"/>
    <x v="11"/>
    <s v="BP26002244"/>
    <s v="Fortalecimiento  De la Gestión para la Prevención, Vigilancia y Control de Vectores de Enfermedades en Santiago de   Cali"/>
    <s v="BP260022441030106"/>
    <s v="Elaborar material educativo sobre la prevención de enfermedades transmitidas por vectores con enfoque diferencial e incluyente"/>
    <m/>
    <m/>
    <s v="2-302010107"/>
    <s v="Dotación de Material Educativo"/>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5000000"/>
    <n v="0"/>
    <n v="0"/>
    <n v="0"/>
    <n v="0"/>
    <n v="0"/>
    <n v="0"/>
    <n v="5000000"/>
    <n v="0"/>
    <n v="0"/>
    <n v="0"/>
    <n v="0"/>
    <n v="0"/>
    <n v="0"/>
    <n v="5000000"/>
  </r>
  <r>
    <x v="11"/>
    <x v="11"/>
    <s v="BP26002244"/>
    <s v="Fortalecimiento  De la Gestión para la Prevención, Vigilancia y Control de Vectores de Enfermedades en Santiago de   Cali"/>
    <s v="BP260022441040101"/>
    <s v="Brindar soporte técnico de la Plataforma tecnológica de recolección de información y suscripción de mantenimiento"/>
    <m/>
    <m/>
    <s v="2-30503"/>
    <s v="Atención, Control y Organización Institucional para apoyo a la Gestión del Estado"/>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100000000"/>
    <n v="0"/>
    <n v="0"/>
    <n v="0"/>
    <n v="0"/>
    <n v="0"/>
    <n v="0"/>
    <n v="100000000"/>
    <n v="0"/>
    <n v="0"/>
    <n v="0"/>
    <n v="0"/>
    <n v="0"/>
    <n v="0"/>
    <n v="100000000"/>
  </r>
  <r>
    <x v="11"/>
    <x v="11"/>
    <s v="BP26002244"/>
    <s v="Fortalecimiento  De la Gestión para la Prevención, Vigilancia y Control de Vectores de Enfermedades en Santiago de   Cali"/>
    <s v="BP260022441040103"/>
    <s v="Participar en eventos de actualizaciones de las acciones de prevención"/>
    <m/>
    <m/>
    <s v="2-3030101"/>
    <s v="Capacitación Personal del Sector"/>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5000000"/>
    <n v="0"/>
    <n v="0"/>
    <n v="0"/>
    <n v="0"/>
    <n v="0"/>
    <n v="0"/>
    <n v="5000000"/>
    <n v="0"/>
    <n v="0"/>
    <n v="0"/>
    <n v="0"/>
    <n v="0"/>
    <n v="0"/>
    <n v="5000000"/>
  </r>
  <r>
    <x v="11"/>
    <x v="11"/>
    <s v="BP26002244"/>
    <s v="Fortalecimiento  De la Gestión para la Prevención, Vigilancia y Control de Vectores de Enfermedades en Santiago de   Cali"/>
    <s v="BP260022441040202"/>
    <s v="Realizar la formulación y seguimiento de la planificación estratégica de prevención, vigilancia y control de vectores"/>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66350905"/>
    <n v="0"/>
    <n v="0"/>
    <n v="0"/>
    <n v="0"/>
    <n v="0"/>
    <n v="0"/>
    <n v="66350905"/>
    <n v="7466835"/>
    <n v="7466835"/>
    <n v="0"/>
    <n v="0"/>
    <n v="7466835"/>
    <n v="0"/>
    <n v="58884070"/>
  </r>
  <r>
    <x v="11"/>
    <x v="11"/>
    <s v="BP26002244"/>
    <s v="Fortalecimiento  De la Gestión para la Prevención, Vigilancia y Control de Vectores de Enfermedades en Santiago de   Cali"/>
    <s v="BP260022441040203"/>
    <s v="Apoyar la vigilancia entomológica y la evaluación de las actividades de prevención, vigilancia y control de vectores"/>
    <m/>
    <m/>
    <s v="2-3030267"/>
    <s v="Campaña Directa Enferemedades de Transmisión por vectores ETV"/>
    <x v="0"/>
    <s v="Vigencia actual"/>
    <n v="2204"/>
    <s v="0-2204"/>
    <s v="S.G.P. S Salud-Salud Púb (PIC)"/>
    <m/>
    <m/>
    <x v="0"/>
    <s v="Organismo"/>
    <n v="99"/>
    <s v="MUNICIPIO DE CALI"/>
    <n v="41"/>
    <s v="CALI SOCIAL Y DIVERSA"/>
    <n v="4103"/>
    <s v="SALUD PÚBLICA OPORTUNA Y CONFIABLE"/>
    <n v="4103001"/>
    <s v="SALUD PÚBLICA CON ENFOQUE INTERSECTORIAL Y POBLACIONAL"/>
    <x v="101"/>
    <s v="Intervenciones de inspección en sumideros"/>
    <n v="38698621"/>
    <n v="0"/>
    <n v="0"/>
    <n v="0"/>
    <n v="0"/>
    <n v="0"/>
    <n v="0"/>
    <n v="38698621"/>
    <n v="13807836"/>
    <n v="13807836"/>
    <n v="0"/>
    <n v="0"/>
    <n v="13807836"/>
    <n v="0"/>
    <n v="24890785"/>
  </r>
  <r>
    <x v="11"/>
    <x v="11"/>
    <s v="BP26002241"/>
    <s v="Fortalecimiento del sistema de inspección, vigilancia y control en Santiago de Cali"/>
    <s v="BP260022411010101"/>
    <s v="Actualizar la información de las bases de datos del  Sistema de Información en Salud Ambiental"/>
    <m/>
    <m/>
    <s v="2-303027622"/>
    <s v="Programas de Vigilancia en Salud"/>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7538270"/>
    <n v="0"/>
    <n v="0"/>
    <n v="0"/>
    <n v="0"/>
    <n v="0"/>
    <n v="0"/>
    <n v="17538270"/>
    <n v="0"/>
    <n v="0"/>
    <n v="0"/>
    <n v="0"/>
    <n v="0"/>
    <n v="0"/>
    <n v="17538270"/>
  </r>
  <r>
    <x v="11"/>
    <x v="11"/>
    <s v="BP26002241"/>
    <s v="Fortalecimiento del sistema de inspección, vigilancia y control en Santiago de Cali"/>
    <s v="BP260022411010102"/>
    <s v="Actualizar la información de bases de datos del sistema de vigilancia Centinela."/>
    <m/>
    <m/>
    <s v="2-303027622"/>
    <s v="Programas de Vigilancia en Salud"/>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7538270"/>
    <n v="0"/>
    <n v="0"/>
    <n v="0"/>
    <n v="0"/>
    <n v="0"/>
    <n v="0"/>
    <n v="17538270"/>
    <n v="0"/>
    <n v="0"/>
    <n v="0"/>
    <n v="0"/>
    <n v="0"/>
    <n v="0"/>
    <n v="17538270"/>
  </r>
  <r>
    <x v="11"/>
    <x v="11"/>
    <s v="BP26002241"/>
    <s v="Fortalecimiento del sistema de inspección, vigilancia y control en Santiago de Cali"/>
    <s v="BP260022411010201"/>
    <s v="Componer alertas teniendo en cuenta el aumento de casos y riesgos sanitarios del ambiente en zonas específicas"/>
    <m/>
    <m/>
    <s v="2-303027622"/>
    <s v="Programas de Vigilancia en Salud"/>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20413800"/>
    <n v="0"/>
    <n v="0"/>
    <n v="0"/>
    <n v="0"/>
    <n v="0"/>
    <n v="0"/>
    <n v="20413800"/>
    <n v="0"/>
    <n v="0"/>
    <n v="0"/>
    <n v="0"/>
    <n v="0"/>
    <n v="0"/>
    <n v="20413800"/>
  </r>
  <r>
    <x v="11"/>
    <x v="11"/>
    <s v="BP26002241"/>
    <s v="Fortalecimiento del sistema de inspección, vigilancia y control en Santiago de Cali"/>
    <s v="BP260022411010202"/>
    <s v="Analizar factores de riesgo sanitario del ambiente relacionados a enfermedades de interés en salud en población menor de 5 años"/>
    <m/>
    <m/>
    <s v="2-303027622"/>
    <s v="Programas de Vigilancia en Salud"/>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20413800"/>
    <n v="0"/>
    <n v="0"/>
    <n v="0"/>
    <n v="0"/>
    <n v="0"/>
    <n v="0"/>
    <n v="20413800"/>
    <n v="0"/>
    <n v="0"/>
    <n v="0"/>
    <n v="0"/>
    <n v="0"/>
    <n v="0"/>
    <n v="20413800"/>
  </r>
  <r>
    <x v="11"/>
    <x v="11"/>
    <s v="BP26002241"/>
    <s v="Fortalecimiento del sistema de inspección, vigilancia y control en Santiago de Cali"/>
    <s v="BP260022411010203"/>
    <s v="Construir análisis de información sobre condiciones sanitarias del ambiente"/>
    <m/>
    <m/>
    <s v="2-303027622"/>
    <s v="Programas de Vigilancia en Salud"/>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8410448"/>
    <n v="0"/>
    <n v="0"/>
    <n v="0"/>
    <n v="0"/>
    <n v="0"/>
    <n v="0"/>
    <n v="18410448"/>
    <n v="0"/>
    <n v="0"/>
    <n v="0"/>
    <n v="0"/>
    <n v="0"/>
    <n v="0"/>
    <n v="18410448"/>
  </r>
  <r>
    <x v="11"/>
    <x v="11"/>
    <s v="BP26002241"/>
    <s v="Fortalecimiento del sistema de inspección, vigilancia y control en Santiago de Cali"/>
    <s v="BP260022411010204"/>
    <s v="Apoyar el proceso de georeferenciación de  la información asociada a condiciones sanitarias del ambiente"/>
    <m/>
    <m/>
    <s v="2-303027622"/>
    <s v="Programas de Vigilancia en Salud"/>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8410448"/>
    <n v="0"/>
    <n v="0"/>
    <n v="0"/>
    <n v="0"/>
    <n v="0"/>
    <n v="0"/>
    <n v="18410448"/>
    <n v="0"/>
    <n v="0"/>
    <n v="0"/>
    <n v="0"/>
    <n v="0"/>
    <n v="0"/>
    <n v="18410448"/>
  </r>
  <r>
    <x v="11"/>
    <x v="11"/>
    <s v="BP26002241"/>
    <s v="Fortalecimiento del sistema de inspección, vigilancia y control en Santiago de Cali"/>
    <s v="BP260022411010301"/>
    <s v="Actualizar los documentos relacionados al sistema de gestión de calidad"/>
    <m/>
    <m/>
    <s v="2-303027622"/>
    <s v="Programas de Vigilancia en Salud"/>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4519590"/>
    <n v="0"/>
    <n v="0"/>
    <n v="0"/>
    <n v="0"/>
    <n v="0"/>
    <n v="0"/>
    <n v="34519590"/>
    <n v="0"/>
    <n v="0"/>
    <n v="0"/>
    <n v="0"/>
    <n v="0"/>
    <n v="0"/>
    <n v="34519590"/>
  </r>
  <r>
    <x v="11"/>
    <x v="11"/>
    <s v="BP26002241"/>
    <s v="Fortalecimiento del sistema de inspección, vigilancia y control en Santiago de Cali"/>
    <s v="BP260022411010302"/>
    <s v="Verificar los lineamientos asociados al sistema de gestión de calidad"/>
    <m/>
    <m/>
    <s v="2-303027622"/>
    <s v="Programas de Vigilancia en Salud"/>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4519590"/>
    <n v="0"/>
    <n v="0"/>
    <n v="0"/>
    <n v="0"/>
    <n v="0"/>
    <n v="0"/>
    <n v="34519590"/>
    <n v="0"/>
    <n v="0"/>
    <n v="0"/>
    <n v="0"/>
    <n v="0"/>
    <n v="0"/>
    <n v="34519590"/>
  </r>
  <r>
    <x v="11"/>
    <x v="11"/>
    <s v="BP26002241"/>
    <s v="Fortalecimiento del sistema de inspección, vigilancia y control en Santiago de Cali"/>
    <s v="BP260022411020101"/>
    <s v="Realizar muestreo, análisis y resultados calificados de las sustancias de interés sanitario en el agua de consumo humano"/>
    <m/>
    <m/>
    <s v="2-30503"/>
    <s v="Atención, Control y Organización Institucional para apoyo a la Gestión del Estad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72985080"/>
    <n v="0"/>
    <n v="0"/>
    <n v="0"/>
    <n v="0"/>
    <n v="0"/>
    <n v="0"/>
    <n v="72985080"/>
    <n v="0"/>
    <n v="0"/>
    <n v="0"/>
    <n v="0"/>
    <n v="0"/>
    <n v="0"/>
    <n v="72985080"/>
  </r>
  <r>
    <x v="11"/>
    <x v="11"/>
    <s v="BP26002241"/>
    <s v="Fortalecimiento del sistema de inspección, vigilancia y control en Santiago de Cali"/>
    <s v="BP260022411020102"/>
    <s v="Realizar toma de muestras de la calidad del agua de consumo humano en la red de distribución y en sistemas de almacenamiento."/>
    <m/>
    <m/>
    <s v="2-303027622"/>
    <s v="Programas de Vigilancia en Salud"/>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58308585"/>
    <n v="0"/>
    <n v="0"/>
    <n v="0"/>
    <n v="0"/>
    <n v="0"/>
    <n v="0"/>
    <n v="58308585"/>
    <n v="0"/>
    <n v="0"/>
    <n v="0"/>
    <n v="0"/>
    <n v="0"/>
    <n v="0"/>
    <n v="58308585"/>
  </r>
  <r>
    <x v="11"/>
    <x v="11"/>
    <s v="BP26002241"/>
    <s v="Fortalecimiento del sistema de inspección, vigilancia y control en Santiago de Cali"/>
    <s v="BP260022411020201"/>
    <s v="Apoyar visitas de inspección sanitaria a sistemas de abastecimiento de agua de consumo humano."/>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4519590"/>
    <n v="0"/>
    <n v="0"/>
    <n v="0"/>
    <n v="0"/>
    <n v="0"/>
    <n v="0"/>
    <n v="34519590"/>
    <n v="0"/>
    <n v="0"/>
    <n v="0"/>
    <n v="0"/>
    <n v="0"/>
    <n v="0"/>
    <n v="34519590"/>
  </r>
  <r>
    <x v="11"/>
    <x v="11"/>
    <s v="BP26002241"/>
    <s v="Fortalecimiento del sistema de inspección, vigilancia y control en Santiago de Cali"/>
    <s v="BP260022411020202"/>
    <s v="Apoyar visitas a establecimientos que prestan servicio de mantenimiento, lavado y desinfección a sistemas de almacenamiento de agua de consumo humano"/>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4519590"/>
    <n v="0"/>
    <n v="0"/>
    <n v="0"/>
    <n v="0"/>
    <n v="0"/>
    <n v="0"/>
    <n v="34519590"/>
    <n v="0"/>
    <n v="0"/>
    <n v="0"/>
    <n v="0"/>
    <n v="0"/>
    <n v="0"/>
    <n v="34519590"/>
  </r>
  <r>
    <x v="11"/>
    <x v="11"/>
    <s v="BP26002241"/>
    <s v="Fortalecimiento del sistema de inspección, vigilancia y control en Santiago de Cali"/>
    <s v="BP260022411020203"/>
    <s v="Apoyar visitas de inspección sanitaria a los  sistemas de almacenamiento de agua de consumo humano en establecimiento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4519590"/>
    <n v="0"/>
    <n v="0"/>
    <n v="0"/>
    <n v="0"/>
    <n v="0"/>
    <n v="0"/>
    <n v="34519590"/>
    <n v="0"/>
    <n v="0"/>
    <n v="0"/>
    <n v="0"/>
    <n v="0"/>
    <n v="0"/>
    <n v="34519590"/>
  </r>
  <r>
    <x v="11"/>
    <x v="11"/>
    <s v="BP26002241"/>
    <s v="Fortalecimiento del sistema de inspección, vigilancia y control en Santiago de Cali"/>
    <s v="BP260022411020204"/>
    <s v="Apoyar la realización de mapa de riesgos de los sistemas de abastecimiento de agua de consumo humano"/>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7259795"/>
    <n v="0"/>
    <n v="0"/>
    <n v="0"/>
    <n v="0"/>
    <n v="0"/>
    <n v="0"/>
    <n v="17259795"/>
    <n v="0"/>
    <n v="0"/>
    <n v="0"/>
    <n v="0"/>
    <n v="0"/>
    <n v="0"/>
    <n v="17259795"/>
  </r>
  <r>
    <x v="11"/>
    <x v="11"/>
    <s v="BP26002241"/>
    <s v="Fortalecimiento del sistema de inspección, vigilancia y control en Santiago de Cali"/>
    <s v="BP260022411020205"/>
    <s v="Calcular el índice de riesgo de la calidad de agua de consumo humano - IRCA y notificar el resultado con su análisi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7259795"/>
    <n v="0"/>
    <n v="0"/>
    <n v="0"/>
    <n v="0"/>
    <n v="0"/>
    <n v="0"/>
    <n v="17259795"/>
    <n v="0"/>
    <n v="0"/>
    <n v="0"/>
    <n v="0"/>
    <n v="0"/>
    <n v="0"/>
    <n v="17259795"/>
  </r>
  <r>
    <x v="11"/>
    <x v="11"/>
    <s v="BP26002241"/>
    <s v="Fortalecimiento del sistema de inspección, vigilancia y control en Santiago de Cali"/>
    <s v="BP260022411020301"/>
    <s v="Realizar toma de muestras de agua de uso recreativo en estanques de piscinas y estructuras similare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20385158"/>
    <n v="0"/>
    <n v="0"/>
    <n v="0"/>
    <n v="0"/>
    <n v="0"/>
    <n v="0"/>
    <n v="20385158"/>
    <n v="0"/>
    <n v="0"/>
    <n v="0"/>
    <n v="0"/>
    <n v="0"/>
    <n v="0"/>
    <n v="20385158"/>
  </r>
  <r>
    <x v="11"/>
    <x v="11"/>
    <s v="BP26002241"/>
    <s v="Fortalecimiento del sistema de inspección, vigilancia y control en Santiago de Cali"/>
    <s v="BP260022411020304"/>
    <s v="Apoyar las acciones de seguimiento a resultados de la calidad del agua en los territorio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74708865"/>
    <n v="0"/>
    <n v="0"/>
    <n v="0"/>
    <n v="0"/>
    <n v="0"/>
    <n v="0"/>
    <n v="74708865"/>
    <n v="0"/>
    <n v="0"/>
    <n v="0"/>
    <n v="0"/>
    <n v="0"/>
    <n v="0"/>
    <n v="74708865"/>
  </r>
  <r>
    <x v="11"/>
    <x v="11"/>
    <s v="BP26002241"/>
    <s v="Fortalecimiento del sistema de inspección, vigilancia y control en Santiago de Cali"/>
    <s v="BP260022411020305"/>
    <s v="Preparar  medios de cultivos y materiales de análisis fisicoquímico y bacteriológico de muestras tomada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9026147"/>
    <n v="0"/>
    <n v="0"/>
    <n v="0"/>
    <n v="0"/>
    <n v="0"/>
    <n v="0"/>
    <n v="19026147"/>
    <n v="0"/>
    <n v="0"/>
    <n v="0"/>
    <n v="0"/>
    <n v="0"/>
    <n v="0"/>
    <n v="19026147"/>
  </r>
  <r>
    <x v="11"/>
    <x v="11"/>
    <s v="BP26002241"/>
    <s v="Fortalecimiento del sistema de inspección, vigilancia y control en Santiago de Cali"/>
    <s v="BP260022411020401"/>
    <s v="Actualizar mapa de riesgo priorizando las comunas con mayor concentración de sujetos de interés que comercializan o manipulan sustancias quimicas potencialmente toxica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9353744"/>
    <n v="0"/>
    <n v="0"/>
    <n v="0"/>
    <n v="0"/>
    <n v="0"/>
    <n v="0"/>
    <n v="9353744"/>
    <n v="0"/>
    <n v="0"/>
    <n v="0"/>
    <n v="0"/>
    <n v="0"/>
    <n v="0"/>
    <n v="9353744"/>
  </r>
  <r>
    <x v="11"/>
    <x v="11"/>
    <s v="BP26002241"/>
    <s v="Fortalecimiento del sistema de inspección, vigilancia y control en Santiago de Cali"/>
    <s v="BP260022411020402"/>
    <s v="Acompañar acciones de Inspección y Vigilancia a sujetos que almacenen y expendan sustancias químicas potencialmente tóxica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9353744"/>
    <n v="0"/>
    <n v="0"/>
    <n v="0"/>
    <n v="0"/>
    <n v="0"/>
    <n v="0"/>
    <n v="9353744"/>
    <n v="0"/>
    <n v="0"/>
    <n v="0"/>
    <n v="0"/>
    <n v="0"/>
    <n v="0"/>
    <n v="9353744"/>
  </r>
  <r>
    <x v="11"/>
    <x v="11"/>
    <s v="BP26002241"/>
    <s v="Fortalecimiento del sistema de inspección, vigilancia y control en Santiago de Cali"/>
    <s v="BP260022411020501"/>
    <s v="Apoyar las acciones de inspección y vigilancia en atención a las peticiones de la comunidad relacionada con contaminación por ruido."/>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2218284"/>
    <n v="0"/>
    <n v="0"/>
    <n v="0"/>
    <n v="0"/>
    <n v="0"/>
    <n v="0"/>
    <n v="32218284"/>
    <n v="0"/>
    <n v="0"/>
    <n v="0"/>
    <n v="0"/>
    <n v="0"/>
    <n v="0"/>
    <n v="32218284"/>
  </r>
  <r>
    <x v="11"/>
    <x v="11"/>
    <s v="BP26002241"/>
    <s v="Fortalecimiento del sistema de inspección, vigilancia y control en Santiago de Cali"/>
    <s v="BP260022411020502"/>
    <s v="Apoyar la medición de presión sonora disminuyendo el margen de error de sonómetros"/>
    <m/>
    <m/>
    <s v="2-302010201"/>
    <s v="Maquinaria y Equip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7020000"/>
    <n v="0"/>
    <n v="0"/>
    <n v="0"/>
    <n v="0"/>
    <n v="0"/>
    <n v="0"/>
    <n v="7020000"/>
    <n v="0"/>
    <n v="0"/>
    <n v="0"/>
    <n v="0"/>
    <n v="0"/>
    <n v="0"/>
    <n v="7020000"/>
  </r>
  <r>
    <x v="11"/>
    <x v="11"/>
    <s v="BP26002241"/>
    <s v="Fortalecimiento del sistema de inspección, vigilancia y control en Santiago de Cali"/>
    <s v="BP260022411030101"/>
    <s v="Apoyar la participación en las reuniones intersectoriales de manejo de residuos sólidos PGIRS y COTSA"/>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6109142"/>
    <n v="0"/>
    <n v="0"/>
    <n v="0"/>
    <n v="0"/>
    <n v="0"/>
    <n v="0"/>
    <n v="16109142"/>
    <n v="0"/>
    <n v="0"/>
    <n v="0"/>
    <n v="0"/>
    <n v="0"/>
    <n v="0"/>
    <n v="16109142"/>
  </r>
  <r>
    <x v="11"/>
    <x v="11"/>
    <s v="BP26002241"/>
    <s v="Fortalecimiento del sistema de inspección, vigilancia y control en Santiago de Cali"/>
    <s v="BP260022411030102"/>
    <s v="Realizar acompañamiento a IPS en el cumplimiento de la normatividad y migración a la estrategia de Hospitales Verdes y Saludable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6109142"/>
    <n v="0"/>
    <n v="0"/>
    <n v="0"/>
    <n v="0"/>
    <n v="0"/>
    <n v="0"/>
    <n v="16109142"/>
    <n v="0"/>
    <n v="0"/>
    <n v="0"/>
    <n v="0"/>
    <n v="0"/>
    <n v="0"/>
    <n v="16109142"/>
  </r>
  <r>
    <x v="11"/>
    <x v="11"/>
    <s v="BP26002241"/>
    <s v="Fortalecimiento del sistema de inspección, vigilancia y control en Santiago de Cali"/>
    <s v="BP260022411030201"/>
    <s v="Restablecer base de datos con información de visitas en desarrollo de Inspección, Vigilancia y Control"/>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47321468"/>
    <n v="0"/>
    <n v="0"/>
    <n v="0"/>
    <n v="0"/>
    <n v="0"/>
    <n v="0"/>
    <n v="147321468"/>
    <n v="0"/>
    <n v="0"/>
    <n v="0"/>
    <n v="0"/>
    <n v="0"/>
    <n v="0"/>
    <n v="147321468"/>
  </r>
  <r>
    <x v="11"/>
    <x v="11"/>
    <s v="BP26002241"/>
    <s v="Fortalecimiento del sistema de inspección, vigilancia y control en Santiago de Cali"/>
    <s v="BP260022411030202"/>
    <s v="Apoyar la inspección y vigilancia a sujetos de interés sanitario priorizado en el manejo adecuado de residuos sólido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98055647"/>
    <n v="0"/>
    <n v="0"/>
    <n v="0"/>
    <n v="0"/>
    <n v="0"/>
    <n v="0"/>
    <n v="98055647"/>
    <n v="0"/>
    <n v="0"/>
    <n v="0"/>
    <n v="0"/>
    <n v="0"/>
    <n v="0"/>
    <n v="98055647"/>
  </r>
  <r>
    <x v="11"/>
    <x v="11"/>
    <s v="BP26002241"/>
    <s v="Fortalecimiento del sistema de inspección, vigilancia y control en Santiago de Cali"/>
    <s v="BP260022411030203"/>
    <s v="Actualizar diagnóstico del manejo adecuado de residuos sólidos en los sujetos de interés sanitario priorizado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97355249"/>
    <n v="0"/>
    <n v="0"/>
    <n v="0"/>
    <n v="0"/>
    <n v="0"/>
    <n v="0"/>
    <n v="97355249"/>
    <n v="0"/>
    <n v="0"/>
    <n v="0"/>
    <n v="0"/>
    <n v="0"/>
    <n v="0"/>
    <n v="97355249"/>
  </r>
  <r>
    <x v="11"/>
    <x v="11"/>
    <s v="BP26002241"/>
    <s v="Fortalecimiento del sistema de inspección, vigilancia y control en Santiago de Cali"/>
    <s v="BP260022411030204"/>
    <s v="Socializar factores de riesgo identificados en bioseguridad y manejo adecuado de residuos en establecimientos priorizados."/>
    <m/>
    <m/>
    <s v="2-303027623"/>
    <s v="Programas de Factor de Riesgos del Ambiente"/>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2218284"/>
    <n v="0"/>
    <n v="0"/>
    <n v="0"/>
    <n v="0"/>
    <n v="0"/>
    <n v="0"/>
    <n v="32218284"/>
    <n v="0"/>
    <n v="0"/>
    <n v="0"/>
    <n v="0"/>
    <n v="0"/>
    <n v="0"/>
    <n v="32218284"/>
  </r>
  <r>
    <x v="11"/>
    <x v="11"/>
    <s v="BP26002241"/>
    <s v="Fortalecimiento del sistema de inspección, vigilancia y control en Santiago de Cali"/>
    <s v="BP260022411040101"/>
    <s v="Adquirir impresos y material educativo en el desarrollo de las actividades de IVC en los sujetos de interés."/>
    <m/>
    <m/>
    <s v="2-302010107"/>
    <s v="Dotación de Material Educativ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50000000"/>
    <n v="0"/>
    <n v="0"/>
    <n v="0"/>
    <n v="0"/>
    <n v="0"/>
    <n v="0"/>
    <n v="50000000"/>
    <n v="0"/>
    <n v="0"/>
    <n v="0"/>
    <n v="0"/>
    <n v="0"/>
    <n v="0"/>
    <n v="50000000"/>
  </r>
  <r>
    <x v="11"/>
    <x v="11"/>
    <s v="BP26002241"/>
    <s v="Fortalecimiento del sistema de inspección, vigilancia y control en Santiago de Cali"/>
    <s v="BP260022411040103"/>
    <s v="Apoyar la medición de parámetros físicos, químicos y microbiológicos disminuyendo el margen de error de los equipos de laboratorio"/>
    <m/>
    <m/>
    <s v="2-302010201"/>
    <s v="Maquinaria y Equip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2980000"/>
    <n v="0"/>
    <n v="0"/>
    <n v="0"/>
    <n v="0"/>
    <n v="0"/>
    <n v="0"/>
    <n v="2980000"/>
    <n v="0"/>
    <n v="0"/>
    <n v="0"/>
    <n v="0"/>
    <n v="0"/>
    <n v="0"/>
    <n v="2980000"/>
  </r>
  <r>
    <x v="11"/>
    <x v="11"/>
    <s v="BP26002241"/>
    <s v="Fortalecimiento del sistema de inspección, vigilancia y control en Santiago de Cali"/>
    <s v="BP260022411040104"/>
    <s v="Consolidar la información de las actividades de Inspección, Vigilancia y Control en los sujetos de interés sanitario."/>
    <m/>
    <m/>
    <s v="2-3030282"/>
    <s v="Programa Factor de Riesgo del Consum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00552748"/>
    <n v="0"/>
    <n v="0"/>
    <n v="0"/>
    <n v="0"/>
    <n v="0"/>
    <n v="0"/>
    <n v="100552748"/>
    <n v="0"/>
    <n v="0"/>
    <n v="0"/>
    <n v="0"/>
    <n v="0"/>
    <n v="0"/>
    <n v="100552748"/>
  </r>
  <r>
    <x v="11"/>
    <x v="11"/>
    <s v="BP26002241"/>
    <s v="Fortalecimiento del sistema de inspección, vigilancia y control en Santiago de Cali"/>
    <s v="BP260022411040105"/>
    <s v="Apoyar la aplicación de medidas sanitarias preventivas, de seguridad y de control."/>
    <m/>
    <m/>
    <s v="2-3030282"/>
    <s v="Programa Factor de Riesgo del Consum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4716531"/>
    <n v="0"/>
    <n v="0"/>
    <n v="0"/>
    <n v="0"/>
    <n v="0"/>
    <n v="0"/>
    <n v="34716531"/>
    <n v="0"/>
    <n v="0"/>
    <n v="0"/>
    <n v="0"/>
    <n v="0"/>
    <n v="0"/>
    <n v="34716531"/>
  </r>
  <r>
    <x v="11"/>
    <x v="11"/>
    <s v="BP26002241"/>
    <s v="Fortalecimiento del sistema de inspección, vigilancia y control en Santiago de Cali"/>
    <s v="BP260022411040106"/>
    <s v="Apoyar las acciones de Inspección y Vigilancia de los factores de riesgo sanitarios  asociados al consumo  en sujetos priorizados"/>
    <m/>
    <m/>
    <s v="2-3030282"/>
    <s v="Programa Factor de Riesgo del Consum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96654852"/>
    <n v="0"/>
    <n v="0"/>
    <n v="0"/>
    <n v="0"/>
    <n v="0"/>
    <n v="0"/>
    <n v="96654852"/>
    <n v="0"/>
    <n v="0"/>
    <n v="0"/>
    <n v="0"/>
    <n v="0"/>
    <n v="0"/>
    <n v="96654852"/>
  </r>
  <r>
    <x v="11"/>
    <x v="11"/>
    <s v="BP26002241"/>
    <s v="Fortalecimiento del sistema de inspección, vigilancia y control en Santiago de Cali"/>
    <s v="BP260022411040107"/>
    <s v="Apoyar la participación en las mesas intersectoriales relacionadas con los componentes  asociados al procedimiento de Inspección, vigilancia y control de riesgo del consumo."/>
    <m/>
    <m/>
    <s v="2-3030282"/>
    <s v="Programa Factor de Riesgo del Consum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6820896"/>
    <n v="0"/>
    <n v="0"/>
    <n v="0"/>
    <n v="0"/>
    <n v="0"/>
    <n v="0"/>
    <n v="36820896"/>
    <n v="0"/>
    <n v="0"/>
    <n v="0"/>
    <n v="0"/>
    <n v="0"/>
    <n v="0"/>
    <n v="36820896"/>
  </r>
  <r>
    <x v="11"/>
    <x v="11"/>
    <s v="BP26002241"/>
    <s v="Fortalecimiento del sistema de inspección, vigilancia y control en Santiago de Cali"/>
    <s v="BP260022411040108"/>
    <s v="Realizar  acciones de Información, Educación y Comunicación dirigida a consumidores y manipuladores de alimentos de acuerdo a la población priorizada."/>
    <m/>
    <m/>
    <s v="2-3030282"/>
    <s v="Programa Factor de Riesgo del Consum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64436568"/>
    <n v="0"/>
    <n v="0"/>
    <n v="0"/>
    <n v="0"/>
    <n v="0"/>
    <n v="0"/>
    <n v="64436568"/>
    <n v="0"/>
    <n v="0"/>
    <n v="0"/>
    <n v="0"/>
    <n v="0"/>
    <n v="0"/>
    <n v="64436568"/>
  </r>
  <r>
    <x v="11"/>
    <x v="11"/>
    <s v="BP26002241"/>
    <s v="Fortalecimiento del sistema de inspección, vigilancia y control en Santiago de Cali"/>
    <s v="BP260022411040109"/>
    <s v="Actualizar  el  diagnóstico sanitario de los sujetos de interés asociados al procedimiento de IVC de los factores de riesgo asociados al consumo"/>
    <m/>
    <m/>
    <s v="2-3030282"/>
    <s v="Programa Factor de Riesgo del Consum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2218284"/>
    <n v="0"/>
    <n v="0"/>
    <n v="0"/>
    <n v="0"/>
    <n v="0"/>
    <n v="0"/>
    <n v="32218284"/>
    <n v="0"/>
    <n v="0"/>
    <n v="0"/>
    <n v="0"/>
    <n v="0"/>
    <n v="0"/>
    <n v="32218284"/>
  </r>
  <r>
    <x v="11"/>
    <x v="11"/>
    <s v="BP26002241"/>
    <s v="Fortalecimiento del sistema de inspección, vigilancia y control en Santiago de Cali"/>
    <s v="BP260022411040201"/>
    <s v="Realizar toma de muestras de alimentos preparados e industrializados de análisis microbiológico y físico químico"/>
    <m/>
    <m/>
    <s v="2-3030282"/>
    <s v="Programa Factor de Riesgo del Consum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8879518"/>
    <n v="0"/>
    <n v="0"/>
    <n v="0"/>
    <n v="0"/>
    <n v="0"/>
    <n v="0"/>
    <n v="38879518"/>
    <n v="0"/>
    <n v="0"/>
    <n v="0"/>
    <n v="0"/>
    <n v="0"/>
    <n v="0"/>
    <n v="38879518"/>
  </r>
  <r>
    <x v="11"/>
    <x v="11"/>
    <s v="BP26002241"/>
    <s v="Fortalecimiento del sistema de inspección, vigilancia y control en Santiago de Cali"/>
    <s v="BP260022411040202"/>
    <s v="Adquirir Materiales e insumos en la toma de muestras y análisis de alimentos preparados  e industrializados en el Laboratorio físico químico y microbiológica de la SSPM"/>
    <m/>
    <m/>
    <s v="2-302010134"/>
    <s v="Adquisicion de Materiales y Suministros"/>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40000000"/>
    <n v="0"/>
    <n v="0"/>
    <n v="0"/>
    <n v="0"/>
    <n v="0"/>
    <n v="0"/>
    <n v="140000000"/>
    <n v="0"/>
    <n v="0"/>
    <n v="0"/>
    <n v="0"/>
    <n v="0"/>
    <n v="0"/>
    <n v="140000000"/>
  </r>
  <r>
    <x v="11"/>
    <x v="11"/>
    <s v="BP26002241"/>
    <s v="Fortalecimiento del sistema de inspección, vigilancia y control en Santiago de Cali"/>
    <s v="BP260022411040203"/>
    <s v="Apoyar la recepción y procesamiento de las muestras de alimentos de análisis en el Laboratorio"/>
    <m/>
    <m/>
    <s v="2-3030282"/>
    <s v="Programa Factor de Riesgo del Consum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7538270"/>
    <n v="0"/>
    <n v="0"/>
    <n v="0"/>
    <n v="0"/>
    <n v="0"/>
    <n v="0"/>
    <n v="17538270"/>
    <n v="0"/>
    <n v="0"/>
    <n v="0"/>
    <n v="0"/>
    <n v="0"/>
    <n v="0"/>
    <n v="17538270"/>
  </r>
  <r>
    <x v="11"/>
    <x v="11"/>
    <s v="BP26002241"/>
    <s v="Fortalecimiento del sistema de inspección, vigilancia y control en Santiago de Cali"/>
    <s v="BP260022411040204"/>
    <s v="Realizar seguimiento del programa de muestreo de alimentos y bebidas alcohólicas del grupo salud ambiental"/>
    <m/>
    <m/>
    <s v="2-3030282"/>
    <s v="Programa Factor de Riesgo del Consum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33266441"/>
    <n v="0"/>
    <n v="0"/>
    <n v="0"/>
    <n v="0"/>
    <n v="0"/>
    <n v="0"/>
    <n v="33266441"/>
    <n v="0"/>
    <n v="0"/>
    <n v="0"/>
    <n v="0"/>
    <n v="0"/>
    <n v="0"/>
    <n v="33266441"/>
  </r>
  <r>
    <x v="11"/>
    <x v="11"/>
    <s v="BP26002241"/>
    <s v="Fortalecimiento del sistema de inspección, vigilancia y control en Santiago de Cali"/>
    <s v="BP260022411040207"/>
    <s v="Adecuar los residuos ordinarios y peligrosos resultado de las acciones de IVC."/>
    <m/>
    <m/>
    <s v="2-30503"/>
    <s v="Atención, Control y Organización Institucional para apoyo a la Gestión del Estado"/>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3320600"/>
    <n v="0"/>
    <n v="0"/>
    <n v="0"/>
    <n v="0"/>
    <n v="0"/>
    <n v="0"/>
    <n v="13320600"/>
    <n v="0"/>
    <n v="0"/>
    <n v="0"/>
    <n v="0"/>
    <n v="0"/>
    <n v="0"/>
    <n v="13320600"/>
  </r>
  <r>
    <x v="11"/>
    <x v="11"/>
    <s v="BP26002241"/>
    <s v="Fortalecimiento del sistema de inspección, vigilancia y control en Santiago de Cali"/>
    <s v="BP260022411040210"/>
    <s v="Adquirir prendas distintivas de apoyo a las acciones de Inspección, Vigilancia y Control"/>
    <m/>
    <m/>
    <s v="2-302010134"/>
    <s v="Adquisicion de Materiales y Suministros"/>
    <x v="0"/>
    <s v="Vigencia actual"/>
    <n v="2204"/>
    <s v="0-2204"/>
    <s v="S.G.P. S Salud-Salud Púb (PIC)"/>
    <m/>
    <m/>
    <x v="0"/>
    <s v="Organismo"/>
    <n v="99"/>
    <s v="MUNICIPIO DE CALI"/>
    <n v="41"/>
    <s v="CALI SOCIAL Y DIVERSA"/>
    <n v="4103"/>
    <s v="SALUD PÚBLICA OPORTUNA Y CONFIABLE"/>
    <n v="4103001"/>
    <s v="SALUD PÚBLICA CON ENFOQUE INTERSECTORIAL Y POBLACIONAL"/>
    <x v="102"/>
    <s v="Sujetos de interés controlados respecto a requisitos sanitar"/>
    <n v="123000000"/>
    <n v="0"/>
    <n v="0"/>
    <n v="0"/>
    <n v="0"/>
    <n v="0"/>
    <n v="0"/>
    <n v="123000000"/>
    <n v="0"/>
    <n v="0"/>
    <n v="0"/>
    <n v="0"/>
    <n v="0"/>
    <n v="0"/>
    <n v="123000000"/>
  </r>
  <r>
    <x v="11"/>
    <x v="11"/>
    <s v="BP01046514"/>
    <s v="Fortalecimiento de los  modos, condiciones y estilos de vida saludable  en pro de la  mitigación de las enfermedades no transmisibles en el Municipio de  Cali"/>
    <s v="BP010465141010107"/>
    <s v="Realizar capacitación a  instituciones educativas por zonas en el fortalecimiento de las acciones pedagógicas de promoción de estilos de vida saludable."/>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32218284"/>
    <n v="0"/>
    <n v="0"/>
    <n v="0"/>
    <n v="0"/>
    <n v="0"/>
    <n v="0"/>
    <n v="32218284"/>
    <n v="0"/>
    <n v="0"/>
    <n v="0"/>
    <n v="0"/>
    <n v="0"/>
    <n v="0"/>
    <n v="32218284"/>
  </r>
  <r>
    <x v="11"/>
    <x v="11"/>
    <s v="BP01046514"/>
    <s v="Fortalecimiento de los  modos, condiciones y estilos de vida saludable  en pro de la  mitigación de las enfermedades no transmisibles en el Municipio de  Cali"/>
    <s v="BP010465141010110"/>
    <s v="&quot;Realizar seguimiento a la implementación de acciones  pedagógicas de promoción de estilos de vida saludable en instituciones educativas.&#10;&quot;"/>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32218284"/>
    <n v="0"/>
    <n v="0"/>
    <n v="0"/>
    <n v="0"/>
    <n v="0"/>
    <n v="0"/>
    <n v="32218284"/>
    <n v="0"/>
    <n v="0"/>
    <n v="0"/>
    <n v="0"/>
    <n v="0"/>
    <n v="0"/>
    <n v="32218284"/>
  </r>
  <r>
    <x v="11"/>
    <x v="11"/>
    <s v="BP01046514"/>
    <s v="Fortalecimiento de los  modos, condiciones y estilos de vida saludable  en pro de la  mitigación de las enfermedades no transmisibles en el Municipio de  Cali"/>
    <s v="BP010465141010205"/>
    <s v="Brindar acompañamiento y apoyo técnico para la promocion de estilos de vida saludable en el entorno educativo: universidades e institutos de educacion superior"/>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6109142"/>
    <n v="0"/>
    <n v="0"/>
    <n v="0"/>
    <n v="0"/>
    <n v="0"/>
    <n v="0"/>
    <n v="16109142"/>
    <n v="0"/>
    <n v="0"/>
    <n v="0"/>
    <n v="0"/>
    <n v="0"/>
    <n v="0"/>
    <n v="16109142"/>
  </r>
  <r>
    <x v="11"/>
    <x v="11"/>
    <s v="BP01046514"/>
    <s v="Fortalecimiento de los  modos, condiciones y estilos de vida saludable  en pro de la  mitigación de las enfermedades no transmisibles en el Municipio de  Cali"/>
    <s v="BP010465141010206"/>
    <s v="Realizar capacitación en  las instituciones de educacion superior en  habitos protectores de la  salud bucal"/>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8054571"/>
    <n v="0"/>
    <n v="0"/>
    <n v="0"/>
    <n v="0"/>
    <n v="0"/>
    <n v="0"/>
    <n v="8054571"/>
    <n v="0"/>
    <n v="0"/>
    <n v="0"/>
    <n v="0"/>
    <n v="0"/>
    <n v="0"/>
    <n v="8054571"/>
  </r>
  <r>
    <x v="11"/>
    <x v="11"/>
    <s v="BP01046514"/>
    <s v="Fortalecimiento de los  modos, condiciones y estilos de vida saludable  en pro de la  mitigación de las enfermedades no transmisibles en el Municipio de  Cali"/>
    <s v="BP010465141010301"/>
    <s v="Promover acciones de educacion en salud,  a traves del  apoyo técnico a sedes educativas y su fortalecimiento institucional  para el desarrollo integral de la estrategia escuelas saludables."/>
    <m/>
    <m/>
    <s v="2-3030283"/>
    <s v="Programas de Entornos Saludables"/>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38661941"/>
    <n v="0"/>
    <n v="0"/>
    <n v="0"/>
    <n v="0"/>
    <n v="0"/>
    <n v="0"/>
    <n v="38661941"/>
    <n v="0"/>
    <n v="0"/>
    <n v="0"/>
    <n v="0"/>
    <n v="0"/>
    <n v="0"/>
    <n v="38661941"/>
  </r>
  <r>
    <x v="11"/>
    <x v="11"/>
    <s v="BP01046514"/>
    <s v="Fortalecimiento de los  modos, condiciones y estilos de vida saludable  en pro de la  mitigación de las enfermedades no transmisibles en el Municipio de  Cali"/>
    <s v="BP010465141010303"/>
    <s v="Brindar apoyo técnico a las sedes educativas en  la linea de creación de ambientes y entornos saludables y seguros."/>
    <m/>
    <m/>
    <s v="2-3030283"/>
    <s v="Programas de Entornos Saludables"/>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7275944"/>
    <n v="0"/>
    <n v="0"/>
    <n v="0"/>
    <n v="0"/>
    <n v="0"/>
    <n v="0"/>
    <n v="17275944"/>
    <n v="0"/>
    <n v="0"/>
    <n v="0"/>
    <n v="0"/>
    <n v="0"/>
    <n v="0"/>
    <n v="17275944"/>
  </r>
  <r>
    <x v="11"/>
    <x v="11"/>
    <s v="BP01046514"/>
    <s v="Fortalecimiento de los  modos, condiciones y estilos de vida saludable  en pro de la  mitigación de las enfermedades no transmisibles en el Municipio de  Cali"/>
    <s v="BP010465141010304"/>
    <s v="Realizar movilización social en pro de la disminución de las enfermedades parasitarias intestinales a traves de campañas de educación y desparasitación masiva."/>
    <m/>
    <m/>
    <s v="2-3030283"/>
    <s v="Programas de Entornos Saludables"/>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1276399"/>
    <n v="0"/>
    <n v="0"/>
    <n v="0"/>
    <n v="0"/>
    <n v="0"/>
    <n v="0"/>
    <n v="11276399"/>
    <n v="0"/>
    <n v="0"/>
    <n v="0"/>
    <n v="0"/>
    <n v="0"/>
    <n v="0"/>
    <n v="11276399"/>
  </r>
  <r>
    <x v="11"/>
    <x v="11"/>
    <s v="BP01046514"/>
    <s v="Fortalecimiento de los  modos, condiciones y estilos de vida saludable  en pro de la  mitigación de las enfermedades no transmisibles en el Municipio de  Cali"/>
    <s v="BP010465141010305"/>
    <s v="Realizar Seguimiento y monitoreo al  desarrollo de la estrategia escuelas saludables."/>
    <m/>
    <m/>
    <s v="2-3030283"/>
    <s v="Programas de Entornos Saludables"/>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27984912"/>
    <n v="0"/>
    <n v="0"/>
    <n v="0"/>
    <n v="0"/>
    <n v="0"/>
    <n v="0"/>
    <n v="127984912"/>
    <n v="0"/>
    <n v="0"/>
    <n v="0"/>
    <n v="0"/>
    <n v="0"/>
    <n v="0"/>
    <n v="127984912"/>
  </r>
  <r>
    <x v="11"/>
    <x v="11"/>
    <s v="BP01046514"/>
    <s v="Fortalecimiento de los  modos, condiciones y estilos de vida saludable  en pro de la  mitigación de las enfermedades no transmisibles en el Municipio de  Cali"/>
    <s v="BP010465141010322"/>
    <s v="Consolidar los resultados obtenidos en el el proceso de seguimiento y evaluación de la Estrategia Escuelas Saludables"/>
    <m/>
    <m/>
    <s v="2-3030283"/>
    <s v="Programas de Entornos Saludables"/>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5817301"/>
    <n v="0"/>
    <n v="0"/>
    <n v="0"/>
    <n v="0"/>
    <n v="0"/>
    <n v="0"/>
    <n v="15817301"/>
    <n v="0"/>
    <n v="0"/>
    <n v="0"/>
    <n v="0"/>
    <n v="0"/>
    <n v="0"/>
    <n v="15817301"/>
  </r>
  <r>
    <x v="11"/>
    <x v="11"/>
    <s v="BP01046514"/>
    <s v="Fortalecimiento de los  modos, condiciones y estilos de vida saludable  en pro de la  mitigación de las enfermedades no transmisibles en el Municipio de  Cali"/>
    <s v="BP010465141010324"/>
    <s v="Realizar promoción de acciones de reorientación de servicios de salud  y fortalecimiento  del componente comunitario e institucional  en el entorno escolar  con enfasis en el trabajo en red"/>
    <m/>
    <m/>
    <s v="2-3030283"/>
    <s v="Programas de Entornos Saludables"/>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45185191"/>
    <n v="0"/>
    <n v="0"/>
    <n v="0"/>
    <n v="0"/>
    <n v="0"/>
    <n v="0"/>
    <n v="45185191"/>
    <n v="0"/>
    <n v="0"/>
    <n v="0"/>
    <n v="0"/>
    <n v="0"/>
    <n v="0"/>
    <n v="45185191"/>
  </r>
  <r>
    <x v="11"/>
    <x v="11"/>
    <s v="BP01046514"/>
    <s v="Fortalecimiento de los  modos, condiciones y estilos de vida saludable  en pro de la  mitigación de las enfermedades no transmisibles en el Municipio de  Cali"/>
    <s v="BP010465141010327"/>
    <s v="Evaluar el desarrollo de la estrategia  escuelas saludables"/>
    <m/>
    <m/>
    <s v="2-3030283"/>
    <s v="Programas de Entornos Saludables"/>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39047233"/>
    <n v="0"/>
    <n v="0"/>
    <n v="0"/>
    <n v="0"/>
    <n v="0"/>
    <n v="0"/>
    <n v="139047233"/>
    <n v="0"/>
    <n v="0"/>
    <n v="0"/>
    <n v="0"/>
    <n v="0"/>
    <n v="0"/>
    <n v="139047233"/>
  </r>
  <r>
    <x v="11"/>
    <x v="11"/>
    <s v="BP01046514"/>
    <s v="Fortalecimiento de los  modos, condiciones y estilos de vida saludable  en pro de la  mitigación de las enfermedades no transmisibles en el Municipio de  Cali"/>
    <s v="BP010465141010408"/>
    <s v="Realizar acciones de IEC  al  personal docente y de primera infancia de los Centros de Desarrollo Infantil y/o Hogares Infantiles sobre  promoción de  habitos protectores de la  salud bucal"/>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8054571"/>
    <n v="0"/>
    <n v="0"/>
    <n v="0"/>
    <n v="0"/>
    <n v="0"/>
    <n v="0"/>
    <n v="8054571"/>
    <n v="0"/>
    <n v="0"/>
    <n v="0"/>
    <n v="0"/>
    <n v="0"/>
    <n v="0"/>
    <n v="8054571"/>
  </r>
  <r>
    <x v="11"/>
    <x v="11"/>
    <s v="BP01046514"/>
    <s v="Fortalecimiento de los  modos, condiciones y estilos de vida saludable  en pro de la  mitigación de las enfermedades no transmisibles en el Municipio de  Cali"/>
    <s v="BP010465141010409"/>
    <s v="Realizar acciones de IEC al personal docente y escolar de las Sedes educativas sobre   habitos protectores de la  salud bucal"/>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64436568"/>
    <n v="0"/>
    <n v="0"/>
    <n v="0"/>
    <n v="0"/>
    <n v="0"/>
    <n v="0"/>
    <n v="64436568"/>
    <n v="11506530"/>
    <n v="0"/>
    <n v="0"/>
    <n v="0"/>
    <n v="0"/>
    <n v="11506530"/>
    <n v="52930038"/>
  </r>
  <r>
    <x v="11"/>
    <x v="11"/>
    <s v="BP01046514"/>
    <s v="Fortalecimiento de los  modos, condiciones y estilos de vida saludable  en pro de la  mitigación de las enfermedades no transmisibles en el Municipio de  Cali"/>
    <s v="BP010465141010414"/>
    <s v="Realizar acciones de IEC al personal de los Hogares comunitarios  sobre  promoción de  habitos protectores de la  salud bucal"/>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51542907"/>
    <n v="0"/>
    <n v="0"/>
    <n v="0"/>
    <n v="0"/>
    <n v="0"/>
    <n v="0"/>
    <n v="51542907"/>
    <n v="0"/>
    <n v="0"/>
    <n v="0"/>
    <n v="0"/>
    <n v="0"/>
    <n v="0"/>
    <n v="51542907"/>
  </r>
  <r>
    <x v="11"/>
    <x v="11"/>
    <s v="BP01046514"/>
    <s v="Fortalecimiento de los  modos, condiciones y estilos de vida saludable  en pro de la  mitigación de las enfermedades no transmisibles en el Municipio de  Cali"/>
    <s v="BP010465141020102"/>
    <s v="Brindar acompañamiento y apoyo técnico para la promocion de estilos de vida saludable en los entornos comunitarios"/>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32218284"/>
    <n v="0"/>
    <n v="0"/>
    <n v="0"/>
    <n v="0"/>
    <n v="0"/>
    <n v="0"/>
    <n v="32218284"/>
    <n v="0"/>
    <n v="0"/>
    <n v="0"/>
    <n v="0"/>
    <n v="0"/>
    <n v="0"/>
    <n v="32218284"/>
  </r>
  <r>
    <x v="11"/>
    <x v="11"/>
    <s v="BP01046514"/>
    <s v="Fortalecimiento de los  modos, condiciones y estilos de vida saludable  en pro de la  mitigación de las enfermedades no transmisibles en el Municipio de  Cali"/>
    <s v="BP010465141020110"/>
    <s v="Realizar acciones de IEC sobre habitos protectores de la salub bucal en los entornos comunitarios"/>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8054571"/>
    <n v="0"/>
    <n v="0"/>
    <n v="0"/>
    <n v="0"/>
    <n v="0"/>
    <n v="0"/>
    <n v="8054571"/>
    <n v="0"/>
    <n v="0"/>
    <n v="0"/>
    <n v="0"/>
    <n v="0"/>
    <n v="0"/>
    <n v="8054571"/>
  </r>
  <r>
    <x v="11"/>
    <x v="11"/>
    <s v="BP01046514"/>
    <s v="Fortalecimiento de los  modos, condiciones y estilos de vida saludable  en pro de la  mitigación de las enfermedades no transmisibles en el Municipio de  Cali"/>
    <s v="BP010465141030105"/>
    <s v="Brindar acompañamiento y asistencia técnica a organizaciones sectoriales e intersectoriales."/>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6109142"/>
    <n v="0"/>
    <n v="0"/>
    <n v="0"/>
    <n v="0"/>
    <n v="0"/>
    <n v="0"/>
    <n v="16109142"/>
    <n v="0"/>
    <n v="0"/>
    <n v="0"/>
    <n v="0"/>
    <n v="0"/>
    <n v="0"/>
    <n v="16109142"/>
  </r>
  <r>
    <x v="11"/>
    <x v="11"/>
    <s v="BP01046514"/>
    <s v="Fortalecimiento de los  modos, condiciones y estilos de vida saludable  en pro de la  mitigación de las enfermedades no transmisibles en el Municipio de  Cali"/>
    <s v="BP010465141030107"/>
    <s v="Brindar asesoria tecnica y acompañamiento a grupos de base comunitaria."/>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6109142"/>
    <n v="0"/>
    <n v="0"/>
    <n v="0"/>
    <n v="0"/>
    <n v="0"/>
    <n v="0"/>
    <n v="16109142"/>
    <n v="0"/>
    <n v="0"/>
    <n v="0"/>
    <n v="0"/>
    <n v="0"/>
    <n v="0"/>
    <n v="16109142"/>
  </r>
  <r>
    <x v="11"/>
    <x v="11"/>
    <s v="BP01046514"/>
    <s v="Fortalecimiento de los  modos, condiciones y estilos de vida saludable  en pro de la  mitigación de las enfermedades no transmisibles en el Municipio de  Cali"/>
    <s v="BP010465141030301"/>
    <s v="Realizar  Jornadas de promoción  de la salud bucal en grupos poblacionales priorizados, con la ESE LADERA"/>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50000000"/>
    <n v="0"/>
    <n v="0"/>
    <n v="0"/>
    <n v="0"/>
    <n v="0"/>
    <n v="0"/>
    <n v="50000000"/>
    <n v="0"/>
    <n v="0"/>
    <n v="0"/>
    <n v="0"/>
    <n v="0"/>
    <n v="0"/>
    <n v="50000000"/>
  </r>
  <r>
    <x v="11"/>
    <x v="11"/>
    <s v="BP01046514"/>
    <s v="Fortalecimiento de los  modos, condiciones y estilos de vida saludable  en pro de la  mitigación de las enfermedades no transmisibles en el Municipio de  Cali"/>
    <s v="BP010465141030302"/>
    <s v="Realizar  Jornadas de promocion  de la salud bucal  en grupos poblacionales priorizados, con la ESE ORIENTE"/>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50000000"/>
    <n v="0"/>
    <n v="0"/>
    <n v="0"/>
    <n v="0"/>
    <n v="0"/>
    <n v="0"/>
    <n v="50000000"/>
    <n v="0"/>
    <n v="0"/>
    <n v="0"/>
    <n v="0"/>
    <n v="0"/>
    <n v="0"/>
    <n v="50000000"/>
  </r>
  <r>
    <x v="11"/>
    <x v="11"/>
    <s v="BP01046514"/>
    <s v="Fortalecimiento de los  modos, condiciones y estilos de vida saludable  en pro de la  mitigación de las enfermedades no transmisibles en el Municipio de  Cali"/>
    <s v="BP010465141030304"/>
    <s v="Realizar   Jornadas de promoción  de la salud bucal  en grupos poblacionales priorizados  con la ESE SURORIENTE"/>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50000000"/>
    <n v="0"/>
    <n v="0"/>
    <n v="0"/>
    <n v="0"/>
    <n v="0"/>
    <n v="0"/>
    <n v="50000000"/>
    <n v="0"/>
    <n v="0"/>
    <n v="0"/>
    <n v="0"/>
    <n v="0"/>
    <n v="0"/>
    <n v="50000000"/>
  </r>
  <r>
    <x v="11"/>
    <x v="11"/>
    <s v="BP01046514"/>
    <s v="Fortalecimiento de los  modos, condiciones y estilos de vida saludable  en pro de la  mitigación de las enfermedades no transmisibles en el Municipio de  Cali"/>
    <s v="BP010465141030305"/>
    <s v="RealizarJornadas de promoción de la  salud bucal  en grupos poblacionales priorizados   con la ESE NORTE"/>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50000000"/>
    <n v="0"/>
    <n v="0"/>
    <n v="0"/>
    <n v="0"/>
    <n v="0"/>
    <n v="0"/>
    <n v="50000000"/>
    <n v="0"/>
    <n v="0"/>
    <n v="0"/>
    <n v="0"/>
    <n v="0"/>
    <n v="0"/>
    <n v="50000000"/>
  </r>
  <r>
    <x v="11"/>
    <x v="11"/>
    <s v="BP01046514"/>
    <s v="Fortalecimiento de los  modos, condiciones y estilos de vida saludable  en pro de la  mitigación de las enfermedades no transmisibles en el Municipio de  Cali"/>
    <s v="BP010465141030306"/>
    <s v="Realizar Jornadas de promoción de la salud bucal  en grupos poblacionales priorizados con la ESE CENTRO"/>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50000000"/>
    <n v="0"/>
    <n v="0"/>
    <n v="0"/>
    <n v="0"/>
    <n v="0"/>
    <n v="0"/>
    <n v="50000000"/>
    <n v="0"/>
    <n v="0"/>
    <n v="0"/>
    <n v="0"/>
    <n v="0"/>
    <n v="0"/>
    <n v="50000000"/>
  </r>
  <r>
    <x v="11"/>
    <x v="11"/>
    <s v="BP01046514"/>
    <s v="Fortalecimiento de los  modos, condiciones y estilos de vida saludable  en pro de la  mitigación de las enfermedades no transmisibles en el Municipio de  Cali"/>
    <s v="BP010465141040103"/>
    <s v="Acompañar proceso de implementacion de la estrategia conoce tu riesgo y peso saludable"/>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6109142"/>
    <n v="0"/>
    <n v="0"/>
    <n v="0"/>
    <n v="0"/>
    <n v="0"/>
    <n v="0"/>
    <n v="16109142"/>
    <n v="0"/>
    <n v="0"/>
    <n v="0"/>
    <n v="0"/>
    <n v="0"/>
    <n v="0"/>
    <n v="16109142"/>
  </r>
  <r>
    <x v="11"/>
    <x v="11"/>
    <s v="BP01046514"/>
    <s v="Fortalecimiento de los  modos, condiciones y estilos de vida saludable  en pro de la  mitigación de las enfermedades no transmisibles en el Municipio de  Cali"/>
    <s v="BP010465141040111"/>
    <s v="Realizar asistencia técnica  a  la gestión  del riesgo cardiovascular y metabólico"/>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60797604"/>
    <n v="0"/>
    <n v="0"/>
    <n v="0"/>
    <n v="0"/>
    <n v="0"/>
    <n v="0"/>
    <n v="60797604"/>
    <n v="0"/>
    <n v="0"/>
    <n v="0"/>
    <n v="0"/>
    <n v="0"/>
    <n v="0"/>
    <n v="60797604"/>
  </r>
  <r>
    <x v="11"/>
    <x v="11"/>
    <s v="BP01046514"/>
    <s v="Fortalecimiento de los  modos, condiciones y estilos de vida saludable  en pro de la  mitigación de las enfermedades no transmisibles en el Municipio de  Cali"/>
    <s v="BP010465141040205"/>
    <s v="Realizar análisis  estadistico  de  información  de la  promoción de estilos de vida saludable y prevención de enfermedades cardiovasculares"/>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6109142"/>
    <n v="0"/>
    <n v="0"/>
    <n v="0"/>
    <n v="0"/>
    <n v="0"/>
    <n v="0"/>
    <n v="16109142"/>
    <n v="0"/>
    <n v="0"/>
    <n v="0"/>
    <n v="0"/>
    <n v="0"/>
    <n v="0"/>
    <n v="16109142"/>
  </r>
  <r>
    <x v="11"/>
    <x v="11"/>
    <s v="BP01046514"/>
    <s v="Fortalecimiento de los  modos, condiciones y estilos de vida saludable  en pro de la  mitigación de las enfermedades no transmisibles en el Municipio de  Cali"/>
    <s v="BP010465141040206"/>
    <s v="Consolidar los resultados obtenidos en las actividades de promoción de estilos de vida saludable y prevención de enfermedades cardiovasculares."/>
    <m/>
    <m/>
    <s v="2-303027625"/>
    <s v="Programas de Promocion de Estilos de Vida Saludable"/>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16109142"/>
    <n v="0"/>
    <n v="0"/>
    <n v="0"/>
    <n v="0"/>
    <n v="0"/>
    <n v="0"/>
    <n v="16109142"/>
    <n v="0"/>
    <n v="0"/>
    <n v="0"/>
    <n v="0"/>
    <n v="0"/>
    <n v="0"/>
    <n v="16109142"/>
  </r>
  <r>
    <x v="11"/>
    <x v="11"/>
    <s v="BP01046514"/>
    <s v="Fortalecimiento de los  modos, condiciones y estilos de vida saludable  en pro de la  mitigación de las enfermedades no transmisibles en el Municipio de  Cali"/>
    <s v="BP010465141040406"/>
    <s v="Efectuar diagnostico  frente al   cumplimiento de políticas,  normas técnicas,  protocolos, guías de atención de salud oral, en  IPS, EPS."/>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48327426"/>
    <n v="0"/>
    <n v="0"/>
    <n v="0"/>
    <n v="0"/>
    <n v="0"/>
    <n v="0"/>
    <n v="48327426"/>
    <n v="5753265"/>
    <n v="0"/>
    <n v="0"/>
    <n v="0"/>
    <n v="0"/>
    <n v="5753265"/>
    <n v="42574161"/>
  </r>
  <r>
    <x v="11"/>
    <x v="11"/>
    <s v="BP01046514"/>
    <s v="Fortalecimiento de los  modos, condiciones y estilos de vida saludable  en pro de la  mitigación de las enfermedades no transmisibles en el Municipio de  Cali"/>
    <s v="BP010465141040407"/>
    <s v="Retroalimentar  a IPS, EPS frente al cumplimiento de políticas,  normas técnicas,  protocolos, guías de atención de salud oral."/>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48327426"/>
    <n v="0"/>
    <n v="0"/>
    <n v="0"/>
    <n v="0"/>
    <n v="0"/>
    <n v="0"/>
    <n v="48327426"/>
    <n v="5753265"/>
    <n v="0"/>
    <n v="0"/>
    <n v="0"/>
    <n v="0"/>
    <n v="5753265"/>
    <n v="42574161"/>
  </r>
  <r>
    <x v="11"/>
    <x v="11"/>
    <s v="BP01046514"/>
    <s v="Fortalecimiento de los  modos, condiciones y estilos de vida saludable  en pro de la  mitigación de las enfermedades no transmisibles en el Municipio de  Cali"/>
    <s v="BP010465141040505"/>
    <s v="Realizar seguimiento de  la vigilancia centinela de la fluorosis dental en las Unidades Primarias Generadoras de datos"/>
    <m/>
    <m/>
    <s v="2-3030281"/>
    <s v="Mejoramiento de la Salud Oral"/>
    <x v="0"/>
    <s v="Vigencia actual"/>
    <n v="2204"/>
    <s v="0-2204"/>
    <s v="S.G.P. S Salud-Salud Púb (PIC)"/>
    <m/>
    <m/>
    <x v="0"/>
    <s v="Organismo"/>
    <n v="99"/>
    <s v="MUNICIPIO DE CALI"/>
    <n v="41"/>
    <s v="CALI SOCIAL Y DIVERSA"/>
    <n v="4103"/>
    <s v="SALUD PÚBLICA OPORTUNA Y CONFIABLE"/>
    <n v="4103001"/>
    <s v="SALUD PÚBLICA CON ENFOQUE INTERSECTORIAL Y POBLACIONAL"/>
    <x v="124"/>
    <s v="Organizaciones que promueven vida saludable y mitigan el imp"/>
    <n v="28579320"/>
    <n v="0"/>
    <n v="0"/>
    <n v="0"/>
    <n v="0"/>
    <n v="0"/>
    <n v="0"/>
    <n v="28579320"/>
    <n v="0"/>
    <n v="0"/>
    <n v="0"/>
    <n v="0"/>
    <n v="0"/>
    <n v="0"/>
    <n v="28579320"/>
  </r>
  <r>
    <x v="11"/>
    <x v="11"/>
    <s v="BP26002274"/>
    <s v="Mejoramiento  de las condiciones de vida de los pacientes con tuberculosis en Santiago de   Cali"/>
    <s v="BP260022741010101"/>
    <s v="Establecer  capacidades en la implementación de las rutas de atención integral en salud (RIAS) de la red de laboratorios públicos y privados"/>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16109142"/>
    <n v="0"/>
    <n v="0"/>
    <n v="0"/>
    <n v="0"/>
    <n v="0"/>
    <n v="0"/>
    <n v="16109142"/>
    <n v="0"/>
    <n v="0"/>
    <n v="0"/>
    <n v="0"/>
    <n v="0"/>
    <n v="0"/>
    <n v="16109142"/>
  </r>
  <r>
    <x v="11"/>
    <x v="11"/>
    <s v="BP26002274"/>
    <s v="Mejoramiento  de las condiciones de vida de los pacientes con tuberculosis en Santiago de   Cali"/>
    <s v="BP260022741010102"/>
    <s v="Promover el desarrollo de las  estrategias en el acceso a nuevos métodos diagnósticos rápidos."/>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16109142"/>
    <n v="0"/>
    <n v="0"/>
    <n v="0"/>
    <n v="0"/>
    <n v="0"/>
    <n v="0"/>
    <n v="16109142"/>
    <n v="0"/>
    <n v="0"/>
    <n v="0"/>
    <n v="0"/>
    <n v="0"/>
    <n v="0"/>
    <n v="16109142"/>
  </r>
  <r>
    <x v="11"/>
    <x v="11"/>
    <s v="BP26002274"/>
    <s v="Mejoramiento  de las condiciones de vida de los pacientes con tuberculosis en Santiago de   Cali"/>
    <s v="BP260022741010103"/>
    <s v="Realizar  seguimiento a los contactos de pacientes con tuberculosis por medio de las visitas de campo según lineamientos del Programa Nacional de Tuberculosis"/>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195601731"/>
    <n v="0"/>
    <n v="0"/>
    <n v="0"/>
    <n v="0"/>
    <n v="0"/>
    <n v="0"/>
    <n v="195601731"/>
    <n v="0"/>
    <n v="0"/>
    <n v="0"/>
    <n v="0"/>
    <n v="0"/>
    <n v="0"/>
    <n v="195601731"/>
  </r>
  <r>
    <x v="11"/>
    <x v="11"/>
    <s v="BP26002274"/>
    <s v="Mejoramiento  de las condiciones de vida de los pacientes con tuberculosis en Santiago de   Cali"/>
    <s v="BP260022741010104"/>
    <s v="Establecer intervenciones colectivas en entornos educativos, hogar, institucional y comunitario en TB"/>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70453472"/>
    <n v="0"/>
    <n v="0"/>
    <n v="0"/>
    <n v="0"/>
    <n v="0"/>
    <n v="0"/>
    <n v="70453472"/>
    <n v="0"/>
    <n v="0"/>
    <n v="0"/>
    <n v="0"/>
    <n v="0"/>
    <n v="0"/>
    <n v="70453472"/>
  </r>
  <r>
    <x v="11"/>
    <x v="11"/>
    <s v="BP26002274"/>
    <s v="Mejoramiento  de las condiciones de vida de los pacientes con tuberculosis en Santiago de   Cali"/>
    <s v="BP260022741020101"/>
    <s v="Realizar seguimiento al desarrollo de estrategias con enfoque diferencial, interprogramático e intersectorial en la detección y tratamiento de tuberculosis en personas con comorbilidades priorizadas (TB/VIH, TB diabetes, Salud Mental)"/>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283618472"/>
    <n v="0"/>
    <n v="0"/>
    <n v="0"/>
    <n v="0"/>
    <n v="0"/>
    <n v="0"/>
    <n v="283618472"/>
    <n v="0"/>
    <n v="0"/>
    <n v="0"/>
    <n v="0"/>
    <n v="0"/>
    <n v="0"/>
    <n v="283618472"/>
  </r>
  <r>
    <x v="11"/>
    <x v="11"/>
    <s v="BP26002274"/>
    <s v="Mejoramiento  de las condiciones de vida de los pacientes con tuberculosis en Santiago de   Cali"/>
    <s v="BP260022741020102"/>
    <s v="Realizar seguimiento al manejo integral supervisado de tuberculosis sensible y resistente en la red integrada de servicios de acuerdo con las normas y guías nacionales."/>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96677802"/>
    <n v="0"/>
    <n v="0"/>
    <n v="0"/>
    <n v="0"/>
    <n v="0"/>
    <n v="0"/>
    <n v="96677802"/>
    <n v="0"/>
    <n v="0"/>
    <n v="0"/>
    <n v="0"/>
    <n v="0"/>
    <n v="0"/>
    <n v="96677802"/>
  </r>
  <r>
    <x v="11"/>
    <x v="11"/>
    <s v="BP26002274"/>
    <s v="Mejoramiento  de las condiciones de vida de los pacientes con tuberculosis en Santiago de   Cali"/>
    <s v="BP260022741020103"/>
    <s v="Establecer  la vigilancia rutinaria a  casos identificados con ó en riesgo de farmacorresistencia."/>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43816866"/>
    <n v="0"/>
    <n v="0"/>
    <n v="0"/>
    <n v="0"/>
    <n v="0"/>
    <n v="0"/>
    <n v="43816866"/>
    <n v="0"/>
    <n v="0"/>
    <n v="0"/>
    <n v="0"/>
    <n v="0"/>
    <n v="0"/>
    <n v="43816866"/>
  </r>
  <r>
    <x v="11"/>
    <x v="11"/>
    <s v="BP26002274"/>
    <s v="Mejoramiento  de las condiciones de vida de los pacientes con tuberculosis en Santiago de   Cali"/>
    <s v="BP260022741020104"/>
    <s v="Establecer  capacidades en la implementación de las rutas de atención integral en salud (RIAS) a las EAPB y su red prestadora"/>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65852819"/>
    <n v="0"/>
    <n v="0"/>
    <n v="0"/>
    <n v="0"/>
    <n v="0"/>
    <n v="0"/>
    <n v="65852819"/>
    <n v="0"/>
    <n v="0"/>
    <n v="0"/>
    <n v="0"/>
    <n v="0"/>
    <n v="0"/>
    <n v="65852819"/>
  </r>
  <r>
    <x v="11"/>
    <x v="11"/>
    <s v="BP26002274"/>
    <s v="Mejoramiento  de las condiciones de vida de los pacientes con tuberculosis en Santiago de   Cali"/>
    <s v="BP260022741030101"/>
    <s v="Realizar  direccionamiento a programas de protección social  en personas afectadas por tuberculosis que lo requieran."/>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20508466"/>
    <n v="0"/>
    <n v="0"/>
    <n v="0"/>
    <n v="0"/>
    <n v="0"/>
    <n v="0"/>
    <n v="20508466"/>
    <n v="0"/>
    <n v="0"/>
    <n v="0"/>
    <n v="0"/>
    <n v="0"/>
    <n v="0"/>
    <n v="20508466"/>
  </r>
  <r>
    <x v="11"/>
    <x v="11"/>
    <s v="BP26002274"/>
    <s v="Mejoramiento  de las condiciones de vida de los pacientes con tuberculosis en Santiago de   Cali"/>
    <s v="BP260022741030102"/>
    <s v="Caracterizar la población a riesgo de enfermar mediante estrategias de captación y detección en territorios a riesgo."/>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120013166"/>
    <n v="0"/>
    <n v="0"/>
    <n v="0"/>
    <n v="0"/>
    <n v="0"/>
    <n v="0"/>
    <n v="120013166"/>
    <n v="0"/>
    <n v="0"/>
    <n v="0"/>
    <n v="0"/>
    <n v="0"/>
    <n v="0"/>
    <n v="120013166"/>
  </r>
  <r>
    <x v="11"/>
    <x v="11"/>
    <s v="BP26002274"/>
    <s v="Mejoramiento  de las condiciones de vida de los pacientes con tuberculosis en Santiago de   Cali"/>
    <s v="BP260022741030103"/>
    <s v="Realizar implementación del sistema nominal de información de la situación de tuberculosis"/>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75868296"/>
    <n v="0"/>
    <n v="0"/>
    <n v="0"/>
    <n v="0"/>
    <n v="0"/>
    <n v="0"/>
    <n v="75868296"/>
    <n v="0"/>
    <n v="0"/>
    <n v="0"/>
    <n v="0"/>
    <n v="0"/>
    <n v="0"/>
    <n v="75868296"/>
  </r>
  <r>
    <x v="11"/>
    <x v="11"/>
    <s v="BP26002274"/>
    <s v="Mejoramiento  de las condiciones de vida de los pacientes con tuberculosis en Santiago de   Cali"/>
    <s v="BP260022741030104"/>
    <s v="Realizar línea base de  costos catastróficos de las familias afectadas por tuberculosis en una de las zonas priorizadas con mayor carga de la enfermedad"/>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123339842"/>
    <n v="0"/>
    <n v="0"/>
    <n v="0"/>
    <n v="0"/>
    <n v="0"/>
    <n v="0"/>
    <n v="123339842"/>
    <n v="0"/>
    <n v="0"/>
    <n v="0"/>
    <n v="0"/>
    <n v="0"/>
    <n v="0"/>
    <n v="123339842"/>
  </r>
  <r>
    <x v="11"/>
    <x v="11"/>
    <s v="BP26002274"/>
    <s v="Mejoramiento  de las condiciones de vida de los pacientes con tuberculosis en Santiago de   Cali"/>
    <s v="BP260022741030106"/>
    <s v="Realizar acciones que fomenten el desarrollo de investigaciones locales en Tuberculosis."/>
    <m/>
    <m/>
    <s v="2-3030284"/>
    <s v="Programa de prevencion y control de la tuberculosis"/>
    <x v="0"/>
    <s v="Vigencia actual"/>
    <n v="2204"/>
    <s v="0-2204"/>
    <s v="S.G.P. S Salud-Salud Púb (PIC)"/>
    <m/>
    <m/>
    <x v="0"/>
    <s v="Organismo"/>
    <n v="99"/>
    <s v="MUNICIPIO DE CALI"/>
    <n v="41"/>
    <s v="CALI SOCIAL Y DIVERSA"/>
    <n v="4103"/>
    <s v="SALUD PÚBLICA OPORTUNA Y CONFIABLE"/>
    <n v="4103001"/>
    <s v="SALUD PÚBLICA CON ENFOQUE INTERSECTORIAL Y POBLACIONAL"/>
    <x v="125"/>
    <s v="Personas curadas de TB pulmonar"/>
    <n v="7621152"/>
    <n v="0"/>
    <n v="0"/>
    <n v="0"/>
    <n v="0"/>
    <n v="0"/>
    <n v="0"/>
    <n v="7621152"/>
    <n v="0"/>
    <n v="0"/>
    <n v="0"/>
    <n v="0"/>
    <n v="0"/>
    <n v="0"/>
    <n v="7621152"/>
  </r>
  <r>
    <x v="11"/>
    <x v="11"/>
    <s v="BP01046509"/>
    <s v="Desarrollo de estrategias para la detección de VIH y SÍFILIS en la población LGTBI, y grupos clave en el Municipio  de Santiago de Cali"/>
    <s v="BP010465091010123"/>
    <s v="Brindar acompañamiento a las personas en el proceso diagnostico de VIH/SIDA y sifilis en el acceso a sistema de seguridad social, diagnostico y tratamiento"/>
    <m/>
    <m/>
    <s v="2-303027624"/>
    <s v="Programa de Salud Sexual y Reproductiva"/>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40000000"/>
    <n v="0"/>
    <n v="0"/>
    <n v="0"/>
    <n v="0"/>
    <n v="0"/>
    <n v="0"/>
    <n v="40000000"/>
    <n v="0"/>
    <n v="0"/>
    <n v="0"/>
    <n v="0"/>
    <n v="0"/>
    <n v="0"/>
    <n v="40000000"/>
  </r>
  <r>
    <x v="11"/>
    <x v="11"/>
    <s v="BP01046509"/>
    <s v="Desarrollo de estrategias para la detección de VIH y SÍFILIS en la población LGTBI, y grupos clave en el Municipio  de Santiago de Cali"/>
    <s v="BP010465091010124"/>
    <s v="Adquirir insumos - pruebas rapidas DUO que permita realizar tamizaje en población CLAVE"/>
    <m/>
    <m/>
    <s v="2-302010134"/>
    <s v="Adquisicion de Materiales y Suministros"/>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25000000"/>
    <n v="0"/>
    <n v="0"/>
    <n v="0"/>
    <n v="0"/>
    <n v="0"/>
    <n v="0"/>
    <n v="25000000"/>
    <n v="0"/>
    <n v="0"/>
    <n v="0"/>
    <n v="0"/>
    <n v="0"/>
    <n v="0"/>
    <n v="25000000"/>
  </r>
  <r>
    <x v="11"/>
    <x v="11"/>
    <s v="BP01046509"/>
    <s v="Desarrollo de estrategias para la detección de VIH y SÍFILIS en la población LGTBI, y grupos clave en el Municipio  de Santiago de Cali"/>
    <s v="BP010465091010125"/>
    <s v="Realizar oferta voluntaria de pruebas VIH o SIFIILIS a población clave y toma de las mismas"/>
    <m/>
    <m/>
    <s v="2-303027624"/>
    <s v="Programa de Salud Sexual y Reproductiva"/>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60000000"/>
    <n v="0"/>
    <n v="0"/>
    <n v="0"/>
    <n v="0"/>
    <n v="0"/>
    <n v="0"/>
    <n v="60000000"/>
    <n v="0"/>
    <n v="0"/>
    <n v="0"/>
    <n v="0"/>
    <n v="0"/>
    <n v="0"/>
    <n v="60000000"/>
  </r>
  <r>
    <x v="11"/>
    <x v="11"/>
    <s v="BP01046509"/>
    <s v="Desarrollo de estrategias para la detección de VIH y SÍFILIS en la población LGTBI, y grupos clave en el Municipio  de Santiago de Cali"/>
    <s v="BP010465091010209"/>
    <s v="Realizar asistencia tecnica a EAPB en  la gestión programatica en ITS"/>
    <m/>
    <m/>
    <s v="2-303027624"/>
    <s v="Programa de Salud Sexual y Reproductiva"/>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16109142"/>
    <n v="0"/>
    <n v="0"/>
    <n v="0"/>
    <n v="0"/>
    <n v="0"/>
    <n v="0"/>
    <n v="16109142"/>
    <n v="0"/>
    <n v="0"/>
    <n v="0"/>
    <n v="0"/>
    <n v="0"/>
    <n v="0"/>
    <n v="16109142"/>
  </r>
  <r>
    <x v="11"/>
    <x v="11"/>
    <s v="BP01046509"/>
    <s v="Desarrollo de estrategias para la detección de VIH y SÍFILIS en la población LGTBI, y grupos clave en el Municipio  de Santiago de Cali"/>
    <s v="BP010465091010211"/>
    <s v="Realizar asistencia técnica en VIH e Infecciones de Transmisión Sexual - ITS"/>
    <m/>
    <m/>
    <s v="2-303027624"/>
    <s v="Programa de Salud Sexual y Reproductiva"/>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38105760"/>
    <n v="0"/>
    <n v="0"/>
    <n v="0"/>
    <n v="0"/>
    <n v="0"/>
    <n v="0"/>
    <n v="38105760"/>
    <n v="0"/>
    <n v="0"/>
    <n v="0"/>
    <n v="0"/>
    <n v="0"/>
    <n v="0"/>
    <n v="38105760"/>
  </r>
  <r>
    <x v="11"/>
    <x v="11"/>
    <s v="BP01046509"/>
    <s v="Desarrollo de estrategias para la detección de VIH y SÍFILIS en la población LGTBI, y grupos clave en el Municipio  de Santiago de Cali"/>
    <s v="BP010465091010213"/>
    <s v="Realizar seguimiento con EAPB a  los casos con resultado de tamizaje positivo que permitan el ingreso  a tratamiento por parte de la EAPB"/>
    <m/>
    <m/>
    <s v="2-303027624"/>
    <s v="Programa de Salud Sexual y Reproductiva"/>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16109142"/>
    <n v="0"/>
    <n v="0"/>
    <n v="0"/>
    <n v="0"/>
    <n v="0"/>
    <n v="0"/>
    <n v="16109142"/>
    <n v="0"/>
    <n v="0"/>
    <n v="0"/>
    <n v="0"/>
    <n v="0"/>
    <n v="0"/>
    <n v="16109142"/>
  </r>
  <r>
    <x v="11"/>
    <x v="11"/>
    <s v="BP01046509"/>
    <s v="Desarrollo de estrategias para la detección de VIH y SÍFILIS en la población LGTBI, y grupos clave en el Municipio  de Santiago de Cali"/>
    <s v="BP010465091010308"/>
    <s v="Realizar articulacion intersectorial y  promocionar el uso del preservativo"/>
    <m/>
    <m/>
    <s v="2-303027624"/>
    <s v="Programa de Salud Sexual y Reproductiva"/>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8054571"/>
    <n v="0"/>
    <n v="0"/>
    <n v="0"/>
    <n v="0"/>
    <n v="0"/>
    <n v="0"/>
    <n v="8054571"/>
    <n v="0"/>
    <n v="0"/>
    <n v="0"/>
    <n v="0"/>
    <n v="0"/>
    <n v="0"/>
    <n v="8054571"/>
  </r>
  <r>
    <x v="11"/>
    <x v="11"/>
    <s v="BP01046509"/>
    <s v="Desarrollo de estrategias para la detección de VIH y SÍFILIS en la población LGTBI, y grupos clave en el Municipio  de Santiago de Cali"/>
    <s v="BP010465091010310"/>
    <s v="Brindar apoyo en  la conformación  y fortalecimiento de redes comunitarias en  la prevencion de VIH en poblacion vulnerable"/>
    <m/>
    <m/>
    <s v="2-303027624"/>
    <s v="Programa de Salud Sexual y Reproductiva"/>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8054571"/>
    <n v="0"/>
    <n v="0"/>
    <n v="0"/>
    <n v="0"/>
    <n v="0"/>
    <n v="0"/>
    <n v="8054571"/>
    <n v="0"/>
    <n v="0"/>
    <n v="0"/>
    <n v="0"/>
    <n v="0"/>
    <n v="0"/>
    <n v="8054571"/>
  </r>
  <r>
    <x v="11"/>
    <x v="11"/>
    <s v="BP01046509"/>
    <s v="Desarrollo de estrategias para la detección de VIH y SÍFILIS en la población LGTBI, y grupos clave en el Municipio  de Santiago de Cali"/>
    <s v="BP010465091020106"/>
    <s v="Adquirir insumos - preservativos masculinos"/>
    <m/>
    <m/>
    <s v="2-303027624"/>
    <s v="Programa de Salud Sexual y Reproductiva"/>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25000000"/>
    <n v="0"/>
    <n v="0"/>
    <n v="0"/>
    <n v="0"/>
    <n v="0"/>
    <n v="0"/>
    <n v="25000000"/>
    <n v="0"/>
    <n v="0"/>
    <n v="0"/>
    <n v="0"/>
    <n v="0"/>
    <n v="0"/>
    <n v="25000000"/>
  </r>
  <r>
    <x v="11"/>
    <x v="11"/>
    <s v="BP01046509"/>
    <s v="Desarrollo de estrategias para la detección de VIH y SÍFILIS en la población LGTBI, y grupos clave en el Municipio  de Santiago de Cali"/>
    <s v="BP010465091020108"/>
    <s v="Adelantar talleres de asesoria a prueba voluntaria de VIH /Sifilies incluido educación en el uso adecuado del preservativo"/>
    <m/>
    <m/>
    <s v="2-303027624"/>
    <s v="Programa de Salud Sexual y Reproductiva"/>
    <x v="0"/>
    <s v="Vigencia actual"/>
    <n v="2204"/>
    <s v="0-2204"/>
    <s v="S.G.P. S Salud-Salud Púb (PIC)"/>
    <m/>
    <m/>
    <x v="0"/>
    <s v="Organismo"/>
    <n v="99"/>
    <s v="MUNICIPIO DE CALI"/>
    <n v="41"/>
    <s v="CALI SOCIAL Y DIVERSA"/>
    <n v="4103"/>
    <s v="SALUD PÚBLICA OPORTUNA Y CONFIABLE"/>
    <n v="4103001"/>
    <s v="SALUD PÚBLICA CON ENFOQUE INTERSECTORIAL Y POBLACIONAL"/>
    <x v="126"/>
    <s v="Personas de la población clave (privados de la libertad, hab"/>
    <n v="16109142"/>
    <n v="0"/>
    <n v="0"/>
    <n v="0"/>
    <n v="0"/>
    <n v="0"/>
    <n v="0"/>
    <n v="16109142"/>
    <n v="0"/>
    <n v="0"/>
    <n v="0"/>
    <n v="0"/>
    <n v="0"/>
    <n v="0"/>
    <n v="16109142"/>
  </r>
  <r>
    <x v="11"/>
    <x v="11"/>
    <s v="BP01046524"/>
    <s v="Implementación de las  estrategias  de información educación y comunicación en el marco de la ruta de promoción y mantenimiento de la salud en el municipio de  Cali"/>
    <s v="BP010465241010117"/>
    <s v="Realizar el diseño y diagramación de piezas de comunicación  de los eventos en salud  púbica y educación a la comunidad"/>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39122202"/>
    <n v="0"/>
    <n v="0"/>
    <n v="0"/>
    <n v="0"/>
    <n v="0"/>
    <n v="0"/>
    <n v="39122202"/>
    <n v="0"/>
    <n v="0"/>
    <n v="0"/>
    <n v="0"/>
    <n v="0"/>
    <n v="0"/>
    <n v="39122202"/>
  </r>
  <r>
    <x v="11"/>
    <x v="11"/>
    <s v="BP01046524"/>
    <s v="Implementación de las  estrategias  de información educación y comunicación en el marco de la ruta de promoción y mantenimiento de la salud en el municipio de  Cali"/>
    <s v="BP010465241010120"/>
    <s v="Desarrollar  cursos virtuales en  IEC en el entorno institucional  y la gestion de la salud pública en los temas contemplados en las rutas de promoción y mantenimiento de la salud"/>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39122202"/>
    <n v="0"/>
    <n v="0"/>
    <n v="0"/>
    <n v="0"/>
    <n v="0"/>
    <n v="0"/>
    <n v="39122202"/>
    <n v="0"/>
    <n v="0"/>
    <n v="0"/>
    <n v="0"/>
    <n v="0"/>
    <n v="0"/>
    <n v="39122202"/>
  </r>
  <r>
    <x v="11"/>
    <x v="11"/>
    <s v="BP01046524"/>
    <s v="Implementación de las  estrategias  de información educación y comunicación en el marco de la ruta de promoción y mantenimiento de la salud en el municipio de  Cali"/>
    <s v="BP010465241010122"/>
    <s v="Estructurar  audiovisuales  por curso de vida con los temas contemplados en la ruta de promocion y mantenimiento de la salud"/>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15648881"/>
    <n v="0"/>
    <n v="0"/>
    <n v="0"/>
    <n v="0"/>
    <n v="0"/>
    <n v="0"/>
    <n v="15648881"/>
    <n v="0"/>
    <n v="0"/>
    <n v="0"/>
    <n v="0"/>
    <n v="0"/>
    <n v="0"/>
    <n v="15648881"/>
  </r>
  <r>
    <x v="11"/>
    <x v="11"/>
    <s v="BP01046524"/>
    <s v="Implementación de las  estrategias  de información educación y comunicación en el marco de la ruta de promoción y mantenimiento de la salud en el municipio de  Cali"/>
    <s v="BP010465241010218"/>
    <s v="Realizar cubrimiento a los eventos de Interes en salud publica contemplados en la ruta de promocion y mantenimiento de la salud"/>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15648881"/>
    <n v="0"/>
    <n v="0"/>
    <n v="0"/>
    <n v="0"/>
    <n v="0"/>
    <n v="0"/>
    <n v="15648881"/>
    <n v="0"/>
    <n v="0"/>
    <n v="0"/>
    <n v="0"/>
    <n v="0"/>
    <n v="0"/>
    <n v="15648881"/>
  </r>
  <r>
    <x v="11"/>
    <x v="11"/>
    <s v="BP01046524"/>
    <s v="Implementación de las  estrategias  de información educación y comunicación en el marco de la ruta de promoción y mantenimiento de la salud en el municipio de  Cali"/>
    <s v="BP010465241010220"/>
    <s v="Divulgar temas  de interes en salud publica en medios masivos, redes sociales y   eventos de ciudad según lo establecido en la ruta de promocion y mantenimiento de la salud"/>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46026120"/>
    <n v="0"/>
    <n v="0"/>
    <n v="0"/>
    <n v="0"/>
    <n v="0"/>
    <n v="0"/>
    <n v="46026120"/>
    <n v="13807836"/>
    <n v="12659910"/>
    <n v="0"/>
    <n v="0"/>
    <n v="12659910"/>
    <n v="1147926"/>
    <n v="32218284"/>
  </r>
  <r>
    <x v="11"/>
    <x v="11"/>
    <s v="BP01046524"/>
    <s v="Implementación de las  estrategias  de información educación y comunicación en el marco de la ruta de promoción y mantenimiento de la salud en el municipio de  Cali"/>
    <s v="BP010465241010222"/>
    <s v="Realizar trasmision vía estreaming de los eventos de informacion, educacion y comunicación que desarrollen las distintas dimensiones de la salud pública."/>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7824440"/>
    <n v="0"/>
    <n v="0"/>
    <n v="0"/>
    <n v="0"/>
    <n v="0"/>
    <n v="0"/>
    <n v="7824440"/>
    <n v="0"/>
    <n v="0"/>
    <n v="0"/>
    <n v="0"/>
    <n v="0"/>
    <n v="0"/>
    <n v="7824440"/>
  </r>
  <r>
    <x v="11"/>
    <x v="11"/>
    <s v="BP01046524"/>
    <s v="Implementación de las  estrategias  de información educación y comunicación en el marco de la ruta de promoción y mantenimiento de la salud en el municipio de  Cali"/>
    <s v="BP010465241020113"/>
    <s v="Recopilar nuevos materiales en el banco de promocion de la salud e inscribir nuevos usuarios sectoriales e intersectoriales"/>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40033563"/>
    <n v="0"/>
    <n v="0"/>
    <n v="0"/>
    <n v="0"/>
    <n v="0"/>
    <n v="0"/>
    <n v="40033563"/>
    <n v="0"/>
    <n v="0"/>
    <n v="0"/>
    <n v="0"/>
    <n v="0"/>
    <n v="0"/>
    <n v="40033563"/>
  </r>
  <r>
    <x v="11"/>
    <x v="11"/>
    <s v="BP01046524"/>
    <s v="Implementación de las  estrategias  de información educación y comunicación en el marco de la ruta de promoción y mantenimiento de la salud en el municipio de  Cali"/>
    <s v="BP010465241040111"/>
    <s v="Elaborar microplaneación, planes de mejoramiento y seguimiento  a los planes de mejoramiento"/>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78244404"/>
    <n v="0"/>
    <n v="0"/>
    <n v="0"/>
    <n v="0"/>
    <n v="0"/>
    <n v="0"/>
    <n v="78244404"/>
    <n v="5753265"/>
    <n v="5274963"/>
    <n v="0"/>
    <n v="0"/>
    <n v="5274963"/>
    <n v="478302"/>
    <n v="72491139"/>
  </r>
  <r>
    <x v="11"/>
    <x v="11"/>
    <s v="BP01046524"/>
    <s v="Implementación de las  estrategias  de información educación y comunicación en el marco de la ruta de promoción y mantenimiento de la salud en el municipio de  Cali"/>
    <s v="BP010465241040113"/>
    <s v="Realizar los ajustes necesarios en documentacion de calidad y adaptarlos a las necesidades de la rutas integrales de atencion"/>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39122202"/>
    <n v="0"/>
    <n v="0"/>
    <n v="0"/>
    <n v="0"/>
    <n v="0"/>
    <n v="0"/>
    <n v="39122202"/>
    <n v="5753265"/>
    <n v="5274962"/>
    <n v="0"/>
    <n v="0"/>
    <n v="5274962"/>
    <n v="478303"/>
    <n v="33368937"/>
  </r>
  <r>
    <x v="11"/>
    <x v="11"/>
    <s v="BP01046524"/>
    <s v="Implementación de las  estrategias  de información educación y comunicación en el marco de la ruta de promoción y mantenimiento de la salud en el municipio de  Cali"/>
    <s v="BP010465241040115"/>
    <s v="Realizar la formulación de proyectos y el seguimiento a  planes de acción en marco de la ruta de promoción y mantenimiento de la salud"/>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54436800"/>
    <n v="0"/>
    <n v="0"/>
    <n v="0"/>
    <n v="0"/>
    <n v="0"/>
    <n v="0"/>
    <n v="54436800"/>
    <n v="16457883"/>
    <n v="16457883"/>
    <n v="0"/>
    <n v="0"/>
    <n v="16457883"/>
    <n v="0"/>
    <n v="37978917"/>
  </r>
  <r>
    <x v="11"/>
    <x v="11"/>
    <s v="BP01046524"/>
    <s v="Implementación de las  estrategias  de información educación y comunicación en el marco de la ruta de promoción y mantenimiento de la salud en el municipio de  Cali"/>
    <s v="BP010465241040117"/>
    <s v="Consolidar resultados obtenidos en temas de interes en salud publica en marco de la ruta de promoción y mantenimiento de la salud"/>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28501830"/>
    <n v="0"/>
    <n v="0"/>
    <n v="0"/>
    <n v="0"/>
    <n v="0"/>
    <n v="0"/>
    <n v="28501830"/>
    <n v="5977295"/>
    <n v="5977295"/>
    <n v="0"/>
    <n v="0"/>
    <n v="5977295"/>
    <n v="0"/>
    <n v="22524535"/>
  </r>
  <r>
    <x v="11"/>
    <x v="11"/>
    <s v="BP01046524"/>
    <s v="Implementación de las  estrategias  de información educación y comunicación en el marco de la ruta de promoción y mantenimiento de la salud en el municipio de  Cali"/>
    <s v="BP010465241040118"/>
    <s v="Realizar soporte al  aplicativo que facilite la gestion en  las distintas dimensiones de la salud pública en el  marco de la ruta de promocion y mantenimiento de la salud."/>
    <m/>
    <m/>
    <s v="2-3030285"/>
    <s v="Gestion desarrollo operativo y funcional PNSP"/>
    <x v="0"/>
    <s v="Vigencia actual"/>
    <n v="2204"/>
    <s v="0-2204"/>
    <s v="S.G.P. S Salud-Salud Púb (PIC)"/>
    <m/>
    <m/>
    <x v="0"/>
    <s v="Organismo"/>
    <n v="99"/>
    <s v="MUNICIPIO DE CALI"/>
    <n v="41"/>
    <s v="CALI SOCIAL Y DIVERSA"/>
    <n v="4103"/>
    <s v="SALUD PÚBLICA OPORTUNA Y CONFIABLE"/>
    <n v="4103001"/>
    <s v="SALUD PÚBLICA CON ENFOQUE INTERSECTORIAL Y POBLACIONAL"/>
    <x v="127"/>
    <s v="Estrategias masivas de educación y comunicación para preveni"/>
    <n v="39122202"/>
    <n v="0"/>
    <n v="0"/>
    <n v="0"/>
    <n v="0"/>
    <n v="0"/>
    <n v="0"/>
    <n v="39122202"/>
    <n v="0"/>
    <n v="0"/>
    <n v="0"/>
    <n v="0"/>
    <n v="0"/>
    <n v="0"/>
    <n v="39122202"/>
  </r>
  <r>
    <x v="11"/>
    <x v="11"/>
    <s v="BP26002273"/>
    <s v="Fortalecimiento de la promoción en derechos sexuales y Reproductivos en las mujeres en edad fértil en  Santiago de  Cali"/>
    <s v="BP260022731010101"/>
    <s v="Realizar asistencia técnica en el modelo de empoderamiento comunitario hacia una maternidad segura en las Entidades de Salud"/>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16109142"/>
    <n v="0"/>
    <n v="0"/>
    <n v="0"/>
    <n v="0"/>
    <n v="0"/>
    <n v="0"/>
    <n v="16109142"/>
    <n v="0"/>
    <n v="0"/>
    <n v="0"/>
    <n v="0"/>
    <n v="0"/>
    <n v="0"/>
    <n v="16109142"/>
  </r>
  <r>
    <x v="11"/>
    <x v="11"/>
    <s v="BP26002273"/>
    <s v="Fortalecimiento de la promoción en derechos sexuales y Reproductivos en las mujeres en edad fértil en  Santiago de  Cali"/>
    <s v="BP260022731010102"/>
    <s v="Realizar articulación entre los grupos comunitarios capacitados y las entidades de salud de su localidad"/>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38027112"/>
    <n v="0"/>
    <n v="0"/>
    <n v="0"/>
    <n v="0"/>
    <n v="0"/>
    <n v="0"/>
    <n v="38027112"/>
    <n v="0"/>
    <n v="0"/>
    <n v="0"/>
    <n v="0"/>
    <n v="0"/>
    <n v="0"/>
    <n v="38027112"/>
  </r>
  <r>
    <x v="11"/>
    <x v="11"/>
    <s v="BP26002273"/>
    <s v="Fortalecimiento de la promoción en derechos sexuales y Reproductivos en las mujeres en edad fértil en  Santiago de  Cali"/>
    <s v="BP260022731020101"/>
    <s v="Realizar la  implementación  del modelo de atención integral en salud sexual y reproductiva de Cali"/>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19052880"/>
    <n v="0"/>
    <n v="0"/>
    <n v="0"/>
    <n v="0"/>
    <n v="0"/>
    <n v="0"/>
    <n v="19052880"/>
    <n v="0"/>
    <n v="0"/>
    <n v="0"/>
    <n v="0"/>
    <n v="0"/>
    <n v="0"/>
    <n v="19052880"/>
  </r>
  <r>
    <x v="11"/>
    <x v="11"/>
    <s v="BP26002273"/>
    <s v="Fortalecimiento de la promoción en derechos sexuales y Reproductivos en las mujeres en edad fértil en  Santiago de  Cali"/>
    <s v="BP260022731020102"/>
    <s v="Fomentar articulación con otros sectores en la promoción de los derechos sexuales y reproductivos"/>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19052880"/>
    <n v="0"/>
    <n v="0"/>
    <n v="0"/>
    <n v="0"/>
    <n v="0"/>
    <n v="0"/>
    <n v="19052880"/>
    <n v="0"/>
    <n v="0"/>
    <n v="0"/>
    <n v="0"/>
    <n v="0"/>
    <n v="0"/>
    <n v="19052880"/>
  </r>
  <r>
    <x v="11"/>
    <x v="11"/>
    <s v="BP26002273"/>
    <s v="Fortalecimiento de la promoción en derechos sexuales y Reproductivos en las mujeres en edad fértil en  Santiago de  Cali"/>
    <s v="BP260022731030101"/>
    <s v="Brindar asistencia técnica en la implementacion de normas, protocolos, guías y  la ruta materno perinatal  en el componente de maternidad segura."/>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32218284"/>
    <n v="0"/>
    <n v="0"/>
    <n v="0"/>
    <n v="0"/>
    <n v="0"/>
    <n v="0"/>
    <n v="32218284"/>
    <n v="0"/>
    <n v="0"/>
    <n v="0"/>
    <n v="0"/>
    <n v="0"/>
    <n v="0"/>
    <n v="32218284"/>
  </r>
  <r>
    <x v="11"/>
    <x v="11"/>
    <s v="BP26002273"/>
    <s v="Fortalecimiento de la promoción en derechos sexuales y Reproductivos en las mujeres en edad fértil en  Santiago de  Cali"/>
    <s v="BP260022731030102"/>
    <s v="Realizar asistencia técnica al proceso de referencia y contrareferencia, atraves del portal ARO"/>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21744168"/>
    <n v="0"/>
    <n v="0"/>
    <n v="0"/>
    <n v="0"/>
    <n v="0"/>
    <n v="0"/>
    <n v="21744168"/>
    <n v="0"/>
    <n v="0"/>
    <n v="0"/>
    <n v="0"/>
    <n v="0"/>
    <n v="0"/>
    <n v="21744168"/>
  </r>
  <r>
    <x v="11"/>
    <x v="11"/>
    <s v="BP26002273"/>
    <s v="Fortalecimiento de la promoción en derechos sexuales y Reproductivos en las mujeres en edad fértil en  Santiago de  Cali"/>
    <s v="BP260022731030103"/>
    <s v="Brindar Asesoría y capacitación  en la Interrupción Voluntaria del Embarazo y planificación familiar según la  ruta de atención y mantenimiento de la salud"/>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32218284"/>
    <n v="0"/>
    <n v="0"/>
    <n v="0"/>
    <n v="0"/>
    <n v="0"/>
    <n v="0"/>
    <n v="32218284"/>
    <n v="0"/>
    <n v="0"/>
    <n v="0"/>
    <n v="0"/>
    <n v="0"/>
    <n v="0"/>
    <n v="32218284"/>
  </r>
  <r>
    <x v="11"/>
    <x v="11"/>
    <s v="BP26002273"/>
    <s v="Fortalecimiento de la promoción en derechos sexuales y Reproductivos en las mujeres en edad fértil en  Santiago de  Cali"/>
    <s v="BP260022731030104"/>
    <s v="Realizar asesoría, capacitación y acompañamiento a las entidades de salud en la   estrategia de reducción de la transmisión materno fetal de  VIH, HEPATITIS B y SIFILIS gestacional y congénita"/>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32218284"/>
    <n v="0"/>
    <n v="0"/>
    <n v="0"/>
    <n v="0"/>
    <n v="0"/>
    <n v="0"/>
    <n v="32218284"/>
    <n v="0"/>
    <n v="0"/>
    <n v="0"/>
    <n v="0"/>
    <n v="0"/>
    <n v="0"/>
    <n v="32218284"/>
  </r>
  <r>
    <x v="11"/>
    <x v="11"/>
    <s v="BP26002273"/>
    <s v="Fortalecimiento de la promoción en derechos sexuales y Reproductivos en las mujeres en edad fértil en  Santiago de  Cali"/>
    <s v="BP260022731030105"/>
    <s v="Realizar asistencia técnica en  normas, protocolos, guías y  la ruta materno perinatal  en el componente seguridad obstetrica."/>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38105760"/>
    <n v="0"/>
    <n v="0"/>
    <n v="0"/>
    <n v="0"/>
    <n v="0"/>
    <n v="0"/>
    <n v="38105760"/>
    <n v="0"/>
    <n v="0"/>
    <n v="0"/>
    <n v="0"/>
    <n v="0"/>
    <n v="0"/>
    <n v="38105760"/>
  </r>
  <r>
    <x v="11"/>
    <x v="11"/>
    <s v="BP26002273"/>
    <s v="Fortalecimiento de la promoción en derechos sexuales y Reproductivos en las mujeres en edad fértil en  Santiago de  Cali"/>
    <s v="BP260022731030106"/>
    <s v="Realizar asesoria, acompañamiento y analisis del modelo de atención integral en salud sexual y reproductiva del municipio de Cali"/>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32218284"/>
    <n v="0"/>
    <n v="0"/>
    <n v="0"/>
    <n v="0"/>
    <n v="0"/>
    <n v="0"/>
    <n v="32218284"/>
    <n v="0"/>
    <n v="0"/>
    <n v="0"/>
    <n v="0"/>
    <n v="0"/>
    <n v="0"/>
    <n v="32218284"/>
  </r>
  <r>
    <x v="11"/>
    <x v="11"/>
    <s v="BP26002273"/>
    <s v="Fortalecimiento de la promoción en derechos sexuales y Reproductivos en las mujeres en edad fértil en  Santiago de  Cali"/>
    <s v="BP260022731030108"/>
    <s v="Realizar consolidación  de los indicadores  de garantía de calidad  de atención en salud sexual y reproductiva"/>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18707488"/>
    <n v="0"/>
    <n v="0"/>
    <n v="0"/>
    <n v="0"/>
    <n v="0"/>
    <n v="0"/>
    <n v="18707488"/>
    <n v="0"/>
    <n v="0"/>
    <n v="0"/>
    <n v="0"/>
    <n v="0"/>
    <n v="0"/>
    <n v="18707488"/>
  </r>
  <r>
    <x v="11"/>
    <x v="11"/>
    <s v="BP26002273"/>
    <s v="Fortalecimiento de la promoción en derechos sexuales y Reproductivos en las mujeres en edad fértil en  Santiago de  Cali"/>
    <s v="BP260022731030109"/>
    <s v="Adelantar acciones en la  promoción de los derechos sexuales y reproductivos con el fin de disminuir los riesgos en el municipio de Cali."/>
    <m/>
    <m/>
    <s v="2-303027624"/>
    <s v="Programa de Salud Sexual y Reproductiva"/>
    <x v="0"/>
    <s v="Vigencia actual"/>
    <n v="2204"/>
    <s v="0-2204"/>
    <s v="S.G.P. S Salud-Salud Púb (PIC)"/>
    <m/>
    <m/>
    <x v="0"/>
    <s v="Organismo"/>
    <n v="99"/>
    <s v="MUNICIPIO DE CALI"/>
    <n v="41"/>
    <s v="CALI SOCIAL Y DIVERSA"/>
    <n v="4103"/>
    <s v="SALUD PÚBLICA OPORTUNA Y CONFIABLE"/>
    <n v="4103002"/>
    <s v="SERVICIOS DE SALUD PÚBLICA OPORTUNA Y CONFIABLE"/>
    <x v="128"/>
    <s v="Gestantes que ingresan a consulta de control prenatal de pri"/>
    <n v="100000000"/>
    <n v="0"/>
    <n v="0"/>
    <n v="0"/>
    <n v="0"/>
    <n v="0"/>
    <n v="0"/>
    <n v="100000000"/>
    <n v="0"/>
    <n v="0"/>
    <n v="0"/>
    <n v="0"/>
    <n v="0"/>
    <n v="0"/>
    <n v="100000000"/>
  </r>
  <r>
    <x v="11"/>
    <x v="11"/>
    <s v="BP26002289"/>
    <s v="Fortalecimiento de promoción y detección temprana del Cáncer en diferentes entornos en Santiago de   Cali"/>
    <s v="BP260022891010101"/>
    <s v="Crear articulación interinstitucional en la atención integral y calidad de atención a pacientes con cáncer."/>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29531964"/>
    <n v="0"/>
    <n v="0"/>
    <n v="0"/>
    <n v="0"/>
    <n v="0"/>
    <n v="0"/>
    <n v="29531964"/>
    <n v="0"/>
    <n v="0"/>
    <n v="0"/>
    <n v="0"/>
    <n v="0"/>
    <n v="0"/>
    <n v="29531964"/>
  </r>
  <r>
    <x v="11"/>
    <x v="11"/>
    <s v="BP26002289"/>
    <s v="Fortalecimiento de promoción y detección temprana del Cáncer en diferentes entornos en Santiago de   Cali"/>
    <s v="BP260022891010102"/>
    <s v="Realizar la conformacion de redes integradas en salud que disminuyan la fragmentacion en la ruta de tamización y atencion."/>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45004528"/>
    <n v="0"/>
    <n v="0"/>
    <n v="0"/>
    <n v="0"/>
    <n v="0"/>
    <n v="0"/>
    <n v="45004528"/>
    <n v="0"/>
    <n v="0"/>
    <n v="0"/>
    <n v="0"/>
    <n v="0"/>
    <n v="0"/>
    <n v="45004528"/>
  </r>
  <r>
    <x v="11"/>
    <x v="11"/>
    <s v="BP26002289"/>
    <s v="Fortalecimiento de promoción y detección temprana del Cáncer en diferentes entornos en Santiago de   Cali"/>
    <s v="BP260022891010103"/>
    <s v="Conformar equipos multidisciplinarios y de apoyo en la atención integral del cáncer"/>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12887314"/>
    <n v="0"/>
    <n v="0"/>
    <n v="0"/>
    <n v="0"/>
    <n v="0"/>
    <n v="0"/>
    <n v="12887314"/>
    <n v="0"/>
    <n v="0"/>
    <n v="0"/>
    <n v="0"/>
    <n v="0"/>
    <n v="0"/>
    <n v="12887314"/>
  </r>
  <r>
    <x v="11"/>
    <x v="11"/>
    <s v="BP26002289"/>
    <s v="Fortalecimiento de promoción y detección temprana del Cáncer en diferentes entornos en Santiago de   Cali"/>
    <s v="BP260022891010201"/>
    <s v="Realizar  procesos educativos dirigidos al personal de salud en la prevención y diágnostico temprano de Cáncer."/>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8054571"/>
    <n v="0"/>
    <n v="0"/>
    <n v="0"/>
    <n v="0"/>
    <n v="0"/>
    <n v="0"/>
    <n v="8054571"/>
    <n v="0"/>
    <n v="0"/>
    <n v="0"/>
    <n v="0"/>
    <n v="0"/>
    <n v="0"/>
    <n v="8054571"/>
  </r>
  <r>
    <x v="11"/>
    <x v="11"/>
    <s v="BP26002289"/>
    <s v="Fortalecimiento de promoción y detección temprana del Cáncer en diferentes entornos en Santiago de   Cali"/>
    <s v="BP260022891010202"/>
    <s v="Realizar intervenciones de información en salud  en el marco de las Rutas integrales de atención a pacientes con cáncer."/>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8054571"/>
    <n v="0"/>
    <n v="0"/>
    <n v="0"/>
    <n v="0"/>
    <n v="0"/>
    <n v="0"/>
    <n v="8054571"/>
    <n v="0"/>
    <n v="0"/>
    <n v="0"/>
    <n v="0"/>
    <n v="0"/>
    <n v="0"/>
    <n v="8054571"/>
  </r>
  <r>
    <x v="11"/>
    <x v="11"/>
    <s v="BP26002289"/>
    <s v="Fortalecimiento de promoción y detección temprana del Cáncer en diferentes entornos en Santiago de   Cali"/>
    <s v="BP260022891010203"/>
    <s v="Brindar educación en salud a la comunidad sobre identificacion de signos y sintomas de alarma."/>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4832743"/>
    <n v="0"/>
    <n v="0"/>
    <n v="0"/>
    <n v="0"/>
    <n v="0"/>
    <n v="0"/>
    <n v="4832743"/>
    <n v="0"/>
    <n v="0"/>
    <n v="0"/>
    <n v="0"/>
    <n v="0"/>
    <n v="0"/>
    <n v="4832743"/>
  </r>
  <r>
    <x v="11"/>
    <x v="11"/>
    <s v="BP26002289"/>
    <s v="Fortalecimiento de promoción y detección temprana del Cáncer en diferentes entornos en Santiago de   Cali"/>
    <s v="BP260022891020101"/>
    <s v="Realizar procesos de empoderamiento comunitario en prevención, detección temprana y exigibilidad de los derechos en salud."/>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6443657"/>
    <n v="0"/>
    <n v="0"/>
    <n v="0"/>
    <n v="0"/>
    <n v="0"/>
    <n v="0"/>
    <n v="6443657"/>
    <n v="0"/>
    <n v="0"/>
    <n v="0"/>
    <n v="0"/>
    <n v="0"/>
    <n v="0"/>
    <n v="6443657"/>
  </r>
  <r>
    <x v="11"/>
    <x v="11"/>
    <s v="BP26002289"/>
    <s v="Fortalecimiento de promoción y detección temprana del Cáncer en diferentes entornos en Santiago de   Cali"/>
    <s v="BP260022891020102"/>
    <s v="Realizar capacitaciones a grupos de gestores  comunitarios en prevención y detección temprana del Cáncer"/>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4832743"/>
    <n v="0"/>
    <n v="0"/>
    <n v="0"/>
    <n v="0"/>
    <n v="0"/>
    <n v="0"/>
    <n v="4832743"/>
    <n v="0"/>
    <n v="0"/>
    <n v="0"/>
    <n v="0"/>
    <n v="0"/>
    <n v="0"/>
    <n v="4832743"/>
  </r>
  <r>
    <x v="11"/>
    <x v="11"/>
    <s v="BP26002289"/>
    <s v="Fortalecimiento de promoción y detección temprana del Cáncer en diferentes entornos en Santiago de   Cali"/>
    <s v="BP260022891030101"/>
    <s v="Crear espacios de educación en salud  acerca de los diferentes tipos de cancer y su prevención, en el entorno escolar"/>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6443657"/>
    <n v="0"/>
    <n v="0"/>
    <n v="0"/>
    <n v="0"/>
    <n v="0"/>
    <n v="0"/>
    <n v="6443657"/>
    <n v="0"/>
    <n v="0"/>
    <n v="0"/>
    <n v="0"/>
    <n v="0"/>
    <n v="0"/>
    <n v="6443657"/>
  </r>
  <r>
    <x v="11"/>
    <x v="11"/>
    <s v="BP26002289"/>
    <s v="Fortalecimiento de promoción y detección temprana del Cáncer en diferentes entornos en Santiago de   Cali"/>
    <s v="BP260022891030102"/>
    <s v="Movilizar a la población sobre la importancia de los hábitos de vida y su impacto en la aparicion del cancer"/>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16109142"/>
    <n v="0"/>
    <n v="0"/>
    <n v="0"/>
    <n v="0"/>
    <n v="0"/>
    <n v="0"/>
    <n v="16109142"/>
    <n v="0"/>
    <n v="0"/>
    <n v="0"/>
    <n v="0"/>
    <n v="0"/>
    <n v="0"/>
    <n v="16109142"/>
  </r>
  <r>
    <x v="11"/>
    <x v="11"/>
    <s v="BP26002289"/>
    <s v="Fortalecimiento de promoción y detección temprana del Cáncer en diferentes entornos en Santiago de   Cali"/>
    <s v="BP260022891030103"/>
    <s v="Realizar estrategias en la prevención de cáncer ocupacional."/>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11431728"/>
    <n v="0"/>
    <n v="0"/>
    <n v="0"/>
    <n v="0"/>
    <n v="0"/>
    <n v="0"/>
    <n v="11431728"/>
    <n v="0"/>
    <n v="0"/>
    <n v="0"/>
    <n v="0"/>
    <n v="0"/>
    <n v="0"/>
    <n v="11431728"/>
  </r>
  <r>
    <x v="11"/>
    <x v="11"/>
    <s v="BP26002289"/>
    <s v="Fortalecimiento de promoción y detección temprana del Cáncer en diferentes entornos en Santiago de   Cali"/>
    <s v="BP260022891030104"/>
    <s v="Realizar imlementación de la  ruta de atención psicosocial en el entorno institucional, en el manejo de la salud mental y emocional."/>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64436568"/>
    <n v="0"/>
    <n v="0"/>
    <n v="0"/>
    <n v="0"/>
    <n v="0"/>
    <n v="0"/>
    <n v="64436568"/>
    <n v="0"/>
    <n v="0"/>
    <n v="0"/>
    <n v="0"/>
    <n v="0"/>
    <n v="0"/>
    <n v="64436568"/>
  </r>
  <r>
    <x v="11"/>
    <x v="11"/>
    <s v="BP26002289"/>
    <s v="Fortalecimiento de promoción y detección temprana del Cáncer en diferentes entornos en Santiago de   Cali"/>
    <s v="BP260022891040101"/>
    <s v="Brindar acompañamiento a grupos de apoyo institucionales que eduquen al paciente y familia sobre  las consecuencias generadas por el abandono de tratamiento."/>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61466097"/>
    <n v="0"/>
    <n v="0"/>
    <n v="0"/>
    <n v="0"/>
    <n v="0"/>
    <n v="0"/>
    <n v="61466097"/>
    <n v="0"/>
    <n v="0"/>
    <n v="0"/>
    <n v="0"/>
    <n v="0"/>
    <n v="0"/>
    <n v="61466097"/>
  </r>
  <r>
    <x v="11"/>
    <x v="11"/>
    <s v="BP26002289"/>
    <s v="Fortalecimiento de promoción y detección temprana del Cáncer en diferentes entornos en Santiago de   Cali"/>
    <s v="BP260022891040102"/>
    <s v="Realizar imlementación programas de seguimiento al proceso de atención y adherencia a tratamiento del paciente oncologico."/>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37053942"/>
    <n v="0"/>
    <n v="0"/>
    <n v="0"/>
    <n v="0"/>
    <n v="0"/>
    <n v="0"/>
    <n v="37053942"/>
    <n v="0"/>
    <n v="0"/>
    <n v="0"/>
    <n v="0"/>
    <n v="0"/>
    <n v="0"/>
    <n v="37053942"/>
  </r>
  <r>
    <x v="11"/>
    <x v="11"/>
    <s v="BP26002289"/>
    <s v="Fortalecimiento de promoción y detección temprana del Cáncer en diferentes entornos en Santiago de   Cali"/>
    <s v="BP260022891040103"/>
    <s v="Realizar Acompañamiento a programas de humanización institucionales."/>
    <m/>
    <m/>
    <s v="2-303027626"/>
    <s v="Programas de Fortaleciomiento de Alimentacion y Nutricion"/>
    <x v="0"/>
    <s v="Vigencia actual"/>
    <n v="2204"/>
    <s v="0-2204"/>
    <s v="S.G.P. S Salud-Salud Púb (PIC)"/>
    <m/>
    <m/>
    <x v="0"/>
    <s v="Organismo"/>
    <n v="99"/>
    <s v="MUNICIPIO DE CALI"/>
    <n v="41"/>
    <s v="CALI SOCIAL Y DIVERSA"/>
    <n v="4103"/>
    <s v="SALUD PÚBLICA OPORTUNA Y CONFIABLE"/>
    <n v="4103002"/>
    <s v="SERVICIOS DE SALUD PÚBLICA OPORTUNA Y CONFIABLE"/>
    <x v="129"/>
    <s v="Instituciones prestadoras de servicios de salud públicas y p"/>
    <n v="24163713"/>
    <n v="0"/>
    <n v="0"/>
    <n v="0"/>
    <n v="0"/>
    <n v="0"/>
    <n v="0"/>
    <n v="24163713"/>
    <n v="0"/>
    <n v="0"/>
    <n v="0"/>
    <n v="0"/>
    <n v="0"/>
    <n v="0"/>
    <n v="24163713"/>
  </r>
  <r>
    <x v="11"/>
    <x v="11"/>
    <s v="BP26002282"/>
    <s v="Fortalecimiento de la seguridad alimentaria y nutricional en Santiago de Cali."/>
    <s v="BP260022821010101"/>
    <s v="Realizar procesos de información, educación y empoderamiento de actores comunitarios e institucionales alrededor de la seguridad alimentaria y nutricional"/>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64436568"/>
    <n v="0"/>
    <n v="0"/>
    <n v="0"/>
    <n v="0"/>
    <n v="0"/>
    <n v="0"/>
    <n v="64436568"/>
    <n v="0"/>
    <n v="0"/>
    <n v="0"/>
    <n v="0"/>
    <n v="0"/>
    <n v="0"/>
    <n v="64436568"/>
  </r>
  <r>
    <x v="11"/>
    <x v="11"/>
    <s v="BP26002282"/>
    <s v="Fortalecimiento de la seguridad alimentaria y nutricional en Santiago de Cali."/>
    <s v="BP260022821010102"/>
    <s v="Realizar procesos educativos en hábitos alimentarios adecuados en entorno laboral"/>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11276399"/>
    <n v="0"/>
    <n v="0"/>
    <n v="0"/>
    <n v="0"/>
    <n v="0"/>
    <n v="0"/>
    <n v="11276399"/>
    <n v="0"/>
    <n v="0"/>
    <n v="0"/>
    <n v="0"/>
    <n v="0"/>
    <n v="0"/>
    <n v="11276399"/>
  </r>
  <r>
    <x v="11"/>
    <x v="11"/>
    <s v="BP26002282"/>
    <s v="Fortalecimiento de la seguridad alimentaria y nutricional en Santiago de Cali."/>
    <s v="BP260022821020101"/>
    <s v="Realizar articulación intersectorial con diferentes programas sociales de fortalecieminto a la seguridad alimentaria y nutricional."/>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7621152"/>
    <n v="0"/>
    <n v="0"/>
    <n v="0"/>
    <n v="0"/>
    <n v="0"/>
    <n v="0"/>
    <n v="7621152"/>
    <n v="0"/>
    <n v="0"/>
    <n v="0"/>
    <n v="0"/>
    <n v="0"/>
    <n v="0"/>
    <n v="7621152"/>
  </r>
  <r>
    <x v="11"/>
    <x v="11"/>
    <s v="BP26002282"/>
    <s v="Fortalecimiento de la seguridad alimentaria y nutricional en Santiago de Cali."/>
    <s v="BP260022821020102"/>
    <s v="Consolidar evidencia técnica y cientifica en seguridad alimentaria y  nutricional a nivel local."/>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7621152"/>
    <n v="0"/>
    <n v="0"/>
    <n v="0"/>
    <n v="0"/>
    <n v="0"/>
    <n v="0"/>
    <n v="7621152"/>
    <n v="0"/>
    <n v="0"/>
    <n v="0"/>
    <n v="0"/>
    <n v="0"/>
    <n v="0"/>
    <n v="7621152"/>
  </r>
  <r>
    <x v="11"/>
    <x v="11"/>
    <s v="BP26002282"/>
    <s v="Fortalecimiento de la seguridad alimentaria y nutricional en Santiago de Cali."/>
    <s v="BP260022821020103"/>
    <s v="Realizar acciones de seguridad alimentaria y nutricional entre actores, redes y organizaciones comunitarias."/>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27572433"/>
    <n v="0"/>
    <n v="0"/>
    <n v="0"/>
    <n v="0"/>
    <n v="0"/>
    <n v="0"/>
    <n v="27572433"/>
    <n v="0"/>
    <n v="0"/>
    <n v="0"/>
    <n v="0"/>
    <n v="0"/>
    <n v="0"/>
    <n v="27572433"/>
  </r>
  <r>
    <x v="11"/>
    <x v="11"/>
    <s v="BP26002282"/>
    <s v="Fortalecimiento de la seguridad alimentaria y nutricional en Santiago de Cali."/>
    <s v="BP260022821030101"/>
    <s v="Realizar asistencia y acompañamiento a los diferentes actores del sistema de salud en implementación de Rutas Integrales de Atención en Salud - RIAS."/>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25566059"/>
    <n v="0"/>
    <n v="0"/>
    <n v="0"/>
    <n v="0"/>
    <n v="0"/>
    <n v="0"/>
    <n v="25566059"/>
    <n v="0"/>
    <n v="0"/>
    <n v="0"/>
    <n v="0"/>
    <n v="0"/>
    <n v="0"/>
    <n v="25566059"/>
  </r>
  <r>
    <x v="11"/>
    <x v="11"/>
    <s v="BP26002282"/>
    <s v="Fortalecimiento de la seguridad alimentaria y nutricional en Santiago de Cali."/>
    <s v="BP260022821030102"/>
    <s v="Realizar procesos de información y educación en el componente nutricional, a personal de salud en el marco Rutas Integrales de Atención en Salud - RIAS."/>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14289660"/>
    <n v="0"/>
    <n v="0"/>
    <n v="0"/>
    <n v="0"/>
    <n v="0"/>
    <n v="0"/>
    <n v="14289660"/>
    <n v="0"/>
    <n v="0"/>
    <n v="0"/>
    <n v="0"/>
    <n v="0"/>
    <n v="0"/>
    <n v="14289660"/>
  </r>
  <r>
    <x v="11"/>
    <x v="11"/>
    <s v="BP26002282"/>
    <s v="Fortalecimiento de la seguridad alimentaria y nutricional en Santiago de Cali."/>
    <s v="BP260022821030201"/>
    <s v="Realizar asistencia técnica en el desarrollo de competencias institucionales y comunitarias en promoción, protección y apoyo a la lactancia materna."/>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32218284"/>
    <n v="0"/>
    <n v="0"/>
    <n v="0"/>
    <n v="0"/>
    <n v="0"/>
    <n v="0"/>
    <n v="32218284"/>
    <n v="0"/>
    <n v="0"/>
    <n v="0"/>
    <n v="0"/>
    <n v="0"/>
    <n v="0"/>
    <n v="32218284"/>
  </r>
  <r>
    <x v="11"/>
    <x v="11"/>
    <s v="BP26002282"/>
    <s v="Fortalecimiento de la seguridad alimentaria y nutricional en Santiago de Cali."/>
    <s v="BP260022821030202"/>
    <s v="Realizar acompañamiento en la implementación de salas de lactancia materna: SELMA y SAFL."/>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32218284"/>
    <n v="0"/>
    <n v="0"/>
    <n v="0"/>
    <n v="0"/>
    <n v="0"/>
    <n v="0"/>
    <n v="32218284"/>
    <n v="0"/>
    <n v="0"/>
    <n v="0"/>
    <n v="0"/>
    <n v="0"/>
    <n v="0"/>
    <n v="32218284"/>
  </r>
  <r>
    <x v="11"/>
    <x v="11"/>
    <s v="BP26002282"/>
    <s v="Fortalecimiento de la seguridad alimentaria y nutricional en Santiago de Cali."/>
    <s v="BP260022821040101"/>
    <s v="Realizar cualificación en promoción de hábitos alimentarios adecuados en la comunidad educativa."/>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49341816"/>
    <n v="0"/>
    <n v="0"/>
    <n v="0"/>
    <n v="0"/>
    <n v="0"/>
    <n v="0"/>
    <n v="49341816"/>
    <n v="0"/>
    <n v="0"/>
    <n v="0"/>
    <n v="0"/>
    <n v="0"/>
    <n v="0"/>
    <n v="49341816"/>
  </r>
  <r>
    <x v="11"/>
    <x v="11"/>
    <s v="BP26002282"/>
    <s v="Fortalecimiento de la seguridad alimentaria y nutricional en Santiago de Cali."/>
    <s v="BP260022821040102"/>
    <s v="Realizar educación en oferta de alimentos saludables y rentables, a tenderos del entorno educativo."/>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24163713"/>
    <n v="0"/>
    <n v="0"/>
    <n v="0"/>
    <n v="0"/>
    <n v="0"/>
    <n v="0"/>
    <n v="24163713"/>
    <n v="0"/>
    <n v="0"/>
    <n v="0"/>
    <n v="0"/>
    <n v="0"/>
    <n v="0"/>
    <n v="24163713"/>
  </r>
  <r>
    <x v="11"/>
    <x v="11"/>
    <s v="BP26002282"/>
    <s v="Fortalecimiento de la seguridad alimentaria y nutricional en Santiago de Cali."/>
    <s v="BP260022821040201"/>
    <s v="Realizar  plan de educación y comunicación  en el consumo de alimentos de alto aporte nutricional"/>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24163713"/>
    <n v="0"/>
    <n v="0"/>
    <n v="0"/>
    <n v="0"/>
    <n v="0"/>
    <n v="0"/>
    <n v="24163713"/>
    <n v="0"/>
    <n v="0"/>
    <n v="0"/>
    <n v="0"/>
    <n v="0"/>
    <n v="0"/>
    <n v="24163713"/>
  </r>
  <r>
    <x v="11"/>
    <x v="11"/>
    <s v="BP26002282"/>
    <s v="Fortalecimiento de la seguridad alimentaria y nutricional en Santiago de Cali."/>
    <s v="BP260022821040202"/>
    <s v="Realizar articulación entre actores corresponsables de la promoción de alimentación en el entorno educativo"/>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44141167"/>
    <n v="0"/>
    <n v="0"/>
    <n v="0"/>
    <n v="0"/>
    <n v="0"/>
    <n v="0"/>
    <n v="44141167"/>
    <n v="0"/>
    <n v="0"/>
    <n v="0"/>
    <n v="0"/>
    <n v="0"/>
    <n v="0"/>
    <n v="44141167"/>
  </r>
  <r>
    <x v="11"/>
    <x v="11"/>
    <s v="BP26002282"/>
    <s v="Fortalecimiento de la seguridad alimentaria y nutricional en Santiago de Cali."/>
    <s v="BP260022821050101"/>
    <s v="Realizar seguimiento y monitoreo de indicadores nutricionales en las diferentes etapas del ciclo de vida mediante el SISVAN."/>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74315120"/>
    <n v="0"/>
    <n v="0"/>
    <n v="0"/>
    <n v="0"/>
    <n v="0"/>
    <n v="0"/>
    <n v="74315120"/>
    <n v="0"/>
    <n v="0"/>
    <n v="0"/>
    <n v="0"/>
    <n v="0"/>
    <n v="0"/>
    <n v="74315120"/>
  </r>
  <r>
    <x v="11"/>
    <x v="11"/>
    <s v="BP26002282"/>
    <s v="Fortalecimiento de la seguridad alimentaria y nutricional en Santiago de Cali."/>
    <s v="BP260022821050102"/>
    <s v="Realizar asistencia técnica en  el fortalecimiento, capacidad institucional y procesamiento de indicadores nutricionales"/>
    <m/>
    <m/>
    <s v="2-303027626"/>
    <s v="Programas de Fortaleciomiento de Alimentacion y Nutricion"/>
    <x v="0"/>
    <s v="Vigencia actual"/>
    <n v="2204"/>
    <s v="0-2204"/>
    <s v="S.G.P. S Salud-Salud Púb (PIC)"/>
    <m/>
    <m/>
    <x v="0"/>
    <s v="Organismo"/>
    <n v="99"/>
    <s v="MUNICIPIO DE CALI"/>
    <n v="41"/>
    <s v="CALI SOCIAL Y DIVERSA"/>
    <n v="4106"/>
    <s v="LUCHA CONTRA LA POBREZA EXTREMA"/>
    <n v="4106002"/>
    <s v="SEGURIDAD ALIMENTARIA Y NUTRICIONAL."/>
    <x v="130"/>
    <s v="Instituciones educadas en elección y consumo de alimentos sa"/>
    <n v="26952122"/>
    <n v="0"/>
    <n v="0"/>
    <n v="0"/>
    <n v="0"/>
    <n v="0"/>
    <n v="0"/>
    <n v="26952122"/>
    <n v="0"/>
    <n v="0"/>
    <n v="0"/>
    <n v="0"/>
    <n v="0"/>
    <n v="0"/>
    <n v="26952122"/>
  </r>
  <r>
    <x v="11"/>
    <x v="11"/>
    <s v="BP01046528"/>
    <s v="Mejoramiento de las Acciones de Promoción de Entornos Saludables en el Municipio de  Cali"/>
    <s v="BP010465281010105"/>
    <s v="Realizar reuniones intersectoriales con actores internos y externos en el Comité Municipal &quot;Entornos para la vida&quot;"/>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29940240"/>
    <n v="0"/>
    <n v="0"/>
    <n v="0"/>
    <n v="0"/>
    <n v="0"/>
    <n v="0"/>
    <n v="29940240"/>
    <n v="0"/>
    <n v="0"/>
    <n v="0"/>
    <n v="0"/>
    <n v="0"/>
    <n v="0"/>
    <n v="29940240"/>
  </r>
  <r>
    <x v="11"/>
    <x v="11"/>
    <s v="BP01046528"/>
    <s v="Mejoramiento de las Acciones de Promoción de Entornos Saludables en el Municipio de  Cali"/>
    <s v="BP010465281010107"/>
    <s v="Realizar acciones educativas, operativas y de movilización social en viviendas y su entorno en los territorios priorizados."/>
    <m/>
    <m/>
    <s v="2-30503"/>
    <s v="Atención, Control y Organización Institucional para apoyo a la Gestión del Estado"/>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8731200"/>
    <n v="0"/>
    <n v="0"/>
    <n v="0"/>
    <n v="0"/>
    <n v="0"/>
    <n v="0"/>
    <n v="8731200"/>
    <n v="0"/>
    <n v="0"/>
    <n v="0"/>
    <n v="0"/>
    <n v="0"/>
    <n v="0"/>
    <n v="8731200"/>
  </r>
  <r>
    <x v="11"/>
    <x v="11"/>
    <s v="BP01046528"/>
    <s v="Mejoramiento de las Acciones de Promoción de Entornos Saludables en el Municipio de  Cali"/>
    <s v="BP010465281020112"/>
    <s v="Disponer de insumos en la gestión intersectorial y comunitaria en desarrollo de la promocion entornos saludables."/>
    <m/>
    <m/>
    <s v="2-302010134"/>
    <s v="Adquisicion de Materiales y Suministro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2060000"/>
    <n v="0"/>
    <n v="0"/>
    <n v="0"/>
    <n v="0"/>
    <n v="0"/>
    <n v="0"/>
    <n v="2060000"/>
    <n v="0"/>
    <n v="0"/>
    <n v="0"/>
    <n v="0"/>
    <n v="0"/>
    <n v="0"/>
    <n v="2060000"/>
  </r>
  <r>
    <x v="11"/>
    <x v="11"/>
    <s v="BP01046528"/>
    <s v="Mejoramiento de las Acciones de Promoción de Entornos Saludables en el Municipio de  Cali"/>
    <s v="BP010465281020113"/>
    <s v="Realizar acciones de IEC a nivel comunitario promoviendo entornos saludables a nivel territorial"/>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46026120"/>
    <n v="0"/>
    <n v="0"/>
    <n v="0"/>
    <n v="0"/>
    <n v="0"/>
    <n v="0"/>
    <n v="46026120"/>
    <n v="0"/>
    <n v="0"/>
    <n v="0"/>
    <n v="0"/>
    <n v="0"/>
    <n v="0"/>
    <n v="46026120"/>
  </r>
  <r>
    <x v="11"/>
    <x v="11"/>
    <s v="BP01046528"/>
    <s v="Mejoramiento de las Acciones de Promoción de Entornos Saludables en el Municipio de  Cali"/>
    <s v="BP010465281020114"/>
    <s v="Disponer de material educativo en el desarrollo de la promocion entornos saludables."/>
    <m/>
    <m/>
    <s v="2-302010107"/>
    <s v="Dotación de Material Educativo"/>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5150000"/>
    <n v="0"/>
    <n v="0"/>
    <n v="0"/>
    <n v="0"/>
    <n v="0"/>
    <n v="0"/>
    <n v="5150000"/>
    <n v="0"/>
    <n v="0"/>
    <n v="0"/>
    <n v="0"/>
    <n v="0"/>
    <n v="0"/>
    <n v="5150000"/>
  </r>
  <r>
    <x v="11"/>
    <x v="11"/>
    <s v="BP01046528"/>
    <s v="Mejoramiento de las Acciones de Promoción de Entornos Saludables en el Municipio de  Cali"/>
    <s v="BP010465281020212"/>
    <s v="Realizar jornadas integrales de salud ambiental con articulación intersectorial y participación comunitaria."/>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46026120"/>
    <n v="0"/>
    <n v="0"/>
    <n v="0"/>
    <n v="0"/>
    <n v="0"/>
    <n v="0"/>
    <n v="46026120"/>
    <n v="0"/>
    <n v="0"/>
    <n v="0"/>
    <n v="0"/>
    <n v="0"/>
    <n v="0"/>
    <n v="46026120"/>
  </r>
  <r>
    <x v="11"/>
    <x v="11"/>
    <s v="BP01046528"/>
    <s v="Mejoramiento de las Acciones de Promoción de Entornos Saludables en el Municipio de  Cali"/>
    <s v="BP010465281020213"/>
    <s v="Apoyar las acciones de desarrollo de jornadas integrales en territorios priorizados con participación intersectorial y comunitaria"/>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21828000"/>
    <n v="0"/>
    <n v="0"/>
    <n v="0"/>
    <n v="0"/>
    <n v="0"/>
    <n v="0"/>
    <n v="21828000"/>
    <n v="0"/>
    <n v="0"/>
    <n v="0"/>
    <n v="0"/>
    <n v="0"/>
    <n v="0"/>
    <n v="21828000"/>
  </r>
  <r>
    <x v="11"/>
    <x v="11"/>
    <s v="BP01046528"/>
    <s v="Mejoramiento de las Acciones de Promoción de Entornos Saludables en el Municipio de  Cali"/>
    <s v="BP010465281030101"/>
    <s v="Cualificar Promotores Comunitarios de &quot;Entornos para la Vida&quot; para la conformación de Comités Comunitarios y el acompañamiento a los Comités conformados."/>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25314366"/>
    <n v="0"/>
    <n v="0"/>
    <n v="0"/>
    <n v="0"/>
    <n v="0"/>
    <n v="0"/>
    <n v="25314366"/>
    <n v="0"/>
    <n v="0"/>
    <n v="0"/>
    <n v="0"/>
    <n v="0"/>
    <n v="0"/>
    <n v="25314366"/>
  </r>
  <r>
    <x v="11"/>
    <x v="11"/>
    <s v="BP01046528"/>
    <s v="Mejoramiento de las Acciones de Promoción de Entornos Saludables en el Municipio de  Cali"/>
    <s v="BP010465281030109"/>
    <s v="Apoyar el desarrollo de las iniciativas comunitarias en territorios priorizados"/>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30559200"/>
    <n v="0"/>
    <n v="0"/>
    <n v="0"/>
    <n v="0"/>
    <n v="0"/>
    <n v="0"/>
    <n v="30559200"/>
    <n v="0"/>
    <n v="0"/>
    <n v="0"/>
    <n v="0"/>
    <n v="0"/>
    <n v="0"/>
    <n v="30559200"/>
  </r>
  <r>
    <x v="11"/>
    <x v="11"/>
    <s v="BP01046528"/>
    <s v="Mejoramiento de las Acciones de Promoción de Entornos Saludables en el Municipio de  Cali"/>
    <s v="BP010465281030111"/>
    <s v="Realizar acompañamiento a los comités comunitarios Entornos para la Vida, conformados"/>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23013060"/>
    <n v="0"/>
    <n v="0"/>
    <n v="0"/>
    <n v="0"/>
    <n v="0"/>
    <n v="0"/>
    <n v="23013060"/>
    <n v="0"/>
    <n v="0"/>
    <n v="0"/>
    <n v="0"/>
    <n v="0"/>
    <n v="0"/>
    <n v="23013060"/>
  </r>
  <r>
    <x v="11"/>
    <x v="11"/>
    <s v="BP01046528"/>
    <s v="Mejoramiento de las Acciones de Promoción de Entornos Saludables en el Municipio de  Cali"/>
    <s v="BP010465281040110"/>
    <s v="Realizar diagnóstico de las condiciones sanitarias, ambientales y sociales en viviendas a nivel familiar y del entorno en territorios priorizados con acciones de IEC"/>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149491155"/>
    <n v="0"/>
    <n v="0"/>
    <n v="0"/>
    <n v="0"/>
    <n v="0"/>
    <n v="0"/>
    <n v="149491155"/>
    <n v="0"/>
    <n v="0"/>
    <n v="0"/>
    <n v="0"/>
    <n v="0"/>
    <n v="0"/>
    <n v="149491155"/>
  </r>
  <r>
    <x v="11"/>
    <x v="11"/>
    <s v="BP01046528"/>
    <s v="Mejoramiento de las Acciones de Promoción de Entornos Saludables en el Municipio de  Cali"/>
    <s v="BP010465281040111"/>
    <s v="Apoyar el sistema de gestión documental y bases de datos de salud ambiental de  intervenciones en territorios priorizados"/>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35483623"/>
    <n v="0"/>
    <n v="0"/>
    <n v="0"/>
    <n v="0"/>
    <n v="0"/>
    <n v="0"/>
    <n v="35483623"/>
    <n v="0"/>
    <n v="0"/>
    <n v="0"/>
    <n v="0"/>
    <n v="0"/>
    <n v="0"/>
    <n v="35483623"/>
  </r>
  <r>
    <x v="11"/>
    <x v="11"/>
    <s v="BP01046528"/>
    <s v="Mejoramiento de las Acciones de Promoción de Entornos Saludables en el Municipio de  Cali"/>
    <s v="BP010465281040112"/>
    <s v="Apoyar el seguimiento, monitoreo y evaluación del Plan de Trabajo y del Plan de Accion Intersectorial de entornos Saludables - PAIES con analisis de informacion de intervenciones."/>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25314366"/>
    <n v="0"/>
    <n v="0"/>
    <n v="0"/>
    <n v="0"/>
    <n v="0"/>
    <n v="0"/>
    <n v="25314366"/>
    <n v="0"/>
    <n v="0"/>
    <n v="0"/>
    <n v="0"/>
    <n v="0"/>
    <n v="0"/>
    <n v="25314366"/>
  </r>
  <r>
    <x v="11"/>
    <x v="11"/>
    <s v="BP01046528"/>
    <s v="Mejoramiento de las Acciones de Promoción de Entornos Saludables en el Municipio de  Cali"/>
    <s v="BP010465281050101"/>
    <s v="Realizar acciones de promoción de entornos saludables asociadas al manejo y disposición de residuos sólidos en espacios públicos"/>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70153080"/>
    <n v="0"/>
    <n v="0"/>
    <n v="0"/>
    <n v="0"/>
    <n v="0"/>
    <n v="0"/>
    <n v="70153080"/>
    <n v="0"/>
    <n v="0"/>
    <n v="0"/>
    <n v="0"/>
    <n v="0"/>
    <n v="0"/>
    <n v="70153080"/>
  </r>
  <r>
    <x v="11"/>
    <x v="11"/>
    <s v="BP01046528"/>
    <s v="Mejoramiento de las Acciones de Promoción de Entornos Saludables en el Municipio de  Cali"/>
    <s v="BP010465281050113"/>
    <s v="Adquirir elementos de identificación institucional necesarias en las acciones en territorios"/>
    <m/>
    <m/>
    <s v="2-302010134"/>
    <s v="Adquisicion de Materiales y Suministro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2892228"/>
    <n v="0"/>
    <n v="0"/>
    <n v="0"/>
    <n v="0"/>
    <n v="0"/>
    <n v="0"/>
    <n v="2892228"/>
    <n v="0"/>
    <n v="0"/>
    <n v="0"/>
    <n v="0"/>
    <n v="0"/>
    <n v="0"/>
    <n v="2892228"/>
  </r>
  <r>
    <x v="11"/>
    <x v="11"/>
    <s v="BP01046528"/>
    <s v="Mejoramiento de las Acciones de Promoción de Entornos Saludables en el Municipio de  Cali"/>
    <s v="BP010465281050114"/>
    <s v="Apoyar el desarrollo de actividades de intervención de los puntos criticos en territorios priorizados"/>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28728742"/>
    <n v="0"/>
    <n v="0"/>
    <n v="0"/>
    <n v="0"/>
    <n v="0"/>
    <n v="0"/>
    <n v="28728742"/>
    <n v="0"/>
    <n v="0"/>
    <n v="0"/>
    <n v="0"/>
    <n v="0"/>
    <n v="0"/>
    <n v="28728742"/>
  </r>
  <r>
    <x v="11"/>
    <x v="11"/>
    <s v="BP01046528"/>
    <s v="Mejoramiento de las Acciones de Promoción de Entornos Saludables en el Municipio de  Cali"/>
    <s v="BP010465281050115"/>
    <s v="Realizar acciones IEC y operativas relacionadas con el manejo y disposición inadecuados de residuos sólidos en espacios públicos"/>
    <m/>
    <m/>
    <s v="2-3030283"/>
    <s v="Programas de Entornos Saludables"/>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85641110"/>
    <n v="0"/>
    <n v="0"/>
    <n v="0"/>
    <n v="0"/>
    <n v="0"/>
    <n v="0"/>
    <n v="85641110"/>
    <n v="0"/>
    <n v="0"/>
    <n v="0"/>
    <n v="0"/>
    <n v="0"/>
    <n v="0"/>
    <n v="85641110"/>
  </r>
  <r>
    <x v="11"/>
    <x v="11"/>
    <s v="BP01046528"/>
    <s v="Mejoramiento de las Acciones de Promoción de Entornos Saludables en el Municipio de  Cali"/>
    <s v="BP010465281050116"/>
    <s v="Participación en Eventos Nacionales de Salud Ambiental  y Entidades de la Comisbión Técnica Nacional de Salud Ambiental - CONASA"/>
    <m/>
    <m/>
    <s v="2-3030101"/>
    <s v="Capacitación Personal del Sector"/>
    <x v="0"/>
    <s v="Vigencia actual"/>
    <n v="2204"/>
    <s v="0-2204"/>
    <s v="S.G.P. S Salud-Salud Púb (PIC)"/>
    <m/>
    <m/>
    <x v="0"/>
    <s v="Organismo"/>
    <n v="99"/>
    <s v="MUNICIPIO DE CALI"/>
    <n v="42"/>
    <s v="CALI AMABLE Y SOSTENIBLE"/>
    <n v="4203"/>
    <s v="VIVIENDO MEJOR Y DISFRUTANDO MÁS A CALI"/>
    <n v="4203001"/>
    <s v="Construyendo entornos para la vida"/>
    <x v="131"/>
    <s v="Territorios intervenidos intersectorialmente con acciones ed"/>
    <n v="3700000"/>
    <n v="0"/>
    <n v="0"/>
    <n v="0"/>
    <n v="0"/>
    <n v="0"/>
    <n v="0"/>
    <n v="3700000"/>
    <n v="0"/>
    <n v="0"/>
    <n v="0"/>
    <n v="0"/>
    <n v="0"/>
    <n v="0"/>
    <n v="3700000"/>
  </r>
  <r>
    <x v="11"/>
    <x v="11"/>
    <s v="BP01046536"/>
    <s v="Control del riesgo biológico asociado a la zoonosis en el municipio de  Cali"/>
    <s v="BP010465361010114"/>
    <s v="Realizar acciones de inmunizacion antirrábica a animales de compañí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76099468"/>
    <n v="0"/>
    <n v="0"/>
    <n v="0"/>
    <n v="0"/>
    <n v="0"/>
    <n v="0"/>
    <n v="176099468"/>
    <n v="0"/>
    <n v="0"/>
    <n v="0"/>
    <n v="0"/>
    <n v="0"/>
    <n v="0"/>
    <n v="176099468"/>
  </r>
  <r>
    <x v="11"/>
    <x v="11"/>
    <s v="BP01046536"/>
    <s v="Control del riesgo biológico asociado a la zoonosis en el municipio de  Cali"/>
    <s v="BP010465361010116"/>
    <s v="Apoyar las acciones de inmunizacion antirrabica y control poblacional en las comunas y corregimiento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9916978"/>
    <n v="0"/>
    <n v="0"/>
    <n v="0"/>
    <n v="0"/>
    <n v="0"/>
    <n v="0"/>
    <n v="29916978"/>
    <n v="0"/>
    <n v="0"/>
    <n v="0"/>
    <n v="0"/>
    <n v="0"/>
    <n v="0"/>
    <n v="29916978"/>
  </r>
  <r>
    <x v="11"/>
    <x v="11"/>
    <s v="BP01046536"/>
    <s v="Control del riesgo biológico asociado a la zoonosis en el municipio de  Cali"/>
    <s v="BP010465361010119"/>
    <s v="Apoyar las acciones de prevención, vigilancia y control de la rabia en territorio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7749007"/>
    <n v="0"/>
    <n v="0"/>
    <n v="0"/>
    <n v="0"/>
    <n v="0"/>
    <n v="0"/>
    <n v="27749007"/>
    <n v="0"/>
    <n v="0"/>
    <n v="0"/>
    <n v="0"/>
    <n v="0"/>
    <n v="0"/>
    <n v="27749007"/>
  </r>
  <r>
    <x v="11"/>
    <x v="11"/>
    <s v="BP01046536"/>
    <s v="Control del riesgo biológico asociado a la zoonosis en el municipio de  Cali"/>
    <s v="BP010465361010120"/>
    <s v="Apoyar la actualizacion de informacion  de documentos asociados al componente de Promoción de prevención de la rabi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6369052"/>
    <n v="0"/>
    <n v="0"/>
    <n v="0"/>
    <n v="0"/>
    <n v="0"/>
    <n v="0"/>
    <n v="16369052"/>
    <n v="0"/>
    <n v="0"/>
    <n v="0"/>
    <n v="0"/>
    <n v="0"/>
    <n v="0"/>
    <n v="16369052"/>
  </r>
  <r>
    <x v="11"/>
    <x v="11"/>
    <s v="BP01046536"/>
    <s v="Control del riesgo biológico asociado a la zoonosis en el municipio de  Cali"/>
    <s v="BP010465361010124"/>
    <s v="Realizar acciones  de promoción, prevención, vigilancia y control de los factores de riesgo biológico asociados a la rabi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32218284"/>
    <n v="0"/>
    <n v="0"/>
    <n v="0"/>
    <n v="0"/>
    <n v="0"/>
    <n v="0"/>
    <n v="32218284"/>
    <n v="0"/>
    <n v="0"/>
    <n v="0"/>
    <n v="0"/>
    <n v="0"/>
    <n v="0"/>
    <n v="32218284"/>
  </r>
  <r>
    <x v="11"/>
    <x v="11"/>
    <s v="BP01046536"/>
    <s v="Control del riesgo biológico asociado a la zoonosis en el municipio de  Cali"/>
    <s v="BP010465361010218"/>
    <s v="Realizar vigilancia activa del virus rabico a traves de muestreo y analisis de labotatorio"/>
    <m/>
    <m/>
    <s v="2-30503"/>
    <s v="Atención, Control y Organización Institucional para apoyo a la Gestión del Estado"/>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5000000"/>
    <n v="0"/>
    <n v="0"/>
    <n v="0"/>
    <n v="0"/>
    <n v="0"/>
    <n v="0"/>
    <n v="15000000"/>
    <n v="0"/>
    <n v="0"/>
    <n v="0"/>
    <n v="0"/>
    <n v="0"/>
    <n v="0"/>
    <n v="15000000"/>
  </r>
  <r>
    <x v="11"/>
    <x v="11"/>
    <s v="BP01046536"/>
    <s v="Control del riesgo biológico asociado a la zoonosis en el municipio de  Cali"/>
    <s v="BP010465361010219"/>
    <s v="Apoyar el seguimiento a los accidentes rabicos observable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7667137"/>
    <n v="0"/>
    <n v="0"/>
    <n v="0"/>
    <n v="0"/>
    <n v="0"/>
    <n v="0"/>
    <n v="17667137"/>
    <n v="0"/>
    <n v="0"/>
    <n v="0"/>
    <n v="0"/>
    <n v="0"/>
    <n v="0"/>
    <n v="17667137"/>
  </r>
  <r>
    <x v="11"/>
    <x v="11"/>
    <s v="BP01046536"/>
    <s v="Control del riesgo biológico asociado a la zoonosis en el municipio de  Cali"/>
    <s v="BP010465361010220"/>
    <s v="Realizar acciones de limitacion sanitaria de animales domésticos sospechosos de zoonosi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55498014"/>
    <n v="0"/>
    <n v="0"/>
    <n v="0"/>
    <n v="0"/>
    <n v="0"/>
    <n v="0"/>
    <n v="55498014"/>
    <n v="0"/>
    <n v="0"/>
    <n v="0"/>
    <n v="0"/>
    <n v="0"/>
    <n v="0"/>
    <n v="55498014"/>
  </r>
  <r>
    <x v="11"/>
    <x v="11"/>
    <s v="BP01046536"/>
    <s v="Control del riesgo biológico asociado a la zoonosis en el municipio de  Cali"/>
    <s v="BP010465361010221"/>
    <s v="Captar informacion referente a las  variables epidemiologicas  en establecimientos prestadores de servicios de sanidad animal y UPGD"/>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7667137"/>
    <n v="0"/>
    <n v="0"/>
    <n v="0"/>
    <n v="0"/>
    <n v="0"/>
    <n v="0"/>
    <n v="17667137"/>
    <n v="0"/>
    <n v="0"/>
    <n v="0"/>
    <n v="0"/>
    <n v="0"/>
    <n v="0"/>
    <n v="17667137"/>
  </r>
  <r>
    <x v="11"/>
    <x v="11"/>
    <s v="BP01046536"/>
    <s v="Control del riesgo biológico asociado a la zoonosis en el municipio de  Cali"/>
    <s v="BP010465361020131"/>
    <s v="Realizar esterilizaciones quirurgicas a caninos y felino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51491615"/>
    <n v="0"/>
    <n v="0"/>
    <n v="0"/>
    <n v="0"/>
    <n v="0"/>
    <n v="0"/>
    <n v="251491615"/>
    <n v="0"/>
    <n v="0"/>
    <n v="0"/>
    <n v="0"/>
    <n v="0"/>
    <n v="0"/>
    <n v="251491615"/>
  </r>
  <r>
    <x v="11"/>
    <x v="11"/>
    <s v="BP01046536"/>
    <s v="Control del riesgo biológico asociado a la zoonosis en el municipio de  Cali"/>
    <s v="BP010465361030135"/>
    <s v="brindar  alojamiento temporal en condiciones de bienestar a los  animales domésticos resultantes del control sanitario"/>
    <m/>
    <m/>
    <s v="2-30503"/>
    <s v="Atención, Control y Organización Institucional para apoyo a la Gestión del Estado"/>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45730000"/>
    <n v="0"/>
    <n v="0"/>
    <n v="0"/>
    <n v="0"/>
    <n v="0"/>
    <n v="0"/>
    <n v="145730000"/>
    <n v="0"/>
    <n v="0"/>
    <n v="0"/>
    <n v="0"/>
    <n v="0"/>
    <n v="0"/>
    <n v="145730000"/>
  </r>
  <r>
    <x v="11"/>
    <x v="11"/>
    <s v="BP01046536"/>
    <s v="Control del riesgo biológico asociado a la zoonosis en el municipio de  Cali"/>
    <s v="BP010465361030137"/>
    <s v="Apoyar  las acciones de intervencion de la tenencia responsable de animales.en los territorios"/>
    <m/>
    <m/>
    <s v="2-30503"/>
    <s v="Atención, Control y Organización Institucional para apoyo a la Gestión del Estado"/>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3271932"/>
    <n v="0"/>
    <n v="0"/>
    <n v="0"/>
    <n v="0"/>
    <n v="0"/>
    <n v="0"/>
    <n v="3271932"/>
    <n v="0"/>
    <n v="0"/>
    <n v="0"/>
    <n v="0"/>
    <n v="0"/>
    <n v="0"/>
    <n v="3271932"/>
  </r>
  <r>
    <x v="11"/>
    <x v="11"/>
    <s v="BP01046536"/>
    <s v="Control del riesgo biológico asociado a la zoonosis en el municipio de  Cali"/>
    <s v="BP010465361030138"/>
    <s v="apoyar la intervencion del riesgo zoonotico asociado a  la tenencia de animales doméstico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70668546"/>
    <n v="0"/>
    <n v="0"/>
    <n v="0"/>
    <n v="0"/>
    <n v="0"/>
    <n v="0"/>
    <n v="70668546"/>
    <n v="0"/>
    <n v="0"/>
    <n v="0"/>
    <n v="0"/>
    <n v="0"/>
    <n v="0"/>
    <n v="70668546"/>
  </r>
  <r>
    <x v="11"/>
    <x v="11"/>
    <s v="BP01046536"/>
    <s v="Control del riesgo biológico asociado a la zoonosis en el municipio de  Cali"/>
    <s v="BP010465361030139"/>
    <s v="Movilizar los animales domésticos resultantes de las intervenciones"/>
    <m/>
    <m/>
    <s v="2-30503"/>
    <s v="Atención, Control y Organización Institucional para apoyo a la Gestión del Estado"/>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9500000"/>
    <n v="0"/>
    <n v="0"/>
    <n v="0"/>
    <n v="0"/>
    <n v="0"/>
    <n v="0"/>
    <n v="29500000"/>
    <n v="0"/>
    <n v="0"/>
    <n v="0"/>
    <n v="0"/>
    <n v="0"/>
    <n v="0"/>
    <n v="29500000"/>
  </r>
  <r>
    <x v="11"/>
    <x v="11"/>
    <s v="BP01046536"/>
    <s v="Control del riesgo biológico asociado a la zoonosis en el municipio de  Cali"/>
    <s v="BP010465361030141"/>
    <s v="Apoyar  informacion  asociada al componente deTenencia Resposable de Animales de compañí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8061232"/>
    <n v="0"/>
    <n v="0"/>
    <n v="0"/>
    <n v="0"/>
    <n v="0"/>
    <n v="0"/>
    <n v="28061232"/>
    <n v="0"/>
    <n v="0"/>
    <n v="0"/>
    <n v="0"/>
    <n v="0"/>
    <n v="0"/>
    <n v="28061232"/>
  </r>
  <r>
    <x v="11"/>
    <x v="11"/>
    <s v="BP01046536"/>
    <s v="Control del riesgo biológico asociado a la zoonosis en el municipio de  Cali"/>
    <s v="BP010465361030143"/>
    <s v="Brindar  manutención de los semovientes resultantes del proceso de intervención"/>
    <m/>
    <m/>
    <s v="2-30503"/>
    <s v="Atención, Control y Organización Institucional para apoyo a la Gestión del Estado"/>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44770000"/>
    <n v="0"/>
    <n v="0"/>
    <n v="0"/>
    <n v="0"/>
    <n v="0"/>
    <n v="0"/>
    <n v="144770000"/>
    <n v="0"/>
    <n v="0"/>
    <n v="0"/>
    <n v="0"/>
    <n v="0"/>
    <n v="0"/>
    <n v="144770000"/>
  </r>
  <r>
    <x v="11"/>
    <x v="11"/>
    <s v="BP01046536"/>
    <s v="Control del riesgo biológico asociado a la zoonosis en el municipio de  Cali"/>
    <s v="BP010465361030144"/>
    <s v="Realizar el registro e identificacion de perros potencialmente peligroso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9916978"/>
    <n v="0"/>
    <n v="0"/>
    <n v="0"/>
    <n v="0"/>
    <n v="0"/>
    <n v="0"/>
    <n v="29916978"/>
    <n v="0"/>
    <n v="0"/>
    <n v="0"/>
    <n v="0"/>
    <n v="0"/>
    <n v="0"/>
    <n v="29916978"/>
  </r>
  <r>
    <x v="11"/>
    <x v="11"/>
    <s v="BP01046536"/>
    <s v="Control del riesgo biológico asociado a la zoonosis en el municipio de  Cali"/>
    <s v="BP010465361030145"/>
    <s v="Apoyar  bases de datos generadas en las actividades de inspeccion, vigilancia y control de la tenencia de animales doméstico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6369052"/>
    <n v="0"/>
    <n v="0"/>
    <n v="0"/>
    <n v="0"/>
    <n v="0"/>
    <n v="0"/>
    <n v="16369052"/>
    <n v="0"/>
    <n v="0"/>
    <n v="0"/>
    <n v="0"/>
    <n v="0"/>
    <n v="0"/>
    <n v="16369052"/>
  </r>
  <r>
    <x v="11"/>
    <x v="11"/>
    <s v="BP01046536"/>
    <s v="Control del riesgo biológico asociado a la zoonosis en el municipio de  Cali"/>
    <s v="BP010465361030150"/>
    <s v="Apoyar   el  sistema de informacion de perros potencialmnte  peligrosos  en   centro  de  zoonosi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9916978"/>
    <n v="0"/>
    <n v="0"/>
    <n v="0"/>
    <n v="0"/>
    <n v="0"/>
    <n v="0"/>
    <n v="29916978"/>
    <n v="0"/>
    <n v="0"/>
    <n v="0"/>
    <n v="0"/>
    <n v="0"/>
    <n v="0"/>
    <n v="29916978"/>
  </r>
  <r>
    <x v="11"/>
    <x v="11"/>
    <s v="BP01046536"/>
    <s v="Control del riesgo biológico asociado a la zoonosis en el municipio de  Cali"/>
    <s v="BP010465361040120"/>
    <s v="Realizar acciones  de promoción, prevención, vigilancia y control de los factores de riesgo biológico asociados a la leptospirosi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32218284"/>
    <n v="0"/>
    <n v="0"/>
    <n v="0"/>
    <n v="0"/>
    <n v="0"/>
    <n v="0"/>
    <n v="32218284"/>
    <n v="0"/>
    <n v="0"/>
    <n v="0"/>
    <n v="0"/>
    <n v="0"/>
    <n v="0"/>
    <n v="32218284"/>
  </r>
  <r>
    <x v="11"/>
    <x v="11"/>
    <s v="BP01046536"/>
    <s v="Control del riesgo biológico asociado a la zoonosis en el municipio de  Cali"/>
    <s v="BP010465361040121"/>
    <s v="Visitar sujetos que generen riesgos de leptospirosi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38421702"/>
    <n v="0"/>
    <n v="0"/>
    <n v="0"/>
    <n v="0"/>
    <n v="0"/>
    <n v="0"/>
    <n v="38421702"/>
    <n v="0"/>
    <n v="0"/>
    <n v="0"/>
    <n v="0"/>
    <n v="0"/>
    <n v="0"/>
    <n v="38421702"/>
  </r>
  <r>
    <x v="11"/>
    <x v="11"/>
    <s v="BP01046536"/>
    <s v="Control del riesgo biológico asociado a la zoonosis en el municipio de  Cali"/>
    <s v="BP010465361050113"/>
    <s v="Realizar el plan de gestion de residuos asociados a las actividades que se realizan en el Centro de Zoonosi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7615672"/>
    <n v="0"/>
    <n v="0"/>
    <n v="0"/>
    <n v="0"/>
    <n v="0"/>
    <n v="0"/>
    <n v="27615672"/>
    <n v="0"/>
    <n v="0"/>
    <n v="0"/>
    <n v="0"/>
    <n v="0"/>
    <n v="0"/>
    <n v="27615672"/>
  </r>
  <r>
    <x v="11"/>
    <x v="11"/>
    <s v="BP01046536"/>
    <s v="Control del riesgo biológico asociado a la zoonosis en el municipio de  Cali"/>
    <s v="BP010465361050114"/>
    <s v="Realizar servicios médico quirurgicos veterinarios y pruebas diagnósticas en atención a la demand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32218284"/>
    <n v="0"/>
    <n v="0"/>
    <n v="0"/>
    <n v="0"/>
    <n v="0"/>
    <n v="0"/>
    <n v="32218284"/>
    <n v="0"/>
    <n v="0"/>
    <n v="0"/>
    <n v="0"/>
    <n v="0"/>
    <n v="0"/>
    <n v="32218284"/>
  </r>
  <r>
    <x v="11"/>
    <x v="11"/>
    <s v="BP01046536"/>
    <s v="Control del riesgo biológico asociado a la zoonosis en el municipio de  Cali"/>
    <s v="BP010465361050115"/>
    <s v="Apoyar la  informacion   asociada a la pestacion de servicios en atencion a la demand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32738104"/>
    <n v="0"/>
    <n v="0"/>
    <n v="0"/>
    <n v="0"/>
    <n v="0"/>
    <n v="0"/>
    <n v="32738104"/>
    <n v="0"/>
    <n v="0"/>
    <n v="0"/>
    <n v="0"/>
    <n v="0"/>
    <n v="0"/>
    <n v="32738104"/>
  </r>
  <r>
    <x v="11"/>
    <x v="11"/>
    <s v="BP01046536"/>
    <s v="Control del riesgo biológico asociado a la zoonosis en el municipio de  Cali"/>
    <s v="BP010465361050215"/>
    <s v="Realizar acciones relacioandas con la gestión y el aseguramiento de la calidad de los procesos que se desarrollan en el Centro de Zoonosi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7615672"/>
    <n v="0"/>
    <n v="0"/>
    <n v="0"/>
    <n v="0"/>
    <n v="0"/>
    <n v="0"/>
    <n v="27615672"/>
    <n v="0"/>
    <n v="0"/>
    <n v="0"/>
    <n v="0"/>
    <n v="0"/>
    <n v="0"/>
    <n v="27615672"/>
  </r>
  <r>
    <x v="11"/>
    <x v="11"/>
    <s v="BP01046536"/>
    <s v="Control del riesgo biológico asociado a la zoonosis en el municipio de  Cali"/>
    <s v="BP010465361050216"/>
    <s v="Apoyar la promoción de informacion de los procesos que se realizan en el Centro de Zoonosis en atención a la comunidad"/>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4030616"/>
    <n v="0"/>
    <n v="0"/>
    <n v="0"/>
    <n v="0"/>
    <n v="0"/>
    <n v="0"/>
    <n v="14030616"/>
    <n v="0"/>
    <n v="0"/>
    <n v="0"/>
    <n v="0"/>
    <n v="0"/>
    <n v="0"/>
    <n v="14030616"/>
  </r>
  <r>
    <x v="11"/>
    <x v="11"/>
    <s v="BP01046536"/>
    <s v="Control del riesgo biológico asociado a la zoonosis en el municipio de  Cali"/>
    <s v="BP010465361050217"/>
    <s v="Apoyar  las  acciones relacionadas con la atencion a la demanda de servicios en las UES y el Centro de Zoonosi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5614468"/>
    <n v="0"/>
    <n v="0"/>
    <n v="0"/>
    <n v="0"/>
    <n v="0"/>
    <n v="0"/>
    <n v="25614468"/>
    <n v="0"/>
    <n v="0"/>
    <n v="0"/>
    <n v="0"/>
    <n v="0"/>
    <n v="0"/>
    <n v="25614468"/>
  </r>
  <r>
    <x v="11"/>
    <x v="11"/>
    <s v="BP01046536"/>
    <s v="Control del riesgo biológico asociado a la zoonosis en el municipio de  Cali"/>
    <s v="BP010465361050218"/>
    <s v="apoyar  la expedición de conceptos sanitarios y demás documentos solicitados por los usuarios en las Ues y el Centro de Zoonosi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42091854"/>
    <n v="0"/>
    <n v="0"/>
    <n v="0"/>
    <n v="0"/>
    <n v="0"/>
    <n v="0"/>
    <n v="42091854"/>
    <n v="0"/>
    <n v="0"/>
    <n v="0"/>
    <n v="0"/>
    <n v="0"/>
    <n v="0"/>
    <n v="42091854"/>
  </r>
  <r>
    <x v="11"/>
    <x v="11"/>
    <s v="BP01046536"/>
    <s v="Control del riesgo biológico asociado a la zoonosis en el municipio de  Cali"/>
    <s v="BP010465361050223"/>
    <s v="Apoyar  las acciones de prevención, vigilancia y control de las zoonosis en territorio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38421702"/>
    <n v="0"/>
    <n v="0"/>
    <n v="0"/>
    <n v="0"/>
    <n v="0"/>
    <n v="0"/>
    <n v="38421702"/>
    <n v="0"/>
    <n v="0"/>
    <n v="0"/>
    <n v="0"/>
    <n v="0"/>
    <n v="0"/>
    <n v="38421702"/>
  </r>
  <r>
    <x v="11"/>
    <x v="11"/>
    <s v="BP01046536"/>
    <s v="Control del riesgo biológico asociado a la zoonosis en el municipio de  Cali"/>
    <s v="BP010465361050226"/>
    <s v="Fortalecer la gestion intersectorial y comunitaria relacionada con el Centro de Zoonosi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27615672"/>
    <n v="0"/>
    <n v="0"/>
    <n v="0"/>
    <n v="0"/>
    <n v="0"/>
    <n v="0"/>
    <n v="27615672"/>
    <n v="0"/>
    <n v="0"/>
    <n v="0"/>
    <n v="0"/>
    <n v="0"/>
    <n v="0"/>
    <n v="27615672"/>
  </r>
  <r>
    <x v="11"/>
    <x v="11"/>
    <s v="BP01046536"/>
    <s v="Control del riesgo biológico asociado a la zoonosis en el municipio de  Cali"/>
    <s v="BP010465361050235"/>
    <s v="Participar en eventos de actualizaciones de las acciones de prevención y control de la zoonosis"/>
    <m/>
    <m/>
    <s v="2-3030101"/>
    <s v="Capacitación Personal del Sector"/>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4422609"/>
    <n v="0"/>
    <n v="0"/>
    <n v="0"/>
    <n v="0"/>
    <n v="0"/>
    <n v="0"/>
    <n v="4422609"/>
    <n v="0"/>
    <n v="0"/>
    <n v="0"/>
    <n v="0"/>
    <n v="0"/>
    <n v="0"/>
    <n v="4422609"/>
  </r>
  <r>
    <x v="11"/>
    <x v="11"/>
    <s v="BP01046536"/>
    <s v="Control del riesgo biológico asociado a la zoonosis en el municipio de  Cali"/>
    <s v="BP010465361050308"/>
    <s v="Prestar servicios de control de plagas en atención a la demand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14"/>
    <s v="Índice de eficacia de acciones de prevención, vigilancia y c"/>
    <n v="14982058"/>
    <n v="0"/>
    <n v="0"/>
    <n v="0"/>
    <n v="0"/>
    <n v="0"/>
    <n v="0"/>
    <n v="14982058"/>
    <n v="0"/>
    <n v="0"/>
    <n v="0"/>
    <n v="0"/>
    <n v="0"/>
    <n v="0"/>
    <n v="14982058"/>
  </r>
  <r>
    <x v="11"/>
    <x v="11"/>
    <s v="BP26002275"/>
    <s v="Fortalecimiento de la Cultura de la Tenencia Responsable de Animales de Compañía en Santiago de   Cali"/>
    <s v="BP260022751010101"/>
    <s v="Efectuar el acompañamiento a las acciones relacionadas con la tenencia de animales de compañí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32"/>
    <s v="Personas educadas en buenas prácticas de tenencia de animale"/>
    <n v="14958489"/>
    <n v="0"/>
    <n v="0"/>
    <n v="0"/>
    <n v="0"/>
    <n v="0"/>
    <n v="0"/>
    <n v="14958489"/>
    <n v="0"/>
    <n v="0"/>
    <n v="0"/>
    <n v="0"/>
    <n v="0"/>
    <n v="0"/>
    <n v="14958489"/>
  </r>
  <r>
    <x v="11"/>
    <x v="11"/>
    <s v="BP26002275"/>
    <s v="Fortalecimiento de la Cultura de la Tenencia Responsable de Animales de Compañía en Santiago de   Cali"/>
    <s v="BP260022751010102"/>
    <s v="Realizar la intervención del riesgo asociado a la tenencia de animales de compañí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32"/>
    <s v="Personas educadas en buenas prácticas de tenencia de animale"/>
    <n v="14958489"/>
    <n v="0"/>
    <n v="0"/>
    <n v="0"/>
    <n v="0"/>
    <n v="0"/>
    <n v="0"/>
    <n v="14958489"/>
    <n v="0"/>
    <n v="0"/>
    <n v="0"/>
    <n v="0"/>
    <n v="0"/>
    <n v="0"/>
    <n v="14958489"/>
  </r>
  <r>
    <x v="11"/>
    <x v="11"/>
    <s v="BP26002275"/>
    <s v="Fortalecimiento de la Cultura de la Tenencia Responsable de Animales de Compañía en Santiago de   Cali"/>
    <s v="BP260022751010103"/>
    <s v="Apoyar  las acciones de intervencion de la tenencia responsable de animales de compañí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32"/>
    <s v="Personas educadas en buenas prácticas de tenencia de animale"/>
    <n v="12807234"/>
    <n v="0"/>
    <n v="0"/>
    <n v="0"/>
    <n v="0"/>
    <n v="0"/>
    <n v="0"/>
    <n v="12807234"/>
    <n v="0"/>
    <n v="0"/>
    <n v="0"/>
    <n v="0"/>
    <n v="0"/>
    <n v="0"/>
    <n v="12807234"/>
  </r>
  <r>
    <x v="11"/>
    <x v="11"/>
    <s v="BP26002275"/>
    <s v="Fortalecimiento de la Cultura de la Tenencia Responsable de Animales de Compañía en Santiago de   Cali"/>
    <s v="BP260022751010202"/>
    <s v="Disponer de materiales y suministros necesarios en el fortalecimiento de la Tenencia responsable de animales de compañía"/>
    <m/>
    <m/>
    <s v="2-302010134"/>
    <s v="Adquisicion de Materiales y Suministros"/>
    <x v="0"/>
    <s v="Vigencia actual"/>
    <n v="2204"/>
    <s v="0-2204"/>
    <s v="S.G.P. S Salud-Salud Púb (PIC)"/>
    <m/>
    <m/>
    <x v="0"/>
    <s v="Organismo"/>
    <n v="99"/>
    <s v="MUNICIPIO DE CALI"/>
    <n v="42"/>
    <s v="CALI AMABLE Y SOSTENIBLE"/>
    <n v="4204"/>
    <s v="RESPONSABILIDAD AMBIENTAL"/>
    <n v="4204004"/>
    <s v="Servicio de salud pública para animales de compañía y preven"/>
    <x v="132"/>
    <s v="Personas educadas en buenas prácticas de tenencia de animale"/>
    <n v="7294648"/>
    <n v="0"/>
    <n v="0"/>
    <n v="0"/>
    <n v="0"/>
    <n v="0"/>
    <n v="0"/>
    <n v="7294648"/>
    <n v="0"/>
    <n v="0"/>
    <n v="0"/>
    <n v="0"/>
    <n v="0"/>
    <n v="0"/>
    <n v="7294648"/>
  </r>
  <r>
    <x v="11"/>
    <x v="11"/>
    <s v="BP26002275"/>
    <s v="Fortalecimiento de la Cultura de la Tenencia Responsable de Animales de Compañía en Santiago de   Cali"/>
    <s v="BP260022751010203"/>
    <s v="Impulsar acciones con juntas administradoras locales asociadas a la tenencia responsable de animales de compañía como multiplicadore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32"/>
    <s v="Personas educadas en buenas prácticas de tenencia de animale"/>
    <n v="27615672"/>
    <n v="0"/>
    <n v="0"/>
    <n v="0"/>
    <n v="0"/>
    <n v="0"/>
    <n v="0"/>
    <n v="27615672"/>
    <n v="0"/>
    <n v="0"/>
    <n v="0"/>
    <n v="0"/>
    <n v="0"/>
    <n v="0"/>
    <n v="27615672"/>
  </r>
  <r>
    <x v="11"/>
    <x v="11"/>
    <s v="BP26002275"/>
    <s v="Fortalecimiento de la Cultura de la Tenencia Responsable de Animales de Compañía en Santiago de   Cali"/>
    <s v="BP260022751010204"/>
    <s v="Realizar jornadas colectivas y con grupos organizados de la comunidad relacionadas con la tenencia de animales de compañí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32"/>
    <s v="Personas educadas en buenas prácticas de tenencia de animale"/>
    <n v="32616252"/>
    <n v="0"/>
    <n v="0"/>
    <n v="0"/>
    <n v="0"/>
    <n v="0"/>
    <n v="0"/>
    <n v="32616252"/>
    <n v="0"/>
    <n v="0"/>
    <n v="0"/>
    <n v="0"/>
    <n v="0"/>
    <n v="0"/>
    <n v="32616252"/>
  </r>
  <r>
    <x v="11"/>
    <x v="11"/>
    <s v="BP26002275"/>
    <s v="Fortalecimiento de la Cultura de la Tenencia Responsable de Animales de Compañía en Santiago de   Cali"/>
    <s v="BP260022751020101"/>
    <s v="Atender las PQR solicitadas por la comunidad relacionadas a la tenencia de animales de compañía"/>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32"/>
    <s v="Personas educadas en buenas prácticas de tenencia de animale"/>
    <n v="16308126"/>
    <n v="0"/>
    <n v="0"/>
    <n v="0"/>
    <n v="0"/>
    <n v="0"/>
    <n v="0"/>
    <n v="16308126"/>
    <n v="0"/>
    <n v="0"/>
    <n v="0"/>
    <n v="0"/>
    <n v="0"/>
    <n v="0"/>
    <n v="16308126"/>
  </r>
  <r>
    <x v="11"/>
    <x v="11"/>
    <s v="BP26002275"/>
    <s v="Fortalecimiento de la Cultura de la Tenencia Responsable de Animales de Compañía en Santiago de   Cali"/>
    <s v="BP260022751020102"/>
    <s v="Visitar sujetos que generen riesgo   en  la tenencia de animales domésticos."/>
    <m/>
    <m/>
    <s v="2-3030263"/>
    <s v="Programa inspección, vigilancia y control factores de riesgo, vectores y zoonosis"/>
    <x v="0"/>
    <s v="Vigencia actual"/>
    <n v="2204"/>
    <s v="0-2204"/>
    <s v="S.G.P. S Salud-Salud Púb (PIC)"/>
    <m/>
    <m/>
    <x v="0"/>
    <s v="Organismo"/>
    <n v="99"/>
    <s v="MUNICIPIO DE CALI"/>
    <n v="42"/>
    <s v="CALI AMABLE Y SOSTENIBLE"/>
    <n v="4204"/>
    <s v="RESPONSABILIDAD AMBIENTAL"/>
    <n v="4204004"/>
    <s v="Servicio de salud pública para animales de compañía y preven"/>
    <x v="132"/>
    <s v="Personas educadas en buenas prácticas de tenencia de animale"/>
    <n v="28509494"/>
    <n v="0"/>
    <n v="0"/>
    <n v="0"/>
    <n v="0"/>
    <n v="0"/>
    <n v="0"/>
    <n v="28509494"/>
    <n v="0"/>
    <n v="0"/>
    <n v="0"/>
    <n v="0"/>
    <n v="0"/>
    <n v="0"/>
    <n v="28509494"/>
  </r>
  <r>
    <x v="11"/>
    <x v="11"/>
    <s v="BP26002275"/>
    <s v="Fortalecimiento de la Cultura de la Tenencia Responsable de Animales de Compañía en Santiago de   Cali"/>
    <s v="BP260022751020104"/>
    <s v="Inspeccionar las  acciones de promoción de la Tenencia Responsable de Animales de Compañía en territorios"/>
    <m/>
    <m/>
    <s v="2-30503"/>
    <s v="Atención, Control y Organización Institucional para apoyo a la Gestión del Estado"/>
    <x v="0"/>
    <s v="Vigencia actual"/>
    <n v="2204"/>
    <s v="0-2204"/>
    <s v="S.G.P. S Salud-Salud Púb (PIC)"/>
    <m/>
    <m/>
    <x v="0"/>
    <s v="Organismo"/>
    <n v="99"/>
    <s v="MUNICIPIO DE CALI"/>
    <n v="42"/>
    <s v="CALI AMABLE Y SOSTENIBLE"/>
    <n v="4204"/>
    <s v="RESPONSABILIDAD AMBIENTAL"/>
    <n v="4204004"/>
    <s v="Servicio de salud pública para animales de compañía y preven"/>
    <x v="132"/>
    <s v="Personas educadas en buenas prácticas de tenencia de animale"/>
    <n v="71945088"/>
    <n v="0"/>
    <n v="0"/>
    <n v="0"/>
    <n v="0"/>
    <n v="0"/>
    <n v="0"/>
    <n v="71945088"/>
    <n v="0"/>
    <n v="0"/>
    <n v="0"/>
    <n v="0"/>
    <n v="0"/>
    <n v="0"/>
    <n v="71945088"/>
  </r>
  <r>
    <x v="11"/>
    <x v="11"/>
    <s v="BP01046515"/>
    <s v="Mejoramiento de las condiciones y cuidado en salud de las personas en proceso de reintegración, grupo familiar y comunidad receptora en el Municipio de Santiago de  Cali"/>
    <s v="BP010465151010101"/>
    <s v="BRINDAR ASISTENCIA TÉCNICA A ACTORES DEL SISTEMA EN COMPETENCIAS DE SALUD Y ABORDAJE CON ENFOQUE DIFERENCIAL A LAS PERSONAS EN PROCESO DE REINTEGRACIÓN Y REINCORPORACIÓN"/>
    <m/>
    <m/>
    <s v="2-303027608"/>
    <s v="ACCIONES INDIVIDUALES DE PROMOCION Y PREVENCION DE SALUD"/>
    <x v="0"/>
    <s v="Vigencia actual"/>
    <n v="2204"/>
    <s v="0-2204"/>
    <s v="S.G.P. S Salud-Salud Púb (PIC)"/>
    <m/>
    <m/>
    <x v="0"/>
    <s v="Organismo"/>
    <n v="99"/>
    <s v="MUNICIPIO DE CALI"/>
    <n v="43"/>
    <s v="CALI PROGRESA EN PAZ, CON SEGURIDAD Y CULTURA CIUDADANA"/>
    <n v="4302"/>
    <s v="PAZ Y DERECHOS HUMANOS"/>
    <n v="4302003"/>
    <s v="Reintegración social y económica de desvinculados y desmovil"/>
    <x v="133"/>
    <s v="Personas en proceso de desarme, desmovilización y reintegrac"/>
    <n v="16109142"/>
    <n v="0"/>
    <n v="0"/>
    <n v="0"/>
    <n v="0"/>
    <n v="0"/>
    <n v="0"/>
    <n v="16109142"/>
    <n v="0"/>
    <n v="0"/>
    <n v="0"/>
    <n v="0"/>
    <n v="0"/>
    <n v="0"/>
    <n v="16109142"/>
  </r>
  <r>
    <x v="11"/>
    <x v="11"/>
    <s v="BP01046515"/>
    <s v="Mejoramiento de las condiciones y cuidado en salud de las personas en proceso de reintegración, grupo familiar y comunidad receptora en el Municipio de Santiago de  Cali"/>
    <s v="BP010465151010109"/>
    <s v="REALIZAR ACTIVACIÓN DE RUTAS EN SALUD EN CASOS ESPECÍFICOS DE PPR (Personas en Proceso de Reintegración y Reincorporación) Y SU GRUPO FAMILIAR"/>
    <m/>
    <m/>
    <s v="2-303027608"/>
    <s v="ACCIONES INDIVIDUALES DE PROMOCION Y PREVENCION DE SALUD"/>
    <x v="0"/>
    <s v="Vigencia actual"/>
    <n v="2204"/>
    <s v="0-2204"/>
    <s v="S.G.P. S Salud-Salud Púb (PIC)"/>
    <m/>
    <m/>
    <x v="0"/>
    <s v="Organismo"/>
    <n v="99"/>
    <s v="MUNICIPIO DE CALI"/>
    <n v="43"/>
    <s v="CALI PROGRESA EN PAZ, CON SEGURIDAD Y CULTURA CIUDADANA"/>
    <n v="4302"/>
    <s v="PAZ Y DERECHOS HUMANOS"/>
    <n v="4302003"/>
    <s v="Reintegración social y económica de desvinculados y desmovil"/>
    <x v="133"/>
    <s v="Personas en proceso de desarme, desmovilización y reintegrac"/>
    <n v="8054571"/>
    <n v="0"/>
    <n v="0"/>
    <n v="0"/>
    <n v="0"/>
    <n v="0"/>
    <n v="0"/>
    <n v="8054571"/>
    <n v="0"/>
    <n v="0"/>
    <n v="0"/>
    <n v="0"/>
    <n v="0"/>
    <n v="0"/>
    <n v="8054571"/>
  </r>
  <r>
    <x v="11"/>
    <x v="11"/>
    <s v="BP01046515"/>
    <s v="Mejoramiento de las condiciones y cuidado en salud de las personas en proceso de reintegración, grupo familiar y comunidad receptora en el Municipio de Santiago de  Cali"/>
    <s v="BP010465151020101"/>
    <s v="REALIZAR PROMOCIÓN DE ESTILOS DE VIDA SALUDABLE  A PPR* Y GRUPO FAMILIAR"/>
    <m/>
    <m/>
    <s v="2-303027608"/>
    <s v="ACCIONES INDIVIDUALES DE PROMOCION Y PREVENCION DE SALUD"/>
    <x v="0"/>
    <s v="Vigencia actual"/>
    <n v="2204"/>
    <s v="0-2204"/>
    <s v="S.G.P. S Salud-Salud Púb (PIC)"/>
    <m/>
    <m/>
    <x v="0"/>
    <s v="Organismo"/>
    <n v="99"/>
    <s v="MUNICIPIO DE CALI"/>
    <n v="43"/>
    <s v="CALI PROGRESA EN PAZ, CON SEGURIDAD Y CULTURA CIUDADANA"/>
    <n v="4302"/>
    <s v="PAZ Y DERECHOS HUMANOS"/>
    <n v="4302003"/>
    <s v="Reintegración social y económica de desvinculados y desmovil"/>
    <x v="133"/>
    <s v="Personas en proceso de desarme, desmovilización y reintegrac"/>
    <n v="31355293"/>
    <n v="0"/>
    <n v="0"/>
    <n v="0"/>
    <n v="0"/>
    <n v="0"/>
    <n v="0"/>
    <n v="31355293"/>
    <n v="0"/>
    <n v="0"/>
    <n v="0"/>
    <n v="0"/>
    <n v="0"/>
    <n v="0"/>
    <n v="31355293"/>
  </r>
  <r>
    <x v="11"/>
    <x v="11"/>
    <s v="BP01046515"/>
    <s v="Mejoramiento de las condiciones y cuidado en salud de las personas en proceso de reintegración, grupo familiar y comunidad receptora en el Municipio de Santiago de  Cali"/>
    <s v="BP010465151020102"/>
    <s v="REALIZAR IDENTIFICACIÓN TEMPRANA, SEGUIMIENTO Y MONITOREO  A PPR* Y GRUPO FAMILIAR, SIN CONTROL O NO ADHERENTE A PROGRAMAS DE SALUD PÚBLICA"/>
    <m/>
    <m/>
    <s v="2-303027608"/>
    <s v="ACCIONES INDIVIDUALES DE PROMOCION Y PREVENCION DE SALUD"/>
    <x v="0"/>
    <s v="Vigencia actual"/>
    <n v="2204"/>
    <s v="0-2204"/>
    <s v="S.G.P. S Salud-Salud Púb (PIC)"/>
    <m/>
    <m/>
    <x v="0"/>
    <s v="Organismo"/>
    <n v="99"/>
    <s v="MUNICIPIO DE CALI"/>
    <n v="43"/>
    <s v="CALI PROGRESA EN PAZ, CON SEGURIDAD Y CULTURA CIUDADANA"/>
    <n v="4302"/>
    <s v="PAZ Y DERECHOS HUMANOS"/>
    <n v="4302003"/>
    <s v="Reintegración social y económica de desvinculados y desmovil"/>
    <x v="133"/>
    <s v="Personas en proceso de desarme, desmovilización y reintegrac"/>
    <n v="7990982"/>
    <n v="0"/>
    <n v="0"/>
    <n v="0"/>
    <n v="0"/>
    <n v="0"/>
    <n v="0"/>
    <n v="7990982"/>
    <n v="0"/>
    <n v="0"/>
    <n v="0"/>
    <n v="0"/>
    <n v="0"/>
    <n v="0"/>
    <n v="7990982"/>
  </r>
  <r>
    <x v="11"/>
    <x v="11"/>
    <s v="BP01046515"/>
    <s v="Mejoramiento de las condiciones y cuidado en salud de las personas en proceso de reintegración, grupo familiar y comunidad receptora en el Municipio de Santiago de  Cali"/>
    <s v="BP010465151020103"/>
    <s v="REALIZAR PREVENCIÓN PRIMARIA Y SECUNDARIA EN PPR* Y GRUPO FAMILIAR"/>
    <m/>
    <m/>
    <s v="2-303027608"/>
    <s v="ACCIONES INDIVIDUALES DE PROMOCION Y PREVENCION DE SALUD"/>
    <x v="0"/>
    <s v="Vigencia actual"/>
    <n v="2204"/>
    <s v="0-2204"/>
    <s v="S.G.P. S Salud-Salud Púb (PIC)"/>
    <m/>
    <m/>
    <x v="0"/>
    <s v="Organismo"/>
    <n v="99"/>
    <s v="MUNICIPIO DE CALI"/>
    <n v="43"/>
    <s v="CALI PROGRESA EN PAZ, CON SEGURIDAD Y CULTURA CIUDADANA"/>
    <n v="4302"/>
    <s v="PAZ Y DERECHOS HUMANOS"/>
    <n v="4302003"/>
    <s v="Reintegración social y económica de desvinculados y desmovil"/>
    <x v="133"/>
    <s v="Personas en proceso de desarme, desmovilización y reintegrac"/>
    <n v="10832287"/>
    <n v="0"/>
    <n v="0"/>
    <n v="0"/>
    <n v="0"/>
    <n v="0"/>
    <n v="0"/>
    <n v="10832287"/>
    <n v="0"/>
    <n v="0"/>
    <n v="0"/>
    <n v="0"/>
    <n v="0"/>
    <n v="0"/>
    <n v="10832287"/>
  </r>
  <r>
    <x v="11"/>
    <x v="11"/>
    <s v="BP01046515"/>
    <s v="Mejoramiento de las condiciones y cuidado en salud de las personas en proceso de reintegración, grupo familiar y comunidad receptora en el Municipio de Santiago de  Cali"/>
    <s v="BP010465151020107"/>
    <s v="REALIZAR ACOMPAÑAMIENTO BIOPSICOSOCIAL A PPR (Persona en Proceso de Reintegración) Y GRUPO FAMILIAR"/>
    <m/>
    <m/>
    <s v="2-303027608"/>
    <s v="ACCIONES INDIVIDUALES DE PROMOCION Y PREVENCION DE SALUD"/>
    <x v="0"/>
    <s v="Vigencia actual"/>
    <n v="2204"/>
    <s v="0-2204"/>
    <s v="S.G.P. S Salud-Salud Púb (PIC)"/>
    <m/>
    <m/>
    <x v="0"/>
    <s v="Organismo"/>
    <n v="99"/>
    <s v="MUNICIPIO DE CALI"/>
    <n v="43"/>
    <s v="CALI PROGRESA EN PAZ, CON SEGURIDAD Y CULTURA CIUDADANA"/>
    <n v="4302"/>
    <s v="PAZ Y DERECHOS HUMANOS"/>
    <n v="4302003"/>
    <s v="Reintegración social y económica de desvinculados y desmovil"/>
    <x v="133"/>
    <s v="Personas en proceso de desarme, desmovilización y reintegrac"/>
    <n v="45105597"/>
    <n v="0"/>
    <n v="0"/>
    <n v="0"/>
    <n v="0"/>
    <n v="0"/>
    <n v="0"/>
    <n v="45105597"/>
    <n v="0"/>
    <n v="0"/>
    <n v="0"/>
    <n v="0"/>
    <n v="0"/>
    <n v="0"/>
    <n v="45105597"/>
  </r>
  <r>
    <x v="11"/>
    <x v="11"/>
    <s v="BP01046515"/>
    <s v="Mejoramiento de las condiciones y cuidado en salud de las personas en proceso de reintegración, grupo familiar y comunidad receptora en el Municipio de Santiago de  Cali"/>
    <s v="BP010465151020122"/>
    <s v="REALIZAR ACCIONES DE PROMOCIÓN Y PREVENCIÓN EN SALUD SEXUAL Y REPRODUCTIVA A PPR (Personas en Proceso de Reintegración y Reincorporación) Y SUS GRUPOS FAMILIARES."/>
    <m/>
    <m/>
    <s v="2-303027608"/>
    <s v="ACCIONES INDIVIDUALES DE PROMOCION Y PREVENCION DE SALUD"/>
    <x v="0"/>
    <s v="Vigencia actual"/>
    <n v="2204"/>
    <s v="0-2204"/>
    <s v="S.G.P. S Salud-Salud Púb (PIC)"/>
    <m/>
    <m/>
    <x v="0"/>
    <s v="Organismo"/>
    <n v="99"/>
    <s v="MUNICIPIO DE CALI"/>
    <n v="43"/>
    <s v="CALI PROGRESA EN PAZ, CON SEGURIDAD Y CULTURA CIUDADANA"/>
    <n v="4302"/>
    <s v="PAZ Y DERECHOS HUMANOS"/>
    <n v="4302003"/>
    <s v="Reintegración social y económica de desvinculados y desmovil"/>
    <x v="133"/>
    <s v="Personas en proceso de desarme, desmovilización y reintegrac"/>
    <n v="5213266"/>
    <n v="0"/>
    <n v="0"/>
    <n v="0"/>
    <n v="0"/>
    <n v="0"/>
    <n v="0"/>
    <n v="5213266"/>
    <n v="0"/>
    <n v="0"/>
    <n v="0"/>
    <n v="0"/>
    <n v="0"/>
    <n v="0"/>
    <n v="5213266"/>
  </r>
  <r>
    <x v="11"/>
    <x v="11"/>
    <s v="BP01046515"/>
    <s v="Mejoramiento de las condiciones y cuidado en salud de las personas en proceso de reintegración, grupo familiar y comunidad receptora en el Municipio de Santiago de  Cali"/>
    <s v="BP010465151020123"/>
    <s v="REALIZAR ACCIONES DE PROMOCIÓN DE LA SALUD MENTAL A  PPR (Personas en Proceso de Reintegración y Reincorporación), GRUPOS FAMILIARES Y COMUNIDAD RECEPTORA"/>
    <m/>
    <m/>
    <s v="2-303027608"/>
    <s v="ACCIONES INDIVIDUALES DE PROMOCION Y PREVENCION DE SALUD"/>
    <x v="0"/>
    <s v="Vigencia actual"/>
    <n v="2204"/>
    <s v="0-2204"/>
    <s v="S.G.P. S Salud-Salud Púb (PIC)"/>
    <m/>
    <m/>
    <x v="0"/>
    <s v="Organismo"/>
    <n v="99"/>
    <s v="MUNICIPIO DE CALI"/>
    <n v="43"/>
    <s v="CALI PROGRESA EN PAZ, CON SEGURIDAD Y CULTURA CIUDADANA"/>
    <n v="4302"/>
    <s v="PAZ Y DERECHOS HUMANOS"/>
    <n v="4302003"/>
    <s v="Reintegración social y económica de desvinculados y desmovil"/>
    <x v="133"/>
    <s v="Personas en proceso de desarme, desmovilización y reintegrac"/>
    <n v="10046008"/>
    <n v="0"/>
    <n v="0"/>
    <n v="0"/>
    <n v="0"/>
    <n v="0"/>
    <n v="0"/>
    <n v="10046008"/>
    <n v="0"/>
    <n v="0"/>
    <n v="0"/>
    <n v="0"/>
    <n v="0"/>
    <n v="0"/>
    <n v="10046008"/>
  </r>
  <r>
    <x v="11"/>
    <x v="11"/>
    <s v="BP01046516"/>
    <s v="Implementación de medidas de Asistencia, Atención y Rehabilitación en salud para personas Víctimas Del Conflicto Armado en Santiago de   Cali"/>
    <s v="BP010465161010138"/>
    <s v="Realizar implementación del componente de Salud Integral del Papsivi"/>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69039180"/>
    <n v="0"/>
    <n v="0"/>
    <n v="0"/>
    <n v="0"/>
    <n v="0"/>
    <n v="0"/>
    <n v="69039180"/>
    <n v="13807836"/>
    <n v="12659910"/>
    <n v="0"/>
    <n v="0"/>
    <n v="12659910"/>
    <n v="1147926"/>
    <n v="55231344"/>
  </r>
  <r>
    <x v="11"/>
    <x v="11"/>
    <s v="BP01046516"/>
    <s v="Implementación de medidas de Asistencia, Atención y Rehabilitación en salud para personas Víctimas Del Conflicto Armado en Santiago de   Cali"/>
    <s v="BP010465161010140"/>
    <s v="Realizar implementación del componente de Atención Psicosocial del Papsivi"/>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71629589"/>
    <n v="0"/>
    <n v="0"/>
    <n v="0"/>
    <n v="0"/>
    <n v="0"/>
    <n v="0"/>
    <n v="71629589"/>
    <n v="14933670"/>
    <n v="14933670"/>
    <n v="0"/>
    <n v="0"/>
    <n v="14933670"/>
    <n v="0"/>
    <n v="56695919"/>
  </r>
  <r>
    <x v="11"/>
    <x v="11"/>
    <s v="BP01046516"/>
    <s v="Implementación de medidas de Asistencia, Atención y Rehabilitación en salud para personas Víctimas Del Conflicto Armado en Santiago de   Cali"/>
    <s v="BP010465161010141"/>
    <s v="Brindar apoyo a la gestión de la política púlblica para la atención a víctimas en competencia del sector salud"/>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40770315"/>
    <n v="0"/>
    <n v="0"/>
    <n v="0"/>
    <n v="0"/>
    <n v="0"/>
    <n v="0"/>
    <n v="40770315"/>
    <n v="13590105"/>
    <n v="7466835"/>
    <n v="0"/>
    <n v="0"/>
    <n v="7466835"/>
    <n v="6123270"/>
    <n v="27180210"/>
  </r>
  <r>
    <x v="11"/>
    <x v="11"/>
    <s v="BP01046516"/>
    <s v="Implementación de medidas de Asistencia, Atención y Rehabilitación en salud para personas Víctimas Del Conflicto Armado en Santiago de   Cali"/>
    <s v="BP010465161010142"/>
    <s v="Consolidar la información financiera de la implementación de la política de atención, asistencia y rehabilitación a víctimas a nivel municipal"/>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2218284"/>
    <n v="0"/>
    <n v="0"/>
    <n v="0"/>
    <n v="0"/>
    <n v="0"/>
    <n v="0"/>
    <n v="32218284"/>
    <n v="0"/>
    <n v="0"/>
    <n v="0"/>
    <n v="0"/>
    <n v="0"/>
    <n v="0"/>
    <n v="32218284"/>
  </r>
  <r>
    <x v="11"/>
    <x v="11"/>
    <s v="BP01046516"/>
    <s v="Implementación de medidas de Asistencia, Atención y Rehabilitación en salud para personas Víctimas Del Conflicto Armado en Santiago de   Cali"/>
    <s v="BP010465161010143"/>
    <s v="Brindar asistencia técnica a actores del sistema en lineamientos de atención integral a víctimas del conflicto armad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4519590"/>
    <n v="0"/>
    <n v="0"/>
    <n v="0"/>
    <n v="0"/>
    <n v="0"/>
    <n v="0"/>
    <n v="34519590"/>
    <n v="13807836"/>
    <n v="10549925"/>
    <n v="0"/>
    <n v="0"/>
    <n v="10549925"/>
    <n v="3257911"/>
    <n v="20711754"/>
  </r>
  <r>
    <x v="11"/>
    <x v="11"/>
    <s v="BP01046516"/>
    <s v="Implementación de medidas de Asistencia, Atención y Rehabilitación en salud para personas Víctimas Del Conflicto Armado en Santiago de   Cali"/>
    <s v="BP010465161010144"/>
    <s v="Realizar implementación de la política de atención, asistencia y rehabilitación a víctimas del conflicto armado y del Programa Papsivi a nivel municipal"/>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43549440"/>
    <n v="0"/>
    <n v="0"/>
    <n v="0"/>
    <n v="0"/>
    <n v="0"/>
    <n v="0"/>
    <n v="43549440"/>
    <n v="16457883"/>
    <n v="16457883"/>
    <n v="0"/>
    <n v="0"/>
    <n v="16457883"/>
    <n v="0"/>
    <n v="27091557"/>
  </r>
  <r>
    <x v="11"/>
    <x v="11"/>
    <s v="BP01046516"/>
    <s v="Implementación de medidas de Asistencia, Atención y Rehabilitación en salud para personas Víctimas Del Conflicto Armado en Santiago de   Cali"/>
    <s v="BP010465161010146"/>
    <s v="Realizar auditoría a actores del sistema de salud en la normatividad y jurisprudencia aplicada al sector en atención a población víctima del conflicto armad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8105760"/>
    <n v="0"/>
    <n v="0"/>
    <n v="0"/>
    <n v="0"/>
    <n v="0"/>
    <n v="0"/>
    <n v="38105760"/>
    <n v="0"/>
    <n v="0"/>
    <n v="0"/>
    <n v="0"/>
    <n v="0"/>
    <n v="0"/>
    <n v="38105760"/>
  </r>
  <r>
    <x v="11"/>
    <x v="11"/>
    <s v="BP01046516"/>
    <s v="Implementación de medidas de Asistencia, Atención y Rehabilitación en salud para personas Víctimas Del Conflicto Armado en Santiago de   Cali"/>
    <s v="BP010465161010147"/>
    <s v="Realizar implementación del enfoque diferencial en la atención a personas con discapacidad y personas pertenecientes a comunidades etnicas víctimas del conflicto armad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43549440"/>
    <n v="0"/>
    <n v="0"/>
    <n v="0"/>
    <n v="0"/>
    <n v="0"/>
    <n v="0"/>
    <n v="43549440"/>
    <n v="13807836"/>
    <n v="12659910"/>
    <n v="0"/>
    <n v="0"/>
    <n v="12659910"/>
    <n v="1147926"/>
    <n v="29741604"/>
  </r>
  <r>
    <x v="11"/>
    <x v="11"/>
    <s v="BP01046516"/>
    <s v="Implementación de medidas de Asistencia, Atención y Rehabilitación en salud para personas Víctimas Del Conflicto Armado en Santiago de   Cali"/>
    <s v="BP010465161010148"/>
    <s v="Realizar  implementación del enfoque diferencial y de curso de vida, en la atención psicosocial a niños, niñas y adolescentes víctimas del conflicto armad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2218284"/>
    <n v="0"/>
    <n v="0"/>
    <n v="0"/>
    <n v="0"/>
    <n v="0"/>
    <n v="0"/>
    <n v="32218284"/>
    <n v="0"/>
    <n v="0"/>
    <n v="0"/>
    <n v="0"/>
    <n v="0"/>
    <n v="0"/>
    <n v="32218284"/>
  </r>
  <r>
    <x v="11"/>
    <x v="11"/>
    <s v="BP01046516"/>
    <s v="Implementación de medidas de Asistencia, Atención y Rehabilitación en salud para personas Víctimas Del Conflicto Armado en Santiago de   Cali"/>
    <s v="BP010465161010174"/>
    <s v="Brindar soporte a la implementación de la política de atención, asistencia y rehabilitación a víctimas a nivel municipal"/>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6820896"/>
    <n v="0"/>
    <n v="0"/>
    <n v="0"/>
    <n v="0"/>
    <n v="0"/>
    <n v="0"/>
    <n v="36820896"/>
    <n v="13807836"/>
    <n v="12659910"/>
    <n v="0"/>
    <n v="0"/>
    <n v="12659910"/>
    <n v="1147926"/>
    <n v="23013060"/>
  </r>
  <r>
    <x v="11"/>
    <x v="11"/>
    <s v="BP01046516"/>
    <s v="Implementación de medidas de Asistencia, Atención y Rehabilitación en salud para personas Víctimas Del Conflicto Armado en Santiago de   Cali"/>
    <s v="BP010465161010203"/>
    <s v="REALIZAR  ESTRATEGIA DE MOVILIZACIÓN SOCIAL Y COMUNITARIA PARA LA ATENCIÓN PSICOSOCIAL Y EN SALUD INTEGRAL"/>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2218284"/>
    <n v="0"/>
    <n v="0"/>
    <n v="0"/>
    <n v="0"/>
    <n v="0"/>
    <n v="0"/>
    <n v="32218284"/>
    <n v="0"/>
    <n v="0"/>
    <n v="0"/>
    <n v="0"/>
    <n v="0"/>
    <n v="0"/>
    <n v="32218284"/>
  </r>
  <r>
    <x v="11"/>
    <x v="11"/>
    <s v="BP01046516"/>
    <s v="Implementación de medidas de Asistencia, Atención y Rehabilitación en salud para personas Víctimas Del Conflicto Armado en Santiago de   Cali"/>
    <s v="BP010465161010216"/>
    <s v="Brindar apoyo a la implementación de las medidas de asistencia, atención y rehabilitación a víctimas afrodescendientes (Decreto 4635 de 2011)"/>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19026147"/>
    <n v="0"/>
    <n v="0"/>
    <n v="0"/>
    <n v="0"/>
    <n v="0"/>
    <n v="0"/>
    <n v="19026147"/>
    <n v="0"/>
    <n v="0"/>
    <n v="0"/>
    <n v="0"/>
    <n v="0"/>
    <n v="0"/>
    <n v="19026147"/>
  </r>
  <r>
    <x v="11"/>
    <x v="11"/>
    <s v="BP01046516"/>
    <s v="Implementación de medidas de Asistencia, Atención y Rehabilitación en salud para personas Víctimas Del Conflicto Armado en Santiago de   Cali"/>
    <s v="BP010465161010217"/>
    <s v="Brindar apoyo a la implementación de las medidas de asistencia, atención y rehabilitación a víctimas indígenas (Decreto 4633 de 2011)"/>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16369052"/>
    <n v="0"/>
    <n v="0"/>
    <n v="0"/>
    <n v="0"/>
    <n v="0"/>
    <n v="0"/>
    <n v="16369052"/>
    <n v="0"/>
    <n v="0"/>
    <n v="0"/>
    <n v="0"/>
    <n v="0"/>
    <n v="0"/>
    <n v="16369052"/>
  </r>
  <r>
    <x v="11"/>
    <x v="11"/>
    <s v="BP01046516"/>
    <s v="Implementación de medidas de Asistencia, Atención y Rehabilitación en salud para personas Víctimas Del Conflicto Armado en Santiago de   Cali"/>
    <s v="BP010465161010220"/>
    <s v="Realizar estrategias para el desarrollo de la Red de agentes psicosociales  victimas del conflicto armad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93174825"/>
    <n v="0"/>
    <n v="0"/>
    <n v="0"/>
    <n v="0"/>
    <n v="0"/>
    <n v="0"/>
    <n v="93174825"/>
    <n v="0"/>
    <n v="0"/>
    <n v="0"/>
    <n v="0"/>
    <n v="0"/>
    <n v="0"/>
    <n v="93174825"/>
  </r>
  <r>
    <x v="11"/>
    <x v="11"/>
    <s v="BP01046516"/>
    <s v="Implementación de medidas de Asistencia, Atención y Rehabilitación en salud para personas Víctimas Del Conflicto Armado en Santiago de   Cali"/>
    <s v="BP010465161020103"/>
    <s v="REALIZAR GESTIÓN A LOS REQUERIMIENTOS EN SALUD DE LAS VÍCTIMAS DEL CONFLICTO ARMAD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4519590"/>
    <n v="0"/>
    <n v="0"/>
    <n v="0"/>
    <n v="0"/>
    <n v="0"/>
    <n v="0"/>
    <n v="34519590"/>
    <n v="13807836"/>
    <n v="12659910"/>
    <n v="0"/>
    <n v="0"/>
    <n v="12659910"/>
    <n v="1147926"/>
    <n v="20711754"/>
  </r>
  <r>
    <x v="11"/>
    <x v="11"/>
    <s v="BP01046516"/>
    <s v="Implementación de medidas de Asistencia, Atención y Rehabilitación en salud para personas Víctimas Del Conflicto Armado en Santiago de   Cali"/>
    <s v="BP010465161020116"/>
    <s v="Realizar jornadas de salud en territorio, atención a desplazamientos masivos entre otros"/>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7852270"/>
    <n v="0"/>
    <n v="0"/>
    <n v="0"/>
    <n v="0"/>
    <n v="0"/>
    <n v="0"/>
    <n v="37852270"/>
    <n v="0"/>
    <n v="0"/>
    <n v="0"/>
    <n v="0"/>
    <n v="0"/>
    <n v="0"/>
    <n v="37852270"/>
  </r>
  <r>
    <x v="11"/>
    <x v="11"/>
    <s v="BP01046516"/>
    <s v="Implementación de medidas de Asistencia, Atención y Rehabilitación en salud para personas Víctimas Del Conflicto Armado en Santiago de   Cali"/>
    <s v="BP010465161020117"/>
    <s v="Brindar información y orientación en la ruta de asistencia y atención en salud a personas declarantes de hechos víctimizantes"/>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20385158"/>
    <n v="0"/>
    <n v="0"/>
    <n v="0"/>
    <n v="0"/>
    <n v="0"/>
    <n v="0"/>
    <n v="20385158"/>
    <n v="0"/>
    <n v="0"/>
    <n v="0"/>
    <n v="0"/>
    <n v="0"/>
    <n v="0"/>
    <n v="20385158"/>
  </r>
  <r>
    <x v="11"/>
    <x v="11"/>
    <s v="BP01046516"/>
    <s v="Implementación de medidas de Asistencia, Atención y Rehabilitación en salud para personas Víctimas Del Conflicto Armado en Santiago de   Cali"/>
    <s v="BP010465161030115"/>
    <s v="Realizar rehabilitación basada en la comunidad (RBC) a víctimas del conflicto armado con discapacidad o en riesg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184104480"/>
    <n v="0"/>
    <n v="0"/>
    <n v="0"/>
    <n v="0"/>
    <n v="0"/>
    <n v="0"/>
    <n v="184104480"/>
    <n v="0"/>
    <n v="0"/>
    <n v="0"/>
    <n v="0"/>
    <n v="0"/>
    <n v="0"/>
    <n v="184104480"/>
  </r>
  <r>
    <x v="11"/>
    <x v="11"/>
    <s v="BP01046516"/>
    <s v="Implementación de medidas de Asistencia, Atención y Rehabilitación en salud para personas Víctimas Del Conflicto Armado en Santiago de   Cali"/>
    <s v="BP010465161030118"/>
    <s v="Realizar encuentros intersectoriales de promoción en salud sexual y reproductiva y prevención de violencias para niños, niñas y adolescentes (auto 251/2008)"/>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0000000"/>
    <n v="0"/>
    <n v="0"/>
    <n v="0"/>
    <n v="0"/>
    <n v="0"/>
    <n v="0"/>
    <n v="30000000"/>
    <n v="0"/>
    <n v="0"/>
    <n v="0"/>
    <n v="0"/>
    <n v="0"/>
    <n v="0"/>
    <n v="30000000"/>
  </r>
  <r>
    <x v="11"/>
    <x v="11"/>
    <s v="BP01046516"/>
    <s v="Implementación de medidas de Asistencia, Atención y Rehabilitación en salud para personas Víctimas Del Conflicto Armado en Santiago de   Cali"/>
    <s v="BP010465161030121"/>
    <s v="Realizar clubes infantiles y juveniles forjadores de salud mental y convivencia"/>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71500000"/>
    <n v="0"/>
    <n v="0"/>
    <n v="0"/>
    <n v="0"/>
    <n v="0"/>
    <n v="0"/>
    <n v="71500000"/>
    <n v="0"/>
    <n v="0"/>
    <n v="0"/>
    <n v="0"/>
    <n v="0"/>
    <n v="0"/>
    <n v="71500000"/>
  </r>
  <r>
    <x v="11"/>
    <x v="11"/>
    <s v="BP01046516"/>
    <s v="Implementación de medidas de Asistencia, Atención y Rehabilitación en salud para personas Víctimas Del Conflicto Armado en Santiago de   Cali"/>
    <s v="BP010465161030122"/>
    <s v="Realizar monitoreo de coberturas de vacunación a niños y niñas víctimas del conflict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750000"/>
    <n v="0"/>
    <n v="0"/>
    <n v="0"/>
    <n v="0"/>
    <n v="0"/>
    <n v="0"/>
    <n v="3750000"/>
    <n v="0"/>
    <n v="0"/>
    <n v="0"/>
    <n v="0"/>
    <n v="0"/>
    <n v="0"/>
    <n v="3750000"/>
  </r>
  <r>
    <x v="11"/>
    <x v="11"/>
    <s v="BP01046516"/>
    <s v="Implementación de medidas de Asistencia, Atención y Rehabilitación en salud para personas Víctimas Del Conflicto Armado en Santiago de   Cali"/>
    <s v="BP010465161030123"/>
    <s v="Realizar jornadas de promoción y prevención en salud sexual y reproductiva a mujeres víctimas del conflict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45000000"/>
    <n v="0"/>
    <n v="0"/>
    <n v="0"/>
    <n v="0"/>
    <n v="0"/>
    <n v="0"/>
    <n v="45000000"/>
    <n v="0"/>
    <n v="0"/>
    <n v="0"/>
    <n v="0"/>
    <n v="0"/>
    <n v="0"/>
    <n v="45000000"/>
  </r>
  <r>
    <x v="11"/>
    <x v="11"/>
    <s v="BP01046516"/>
    <s v="Implementación de medidas de Asistencia, Atención y Rehabilitación en salud para personas Víctimas Del Conflicto Armado en Santiago de   Cali"/>
    <s v="BP010465161030128"/>
    <s v="Realizar promoción de estilos de vida saludable y prevención de las principales enfermedades  de interés en salud pública  a víctimas del conflicto, con enfoque diferencial"/>
    <m/>
    <m/>
    <s v="2-3030219"/>
    <s v="Atención en Educación a la Población Desplazada"/>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1000000"/>
    <n v="0"/>
    <n v="0"/>
    <n v="0"/>
    <n v="0"/>
    <n v="0"/>
    <n v="0"/>
    <n v="31000000"/>
    <n v="0"/>
    <n v="0"/>
    <n v="0"/>
    <n v="0"/>
    <n v="0"/>
    <n v="0"/>
    <n v="31000000"/>
  </r>
  <r>
    <x v="11"/>
    <x v="11"/>
    <s v="BP01046516"/>
    <s v="Implementación de medidas de Asistencia, Atención y Rehabilitación en salud para personas Víctimas Del Conflicto Armado en Santiago de   Cali"/>
    <s v="BP010465161030129"/>
    <s v="Realizar promoción de la seguridad alimentaria y nutricional en víctimas del conflicto"/>
    <m/>
    <m/>
    <s v="2-3030219"/>
    <s v="Atención en Educación a la Población Desplazada"/>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50000000"/>
    <n v="0"/>
    <n v="0"/>
    <n v="0"/>
    <n v="0"/>
    <n v="0"/>
    <n v="0"/>
    <n v="50000000"/>
    <n v="0"/>
    <n v="0"/>
    <n v="0"/>
    <n v="0"/>
    <n v="0"/>
    <n v="0"/>
    <n v="50000000"/>
  </r>
  <r>
    <x v="11"/>
    <x v="11"/>
    <s v="BP01046516"/>
    <s v="Implementación de medidas de Asistencia, Atención y Rehabilitación en salud para personas Víctimas Del Conflicto Armado en Santiago de   Cali"/>
    <s v="BP010465161030132"/>
    <s v="Realizar caracterizacion en salud a victimas del conflicto armado mediante el monitoreo del goce efectivo de derecho."/>
    <m/>
    <m/>
    <s v="2-3030219"/>
    <s v="Atención en Educación a la Población Desplazada"/>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9300000"/>
    <n v="0"/>
    <n v="0"/>
    <n v="0"/>
    <n v="0"/>
    <n v="0"/>
    <n v="0"/>
    <n v="9300000"/>
    <n v="0"/>
    <n v="0"/>
    <n v="0"/>
    <n v="0"/>
    <n v="0"/>
    <n v="0"/>
    <n v="9300000"/>
  </r>
  <r>
    <x v="11"/>
    <x v="11"/>
    <s v="BP01046516"/>
    <s v="Implementación de medidas de Asistencia, Atención y Rehabilitación en salud para personas Víctimas Del Conflicto Armado en Santiago de   Cali"/>
    <s v="BP010465161030134"/>
    <s v="Realizar seguimiento y monitoreo a la adherencia a programas de salud pública en población víctima del conflicto armad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1000000"/>
    <n v="0"/>
    <n v="0"/>
    <n v="0"/>
    <n v="0"/>
    <n v="0"/>
    <n v="0"/>
    <n v="31000000"/>
    <n v="0"/>
    <n v="0"/>
    <n v="0"/>
    <n v="0"/>
    <n v="0"/>
    <n v="0"/>
    <n v="31000000"/>
  </r>
  <r>
    <x v="11"/>
    <x v="11"/>
    <s v="BP01046516"/>
    <s v="Implementación de medidas de Asistencia, Atención y Rehabilitación en salud para personas Víctimas Del Conflicto Armado en Santiago de   Cali"/>
    <s v="BP010465161030214"/>
    <s v="Realizar encuentro comunitario intergeneracional para la comprensión grupal del conflicto armado y reconstrucción de memoria en NNA"/>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24000000"/>
    <n v="0"/>
    <n v="0"/>
    <n v="0"/>
    <n v="0"/>
    <n v="0"/>
    <n v="0"/>
    <n v="24000000"/>
    <n v="0"/>
    <n v="0"/>
    <n v="0"/>
    <n v="0"/>
    <n v="0"/>
    <n v="0"/>
    <n v="24000000"/>
  </r>
  <r>
    <x v="11"/>
    <x v="11"/>
    <s v="BP01046516"/>
    <s v="Implementación de medidas de Asistencia, Atención y Rehabilitación en salud para personas Víctimas Del Conflicto Armado en Santiago de   Cali"/>
    <s v="BP010465161030215"/>
    <s v="Realizar encuentro comunitario intercultural que contribuya a la rehabilitación social y comunitaria"/>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12000000"/>
    <n v="0"/>
    <n v="0"/>
    <n v="0"/>
    <n v="0"/>
    <n v="0"/>
    <n v="0"/>
    <n v="12000000"/>
    <n v="0"/>
    <n v="0"/>
    <n v="0"/>
    <n v="0"/>
    <n v="0"/>
    <n v="0"/>
    <n v="12000000"/>
  </r>
  <r>
    <x v="11"/>
    <x v="11"/>
    <s v="BP01046516"/>
    <s v="Implementación de medidas de Asistencia, Atención y Rehabilitación en salud para personas Víctimas Del Conflicto Armado en Santiago de   Cali"/>
    <s v="BP010465161030216"/>
    <s v="Realizar campaña para la rehabilitación psicosocial comunitaria, convivencia y no repetición"/>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127020896"/>
    <n v="0"/>
    <n v="0"/>
    <n v="0"/>
    <n v="0"/>
    <n v="0"/>
    <n v="0"/>
    <n v="127020896"/>
    <n v="0"/>
    <n v="0"/>
    <n v="0"/>
    <n v="0"/>
    <n v="0"/>
    <n v="0"/>
    <n v="127020896"/>
  </r>
  <r>
    <x v="11"/>
    <x v="11"/>
    <s v="BP01046516"/>
    <s v="Implementación de medidas de Asistencia, Atención y Rehabilitación en salud para personas Víctimas Del Conflicto Armado en Santiago de   Cali"/>
    <s v="BP010465161030218"/>
    <s v="Realizar acciones de implementación del Papsivi a nivel territorial, desde el fortalecimiento institucional y comunitario de la atención psicosocial y en salud integral"/>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475979776"/>
    <n v="0"/>
    <n v="0"/>
    <n v="0"/>
    <n v="0"/>
    <n v="0"/>
    <n v="0"/>
    <n v="475979776"/>
    <n v="0"/>
    <n v="0"/>
    <n v="0"/>
    <n v="0"/>
    <n v="0"/>
    <n v="0"/>
    <n v="475979776"/>
  </r>
  <r>
    <x v="11"/>
    <x v="11"/>
    <s v="BP01046516"/>
    <s v="Implementación de medidas de Asistencia, Atención y Rehabilitación en salud para personas Víctimas Del Conflicto Armado en Santiago de   Cali"/>
    <s v="BP010465161030219"/>
    <s v="Brindar orientación, acompañamiento y atención psicosocial a víctimas de delitos contra la libertad e integridad sexual en el marco del conflicto armad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32218284"/>
    <n v="0"/>
    <n v="0"/>
    <n v="0"/>
    <n v="0"/>
    <n v="0"/>
    <n v="0"/>
    <n v="32218284"/>
    <n v="0"/>
    <n v="0"/>
    <n v="0"/>
    <n v="0"/>
    <n v="0"/>
    <n v="0"/>
    <n v="32218284"/>
  </r>
  <r>
    <x v="11"/>
    <x v="11"/>
    <s v="BP01046516"/>
    <s v="Implementación de medidas de Asistencia, Atención y Rehabilitación en salud para personas Víctimas Del Conflicto Armado en Santiago de   Cali"/>
    <s v="BP010465161030228"/>
    <s v="Brindar atención psicosocial para la rehabilitación a víctimas del conflicto armado"/>
    <m/>
    <m/>
    <s v="2-30503"/>
    <s v="Atención, Control y Organización Institucional para apoyo a la Gestión del Estado"/>
    <x v="0"/>
    <s v="Vigencia actual"/>
    <n v="2204"/>
    <s v="0-2204"/>
    <s v="S.G.P. S Salud-Salud Púb (PIC)"/>
    <m/>
    <m/>
    <x v="0"/>
    <s v="Organismo"/>
    <n v="99"/>
    <s v="MUNICIPIO DE CALI"/>
    <n v="43"/>
    <s v="CALI PROGRESA EN PAZ, CON SEGURIDAD Y CULTURA CIUDADANA"/>
    <n v="4304"/>
    <s v="ATENCIÓN INTEGRAL A LAS VÍCTIMAS DEL CONFLICTO ARMADO."/>
    <n v="4304003"/>
    <s v="Programa Reparación Integral."/>
    <x v="134"/>
    <s v="Nuevas víctimas del conflicto atendidas en el marco del prog"/>
    <n v="923922544"/>
    <n v="0"/>
    <n v="0"/>
    <n v="0"/>
    <n v="0"/>
    <n v="0"/>
    <n v="0"/>
    <n v="923922544"/>
    <n v="0"/>
    <n v="0"/>
    <n v="0"/>
    <n v="0"/>
    <n v="0"/>
    <n v="0"/>
    <n v="923922544"/>
  </r>
  <r>
    <x v="11"/>
    <x v="11"/>
    <s v="BP26002283"/>
    <s v="Fortalecimiento en procesos de promoción y  prevención en seguridad y salud en el trabajo a la población de trabajadores  del sector de la economia informal  en Santiago de  Cali"/>
    <s v="BP260022832010101"/>
    <s v="Realizar capacitación e intervención a los trabajadores de la economía informal en promoción de la salud,  condiciones  y comportamientos seguros en el trabajo"/>
    <m/>
    <m/>
    <s v="2-3030285"/>
    <s v="Gestion desarrollo operativo y funcional PNSP"/>
    <x v="0"/>
    <s v="Vigencia actual"/>
    <n v="2204"/>
    <s v="0-2204"/>
    <s v="S.G.P. S Salud-Salud Púb (PIC)"/>
    <m/>
    <m/>
    <x v="0"/>
    <s v="Organismo"/>
    <n v="99"/>
    <s v="MUNICIPIO DE CALI"/>
    <n v="44"/>
    <s v="CALI EMPRENDEDORA Y PUJANTE"/>
    <n v="4401"/>
    <s v="FOMENTO AL EMPRENDIMIENTO"/>
    <n v="4401001"/>
    <s v="Emprendimientos como forma de vida"/>
    <x v="135"/>
    <s v="Grupos organizados de trabajadores informales - GOTIS que ha"/>
    <n v="57078441"/>
    <n v="0"/>
    <n v="0"/>
    <n v="0"/>
    <n v="0"/>
    <n v="0"/>
    <n v="0"/>
    <n v="57078441"/>
    <n v="0"/>
    <n v="0"/>
    <n v="0"/>
    <n v="0"/>
    <n v="0"/>
    <n v="0"/>
    <n v="57078441"/>
  </r>
  <r>
    <x v="11"/>
    <x v="11"/>
    <s v="BP26002283"/>
    <s v="Fortalecimiento en procesos de promoción y  prevención en seguridad y salud en el trabajo a la población de trabajadores  del sector de la economia informal  en Santiago de  Cali"/>
    <s v="BP260022832010102"/>
    <s v="Brindar asesoría y acompañamiento  en eventos de accidente de trabajo y síntomas de enfermedad con ocasión al trabajo."/>
    <m/>
    <m/>
    <s v="2-3030285"/>
    <s v="Gestion desarrollo operativo y funcional PNSP"/>
    <x v="0"/>
    <s v="Vigencia actual"/>
    <n v="2204"/>
    <s v="0-2204"/>
    <s v="S.G.P. S Salud-Salud Púb (PIC)"/>
    <m/>
    <m/>
    <x v="0"/>
    <s v="Organismo"/>
    <n v="99"/>
    <s v="MUNICIPIO DE CALI"/>
    <n v="44"/>
    <s v="CALI EMPRENDEDORA Y PUJANTE"/>
    <n v="4401"/>
    <s v="FOMENTO AL EMPRENDIMIENTO"/>
    <n v="4401001"/>
    <s v="Emprendimientos como forma de vida"/>
    <x v="135"/>
    <s v="Grupos organizados de trabajadores informales - GOTIS que ha"/>
    <n v="21825006"/>
    <n v="0"/>
    <n v="0"/>
    <n v="0"/>
    <n v="0"/>
    <n v="0"/>
    <n v="0"/>
    <n v="21825006"/>
    <n v="0"/>
    <n v="0"/>
    <n v="0"/>
    <n v="0"/>
    <n v="0"/>
    <n v="0"/>
    <n v="21825006"/>
  </r>
  <r>
    <x v="11"/>
    <x v="11"/>
    <s v="BP26002283"/>
    <s v="Fortalecimiento en procesos de promoción y  prevención en seguridad y salud en el trabajo a la población de trabajadores  del sector de la economia informal  en Santiago de  Cali"/>
    <s v="BP260022832010201"/>
    <s v="Realizar seguimiento y monitoreo a los Grupos organizados de trabajadores informales conformados de las actividades económicas intervenidas ( recicladores, estilistas, vendedores ambulantes y artesanos)"/>
    <m/>
    <m/>
    <s v="2-3030285"/>
    <s v="Gestion desarrollo operativo y funcional PNSP"/>
    <x v="0"/>
    <s v="Vigencia actual"/>
    <n v="2204"/>
    <s v="0-2204"/>
    <s v="S.G.P. S Salud-Salud Púb (PIC)"/>
    <m/>
    <m/>
    <x v="0"/>
    <s v="Organismo"/>
    <n v="99"/>
    <s v="MUNICIPIO DE CALI"/>
    <n v="44"/>
    <s v="CALI EMPRENDEDORA Y PUJANTE"/>
    <n v="4401"/>
    <s v="FOMENTO AL EMPRENDIMIENTO"/>
    <n v="4401001"/>
    <s v="Emprendimientos como forma de vida"/>
    <x v="135"/>
    <s v="Grupos organizados de trabajadores informales - GOTIS que ha"/>
    <n v="36981504"/>
    <n v="0"/>
    <n v="0"/>
    <n v="0"/>
    <n v="0"/>
    <n v="0"/>
    <n v="0"/>
    <n v="36981504"/>
    <n v="0"/>
    <n v="0"/>
    <n v="0"/>
    <n v="0"/>
    <n v="0"/>
    <n v="0"/>
    <n v="36981504"/>
  </r>
  <r>
    <x v="11"/>
    <x v="11"/>
    <s v="BP26002283"/>
    <s v="Fortalecimiento en procesos de promoción y  prevención en seguridad y salud en el trabajo a la población de trabajadores  del sector de la economia informal  en Santiago de  Cali"/>
    <s v="BP260022832010202"/>
    <s v="Realizar  intervención en seguridad y salud en el trabajo a población trabajadora informal priorizada a intervenir"/>
    <m/>
    <m/>
    <s v="2-3030285"/>
    <s v="Gestion desarrollo operativo y funcional PNSP"/>
    <x v="0"/>
    <s v="Vigencia actual"/>
    <n v="2204"/>
    <s v="0-2204"/>
    <s v="S.G.P. S Salud-Salud Púb (PIC)"/>
    <m/>
    <m/>
    <x v="0"/>
    <s v="Organismo"/>
    <n v="99"/>
    <s v="MUNICIPIO DE CALI"/>
    <n v="44"/>
    <s v="CALI EMPRENDEDORA Y PUJANTE"/>
    <n v="4401"/>
    <s v="FOMENTO AL EMPRENDIMIENTO"/>
    <n v="4401001"/>
    <s v="Emprendimientos como forma de vida"/>
    <x v="135"/>
    <s v="Grupos organizados de trabajadores informales - GOTIS que ha"/>
    <n v="16109142"/>
    <n v="0"/>
    <n v="0"/>
    <n v="0"/>
    <n v="0"/>
    <n v="0"/>
    <n v="0"/>
    <n v="16109142"/>
    <n v="0"/>
    <n v="0"/>
    <n v="0"/>
    <n v="0"/>
    <n v="0"/>
    <n v="0"/>
    <n v="16109142"/>
  </r>
  <r>
    <x v="11"/>
    <x v="11"/>
    <s v="BP26002283"/>
    <s v="Fortalecimiento en procesos de promoción y  prevención en seguridad y salud en el trabajo a la población de trabajadores  del sector de la economia informal  en Santiago de  Cali"/>
    <s v="BP260022832020101"/>
    <s v="Realizar seguimiento y monitoreo de las condiciones de salud y seguridad en el trabajo en los grupos organizados de trabajadores informales GOTIS priorizados por sector económico"/>
    <m/>
    <m/>
    <s v="2-3030285"/>
    <s v="Gestion desarrollo operativo y funcional PNSP"/>
    <x v="0"/>
    <s v="Vigencia actual"/>
    <n v="2204"/>
    <s v="0-2204"/>
    <s v="S.G.P. S Salud-Salud Púb (PIC)"/>
    <m/>
    <m/>
    <x v="0"/>
    <s v="Organismo"/>
    <n v="99"/>
    <s v="MUNICIPIO DE CALI"/>
    <n v="44"/>
    <s v="CALI EMPRENDEDORA Y PUJANTE"/>
    <n v="4401"/>
    <s v="FOMENTO AL EMPRENDIMIENTO"/>
    <n v="4401001"/>
    <s v="Emprendimientos como forma de vida"/>
    <x v="135"/>
    <s v="Grupos organizados de trabajadores informales - GOTIS que ha"/>
    <n v="20958168"/>
    <n v="0"/>
    <n v="0"/>
    <n v="0"/>
    <n v="0"/>
    <n v="0"/>
    <n v="0"/>
    <n v="20958168"/>
    <n v="0"/>
    <n v="0"/>
    <n v="0"/>
    <n v="0"/>
    <n v="0"/>
    <n v="0"/>
    <n v="20958168"/>
  </r>
  <r>
    <x v="11"/>
    <x v="11"/>
    <s v="BP26002283"/>
    <s v="Fortalecimiento en procesos de promoción y  prevención en seguridad y salud en el trabajo a la población de trabajadores  del sector de la economia informal  en Santiago de  Cali"/>
    <s v="BP260022832020102"/>
    <s v="Sistematizar y analizar información sobre condiciones de seguridad y salud en el trabajo informal a partir del aplicativo implementado."/>
    <m/>
    <m/>
    <s v="2-3030285"/>
    <s v="Gestion desarrollo operativo y funcional PNSP"/>
    <x v="0"/>
    <s v="Vigencia actual"/>
    <n v="2204"/>
    <s v="0-2204"/>
    <s v="S.G.P. S Salud-Salud Púb (PIC)"/>
    <m/>
    <m/>
    <x v="0"/>
    <s v="Organismo"/>
    <n v="99"/>
    <s v="MUNICIPIO DE CALI"/>
    <n v="44"/>
    <s v="CALI EMPRENDEDORA Y PUJANTE"/>
    <n v="4401"/>
    <s v="FOMENTO AL EMPRENDIMIENTO"/>
    <n v="4401001"/>
    <s v="Emprendimientos como forma de vida"/>
    <x v="135"/>
    <s v="Grupos organizados de trabajadores informales - GOTIS que ha"/>
    <n v="19026147"/>
    <n v="0"/>
    <n v="0"/>
    <n v="0"/>
    <n v="0"/>
    <n v="0"/>
    <n v="0"/>
    <n v="19026147"/>
    <n v="0"/>
    <n v="0"/>
    <n v="0"/>
    <n v="0"/>
    <n v="0"/>
    <n v="0"/>
    <n v="19026147"/>
  </r>
  <r>
    <x v="11"/>
    <x v="11"/>
    <s v="BP26002283"/>
    <s v="Fortalecimiento en procesos de promoción y  prevención en seguridad y salud en el trabajo a la población de trabajadores  del sector de la economia informal  en Santiago de  Cali"/>
    <s v="BP260022832030101"/>
    <s v="Realizar acciones de gestión del conocimiento según los lineamientos del Plan Decenal de Salud Pública en el marco del fortalecimiento del Entorno Laboral Saludable."/>
    <m/>
    <m/>
    <s v="2-3030285"/>
    <s v="Gestion desarrollo operativo y funcional PNSP"/>
    <x v="0"/>
    <s v="Vigencia actual"/>
    <n v="2204"/>
    <s v="0-2204"/>
    <s v="S.G.P. S Salud-Salud Púb (PIC)"/>
    <m/>
    <m/>
    <x v="0"/>
    <s v="Organismo"/>
    <n v="99"/>
    <s v="MUNICIPIO DE CALI"/>
    <n v="44"/>
    <s v="CALI EMPRENDEDORA Y PUJANTE"/>
    <n v="4401"/>
    <s v="FOMENTO AL EMPRENDIMIENTO"/>
    <n v="4401001"/>
    <s v="Emprendimientos como forma de vida"/>
    <x v="135"/>
    <s v="Grupos organizados de trabajadores informales - GOTIS que ha"/>
    <n v="24768744"/>
    <n v="0"/>
    <n v="0"/>
    <n v="0"/>
    <n v="0"/>
    <n v="0"/>
    <n v="0"/>
    <n v="24768744"/>
    <n v="0"/>
    <n v="0"/>
    <n v="0"/>
    <n v="0"/>
    <n v="0"/>
    <n v="0"/>
    <n v="24768744"/>
  </r>
  <r>
    <x v="11"/>
    <x v="11"/>
    <s v="BP26002283"/>
    <s v="Fortalecimiento en procesos de promoción y  prevención en seguridad y salud en el trabajo a la población de trabajadores  del sector de la economia informal  en Santiago de  Cali"/>
    <s v="BP260022832030102"/>
    <s v="Realizar fortalecimiento al proceso de implementación de la Estrategia de Entorno Laboral  Saludable en el Sistema de Gestión de Seguridad y Salud en el Trabajo y la Ruta Integral de Promoción y Mantenimento de la Salud"/>
    <m/>
    <m/>
    <s v="2-3030285"/>
    <s v="Gestion desarrollo operativo y funcional PNSP"/>
    <x v="0"/>
    <s v="Vigencia actual"/>
    <n v="2204"/>
    <s v="0-2204"/>
    <s v="S.G.P. S Salud-Salud Púb (PIC)"/>
    <m/>
    <m/>
    <x v="0"/>
    <s v="Organismo"/>
    <n v="99"/>
    <s v="MUNICIPIO DE CALI"/>
    <n v="44"/>
    <s v="CALI EMPRENDEDORA Y PUJANTE"/>
    <n v="4401"/>
    <s v="FOMENTO AL EMPRENDIMIENTO"/>
    <n v="4401001"/>
    <s v="Emprendimientos como forma de vida"/>
    <x v="135"/>
    <s v="Grupos organizados de trabajadores informales - GOTIS que ha"/>
    <n v="10479084"/>
    <n v="0"/>
    <n v="0"/>
    <n v="0"/>
    <n v="0"/>
    <n v="0"/>
    <n v="0"/>
    <n v="10479084"/>
    <n v="0"/>
    <n v="0"/>
    <n v="0"/>
    <n v="0"/>
    <n v="0"/>
    <n v="0"/>
    <n v="10479084"/>
  </r>
  <r>
    <x v="11"/>
    <x v="11"/>
    <s v="BP26001326"/>
    <s v="Optimización de la gestión del aseguramiento en salud  por parte de los actores del SGSSS en Santiago de Cali"/>
    <s v="BP260013261040201"/>
    <s v="REALIZAR AFILIACION Y CONTINUIDAD AL REGIMEN SUBSIDIADO"/>
    <m/>
    <m/>
    <s v="2-3030257"/>
    <s v="Contratos de Régimen Subsidiado"/>
    <x v="0"/>
    <s v="Vigencia actual"/>
    <n v="2207"/>
    <s v="0-2207"/>
    <s v="S.G.P. Regimen subsidiado SSF 11/12"/>
    <m/>
    <m/>
    <x v="0"/>
    <s v="Organismo"/>
    <n v="99"/>
    <s v="MUNICIPIO DE CALI"/>
    <n v="41"/>
    <s v="CALI SOCIAL Y DIVERSA"/>
    <n v="4103"/>
    <s v="SALUD PÚBLICA OPORTUNA Y CONFIABLE"/>
    <n v="4103002"/>
    <s v="SERVICIOS DE SALUD PÚBLICA OPORTUNA Y CONFIABLE"/>
    <x v="109"/>
    <s v="Afiliaciones efectivas al régimen subsidiado"/>
    <n v="230457363000"/>
    <n v="0"/>
    <n v="0"/>
    <n v="0"/>
    <n v="0"/>
    <n v="0"/>
    <n v="0"/>
    <n v="230457363000"/>
    <n v="0"/>
    <n v="0"/>
    <n v="0"/>
    <n v="0"/>
    <n v="0"/>
    <n v="0"/>
    <n v="230457363000"/>
  </r>
  <r>
    <x v="11"/>
    <x v="11"/>
    <s v="BP26001329"/>
    <s v="Mejoramiento del acceso a la prestación de servicios de salud de la población pobre y vulnerable sin aseguramiento en Santiago de  Cali"/>
    <s v="BP260013291010117"/>
    <s v="Realizar el pago Aportes Patronales ESE"/>
    <m/>
    <m/>
    <s v="2-303027631"/>
    <s v="Pago Aportes Patronales ESE"/>
    <x v="0"/>
    <s v="Vigencia actual"/>
    <n v="2208"/>
    <s v="0-2208"/>
    <s v="S.G.P.  S.S.F. Prestacion de Servicios PPNA 11/12"/>
    <m/>
    <m/>
    <x v="0"/>
    <s v="Organismo"/>
    <n v="99"/>
    <s v="MUNICIPIO DE CALI"/>
    <n v="41"/>
    <s v="CALI SOCIAL Y DIVERSA"/>
    <n v="4103"/>
    <s v="SALUD PÚBLICA OPORTUNA Y CONFIABLE"/>
    <n v="4103002"/>
    <s v="SERVICIOS DE SALUD PÚBLICA OPORTUNA Y CONFIABLE"/>
    <x v="106"/>
    <s v="Población pobre no asegurada atendida en las Empresas Social"/>
    <n v="8419618000"/>
    <n v="0"/>
    <n v="0"/>
    <n v="0"/>
    <n v="0"/>
    <n v="0"/>
    <n v="0"/>
    <n v="8419618000"/>
    <n v="0"/>
    <n v="0"/>
    <n v="0"/>
    <n v="0"/>
    <n v="0"/>
    <n v="0"/>
    <n v="8419618000"/>
  </r>
  <r>
    <x v="11"/>
    <x v="11"/>
    <s v="BP01046540"/>
    <s v="Asistencia Técnica a  las entidades vacunadoras del Municipio de Santiago de   Cali"/>
    <s v="BP010465401020118"/>
    <s v="Efectuar registro de monitoreos rápidos de coberturas de vacunación intervenidas por el programa PAI."/>
    <m/>
    <m/>
    <s v="2-3030280"/>
    <s v="Programa Ampliado de Inmunizaciones - PAI"/>
    <x v="0"/>
    <s v="Vigencia actual"/>
    <n v="2214"/>
    <s v="0-2214"/>
    <s v="S.G.P. S -Salud Púb (PIC) 12/12"/>
    <m/>
    <m/>
    <x v="0"/>
    <s v="Organismo"/>
    <n v="99"/>
    <s v="MUNICIPIO DE CALI"/>
    <n v="41"/>
    <s v="CALI SOCIAL Y DIVERSA"/>
    <n v="4101"/>
    <s v="CONSTRUYENDO SOCIEDAD"/>
    <n v="4101001"/>
    <s v="ATENCIÓN INTEGRAL A LA PRIMERA INFANCIA"/>
    <x v="115"/>
    <s v="Lograr cobertura de vacunación en niños de 1 año"/>
    <n v="40922630"/>
    <n v="0"/>
    <n v="0"/>
    <n v="0"/>
    <n v="0"/>
    <n v="0"/>
    <n v="0"/>
    <n v="40922630"/>
    <n v="0"/>
    <n v="0"/>
    <n v="0"/>
    <n v="0"/>
    <n v="0"/>
    <n v="0"/>
    <n v="40922630"/>
  </r>
  <r>
    <x v="11"/>
    <x v="11"/>
    <s v="BP01046540"/>
    <s v="Asistencia Técnica a  las entidades vacunadoras del Municipio de Santiago de   Cali"/>
    <s v="BP010465401020120"/>
    <s v="Realizar evaluación de coberturas de vacunación municipales."/>
    <m/>
    <m/>
    <s v="2-3030280"/>
    <s v="Programa Ampliado de Inmunizaciones - PAI"/>
    <x v="0"/>
    <s v="Vigencia actual"/>
    <n v="2214"/>
    <s v="0-2214"/>
    <s v="S.G.P. S -Salud Púb (PIC) 12/12"/>
    <m/>
    <m/>
    <x v="0"/>
    <s v="Organismo"/>
    <n v="99"/>
    <s v="MUNICIPIO DE CALI"/>
    <n v="41"/>
    <s v="CALI SOCIAL Y DIVERSA"/>
    <n v="4101"/>
    <s v="CONSTRUYENDO SOCIEDAD"/>
    <n v="4101001"/>
    <s v="ATENCIÓN INTEGRAL A LA PRIMERA INFANCIA"/>
    <x v="115"/>
    <s v="Lograr cobertura de vacunación en niños de 1 año"/>
    <n v="43222823"/>
    <n v="0"/>
    <n v="0"/>
    <n v="0"/>
    <n v="0"/>
    <n v="0"/>
    <n v="0"/>
    <n v="43222823"/>
    <n v="0"/>
    <n v="0"/>
    <n v="0"/>
    <n v="0"/>
    <n v="0"/>
    <n v="0"/>
    <n v="43222823"/>
  </r>
  <r>
    <x v="11"/>
    <x v="11"/>
    <s v="BP01046540"/>
    <s v="Asistencia Técnica a  las entidades vacunadoras del Municipio de Santiago de   Cali"/>
    <s v="BP010465401020121"/>
    <s v="Consolidar las bases de datos de los resultados  de coberturas de Vacunación"/>
    <m/>
    <m/>
    <s v="2-3030280"/>
    <s v="Programa Ampliado de Inmunizaciones - PAI"/>
    <x v="0"/>
    <s v="Vigencia actual"/>
    <n v="2214"/>
    <s v="0-2214"/>
    <s v="S.G.P. S -Salud Púb (PIC) 12/12"/>
    <m/>
    <m/>
    <x v="0"/>
    <s v="Organismo"/>
    <n v="99"/>
    <s v="MUNICIPIO DE CALI"/>
    <n v="41"/>
    <s v="CALI SOCIAL Y DIVERSA"/>
    <n v="4101"/>
    <s v="CONSTRUYENDO SOCIEDAD"/>
    <n v="4101001"/>
    <s v="ATENCIÓN INTEGRAL A LA PRIMERA INFANCIA"/>
    <x v="115"/>
    <s v="Lograr cobertura de vacunación en niños de 1 año"/>
    <n v="64436568"/>
    <n v="0"/>
    <n v="0"/>
    <n v="0"/>
    <n v="0"/>
    <n v="0"/>
    <n v="0"/>
    <n v="64436568"/>
    <n v="0"/>
    <n v="0"/>
    <n v="0"/>
    <n v="0"/>
    <n v="0"/>
    <n v="0"/>
    <n v="64436568"/>
  </r>
  <r>
    <x v="11"/>
    <x v="11"/>
    <s v="BP01046523"/>
    <s v="Fortalecimiento Del proceso del sistema de vigilancia en salud  publica en el municipio de Santiago de  Cali"/>
    <s v="BP010465231010124"/>
    <s v="Realizar la correspondencia de los eventos de interes en salud publica entre las bases de datos de estadisticas vitales (RUAF) vs Sistema de Vigilancia en Salud Pública (SIVIGIL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629898"/>
    <n v="0"/>
    <n v="0"/>
    <n v="0"/>
    <n v="0"/>
    <n v="0"/>
    <n v="0"/>
    <n v="8629898"/>
    <n v="0"/>
    <n v="0"/>
    <n v="0"/>
    <n v="0"/>
    <n v="0"/>
    <n v="0"/>
    <n v="8629898"/>
  </r>
  <r>
    <x v="11"/>
    <x v="11"/>
    <s v="BP01046523"/>
    <s v="Fortalecimiento Del proceso del sistema de vigilancia en salud  publica en el municipio de Santiago de  Cali"/>
    <s v="BP010465231010125"/>
    <s v="Realizar la depuración de los datos para la  actualización del subsistema SIVIGILA  y el ajuste de los casos notificado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35674026"/>
    <n v="0"/>
    <n v="0"/>
    <n v="0"/>
    <n v="0"/>
    <n v="0"/>
    <n v="0"/>
    <n v="35674026"/>
    <n v="2863924"/>
    <n v="0"/>
    <n v="0"/>
    <n v="0"/>
    <n v="0"/>
    <n v="2863924"/>
    <n v="32810102"/>
  </r>
  <r>
    <x v="11"/>
    <x v="11"/>
    <s v="BP01046523"/>
    <s v="Fortalecimiento Del proceso del sistema de vigilancia en salud  publica en el municipio de Santiago de  Cali"/>
    <s v="BP010465231010128"/>
    <s v="Realizar soporte técnico  a las UPGDs orientado a la  actualización de los sistemas de información  SIVIGILA,Whonet, SIANIESP, SIMON de acuerdo a lineamientos y al software de  Estadistica Vitale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39352333"/>
    <n v="0"/>
    <n v="0"/>
    <n v="0"/>
    <n v="0"/>
    <n v="0"/>
    <n v="0"/>
    <n v="39352333"/>
    <n v="4832742"/>
    <n v="4832742"/>
    <n v="0"/>
    <n v="0"/>
    <n v="4832742"/>
    <n v="0"/>
    <n v="34519591"/>
  </r>
  <r>
    <x v="11"/>
    <x v="11"/>
    <s v="BP01046523"/>
    <s v="Fortalecimiento Del proceso del sistema de vigilancia en salud  publica en el municipio de Santiago de  Cali"/>
    <s v="BP010465231010129"/>
    <s v="Retroalimentar a las EAPB diariamente con la información de la base de datos SIVIGILA de los eventos de interés en salud publica priorizado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6664091"/>
    <n v="0"/>
    <n v="0"/>
    <n v="0"/>
    <n v="0"/>
    <n v="0"/>
    <n v="0"/>
    <n v="6664091"/>
    <n v="2446218"/>
    <n v="0"/>
    <n v="0"/>
    <n v="0"/>
    <n v="0"/>
    <n v="2446218"/>
    <n v="4217873"/>
  </r>
  <r>
    <x v="11"/>
    <x v="11"/>
    <s v="BP01046523"/>
    <s v="Fortalecimiento Del proceso del sistema de vigilancia en salud  publica en el municipio de Santiago de  Cali"/>
    <s v="BP010465231010130"/>
    <s v="Realizar  soluciones informaticas de acuerdo a requerimientos de los subsistemas de información institucional"/>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2081857"/>
    <n v="0"/>
    <n v="0"/>
    <n v="0"/>
    <n v="0"/>
    <n v="0"/>
    <n v="0"/>
    <n v="12081857"/>
    <n v="4832742"/>
    <n v="4832742"/>
    <n v="0"/>
    <n v="0"/>
    <n v="4832742"/>
    <n v="0"/>
    <n v="7249115"/>
  </r>
  <r>
    <x v="11"/>
    <x v="11"/>
    <s v="BP01046523"/>
    <s v="Fortalecimiento Del proceso del sistema de vigilancia en salud  publica en el municipio de Santiago de  Cali"/>
    <s v="BP010465231010131"/>
    <s v="Retroalimentar a las UPGD  con los ajustes realizados a la base de datos SIVIGIL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28539221"/>
    <n v="0"/>
    <n v="0"/>
    <n v="0"/>
    <n v="0"/>
    <n v="0"/>
    <n v="0"/>
    <n v="28539221"/>
    <n v="0"/>
    <n v="0"/>
    <n v="0"/>
    <n v="0"/>
    <n v="0"/>
    <n v="0"/>
    <n v="28539221"/>
  </r>
  <r>
    <x v="11"/>
    <x v="11"/>
    <s v="BP01046523"/>
    <s v="Fortalecimiento Del proceso del sistema de vigilancia en salud  publica en el municipio de Santiago de  Cali"/>
    <s v="BP010465231010136"/>
    <s v="Realizar  la actualización del subsistema de información SIVIGILA con la codificación del barrio y la comun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7134805"/>
    <n v="0"/>
    <n v="0"/>
    <n v="0"/>
    <n v="0"/>
    <n v="0"/>
    <n v="0"/>
    <n v="7134805"/>
    <n v="2863921"/>
    <n v="0"/>
    <n v="0"/>
    <n v="0"/>
    <n v="0"/>
    <n v="2863921"/>
    <n v="4270884"/>
  </r>
  <r>
    <x v="11"/>
    <x v="11"/>
    <s v="BP01046523"/>
    <s v="Fortalecimiento Del proceso del sistema de vigilancia en salud  publica en el municipio de Santiago de  Cali"/>
    <s v="BP010465231010139"/>
    <s v="Realizar soporte técnico  a las UPGD’s para actualización de los sistemas de información   Whonet de acuerdo a lineamientos del Instituto Nacional de Salud"/>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629898"/>
    <n v="0"/>
    <n v="0"/>
    <n v="0"/>
    <n v="0"/>
    <n v="0"/>
    <n v="0"/>
    <n v="8629898"/>
    <n v="0"/>
    <n v="0"/>
    <n v="0"/>
    <n v="0"/>
    <n v="0"/>
    <n v="0"/>
    <n v="8629898"/>
  </r>
  <r>
    <x v="11"/>
    <x v="11"/>
    <s v="BP01046523"/>
    <s v="Fortalecimiento Del proceso del sistema de vigilancia en salud  publica en el municipio de Santiago de  Cali"/>
    <s v="BP010465231010140"/>
    <s v="Validar la información de los eventos asignados, en el aplicativo SIMON Vs SIVIGILA de acuerdo a la respuesta de las UPGD."/>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33092087"/>
    <n v="0"/>
    <n v="0"/>
    <n v="0"/>
    <n v="0"/>
    <n v="0"/>
    <n v="0"/>
    <n v="33092087"/>
    <n v="0"/>
    <n v="0"/>
    <n v="0"/>
    <n v="0"/>
    <n v="0"/>
    <n v="0"/>
    <n v="33092087"/>
  </r>
  <r>
    <x v="11"/>
    <x v="11"/>
    <s v="BP01046523"/>
    <s v="Fortalecimiento Del proceso del sistema de vigilancia en salud  publica en el municipio de Santiago de  Cali"/>
    <s v="BP010465231010141"/>
    <s v="Realizar el  monitoreo de los indicadores Gestión de Calidad e indicadores del proceso de notificación de SIVIGILA a nivel municipal y por UPGD."/>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7259795"/>
    <n v="0"/>
    <n v="0"/>
    <n v="0"/>
    <n v="0"/>
    <n v="0"/>
    <n v="0"/>
    <n v="17259795"/>
    <n v="0"/>
    <n v="0"/>
    <n v="0"/>
    <n v="0"/>
    <n v="0"/>
    <n v="0"/>
    <n v="17259795"/>
  </r>
  <r>
    <x v="11"/>
    <x v="11"/>
    <s v="BP01046523"/>
    <s v="Fortalecimiento Del proceso del sistema de vigilancia en salud  publica en el municipio de Santiago de  Cali"/>
    <s v="BP010465231010145"/>
    <s v="Realizar  soporte en la  Validación y Consolidación de los archivos planos de la Resolución 3374 (RIPS) enviados por las UPGD’s con la Herramienta SIANIESP."/>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1046269"/>
    <n v="0"/>
    <n v="0"/>
    <n v="0"/>
    <n v="0"/>
    <n v="0"/>
    <n v="0"/>
    <n v="11046269"/>
    <n v="4142352"/>
    <n v="4142352"/>
    <n v="0"/>
    <n v="0"/>
    <n v="4142352"/>
    <n v="0"/>
    <n v="6903917"/>
  </r>
  <r>
    <x v="11"/>
    <x v="11"/>
    <s v="BP01046523"/>
    <s v="Fortalecimiento Del proceso del sistema de vigilancia en salud  publica en el municipio de Santiago de  Cali"/>
    <s v="BP010465231020137"/>
    <s v="Realizar consolidación de la informacion de los casos investigados para el analisis epidemiologico."/>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56957324"/>
    <n v="0"/>
    <n v="0"/>
    <n v="0"/>
    <n v="0"/>
    <n v="0"/>
    <n v="0"/>
    <n v="56957324"/>
    <n v="11736660"/>
    <n v="0"/>
    <n v="0"/>
    <n v="0"/>
    <n v="0"/>
    <n v="11736660"/>
    <n v="45220664"/>
  </r>
  <r>
    <x v="11"/>
    <x v="11"/>
    <s v="BP01046523"/>
    <s v="Fortalecimiento Del proceso del sistema de vigilancia en salud  publica en el municipio de Santiago de  Cali"/>
    <s v="BP010465231020138"/>
    <s v="Realizar las visitas institucionales a la Unidades Primarias Generadoras del Dato (UPGD) que no cumplen en la oportunidad del envio de la Busqueda Institucional Restrospectiva (BAIR)."/>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629898"/>
    <n v="0"/>
    <n v="0"/>
    <n v="0"/>
    <n v="0"/>
    <n v="0"/>
    <n v="0"/>
    <n v="8629898"/>
    <n v="0"/>
    <n v="0"/>
    <n v="0"/>
    <n v="0"/>
    <n v="0"/>
    <n v="0"/>
    <n v="8629898"/>
  </r>
  <r>
    <x v="11"/>
    <x v="11"/>
    <s v="BP01046523"/>
    <s v="Fortalecimiento Del proceso del sistema de vigilancia en salud  publica en el municipio de Santiago de  Cali"/>
    <s v="BP010465231020142"/>
    <s v="Realizar la consolidacion de los reportes de búsqueda activa institucional Retrospectiva (BAIR) de las  UPGD, según lineamientos establecido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629898"/>
    <n v="0"/>
    <n v="0"/>
    <n v="0"/>
    <n v="0"/>
    <n v="0"/>
    <n v="0"/>
    <n v="8629898"/>
    <n v="0"/>
    <n v="0"/>
    <n v="0"/>
    <n v="0"/>
    <n v="0"/>
    <n v="0"/>
    <n v="8629898"/>
  </r>
  <r>
    <x v="11"/>
    <x v="11"/>
    <s v="BP01046523"/>
    <s v="Fortalecimiento Del proceso del sistema de vigilancia en salud  publica en el municipio de Santiago de  Cali"/>
    <s v="BP010465231020143"/>
    <s v="Monitorear las IPS públicas y privadas en la implementación de guias y  protocolos de atención para los eventos de interes en salud public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2081857"/>
    <n v="0"/>
    <n v="0"/>
    <n v="0"/>
    <n v="0"/>
    <n v="0"/>
    <n v="0"/>
    <n v="12081857"/>
    <n v="0"/>
    <n v="0"/>
    <n v="0"/>
    <n v="0"/>
    <n v="0"/>
    <n v="0"/>
    <n v="12081857"/>
  </r>
  <r>
    <x v="11"/>
    <x v="11"/>
    <s v="BP01046523"/>
    <s v="Fortalecimiento Del proceso del sistema de vigilancia en salud  publica en el municipio de Santiago de  Cali"/>
    <s v="BP010465231020145"/>
    <s v="Realizar investigación  de campo de  los casos notificados de los eventos de interes en salud publica priorizado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0192579"/>
    <n v="0"/>
    <n v="0"/>
    <n v="0"/>
    <n v="0"/>
    <n v="0"/>
    <n v="0"/>
    <n v="10192579"/>
    <n v="0"/>
    <n v="0"/>
    <n v="0"/>
    <n v="0"/>
    <n v="0"/>
    <n v="0"/>
    <n v="10192579"/>
  </r>
  <r>
    <x v="11"/>
    <x v="11"/>
    <s v="BP01046523"/>
    <s v="Fortalecimiento Del proceso del sistema de vigilancia en salud  publica en el municipio de Santiago de  Cali"/>
    <s v="BP010465231020146"/>
    <s v="Realizar Investigación a los casos de morbi-mortalidad de los eventos de interes en salud public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65587221"/>
    <n v="0"/>
    <n v="0"/>
    <n v="0"/>
    <n v="0"/>
    <n v="0"/>
    <n v="0"/>
    <n v="65587221"/>
    <n v="8284701"/>
    <n v="0"/>
    <n v="0"/>
    <n v="0"/>
    <n v="0"/>
    <n v="8284701"/>
    <n v="57302520"/>
  </r>
  <r>
    <x v="11"/>
    <x v="11"/>
    <s v="BP01046523"/>
    <s v="Fortalecimiento Del proceso del sistema de vigilancia en salud  publica en el municipio de Santiago de  Cali"/>
    <s v="BP010465231020148"/>
    <s v="Realizar  Asesoría Técnica a las UPGD en el sistema de Vigilancia de Eventos de Interés en Salud Pública Defectos Congénitos y Bajo Peso al Nacer"/>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629898"/>
    <n v="0"/>
    <n v="0"/>
    <n v="0"/>
    <n v="0"/>
    <n v="0"/>
    <n v="0"/>
    <n v="8629898"/>
    <n v="0"/>
    <n v="0"/>
    <n v="0"/>
    <n v="0"/>
    <n v="0"/>
    <n v="0"/>
    <n v="8629898"/>
  </r>
  <r>
    <x v="11"/>
    <x v="11"/>
    <s v="BP01046523"/>
    <s v="Fortalecimiento Del proceso del sistema de vigilancia en salud  publica en el municipio de Santiago de  Cali"/>
    <s v="BP010465231020153"/>
    <s v="Apoyar las Unidades de Analisis de los casos de morbi-mortalidad  de los eventos de interes en salud pública ."/>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50053406"/>
    <n v="0"/>
    <n v="0"/>
    <n v="0"/>
    <n v="0"/>
    <n v="0"/>
    <n v="0"/>
    <n v="50053406"/>
    <n v="4142352"/>
    <n v="0"/>
    <n v="0"/>
    <n v="0"/>
    <n v="0"/>
    <n v="4142352"/>
    <n v="45911054"/>
  </r>
  <r>
    <x v="11"/>
    <x v="11"/>
    <s v="BP01046523"/>
    <s v="Fortalecimiento Del proceso del sistema de vigilancia en salud  publica en el municipio de Santiago de  Cali"/>
    <s v="BP010465231020154"/>
    <s v="Realizar analisis medico de los registros clinicos de los eventos de interes en salud publica que incluyan casos de morbilidad, mortalidad y otros ."/>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7144830"/>
    <n v="0"/>
    <n v="0"/>
    <n v="0"/>
    <n v="0"/>
    <n v="0"/>
    <n v="0"/>
    <n v="7144830"/>
    <n v="0"/>
    <n v="0"/>
    <n v="0"/>
    <n v="0"/>
    <n v="0"/>
    <n v="0"/>
    <n v="7144830"/>
  </r>
  <r>
    <x v="11"/>
    <x v="11"/>
    <s v="BP01046523"/>
    <s v="Fortalecimiento Del proceso del sistema de vigilancia en salud  publica en el municipio de Santiago de  Cali"/>
    <s v="BP010465231020155"/>
    <s v="Realizar busqueda activa comunitaria de los casos en los eventos de morbilidad y mortalidad notificado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8822476"/>
    <n v="0"/>
    <n v="0"/>
    <n v="0"/>
    <n v="0"/>
    <n v="0"/>
    <n v="0"/>
    <n v="18822476"/>
    <n v="3451959"/>
    <n v="0"/>
    <n v="0"/>
    <n v="0"/>
    <n v="0"/>
    <n v="3451959"/>
    <n v="15370517"/>
  </r>
  <r>
    <x v="11"/>
    <x v="11"/>
    <s v="BP01046523"/>
    <s v="Fortalecimiento Del proceso del sistema de vigilancia en salud  publica en el municipio de Santiago de  Cali"/>
    <s v="BP010465231020156"/>
    <s v="Realizar asesoría clínica de los eventos de interés en salud pública y realizar  intervención oportuna, de acuerdo a lineamientos del IN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2081857"/>
    <n v="0"/>
    <n v="0"/>
    <n v="0"/>
    <n v="0"/>
    <n v="0"/>
    <n v="0"/>
    <n v="12081857"/>
    <n v="0"/>
    <n v="0"/>
    <n v="0"/>
    <n v="0"/>
    <n v="0"/>
    <n v="0"/>
    <n v="12081857"/>
  </r>
  <r>
    <x v="11"/>
    <x v="11"/>
    <s v="BP01046523"/>
    <s v="Fortalecimiento Del proceso del sistema de vigilancia en salud  publica en el municipio de Santiago de  Cali"/>
    <s v="BP010465231030167"/>
    <s v="Asistir técnicamente a  las unidades primarias generadoras del dato en lineamientos, guías y protocolos de los eventos de interés en salud públic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54913122"/>
    <n v="0"/>
    <n v="0"/>
    <n v="0"/>
    <n v="0"/>
    <n v="0"/>
    <n v="0"/>
    <n v="54913122"/>
    <n v="8392251"/>
    <n v="0"/>
    <n v="0"/>
    <n v="0"/>
    <n v="0"/>
    <n v="8392251"/>
    <n v="46520871"/>
  </r>
  <r>
    <x v="11"/>
    <x v="11"/>
    <s v="BP01046523"/>
    <s v="Fortalecimiento Del proceso del sistema de vigilancia en salud  publica en el municipio de Santiago de  Cali"/>
    <s v="BP010465231030169"/>
    <s v="Realizar Unidades de Análisis epidemiológico de los casos de morbi-mortalidad de los eventos de interes en salud publica notificados al SIVIGILA, que lo requieran."/>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45318636"/>
    <n v="0"/>
    <n v="0"/>
    <n v="0"/>
    <n v="0"/>
    <n v="0"/>
    <n v="0"/>
    <n v="45318636"/>
    <n v="7902321"/>
    <n v="0"/>
    <n v="0"/>
    <n v="0"/>
    <n v="0"/>
    <n v="7902321"/>
    <n v="37416315"/>
  </r>
  <r>
    <x v="11"/>
    <x v="11"/>
    <s v="BP01046523"/>
    <s v="Fortalecimiento Del proceso del sistema de vigilancia en salud  publica en el municipio de Santiago de  Cali"/>
    <s v="BP010465231030170"/>
    <s v="Realizar acciones integradas entre la Vigilancia en Salud Púbica, salud infantil y salud materna  para la detección temprana de Defectos Congénitos y otras malformacione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4345762"/>
    <n v="0"/>
    <n v="0"/>
    <n v="0"/>
    <n v="0"/>
    <n v="0"/>
    <n v="0"/>
    <n v="14345762"/>
    <n v="0"/>
    <n v="0"/>
    <n v="0"/>
    <n v="0"/>
    <n v="0"/>
    <n v="0"/>
    <n v="14345762"/>
  </r>
  <r>
    <x v="11"/>
    <x v="11"/>
    <s v="BP01046523"/>
    <s v="Fortalecimiento Del proceso del sistema de vigilancia en salud  publica en el municipio de Santiago de  Cali"/>
    <s v="BP010465231030172"/>
    <s v="Verificar la informacion para el suministro de medicamentos de los eventos de insuficiencia respiratoria aguda grave -IRAG, según lineamientos del Instituto Nacional de Salud."/>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9205224"/>
    <n v="0"/>
    <n v="0"/>
    <n v="0"/>
    <n v="0"/>
    <n v="0"/>
    <n v="0"/>
    <n v="9205224"/>
    <n v="3451959"/>
    <n v="3451959"/>
    <n v="0"/>
    <n v="0"/>
    <n v="3451959"/>
    <n v="0"/>
    <n v="5753265"/>
  </r>
  <r>
    <x v="11"/>
    <x v="11"/>
    <s v="BP01046523"/>
    <s v="Fortalecimiento Del proceso del sistema de vigilancia en salud  publica en el municipio de Santiago de  Cali"/>
    <s v="BP010465231030173"/>
    <s v="Realizar el análisis epidemiológico de los eventos de interés en Salud pública  de la información actualizada del SIVIGIL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8410448"/>
    <n v="0"/>
    <n v="0"/>
    <n v="0"/>
    <n v="0"/>
    <n v="0"/>
    <n v="0"/>
    <n v="18410448"/>
    <n v="6329955"/>
    <n v="0"/>
    <n v="0"/>
    <n v="0"/>
    <n v="0"/>
    <n v="6329955"/>
    <n v="12080493"/>
  </r>
  <r>
    <x v="11"/>
    <x v="11"/>
    <s v="BP01046523"/>
    <s v="Fortalecimiento Del proceso del sistema de vigilancia en salud  publica en el municipio de Santiago de  Cali"/>
    <s v="BP010465231030174"/>
    <s v="Realizar Asesoría Técnica a las Unidades Primarias Generadoras del Dato en la Vigilancia de Tuberculosis Farmacorresistentepara la identificación de demoras diagnósticas y terapéutica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054571"/>
    <n v="0"/>
    <n v="0"/>
    <n v="0"/>
    <n v="0"/>
    <n v="0"/>
    <n v="0"/>
    <n v="8054571"/>
    <n v="0"/>
    <n v="0"/>
    <n v="0"/>
    <n v="0"/>
    <n v="0"/>
    <n v="0"/>
    <n v="8054571"/>
  </r>
  <r>
    <x v="11"/>
    <x v="11"/>
    <s v="BP01046523"/>
    <s v="Fortalecimiento Del proceso del sistema de vigilancia en salud  publica en el municipio de Santiago de  Cali"/>
    <s v="BP010465231030176"/>
    <s v="Participar en  los CERCET de los casos de Tuberculosis Resistentes de acuerdo a lineamientos del IN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4178711"/>
    <n v="0"/>
    <n v="0"/>
    <n v="0"/>
    <n v="0"/>
    <n v="0"/>
    <n v="0"/>
    <n v="14178711"/>
    <n v="0"/>
    <n v="0"/>
    <n v="0"/>
    <n v="0"/>
    <n v="0"/>
    <n v="0"/>
    <n v="14178711"/>
  </r>
  <r>
    <x v="11"/>
    <x v="11"/>
    <s v="BP01046523"/>
    <s v="Fortalecimiento Del proceso del sistema de vigilancia en salud  publica en el municipio de Santiago de  Cali"/>
    <s v="BP010465231030177"/>
    <s v="Realizar investigación de campo de los brotes de Eventos de Interés en Salud Públic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47768292"/>
    <n v="0"/>
    <n v="0"/>
    <n v="0"/>
    <n v="0"/>
    <n v="0"/>
    <n v="0"/>
    <n v="47768292"/>
    <n v="8392251"/>
    <n v="0"/>
    <n v="0"/>
    <n v="0"/>
    <n v="0"/>
    <n v="8392251"/>
    <n v="39376041"/>
  </r>
  <r>
    <x v="11"/>
    <x v="11"/>
    <s v="BP01046523"/>
    <s v="Fortalecimiento Del proceso del sistema de vigilancia en salud  publica en el municipio de Santiago de  Cali"/>
    <s v="BP010465231030179"/>
    <s v="Articular  con las dimensiones de salud pública mediante  el análisis de la situación epidemiológica de  los eventos de interés orientado a las acciones de promoción  y prevención."/>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51331827"/>
    <n v="0"/>
    <n v="0"/>
    <n v="0"/>
    <n v="0"/>
    <n v="0"/>
    <n v="0"/>
    <n v="51331827"/>
    <n v="7902321"/>
    <n v="0"/>
    <n v="0"/>
    <n v="0"/>
    <n v="0"/>
    <n v="7902321"/>
    <n v="43429506"/>
  </r>
  <r>
    <x v="11"/>
    <x v="11"/>
    <s v="BP01046523"/>
    <s v="Fortalecimiento Del proceso del sistema de vigilancia en salud  publica en el municipio de Santiago de  Cali"/>
    <s v="BP010465231030180"/>
    <s v="Realizar consolidación de los informes de los eventos de interés en salud pública de acuerdo a los lineamientos del IN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9205224"/>
    <n v="0"/>
    <n v="0"/>
    <n v="0"/>
    <n v="0"/>
    <n v="0"/>
    <n v="0"/>
    <n v="9205224"/>
    <n v="3451959"/>
    <n v="3451959"/>
    <n v="0"/>
    <n v="0"/>
    <n v="3451959"/>
    <n v="0"/>
    <n v="5753265"/>
  </r>
  <r>
    <x v="11"/>
    <x v="11"/>
    <s v="BP01046523"/>
    <s v="Fortalecimiento Del proceso del sistema de vigilancia en salud  publica en el municipio de Santiago de  Cali"/>
    <s v="BP010465231030182"/>
    <s v="Realizar registro diario y evaluación clínica de los nacidos vivos y los mortinatos mayores de 500 gramos por cada periodo."/>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629898"/>
    <n v="0"/>
    <n v="0"/>
    <n v="0"/>
    <n v="0"/>
    <n v="0"/>
    <n v="0"/>
    <n v="8629898"/>
    <n v="0"/>
    <n v="0"/>
    <n v="0"/>
    <n v="0"/>
    <n v="0"/>
    <n v="0"/>
    <n v="8629898"/>
  </r>
  <r>
    <x v="11"/>
    <x v="11"/>
    <s v="BP01046523"/>
    <s v="Fortalecimiento Del proceso del sistema de vigilancia en salud  publica en el municipio de Santiago de  Cali"/>
    <s v="BP010465231030184"/>
    <s v="Participar en los  comité de vigilancia epidemiológica Municipales (COVE) y comités de vigilancia comunitaria (COVECOM) de los eventos  de  interés en salud públic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77776578"/>
    <n v="0"/>
    <n v="0"/>
    <n v="0"/>
    <n v="0"/>
    <n v="0"/>
    <n v="0"/>
    <n v="77776578"/>
    <n v="8392254"/>
    <n v="0"/>
    <n v="0"/>
    <n v="0"/>
    <n v="0"/>
    <n v="8392254"/>
    <n v="69384324"/>
  </r>
  <r>
    <x v="11"/>
    <x v="11"/>
    <s v="BP01046523"/>
    <s v="Fortalecimiento Del proceso del sistema de vigilancia en salud  publica en el municipio de Santiago de  Cali"/>
    <s v="BP010465231030186"/>
    <s v="Realizar la concordancia entre SIVIGILA Vs. Sistemas de información de las Dimensiones de Salud Públic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8410448"/>
    <n v="0"/>
    <n v="0"/>
    <n v="0"/>
    <n v="0"/>
    <n v="0"/>
    <n v="0"/>
    <n v="18410448"/>
    <n v="6329955"/>
    <n v="0"/>
    <n v="0"/>
    <n v="0"/>
    <n v="0"/>
    <n v="6329955"/>
    <n v="12080493"/>
  </r>
  <r>
    <x v="11"/>
    <x v="11"/>
    <s v="BP01046523"/>
    <s v="Fortalecimiento Del proceso del sistema de vigilancia en salud  publica en el municipio de Santiago de  Cali"/>
    <s v="BP010465231030187"/>
    <s v="Realizar monitoreo sistemático de los eventos de interes en salud pública notificados al SIVIGIL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0355877"/>
    <n v="0"/>
    <n v="0"/>
    <n v="0"/>
    <n v="0"/>
    <n v="0"/>
    <n v="0"/>
    <n v="10355877"/>
    <n v="0"/>
    <n v="0"/>
    <n v="0"/>
    <n v="0"/>
    <n v="0"/>
    <n v="0"/>
    <n v="10355877"/>
  </r>
  <r>
    <x v="11"/>
    <x v="11"/>
    <s v="BP01046523"/>
    <s v="Fortalecimiento Del proceso del sistema de vigilancia en salud  publica en el municipio de Santiago de  Cali"/>
    <s v="BP010465231030188"/>
    <s v="Brindar acompañamiento clínico especializado en las Unidades de Análisis en los casos de los eventos de interés en salud pública priorizado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7144830"/>
    <n v="0"/>
    <n v="0"/>
    <n v="0"/>
    <n v="0"/>
    <n v="0"/>
    <n v="0"/>
    <n v="7144830"/>
    <n v="0"/>
    <n v="0"/>
    <n v="0"/>
    <n v="0"/>
    <n v="0"/>
    <n v="0"/>
    <n v="7144830"/>
  </r>
  <r>
    <x v="11"/>
    <x v="11"/>
    <s v="BP01046523"/>
    <s v="Fortalecimiento Del proceso del sistema de vigilancia en salud  publica en el municipio de Santiago de  Cali"/>
    <s v="BP010465231030189"/>
    <s v="Realizar Asesoría Técnica a las  Unidades Primarias Generadoras del Dato  UI en la Vigilancia de Defectos congénitos orientadas a la aplicación de protocolos y lineamientos del IN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4345762"/>
    <n v="0"/>
    <n v="0"/>
    <n v="0"/>
    <n v="0"/>
    <n v="0"/>
    <n v="0"/>
    <n v="14345762"/>
    <n v="0"/>
    <n v="0"/>
    <n v="0"/>
    <n v="0"/>
    <n v="0"/>
    <n v="0"/>
    <n v="14345762"/>
  </r>
  <r>
    <x v="11"/>
    <x v="11"/>
    <s v="BP01046523"/>
    <s v="Fortalecimiento Del proceso del sistema de vigilancia en salud  publica en el municipio de Santiago de  Cali"/>
    <s v="BP010465231030191"/>
    <s v="Realizar Análisis epidemiológico descriptivos de los casos de morbi-mortalidad notificados al SIVIGILA según  lineamientos del Instituto Nacional de Salud."/>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77776578"/>
    <n v="0"/>
    <n v="0"/>
    <n v="0"/>
    <n v="0"/>
    <n v="0"/>
    <n v="0"/>
    <n v="77776578"/>
    <n v="8392251"/>
    <n v="0"/>
    <n v="0"/>
    <n v="0"/>
    <n v="0"/>
    <n v="8392251"/>
    <n v="69384327"/>
  </r>
  <r>
    <x v="11"/>
    <x v="11"/>
    <s v="BP01046523"/>
    <s v="Fortalecimiento Del proceso del sistema de vigilancia en salud  publica en el municipio de Santiago de  Cali"/>
    <s v="BP010465231030192"/>
    <s v="Apoyar el seguimiento al proceso de la notificacion de los eventos de interés en salud pública para el cumplimiento de los lineamientos y protocolos del Instituto Nacional de Salud."/>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9205224"/>
    <n v="0"/>
    <n v="0"/>
    <n v="0"/>
    <n v="0"/>
    <n v="0"/>
    <n v="0"/>
    <n v="9205224"/>
    <n v="3451959"/>
    <n v="3451959"/>
    <n v="0"/>
    <n v="0"/>
    <n v="3451959"/>
    <n v="0"/>
    <n v="5753265"/>
  </r>
  <r>
    <x v="11"/>
    <x v="11"/>
    <s v="BP01046523"/>
    <s v="Fortalecimiento Del proceso del sistema de vigilancia en salud  publica en el municipio de Santiago de  Cali"/>
    <s v="BP010465231030193"/>
    <s v="Realizar seguimiento al cumplimiento de la   normatividad del Sistema de Vigilancia en Salud Publica de acuerdo a los lineamientos del Instituto Nacional de Salud para el cumplimiento de acciones misionale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8410448"/>
    <n v="0"/>
    <n v="0"/>
    <n v="0"/>
    <n v="0"/>
    <n v="0"/>
    <n v="0"/>
    <n v="18410448"/>
    <n v="6903918"/>
    <n v="6329955"/>
    <n v="0"/>
    <n v="0"/>
    <n v="6329955"/>
    <n v="573963"/>
    <n v="11506530"/>
  </r>
  <r>
    <x v="11"/>
    <x v="11"/>
    <s v="BP01046523"/>
    <s v="Fortalecimiento Del proceso del sistema de vigilancia en salud  publica en el municipio de Santiago de  Cali"/>
    <s v="BP010465231030195"/>
    <s v="Realizar  análisis de la información   que contenga los casos y los controles  de Defectos Congénito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4345762"/>
    <n v="0"/>
    <n v="0"/>
    <n v="0"/>
    <n v="0"/>
    <n v="0"/>
    <n v="0"/>
    <n v="14345762"/>
    <n v="0"/>
    <n v="0"/>
    <n v="0"/>
    <n v="0"/>
    <n v="0"/>
    <n v="0"/>
    <n v="14345762"/>
  </r>
  <r>
    <x v="11"/>
    <x v="11"/>
    <s v="BP01046523"/>
    <s v="Fortalecimiento Del proceso del sistema de vigilancia en salud  publica en el municipio de Santiago de  Cali"/>
    <s v="BP010465231030196"/>
    <s v="Participar en el análisis clínico de los casos de morbi-mortalidad de las enfermedades de interés de salud públic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5199401"/>
    <n v="0"/>
    <n v="0"/>
    <n v="0"/>
    <n v="0"/>
    <n v="0"/>
    <n v="0"/>
    <n v="15199401"/>
    <n v="0"/>
    <n v="0"/>
    <n v="0"/>
    <n v="0"/>
    <n v="0"/>
    <n v="0"/>
    <n v="15199401"/>
  </r>
  <r>
    <x v="11"/>
    <x v="11"/>
    <s v="BP01046523"/>
    <s v="Fortalecimiento Del proceso del sistema de vigilancia en salud  publica en el municipio de Santiago de  Cali"/>
    <s v="BP010465231030198"/>
    <s v="Apoyar las acciones de los procesos de calidad  en el  subproceso de Servicio de Salud Pública y Vigilancia en Salud Public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9205224"/>
    <n v="0"/>
    <n v="0"/>
    <n v="0"/>
    <n v="0"/>
    <n v="0"/>
    <n v="0"/>
    <n v="9205224"/>
    <n v="3451959"/>
    <n v="3451959"/>
    <n v="0"/>
    <n v="0"/>
    <n v="3451959"/>
    <n v="0"/>
    <n v="5753265"/>
  </r>
  <r>
    <x v="11"/>
    <x v="11"/>
    <s v="BP01046523"/>
    <s v="Fortalecimiento Del proceso del sistema de vigilancia en salud  publica en el municipio de Santiago de  Cali"/>
    <s v="BP010465231030199"/>
    <s v="Realizar evaluacion de las acciones estrategicas en el  área de Epidemiologia y Salud Public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8410448"/>
    <n v="0"/>
    <n v="0"/>
    <n v="0"/>
    <n v="0"/>
    <n v="0"/>
    <n v="0"/>
    <n v="18410448"/>
    <n v="6903918"/>
    <n v="6329955"/>
    <n v="0"/>
    <n v="0"/>
    <n v="6329955"/>
    <n v="573963"/>
    <n v="11506530"/>
  </r>
  <r>
    <x v="11"/>
    <x v="11"/>
    <s v="BP01046523"/>
    <s v="Fortalecimiento Del proceso del sistema de vigilancia en salud  publica en el municipio de Santiago de  Cali"/>
    <s v="BP010465231030214"/>
    <s v="Analizar  la  información contenida en el software    IAAS - SIVIGIL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0206900"/>
    <n v="0"/>
    <n v="0"/>
    <n v="0"/>
    <n v="0"/>
    <n v="0"/>
    <n v="0"/>
    <n v="10206900"/>
    <n v="0"/>
    <n v="0"/>
    <n v="0"/>
    <n v="0"/>
    <n v="0"/>
    <n v="0"/>
    <n v="10206900"/>
  </r>
  <r>
    <x v="11"/>
    <x v="11"/>
    <s v="BP01046523"/>
    <s v="Fortalecimiento Del proceso del sistema de vigilancia en salud  publica en el municipio de Santiago de  Cali"/>
    <s v="BP010465231030215"/>
    <s v="Revisar la notificación de base de datos del software WHONET e  IAAS - SIVIGIL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20399479"/>
    <n v="0"/>
    <n v="0"/>
    <n v="0"/>
    <n v="0"/>
    <n v="0"/>
    <n v="0"/>
    <n v="20399479"/>
    <n v="0"/>
    <n v="0"/>
    <n v="0"/>
    <n v="0"/>
    <n v="0"/>
    <n v="0"/>
    <n v="20399479"/>
  </r>
  <r>
    <x v="11"/>
    <x v="11"/>
    <s v="BP01046523"/>
    <s v="Fortalecimiento Del proceso del sistema de vigilancia en salud  publica en el municipio de Santiago de  Cali"/>
    <s v="BP010465231030219"/>
    <s v="Validar la notificación de base de datos del software WHONET e IAAS - SIVIGIL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0192579"/>
    <n v="0"/>
    <n v="0"/>
    <n v="0"/>
    <n v="0"/>
    <n v="0"/>
    <n v="0"/>
    <n v="10192579"/>
    <n v="0"/>
    <n v="0"/>
    <n v="0"/>
    <n v="0"/>
    <n v="0"/>
    <n v="0"/>
    <n v="10192579"/>
  </r>
  <r>
    <x v="11"/>
    <x v="11"/>
    <s v="BP01046523"/>
    <s v="Fortalecimiento Del proceso del sistema de vigilancia en salud  publica en el municipio de Santiago de  Cali"/>
    <s v="BP010465231030220"/>
    <s v="Realizar seguimiento a la notificación contenida en el SIVIGILA y del software WHONET  de las  infecciones asociadas a la atención en salud"/>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0206900"/>
    <n v="0"/>
    <n v="0"/>
    <n v="0"/>
    <n v="0"/>
    <n v="0"/>
    <n v="0"/>
    <n v="10206900"/>
    <n v="0"/>
    <n v="0"/>
    <n v="0"/>
    <n v="0"/>
    <n v="0"/>
    <n v="0"/>
    <n v="10206900"/>
  </r>
  <r>
    <x v="11"/>
    <x v="11"/>
    <s v="BP01046523"/>
    <s v="Fortalecimiento Del proceso del sistema de vigilancia en salud  publica en el municipio de Santiago de  Cali"/>
    <s v="BP010465231030221"/>
    <s v="Realizar el seguimiento, vigilancia y control  de las infecciones asociadas a la atención en salud y resistencia Bacteriana."/>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0206900"/>
    <n v="0"/>
    <n v="0"/>
    <n v="0"/>
    <n v="0"/>
    <n v="0"/>
    <n v="0"/>
    <n v="10206900"/>
    <n v="0"/>
    <n v="0"/>
    <n v="0"/>
    <n v="0"/>
    <n v="0"/>
    <n v="0"/>
    <n v="10206900"/>
  </r>
  <r>
    <x v="11"/>
    <x v="11"/>
    <s v="BP01046523"/>
    <s v="Fortalecimiento Del proceso del sistema de vigilancia en salud  publica en el municipio de Santiago de  Cali"/>
    <s v="BP010465231040112"/>
    <s v="Realizar la consolidación del  documento preliminar de caracterización de la situación de salud de la población residente,   bajo la metodología de Análisis de Situación Integrada de Salud (ASI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6795418"/>
    <n v="0"/>
    <n v="0"/>
    <n v="0"/>
    <n v="0"/>
    <n v="0"/>
    <n v="0"/>
    <n v="16795418"/>
    <n v="3451959"/>
    <n v="0"/>
    <n v="0"/>
    <n v="0"/>
    <n v="0"/>
    <n v="3451959"/>
    <n v="13343459"/>
  </r>
  <r>
    <x v="11"/>
    <x v="11"/>
    <s v="BP01046523"/>
    <s v="Fortalecimiento Del proceso del sistema de vigilancia en salud  publica en el municipio de Santiago de  Cali"/>
    <s v="BP010465231040113"/>
    <s v="Revisar articuladamente con las diferentes dimensiones de Salud Pública el documento de caracterización de la situación de salud de la población residente en Municipio de Santiago de Cali ."/>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165520"/>
    <n v="0"/>
    <n v="0"/>
    <n v="0"/>
    <n v="0"/>
    <n v="0"/>
    <n v="0"/>
    <n v="8165520"/>
    <n v="0"/>
    <n v="0"/>
    <n v="0"/>
    <n v="0"/>
    <n v="0"/>
    <n v="0"/>
    <n v="8165520"/>
  </r>
  <r>
    <x v="11"/>
    <x v="11"/>
    <s v="BP01046523"/>
    <s v="Fortalecimiento Del proceso del sistema de vigilancia en salud  publica en el municipio de Santiago de  Cali"/>
    <s v="BP010465231040211"/>
    <s v="Elaborar  documento compilado del análisis estadístico y epidemiológico del comportamiento de todos los eventos de interés de salud pública (Boletín Epidemiológico)"/>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165520"/>
    <n v="0"/>
    <n v="0"/>
    <n v="0"/>
    <n v="0"/>
    <n v="0"/>
    <n v="0"/>
    <n v="8165520"/>
    <n v="0"/>
    <n v="0"/>
    <n v="0"/>
    <n v="0"/>
    <n v="0"/>
    <n v="0"/>
    <n v="8165520"/>
  </r>
  <r>
    <x v="11"/>
    <x v="11"/>
    <s v="BP01046523"/>
    <s v="Fortalecimiento Del proceso del sistema de vigilancia en salud  publica en el municipio de Santiago de  Cali"/>
    <s v="BP010465231040213"/>
    <s v="Apoyar la  consolidacion de indicadores, informes epidemiologicos  y reporte estadístico del comportamiento de los eventos de interes en salud publica para la construccion del Boletin Epidemiologico"/>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165520"/>
    <n v="0"/>
    <n v="0"/>
    <n v="0"/>
    <n v="0"/>
    <n v="0"/>
    <n v="0"/>
    <n v="8165520"/>
    <n v="0"/>
    <n v="0"/>
    <n v="0"/>
    <n v="0"/>
    <n v="0"/>
    <n v="0"/>
    <n v="8165520"/>
  </r>
  <r>
    <x v="11"/>
    <x v="11"/>
    <s v="BP01046523"/>
    <s v="Fortalecimiento Del proceso del sistema de vigilancia en salud  publica en el municipio de Santiago de  Cali"/>
    <s v="BP010465231040315"/>
    <s v="Realizar informe de mortalidad de acuerdo a las comunas, edad y genero repórtadas en el CUBOS-SISPRO y proyecciones de poblacion DANE"/>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629898"/>
    <n v="0"/>
    <n v="0"/>
    <n v="0"/>
    <n v="0"/>
    <n v="0"/>
    <n v="0"/>
    <n v="8629898"/>
    <n v="3451959"/>
    <n v="0"/>
    <n v="0"/>
    <n v="0"/>
    <n v="0"/>
    <n v="3451959"/>
    <n v="5177939"/>
  </r>
  <r>
    <x v="11"/>
    <x v="11"/>
    <s v="BP01046523"/>
    <s v="Fortalecimiento Del proceso del sistema de vigilancia en salud  publica en el municipio de Santiago de  Cali"/>
    <s v="BP010465231040316"/>
    <s v="Realizar el fortalecimiento  y seguimiento de las lineas de investigacion  de la Secretaria de Salud Publica Municipal."/>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9186210"/>
    <n v="0"/>
    <n v="0"/>
    <n v="0"/>
    <n v="0"/>
    <n v="0"/>
    <n v="0"/>
    <n v="9186210"/>
    <n v="0"/>
    <n v="0"/>
    <n v="0"/>
    <n v="0"/>
    <n v="0"/>
    <n v="0"/>
    <n v="9186210"/>
  </r>
  <r>
    <x v="11"/>
    <x v="11"/>
    <s v="BP01046523"/>
    <s v="Fortalecimiento Del proceso del sistema de vigilancia en salud  publica en el municipio de Santiago de  Cali"/>
    <s v="BP010465231040319"/>
    <s v="Bridar apoyo en la realizacion del comité de Estadísticas Vitales Municipal, en trabajo articulado con las líneas de salud pública, ESE’s, EAPB ."/>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16795418"/>
    <n v="0"/>
    <n v="0"/>
    <n v="0"/>
    <n v="0"/>
    <n v="0"/>
    <n v="0"/>
    <n v="16795418"/>
    <n v="3451959"/>
    <n v="0"/>
    <n v="0"/>
    <n v="0"/>
    <n v="0"/>
    <n v="3451959"/>
    <n v="13343459"/>
  </r>
  <r>
    <x v="11"/>
    <x v="11"/>
    <s v="BP01046523"/>
    <s v="Fortalecimiento Del proceso del sistema de vigilancia en salud  publica en el municipio de Santiago de  Cali"/>
    <s v="BP010465231040320"/>
    <s v="Realizar  análisis de la información contenida en la plataforma RUAF-ND, DANE  mediante el validador de estadisticas vitales"/>
    <m/>
    <m/>
    <s v="2-303027622"/>
    <s v="Programas de Vigilancia en Salud"/>
    <x v="0"/>
    <s v="Vigencia actual"/>
    <n v="2214"/>
    <s v="0-2214"/>
    <s v="S.G.P. S -Salud Púb (PIC) 12/12"/>
    <m/>
    <m/>
    <x v="0"/>
    <s v="Organismo"/>
    <n v="99"/>
    <s v="MUNICIPIO DE CALI"/>
    <n v="41"/>
    <s v="CALI SOCIAL Y DIVERSA"/>
    <n v="4103"/>
    <s v="SALUD PÚBLICA OPORTUNA Y CONFIABLE"/>
    <n v="4103001"/>
    <s v="SALUD PÚBLICA CON ENFOQUE INTERSECTORIAL Y POBLACIONAL"/>
    <x v="103"/>
    <s v="Índice de eficacia del Sistema de vigilancia en salud públic"/>
    <n v="8629898"/>
    <n v="0"/>
    <n v="0"/>
    <n v="0"/>
    <n v="0"/>
    <n v="0"/>
    <n v="0"/>
    <n v="8629898"/>
    <n v="3451959"/>
    <n v="0"/>
    <n v="0"/>
    <n v="0"/>
    <n v="0"/>
    <n v="3451959"/>
    <n v="5177939"/>
  </r>
  <r>
    <x v="11"/>
    <x v="11"/>
    <s v="BP26001326"/>
    <s v="Optimización de la gestión del aseguramiento en salud  por parte de los actores del SGSSS en Santiago de Cali"/>
    <s v="BP260013261040205"/>
    <s v="REALIZAR AFILIACION Y CONTINUIDAD AL REGIMEN SUBSIDIADO"/>
    <m/>
    <m/>
    <s v="2-3030257"/>
    <s v="Contratos de Régimen Subsidiado"/>
    <x v="0"/>
    <s v="Vigencia actual"/>
    <n v="2217"/>
    <s v="0-2217"/>
    <s v="S.G.P. Regimen subsidiado SSF 12/12"/>
    <m/>
    <m/>
    <x v="0"/>
    <s v="Organismo"/>
    <n v="99"/>
    <s v="MUNICIPIO DE CALI"/>
    <n v="41"/>
    <s v="CALI SOCIAL Y DIVERSA"/>
    <n v="4103"/>
    <s v="SALUD PÚBLICA OPORTUNA Y CONFIABLE"/>
    <n v="4103002"/>
    <s v="SERVICIOS DE SALUD PÚBLICA OPORTUNA Y CONFIABLE"/>
    <x v="109"/>
    <s v="Afiliaciones efectivas al régimen subsidiado"/>
    <n v="19211560000"/>
    <n v="0"/>
    <n v="0"/>
    <n v="0"/>
    <n v="0"/>
    <n v="0"/>
    <n v="0"/>
    <n v="19211560000"/>
    <n v="0"/>
    <n v="0"/>
    <n v="0"/>
    <n v="0"/>
    <n v="0"/>
    <n v="0"/>
    <n v="19211560000"/>
  </r>
  <r>
    <x v="11"/>
    <x v="11"/>
    <s v="BP26001329"/>
    <s v="Mejoramiento del acceso a la prestación de servicios de salud de la población pobre y vulnerable sin aseguramiento en Santiago de  Cali"/>
    <s v="BP260013291010101"/>
    <s v="REALIZAR ATENCIÓN  EN CONSULTA  DE MEDICINA GENERAL EN  LAS  ESE"/>
    <m/>
    <m/>
    <s v="2-303027613"/>
    <s v="CONSULTA GENERAL"/>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889484131"/>
    <n v="0"/>
    <n v="0"/>
    <n v="0"/>
    <n v="0"/>
    <n v="0"/>
    <n v="0"/>
    <n v="889484131"/>
    <n v="0"/>
    <n v="0"/>
    <n v="0"/>
    <n v="0"/>
    <n v="0"/>
    <n v="0"/>
    <n v="889484131"/>
  </r>
  <r>
    <x v="11"/>
    <x v="11"/>
    <s v="BP26001329"/>
    <s v="Mejoramiento del acceso a la prestación de servicios de salud de la población pobre y vulnerable sin aseguramiento en Santiago de  Cali"/>
    <s v="BP260013291010102"/>
    <s v="REALIZAR ENTREGA MEDICAMENTOS EN LAS   ESE"/>
    <m/>
    <m/>
    <s v="2-303027601"/>
    <s v="MEDICAMENTOS "/>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280160000"/>
    <n v="0"/>
    <n v="0"/>
    <n v="0"/>
    <n v="0"/>
    <n v="0"/>
    <n v="0"/>
    <n v="280160000"/>
    <n v="0"/>
    <n v="0"/>
    <n v="0"/>
    <n v="0"/>
    <n v="0"/>
    <n v="0"/>
    <n v="280160000"/>
  </r>
  <r>
    <x v="11"/>
    <x v="11"/>
    <s v="BP26001329"/>
    <s v="Mejoramiento del acceso a la prestación de servicios de salud de la población pobre y vulnerable sin aseguramiento en Santiago de  Cali"/>
    <s v="BP260013291010103"/>
    <s v="REALIZAR ATENCION EN CONSULTA DE URGENCIAS EN LAS  ESE"/>
    <m/>
    <m/>
    <s v="2-303027604"/>
    <s v="CONSULTA URGENCIAS"/>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957813000"/>
    <n v="0"/>
    <n v="0"/>
    <n v="0"/>
    <n v="0"/>
    <n v="0"/>
    <n v="0"/>
    <n v="957813000"/>
    <n v="0"/>
    <n v="0"/>
    <n v="0"/>
    <n v="0"/>
    <n v="0"/>
    <n v="0"/>
    <n v="957813000"/>
  </r>
  <r>
    <x v="11"/>
    <x v="11"/>
    <s v="BP26001329"/>
    <s v="Mejoramiento del acceso a la prestación de servicios de salud de la población pobre y vulnerable sin aseguramiento en Santiago de  Cali"/>
    <s v="BP260013291010104"/>
    <s v="REALIZAR PROCEDIMIENTOS NO QUIRURGICOS AMBULATORIOS EN LAS  ESE"/>
    <m/>
    <m/>
    <s v="2-303027605"/>
    <s v="PROCEDIMIENTOS NO QUIRÚRGICOS AMBULATORIOS"/>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403000000"/>
    <n v="0"/>
    <n v="0"/>
    <n v="0"/>
    <n v="0"/>
    <n v="0"/>
    <n v="0"/>
    <n v="403000000"/>
    <n v="0"/>
    <n v="0"/>
    <n v="0"/>
    <n v="0"/>
    <n v="0"/>
    <n v="0"/>
    <n v="403000000"/>
  </r>
  <r>
    <x v="11"/>
    <x v="11"/>
    <s v="BP26001329"/>
    <s v="Mejoramiento del acceso a la prestación de servicios de salud de la población pobre y vulnerable sin aseguramiento en Santiago de  Cali"/>
    <s v="BP260013291010105"/>
    <s v="REALIZAR ATENCIÓN EN AYUDAS DIAGNOSTICAS EN LAS ESE"/>
    <m/>
    <m/>
    <s v="2-303027606"/>
    <s v="AYUDAS DIAGNÓSTICAS"/>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251500000"/>
    <n v="0"/>
    <n v="0"/>
    <n v="0"/>
    <n v="0"/>
    <n v="0"/>
    <n v="0"/>
    <n v="251500000"/>
    <n v="0"/>
    <n v="0"/>
    <n v="0"/>
    <n v="0"/>
    <n v="0"/>
    <n v="0"/>
    <n v="251500000"/>
  </r>
  <r>
    <x v="11"/>
    <x v="11"/>
    <s v="BP26001329"/>
    <s v="Mejoramiento del acceso a la prestación de servicios de salud de la población pobre y vulnerable sin aseguramiento en Santiago de  Cali"/>
    <s v="BP260013291010107"/>
    <s v="REALIZAR  ACCIONES INDIVIDUALES DE PROMOCIÓN Y PREVENCIÓN EN LAS  ESE"/>
    <m/>
    <m/>
    <s v="2-303027608"/>
    <s v="ACCIONES INDIVIDUALES DE PROMOCION Y PREVENCION DE SALUD"/>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977114775"/>
    <n v="0"/>
    <n v="0"/>
    <n v="0"/>
    <n v="0"/>
    <n v="0"/>
    <n v="0"/>
    <n v="977114775"/>
    <n v="0"/>
    <n v="0"/>
    <n v="0"/>
    <n v="0"/>
    <n v="0"/>
    <n v="0"/>
    <n v="977114775"/>
  </r>
  <r>
    <x v="11"/>
    <x v="11"/>
    <s v="BP26001329"/>
    <s v="Mejoramiento del acceso a la prestación de servicios de salud de la población pobre y vulnerable sin aseguramiento en Santiago de  Cali"/>
    <s v="BP260013291010108"/>
    <s v="REALIZAR ATENCIÓN EN MEDICINA ALTERNATIVA EN LAS  ESE"/>
    <m/>
    <m/>
    <s v="2-303027619"/>
    <s v="ATENCION MEDICINA ALTERNATIVA"/>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25000000"/>
    <n v="0"/>
    <n v="0"/>
    <n v="0"/>
    <n v="0"/>
    <n v="0"/>
    <n v="0"/>
    <n v="25000000"/>
    <n v="0"/>
    <n v="0"/>
    <n v="0"/>
    <n v="0"/>
    <n v="0"/>
    <n v="0"/>
    <n v="25000000"/>
  </r>
  <r>
    <x v="11"/>
    <x v="11"/>
    <s v="BP26001329"/>
    <s v="Mejoramiento del acceso a la prestación de servicios de salud de la población pobre y vulnerable sin aseguramiento en Santiago de  Cali"/>
    <s v="BP260013291010110"/>
    <s v="REALIZAR PROCEDIMIENTOS GINECOLOGICOS OBSTÉTRICOS EN LAS ESE"/>
    <m/>
    <m/>
    <s v="2-303027630"/>
    <s v="Procedimientos Ginecologicos Obstetricos"/>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121612500"/>
    <n v="0"/>
    <n v="0"/>
    <n v="0"/>
    <n v="0"/>
    <n v="0"/>
    <n v="0"/>
    <n v="121612500"/>
    <n v="0"/>
    <n v="0"/>
    <n v="0"/>
    <n v="0"/>
    <n v="0"/>
    <n v="0"/>
    <n v="121612500"/>
  </r>
  <r>
    <x v="11"/>
    <x v="11"/>
    <s v="BP26001329"/>
    <s v="Mejoramiento del acceso a la prestación de servicios de salud de la población pobre y vulnerable sin aseguramiento en Santiago de  Cali"/>
    <s v="BP260013291010111"/>
    <s v="REALIZAR ATENCIÓN ODONTOLÓGICA EN LAS  ESE"/>
    <m/>
    <m/>
    <s v="2-303027611"/>
    <s v="HOSPITALIZACIÓN NO QUIRÚRGICA SALA GENERAL"/>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240366594"/>
    <n v="0"/>
    <n v="0"/>
    <n v="0"/>
    <n v="0"/>
    <n v="0"/>
    <n v="0"/>
    <n v="240366594"/>
    <n v="0"/>
    <n v="0"/>
    <n v="0"/>
    <n v="0"/>
    <n v="0"/>
    <n v="0"/>
    <n v="240366594"/>
  </r>
  <r>
    <x v="11"/>
    <x v="11"/>
    <s v="BP26001329"/>
    <s v="Mejoramiento del acceso a la prestación de servicios de salud de la población pobre y vulnerable sin aseguramiento en Santiago de  Cali"/>
    <s v="BP260013291010112"/>
    <s v="REALIZAR LA ATENCIÓN EN CIRUGÍA AMBULATORIA MÚLTIPLE EN LAS ESE"/>
    <m/>
    <m/>
    <s v="2-303027617"/>
    <s v="CIRUGIAS AMBULATORIAS MULTIPLES"/>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30900000"/>
    <n v="0"/>
    <n v="0"/>
    <n v="0"/>
    <n v="0"/>
    <n v="0"/>
    <n v="0"/>
    <n v="30900000"/>
    <n v="0"/>
    <n v="0"/>
    <n v="0"/>
    <n v="0"/>
    <n v="0"/>
    <n v="0"/>
    <n v="30900000"/>
  </r>
  <r>
    <x v="11"/>
    <x v="11"/>
    <s v="BP26001329"/>
    <s v="Mejoramiento del acceso a la prestación de servicios de salud de la población pobre y vulnerable sin aseguramiento en Santiago de  Cali"/>
    <s v="BP260013291010114"/>
    <s v="REALIZAR HOSPITALIZACION NO QUIRURGICA EN SALA GENERAL EN LAS  ESE"/>
    <m/>
    <m/>
    <s v="2-303027611"/>
    <s v="HOSPITALIZACIÓN NO QUIRÚRGICA SALA GENERAL"/>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51500000"/>
    <n v="0"/>
    <n v="0"/>
    <n v="0"/>
    <n v="0"/>
    <n v="0"/>
    <n v="0"/>
    <n v="51500000"/>
    <n v="0"/>
    <n v="0"/>
    <n v="0"/>
    <n v="0"/>
    <n v="0"/>
    <n v="0"/>
    <n v="51500000"/>
  </r>
  <r>
    <x v="11"/>
    <x v="11"/>
    <s v="BP26001329"/>
    <s v="Mejoramiento del acceso a la prestación de servicios de salud de la población pobre y vulnerable sin aseguramiento en Santiago de  Cali"/>
    <s v="BP260013291010130"/>
    <s v="BRINDAR ATENCION EN SALUD  A BENEFICIARIOS EN EL ALBERGUE DE ANCIANOS EN LAS ESE"/>
    <m/>
    <m/>
    <s v="2-303027612"/>
    <s v="ALBERGUE DE ANCIANOS"/>
    <x v="0"/>
    <s v="Vigencia actual"/>
    <n v="3169"/>
    <s v="0-3169"/>
    <s v="Coljuegos 25%"/>
    <m/>
    <m/>
    <x v="0"/>
    <s v="Organismo"/>
    <n v="99"/>
    <s v="MUNICIPIO DE CALI"/>
    <n v="41"/>
    <s v="CALI SOCIAL Y DIVERSA"/>
    <n v="4103"/>
    <s v="SALUD PÚBLICA OPORTUNA Y CONFIABLE"/>
    <n v="4103002"/>
    <s v="SERVICIOS DE SALUD PÚBLICA OPORTUNA Y CONFIABLE"/>
    <x v="106"/>
    <s v="Población pobre no asegurada atendida en las Empresas Social"/>
    <n v="500000000"/>
    <n v="0"/>
    <n v="0"/>
    <n v="0"/>
    <n v="0"/>
    <n v="0"/>
    <n v="0"/>
    <n v="500000000"/>
    <n v="0"/>
    <n v="0"/>
    <n v="0"/>
    <n v="0"/>
    <n v="0"/>
    <n v="0"/>
    <n v="500000000"/>
  </r>
  <r>
    <x v="11"/>
    <x v="11"/>
    <s v="BP26001326"/>
    <s v="Optimización de la gestión del aseguramiento en salud  por parte de los actores del SGSSS en Santiago de Cali"/>
    <s v="BP260013261040203"/>
    <s v="REALIZAR AFILIACION Y CONTINUIDAD AL REGIMEN SUBSIDIADO"/>
    <m/>
    <m/>
    <s v="2-3030257"/>
    <s v="Contratos de Régimen Subsidiado"/>
    <x v="0"/>
    <s v="Vigencia actual"/>
    <n v="3170"/>
    <s v="0-3170"/>
    <s v="Coljuegos S.S.F. 75%"/>
    <m/>
    <m/>
    <x v="0"/>
    <s v="Organismo"/>
    <n v="99"/>
    <s v="MUNICIPIO DE CALI"/>
    <n v="41"/>
    <s v="CALI SOCIAL Y DIVERSA"/>
    <n v="4103"/>
    <s v="SALUD PÚBLICA OPORTUNA Y CONFIABLE"/>
    <n v="4103002"/>
    <s v="SERVICIOS DE SALUD PÚBLICA OPORTUNA Y CONFIABLE"/>
    <x v="109"/>
    <s v="Afiliaciones efectivas al régimen subsidiado"/>
    <n v="14701145000"/>
    <n v="0"/>
    <n v="0"/>
    <n v="0"/>
    <n v="0"/>
    <n v="0"/>
    <n v="0"/>
    <n v="14701145000"/>
    <n v="0"/>
    <n v="0"/>
    <n v="0"/>
    <n v="0"/>
    <n v="0"/>
    <n v="0"/>
    <n v="14701145000"/>
  </r>
  <r>
    <x v="11"/>
    <x v="11"/>
    <s v="BP26001326"/>
    <s v="Optimización de la gestión del aseguramiento en salud  por parte de los actores del SGSSS en Santiago de Cali"/>
    <s v="BP260013261040202"/>
    <s v="REALIZAR EL PAGO DE LA TASA DE SUPERINTENDENCIA NACIONAL DE SALUD POR ACCIONES DE IVC TERRITORIAL"/>
    <m/>
    <m/>
    <s v="2-3030275"/>
    <s v="Superintendencia de Salud"/>
    <x v="0"/>
    <s v="Vigencia actual"/>
    <n v="3183"/>
    <s v="0-3183"/>
    <s v="ADRES SSF (Régimen Subsidiado) "/>
    <m/>
    <m/>
    <x v="0"/>
    <s v="Organismo"/>
    <n v="99"/>
    <s v="MUNICIPIO DE CALI"/>
    <n v="41"/>
    <s v="CALI SOCIAL Y DIVERSA"/>
    <n v="4103"/>
    <s v="SALUD PÚBLICA OPORTUNA Y CONFIABLE"/>
    <n v="4103002"/>
    <s v="SERVICIOS DE SALUD PÚBLICA OPORTUNA Y CONFIABLE"/>
    <x v="109"/>
    <s v="Afiliaciones efectivas al régimen subsidiado"/>
    <n v="2997359880"/>
    <n v="0"/>
    <n v="0"/>
    <n v="0"/>
    <n v="0"/>
    <n v="0"/>
    <n v="0"/>
    <n v="2997359880"/>
    <n v="0"/>
    <n v="0"/>
    <n v="0"/>
    <n v="0"/>
    <n v="0"/>
    <n v="0"/>
    <n v="2997359880"/>
  </r>
  <r>
    <x v="11"/>
    <x v="11"/>
    <s v="BP26001326"/>
    <s v="Optimización de la gestión del aseguramiento en salud  por parte de los actores del SGSSS en Santiago de Cali"/>
    <s v="BP260013261040208"/>
    <s v="REALIZAR AFILIACION Y CONTINUIDAD AL REGIMEN SUBSIDIADO"/>
    <m/>
    <m/>
    <s v="2-3030257"/>
    <s v="Contratos de Régimen Subsidiado"/>
    <x v="0"/>
    <s v="Vigencia actual"/>
    <n v="3183"/>
    <s v="0-3183"/>
    <s v="ADRES SSF (Régimen Subsidiado) "/>
    <m/>
    <m/>
    <x v="0"/>
    <s v="Organismo"/>
    <n v="99"/>
    <s v="MUNICIPIO DE CALI"/>
    <n v="41"/>
    <s v="CALI SOCIAL Y DIVERSA"/>
    <n v="4103"/>
    <s v="SALUD PÚBLICA OPORTUNA Y CONFIABLE"/>
    <n v="4103002"/>
    <s v="SERVICIOS DE SALUD PÚBLICA OPORTUNA Y CONFIABLE"/>
    <x v="109"/>
    <s v="Afiliaciones efectivas al régimen subsidiado"/>
    <n v="422504870120"/>
    <n v="0"/>
    <n v="0"/>
    <n v="0"/>
    <n v="0"/>
    <n v="0"/>
    <n v="0"/>
    <n v="422504870120"/>
    <n v="0"/>
    <n v="0"/>
    <n v="0"/>
    <n v="0"/>
    <n v="0"/>
    <n v="0"/>
    <n v="422504870120"/>
  </r>
  <r>
    <x v="11"/>
    <x v="11"/>
    <s v="BP26001326"/>
    <s v="Optimización de la gestión del aseguramiento en salud  por parte de los actores del SGSSS en Santiago de Cali"/>
    <s v="BP260013261040206"/>
    <s v="REALIZAR AFILIACION Y CONTINUIDAD AL REGIMEN SUBSIDIADO"/>
    <m/>
    <m/>
    <s v="2-3030257"/>
    <s v="Contratos de Régimen Subsidiado"/>
    <x v="0"/>
    <s v="Vigencia actual"/>
    <n v="3184"/>
    <s v="0-3184"/>
    <s v="ADRES SSF PPNA (Población Pobre no asegurada )"/>
    <m/>
    <m/>
    <x v="0"/>
    <s v="Organismo"/>
    <n v="99"/>
    <s v="MUNICIPIO DE CALI"/>
    <n v="41"/>
    <s v="CALI SOCIAL Y DIVERSA"/>
    <n v="4103"/>
    <s v="SALUD PÚBLICA OPORTUNA Y CONFIABLE"/>
    <n v="4103002"/>
    <s v="SERVICIOS DE SALUD PÚBLICA OPORTUNA Y CONFIABLE"/>
    <x v="109"/>
    <s v="Afiliaciones efectivas al régimen subsidiado"/>
    <n v="2306643000"/>
    <n v="0"/>
    <n v="0"/>
    <n v="0"/>
    <n v="0"/>
    <n v="0"/>
    <n v="0"/>
    <n v="2306643000"/>
    <n v="0"/>
    <n v="0"/>
    <n v="0"/>
    <n v="0"/>
    <n v="0"/>
    <n v="0"/>
    <n v="2306643000"/>
  </r>
  <r>
    <x v="11"/>
    <x v="11"/>
    <s v="BP26001326"/>
    <s v="Optimización de la gestión del aseguramiento en salud  por parte de los actores del SGSSS en Santiago de Cali"/>
    <s v="BP260013261040207"/>
    <s v="REALIZAR AFILIACION Y CONTINUIDAD AL REGIMEN SUBSIDIADO"/>
    <m/>
    <m/>
    <s v="2-3030257"/>
    <s v="Contratos de Régimen Subsidiado"/>
    <x v="0"/>
    <s v="Vigencia actual"/>
    <n v="3208"/>
    <s v="0-3208"/>
    <s v="Particip. Dptal. Subsd. S.S.F"/>
    <m/>
    <m/>
    <x v="0"/>
    <s v="Organismo"/>
    <n v="99"/>
    <s v="MUNICIPIO DE CALI"/>
    <n v="41"/>
    <s v="CALI SOCIAL Y DIVERSA"/>
    <n v="4103"/>
    <s v="SALUD PÚBLICA OPORTUNA Y CONFIABLE"/>
    <n v="4103002"/>
    <s v="SERVICIOS DE SALUD PÚBLICA OPORTUNA Y CONFIABLE"/>
    <x v="109"/>
    <s v="Afiliaciones efectivas al régimen subsidiado"/>
    <n v="57160929000"/>
    <n v="0"/>
    <n v="0"/>
    <n v="0"/>
    <n v="0"/>
    <n v="0"/>
    <n v="0"/>
    <n v="57160929000"/>
    <n v="0"/>
    <n v="0"/>
    <n v="0"/>
    <n v="0"/>
    <n v="0"/>
    <n v="0"/>
    <n v="57160929000"/>
  </r>
  <r>
    <x v="11"/>
    <x v="11"/>
    <s v="BP01046534"/>
    <s v="FORTALECIMIENTO DE LA EFICIENCIA Y EFECTIVIDAD DE LA RECTORIA EN SALUD EN EL MUNICIPIO DE   Cali"/>
    <s v="BP010465341010127"/>
    <s v="Realizar seguimiento al plan de trabajo que genera productos y servicios de rectoria en salud a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8917561"/>
    <n v="0"/>
    <n v="0"/>
    <n v="0"/>
    <n v="0"/>
    <n v="0"/>
    <n v="0"/>
    <n v="8917561"/>
    <n v="0"/>
    <n v="0"/>
    <n v="0"/>
    <n v="0"/>
    <n v="0"/>
    <n v="0"/>
    <n v="8917561"/>
  </r>
  <r>
    <x v="11"/>
    <x v="11"/>
    <s v="BP01046534"/>
    <s v="FORTALECIMIENTO DE LA EFICIENCIA Y EFECTIVIDAD DE LA RECTORIA EN SALUD EN EL MUNICIPIO DE   Cali"/>
    <s v="BP010465341010128"/>
    <s v="Realizar el análisis de las necesidades y expectativas de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8917561"/>
    <n v="0"/>
    <n v="0"/>
    <n v="0"/>
    <n v="0"/>
    <n v="0"/>
    <n v="0"/>
    <n v="8917561"/>
    <n v="0"/>
    <n v="0"/>
    <n v="0"/>
    <n v="0"/>
    <n v="0"/>
    <n v="0"/>
    <n v="8917561"/>
  </r>
  <r>
    <x v="11"/>
    <x v="11"/>
    <s v="BP01046534"/>
    <s v="FORTALECIMIENTO DE LA EFICIENCIA Y EFECTIVIDAD DE LA RECTORIA EN SALUD EN EL MUNICIPIO DE   Cali"/>
    <s v="BP010465341010129"/>
    <s v="Controlar los riesgos que afecten la entrega de productos y servicios de rectoria en salud a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8917561"/>
    <n v="0"/>
    <n v="0"/>
    <n v="0"/>
    <n v="0"/>
    <n v="0"/>
    <n v="0"/>
    <n v="8917561"/>
    <n v="0"/>
    <n v="0"/>
    <n v="0"/>
    <n v="0"/>
    <n v="0"/>
    <n v="0"/>
    <n v="8917561"/>
  </r>
  <r>
    <x v="11"/>
    <x v="11"/>
    <s v="BP01046534"/>
    <s v="FORTALECIMIENTO DE LA EFICIENCIA Y EFECTIVIDAD DE LA RECTORIA EN SALUD EN EL MUNICIPIO DE   Cali"/>
    <s v="BP010465341010130"/>
    <s v="Apoyar el flujo de la información producida en la entrega de productos y servicios de rectoria en salud a la comunidad y las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21689048"/>
    <n v="0"/>
    <n v="0"/>
    <n v="0"/>
    <n v="0"/>
    <n v="0"/>
    <n v="0"/>
    <n v="21689048"/>
    <n v="0"/>
    <n v="0"/>
    <n v="0"/>
    <n v="0"/>
    <n v="0"/>
    <n v="0"/>
    <n v="21689048"/>
  </r>
  <r>
    <x v="11"/>
    <x v="11"/>
    <s v="BP01046534"/>
    <s v="FORTALECIMIENTO DE LA EFICIENCIA Y EFECTIVIDAD DE LA RECTORIA EN SALUD EN EL MUNICIPIO DE   Cali"/>
    <s v="BP010465341010131"/>
    <s v="Mantener métodos de valoración de las necesidades y expectativas de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8917561"/>
    <n v="0"/>
    <n v="0"/>
    <n v="0"/>
    <n v="0"/>
    <n v="0"/>
    <n v="0"/>
    <n v="8917561"/>
    <n v="0"/>
    <n v="0"/>
    <n v="0"/>
    <n v="0"/>
    <n v="0"/>
    <n v="0"/>
    <n v="8917561"/>
  </r>
  <r>
    <x v="11"/>
    <x v="11"/>
    <s v="BP01046534"/>
    <s v="FORTALECIMIENTO DE LA EFICIENCIA Y EFECTIVIDAD DE LA RECTORIA EN SALUD EN EL MUNICIPIO DE   Cali"/>
    <s v="BP010465341010132"/>
    <s v="Apoyar la implementación de los componentes de producción y gestión del conocimiento en salud que garanticen la difusión de productos y servicios orientados a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16146125"/>
    <n v="0"/>
    <n v="0"/>
    <n v="0"/>
    <n v="0"/>
    <n v="0"/>
    <n v="0"/>
    <n v="16146125"/>
    <n v="0"/>
    <n v="0"/>
    <n v="0"/>
    <n v="0"/>
    <n v="0"/>
    <n v="0"/>
    <n v="16146125"/>
  </r>
  <r>
    <x v="11"/>
    <x v="11"/>
    <s v="BP01046534"/>
    <s v="FORTALECIMIENTO DE LA EFICIENCIA Y EFECTIVIDAD DE LA RECTORIA EN SALUD EN EL MUNICIPIO DE   Cali"/>
    <s v="BP010465341010133"/>
    <s v="Realizar la cualificación en las competencias  necesarias en la prestación de los servicios de Rectoría en Salud a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9205224"/>
    <n v="0"/>
    <n v="0"/>
    <n v="0"/>
    <n v="0"/>
    <n v="0"/>
    <n v="0"/>
    <n v="9205224"/>
    <n v="0"/>
    <n v="0"/>
    <n v="0"/>
    <n v="0"/>
    <n v="0"/>
    <n v="0"/>
    <n v="9205224"/>
  </r>
  <r>
    <x v="11"/>
    <x v="11"/>
    <s v="BP01046534"/>
    <s v="FORTALECIMIENTO DE LA EFICIENCIA Y EFECTIVIDAD DE LA RECTORIA EN SALUD EN EL MUNICIPIO DE   Cali"/>
    <s v="BP010465341010134"/>
    <s v="Apoyar la adopción y adaptación de Políticas Públicas en Salud."/>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7324452"/>
    <n v="0"/>
    <n v="0"/>
    <n v="0"/>
    <n v="0"/>
    <n v="0"/>
    <n v="0"/>
    <n v="7324452"/>
    <n v="0"/>
    <n v="0"/>
    <n v="0"/>
    <n v="0"/>
    <n v="0"/>
    <n v="0"/>
    <n v="7324452"/>
  </r>
  <r>
    <x v="11"/>
    <x v="11"/>
    <s v="BP01046534"/>
    <s v="FORTALECIMIENTO DE LA EFICIENCIA Y EFECTIVIDAD DE LA RECTORIA EN SALUD EN EL MUNICIPIO DE   Cali"/>
    <s v="BP010465341020114"/>
    <s v="Apoyar la consecución de la inversión social en salud en el marco del Plan Decenal de Salud Pública que garantice el ejercicio de Rectoría en Salud."/>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19571926"/>
    <n v="0"/>
    <n v="0"/>
    <n v="0"/>
    <n v="0"/>
    <n v="0"/>
    <n v="0"/>
    <n v="19571926"/>
    <n v="0"/>
    <n v="0"/>
    <n v="0"/>
    <n v="0"/>
    <n v="0"/>
    <n v="0"/>
    <n v="19571926"/>
  </r>
  <r>
    <x v="11"/>
    <x v="11"/>
    <s v="BP01046534"/>
    <s v="FORTALECIMIENTO DE LA EFICIENCIA Y EFECTIVIDAD DE LA RECTORIA EN SALUD EN EL MUNICIPIO DE   Cali"/>
    <s v="BP010465341020115"/>
    <s v="Mantener la información de la inversión social en salud sistematizada y disponible para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19571926"/>
    <n v="0"/>
    <n v="0"/>
    <n v="0"/>
    <n v="0"/>
    <n v="0"/>
    <n v="0"/>
    <n v="19571926"/>
    <n v="0"/>
    <n v="0"/>
    <n v="0"/>
    <n v="0"/>
    <n v="0"/>
    <n v="0"/>
    <n v="19571926"/>
  </r>
  <r>
    <x v="11"/>
    <x v="11"/>
    <s v="BP01046534"/>
    <s v="FORTALECIMIENTO DE LA EFICIENCIA Y EFECTIVIDAD DE LA RECTORIA EN SALUD EN EL MUNICIPIO DE   Cali"/>
    <s v="BP010465341020116"/>
    <s v="Controlar la inversión social en salud en el marco del Plan Decenal de Salud Pública"/>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19571926"/>
    <n v="0"/>
    <n v="0"/>
    <n v="0"/>
    <n v="0"/>
    <n v="0"/>
    <n v="0"/>
    <n v="19571926"/>
    <n v="0"/>
    <n v="0"/>
    <n v="0"/>
    <n v="0"/>
    <n v="0"/>
    <n v="0"/>
    <n v="19571926"/>
  </r>
  <r>
    <x v="11"/>
    <x v="11"/>
    <s v="BP01046534"/>
    <s v="FORTALECIMIENTO DE LA EFICIENCIA Y EFECTIVIDAD DE LA RECTORIA EN SALUD EN EL MUNICIPIO DE   Cali"/>
    <s v="BP010465341020117"/>
    <s v="Realizar seguimiento a la inversión social en salud realizada en respuesta a las necesidades y expectativas de los ciudadano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19571926"/>
    <n v="0"/>
    <n v="0"/>
    <n v="0"/>
    <n v="0"/>
    <n v="0"/>
    <n v="0"/>
    <n v="19571926"/>
    <n v="0"/>
    <n v="0"/>
    <n v="0"/>
    <n v="0"/>
    <n v="0"/>
    <n v="0"/>
    <n v="19571926"/>
  </r>
  <r>
    <x v="11"/>
    <x v="11"/>
    <s v="BP01046534"/>
    <s v="FORTALECIMIENTO DE LA EFICIENCIA Y EFECTIVIDAD DE LA RECTORIA EN SALUD EN EL MUNICIPIO DE   Cali"/>
    <s v="BP010465341030170"/>
    <s v="Actualizar el plan de mejoramiento y modernización de los medios fisicos y tecnologicos necesarios  para la eficiente prestacion de servicios de rectoria en salud a los ciudadano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35370073"/>
    <n v="0"/>
    <n v="0"/>
    <n v="0"/>
    <n v="0"/>
    <n v="0"/>
    <n v="0"/>
    <n v="35370073"/>
    <n v="0"/>
    <n v="0"/>
    <n v="0"/>
    <n v="0"/>
    <n v="0"/>
    <n v="0"/>
    <n v="35370073"/>
  </r>
  <r>
    <x v="11"/>
    <x v="11"/>
    <s v="BP01046534"/>
    <s v="FORTALECIMIENTO DE LA EFICIENCIA Y EFECTIVIDAD DE LA RECTORIA EN SALUD EN EL MUNICIPIO DE   Cali"/>
    <s v="BP010465341030171"/>
    <s v="Brindar apoyo la evaluación técnica de los proyectos de mejoramiento de infraestructura física y tecnológica de la Empresas Sociales del Estado."/>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6630553"/>
    <n v="0"/>
    <n v="0"/>
    <n v="0"/>
    <n v="0"/>
    <n v="0"/>
    <n v="0"/>
    <n v="6630553"/>
    <n v="0"/>
    <n v="0"/>
    <n v="0"/>
    <n v="0"/>
    <n v="0"/>
    <n v="0"/>
    <n v="6630553"/>
  </r>
  <r>
    <x v="11"/>
    <x v="11"/>
    <s v="BP01046534"/>
    <s v="FORTALECIMIENTO DE LA EFICIENCIA Y EFECTIVIDAD DE LA RECTORIA EN SALUD EN EL MUNICIPIO DE   Cali"/>
    <s v="BP010465341030172"/>
    <s v="Apoyar las acciones que generan productos y servicios eficientes a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13250068"/>
    <n v="0"/>
    <n v="0"/>
    <n v="0"/>
    <n v="0"/>
    <n v="0"/>
    <n v="0"/>
    <n v="13250068"/>
    <n v="0"/>
    <n v="0"/>
    <n v="0"/>
    <n v="0"/>
    <n v="0"/>
    <n v="0"/>
    <n v="13250068"/>
  </r>
  <r>
    <x v="11"/>
    <x v="11"/>
    <s v="BP01046534"/>
    <s v="FORTALECIMIENTO DE LA EFICIENCIA Y EFECTIVIDAD DE LA RECTORIA EN SALUD EN EL MUNICIPIO DE   Cali"/>
    <s v="BP010465341030173"/>
    <s v="Realizar seguimiento al plan de mejoramiento y modernización de los medios fisicos y tecnologicos necesarios para la eficiente prestacion de  productos y servicios de rectoria en salud  a los ciudadano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35570999"/>
    <n v="0"/>
    <n v="0"/>
    <n v="0"/>
    <n v="0"/>
    <n v="0"/>
    <n v="0"/>
    <n v="35570999"/>
    <n v="0"/>
    <n v="0"/>
    <n v="0"/>
    <n v="0"/>
    <n v="0"/>
    <n v="0"/>
    <n v="35570999"/>
  </r>
  <r>
    <x v="11"/>
    <x v="11"/>
    <s v="BP01046534"/>
    <s v="FORTALECIMIENTO DE LA EFICIENCIA Y EFECTIVIDAD DE LA RECTORIA EN SALUD EN EL MUNICIPIO DE   Cali"/>
    <s v="BP010465341030174"/>
    <s v="Controlar la selección de productos y servicios que satisfacen las necesidades y expectativas de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31134893"/>
    <n v="0"/>
    <n v="0"/>
    <n v="0"/>
    <n v="0"/>
    <n v="0"/>
    <n v="0"/>
    <n v="31134893"/>
    <n v="0"/>
    <n v="0"/>
    <n v="0"/>
    <n v="0"/>
    <n v="0"/>
    <n v="0"/>
    <n v="31134893"/>
  </r>
  <r>
    <x v="11"/>
    <x v="11"/>
    <s v="BP01046534"/>
    <s v="FORTALECIMIENTO DE LA EFICIENCIA Y EFECTIVIDAD DE LA RECTORIA EN SALUD EN EL MUNICIPIO DE   Cali"/>
    <s v="BP010465341030175"/>
    <s v="Apoyar la revisión de los criterios de selección de los productos y servicios requeridos en respuesta a las necesidades y expectativas de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30219160"/>
    <n v="0"/>
    <n v="0"/>
    <n v="0"/>
    <n v="0"/>
    <n v="0"/>
    <n v="0"/>
    <n v="30219160"/>
    <n v="0"/>
    <n v="0"/>
    <n v="0"/>
    <n v="0"/>
    <n v="0"/>
    <n v="0"/>
    <n v="30219160"/>
  </r>
  <r>
    <x v="11"/>
    <x v="11"/>
    <s v="BP01046534"/>
    <s v="FORTALECIMIENTO DE LA EFICIENCIA Y EFECTIVIDAD DE LA RECTORIA EN SALUD EN EL MUNICIPIO DE   Cali"/>
    <s v="BP010465341030176"/>
    <s v="Determinar los productos y servicios de rectoria en salud que satisfagan las necesidades y expectativas de las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30219160"/>
    <n v="0"/>
    <n v="0"/>
    <n v="0"/>
    <n v="0"/>
    <n v="0"/>
    <n v="0"/>
    <n v="30219160"/>
    <n v="0"/>
    <n v="0"/>
    <n v="0"/>
    <n v="0"/>
    <n v="0"/>
    <n v="0"/>
    <n v="30219160"/>
  </r>
  <r>
    <x v="11"/>
    <x v="11"/>
    <s v="BP01046534"/>
    <s v="FORTALECIMIENTO DE LA EFICIENCIA Y EFECTIVIDAD DE LA RECTORIA EN SALUD EN EL MUNICIPIO DE   Cali"/>
    <s v="BP010465341030177"/>
    <s v="Apoyar el flujo de la información resultado de de la selección eficiente de productos y servicios de Rectoría en Salud."/>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15548956"/>
    <n v="0"/>
    <n v="0"/>
    <n v="0"/>
    <n v="0"/>
    <n v="0"/>
    <n v="0"/>
    <n v="15548956"/>
    <n v="0"/>
    <n v="0"/>
    <n v="0"/>
    <n v="0"/>
    <n v="0"/>
    <n v="0"/>
    <n v="15548956"/>
  </r>
  <r>
    <x v="11"/>
    <x v="11"/>
    <s v="BP01046534"/>
    <s v="FORTALECIMIENTO DE LA EFICIENCIA Y EFECTIVIDAD DE LA RECTORIA EN SALUD EN EL MUNICIPIO DE   Cali"/>
    <s v="BP010465341030178"/>
    <s v="Implementar controles sobre los medios fisicos y tecnologicos dispuestos para el desarrollo de las acciones de Rectoría en Salud."/>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24029510"/>
    <n v="0"/>
    <n v="0"/>
    <n v="0"/>
    <n v="0"/>
    <n v="0"/>
    <n v="0"/>
    <n v="24029510"/>
    <n v="0"/>
    <n v="0"/>
    <n v="0"/>
    <n v="0"/>
    <n v="0"/>
    <n v="0"/>
    <n v="24029510"/>
  </r>
  <r>
    <x v="11"/>
    <x v="11"/>
    <s v="BP01046534"/>
    <s v="FORTALECIMIENTO DE LA EFICIENCIA Y EFECTIVIDAD DE LA RECTORIA EN SALUD EN EL MUNICIPIO DE   Cali"/>
    <s v="BP010465341040111"/>
    <s v="Apoyar el seguimiento a las acciones que aportan mejoramiento continuo a la generacion productos y servicios de Rectoría en Salud para la comunidad y partes interesada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4501801"/>
    <n v="0"/>
    <n v="0"/>
    <n v="0"/>
    <n v="0"/>
    <n v="0"/>
    <n v="0"/>
    <n v="4501801"/>
    <n v="0"/>
    <n v="0"/>
    <n v="0"/>
    <n v="0"/>
    <n v="0"/>
    <n v="0"/>
    <n v="4501801"/>
  </r>
  <r>
    <x v="11"/>
    <x v="11"/>
    <s v="BP01046534"/>
    <s v="FORTALECIMIENTO DE LA EFICIENCIA Y EFECTIVIDAD DE LA RECTORIA EN SALUD EN EL MUNICIPIO DE   Cali"/>
    <s v="BP010465341040112"/>
    <s v="Apoyar el seguimiento a los planes, programas y proyectos del Plan Territorial de Salud."/>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21345677"/>
    <n v="0"/>
    <n v="0"/>
    <n v="0"/>
    <n v="0"/>
    <n v="0"/>
    <n v="0"/>
    <n v="21345677"/>
    <n v="0"/>
    <n v="0"/>
    <n v="0"/>
    <n v="0"/>
    <n v="0"/>
    <n v="0"/>
    <n v="21345677"/>
  </r>
  <r>
    <x v="11"/>
    <x v="11"/>
    <s v="BP01046534"/>
    <s v="FORTALECIMIENTO DE LA EFICIENCIA Y EFECTIVIDAD DE LA RECTORIA EN SALUD EN EL MUNICIPIO DE   Cali"/>
    <s v="BP010465341040113"/>
    <s v="Apoyar la formulación de planes, programas y proyectos  del Plan Territorial de Salud."/>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21117206"/>
    <n v="0"/>
    <n v="0"/>
    <n v="0"/>
    <n v="0"/>
    <n v="0"/>
    <n v="0"/>
    <n v="21117206"/>
    <n v="0"/>
    <n v="0"/>
    <n v="0"/>
    <n v="0"/>
    <n v="0"/>
    <n v="0"/>
    <n v="21117206"/>
  </r>
  <r>
    <x v="11"/>
    <x v="11"/>
    <s v="BP01046534"/>
    <s v="FORTALECIMIENTO DE LA EFICIENCIA Y EFECTIVIDAD DE LA RECTORIA EN SALUD EN EL MUNICIPIO DE   Cali"/>
    <s v="BP010465341040114"/>
    <s v="Apoyar la identificación de necesidades y expectativas de la comunidad y las partes interesadas como insumo de la planeación sectorial."/>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3037723"/>
    <n v="0"/>
    <n v="0"/>
    <n v="0"/>
    <n v="0"/>
    <n v="0"/>
    <n v="0"/>
    <n v="3037723"/>
    <n v="0"/>
    <n v="0"/>
    <n v="0"/>
    <n v="0"/>
    <n v="0"/>
    <n v="0"/>
    <n v="3037723"/>
  </r>
  <r>
    <x v="11"/>
    <x v="11"/>
    <s v="BP01046534"/>
    <s v="FORTALECIMIENTO DE LA EFICIENCIA Y EFECTIVIDAD DE LA RECTORIA EN SALUD EN EL MUNICIPIO DE   Cali"/>
    <s v="BP010465341050109"/>
    <s v="Apoyar la restitución de los derechos en salud de los ciudadanos."/>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17370744"/>
    <n v="0"/>
    <n v="0"/>
    <n v="0"/>
    <n v="0"/>
    <n v="0"/>
    <n v="0"/>
    <n v="17370744"/>
    <n v="0"/>
    <n v="0"/>
    <n v="0"/>
    <n v="0"/>
    <n v="0"/>
    <n v="0"/>
    <n v="17370744"/>
  </r>
  <r>
    <x v="11"/>
    <x v="11"/>
    <s v="BP01046534"/>
    <s v="FORTALECIMIENTO DE LA EFICIENCIA Y EFECTIVIDAD DE LA RECTORIA EN SALUD EN EL MUNICIPIO DE   Cali"/>
    <s v="BP010465341050110"/>
    <s v="Articular con las diferentes dimensiones del Plan Decenal de Salud Pública acciones de  restitución de derechos en salud."/>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17370744"/>
    <n v="0"/>
    <n v="0"/>
    <n v="0"/>
    <n v="0"/>
    <n v="0"/>
    <n v="0"/>
    <n v="17370744"/>
    <n v="0"/>
    <n v="0"/>
    <n v="0"/>
    <n v="0"/>
    <n v="0"/>
    <n v="0"/>
    <n v="17370744"/>
  </r>
  <r>
    <x v="11"/>
    <x v="11"/>
    <s v="BP01046534"/>
    <s v="FORTALECIMIENTO DE LA EFICIENCIA Y EFECTIVIDAD DE LA RECTORIA EN SALUD EN EL MUNICIPIO DE   Cali"/>
    <s v="BP010465341050111"/>
    <s v="Apoyar el flujo de información derivada de la restitución de derechos en salud."/>
    <m/>
    <m/>
    <s v="2-30503"/>
    <s v="Atención, Control y Organización Institucional para apoyo a la Gestión del Estado"/>
    <x v="0"/>
    <s v="Vigencia actual"/>
    <n v="7113"/>
    <s v="0-7113"/>
    <s v="R.F. C.M.O.Gastos Salud e Inv."/>
    <m/>
    <m/>
    <x v="0"/>
    <s v="Organismo"/>
    <n v="99"/>
    <s v="MUNICIPIO DE CALI"/>
    <n v="41"/>
    <s v="CALI SOCIAL Y DIVERSA"/>
    <n v="4103"/>
    <s v="SALUD PÚBLICA OPORTUNA Y CONFIABLE"/>
    <n v="4103002"/>
    <s v="SERVICIOS DE SALUD PÚBLICA OPORTUNA Y CONFIABLE"/>
    <x v="108"/>
    <s v="Personas atendidas en el servicio de atención a la comunidad"/>
    <n v="9302936"/>
    <n v="0"/>
    <n v="0"/>
    <n v="0"/>
    <n v="0"/>
    <n v="0"/>
    <n v="0"/>
    <n v="9302936"/>
    <n v="0"/>
    <n v="0"/>
    <n v="0"/>
    <n v="0"/>
    <n v="0"/>
    <n v="0"/>
    <n v="9302936"/>
  </r>
  <r>
    <x v="11"/>
    <x v="11"/>
    <s v="BP01046540"/>
    <s v="Asistencia Técnica a  las entidades vacunadoras del Municipio de Santiago de   Cali"/>
    <s v="BP010465401010144"/>
    <s v="Apoyar las acciones en territorio del programa Ampliado de Inmunizaciones - PAI."/>
    <m/>
    <m/>
    <s v="2-3030280"/>
    <s v="Programa Ampliado de Inmunizaciones - PAI"/>
    <x v="0"/>
    <s v="Vigencia actual"/>
    <n v="7302"/>
    <s v="0-7302"/>
    <s v="R.F. S.G.P.  Sector Salud-Salud Pública-PAB"/>
    <m/>
    <m/>
    <x v="0"/>
    <s v="Organismo"/>
    <n v="99"/>
    <s v="MUNICIPIO DE CALI"/>
    <n v="41"/>
    <s v="CALI SOCIAL Y DIVERSA"/>
    <n v="4101"/>
    <s v="CONSTRUYENDO SOCIEDAD"/>
    <n v="4101001"/>
    <s v="ATENCIÓN INTEGRAL A LA PRIMERA INFANCIA"/>
    <x v="115"/>
    <s v="Lograr cobertura de vacunación en niños de 1 año"/>
    <n v="56111059"/>
    <n v="0"/>
    <n v="0"/>
    <n v="0"/>
    <n v="0"/>
    <n v="0"/>
    <n v="0"/>
    <n v="56111059"/>
    <n v="0"/>
    <n v="0"/>
    <n v="0"/>
    <n v="0"/>
    <n v="0"/>
    <n v="0"/>
    <n v="56111059"/>
  </r>
  <r>
    <x v="11"/>
    <x v="11"/>
    <s v="BP01046533"/>
    <s v="Fortalecimiento de factores de protección del consumo de sustancias psicoativas en adolescentes y jóvenes escolarizados en el municipio de   Cali"/>
    <s v="BP010465331010112"/>
    <s v="Identificar las dinámicas y representaciones sobre el fenómeno de consumo de sustancias psicoactivas y recursos para abordarlos."/>
    <m/>
    <m/>
    <s v="2-303027627"/>
    <s v="Programas de Salud Mental"/>
    <x v="0"/>
    <s v="Vigencia actual"/>
    <n v="7302"/>
    <s v="0-7302"/>
    <s v="R.F. S.G.P.  Sector Salud-Salud Pública-PAB"/>
    <m/>
    <m/>
    <x v="0"/>
    <s v="Organismo"/>
    <n v="99"/>
    <s v="MUNICIPIO DE CALI"/>
    <n v="41"/>
    <s v="CALI SOCIAL Y DIVERSA"/>
    <n v="4101"/>
    <s v="CONSTRUYENDO SOCIEDAD"/>
    <n v="4101002"/>
    <s v="NIÑOS, NIÑAS, ADOLESCENTES Y JÓVENES - NNAJ CON OPORTUNIDADE"/>
    <x v="136"/>
    <s v="Adolescentes, jóvenes y padres capacitados en prevención del"/>
    <n v="3993600"/>
    <n v="0"/>
    <n v="0"/>
    <n v="0"/>
    <n v="0"/>
    <n v="0"/>
    <n v="0"/>
    <n v="3993600"/>
    <n v="0"/>
    <n v="0"/>
    <n v="0"/>
    <n v="0"/>
    <n v="0"/>
    <n v="0"/>
    <n v="3993600"/>
  </r>
  <r>
    <x v="11"/>
    <x v="11"/>
    <s v="BP01046533"/>
    <s v="Fortalecimiento de factores de protección del consumo de sustancias psicoativas en adolescentes y jóvenes escolarizados en el municipio de   Cali"/>
    <s v="BP010465331010113"/>
    <s v="Realizar acompañamientos técnico a las comunidades educativasy actores claves en estrategias de prevención del consumo de sustancias psicoactivas y sus problemas relacionados."/>
    <m/>
    <m/>
    <s v="2-303027627"/>
    <s v="Programas de Salud Mental"/>
    <x v="0"/>
    <s v="Vigencia actual"/>
    <n v="7302"/>
    <s v="0-7302"/>
    <s v="R.F. S.G.P.  Sector Salud-Salud Pública-PAB"/>
    <m/>
    <m/>
    <x v="0"/>
    <s v="Organismo"/>
    <n v="99"/>
    <s v="MUNICIPIO DE CALI"/>
    <n v="41"/>
    <s v="CALI SOCIAL Y DIVERSA"/>
    <n v="4101"/>
    <s v="CONSTRUYENDO SOCIEDAD"/>
    <n v="4101002"/>
    <s v="NIÑOS, NIÑAS, ADOLESCENTES Y JÓVENES - NNAJ CON OPORTUNIDADE"/>
    <x v="136"/>
    <s v="Adolescentes, jóvenes y padres capacitados en prevención del"/>
    <n v="9728713"/>
    <n v="0"/>
    <n v="0"/>
    <n v="0"/>
    <n v="0"/>
    <n v="0"/>
    <n v="0"/>
    <n v="9728713"/>
    <n v="0"/>
    <n v="0"/>
    <n v="0"/>
    <n v="0"/>
    <n v="0"/>
    <n v="0"/>
    <n v="9728713"/>
  </r>
  <r>
    <x v="11"/>
    <x v="11"/>
    <s v="BP01046533"/>
    <s v="Fortalecimiento de factores de protección del consumo de sustancias psicoativas en adolescentes y jóvenes escolarizados en el municipio de   Cali"/>
    <s v="BP010465331010115"/>
    <s v="Formar actores de las comunidades educativas y sus entornos en acciones preventivas del consumo de sustancias psicoactivas y sus problemas relacionados."/>
    <m/>
    <m/>
    <s v="2-303027627"/>
    <s v="Programas de Salud Mental"/>
    <x v="0"/>
    <s v="Vigencia actual"/>
    <n v="7302"/>
    <s v="0-7302"/>
    <s v="R.F. S.G.P.  Sector Salud-Salud Pública-PAB"/>
    <m/>
    <m/>
    <x v="0"/>
    <s v="Organismo"/>
    <n v="99"/>
    <s v="MUNICIPIO DE CALI"/>
    <n v="41"/>
    <s v="CALI SOCIAL Y DIVERSA"/>
    <n v="4101"/>
    <s v="CONSTRUYENDO SOCIEDAD"/>
    <n v="4101002"/>
    <s v="NIÑOS, NIÑAS, ADOLESCENTES Y JÓVENES - NNAJ CON OPORTUNIDADE"/>
    <x v="136"/>
    <s v="Adolescentes, jóvenes y padres capacitados en prevención del"/>
    <n v="5491200"/>
    <n v="0"/>
    <n v="0"/>
    <n v="0"/>
    <n v="0"/>
    <n v="0"/>
    <n v="0"/>
    <n v="5491200"/>
    <n v="0"/>
    <n v="0"/>
    <n v="0"/>
    <n v="0"/>
    <n v="0"/>
    <n v="0"/>
    <n v="5491200"/>
  </r>
  <r>
    <x v="11"/>
    <x v="11"/>
    <s v="BP01046533"/>
    <s v="Fortalecimiento de factores de protección del consumo de sustancias psicoativas en adolescentes y jóvenes escolarizados en el municipio de   Cali"/>
    <s v="BP010465331010215"/>
    <s v="Realizar intercambio de experiencias de intervención del consumo de sustancias psicoactivas en el entorno familiar, comunitario y educativo."/>
    <m/>
    <m/>
    <s v="2-303027627"/>
    <s v="Programas de Salud Mental"/>
    <x v="0"/>
    <s v="Vigencia actual"/>
    <n v="7302"/>
    <s v="0-7302"/>
    <s v="R.F. S.G.P.  Sector Salud-Salud Pública-PAB"/>
    <m/>
    <m/>
    <x v="0"/>
    <s v="Organismo"/>
    <n v="99"/>
    <s v="MUNICIPIO DE CALI"/>
    <n v="41"/>
    <s v="CALI SOCIAL Y DIVERSA"/>
    <n v="4101"/>
    <s v="CONSTRUYENDO SOCIEDAD"/>
    <n v="4101002"/>
    <s v="NIÑOS, NIÑAS, ADOLESCENTES Y JÓVENES - NNAJ CON OPORTUNIDADE"/>
    <x v="136"/>
    <s v="Adolescentes, jóvenes y padres capacitados en prevención del"/>
    <n v="43273411"/>
    <n v="0"/>
    <n v="0"/>
    <n v="0"/>
    <n v="0"/>
    <n v="0"/>
    <n v="0"/>
    <n v="43273411"/>
    <n v="0"/>
    <n v="0"/>
    <n v="0"/>
    <n v="0"/>
    <n v="0"/>
    <n v="0"/>
    <n v="43273411"/>
  </r>
  <r>
    <x v="11"/>
    <x v="11"/>
    <s v="BP01046533"/>
    <s v="Fortalecimiento de factores de protección del consumo de sustancias psicoativas en adolescentes y jóvenes escolarizados en el municipio de   Cali"/>
    <s v="BP010465331010216"/>
    <s v="Aplicar la estrategia de movilización social con participación de las comunidades educativas en el abordaje del consumo de sustancias psicoactivas."/>
    <m/>
    <m/>
    <s v="2-303027627"/>
    <s v="Programas de Salud Mental"/>
    <x v="0"/>
    <s v="Vigencia actual"/>
    <n v="7302"/>
    <s v="0-7302"/>
    <s v="R.F. S.G.P.  Sector Salud-Salud Pública-PAB"/>
    <m/>
    <m/>
    <x v="0"/>
    <s v="Organismo"/>
    <n v="99"/>
    <s v="MUNICIPIO DE CALI"/>
    <n v="41"/>
    <s v="CALI SOCIAL Y DIVERSA"/>
    <n v="4101"/>
    <s v="CONSTRUYENDO SOCIEDAD"/>
    <n v="4101002"/>
    <s v="NIÑOS, NIÑAS, ADOLESCENTES Y JÓVENES - NNAJ CON OPORTUNIDADE"/>
    <x v="136"/>
    <s v="Adolescentes, jóvenes y padres capacitados en prevención del"/>
    <n v="68040000"/>
    <n v="0"/>
    <n v="0"/>
    <n v="0"/>
    <n v="0"/>
    <n v="0"/>
    <n v="0"/>
    <n v="68040000"/>
    <n v="0"/>
    <n v="0"/>
    <n v="0"/>
    <n v="0"/>
    <n v="0"/>
    <n v="0"/>
    <n v="68040000"/>
  </r>
  <r>
    <x v="11"/>
    <x v="11"/>
    <s v="BP01046533"/>
    <s v="Fortalecimiento de factores de protección del consumo de sustancias psicoativas en adolescentes y jóvenes escolarizados en el municipio de   Cali"/>
    <s v="BP010465331020111"/>
    <s v="Formar en participación parental, en promoción del sentido de vida y en la prevención del consumo de sustancias psicoactivas."/>
    <m/>
    <m/>
    <s v="2-303027627"/>
    <s v="Programas de Salud Mental"/>
    <x v="0"/>
    <s v="Vigencia actual"/>
    <n v="7302"/>
    <s v="0-7302"/>
    <s v="R.F. S.G.P.  Sector Salud-Salud Pública-PAB"/>
    <m/>
    <m/>
    <x v="0"/>
    <s v="Organismo"/>
    <n v="99"/>
    <s v="MUNICIPIO DE CALI"/>
    <n v="41"/>
    <s v="CALI SOCIAL Y DIVERSA"/>
    <n v="4101"/>
    <s v="CONSTRUYENDO SOCIEDAD"/>
    <n v="4101002"/>
    <s v="NIÑOS, NIÑAS, ADOLESCENTES Y JÓVENES - NNAJ CON OPORTUNIDADE"/>
    <x v="136"/>
    <s v="Adolescentes, jóvenes y padres capacitados en prevención del"/>
    <n v="8424000"/>
    <n v="0"/>
    <n v="0"/>
    <n v="0"/>
    <n v="0"/>
    <n v="0"/>
    <n v="0"/>
    <n v="8424000"/>
    <n v="0"/>
    <n v="0"/>
    <n v="0"/>
    <n v="0"/>
    <n v="0"/>
    <n v="0"/>
    <n v="8424000"/>
  </r>
  <r>
    <x v="11"/>
    <x v="11"/>
    <s v="BP01046533"/>
    <s v="Fortalecimiento de factores de protección del consumo de sustancias psicoativas en adolescentes y jóvenes escolarizados en el municipio de   Cali"/>
    <s v="BP010465331020112"/>
    <s v="Realizar encuentros de diálogo e intercambios de saberes en parentalidades que promuevan el sentido de vida y aborden el consumo de sustancias psicoactivas."/>
    <m/>
    <m/>
    <s v="2-303027627"/>
    <s v="Programas de Salud Mental"/>
    <x v="0"/>
    <s v="Vigencia actual"/>
    <n v="7302"/>
    <s v="0-7302"/>
    <s v="R.F. S.G.P.  Sector Salud-Salud Pública-PAB"/>
    <m/>
    <m/>
    <x v="0"/>
    <s v="Organismo"/>
    <n v="99"/>
    <s v="MUNICIPIO DE CALI"/>
    <n v="41"/>
    <s v="CALI SOCIAL Y DIVERSA"/>
    <n v="4101"/>
    <s v="CONSTRUYENDO SOCIEDAD"/>
    <n v="4101002"/>
    <s v="NIÑOS, NIÑAS, ADOLESCENTES Y JÓVENES - NNAJ CON OPORTUNIDADE"/>
    <x v="136"/>
    <s v="Adolescentes, jóvenes y padres capacitados en prevención del"/>
    <n v="8025600"/>
    <n v="0"/>
    <n v="0"/>
    <n v="0"/>
    <n v="0"/>
    <n v="0"/>
    <n v="0"/>
    <n v="8025600"/>
    <n v="0"/>
    <n v="0"/>
    <n v="0"/>
    <n v="0"/>
    <n v="0"/>
    <n v="0"/>
    <n v="8025600"/>
  </r>
  <r>
    <x v="11"/>
    <x v="11"/>
    <s v="BP01046533"/>
    <s v="Fortalecimiento de factores de protección del consumo de sustancias psicoativas en adolescentes y jóvenes escolarizados en el municipio de   Cali"/>
    <s v="BP010465331030109"/>
    <s v="Realizar encuentros de diálogo e intercambios de saberes entre pares que promuevan el sentido de vida y las capacidades de transitar."/>
    <m/>
    <m/>
    <s v="2-303027627"/>
    <s v="Programas de Salud Mental"/>
    <x v="0"/>
    <s v="Vigencia actual"/>
    <n v="7302"/>
    <s v="0-7302"/>
    <s v="R.F. S.G.P.  Sector Salud-Salud Pública-PAB"/>
    <m/>
    <m/>
    <x v="0"/>
    <s v="Organismo"/>
    <n v="99"/>
    <s v="MUNICIPIO DE CALI"/>
    <n v="41"/>
    <s v="CALI SOCIAL Y DIVERSA"/>
    <n v="4101"/>
    <s v="CONSTRUYENDO SOCIEDAD"/>
    <n v="4101002"/>
    <s v="NIÑOS, NIÑAS, ADOLESCENTES Y JÓVENES - NNAJ CON OPORTUNIDADE"/>
    <x v="136"/>
    <s v="Adolescentes, jóvenes y padres capacitados en prevención del"/>
    <n v="8782771"/>
    <n v="0"/>
    <n v="0"/>
    <n v="0"/>
    <n v="0"/>
    <n v="0"/>
    <n v="0"/>
    <n v="8782771"/>
    <n v="0"/>
    <n v="0"/>
    <n v="0"/>
    <n v="0"/>
    <n v="0"/>
    <n v="0"/>
    <n v="8782771"/>
  </r>
  <r>
    <x v="11"/>
    <x v="11"/>
    <s v="BP01046533"/>
    <s v="Fortalecimiento de factores de protección del consumo de sustancias psicoativas en adolescentes y jóvenes escolarizados en el municipio de   Cali"/>
    <s v="BP010465331030110"/>
    <s v="Establecer procesos de expresión artística, formación en la toma decisiones y la resignificación de los vínculos afectivos."/>
    <m/>
    <m/>
    <s v="2-303027627"/>
    <s v="Programas de Salud Mental"/>
    <x v="0"/>
    <s v="Vigencia actual"/>
    <n v="7302"/>
    <s v="0-7302"/>
    <s v="R.F. S.G.P.  Sector Salud-Salud Pública-PAB"/>
    <m/>
    <m/>
    <x v="0"/>
    <s v="Organismo"/>
    <n v="99"/>
    <s v="MUNICIPIO DE CALI"/>
    <n v="41"/>
    <s v="CALI SOCIAL Y DIVERSA"/>
    <n v="4101"/>
    <s v="CONSTRUYENDO SOCIEDAD"/>
    <n v="4101002"/>
    <s v="NIÑOS, NIÑAS, ADOLESCENTES Y JÓVENES - NNAJ CON OPORTUNIDADE"/>
    <x v="136"/>
    <s v="Adolescentes, jóvenes y padres capacitados en prevención del"/>
    <n v="16668763"/>
    <n v="0"/>
    <n v="0"/>
    <n v="0"/>
    <n v="0"/>
    <n v="0"/>
    <n v="0"/>
    <n v="16668763"/>
    <n v="0"/>
    <n v="0"/>
    <n v="0"/>
    <n v="0"/>
    <n v="0"/>
    <n v="0"/>
    <n v="16668763"/>
  </r>
  <r>
    <x v="11"/>
    <x v="11"/>
    <s v="BP26002244"/>
    <s v="Fortalecimiento  De la Gestión para la Prevención, Vigilancia y Control de Vectores de Enfermedades en Santiago de   Cali"/>
    <s v="BP260022441010109"/>
    <s v="Disponer de insumos de control de vectores en las visitas a hogares intervenidos con metodología combi"/>
    <m/>
    <m/>
    <s v="2-302010134"/>
    <s v="Adquisicion de Materiales y Suministros"/>
    <x v="0"/>
    <s v="Vigencia actual"/>
    <n v="7302"/>
    <s v="0-7302"/>
    <s v="R.F. S.G.P.  Sector Salud-Salud Pública-PAB"/>
    <m/>
    <m/>
    <x v="0"/>
    <s v="Organismo"/>
    <n v="99"/>
    <s v="MUNICIPIO DE CALI"/>
    <n v="41"/>
    <s v="CALI SOCIAL Y DIVERSA"/>
    <n v="4103"/>
    <s v="SALUD PÚBLICA OPORTUNA Y CONFIABLE"/>
    <n v="4103001"/>
    <s v="SALUD PÚBLICA CON ENFOQUE INTERSECTORIAL Y POBLACIONAL"/>
    <x v="101"/>
    <s v="Intervenciones de inspección en sumideros"/>
    <n v="201165826"/>
    <n v="0"/>
    <n v="0"/>
    <n v="0"/>
    <n v="0"/>
    <n v="0"/>
    <n v="0"/>
    <n v="201165826"/>
    <n v="0"/>
    <n v="0"/>
    <n v="0"/>
    <n v="0"/>
    <n v="0"/>
    <n v="0"/>
    <n v="201165826"/>
  </r>
  <r>
    <x v="11"/>
    <x v="11"/>
    <s v="BP01046523"/>
    <s v="Fortalecimiento Del proceso del sistema de vigilancia en salud  publica en el municipio de Santiago de  Cali"/>
    <s v="BP010465231030183"/>
    <s v="Apoyar las acciones  en territlorio de vigilancia en los eventos de morbilidad y mortalidad en salud publica."/>
    <m/>
    <m/>
    <s v="2-303027622"/>
    <s v="Programas de Vigilancia en Salud"/>
    <x v="0"/>
    <s v="Vigencia actual"/>
    <n v="7302"/>
    <s v="0-7302"/>
    <s v="R.F. S.G.P.  Sector Salud-Salud Pública-PAB"/>
    <m/>
    <m/>
    <x v="0"/>
    <s v="Organismo"/>
    <n v="99"/>
    <s v="MUNICIPIO DE CALI"/>
    <n v="41"/>
    <s v="CALI SOCIAL Y DIVERSA"/>
    <n v="4103"/>
    <s v="SALUD PÚBLICA OPORTUNA Y CONFIABLE"/>
    <n v="4103001"/>
    <s v="SALUD PÚBLICA CON ENFOQUE INTERSECTORIAL Y POBLACIONAL"/>
    <x v="103"/>
    <s v="Índice de eficacia del Sistema de vigilancia en salud públic"/>
    <n v="64300821"/>
    <n v="0"/>
    <n v="0"/>
    <n v="0"/>
    <n v="0"/>
    <n v="0"/>
    <n v="0"/>
    <n v="64300821"/>
    <n v="0"/>
    <n v="0"/>
    <n v="0"/>
    <n v="0"/>
    <n v="0"/>
    <n v="0"/>
    <n v="64300821"/>
  </r>
  <r>
    <x v="11"/>
    <x v="11"/>
    <s v="BP01046514"/>
    <s v="Fortalecimiento de los  modos, condiciones y estilos de vida saludable  en pro de la  mitigación de las enfermedades no transmisibles en el Municipio de  Cali"/>
    <s v="BP010465141040507"/>
    <s v="Apoyar las acciones de promoción de la salud bucal y talleres de capacitaciones en materia de salud oral."/>
    <m/>
    <m/>
    <s v="2-3030281"/>
    <s v="Mejoramiento de la Salud Oral"/>
    <x v="0"/>
    <s v="Vigencia actual"/>
    <n v="7302"/>
    <s v="0-7302"/>
    <s v="R.F. S.G.P.  Sector Salud-Salud Pública-PAB"/>
    <m/>
    <m/>
    <x v="0"/>
    <s v="Organismo"/>
    <n v="99"/>
    <s v="MUNICIPIO DE CALI"/>
    <n v="41"/>
    <s v="CALI SOCIAL Y DIVERSA"/>
    <n v="4103"/>
    <s v="SALUD PÚBLICA OPORTUNA Y CONFIABLE"/>
    <n v="4103001"/>
    <s v="SALUD PÚBLICA CON ENFOQUE INTERSECTORIAL Y POBLACIONAL"/>
    <x v="124"/>
    <s v="Organizaciones que promueven vida saludable y mitigan el imp"/>
    <n v="56111059"/>
    <n v="0"/>
    <n v="0"/>
    <n v="0"/>
    <n v="0"/>
    <n v="0"/>
    <n v="0"/>
    <n v="56111059"/>
    <n v="0"/>
    <n v="0"/>
    <n v="0"/>
    <n v="0"/>
    <n v="0"/>
    <n v="0"/>
    <n v="56111059"/>
  </r>
  <r>
    <x v="11"/>
    <x v="11"/>
    <s v="BP01046524"/>
    <s v="Implementación de las  estrategias  de información educación y comunicación en el marco de la ruta de promoción y mantenimiento de la salud en el municipio de  Cali"/>
    <s v="BP010465241020115"/>
    <s v="Apoyar las acciones en territorio de promoción  de la salud y prevención de la enfermedad  de los eventos de interes en salud pública"/>
    <m/>
    <m/>
    <s v="2-3030285"/>
    <s v="Gestion desarrollo operativo y funcional PNSP"/>
    <x v="0"/>
    <s v="Vigencia actual"/>
    <n v="7302"/>
    <s v="0-7302"/>
    <s v="R.F. S.G.P.  Sector Salud-Salud Pública-PAB"/>
    <m/>
    <m/>
    <x v="0"/>
    <s v="Organismo"/>
    <n v="99"/>
    <s v="MUNICIPIO DE CALI"/>
    <n v="41"/>
    <s v="CALI SOCIAL Y DIVERSA"/>
    <n v="4103"/>
    <s v="SALUD PÚBLICA OPORTUNA Y CONFIABLE"/>
    <n v="4103001"/>
    <s v="SALUD PÚBLICA CON ENFOQUE INTERSECTORIAL Y POBLACIONAL"/>
    <x v="127"/>
    <s v="Estrategias masivas de educación y comunicación para preveni"/>
    <n v="56111059"/>
    <n v="0"/>
    <n v="0"/>
    <n v="0"/>
    <n v="0"/>
    <n v="0"/>
    <n v="0"/>
    <n v="56111059"/>
    <n v="0"/>
    <n v="0"/>
    <n v="0"/>
    <n v="0"/>
    <n v="0"/>
    <n v="0"/>
    <n v="56111059"/>
  </r>
  <r>
    <x v="11"/>
    <x v="11"/>
    <s v="BP26002273"/>
    <s v="Fortalecimiento de la promoción en derechos sexuales y Reproductivos en las mujeres en edad fértil en  Santiago de  Cali"/>
    <s v="BP260022731010104"/>
    <s v="Apoyar las acciones en territorio de promoción, prevención y atención integral en salud sexual y reproductiva"/>
    <m/>
    <m/>
    <s v="2-303027624"/>
    <s v="Programa de Salud Sexual y Reproductiva"/>
    <x v="0"/>
    <s v="Vigencia actual"/>
    <n v="7302"/>
    <s v="0-7302"/>
    <s v="R.F. S.G.P.  Sector Salud-Salud Pública-PAB"/>
    <m/>
    <m/>
    <x v="0"/>
    <s v="Organismo"/>
    <n v="99"/>
    <s v="MUNICIPIO DE CALI"/>
    <n v="41"/>
    <s v="CALI SOCIAL Y DIVERSA"/>
    <n v="4103"/>
    <s v="SALUD PÚBLICA OPORTUNA Y CONFIABLE"/>
    <n v="4103002"/>
    <s v="SERVICIOS DE SALUD PÚBLICA OPORTUNA Y CONFIABLE"/>
    <x v="128"/>
    <s v="Gestantes que ingresan a consulta de control prenatal de pri"/>
    <n v="56111059"/>
    <n v="0"/>
    <n v="0"/>
    <n v="0"/>
    <n v="0"/>
    <n v="0"/>
    <n v="0"/>
    <n v="56111059"/>
    <n v="0"/>
    <n v="0"/>
    <n v="0"/>
    <n v="0"/>
    <n v="0"/>
    <n v="0"/>
    <n v="56111059"/>
  </r>
  <r>
    <x v="11"/>
    <x v="11"/>
    <s v="BP26002282"/>
    <s v="Fortalecimiento de la seguridad alimentaria y nutricional en Santiago de Cali."/>
    <s v="BP260022821030203"/>
    <s v="Realizar acciones en territorio en seguridad alimentaria y nutricional"/>
    <m/>
    <m/>
    <s v="2-303027626"/>
    <s v="Programas de Fortaleciomiento de Alimentacion y Nutricion"/>
    <x v="0"/>
    <s v="Vigencia actual"/>
    <n v="7302"/>
    <s v="0-7302"/>
    <s v="R.F. S.G.P.  Sector Salud-Salud Pública-PAB"/>
    <m/>
    <m/>
    <x v="0"/>
    <s v="Organismo"/>
    <n v="99"/>
    <s v="MUNICIPIO DE CALI"/>
    <n v="41"/>
    <s v="CALI SOCIAL Y DIVERSA"/>
    <n v="4106"/>
    <s v="LUCHA CONTRA LA POBREZA EXTREMA"/>
    <n v="4106002"/>
    <s v="SEGURIDAD ALIMENTARIA Y NUTRICIONAL."/>
    <x v="130"/>
    <s v="Instituciones educadas en elección y consumo de alimentos sa"/>
    <n v="56111059"/>
    <n v="0"/>
    <n v="0"/>
    <n v="0"/>
    <n v="0"/>
    <n v="0"/>
    <n v="0"/>
    <n v="56111059"/>
    <n v="0"/>
    <n v="0"/>
    <n v="0"/>
    <n v="0"/>
    <n v="0"/>
    <n v="0"/>
    <n v="56111059"/>
  </r>
  <r>
    <x v="11"/>
    <x v="11"/>
    <s v="BP26001329"/>
    <s v="Mejoramiento del acceso a la prestación de servicios de salud de la población pobre y vulnerable sin aseguramiento en Santiago de  Cali"/>
    <s v="BP260013291010121"/>
    <s v="REALIZAR  ACCIONES INDIVIDUALES DE PROMOCION Y PREVENCION EN LAS  ESE"/>
    <m/>
    <m/>
    <s v="2-303027608"/>
    <s v="ACCIONES INDIVIDUALES DE PROMOCION Y PREVENCION DE SALUD"/>
    <x v="0"/>
    <s v="Vigencia actual"/>
    <n v="7618"/>
    <s v="0-7618"/>
    <s v="R.F. Coljuegos 25%"/>
    <m/>
    <m/>
    <x v="0"/>
    <s v="Organismo"/>
    <n v="99"/>
    <s v="MUNICIPIO DE CALI"/>
    <n v="41"/>
    <s v="CALI SOCIAL Y DIVERSA"/>
    <n v="4103"/>
    <s v="SALUD PÚBLICA OPORTUNA Y CONFIABLE"/>
    <n v="4103002"/>
    <s v="SERVICIOS DE SALUD PÚBLICA OPORTUNA Y CONFIABLE"/>
    <x v="106"/>
    <s v="Población pobre no asegurada atendida en las Empresas Social"/>
    <n v="10000000"/>
    <n v="0"/>
    <n v="0"/>
    <n v="0"/>
    <n v="0"/>
    <n v="0"/>
    <n v="0"/>
    <n v="10000000"/>
    <n v="0"/>
    <n v="0"/>
    <n v="0"/>
    <n v="0"/>
    <n v="0"/>
    <n v="0"/>
    <n v="10000000"/>
  </r>
  <r>
    <x v="11"/>
    <x v="11"/>
    <s v="BP26001329"/>
    <s v="Mejoramiento del acceso a la prestación de servicios de salud de la población pobre y vulnerable sin aseguramiento en Santiago de  Cali"/>
    <s v="BP260013291010122"/>
    <s v="BRINDAR EL SERVICIO DE TRASLADO DE PACIENTES EN  LAS ESE"/>
    <m/>
    <m/>
    <s v="2-302010133"/>
    <s v="Servicios de Transporte "/>
    <x v="0"/>
    <s v="Vigencia actual"/>
    <n v="7618"/>
    <s v="0-7618"/>
    <s v="R.F. Coljuegos 25%"/>
    <m/>
    <m/>
    <x v="0"/>
    <s v="Organismo"/>
    <n v="99"/>
    <s v="MUNICIPIO DE CALI"/>
    <n v="41"/>
    <s v="CALI SOCIAL Y DIVERSA"/>
    <n v="4103"/>
    <s v="SALUD PÚBLICA OPORTUNA Y CONFIABLE"/>
    <n v="4103002"/>
    <s v="SERVICIOS DE SALUD PÚBLICA OPORTUNA Y CONFIABLE"/>
    <x v="106"/>
    <s v="Población pobre no asegurada atendida en las Empresas Social"/>
    <n v="10000000"/>
    <n v="0"/>
    <n v="0"/>
    <n v="0"/>
    <n v="0"/>
    <n v="0"/>
    <n v="0"/>
    <n v="10000000"/>
    <n v="0"/>
    <n v="0"/>
    <n v="0"/>
    <n v="0"/>
    <n v="0"/>
    <n v="0"/>
    <n v="10000000"/>
  </r>
  <r>
    <x v="11"/>
    <x v="11"/>
    <s v="BP26001329"/>
    <s v="Mejoramiento del acceso a la prestación de servicios de salud de la población pobre y vulnerable sin aseguramiento en Santiago de  Cali"/>
    <s v="BP260013291010127"/>
    <s v="REALIZAR ATENCION  ODONTOLOGICA EN LAS  ESE"/>
    <m/>
    <m/>
    <s v="2-303027610"/>
    <s v="CONSULTA ODONTOLOGÍA"/>
    <x v="0"/>
    <s v="Vigencia actual"/>
    <n v="7618"/>
    <s v="0-7618"/>
    <s v="R.F. Coljuegos 25%"/>
    <m/>
    <m/>
    <x v="0"/>
    <s v="Organismo"/>
    <n v="99"/>
    <s v="MUNICIPIO DE CALI"/>
    <n v="41"/>
    <s v="CALI SOCIAL Y DIVERSA"/>
    <n v="4103"/>
    <s v="SALUD PÚBLICA OPORTUNA Y CONFIABLE"/>
    <n v="4103002"/>
    <s v="SERVICIOS DE SALUD PÚBLICA OPORTUNA Y CONFIABLE"/>
    <x v="106"/>
    <s v="Población pobre no asegurada atendida en las Empresas Social"/>
    <n v="23774000"/>
    <n v="0"/>
    <n v="0"/>
    <n v="0"/>
    <n v="0"/>
    <n v="0"/>
    <n v="0"/>
    <n v="23774000"/>
    <n v="0"/>
    <n v="0"/>
    <n v="0"/>
    <n v="0"/>
    <n v="0"/>
    <n v="0"/>
    <n v="23774000"/>
  </r>
  <r>
    <x v="11"/>
    <x v="11"/>
    <s v="BP01046536"/>
    <s v="Control del riesgo biológico asociado a la zoonosis en el municipio de  Cali"/>
    <s v="BP010465361050214"/>
    <s v="Realizar Mantenimiento de equipo y programa de facturación del  Centro de Zoonosis."/>
    <m/>
    <m/>
    <s v="2-302010201"/>
    <s v="Maquinaria y Equipo"/>
    <x v="0"/>
    <s v="Vigencia actual"/>
    <n v="7829"/>
    <s v="0-7829"/>
    <s v="R:F Venta servicios Salud-Zoonosis"/>
    <m/>
    <m/>
    <x v="0"/>
    <s v="Organismo"/>
    <n v="99"/>
    <s v="MUNICIPIO DE CALI"/>
    <n v="42"/>
    <s v="CALI AMABLE Y SOSTENIBLE"/>
    <n v="4204"/>
    <s v="RESPONSABILIDAD AMBIENTAL"/>
    <n v="4204004"/>
    <s v="Servicio de salud pública para animales de compañía y preven"/>
    <x v="114"/>
    <s v="Índice de eficacia de acciones de prevención, vigilancia y c"/>
    <n v="1433000"/>
    <n v="0"/>
    <n v="0"/>
    <n v="0"/>
    <n v="0"/>
    <n v="0"/>
    <n v="0"/>
    <n v="1433000"/>
    <n v="0"/>
    <n v="0"/>
    <n v="0"/>
    <n v="0"/>
    <n v="0"/>
    <n v="0"/>
    <n v="1433000"/>
  </r>
  <r>
    <x v="11"/>
    <x v="11"/>
    <s v="BP01046534"/>
    <s v="FORTALECIMIENTO DE LA EFICIENCIA Y EFECTIVIDAD DE LA RECTORIA EN SALUD EN EL MUNICIPIO DE   Cali"/>
    <s v="BP010465341030130"/>
    <s v="Realizar interventoría en el marco del mejoramiento y modernización de la infraestructura física de la SSPM"/>
    <m/>
    <m/>
    <s v="2-3040403"/>
    <s v="Interventoria y Control de Calidad propia del Sector"/>
    <x v="1"/>
    <s v="Reservas excepcionales"/>
    <n v="1104"/>
    <s v="2-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0"/>
    <n v="0"/>
    <n v="85189969"/>
    <n v="0"/>
    <n v="0"/>
    <n v="0"/>
    <n v="0"/>
    <n v="85189969"/>
    <n v="85189969"/>
    <n v="85189969"/>
    <n v="0"/>
    <n v="0"/>
    <n v="85189969"/>
    <n v="0"/>
    <n v="0"/>
  </r>
  <r>
    <x v="11"/>
    <x v="11"/>
    <s v="BP01046534"/>
    <s v="FORTALECIMIENTO DE LA EFICIENCIA Y EFECTIVIDAD DE LA RECTORIA EN SALUD EN EL MUNICIPIO DE   Cali"/>
    <s v="BP010465341030134"/>
    <s v="Realizar la adecuación de los medios fisicos en los cuales se desarrollan los productos y servicios de Rectoría en Salud para los ciudadanos."/>
    <m/>
    <m/>
    <s v="2-3010203"/>
    <s v="Mejoramiento y Mantenimiento de Infraestructura Administrativa"/>
    <x v="1"/>
    <s v="Reservas excepcionales"/>
    <n v="1104"/>
    <s v="2-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0"/>
    <n v="0"/>
    <n v="227551728"/>
    <n v="0"/>
    <n v="0"/>
    <n v="0"/>
    <n v="0"/>
    <n v="227551728"/>
    <n v="227551728"/>
    <n v="227551728"/>
    <n v="0"/>
    <n v="0"/>
    <n v="227551728"/>
    <n v="0"/>
    <n v="0"/>
  </r>
  <r>
    <x v="11"/>
    <x v="11"/>
    <s v="BP01046534"/>
    <s v="FORTALECIMIENTO DE LA EFICIENCIA Y EFECTIVIDAD DE LA RECTORIA EN SALUD EN EL MUNICIPIO DE   Cali"/>
    <s v="BP010465341030159"/>
    <s v="Realizar la ampliación, mejoramiento, adecuación, modernización de la segunda fase de reforzamiento estructural  de la infraestructura física de la SSPM."/>
    <m/>
    <m/>
    <s v="2-3010203"/>
    <s v="Mejoramiento y Mantenimiento de Infraestructura Administrativa"/>
    <x v="1"/>
    <s v="Reservas excepcionales"/>
    <n v="1104"/>
    <s v="2-1104"/>
    <s v="Otros ICLD (Ingresos Corrientes de Libre Destinanción)"/>
    <m/>
    <m/>
    <x v="0"/>
    <s v="Organismo"/>
    <n v="99"/>
    <s v="MUNICIPIO DE CALI"/>
    <n v="41"/>
    <s v="CALI SOCIAL Y DIVERSA"/>
    <n v="4103"/>
    <s v="SALUD PÚBLICA OPORTUNA Y CONFIABLE"/>
    <n v="4103002"/>
    <s v="SERVICIOS DE SALUD PÚBLICA OPORTUNA Y CONFIABLE"/>
    <x v="108"/>
    <s v="Personas atendidas en el servicio de atención a la comunidad"/>
    <n v="0"/>
    <n v="0"/>
    <n v="98291425"/>
    <n v="0"/>
    <n v="0"/>
    <n v="0"/>
    <n v="0"/>
    <n v="98291425"/>
    <n v="0"/>
    <n v="0"/>
    <n v="0"/>
    <n v="0"/>
    <n v="0"/>
    <n v="0"/>
    <n v="98291425"/>
  </r>
  <r>
    <x v="11"/>
    <x v="11"/>
    <s v="BP01046534"/>
    <s v="FORTALECIMIENTO DE LA EFICIENCIA Y EFECTIVIDAD DE LA RECTORIA EN SALUD EN EL MUNICIPIO DE   Cali"/>
    <s v="BP010465341030153"/>
    <s v="Realizar interventoría en el marco del mejoramiento y modernización de la infraestructura física de la SSPM"/>
    <m/>
    <m/>
    <s v="2-3040403"/>
    <s v="Interventoria y Control de Calidad propia del Sector"/>
    <x v="1"/>
    <s v="Reservas excepcionales"/>
    <n v="1261"/>
    <s v="2-1261"/>
    <s v="Cuentas maestras sector salud"/>
    <m/>
    <m/>
    <x v="0"/>
    <s v="Organismo"/>
    <n v="99"/>
    <s v="MUNICIPIO DE CALI"/>
    <n v="41"/>
    <s v="CALI SOCIAL Y DIVERSA"/>
    <n v="4103"/>
    <s v="SALUD PÚBLICA OPORTUNA Y CONFIABLE"/>
    <n v="4103002"/>
    <s v="SERVICIOS DE SALUD PÚBLICA OPORTUNA Y CONFIABLE"/>
    <x v="108"/>
    <s v="Personas atendidas en el servicio de atención a la comunidad"/>
    <n v="0"/>
    <n v="0"/>
    <n v="61140748"/>
    <n v="0"/>
    <n v="0"/>
    <n v="0"/>
    <n v="0"/>
    <n v="61140748"/>
    <n v="61140748"/>
    <n v="61140748"/>
    <n v="0"/>
    <n v="0"/>
    <n v="61140748"/>
    <n v="0"/>
    <n v="0"/>
  </r>
  <r>
    <x v="11"/>
    <x v="11"/>
    <s v="BP01046534"/>
    <s v="FORTALECIMIENTO DE LA EFICIENCIA Y EFECTIVIDAD DE LA RECTORIA EN SALUD EN EL MUNICIPIO DE   Cali"/>
    <s v="BP010465341030154"/>
    <s v="Realizar la ampliación, mejoramiento, adecuación, modernización de la segunda fase de reforzamiento estructural  de la infraestructura física de la SSPM."/>
    <m/>
    <m/>
    <s v="2-3010203"/>
    <s v="Mejoramiento y Mantenimiento de Infraestructura Administrativa"/>
    <x v="1"/>
    <s v="Reservas excepcionales"/>
    <n v="1261"/>
    <s v="2-1261"/>
    <s v="Cuentas maestras sector salud"/>
    <m/>
    <m/>
    <x v="0"/>
    <s v="Organismo"/>
    <n v="99"/>
    <s v="MUNICIPIO DE CALI"/>
    <n v="41"/>
    <s v="CALI SOCIAL Y DIVERSA"/>
    <n v="4103"/>
    <s v="SALUD PÚBLICA OPORTUNA Y CONFIABLE"/>
    <n v="4103002"/>
    <s v="SERVICIOS DE SALUD PÚBLICA OPORTUNA Y CONFIABLE"/>
    <x v="108"/>
    <s v="Personas atendidas en el servicio de atención a la comunidad"/>
    <n v="0"/>
    <n v="0"/>
    <n v="1282696546"/>
    <n v="0"/>
    <n v="0"/>
    <n v="0"/>
    <n v="0"/>
    <n v="1282696546"/>
    <n v="0"/>
    <n v="0"/>
    <n v="0"/>
    <n v="0"/>
    <n v="0"/>
    <n v="0"/>
    <n v="1282696546"/>
  </r>
  <r>
    <x v="11"/>
    <x v="11"/>
    <s v="BP01046534"/>
    <s v="FORTALECIMIENTO DE LA EFICIENCIA Y EFECTIVIDAD DE LA RECTORIA EN SALUD EN EL MUNICIPIO DE   Cali"/>
    <s v="BP010465341030160"/>
    <s v="Realizar la ampliación, mejoramiento, adecuación, modernización de la segunda fase de reforzamiento estructural  de la infraestructura física de la SSPM."/>
    <m/>
    <m/>
    <s v="2-3010203"/>
    <s v="Mejoramiento y Mantenimiento de Infraestructura Administrativa"/>
    <x v="1"/>
    <s v="Reservas excepcionales"/>
    <n v="1261"/>
    <s v="2-1261"/>
    <s v="Cuentas maestras sector salud"/>
    <m/>
    <m/>
    <x v="0"/>
    <s v="Organismo"/>
    <n v="99"/>
    <s v="MUNICIPIO DE CALI"/>
    <n v="41"/>
    <s v="CALI SOCIAL Y DIVERSA"/>
    <n v="4103"/>
    <s v="SALUD PÚBLICA OPORTUNA Y CONFIABLE"/>
    <n v="4103002"/>
    <s v="SERVICIOS DE SALUD PÚBLICA OPORTUNA Y CONFIABLE"/>
    <x v="108"/>
    <s v="Personas atendidas en el servicio de atención a la comunidad"/>
    <n v="0"/>
    <n v="0"/>
    <n v="110066235"/>
    <n v="0"/>
    <n v="0"/>
    <n v="0"/>
    <n v="0"/>
    <n v="110066235"/>
    <n v="0"/>
    <n v="0"/>
    <n v="0"/>
    <n v="0"/>
    <n v="0"/>
    <n v="0"/>
    <n v="110066235"/>
  </r>
  <r>
    <x v="12"/>
    <x v="12"/>
    <s v="BP26001464"/>
    <s v="Fortalecimiento de los procesos de atención integral a la población de primera infancia de Santiago de  Cali"/>
    <s v="BP260014641010101"/>
    <s v="Brindar atención Integral para la Primera Infancia en modalidad familiar"/>
    <m/>
    <m/>
    <s v="2-303030503"/>
    <s v="Servicios Personales Indirect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279096155"/>
    <n v="0"/>
    <n v="0"/>
    <n v="0"/>
    <n v="0"/>
    <n v="0"/>
    <n v="0"/>
    <n v="279096155"/>
    <n v="0"/>
    <n v="0"/>
    <n v="0"/>
    <n v="0"/>
    <n v="0"/>
    <n v="0"/>
    <n v="279096155"/>
  </r>
  <r>
    <x v="12"/>
    <x v="12"/>
    <s v="BP26001464"/>
    <s v="Fortalecimiento de los procesos de atención integral a la población de primera infancia de Santiago de  Cali"/>
    <s v="BP260014641010103"/>
    <s v="Brindar atención Integral para la Primera Infancia en modalidad institucional"/>
    <m/>
    <m/>
    <s v="2-303030503"/>
    <s v="Servicios Personales Indirect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4785851480"/>
    <n v="0"/>
    <n v="0"/>
    <n v="0"/>
    <n v="0"/>
    <n v="0"/>
    <n v="0"/>
    <n v="4785851480"/>
    <n v="0"/>
    <n v="0"/>
    <n v="0"/>
    <n v="0"/>
    <n v="0"/>
    <n v="0"/>
    <n v="4785851480"/>
  </r>
  <r>
    <x v="12"/>
    <x v="12"/>
    <s v="BP26001464"/>
    <s v="Fortalecimiento de los procesos de atención integral a la población de primera infancia de Santiago de  Cali"/>
    <s v="BP260014641010104"/>
    <s v="Ajustar canasta para la Atención Integral  a la Primera Infancia en modalidad institucional"/>
    <m/>
    <m/>
    <s v="2-303030503"/>
    <s v="Servicios Personales Indirect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3042831525"/>
    <n v="0"/>
    <n v="0"/>
    <n v="0"/>
    <n v="0"/>
    <n v="0"/>
    <n v="0"/>
    <n v="3042831525"/>
    <n v="0"/>
    <n v="0"/>
    <n v="0"/>
    <n v="0"/>
    <n v="0"/>
    <n v="0"/>
    <n v="3042831525"/>
  </r>
  <r>
    <x v="12"/>
    <x v="12"/>
    <s v="BP26001464"/>
    <s v="Fortalecimiento de los procesos de atención integral a la población de primera infancia de Santiago de  Cali"/>
    <s v="BP260014641010105"/>
    <s v="Suministrar servicio de vigilancia a los Centros de Desarrollo Infantil -CDI NIDOS"/>
    <m/>
    <m/>
    <s v="2-30303050303"/>
    <s v="Vigilancia"/>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3956316612"/>
    <n v="0"/>
    <n v="0"/>
    <n v="0"/>
    <n v="0"/>
    <n v="0"/>
    <n v="0"/>
    <n v="3956316612"/>
    <n v="0"/>
    <n v="0"/>
    <n v="0"/>
    <n v="0"/>
    <n v="0"/>
    <n v="0"/>
    <n v="3956316612"/>
  </r>
  <r>
    <x v="12"/>
    <x v="12"/>
    <s v="BP26001464"/>
    <s v="Fortalecimiento de los procesos de atención integral a la población de primera infancia de Santiago de  Cali"/>
    <s v="BP260014641010106"/>
    <s v="Realizar apoyo para la atención integral de las niñas y los niños de Primera Infancia"/>
    <m/>
    <m/>
    <s v="2-303030503"/>
    <s v="Servicios Personales Indirect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646524432"/>
    <n v="0"/>
    <n v="0"/>
    <n v="0"/>
    <n v="0"/>
    <n v="0"/>
    <n v="0"/>
    <n v="646524432"/>
    <n v="0"/>
    <n v="0"/>
    <n v="0"/>
    <n v="0"/>
    <n v="0"/>
    <n v="0"/>
    <n v="646524432"/>
  </r>
  <r>
    <x v="12"/>
    <x v="12"/>
    <s v="BP26001464"/>
    <s v="Fortalecimiento de los procesos de atención integral a la población de primera infancia de Santiago de  Cali"/>
    <s v="BP260014641010107"/>
    <s v="Brindar atención integral para la primera infancia en modalidad Familiar - Ruralidad"/>
    <m/>
    <m/>
    <s v="2-303030503"/>
    <s v="Servicios Personales Indirect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1107012760"/>
    <n v="0"/>
    <n v="0"/>
    <n v="0"/>
    <n v="0"/>
    <n v="0"/>
    <n v="0"/>
    <n v="1107012760"/>
    <n v="0"/>
    <n v="0"/>
    <n v="0"/>
    <n v="0"/>
    <n v="0"/>
    <n v="0"/>
    <n v="1107012760"/>
  </r>
  <r>
    <x v="12"/>
    <x v="12"/>
    <s v="BP26001464"/>
    <s v="Fortalecimiento de los procesos de atención integral a la población de primera infancia de Santiago de  Cali"/>
    <s v="BP260014641010108"/>
    <s v="Brindar atención integral para la primera infancia en modalidad Familiar Migrantes"/>
    <m/>
    <m/>
    <s v="2-303030503"/>
    <s v="Servicios Personales Indirect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877656800"/>
    <n v="0"/>
    <n v="0"/>
    <n v="0"/>
    <n v="0"/>
    <n v="0"/>
    <n v="0"/>
    <n v="877656800"/>
    <n v="0"/>
    <n v="0"/>
    <n v="0"/>
    <n v="0"/>
    <n v="0"/>
    <n v="0"/>
    <n v="877656800"/>
  </r>
  <r>
    <x v="12"/>
    <x v="12"/>
    <s v="BP26001464"/>
    <s v="Fortalecimiento de los procesos de atención integral a la población de primera infancia de Santiago de  Cali"/>
    <s v="BP260014641010109"/>
    <s v="Brindar atención Integral para la Primera Infancia en modalidad institucional con atención diferencial"/>
    <m/>
    <m/>
    <s v="2-303030503"/>
    <s v="Servicios Personales Indirect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1559026700"/>
    <n v="0"/>
    <n v="0"/>
    <n v="0"/>
    <n v="0"/>
    <n v="0"/>
    <n v="0"/>
    <n v="1559026700"/>
    <n v="0"/>
    <n v="0"/>
    <n v="0"/>
    <n v="0"/>
    <n v="0"/>
    <n v="0"/>
    <n v="1559026700"/>
  </r>
  <r>
    <x v="12"/>
    <x v="12"/>
    <s v="BP26001464"/>
    <s v="Fortalecimiento de los procesos de atención integral a la población de primera infancia de Santiago de  Cali"/>
    <s v="BP260014641010110"/>
    <s v="Realizar Interventoría a la prestación del servicio de la atención integral para la Primera Infancia"/>
    <m/>
    <m/>
    <s v="2-3040403"/>
    <s v="Interventoria y Control de Calidad propia del Sector"/>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657098250"/>
    <n v="0"/>
    <n v="0"/>
    <n v="0"/>
    <n v="0"/>
    <n v="0"/>
    <n v="0"/>
    <n v="657098250"/>
    <n v="0"/>
    <n v="0"/>
    <n v="0"/>
    <n v="0"/>
    <n v="0"/>
    <n v="0"/>
    <n v="657098250"/>
  </r>
  <r>
    <x v="12"/>
    <x v="12"/>
    <s v="BP26001464"/>
    <s v="Fortalecimiento de los procesos de atención integral a la población de primera infancia de Santiago de  Cali"/>
    <s v="BP260014641010111"/>
    <s v="Brindar atención integral con enfoque diferencial para la Primera Infancia Afrodescendiente, negra, raizal y palenqueros en el marco de la implementación de Política Pública CaliAfro (Acuerdo 0459 de 2019). CDI Semillas de Paz"/>
    <m/>
    <m/>
    <s v="2-303030503"/>
    <s v="Servicios Personales Indirect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318064440"/>
    <n v="0"/>
    <n v="0"/>
    <n v="0"/>
    <n v="0"/>
    <n v="0"/>
    <n v="0"/>
    <n v="318064440"/>
    <n v="0"/>
    <n v="0"/>
    <n v="0"/>
    <n v="0"/>
    <n v="0"/>
    <n v="0"/>
    <n v="318064440"/>
  </r>
  <r>
    <x v="12"/>
    <x v="12"/>
    <s v="BP26001464"/>
    <s v="Fortalecimiento de los procesos de atención integral a la población de primera infancia de Santiago de  Cali"/>
    <s v="BP260014641010112"/>
    <s v="Realizar plan de comunicaciones para el desarrollo del programa de atención integral a la primera infanc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60996600"/>
    <n v="0"/>
    <n v="0"/>
    <n v="0"/>
    <n v="0"/>
    <n v="0"/>
    <n v="0"/>
    <n v="60996600"/>
    <n v="0"/>
    <n v="0"/>
    <n v="0"/>
    <n v="0"/>
    <n v="0"/>
    <n v="0"/>
    <n v="60996600"/>
  </r>
  <r>
    <x v="12"/>
    <x v="12"/>
    <s v="BP26001464"/>
    <s v="Fortalecimiento de los procesos de atención integral a la población de primera infancia de Santiago de  Cali"/>
    <s v="BP260014641010113"/>
    <s v="Realizar inducción y acompañamiento del programa de atención integral a la primera infanc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949838400"/>
    <n v="0"/>
    <n v="0"/>
    <n v="0"/>
    <n v="0"/>
    <n v="0"/>
    <n v="0"/>
    <n v="949838400"/>
    <n v="0"/>
    <n v="0"/>
    <n v="0"/>
    <n v="0"/>
    <n v="0"/>
    <n v="0"/>
    <n v="949838400"/>
  </r>
  <r>
    <x v="12"/>
    <x v="12"/>
    <s v="BP26001464"/>
    <s v="Fortalecimiento de los procesos de atención integral a la población de primera infancia de Santiago de  Cali"/>
    <s v="BP260014641010114"/>
    <s v="Desarrollar talleres de educación complementaria a la educación inicial de población de primera infancia"/>
    <m/>
    <m/>
    <s v="2-3030101"/>
    <s v="Capacitación Personal del Sector"/>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307641600"/>
    <n v="0"/>
    <n v="0"/>
    <n v="0"/>
    <n v="0"/>
    <n v="0"/>
    <n v="0"/>
    <n v="307641600"/>
    <n v="0"/>
    <n v="0"/>
    <n v="0"/>
    <n v="0"/>
    <n v="0"/>
    <n v="0"/>
    <n v="307641600"/>
  </r>
  <r>
    <x v="12"/>
    <x v="12"/>
    <s v="BP26001464"/>
    <s v="Fortalecimiento de los procesos de atención integral a la población de primera infancia de Santiago de  Cali"/>
    <s v="BP260014641010115"/>
    <s v="Suministrar apoyo logístico para la inducción y acompañamiento del programa de atención integral a la primera infancia"/>
    <m/>
    <m/>
    <s v="2-302010134"/>
    <s v="Adquisicion de Materiales y Suministr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43879637"/>
    <n v="0"/>
    <n v="0"/>
    <n v="0"/>
    <n v="0"/>
    <n v="0"/>
    <n v="0"/>
    <n v="43879637"/>
    <n v="0"/>
    <n v="0"/>
    <n v="0"/>
    <n v="0"/>
    <n v="0"/>
    <n v="0"/>
    <n v="43879637"/>
  </r>
  <r>
    <x v="12"/>
    <x v="12"/>
    <s v="BP26001464"/>
    <s v="Fortalecimiento de los procesos de atención integral a la población de primera infancia de Santiago de  Cali"/>
    <s v="BP260014641020106"/>
    <s v="Dotar de maquinaria y equipo a las Unidades de Servicio (Modalidad Familiar) de atención integral a la Primera Infancia del Municipio de Santiago de Cali"/>
    <m/>
    <m/>
    <s v="2-302010101"/>
    <s v="Dotación y/o Adquisición de Maquinaria y Equipo"/>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136452270"/>
    <n v="0"/>
    <n v="0"/>
    <n v="0"/>
    <n v="0"/>
    <n v="0"/>
    <n v="0"/>
    <n v="136452270"/>
    <n v="0"/>
    <n v="0"/>
    <n v="0"/>
    <n v="0"/>
    <n v="0"/>
    <n v="0"/>
    <n v="136452270"/>
  </r>
  <r>
    <x v="12"/>
    <x v="12"/>
    <s v="BP26001464"/>
    <s v="Fortalecimiento de los procesos de atención integral a la población de primera infancia de Santiago de  Cali"/>
    <s v="BP260014641020109"/>
    <s v="Dotar de mobiliario a las Unidades de Servicio (Modalidad Familiar) de atención integral a la Primera Infancia del Municipio de Santiago de Cali"/>
    <m/>
    <m/>
    <s v="2-302010103"/>
    <s v="Dotación de Instalacione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84142339"/>
    <n v="0"/>
    <n v="0"/>
    <n v="0"/>
    <n v="0"/>
    <n v="0"/>
    <n v="0"/>
    <n v="84142339"/>
    <n v="0"/>
    <n v="0"/>
    <n v="0"/>
    <n v="0"/>
    <n v="0"/>
    <n v="0"/>
    <n v="84142339"/>
  </r>
  <r>
    <x v="12"/>
    <x v="12"/>
    <s v="BP26001464"/>
    <s v="Fortalecimiento de los procesos de atención integral a la población de primera infancia de Santiago de  Cali"/>
    <s v="BP260014641020110"/>
    <s v="Suministrar dotación de materiales y suministros en atención integral con enfoque diferencial para la Primera Infancia Afrodescendiente, negra, raizal y palenqueros en el marco de la implementación de Política Pública CaliAfro (Acuerdo 0459 de 2019)"/>
    <m/>
    <m/>
    <s v="2-302010134"/>
    <s v="Adquisicion de Materiales y Suministros"/>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75595000"/>
    <n v="0"/>
    <n v="0"/>
    <n v="0"/>
    <n v="0"/>
    <n v="0"/>
    <n v="0"/>
    <n v="75595000"/>
    <n v="0"/>
    <n v="0"/>
    <n v="0"/>
    <n v="0"/>
    <n v="0"/>
    <n v="0"/>
    <n v="75595000"/>
  </r>
  <r>
    <x v="12"/>
    <x v="12"/>
    <s v="BP26001464"/>
    <s v="Fortalecimiento de los procesos de atención integral a la población de primera infancia de Santiago de  Cali"/>
    <s v="BP260014641030101"/>
    <s v="Realizar el ajuste del plan de acción en el marco de la implementación de la Política Pública de Primera Infanc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260177400"/>
    <n v="0"/>
    <n v="0"/>
    <n v="0"/>
    <n v="0"/>
    <n v="0"/>
    <n v="0"/>
    <n v="260177400"/>
    <n v="0"/>
    <n v="0"/>
    <n v="0"/>
    <n v="0"/>
    <n v="0"/>
    <n v="0"/>
    <n v="260177400"/>
  </r>
  <r>
    <x v="12"/>
    <x v="12"/>
    <s v="BP26001464"/>
    <s v="Fortalecimiento de los procesos de atención integral a la población de primera infancia de Santiago de  Cali"/>
    <s v="BP260014641030102"/>
    <s v="Realizar socialización y divulgación de la Política pública de primera infanc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289913400"/>
    <n v="0"/>
    <n v="0"/>
    <n v="0"/>
    <n v="0"/>
    <n v="0"/>
    <n v="0"/>
    <n v="289913400"/>
    <n v="0"/>
    <n v="0"/>
    <n v="0"/>
    <n v="0"/>
    <n v="0"/>
    <n v="0"/>
    <n v="289913400"/>
  </r>
  <r>
    <x v="12"/>
    <x v="12"/>
    <s v="BP26001464"/>
    <s v="Fortalecimiento de los procesos de atención integral a la población de primera infancia de Santiago de  Cali"/>
    <s v="BP260014641030103"/>
    <s v="Articular la estrategia &quot;Todas y todos saludable&quot; en el marco de la implementación de la Política Pública de Primera Infanc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127108800"/>
    <n v="0"/>
    <n v="0"/>
    <n v="0"/>
    <n v="0"/>
    <n v="0"/>
    <n v="0"/>
    <n v="127108800"/>
    <n v="0"/>
    <n v="0"/>
    <n v="0"/>
    <n v="0"/>
    <n v="0"/>
    <n v="0"/>
    <n v="127108800"/>
  </r>
  <r>
    <x v="12"/>
    <x v="12"/>
    <s v="BP26001464"/>
    <s v="Fortalecimiento de los procesos de atención integral a la población de primera infancia de Santiago de  Cali"/>
    <s v="BP260014641030104"/>
    <s v="Articular la estrategia &quot;Todos y todas con familia&quot; en el marco de la implementación de la Política Pública de Primera Infanc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148491000"/>
    <n v="0"/>
    <n v="0"/>
    <n v="0"/>
    <n v="0"/>
    <n v="0"/>
    <n v="0"/>
    <n v="148491000"/>
    <n v="0"/>
    <n v="0"/>
    <n v="0"/>
    <n v="0"/>
    <n v="0"/>
    <n v="0"/>
    <n v="148491000"/>
  </r>
  <r>
    <x v="12"/>
    <x v="12"/>
    <s v="BP26001464"/>
    <s v="Fortalecimiento de los procesos de atención integral a la población de primera infancia de Santiago de  Cali"/>
    <s v="BP260014641030105"/>
    <s v="Articular la estrategia &quot;Todos y todas con educación&quot; en el marco de la implementación de la Política Pública de Primera Infanc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425287800"/>
    <n v="0"/>
    <n v="0"/>
    <n v="0"/>
    <n v="0"/>
    <n v="0"/>
    <n v="0"/>
    <n v="425287800"/>
    <n v="0"/>
    <n v="0"/>
    <n v="0"/>
    <n v="0"/>
    <n v="0"/>
    <n v="0"/>
    <n v="425287800"/>
  </r>
  <r>
    <x v="12"/>
    <x v="12"/>
    <s v="BP26001464"/>
    <s v="Fortalecimiento de los procesos de atención integral a la población de primera infancia de Santiago de  Cali"/>
    <s v="BP260014641030106"/>
    <s v="Articular la estrategia &quot;Todos y todas participan en los espacios sociales e institucionales&quot; en el marco de la implementación de la Política Pública de Primera Infanc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60996600"/>
    <n v="0"/>
    <n v="0"/>
    <n v="0"/>
    <n v="0"/>
    <n v="0"/>
    <n v="0"/>
    <n v="60996600"/>
    <n v="0"/>
    <n v="0"/>
    <n v="0"/>
    <n v="0"/>
    <n v="0"/>
    <n v="0"/>
    <n v="60996600"/>
  </r>
  <r>
    <x v="12"/>
    <x v="12"/>
    <s v="BP07044895"/>
    <s v="Capacitación para la promoción de derechos y la prevención de vulneraciones de los niños, niñas y adolescentes en el municipio de Santiago de  Cali"/>
    <s v="BP070448951010116"/>
    <s v="Realizar formación y acompañamiento para la promoción de derechos y la participación de los NNA en los consejos consultivos de NNA territoriales y Municipal"/>
    <m/>
    <m/>
    <s v="2-3030101"/>
    <s v="Capacitación Personal del Sector"/>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138"/>
    <s v="Personas capacitadas en promoción de liderazgos colectivos p"/>
    <n v="100000000"/>
    <n v="0"/>
    <n v="0"/>
    <n v="0"/>
    <n v="0"/>
    <n v="0"/>
    <n v="0"/>
    <n v="100000000"/>
    <n v="0"/>
    <n v="0"/>
    <n v="0"/>
    <n v="0"/>
    <n v="0"/>
    <n v="0"/>
    <n v="100000000"/>
  </r>
  <r>
    <x v="12"/>
    <x v="12"/>
    <s v="BP26001486"/>
    <s v="APOYO A LOS PROCESOS DE PARTICIPACIÓN JUVENILES EN EL MARCO DE LA POLÍTICA PÚBLICA DE JUVENTUDES DE SANTIAGO DE CALI"/>
    <s v="BP260014861010101"/>
    <s v="Realizar la planeación de la promoción organizacional y juvenil"/>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138"/>
    <s v="Personas capacitadas en promoción de liderazgos colectivos p"/>
    <n v="144000000"/>
    <n v="0"/>
    <n v="0"/>
    <n v="0"/>
    <n v="0"/>
    <n v="0"/>
    <n v="0"/>
    <n v="144000000"/>
    <n v="0"/>
    <n v="0"/>
    <n v="0"/>
    <n v="0"/>
    <n v="0"/>
    <n v="0"/>
    <n v="144000000"/>
  </r>
  <r>
    <x v="12"/>
    <x v="12"/>
    <s v="BP26001486"/>
    <s v="APOYO A LOS PROCESOS DE PARTICIPACIÓN JUVENILES EN EL MARCO DE LA POLÍTICA PÚBLICA DE JUVENTUDES DE SANTIAGO DE CALI"/>
    <s v="BP260014861010102"/>
    <s v="Realizar jornadas de capacitación para el fortalecimiento de los procesos juveniles"/>
    <m/>
    <m/>
    <s v="2-3030101"/>
    <s v="Capacitación Personal del Sector"/>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138"/>
    <s v="Personas capacitadas en promoción de liderazgos colectivos p"/>
    <n v="172800000"/>
    <n v="0"/>
    <n v="0"/>
    <n v="0"/>
    <n v="0"/>
    <n v="0"/>
    <n v="0"/>
    <n v="172800000"/>
    <n v="0"/>
    <n v="0"/>
    <n v="0"/>
    <n v="0"/>
    <n v="0"/>
    <n v="0"/>
    <n v="172800000"/>
  </r>
  <r>
    <x v="12"/>
    <x v="12"/>
    <s v="BP26001486"/>
    <s v="APOYO A LOS PROCESOS DE PARTICIPACIÓN JUVENILES EN EL MARCO DE LA POLÍTICA PÚBLICA DE JUVENTUDES DE SANTIAGO DE CALI"/>
    <s v="BP260014861010103"/>
    <s v="Realizar eventos en el marco de la semana de juventude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138"/>
    <s v="Personas capacitadas en promoción de liderazgos colectivos p"/>
    <n v="72160000"/>
    <n v="0"/>
    <n v="0"/>
    <n v="0"/>
    <n v="0"/>
    <n v="0"/>
    <n v="0"/>
    <n v="72160000"/>
    <n v="0"/>
    <n v="0"/>
    <n v="0"/>
    <n v="0"/>
    <n v="0"/>
    <n v="0"/>
    <n v="72160000"/>
  </r>
  <r>
    <x v="12"/>
    <x v="12"/>
    <s v="BP26001486"/>
    <s v="APOYO A LOS PROCESOS DE PARTICIPACIÓN JUVENILES EN EL MARCO DE LA POLÍTICA PÚBLICA DE JUVENTUDES DE SANTIAGO DE CALI"/>
    <s v="BP260014861010104"/>
    <s v="Apoyar la gestión y la promoción de la &quot;Semana de las Juventudes&quot;"/>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138"/>
    <s v="Personas capacitadas en promoción de liderazgos colectivos p"/>
    <n v="10240000"/>
    <n v="0"/>
    <n v="0"/>
    <n v="0"/>
    <n v="0"/>
    <n v="0"/>
    <n v="0"/>
    <n v="10240000"/>
    <n v="0"/>
    <n v="0"/>
    <n v="0"/>
    <n v="0"/>
    <n v="0"/>
    <n v="0"/>
    <n v="10240000"/>
  </r>
  <r>
    <x v="12"/>
    <x v="12"/>
    <s v="BP26001486"/>
    <s v="APOYO A LOS PROCESOS DE PARTICIPACIÓN JUVENILES EN EL MARCO DE LA POLÍTICA PÚBLICA DE JUVENTUDES DE SANTIAGO DE CALI"/>
    <s v="BP260014861010105"/>
    <s v="Suministrar insumos, materiales y servicios para el proceso de formación con jóvenes"/>
    <m/>
    <m/>
    <s v="2-302010134"/>
    <s v="Adquisicion de Materiales y Suministros"/>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138"/>
    <s v="Personas capacitadas en promoción de liderazgos colectivos p"/>
    <n v="89885000"/>
    <n v="0"/>
    <n v="0"/>
    <n v="0"/>
    <n v="0"/>
    <n v="0"/>
    <n v="0"/>
    <n v="89885000"/>
    <n v="0"/>
    <n v="0"/>
    <n v="0"/>
    <n v="0"/>
    <n v="0"/>
    <n v="0"/>
    <n v="89885000"/>
  </r>
  <r>
    <x v="12"/>
    <x v="12"/>
    <s v="BP26001486"/>
    <s v="APOYO A LOS PROCESOS DE PARTICIPACIÓN JUVENILES EN EL MARCO DE LA POLÍTICA PÚBLICA DE JUVENTUDES DE SANTIAGO DE CALI"/>
    <s v="BP260014861020102"/>
    <s v="Realizar acompañamiento al Subsistema de Participación de las Juventud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138"/>
    <s v="Personas capacitadas en promoción de liderazgos colectivos p"/>
    <n v="41850000"/>
    <n v="0"/>
    <n v="0"/>
    <n v="0"/>
    <n v="0"/>
    <n v="0"/>
    <n v="0"/>
    <n v="41850000"/>
    <n v="0"/>
    <n v="0"/>
    <n v="0"/>
    <n v="0"/>
    <n v="0"/>
    <n v="0"/>
    <n v="41850000"/>
  </r>
  <r>
    <x v="12"/>
    <x v="12"/>
    <s v="BP26001486"/>
    <s v="APOYO A LOS PROCESOS DE PARTICIPACIÓN JUVENILES EN EL MARCO DE LA POLÍTICA PÚBLICA DE JUVENTUDES DE SANTIAGO DE CALI"/>
    <s v="BP260014861020103"/>
    <s v="Realizar jornadas de sensibilización sobre la legislación juvenil y política pública"/>
    <m/>
    <m/>
    <s v="2-3030101"/>
    <s v="Capacitación Personal del Sector"/>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138"/>
    <s v="Personas capacitadas en promoción de liderazgos colectivos p"/>
    <n v="63440000"/>
    <n v="0"/>
    <n v="0"/>
    <n v="0"/>
    <n v="0"/>
    <n v="0"/>
    <n v="0"/>
    <n v="63440000"/>
    <n v="0"/>
    <n v="0"/>
    <n v="0"/>
    <n v="0"/>
    <n v="0"/>
    <n v="0"/>
    <n v="63440000"/>
  </r>
  <r>
    <x v="12"/>
    <x v="12"/>
    <s v="BP26001486"/>
    <s v="APOYO A LOS PROCESOS DE PARTICIPACIÓN JUVENILES EN EL MARCO DE LA POLÍTICA PÚBLICA DE JUVENTUDES DE SANTIAGO DE CALI"/>
    <s v="BP260014861020104"/>
    <s v="Realizar el desplazamiento del equipo de juventudes a terren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138"/>
    <s v="Personas capacitadas en promoción de liderazgos colectivos p"/>
    <n v="5625000"/>
    <n v="0"/>
    <n v="0"/>
    <n v="0"/>
    <n v="0"/>
    <n v="0"/>
    <n v="0"/>
    <n v="5625000"/>
    <n v="0"/>
    <n v="0"/>
    <n v="0"/>
    <n v="0"/>
    <n v="0"/>
    <n v="0"/>
    <n v="5625000"/>
  </r>
  <r>
    <x v="12"/>
    <x v="12"/>
    <s v="BP26001784"/>
    <s v="FORTALECIMIENTO DE COMPETENCIAS PARA LA PREVENCIÓN DE FACTORES DE RIESGO Y PROMOCIÓN DE LA SANA CONVIVENCIA EN LAS FAMILIAS DE LA COMUNA 17 DE SANTIAGO DE CALI"/>
    <s v="BP260017841010103"/>
    <s v="Diseñar herramientas pedagógicas para la promoción de la convivencia y prevención de las violencias y demás factores de riesgo"/>
    <m/>
    <m/>
    <s v="2-302010134"/>
    <s v="Adquisicion de Materiales y Suministros"/>
    <x v="0"/>
    <s v="Vigencia actual"/>
    <n v="1104"/>
    <s v="0-1104"/>
    <s v="Otros ICLD (Ingresos Corrientes de Libre Destinanción)"/>
    <m/>
    <m/>
    <x v="1"/>
    <s v="Situado Fiscal"/>
    <n v="17"/>
    <s v="COMUNA  17"/>
    <n v="41"/>
    <s v="CALI SOCIAL Y DIVERSA"/>
    <n v="4101"/>
    <s v="CONSTRUYENDO SOCIEDAD"/>
    <n v="4101003"/>
    <s v="VIDA, FAMILIA Y SALUD MENTAL"/>
    <x v="100"/>
    <s v="Padres, madres, cuidadores y cabeza de hogar formados en pro"/>
    <n v="9788000"/>
    <n v="0"/>
    <n v="0"/>
    <n v="0"/>
    <n v="0"/>
    <n v="0"/>
    <n v="0"/>
    <n v="9788000"/>
    <n v="0"/>
    <n v="0"/>
    <n v="0"/>
    <n v="0"/>
    <n v="0"/>
    <n v="0"/>
    <n v="9788000"/>
  </r>
  <r>
    <x v="12"/>
    <x v="12"/>
    <s v="BP26001784"/>
    <s v="FORTALECIMIENTO DE COMPETENCIAS PARA LA PREVENCIÓN DE FACTORES DE RIESGO Y PROMOCIÓN DE LA SANA CONVIVENCIA EN LAS FAMILIAS DE LA COMUNA 17 DE SANTIAGO DE CALI"/>
    <s v="BP260017841010104"/>
    <s v="Realizar talleres lúdico - de capacitación a padres, madres, cuidadores y cabeza de hogar en el desarrollo de competencias parentales para la convivencia, autocuidado y prevención de las violencias y consumo de sustancias psicoactivas."/>
    <m/>
    <m/>
    <s v="2-3030101"/>
    <s v="Capacitación Personal del Sector"/>
    <x v="0"/>
    <s v="Vigencia actual"/>
    <n v="1104"/>
    <s v="0-1104"/>
    <s v="Otros ICLD (Ingresos Corrientes de Libre Destinanción)"/>
    <m/>
    <m/>
    <x v="1"/>
    <s v="Situado Fiscal"/>
    <n v="17"/>
    <s v="COMUNA  17"/>
    <n v="41"/>
    <s v="CALI SOCIAL Y DIVERSA"/>
    <n v="4101"/>
    <s v="CONSTRUYENDO SOCIEDAD"/>
    <n v="4101003"/>
    <s v="VIDA, FAMILIA Y SALUD MENTAL"/>
    <x v="100"/>
    <s v="Padres, madres, cuidadores y cabeza de hogar formados en pro"/>
    <n v="66390000"/>
    <n v="0"/>
    <n v="0"/>
    <n v="0"/>
    <n v="0"/>
    <n v="0"/>
    <n v="0"/>
    <n v="66390000"/>
    <n v="0"/>
    <n v="0"/>
    <n v="0"/>
    <n v="0"/>
    <n v="0"/>
    <n v="0"/>
    <n v="66390000"/>
  </r>
  <r>
    <x v="12"/>
    <x v="12"/>
    <s v="BP26001784"/>
    <s v="FORTALECIMIENTO DE COMPETENCIAS PARA LA PREVENCIÓN DE FACTORES DE RIESGO Y PROMOCIÓN DE LA SANA CONVIVENCIA EN LAS FAMILIAS DE LA COMUNA 17 DE SANTIAGO DE CALI"/>
    <s v="BP260017841020103"/>
    <s v="Realizar capacitación a líderes comunitarios y/o agentes sociales para promover la equidad y prevenir las violencias y demás factores de riesgo"/>
    <m/>
    <m/>
    <s v="2-3030101"/>
    <s v="Capacitación Personal del Sector"/>
    <x v="0"/>
    <s v="Vigencia actual"/>
    <n v="1104"/>
    <s v="0-1104"/>
    <s v="Otros ICLD (Ingresos Corrientes de Libre Destinanción)"/>
    <m/>
    <m/>
    <x v="1"/>
    <s v="Situado Fiscal"/>
    <n v="17"/>
    <s v="COMUNA  17"/>
    <n v="41"/>
    <s v="CALI SOCIAL Y DIVERSA"/>
    <n v="4101"/>
    <s v="CONSTRUYENDO SOCIEDAD"/>
    <n v="4101003"/>
    <s v="VIDA, FAMILIA Y SALUD MENTAL"/>
    <x v="100"/>
    <s v="Padres, madres, cuidadores y cabeza de hogar formados en pro"/>
    <n v="2541000"/>
    <n v="0"/>
    <n v="0"/>
    <n v="0"/>
    <n v="0"/>
    <n v="0"/>
    <n v="0"/>
    <n v="2541000"/>
    <n v="0"/>
    <n v="0"/>
    <n v="0"/>
    <n v="0"/>
    <n v="0"/>
    <n v="0"/>
    <n v="2541000"/>
  </r>
  <r>
    <x v="12"/>
    <x v="12"/>
    <s v="BP26001784"/>
    <s v="FORTALECIMIENTO DE COMPETENCIAS PARA LA PREVENCIÓN DE FACTORES DE RIESGO Y PROMOCIÓN DE LA SANA CONVIVENCIA EN LAS FAMILIAS DE LA COMUNA 17 DE SANTIAGO DE CALI"/>
    <s v="BP260017841020104"/>
    <s v="Realizar jornadas familiares de sensibilización y orientación para la prevención de las violencias y los factores de riesgo"/>
    <m/>
    <m/>
    <s v="2-3030213"/>
    <s v="Programas de Atención a Padres y Madres Cabeza de Familia"/>
    <x v="0"/>
    <s v="Vigencia actual"/>
    <n v="1104"/>
    <s v="0-1104"/>
    <s v="Otros ICLD (Ingresos Corrientes de Libre Destinanción)"/>
    <m/>
    <m/>
    <x v="1"/>
    <s v="Situado Fiscal"/>
    <n v="17"/>
    <s v="COMUNA  17"/>
    <n v="41"/>
    <s v="CALI SOCIAL Y DIVERSA"/>
    <n v="4101"/>
    <s v="CONSTRUYENDO SOCIEDAD"/>
    <n v="4101003"/>
    <s v="VIDA, FAMILIA Y SALUD MENTAL"/>
    <x v="100"/>
    <s v="Padres, madres, cuidadores y cabeza de hogar formados en pro"/>
    <n v="101281000"/>
    <n v="0"/>
    <n v="0"/>
    <n v="0"/>
    <n v="0"/>
    <n v="0"/>
    <n v="0"/>
    <n v="101281000"/>
    <n v="0"/>
    <n v="0"/>
    <n v="0"/>
    <n v="0"/>
    <n v="0"/>
    <n v="0"/>
    <n v="101281000"/>
  </r>
  <r>
    <x v="12"/>
    <x v="12"/>
    <s v="BP26001831"/>
    <s v="Fortalecimiento de lazos familiares, comunicación y habilidades para la vida en las familias de la comuna 19 de Santiago de  Cali"/>
    <s v="BP260018311010101"/>
    <s v="Realizar talleres lúdico - formativo a padres, madres, cuidadores y cabeza de hogar en  en  el desarrollo de competencias parentales para la convivencia, autocuidado y prevención de las violencias y consumo de sustancias psicoactivas."/>
    <m/>
    <m/>
    <s v="2-3030101"/>
    <s v="Capacitación Personal del Sector"/>
    <x v="0"/>
    <s v="Vigencia actual"/>
    <n v="1104"/>
    <s v="0-1104"/>
    <s v="Otros ICLD (Ingresos Corrientes de Libre Destinanción)"/>
    <m/>
    <m/>
    <x v="1"/>
    <s v="Situado Fiscal"/>
    <n v="19"/>
    <s v="COMUNA  19"/>
    <n v="41"/>
    <s v="CALI SOCIAL Y DIVERSA"/>
    <n v="4101"/>
    <s v="CONSTRUYENDO SOCIEDAD"/>
    <n v="4101003"/>
    <s v="VIDA, FAMILIA Y SALUD MENTAL"/>
    <x v="100"/>
    <s v="Padres, madres, cuidadores y cabeza de hogar formados en pro"/>
    <n v="112410000"/>
    <n v="0"/>
    <n v="0"/>
    <n v="0"/>
    <n v="0"/>
    <n v="0"/>
    <n v="0"/>
    <n v="112410000"/>
    <n v="0"/>
    <n v="0"/>
    <n v="0"/>
    <n v="0"/>
    <n v="0"/>
    <n v="0"/>
    <n v="112410000"/>
  </r>
  <r>
    <x v="12"/>
    <x v="12"/>
    <s v="BP26001831"/>
    <s v="Fortalecimiento de lazos familiares, comunicación y habilidades para la vida en las familias de la comuna 19 de Santiago de  Cali"/>
    <s v="BP260018311010102"/>
    <s v="Diseñar herramientas pedagógicas para la promoción de la convivencia y prevención de las violencias y demás factores de riesgo"/>
    <m/>
    <m/>
    <s v="2-302010134"/>
    <s v="Adquisicion de Materiales y Suministros"/>
    <x v="0"/>
    <s v="Vigencia actual"/>
    <n v="1104"/>
    <s v="0-1104"/>
    <s v="Otros ICLD (Ingresos Corrientes de Libre Destinanción)"/>
    <m/>
    <m/>
    <x v="1"/>
    <s v="Situado Fiscal"/>
    <n v="19"/>
    <s v="COMUNA  19"/>
    <n v="41"/>
    <s v="CALI SOCIAL Y DIVERSA"/>
    <n v="4101"/>
    <s v="CONSTRUYENDO SOCIEDAD"/>
    <n v="4101003"/>
    <s v="VIDA, FAMILIA Y SALUD MENTAL"/>
    <x v="100"/>
    <s v="Padres, madres, cuidadores y cabeza de hogar formados en pro"/>
    <n v="8700000"/>
    <n v="0"/>
    <n v="0"/>
    <n v="0"/>
    <n v="0"/>
    <n v="0"/>
    <n v="0"/>
    <n v="8700000"/>
    <n v="0"/>
    <n v="0"/>
    <n v="0"/>
    <n v="0"/>
    <n v="0"/>
    <n v="0"/>
    <n v="8700000"/>
  </r>
  <r>
    <x v="12"/>
    <x v="12"/>
    <s v="BP26001831"/>
    <s v="Fortalecimiento de lazos familiares, comunicación y habilidades para la vida en las familias de la comuna 19 de Santiago de  Cali"/>
    <s v="BP260018311020101"/>
    <s v="Realizar encuentro familiar de sensibilización y orientación para la prevención de las violencias y los factores de riesgo"/>
    <m/>
    <m/>
    <s v="2-3030213"/>
    <s v="Programas de Atención a Padres y Madres Cabeza de Familia"/>
    <x v="0"/>
    <s v="Vigencia actual"/>
    <n v="1104"/>
    <s v="0-1104"/>
    <s v="Otros ICLD (Ingresos Corrientes de Libre Destinanción)"/>
    <m/>
    <m/>
    <x v="1"/>
    <s v="Situado Fiscal"/>
    <n v="19"/>
    <s v="COMUNA  19"/>
    <n v="41"/>
    <s v="CALI SOCIAL Y DIVERSA"/>
    <n v="4101"/>
    <s v="CONSTRUYENDO SOCIEDAD"/>
    <n v="4101003"/>
    <s v="VIDA, FAMILIA Y SALUD MENTAL"/>
    <x v="100"/>
    <s v="Padres, madres, cuidadores y cabeza de hogar formados en pro"/>
    <n v="58890000"/>
    <n v="0"/>
    <n v="0"/>
    <n v="0"/>
    <n v="0"/>
    <n v="0"/>
    <n v="0"/>
    <n v="58890000"/>
    <n v="0"/>
    <n v="0"/>
    <n v="0"/>
    <n v="0"/>
    <n v="0"/>
    <n v="0"/>
    <n v="58890000"/>
  </r>
  <r>
    <x v="12"/>
    <x v="12"/>
    <s v="BP26002001"/>
    <s v="Capacitación en prevención de factores de riesgo para una sana convivencia a familias de la comuna 10 de Santiago de Cali"/>
    <s v="BP260020011010101"/>
    <s v="Realizar talleres lúdico - formativo a padres, madres, cuidadores y cabeza de hogar en    el desarrollo de competencias parentales para la convivencia, autocuidado y prevención de las violencias y consumo de sustancias psicoactivas"/>
    <m/>
    <m/>
    <s v="2-3030101"/>
    <s v="Capacitación Personal del Sector"/>
    <x v="0"/>
    <s v="Vigencia actual"/>
    <n v="1104"/>
    <s v="0-1104"/>
    <s v="Otros ICLD (Ingresos Corrientes de Libre Destinanción)"/>
    <m/>
    <m/>
    <x v="1"/>
    <s v="Situado Fiscal"/>
    <n v="10"/>
    <s v="COMUNA  10"/>
    <n v="41"/>
    <s v="CALI SOCIAL Y DIVERSA"/>
    <n v="4101"/>
    <s v="CONSTRUYENDO SOCIEDAD"/>
    <n v="4101003"/>
    <s v="VIDA, FAMILIA Y SALUD MENTAL"/>
    <x v="100"/>
    <s v="Padres, madres, cuidadores y cabeza de hogar formados en pro"/>
    <n v="27706600"/>
    <n v="0"/>
    <n v="0"/>
    <n v="0"/>
    <n v="0"/>
    <n v="0"/>
    <n v="0"/>
    <n v="27706600"/>
    <n v="0"/>
    <n v="0"/>
    <n v="0"/>
    <n v="0"/>
    <n v="0"/>
    <n v="0"/>
    <n v="27706600"/>
  </r>
  <r>
    <x v="12"/>
    <x v="12"/>
    <s v="BP26002001"/>
    <s v="Capacitación en prevención de factores de riesgo para una sana convivencia a familias de la comuna 10 de Santiago de Cali"/>
    <s v="BP260020011010102"/>
    <s v="Diseñar herramientas pedagógicas para la promoción de la convivencia y prevención de las violencias y demás factores de riesgo"/>
    <m/>
    <m/>
    <s v="2-302010134"/>
    <s v="Adquisicion de Materiales y Suministros"/>
    <x v="0"/>
    <s v="Vigencia actual"/>
    <n v="1104"/>
    <s v="0-1104"/>
    <s v="Otros ICLD (Ingresos Corrientes de Libre Destinanción)"/>
    <m/>
    <m/>
    <x v="1"/>
    <s v="Situado Fiscal"/>
    <n v="10"/>
    <s v="COMUNA  10"/>
    <n v="41"/>
    <s v="CALI SOCIAL Y DIVERSA"/>
    <n v="4101"/>
    <s v="CONSTRUYENDO SOCIEDAD"/>
    <n v="4101003"/>
    <s v="VIDA, FAMILIA Y SALUD MENTAL"/>
    <x v="100"/>
    <s v="Padres, madres, cuidadores y cabeza de hogar formados en pro"/>
    <n v="1450000"/>
    <n v="0"/>
    <n v="0"/>
    <n v="0"/>
    <n v="0"/>
    <n v="0"/>
    <n v="0"/>
    <n v="1450000"/>
    <n v="0"/>
    <n v="0"/>
    <n v="0"/>
    <n v="0"/>
    <n v="0"/>
    <n v="0"/>
    <n v="1450000"/>
  </r>
  <r>
    <x v="12"/>
    <x v="12"/>
    <s v="BP26002001"/>
    <s v="Capacitación en prevención de factores de riesgo para una sana convivencia a familias de la comuna 10 de Santiago de Cali"/>
    <s v="BP260020011020101"/>
    <s v="Realizar jornada lúdico-pedagógica familiar para concienciar en temas prevención de violencias y factores de riesgo"/>
    <m/>
    <m/>
    <s v="2-3030213"/>
    <s v="Programas de Atención a Padres y Madres Cabeza de Familia"/>
    <x v="0"/>
    <s v="Vigencia actual"/>
    <n v="1104"/>
    <s v="0-1104"/>
    <s v="Otros ICLD (Ingresos Corrientes de Libre Destinanción)"/>
    <m/>
    <m/>
    <x v="1"/>
    <s v="Situado Fiscal"/>
    <n v="10"/>
    <s v="COMUNA  10"/>
    <n v="41"/>
    <s v="CALI SOCIAL Y DIVERSA"/>
    <n v="4101"/>
    <s v="CONSTRUYENDO SOCIEDAD"/>
    <n v="4101003"/>
    <s v="VIDA, FAMILIA Y SALUD MENTAL"/>
    <x v="100"/>
    <s v="Padres, madres, cuidadores y cabeza de hogar formados en pro"/>
    <n v="22010000"/>
    <n v="0"/>
    <n v="0"/>
    <n v="0"/>
    <n v="0"/>
    <n v="0"/>
    <n v="0"/>
    <n v="22010000"/>
    <n v="0"/>
    <n v="0"/>
    <n v="0"/>
    <n v="0"/>
    <n v="0"/>
    <n v="0"/>
    <n v="22010000"/>
  </r>
  <r>
    <x v="12"/>
    <x v="12"/>
    <s v="BP26001780"/>
    <s v="Capacitación a los cuidadores de personas mayores y en situación de discapacidad de la comuna 7 de Santiago de Cali"/>
    <s v="BP260017801010101"/>
    <s v="Realizar capacitación en el cuidado y manejo del adulto mayor y las personas con discapacidad"/>
    <m/>
    <m/>
    <s v="2-3030207"/>
    <s v="Programas de Atención a Población de la Tercera Edad"/>
    <x v="0"/>
    <s v="Vigencia actual"/>
    <n v="1104"/>
    <s v="0-1104"/>
    <s v="Otros ICLD (Ingresos Corrientes de Libre Destinanción)"/>
    <m/>
    <m/>
    <x v="1"/>
    <s v="Situado Fiscal"/>
    <n v="7"/>
    <s v="COMUNA  07"/>
    <n v="41"/>
    <s v="CALI SOCIAL Y DIVERSA"/>
    <n v="4101"/>
    <s v="CONSTRUYENDO SOCIEDAD"/>
    <n v="4101004"/>
    <s v="CULTURA DEL ENVEJECIMIENTO"/>
    <x v="139"/>
    <s v="Cuidadores de personas con discapacidad y adultos mayores fo"/>
    <n v="194139000"/>
    <n v="0"/>
    <n v="0"/>
    <n v="0"/>
    <n v="0"/>
    <n v="0"/>
    <n v="0"/>
    <n v="194139000"/>
    <n v="0"/>
    <n v="0"/>
    <n v="0"/>
    <n v="0"/>
    <n v="0"/>
    <n v="0"/>
    <n v="194139000"/>
  </r>
  <r>
    <x v="12"/>
    <x v="12"/>
    <s v="BP26001780"/>
    <s v="Capacitación a los cuidadores de personas mayores y en situación de discapacidad de la comuna 7 de Santiago de Cali"/>
    <s v="BP260017801010102"/>
    <s v="Realizar capacitación en normas y derechos de los adultos mayores y las personas con discapacidad"/>
    <m/>
    <m/>
    <s v="2-3030207"/>
    <s v="Programas de Atención a Población de la Tercera Edad"/>
    <x v="0"/>
    <s v="Vigencia actual"/>
    <n v="1104"/>
    <s v="0-1104"/>
    <s v="Otros ICLD (Ingresos Corrientes de Libre Destinanción)"/>
    <m/>
    <m/>
    <x v="1"/>
    <s v="Situado Fiscal"/>
    <n v="7"/>
    <s v="COMUNA  07"/>
    <n v="41"/>
    <s v="CALI SOCIAL Y DIVERSA"/>
    <n v="4101"/>
    <s v="CONSTRUYENDO SOCIEDAD"/>
    <n v="4101004"/>
    <s v="CULTURA DEL ENVEJECIMIENTO"/>
    <x v="139"/>
    <s v="Cuidadores de personas con discapacidad y adultos mayores fo"/>
    <n v="3592800"/>
    <n v="0"/>
    <n v="0"/>
    <n v="0"/>
    <n v="0"/>
    <n v="0"/>
    <n v="0"/>
    <n v="3592800"/>
    <n v="0"/>
    <n v="0"/>
    <n v="0"/>
    <n v="0"/>
    <n v="0"/>
    <n v="0"/>
    <n v="3592800"/>
  </r>
  <r>
    <x v="12"/>
    <x v="12"/>
    <s v="BP26001780"/>
    <s v="Capacitación a los cuidadores de personas mayores y en situación de discapacidad de la comuna 7 de Santiago de Cali"/>
    <s v="BP260017801010103"/>
    <s v="Realizar evento de clausura para dar fin al proceso de capacitaciones del proyecto"/>
    <m/>
    <m/>
    <s v="2-3030207"/>
    <s v="Programas de Atención a Población de la Tercera Edad"/>
    <x v="0"/>
    <s v="Vigencia actual"/>
    <n v="1104"/>
    <s v="0-1104"/>
    <s v="Otros ICLD (Ingresos Corrientes de Libre Destinanción)"/>
    <m/>
    <m/>
    <x v="1"/>
    <s v="Situado Fiscal"/>
    <n v="7"/>
    <s v="COMUNA  07"/>
    <n v="41"/>
    <s v="CALI SOCIAL Y DIVERSA"/>
    <n v="4101"/>
    <s v="CONSTRUYENDO SOCIEDAD"/>
    <n v="4101004"/>
    <s v="CULTURA DEL ENVEJECIMIENTO"/>
    <x v="139"/>
    <s v="Cuidadores de personas con discapacidad y adultos mayores fo"/>
    <n v="12943600"/>
    <n v="0"/>
    <n v="0"/>
    <n v="0"/>
    <n v="0"/>
    <n v="0"/>
    <n v="0"/>
    <n v="12943600"/>
    <n v="0"/>
    <n v="0"/>
    <n v="0"/>
    <n v="0"/>
    <n v="0"/>
    <n v="0"/>
    <n v="12943600"/>
  </r>
  <r>
    <x v="12"/>
    <x v="12"/>
    <s v="BP26001781"/>
    <s v="Capacitación para cuidadores de adultos mayores y personas con  discapacidad de la comuna 14  en Santiago de Cali"/>
    <s v="BP260017811010101"/>
    <s v="Capacitar en el cuidado y manejo de las personas en situación de discapacidad y de los adultos mayores"/>
    <m/>
    <m/>
    <s v="2-3030207"/>
    <s v="Programas de Atención a Población de la Tercera Edad"/>
    <x v="0"/>
    <s v="Vigencia actual"/>
    <n v="1104"/>
    <s v="0-1104"/>
    <s v="Otros ICLD (Ingresos Corrientes de Libre Destinanción)"/>
    <m/>
    <m/>
    <x v="1"/>
    <s v="Situado Fiscal"/>
    <n v="14"/>
    <s v="COMUNA  14"/>
    <n v="41"/>
    <s v="CALI SOCIAL Y DIVERSA"/>
    <n v="4101"/>
    <s v="CONSTRUYENDO SOCIEDAD"/>
    <n v="4101004"/>
    <s v="CULTURA DEL ENVEJECIMIENTO"/>
    <x v="139"/>
    <s v="Cuidadores de personas con discapacidad y adultos mayores fo"/>
    <n v="100649800"/>
    <n v="0"/>
    <n v="0"/>
    <n v="0"/>
    <n v="0"/>
    <n v="0"/>
    <n v="0"/>
    <n v="100649800"/>
    <n v="0"/>
    <n v="0"/>
    <n v="0"/>
    <n v="0"/>
    <n v="0"/>
    <n v="0"/>
    <n v="100649800"/>
  </r>
  <r>
    <x v="12"/>
    <x v="12"/>
    <s v="BP26001781"/>
    <s v="Capacitación para cuidadores de adultos mayores y personas con  discapacidad de la comuna 14  en Santiago de Cali"/>
    <s v="BP260017811010102"/>
    <s v="Realizar capacitación en normas y derechos de las personas en situación de discapacidad y de los adultos mayores"/>
    <m/>
    <m/>
    <s v="2-3030207"/>
    <s v="Programas de Atención a Población de la Tercera Edad"/>
    <x v="0"/>
    <s v="Vigencia actual"/>
    <n v="1104"/>
    <s v="0-1104"/>
    <s v="Otros ICLD (Ingresos Corrientes de Libre Destinanción)"/>
    <m/>
    <m/>
    <x v="1"/>
    <s v="Situado Fiscal"/>
    <n v="14"/>
    <s v="COMUNA  14"/>
    <n v="41"/>
    <s v="CALI SOCIAL Y DIVERSA"/>
    <n v="4101"/>
    <s v="CONSTRUYENDO SOCIEDAD"/>
    <n v="4101004"/>
    <s v="CULTURA DEL ENVEJECIMIENTO"/>
    <x v="139"/>
    <s v="Cuidadores de personas con discapacidad y adultos mayores fo"/>
    <n v="4912000"/>
    <n v="0"/>
    <n v="0"/>
    <n v="0"/>
    <n v="0"/>
    <n v="0"/>
    <n v="0"/>
    <n v="4912000"/>
    <n v="0"/>
    <n v="0"/>
    <n v="0"/>
    <n v="0"/>
    <n v="0"/>
    <n v="0"/>
    <n v="4912000"/>
  </r>
  <r>
    <x v="12"/>
    <x v="12"/>
    <s v="BP26001781"/>
    <s v="Capacitación para cuidadores de adultos mayores y personas con  discapacidad de la comuna 14  en Santiago de Cali"/>
    <s v="BP260017811010103"/>
    <s v="Realizar cierre del proyecto con los cuidadores"/>
    <m/>
    <m/>
    <s v="2-3030207"/>
    <s v="Programas de Atención a Población de la Tercera Edad"/>
    <x v="0"/>
    <s v="Vigencia actual"/>
    <n v="1104"/>
    <s v="0-1104"/>
    <s v="Otros ICLD (Ingresos Corrientes de Libre Destinanción)"/>
    <m/>
    <m/>
    <x v="1"/>
    <s v="Situado Fiscal"/>
    <n v="14"/>
    <s v="COMUNA  14"/>
    <n v="41"/>
    <s v="CALI SOCIAL Y DIVERSA"/>
    <n v="4101"/>
    <s v="CONSTRUYENDO SOCIEDAD"/>
    <n v="4101004"/>
    <s v="CULTURA DEL ENVEJECIMIENTO"/>
    <x v="139"/>
    <s v="Cuidadores de personas con discapacidad y adultos mayores fo"/>
    <n v="7064600"/>
    <n v="0"/>
    <n v="0"/>
    <n v="0"/>
    <n v="0"/>
    <n v="0"/>
    <n v="0"/>
    <n v="7064600"/>
    <n v="0"/>
    <n v="0"/>
    <n v="0"/>
    <n v="0"/>
    <n v="0"/>
    <n v="0"/>
    <n v="7064600"/>
  </r>
  <r>
    <x v="12"/>
    <x v="12"/>
    <s v="BP26001782"/>
    <s v="Capacitación a los cuidadores de personas mayores y personas en situación de discapacidad de la comuna 21 de Santiago de  Cali"/>
    <s v="BP260017821010101"/>
    <s v="Realizar capacitación en el cuidado y manejo del adulto mayor y las personas con discapacidad"/>
    <m/>
    <m/>
    <s v="2-3030207"/>
    <s v="Programas de Atención a Población de la Tercera Edad"/>
    <x v="0"/>
    <s v="Vigencia actual"/>
    <n v="1104"/>
    <s v="0-1104"/>
    <s v="Otros ICLD (Ingresos Corrientes de Libre Destinanción)"/>
    <m/>
    <m/>
    <x v="1"/>
    <s v="Situado Fiscal"/>
    <n v="21"/>
    <s v="COMUNA  21"/>
    <n v="41"/>
    <s v="CALI SOCIAL Y DIVERSA"/>
    <n v="4101"/>
    <s v="CONSTRUYENDO SOCIEDAD"/>
    <n v="4101004"/>
    <s v="CULTURA DEL ENVEJECIMIENTO"/>
    <x v="139"/>
    <s v="Cuidadores de personas con discapacidad y adultos mayores fo"/>
    <n v="158539000"/>
    <n v="0"/>
    <n v="0"/>
    <n v="0"/>
    <n v="0"/>
    <n v="0"/>
    <n v="0"/>
    <n v="158539000"/>
    <n v="0"/>
    <n v="0"/>
    <n v="0"/>
    <n v="0"/>
    <n v="0"/>
    <n v="0"/>
    <n v="158539000"/>
  </r>
  <r>
    <x v="12"/>
    <x v="12"/>
    <s v="BP26001782"/>
    <s v="Capacitación a los cuidadores de personas mayores y personas en situación de discapacidad de la comuna 21 de Santiago de  Cali"/>
    <s v="BP260017821010102"/>
    <s v="Apoyo logístico para el desarrollo de las capacitaciones"/>
    <m/>
    <m/>
    <s v="2-3030207"/>
    <s v="Programas de Atención a Población de la Tercera Edad"/>
    <x v="0"/>
    <s v="Vigencia actual"/>
    <n v="1104"/>
    <s v="0-1104"/>
    <s v="Otros ICLD (Ingresos Corrientes de Libre Destinanción)"/>
    <m/>
    <m/>
    <x v="1"/>
    <s v="Situado Fiscal"/>
    <n v="21"/>
    <s v="COMUNA  21"/>
    <n v="41"/>
    <s v="CALI SOCIAL Y DIVERSA"/>
    <n v="4101"/>
    <s v="CONSTRUYENDO SOCIEDAD"/>
    <n v="4101004"/>
    <s v="CULTURA DEL ENVEJECIMIENTO"/>
    <x v="139"/>
    <s v="Cuidadores de personas con discapacidad y adultos mayores fo"/>
    <n v="35600000"/>
    <n v="0"/>
    <n v="0"/>
    <n v="0"/>
    <n v="0"/>
    <n v="0"/>
    <n v="0"/>
    <n v="35600000"/>
    <n v="0"/>
    <n v="0"/>
    <n v="0"/>
    <n v="0"/>
    <n v="0"/>
    <n v="0"/>
    <n v="35600000"/>
  </r>
  <r>
    <x v="12"/>
    <x v="12"/>
    <s v="BP26001782"/>
    <s v="Capacitación a los cuidadores de personas mayores y personas en situación de discapacidad de la comuna 21 de Santiago de  Cali"/>
    <s v="BP260017821010201"/>
    <s v="Realizar evento de clausura para dar fin al proceso de capacitaciones del&#10;proyecto"/>
    <m/>
    <m/>
    <s v="2-3030207"/>
    <s v="Programas de Atención a Población de la Tercera Edad"/>
    <x v="0"/>
    <s v="Vigencia actual"/>
    <n v="1104"/>
    <s v="0-1104"/>
    <s v="Otros ICLD (Ingresos Corrientes de Libre Destinanción)"/>
    <m/>
    <m/>
    <x v="1"/>
    <s v="Situado Fiscal"/>
    <n v="21"/>
    <s v="COMUNA  21"/>
    <n v="41"/>
    <s v="CALI SOCIAL Y DIVERSA"/>
    <n v="4101"/>
    <s v="CONSTRUYENDO SOCIEDAD"/>
    <n v="4101004"/>
    <s v="CULTURA DEL ENVEJECIMIENTO"/>
    <x v="139"/>
    <s v="Cuidadores de personas con discapacidad y adultos mayores fo"/>
    <n v="12943600"/>
    <n v="0"/>
    <n v="0"/>
    <n v="0"/>
    <n v="0"/>
    <n v="0"/>
    <n v="0"/>
    <n v="12943600"/>
    <n v="0"/>
    <n v="0"/>
    <n v="0"/>
    <n v="0"/>
    <n v="0"/>
    <n v="0"/>
    <n v="12943600"/>
  </r>
  <r>
    <x v="12"/>
    <x v="12"/>
    <s v="BP26001782"/>
    <s v="Capacitación a los cuidadores de personas mayores y personas en situación de discapacidad de la comuna 21 de Santiago de  Cali"/>
    <s v="BP260017821020101"/>
    <s v="Realizar capacitación en normas y derechos de los adultos mayores y las&#10;personas con discapacidad"/>
    <m/>
    <m/>
    <s v="2-3030207"/>
    <s v="Programas de Atención a Población de la Tercera Edad"/>
    <x v="0"/>
    <s v="Vigencia actual"/>
    <n v="1104"/>
    <s v="0-1104"/>
    <s v="Otros ICLD (Ingresos Corrientes de Libre Destinanción)"/>
    <m/>
    <m/>
    <x v="1"/>
    <s v="Situado Fiscal"/>
    <n v="21"/>
    <s v="COMUNA  21"/>
    <n v="41"/>
    <s v="CALI SOCIAL Y DIVERSA"/>
    <n v="4101"/>
    <s v="CONSTRUYENDO SOCIEDAD"/>
    <n v="4101004"/>
    <s v="CULTURA DEL ENVEJECIMIENTO"/>
    <x v="139"/>
    <s v="Cuidadores de personas con discapacidad y adultos mayores fo"/>
    <n v="3592800"/>
    <n v="0"/>
    <n v="0"/>
    <n v="0"/>
    <n v="0"/>
    <n v="0"/>
    <n v="0"/>
    <n v="3592800"/>
    <n v="0"/>
    <n v="0"/>
    <n v="0"/>
    <n v="0"/>
    <n v="0"/>
    <n v="0"/>
    <n v="3592800"/>
  </r>
  <r>
    <x v="12"/>
    <x v="12"/>
    <s v="BP26001785"/>
    <s v="Capacitación a los cuidadores de personas en situación de discapacidad y de adultos mayores de la comuna 5 en santiago de  Cali"/>
    <s v="BP260017851010101"/>
    <s v="Realizar capacitación en el cuidado y manejo de las personas en situación de discapacidad y de los adultos mayores"/>
    <m/>
    <m/>
    <s v="2-3030207"/>
    <s v="Programas de Atención a Población de la Tercera Edad"/>
    <x v="0"/>
    <s v="Vigencia actual"/>
    <n v="1104"/>
    <s v="0-1104"/>
    <s v="Otros ICLD (Ingresos Corrientes de Libre Destinanción)"/>
    <m/>
    <m/>
    <x v="1"/>
    <s v="Situado Fiscal"/>
    <n v="5"/>
    <s v="COMUNA  05"/>
    <n v="41"/>
    <s v="CALI SOCIAL Y DIVERSA"/>
    <n v="4101"/>
    <s v="CONSTRUYENDO SOCIEDAD"/>
    <n v="4101004"/>
    <s v="CULTURA DEL ENVEJECIMIENTO"/>
    <x v="139"/>
    <s v="Cuidadores de personas con discapacidad y adultos mayores fo"/>
    <n v="56300000"/>
    <n v="0"/>
    <n v="0"/>
    <n v="0"/>
    <n v="0"/>
    <n v="0"/>
    <n v="0"/>
    <n v="56300000"/>
    <n v="0"/>
    <n v="0"/>
    <n v="0"/>
    <n v="0"/>
    <n v="0"/>
    <n v="0"/>
    <n v="56300000"/>
  </r>
  <r>
    <x v="12"/>
    <x v="12"/>
    <s v="BP26001785"/>
    <s v="Capacitación a los cuidadores de personas en situación de discapacidad y de adultos mayores de la comuna 5 en santiago de  Cali"/>
    <s v="BP260017851010102"/>
    <s v="Realizar capacitación en normas y derechos de las personas en situación de discapacidad y de los adultos mayores"/>
    <m/>
    <m/>
    <s v="2-3030207"/>
    <s v="Programas de Atención a Población de la Tercera Edad"/>
    <x v="0"/>
    <s v="Vigencia actual"/>
    <n v="1104"/>
    <s v="0-1104"/>
    <s v="Otros ICLD (Ingresos Corrientes de Libre Destinanción)"/>
    <m/>
    <m/>
    <x v="1"/>
    <s v="Situado Fiscal"/>
    <n v="5"/>
    <s v="COMUNA  05"/>
    <n v="41"/>
    <s v="CALI SOCIAL Y DIVERSA"/>
    <n v="4101"/>
    <s v="CONSTRUYENDO SOCIEDAD"/>
    <n v="4101004"/>
    <s v="CULTURA DEL ENVEJECIMIENTO"/>
    <x v="139"/>
    <s v="Cuidadores de personas con discapacidad y adultos mayores fo"/>
    <n v="1292000"/>
    <n v="0"/>
    <n v="0"/>
    <n v="0"/>
    <n v="0"/>
    <n v="0"/>
    <n v="0"/>
    <n v="1292000"/>
    <n v="0"/>
    <n v="0"/>
    <n v="0"/>
    <n v="0"/>
    <n v="0"/>
    <n v="0"/>
    <n v="1292000"/>
  </r>
  <r>
    <x v="12"/>
    <x v="12"/>
    <s v="BP26001785"/>
    <s v="Capacitación a los cuidadores de personas en situación de discapacidad y de adultos mayores de la comuna 5 en santiago de  Cali"/>
    <s v="BP260017851010103"/>
    <s v="Realizar evento de clausura para dar cuenta de resultados cierre del  proceso de capacitaciones del proyecto"/>
    <m/>
    <m/>
    <s v="2-3030207"/>
    <s v="Programas de Atención a Población de la Tercera Edad"/>
    <x v="0"/>
    <s v="Vigencia actual"/>
    <n v="1104"/>
    <s v="0-1104"/>
    <s v="Otros ICLD (Ingresos Corrientes de Libre Destinanción)"/>
    <m/>
    <m/>
    <x v="1"/>
    <s v="Situado Fiscal"/>
    <n v="5"/>
    <s v="COMUNA  05"/>
    <n v="41"/>
    <s v="CALI SOCIAL Y DIVERSA"/>
    <n v="4101"/>
    <s v="CONSTRUYENDO SOCIEDAD"/>
    <n v="4101004"/>
    <s v="CULTURA DEL ENVEJECIMIENTO"/>
    <x v="139"/>
    <s v="Cuidadores de personas con discapacidad y adultos mayores fo"/>
    <n v="7040000"/>
    <n v="0"/>
    <n v="0"/>
    <n v="0"/>
    <n v="0"/>
    <n v="0"/>
    <n v="0"/>
    <n v="7040000"/>
    <n v="0"/>
    <n v="0"/>
    <n v="0"/>
    <n v="0"/>
    <n v="0"/>
    <n v="0"/>
    <n v="7040000"/>
  </r>
  <r>
    <x v="12"/>
    <x v="12"/>
    <s v="BP26001822"/>
    <s v="Capacitación en al abordaje y cuidado de personas con discapacidad de la Comuna 15 de Santiago de   Cali"/>
    <s v="BP260018221010103"/>
    <s v="Realizar promoción del proyecto"/>
    <m/>
    <m/>
    <s v="2-3030207"/>
    <s v="Programas de Atención a Población de la Tercera Edad"/>
    <x v="0"/>
    <s v="Vigencia actual"/>
    <n v="1104"/>
    <s v="0-1104"/>
    <s v="Otros ICLD (Ingresos Corrientes de Libre Destinanción)"/>
    <m/>
    <m/>
    <x v="1"/>
    <s v="Situado Fiscal"/>
    <n v="15"/>
    <s v="COMUNA  15"/>
    <n v="41"/>
    <s v="CALI SOCIAL Y DIVERSA"/>
    <n v="4101"/>
    <s v="CONSTRUYENDO SOCIEDAD"/>
    <n v="4101004"/>
    <s v="CULTURA DEL ENVEJECIMIENTO"/>
    <x v="139"/>
    <s v="Cuidadores de personas con discapacidad y adultos mayores fo"/>
    <n v="885000"/>
    <n v="0"/>
    <n v="0"/>
    <n v="0"/>
    <n v="0"/>
    <n v="0"/>
    <n v="0"/>
    <n v="885000"/>
    <n v="0"/>
    <n v="0"/>
    <n v="0"/>
    <n v="0"/>
    <n v="0"/>
    <n v="0"/>
    <n v="885000"/>
  </r>
  <r>
    <x v="12"/>
    <x v="12"/>
    <s v="BP26001822"/>
    <s v="Capacitación en al abordaje y cuidado de personas con discapacidad de la Comuna 15 de Santiago de   Cali"/>
    <s v="BP260018221010104"/>
    <s v="Capacitar a cuidadores de personas con discapacidad, en técnicas de autocuidado y comunicación"/>
    <m/>
    <m/>
    <s v="2-3030207"/>
    <s v="Programas de Atención a Población de la Tercera Edad"/>
    <x v="0"/>
    <s v="Vigencia actual"/>
    <n v="1104"/>
    <s v="0-1104"/>
    <s v="Otros ICLD (Ingresos Corrientes de Libre Destinanción)"/>
    <m/>
    <m/>
    <x v="1"/>
    <s v="Situado Fiscal"/>
    <n v="15"/>
    <s v="COMUNA  15"/>
    <n v="41"/>
    <s v="CALI SOCIAL Y DIVERSA"/>
    <n v="4101"/>
    <s v="CONSTRUYENDO SOCIEDAD"/>
    <n v="4101004"/>
    <s v="CULTURA DEL ENVEJECIMIENTO"/>
    <x v="139"/>
    <s v="Cuidadores de personas con discapacidad y adultos mayores fo"/>
    <n v="59960000"/>
    <n v="0"/>
    <n v="0"/>
    <n v="0"/>
    <n v="0"/>
    <n v="0"/>
    <n v="0"/>
    <n v="59960000"/>
    <n v="0"/>
    <n v="0"/>
    <n v="0"/>
    <n v="0"/>
    <n v="0"/>
    <n v="0"/>
    <n v="59960000"/>
  </r>
  <r>
    <x v="12"/>
    <x v="12"/>
    <s v="BP26001786"/>
    <s v="Desarrollo de encuentro intergeneracional &quot;recobrando saberes&quot; en la comuna 16 de Santiago de   Cali"/>
    <s v="BP260017861010101"/>
    <s v="Realizar proceso de concocatoria y selección de a niños, niñas, adolescentes y adultos mayores beneficiarios."/>
    <m/>
    <m/>
    <s v="2-3030207"/>
    <s v="Programas de Atención a Población de la Tercera Edad"/>
    <x v="0"/>
    <s v="Vigencia actual"/>
    <n v="1104"/>
    <s v="0-1104"/>
    <s v="Otros ICLD (Ingresos Corrientes de Libre Destinanción)"/>
    <m/>
    <m/>
    <x v="1"/>
    <s v="Situado Fiscal"/>
    <n v="16"/>
    <s v="COMUNA  16"/>
    <n v="41"/>
    <s v="CALI SOCIAL Y DIVERSA"/>
    <n v="4101"/>
    <s v="CONSTRUYENDO SOCIEDAD"/>
    <n v="4101004"/>
    <s v="CULTURA DEL ENVEJECIMIENTO"/>
    <x v="140"/>
    <s v=" Encuentros intergeneracionales realizados"/>
    <n v="2854000"/>
    <n v="0"/>
    <n v="0"/>
    <n v="0"/>
    <n v="0"/>
    <n v="0"/>
    <n v="0"/>
    <n v="2854000"/>
    <n v="0"/>
    <n v="0"/>
    <n v="0"/>
    <n v="0"/>
    <n v="0"/>
    <n v="0"/>
    <n v="2854000"/>
  </r>
  <r>
    <x v="12"/>
    <x v="12"/>
    <s v="BP26001786"/>
    <s v="Desarrollo de encuentro intergeneracional &quot;recobrando saberes&quot; en la comuna 16 de Santiago de   Cali"/>
    <s v="BP260017861010102"/>
    <s v="Realizar talleres de sensibilización a niños, niñas, adolescentes y adultos mayores beneficiarios."/>
    <m/>
    <m/>
    <s v="2-302010134"/>
    <s v="Adquisicion de Materiales y Suministros"/>
    <x v="0"/>
    <s v="Vigencia actual"/>
    <n v="1104"/>
    <s v="0-1104"/>
    <s v="Otros ICLD (Ingresos Corrientes de Libre Destinanción)"/>
    <m/>
    <m/>
    <x v="1"/>
    <s v="Situado Fiscal"/>
    <n v="16"/>
    <s v="COMUNA  16"/>
    <n v="41"/>
    <s v="CALI SOCIAL Y DIVERSA"/>
    <n v="4101"/>
    <s v="CONSTRUYENDO SOCIEDAD"/>
    <n v="4101004"/>
    <s v="CULTURA DEL ENVEJECIMIENTO"/>
    <x v="140"/>
    <s v=" Encuentros intergeneracionales realizados"/>
    <n v="7880000"/>
    <n v="0"/>
    <n v="0"/>
    <n v="0"/>
    <n v="0"/>
    <n v="0"/>
    <n v="0"/>
    <n v="7880000"/>
    <n v="0"/>
    <n v="0"/>
    <n v="0"/>
    <n v="0"/>
    <n v="0"/>
    <n v="0"/>
    <n v="7880000"/>
  </r>
  <r>
    <x v="12"/>
    <x v="12"/>
    <s v="BP26001786"/>
    <s v="Desarrollo de encuentro intergeneracional &quot;recobrando saberes&quot; en la comuna 16 de Santiago de   Cali"/>
    <s v="BP260017861020101"/>
    <s v="Realizar Talleres de Saberes para transmitir un enfoque de valores y de convivencia sana, que rompa paradigmas frente a los procesos de envejecimiento"/>
    <m/>
    <m/>
    <s v="2-3030207"/>
    <s v="Programas de Atención a Población de la Tercera Edad"/>
    <x v="0"/>
    <s v="Vigencia actual"/>
    <n v="1104"/>
    <s v="0-1104"/>
    <s v="Otros ICLD (Ingresos Corrientes de Libre Destinanción)"/>
    <m/>
    <m/>
    <x v="1"/>
    <s v="Situado Fiscal"/>
    <n v="16"/>
    <s v="COMUNA  16"/>
    <n v="41"/>
    <s v="CALI SOCIAL Y DIVERSA"/>
    <n v="4101"/>
    <s v="CONSTRUYENDO SOCIEDAD"/>
    <n v="4101004"/>
    <s v="CULTURA DEL ENVEJECIMIENTO"/>
    <x v="140"/>
    <s v=" Encuentros intergeneracionales realizados"/>
    <n v="25536000"/>
    <n v="0"/>
    <n v="0"/>
    <n v="0"/>
    <n v="0"/>
    <n v="0"/>
    <n v="0"/>
    <n v="25536000"/>
    <n v="0"/>
    <n v="0"/>
    <n v="0"/>
    <n v="0"/>
    <n v="0"/>
    <n v="0"/>
    <n v="25536000"/>
  </r>
  <r>
    <x v="12"/>
    <x v="12"/>
    <s v="BP26001786"/>
    <s v="Desarrollo de encuentro intergeneracional &quot;recobrando saberes&quot; en la comuna 16 de Santiago de   Cali"/>
    <s v="BP260017861020102"/>
    <s v="Realizar salida de integracion que facilite los encuentros intergeneracionales"/>
    <m/>
    <m/>
    <s v="2-3030207"/>
    <s v="Programas de Atención a Población de la Tercera Edad"/>
    <x v="0"/>
    <s v="Vigencia actual"/>
    <n v="1104"/>
    <s v="0-1104"/>
    <s v="Otros ICLD (Ingresos Corrientes de Libre Destinanción)"/>
    <m/>
    <m/>
    <x v="1"/>
    <s v="Situado Fiscal"/>
    <n v="16"/>
    <s v="COMUNA  16"/>
    <n v="41"/>
    <s v="CALI SOCIAL Y DIVERSA"/>
    <n v="4101"/>
    <s v="CONSTRUYENDO SOCIEDAD"/>
    <n v="4101004"/>
    <s v="CULTURA DEL ENVEJECIMIENTO"/>
    <x v="140"/>
    <s v=" Encuentros intergeneracionales realizados"/>
    <n v="11073300"/>
    <n v="0"/>
    <n v="0"/>
    <n v="0"/>
    <n v="0"/>
    <n v="0"/>
    <n v="0"/>
    <n v="11073300"/>
    <n v="0"/>
    <n v="0"/>
    <n v="0"/>
    <n v="0"/>
    <n v="0"/>
    <n v="0"/>
    <n v="11073300"/>
  </r>
  <r>
    <x v="12"/>
    <x v="12"/>
    <s v="BP26001789"/>
    <s v="Capacitación para la promoción de un estilo de vida saludable de los adultos mayores de la comuna 19 de Santiago de  Cali"/>
    <s v="BP260017891010101"/>
    <s v="Realizar convocatoria y selección de beneficiarios del proyecto"/>
    <m/>
    <m/>
    <s v="2-3030207"/>
    <s v="Programas de Atención a Población de la Tercera Edad"/>
    <x v="0"/>
    <s v="Vigencia actual"/>
    <n v="1104"/>
    <s v="0-1104"/>
    <s v="Otros ICLD (Ingresos Corrientes de Libre Destinanción)"/>
    <m/>
    <m/>
    <x v="1"/>
    <s v="Situado Fiscal"/>
    <n v="19"/>
    <s v="COMUNA  19"/>
    <n v="41"/>
    <s v="CALI SOCIAL Y DIVERSA"/>
    <n v="4101"/>
    <s v="CONSTRUYENDO SOCIEDAD"/>
    <n v="4101004"/>
    <s v="CULTURA DEL ENVEJECIMIENTO"/>
    <x v="141"/>
    <s v="Adultos mayores vinculados en actividades que promueven el e"/>
    <n v="1137000"/>
    <n v="0"/>
    <n v="0"/>
    <n v="0"/>
    <n v="0"/>
    <n v="0"/>
    <n v="0"/>
    <n v="1137000"/>
    <n v="0"/>
    <n v="0"/>
    <n v="0"/>
    <n v="0"/>
    <n v="0"/>
    <n v="0"/>
    <n v="1137000"/>
  </r>
  <r>
    <x v="12"/>
    <x v="12"/>
    <s v="BP26001789"/>
    <s v="Capacitación para la promoción de un estilo de vida saludable de los adultos mayores de la comuna 19 de Santiago de  Cali"/>
    <s v="BP260017891010102"/>
    <s v="Realizar talleres prácticos de fisioterapia que mejoren las habilidades motoras y cognitivas del Adulto Mayor"/>
    <m/>
    <m/>
    <s v="2-3030207"/>
    <s v="Programas de Atención a Población de la Tercera Edad"/>
    <x v="0"/>
    <s v="Vigencia actual"/>
    <n v="1104"/>
    <s v="0-1104"/>
    <s v="Otros ICLD (Ingresos Corrientes de Libre Destinanción)"/>
    <m/>
    <m/>
    <x v="1"/>
    <s v="Situado Fiscal"/>
    <n v="19"/>
    <s v="COMUNA  19"/>
    <n v="41"/>
    <s v="CALI SOCIAL Y DIVERSA"/>
    <n v="4101"/>
    <s v="CONSTRUYENDO SOCIEDAD"/>
    <n v="4101004"/>
    <s v="CULTURA DEL ENVEJECIMIENTO"/>
    <x v="141"/>
    <s v="Adultos mayores vinculados en actividades que promueven el e"/>
    <n v="36800000"/>
    <n v="0"/>
    <n v="0"/>
    <n v="0"/>
    <n v="0"/>
    <n v="0"/>
    <n v="0"/>
    <n v="36800000"/>
    <n v="0"/>
    <n v="0"/>
    <n v="0"/>
    <n v="0"/>
    <n v="0"/>
    <n v="0"/>
    <n v="36800000"/>
  </r>
  <r>
    <x v="12"/>
    <x v="12"/>
    <s v="BP26001789"/>
    <s v="Capacitación para la promoción de un estilo de vida saludable de los adultos mayores de la comuna 19 de Santiago de  Cali"/>
    <s v="BP260017891020101"/>
    <s v="Capacitar para la promoción del estilo de vida saludable y el acondicionamiento físico y mental"/>
    <m/>
    <m/>
    <s v="2-3030207"/>
    <s v="Programas de Atención a Población de la Tercera Edad"/>
    <x v="0"/>
    <s v="Vigencia actual"/>
    <n v="1104"/>
    <s v="0-1104"/>
    <s v="Otros ICLD (Ingresos Corrientes de Libre Destinanción)"/>
    <m/>
    <m/>
    <x v="1"/>
    <s v="Situado Fiscal"/>
    <n v="19"/>
    <s v="COMUNA  19"/>
    <n v="41"/>
    <s v="CALI SOCIAL Y DIVERSA"/>
    <n v="4101"/>
    <s v="CONSTRUYENDO SOCIEDAD"/>
    <n v="4101004"/>
    <s v="CULTURA DEL ENVEJECIMIENTO"/>
    <x v="141"/>
    <s v="Adultos mayores vinculados en actividades que promueven el e"/>
    <n v="119170000"/>
    <n v="0"/>
    <n v="0"/>
    <n v="0"/>
    <n v="0"/>
    <n v="0"/>
    <n v="0"/>
    <n v="119170000"/>
    <n v="0"/>
    <n v="0"/>
    <n v="0"/>
    <n v="0"/>
    <n v="0"/>
    <n v="0"/>
    <n v="119170000"/>
  </r>
  <r>
    <x v="12"/>
    <x v="12"/>
    <s v="BP26001789"/>
    <s v="Capacitación para la promoción de un estilo de vida saludable de los adultos mayores de la comuna 19 de Santiago de  Cali"/>
    <s v="BP260017891020102"/>
    <s v="Realizar salida de integración, socialización y entrega de resultados del proyecto"/>
    <m/>
    <m/>
    <s v="2-3030207"/>
    <s v="Programas de Atención a Población de la Tercera Edad"/>
    <x v="0"/>
    <s v="Vigencia actual"/>
    <n v="1104"/>
    <s v="0-1104"/>
    <s v="Otros ICLD (Ingresos Corrientes de Libre Destinanción)"/>
    <m/>
    <m/>
    <x v="1"/>
    <s v="Situado Fiscal"/>
    <n v="19"/>
    <s v="COMUNA  19"/>
    <n v="41"/>
    <s v="CALI SOCIAL Y DIVERSA"/>
    <n v="4101"/>
    <s v="CONSTRUYENDO SOCIEDAD"/>
    <n v="4101004"/>
    <s v="CULTURA DEL ENVEJECIMIENTO"/>
    <x v="141"/>
    <s v="Adultos mayores vinculados en actividades que promueven el e"/>
    <n v="29442000"/>
    <n v="0"/>
    <n v="0"/>
    <n v="0"/>
    <n v="0"/>
    <n v="0"/>
    <n v="0"/>
    <n v="29442000"/>
    <n v="0"/>
    <n v="0"/>
    <n v="0"/>
    <n v="0"/>
    <n v="0"/>
    <n v="0"/>
    <n v="29442000"/>
  </r>
  <r>
    <x v="12"/>
    <x v="12"/>
    <s v="BP26001463"/>
    <s v="DOTACION  BANCO DE AYUDAS TECNICAS PARA  PERSONAS CON DISCAPACIDAD  EN SANTIAGO DE CALI"/>
    <s v="BP260014631010105"/>
    <s v="Atender a a las personas con discapacidad sensorial auditiva"/>
    <m/>
    <m/>
    <s v="2-3030211"/>
    <s v="Programas de Atención a Discapacitados"/>
    <x v="0"/>
    <s v="Vigencia actual"/>
    <n v="1104"/>
    <s v="0-1104"/>
    <s v="Otros ICLD (Ingresos Corrientes de Libre Destinanción)"/>
    <m/>
    <m/>
    <x v="0"/>
    <s v="Organismo"/>
    <n v="99"/>
    <s v="MUNICIPIO DE CALI"/>
    <n v="41"/>
    <s v="CALI SOCIAL Y DIVERSA"/>
    <n v="4102"/>
    <s v="DERECHOS CON EQUIDAD, SUPERANDO BARRERAS PARA LA INCLUSIÓN."/>
    <n v="4102001"/>
    <s v="DISCAPACIDAD SIN LÍMITES."/>
    <x v="142"/>
    <s v="Ayudas técnicas y tecnológicas de asistencia a personas con discapacidad sensorial y de movilidad reducida, suministradas."/>
    <n v="37200000"/>
    <n v="0"/>
    <n v="0"/>
    <n v="0"/>
    <n v="0"/>
    <n v="0"/>
    <n v="0"/>
    <n v="37200000"/>
    <n v="0"/>
    <n v="0"/>
    <n v="0"/>
    <n v="0"/>
    <n v="0"/>
    <n v="0"/>
    <n v="37200000"/>
  </r>
  <r>
    <x v="12"/>
    <x v="12"/>
    <s v="BP26001463"/>
    <s v="DOTACION  BANCO DE AYUDAS TECNICAS PARA  PERSONAS CON DISCAPACIDAD  EN SANTIAGO DE CALI"/>
    <s v="BP260014631010106"/>
    <s v="Suministrar sillas de ruedas removible"/>
    <m/>
    <m/>
    <s v="2-3030211"/>
    <s v="Programas de Atención a Discapacitados"/>
    <x v="0"/>
    <s v="Vigencia actual"/>
    <n v="1104"/>
    <s v="0-1104"/>
    <s v="Otros ICLD (Ingresos Corrientes de Libre Destinanción)"/>
    <m/>
    <m/>
    <x v="0"/>
    <s v="Organismo"/>
    <n v="99"/>
    <s v="MUNICIPIO DE CALI"/>
    <n v="41"/>
    <s v="CALI SOCIAL Y DIVERSA"/>
    <n v="4102"/>
    <s v="DERECHOS CON EQUIDAD, SUPERANDO BARRERAS PARA LA INCLUSIÓN."/>
    <n v="4102001"/>
    <s v="DISCAPACIDAD SIN LÍMITES."/>
    <x v="142"/>
    <s v="Ayudas técnicas y tecnológicas de asistencia a personas con discapacidad sensorial y de movilidad reducida, suministradas."/>
    <n v="62800000"/>
    <n v="0"/>
    <n v="0"/>
    <n v="0"/>
    <n v="0"/>
    <n v="0"/>
    <n v="0"/>
    <n v="62800000"/>
    <n v="0"/>
    <n v="0"/>
    <n v="0"/>
    <n v="0"/>
    <n v="0"/>
    <n v="0"/>
    <n v="62800000"/>
  </r>
  <r>
    <x v="12"/>
    <x v="12"/>
    <s v="BP26001821"/>
    <s v="Suministro de ayudas técnicas a personas con discapacidad de la comuna 14 de Santiago de Cali"/>
    <s v="BP260018211010101"/>
    <s v="Suministrar sillas de ruedas removible que permiten el desplazamiento de la persona con su propia fuerza de brazos"/>
    <m/>
    <m/>
    <s v="2-3030211"/>
    <s v="Programas de Atención a Discapacitados"/>
    <x v="0"/>
    <s v="Vigencia actual"/>
    <n v="1104"/>
    <s v="0-1104"/>
    <s v="Otros ICLD (Ingresos Corrientes de Libre Destinanción)"/>
    <m/>
    <m/>
    <x v="1"/>
    <s v="Situado Fiscal"/>
    <n v="14"/>
    <s v="COMUNA  14"/>
    <n v="41"/>
    <s v="CALI SOCIAL Y DIVERSA"/>
    <n v="4102"/>
    <s v="DERECHOS CON EQUIDAD, SUPERANDO BARRERAS PARA LA INCLUSIÓN."/>
    <n v="4102001"/>
    <s v="DISCAPACIDAD SIN LÍMITES."/>
    <x v="142"/>
    <s v="Ayudas técnicas y tecnológicas de asistencia a personas con discapacidad sensorial y de movilidad reducida, suministradas."/>
    <n v="52500000"/>
    <n v="0"/>
    <n v="0"/>
    <n v="0"/>
    <n v="0"/>
    <n v="0"/>
    <n v="0"/>
    <n v="52500000"/>
    <n v="0"/>
    <n v="0"/>
    <n v="0"/>
    <n v="0"/>
    <n v="0"/>
    <n v="0"/>
    <n v="52500000"/>
  </r>
  <r>
    <x v="12"/>
    <x v="12"/>
    <s v="BP26001821"/>
    <s v="Suministro de ayudas técnicas a personas con discapacidad de la comuna 14 de Santiago de Cali"/>
    <s v="BP260018211010102"/>
    <s v="Suministrar sillas de ruedas ejecutiva abatibles y ajustables en altura, apoyapies removibles"/>
    <m/>
    <m/>
    <s v="2-3030211"/>
    <s v="Programas de Atención a Discapacitados"/>
    <x v="0"/>
    <s v="Vigencia actual"/>
    <n v="1104"/>
    <s v="0-1104"/>
    <s v="Otros ICLD (Ingresos Corrientes de Libre Destinanción)"/>
    <m/>
    <m/>
    <x v="1"/>
    <s v="Situado Fiscal"/>
    <n v="14"/>
    <s v="COMUNA  14"/>
    <n v="41"/>
    <s v="CALI SOCIAL Y DIVERSA"/>
    <n v="4102"/>
    <s v="DERECHOS CON EQUIDAD, SUPERANDO BARRERAS PARA LA INCLUSIÓN."/>
    <n v="4102001"/>
    <s v="DISCAPACIDAD SIN LÍMITES."/>
    <x v="142"/>
    <s v="Ayudas técnicas y tecnológicas de asistencia a personas con discapacidad sensorial y de movilidad reducida, suministradas."/>
    <n v="36000000"/>
    <n v="0"/>
    <n v="0"/>
    <n v="0"/>
    <n v="0"/>
    <n v="0"/>
    <n v="0"/>
    <n v="36000000"/>
    <n v="0"/>
    <n v="0"/>
    <n v="0"/>
    <n v="0"/>
    <n v="0"/>
    <n v="0"/>
    <n v="36000000"/>
  </r>
  <r>
    <x v="12"/>
    <x v="12"/>
    <s v="BP26001821"/>
    <s v="Suministro de ayudas técnicas a personas con discapacidad de la comuna 14 de Santiago de Cali"/>
    <s v="BP260018211010103"/>
    <s v="Suministrar audifonos, para las personas con discapacidad de la comuna 14"/>
    <m/>
    <m/>
    <s v="2-3030211"/>
    <s v="Programas de Atención a Discapacitados"/>
    <x v="0"/>
    <s v="Vigencia actual"/>
    <n v="1104"/>
    <s v="0-1104"/>
    <s v="Otros ICLD (Ingresos Corrientes de Libre Destinanción)"/>
    <m/>
    <m/>
    <x v="1"/>
    <s v="Situado Fiscal"/>
    <n v="14"/>
    <s v="COMUNA  14"/>
    <n v="41"/>
    <s v="CALI SOCIAL Y DIVERSA"/>
    <n v="4102"/>
    <s v="DERECHOS CON EQUIDAD, SUPERANDO BARRERAS PARA LA INCLUSIÓN."/>
    <n v="4102001"/>
    <s v="DISCAPACIDAD SIN LÍMITES."/>
    <x v="142"/>
    <s v="Ayudas técnicas y tecnológicas de asistencia a personas con discapacidad sensorial y de movilidad reducida, suministradas."/>
    <n v="28000000"/>
    <n v="0"/>
    <n v="0"/>
    <n v="0"/>
    <n v="0"/>
    <n v="0"/>
    <n v="0"/>
    <n v="28000000"/>
    <n v="0"/>
    <n v="0"/>
    <n v="0"/>
    <n v="0"/>
    <n v="0"/>
    <n v="0"/>
    <n v="28000000"/>
  </r>
  <r>
    <x v="12"/>
    <x v="12"/>
    <s v="BP26001821"/>
    <s v="Suministro de ayudas técnicas a personas con discapacidad de la comuna 14 de Santiago de Cali"/>
    <s v="BP260018211010104"/>
    <s v="Suministrar bastones de apoyo  4 patas base pequeña, para el desplazamiento de las personas"/>
    <m/>
    <m/>
    <s v="2-3030211"/>
    <s v="Programas de Atención a Discapacitados"/>
    <x v="0"/>
    <s v="Vigencia actual"/>
    <n v="1104"/>
    <s v="0-1104"/>
    <s v="Otros ICLD (Ingresos Corrientes de Libre Destinanción)"/>
    <m/>
    <m/>
    <x v="1"/>
    <s v="Situado Fiscal"/>
    <n v="14"/>
    <s v="COMUNA  14"/>
    <n v="41"/>
    <s v="CALI SOCIAL Y DIVERSA"/>
    <n v="4102"/>
    <s v="DERECHOS CON EQUIDAD, SUPERANDO BARRERAS PARA LA INCLUSIÓN."/>
    <n v="4102001"/>
    <s v="DISCAPACIDAD SIN LÍMITES."/>
    <x v="142"/>
    <s v="Ayudas técnicas y tecnológicas de asistencia a personas con discapacidad sensorial y de movilidad reducida, suministradas."/>
    <n v="3500000"/>
    <n v="0"/>
    <n v="0"/>
    <n v="0"/>
    <n v="0"/>
    <n v="0"/>
    <n v="0"/>
    <n v="3500000"/>
    <n v="0"/>
    <n v="0"/>
    <n v="0"/>
    <n v="0"/>
    <n v="0"/>
    <n v="0"/>
    <n v="3500000"/>
  </r>
  <r>
    <x v="12"/>
    <x v="12"/>
    <s v="BP26001484"/>
    <s v="Apoyo para el desplazamiento en el sistema de transporte MIO a  personas con discapacidad de Santiago de  Cali"/>
    <s v="BP260014841010103"/>
    <s v="Suministrar tarjetas recargadas para el SITM-MIO a personas en condición de discapacidad, registradas en el sisben, y acudir a los programas institucionales"/>
    <m/>
    <m/>
    <s v="2-3030211"/>
    <s v="Programas de Atención a Discapacitados"/>
    <x v="0"/>
    <s v="Vigencia actual"/>
    <n v="1104"/>
    <s v="0-1104"/>
    <s v="Otros ICLD (Ingresos Corrientes de Libre Destinanción)"/>
    <m/>
    <m/>
    <x v="0"/>
    <s v="Organismo"/>
    <n v="99"/>
    <s v="MUNICIPIO DE CALI"/>
    <n v="41"/>
    <s v="CALI SOCIAL Y DIVERSA"/>
    <n v="4102"/>
    <s v="DERECHOS CON EQUIDAD, SUPERANDO BARRERAS PARA LA INCLUSIÓN."/>
    <n v="4102001"/>
    <s v="DISCAPACIDAD SIN LÍMITES."/>
    <x v="143"/>
    <s v="Personas con discapacidad con apoyo para su movilidad urbana en el SITM-MIO"/>
    <n v="50000000"/>
    <n v="0"/>
    <n v="0"/>
    <n v="0"/>
    <n v="0"/>
    <n v="0"/>
    <n v="0"/>
    <n v="50000000"/>
    <n v="0"/>
    <n v="0"/>
    <n v="0"/>
    <n v="0"/>
    <n v="0"/>
    <n v="0"/>
    <n v="50000000"/>
  </r>
  <r>
    <x v="12"/>
    <x v="12"/>
    <s v="BP26002320"/>
    <s v="DESARROLLO DE LA ESTRATEGIA DE REHABILITACIÓN BASADA EN LA COMUNIDAD CON DISCAPACIDAD EN SANTIAGO DE CALI"/>
    <s v="BP260023201010103"/>
    <s v="Realizar talleres de formación para la implementación del componente social de la estrategia RBC"/>
    <m/>
    <m/>
    <s v="2-3030101"/>
    <s v="Capacitación Personal del Sector"/>
    <x v="0"/>
    <s v="Vigencia actual"/>
    <n v="1104"/>
    <s v="0-1104"/>
    <s v="Otros ICLD (Ingresos Corrientes de Libre Destinanción)"/>
    <m/>
    <m/>
    <x v="0"/>
    <s v="Organismo"/>
    <n v="99"/>
    <s v="MUNICIPIO DE CALI"/>
    <n v="41"/>
    <s v="CALI SOCIAL Y DIVERSA"/>
    <n v="4102"/>
    <s v="DERECHOS CON EQUIDAD, SUPERANDO BARRERAS PARA LA INCLUSIÓN."/>
    <n v="4102001"/>
    <s v="DISCAPACIDAD SIN LÍMITES."/>
    <x v="122"/>
    <s v="Personas con discapacidad o en riesgo, intervenidas en la es"/>
    <n v="100000000"/>
    <n v="0"/>
    <n v="0"/>
    <n v="0"/>
    <n v="0"/>
    <n v="0"/>
    <n v="0"/>
    <n v="100000000"/>
    <n v="0"/>
    <n v="0"/>
    <n v="0"/>
    <n v="0"/>
    <n v="0"/>
    <n v="0"/>
    <n v="100000000"/>
  </r>
  <r>
    <x v="12"/>
    <x v="12"/>
    <s v="BP26000005"/>
    <s v="Apoyo a los procesos de conmemoración afro, promoción y garantía de derechos en el programa CaliAfro incluyente e influyente en Santiago  Cali"/>
    <s v="BP260000051010105"/>
    <s v="Realizar  eventos de conmemoración en el marco de la semana de la Afrocolombianida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4"/>
    <s v="Eventos de conmemoración afrodescendiente en el marco del De"/>
    <n v="100000000"/>
    <n v="0"/>
    <n v="0"/>
    <n v="0"/>
    <n v="0"/>
    <n v="0"/>
    <n v="0"/>
    <n v="100000000"/>
    <n v="0"/>
    <n v="0"/>
    <n v="0"/>
    <n v="0"/>
    <n v="0"/>
    <n v="0"/>
    <n v="100000000"/>
  </r>
  <r>
    <x v="12"/>
    <x v="12"/>
    <s v="BP26000005"/>
    <s v="Apoyo a los procesos de conmemoración afro, promoción y garantía de derechos en el programa CaliAfro incluyente e influyente en Santiago  Cali"/>
    <s v="BP260000051020108"/>
    <s v="Apoyar eventos descentralizados de estímulos a personas y/u organizaciones afrocolombianas en Cali"/>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4"/>
    <s v="Eventos de conmemoración afrodescendiente en el marco del De"/>
    <n v="50000000"/>
    <n v="0"/>
    <n v="0"/>
    <n v="0"/>
    <n v="0"/>
    <n v="0"/>
    <n v="0"/>
    <n v="50000000"/>
    <n v="0"/>
    <n v="0"/>
    <n v="0"/>
    <n v="0"/>
    <n v="0"/>
    <n v="0"/>
    <n v="50000000"/>
  </r>
  <r>
    <x v="12"/>
    <x v="12"/>
    <s v="BP26000005"/>
    <s v="Apoyo a los procesos de conmemoración afro, promoción y garantía de derechos en el programa CaliAfro incluyente e influyente en Santiago  Cali"/>
    <s v="BP260000051020109"/>
    <s v="Realizar eventos de conmemoración afrodescencientes en el marco del Decenio ONU, Encuentros de Hermandad y Alianza Mundial de Mandatarios Afr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4"/>
    <s v="Eventos de conmemoración afrodescendiente en el marco del De"/>
    <n v="100000000"/>
    <n v="0"/>
    <n v="0"/>
    <n v="0"/>
    <n v="0"/>
    <n v="0"/>
    <n v="0"/>
    <n v="100000000"/>
    <n v="0"/>
    <n v="0"/>
    <n v="0"/>
    <n v="0"/>
    <n v="0"/>
    <n v="0"/>
    <n v="100000000"/>
  </r>
  <r>
    <x v="12"/>
    <x v="12"/>
    <s v="BP26000005"/>
    <s v="Apoyo a los procesos de conmemoración afro, promoción y garantía de derechos en el programa CaliAfro incluyente e influyente en Santiago  Cali"/>
    <s v="BP260000051020110"/>
    <s v="Fortalecer eventos descentralizados y actividades programadas por organizaciones de la sociedad civil afro de Santiago de Cali"/>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4"/>
    <s v="Eventos de conmemoración afrodescendiente en el marco del De"/>
    <n v="100000000"/>
    <n v="0"/>
    <n v="0"/>
    <n v="0"/>
    <n v="0"/>
    <n v="0"/>
    <n v="0"/>
    <n v="100000000"/>
    <n v="0"/>
    <n v="0"/>
    <n v="0"/>
    <n v="0"/>
    <n v="0"/>
    <n v="0"/>
    <n v="100000000"/>
  </r>
  <r>
    <x v="12"/>
    <x v="12"/>
    <s v="BP26001482"/>
    <s v="Implementación de los Planes de Etnodesarrollo de los Consejos de Comunidades Negras, Afrocolombianas, Raizales y Palenqueras de Santiago de Cali"/>
    <s v="BP260014821010109"/>
    <s v="Construir estrategias cualitativas para la formulación de los Planes de Etnodesarrollo de los Consejos de comunidades Negr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5"/>
    <s v="Plan de vida étnico-territorial para los consejos comunitarios (El Hormiguero, Playa Renaciente y Cascajal) formulados."/>
    <n v="44800000"/>
    <n v="0"/>
    <n v="0"/>
    <n v="0"/>
    <n v="0"/>
    <n v="0"/>
    <n v="0"/>
    <n v="44800000"/>
    <n v="0"/>
    <n v="0"/>
    <n v="0"/>
    <n v="0"/>
    <n v="0"/>
    <n v="0"/>
    <n v="44800000"/>
  </r>
  <r>
    <x v="12"/>
    <x v="12"/>
    <s v="BP26001482"/>
    <s v="Implementación de los Planes de Etnodesarrollo de los Consejos de Comunidades Negras, Afrocolombianas, Raizales y Palenqueras de Santiago de Cali"/>
    <s v="BP260014821010110"/>
    <s v="Apoyar el proceso de construcción, validación de los Planes de Etnodesarrollo de los consejos de comunidades negr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5"/>
    <s v="Plan de vida étnico-territorial para los consejos comunitarios (El Hormiguero, Playa Renaciente y Cascajal) formulados."/>
    <n v="39365667"/>
    <n v="0"/>
    <n v="0"/>
    <n v="0"/>
    <n v="0"/>
    <n v="0"/>
    <n v="0"/>
    <n v="39365667"/>
    <n v="0"/>
    <n v="0"/>
    <n v="0"/>
    <n v="0"/>
    <n v="0"/>
    <n v="0"/>
    <n v="39365667"/>
  </r>
  <r>
    <x v="12"/>
    <x v="12"/>
    <s v="BP26001482"/>
    <s v="Implementación de los Planes de Etnodesarrollo de los Consejos de Comunidades Negras, Afrocolombianas, Raizales y Palenqueras de Santiago de Cali"/>
    <s v="BP260014821010111"/>
    <s v="Diseñar y reproducir los Planes de Etnodesarrollo de los consejos de comunidades negr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5"/>
    <s v="Plan de vida étnico-territorial para los consejos comunitarios (El Hormiguero, Playa Renaciente y Cascajal) formulados."/>
    <n v="4000000"/>
    <n v="0"/>
    <n v="0"/>
    <n v="0"/>
    <n v="0"/>
    <n v="0"/>
    <n v="0"/>
    <n v="4000000"/>
    <n v="0"/>
    <n v="0"/>
    <n v="0"/>
    <n v="0"/>
    <n v="0"/>
    <n v="0"/>
    <n v="4000000"/>
  </r>
  <r>
    <x v="12"/>
    <x v="12"/>
    <s v="BP26001482"/>
    <s v="Implementación de los Planes de Etnodesarrollo de los Consejos de Comunidades Negras, Afrocolombianas, Raizales y Palenqueras de Santiago de Cali"/>
    <s v="BP260014821010112"/>
    <s v="Suministrar apoyo logístico requerido para la construcción de los planes de etnodesarrollo en los consejos de comunidades negras"/>
    <m/>
    <m/>
    <s v="2-302010134"/>
    <s v="Adquisicion de Materiales y Suministros"/>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5"/>
    <s v="Plan de vida étnico-territorial para los consejos comunitarios (El Hormiguero, Playa Renaciente y Cascajal) formulados."/>
    <n v="31401000"/>
    <n v="0"/>
    <n v="0"/>
    <n v="0"/>
    <n v="0"/>
    <n v="0"/>
    <n v="0"/>
    <n v="31401000"/>
    <n v="0"/>
    <n v="0"/>
    <n v="0"/>
    <n v="0"/>
    <n v="0"/>
    <n v="0"/>
    <n v="31401000"/>
  </r>
  <r>
    <x v="12"/>
    <x v="12"/>
    <s v="BP26001482"/>
    <s v="Implementación de los Planes de Etnodesarrollo de los Consejos de Comunidades Negras, Afrocolombianas, Raizales y Palenqueras de Santiago de Cali"/>
    <s v="BP260014821010113"/>
    <s v="Realizar grupos focales para la formulación de los Planes de Etnodesarrollo para los consejos de comunidades negr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5"/>
    <s v="Plan de vida étnico-territorial para los consejos comunitarios (El Hormiguero, Playa Renaciente y Cascajal) formulados."/>
    <n v="4800000"/>
    <n v="0"/>
    <n v="0"/>
    <n v="0"/>
    <n v="0"/>
    <n v="0"/>
    <n v="0"/>
    <n v="4800000"/>
    <n v="0"/>
    <n v="0"/>
    <n v="0"/>
    <n v="0"/>
    <n v="0"/>
    <n v="0"/>
    <n v="4800000"/>
  </r>
  <r>
    <x v="12"/>
    <x v="12"/>
    <s v="BP26001482"/>
    <s v="Implementación de los Planes de Etnodesarrollo de los Consejos de Comunidades Negras, Afrocolombianas, Raizales y Palenqueras de Santiago de Cali"/>
    <s v="BP260014821010114"/>
    <s v="Generar espacios para la recuperación de la memoria colectiva de los Consejos Comunitarios de Santiago de Cali, como lineamiento para incorporar a la formulación de los planes de Etnodesarroll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5"/>
    <s v="Plan de vida étnico-territorial para los consejos comunitarios (El Hormiguero, Playa Renaciente y Cascajal) formulados."/>
    <n v="47400000"/>
    <n v="0"/>
    <n v="0"/>
    <n v="0"/>
    <n v="0"/>
    <n v="0"/>
    <n v="0"/>
    <n v="47400000"/>
    <n v="0"/>
    <n v="0"/>
    <n v="0"/>
    <n v="0"/>
    <n v="0"/>
    <n v="0"/>
    <n v="47400000"/>
  </r>
  <r>
    <x v="12"/>
    <x v="12"/>
    <s v="BP26001482"/>
    <s v="Implementación de los Planes de Etnodesarrollo de los Consejos de Comunidades Negras, Afrocolombianas, Raizales y Palenqueras de Santiago de Cali"/>
    <s v="BP260014821020105"/>
    <s v="Realizar implementación de los Planes de Etnodesarrollo en la fase II de acuerdo a las necesidades de cada Consejo de Comunidades Negr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5"/>
    <s v="Plan de vida étnico-territorial para los consejos comunitarios (El Hormiguero, Playa Renaciente y Cascajal) formulados."/>
    <n v="128233333"/>
    <n v="0"/>
    <n v="0"/>
    <n v="0"/>
    <n v="0"/>
    <n v="0"/>
    <n v="0"/>
    <n v="128233333"/>
    <n v="0"/>
    <n v="0"/>
    <n v="0"/>
    <n v="0"/>
    <n v="0"/>
    <n v="0"/>
    <n v="128233333"/>
  </r>
  <r>
    <x v="12"/>
    <x v="12"/>
    <s v="BP26002265"/>
    <s v="Apoyo en la transversalización de la política pública CaliAfro en Santiago de  Cali"/>
    <s v="BP260022651010101"/>
    <s v="Diseñar y editar el plan estratégico enmarcado en la implementación de la Política Pública CaliAfr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6"/>
    <s v="Política Pública Cali CaliAfro implementada"/>
    <n v="114540000"/>
    <n v="0"/>
    <n v="0"/>
    <n v="0"/>
    <n v="0"/>
    <n v="0"/>
    <n v="0"/>
    <n v="114540000"/>
    <n v="0"/>
    <n v="0"/>
    <n v="0"/>
    <n v="0"/>
    <n v="0"/>
    <n v="0"/>
    <n v="114540000"/>
  </r>
  <r>
    <x v="12"/>
    <x v="12"/>
    <s v="BP26002265"/>
    <s v="Apoyo en la transversalización de la política pública CaliAfro en Santiago de  Cali"/>
    <s v="BP260022651010201"/>
    <s v="Diseñar la estrategia para la implementación del componente de Género y Generación, en el marco de la transversalización de la Política Pública CaliAfr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6"/>
    <s v="Política Pública Cali CaliAfro implementada"/>
    <n v="84400000"/>
    <n v="0"/>
    <n v="0"/>
    <n v="0"/>
    <n v="0"/>
    <n v="0"/>
    <n v="0"/>
    <n v="84400000"/>
    <n v="0"/>
    <n v="0"/>
    <n v="0"/>
    <n v="0"/>
    <n v="0"/>
    <n v="0"/>
    <n v="84400000"/>
  </r>
  <r>
    <x v="12"/>
    <x v="12"/>
    <s v="BP26002265"/>
    <s v="Apoyo en la transversalización de la política pública CaliAfro en Santiago de  Cali"/>
    <s v="BP260022651010202"/>
    <s v="Diseñar la estrategia para la implementación del componente de Comunicaciones, en el marco de la transversalización de la Política Pública CaliAfr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6"/>
    <s v="Política Pública Cali CaliAfro implementada"/>
    <n v="84400000"/>
    <n v="0"/>
    <n v="0"/>
    <n v="0"/>
    <n v="0"/>
    <n v="0"/>
    <n v="0"/>
    <n v="84400000"/>
    <n v="0"/>
    <n v="0"/>
    <n v="0"/>
    <n v="0"/>
    <n v="0"/>
    <n v="0"/>
    <n v="84400000"/>
  </r>
  <r>
    <x v="12"/>
    <x v="12"/>
    <s v="BP26002265"/>
    <s v="Apoyo en la transversalización de la política pública CaliAfro en Santiago de  Cali"/>
    <s v="BP260022651020101"/>
    <s v="Realizar la planeación, coordinación y seguimiento a la ejecución  y la calidad de los productos y entregables del proyecto, en marco de la transversalización de la política pública CaliAfro en Santiago de Cali"/>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6"/>
    <s v="Política Pública Cali CaliAfro implementada"/>
    <n v="118799100"/>
    <n v="0"/>
    <n v="0"/>
    <n v="0"/>
    <n v="0"/>
    <n v="0"/>
    <n v="0"/>
    <n v="118799100"/>
    <n v="0"/>
    <n v="0"/>
    <n v="0"/>
    <n v="0"/>
    <n v="0"/>
    <n v="0"/>
    <n v="118799100"/>
  </r>
  <r>
    <x v="12"/>
    <x v="12"/>
    <s v="BP26002265"/>
    <s v="Apoyo en la transversalización de la política pública CaliAfro en Santiago de  Cali"/>
    <s v="BP260022651020102"/>
    <s v="Realizar socialización del plan estratégico y las estrategias de la transversalización de la Política CaliAfr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6"/>
    <s v="Política Pública Cali CaliAfro implementada"/>
    <n v="46727100"/>
    <n v="0"/>
    <n v="0"/>
    <n v="0"/>
    <n v="0"/>
    <n v="0"/>
    <n v="0"/>
    <n v="46727100"/>
    <n v="0"/>
    <n v="0"/>
    <n v="0"/>
    <n v="0"/>
    <n v="0"/>
    <n v="0"/>
    <n v="46727100"/>
  </r>
  <r>
    <x v="12"/>
    <x v="12"/>
    <s v="BP26002265"/>
    <s v="Apoyo en la transversalización de la política pública CaliAfro en Santiago de  Cali"/>
    <s v="BP260022651020103"/>
    <s v="Desarrollar talleres de sensibilización en el marco de la Política Pública CaliAfr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6"/>
    <s v="Política Pública Cali CaliAfro implementada"/>
    <n v="110073600"/>
    <n v="0"/>
    <n v="0"/>
    <n v="0"/>
    <n v="0"/>
    <n v="0"/>
    <n v="0"/>
    <n v="110073600"/>
    <n v="0"/>
    <n v="0"/>
    <n v="0"/>
    <n v="0"/>
    <n v="0"/>
    <n v="0"/>
    <n v="110073600"/>
  </r>
  <r>
    <x v="12"/>
    <x v="12"/>
    <s v="BP26002265"/>
    <s v="Apoyo en la transversalización de la política pública CaliAfro en Santiago de  Cali"/>
    <s v="BP260022651020105"/>
    <s v="Suministrar apoyo logístico en el proceso de sensibilización de la Política Pública CaliAfro"/>
    <m/>
    <m/>
    <s v="2-302010134"/>
    <s v="Adquisicion de Materiales y Suministros"/>
    <x v="0"/>
    <s v="Vigencia actual"/>
    <n v="1104"/>
    <s v="0-1104"/>
    <s v="Otros ICLD (Ingresos Corrientes de Libre Destinanción)"/>
    <m/>
    <m/>
    <x v="0"/>
    <s v="Organismo"/>
    <n v="99"/>
    <s v="MUNICIPIO DE CALI"/>
    <n v="41"/>
    <s v="CALI SOCIAL Y DIVERSA"/>
    <n v="4102"/>
    <s v="DERECHOS CON EQUIDAD, SUPERANDO BARRERAS PARA LA INCLUSIÓN."/>
    <n v="4102002"/>
    <s v="CALIAFRO INCLUYENTE E INFLUYENTE."/>
    <x v="146"/>
    <s v="Política Pública Cali CaliAfro implementada"/>
    <n v="38783400"/>
    <n v="0"/>
    <n v="0"/>
    <n v="0"/>
    <n v="0"/>
    <n v="0"/>
    <n v="0"/>
    <n v="38783400"/>
    <n v="0"/>
    <n v="0"/>
    <n v="0"/>
    <n v="0"/>
    <n v="0"/>
    <n v="0"/>
    <n v="38783400"/>
  </r>
  <r>
    <x v="12"/>
    <x v="12"/>
    <s v="BP26000003"/>
    <s v="Fortalecimiento de los procesos institucionales para la promoción de los derechos de las comunidades y población indígena del municipio de Santiago de  Cali"/>
    <s v="BP260000031010113"/>
    <s v="Capacitar en habilidades que fortalezcan el autoreconocimiento étnico y sus prácticas ancestrales"/>
    <m/>
    <m/>
    <s v="2-3030101"/>
    <s v="Capacitación Personal del Sector"/>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147"/>
    <s v="Personas de las comunidades indígenas capacitadas en el reco"/>
    <n v="60996600"/>
    <n v="0"/>
    <n v="0"/>
    <n v="0"/>
    <n v="0"/>
    <n v="0"/>
    <n v="0"/>
    <n v="60996600"/>
    <n v="0"/>
    <n v="0"/>
    <n v="0"/>
    <n v="0"/>
    <n v="0"/>
    <n v="0"/>
    <n v="60996600"/>
  </r>
  <r>
    <x v="12"/>
    <x v="12"/>
    <s v="BP26000003"/>
    <s v="Fortalecimiento de los procesos institucionales para la promoción de los derechos de las comunidades y población indígena del municipio de Santiago de  Cali"/>
    <s v="BP260000031010114"/>
    <s v="Capacitar en el marco de los derechos especiales indígenas"/>
    <m/>
    <m/>
    <s v="2-3030101"/>
    <s v="Capacitación Personal del Sector"/>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147"/>
    <s v="Personas de las comunidades indígenas capacitadas en el reco"/>
    <n v="60996600"/>
    <n v="0"/>
    <n v="0"/>
    <n v="0"/>
    <n v="0"/>
    <n v="0"/>
    <n v="0"/>
    <n v="60996600"/>
    <n v="0"/>
    <n v="0"/>
    <n v="0"/>
    <n v="0"/>
    <n v="0"/>
    <n v="0"/>
    <n v="60996600"/>
  </r>
  <r>
    <x v="12"/>
    <x v="12"/>
    <s v="BP26000003"/>
    <s v="Fortalecimiento de los procesos institucionales para la promoción de los derechos de las comunidades y población indígena del municipio de Santiago de  Cali"/>
    <s v="BP260000031010115"/>
    <s v="Capacitar en aspectos relacionados con la jurisdicción especial indígena"/>
    <m/>
    <m/>
    <s v="2-3030101"/>
    <s v="Capacitación Personal del Sector"/>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147"/>
    <s v="Personas de las comunidades indígenas capacitadas en el reco"/>
    <n v="305934800"/>
    <n v="0"/>
    <n v="0"/>
    <n v="0"/>
    <n v="0"/>
    <n v="0"/>
    <n v="0"/>
    <n v="305934800"/>
    <n v="0"/>
    <n v="0"/>
    <n v="0"/>
    <n v="0"/>
    <n v="0"/>
    <n v="0"/>
    <n v="305934800"/>
  </r>
  <r>
    <x v="12"/>
    <x v="12"/>
    <s v="BP26000003"/>
    <s v="Fortalecimiento de los procesos institucionales para la promoción de los derechos de las comunidades y población indígena del municipio de Santiago de  Cali"/>
    <s v="BP260000031010116"/>
    <s v="Acompañar los procesos relacionados con la capacitación en derechos especiales indígenas, apoyar en el diseño del plan de capacitación, formulación de los contenidos de los módulos de las capacitacion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147"/>
    <s v="Personas de las comunidades indígenas capacitadas en el reco"/>
    <n v="72072000"/>
    <n v="0"/>
    <n v="0"/>
    <n v="0"/>
    <n v="0"/>
    <n v="0"/>
    <n v="0"/>
    <n v="72072000"/>
    <n v="0"/>
    <n v="0"/>
    <n v="0"/>
    <n v="0"/>
    <n v="0"/>
    <n v="0"/>
    <n v="72072000"/>
  </r>
  <r>
    <x v="12"/>
    <x v="12"/>
    <s v="BP26001554"/>
    <s v="Fortalecimiento a las iniciativas comunitarias de la población indígena de Santiago de  Cali"/>
    <s v="BP260015541010101"/>
    <s v="Promover procesos de articulación interinstitucional para construcción de estrategias de autosostenibilidad y de visibilización de las iniciativas productivas indígen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148"/>
    <s v="Integrantes de las comunidades indígenas empoderadas y fortalecidas desde cada una de sus identidades culturales para generación de productos y servicios diferenciales para una autonomía integral."/>
    <n v="125911800"/>
    <n v="0"/>
    <n v="0"/>
    <n v="0"/>
    <n v="0"/>
    <n v="0"/>
    <n v="0"/>
    <n v="125911800"/>
    <n v="0"/>
    <n v="0"/>
    <n v="0"/>
    <n v="0"/>
    <n v="0"/>
    <n v="0"/>
    <n v="125911800"/>
  </r>
  <r>
    <x v="12"/>
    <x v="12"/>
    <s v="BP26001554"/>
    <s v="Fortalecimiento a las iniciativas comunitarias de la población indígena de Santiago de  Cali"/>
    <s v="BP260015541010104"/>
    <s v="Apoyar las iniciativas productivas indígenas para su vinculación y participación en ferias, exposiciones y/o eventos donde se promueva la economía solidar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148"/>
    <s v="Integrantes de las comunidades indígenas empoderadas y fortalecidas desde cada una de sus identidades culturales para generación de productos y servicios diferenciales para una autonomía integral."/>
    <n v="167288200"/>
    <n v="0"/>
    <n v="0"/>
    <n v="0"/>
    <n v="0"/>
    <n v="0"/>
    <n v="0"/>
    <n v="167288200"/>
    <n v="0"/>
    <n v="0"/>
    <n v="0"/>
    <n v="0"/>
    <n v="0"/>
    <n v="0"/>
    <n v="167288200"/>
  </r>
  <r>
    <x v="12"/>
    <x v="12"/>
    <s v="BP26001554"/>
    <s v="Fortalecimiento a las iniciativas comunitarias de la población indígena de Santiago de  Cali"/>
    <s v="BP260015541020101"/>
    <s v="Capacitar a integrantes de iniciativas productivas indígenas en aspectos de desarrollo humano, producción, comercialización"/>
    <m/>
    <m/>
    <s v="2-3030101"/>
    <s v="Capacitación Personal del Sector"/>
    <x v="0"/>
    <s v="Vigencia actual"/>
    <n v="1104"/>
    <s v="0-1104"/>
    <s v="Otros ICLD (Ingresos Corrientes de Libre Destinanción)"/>
    <m/>
    <m/>
    <x v="0"/>
    <s v="Organismo"/>
    <n v="99"/>
    <s v="MUNICIPIO DE CALI"/>
    <n v="41"/>
    <s v="CALI SOCIAL Y DIVERSA"/>
    <n v="4102"/>
    <s v="DERECHOS CON EQUIDAD, SUPERANDO BARRERAS PARA LA INCLUSIÓN."/>
    <n v="4102003"/>
    <s v="TRADICIONES ANCESTRALES INDÍGENAS."/>
    <x v="148"/>
    <s v="Integrantes de las comunidades indígenas empoderadas y fortalecidas desde cada una de sus identidades culturales para generación de productos y servicios diferenciales para una autonomía integral."/>
    <n v="197519607"/>
    <n v="0"/>
    <n v="0"/>
    <n v="0"/>
    <n v="0"/>
    <n v="0"/>
    <n v="0"/>
    <n v="197519607"/>
    <n v="0"/>
    <n v="0"/>
    <n v="0"/>
    <n v="0"/>
    <n v="0"/>
    <n v="0"/>
    <n v="197519607"/>
  </r>
  <r>
    <x v="12"/>
    <x v="12"/>
    <s v="BP26001552"/>
    <s v="Implementación de un modelo para la atención de la población migrante en Santiago de Cali"/>
    <s v="BP260015521010101"/>
    <s v="Realizar caracterización de la población migrante."/>
    <m/>
    <m/>
    <s v="2-3040101"/>
    <s v="Diseños para Investigación básica, aplicada y Estudios"/>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60000000"/>
    <n v="0"/>
    <n v="0"/>
    <n v="0"/>
    <n v="0"/>
    <n v="0"/>
    <n v="0"/>
    <n v="60000000"/>
    <n v="0"/>
    <n v="0"/>
    <n v="0"/>
    <n v="0"/>
    <n v="0"/>
    <n v="0"/>
    <n v="60000000"/>
  </r>
  <r>
    <x v="12"/>
    <x v="12"/>
    <s v="BP26001552"/>
    <s v="Implementación de un modelo para la atención de la población migrante en Santiago de Cali"/>
    <s v="BP260015521010102"/>
    <s v="Realizar diagnostico situacional de manera periódica y  la socialización de resultad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60000000"/>
    <n v="0"/>
    <n v="0"/>
    <n v="0"/>
    <n v="0"/>
    <n v="0"/>
    <n v="0"/>
    <n v="60000000"/>
    <n v="0"/>
    <n v="0"/>
    <n v="0"/>
    <n v="0"/>
    <n v="0"/>
    <n v="0"/>
    <n v="60000000"/>
  </r>
  <r>
    <x v="12"/>
    <x v="12"/>
    <s v="BP26001552"/>
    <s v="Implementación de un modelo para la atención de la población migrante en Santiago de Cali"/>
    <s v="BP260015521010201"/>
    <s v="Realizar el desarrollo del sistema de información para la población migrante"/>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30000000"/>
    <n v="0"/>
    <n v="0"/>
    <n v="0"/>
    <n v="0"/>
    <n v="0"/>
    <n v="0"/>
    <n v="30000000"/>
    <n v="0"/>
    <n v="0"/>
    <n v="0"/>
    <n v="0"/>
    <n v="0"/>
    <n v="0"/>
    <n v="30000000"/>
  </r>
  <r>
    <x v="12"/>
    <x v="12"/>
    <s v="BP26001552"/>
    <s v="Implementación de un modelo para la atención de la población migrante en Santiago de Cali"/>
    <s v="BP260015521010202"/>
    <s v="Adquirir equipos para la sistematización y actualización de datos"/>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7116000"/>
    <n v="0"/>
    <n v="0"/>
    <n v="0"/>
    <n v="0"/>
    <n v="0"/>
    <n v="0"/>
    <n v="7116000"/>
    <n v="0"/>
    <n v="0"/>
    <n v="0"/>
    <n v="0"/>
    <n v="0"/>
    <n v="0"/>
    <n v="7116000"/>
  </r>
  <r>
    <x v="12"/>
    <x v="12"/>
    <s v="BP26001552"/>
    <s v="Implementación de un modelo para la atención de la población migrante en Santiago de Cali"/>
    <s v="BP260015521010203"/>
    <s v="Realizar capacitaciones para el uso y apropiación del sistema de inform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4000000"/>
    <n v="0"/>
    <n v="0"/>
    <n v="0"/>
    <n v="0"/>
    <n v="0"/>
    <n v="0"/>
    <n v="4000000"/>
    <n v="0"/>
    <n v="0"/>
    <n v="0"/>
    <n v="0"/>
    <n v="0"/>
    <n v="0"/>
    <n v="4000000"/>
  </r>
  <r>
    <x v="12"/>
    <x v="12"/>
    <s v="BP26001552"/>
    <s v="Implementación de un modelo para la atención de la población migrante en Santiago de Cali"/>
    <s v="BP260015521010303"/>
    <s v="Suministrar insumos para la atención a población migrante"/>
    <m/>
    <m/>
    <s v="2-302010134"/>
    <s v="Adquisicion de Materiales y Suministros"/>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8740000"/>
    <n v="0"/>
    <n v="0"/>
    <n v="0"/>
    <n v="0"/>
    <n v="0"/>
    <n v="0"/>
    <n v="8740000"/>
    <n v="0"/>
    <n v="0"/>
    <n v="0"/>
    <n v="0"/>
    <n v="0"/>
    <n v="0"/>
    <n v="8740000"/>
  </r>
  <r>
    <x v="12"/>
    <x v="12"/>
    <s v="BP26001552"/>
    <s v="Implementación de un modelo para la atención de la población migrante en Santiago de Cali"/>
    <s v="BP260015521010304"/>
    <s v="Realizar acciones encaminadas a la atención de población migrante que se encuentra en condición de tránsit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25944000"/>
    <n v="0"/>
    <n v="0"/>
    <n v="0"/>
    <n v="0"/>
    <n v="0"/>
    <n v="0"/>
    <n v="25944000"/>
    <n v="0"/>
    <n v="0"/>
    <n v="0"/>
    <n v="0"/>
    <n v="0"/>
    <n v="0"/>
    <n v="25944000"/>
  </r>
  <r>
    <x v="12"/>
    <x v="12"/>
    <s v="BP26001552"/>
    <s v="Implementación de un modelo para la atención de la población migrante en Santiago de Cali"/>
    <s v="BP260015521020101"/>
    <s v="Realizar la implementación de estrategias para la generación de alianz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3600000"/>
    <n v="0"/>
    <n v="0"/>
    <n v="0"/>
    <n v="0"/>
    <n v="0"/>
    <n v="0"/>
    <n v="3600000"/>
    <n v="0"/>
    <n v="0"/>
    <n v="0"/>
    <n v="0"/>
    <n v="0"/>
    <n v="0"/>
    <n v="3600000"/>
  </r>
  <r>
    <x v="12"/>
    <x v="12"/>
    <s v="BP26001552"/>
    <s v="Implementación de un modelo para la atención de la población migrante en Santiago de Cali"/>
    <s v="BP260015521020102"/>
    <s v="Brindar apoyo logístico a los espacios de generación de alianz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600000"/>
    <n v="0"/>
    <n v="0"/>
    <n v="0"/>
    <n v="0"/>
    <n v="0"/>
    <n v="0"/>
    <n v="600000"/>
    <n v="0"/>
    <n v="0"/>
    <n v="0"/>
    <n v="0"/>
    <n v="0"/>
    <n v="0"/>
    <n v="600000"/>
  </r>
  <r>
    <x v="12"/>
    <x v="12"/>
    <s v="BP26001501"/>
    <s v="Implementación del observatorio de políticas sociales de Santiago de Cali"/>
    <s v="BP260015011010102"/>
    <s v="Realizar la actualización del diseño conceptual, metodológico y de implementación conforme a los lineamient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68068600"/>
    <n v="0"/>
    <n v="0"/>
    <n v="0"/>
    <n v="0"/>
    <n v="0"/>
    <n v="0"/>
    <n v="68068600"/>
    <n v="0"/>
    <n v="0"/>
    <n v="0"/>
    <n v="0"/>
    <n v="0"/>
    <n v="0"/>
    <n v="68068600"/>
  </r>
  <r>
    <x v="12"/>
    <x v="12"/>
    <s v="BP26001501"/>
    <s v="Implementación del observatorio de políticas sociales de Santiago de Cali"/>
    <s v="BP260015011010202"/>
    <s v="Realizar la actualización del diseño conceptual, metodológico y operativo de la Mesa Técnica del Observatorio de Políticas Soci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29450400"/>
    <n v="0"/>
    <n v="0"/>
    <n v="0"/>
    <n v="0"/>
    <n v="0"/>
    <n v="0"/>
    <n v="29450400"/>
    <n v="0"/>
    <n v="0"/>
    <n v="0"/>
    <n v="0"/>
    <n v="0"/>
    <n v="0"/>
    <n v="29450400"/>
  </r>
  <r>
    <x v="12"/>
    <x v="12"/>
    <s v="BP26001501"/>
    <s v="Implementación del observatorio de políticas sociales de Santiago de Cali"/>
    <s v="BP260015011020103"/>
    <s v="Realizar la actualización del diseño conceptual y metodológico de la plataforma web conforme al sistema de gestión de información y del conocimient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80000000"/>
    <n v="0"/>
    <n v="0"/>
    <n v="0"/>
    <n v="0"/>
    <n v="0"/>
    <n v="0"/>
    <n v="80000000"/>
    <n v="0"/>
    <n v="0"/>
    <n v="0"/>
    <n v="0"/>
    <n v="0"/>
    <n v="0"/>
    <n v="80000000"/>
  </r>
  <r>
    <x v="12"/>
    <x v="12"/>
    <s v="BP26001501"/>
    <s v="Implementación del observatorio de políticas sociales de Santiago de Cali"/>
    <s v="BP260015011020106"/>
    <s v="Realizar seminarios sobre políticas públicas y sistemas de gestión de la inform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20000000"/>
    <n v="0"/>
    <n v="0"/>
    <n v="0"/>
    <n v="0"/>
    <n v="0"/>
    <n v="0"/>
    <n v="20000000"/>
    <n v="0"/>
    <n v="0"/>
    <n v="0"/>
    <n v="0"/>
    <n v="0"/>
    <n v="0"/>
    <n v="20000000"/>
  </r>
  <r>
    <x v="12"/>
    <x v="12"/>
    <s v="BP26001501"/>
    <s v="Implementación del observatorio de políticas sociales de Santiago de Cali"/>
    <s v="BP260015011020107"/>
    <s v="Consolidar la información recolectada en el sistema de inform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23481000"/>
    <n v="0"/>
    <n v="0"/>
    <n v="0"/>
    <n v="0"/>
    <n v="0"/>
    <n v="0"/>
    <n v="23481000"/>
    <n v="0"/>
    <n v="0"/>
    <n v="0"/>
    <n v="0"/>
    <n v="0"/>
    <n v="0"/>
    <n v="23481000"/>
  </r>
  <r>
    <x v="12"/>
    <x v="12"/>
    <s v="BP26001501"/>
    <s v="Implementación del observatorio de políticas sociales de Santiago de Cali"/>
    <s v="BP260015011020110"/>
    <s v="Realizar la caracterización en el marco de la implementación de la Política Pública CaliAfr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63000000"/>
    <n v="0"/>
    <n v="0"/>
    <n v="0"/>
    <n v="0"/>
    <n v="0"/>
    <n v="0"/>
    <n v="63000000"/>
    <n v="0"/>
    <n v="0"/>
    <n v="0"/>
    <n v="0"/>
    <n v="0"/>
    <n v="0"/>
    <n v="63000000"/>
  </r>
  <r>
    <x v="12"/>
    <x v="12"/>
    <s v="BP26001501"/>
    <s v="Implementación del observatorio de políticas sociales de Santiago de Cali"/>
    <s v="BP260015011020112"/>
    <s v="Realizar la caracterización de los procesos organizativos de las colonias afrocolombian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78000000"/>
    <n v="0"/>
    <n v="0"/>
    <n v="0"/>
    <n v="0"/>
    <n v="0"/>
    <n v="0"/>
    <n v="78000000"/>
    <n v="0"/>
    <n v="0"/>
    <n v="0"/>
    <n v="0"/>
    <n v="0"/>
    <n v="0"/>
    <n v="78000000"/>
  </r>
  <r>
    <x v="12"/>
    <x v="12"/>
    <s v="BP26001501"/>
    <s v="Implementación del observatorio de políticas sociales de Santiago de Cali"/>
    <s v="BP260015011020203"/>
    <s v="Realizar eventos de socialización del diagnóstico sobre el estado de ejecución de las políticas públ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13000000"/>
    <n v="0"/>
    <n v="0"/>
    <n v="0"/>
    <n v="0"/>
    <n v="0"/>
    <n v="0"/>
    <n v="13000000"/>
    <n v="0"/>
    <n v="0"/>
    <n v="0"/>
    <n v="0"/>
    <n v="0"/>
    <n v="0"/>
    <n v="13000000"/>
  </r>
  <r>
    <x v="12"/>
    <x v="12"/>
    <s v="BP26001501"/>
    <s v="Implementación del observatorio de políticas sociales de Santiago de Cali"/>
    <s v="BP260015011020204"/>
    <s v="Realizar boletín de diagnóstico sobre el estado de ejecución de las políticas públicas priorizad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10000000"/>
    <n v="0"/>
    <n v="0"/>
    <n v="0"/>
    <n v="0"/>
    <n v="0"/>
    <n v="0"/>
    <n v="10000000"/>
    <n v="0"/>
    <n v="0"/>
    <n v="0"/>
    <n v="0"/>
    <n v="0"/>
    <n v="0"/>
    <n v="10000000"/>
  </r>
  <r>
    <x v="12"/>
    <x v="12"/>
    <s v="BP26001460"/>
    <s v="Implementación del modelo integrado de planeación y gestión MIPG en la Secretaria de Bienestar Social de Santiago de Cali"/>
    <s v="BP260014601010101"/>
    <s v="Realizar la articulación e integración en los procesos con la dimensión de direccionamiento estratégico y plan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815719452"/>
    <n v="0"/>
    <n v="0"/>
    <n v="0"/>
    <n v="0"/>
    <n v="0"/>
    <n v="0"/>
    <n v="815719452"/>
    <n v="193202892"/>
    <n v="0"/>
    <n v="0"/>
    <n v="0"/>
    <n v="0"/>
    <n v="193202892"/>
    <n v="622516560"/>
  </r>
  <r>
    <x v="12"/>
    <x v="12"/>
    <s v="BP26001460"/>
    <s v="Implementación del modelo integrado de planeación y gestión MIPG en la Secretaria de Bienestar Social de Santiago de Cali"/>
    <s v="BP260014601010102"/>
    <s v="Realizar la articulación e integración en los procesos con la dimensión de gestión con valores para resulta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498677400"/>
    <n v="0"/>
    <n v="0"/>
    <n v="0"/>
    <n v="0"/>
    <n v="0"/>
    <n v="0"/>
    <n v="498677400"/>
    <n v="112016892"/>
    <n v="0"/>
    <n v="0"/>
    <n v="0"/>
    <n v="0"/>
    <n v="112016892"/>
    <n v="386660508"/>
  </r>
  <r>
    <x v="12"/>
    <x v="12"/>
    <s v="BP26001460"/>
    <s v="Implementación del modelo integrado de planeación y gestión MIPG en la Secretaria de Bienestar Social de Santiago de Cali"/>
    <s v="BP260014601010103"/>
    <s v="Realizar la articulación e integración en los procesos con la dimensión de evaluación de resulta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24433064"/>
    <n v="0"/>
    <n v="0"/>
    <n v="0"/>
    <n v="0"/>
    <n v="0"/>
    <n v="0"/>
    <n v="124433064"/>
    <n v="9310233"/>
    <n v="0"/>
    <n v="0"/>
    <n v="0"/>
    <n v="0"/>
    <n v="9310233"/>
    <n v="115122831"/>
  </r>
  <r>
    <x v="12"/>
    <x v="12"/>
    <s v="BP26001460"/>
    <s v="Implementación del modelo integrado de planeación y gestión MIPG en la Secretaria de Bienestar Social de Santiago de Cali"/>
    <s v="BP260014601010104"/>
    <s v="Realizar la articulación e integración en los procesos con la dimensión de información y Comunic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81231680"/>
    <n v="0"/>
    <n v="0"/>
    <n v="0"/>
    <n v="0"/>
    <n v="0"/>
    <n v="0"/>
    <n v="181231680"/>
    <n v="42769335"/>
    <n v="0"/>
    <n v="0"/>
    <n v="0"/>
    <n v="0"/>
    <n v="42769335"/>
    <n v="138462345"/>
  </r>
  <r>
    <x v="12"/>
    <x v="12"/>
    <s v="BP26001460"/>
    <s v="Implementación del modelo integrado de planeación y gestión MIPG en la Secretaria de Bienestar Social de Santiago de Cali"/>
    <s v="BP260014601020101"/>
    <s v="Realizar la articulación e integración en los procesos con la dimensión de contro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44706026"/>
    <n v="0"/>
    <n v="0"/>
    <n v="0"/>
    <n v="0"/>
    <n v="0"/>
    <n v="0"/>
    <n v="144706026"/>
    <n v="19892436"/>
    <n v="0"/>
    <n v="0"/>
    <n v="0"/>
    <n v="0"/>
    <n v="19892436"/>
    <n v="124813590"/>
  </r>
  <r>
    <x v="12"/>
    <x v="12"/>
    <s v="BP26001485"/>
    <s v="FORTALECIMIENTO A LOS CENTROS DE ORIENTACIÓN FAMILIAR EN SANTIAGO DE CALI"/>
    <s v="BP260014851010101"/>
    <s v="Realizar encuentros de promoción del COF"/>
    <m/>
    <m/>
    <s v="2-30501"/>
    <s v="Asistencia técnica, divulgación y capacitación a funcionarios del Estado para apoyo a la Administración del Estado"/>
    <x v="0"/>
    <s v="Vigencia actual"/>
    <n v="1304"/>
    <s v="0-1304"/>
    <s v="Est Prodes(30% adul)"/>
    <m/>
    <m/>
    <x v="0"/>
    <s v="Organismo"/>
    <n v="99"/>
    <s v="MUNICIPIO DE CALI"/>
    <n v="41"/>
    <s v="CALI SOCIAL Y DIVERSA"/>
    <n v="4101"/>
    <s v="CONSTRUYENDO SOCIEDAD"/>
    <n v="4101003"/>
    <s v="VIDA, FAMILIA Y SALUD MENTAL"/>
    <x v="151"/>
    <s v="Centros de orientación familiar funcionando en equipamientos"/>
    <n v="55036800"/>
    <n v="0"/>
    <n v="0"/>
    <n v="0"/>
    <n v="0"/>
    <n v="0"/>
    <n v="0"/>
    <n v="55036800"/>
    <n v="0"/>
    <n v="0"/>
    <n v="0"/>
    <n v="0"/>
    <n v="0"/>
    <n v="0"/>
    <n v="55036800"/>
  </r>
  <r>
    <x v="12"/>
    <x v="12"/>
    <s v="BP26001485"/>
    <s v="FORTALECIMIENTO A LOS CENTROS DE ORIENTACIÓN FAMILIAR EN SANTIAGO DE CALI"/>
    <s v="BP260014851010102"/>
    <s v="Capacitar en prevención de las violencias y activación de rutas de atención"/>
    <m/>
    <m/>
    <s v="2-3030101"/>
    <s v="Capacitación Personal del Sector"/>
    <x v="0"/>
    <s v="Vigencia actual"/>
    <n v="1304"/>
    <s v="0-1304"/>
    <s v="Est Prodes(30% adul)"/>
    <m/>
    <m/>
    <x v="0"/>
    <s v="Organismo"/>
    <n v="99"/>
    <s v="MUNICIPIO DE CALI"/>
    <n v="41"/>
    <s v="CALI SOCIAL Y DIVERSA"/>
    <n v="4101"/>
    <s v="CONSTRUYENDO SOCIEDAD"/>
    <n v="4101003"/>
    <s v="VIDA, FAMILIA Y SALUD MENTAL"/>
    <x v="151"/>
    <s v="Centros de orientación familiar funcionando en equipamientos"/>
    <n v="115023600"/>
    <n v="0"/>
    <n v="0"/>
    <n v="0"/>
    <n v="0"/>
    <n v="0"/>
    <n v="0"/>
    <n v="115023600"/>
    <n v="0"/>
    <n v="0"/>
    <n v="0"/>
    <n v="0"/>
    <n v="0"/>
    <n v="0"/>
    <n v="115023600"/>
  </r>
  <r>
    <x v="12"/>
    <x v="12"/>
    <s v="BP26001485"/>
    <s v="FORTALECIMIENTO A LOS CENTROS DE ORIENTACIÓN FAMILIAR EN SANTIAGO DE CALI"/>
    <s v="BP260014851020101"/>
    <s v="Realizar la orientación jurídica a las Familias"/>
    <m/>
    <m/>
    <s v="2-30503"/>
    <s v="Atención, Control y Organización Institucional para apoyo a la Gestión del Estado"/>
    <x v="0"/>
    <s v="Vigencia actual"/>
    <n v="1304"/>
    <s v="0-1304"/>
    <s v="Est Prodes(30% adul)"/>
    <m/>
    <m/>
    <x v="0"/>
    <s v="Organismo"/>
    <n v="99"/>
    <s v="MUNICIPIO DE CALI"/>
    <n v="41"/>
    <s v="CALI SOCIAL Y DIVERSA"/>
    <n v="4101"/>
    <s v="CONSTRUYENDO SOCIEDAD"/>
    <n v="4101003"/>
    <s v="VIDA, FAMILIA Y SALUD MENTAL"/>
    <x v="151"/>
    <s v="Centros de orientación familiar funcionando en equipamientos"/>
    <n v="110073600"/>
    <n v="0"/>
    <n v="0"/>
    <n v="0"/>
    <n v="0"/>
    <n v="0"/>
    <n v="0"/>
    <n v="110073600"/>
    <n v="0"/>
    <n v="0"/>
    <n v="0"/>
    <n v="0"/>
    <n v="0"/>
    <n v="0"/>
    <n v="110073600"/>
  </r>
  <r>
    <x v="12"/>
    <x v="12"/>
    <s v="BP26001485"/>
    <s v="FORTALECIMIENTO A LOS CENTROS DE ORIENTACIÓN FAMILIAR EN SANTIAGO DE CALI"/>
    <s v="BP260014851020102"/>
    <s v="Realizar la orientación psicosocial a las familias"/>
    <m/>
    <m/>
    <s v="2-30503"/>
    <s v="Atención, Control y Organización Institucional para apoyo a la Gestión del Estado"/>
    <x v="0"/>
    <s v="Vigencia actual"/>
    <n v="1304"/>
    <s v="0-1304"/>
    <s v="Est Prodes(30% adul)"/>
    <m/>
    <m/>
    <x v="0"/>
    <s v="Organismo"/>
    <n v="99"/>
    <s v="MUNICIPIO DE CALI"/>
    <n v="41"/>
    <s v="CALI SOCIAL Y DIVERSA"/>
    <n v="4101"/>
    <s v="CONSTRUYENDO SOCIEDAD"/>
    <n v="4101003"/>
    <s v="VIDA, FAMILIA Y SALUD MENTAL"/>
    <x v="151"/>
    <s v="Centros de orientación familiar funcionando en equipamientos"/>
    <n v="330220800"/>
    <n v="0"/>
    <n v="0"/>
    <n v="0"/>
    <n v="0"/>
    <n v="0"/>
    <n v="0"/>
    <n v="330220800"/>
    <n v="0"/>
    <n v="0"/>
    <n v="0"/>
    <n v="0"/>
    <n v="0"/>
    <n v="0"/>
    <n v="330220800"/>
  </r>
  <r>
    <x v="12"/>
    <x v="12"/>
    <s v="BP26001485"/>
    <s v="FORTALECIMIENTO A LOS CENTROS DE ORIENTACIÓN FAMILIAR EN SANTIAGO DE CALI"/>
    <s v="BP260014851020105"/>
    <s v="Realizar Seminario institucional para el fortalecimiento del proceso de intervención a familias"/>
    <m/>
    <m/>
    <s v="2-3030101"/>
    <s v="Capacitación Personal del Sector"/>
    <x v="0"/>
    <s v="Vigencia actual"/>
    <n v="1304"/>
    <s v="0-1304"/>
    <s v="Est Prodes(30% adul)"/>
    <m/>
    <m/>
    <x v="0"/>
    <s v="Organismo"/>
    <n v="99"/>
    <s v="MUNICIPIO DE CALI"/>
    <n v="41"/>
    <s v="CALI SOCIAL Y DIVERSA"/>
    <n v="4101"/>
    <s v="CONSTRUYENDO SOCIEDAD"/>
    <n v="4101003"/>
    <s v="VIDA, FAMILIA Y SALUD MENTAL"/>
    <x v="151"/>
    <s v="Centros de orientación familiar funcionando en equipamientos"/>
    <n v="9645200"/>
    <n v="0"/>
    <n v="0"/>
    <n v="0"/>
    <n v="0"/>
    <n v="0"/>
    <n v="0"/>
    <n v="9645200"/>
    <n v="0"/>
    <n v="0"/>
    <n v="0"/>
    <n v="0"/>
    <n v="0"/>
    <n v="0"/>
    <n v="9645200"/>
  </r>
  <r>
    <x v="12"/>
    <x v="12"/>
    <s v="BP07044884"/>
    <s v="Fortalecimiento a los procesos de atención social a la población adulta mayor del municipio de Santiago de  Cali"/>
    <s v="BP070448841010103"/>
    <s v="Planear, ejecutar y apoyar la implementación del plan de acción para la gestión de recursos económicos, técnicos o físicos de los proyectos que benefician la población Adulto Mayor."/>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139036800"/>
    <n v="0"/>
    <n v="0"/>
    <n v="0"/>
    <n v="0"/>
    <n v="0"/>
    <n v="0"/>
    <n v="139036800"/>
    <n v="0"/>
    <n v="0"/>
    <n v="0"/>
    <n v="0"/>
    <n v="0"/>
    <n v="0"/>
    <n v="139036800"/>
  </r>
  <r>
    <x v="12"/>
    <x v="12"/>
    <s v="BP07044884"/>
    <s v="Fortalecimiento a los procesos de atención social a la población adulta mayor del municipio de Santiago de  Cali"/>
    <s v="BP070448841010106"/>
    <s v="Realizar análisis situacional de la población adulta mayor por comunas y corregimientos en Santiago de Cali."/>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70880000"/>
    <n v="0"/>
    <n v="0"/>
    <n v="0"/>
    <n v="0"/>
    <n v="0"/>
    <n v="0"/>
    <n v="70880000"/>
    <n v="0"/>
    <n v="0"/>
    <n v="0"/>
    <n v="0"/>
    <n v="0"/>
    <n v="0"/>
    <n v="70880000"/>
  </r>
  <r>
    <x v="12"/>
    <x v="12"/>
    <s v="BP07044884"/>
    <s v="Fortalecimiento a los procesos de atención social a la población adulta mayor del municipio de Santiago de  Cali"/>
    <s v="BP070448841010203"/>
    <s v="Diseñar y monitorear el plan estratégico de información y comunicaciones del Centro de Atención al Adulto Mayor"/>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165110400"/>
    <n v="0"/>
    <n v="0"/>
    <n v="0"/>
    <n v="0"/>
    <n v="0"/>
    <n v="0"/>
    <n v="165110400"/>
    <n v="0"/>
    <n v="0"/>
    <n v="0"/>
    <n v="0"/>
    <n v="0"/>
    <n v="0"/>
    <n v="165110400"/>
  </r>
  <r>
    <x v="12"/>
    <x v="12"/>
    <s v="BP07044884"/>
    <s v="Fortalecimiento a los procesos de atención social a la población adulta mayor del municipio de Santiago de  Cali"/>
    <s v="BP070448841010204"/>
    <s v="Apoyar la ejecución del  plan estratégico de información y comunicaciones del Centro de Atención al Adulto Mayor"/>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181292000"/>
    <n v="0"/>
    <n v="0"/>
    <n v="0"/>
    <n v="0"/>
    <n v="0"/>
    <n v="0"/>
    <n v="181292000"/>
    <n v="0"/>
    <n v="0"/>
    <n v="0"/>
    <n v="0"/>
    <n v="0"/>
    <n v="0"/>
    <n v="181292000"/>
  </r>
  <r>
    <x v="12"/>
    <x v="12"/>
    <s v="BP07044884"/>
    <s v="Fortalecimiento a los procesos de atención social a la población adulta mayor del municipio de Santiago de  Cali"/>
    <s v="BP070448841020116"/>
    <s v="Brindar atención gerontológica a los adultos mayores que la requieran, en las comunas y corregimientos del municipio"/>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110073600"/>
    <n v="0"/>
    <n v="0"/>
    <n v="0"/>
    <n v="0"/>
    <n v="0"/>
    <n v="0"/>
    <n v="110073600"/>
    <n v="0"/>
    <n v="0"/>
    <n v="0"/>
    <n v="0"/>
    <n v="0"/>
    <n v="0"/>
    <n v="110073600"/>
  </r>
  <r>
    <x v="12"/>
    <x v="12"/>
    <s v="BP07044884"/>
    <s v="Fortalecimiento a los procesos de atención social a la población adulta mayor del municipio de Santiago de  Cali"/>
    <s v="BP070448841020117"/>
    <s v="Brindar atención psicológica a los adultos mayores que la requieran en las comunas y corregimientos de la ciudad"/>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110073600"/>
    <n v="0"/>
    <n v="0"/>
    <n v="0"/>
    <n v="0"/>
    <n v="0"/>
    <n v="0"/>
    <n v="110073600"/>
    <n v="0"/>
    <n v="0"/>
    <n v="0"/>
    <n v="0"/>
    <n v="0"/>
    <n v="0"/>
    <n v="110073600"/>
  </r>
  <r>
    <x v="12"/>
    <x v="12"/>
    <s v="BP07044884"/>
    <s v="Fortalecimiento a los procesos de atención social a la población adulta mayor del municipio de Santiago de  Cali"/>
    <s v="BP070448841020118"/>
    <s v="Intervenir a la población adulta mayor con trabajo social para identificar problemas de vulneración de derechos"/>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110073600"/>
    <n v="0"/>
    <n v="0"/>
    <n v="0"/>
    <n v="0"/>
    <n v="0"/>
    <n v="0"/>
    <n v="110073600"/>
    <n v="0"/>
    <n v="0"/>
    <n v="0"/>
    <n v="0"/>
    <n v="0"/>
    <n v="0"/>
    <n v="110073600"/>
  </r>
  <r>
    <x v="12"/>
    <x v="12"/>
    <s v="BP07044884"/>
    <s v="Fortalecimiento a los procesos de atención social a la población adulta mayor del municipio de Santiago de  Cali"/>
    <s v="BP070448841020119"/>
    <s v="Atender jurídicamente los procesos y estrategias que se lleven a cabo para la atención integral de los adultos mayores"/>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142531200"/>
    <n v="0"/>
    <n v="0"/>
    <n v="0"/>
    <n v="0"/>
    <n v="0"/>
    <n v="0"/>
    <n v="142531200"/>
    <n v="0"/>
    <n v="0"/>
    <n v="0"/>
    <n v="0"/>
    <n v="0"/>
    <n v="0"/>
    <n v="142531200"/>
  </r>
  <r>
    <x v="12"/>
    <x v="12"/>
    <s v="BP07044884"/>
    <s v="Fortalecimiento a los procesos de atención social a la población adulta mayor del municipio de Santiago de  Cali"/>
    <s v="BP070448841020120"/>
    <s v="Coordinar funciones de atención y orientación a los adultos mayores en las diferentes comunas y corregimientos de la ciudad"/>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299023200"/>
    <n v="0"/>
    <n v="0"/>
    <n v="0"/>
    <n v="0"/>
    <n v="0"/>
    <n v="0"/>
    <n v="299023200"/>
    <n v="0"/>
    <n v="0"/>
    <n v="0"/>
    <n v="0"/>
    <n v="0"/>
    <n v="0"/>
    <n v="299023200"/>
  </r>
  <r>
    <x v="12"/>
    <x v="12"/>
    <s v="BP07044884"/>
    <s v="Fortalecimiento a los procesos de atención social a la población adulta mayor del municipio de Santiago de  Cali"/>
    <s v="BP070448841020121"/>
    <s v="Atender a los adultos mayores en los puntos de atención descentralizada"/>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446460000"/>
    <n v="0"/>
    <n v="0"/>
    <n v="0"/>
    <n v="0"/>
    <n v="0"/>
    <n v="0"/>
    <n v="446460000"/>
    <n v="0"/>
    <n v="0"/>
    <n v="0"/>
    <n v="0"/>
    <n v="0"/>
    <n v="0"/>
    <n v="446460000"/>
  </r>
  <r>
    <x v="12"/>
    <x v="12"/>
    <s v="BP07044884"/>
    <s v="Fortalecimiento a los procesos de atención social a la población adulta mayor del municipio de Santiago de  Cali"/>
    <s v="BP070448841020122"/>
    <s v="Brindar atención personalizada sobre los planes y programas del Centro de Atención al Adulto Mayor que requieran información en los CALIS y Oficina Principal"/>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852364800"/>
    <n v="0"/>
    <n v="0"/>
    <n v="0"/>
    <n v="0"/>
    <n v="0"/>
    <n v="0"/>
    <n v="852364800"/>
    <n v="0"/>
    <n v="0"/>
    <n v="0"/>
    <n v="0"/>
    <n v="0"/>
    <n v="0"/>
    <n v="852364800"/>
  </r>
  <r>
    <x v="12"/>
    <x v="12"/>
    <s v="BP07044884"/>
    <s v="Fortalecimiento a los procesos de atención social a la población adulta mayor del municipio de Santiago de  Cali"/>
    <s v="BP070448841020123"/>
    <s v="Adquirir suministros requeridos para la atención a la población adulto mayor, en el centro de atención"/>
    <m/>
    <m/>
    <s v="2-302010134"/>
    <s v="Adquisicion de Materiales y Suministros"/>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25384350"/>
    <n v="0"/>
    <n v="0"/>
    <n v="0"/>
    <n v="0"/>
    <n v="0"/>
    <n v="0"/>
    <n v="25384350"/>
    <n v="0"/>
    <n v="0"/>
    <n v="0"/>
    <n v="0"/>
    <n v="0"/>
    <n v="0"/>
    <n v="25384350"/>
  </r>
  <r>
    <x v="12"/>
    <x v="12"/>
    <s v="BP07044884"/>
    <s v="Fortalecimiento a los procesos de atención social a la población adulta mayor del municipio de Santiago de  Cali"/>
    <s v="BP070448841020124"/>
    <s v="Prestar el servicio de atención integral asistido a través de la línea de atención telefónica &quot;línea dorada&quot;"/>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26964000"/>
    <n v="0"/>
    <n v="0"/>
    <n v="0"/>
    <n v="0"/>
    <n v="0"/>
    <n v="0"/>
    <n v="26964000"/>
    <n v="0"/>
    <n v="0"/>
    <n v="0"/>
    <n v="0"/>
    <n v="0"/>
    <n v="0"/>
    <n v="26964000"/>
  </r>
  <r>
    <x v="12"/>
    <x v="12"/>
    <s v="BP07044884"/>
    <s v="Fortalecimiento a los procesos de atención social a la población adulta mayor del municipio de Santiago de  Cali"/>
    <s v="BP070448841020125"/>
    <s v="Desplazamiento de la población adulto mayor y equipo técnico para garantizar la participación en las diferentes actividades del programa"/>
    <m/>
    <m/>
    <s v="2-302010133"/>
    <s v="Servicios de Transporte "/>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56341000"/>
    <n v="0"/>
    <n v="0"/>
    <n v="0"/>
    <n v="0"/>
    <n v="0"/>
    <n v="0"/>
    <n v="56341000"/>
    <n v="0"/>
    <n v="0"/>
    <n v="0"/>
    <n v="0"/>
    <n v="0"/>
    <n v="0"/>
    <n v="56341000"/>
  </r>
  <r>
    <x v="12"/>
    <x v="12"/>
    <s v="BP07044884"/>
    <s v="Fortalecimiento a los procesos de atención social a la población adulta mayor del municipio de Santiago de  Cali"/>
    <s v="BP070448841020126"/>
    <s v="Brindar servicio Funerario  a los adultos mayores  con debilidad manifiesta y sin red familiar"/>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258015000"/>
    <n v="0"/>
    <n v="0"/>
    <n v="0"/>
    <n v="0"/>
    <n v="0"/>
    <n v="0"/>
    <n v="258015000"/>
    <n v="0"/>
    <n v="0"/>
    <n v="0"/>
    <n v="0"/>
    <n v="0"/>
    <n v="0"/>
    <n v="258015000"/>
  </r>
  <r>
    <x v="12"/>
    <x v="12"/>
    <s v="BP07044884"/>
    <s v="Fortalecimiento a los procesos de atención social a la población adulta mayor del municipio de Santiago de  Cali"/>
    <s v="BP070448841020127"/>
    <s v="Adquirir equipos requeridos para la atención del adulto mayor en las  comunas y corregimientos de Cali"/>
    <m/>
    <m/>
    <s v="2-302010101"/>
    <s v="Dotación y/o Adquisición de Maquinaria y Equipo"/>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49500000"/>
    <n v="0"/>
    <n v="0"/>
    <n v="0"/>
    <n v="0"/>
    <n v="0"/>
    <n v="0"/>
    <n v="49500000"/>
    <n v="0"/>
    <n v="0"/>
    <n v="0"/>
    <n v="0"/>
    <n v="0"/>
    <n v="0"/>
    <n v="49500000"/>
  </r>
  <r>
    <x v="12"/>
    <x v="12"/>
    <s v="BP07044884"/>
    <s v="Fortalecimiento a los procesos de atención social a la población adulta mayor del municipio de Santiago de  Cali"/>
    <s v="BP070448841020136"/>
    <s v="Apoyar logísticamente la elección de delegados de la mesa municipal del adulto mayor: Decreto 0530 de 2016"/>
    <m/>
    <m/>
    <s v="2-30503"/>
    <s v="Atención, Control y Organización Institucional para apoyo a la Gestión del Estado"/>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61042000"/>
    <n v="0"/>
    <n v="0"/>
    <n v="0"/>
    <n v="0"/>
    <n v="0"/>
    <n v="0"/>
    <n v="61042000"/>
    <n v="0"/>
    <n v="0"/>
    <n v="0"/>
    <n v="0"/>
    <n v="0"/>
    <n v="0"/>
    <n v="61042000"/>
  </r>
  <r>
    <x v="12"/>
    <x v="12"/>
    <s v="BP07044884"/>
    <s v="Fortalecimiento a los procesos de atención social a la población adulta mayor del municipio de Santiago de  Cali"/>
    <s v="BP070448841020137"/>
    <s v="Enviar correspondencia certificada para notificaciones de los  diferentes procesos del programa de ADULTO MAYOR"/>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15600000"/>
    <n v="0"/>
    <n v="0"/>
    <n v="0"/>
    <n v="0"/>
    <n v="0"/>
    <n v="0"/>
    <n v="15600000"/>
    <n v="0"/>
    <n v="0"/>
    <n v="0"/>
    <n v="0"/>
    <n v="0"/>
    <n v="0"/>
    <n v="15600000"/>
  </r>
  <r>
    <x v="12"/>
    <x v="12"/>
    <s v="BP07044884"/>
    <s v="Fortalecimiento a los procesos de atención social a la población adulta mayor del municipio de Santiago de  Cali"/>
    <s v="BP070448841020139"/>
    <s v="Adquirir mobiliario para brindar atención del adulto mayor en las  comunas y corregimientos de Cali"/>
    <m/>
    <m/>
    <s v="2-302010103"/>
    <s v="Dotación de Instalaciones"/>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8000000"/>
    <n v="0"/>
    <n v="0"/>
    <n v="0"/>
    <n v="0"/>
    <n v="0"/>
    <n v="0"/>
    <n v="8000000"/>
    <n v="0"/>
    <n v="0"/>
    <n v="0"/>
    <n v="0"/>
    <n v="0"/>
    <n v="0"/>
    <n v="8000000"/>
  </r>
  <r>
    <x v="12"/>
    <x v="12"/>
    <s v="BP07044884"/>
    <s v="Fortalecimiento a los procesos de atención social a la población adulta mayor del municipio de Santiago de  Cali"/>
    <s v="BP070448841020140"/>
    <s v="Apoyar la orientación de adultos mayores afrodescendientes al programa"/>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50000000"/>
    <n v="0"/>
    <n v="0"/>
    <n v="0"/>
    <n v="0"/>
    <n v="0"/>
    <n v="0"/>
    <n v="50000000"/>
    <n v="0"/>
    <n v="0"/>
    <n v="0"/>
    <n v="0"/>
    <n v="0"/>
    <n v="0"/>
    <n v="50000000"/>
  </r>
  <r>
    <x v="12"/>
    <x v="12"/>
    <s v="BP07044884"/>
    <s v="Fortalecimiento a los procesos de atención social a la población adulta mayor del municipio de Santiago de  Cali"/>
    <s v="BP070448841020204"/>
    <s v="Realiza evento de celebración del dia nacional del adulto mayor"/>
    <m/>
    <m/>
    <s v="2-30503"/>
    <s v="Atención, Control y Organización Institucional para apoyo a la Gestión del Estado"/>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192357300"/>
    <n v="0"/>
    <n v="0"/>
    <n v="0"/>
    <n v="0"/>
    <n v="0"/>
    <n v="0"/>
    <n v="192357300"/>
    <n v="0"/>
    <n v="0"/>
    <n v="0"/>
    <n v="0"/>
    <n v="0"/>
    <n v="0"/>
    <n v="192357300"/>
  </r>
  <r>
    <x v="12"/>
    <x v="12"/>
    <s v="BP07044884"/>
    <s v="Fortalecimiento a los procesos de atención social a la población adulta mayor del municipio de Santiago de  Cali"/>
    <s v="BP070448841020208"/>
    <s v="Realizar foro  de envejecimiento y vejes para la promoción de derechos del adulto mayor"/>
    <m/>
    <m/>
    <s v="2-30503"/>
    <s v="Atención, Control y Organización Institucional para apoyo a la Gestión del Estado"/>
    <x v="0"/>
    <s v="Vigencia actual"/>
    <n v="1304"/>
    <s v="0-1304"/>
    <s v="Est Prodes(30% adul)"/>
    <m/>
    <m/>
    <x v="0"/>
    <s v="Organismo"/>
    <n v="99"/>
    <s v="MUNICIPIO DE CALI"/>
    <n v="41"/>
    <s v="CALI SOCIAL Y DIVERSA"/>
    <n v="4101"/>
    <s v="CONSTRUYENDO SOCIEDAD"/>
    <n v="4101004"/>
    <s v="CULTURA DEL ENVEJECIMIENTO"/>
    <x v="152"/>
    <s v="Atención psicosocial, personal y familiar a la población adu"/>
    <n v="212592990"/>
    <n v="0"/>
    <n v="0"/>
    <n v="0"/>
    <n v="0"/>
    <n v="0"/>
    <n v="0"/>
    <n v="212592990"/>
    <n v="0"/>
    <n v="0"/>
    <n v="0"/>
    <n v="0"/>
    <n v="0"/>
    <n v="0"/>
    <n v="212592990"/>
  </r>
  <r>
    <x v="12"/>
    <x v="12"/>
    <s v="BP26001467"/>
    <s v="Servicio de albergue de larga estancia para la población adulto mayor en situación de abandono en Santiago de  Cali"/>
    <s v="BP260014671010101"/>
    <s v="Proporcionar un espacio para el albergue de adultos mayores en alto nivel de vulnerabilidad"/>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518373000"/>
    <n v="0"/>
    <n v="0"/>
    <n v="0"/>
    <n v="0"/>
    <n v="0"/>
    <n v="0"/>
    <n v="518373000"/>
    <n v="0"/>
    <n v="0"/>
    <n v="0"/>
    <n v="0"/>
    <n v="0"/>
    <n v="0"/>
    <n v="518373000"/>
  </r>
  <r>
    <x v="12"/>
    <x v="12"/>
    <s v="BP26001467"/>
    <s v="Servicio de albergue de larga estancia para la población adulto mayor en situación de abandono en Santiago de  Cali"/>
    <s v="BP260014671010102"/>
    <s v="Proporcionar los elementos  y útiles de aseo personal necesarios para la estancia de los adultos mayores en el albergue"/>
    <m/>
    <m/>
    <s v="2-302010134"/>
    <s v="Adquisicion de Materiales y Suministros"/>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894379750"/>
    <n v="0"/>
    <n v="0"/>
    <n v="0"/>
    <n v="0"/>
    <n v="0"/>
    <n v="0"/>
    <n v="894379750"/>
    <n v="0"/>
    <n v="0"/>
    <n v="0"/>
    <n v="0"/>
    <n v="0"/>
    <n v="0"/>
    <n v="894379750"/>
  </r>
  <r>
    <x v="12"/>
    <x v="12"/>
    <s v="BP26001467"/>
    <s v="Servicio de albergue de larga estancia para la población adulto mayor en situación de abandono en Santiago de  Cali"/>
    <s v="BP260014671010103"/>
    <s v="Realizar interventoria al proyecto"/>
    <m/>
    <m/>
    <s v="2-3040403"/>
    <s v="Interventoria y Control de Calidad propia del Sector"/>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202874400"/>
    <n v="0"/>
    <n v="0"/>
    <n v="0"/>
    <n v="0"/>
    <n v="0"/>
    <n v="0"/>
    <n v="202874400"/>
    <n v="0"/>
    <n v="0"/>
    <n v="0"/>
    <n v="0"/>
    <n v="0"/>
    <n v="0"/>
    <n v="202874400"/>
  </r>
  <r>
    <x v="12"/>
    <x v="12"/>
    <s v="BP26001467"/>
    <s v="Servicio de albergue de larga estancia para la población adulto mayor en situación de abandono en Santiago de  Cali"/>
    <s v="BP260014671010104"/>
    <s v="Brindar el servicio de alimentación a los adultos mayores institucionalizados en el albergue"/>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1571668100"/>
    <n v="0"/>
    <n v="0"/>
    <n v="0"/>
    <n v="0"/>
    <n v="0"/>
    <n v="0"/>
    <n v="1571668100"/>
    <n v="0"/>
    <n v="0"/>
    <n v="0"/>
    <n v="0"/>
    <n v="0"/>
    <n v="0"/>
    <n v="1571668100"/>
  </r>
  <r>
    <x v="12"/>
    <x v="12"/>
    <s v="BP26001467"/>
    <s v="Servicio de albergue de larga estancia para la población adulto mayor en situación de abandono en Santiago de  Cali"/>
    <s v="BP260014671020101"/>
    <s v="Brindar acompañamiento psicosocial y  apoyo para el cuidado integral de los adultos mayores institucionalizados en el albergue"/>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1073067150"/>
    <n v="0"/>
    <n v="0"/>
    <n v="0"/>
    <n v="0"/>
    <n v="0"/>
    <n v="0"/>
    <n v="1073067150"/>
    <n v="0"/>
    <n v="0"/>
    <n v="0"/>
    <n v="0"/>
    <n v="0"/>
    <n v="0"/>
    <n v="1073067150"/>
  </r>
  <r>
    <x v="12"/>
    <x v="12"/>
    <s v="BP26001468"/>
    <s v="Servicio de centro vida para el adulto mayor en situación de vulnerabilidad en Santiago de  Cali"/>
    <s v="BP260014681010101"/>
    <s v="Realizar alistamiento, seguimiento y control del desarrollo del modelo de atención en general"/>
    <m/>
    <m/>
    <s v="2-30503"/>
    <s v="Atención, Control y Organización Institucional para apoyo a la Gestión del Estado"/>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31770200"/>
    <n v="0"/>
    <n v="0"/>
    <n v="0"/>
    <n v="0"/>
    <n v="0"/>
    <n v="0"/>
    <n v="31770200"/>
    <n v="0"/>
    <n v="0"/>
    <n v="0"/>
    <n v="0"/>
    <n v="0"/>
    <n v="0"/>
    <n v="31770200"/>
  </r>
  <r>
    <x v="12"/>
    <x v="12"/>
    <s v="BP26001468"/>
    <s v="Servicio de centro vida para el adulto mayor en situación de vulnerabilidad en Santiago de  Cali"/>
    <s v="BP260014681010102"/>
    <s v="Realizar operativización del proyecto en las tres zonas de actividad de los Centros Vida"/>
    <m/>
    <m/>
    <s v="2-30503"/>
    <s v="Atención, Control y Organización Institucional para apoyo a la Gestión del Estado"/>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241500000"/>
    <n v="0"/>
    <n v="0"/>
    <n v="0"/>
    <n v="0"/>
    <n v="0"/>
    <n v="0"/>
    <n v="241500000"/>
    <n v="0"/>
    <n v="0"/>
    <n v="0"/>
    <n v="0"/>
    <n v="0"/>
    <n v="0"/>
    <n v="241500000"/>
  </r>
  <r>
    <x v="12"/>
    <x v="12"/>
    <s v="BP26001468"/>
    <s v="Servicio de centro vida para el adulto mayor en situación de vulnerabilidad en Santiago de  Cali"/>
    <s v="BP260014681010201"/>
    <s v="Realizar recolección y sistematización de la información durante el desarrollo del proyecto."/>
    <m/>
    <m/>
    <s v="2-30503"/>
    <s v="Atención, Control y Organización Institucional para apoyo a la Gestión del Estado"/>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32732000"/>
    <n v="0"/>
    <n v="0"/>
    <n v="0"/>
    <n v="0"/>
    <n v="0"/>
    <n v="0"/>
    <n v="32732000"/>
    <n v="0"/>
    <n v="0"/>
    <n v="0"/>
    <n v="0"/>
    <n v="0"/>
    <n v="0"/>
    <n v="32732000"/>
  </r>
  <r>
    <x v="12"/>
    <x v="12"/>
    <s v="BP26001468"/>
    <s v="Servicio de centro vida para el adulto mayor en situación de vulnerabilidad en Santiago de  Cali"/>
    <s v="BP260014681010202"/>
    <s v="Realizar análisis y evaluación de impacto del desarrollo del proyecto"/>
    <m/>
    <m/>
    <s v="2-30503"/>
    <s v="Atención, Control y Organización Institucional para apoyo a la Gestión del Estado"/>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32732000"/>
    <n v="0"/>
    <n v="0"/>
    <n v="0"/>
    <n v="0"/>
    <n v="0"/>
    <n v="0"/>
    <n v="32732000"/>
    <n v="0"/>
    <n v="0"/>
    <n v="0"/>
    <n v="0"/>
    <n v="0"/>
    <n v="0"/>
    <n v="32732000"/>
  </r>
  <r>
    <x v="12"/>
    <x v="12"/>
    <s v="BP26001468"/>
    <s v="Servicio de centro vida para el adulto mayor en situación de vulnerabilidad en Santiago de  Cali"/>
    <s v="BP260014681020101"/>
    <s v="Realizar acciones de atención primaria en Salud."/>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866500950"/>
    <n v="0"/>
    <n v="0"/>
    <n v="0"/>
    <n v="0"/>
    <n v="0"/>
    <n v="0"/>
    <n v="866500950"/>
    <n v="0"/>
    <n v="0"/>
    <n v="0"/>
    <n v="0"/>
    <n v="0"/>
    <n v="0"/>
    <n v="866500950"/>
  </r>
  <r>
    <x v="12"/>
    <x v="12"/>
    <s v="BP26001468"/>
    <s v="Servicio de centro vida para el adulto mayor en situación de vulnerabilidad en Santiago de  Cali"/>
    <s v="BP260014681020102"/>
    <s v="Realizar apoyo psicosocial."/>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108307500"/>
    <n v="0"/>
    <n v="0"/>
    <n v="0"/>
    <n v="0"/>
    <n v="0"/>
    <n v="0"/>
    <n v="108307500"/>
    <n v="0"/>
    <n v="0"/>
    <n v="0"/>
    <n v="0"/>
    <n v="0"/>
    <n v="0"/>
    <n v="108307500"/>
  </r>
  <r>
    <x v="12"/>
    <x v="12"/>
    <s v="BP26001468"/>
    <s v="Servicio de centro vida para el adulto mayor en situación de vulnerabilidad en Santiago de  Cali"/>
    <s v="BP260014681020103"/>
    <s v="Realizar acciones de ocupación productiva del tiempo libre, recreación, deporte, arte y cultura."/>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430147200"/>
    <n v="0"/>
    <n v="0"/>
    <n v="0"/>
    <n v="0"/>
    <n v="0"/>
    <n v="0"/>
    <n v="430147200"/>
    <n v="0"/>
    <n v="0"/>
    <n v="0"/>
    <n v="0"/>
    <n v="0"/>
    <n v="0"/>
    <n v="430147200"/>
  </r>
  <r>
    <x v="12"/>
    <x v="12"/>
    <s v="BP26001468"/>
    <s v="Servicio de centro vida para el adulto mayor en situación de vulnerabilidad en Santiago de  Cali"/>
    <s v="BP260014681020104"/>
    <s v="Suministrar materiales para Talleres"/>
    <m/>
    <m/>
    <s v="2-302010134"/>
    <s v="Adquisicion de Materiales y Suministros"/>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62962760"/>
    <n v="0"/>
    <n v="0"/>
    <n v="0"/>
    <n v="0"/>
    <n v="0"/>
    <n v="0"/>
    <n v="62962760"/>
    <n v="0"/>
    <n v="0"/>
    <n v="0"/>
    <n v="0"/>
    <n v="0"/>
    <n v="0"/>
    <n v="62962760"/>
  </r>
  <r>
    <x v="12"/>
    <x v="12"/>
    <s v="BP26001468"/>
    <s v="Servicio de centro vida para el adulto mayor en situación de vulnerabilidad en Santiago de  Cali"/>
    <s v="BP260014681020105"/>
    <s v="Suministrar Alimentación a los Adultos Mayores del Centro Vida"/>
    <m/>
    <m/>
    <s v="2-302010134"/>
    <s v="Adquisicion de Materiales y Suministros"/>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861052500"/>
    <n v="0"/>
    <n v="0"/>
    <n v="0"/>
    <n v="0"/>
    <n v="0"/>
    <n v="0"/>
    <n v="861052500"/>
    <n v="0"/>
    <n v="0"/>
    <n v="0"/>
    <n v="0"/>
    <n v="0"/>
    <n v="0"/>
    <n v="861052500"/>
  </r>
  <r>
    <x v="12"/>
    <x v="12"/>
    <s v="BP26001468"/>
    <s v="Servicio de centro vida para el adulto mayor en situación de vulnerabilidad en Santiago de  Cali"/>
    <s v="BP260014681020106"/>
    <s v="Proporcionar espacios para los talleres y/o actividades programadas en la prestación de los servicios a los adultos mayores en el Centro Vida."/>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17638650"/>
    <n v="0"/>
    <n v="0"/>
    <n v="0"/>
    <n v="0"/>
    <n v="0"/>
    <n v="0"/>
    <n v="17638650"/>
    <n v="0"/>
    <n v="0"/>
    <n v="0"/>
    <n v="0"/>
    <n v="0"/>
    <n v="0"/>
    <n v="17638650"/>
  </r>
  <r>
    <x v="12"/>
    <x v="12"/>
    <s v="BP26001468"/>
    <s v="Servicio de centro vida para el adulto mayor en situación de vulnerabilidad en Santiago de  Cali"/>
    <s v="BP260014681020107"/>
    <s v="Suministrar transporte para el desplazamiento de los  adultos mayores para la asistencia al programa Centro Vida"/>
    <m/>
    <m/>
    <s v="2-302010133"/>
    <s v="Servicios de Transporte "/>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210000000"/>
    <n v="0"/>
    <n v="0"/>
    <n v="0"/>
    <n v="0"/>
    <n v="0"/>
    <n v="0"/>
    <n v="210000000"/>
    <n v="0"/>
    <n v="0"/>
    <n v="0"/>
    <n v="0"/>
    <n v="0"/>
    <n v="0"/>
    <n v="210000000"/>
  </r>
  <r>
    <x v="12"/>
    <x v="12"/>
    <s v="BP26001468"/>
    <s v="Servicio de centro vida para el adulto mayor en situación de vulnerabilidad en Santiago de  Cali"/>
    <s v="BP260014681020108"/>
    <s v="Apoyar con salidas recreativas y socio-culturales para los adultos mayores beneficiarios del programa Centros Vida"/>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144000000"/>
    <n v="0"/>
    <n v="0"/>
    <n v="0"/>
    <n v="0"/>
    <n v="0"/>
    <n v="0"/>
    <n v="144000000"/>
    <n v="0"/>
    <n v="0"/>
    <n v="0"/>
    <n v="0"/>
    <n v="0"/>
    <n v="0"/>
    <n v="144000000"/>
  </r>
  <r>
    <x v="12"/>
    <x v="12"/>
    <s v="BP26001468"/>
    <s v="Servicio de centro vida para el adulto mayor en situación de vulnerabilidad en Santiago de  Cali"/>
    <s v="BP260014681020109"/>
    <s v="Suministrar identificación corporativa para los adultos mayores del programa"/>
    <m/>
    <m/>
    <s v="2-3030207"/>
    <s v="Programas de Atención a Población de la Tercera Edad"/>
    <x v="0"/>
    <s v="Vigencia actual"/>
    <n v="1304"/>
    <s v="0-1304"/>
    <s v="Est Prodes(30% adul)"/>
    <m/>
    <m/>
    <x v="0"/>
    <s v="Organismo"/>
    <n v="99"/>
    <s v="MUNICIPIO DE CALI"/>
    <n v="41"/>
    <s v="CALI SOCIAL Y DIVERSA"/>
    <n v="4101"/>
    <s v="CONSTRUYENDO SOCIEDAD"/>
    <n v="4101004"/>
    <s v="CULTURA DEL ENVEJECIMIENTO"/>
    <x v="153"/>
    <s v="Personas adultas mayores atendidas en modalidad centro vida,"/>
    <n v="52620000"/>
    <n v="0"/>
    <n v="0"/>
    <n v="0"/>
    <n v="0"/>
    <n v="0"/>
    <n v="0"/>
    <n v="52620000"/>
    <n v="0"/>
    <n v="0"/>
    <n v="0"/>
    <n v="0"/>
    <n v="0"/>
    <n v="0"/>
    <n v="52620000"/>
  </r>
  <r>
    <x v="12"/>
    <x v="12"/>
    <s v="BP26001463"/>
    <s v="DOTACION  BANCO DE AYUDAS TECNICAS PARA  PERSONAS CON DISCAPACIDAD  EN SANTIAGO DE CALI"/>
    <s v="BP260014631010101"/>
    <s v="Suministrar sillas de ruedas removible"/>
    <m/>
    <m/>
    <s v="2-3030211"/>
    <s v="Programas de Atención a Discapacitados"/>
    <x v="0"/>
    <s v="Vigencia actual"/>
    <n v="1304"/>
    <s v="0-1304"/>
    <s v="Est Prodes(30% adul)"/>
    <m/>
    <m/>
    <x v="0"/>
    <s v="Organismo"/>
    <n v="99"/>
    <s v="MUNICIPIO DE CALI"/>
    <n v="41"/>
    <s v="CALI SOCIAL Y DIVERSA"/>
    <n v="4102"/>
    <s v="DERECHOS CON EQUIDAD, SUPERANDO BARRERAS PARA LA INCLUSIÓN."/>
    <n v="4102001"/>
    <s v="DISCAPACIDAD SIN LÍMITES."/>
    <x v="142"/>
    <s v="Ayudas técnicas y tecnológicas de asistencia a personas con discapacidad sensorial y de movilidad reducida, suministradas."/>
    <n v="115700000"/>
    <n v="0"/>
    <n v="0"/>
    <n v="0"/>
    <n v="0"/>
    <n v="0"/>
    <n v="0"/>
    <n v="115700000"/>
    <n v="0"/>
    <n v="0"/>
    <n v="0"/>
    <n v="0"/>
    <n v="0"/>
    <n v="0"/>
    <n v="115700000"/>
  </r>
  <r>
    <x v="12"/>
    <x v="12"/>
    <s v="BP26001463"/>
    <s v="DOTACION  BANCO DE AYUDAS TECNICAS PARA  PERSONAS CON DISCAPACIDAD  EN SANTIAGO DE CALI"/>
    <s v="BP260014631010102"/>
    <s v="Suministrar sillas de ruedas ejecutiva"/>
    <m/>
    <m/>
    <s v="2-3030211"/>
    <s v="Programas de Atención a Discapacitados"/>
    <x v="0"/>
    <s v="Vigencia actual"/>
    <n v="1304"/>
    <s v="0-1304"/>
    <s v="Est Prodes(30% adul)"/>
    <m/>
    <m/>
    <x v="0"/>
    <s v="Organismo"/>
    <n v="99"/>
    <s v="MUNICIPIO DE CALI"/>
    <n v="41"/>
    <s v="CALI SOCIAL Y DIVERSA"/>
    <n v="4102"/>
    <s v="DERECHOS CON EQUIDAD, SUPERANDO BARRERAS PARA LA INCLUSIÓN."/>
    <n v="4102001"/>
    <s v="DISCAPACIDAD SIN LÍMITES."/>
    <x v="142"/>
    <s v="Ayudas técnicas y tecnológicas de asistencia a personas con discapacidad sensorial y de movilidad reducida, suministradas."/>
    <n v="66300000"/>
    <n v="0"/>
    <n v="0"/>
    <n v="0"/>
    <n v="0"/>
    <n v="0"/>
    <n v="0"/>
    <n v="66300000"/>
    <n v="0"/>
    <n v="0"/>
    <n v="0"/>
    <n v="0"/>
    <n v="0"/>
    <n v="0"/>
    <n v="66300000"/>
  </r>
  <r>
    <x v="12"/>
    <x v="12"/>
    <s v="BP26001463"/>
    <s v="DOTACION  BANCO DE AYUDAS TECNICAS PARA  PERSONAS CON DISCAPACIDAD  EN SANTIAGO DE CALI"/>
    <s v="BP260014631010104"/>
    <s v="Suministrar elementos de apoyo para personas con discapacidad visual"/>
    <m/>
    <m/>
    <s v="2-3030211"/>
    <s v="Programas de Atención a Discapacitados"/>
    <x v="0"/>
    <s v="Vigencia actual"/>
    <n v="1304"/>
    <s v="0-1304"/>
    <s v="Est Prodes(30% adul)"/>
    <m/>
    <m/>
    <x v="0"/>
    <s v="Organismo"/>
    <n v="99"/>
    <s v="MUNICIPIO DE CALI"/>
    <n v="41"/>
    <s v="CALI SOCIAL Y DIVERSA"/>
    <n v="4102"/>
    <s v="DERECHOS CON EQUIDAD, SUPERANDO BARRERAS PARA LA INCLUSIÓN."/>
    <n v="4102001"/>
    <s v="DISCAPACIDAD SIN LÍMITES."/>
    <x v="142"/>
    <s v="Ayudas técnicas y tecnológicas de asistencia a personas con discapacidad sensorial y de movilidad reducida, suministradas."/>
    <n v="18000000"/>
    <n v="0"/>
    <n v="0"/>
    <n v="0"/>
    <n v="0"/>
    <n v="0"/>
    <n v="0"/>
    <n v="18000000"/>
    <n v="0"/>
    <n v="0"/>
    <n v="0"/>
    <n v="0"/>
    <n v="0"/>
    <n v="0"/>
    <n v="18000000"/>
  </r>
  <r>
    <x v="12"/>
    <x v="12"/>
    <s v="BP26002320"/>
    <s v="DESARROLLO DE LA ESTRATEGIA DE REHABILITACIÓN BASADA EN LA COMUNIDAD CON DISCAPACIDAD EN SANTIAGO DE CALI"/>
    <s v="BP260023201010105"/>
    <s v="Realizar talleres de formación para la implementación del componente social de la estrategia RBC"/>
    <m/>
    <m/>
    <s v="2-3030101"/>
    <s v="Capacitación Personal del Sector"/>
    <x v="0"/>
    <s v="Vigencia actual"/>
    <n v="1304"/>
    <s v="0-1304"/>
    <s v="Est Prodes(30% adul)"/>
    <m/>
    <m/>
    <x v="0"/>
    <s v="Organismo"/>
    <n v="99"/>
    <s v="MUNICIPIO DE CALI"/>
    <n v="41"/>
    <s v="CALI SOCIAL Y DIVERSA"/>
    <n v="4102"/>
    <s v="DERECHOS CON EQUIDAD, SUPERANDO BARRERAS PARA LA INCLUSIÓN."/>
    <n v="4102001"/>
    <s v="DISCAPACIDAD SIN LÍMITES."/>
    <x v="122"/>
    <s v="Personas con discapacidad o en riesgo, intervenidas en la es"/>
    <n v="77000000"/>
    <n v="0"/>
    <n v="0"/>
    <n v="0"/>
    <n v="0"/>
    <n v="0"/>
    <n v="0"/>
    <n v="77000000"/>
    <n v="0"/>
    <n v="0"/>
    <n v="0"/>
    <n v="0"/>
    <n v="0"/>
    <n v="0"/>
    <n v="77000000"/>
  </r>
  <r>
    <x v="12"/>
    <x v="12"/>
    <s v="BP26001554"/>
    <s v="Fortalecimiento a las iniciativas comunitarias de la población indígena de Santiago de  Cali"/>
    <s v="BP260015541020103"/>
    <s v="Capacitar a integrantes de iniciativas productivas indígenas en aspectos de desarrollo humano, producción, comercialización"/>
    <m/>
    <m/>
    <s v="2-3030101"/>
    <s v="Capacitación Personal del Sector"/>
    <x v="0"/>
    <s v="Vigencia actual"/>
    <n v="1304"/>
    <s v="0-1304"/>
    <s v="Est Prodes(30% adul)"/>
    <m/>
    <m/>
    <x v="0"/>
    <s v="Organismo"/>
    <n v="99"/>
    <s v="MUNICIPIO DE CALI"/>
    <n v="41"/>
    <s v="CALI SOCIAL Y DIVERSA"/>
    <n v="4102"/>
    <s v="DERECHOS CON EQUIDAD, SUPERANDO BARRERAS PARA LA INCLUSIÓN."/>
    <n v="4102003"/>
    <s v="TRADICIONES ANCESTRALES INDÍGENAS."/>
    <x v="148"/>
    <s v="Integrantes de las comunidades indígenas empoderadas y fortalecidas desde cada una de sus identidades culturales para generación de productos y servicios diferenciales para una autonomía integral."/>
    <n v="9280393"/>
    <n v="0"/>
    <n v="0"/>
    <n v="0"/>
    <n v="0"/>
    <n v="0"/>
    <n v="0"/>
    <n v="9280393"/>
    <n v="0"/>
    <n v="0"/>
    <n v="0"/>
    <n v="0"/>
    <n v="0"/>
    <n v="0"/>
    <n v="9280393"/>
  </r>
  <r>
    <x v="12"/>
    <x v="12"/>
    <s v="BP07044885"/>
    <s v="Fortalecimiento del sistema de atención integral a los habitantes de y en calle del municipio de Santiago de  Cali"/>
    <s v="BP070448851010108"/>
    <s v="Realizar recorridos para identificar a la población en situación de calle, brindando orientación psicosocial, información sobre la ruta de atención y acompañamiento en el acceso a la oferta de servicios"/>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178000000"/>
    <n v="0"/>
    <n v="0"/>
    <n v="0"/>
    <n v="0"/>
    <n v="0"/>
    <n v="0"/>
    <n v="178000000"/>
    <n v="0"/>
    <n v="0"/>
    <n v="0"/>
    <n v="0"/>
    <n v="0"/>
    <n v="0"/>
    <n v="178000000"/>
  </r>
  <r>
    <x v="12"/>
    <x v="12"/>
    <s v="BP07044885"/>
    <s v="Fortalecimiento del sistema de atención integral a los habitantes de y en calle del municipio de Santiago de  Cali"/>
    <s v="BP070448851010109"/>
    <s v="Realizar jornadas de atención integral en territorio mediante dispositivo móvil, prestando servicios de atención básica y orientación psicosocial, facilitando el acceso a la oferta de servicios sociales"/>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450000000"/>
    <n v="0"/>
    <n v="0"/>
    <n v="0"/>
    <n v="0"/>
    <n v="0"/>
    <n v="0"/>
    <n v="450000000"/>
    <n v="0"/>
    <n v="0"/>
    <n v="0"/>
    <n v="0"/>
    <n v="0"/>
    <n v="0"/>
    <n v="450000000"/>
  </r>
  <r>
    <x v="12"/>
    <x v="12"/>
    <s v="BP07044885"/>
    <s v="Fortalecimiento del sistema de atención integral a los habitantes de y en calle del municipio de Santiago de  Cali"/>
    <s v="BP070448851010110"/>
    <s v="Brindar atención básica y psicosocial en carpas de servicios al habitante de la calle, que contribuyan al restablecimiento de sus derechos"/>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178000000"/>
    <n v="0"/>
    <n v="0"/>
    <n v="0"/>
    <n v="0"/>
    <n v="0"/>
    <n v="0"/>
    <n v="178000000"/>
    <n v="0"/>
    <n v="0"/>
    <n v="0"/>
    <n v="0"/>
    <n v="0"/>
    <n v="0"/>
    <n v="178000000"/>
  </r>
  <r>
    <x v="12"/>
    <x v="12"/>
    <s v="BP07044885"/>
    <s v="Fortalecimiento del sistema de atención integral a los habitantes de y en calle del municipio de Santiago de  Cali"/>
    <s v="BP070448851010207"/>
    <s v="Realizar georeferenciación y descripción de las características del fenómeno de habitabilidad en calle en los diferentes sectores de la ciudad"/>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10000000"/>
    <n v="0"/>
    <n v="0"/>
    <n v="0"/>
    <n v="0"/>
    <n v="0"/>
    <n v="0"/>
    <n v="10000000"/>
    <n v="0"/>
    <n v="0"/>
    <n v="0"/>
    <n v="0"/>
    <n v="0"/>
    <n v="0"/>
    <n v="10000000"/>
  </r>
  <r>
    <x v="12"/>
    <x v="12"/>
    <s v="BP07044885"/>
    <s v="Fortalecimiento del sistema de atención integral a los habitantes de y en calle del municipio de Santiago de  Cali"/>
    <s v="BP070448851010319"/>
    <s v="Brindar atención integral en alimentación, aseo e higiene personal, procesos de formación y apoyo psicosocial en la modalidad Mañana, desde un enfoque diferencial y de derechos"/>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250000000"/>
    <n v="0"/>
    <n v="0"/>
    <n v="0"/>
    <n v="0"/>
    <n v="0"/>
    <n v="0"/>
    <n v="250000000"/>
    <n v="0"/>
    <n v="0"/>
    <n v="0"/>
    <n v="0"/>
    <n v="0"/>
    <n v="0"/>
    <n v="250000000"/>
  </r>
  <r>
    <x v="12"/>
    <x v="12"/>
    <s v="BP07044885"/>
    <s v="Fortalecimiento del sistema de atención integral a los habitantes de y en calle del municipio de Santiago de  Cali"/>
    <s v="BP070448851010321"/>
    <s v="Brindar atención integral en alimentación, aseo e higiene personal, alojamiento, procesos de formación y apoyo psicosocial en la modalidad Tarde-Noche, desde un enfoque diferencial y de derechos"/>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1100000000"/>
    <n v="0"/>
    <n v="0"/>
    <n v="0"/>
    <n v="0"/>
    <n v="0"/>
    <n v="0"/>
    <n v="1100000000"/>
    <n v="0"/>
    <n v="0"/>
    <n v="0"/>
    <n v="0"/>
    <n v="0"/>
    <n v="0"/>
    <n v="1100000000"/>
  </r>
  <r>
    <x v="12"/>
    <x v="12"/>
    <s v="BP07044885"/>
    <s v="Fortalecimiento del sistema de atención integral a los habitantes de y en calle del municipio de Santiago de  Cali"/>
    <s v="BP070448851010323"/>
    <s v="Brindar atención básica en alimentación, aseo e higiene personal y alojamiento en la modalidad Dormitorio Social, desde un enfoque diferencial y de derechos"/>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586200000"/>
    <n v="0"/>
    <n v="0"/>
    <n v="0"/>
    <n v="0"/>
    <n v="0"/>
    <n v="0"/>
    <n v="586200000"/>
    <n v="0"/>
    <n v="0"/>
    <n v="0"/>
    <n v="0"/>
    <n v="0"/>
    <n v="0"/>
    <n v="586200000"/>
  </r>
  <r>
    <x v="12"/>
    <x v="12"/>
    <s v="BP07044885"/>
    <s v="Fortalecimiento del sistema de atención integral a los habitantes de y en calle del municipio de Santiago de  Cali"/>
    <s v="BP070448851010324"/>
    <s v="Brindar atención básica en alimentación, aseo e higiene personal y atención psicosocial en la modalidad Acogida Día,  desde un enfoque diferencial y de derechos"/>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701800000"/>
    <n v="0"/>
    <n v="0"/>
    <n v="0"/>
    <n v="0"/>
    <n v="0"/>
    <n v="0"/>
    <n v="701800000"/>
    <n v="0"/>
    <n v="0"/>
    <n v="0"/>
    <n v="0"/>
    <n v="0"/>
    <n v="0"/>
    <n v="701800000"/>
  </r>
  <r>
    <x v="12"/>
    <x v="12"/>
    <s v="BP07044885"/>
    <s v="Fortalecimiento del sistema de atención integral a los habitantes de y en calle del municipio de Santiago de  Cali"/>
    <s v="BP070448851010325"/>
    <s v="Prestar servicios de alimentación, higiene y cuidado personal en la modalidad de Atención Básica, desde un enfoque diferencial y de derechos"/>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350000000"/>
    <n v="0"/>
    <n v="0"/>
    <n v="0"/>
    <n v="0"/>
    <n v="0"/>
    <n v="0"/>
    <n v="350000000"/>
    <n v="0"/>
    <n v="0"/>
    <n v="0"/>
    <n v="0"/>
    <n v="0"/>
    <n v="0"/>
    <n v="350000000"/>
  </r>
  <r>
    <x v="12"/>
    <x v="12"/>
    <s v="BP07044885"/>
    <s v="Fortalecimiento del sistema de atención integral a los habitantes de y en calle del municipio de Santiago de  Cali"/>
    <s v="BP070448851010337"/>
    <s v="Brindar acompañamiento psicosocial a la población habitante de la calle que ha realizado proceso de superación de vida en calle"/>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54000000"/>
    <n v="0"/>
    <n v="0"/>
    <n v="0"/>
    <n v="0"/>
    <n v="0"/>
    <n v="0"/>
    <n v="54000000"/>
    <n v="0"/>
    <n v="0"/>
    <n v="0"/>
    <n v="0"/>
    <n v="0"/>
    <n v="0"/>
    <n v="54000000"/>
  </r>
  <r>
    <x v="12"/>
    <x v="12"/>
    <s v="BP07044885"/>
    <s v="Fortalecimiento del sistema de atención integral a los habitantes de y en calle del municipio de Santiago de  Cali"/>
    <s v="BP070448851010411"/>
    <s v="Realizar diagnóstico psicosocial de la población beneficiaria del Sistema de Atención Integral al habitante de la calle"/>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28000000"/>
    <n v="0"/>
    <n v="0"/>
    <n v="0"/>
    <n v="0"/>
    <n v="0"/>
    <n v="0"/>
    <n v="28000000"/>
    <n v="0"/>
    <n v="0"/>
    <n v="0"/>
    <n v="0"/>
    <n v="0"/>
    <n v="0"/>
    <n v="28000000"/>
  </r>
  <r>
    <x v="12"/>
    <x v="12"/>
    <s v="BP07044885"/>
    <s v="Fortalecimiento del sistema de atención integral a los habitantes de y en calle del municipio de Santiago de  Cali"/>
    <s v="BP070448851010507"/>
    <s v="Brindar asistencia técnica, acompañamiento y seguimiento al proceso de atención integral a la población habitante de la calle"/>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150000000"/>
    <n v="0"/>
    <n v="0"/>
    <n v="0"/>
    <n v="0"/>
    <n v="0"/>
    <n v="0"/>
    <n v="150000000"/>
    <n v="0"/>
    <n v="0"/>
    <n v="0"/>
    <n v="0"/>
    <n v="0"/>
    <n v="0"/>
    <n v="150000000"/>
  </r>
  <r>
    <x v="12"/>
    <x v="12"/>
    <s v="BP07044885"/>
    <s v="Fortalecimiento del sistema de atención integral a los habitantes de y en calle del municipio de Santiago de  Cali"/>
    <s v="BP070448851010512"/>
    <s v="Brindar asistencia técnica el proceso de diseño e implementación del modelo de gestión transectorial para el fenómeno de habitabilidad en calle"/>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204000000"/>
    <n v="0"/>
    <n v="0"/>
    <n v="0"/>
    <n v="0"/>
    <n v="0"/>
    <n v="0"/>
    <n v="204000000"/>
    <n v="0"/>
    <n v="0"/>
    <n v="0"/>
    <n v="0"/>
    <n v="0"/>
    <n v="0"/>
    <n v="204000000"/>
  </r>
  <r>
    <x v="12"/>
    <x v="12"/>
    <s v="BP07044885"/>
    <s v="Fortalecimiento del sistema de atención integral a los habitantes de y en calle del municipio de Santiago de  Cali"/>
    <s v="BP070448851020107"/>
    <s v="Realizar piezas de divulgación para difundir ante la opinión pública los programas y proyectos en beneficio de los ciudadanos habitantes de la calle"/>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45000000"/>
    <n v="0"/>
    <n v="0"/>
    <n v="0"/>
    <n v="0"/>
    <n v="0"/>
    <n v="0"/>
    <n v="45000000"/>
    <n v="0"/>
    <n v="0"/>
    <n v="0"/>
    <n v="0"/>
    <n v="0"/>
    <n v="0"/>
    <n v="45000000"/>
  </r>
  <r>
    <x v="12"/>
    <x v="12"/>
    <s v="BP07044885"/>
    <s v="Fortalecimiento del sistema de atención integral a los habitantes de y en calle del municipio de Santiago de  Cali"/>
    <s v="BP070448851020108"/>
    <s v="Implementar acciones de promoción y divulgación para visibilizar los derechos de los ciudadanos habitantes de la calle"/>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40000000"/>
    <n v="0"/>
    <n v="0"/>
    <n v="0"/>
    <n v="0"/>
    <n v="0"/>
    <n v="0"/>
    <n v="40000000"/>
    <n v="0"/>
    <n v="0"/>
    <n v="0"/>
    <n v="0"/>
    <n v="0"/>
    <n v="0"/>
    <n v="40000000"/>
  </r>
  <r>
    <x v="12"/>
    <x v="12"/>
    <s v="BP07044885"/>
    <s v="Fortalecimiento del sistema de atención integral a los habitantes de y en calle del municipio de Santiago de  Cali"/>
    <s v="BP070448851020212"/>
    <s v="Servicio de transporte para el equipo profesional de Sensibilización Comunitaria"/>
    <m/>
    <m/>
    <s v="2-302010133"/>
    <s v="Servicios de Transporte "/>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11750000"/>
    <n v="0"/>
    <n v="0"/>
    <n v="0"/>
    <n v="0"/>
    <n v="0"/>
    <n v="0"/>
    <n v="11750000"/>
    <n v="0"/>
    <n v="0"/>
    <n v="0"/>
    <n v="0"/>
    <n v="0"/>
    <n v="0"/>
    <n v="11750000"/>
  </r>
  <r>
    <x v="12"/>
    <x v="12"/>
    <s v="BP07044885"/>
    <s v="Fortalecimiento del sistema de atención integral a los habitantes de y en calle del municipio de Santiago de  Cali"/>
    <s v="BP070448851020216"/>
    <s v="Realizar Tomas de Barrio en los sectores de mayor afluencia de población habitante de la calle donde participe la comunidad en general"/>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42000000"/>
    <n v="0"/>
    <n v="0"/>
    <n v="0"/>
    <n v="0"/>
    <n v="0"/>
    <n v="0"/>
    <n v="42000000"/>
    <n v="0"/>
    <n v="0"/>
    <n v="0"/>
    <n v="0"/>
    <n v="0"/>
    <n v="0"/>
    <n v="42000000"/>
  </r>
  <r>
    <x v="12"/>
    <x v="12"/>
    <s v="BP07044885"/>
    <s v="Fortalecimiento del sistema de atención integral a los habitantes de y en calle del municipio de Santiago de  Cali"/>
    <s v="BP070448851020217"/>
    <s v="Suministro logístico para las actividades con los actores comunitarios"/>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66650000"/>
    <n v="0"/>
    <n v="0"/>
    <n v="0"/>
    <n v="0"/>
    <n v="0"/>
    <n v="0"/>
    <n v="66650000"/>
    <n v="0"/>
    <n v="0"/>
    <n v="0"/>
    <n v="0"/>
    <n v="0"/>
    <n v="0"/>
    <n v="66650000"/>
  </r>
  <r>
    <x v="12"/>
    <x v="12"/>
    <s v="BP07044885"/>
    <s v="Fortalecimiento del sistema de atención integral a los habitantes de y en calle del municipio de Santiago de  Cali"/>
    <s v="BP070448851020219"/>
    <s v="Brindar asistencia técnica y acompañamiento al proceso de fortalecimiento de redes de apoyo en beneficio de los habitantes de la calle"/>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4"/>
    <s v="Personas habitantes de y en calle atendidas anualmente en la"/>
    <n v="429600000"/>
    <n v="0"/>
    <n v="0"/>
    <n v="0"/>
    <n v="0"/>
    <n v="0"/>
    <n v="0"/>
    <n v="429600000"/>
    <n v="0"/>
    <n v="0"/>
    <n v="0"/>
    <n v="0"/>
    <n v="0"/>
    <n v="0"/>
    <n v="429600000"/>
  </r>
  <r>
    <x v="12"/>
    <x v="12"/>
    <s v="BP26001551"/>
    <s v="APOYO DE LOS PROGRAMAS FAMILIAS EN ACCIÓN Y JÓVENES EN ACCIÓN EN SANTIAGO DE CALI"/>
    <s v="BP260015511010101"/>
    <s v="Realizar la articulación de los procesos para la operatividad de los diferentes componentes del Programa Familias en Acción y Jóvenes en Acción"/>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5"/>
    <s v="Familias vinculadas a los beneficios de los programas “Más f"/>
    <n v="182308800"/>
    <n v="0"/>
    <n v="0"/>
    <n v="0"/>
    <n v="0"/>
    <n v="0"/>
    <n v="0"/>
    <n v="182308800"/>
    <n v="0"/>
    <n v="0"/>
    <n v="0"/>
    <n v="0"/>
    <n v="0"/>
    <n v="0"/>
    <n v="182308800"/>
  </r>
  <r>
    <x v="12"/>
    <x v="12"/>
    <s v="BP26001551"/>
    <s v="APOYO DE LOS PROGRAMAS FAMILIAS EN ACCIÓN Y JÓVENES EN ACCIÓN EN SANTIAGO DE CALI"/>
    <s v="BP260015511010102"/>
    <s v="Adquirir materiales y suministros para fortalecer la operación de los  programa Familias en Acción y Jóvenes en Acción en el territorio"/>
    <m/>
    <m/>
    <s v="2-302010134"/>
    <s v="Adquisicion de Materiales y Suministros"/>
    <x v="0"/>
    <s v="Vigencia actual"/>
    <n v="1304"/>
    <s v="0-1304"/>
    <s v="Est Prodes(30% adul)"/>
    <m/>
    <m/>
    <x v="0"/>
    <s v="Organismo"/>
    <n v="99"/>
    <s v="MUNICIPIO DE CALI"/>
    <n v="41"/>
    <s v="CALI SOCIAL Y DIVERSA"/>
    <n v="4106"/>
    <s v="LUCHA CONTRA LA POBREZA EXTREMA"/>
    <n v="4106001"/>
    <s v="ATENCIÓN A POBLACIÓN EN EXTREMA VULNERABILIDAD"/>
    <x v="155"/>
    <s v="Familias vinculadas a los beneficios de los programas “Más f"/>
    <n v="18472900"/>
    <n v="0"/>
    <n v="0"/>
    <n v="0"/>
    <n v="0"/>
    <n v="0"/>
    <n v="0"/>
    <n v="18472900"/>
    <n v="0"/>
    <n v="0"/>
    <n v="0"/>
    <n v="0"/>
    <n v="0"/>
    <n v="0"/>
    <n v="18472900"/>
  </r>
  <r>
    <x v="12"/>
    <x v="12"/>
    <s v="BP26001551"/>
    <s v="APOYO DE LOS PROGRAMAS FAMILIAS EN ACCIÓN Y JÓVENES EN ACCIÓN EN SANTIAGO DE CALI"/>
    <s v="BP260015511010103"/>
    <s v="Atender a los beneficiarios del programa Familias en Acción y Jóvenes en Acción en los puntos de atención"/>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5"/>
    <s v="Familias vinculadas a los beneficios de los programas “Más f"/>
    <n v="225494400"/>
    <n v="0"/>
    <n v="0"/>
    <n v="0"/>
    <n v="0"/>
    <n v="0"/>
    <n v="0"/>
    <n v="225494400"/>
    <n v="0"/>
    <n v="0"/>
    <n v="0"/>
    <n v="0"/>
    <n v="0"/>
    <n v="0"/>
    <n v="225494400"/>
  </r>
  <r>
    <x v="12"/>
    <x v="12"/>
    <s v="BP26001551"/>
    <s v="APOYO DE LOS PROGRAMAS FAMILIAS EN ACCIÓN Y JÓVENES EN ACCIÓN EN SANTIAGO DE CALI"/>
    <s v="BP260015511010104"/>
    <s v="Apoyar los procesos operativos del programa Jóvenes en Acción"/>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5"/>
    <s v="Familias vinculadas a los beneficios de los programas “Más f"/>
    <n v="82636800"/>
    <n v="0"/>
    <n v="0"/>
    <n v="0"/>
    <n v="0"/>
    <n v="0"/>
    <n v="0"/>
    <n v="82636800"/>
    <n v="0"/>
    <n v="0"/>
    <n v="0"/>
    <n v="0"/>
    <n v="0"/>
    <n v="0"/>
    <n v="82636800"/>
  </r>
  <r>
    <x v="12"/>
    <x v="12"/>
    <s v="BP26001551"/>
    <s v="APOYO DE LOS PROGRAMAS FAMILIAS EN ACCIÓN Y JÓVENES EN ACCIÓN EN SANTIAGO DE CALI"/>
    <s v="BP260015511010105"/>
    <s v="Adquirir equipos informáticos para apoyar el desarrollo de los procesos de atención, orientación y seguimiento al cumplimiento de la verificación a las familias pertenecientes  a los  programas Familias en Acción y Jóvenes en Acción"/>
    <m/>
    <m/>
    <s v="2-302010101"/>
    <s v="Dotación y/o Adquisición de Maquinaria y Equipo"/>
    <x v="0"/>
    <s v="Vigencia actual"/>
    <n v="1304"/>
    <s v="0-1304"/>
    <s v="Est Prodes(30% adul)"/>
    <m/>
    <m/>
    <x v="0"/>
    <s v="Organismo"/>
    <n v="99"/>
    <s v="MUNICIPIO DE CALI"/>
    <n v="41"/>
    <s v="CALI SOCIAL Y DIVERSA"/>
    <n v="4106"/>
    <s v="LUCHA CONTRA LA POBREZA EXTREMA"/>
    <n v="4106001"/>
    <s v="ATENCIÓN A POBLACIÓN EN EXTREMA VULNERABILIDAD"/>
    <x v="155"/>
    <s v="Familias vinculadas a los beneficios de los programas “Más f"/>
    <n v="25000000"/>
    <n v="0"/>
    <n v="0"/>
    <n v="0"/>
    <n v="0"/>
    <n v="0"/>
    <n v="0"/>
    <n v="25000000"/>
    <n v="0"/>
    <n v="0"/>
    <n v="0"/>
    <n v="0"/>
    <n v="0"/>
    <n v="0"/>
    <n v="25000000"/>
  </r>
  <r>
    <x v="12"/>
    <x v="12"/>
    <s v="BP26001551"/>
    <s v="APOYO DE LOS PROGRAMAS FAMILIAS EN ACCIÓN Y JÓVENES EN ACCIÓN EN SANTIAGO DE CALI"/>
    <s v="BP260015511010106"/>
    <s v="Realizar seguimiento a la verificación de cumplimientos del Programa Familias en Acción"/>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5"/>
    <s v="Familias vinculadas a los beneficios de los programas “Más f"/>
    <n v="129830400"/>
    <n v="0"/>
    <n v="0"/>
    <n v="0"/>
    <n v="0"/>
    <n v="0"/>
    <n v="0"/>
    <n v="129830400"/>
    <n v="0"/>
    <n v="0"/>
    <n v="0"/>
    <n v="0"/>
    <n v="0"/>
    <n v="0"/>
    <n v="129830400"/>
  </r>
  <r>
    <x v="12"/>
    <x v="12"/>
    <s v="BP26001551"/>
    <s v="APOYO DE LOS PROGRAMAS FAMILIAS EN ACCIÓN Y JÓVENES EN ACCIÓN EN SANTIAGO DE CALI"/>
    <s v="BP260015511020101"/>
    <s v="Apoyar logísticamente el desarrollo de talleres  programados en el componente de bienestar comunitario (Comité Municipal de Madres Lideres, Asamblea Municipal y Encuentros Pedagógicos)  del programa Familias en Acción y Jóvenes en Acción"/>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5"/>
    <s v="Familias vinculadas a los beneficios de los programas “Más f"/>
    <n v="798500"/>
    <n v="0"/>
    <n v="0"/>
    <n v="0"/>
    <n v="0"/>
    <n v="0"/>
    <n v="0"/>
    <n v="798500"/>
    <n v="0"/>
    <n v="0"/>
    <n v="0"/>
    <n v="0"/>
    <n v="0"/>
    <n v="0"/>
    <n v="798500"/>
  </r>
  <r>
    <x v="12"/>
    <x v="12"/>
    <s v="BP26001551"/>
    <s v="APOYO DE LOS PROGRAMAS FAMILIAS EN ACCIÓN Y JÓVENES EN ACCIÓN EN SANTIAGO DE CALI"/>
    <s v="BP260015511020102"/>
    <s v="Realizar trabajo social mediante las capacitaciones  con las madres líderes, madres titulares y jóvenes en ofertas interinstitucionales e intersectoriales competentes de los programas Familias en Acción y Jóvenes en Acción"/>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5"/>
    <s v="Familias vinculadas a los beneficios de los programas “Más f"/>
    <n v="417715200"/>
    <n v="0"/>
    <n v="0"/>
    <n v="0"/>
    <n v="0"/>
    <n v="0"/>
    <n v="0"/>
    <n v="417715200"/>
    <n v="0"/>
    <n v="0"/>
    <n v="0"/>
    <n v="0"/>
    <n v="0"/>
    <n v="0"/>
    <n v="417715200"/>
  </r>
  <r>
    <x v="12"/>
    <x v="12"/>
    <s v="BP26001551"/>
    <s v="APOYO DE LOS PROGRAMAS FAMILIAS EN ACCIÓN Y JÓVENES EN ACCIÓN EN SANTIAGO DE CALI"/>
    <s v="BP260015511020103"/>
    <s v="Apoyar logísticamente el trabajo social con madres líderes, madres titulares y jóvenes en ofertas interinstitucionales e intersectoriales en temas competentes a los programas Familias en Acción y Jóvenes en Acción"/>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1"/>
    <s v="ATENCIÓN A POBLACIÓN EN EXTREMA VULNERABILIDAD"/>
    <x v="155"/>
    <s v="Familias vinculadas a los beneficios de los programas “Más f"/>
    <n v="35743000"/>
    <n v="0"/>
    <n v="0"/>
    <n v="0"/>
    <n v="0"/>
    <n v="0"/>
    <n v="0"/>
    <n v="35743000"/>
    <n v="0"/>
    <n v="0"/>
    <n v="0"/>
    <n v="0"/>
    <n v="0"/>
    <n v="0"/>
    <n v="35743000"/>
  </r>
  <r>
    <x v="12"/>
    <x v="12"/>
    <s v="BP26001540"/>
    <s v="APOYO EN EL ACCESO DE LA OFERTA INSTITUCIONAL, A LOS HOGARES INSCRITOS EN LA ESTRATEGIA RED UNIDOS DE SANTIAGO DE CALI"/>
    <s v="BP260015401010101"/>
    <s v="Suministrar materiales que permiten el desarrollo del programa Red Unidos"/>
    <m/>
    <m/>
    <s v="2-302010134"/>
    <s v="Adquisicion de Materiales y Suministros"/>
    <x v="0"/>
    <s v="Vigencia actual"/>
    <n v="1304"/>
    <s v="0-1304"/>
    <s v="Est Prodes(30% adul)"/>
    <m/>
    <m/>
    <x v="0"/>
    <s v="Organismo"/>
    <n v="99"/>
    <s v="MUNICIPIO DE CALI"/>
    <n v="41"/>
    <s v="CALI SOCIAL Y DIVERSA"/>
    <n v="4106"/>
    <s v="LUCHA CONTRA LA POBREZA EXTREMA"/>
    <n v="4106001"/>
    <s v="ATENCIÓN A POBLACIÓN EN EXTREMA VULNERABILIDAD"/>
    <x v="156"/>
    <s v="Hogares insertados en la estrategia “Red Unidos” orientados"/>
    <n v="4211300"/>
    <n v="0"/>
    <n v="0"/>
    <n v="0"/>
    <n v="0"/>
    <n v="0"/>
    <n v="0"/>
    <n v="4211300"/>
    <n v="0"/>
    <n v="0"/>
    <n v="0"/>
    <n v="0"/>
    <n v="0"/>
    <n v="0"/>
    <n v="4211300"/>
  </r>
  <r>
    <x v="12"/>
    <x v="12"/>
    <s v="BP26001540"/>
    <s v="APOYO EN EL ACCESO DE LA OFERTA INSTITUCIONAL, A LOS HOGARES INSCRITOS EN LA ESTRATEGIA RED UNIDOS DE SANTIAGO DE CALI"/>
    <s v="BP260015401010102"/>
    <s v="Realizar trabajos para el desarrollo familiar dirigidos a los hogares focalizados por la estrategia de Red Unidos"/>
    <m/>
    <m/>
    <s v="2-3030223"/>
    <s v="Red de Solidaridad"/>
    <x v="0"/>
    <s v="Vigencia actual"/>
    <n v="1304"/>
    <s v="0-1304"/>
    <s v="Est Prodes(30% adul)"/>
    <m/>
    <m/>
    <x v="0"/>
    <s v="Organismo"/>
    <n v="99"/>
    <s v="MUNICIPIO DE CALI"/>
    <n v="41"/>
    <s v="CALI SOCIAL Y DIVERSA"/>
    <n v="4106"/>
    <s v="LUCHA CONTRA LA POBREZA EXTREMA"/>
    <n v="4106001"/>
    <s v="ATENCIÓN A POBLACIÓN EN EXTREMA VULNERABILIDAD"/>
    <x v="156"/>
    <s v="Hogares insertados en la estrategia “Red Unidos” orientados"/>
    <n v="55036800"/>
    <n v="0"/>
    <n v="0"/>
    <n v="0"/>
    <n v="0"/>
    <n v="0"/>
    <n v="0"/>
    <n v="55036800"/>
    <n v="0"/>
    <n v="0"/>
    <n v="0"/>
    <n v="0"/>
    <n v="0"/>
    <n v="0"/>
    <n v="55036800"/>
  </r>
  <r>
    <x v="12"/>
    <x v="12"/>
    <s v="BP26001540"/>
    <s v="APOYO EN EL ACCESO DE LA OFERTA INSTITUCIONAL, A LOS HOGARES INSCRITOS EN LA ESTRATEGIA RED UNIDOS DE SANTIAGO DE CALI"/>
    <s v="BP260015401010103"/>
    <s v="Promocionar los servicios sociales en los territorios focalizados en la estrategia Red Unidos"/>
    <m/>
    <m/>
    <s v="2-3030223"/>
    <s v="Red de Solidaridad"/>
    <x v="0"/>
    <s v="Vigencia actual"/>
    <n v="1304"/>
    <s v="0-1304"/>
    <s v="Est Prodes(30% adul)"/>
    <m/>
    <m/>
    <x v="0"/>
    <s v="Organismo"/>
    <n v="99"/>
    <s v="MUNICIPIO DE CALI"/>
    <n v="41"/>
    <s v="CALI SOCIAL Y DIVERSA"/>
    <n v="4106"/>
    <s v="LUCHA CONTRA LA POBREZA EXTREMA"/>
    <n v="4106001"/>
    <s v="ATENCIÓN A POBLACIÓN EN EXTREMA VULNERABILIDAD"/>
    <x v="156"/>
    <s v="Hogares insertados en la estrategia “Red Unidos” orientados"/>
    <n v="26940000"/>
    <n v="0"/>
    <n v="0"/>
    <n v="0"/>
    <n v="0"/>
    <n v="0"/>
    <n v="0"/>
    <n v="26940000"/>
    <n v="0"/>
    <n v="0"/>
    <n v="0"/>
    <n v="0"/>
    <n v="0"/>
    <n v="0"/>
    <n v="26940000"/>
  </r>
  <r>
    <x v="12"/>
    <x v="12"/>
    <s v="BP26001540"/>
    <s v="APOYO EN EL ACCESO DE LA OFERTA INSTITUCIONAL, A LOS HOGARES INSCRITOS EN LA ESTRATEGIA RED UNIDOS DE SANTIAGO DE CALI"/>
    <s v="BP260015401010104"/>
    <s v="Apoyar en la logística de las ferias de servicios de Red Unidos"/>
    <m/>
    <m/>
    <s v="2-302010134"/>
    <s v="Adquisicion de Materiales y Suministros"/>
    <x v="0"/>
    <s v="Vigencia actual"/>
    <n v="1304"/>
    <s v="0-1304"/>
    <s v="Est Prodes(30% adul)"/>
    <m/>
    <m/>
    <x v="0"/>
    <s v="Organismo"/>
    <n v="99"/>
    <s v="MUNICIPIO DE CALI"/>
    <n v="41"/>
    <s v="CALI SOCIAL Y DIVERSA"/>
    <n v="4106"/>
    <s v="LUCHA CONTRA LA POBREZA EXTREMA"/>
    <n v="4106001"/>
    <s v="ATENCIÓN A POBLACIÓN EN EXTREMA VULNERABILIDAD"/>
    <x v="156"/>
    <s v="Hogares insertados en la estrategia “Red Unidos” orientados"/>
    <n v="33256000"/>
    <n v="0"/>
    <n v="0"/>
    <n v="0"/>
    <n v="0"/>
    <n v="0"/>
    <n v="0"/>
    <n v="33256000"/>
    <n v="0"/>
    <n v="0"/>
    <n v="0"/>
    <n v="0"/>
    <n v="0"/>
    <n v="0"/>
    <n v="33256000"/>
  </r>
  <r>
    <x v="12"/>
    <x v="12"/>
    <s v="BP26001540"/>
    <s v="APOYO EN EL ACCESO DE LA OFERTA INSTITUCIONAL, A LOS HOGARES INSCRITOS EN LA ESTRATEGIA RED UNIDOS DE SANTIAGO DE CALI"/>
    <s v="BP260015401010105"/>
    <s v="Apoyar tecnicamente los procesos operativos y de orientacion familiar de la estrategia de Red Unidos"/>
    <m/>
    <m/>
    <s v="2-3030223"/>
    <s v="Red de Solidaridad"/>
    <x v="0"/>
    <s v="Vigencia actual"/>
    <n v="1304"/>
    <s v="0-1304"/>
    <s v="Est Prodes(30% adul)"/>
    <m/>
    <m/>
    <x v="0"/>
    <s v="Organismo"/>
    <n v="99"/>
    <s v="MUNICIPIO DE CALI"/>
    <n v="41"/>
    <s v="CALI SOCIAL Y DIVERSA"/>
    <n v="4106"/>
    <s v="LUCHA CONTRA LA POBREZA EXTREMA"/>
    <n v="4106001"/>
    <s v="ATENCIÓN A POBLACIÓN EN EXTREMA VULNERABILIDAD"/>
    <x v="156"/>
    <s v="Hogares insertados en la estrategia “Red Unidos” orientados"/>
    <n v="60057600"/>
    <n v="0"/>
    <n v="0"/>
    <n v="0"/>
    <n v="0"/>
    <n v="0"/>
    <n v="0"/>
    <n v="60057600"/>
    <n v="0"/>
    <n v="0"/>
    <n v="0"/>
    <n v="0"/>
    <n v="0"/>
    <n v="0"/>
    <n v="60057600"/>
  </r>
  <r>
    <x v="12"/>
    <x v="12"/>
    <s v="BP26001540"/>
    <s v="APOYO EN EL ACCESO DE LA OFERTA INSTITUCIONAL, A LOS HOGARES INSCRITOS EN LA ESTRATEGIA RED UNIDOS DE SANTIAGO DE CALI"/>
    <s v="BP260015401010201"/>
    <s v="Diseñar estrategias de orientación para la población Red Unidos"/>
    <m/>
    <m/>
    <s v="2-3030223"/>
    <s v="Red de Solidaridad"/>
    <x v="0"/>
    <s v="Vigencia actual"/>
    <n v="1304"/>
    <s v="0-1304"/>
    <s v="Est Prodes(30% adul)"/>
    <m/>
    <m/>
    <x v="0"/>
    <s v="Organismo"/>
    <n v="99"/>
    <s v="MUNICIPIO DE CALI"/>
    <n v="41"/>
    <s v="CALI SOCIAL Y DIVERSA"/>
    <n v="4106"/>
    <s v="LUCHA CONTRA LA POBREZA EXTREMA"/>
    <n v="4106001"/>
    <s v="ATENCIÓN A POBLACIÓN EN EXTREMA VULNERABILIDAD"/>
    <x v="156"/>
    <s v="Hogares insertados en la estrategia “Red Unidos” orientados"/>
    <n v="30498300"/>
    <n v="0"/>
    <n v="0"/>
    <n v="0"/>
    <n v="0"/>
    <n v="0"/>
    <n v="0"/>
    <n v="30498300"/>
    <n v="0"/>
    <n v="0"/>
    <n v="0"/>
    <n v="0"/>
    <n v="0"/>
    <n v="0"/>
    <n v="30498300"/>
  </r>
  <r>
    <x v="12"/>
    <x v="12"/>
    <s v="BP26000835"/>
    <s v="Apoyo al programa de seguridad alimentaria y nutricional de la población en pobreza extrema en Santiago de Cali"/>
    <s v="BP260008351010115"/>
    <s v="Realizar acciones relacionadas con la dirección, administración y control de todo el proyecto"/>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2"/>
    <s v="SEGURIDAD ALIMENTARIA Y NUTRICIONAL."/>
    <x v="157"/>
    <s v="Población vulnerable atendida diariamente en comedores comun"/>
    <n v="325239607"/>
    <n v="0"/>
    <n v="0"/>
    <n v="0"/>
    <n v="0"/>
    <n v="0"/>
    <n v="0"/>
    <n v="325239607"/>
    <n v="0"/>
    <n v="0"/>
    <n v="0"/>
    <n v="0"/>
    <n v="0"/>
    <n v="0"/>
    <n v="325239607"/>
  </r>
  <r>
    <x v="12"/>
    <x v="12"/>
    <s v="BP26000835"/>
    <s v="Apoyo al programa de seguridad alimentaria y nutricional de la población en pobreza extrema en Santiago de Cali"/>
    <s v="BP260008351010116"/>
    <s v="Adquirir alimentos de la canasta básica familiar, para suministrar a la población beneficiaria en los comedores comunitarios"/>
    <m/>
    <m/>
    <s v="2-302010134"/>
    <s v="Adquisicion de Materiales y Suministros"/>
    <x v="0"/>
    <s v="Vigencia actual"/>
    <n v="1304"/>
    <s v="0-1304"/>
    <s v="Est Prodes(30% adul)"/>
    <m/>
    <m/>
    <x v="0"/>
    <s v="Organismo"/>
    <n v="99"/>
    <s v="MUNICIPIO DE CALI"/>
    <n v="41"/>
    <s v="CALI SOCIAL Y DIVERSA"/>
    <n v="4106"/>
    <s v="LUCHA CONTRA LA POBREZA EXTREMA"/>
    <n v="4106002"/>
    <s v="SEGURIDAD ALIMENTARIA Y NUTRICIONAL."/>
    <x v="157"/>
    <s v="Población vulnerable atendida diariamente en comedores comun"/>
    <n v="565480000"/>
    <n v="0"/>
    <n v="0"/>
    <n v="0"/>
    <n v="0"/>
    <n v="0"/>
    <n v="0"/>
    <n v="565480000"/>
    <n v="0"/>
    <n v="0"/>
    <n v="0"/>
    <n v="0"/>
    <n v="0"/>
    <n v="0"/>
    <n v="565480000"/>
  </r>
  <r>
    <x v="12"/>
    <x v="12"/>
    <s v="BP26000835"/>
    <s v="Apoyo al programa de seguridad alimentaria y nutricional de la población en pobreza extrema en Santiago de Cali"/>
    <s v="BP260008351020109"/>
    <s v="Apoyar logísticamente el desarrollo de las actividades de intervención social"/>
    <m/>
    <m/>
    <s v="2-30503"/>
    <s v="Atención, Control y Organización Institucional para apoyo a la Gestión del Estado"/>
    <x v="0"/>
    <s v="Vigencia actual"/>
    <n v="1304"/>
    <s v="0-1304"/>
    <s v="Est Prodes(30% adul)"/>
    <m/>
    <m/>
    <x v="0"/>
    <s v="Organismo"/>
    <n v="99"/>
    <s v="MUNICIPIO DE CALI"/>
    <n v="41"/>
    <s v="CALI SOCIAL Y DIVERSA"/>
    <n v="4106"/>
    <s v="LUCHA CONTRA LA POBREZA EXTREMA"/>
    <n v="4106002"/>
    <s v="SEGURIDAD ALIMENTARIA Y NUTRICIONAL."/>
    <x v="157"/>
    <s v="Población vulnerable atendida diariamente en comedores comun"/>
    <n v="100000000"/>
    <n v="0"/>
    <n v="0"/>
    <n v="0"/>
    <n v="0"/>
    <n v="0"/>
    <n v="0"/>
    <n v="100000000"/>
    <n v="0"/>
    <n v="0"/>
    <n v="0"/>
    <n v="0"/>
    <n v="0"/>
    <n v="0"/>
    <n v="100000000"/>
  </r>
  <r>
    <x v="12"/>
    <x v="12"/>
    <s v="BP26001552"/>
    <s v="Implementación de un modelo para la atención de la población migrante en Santiago de Cali"/>
    <s v="BP260015521010301"/>
    <s v="Realizar acciones encaminadas a la atención de población migrante que se encuentra en condición de tránsito"/>
    <m/>
    <m/>
    <s v="2-30503"/>
    <s v="Atención, Control y Organización Institucional para apoyo a la Gestión del Estado"/>
    <x v="0"/>
    <s v="Vigencia actual"/>
    <n v="1304"/>
    <s v="0-1304"/>
    <s v="Est Prodes(30% adu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58800000"/>
    <n v="0"/>
    <n v="0"/>
    <n v="0"/>
    <n v="0"/>
    <n v="0"/>
    <n v="0"/>
    <n v="58800000"/>
    <n v="0"/>
    <n v="0"/>
    <n v="0"/>
    <n v="0"/>
    <n v="0"/>
    <n v="0"/>
    <n v="58800000"/>
  </r>
  <r>
    <x v="12"/>
    <x v="12"/>
    <s v="BP26001552"/>
    <s v="Implementación de un modelo para la atención de la población migrante en Santiago de Cali"/>
    <s v="BP260015521010302"/>
    <s v="Realizar acciones encaminadas a la atención de poblaciones migrantes con carácter de permanencia"/>
    <m/>
    <m/>
    <s v="2-30503"/>
    <s v="Atención, Control y Organización Institucional para apoyo a la Gestión del Estado"/>
    <x v="0"/>
    <s v="Vigencia actual"/>
    <n v="1304"/>
    <s v="0-1304"/>
    <s v="Est Prodes(30% adu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241200000"/>
    <n v="0"/>
    <n v="0"/>
    <n v="0"/>
    <n v="0"/>
    <n v="0"/>
    <n v="0"/>
    <n v="241200000"/>
    <n v="0"/>
    <n v="0"/>
    <n v="0"/>
    <n v="0"/>
    <n v="0"/>
    <n v="0"/>
    <n v="241200000"/>
  </r>
  <r>
    <x v="12"/>
    <x v="12"/>
    <s v="BP26001501"/>
    <s v="Implementación del observatorio de políticas sociales de Santiago de Cali"/>
    <s v="BP260015011010104"/>
    <s v="Realizar la actualización del diseño conceptual, metodológico y de implementación conforme a los lineamientos"/>
    <m/>
    <m/>
    <s v="2-30503"/>
    <s v="Atención, Control y Organización Institucional para apoyo a la Gestión del Estado"/>
    <x v="0"/>
    <s v="Vigencia actual"/>
    <n v="1304"/>
    <s v="0-1304"/>
    <s v="Est Prodes(30% adul)"/>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65000000"/>
    <n v="0"/>
    <n v="0"/>
    <n v="0"/>
    <n v="0"/>
    <n v="0"/>
    <n v="0"/>
    <n v="65000000"/>
    <n v="0"/>
    <n v="0"/>
    <n v="0"/>
    <n v="0"/>
    <n v="0"/>
    <n v="0"/>
    <n v="65000000"/>
  </r>
  <r>
    <x v="12"/>
    <x v="12"/>
    <s v="BP26001501"/>
    <s v="Implementación del observatorio de políticas sociales de Santiago de Cali"/>
    <s v="BP260015011010204"/>
    <s v="Realizar la actualización del diseño conceptual, metodológico y operativo de la Mesa Técnica del Observatorio de Políticas Sociales"/>
    <m/>
    <m/>
    <s v="2-30503"/>
    <s v="Atención, Control y Organización Institucional para apoyo a la Gestión del Estado"/>
    <x v="0"/>
    <s v="Vigencia actual"/>
    <n v="1304"/>
    <s v="0-1304"/>
    <s v="Est Prodes(30% adul)"/>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31000000"/>
    <n v="0"/>
    <n v="0"/>
    <n v="0"/>
    <n v="0"/>
    <n v="0"/>
    <n v="0"/>
    <n v="31000000"/>
    <n v="0"/>
    <n v="0"/>
    <n v="0"/>
    <n v="0"/>
    <n v="0"/>
    <n v="0"/>
    <n v="31000000"/>
  </r>
  <r>
    <x v="12"/>
    <x v="12"/>
    <s v="BP26001501"/>
    <s v="Implementación del observatorio de políticas sociales de Santiago de Cali"/>
    <s v="BP260015011010205"/>
    <s v="Adquirir insumos logísticos para realizar las sesiones de las mesas técnicas"/>
    <m/>
    <m/>
    <s v="2-302010134"/>
    <s v="Adquisicion de Materiales y Suministros"/>
    <x v="0"/>
    <s v="Vigencia actual"/>
    <n v="1304"/>
    <s v="0-1304"/>
    <s v="Est Prodes(30% adul)"/>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3030600"/>
    <n v="0"/>
    <n v="0"/>
    <n v="0"/>
    <n v="0"/>
    <n v="0"/>
    <n v="0"/>
    <n v="3030600"/>
    <n v="0"/>
    <n v="0"/>
    <n v="0"/>
    <n v="0"/>
    <n v="0"/>
    <n v="0"/>
    <n v="3030600"/>
  </r>
  <r>
    <x v="12"/>
    <x v="12"/>
    <s v="BP26001501"/>
    <s v="Implementación del observatorio de políticas sociales de Santiago de Cali"/>
    <s v="BP260015011020108"/>
    <s v="Realizar seminarios sobre políticas públicas y sistemas de gestión de la información"/>
    <m/>
    <m/>
    <s v="2-30503"/>
    <s v="Atención, Control y Organización Institucional para apoyo a la Gestión del Estado"/>
    <x v="0"/>
    <s v="Vigencia actual"/>
    <n v="1304"/>
    <s v="0-1304"/>
    <s v="Est Prodes(30% adul)"/>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20000000"/>
    <n v="0"/>
    <n v="0"/>
    <n v="0"/>
    <n v="0"/>
    <n v="0"/>
    <n v="0"/>
    <n v="20000000"/>
    <n v="0"/>
    <n v="0"/>
    <n v="0"/>
    <n v="0"/>
    <n v="0"/>
    <n v="0"/>
    <n v="20000000"/>
  </r>
  <r>
    <x v="12"/>
    <x v="12"/>
    <s v="BP26001501"/>
    <s v="Implementación del observatorio de políticas sociales de Santiago de Cali"/>
    <s v="BP260015011020109"/>
    <s v="Consolidar la información recolectada en el sistema de información"/>
    <m/>
    <m/>
    <s v="2-30503"/>
    <s v="Atención, Control y Organización Institucional para apoyo a la Gestión del Estado"/>
    <x v="0"/>
    <s v="Vigencia actual"/>
    <n v="1304"/>
    <s v="0-1304"/>
    <s v="Est Prodes(30% adul)"/>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26969400"/>
    <n v="0"/>
    <n v="0"/>
    <n v="0"/>
    <n v="0"/>
    <n v="0"/>
    <n v="0"/>
    <n v="26969400"/>
    <n v="0"/>
    <n v="0"/>
    <n v="0"/>
    <n v="0"/>
    <n v="0"/>
    <n v="0"/>
    <n v="26969400"/>
  </r>
  <r>
    <x v="12"/>
    <x v="12"/>
    <s v="BP26001501"/>
    <s v="Implementación del observatorio de políticas sociales de Santiago de Cali"/>
    <s v="BP260015011020111"/>
    <s v="Realizar la caracterización en el marco de la implementación de la Política Pública CaliAfro"/>
    <m/>
    <m/>
    <s v="2-30503"/>
    <s v="Atención, Control y Organización Institucional para apoyo a la Gestión del Estado"/>
    <x v="0"/>
    <s v="Vigencia actual"/>
    <n v="1304"/>
    <s v="0-1304"/>
    <s v="Est Prodes(30% adul)"/>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72000000"/>
    <n v="0"/>
    <n v="0"/>
    <n v="0"/>
    <n v="0"/>
    <n v="0"/>
    <n v="0"/>
    <n v="72000000"/>
    <n v="0"/>
    <n v="0"/>
    <n v="0"/>
    <n v="0"/>
    <n v="0"/>
    <n v="0"/>
    <n v="72000000"/>
  </r>
  <r>
    <x v="12"/>
    <x v="12"/>
    <s v="BP26001501"/>
    <s v="Implementación del observatorio de políticas sociales de Santiago de Cali"/>
    <s v="BP260015011020113"/>
    <s v="Realizar la caracterización de los procesos organizativos de las colonias afrocolombianas"/>
    <m/>
    <m/>
    <s v="2-30503"/>
    <s v="Atención, Control y Organización Institucional para apoyo a la Gestión del Estado"/>
    <x v="0"/>
    <s v="Vigencia actual"/>
    <n v="1304"/>
    <s v="0-1304"/>
    <s v="Est Prodes(30% adul)"/>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72000000"/>
    <n v="0"/>
    <n v="0"/>
    <n v="0"/>
    <n v="0"/>
    <n v="0"/>
    <n v="0"/>
    <n v="72000000"/>
    <n v="0"/>
    <n v="0"/>
    <n v="0"/>
    <n v="0"/>
    <n v="0"/>
    <n v="0"/>
    <n v="72000000"/>
  </r>
  <r>
    <x v="12"/>
    <x v="12"/>
    <s v="BP26001501"/>
    <s v="Implementación del observatorio de políticas sociales de Santiago de Cali"/>
    <s v="BP260015011020205"/>
    <s v="Realizar boletín de diagnóstico sobre el estado de ejecución de las políticas públicas priorizadas"/>
    <m/>
    <m/>
    <s v="2-30503"/>
    <s v="Atención, Control y Organización Institucional para apoyo a la Gestión del Estado"/>
    <x v="0"/>
    <s v="Vigencia actual"/>
    <n v="1304"/>
    <s v="0-1304"/>
    <s v="Est Prodes(30% adul)"/>
    <m/>
    <m/>
    <x v="0"/>
    <s v="Organismo"/>
    <n v="99"/>
    <s v="MUNICIPIO DE CALI"/>
    <n v="45"/>
    <s v="CALI PARTICIPATIVA Y BIEN GOBERNADA"/>
    <n v="4501"/>
    <s v="GERENCIA PÚBLICA BASADA EN RESULTADOS Y LA DEFENSA DE LO PÚB"/>
    <n v="4501002"/>
    <s v="Información de calidad para la planificación territorial"/>
    <x v="150"/>
    <s v="Observatorio de Políticas Sociales y de participación con enfoque poblacional y diferencial, diseñado e implementado"/>
    <n v="10000000"/>
    <n v="0"/>
    <n v="0"/>
    <n v="0"/>
    <n v="0"/>
    <n v="0"/>
    <n v="0"/>
    <n v="10000000"/>
    <n v="0"/>
    <n v="0"/>
    <n v="0"/>
    <n v="0"/>
    <n v="0"/>
    <n v="0"/>
    <n v="10000000"/>
  </r>
  <r>
    <x v="12"/>
    <x v="12"/>
    <s v="BP26001464"/>
    <s v="Fortalecimiento de los procesos de atención integral a la población de primera infancia de Santiago de  Cali"/>
    <s v="BP260014641010117"/>
    <s v="Brindar atención integral para la Primera Infancia en modalidad familiar"/>
    <m/>
    <m/>
    <s v="2-303030503"/>
    <s v="Servicios Personales Indirectos"/>
    <x v="0"/>
    <s v="Vigencia actual"/>
    <n v="1305"/>
    <s v="0-1305"/>
    <s v="Est Prodes(15% infa)"/>
    <m/>
    <m/>
    <x v="0"/>
    <s v="Organismo"/>
    <n v="99"/>
    <s v="MUNICIPIO DE CALI"/>
    <n v="41"/>
    <s v="CALI SOCIAL Y DIVERSA"/>
    <n v="4101"/>
    <s v="CONSTRUYENDO SOCIEDAD"/>
    <n v="4101001"/>
    <s v="ATENCIÓN INTEGRAL A LA PRIMERA INFANCIA"/>
    <x v="137"/>
    <s v="Beneficiarios en educación inicial, en el marco de la atenci"/>
    <n v="9800000000"/>
    <n v="0"/>
    <n v="0"/>
    <n v="0"/>
    <n v="0"/>
    <n v="0"/>
    <n v="0"/>
    <n v="9800000000"/>
    <n v="0"/>
    <n v="0"/>
    <n v="0"/>
    <n v="0"/>
    <n v="0"/>
    <n v="0"/>
    <n v="9800000000"/>
  </r>
  <r>
    <x v="12"/>
    <x v="12"/>
    <s v="BP26001466"/>
    <s v="Desarrollo de estrategias de movilización social &quot;Cali de las niñas y los niños&quot; en Santiago de Cali"/>
    <s v="BP260014661010107"/>
    <s v="Realizar Encuentro de ciudad &quot;JUGUEMOS EN LA CIUDAD&quot;"/>
    <m/>
    <m/>
    <s v="2-30501"/>
    <s v="Asistencia técnica, divulgación y capacitación a funcionarios del Estado para apoyo a la Administración del Estado"/>
    <x v="0"/>
    <s v="Vigencia actual"/>
    <n v="1305"/>
    <s v="0-1305"/>
    <s v="Est Prodes(15% infa)"/>
    <m/>
    <m/>
    <x v="0"/>
    <s v="Organismo"/>
    <n v="99"/>
    <s v="MUNICIPIO DE CALI"/>
    <n v="41"/>
    <s v="CALI SOCIAL Y DIVERSA"/>
    <n v="4101"/>
    <s v="CONSTRUYENDO SOCIEDAD"/>
    <n v="4101001"/>
    <s v="ATENCIÓN INTEGRAL A LA PRIMERA INFANCIA"/>
    <x v="90"/>
    <s v="Beneficiarios de las estrategias de fomento de la educación"/>
    <n v="17521000"/>
    <n v="0"/>
    <n v="0"/>
    <n v="0"/>
    <n v="0"/>
    <n v="0"/>
    <n v="0"/>
    <n v="17521000"/>
    <n v="0"/>
    <n v="0"/>
    <n v="0"/>
    <n v="0"/>
    <n v="0"/>
    <n v="0"/>
    <n v="17521000"/>
  </r>
  <r>
    <x v="12"/>
    <x v="12"/>
    <s v="BP26001500"/>
    <s v="Fortalecimiento de la oferta de servicios para las víctimas del conflicto armado en los territorios y comunas de Santiago de Cali"/>
    <s v="BP260015001010101"/>
    <s v="Orientar a las Víctimas del Conflicto Armado, desde los territorios y comunas de Santiago de Cali  para que accedan a la oferta de servicios de la Alcaldía de Santiago de Cali"/>
    <m/>
    <m/>
    <s v="2-3030279"/>
    <s v="Programas de Atención a Población desplazada"/>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58"/>
    <s v="Puntos de información y orientación a las víctimas del confl"/>
    <n v="113022000"/>
    <n v="0"/>
    <n v="0"/>
    <n v="0"/>
    <n v="0"/>
    <n v="0"/>
    <n v="0"/>
    <n v="113022000"/>
    <n v="0"/>
    <n v="0"/>
    <n v="0"/>
    <n v="0"/>
    <n v="0"/>
    <n v="0"/>
    <n v="113022000"/>
  </r>
  <r>
    <x v="12"/>
    <x v="12"/>
    <s v="BP26001500"/>
    <s v="Fortalecimiento de la oferta de servicios para las víctimas del conflicto armado en los territorios y comunas de Santiago de Cali"/>
    <s v="BP260015001010102"/>
    <s v="Adquirir mobiliario, para la Atención en los territorios y comunas de Santiago de Cali"/>
    <m/>
    <m/>
    <s v="2-302010103"/>
    <s v="Dotación de Instalaciones"/>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58"/>
    <s v="Puntos de información y orientación a las víctimas del confl"/>
    <n v="29685600"/>
    <n v="0"/>
    <n v="0"/>
    <n v="0"/>
    <n v="0"/>
    <n v="0"/>
    <n v="0"/>
    <n v="29685600"/>
    <n v="0"/>
    <n v="0"/>
    <n v="0"/>
    <n v="0"/>
    <n v="0"/>
    <n v="0"/>
    <n v="29685600"/>
  </r>
  <r>
    <x v="12"/>
    <x v="12"/>
    <s v="BP26001500"/>
    <s v="Fortalecimiento de la oferta de servicios para las víctimas del conflicto armado en los territorios y comunas de Santiago de Cali"/>
    <s v="BP260015001010103"/>
    <s v="Adquirir equipos tecnológicos para el fortalecimiento de los servicios de información y orientación en  los territorios y comunas de  Santiago de Cali"/>
    <m/>
    <m/>
    <s v="2-302010101"/>
    <s v="Dotación y/o Adquisición de Maquinaria y Equipo"/>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58"/>
    <s v="Puntos de información y orientación a las víctimas del confl"/>
    <n v="34556400"/>
    <n v="0"/>
    <n v="0"/>
    <n v="0"/>
    <n v="0"/>
    <n v="0"/>
    <n v="0"/>
    <n v="34556400"/>
    <n v="0"/>
    <n v="0"/>
    <n v="0"/>
    <n v="0"/>
    <n v="0"/>
    <n v="0"/>
    <n v="34556400"/>
  </r>
  <r>
    <x v="12"/>
    <x v="12"/>
    <s v="BP26001500"/>
    <s v="Fortalecimiento de la oferta de servicios para las víctimas del conflicto armado en los territorios y comunas de Santiago de Cali"/>
    <s v="BP260015001010104"/>
    <s v="Adquirir suministros para la Atención de  las víctimas en los territorios y comunas de  Santiago de Cali"/>
    <m/>
    <m/>
    <s v="2-302010134"/>
    <s v="Adquisicion de Materiales y Suministros"/>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58"/>
    <s v="Puntos de información y orientación a las víctimas del confl"/>
    <n v="15172270"/>
    <n v="0"/>
    <n v="0"/>
    <n v="0"/>
    <n v="0"/>
    <n v="0"/>
    <n v="0"/>
    <n v="15172270"/>
    <n v="0"/>
    <n v="0"/>
    <n v="0"/>
    <n v="0"/>
    <n v="0"/>
    <n v="0"/>
    <n v="15172270"/>
  </r>
  <r>
    <x v="12"/>
    <x v="12"/>
    <s v="BP26001500"/>
    <s v="Fortalecimiento de la oferta de servicios para las víctimas del conflicto armado en los territorios y comunas de Santiago de Cali"/>
    <s v="BP260015001020101"/>
    <s v="Realizar  jornadas de atención masiva descentralizadas con el SNARIV"/>
    <m/>
    <m/>
    <s v="2-3030279"/>
    <s v="Programas de Atención a Población desplazada"/>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58"/>
    <s v="Puntos de información y orientación a las víctimas del confl"/>
    <n v="12278000"/>
    <n v="0"/>
    <n v="0"/>
    <n v="0"/>
    <n v="0"/>
    <n v="0"/>
    <n v="0"/>
    <n v="12278000"/>
    <n v="0"/>
    <n v="0"/>
    <n v="0"/>
    <n v="0"/>
    <n v="0"/>
    <n v="0"/>
    <n v="12278000"/>
  </r>
  <r>
    <x v="12"/>
    <x v="12"/>
    <s v="BP26001500"/>
    <s v="Fortalecimiento de la oferta de servicios para las víctimas del conflicto armado en los territorios y comunas de Santiago de Cali"/>
    <s v="BP260015001020102"/>
    <s v="Adquirir material institucional para divulgación de los servicios a la población victima del conflicto armado en los territorios y comunas de  Santiago de Cali"/>
    <m/>
    <m/>
    <s v="2-302010134"/>
    <s v="Adquisicion de Materiales y Suministros"/>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58"/>
    <s v="Puntos de información y orientación a las víctimas del confl"/>
    <n v="20576200"/>
    <n v="0"/>
    <n v="0"/>
    <n v="0"/>
    <n v="0"/>
    <n v="0"/>
    <n v="0"/>
    <n v="20576200"/>
    <n v="0"/>
    <n v="0"/>
    <n v="0"/>
    <n v="0"/>
    <n v="0"/>
    <n v="0"/>
    <n v="20576200"/>
  </r>
  <r>
    <x v="12"/>
    <x v="12"/>
    <s v="BP26001140"/>
    <s v="Apoyo humanitario para la atención a hogares víctimas del conflicto en Santiago de Cali"/>
    <s v="BP260011401010101"/>
    <s v="Atender a los hogares víctimas del conflicto armado que llegan al Centro Regional de Atención a las Víctimas - CRAV y a las comunas y corregimientos de Santiago de Cali"/>
    <m/>
    <m/>
    <s v="2-3030279"/>
    <s v="Programas de Atención a Población desplazada"/>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1340306615"/>
    <n v="0"/>
    <n v="0"/>
    <n v="0"/>
    <n v="0"/>
    <n v="0"/>
    <n v="0"/>
    <n v="1340306615"/>
    <n v="0"/>
    <n v="0"/>
    <n v="0"/>
    <n v="0"/>
    <n v="0"/>
    <n v="0"/>
    <n v="1340306615"/>
  </r>
  <r>
    <x v="12"/>
    <x v="12"/>
    <s v="BP26001140"/>
    <s v="Apoyo humanitario para la atención a hogares víctimas del conflicto en Santiago de Cali"/>
    <s v="BP260011401010121"/>
    <s v="Realizar el proceso de coordinación del proyecto e  implementación de la política pública Nacional de las victimas del conflicto armado."/>
    <m/>
    <m/>
    <s v="2-3030279"/>
    <s v="Programas de Atención a Población desplazada"/>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1388053204"/>
    <n v="0"/>
    <n v="0"/>
    <n v="0"/>
    <n v="0"/>
    <n v="0"/>
    <n v="0"/>
    <n v="1388053204"/>
    <n v="0"/>
    <n v="0"/>
    <n v="0"/>
    <n v="0"/>
    <n v="0"/>
    <n v="0"/>
    <n v="1388053204"/>
  </r>
  <r>
    <x v="12"/>
    <x v="12"/>
    <s v="BP26001140"/>
    <s v="Apoyo humanitario para la atención a hogares víctimas del conflicto en Santiago de Cali"/>
    <s v="BP260011401010122"/>
    <s v="Ayuda Humanitaria a los hogares víctimas del conflicto armado que llegan al municipio de Santiago de Cali y se encuentran en vulnerabilidad acentuada"/>
    <m/>
    <m/>
    <s v="2-3030279"/>
    <s v="Programas de Atención a Población desplazada"/>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2734995000"/>
    <n v="0"/>
    <n v="0"/>
    <n v="0"/>
    <n v="0"/>
    <n v="0"/>
    <n v="0"/>
    <n v="2734995000"/>
    <n v="0"/>
    <n v="0"/>
    <n v="0"/>
    <n v="0"/>
    <n v="0"/>
    <n v="0"/>
    <n v="2734995000"/>
  </r>
  <r>
    <x v="12"/>
    <x v="12"/>
    <s v="BP26001140"/>
    <s v="Apoyo humanitario para la atención a hogares víctimas del conflicto en Santiago de Cali"/>
    <s v="BP260011401010124"/>
    <s v="Adquirir material institucional para intervención, sensibilización y divulgación de los servicios a la población victima del conflicto armado"/>
    <m/>
    <m/>
    <s v="2-30501"/>
    <s v="Asistencia técnica, divulgación y capacitación a funcionarios del Estado para apoyo a la Administración del Estado"/>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86602000"/>
    <n v="0"/>
    <n v="0"/>
    <n v="0"/>
    <n v="0"/>
    <n v="0"/>
    <n v="0"/>
    <n v="86602000"/>
    <n v="0"/>
    <n v="0"/>
    <n v="0"/>
    <n v="0"/>
    <n v="0"/>
    <n v="0"/>
    <n v="86602000"/>
  </r>
  <r>
    <x v="12"/>
    <x v="12"/>
    <s v="BP26001140"/>
    <s v="Apoyo humanitario para la atención a hogares víctimas del conflicto en Santiago de Cali"/>
    <s v="BP260011401020112"/>
    <s v="Adquirir suministros como apoyo al programa en el centro regional de atención a víctimas"/>
    <m/>
    <m/>
    <s v="2-302010134"/>
    <s v="Adquisicion de Materiales y Suministros"/>
    <x v="0"/>
    <s v="Vigencia actual"/>
    <n v="1306"/>
    <s v="0-1306"/>
    <s v="Est Prodes(10%conf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65605711"/>
    <n v="0"/>
    <n v="0"/>
    <n v="0"/>
    <n v="0"/>
    <n v="0"/>
    <n v="0"/>
    <n v="65605711"/>
    <n v="0"/>
    <n v="0"/>
    <n v="0"/>
    <n v="0"/>
    <n v="0"/>
    <n v="0"/>
    <n v="65605711"/>
  </r>
  <r>
    <x v="12"/>
    <x v="12"/>
    <s v="BP26000836"/>
    <s v="Apoyo en la implementación de planes de retorno y reubicación para población víctima de desplazamiento en el municipio de Santiago de  Cali"/>
    <s v="BP260008361010101"/>
    <s v="Realizar acciones para la construcción de Planes de Retorno y Reubicación en el Municipio de Santiago de Cali"/>
    <m/>
    <m/>
    <s v="2-30503"/>
    <s v="Atención, Control y Organización Institucional para apoyo a la Gestión del Estado"/>
    <x v="0"/>
    <s v="Vigencia actual"/>
    <n v="1306"/>
    <s v="0-1306"/>
    <s v="Est Prodes(10%confl)"/>
    <m/>
    <m/>
    <x v="0"/>
    <s v="Organismo"/>
    <n v="99"/>
    <s v="MUNICIPIO DE CALI"/>
    <n v="43"/>
    <s v="CALI PROGRESA EN PAZ, CON SEGURIDAD Y CULTURA CIUDADANA"/>
    <n v="4304"/>
    <s v="ATENCIÓN INTEGRAL A LAS VÍCTIMAS DEL CONFLICTO ARMADO."/>
    <n v="4304003"/>
    <s v="Programa Reparación Integral."/>
    <x v="159"/>
    <s v="Hogares víctimas de desplazamiento incluidas en el RUV apoya"/>
    <n v="39600000"/>
    <n v="0"/>
    <n v="0"/>
    <n v="0"/>
    <n v="0"/>
    <n v="0"/>
    <n v="0"/>
    <n v="39600000"/>
    <n v="0"/>
    <n v="0"/>
    <n v="0"/>
    <n v="0"/>
    <n v="0"/>
    <n v="0"/>
    <n v="39600000"/>
  </r>
  <r>
    <x v="12"/>
    <x v="12"/>
    <s v="BP26000836"/>
    <s v="Apoyo en la implementación de planes de retorno y reubicación para población víctima de desplazamiento en el municipio de Santiago de  Cali"/>
    <s v="BP260008361010104"/>
    <s v="Apoyar logísticamente para realizar visita de seguimiento a las comunidades retornadas durante el año 2020"/>
    <m/>
    <m/>
    <s v="2-30503"/>
    <s v="Atención, Control y Organización Institucional para apoyo a la Gestión del Estado"/>
    <x v="0"/>
    <s v="Vigencia actual"/>
    <n v="1306"/>
    <s v="0-1306"/>
    <s v="Est Prodes(10%confl)"/>
    <m/>
    <m/>
    <x v="0"/>
    <s v="Organismo"/>
    <n v="99"/>
    <s v="MUNICIPIO DE CALI"/>
    <n v="43"/>
    <s v="CALI PROGRESA EN PAZ, CON SEGURIDAD Y CULTURA CIUDADANA"/>
    <n v="4304"/>
    <s v="ATENCIÓN INTEGRAL A LAS VÍCTIMAS DEL CONFLICTO ARMADO."/>
    <n v="4304003"/>
    <s v="Programa Reparación Integral."/>
    <x v="159"/>
    <s v="Hogares víctimas de desplazamiento incluidas en el RUV apoya"/>
    <n v="2756264"/>
    <n v="0"/>
    <n v="0"/>
    <n v="0"/>
    <n v="0"/>
    <n v="0"/>
    <n v="0"/>
    <n v="2756264"/>
    <n v="0"/>
    <n v="0"/>
    <n v="0"/>
    <n v="0"/>
    <n v="0"/>
    <n v="0"/>
    <n v="2756264"/>
  </r>
  <r>
    <x v="12"/>
    <x v="12"/>
    <s v="BP26000836"/>
    <s v="Apoyo en la implementación de planes de retorno y reubicación para población víctima de desplazamiento en el municipio de Santiago de  Cali"/>
    <s v="BP260008361020101"/>
    <s v="Apoyar logísticamente los procesos de retorno y/o reubicación individual o masivo de las víctimas de desplazamiento forzado que cumplen con los requisitos establecidos"/>
    <m/>
    <m/>
    <s v="2-30503"/>
    <s v="Atención, Control y Organización Institucional para apoyo a la Gestión del Estado"/>
    <x v="0"/>
    <s v="Vigencia actual"/>
    <n v="1306"/>
    <s v="0-1306"/>
    <s v="Est Prodes(10%confl)"/>
    <m/>
    <m/>
    <x v="0"/>
    <s v="Organismo"/>
    <n v="99"/>
    <s v="MUNICIPIO DE CALI"/>
    <n v="43"/>
    <s v="CALI PROGRESA EN PAZ, CON SEGURIDAD Y CULTURA CIUDADANA"/>
    <n v="4304"/>
    <s v="ATENCIÓN INTEGRAL A LAS VÍCTIMAS DEL CONFLICTO ARMADO."/>
    <n v="4304003"/>
    <s v="Programa Reparación Integral."/>
    <x v="159"/>
    <s v="Hogares víctimas de desplazamiento incluidas en el RUV apoya"/>
    <n v="33806976"/>
    <n v="0"/>
    <n v="0"/>
    <n v="0"/>
    <n v="0"/>
    <n v="0"/>
    <n v="0"/>
    <n v="33806976"/>
    <n v="0"/>
    <n v="0"/>
    <n v="0"/>
    <n v="0"/>
    <n v="0"/>
    <n v="0"/>
    <n v="33806976"/>
  </r>
  <r>
    <x v="12"/>
    <x v="12"/>
    <s v="BP26000836"/>
    <s v="Apoyo en la implementación de planes de retorno y reubicación para población víctima de desplazamiento en el municipio de Santiago de  Cali"/>
    <s v="BP260008361020102"/>
    <s v="Suministrar alimentación para reuniones y firmas de compromisos con el Sistema Nacional de Atención y Reparación integral a las Víctimas - SNARIV"/>
    <m/>
    <m/>
    <s v="2-30503"/>
    <s v="Atención, Control y Organización Institucional para apoyo a la Gestión del Estado"/>
    <x v="0"/>
    <s v="Vigencia actual"/>
    <n v="1306"/>
    <s v="0-1306"/>
    <s v="Est Prodes(10%confl)"/>
    <m/>
    <m/>
    <x v="0"/>
    <s v="Organismo"/>
    <n v="99"/>
    <s v="MUNICIPIO DE CALI"/>
    <n v="43"/>
    <s v="CALI PROGRESA EN PAZ, CON SEGURIDAD Y CULTURA CIUDADANA"/>
    <n v="4304"/>
    <s v="ATENCIÓN INTEGRAL A LAS VÍCTIMAS DEL CONFLICTO ARMADO."/>
    <n v="4304003"/>
    <s v="Programa Reparación Integral."/>
    <x v="159"/>
    <s v="Hogares víctimas de desplazamiento incluidas en el RUV apoya"/>
    <n v="3836760"/>
    <n v="0"/>
    <n v="0"/>
    <n v="0"/>
    <n v="0"/>
    <n v="0"/>
    <n v="0"/>
    <n v="3836760"/>
    <n v="0"/>
    <n v="0"/>
    <n v="0"/>
    <n v="0"/>
    <n v="0"/>
    <n v="0"/>
    <n v="3836760"/>
  </r>
  <r>
    <x v="12"/>
    <x v="12"/>
    <s v="BP26001489"/>
    <s v="Actualización del sistema de información para la población víctima del conflicto armado en Santiago de Cali"/>
    <s v="BP260014891010101"/>
    <s v="Adquirir equipos tecnológicos para el Sistema de Información y Comunicación Integral para las víctimas del conflicto armado."/>
    <m/>
    <m/>
    <s v="2-302010101"/>
    <s v="Dotación y/o Adquisición de Maquinaria y Equipo"/>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0"/>
    <s v="Sistema de información y comunicación para población víctima"/>
    <n v="125023000"/>
    <n v="0"/>
    <n v="0"/>
    <n v="0"/>
    <n v="0"/>
    <n v="0"/>
    <n v="0"/>
    <n v="125023000"/>
    <n v="0"/>
    <n v="0"/>
    <n v="0"/>
    <n v="0"/>
    <n v="0"/>
    <n v="0"/>
    <n v="125023000"/>
  </r>
  <r>
    <x v="12"/>
    <x v="12"/>
    <s v="BP26001489"/>
    <s v="Actualización del sistema de información para la población víctima del conflicto armado en Santiago de Cali"/>
    <s v="BP260014891010102"/>
    <s v="Realizar mantenimiento preventivo y/o correctivo a los equipos tecnológicos para la atención a la población victima del conflicto."/>
    <m/>
    <m/>
    <s v="2-302010201"/>
    <s v="Maquinaria y Equipo"/>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0"/>
    <s v="Sistema de información y comunicación para población víctima"/>
    <n v="32526312"/>
    <n v="0"/>
    <n v="0"/>
    <n v="0"/>
    <n v="0"/>
    <n v="0"/>
    <n v="0"/>
    <n v="32526312"/>
    <n v="0"/>
    <n v="0"/>
    <n v="0"/>
    <n v="0"/>
    <n v="0"/>
    <n v="0"/>
    <n v="32526312"/>
  </r>
  <r>
    <x v="12"/>
    <x v="12"/>
    <s v="BP26001489"/>
    <s v="Actualización del sistema de información para la población víctima del conflicto armado en Santiago de Cali"/>
    <s v="BP260014891010103"/>
    <s v="Adquirir materiales y suministros para el Sistema de Información y Comunicación Integral para las víctimas del conflicto armado."/>
    <m/>
    <m/>
    <s v="2-302010134"/>
    <s v="Adquisicion de Materiales y Suministros"/>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0"/>
    <s v="Sistema de información y comunicación para población víctima"/>
    <n v="224235000"/>
    <n v="0"/>
    <n v="0"/>
    <n v="0"/>
    <n v="0"/>
    <n v="0"/>
    <n v="0"/>
    <n v="224235000"/>
    <n v="0"/>
    <n v="0"/>
    <n v="0"/>
    <n v="0"/>
    <n v="0"/>
    <n v="0"/>
    <n v="224235000"/>
  </r>
  <r>
    <x v="12"/>
    <x v="12"/>
    <s v="BP26001489"/>
    <s v="Actualización del sistema de información para la población víctima del conflicto armado en Santiago de Cali"/>
    <s v="BP260014891010201"/>
    <s v="Construir las herramientas de integración e interoperabilidad de SIVIC Cali"/>
    <m/>
    <m/>
    <s v="2-3040401"/>
    <s v="Diseños para Actualización de información para procesamiento"/>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0"/>
    <s v="Sistema de información y comunicación para población víctima"/>
    <n v="55317792"/>
    <n v="0"/>
    <n v="0"/>
    <n v="0"/>
    <n v="0"/>
    <n v="0"/>
    <n v="0"/>
    <n v="55317792"/>
    <n v="0"/>
    <n v="0"/>
    <n v="0"/>
    <n v="0"/>
    <n v="0"/>
    <n v="0"/>
    <n v="55317792"/>
  </r>
  <r>
    <x v="12"/>
    <x v="12"/>
    <s v="BP26001489"/>
    <s v="Actualización del sistema de información para la población víctima del conflicto armado en Santiago de Cali"/>
    <s v="BP260014891010202"/>
    <s v="Realizar la actualización y depuración de la formación de las víctimas del conflicto armado."/>
    <m/>
    <m/>
    <s v="2-3040401"/>
    <s v="Diseños para Actualización de información para procesamiento"/>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0"/>
    <s v="Sistema de información y comunicación para población víctima"/>
    <n v="27058896"/>
    <n v="0"/>
    <n v="0"/>
    <n v="0"/>
    <n v="0"/>
    <n v="0"/>
    <n v="0"/>
    <n v="27058896"/>
    <n v="0"/>
    <n v="0"/>
    <n v="0"/>
    <n v="0"/>
    <n v="0"/>
    <n v="0"/>
    <n v="27058896"/>
  </r>
  <r>
    <x v="12"/>
    <x v="12"/>
    <s v="BP26001488"/>
    <s v="FORTALECIMIENTO AL PLAN DE ACCIÓN DE LA MESA DE VÍCTIMAS EN SANTIAGO DE CALI"/>
    <s v="BP260014881010101"/>
    <s v="Apoyar logísticamente el Protocolo de Participación Efectiva de la Mesa Municipal de  Víctimas en el Municipio de Santiago de Cali"/>
    <m/>
    <m/>
    <s v="2-302010134"/>
    <s v="Adquisicion de Materiales y Suministros"/>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1"/>
    <s v="Acciones de fortalecimiento a la Mesa municipal de participa"/>
    <n v="91950544"/>
    <n v="0"/>
    <n v="0"/>
    <n v="0"/>
    <n v="0"/>
    <n v="0"/>
    <n v="0"/>
    <n v="91950544"/>
    <n v="0"/>
    <n v="0"/>
    <n v="0"/>
    <n v="0"/>
    <n v="0"/>
    <n v="0"/>
    <n v="91950544"/>
  </r>
  <r>
    <x v="12"/>
    <x v="12"/>
    <s v="BP26001488"/>
    <s v="FORTALECIMIENTO AL PLAN DE ACCIÓN DE LA MESA DE VÍCTIMAS EN SANTIAGO DE CALI"/>
    <s v="BP260014881010102"/>
    <s v="Suministrar apoyo logístico de para las sesiones y eventos de divulgación de la política pública de la Mesa Municipal"/>
    <m/>
    <m/>
    <s v="2-302010134"/>
    <s v="Adquisicion de Materiales y Suministros"/>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1"/>
    <s v="Acciones de fortalecimiento a la Mesa municipal de participa"/>
    <n v="12789200"/>
    <n v="0"/>
    <n v="0"/>
    <n v="0"/>
    <n v="0"/>
    <n v="0"/>
    <n v="0"/>
    <n v="12789200"/>
    <n v="0"/>
    <n v="0"/>
    <n v="0"/>
    <n v="0"/>
    <n v="0"/>
    <n v="0"/>
    <n v="12789200"/>
  </r>
  <r>
    <x v="12"/>
    <x v="12"/>
    <s v="BP26001488"/>
    <s v="FORTALECIMIENTO AL PLAN DE ACCIÓN DE LA MESA DE VÍCTIMAS EN SANTIAGO DE CALI"/>
    <s v="BP260014881010103"/>
    <s v="Realizar eventos que ayuden al fortalecimiento  la mesa municipal de participación efectiva de las víctimas y a Organizaciones de Víctimas"/>
    <m/>
    <m/>
    <s v="2-30503"/>
    <s v="Atención, Control y Organización Institucional para apoyo a la Gestión del Estado"/>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1"/>
    <s v="Acciones de fortalecimiento a la Mesa municipal de participa"/>
    <n v="42499000"/>
    <n v="0"/>
    <n v="0"/>
    <n v="0"/>
    <n v="0"/>
    <n v="0"/>
    <n v="0"/>
    <n v="42499000"/>
    <n v="0"/>
    <n v="0"/>
    <n v="0"/>
    <n v="0"/>
    <n v="0"/>
    <n v="0"/>
    <n v="42499000"/>
  </r>
  <r>
    <x v="12"/>
    <x v="12"/>
    <s v="BP26001488"/>
    <s v="FORTALECIMIENTO AL PLAN DE ACCIÓN DE LA MESA DE VÍCTIMAS EN SANTIAGO DE CALI"/>
    <s v="BP260014881010104"/>
    <s v="Capacitar   a los miembros de la Mesa Municipal de Víctimas"/>
    <m/>
    <m/>
    <s v="2-3030101"/>
    <s v="Capacitación Personal del Sector"/>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1"/>
    <s v="Acciones de fortalecimiento a la Mesa municipal de participa"/>
    <n v="10741256"/>
    <n v="0"/>
    <n v="0"/>
    <n v="0"/>
    <n v="0"/>
    <n v="0"/>
    <n v="0"/>
    <n v="10741256"/>
    <n v="0"/>
    <n v="0"/>
    <n v="0"/>
    <n v="0"/>
    <n v="0"/>
    <n v="0"/>
    <n v="10741256"/>
  </r>
  <r>
    <x v="12"/>
    <x v="12"/>
    <s v="BP26001488"/>
    <s v="FORTALECIMIENTO AL PLAN DE ACCIÓN DE LA MESA DE VÍCTIMAS EN SANTIAGO DE CALI"/>
    <s v="BP260014881010105"/>
    <s v="Suministrar material POP, para la divulgación de las estrategias."/>
    <m/>
    <m/>
    <s v="2-302010134"/>
    <s v="Adquisicion de Materiales y Suministros"/>
    <x v="0"/>
    <s v="Vigencia actual"/>
    <n v="1306"/>
    <s v="0-1306"/>
    <s v="Est Prodes(10%confl)"/>
    <m/>
    <m/>
    <x v="0"/>
    <s v="Organismo"/>
    <n v="99"/>
    <s v="MUNICIPIO DE CALI"/>
    <n v="43"/>
    <s v="CALI PROGRESA EN PAZ, CON SEGURIDAD Y CULTURA CIUDADANA"/>
    <n v="4304"/>
    <s v="ATENCIÓN INTEGRAL A LAS VÍCTIMAS DEL CONFLICTO ARMADO."/>
    <n v="4304005"/>
    <s v="Programa Ejes trasversales."/>
    <x v="161"/>
    <s v="Acciones de fortalecimiento a la Mesa municipal de participa"/>
    <n v="2020000"/>
    <n v="0"/>
    <n v="0"/>
    <n v="0"/>
    <n v="0"/>
    <n v="0"/>
    <n v="0"/>
    <n v="2020000"/>
    <n v="0"/>
    <n v="0"/>
    <n v="0"/>
    <n v="0"/>
    <n v="0"/>
    <n v="0"/>
    <n v="2020000"/>
  </r>
  <r>
    <x v="12"/>
    <x v="12"/>
    <s v="BP26002293"/>
    <s v="PREVENCIÓN DE LA ALTA PERMANENCIA DE NIÑOS, NIÑAS Y ADOLESCENTES EN CALLE Y EL TRABAJO INFANTIL EN SANTIAGO DE CALI"/>
    <s v="BP260022931010101"/>
    <s v="Realizar talleres de prevención de la alta permanencia de NNA en calle y del trabajo infantil"/>
    <m/>
    <m/>
    <s v="2-3030101"/>
    <s v="Capacitación Personal del Sector"/>
    <x v="0"/>
    <s v="Vigencia actual"/>
    <n v="1307"/>
    <s v="0-1307"/>
    <s v="Est Prodes(10%equid)"/>
    <m/>
    <m/>
    <x v="0"/>
    <s v="Organismo"/>
    <n v="99"/>
    <s v="MUNICIPIO DE CALI"/>
    <n v="41"/>
    <s v="CALI SOCIAL Y DIVERSA"/>
    <n v="4101"/>
    <s v="CONSTRUYENDO SOCIEDAD"/>
    <n v="4101002"/>
    <s v="NIÑOS, NIÑAS, ADOLESCENTES Y JÓVENES - NNAJ CON OPORTUNIDADE"/>
    <x v="162"/>
    <s v="Personas jurídicas y naturales sensibilizadas en la promoció"/>
    <n v="5000000"/>
    <n v="0"/>
    <n v="0"/>
    <n v="0"/>
    <n v="0"/>
    <n v="0"/>
    <n v="0"/>
    <n v="5000000"/>
    <n v="0"/>
    <n v="0"/>
    <n v="0"/>
    <n v="0"/>
    <n v="0"/>
    <n v="0"/>
    <n v="5000000"/>
  </r>
  <r>
    <x v="12"/>
    <x v="12"/>
    <s v="BP26002293"/>
    <s v="PREVENCIÓN DE LA ALTA PERMANENCIA DE NIÑOS, NIÑAS Y ADOLESCENTES EN CALLE Y EL TRABAJO INFANTIL EN SANTIAGO DE CALI"/>
    <s v="BP260022931010102"/>
    <s v="Realizar jornadas pedagógicas de prevención de la alta permanencia de NNA en calle y del trabajo infantil"/>
    <m/>
    <m/>
    <s v="2-3030101"/>
    <s v="Capacitación Personal del Sector"/>
    <x v="0"/>
    <s v="Vigencia actual"/>
    <n v="1307"/>
    <s v="0-1307"/>
    <s v="Est Prodes(10%equid)"/>
    <m/>
    <m/>
    <x v="0"/>
    <s v="Organismo"/>
    <n v="99"/>
    <s v="MUNICIPIO DE CALI"/>
    <n v="41"/>
    <s v="CALI SOCIAL Y DIVERSA"/>
    <n v="4101"/>
    <s v="CONSTRUYENDO SOCIEDAD"/>
    <n v="4101002"/>
    <s v="NIÑOS, NIÑAS, ADOLESCENTES Y JÓVENES - NNAJ CON OPORTUNIDADE"/>
    <x v="162"/>
    <s v="Personas jurídicas y naturales sensibilizadas en la promoció"/>
    <n v="5925600"/>
    <n v="0"/>
    <n v="0"/>
    <n v="0"/>
    <n v="0"/>
    <n v="0"/>
    <n v="0"/>
    <n v="5925600"/>
    <n v="0"/>
    <n v="0"/>
    <n v="0"/>
    <n v="0"/>
    <n v="0"/>
    <n v="0"/>
    <n v="5925600"/>
  </r>
  <r>
    <x v="12"/>
    <x v="12"/>
    <s v="BP26002293"/>
    <s v="PREVENCIÓN DE LA ALTA PERMANENCIA DE NIÑOS, NIÑAS Y ADOLESCENTES EN CALLE Y EL TRABAJO INFANTIL EN SANTIAGO DE CALI"/>
    <s v="BP260022931020101"/>
    <s v="Realizar identificación y seguimiento a NNA con alta permanencia en calle y del trabajo infantil"/>
    <m/>
    <m/>
    <s v="2-30503"/>
    <s v="Atención, Control y Organización Institucional para apoyo a la Gestión del Estado"/>
    <x v="0"/>
    <s v="Vigencia actual"/>
    <n v="1307"/>
    <s v="0-1307"/>
    <s v="Est Prodes(10%equid)"/>
    <m/>
    <m/>
    <x v="0"/>
    <s v="Organismo"/>
    <n v="99"/>
    <s v="MUNICIPIO DE CALI"/>
    <n v="41"/>
    <s v="CALI SOCIAL Y DIVERSA"/>
    <n v="4101"/>
    <s v="CONSTRUYENDO SOCIEDAD"/>
    <n v="4101002"/>
    <s v="NIÑOS, NIÑAS, ADOLESCENTES Y JÓVENES - NNAJ CON OPORTUNIDADE"/>
    <x v="162"/>
    <s v="Personas jurídicas y naturales sensibilizadas en la promoció"/>
    <n v="189074400"/>
    <n v="0"/>
    <n v="0"/>
    <n v="0"/>
    <n v="0"/>
    <n v="0"/>
    <n v="0"/>
    <n v="189074400"/>
    <n v="0"/>
    <n v="0"/>
    <n v="0"/>
    <n v="0"/>
    <n v="0"/>
    <n v="0"/>
    <n v="189074400"/>
  </r>
  <r>
    <x v="12"/>
    <x v="12"/>
    <s v="BP26000006"/>
    <s v="Generación de eventos y campañas que apoyen la reivindicación de los derechos a la población LGBTI en Santiago de  Cali"/>
    <s v="BP260000061010107"/>
    <s v="Realizar eventos conmemorativos y de intervención social para población LGBTI"/>
    <m/>
    <m/>
    <s v="2-30503"/>
    <s v="Atención, Control y Organización Institucional para apoyo a la Gestión del Estado"/>
    <x v="0"/>
    <s v="Vigencia actual"/>
    <n v="1307"/>
    <s v="0-1307"/>
    <s v="Est Prodes(10%equid)"/>
    <m/>
    <m/>
    <x v="0"/>
    <s v="Organismo"/>
    <n v="99"/>
    <s v="MUNICIPIO DE CALI"/>
    <n v="41"/>
    <s v="CALI SOCIAL Y DIVERSA"/>
    <n v="4102"/>
    <s v="DERECHOS CON EQUIDAD, SUPERANDO BARRERAS PARA LA INCLUSIÓN."/>
    <n v="4102004"/>
    <s v="RESPETO Y GARANTÍA A LOS DERECHOS DEL SECTOR POBLACIONAL LGB"/>
    <x v="163"/>
    <s v="Campaña y eventos institucionales para incidir en imaginario"/>
    <n v="251540000"/>
    <n v="0"/>
    <n v="0"/>
    <n v="0"/>
    <n v="0"/>
    <n v="0"/>
    <n v="0"/>
    <n v="251540000"/>
    <n v="0"/>
    <n v="0"/>
    <n v="0"/>
    <n v="0"/>
    <n v="0"/>
    <n v="0"/>
    <n v="251540000"/>
  </r>
  <r>
    <x v="12"/>
    <x v="12"/>
    <s v="BP26000006"/>
    <s v="Generación de eventos y campañas que apoyen la reivindicación de los derechos a la población LGBTI en Santiago de  Cali"/>
    <s v="BP260000061020104"/>
    <s v="Diseñar campaña que contribuya al posicionamiento y visibilización de programas, proyectos y rutas de atención a la población LGBTI"/>
    <m/>
    <m/>
    <s v="2-30503"/>
    <s v="Atención, Control y Organización Institucional para apoyo a la Gestión del Estado"/>
    <x v="0"/>
    <s v="Vigencia actual"/>
    <n v="1307"/>
    <s v="0-1307"/>
    <s v="Est Prodes(10%equid)"/>
    <m/>
    <m/>
    <x v="0"/>
    <s v="Organismo"/>
    <n v="99"/>
    <s v="MUNICIPIO DE CALI"/>
    <n v="41"/>
    <s v="CALI SOCIAL Y DIVERSA"/>
    <n v="4102"/>
    <s v="DERECHOS CON EQUIDAD, SUPERANDO BARRERAS PARA LA INCLUSIÓN."/>
    <n v="4102004"/>
    <s v="RESPETO Y GARANTÍA A LOS DERECHOS DEL SECTOR POBLACIONAL LGB"/>
    <x v="163"/>
    <s v="Campaña y eventos institucionales para incidir en imaginario"/>
    <n v="32000000"/>
    <n v="0"/>
    <n v="0"/>
    <n v="0"/>
    <n v="0"/>
    <n v="0"/>
    <n v="0"/>
    <n v="32000000"/>
    <n v="0"/>
    <n v="0"/>
    <n v="0"/>
    <n v="0"/>
    <n v="0"/>
    <n v="0"/>
    <n v="32000000"/>
  </r>
  <r>
    <x v="12"/>
    <x v="12"/>
    <s v="BP26000006"/>
    <s v="Generación de eventos y campañas que apoyen la reivindicación de los derechos a la población LGBTI en Santiago de  Cali"/>
    <s v="BP260000061020105"/>
    <s v="Suministrar materiales y piezas para difusión y divulgación de campañas que reivindiquen los derechos de la población LGBTI"/>
    <m/>
    <m/>
    <s v="2-302010134"/>
    <s v="Adquisicion de Materiales y Suministros"/>
    <x v="0"/>
    <s v="Vigencia actual"/>
    <n v="1307"/>
    <s v="0-1307"/>
    <s v="Est Prodes(10%equid)"/>
    <m/>
    <m/>
    <x v="0"/>
    <s v="Organismo"/>
    <n v="99"/>
    <s v="MUNICIPIO DE CALI"/>
    <n v="41"/>
    <s v="CALI SOCIAL Y DIVERSA"/>
    <n v="4102"/>
    <s v="DERECHOS CON EQUIDAD, SUPERANDO BARRERAS PARA LA INCLUSIÓN."/>
    <n v="4102004"/>
    <s v="RESPETO Y GARANTÍA A LOS DERECHOS DEL SECTOR POBLACIONAL LGB"/>
    <x v="163"/>
    <s v="Campaña y eventos institucionales para incidir en imaginario"/>
    <n v="46460000"/>
    <n v="0"/>
    <n v="0"/>
    <n v="0"/>
    <n v="0"/>
    <n v="0"/>
    <n v="0"/>
    <n v="46460000"/>
    <n v="0"/>
    <n v="0"/>
    <n v="0"/>
    <n v="0"/>
    <n v="0"/>
    <n v="0"/>
    <n v="46460000"/>
  </r>
  <r>
    <x v="12"/>
    <x v="12"/>
    <s v="BP26002294"/>
    <s v="APOYO EN LA TRASVERSALIZACIÓN DE LA POLÍTICA PÚBLICA &quot;CALI DIVERSIDAD&quot; EN SANTIAGO DE CALI"/>
    <s v="BP260022941010101"/>
    <s v="Realizar un estudio de  caracterización y diagnostico situacional  de la población LGTBI y  las organizaciones de atención diferencial"/>
    <m/>
    <m/>
    <s v="2-30503"/>
    <s v="Atención, Control y Organización Institucional para apoyo a la Gestión del Estado"/>
    <x v="0"/>
    <s v="Vigencia actual"/>
    <n v="1307"/>
    <s v="0-1307"/>
    <s v="Est Prodes(10%equid)"/>
    <m/>
    <m/>
    <x v="0"/>
    <s v="Organismo"/>
    <n v="99"/>
    <s v="MUNICIPIO DE CALI"/>
    <n v="41"/>
    <s v="CALI SOCIAL Y DIVERSA"/>
    <n v="4102"/>
    <s v="DERECHOS CON EQUIDAD, SUPERANDO BARRERAS PARA LA INCLUSIÓN."/>
    <n v="4102004"/>
    <s v="RESPETO Y GARANTÍA A LOS DERECHOS DEL SECTOR POBLACIONAL LGB"/>
    <x v="164"/>
    <s v="Política Pública de la población con identidad y orientación sexual diversa, implementada"/>
    <n v="15958600"/>
    <n v="0"/>
    <n v="0"/>
    <n v="0"/>
    <n v="0"/>
    <n v="0"/>
    <n v="0"/>
    <n v="15958600"/>
    <n v="0"/>
    <n v="0"/>
    <n v="0"/>
    <n v="0"/>
    <n v="0"/>
    <n v="0"/>
    <n v="15958600"/>
  </r>
  <r>
    <x v="12"/>
    <x v="12"/>
    <s v="BP26002294"/>
    <s v="APOYO EN LA TRASVERSALIZACIÓN DE LA POLÍTICA PÚBLICA &quot;CALI DIVERSIDAD&quot; EN SANTIAGO DE CALI"/>
    <s v="BP260022941010102"/>
    <s v="Realizar el diseño del plan estratégico de la población LGTBI"/>
    <m/>
    <m/>
    <s v="2-30503"/>
    <s v="Atención, Control y Organización Institucional para apoyo a la Gestión del Estado"/>
    <x v="0"/>
    <s v="Vigencia actual"/>
    <n v="1307"/>
    <s v="0-1307"/>
    <s v="Est Prodes(10%equid)"/>
    <m/>
    <m/>
    <x v="0"/>
    <s v="Organismo"/>
    <n v="99"/>
    <s v="MUNICIPIO DE CALI"/>
    <n v="41"/>
    <s v="CALI SOCIAL Y DIVERSA"/>
    <n v="4102"/>
    <s v="DERECHOS CON EQUIDAD, SUPERANDO BARRERAS PARA LA INCLUSIÓN."/>
    <n v="4102004"/>
    <s v="RESPETO Y GARANTÍA A LOS DERECHOS DEL SECTOR POBLACIONAL LGB"/>
    <x v="164"/>
    <s v="Política Pública de la población con identidad y orientación sexual diversa, implementada"/>
    <n v="40000000"/>
    <n v="0"/>
    <n v="0"/>
    <n v="0"/>
    <n v="0"/>
    <n v="0"/>
    <n v="0"/>
    <n v="40000000"/>
    <n v="0"/>
    <n v="0"/>
    <n v="0"/>
    <n v="0"/>
    <n v="0"/>
    <n v="0"/>
    <n v="40000000"/>
  </r>
  <r>
    <x v="12"/>
    <x v="12"/>
    <s v="BP26002294"/>
    <s v="APOYO EN LA TRASVERSALIZACIÓN DE LA POLÍTICA PÚBLICA &quot;CALI DIVERSIDAD&quot; EN SANTIAGO DE CALI"/>
    <s v="BP260022941020101"/>
    <s v="Realizar  talleres de formación para el reconocimiento de los derechos y la política publica de la población LGTBI"/>
    <m/>
    <m/>
    <s v="2-3030101"/>
    <s v="Capacitación Personal del Sector"/>
    <x v="0"/>
    <s v="Vigencia actual"/>
    <n v="1307"/>
    <s v="0-1307"/>
    <s v="Est Prodes(10%equid)"/>
    <m/>
    <m/>
    <x v="0"/>
    <s v="Organismo"/>
    <n v="99"/>
    <s v="MUNICIPIO DE CALI"/>
    <n v="41"/>
    <s v="CALI SOCIAL Y DIVERSA"/>
    <n v="4102"/>
    <s v="DERECHOS CON EQUIDAD, SUPERANDO BARRERAS PARA LA INCLUSIÓN."/>
    <n v="4102004"/>
    <s v="RESPETO Y GARANTÍA A LOS DERECHOS DEL SECTOR POBLACIONAL LGB"/>
    <x v="164"/>
    <s v="Política Pública de la población con identidad y orientación sexual diversa, implementada"/>
    <n v="165110400"/>
    <n v="0"/>
    <n v="0"/>
    <n v="0"/>
    <n v="0"/>
    <n v="0"/>
    <n v="0"/>
    <n v="165110400"/>
    <n v="0"/>
    <n v="0"/>
    <n v="0"/>
    <n v="0"/>
    <n v="0"/>
    <n v="0"/>
    <n v="165110400"/>
  </r>
  <r>
    <x v="12"/>
    <x v="12"/>
    <s v="BP26002294"/>
    <s v="APOYO EN LA TRASVERSALIZACIÓN DE LA POLÍTICA PÚBLICA &quot;CALI DIVERSIDAD&quot; EN SANTIAGO DE CALI"/>
    <s v="BP260022941020102"/>
    <s v="Suministrar insumos a las organizaciones de LGTBI que  promuevan  los derechos y la política pública"/>
    <m/>
    <m/>
    <s v="2-302010134"/>
    <s v="Adquisicion de Materiales y Suministros"/>
    <x v="0"/>
    <s v="Vigencia actual"/>
    <n v="1307"/>
    <s v="0-1307"/>
    <s v="Est Prodes(10%equid)"/>
    <m/>
    <m/>
    <x v="0"/>
    <s v="Organismo"/>
    <n v="99"/>
    <s v="MUNICIPIO DE CALI"/>
    <n v="41"/>
    <s v="CALI SOCIAL Y DIVERSA"/>
    <n v="4102"/>
    <s v="DERECHOS CON EQUIDAD, SUPERANDO BARRERAS PARA LA INCLUSIÓN."/>
    <n v="4102004"/>
    <s v="RESPETO Y GARANTÍA A LOS DERECHOS DEL SECTOR POBLACIONAL LGB"/>
    <x v="164"/>
    <s v="Política Pública de la población con identidad y orientación sexual diversa, implementada"/>
    <n v="77045000"/>
    <n v="0"/>
    <n v="0"/>
    <n v="0"/>
    <n v="0"/>
    <n v="0"/>
    <n v="0"/>
    <n v="77045000"/>
    <n v="0"/>
    <n v="0"/>
    <n v="0"/>
    <n v="0"/>
    <n v="0"/>
    <n v="0"/>
    <n v="77045000"/>
  </r>
  <r>
    <x v="12"/>
    <x v="12"/>
    <s v="BP26002294"/>
    <s v="APOYO EN LA TRASVERSALIZACIÓN DE LA POLÍTICA PÚBLICA &quot;CALI DIVERSIDAD&quot; EN SANTIAGO DE CALI"/>
    <s v="BP260022941020103"/>
    <s v="Realizar acompañamiento  a las instituciones y/o organizaciones  articuladas  a la atención de la población LGTBI"/>
    <m/>
    <m/>
    <s v="2-30503"/>
    <s v="Atención, Control y Organización Institucional para apoyo a la Gestión del Estado"/>
    <x v="0"/>
    <s v="Vigencia actual"/>
    <n v="1307"/>
    <s v="0-1307"/>
    <s v="Est Prodes(10%equid)"/>
    <m/>
    <m/>
    <x v="0"/>
    <s v="Organismo"/>
    <n v="99"/>
    <s v="MUNICIPIO DE CALI"/>
    <n v="41"/>
    <s v="CALI SOCIAL Y DIVERSA"/>
    <n v="4102"/>
    <s v="DERECHOS CON EQUIDAD, SUPERANDO BARRERAS PARA LA INCLUSIÓN."/>
    <n v="4102004"/>
    <s v="RESPETO Y GARANTÍA A LOS DERECHOS DEL SECTOR POBLACIONAL LGB"/>
    <x v="164"/>
    <s v="Política Pública de la población con identidad y orientación sexual diversa, implementada"/>
    <n v="274335600"/>
    <n v="0"/>
    <n v="0"/>
    <n v="0"/>
    <n v="0"/>
    <n v="0"/>
    <n v="0"/>
    <n v="274335600"/>
    <n v="0"/>
    <n v="0"/>
    <n v="0"/>
    <n v="0"/>
    <n v="0"/>
    <n v="0"/>
    <n v="274335600"/>
  </r>
  <r>
    <x v="12"/>
    <x v="12"/>
    <s v="BP26002294"/>
    <s v="APOYO EN LA TRASVERSALIZACIÓN DE LA POLÍTICA PÚBLICA &quot;CALI DIVERSIDAD&quot; EN SANTIAGO DE CALI"/>
    <s v="BP260022941020104"/>
    <s v="Realizar atención y direccionamiento en el marco de la ruta de atención  a la población LGTBI con vulneración de derechos"/>
    <m/>
    <m/>
    <s v="2-30503"/>
    <s v="Atención, Control y Organización Institucional para apoyo a la Gestión del Estado"/>
    <x v="0"/>
    <s v="Vigencia actual"/>
    <n v="1307"/>
    <s v="0-1307"/>
    <s v="Est Prodes(10%equid)"/>
    <m/>
    <m/>
    <x v="0"/>
    <s v="Organismo"/>
    <n v="99"/>
    <s v="MUNICIPIO DE CALI"/>
    <n v="41"/>
    <s v="CALI SOCIAL Y DIVERSA"/>
    <n v="4102"/>
    <s v="DERECHOS CON EQUIDAD, SUPERANDO BARRERAS PARA LA INCLUSIÓN."/>
    <n v="4102004"/>
    <s v="RESPETO Y GARANTÍA A LOS DERECHOS DEL SECTOR POBLACIONAL LGB"/>
    <x v="164"/>
    <s v="Política Pública de la población con identidad y orientación sexual diversa, implementada"/>
    <n v="235050400"/>
    <n v="0"/>
    <n v="0"/>
    <n v="0"/>
    <n v="0"/>
    <n v="0"/>
    <n v="0"/>
    <n v="235050400"/>
    <n v="0"/>
    <n v="0"/>
    <n v="0"/>
    <n v="0"/>
    <n v="0"/>
    <n v="0"/>
    <n v="235050400"/>
  </r>
  <r>
    <x v="12"/>
    <x v="12"/>
    <s v="BP07044879"/>
    <s v="Asistencia básica a niños, niñas y adolescentes con derechos vulnerados, en hogares de paso en el municipio de Santiago de  Cali"/>
    <s v="BP070448791010153"/>
    <s v="Brindar Alojamiento provisional a los niños y niñas en hogares de paso"/>
    <m/>
    <m/>
    <s v="2-3030209"/>
    <s v="Programas de Atención a Población Infantil"/>
    <x v="0"/>
    <s v="Vigencia actual"/>
    <n v="1307"/>
    <s v="0-1307"/>
    <s v="Est Prodes(10%equid)"/>
    <m/>
    <m/>
    <x v="0"/>
    <s v="Organismo"/>
    <n v="99"/>
    <s v="MUNICIPIO DE CALI"/>
    <n v="41"/>
    <s v="CALI SOCIAL Y DIVERSA"/>
    <n v="4106"/>
    <s v="LUCHA CONTRA LA POBREZA EXTREMA"/>
    <n v="4106001"/>
    <s v="ATENCIÓN A POBLACIÓN EN EXTREMA VULNERABILIDAD"/>
    <x v="165"/>
    <s v="NNA con vulneración de derechos reciben atención básica en l"/>
    <n v="89908207"/>
    <n v="0"/>
    <n v="0"/>
    <n v="0"/>
    <n v="0"/>
    <n v="0"/>
    <n v="0"/>
    <n v="89908207"/>
    <n v="0"/>
    <n v="0"/>
    <n v="0"/>
    <n v="0"/>
    <n v="0"/>
    <n v="0"/>
    <n v="89908207"/>
  </r>
  <r>
    <x v="12"/>
    <x v="12"/>
    <s v="BP07044879"/>
    <s v="Asistencia básica a niños, niñas y adolescentes con derechos vulnerados, en hogares de paso en el municipio de Santiago de  Cali"/>
    <s v="BP070448791010161"/>
    <s v="Brindar protección, cuidado, orientación psicosocial y atención integral  a los niños(a) las 24 horas en los hogares de paso"/>
    <m/>
    <m/>
    <s v="2-3030209"/>
    <s v="Programas de Atención a Población Infantil"/>
    <x v="0"/>
    <s v="Vigencia actual"/>
    <n v="1307"/>
    <s v="0-1307"/>
    <s v="Est Prodes(10%equid)"/>
    <m/>
    <m/>
    <x v="0"/>
    <s v="Organismo"/>
    <n v="99"/>
    <s v="MUNICIPIO DE CALI"/>
    <n v="41"/>
    <s v="CALI SOCIAL Y DIVERSA"/>
    <n v="4106"/>
    <s v="LUCHA CONTRA LA POBREZA EXTREMA"/>
    <n v="4106001"/>
    <s v="ATENCIÓN A POBLACIÓN EN EXTREMA VULNERABILIDAD"/>
    <x v="165"/>
    <s v="NNA con vulneración de derechos reciben atención básica en l"/>
    <n v="690375000"/>
    <n v="0"/>
    <n v="0"/>
    <n v="0"/>
    <n v="0"/>
    <n v="0"/>
    <n v="0"/>
    <n v="690375000"/>
    <n v="0"/>
    <n v="0"/>
    <n v="0"/>
    <n v="0"/>
    <n v="0"/>
    <n v="0"/>
    <n v="690375000"/>
  </r>
  <r>
    <x v="12"/>
    <x v="12"/>
    <s v="BP07044879"/>
    <s v="Asistencia básica a niños, niñas y adolescentes con derechos vulnerados, en hogares de paso en el municipio de Santiago de  Cali"/>
    <s v="BP070448791010162"/>
    <s v="Proporcionar Material pedagógico y lúdico para las actividades pedagógicas diarias para los niños(a) en los hogares de paso"/>
    <m/>
    <m/>
    <s v="2-302010134"/>
    <s v="Adquisicion de Materiales y Suministros"/>
    <x v="0"/>
    <s v="Vigencia actual"/>
    <n v="1307"/>
    <s v="0-1307"/>
    <s v="Est Prodes(10%equid)"/>
    <m/>
    <m/>
    <x v="0"/>
    <s v="Organismo"/>
    <n v="99"/>
    <s v="MUNICIPIO DE CALI"/>
    <n v="41"/>
    <s v="CALI SOCIAL Y DIVERSA"/>
    <n v="4106"/>
    <s v="LUCHA CONTRA LA POBREZA EXTREMA"/>
    <n v="4106001"/>
    <s v="ATENCIÓN A POBLACIÓN EN EXTREMA VULNERABILIDAD"/>
    <x v="165"/>
    <s v="NNA con vulneración de derechos reciben atención básica en l"/>
    <n v="41000000"/>
    <n v="0"/>
    <n v="0"/>
    <n v="0"/>
    <n v="0"/>
    <n v="0"/>
    <n v="0"/>
    <n v="41000000"/>
    <n v="0"/>
    <n v="0"/>
    <n v="0"/>
    <n v="0"/>
    <n v="0"/>
    <n v="0"/>
    <n v="41000000"/>
  </r>
  <r>
    <x v="12"/>
    <x v="12"/>
    <s v="BP07044879"/>
    <s v="Asistencia básica a niños, niñas y adolescentes con derechos vulnerados, en hogares de paso en el municipio de Santiago de  Cali"/>
    <s v="BP070448791010164"/>
    <s v="Brindar Alojamiento provisional a los adolescentes en hogares de paso"/>
    <m/>
    <m/>
    <s v="2-3030278"/>
    <s v="Programas de Atención a Población adolecentes y jovenes"/>
    <x v="0"/>
    <s v="Vigencia actual"/>
    <n v="1307"/>
    <s v="0-1307"/>
    <s v="Est Prodes(10%equid)"/>
    <m/>
    <m/>
    <x v="0"/>
    <s v="Organismo"/>
    <n v="99"/>
    <s v="MUNICIPIO DE CALI"/>
    <n v="41"/>
    <s v="CALI SOCIAL Y DIVERSA"/>
    <n v="4106"/>
    <s v="LUCHA CONTRA LA POBREZA EXTREMA"/>
    <n v="4106001"/>
    <s v="ATENCIÓN A POBLACIÓN EN EXTREMA VULNERABILIDAD"/>
    <x v="165"/>
    <s v="NNA con vulneración de derechos reciben atención básica en l"/>
    <n v="56841793"/>
    <n v="0"/>
    <n v="0"/>
    <n v="0"/>
    <n v="0"/>
    <n v="0"/>
    <n v="0"/>
    <n v="56841793"/>
    <n v="0"/>
    <n v="0"/>
    <n v="0"/>
    <n v="0"/>
    <n v="0"/>
    <n v="0"/>
    <n v="56841793"/>
  </r>
  <r>
    <x v="12"/>
    <x v="12"/>
    <s v="BP07044879"/>
    <s v="Asistencia básica a niños, niñas y adolescentes con derechos vulnerados, en hogares de paso en el municipio de Santiago de  Cali"/>
    <s v="BP070448791010166"/>
    <s v="Proporcionar elementos de higiene y aseo personal a los niños(a) durante su estadía"/>
    <m/>
    <m/>
    <s v="2-302010134"/>
    <s v="Adquisicion de Materiales y Suministros"/>
    <x v="0"/>
    <s v="Vigencia actual"/>
    <n v="1307"/>
    <s v="0-1307"/>
    <s v="Est Prodes(10%equid)"/>
    <m/>
    <m/>
    <x v="0"/>
    <s v="Organismo"/>
    <n v="99"/>
    <s v="MUNICIPIO DE CALI"/>
    <n v="41"/>
    <s v="CALI SOCIAL Y DIVERSA"/>
    <n v="4106"/>
    <s v="LUCHA CONTRA LA POBREZA EXTREMA"/>
    <n v="4106001"/>
    <s v="ATENCIÓN A POBLACIÓN EN EXTREMA VULNERABILIDAD"/>
    <x v="165"/>
    <s v="NNA con vulneración de derechos reciben atención básica en l"/>
    <n v="23250000"/>
    <n v="0"/>
    <n v="0"/>
    <n v="0"/>
    <n v="0"/>
    <n v="0"/>
    <n v="0"/>
    <n v="23250000"/>
    <n v="0"/>
    <n v="0"/>
    <n v="0"/>
    <n v="0"/>
    <n v="0"/>
    <n v="0"/>
    <n v="23250000"/>
  </r>
  <r>
    <x v="12"/>
    <x v="12"/>
    <s v="BP07044879"/>
    <s v="Asistencia básica a niños, niñas y adolescentes con derechos vulnerados, en hogares de paso en el municipio de Santiago de  Cali"/>
    <s v="BP070448791010167"/>
    <s v="Brindar Vestuario a los adolescentes durante su estadía en los hogares de paso"/>
    <m/>
    <m/>
    <s v="2-302010134"/>
    <s v="Adquisicion de Materiales y Suministros"/>
    <x v="0"/>
    <s v="Vigencia actual"/>
    <n v="1307"/>
    <s v="0-1307"/>
    <s v="Est Prodes(10%equid)"/>
    <m/>
    <m/>
    <x v="0"/>
    <s v="Organismo"/>
    <n v="99"/>
    <s v="MUNICIPIO DE CALI"/>
    <n v="41"/>
    <s v="CALI SOCIAL Y DIVERSA"/>
    <n v="4106"/>
    <s v="LUCHA CONTRA LA POBREZA EXTREMA"/>
    <n v="4106001"/>
    <s v="ATENCIÓN A POBLACIÓN EN EXTREMA VULNERABILIDAD"/>
    <x v="165"/>
    <s v="NNA con vulneración de derechos reciben atención básica en l"/>
    <n v="76500000"/>
    <n v="0"/>
    <n v="0"/>
    <n v="0"/>
    <n v="0"/>
    <n v="0"/>
    <n v="0"/>
    <n v="76500000"/>
    <n v="0"/>
    <n v="0"/>
    <n v="0"/>
    <n v="0"/>
    <n v="0"/>
    <n v="0"/>
    <n v="76500000"/>
  </r>
  <r>
    <x v="12"/>
    <x v="12"/>
    <s v="BP07044879"/>
    <s v="Asistencia básica a niños, niñas y adolescentes con derechos vulnerados, en hogares de paso en el municipio de Santiago de  Cali"/>
    <s v="BP070448791010169"/>
    <s v="Proporcionar Material pedagógico y lúdico para las actividades pedagógicas diarias para los adolescentes en los hogares de paso"/>
    <m/>
    <m/>
    <s v="2-302010134"/>
    <s v="Adquisicion de Materiales y Suministros"/>
    <x v="0"/>
    <s v="Vigencia actual"/>
    <n v="1307"/>
    <s v="0-1307"/>
    <s v="Est Prodes(10%equid)"/>
    <m/>
    <m/>
    <x v="0"/>
    <s v="Organismo"/>
    <n v="99"/>
    <s v="MUNICIPIO DE CALI"/>
    <n v="41"/>
    <s v="CALI SOCIAL Y DIVERSA"/>
    <n v="4106"/>
    <s v="LUCHA CONTRA LA POBREZA EXTREMA"/>
    <n v="4106001"/>
    <s v="ATENCIÓN A POBLACIÓN EN EXTREMA VULNERABILIDAD"/>
    <x v="165"/>
    <s v="NNA con vulneración de derechos reciben atención básica en l"/>
    <n v="41000000"/>
    <n v="0"/>
    <n v="0"/>
    <n v="0"/>
    <n v="0"/>
    <n v="0"/>
    <n v="0"/>
    <n v="41000000"/>
    <n v="0"/>
    <n v="0"/>
    <n v="0"/>
    <n v="0"/>
    <n v="0"/>
    <n v="0"/>
    <n v="41000000"/>
  </r>
  <r>
    <x v="12"/>
    <x v="12"/>
    <s v="BP07044879"/>
    <s v="Asistencia básica a niños, niñas y adolescentes con derechos vulnerados, en hogares de paso en el municipio de Santiago de  Cali"/>
    <s v="BP070448791010172"/>
    <s v="Brindar Alimentación balanceada diaria a los niños(a)  siguiendo minuta patrón establecida para servicios de protección establecida por ICBF"/>
    <m/>
    <m/>
    <s v="2-302010134"/>
    <s v="Adquisicion de Materiales y Suministros"/>
    <x v="0"/>
    <s v="Vigencia actual"/>
    <n v="1307"/>
    <s v="0-1307"/>
    <s v="Est Prodes(10%equid)"/>
    <m/>
    <m/>
    <x v="0"/>
    <s v="Organismo"/>
    <n v="99"/>
    <s v="MUNICIPIO DE CALI"/>
    <n v="41"/>
    <s v="CALI SOCIAL Y DIVERSA"/>
    <n v="4106"/>
    <s v="LUCHA CONTRA LA POBREZA EXTREMA"/>
    <n v="4106001"/>
    <s v="ATENCIÓN A POBLACIÓN EN EXTREMA VULNERABILIDAD"/>
    <x v="165"/>
    <s v="NNA con vulneración de derechos reciben atención básica en l"/>
    <n v="181125000"/>
    <n v="0"/>
    <n v="0"/>
    <n v="0"/>
    <n v="0"/>
    <n v="0"/>
    <n v="0"/>
    <n v="181125000"/>
    <n v="0"/>
    <n v="0"/>
    <n v="0"/>
    <n v="0"/>
    <n v="0"/>
    <n v="0"/>
    <n v="181125000"/>
  </r>
  <r>
    <x v="12"/>
    <x v="12"/>
    <s v="BP07044880"/>
    <s v="Fortalecimiento de la atención primaria a mujeres víctimas de violencias basadas en género en el municipio de Santiago de  Cali"/>
    <s v="BP070448801010109"/>
    <s v="Suministrar implementos de aseo que garantice la atención integral y de calidad en modalidad día en Casa Matria a mujeres víctimas de violencias basadas en género y su núcleo familiar"/>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4859050"/>
    <n v="0"/>
    <n v="0"/>
    <n v="0"/>
    <n v="0"/>
    <n v="0"/>
    <n v="0"/>
    <n v="4859050"/>
    <n v="0"/>
    <n v="0"/>
    <n v="0"/>
    <n v="0"/>
    <n v="0"/>
    <n v="0"/>
    <n v="4859050"/>
  </r>
  <r>
    <x v="12"/>
    <x v="12"/>
    <s v="BP07044880"/>
    <s v="Fortalecimiento de la atención primaria a mujeres víctimas de violencias basadas en género en el municipio de Santiago de  Cali"/>
    <s v="BP070448801010110"/>
    <s v="Suministrar papelería para la atención integral a mujeres víctimas de violencias basadas en género en modalidad día en espacios de atención en el territorio"/>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3181050"/>
    <n v="0"/>
    <n v="0"/>
    <n v="0"/>
    <n v="0"/>
    <n v="0"/>
    <n v="0"/>
    <n v="3181050"/>
    <n v="0"/>
    <n v="0"/>
    <n v="0"/>
    <n v="0"/>
    <n v="0"/>
    <n v="0"/>
    <n v="3181050"/>
  </r>
  <r>
    <x v="12"/>
    <x v="12"/>
    <s v="BP07044880"/>
    <s v="Fortalecimiento de la atención primaria a mujeres víctimas de violencias basadas en género en el municipio de Santiago de  Cali"/>
    <s v="BP070448801010111"/>
    <s v="Suministrar Kits de aseo personal para entrega a mujeres en atención día en Casa Matria y en espacios de atención en el territorio y su núcleo familiar"/>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3491550"/>
    <n v="0"/>
    <n v="0"/>
    <n v="0"/>
    <n v="0"/>
    <n v="0"/>
    <n v="0"/>
    <n v="3491550"/>
    <n v="0"/>
    <n v="0"/>
    <n v="0"/>
    <n v="0"/>
    <n v="0"/>
    <n v="0"/>
    <n v="3491550"/>
  </r>
  <r>
    <x v="12"/>
    <x v="12"/>
    <s v="BP07044880"/>
    <s v="Fortalecimiento de la atención primaria a mujeres víctimas de violencias basadas en género en el municipio de Santiago de  Cali"/>
    <s v="BP070448801010112"/>
    <s v="Suministrar insumos para alimentación a mujeres y su núcleo familiar atendidas en Casa Matria y en espacios de atención en el territorio en la modalidad día"/>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4449000"/>
    <n v="0"/>
    <n v="0"/>
    <n v="0"/>
    <n v="0"/>
    <n v="0"/>
    <n v="0"/>
    <n v="4449000"/>
    <n v="0"/>
    <n v="0"/>
    <n v="0"/>
    <n v="0"/>
    <n v="0"/>
    <n v="0"/>
    <n v="4449000"/>
  </r>
  <r>
    <x v="12"/>
    <x v="12"/>
    <s v="BP07044880"/>
    <s v="Fortalecimiento de la atención primaria a mujeres víctimas de violencias basadas en género en el municipio de Santiago de  Cali"/>
    <s v="BP070448801020117"/>
    <s v="Realizar acompañamiento, seguimiento y control a los procesos de atención modalidad día a mujeres víctimas de violencias basadas en género"/>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72072000"/>
    <n v="0"/>
    <n v="0"/>
    <n v="0"/>
    <n v="0"/>
    <n v="0"/>
    <n v="0"/>
    <n v="72072000"/>
    <n v="0"/>
    <n v="0"/>
    <n v="0"/>
    <n v="0"/>
    <n v="0"/>
    <n v="0"/>
    <n v="72072000"/>
  </r>
  <r>
    <x v="12"/>
    <x v="12"/>
    <s v="BP07044880"/>
    <s v="Fortalecimiento de la atención primaria a mujeres víctimas de violencias basadas en género en el municipio de Santiago de  Cali"/>
    <s v="BP070448801020118"/>
    <s v="Realizar acompañamiento técnico para la implementación del proceso de atención a mujeres víctimas de violencias basadas en género, para intervención Jurídica penal y/o familia desde la perspectiva de género"/>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172823700"/>
    <n v="0"/>
    <n v="0"/>
    <n v="0"/>
    <n v="0"/>
    <n v="0"/>
    <n v="0"/>
    <n v="172823700"/>
    <n v="0"/>
    <n v="0"/>
    <n v="0"/>
    <n v="0"/>
    <n v="0"/>
    <n v="0"/>
    <n v="172823700"/>
  </r>
  <r>
    <x v="12"/>
    <x v="12"/>
    <s v="BP07044880"/>
    <s v="Fortalecimiento de la atención primaria a mujeres víctimas de violencias basadas en género en el municipio de Santiago de  Cali"/>
    <s v="BP070448801020119"/>
    <s v="Realizar orientación jurídica para la implementación del proceso de atención a mujeres víctimas de violencias basadas en género desde la perspectiva de género"/>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60996600"/>
    <n v="0"/>
    <n v="0"/>
    <n v="0"/>
    <n v="0"/>
    <n v="0"/>
    <n v="0"/>
    <n v="60996600"/>
    <n v="0"/>
    <n v="0"/>
    <n v="0"/>
    <n v="0"/>
    <n v="0"/>
    <n v="0"/>
    <n v="60996600"/>
  </r>
  <r>
    <x v="12"/>
    <x v="12"/>
    <s v="BP07044880"/>
    <s v="Fortalecimiento de la atención primaria a mujeres víctimas de violencias basadas en género en el municipio de Santiago de  Cali"/>
    <s v="BP070448801020120"/>
    <s v="Realizar acompañamiento psicológico para la implementación del proceso de atención a mujeres víctimas de violencias basadas en género desde la perspectiva de género"/>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105487200"/>
    <n v="0"/>
    <n v="0"/>
    <n v="0"/>
    <n v="0"/>
    <n v="0"/>
    <n v="0"/>
    <n v="105487200"/>
    <n v="0"/>
    <n v="0"/>
    <n v="0"/>
    <n v="0"/>
    <n v="0"/>
    <n v="0"/>
    <n v="105487200"/>
  </r>
  <r>
    <x v="12"/>
    <x v="12"/>
    <s v="BP07044880"/>
    <s v="Fortalecimiento de la atención primaria a mujeres víctimas de violencias basadas en género en el municipio de Santiago de  Cali"/>
    <s v="BP070448801020121"/>
    <s v="Realizar acompañamiento en trabajo social para la implementación del proceso de atención a mujeres víctimas de violencias basadas en género desde la perspectiva de género"/>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151351200"/>
    <n v="0"/>
    <n v="0"/>
    <n v="0"/>
    <n v="0"/>
    <n v="0"/>
    <n v="0"/>
    <n v="151351200"/>
    <n v="0"/>
    <n v="0"/>
    <n v="0"/>
    <n v="0"/>
    <n v="0"/>
    <n v="0"/>
    <n v="151351200"/>
  </r>
  <r>
    <x v="12"/>
    <x v="12"/>
    <s v="BP07044880"/>
    <s v="Fortalecimiento de la atención primaria a mujeres víctimas de violencias basadas en género en el municipio de Santiago de  Cali"/>
    <s v="BP070448801020122"/>
    <s v="Realizar apoyo para servicios generales  a las mujeres que se encuentran en la modalidad de atención día y en  Casa Matria"/>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24717000"/>
    <n v="0"/>
    <n v="0"/>
    <n v="0"/>
    <n v="0"/>
    <n v="0"/>
    <n v="0"/>
    <n v="24717000"/>
    <n v="0"/>
    <n v="0"/>
    <n v="0"/>
    <n v="0"/>
    <n v="0"/>
    <n v="0"/>
    <n v="24717000"/>
  </r>
  <r>
    <x v="12"/>
    <x v="12"/>
    <s v="BP07044880"/>
    <s v="Fortalecimiento de la atención primaria a mujeres víctimas de violencias basadas en género en el municipio de Santiago de  Cali"/>
    <s v="BP070448801020123"/>
    <s v="Realizar apoyo operativo en la modalidad día relacionadas  con la atención a las mujeres victimas de violencia basada en género en Casa Matria y en espacios de atención en el territorio."/>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117207150"/>
    <n v="0"/>
    <n v="0"/>
    <n v="0"/>
    <n v="0"/>
    <n v="0"/>
    <n v="0"/>
    <n v="117207150"/>
    <n v="0"/>
    <n v="0"/>
    <n v="0"/>
    <n v="0"/>
    <n v="0"/>
    <n v="0"/>
    <n v="117207150"/>
  </r>
  <r>
    <x v="12"/>
    <x v="12"/>
    <s v="BP07044880"/>
    <s v="Fortalecimiento de la atención primaria a mujeres víctimas de violencias basadas en género en el municipio de Santiago de  Cali"/>
    <s v="BP070448801020124"/>
    <s v="Suministrar servicio de transporte para la movilización y atención integral a mujeres víctimas de violencias basadas y al equipo profesional para la gestión en rutas de atención en género en modalidad día en Casa Matria y en espacios de atención en el territorio"/>
    <m/>
    <m/>
    <s v="2-302010133"/>
    <s v="Servicios de Transporte "/>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4500000"/>
    <n v="0"/>
    <n v="0"/>
    <n v="0"/>
    <n v="0"/>
    <n v="0"/>
    <n v="0"/>
    <n v="4500000"/>
    <n v="0"/>
    <n v="0"/>
    <n v="0"/>
    <n v="0"/>
    <n v="0"/>
    <n v="0"/>
    <n v="4500000"/>
  </r>
  <r>
    <x v="12"/>
    <x v="12"/>
    <s v="BP07044880"/>
    <s v="Fortalecimiento de la atención primaria a mujeres víctimas de violencias basadas en género en el municipio de Santiago de  Cali"/>
    <s v="BP070448801020125"/>
    <s v="Apoyo en traslado, instalación y alimentación tras remisión de mujeres de la modalidad de atención día en Casa Matria y en espacios de atención"/>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17250000"/>
    <n v="0"/>
    <n v="0"/>
    <n v="0"/>
    <n v="0"/>
    <n v="0"/>
    <n v="0"/>
    <n v="17250000"/>
    <n v="0"/>
    <n v="0"/>
    <n v="0"/>
    <n v="0"/>
    <n v="0"/>
    <n v="0"/>
    <n v="17250000"/>
  </r>
  <r>
    <x v="12"/>
    <x v="12"/>
    <s v="BP07044880"/>
    <s v="Fortalecimiento de la atención primaria a mujeres víctimas de violencias basadas en género en el municipio de Santiago de  Cali"/>
    <s v="BP070448801030103"/>
    <s v="Desarrollar diseño, impresión y difusión de guía metodológica para intervención terapéutica grupal con las Mujeres Víctimas de Violencia de Género"/>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2415000"/>
    <n v="0"/>
    <n v="0"/>
    <n v="0"/>
    <n v="0"/>
    <n v="0"/>
    <n v="0"/>
    <n v="2415000"/>
    <n v="0"/>
    <n v="0"/>
    <n v="0"/>
    <n v="0"/>
    <n v="0"/>
    <n v="0"/>
    <n v="2415000"/>
  </r>
  <r>
    <x v="12"/>
    <x v="12"/>
    <s v="BP07044880"/>
    <s v="Fortalecimiento de la atención primaria a mujeres víctimas de violencias basadas en género en el municipio de Santiago de  Cali"/>
    <s v="BP070448801030104"/>
    <s v="Desarrollar encuentros talleres de trabajo con mujeres víctimas de violencias basadas en género y sus redes de apoyo para la proyección de una vida libre de violencias"/>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24800000"/>
    <n v="0"/>
    <n v="0"/>
    <n v="0"/>
    <n v="0"/>
    <n v="0"/>
    <n v="0"/>
    <n v="24800000"/>
    <n v="0"/>
    <n v="0"/>
    <n v="0"/>
    <n v="0"/>
    <n v="0"/>
    <n v="0"/>
    <n v="24800000"/>
  </r>
  <r>
    <x v="12"/>
    <x v="12"/>
    <s v="BP26001557"/>
    <s v="Asistencia en modalidad acogida para atención integral a mujeres victimas de violencias basadas en genero en Santiago de  Cali"/>
    <s v="BP260015571010103"/>
    <s v="Suministrar implementos de aseo en el hogar de acogida para la atención integral a mujeres víctimas de violencias basadas en género y su núcleo familiar."/>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688692"/>
    <n v="0"/>
    <n v="0"/>
    <n v="0"/>
    <n v="0"/>
    <n v="0"/>
    <n v="0"/>
    <n v="688692"/>
    <n v="0"/>
    <n v="0"/>
    <n v="0"/>
    <n v="0"/>
    <n v="0"/>
    <n v="0"/>
    <n v="688692"/>
  </r>
  <r>
    <x v="12"/>
    <x v="12"/>
    <s v="BP26001557"/>
    <s v="Asistencia en modalidad acogida para atención integral a mujeres victimas de violencias basadas en genero en Santiago de  Cali"/>
    <s v="BP260015571010105"/>
    <s v="Suministrar Kit´s de aseo personal para la atención integral a mujeres víctimas de violencias basadas en género y su núcleo familiar en modalidad acogida."/>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4483050"/>
    <n v="0"/>
    <n v="0"/>
    <n v="0"/>
    <n v="0"/>
    <n v="0"/>
    <n v="0"/>
    <n v="4483050"/>
    <n v="0"/>
    <n v="0"/>
    <n v="0"/>
    <n v="0"/>
    <n v="0"/>
    <n v="0"/>
    <n v="4483050"/>
  </r>
  <r>
    <x v="12"/>
    <x v="12"/>
    <s v="BP26001557"/>
    <s v="Asistencia en modalidad acogida para atención integral a mujeres victimas de violencias basadas en genero en Santiago de  Cali"/>
    <s v="BP260015571010106"/>
    <s v="Suministrar recursos de apoyo logístico a mujeres víctimas de violencias basadas en género en modalidad acogida, según requerimiento"/>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1000000"/>
    <n v="0"/>
    <n v="0"/>
    <n v="0"/>
    <n v="0"/>
    <n v="0"/>
    <n v="0"/>
    <n v="1000000"/>
    <n v="0"/>
    <n v="0"/>
    <n v="0"/>
    <n v="0"/>
    <n v="0"/>
    <n v="0"/>
    <n v="1000000"/>
  </r>
  <r>
    <x v="12"/>
    <x v="12"/>
    <s v="BP26001557"/>
    <s v="Asistencia en modalidad acogida para atención integral a mujeres victimas de violencias basadas en genero en Santiago de  Cali"/>
    <s v="BP260015571010107"/>
    <s v="Suministrar alimentos a mujeres víctimas de violencias basadas en género y su núcleo familiar atendidas en la modalidad acogida."/>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99329700"/>
    <n v="0"/>
    <n v="0"/>
    <n v="0"/>
    <n v="0"/>
    <n v="0"/>
    <n v="0"/>
    <n v="99329700"/>
    <n v="0"/>
    <n v="0"/>
    <n v="0"/>
    <n v="0"/>
    <n v="0"/>
    <n v="0"/>
    <n v="99329700"/>
  </r>
  <r>
    <x v="12"/>
    <x v="12"/>
    <s v="BP26001557"/>
    <s v="Asistencia en modalidad acogida para atención integral a mujeres victimas de violencias basadas en genero en Santiago de  Cali"/>
    <s v="BP260015571010108"/>
    <s v="Suministrar vestuario y calzado a mujeres víctimas de violencias basadas en género y su núcleo familiar en modalidad acogida."/>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765600"/>
    <n v="0"/>
    <n v="0"/>
    <n v="0"/>
    <n v="0"/>
    <n v="0"/>
    <n v="0"/>
    <n v="765600"/>
    <n v="0"/>
    <n v="0"/>
    <n v="0"/>
    <n v="0"/>
    <n v="0"/>
    <n v="0"/>
    <n v="765600"/>
  </r>
  <r>
    <x v="12"/>
    <x v="12"/>
    <s v="BP26001557"/>
    <s v="Asistencia en modalidad acogida para atención integral a mujeres victimas de violencias basadas en genero en Santiago de  Cali"/>
    <s v="BP260015571010110"/>
    <s v="Suministrar líneas telefónicas para la recepción y atención de los casos de mujeres víctimas de violencias basadas en género en modalidad acogida."/>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3276000"/>
    <n v="0"/>
    <n v="0"/>
    <n v="0"/>
    <n v="0"/>
    <n v="0"/>
    <n v="0"/>
    <n v="3276000"/>
    <n v="0"/>
    <n v="0"/>
    <n v="0"/>
    <n v="0"/>
    <n v="0"/>
    <n v="0"/>
    <n v="3276000"/>
  </r>
  <r>
    <x v="12"/>
    <x v="12"/>
    <s v="BP26001557"/>
    <s v="Asistencia en modalidad acogida para atención integral a mujeres victimas de violencias basadas en genero en Santiago de  Cali"/>
    <s v="BP260015571020101"/>
    <s v="Realizar acompañamiento, seguimiento y control al proceso integral de atención a mujeres víctimas de violencias basadas en género en modalidad acogida."/>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148621200"/>
    <n v="0"/>
    <n v="0"/>
    <n v="0"/>
    <n v="0"/>
    <n v="0"/>
    <n v="0"/>
    <n v="148621200"/>
    <n v="0"/>
    <n v="0"/>
    <n v="0"/>
    <n v="0"/>
    <n v="0"/>
    <n v="0"/>
    <n v="148621200"/>
  </r>
  <r>
    <x v="12"/>
    <x v="12"/>
    <s v="BP26001557"/>
    <s v="Asistencia en modalidad acogida para atención integral a mujeres victimas de violencias basadas en genero en Santiago de  Cali"/>
    <s v="BP260015571020102"/>
    <s v="Realizar la valoración, atención y seguimiento a mujeres víctimas de violencias basadas en género en la modalidad acogida."/>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525789600"/>
    <n v="0"/>
    <n v="0"/>
    <n v="0"/>
    <n v="0"/>
    <n v="0"/>
    <n v="0"/>
    <n v="525789600"/>
    <n v="0"/>
    <n v="0"/>
    <n v="0"/>
    <n v="0"/>
    <n v="0"/>
    <n v="0"/>
    <n v="525789600"/>
  </r>
  <r>
    <x v="12"/>
    <x v="12"/>
    <s v="BP26001557"/>
    <s v="Asistencia en modalidad acogida para atención integral a mujeres victimas de violencias basadas en genero en Santiago de  Cali"/>
    <s v="BP260015571020103"/>
    <s v="Realizar actividades de apoyo administrativo, logístico y de servicios generales para la atención integral a mujeres víctimas de violencias basadas en género modalidad acogida."/>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120590400"/>
    <n v="0"/>
    <n v="0"/>
    <n v="0"/>
    <n v="0"/>
    <n v="0"/>
    <n v="0"/>
    <n v="120590400"/>
    <n v="0"/>
    <n v="0"/>
    <n v="0"/>
    <n v="0"/>
    <n v="0"/>
    <n v="0"/>
    <n v="120590400"/>
  </r>
  <r>
    <x v="12"/>
    <x v="12"/>
    <s v="BP26001557"/>
    <s v="Asistencia en modalidad acogida para atención integral a mujeres victimas de violencias basadas en genero en Santiago de  Cali"/>
    <s v="BP260015571020104"/>
    <s v="Brindar alojamiento provisional en la atención integral a mujeres víctimas de violencias basadas en género y su núcleo familiar en modalidad acogida."/>
    <m/>
    <m/>
    <s v="2-3030213"/>
    <s v="Programas de Atención a Padres y Madres Cabeza de Familia"/>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66760000"/>
    <n v="0"/>
    <n v="0"/>
    <n v="0"/>
    <n v="0"/>
    <n v="0"/>
    <n v="0"/>
    <n v="66760000"/>
    <n v="0"/>
    <n v="0"/>
    <n v="0"/>
    <n v="0"/>
    <n v="0"/>
    <n v="0"/>
    <n v="66760000"/>
  </r>
  <r>
    <x v="12"/>
    <x v="12"/>
    <s v="BP26001557"/>
    <s v="Asistencia en modalidad acogida para atención integral a mujeres victimas de violencias basadas en genero en Santiago de  Cali"/>
    <s v="BP260015571020106"/>
    <s v="Suministrar servicio de transporte para la gestión de las rutas de atención a mujeres víctimas de violencias basadas en género en modalidad acogida."/>
    <m/>
    <m/>
    <s v="2-302010133"/>
    <s v="Servicios de Transporte "/>
    <x v="0"/>
    <s v="Vigencia actual"/>
    <n v="1307"/>
    <s v="0-1307"/>
    <s v="Est Prodes(10%equid)"/>
    <m/>
    <m/>
    <x v="0"/>
    <s v="Organismo"/>
    <n v="99"/>
    <s v="MUNICIPIO DE CALI"/>
    <n v="43"/>
    <s v="CALI PROGRESA EN PAZ, CON SEGURIDAD Y CULTURA CIUDADANA"/>
    <n v="4301"/>
    <s v="SEGURIDAD, CAUSA COMÚN."/>
    <n v="4301003"/>
    <s v="No violencia contra la mujer"/>
    <x v="166"/>
    <s v="Mujeres víctimas de violencias basadas en género y su núcleo"/>
    <n v="625000"/>
    <n v="0"/>
    <n v="0"/>
    <n v="0"/>
    <n v="0"/>
    <n v="0"/>
    <n v="0"/>
    <n v="625000"/>
    <n v="0"/>
    <n v="0"/>
    <n v="0"/>
    <n v="0"/>
    <n v="0"/>
    <n v="0"/>
    <n v="625000"/>
  </r>
  <r>
    <x v="12"/>
    <x v="12"/>
    <s v="BP26001558"/>
    <s v="Fortalecimiento de la estrategia de prevención de violencias basadas en género en Santiago de Cali."/>
    <s v="BP260015581010101"/>
    <s v="Realizar direccionamiento técnico para la implementación de la estrategia de prevención de las violencias."/>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72072000"/>
    <n v="0"/>
    <n v="0"/>
    <n v="0"/>
    <n v="0"/>
    <n v="0"/>
    <n v="0"/>
    <n v="72072000"/>
    <n v="0"/>
    <n v="0"/>
    <n v="0"/>
    <n v="0"/>
    <n v="0"/>
    <n v="0"/>
    <n v="72072000"/>
  </r>
  <r>
    <x v="12"/>
    <x v="12"/>
    <s v="BP26001558"/>
    <s v="Fortalecimiento de la estrategia de prevención de violencias basadas en género en Santiago de Cali."/>
    <s v="BP260015581010102"/>
    <s v="Realizar apoyo a los procesos que promueven los derechos humanos de las mujeres y enfoque de genero."/>
    <m/>
    <m/>
    <s v="2-3030101"/>
    <s v="Capacitación Personal del Sector"/>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409497000"/>
    <n v="0"/>
    <n v="0"/>
    <n v="0"/>
    <n v="0"/>
    <n v="0"/>
    <n v="0"/>
    <n v="409497000"/>
    <n v="0"/>
    <n v="0"/>
    <n v="0"/>
    <n v="0"/>
    <n v="0"/>
    <n v="0"/>
    <n v="409497000"/>
  </r>
  <r>
    <x v="12"/>
    <x v="12"/>
    <s v="BP26001558"/>
    <s v="Fortalecimiento de la estrategia de prevención de violencias basadas en género en Santiago de Cali."/>
    <s v="BP260015581020102"/>
    <s v="Realizar el diseño de material de apoyo pedagógico-didáctico y plan de medios."/>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119952000"/>
    <n v="0"/>
    <n v="0"/>
    <n v="0"/>
    <n v="0"/>
    <n v="0"/>
    <n v="0"/>
    <n v="119952000"/>
    <n v="0"/>
    <n v="0"/>
    <n v="0"/>
    <n v="0"/>
    <n v="0"/>
    <n v="0"/>
    <n v="119952000"/>
  </r>
  <r>
    <x v="12"/>
    <x v="12"/>
    <s v="BP26001558"/>
    <s v="Fortalecimiento de la estrategia de prevención de violencias basadas en género en Santiago de Cali."/>
    <s v="BP260015581020103"/>
    <s v="Realizar apoyo logístico a la implementación de la estrategia de prevención de violencias."/>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73041600"/>
    <n v="0"/>
    <n v="0"/>
    <n v="0"/>
    <n v="0"/>
    <n v="0"/>
    <n v="0"/>
    <n v="73041600"/>
    <n v="0"/>
    <n v="0"/>
    <n v="0"/>
    <n v="0"/>
    <n v="0"/>
    <n v="0"/>
    <n v="73041600"/>
  </r>
  <r>
    <x v="12"/>
    <x v="12"/>
    <s v="BP26001558"/>
    <s v="Fortalecimiento de la estrategia de prevención de violencias basadas en género en Santiago de Cali."/>
    <s v="BP260015581020104"/>
    <s v="Diseñar e imprimir los materiales pedagógicos de apoyo de la estrategia de prevención de violencias contra las mujeres."/>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59830000"/>
    <n v="0"/>
    <n v="0"/>
    <n v="0"/>
    <n v="0"/>
    <n v="0"/>
    <n v="0"/>
    <n v="59830000"/>
    <n v="0"/>
    <n v="0"/>
    <n v="0"/>
    <n v="0"/>
    <n v="0"/>
    <n v="0"/>
    <n v="59830000"/>
  </r>
  <r>
    <x v="12"/>
    <x v="12"/>
    <s v="BP26001558"/>
    <s v="Fortalecimiento de la estrategia de prevención de violencias basadas en género en Santiago de Cali."/>
    <s v="BP260015581020105"/>
    <s v="Adquirir insumos para el fortalecimiento de las estrategias de prevención de violencias basadas en género."/>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27887400"/>
    <n v="0"/>
    <n v="0"/>
    <n v="0"/>
    <n v="0"/>
    <n v="0"/>
    <n v="0"/>
    <n v="27887400"/>
    <n v="0"/>
    <n v="0"/>
    <n v="0"/>
    <n v="0"/>
    <n v="0"/>
    <n v="0"/>
    <n v="27887400"/>
  </r>
  <r>
    <x v="12"/>
    <x v="12"/>
    <s v="BP26001558"/>
    <s v="Fortalecimiento de la estrategia de prevención de violencias basadas en género en Santiago de Cali."/>
    <s v="BP260015581020106"/>
    <s v="Realizar el apoyo logístico en los eventos de posicionamiento y visibilazación de las acciones según la estrategia de prevención de violencias hacia las mujeres."/>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21438086"/>
    <n v="0"/>
    <n v="0"/>
    <n v="0"/>
    <n v="0"/>
    <n v="0"/>
    <n v="0"/>
    <n v="21438086"/>
    <n v="0"/>
    <n v="0"/>
    <n v="0"/>
    <n v="0"/>
    <n v="0"/>
    <n v="0"/>
    <n v="21438086"/>
  </r>
  <r>
    <x v="12"/>
    <x v="12"/>
    <s v="BP26001558"/>
    <s v="Fortalecimiento de la estrategia de prevención de violencias basadas en género en Santiago de Cali."/>
    <s v="BP260015581020107"/>
    <s v="Diseñar plan de medios para la visibilización de la estrategia de prevención de las violencias de género en la ciudad."/>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8830000"/>
    <n v="0"/>
    <n v="0"/>
    <n v="0"/>
    <n v="0"/>
    <n v="0"/>
    <n v="0"/>
    <n v="8830000"/>
    <n v="0"/>
    <n v="0"/>
    <n v="0"/>
    <n v="0"/>
    <n v="0"/>
    <n v="0"/>
    <n v="8830000"/>
  </r>
  <r>
    <x v="12"/>
    <x v="12"/>
    <s v="BP26001558"/>
    <s v="Fortalecimiento de la estrategia de prevención de violencias basadas en género en Santiago de Cali."/>
    <s v="BP260015581020108"/>
    <s v="Realizar seguimiento  a los contenidos temáticos para escuela de incidencia política de mujeres en Santiago de Cali."/>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50950400"/>
    <n v="0"/>
    <n v="0"/>
    <n v="0"/>
    <n v="0"/>
    <n v="0"/>
    <n v="0"/>
    <n v="50950400"/>
    <n v="0"/>
    <n v="0"/>
    <n v="0"/>
    <n v="0"/>
    <n v="0"/>
    <n v="0"/>
    <n v="50950400"/>
  </r>
  <r>
    <x v="12"/>
    <x v="12"/>
    <s v="BP26001558"/>
    <s v="Fortalecimiento de la estrategia de prevención de violencias basadas en género en Santiago de Cali."/>
    <s v="BP260015581020109"/>
    <s v="Realizar  los módulos de la escuela de incidencia política de mujeres en las diferentes zonas de la ciudad."/>
    <m/>
    <m/>
    <s v="2-3030101"/>
    <s v="Capacitación Personal del Sector"/>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74520400"/>
    <n v="0"/>
    <n v="0"/>
    <n v="0"/>
    <n v="0"/>
    <n v="0"/>
    <n v="0"/>
    <n v="74520400"/>
    <n v="0"/>
    <n v="0"/>
    <n v="0"/>
    <n v="0"/>
    <n v="0"/>
    <n v="0"/>
    <n v="74520400"/>
  </r>
  <r>
    <x v="12"/>
    <x v="12"/>
    <s v="BP26001558"/>
    <s v="Fortalecimiento de la estrategia de prevención de violencias basadas en género en Santiago de Cali."/>
    <s v="BP260015581020111"/>
    <s v="Apoyar los procesos de sensibilización en participación e incidencia política con perspectiva de género a las mesas territoriales de mujeres en Santiago de Cali"/>
    <m/>
    <m/>
    <s v="2-3030101"/>
    <s v="Capacitación Personal del Sector"/>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177868400"/>
    <n v="0"/>
    <n v="0"/>
    <n v="0"/>
    <n v="0"/>
    <n v="0"/>
    <n v="0"/>
    <n v="177868400"/>
    <n v="0"/>
    <n v="0"/>
    <n v="0"/>
    <n v="0"/>
    <n v="0"/>
    <n v="0"/>
    <n v="177868400"/>
  </r>
  <r>
    <x v="12"/>
    <x v="12"/>
    <s v="BP26001558"/>
    <s v="Fortalecimiento de la estrategia de prevención de violencias basadas en género en Santiago de Cali."/>
    <s v="BP260015581020112"/>
    <s v="Realizar contenidos programáticos para el fortalecimiento de la participación y la incidencia política desde la perspectiva de género."/>
    <m/>
    <m/>
    <s v="2-3030101"/>
    <s v="Capacitación Personal del Sector"/>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51250400"/>
    <n v="0"/>
    <n v="0"/>
    <n v="0"/>
    <n v="0"/>
    <n v="0"/>
    <n v="0"/>
    <n v="51250400"/>
    <n v="0"/>
    <n v="0"/>
    <n v="0"/>
    <n v="0"/>
    <n v="0"/>
    <n v="0"/>
    <n v="51250400"/>
  </r>
  <r>
    <x v="12"/>
    <x v="12"/>
    <s v="BP26001558"/>
    <s v="Fortalecimiento de la estrategia de prevención de violencias basadas en género en Santiago de Cali."/>
    <s v="BP260015581020113"/>
    <s v="Realizar acompañamiento a las mujeres en los procesos de formación en habilidades complementarias y psicosociales en el marco de la prevención de violencias contra las mujeres."/>
    <m/>
    <m/>
    <s v="2-3030101"/>
    <s v="Capacitación Personal del Sector"/>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86585027"/>
    <n v="0"/>
    <n v="0"/>
    <n v="0"/>
    <n v="0"/>
    <n v="0"/>
    <n v="0"/>
    <n v="86585027"/>
    <n v="0"/>
    <n v="0"/>
    <n v="0"/>
    <n v="0"/>
    <n v="0"/>
    <n v="0"/>
    <n v="86585027"/>
  </r>
  <r>
    <x v="12"/>
    <x v="12"/>
    <s v="BP26001558"/>
    <s v="Fortalecimiento de la estrategia de prevención de violencias basadas en género en Santiago de Cali."/>
    <s v="BP260015581020114"/>
    <s v="Realizar valoraciones en habilidades psicosociales en el marco de la prevención de violencias contra las mujeres."/>
    <m/>
    <m/>
    <s v="2-3030101"/>
    <s v="Capacitación Personal del Sector"/>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107251200"/>
    <n v="0"/>
    <n v="0"/>
    <n v="0"/>
    <n v="0"/>
    <n v="0"/>
    <n v="0"/>
    <n v="107251200"/>
    <n v="0"/>
    <n v="0"/>
    <n v="0"/>
    <n v="0"/>
    <n v="0"/>
    <n v="0"/>
    <n v="107251200"/>
  </r>
  <r>
    <x v="12"/>
    <x v="12"/>
    <s v="BP26001558"/>
    <s v="Fortalecimiento de la estrategia de prevención de violencias basadas en género en Santiago de Cali."/>
    <s v="BP260015581020115"/>
    <s v="Realizar actividades que promuevan  la co-responsabilidad de las entidades público privadas en prácticas de equidad de género, participación política y autonomía de las mujeres"/>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7"/>
    <s v="Personas vinculadas a la estrategia de prevención de violenc"/>
    <n v="175340246"/>
    <n v="0"/>
    <n v="0"/>
    <n v="0"/>
    <n v="0"/>
    <n v="0"/>
    <n v="0"/>
    <n v="175340246"/>
    <n v="0"/>
    <n v="0"/>
    <n v="0"/>
    <n v="0"/>
    <n v="0"/>
    <n v="0"/>
    <n v="175340246"/>
  </r>
  <r>
    <x v="12"/>
    <x v="12"/>
    <s v="BP26000410"/>
    <s v="Apoyo para la Transversalización de la Política Pública de Mujer en Santiago de   Cali"/>
    <s v="BP260004101010104"/>
    <s v="Brindar acompañamiento a los organismos de la Administración Municipal para la transversalización de la perspectiva de género y la política pública para las Mujeres."/>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205140600"/>
    <n v="0"/>
    <n v="0"/>
    <n v="0"/>
    <n v="0"/>
    <n v="0"/>
    <n v="0"/>
    <n v="205140600"/>
    <n v="0"/>
    <n v="0"/>
    <n v="0"/>
    <n v="0"/>
    <n v="0"/>
    <n v="0"/>
    <n v="205140600"/>
  </r>
  <r>
    <x v="12"/>
    <x v="12"/>
    <s v="BP26000410"/>
    <s v="Apoyo para la Transversalización de la Política Pública de Mujer en Santiago de   Cali"/>
    <s v="BP260004101010105"/>
    <s v="Articular los lineamientos para la transversalización de la perspectiva de Género y enfoques diferenciales con los diferentes organismos de la Administración Municipal."/>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4897269"/>
    <n v="0"/>
    <n v="0"/>
    <n v="0"/>
    <n v="0"/>
    <n v="0"/>
    <n v="0"/>
    <n v="4897269"/>
    <n v="0"/>
    <n v="0"/>
    <n v="0"/>
    <n v="0"/>
    <n v="0"/>
    <n v="0"/>
    <n v="4897269"/>
  </r>
  <r>
    <x v="12"/>
    <x v="12"/>
    <s v="BP26000410"/>
    <s v="Apoyo para la Transversalización de la Política Pública de Mujer en Santiago de   Cali"/>
    <s v="BP260004101010106"/>
    <s v="Brindar información y sensibilización a  personal de los organismos, para el uso de las técnicas de transversalización y seguimiento a la implementación de la Política Pública para las Mujeres y la Equidad de Género."/>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59746800"/>
    <n v="0"/>
    <n v="0"/>
    <n v="0"/>
    <n v="0"/>
    <n v="0"/>
    <n v="0"/>
    <n v="59746800"/>
    <n v="0"/>
    <n v="0"/>
    <n v="0"/>
    <n v="0"/>
    <n v="0"/>
    <n v="0"/>
    <n v="59746800"/>
  </r>
  <r>
    <x v="12"/>
    <x v="12"/>
    <s v="BP26000410"/>
    <s v="Apoyo para la Transversalización de la Política Pública de Mujer en Santiago de   Cali"/>
    <s v="BP260004101010107"/>
    <s v="Realizar diseño e impresión de material de divulgación en el marco de la estrategia de ciudades seguras para mujeres y niñas"/>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22800000"/>
    <n v="0"/>
    <n v="0"/>
    <n v="0"/>
    <n v="0"/>
    <n v="0"/>
    <n v="0"/>
    <n v="22800000"/>
    <n v="0"/>
    <n v="0"/>
    <n v="0"/>
    <n v="0"/>
    <n v="0"/>
    <n v="0"/>
    <n v="22800000"/>
  </r>
  <r>
    <x v="12"/>
    <x v="12"/>
    <s v="BP26000410"/>
    <s v="Apoyo para la Transversalización de la Política Pública de Mujer en Santiago de   Cali"/>
    <s v="BP260004101020104"/>
    <s v="Realizar ajustes al diseño del proceso de capacitación dirigido a personal vinculado en procesos de la Administración Municipal."/>
    <m/>
    <m/>
    <s v="2-3030101"/>
    <s v="Capacitación Personal del Sector"/>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4000000"/>
    <n v="0"/>
    <n v="0"/>
    <n v="0"/>
    <n v="0"/>
    <n v="0"/>
    <n v="0"/>
    <n v="4000000"/>
    <n v="0"/>
    <n v="0"/>
    <n v="0"/>
    <n v="0"/>
    <n v="0"/>
    <n v="0"/>
    <n v="4000000"/>
  </r>
  <r>
    <x v="12"/>
    <x v="12"/>
    <s v="BP26000410"/>
    <s v="Apoyo para la Transversalización de la Política Pública de Mujer en Santiago de   Cali"/>
    <s v="BP260004101020105"/>
    <s v="Realizar un proceso de capacitación de personal de diferentes organismos, en Perspectiva de Género, enfoques diferenciales, agendas globales para la institucionalidad de Género, Políticas de Equidad de Género, masculinidades equitativas  y su aplicabilidad a la función pública municipal."/>
    <m/>
    <m/>
    <s v="2-3030101"/>
    <s v="Capacitación Personal del Sector"/>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35459550"/>
    <n v="0"/>
    <n v="0"/>
    <n v="0"/>
    <n v="0"/>
    <n v="0"/>
    <n v="0"/>
    <n v="35459550"/>
    <n v="0"/>
    <n v="0"/>
    <n v="0"/>
    <n v="0"/>
    <n v="0"/>
    <n v="0"/>
    <n v="35459550"/>
  </r>
  <r>
    <x v="12"/>
    <x v="12"/>
    <s v="BP26000410"/>
    <s v="Apoyo para la Transversalización de la Política Pública de Mujer en Santiago de   Cali"/>
    <s v="BP260004101020106"/>
    <s v="Articular los equipos y comités que vienen trabajando la implementación de los ejes que conforman la política pública de mujeres."/>
    <m/>
    <m/>
    <s v="2-3030101"/>
    <s v="Capacitación Personal del Sector"/>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4410000"/>
    <n v="0"/>
    <n v="0"/>
    <n v="0"/>
    <n v="0"/>
    <n v="0"/>
    <n v="0"/>
    <n v="4410000"/>
    <n v="0"/>
    <n v="0"/>
    <n v="0"/>
    <n v="0"/>
    <n v="0"/>
    <n v="0"/>
    <n v="4410000"/>
  </r>
  <r>
    <x v="12"/>
    <x v="12"/>
    <s v="BP26000410"/>
    <s v="Apoyo para la Transversalización de la Política Pública de Mujer en Santiago de   Cali"/>
    <s v="BP260004101030104"/>
    <s v="Realizar procesos de  gestión de recursos técnicos y financieros con socios y aliados estratégicos locales, nacionales e internacionales para el fortalecimiento de la implementación de la Política Pública de la Mujer."/>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128128800"/>
    <n v="0"/>
    <n v="0"/>
    <n v="0"/>
    <n v="0"/>
    <n v="0"/>
    <n v="0"/>
    <n v="128128800"/>
    <n v="0"/>
    <n v="0"/>
    <n v="0"/>
    <n v="0"/>
    <n v="0"/>
    <n v="0"/>
    <n v="128128800"/>
  </r>
  <r>
    <x v="12"/>
    <x v="12"/>
    <s v="BP26000410"/>
    <s v="Apoyo para la Transversalización de la Política Pública de Mujer en Santiago de   Cali"/>
    <s v="BP260004101030105"/>
    <s v="Promover el desarrollo y la participación en escenarios nacionales e internacionales  para el fortalecimiento de la implementación de la Política Pública de la Mujer."/>
    <m/>
    <m/>
    <s v="2-30503"/>
    <s v="Atención, Control y Organización Institucional para apoyo a la Gestión del Estado"/>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80885400"/>
    <n v="0"/>
    <n v="0"/>
    <n v="0"/>
    <n v="0"/>
    <n v="0"/>
    <n v="0"/>
    <n v="80885400"/>
    <n v="0"/>
    <n v="0"/>
    <n v="0"/>
    <n v="0"/>
    <n v="0"/>
    <n v="0"/>
    <n v="80885400"/>
  </r>
  <r>
    <x v="12"/>
    <x v="12"/>
    <s v="BP26000410"/>
    <s v="Apoyo para la Transversalización de la Política Pública de Mujer en Santiago de   Cali"/>
    <s v="BP260004101030106"/>
    <s v="Suministrar material de apoyo logístico para el desarrollo de acciones de transversalización y cooperación que fortalezcan la implementación de la Política Pública."/>
    <m/>
    <m/>
    <s v="2-302010134"/>
    <s v="Adquisicion de Materiales y Suministros"/>
    <x v="0"/>
    <s v="Vigencia actual"/>
    <n v="1307"/>
    <s v="0-1307"/>
    <s v="Est Prodes(10%equid)"/>
    <m/>
    <m/>
    <x v="0"/>
    <s v="Organismo"/>
    <n v="99"/>
    <s v="MUNICIPIO DE CALI"/>
    <n v="43"/>
    <s v="CALI PROGRESA EN PAZ, CON SEGURIDAD Y CULTURA CIUDADANA"/>
    <n v="4301"/>
    <s v="SEGURIDAD, CAUSA COMÚN."/>
    <n v="4301003"/>
    <s v="No violencia contra la mujer"/>
    <x v="168"/>
    <s v="Servidores públicos y Contratistas reciben lineamientos para la transversalización de la perspectiva de género y enfoque diferencial para la atención a la ciudadanía"/>
    <n v="8430780"/>
    <n v="0"/>
    <n v="0"/>
    <n v="0"/>
    <n v="0"/>
    <n v="0"/>
    <n v="0"/>
    <n v="8430780"/>
    <n v="0"/>
    <n v="0"/>
    <n v="0"/>
    <n v="0"/>
    <n v="0"/>
    <n v="0"/>
    <n v="8430780"/>
  </r>
  <r>
    <x v="12"/>
    <x v="12"/>
    <s v="BP26001140"/>
    <s v="Apoyo humanitario para la atención a hogares víctimas del conflicto en Santiago de Cali"/>
    <s v="BP260011401010120"/>
    <s v="Realizar el proceso de coordinación del proyecto e  implementación de la política pública Nacional de las victimas del conflicto armado."/>
    <m/>
    <m/>
    <s v="2-3030279"/>
    <s v="Programas de Atención a Población desplazada"/>
    <x v="0"/>
    <s v="Vigencia actual"/>
    <n v="1307"/>
    <s v="0-1307"/>
    <s v="Est Prodes(10%equid)"/>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100000000"/>
    <n v="0"/>
    <n v="0"/>
    <n v="0"/>
    <n v="0"/>
    <n v="0"/>
    <n v="0"/>
    <n v="100000000"/>
    <n v="0"/>
    <n v="0"/>
    <n v="0"/>
    <n v="0"/>
    <n v="0"/>
    <n v="0"/>
    <n v="100000000"/>
  </r>
  <r>
    <x v="12"/>
    <x v="12"/>
    <s v="BP26000411"/>
    <s v="Actualización de la evaluación y ajuste en la implementación de la política pública de las mujeres de Santiago de  Cali"/>
    <s v="BP260004111010106"/>
    <s v="Difundir de forma continua los avances en la implementación de la política pública de las mujeres."/>
    <m/>
    <m/>
    <s v="2-30503"/>
    <s v="Atención, Control y Organización Institucional para apoyo a la Gestión del Estado"/>
    <x v="0"/>
    <s v="Vigencia actual"/>
    <n v="1307"/>
    <s v="0-1307"/>
    <s v="Est Prodes(10%equid)"/>
    <m/>
    <m/>
    <x v="0"/>
    <s v="Organismo"/>
    <n v="99"/>
    <s v="MUNICIPIO DE CALI"/>
    <n v="45"/>
    <s v="CALI PARTICIPATIVA Y BIEN GOBERNADA"/>
    <n v="4503"/>
    <s v="PARTICIPACIÓN CIUDADANA"/>
    <n v="4503001"/>
    <s v="Ciudadanía activa y participativa."/>
    <x v="169"/>
    <s v="Política pública para la mujer y la equidad de género evalua"/>
    <n v="11349600"/>
    <n v="0"/>
    <n v="0"/>
    <n v="0"/>
    <n v="0"/>
    <n v="0"/>
    <n v="0"/>
    <n v="11349600"/>
    <n v="0"/>
    <n v="0"/>
    <n v="0"/>
    <n v="0"/>
    <n v="0"/>
    <n v="0"/>
    <n v="11349600"/>
  </r>
  <r>
    <x v="12"/>
    <x v="12"/>
    <s v="BP26000411"/>
    <s v="Actualización de la evaluación y ajuste en la implementación de la política pública de las mujeres de Santiago de  Cali"/>
    <s v="BP260004111020103"/>
    <s v="Actualizar el diagnóstico de las necesidades y problemáticas  de las mujeres y la equidad de género."/>
    <m/>
    <m/>
    <s v="2-3040302"/>
    <s v="Asesorías para Levantamiento de información para procesamiento"/>
    <x v="0"/>
    <s v="Vigencia actual"/>
    <n v="1307"/>
    <s v="0-1307"/>
    <s v="Est Prodes(10%equid)"/>
    <m/>
    <m/>
    <x v="0"/>
    <s v="Organismo"/>
    <n v="99"/>
    <s v="MUNICIPIO DE CALI"/>
    <n v="45"/>
    <s v="CALI PARTICIPATIVA Y BIEN GOBERNADA"/>
    <n v="4503"/>
    <s v="PARTICIPACIÓN CIUDADANA"/>
    <n v="4503001"/>
    <s v="Ciudadanía activa y participativa."/>
    <x v="169"/>
    <s v="Política pública para la mujer y la equidad de género evalua"/>
    <n v="35036808"/>
    <n v="0"/>
    <n v="0"/>
    <n v="0"/>
    <n v="0"/>
    <n v="0"/>
    <n v="0"/>
    <n v="35036808"/>
    <n v="0"/>
    <n v="0"/>
    <n v="0"/>
    <n v="0"/>
    <n v="0"/>
    <n v="0"/>
    <n v="35036808"/>
  </r>
  <r>
    <x v="12"/>
    <x v="12"/>
    <s v="BP26000411"/>
    <s v="Actualización de la evaluación y ajuste en la implementación de la política pública de las mujeres de Santiago de  Cali"/>
    <s v="BP260004111020104"/>
    <s v="Desarrollar encuentros zonales de presentación de resultados actualización diagnostica."/>
    <m/>
    <m/>
    <s v="2-30503"/>
    <s v="Atención, Control y Organización Institucional para apoyo a la Gestión del Estado"/>
    <x v="0"/>
    <s v="Vigencia actual"/>
    <n v="1307"/>
    <s v="0-1307"/>
    <s v="Est Prodes(10%equid)"/>
    <m/>
    <m/>
    <x v="0"/>
    <s v="Organismo"/>
    <n v="99"/>
    <s v="MUNICIPIO DE CALI"/>
    <n v="45"/>
    <s v="CALI PARTICIPATIVA Y BIEN GOBERNADA"/>
    <n v="4503"/>
    <s v="PARTICIPACIÓN CIUDADANA"/>
    <n v="4503001"/>
    <s v="Ciudadanía activa y participativa."/>
    <x v="169"/>
    <s v="Política pública para la mujer y la equidad de género evalua"/>
    <n v="14167800"/>
    <n v="0"/>
    <n v="0"/>
    <n v="0"/>
    <n v="0"/>
    <n v="0"/>
    <n v="0"/>
    <n v="14167800"/>
    <n v="0"/>
    <n v="0"/>
    <n v="0"/>
    <n v="0"/>
    <n v="0"/>
    <n v="0"/>
    <n v="14167800"/>
  </r>
  <r>
    <x v="12"/>
    <x v="12"/>
    <s v="BP26000411"/>
    <s v="Actualización de la evaluación y ajuste en la implementación de la política pública de las mujeres de Santiago de  Cali"/>
    <s v="BP260004111020105"/>
    <s v="Realizar evaluación de la Política Pública de Mujer implementada en Santiago de Cali"/>
    <m/>
    <m/>
    <s v="2-30503"/>
    <s v="Atención, Control y Organización Institucional para apoyo a la Gestión del Estado"/>
    <x v="0"/>
    <s v="Vigencia actual"/>
    <n v="1307"/>
    <s v="0-1307"/>
    <s v="Est Prodes(10%equid)"/>
    <m/>
    <m/>
    <x v="0"/>
    <s v="Organismo"/>
    <n v="99"/>
    <s v="MUNICIPIO DE CALI"/>
    <n v="45"/>
    <s v="CALI PARTICIPATIVA Y BIEN GOBERNADA"/>
    <n v="4503"/>
    <s v="PARTICIPACIÓN CIUDADANA"/>
    <n v="4503001"/>
    <s v="Ciudadanía activa y participativa."/>
    <x v="169"/>
    <s v="Política pública para la mujer y la equidad de género evalua"/>
    <n v="35216692"/>
    <n v="0"/>
    <n v="0"/>
    <n v="0"/>
    <n v="0"/>
    <n v="0"/>
    <n v="0"/>
    <n v="35216692"/>
    <n v="0"/>
    <n v="0"/>
    <n v="0"/>
    <n v="0"/>
    <n v="0"/>
    <n v="0"/>
    <n v="35216692"/>
  </r>
  <r>
    <x v="12"/>
    <x v="12"/>
    <s v="BP26001464"/>
    <s v="Fortalecimiento de los procesos de atención integral a la población de primera infancia de Santiago de  Cali"/>
    <s v="BP260014641010120"/>
    <s v="Brindar atención integral con enfoque diferencial para la Primera Infancia Afrodescendiente, negra, raizal y palenqueros en el marco de la implementación de Política Pública CaliAfro (Acuerdo 0459 de 2019). CDI Semillas de Paz"/>
    <m/>
    <m/>
    <s v="2-303030503"/>
    <s v="Servicios Personales Indirectos"/>
    <x v="0"/>
    <s v="Vigencia actual"/>
    <n v="1308"/>
    <s v="0-1308"/>
    <s v="Est Prodes(10% afro)"/>
    <m/>
    <m/>
    <x v="0"/>
    <s v="Organismo"/>
    <n v="99"/>
    <s v="MUNICIPIO DE CALI"/>
    <n v="41"/>
    <s v="CALI SOCIAL Y DIVERSA"/>
    <n v="4101"/>
    <s v="CONSTRUYENDO SOCIEDAD"/>
    <n v="4101001"/>
    <s v="ATENCIÓN INTEGRAL A LA PRIMERA INFANCIA"/>
    <x v="137"/>
    <s v="Beneficiarios en educación inicial, en el marco de la atenci"/>
    <n v="800000000"/>
    <n v="0"/>
    <n v="0"/>
    <n v="0"/>
    <n v="0"/>
    <n v="0"/>
    <n v="0"/>
    <n v="800000000"/>
    <n v="0"/>
    <n v="0"/>
    <n v="0"/>
    <n v="0"/>
    <n v="0"/>
    <n v="0"/>
    <n v="800000000"/>
  </r>
  <r>
    <x v="12"/>
    <x v="12"/>
    <s v="BP07044895"/>
    <s v="Capacitación para la promoción de derechos y la prevención de vulneraciones de los niños, niñas y adolescentes en el municipio de Santiago de  Cali"/>
    <s v="BP070448951010110"/>
    <s v="Realizar formación y acompañamiento para la promoción de derechos y la participación de los NNA en los consejos consultivos de NNA territoriales y Municipal"/>
    <m/>
    <m/>
    <s v="2-3030101"/>
    <s v="Capacitación Personal del Sector"/>
    <x v="0"/>
    <s v="Vigencia actual"/>
    <n v="1308"/>
    <s v="0-1308"/>
    <s v="Est Prodes(10% afro)"/>
    <m/>
    <m/>
    <x v="0"/>
    <s v="Organismo"/>
    <n v="99"/>
    <s v="MUNICIPIO DE CALI"/>
    <n v="41"/>
    <s v="CALI SOCIAL Y DIVERSA"/>
    <n v="4101"/>
    <s v="CONSTRUYENDO SOCIEDAD"/>
    <n v="4101002"/>
    <s v="NIÑOS, NIÑAS, ADOLESCENTES Y JÓVENES - NNAJ CON OPORTUNIDADE"/>
    <x v="138"/>
    <s v="Personas capacitadas en promoción de liderazgos colectivos p"/>
    <n v="80110400"/>
    <n v="0"/>
    <n v="0"/>
    <n v="0"/>
    <n v="0"/>
    <n v="0"/>
    <n v="0"/>
    <n v="80110400"/>
    <n v="0"/>
    <n v="0"/>
    <n v="0"/>
    <n v="0"/>
    <n v="0"/>
    <n v="0"/>
    <n v="80110400"/>
  </r>
  <r>
    <x v="12"/>
    <x v="12"/>
    <s v="BP07044895"/>
    <s v="Capacitación para la promoción de derechos y la prevención de vulneraciones de los niños, niñas y adolescentes en el municipio de Santiago de  Cali"/>
    <s v="BP070448951010112"/>
    <s v="Suministrar transporte para el proceso de formación y acompañamiento a los Niños, Niñas y Adolescentes en los corregimientos"/>
    <m/>
    <m/>
    <s v="2-302010133"/>
    <s v="Servicios de Transporte "/>
    <x v="0"/>
    <s v="Vigencia actual"/>
    <n v="1308"/>
    <s v="0-1308"/>
    <s v="Est Prodes(10% afro)"/>
    <m/>
    <m/>
    <x v="0"/>
    <s v="Organismo"/>
    <n v="99"/>
    <s v="MUNICIPIO DE CALI"/>
    <n v="41"/>
    <s v="CALI SOCIAL Y DIVERSA"/>
    <n v="4101"/>
    <s v="CONSTRUYENDO SOCIEDAD"/>
    <n v="4101002"/>
    <s v="NIÑOS, NIÑAS, ADOLESCENTES Y JÓVENES - NNAJ CON OPORTUNIDADE"/>
    <x v="138"/>
    <s v="Personas capacitadas en promoción de liderazgos colectivos p"/>
    <n v="2280000"/>
    <n v="0"/>
    <n v="0"/>
    <n v="0"/>
    <n v="0"/>
    <n v="0"/>
    <n v="0"/>
    <n v="2280000"/>
    <n v="0"/>
    <n v="0"/>
    <n v="0"/>
    <n v="0"/>
    <n v="0"/>
    <n v="0"/>
    <n v="2280000"/>
  </r>
  <r>
    <x v="12"/>
    <x v="12"/>
    <s v="BP07044895"/>
    <s v="Capacitación para la promoción de derechos y la prevención de vulneraciones de los niños, niñas y adolescentes en el municipio de Santiago de  Cali"/>
    <s v="BP070448951010113"/>
    <s v="Suministrar refrigerios tipo II para el proceso de formación y acompañamiento de los Niños, Niñas y Adolescentes"/>
    <m/>
    <m/>
    <s v="2-302010134"/>
    <s v="Adquisicion de Materiales y Suministros"/>
    <x v="0"/>
    <s v="Vigencia actual"/>
    <n v="1308"/>
    <s v="0-1308"/>
    <s v="Est Prodes(10% afro)"/>
    <m/>
    <m/>
    <x v="0"/>
    <s v="Organismo"/>
    <n v="99"/>
    <s v="MUNICIPIO DE CALI"/>
    <n v="41"/>
    <s v="CALI SOCIAL Y DIVERSA"/>
    <n v="4101"/>
    <s v="CONSTRUYENDO SOCIEDAD"/>
    <n v="4101002"/>
    <s v="NIÑOS, NIÑAS, ADOLESCENTES Y JÓVENES - NNAJ CON OPORTUNIDADE"/>
    <x v="138"/>
    <s v="Personas capacitadas en promoción de liderazgos colectivos p"/>
    <n v="17609600"/>
    <n v="0"/>
    <n v="0"/>
    <n v="0"/>
    <n v="0"/>
    <n v="0"/>
    <n v="0"/>
    <n v="17609600"/>
    <n v="0"/>
    <n v="0"/>
    <n v="0"/>
    <n v="0"/>
    <n v="0"/>
    <n v="0"/>
    <n v="17609600"/>
  </r>
  <r>
    <x v="12"/>
    <x v="12"/>
    <s v="BP26001486"/>
    <s v="APOYO A LOS PROCESOS DE PARTICIPACIÓN JUVENILES EN EL MARCO DE LA POLÍTICA PÚBLICA DE JUVENTUDES DE SANTIAGO DE CALI"/>
    <s v="BP260014861020105"/>
    <s v="Realizar acompañamiento al Subsistema de Participación de las Juventudes"/>
    <m/>
    <m/>
    <s v="2-30503"/>
    <s v="Atención, Control y Organización Institucional para apoyo a la Gestión del Estado"/>
    <x v="0"/>
    <s v="Vigencia actual"/>
    <n v="1308"/>
    <s v="0-1308"/>
    <s v="Est Prodes(10% afro)"/>
    <m/>
    <m/>
    <x v="0"/>
    <s v="Organismo"/>
    <n v="99"/>
    <s v="MUNICIPIO DE CALI"/>
    <n v="41"/>
    <s v="CALI SOCIAL Y DIVERSA"/>
    <n v="4101"/>
    <s v="CONSTRUYENDO SOCIEDAD"/>
    <n v="4101002"/>
    <s v="NIÑOS, NIÑAS, ADOLESCENTES Y JÓVENES - NNAJ CON OPORTUNIDADE"/>
    <x v="138"/>
    <s v="Personas capacitadas en promoción de liderazgos colectivos p"/>
    <n v="100000000"/>
    <n v="0"/>
    <n v="0"/>
    <n v="0"/>
    <n v="0"/>
    <n v="0"/>
    <n v="0"/>
    <n v="100000000"/>
    <n v="0"/>
    <n v="0"/>
    <n v="0"/>
    <n v="0"/>
    <n v="0"/>
    <n v="0"/>
    <n v="100000000"/>
  </r>
  <r>
    <x v="12"/>
    <x v="12"/>
    <s v="BP26002293"/>
    <s v="PREVENCIÓN DE LA ALTA PERMANENCIA DE NIÑOS, NIÑAS Y ADOLESCENTES EN CALLE Y EL TRABAJO INFANTIL EN SANTIAGO DE CALI"/>
    <s v="BP260022931020102"/>
    <s v="Realizar apoyo y seguimiento a las familias a través de escuelas de familia y visitas domiciliarias de seguimiento y verificación de derechos"/>
    <m/>
    <m/>
    <s v="2-30503"/>
    <s v="Atención, Control y Organización Institucional para apoyo a la Gestión del Estado"/>
    <x v="0"/>
    <s v="Vigencia actual"/>
    <n v="1308"/>
    <s v="0-1308"/>
    <s v="Est Prodes(10% afro)"/>
    <m/>
    <m/>
    <x v="0"/>
    <s v="Organismo"/>
    <n v="99"/>
    <s v="MUNICIPIO DE CALI"/>
    <n v="41"/>
    <s v="CALI SOCIAL Y DIVERSA"/>
    <n v="4101"/>
    <s v="CONSTRUYENDO SOCIEDAD"/>
    <n v="4101002"/>
    <s v="NIÑOS, NIÑAS, ADOLESCENTES Y JÓVENES - NNAJ CON OPORTUNIDADE"/>
    <x v="162"/>
    <s v="Personas jurídicas y naturales sensibilizadas en la promoció"/>
    <n v="15000000"/>
    <n v="0"/>
    <n v="0"/>
    <n v="0"/>
    <n v="0"/>
    <n v="0"/>
    <n v="0"/>
    <n v="15000000"/>
    <n v="0"/>
    <n v="0"/>
    <n v="0"/>
    <n v="0"/>
    <n v="0"/>
    <n v="0"/>
    <n v="15000000"/>
  </r>
  <r>
    <x v="12"/>
    <x v="12"/>
    <s v="BP07044885"/>
    <s v="Fortalecimiento del sistema de atención integral a los habitantes de y en calle del municipio de Santiago de  Cali"/>
    <s v="BP070448851010320"/>
    <s v="Brindar atención integral en alimentación, aseo e higiene personal, alojamiento, procesos de formación y apoyo psicosocial en la modalidad Tarde-Noche, desde un enfoque diferencial y de derechos"/>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1"/>
    <s v="ATENCIÓN A POBLACIÓN EN EXTREMA VULNERABILIDAD"/>
    <x v="154"/>
    <s v="Personas habitantes de y en calle atendidas anualmente en la"/>
    <n v="88000000"/>
    <n v="0"/>
    <n v="0"/>
    <n v="0"/>
    <n v="0"/>
    <n v="0"/>
    <n v="0"/>
    <n v="88000000"/>
    <n v="0"/>
    <n v="0"/>
    <n v="0"/>
    <n v="0"/>
    <n v="0"/>
    <n v="0"/>
    <n v="88000000"/>
  </r>
  <r>
    <x v="12"/>
    <x v="12"/>
    <s v="BP07044885"/>
    <s v="Fortalecimiento del sistema de atención integral a los habitantes de y en calle del municipio de Santiago de  Cali"/>
    <s v="BP070448851010322"/>
    <s v="Brindar atención básica en alimentación, aseo e higiene personal y alojamiento en la modalidad Dormitorio Social, desde un enfoque diferencial y de derechos"/>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1"/>
    <s v="ATENCIÓN A POBLACIÓN EN EXTREMA VULNERABILIDAD"/>
    <x v="154"/>
    <s v="Personas habitantes de y en calle atendidas anualmente en la"/>
    <n v="13800000"/>
    <n v="0"/>
    <n v="0"/>
    <n v="0"/>
    <n v="0"/>
    <n v="0"/>
    <n v="0"/>
    <n v="13800000"/>
    <n v="0"/>
    <n v="0"/>
    <n v="0"/>
    <n v="0"/>
    <n v="0"/>
    <n v="0"/>
    <n v="13800000"/>
  </r>
  <r>
    <x v="12"/>
    <x v="12"/>
    <s v="BP07044885"/>
    <s v="Fortalecimiento del sistema de atención integral a los habitantes de y en calle del municipio de Santiago de  Cali"/>
    <s v="BP070448851010326"/>
    <s v="Brindar atención básica en alimentación, aseo e higiene personal y atención psicosocial en la modalidad Acogida Día,  desde un enfoque diferencial y de derechos"/>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1"/>
    <s v="ATENCIÓN A POBLACIÓN EN EXTREMA VULNERABILIDAD"/>
    <x v="154"/>
    <s v="Personas habitantes de y en calle atendidas anualmente en la"/>
    <n v="23200000"/>
    <n v="0"/>
    <n v="0"/>
    <n v="0"/>
    <n v="0"/>
    <n v="0"/>
    <n v="0"/>
    <n v="23200000"/>
    <n v="0"/>
    <n v="0"/>
    <n v="0"/>
    <n v="0"/>
    <n v="0"/>
    <n v="0"/>
    <n v="23200000"/>
  </r>
  <r>
    <x v="12"/>
    <x v="12"/>
    <s v="BP07044879"/>
    <s v="Asistencia básica a niños, niñas y adolescentes con derechos vulnerados, en hogares de paso en el municipio de Santiago de  Cali"/>
    <s v="BP070448791010146"/>
    <s v="Liderar, dar línea metodológica y realizar seguimiento al proyecto de asistencia básica a los niños, niñas y adolescentes en los Hogares de Paso."/>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60996600"/>
    <n v="0"/>
    <n v="0"/>
    <n v="0"/>
    <n v="0"/>
    <n v="0"/>
    <n v="0"/>
    <n v="60996600"/>
    <n v="0"/>
    <n v="0"/>
    <n v="0"/>
    <n v="0"/>
    <n v="0"/>
    <n v="0"/>
    <n v="60996600"/>
  </r>
  <r>
    <x v="12"/>
    <x v="12"/>
    <s v="BP07044879"/>
    <s v="Asistencia básica a niños, niñas y adolescentes con derechos vulnerados, en hogares de paso en el municipio de Santiago de  Cali"/>
    <s v="BP070448791010147"/>
    <s v="Interventoría"/>
    <m/>
    <m/>
    <s v="2-3040403"/>
    <s v="Interventoria y Control de Calidad propia del Sector"/>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71000000"/>
    <n v="0"/>
    <n v="0"/>
    <n v="0"/>
    <n v="0"/>
    <n v="0"/>
    <n v="0"/>
    <n v="71000000"/>
    <n v="0"/>
    <n v="0"/>
    <n v="0"/>
    <n v="0"/>
    <n v="0"/>
    <n v="0"/>
    <n v="71000000"/>
  </r>
  <r>
    <x v="12"/>
    <x v="12"/>
    <s v="BP07044879"/>
    <s v="Asistencia básica a niños, niñas y adolescentes con derechos vulnerados, en hogares de paso en el municipio de Santiago de  Cali"/>
    <s v="BP070448791010148"/>
    <s v="Realizar acciones de articulación y gestión interinstitucional con instancias y entidades competentes para la atención de la niñez y las familias, así como de las acciones de promoción y prevención"/>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72072000"/>
    <n v="0"/>
    <n v="0"/>
    <n v="0"/>
    <n v="0"/>
    <n v="0"/>
    <n v="0"/>
    <n v="72072000"/>
    <n v="0"/>
    <n v="0"/>
    <n v="0"/>
    <n v="0"/>
    <n v="0"/>
    <n v="0"/>
    <n v="72072000"/>
  </r>
  <r>
    <x v="12"/>
    <x v="12"/>
    <s v="BP07044879"/>
    <s v="Asistencia básica a niños, niñas y adolescentes con derechos vulnerados, en hogares de paso en el municipio de Santiago de  Cali"/>
    <s v="BP070448791010149"/>
    <s v="Realizar seguimiento a la sistematización de la información, el cumplimiento de las normas de gestión de calidad de los programas de hogares de paso"/>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55036800"/>
    <n v="0"/>
    <n v="0"/>
    <n v="0"/>
    <n v="0"/>
    <n v="0"/>
    <n v="0"/>
    <n v="55036800"/>
    <n v="0"/>
    <n v="0"/>
    <n v="0"/>
    <n v="0"/>
    <n v="0"/>
    <n v="0"/>
    <n v="55036800"/>
  </r>
  <r>
    <x v="12"/>
    <x v="12"/>
    <s v="BP07044879"/>
    <s v="Asistencia básica a niños, niñas y adolescentes con derechos vulnerados, en hogares de paso en el municipio de Santiago de  Cali"/>
    <s v="BP070448791010154"/>
    <s v="Brindar Alojamiento provisional a los adolescentes en hogares de paso"/>
    <m/>
    <m/>
    <s v="2-3030278"/>
    <s v="Programas de Atención a Población adolecentes y jovenes"/>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33066415"/>
    <n v="0"/>
    <n v="0"/>
    <n v="0"/>
    <n v="0"/>
    <n v="0"/>
    <n v="0"/>
    <n v="33066415"/>
    <n v="0"/>
    <n v="0"/>
    <n v="0"/>
    <n v="0"/>
    <n v="0"/>
    <n v="0"/>
    <n v="33066415"/>
  </r>
  <r>
    <x v="12"/>
    <x v="12"/>
    <s v="BP07044879"/>
    <s v="Asistencia básica a niños, niñas y adolescentes con derechos vulnerados, en hogares de paso en el municipio de Santiago de  Cali"/>
    <s v="BP070448791010155"/>
    <s v="Brindar Alojamiento provisional a los niños y niñas en hogares de paso"/>
    <m/>
    <m/>
    <s v="2-3030209"/>
    <s v="Programas de Atención a Población Infantil"/>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30091792"/>
    <n v="0"/>
    <n v="0"/>
    <n v="0"/>
    <n v="0"/>
    <n v="0"/>
    <n v="0"/>
    <n v="30091792"/>
    <n v="0"/>
    <n v="0"/>
    <n v="0"/>
    <n v="0"/>
    <n v="0"/>
    <n v="0"/>
    <n v="30091792"/>
  </r>
  <r>
    <x v="12"/>
    <x v="12"/>
    <s v="BP07044879"/>
    <s v="Asistencia básica a niños, niñas y adolescentes con derechos vulnerados, en hogares de paso en el municipio de Santiago de  Cali"/>
    <s v="BP070448791010156"/>
    <s v="Brindar protección, cuidado, orientación psicosocial y atención integral  a los adolescentes las 24 horas en los hogares de paso"/>
    <m/>
    <m/>
    <s v="2-3030278"/>
    <s v="Programas de Atención a Población adolecentes y jovenes"/>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690375000"/>
    <n v="0"/>
    <n v="0"/>
    <n v="0"/>
    <n v="0"/>
    <n v="0"/>
    <n v="0"/>
    <n v="690375000"/>
    <n v="0"/>
    <n v="0"/>
    <n v="0"/>
    <n v="0"/>
    <n v="0"/>
    <n v="0"/>
    <n v="690375000"/>
  </r>
  <r>
    <x v="12"/>
    <x v="12"/>
    <s v="BP07044879"/>
    <s v="Asistencia básica a niños, niñas y adolescentes con derechos vulnerados, en hogares de paso en el municipio de Santiago de  Cali"/>
    <s v="BP070448791010158"/>
    <s v="Brindar Alimentación balanceada diaria a los adolescentes, siguiendo minuta patrón establecida para servicios de protección establecida por ICBF"/>
    <m/>
    <m/>
    <s v="2-302010134"/>
    <s v="Adquisicion de Materiales y Suministros"/>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181125000"/>
    <n v="0"/>
    <n v="0"/>
    <n v="0"/>
    <n v="0"/>
    <n v="0"/>
    <n v="0"/>
    <n v="181125000"/>
    <n v="0"/>
    <n v="0"/>
    <n v="0"/>
    <n v="0"/>
    <n v="0"/>
    <n v="0"/>
    <n v="181125000"/>
  </r>
  <r>
    <x v="12"/>
    <x v="12"/>
    <s v="BP07044879"/>
    <s v="Asistencia básica a niños, niñas y adolescentes con derechos vulnerados, en hogares de paso en el municipio de Santiago de  Cali"/>
    <s v="BP070448791010160"/>
    <s v="Brindar Vestuario a los niños(a) durante su estadía en los hogares de paso"/>
    <m/>
    <m/>
    <s v="2-302010134"/>
    <s v="Adquisicion de Materiales y Suministros"/>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76500000"/>
    <n v="0"/>
    <n v="0"/>
    <n v="0"/>
    <n v="0"/>
    <n v="0"/>
    <n v="0"/>
    <n v="76500000"/>
    <n v="0"/>
    <n v="0"/>
    <n v="0"/>
    <n v="0"/>
    <n v="0"/>
    <n v="0"/>
    <n v="76500000"/>
  </r>
  <r>
    <x v="12"/>
    <x v="12"/>
    <s v="BP07044879"/>
    <s v="Asistencia básica a niños, niñas y adolescentes con derechos vulnerados, en hogares de paso en el municipio de Santiago de  Cali"/>
    <s v="BP070448791010168"/>
    <s v="Proporcionar elementos de higiene y aseo personal a los adolescentes durante su estadía"/>
    <m/>
    <m/>
    <s v="2-302010134"/>
    <s v="Adquisicion de Materiales y Suministros"/>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23210000"/>
    <n v="0"/>
    <n v="0"/>
    <n v="0"/>
    <n v="0"/>
    <n v="0"/>
    <n v="0"/>
    <n v="23210000"/>
    <n v="0"/>
    <n v="0"/>
    <n v="0"/>
    <n v="0"/>
    <n v="0"/>
    <n v="0"/>
    <n v="23210000"/>
  </r>
  <r>
    <x v="12"/>
    <x v="12"/>
    <s v="BP07044879"/>
    <s v="Asistencia básica a niños, niñas y adolescentes con derechos vulnerados, en hogares de paso en el municipio de Santiago de  Cali"/>
    <s v="BP070448791020109"/>
    <s v="Realizar escuelas de familia y visitas domiciliarias de seguimiento y verificación de derechos  para el fortalecimiento de competencias parentales, para familias de niños y niñas atendidos en los hogares de paso"/>
    <m/>
    <m/>
    <s v="2-3030209"/>
    <s v="Programas de Atención a Población Infantil"/>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13630000"/>
    <n v="0"/>
    <n v="0"/>
    <n v="0"/>
    <n v="0"/>
    <n v="0"/>
    <n v="0"/>
    <n v="13630000"/>
    <n v="0"/>
    <n v="0"/>
    <n v="0"/>
    <n v="0"/>
    <n v="0"/>
    <n v="0"/>
    <n v="13630000"/>
  </r>
  <r>
    <x v="12"/>
    <x v="12"/>
    <s v="BP07044879"/>
    <s v="Asistencia básica a niños, niñas y adolescentes con derechos vulnerados, en hogares de paso en el municipio de Santiago de  Cali"/>
    <s v="BP070448791020110"/>
    <s v="Realizar escuelas de familia y visitas domiciliarias de seguimiento y verificación de derechos  para el fortalecimiento de competencias parentales, para familias de los adolescentes atendidos en los hogares de paso"/>
    <m/>
    <m/>
    <s v="2-3030278"/>
    <s v="Programas de Atención a Población adolecentes y jovenes"/>
    <x v="0"/>
    <s v="Vigencia actual"/>
    <n v="1308"/>
    <s v="0-1308"/>
    <s v="Est Prodes(10% afro)"/>
    <m/>
    <m/>
    <x v="0"/>
    <s v="Organismo"/>
    <n v="99"/>
    <s v="MUNICIPIO DE CALI"/>
    <n v="41"/>
    <s v="CALI SOCIAL Y DIVERSA"/>
    <n v="4106"/>
    <s v="LUCHA CONTRA LA POBREZA EXTREMA"/>
    <n v="4106001"/>
    <s v="ATENCIÓN A POBLACIÓN EN EXTREMA VULNERABILIDAD"/>
    <x v="165"/>
    <s v="NNA con vulneración de derechos reciben atención básica en l"/>
    <n v="13630000"/>
    <n v="0"/>
    <n v="0"/>
    <n v="0"/>
    <n v="0"/>
    <n v="0"/>
    <n v="0"/>
    <n v="13630000"/>
    <n v="0"/>
    <n v="0"/>
    <n v="0"/>
    <n v="0"/>
    <n v="0"/>
    <n v="0"/>
    <n v="13630000"/>
  </r>
  <r>
    <x v="12"/>
    <x v="12"/>
    <s v="BP26001551"/>
    <s v="APOYO DE LOS PROGRAMAS FAMILIAS EN ACCIÓN Y JÓVENES EN ACCIÓN EN SANTIAGO DE CALI"/>
    <s v="BP260015511010107"/>
    <s v="Realizar apoyo operativo al componente de verificación de cumplimientos del Programa Familias en Acción"/>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1"/>
    <s v="ATENCIÓN A POBLACIÓN EN EXTREMA VULNERABILIDAD"/>
    <x v="155"/>
    <s v="Familias vinculadas a los beneficios de los programas “Más f"/>
    <n v="27600000"/>
    <n v="0"/>
    <n v="0"/>
    <n v="0"/>
    <n v="0"/>
    <n v="0"/>
    <n v="0"/>
    <n v="27600000"/>
    <n v="0"/>
    <n v="0"/>
    <n v="0"/>
    <n v="0"/>
    <n v="0"/>
    <n v="0"/>
    <n v="27600000"/>
  </r>
  <r>
    <x v="12"/>
    <x v="12"/>
    <s v="BP26001551"/>
    <s v="APOYO DE LOS PROGRAMAS FAMILIAS EN ACCIÓN Y JÓVENES EN ACCIÓN EN SANTIAGO DE CALI"/>
    <s v="BP260015511020104"/>
    <s v="Apoyar logísticamente el desarrollo de talleres  programados en el componente de bienestar comunitario (Comité Municipal de Madres Lideres, Asamblea Municipal y Encuentros Pedagógicos)  del programa Familias en Acción y Jóvenes en Acción"/>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1"/>
    <s v="ATENCIÓN A POBLACIÓN EN EXTREMA VULNERABILIDAD"/>
    <x v="155"/>
    <s v="Familias vinculadas a los beneficios de los programas “Más f"/>
    <n v="47400000"/>
    <n v="0"/>
    <n v="0"/>
    <n v="0"/>
    <n v="0"/>
    <n v="0"/>
    <n v="0"/>
    <n v="47400000"/>
    <n v="0"/>
    <n v="0"/>
    <n v="0"/>
    <n v="0"/>
    <n v="0"/>
    <n v="0"/>
    <n v="47400000"/>
  </r>
  <r>
    <x v="12"/>
    <x v="12"/>
    <s v="BP26000835"/>
    <s v="Apoyo al programa de seguridad alimentaria y nutricional de la población en pobreza extrema en Santiago de Cali"/>
    <s v="BP260008351010117"/>
    <s v="Adquirir alimentos de la canasta básica familiar, para suministrar a la población beneficiaria en los comedores comunitarios"/>
    <m/>
    <m/>
    <s v="2-302010134"/>
    <s v="Adquisicion de Materiales y Suministros"/>
    <x v="0"/>
    <s v="Vigencia actual"/>
    <n v="1308"/>
    <s v="0-1308"/>
    <s v="Est Prodes(10% afro)"/>
    <m/>
    <m/>
    <x v="0"/>
    <s v="Organismo"/>
    <n v="99"/>
    <s v="MUNICIPIO DE CALI"/>
    <n v="41"/>
    <s v="CALI SOCIAL Y DIVERSA"/>
    <n v="4106"/>
    <s v="LUCHA CONTRA LA POBREZA EXTREMA"/>
    <n v="4106002"/>
    <s v="SEGURIDAD ALIMENTARIA Y NUTRICIONAL."/>
    <x v="157"/>
    <s v="Población vulnerable atendida diariamente en comedores comun"/>
    <n v="2000000000"/>
    <n v="0"/>
    <n v="0"/>
    <n v="0"/>
    <n v="0"/>
    <n v="0"/>
    <n v="0"/>
    <n v="2000000000"/>
    <n v="0"/>
    <n v="0"/>
    <n v="0"/>
    <n v="0"/>
    <n v="0"/>
    <n v="0"/>
    <n v="2000000000"/>
  </r>
  <r>
    <x v="12"/>
    <x v="12"/>
    <s v="BP26000835"/>
    <s v="Apoyo al programa de seguridad alimentaria y nutricional de la población en pobreza extrema en Santiago de Cali"/>
    <s v="BP260008351020105"/>
    <s v="Realizar la intervención de desarrollo social a las personas beneficiarias en los comedores comunitarios"/>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2"/>
    <s v="SEGURIDAD ALIMENTARIA Y NUTRICIONAL."/>
    <x v="157"/>
    <s v="Población vulnerable atendida diariamente en comedores comun"/>
    <n v="693800393"/>
    <n v="0"/>
    <n v="0"/>
    <n v="0"/>
    <n v="0"/>
    <n v="0"/>
    <n v="0"/>
    <n v="693800393"/>
    <n v="0"/>
    <n v="0"/>
    <n v="0"/>
    <n v="0"/>
    <n v="0"/>
    <n v="0"/>
    <n v="693800393"/>
  </r>
  <r>
    <x v="12"/>
    <x v="12"/>
    <s v="BP26000835"/>
    <s v="Apoyo al programa de seguridad alimentaria y nutricional de la población en pobreza extrema en Santiago de Cali"/>
    <s v="BP260008351020108"/>
    <s v="Apoyar logísticamente el desarrollo de las actividades de intervención social"/>
    <m/>
    <m/>
    <s v="2-30503"/>
    <s v="Atención, Control y Organización Institucional para apoyo a la Gestión del Estado"/>
    <x v="0"/>
    <s v="Vigencia actual"/>
    <n v="1308"/>
    <s v="0-1308"/>
    <s v="Est Prodes(10% afro)"/>
    <m/>
    <m/>
    <x v="0"/>
    <s v="Organismo"/>
    <n v="99"/>
    <s v="MUNICIPIO DE CALI"/>
    <n v="41"/>
    <s v="CALI SOCIAL Y DIVERSA"/>
    <n v="4106"/>
    <s v="LUCHA CONTRA LA POBREZA EXTREMA"/>
    <n v="4106002"/>
    <s v="SEGURIDAD ALIMENTARIA Y NUTRICIONAL."/>
    <x v="157"/>
    <s v="Población vulnerable atendida diariamente en comedores comun"/>
    <n v="115480000"/>
    <n v="0"/>
    <n v="0"/>
    <n v="0"/>
    <n v="0"/>
    <n v="0"/>
    <n v="0"/>
    <n v="115480000"/>
    <n v="0"/>
    <n v="0"/>
    <n v="0"/>
    <n v="0"/>
    <n v="0"/>
    <n v="0"/>
    <n v="115480000"/>
  </r>
  <r>
    <x v="12"/>
    <x v="12"/>
    <s v="BP26001558"/>
    <s v="Fortalecimiento de la estrategia de prevención de violencias basadas en género en Santiago de Cali."/>
    <s v="BP260015581010103"/>
    <s v="Realizar actividades de sensibilización y capacitación en el marco de los derechos humanos y enfoques diferenciales."/>
    <m/>
    <m/>
    <s v="2-3030101"/>
    <s v="Capacitación Personal del Sector"/>
    <x v="0"/>
    <s v="Vigencia actual"/>
    <n v="1308"/>
    <s v="0-1308"/>
    <s v="Est Prodes(10% afro)"/>
    <m/>
    <m/>
    <x v="0"/>
    <s v="Organismo"/>
    <n v="99"/>
    <s v="MUNICIPIO DE CALI"/>
    <n v="43"/>
    <s v="CALI PROGRESA EN PAZ, CON SEGURIDAD Y CULTURA CIUDADANA"/>
    <n v="4301"/>
    <s v="SEGURIDAD, CAUSA COMÚN."/>
    <n v="4301003"/>
    <s v="No violencia contra la mujer"/>
    <x v="167"/>
    <s v="Personas vinculadas a la estrategia de prevención de violenc"/>
    <n v="190069600"/>
    <n v="0"/>
    <n v="0"/>
    <n v="0"/>
    <n v="0"/>
    <n v="0"/>
    <n v="0"/>
    <n v="190069600"/>
    <n v="0"/>
    <n v="0"/>
    <n v="0"/>
    <n v="0"/>
    <n v="0"/>
    <n v="0"/>
    <n v="190069600"/>
  </r>
  <r>
    <x v="12"/>
    <x v="12"/>
    <s v="BP26001558"/>
    <s v="Fortalecimiento de la estrategia de prevención de violencias basadas en género en Santiago de Cali."/>
    <s v="BP260015581010104"/>
    <s v="Apoyar los  procesos de gestión y formación desde el enfoque de género, reconocimiento y accesibilidad de derechos."/>
    <m/>
    <m/>
    <s v="2-3030101"/>
    <s v="Capacitación Personal del Sector"/>
    <x v="0"/>
    <s v="Vigencia actual"/>
    <n v="1308"/>
    <s v="0-1308"/>
    <s v="Est Prodes(10% afro)"/>
    <m/>
    <m/>
    <x v="0"/>
    <s v="Organismo"/>
    <n v="99"/>
    <s v="MUNICIPIO DE CALI"/>
    <n v="43"/>
    <s v="CALI PROGRESA EN PAZ, CON SEGURIDAD Y CULTURA CIUDADANA"/>
    <n v="4301"/>
    <s v="SEGURIDAD, CAUSA COMÚN."/>
    <n v="4301003"/>
    <s v="No violencia contra la mujer"/>
    <x v="167"/>
    <s v="Personas vinculadas a la estrategia de prevención de violenc"/>
    <n v="163962400"/>
    <n v="0"/>
    <n v="0"/>
    <n v="0"/>
    <n v="0"/>
    <n v="0"/>
    <n v="0"/>
    <n v="163962400"/>
    <n v="0"/>
    <n v="0"/>
    <n v="0"/>
    <n v="0"/>
    <n v="0"/>
    <n v="0"/>
    <n v="163962400"/>
  </r>
  <r>
    <x v="12"/>
    <x v="12"/>
    <s v="BP26001558"/>
    <s v="Fortalecimiento de la estrategia de prevención de violencias basadas en género en Santiago de Cali."/>
    <s v="BP260015581010105"/>
    <s v="Apoyar  a  las organizaciones que trabajan en pro de la prevención de violencias basadas en género"/>
    <m/>
    <m/>
    <s v="2-3030101"/>
    <s v="Capacitación Personal del Sector"/>
    <x v="0"/>
    <s v="Vigencia actual"/>
    <n v="1308"/>
    <s v="0-1308"/>
    <s v="Est Prodes(10% afro)"/>
    <m/>
    <m/>
    <x v="0"/>
    <s v="Organismo"/>
    <n v="99"/>
    <s v="MUNICIPIO DE CALI"/>
    <n v="43"/>
    <s v="CALI PROGRESA EN PAZ, CON SEGURIDAD Y CULTURA CIUDADANA"/>
    <n v="4301"/>
    <s v="SEGURIDAD, CAUSA COMÚN."/>
    <n v="4301003"/>
    <s v="No violencia contra la mujer"/>
    <x v="167"/>
    <s v="Personas vinculadas a la estrategia de prevención de violenc"/>
    <n v="145968000"/>
    <n v="0"/>
    <n v="0"/>
    <n v="0"/>
    <n v="0"/>
    <n v="0"/>
    <n v="0"/>
    <n v="145968000"/>
    <n v="0"/>
    <n v="0"/>
    <n v="0"/>
    <n v="0"/>
    <n v="0"/>
    <n v="0"/>
    <n v="145968000"/>
  </r>
  <r>
    <x v="12"/>
    <x v="12"/>
    <s v="BP26001140"/>
    <s v="Apoyo humanitario para la atención a hogares víctimas del conflicto en Santiago de Cali"/>
    <s v="BP260011401010110"/>
    <s v="Atender a los hogares víctimas del conflicto armado que llegan al Centro Regional de Atención a las Víctimas - CRAV y a las comunas y corregimientos de Santiago de Cali"/>
    <m/>
    <m/>
    <s v="2-3030279"/>
    <s v="Programas de Atención a Población desplazada"/>
    <x v="0"/>
    <s v="Vigencia actual"/>
    <n v="1308"/>
    <s v="0-1308"/>
    <s v="Est Prodes(10% afro)"/>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15145733"/>
    <n v="0"/>
    <n v="0"/>
    <n v="0"/>
    <n v="0"/>
    <n v="0"/>
    <n v="0"/>
    <n v="15145733"/>
    <n v="0"/>
    <n v="0"/>
    <n v="0"/>
    <n v="0"/>
    <n v="0"/>
    <n v="0"/>
    <n v="15145733"/>
  </r>
  <r>
    <x v="12"/>
    <x v="12"/>
    <s v="BP26001140"/>
    <s v="Apoyo humanitario para la atención a hogares víctimas del conflicto en Santiago de Cali"/>
    <s v="BP260011401010125"/>
    <s v="Realizar el plan especifico de atención integral de víctimas del conflicto armado en el marco de la política publica &quot;Cali Afro&quot;"/>
    <m/>
    <m/>
    <s v="2-3030279"/>
    <s v="Programas de Atención a Población desplazada"/>
    <x v="0"/>
    <s v="Vigencia actual"/>
    <n v="1308"/>
    <s v="0-1308"/>
    <s v="Est Prodes(10% afro)"/>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300000000"/>
    <n v="0"/>
    <n v="0"/>
    <n v="0"/>
    <n v="0"/>
    <n v="0"/>
    <n v="0"/>
    <n v="300000000"/>
    <n v="0"/>
    <n v="0"/>
    <n v="0"/>
    <n v="0"/>
    <n v="0"/>
    <n v="0"/>
    <n v="300000000"/>
  </r>
  <r>
    <x v="12"/>
    <x v="12"/>
    <s v="BP26001140"/>
    <s v="Apoyo humanitario para la atención a hogares víctimas del conflicto en Santiago de Cali"/>
    <s v="BP260011401020101"/>
    <s v="Adquirir suministros para el programa de atención humanitaria inmediata"/>
    <m/>
    <m/>
    <s v="2-302010134"/>
    <s v="Adquisicion de Materiales y Suministros"/>
    <x v="0"/>
    <s v="Vigencia actual"/>
    <n v="1308"/>
    <s v="0-1308"/>
    <s v="Est Prodes(10% afro)"/>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11576490"/>
    <n v="0"/>
    <n v="0"/>
    <n v="0"/>
    <n v="0"/>
    <n v="0"/>
    <n v="0"/>
    <n v="11576490"/>
    <n v="0"/>
    <n v="0"/>
    <n v="0"/>
    <n v="0"/>
    <n v="0"/>
    <n v="0"/>
    <n v="11576490"/>
  </r>
  <r>
    <x v="12"/>
    <x v="12"/>
    <s v="BP26001140"/>
    <s v="Apoyo humanitario para la atención a hogares víctimas del conflicto en Santiago de Cali"/>
    <s v="BP260011401020102"/>
    <s v="Adquirir mobiliario para atender a los beneficiarios del programa de atención humanitaria inmediata"/>
    <m/>
    <m/>
    <s v="2-302010103"/>
    <s v="Dotación de Instalaciones"/>
    <x v="0"/>
    <s v="Vigencia actual"/>
    <n v="1308"/>
    <s v="0-1308"/>
    <s v="Est Prodes(10% afro)"/>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11756000"/>
    <n v="0"/>
    <n v="0"/>
    <n v="0"/>
    <n v="0"/>
    <n v="0"/>
    <n v="0"/>
    <n v="11756000"/>
    <n v="0"/>
    <n v="0"/>
    <n v="0"/>
    <n v="0"/>
    <n v="0"/>
    <n v="0"/>
    <n v="11756000"/>
  </r>
  <r>
    <x v="12"/>
    <x v="12"/>
    <s v="BP26001140"/>
    <s v="Apoyo humanitario para la atención a hogares víctimas del conflicto en Santiago de Cali"/>
    <s v="BP260011401020103"/>
    <s v="Adquirir equipos, para atender a los beneficiarios del programa de atención humanitaria inmediata"/>
    <m/>
    <m/>
    <s v="2-302010101"/>
    <s v="Dotación y/o Adquisición de Maquinaria y Equipo"/>
    <x v="0"/>
    <s v="Vigencia actual"/>
    <n v="1308"/>
    <s v="0-1308"/>
    <s v="Est Prodes(10% afro)"/>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153774575"/>
    <n v="0"/>
    <n v="0"/>
    <n v="0"/>
    <n v="0"/>
    <n v="0"/>
    <n v="0"/>
    <n v="153774575"/>
    <n v="0"/>
    <n v="0"/>
    <n v="0"/>
    <n v="0"/>
    <n v="0"/>
    <n v="0"/>
    <n v="153774575"/>
  </r>
  <r>
    <x v="12"/>
    <x v="12"/>
    <s v="BP26001140"/>
    <s v="Apoyo humanitario para la atención a hogares víctimas del conflicto en Santiago de Cali"/>
    <s v="BP260011401020104"/>
    <s v="Suministro de refrigerios para los Comités Territoriales de Justicia Transicional y Subcomités Técnicos"/>
    <m/>
    <m/>
    <s v="2-302010134"/>
    <s v="Adquisicion de Materiales y Suministros"/>
    <x v="0"/>
    <s v="Vigencia actual"/>
    <n v="1308"/>
    <s v="0-1308"/>
    <s v="Est Prodes(10% afro)"/>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77727500"/>
    <n v="0"/>
    <n v="0"/>
    <n v="0"/>
    <n v="0"/>
    <n v="0"/>
    <n v="0"/>
    <n v="77727500"/>
    <n v="0"/>
    <n v="0"/>
    <n v="0"/>
    <n v="0"/>
    <n v="0"/>
    <n v="0"/>
    <n v="77727500"/>
  </r>
  <r>
    <x v="12"/>
    <x v="12"/>
    <s v="BP26001140"/>
    <s v="Apoyo humanitario para la atención a hogares víctimas del conflicto en Santiago de Cali"/>
    <s v="BP260011401020106"/>
    <s v="Apoyo logístico para espacio de conmemoración del día nacional de las víctimas en el Municipio de Santiago de Cali"/>
    <m/>
    <m/>
    <s v="2-30503"/>
    <s v="Atención, Control y Organización Institucional para apoyo a la Gestión del Estado"/>
    <x v="0"/>
    <s v="Vigencia actual"/>
    <n v="1308"/>
    <s v="0-1308"/>
    <s v="Est Prodes(10% afro)"/>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130019702"/>
    <n v="0"/>
    <n v="0"/>
    <n v="0"/>
    <n v="0"/>
    <n v="0"/>
    <n v="0"/>
    <n v="130019702"/>
    <n v="0"/>
    <n v="0"/>
    <n v="0"/>
    <n v="0"/>
    <n v="0"/>
    <n v="0"/>
    <n v="130019702"/>
  </r>
  <r>
    <x v="12"/>
    <x v="12"/>
    <s v="BP26001464"/>
    <s v="Fortalecimiento de los procesos de atención integral a la población de primera infancia de Santiago de  Cali"/>
    <s v="BP260014641010118"/>
    <s v="Brindar atención integral para la Primera Infancia en modalidad institucional"/>
    <m/>
    <m/>
    <s v="2-303030503"/>
    <s v="Servicios Personales Indirectos"/>
    <x v="0"/>
    <s v="Vigencia actual"/>
    <n v="2302"/>
    <s v="0-2302"/>
    <s v="S.G.P. Proposito General-Otros Sectores"/>
    <m/>
    <m/>
    <x v="0"/>
    <s v="Organismo"/>
    <n v="99"/>
    <s v="MUNICIPIO DE CALI"/>
    <n v="41"/>
    <s v="CALI SOCIAL Y DIVERSA"/>
    <n v="4101"/>
    <s v="CONSTRUYENDO SOCIEDAD"/>
    <n v="4101001"/>
    <s v="ATENCIÓN INTEGRAL A LA PRIMERA INFANCIA"/>
    <x v="137"/>
    <s v="Beneficiarios en educación inicial, en el marco de la atenci"/>
    <n v="7625456000"/>
    <n v="0"/>
    <n v="0"/>
    <n v="0"/>
    <n v="0"/>
    <n v="0"/>
    <n v="0"/>
    <n v="7625456000"/>
    <n v="0"/>
    <n v="0"/>
    <n v="0"/>
    <n v="0"/>
    <n v="0"/>
    <n v="0"/>
    <n v="7625456000"/>
  </r>
  <r>
    <x v="12"/>
    <x v="12"/>
    <s v="BP26000835"/>
    <s v="Apoyo al programa de seguridad alimentaria y nutricional de la población en pobreza extrema en Santiago de Cali"/>
    <s v="BP260008351010101"/>
    <s v="Adquirir alimentos de la canasta básica familiar, para suministrar a la población beneficiaria en los comedores comunitarios"/>
    <m/>
    <m/>
    <s v="2-302010134"/>
    <s v="Adquisicion de Materiales y Suministros"/>
    <x v="0"/>
    <s v="Vigencia actual"/>
    <n v="2302"/>
    <s v="0-2302"/>
    <s v="S.G.P. Proposito General-Otros Sectores"/>
    <m/>
    <m/>
    <x v="0"/>
    <s v="Organismo"/>
    <n v="99"/>
    <s v="MUNICIPIO DE CALI"/>
    <n v="41"/>
    <s v="CALI SOCIAL Y DIVERSA"/>
    <n v="4106"/>
    <s v="LUCHA CONTRA LA POBREZA EXTREMA"/>
    <n v="4106002"/>
    <s v="SEGURIDAD ALIMENTARIA Y NUTRICIONAL."/>
    <x v="157"/>
    <s v="Población vulnerable atendida diariamente en comedores comun"/>
    <n v="11876790000"/>
    <n v="0"/>
    <n v="0"/>
    <n v="0"/>
    <n v="0"/>
    <n v="0"/>
    <n v="0"/>
    <n v="11876790000"/>
    <n v="0"/>
    <n v="0"/>
    <n v="0"/>
    <n v="0"/>
    <n v="0"/>
    <n v="0"/>
    <n v="11876790000"/>
  </r>
  <r>
    <x v="12"/>
    <x v="12"/>
    <s v="BP26000835"/>
    <s v="Apoyo al programa de seguridad alimentaria y nutricional de la población en pobreza extrema en Santiago de Cali"/>
    <s v="BP260008351010105"/>
    <s v="Capacitar en temas de sana alimentación y nutrición,  para asegurar el cumplimiento de las normas de calidad alimentaria"/>
    <m/>
    <m/>
    <s v="2-3030101"/>
    <s v="Capacitación Personal del Sector"/>
    <x v="0"/>
    <s v="Vigencia actual"/>
    <n v="2302"/>
    <s v="0-2302"/>
    <s v="S.G.P. Proposito General-Otros Sectores"/>
    <m/>
    <m/>
    <x v="0"/>
    <s v="Organismo"/>
    <n v="99"/>
    <s v="MUNICIPIO DE CALI"/>
    <n v="41"/>
    <s v="CALI SOCIAL Y DIVERSA"/>
    <n v="4106"/>
    <s v="LUCHA CONTRA LA POBREZA EXTREMA"/>
    <n v="4106002"/>
    <s v="SEGURIDAD ALIMENTARIA Y NUTRICIONAL."/>
    <x v="157"/>
    <s v="Población vulnerable atendida diariamente en comedores comun"/>
    <n v="110000000"/>
    <n v="0"/>
    <n v="0"/>
    <n v="0"/>
    <n v="0"/>
    <n v="0"/>
    <n v="0"/>
    <n v="110000000"/>
    <n v="0"/>
    <n v="0"/>
    <n v="0"/>
    <n v="0"/>
    <n v="0"/>
    <n v="0"/>
    <n v="110000000"/>
  </r>
  <r>
    <x v="12"/>
    <x v="12"/>
    <s v="BP26000835"/>
    <s v="Apoyo al programa de seguridad alimentaria y nutricional de la población en pobreza extrema en Santiago de Cali"/>
    <s v="BP260008351010114"/>
    <s v="Realizar el servicio de transporte, para las diferentes acciones relacionadas con el proyecto"/>
    <m/>
    <m/>
    <s v="2-302010133"/>
    <s v="Servicios de Transporte "/>
    <x v="0"/>
    <s v="Vigencia actual"/>
    <n v="2302"/>
    <s v="0-2302"/>
    <s v="S.G.P. Proposito General-Otros Sectores"/>
    <m/>
    <m/>
    <x v="0"/>
    <s v="Organismo"/>
    <n v="99"/>
    <s v="MUNICIPIO DE CALI"/>
    <n v="41"/>
    <s v="CALI SOCIAL Y DIVERSA"/>
    <n v="4106"/>
    <s v="LUCHA CONTRA LA POBREZA EXTREMA"/>
    <n v="4106002"/>
    <s v="SEGURIDAD ALIMENTARIA Y NUTRICIONAL."/>
    <x v="157"/>
    <s v="Población vulnerable atendida diariamente en comedores comun"/>
    <n v="1636400000"/>
    <n v="0"/>
    <n v="0"/>
    <n v="0"/>
    <n v="0"/>
    <n v="0"/>
    <n v="0"/>
    <n v="1636400000"/>
    <n v="0"/>
    <n v="0"/>
    <n v="0"/>
    <n v="0"/>
    <n v="0"/>
    <n v="0"/>
    <n v="1636400000"/>
  </r>
  <r>
    <x v="12"/>
    <x v="12"/>
    <s v="BP26000835"/>
    <s v="Apoyo al programa de seguridad alimentaria y nutricional de la población en pobreza extrema en Santiago de Cali"/>
    <s v="BP260008351010119"/>
    <s v="Realizar acciones relacionadas con la dirección, administración y control de todo el proyecto"/>
    <m/>
    <m/>
    <s v="2-30503"/>
    <s v="Atención, Control y Organización Institucional para apoyo a la Gestión del Estado"/>
    <x v="0"/>
    <s v="Vigencia actual"/>
    <n v="2302"/>
    <s v="0-2302"/>
    <s v="S.G.P. Proposito General-Otros Sectores"/>
    <m/>
    <m/>
    <x v="0"/>
    <s v="Organismo"/>
    <n v="99"/>
    <s v="MUNICIPIO DE CALI"/>
    <n v="41"/>
    <s v="CALI SOCIAL Y DIVERSA"/>
    <n v="4106"/>
    <s v="LUCHA CONTRA LA POBREZA EXTREMA"/>
    <n v="4106002"/>
    <s v="SEGURIDAD ALIMENTARIA Y NUTRICIONAL."/>
    <x v="157"/>
    <s v="Población vulnerable atendida diariamente en comedores comun"/>
    <n v="2108360393"/>
    <n v="0"/>
    <n v="0"/>
    <n v="0"/>
    <n v="0"/>
    <n v="0"/>
    <n v="0"/>
    <n v="2108360393"/>
    <n v="0"/>
    <n v="0"/>
    <n v="0"/>
    <n v="0"/>
    <n v="0"/>
    <n v="0"/>
    <n v="2108360393"/>
  </r>
  <r>
    <x v="12"/>
    <x v="12"/>
    <s v="BP26000835"/>
    <s v="Apoyo al programa de seguridad alimentaria y nutricional de la población en pobreza extrema en Santiago de Cali"/>
    <s v="BP260008351010120"/>
    <s v="Socializar, inscribir e identificar a los  beneficiarios del programa"/>
    <m/>
    <m/>
    <s v="2-30503"/>
    <s v="Atención, Control y Organización Institucional para apoyo a la Gestión del Estado"/>
    <x v="0"/>
    <s v="Vigencia actual"/>
    <n v="2302"/>
    <s v="0-2302"/>
    <s v="S.G.P. Proposito General-Otros Sectores"/>
    <m/>
    <m/>
    <x v="0"/>
    <s v="Organismo"/>
    <n v="99"/>
    <s v="MUNICIPIO DE CALI"/>
    <n v="41"/>
    <s v="CALI SOCIAL Y DIVERSA"/>
    <n v="4106"/>
    <s v="LUCHA CONTRA LA POBREZA EXTREMA"/>
    <n v="4106002"/>
    <s v="SEGURIDAD ALIMENTARIA Y NUTRICIONAL."/>
    <x v="157"/>
    <s v="Población vulnerable atendida diariamente en comedores comun"/>
    <n v="270000000"/>
    <n v="0"/>
    <n v="0"/>
    <n v="0"/>
    <n v="0"/>
    <n v="0"/>
    <n v="0"/>
    <n v="270000000"/>
    <n v="0"/>
    <n v="0"/>
    <n v="0"/>
    <n v="0"/>
    <n v="0"/>
    <n v="0"/>
    <n v="270000000"/>
  </r>
  <r>
    <x v="12"/>
    <x v="12"/>
    <s v="BP26000835"/>
    <s v="Apoyo al programa de seguridad alimentaria y nutricional de la población en pobreza extrema en Santiago de Cali"/>
    <s v="BP260008351020106"/>
    <s v="Apoyar logísticamente el desarrollo de las actividades de intervención social"/>
    <m/>
    <m/>
    <s v="2-30503"/>
    <s v="Atención, Control y Organización Institucional para apoyo a la Gestión del Estado"/>
    <x v="0"/>
    <s v="Vigencia actual"/>
    <n v="2302"/>
    <s v="0-2302"/>
    <s v="S.G.P. Proposito General-Otros Sectores"/>
    <m/>
    <m/>
    <x v="0"/>
    <s v="Organismo"/>
    <n v="99"/>
    <s v="MUNICIPIO DE CALI"/>
    <n v="41"/>
    <s v="CALI SOCIAL Y DIVERSA"/>
    <n v="4106"/>
    <s v="LUCHA CONTRA LA POBREZA EXTREMA"/>
    <n v="4106002"/>
    <s v="SEGURIDAD ALIMENTARIA Y NUTRICIONAL."/>
    <x v="157"/>
    <s v="Población vulnerable atendida diariamente en comedores comun"/>
    <n v="100000000"/>
    <n v="0"/>
    <n v="0"/>
    <n v="0"/>
    <n v="0"/>
    <n v="0"/>
    <n v="0"/>
    <n v="100000000"/>
    <n v="0"/>
    <n v="0"/>
    <n v="0"/>
    <n v="0"/>
    <n v="0"/>
    <n v="0"/>
    <n v="100000000"/>
  </r>
  <r>
    <x v="12"/>
    <x v="12"/>
    <s v="BP26000835"/>
    <s v="Apoyo al programa de seguridad alimentaria y nutricional de la población en pobreza extrema en Santiago de Cali"/>
    <s v="BP260008351020107"/>
    <s v="Realizar la intervención de desarrollo social a las personas beneficiarias en los comedores comunitarios"/>
    <m/>
    <m/>
    <s v="2-30503"/>
    <s v="Atención, Control y Organización Institucional para apoyo a la Gestión del Estado"/>
    <x v="0"/>
    <s v="Vigencia actual"/>
    <n v="2302"/>
    <s v="0-2302"/>
    <s v="S.G.P. Proposito General-Otros Sectores"/>
    <m/>
    <m/>
    <x v="0"/>
    <s v="Organismo"/>
    <n v="99"/>
    <s v="MUNICIPIO DE CALI"/>
    <n v="41"/>
    <s v="CALI SOCIAL Y DIVERSA"/>
    <n v="4106"/>
    <s v="LUCHA CONTRA LA POBREZA EXTREMA"/>
    <n v="4106002"/>
    <s v="SEGURIDAD ALIMENTARIA Y NUTRICIONAL."/>
    <x v="157"/>
    <s v="Población vulnerable atendida diariamente en comedores comun"/>
    <n v="898449607"/>
    <n v="0"/>
    <n v="0"/>
    <n v="0"/>
    <n v="0"/>
    <n v="0"/>
    <n v="0"/>
    <n v="898449607"/>
    <n v="0"/>
    <n v="0"/>
    <n v="0"/>
    <n v="0"/>
    <n v="0"/>
    <n v="0"/>
    <n v="898449607"/>
  </r>
  <r>
    <x v="12"/>
    <x v="12"/>
    <s v="BP26001464"/>
    <s v="Fortalecimiento de los procesos de atención integral a la población de primera infancia de Santiago de  Cali"/>
    <s v="BP260014641010119"/>
    <s v="Brindar atención integral para la Primera Infancia en modalidad institucional"/>
    <m/>
    <m/>
    <s v="2-303030503"/>
    <s v="Servicios Personales Indirectos"/>
    <x v="0"/>
    <s v="Vigencia actual"/>
    <n v="2312"/>
    <s v="0-2312"/>
    <s v="S.G.P.12/12  Proposito General-Otros Sectores"/>
    <m/>
    <m/>
    <x v="0"/>
    <s v="Organismo"/>
    <n v="99"/>
    <s v="MUNICIPIO DE CALI"/>
    <n v="41"/>
    <s v="CALI SOCIAL Y DIVERSA"/>
    <n v="4101"/>
    <s v="CONSTRUYENDO SOCIEDAD"/>
    <n v="4101001"/>
    <s v="ATENCIÓN INTEGRAL A LA PRIMERA INFANCIA"/>
    <x v="137"/>
    <s v="Beneficiarios en educación inicial, en el marco de la atenci"/>
    <n v="1374544000"/>
    <n v="0"/>
    <n v="0"/>
    <n v="0"/>
    <n v="0"/>
    <n v="0"/>
    <n v="0"/>
    <n v="1374544000"/>
    <n v="0"/>
    <n v="0"/>
    <n v="0"/>
    <n v="0"/>
    <n v="0"/>
    <n v="0"/>
    <n v="1374544000"/>
  </r>
  <r>
    <x v="12"/>
    <x v="12"/>
    <s v="BP07044879"/>
    <s v="Asistencia básica a niños, niñas y adolescentes con derechos vulnerados, en hogares de paso en el municipio de Santiago de  Cali"/>
    <s v="BP070448791010152"/>
    <s v="Suministrar medicamentos y/o complementos nutricionales que no estén cubiertos por el POS, para los niños(a) que sean formulados por sus necesidades de salud"/>
    <m/>
    <m/>
    <s v="2-302010134"/>
    <s v="Adquisicion de Materiales y Suministros"/>
    <x v="0"/>
    <s v="Vigencia actual"/>
    <n v="7133"/>
    <s v="0-7133"/>
    <s v="R.F. Estampi Prodesa"/>
    <m/>
    <m/>
    <x v="0"/>
    <s v="Organismo"/>
    <n v="99"/>
    <s v="MUNICIPIO DE CALI"/>
    <n v="41"/>
    <s v="CALI SOCIAL Y DIVERSA"/>
    <n v="4106"/>
    <s v="LUCHA CONTRA LA POBREZA EXTREMA"/>
    <n v="4106001"/>
    <s v="ATENCIÓN A POBLACIÓN EN EXTREMA VULNERABILIDAD"/>
    <x v="165"/>
    <s v="NNA con vulneración de derechos reciben atención básica en l"/>
    <n v="4861603"/>
    <n v="0"/>
    <n v="0"/>
    <n v="0"/>
    <n v="0"/>
    <n v="0"/>
    <n v="0"/>
    <n v="4861603"/>
    <n v="0"/>
    <n v="0"/>
    <n v="0"/>
    <n v="0"/>
    <n v="0"/>
    <n v="0"/>
    <n v="4861603"/>
  </r>
  <r>
    <x v="12"/>
    <x v="12"/>
    <s v="BP07044879"/>
    <s v="Asistencia básica a niños, niñas y adolescentes con derechos vulnerados, en hogares de paso en el municipio de Santiago de  Cali"/>
    <s v="BP070448791010157"/>
    <s v="Proporcionar transporte a los niños(a) para cumplir con las necesidades de traslado para atención en salud y autoridades competentes"/>
    <m/>
    <m/>
    <s v="2-302010133"/>
    <s v="Servicios de Transporte "/>
    <x v="0"/>
    <s v="Vigencia actual"/>
    <n v="7133"/>
    <s v="0-7133"/>
    <s v="R.F. Estampi Prodesa"/>
    <m/>
    <m/>
    <x v="0"/>
    <s v="Organismo"/>
    <n v="99"/>
    <s v="MUNICIPIO DE CALI"/>
    <n v="41"/>
    <s v="CALI SOCIAL Y DIVERSA"/>
    <n v="4106"/>
    <s v="LUCHA CONTRA LA POBREZA EXTREMA"/>
    <n v="4106001"/>
    <s v="ATENCIÓN A POBLACIÓN EN EXTREMA VULNERABILIDAD"/>
    <x v="165"/>
    <s v="NNA con vulneración de derechos reciben atención básica en l"/>
    <n v="30000000"/>
    <n v="0"/>
    <n v="0"/>
    <n v="0"/>
    <n v="0"/>
    <n v="0"/>
    <n v="0"/>
    <n v="30000000"/>
    <n v="0"/>
    <n v="0"/>
    <n v="0"/>
    <n v="0"/>
    <n v="0"/>
    <n v="0"/>
    <n v="30000000"/>
  </r>
  <r>
    <x v="12"/>
    <x v="12"/>
    <s v="BP07044879"/>
    <s v="Asistencia básica a niños, niñas y adolescentes con derechos vulnerados, en hogares de paso en el municipio de Santiago de  Cali"/>
    <s v="BP070448791010159"/>
    <s v="Brindar Alojamiento provisional a los adolescentes en hogares de paso"/>
    <m/>
    <m/>
    <s v="2-3030278"/>
    <s v="Programas de Atención a Población adolecentes y jovenes"/>
    <x v="0"/>
    <s v="Vigencia actual"/>
    <n v="7133"/>
    <s v="0-7133"/>
    <s v="R.F. Estampi Prodesa"/>
    <m/>
    <m/>
    <x v="0"/>
    <s v="Organismo"/>
    <n v="99"/>
    <s v="MUNICIPIO DE CALI"/>
    <n v="41"/>
    <s v="CALI SOCIAL Y DIVERSA"/>
    <n v="4106"/>
    <s v="LUCHA CONTRA LA POBREZA EXTREMA"/>
    <n v="4106001"/>
    <s v="ATENCIÓN A POBLACIÓN EN EXTREMA VULNERABILIDAD"/>
    <x v="165"/>
    <s v="NNA con vulneración de derechos reciben atención básica en l"/>
    <n v="30091793"/>
    <n v="0"/>
    <n v="0"/>
    <n v="0"/>
    <n v="0"/>
    <n v="0"/>
    <n v="0"/>
    <n v="30091793"/>
    <n v="0"/>
    <n v="0"/>
    <n v="0"/>
    <n v="0"/>
    <n v="0"/>
    <n v="0"/>
    <n v="30091793"/>
  </r>
  <r>
    <x v="12"/>
    <x v="12"/>
    <s v="BP07044879"/>
    <s v="Asistencia básica a niños, niñas y adolescentes con derechos vulnerados, en hogares de paso en el municipio de Santiago de  Cali"/>
    <s v="BP070448791010163"/>
    <s v="Proporcionar transporte a los adolescentes para cumplir con las necesidades de traslado para atención en salud y autoridades competentes"/>
    <m/>
    <m/>
    <s v="2-302010133"/>
    <s v="Servicios de Transporte "/>
    <x v="0"/>
    <s v="Vigencia actual"/>
    <n v="7133"/>
    <s v="0-7133"/>
    <s v="R.F. Estampi Prodesa"/>
    <m/>
    <m/>
    <x v="0"/>
    <s v="Organismo"/>
    <n v="99"/>
    <s v="MUNICIPIO DE CALI"/>
    <n v="41"/>
    <s v="CALI SOCIAL Y DIVERSA"/>
    <n v="4106"/>
    <s v="LUCHA CONTRA LA POBREZA EXTREMA"/>
    <n v="4106001"/>
    <s v="ATENCIÓN A POBLACIÓN EN EXTREMA VULNERABILIDAD"/>
    <x v="165"/>
    <s v="NNA con vulneración de derechos reciben atención básica en l"/>
    <n v="30000000"/>
    <n v="0"/>
    <n v="0"/>
    <n v="0"/>
    <n v="0"/>
    <n v="0"/>
    <n v="0"/>
    <n v="30000000"/>
    <n v="0"/>
    <n v="0"/>
    <n v="0"/>
    <n v="0"/>
    <n v="0"/>
    <n v="0"/>
    <n v="30000000"/>
  </r>
  <r>
    <x v="12"/>
    <x v="12"/>
    <s v="BP07044879"/>
    <s v="Asistencia básica a niños, niñas y adolescentes con derechos vulnerados, en hogares de paso en el municipio de Santiago de  Cali"/>
    <s v="BP070448791010165"/>
    <s v="Brindar Asistencia de emergencias médicas domiciliaria a los adolescentes en los hogares de paso"/>
    <m/>
    <m/>
    <s v="2-3030278"/>
    <s v="Programas de Atención a Población adolecentes y jovenes"/>
    <x v="0"/>
    <s v="Vigencia actual"/>
    <n v="7133"/>
    <s v="0-7133"/>
    <s v="R.F. Estampi Prodesa"/>
    <m/>
    <m/>
    <x v="0"/>
    <s v="Organismo"/>
    <n v="99"/>
    <s v="MUNICIPIO DE CALI"/>
    <n v="41"/>
    <s v="CALI SOCIAL Y DIVERSA"/>
    <n v="4106"/>
    <s v="LUCHA CONTRA LA POBREZA EXTREMA"/>
    <n v="4106001"/>
    <s v="ATENCIÓN A POBLACIÓN EN EXTREMA VULNERABILIDAD"/>
    <x v="165"/>
    <s v="NNA con vulneración de derechos reciben atención básica en l"/>
    <n v="21750000"/>
    <n v="0"/>
    <n v="0"/>
    <n v="0"/>
    <n v="0"/>
    <n v="0"/>
    <n v="0"/>
    <n v="21750000"/>
    <n v="0"/>
    <n v="0"/>
    <n v="0"/>
    <n v="0"/>
    <n v="0"/>
    <n v="0"/>
    <n v="21750000"/>
  </r>
  <r>
    <x v="12"/>
    <x v="12"/>
    <s v="BP07044879"/>
    <s v="Asistencia básica a niños, niñas y adolescentes con derechos vulnerados, en hogares de paso en el municipio de Santiago de  Cali"/>
    <s v="BP070448791010170"/>
    <s v="Brindar Asistencia de emergencias médicas domiciliaria a niños y niñas en los hogares de paso"/>
    <m/>
    <m/>
    <s v="2-3030209"/>
    <s v="Programas de Atención a Población Infantil"/>
    <x v="0"/>
    <s v="Vigencia actual"/>
    <n v="7133"/>
    <s v="0-7133"/>
    <s v="R.F. Estampi Prodesa"/>
    <m/>
    <m/>
    <x v="0"/>
    <s v="Organismo"/>
    <n v="99"/>
    <s v="MUNICIPIO DE CALI"/>
    <n v="41"/>
    <s v="CALI SOCIAL Y DIVERSA"/>
    <n v="4106"/>
    <s v="LUCHA CONTRA LA POBREZA EXTREMA"/>
    <n v="4106001"/>
    <s v="ATENCIÓN A POBLACIÓN EN EXTREMA VULNERABILIDAD"/>
    <x v="165"/>
    <s v="NNA con vulneración de derechos reciben atención básica en l"/>
    <n v="21750000"/>
    <n v="0"/>
    <n v="0"/>
    <n v="0"/>
    <n v="0"/>
    <n v="0"/>
    <n v="0"/>
    <n v="21750000"/>
    <n v="0"/>
    <n v="0"/>
    <n v="0"/>
    <n v="0"/>
    <n v="0"/>
    <n v="0"/>
    <n v="21750000"/>
  </r>
  <r>
    <x v="12"/>
    <x v="12"/>
    <s v="BP07044879"/>
    <s v="Asistencia básica a niños, niñas y adolescentes con derechos vulnerados, en hogares de paso en el municipio de Santiago de  Cali"/>
    <s v="BP070448791010171"/>
    <s v="Suministrar medicamentos y/o complementos nutricionales que no estén cubiertos por el POS, para los adolescentes que sean formulados por sus necesidades de salud"/>
    <m/>
    <m/>
    <s v="2-302010134"/>
    <s v="Adquisicion de Materiales y Suministros"/>
    <x v="0"/>
    <s v="Vigencia actual"/>
    <n v="7133"/>
    <s v="0-7133"/>
    <s v="R.F. Estampi Prodesa"/>
    <m/>
    <m/>
    <x v="0"/>
    <s v="Organismo"/>
    <n v="99"/>
    <s v="MUNICIPIO DE CALI"/>
    <n v="41"/>
    <s v="CALI SOCIAL Y DIVERSA"/>
    <n v="4106"/>
    <s v="LUCHA CONTRA LA POBREZA EXTREMA"/>
    <n v="4106001"/>
    <s v="ATENCIÓN A POBLACIÓN EN EXTREMA VULNERABILIDAD"/>
    <x v="165"/>
    <s v="NNA con vulneración de derechos reciben atención básica en l"/>
    <n v="4861604"/>
    <n v="0"/>
    <n v="0"/>
    <n v="0"/>
    <n v="0"/>
    <n v="0"/>
    <n v="0"/>
    <n v="4861604"/>
    <n v="0"/>
    <n v="0"/>
    <n v="0"/>
    <n v="0"/>
    <n v="0"/>
    <n v="0"/>
    <n v="4861604"/>
  </r>
  <r>
    <x v="12"/>
    <x v="12"/>
    <s v="BP07044851"/>
    <s v="FORTALECIMIENTO DE LAS ESTRATEGIAS DE ATENCIÓN INTEGRAL A LA PRIMERA INFANCIA EN EL MUNICIPIO SANTIAGO DE CALI"/>
    <s v="BP070448511010216"/>
    <s v="Suministrar servicio de vigilancia a las sedes de Atención Integral con enfoque diferencial para la Primera Infancia -Centros de Desarrollo Infantil -CDI"/>
    <m/>
    <m/>
    <s v="2-30303050303"/>
    <s v="Vigilancia"/>
    <x v="1"/>
    <s v="Reservas excepcionales"/>
    <n v="1104"/>
    <s v="2-1104"/>
    <s v="Otros ICLD (Ingresos Corrientes de Libre Destinanción)"/>
    <m/>
    <m/>
    <x v="0"/>
    <s v="Organismo"/>
    <n v="99"/>
    <s v="MUNICIPIO DE CALI"/>
    <n v="41"/>
    <s v="CALI SOCIAL Y DIVERSA"/>
    <n v="4101"/>
    <s v="CONSTRUYENDO SOCIEDAD"/>
    <n v="4101001"/>
    <s v="ATENCIÓN INTEGRAL A LA PRIMERA INFANCIA"/>
    <x v="137"/>
    <s v="Beneficiarios en educación inicial, en el marco de la atenci"/>
    <n v="0"/>
    <n v="0"/>
    <n v="243319698"/>
    <n v="0"/>
    <n v="0"/>
    <n v="0"/>
    <n v="0"/>
    <n v="243319698"/>
    <n v="243319698"/>
    <n v="243319698"/>
    <n v="0"/>
    <n v="0"/>
    <n v="243319698"/>
    <n v="0"/>
    <n v="0"/>
  </r>
  <r>
    <x v="12"/>
    <x v="12"/>
    <s v="BP26001140"/>
    <s v="Apoyo humanitario para la atención a hogares víctimas del conflicto en Santiago de Cali"/>
    <s v="BP260011401010114"/>
    <s v="Realizar adecuaciones a obras existentes en las instalaciones del Centro Regional de Atención a Víctimas, CRAV, para mejorar la atención a las víctimas del conflicto armado"/>
    <m/>
    <m/>
    <s v="2-301010301"/>
    <s v="Edificios Públicos"/>
    <x v="1"/>
    <s v="Reservas excepcionales"/>
    <n v="1201"/>
    <s v="2-1201"/>
    <s v="Saneamiento Fisca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0"/>
    <n v="0"/>
    <n v="59176764"/>
    <n v="0"/>
    <n v="0"/>
    <n v="0"/>
    <n v="0"/>
    <n v="59176764"/>
    <n v="59176764"/>
    <n v="59176764"/>
    <n v="0"/>
    <n v="0"/>
    <n v="59176764"/>
    <n v="0"/>
    <n v="0"/>
  </r>
  <r>
    <x v="12"/>
    <x v="12"/>
    <s v="BP26001140"/>
    <s v="Apoyo humanitario para la atención a hogares víctimas del conflicto en Santiago de Cali"/>
    <s v="BP260011401010119"/>
    <s v="Realizar interventoría a adecuaciones a obras existentes en las instalaciones del Centro Regional de Atención a Víctimas, CRAV, para mejorar la atención a las víctimas del conflicto armado"/>
    <m/>
    <m/>
    <s v="2-3040403"/>
    <s v="Interventoria y Control de Calidad propia del Sector"/>
    <x v="1"/>
    <s v="Reservas excepcionales"/>
    <n v="1201"/>
    <s v="2-1201"/>
    <s v="Saneamiento Fisca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0"/>
    <n v="0"/>
    <n v="2727001"/>
    <n v="0"/>
    <n v="0"/>
    <n v="0"/>
    <n v="0"/>
    <n v="2727001"/>
    <n v="2727001"/>
    <n v="2727001"/>
    <n v="0"/>
    <n v="0"/>
    <n v="2727001"/>
    <n v="0"/>
    <n v="0"/>
  </r>
  <r>
    <x v="12"/>
    <x v="12"/>
    <s v="BP07044884"/>
    <s v="Fortalecimiento a los procesos de atención social a la población adulta mayor del municipio de Santiago de  Cali"/>
    <s v="BP070448841020126"/>
    <s v="Brindar servicio Funerario  a los adultos mayores  con debilidad manifiesta y sin red familiar"/>
    <m/>
    <m/>
    <s v="2-3030207"/>
    <s v="Programas de Atención a Población de la Tercera Edad"/>
    <x v="1"/>
    <s v="Reservas excepcionales"/>
    <n v="1304"/>
    <s v="2-1304"/>
    <s v="Est Prodes(30% adul)"/>
    <m/>
    <m/>
    <x v="0"/>
    <s v="Organismo"/>
    <n v="99"/>
    <s v="MUNICIPIO DE CALI"/>
    <n v="41"/>
    <s v="CALI SOCIAL Y DIVERSA"/>
    <n v="4101"/>
    <s v="CONSTRUYENDO SOCIEDAD"/>
    <n v="4101004"/>
    <s v="CULTURA DEL ENVEJECIMIENTO"/>
    <x v="152"/>
    <s v="Atención psicosocial, personal y familiar a la población adu"/>
    <n v="0"/>
    <n v="0"/>
    <n v="132285700"/>
    <n v="0"/>
    <n v="0"/>
    <n v="0"/>
    <n v="0"/>
    <n v="132285700"/>
    <n v="132285700"/>
    <n v="132285700"/>
    <n v="0"/>
    <n v="0"/>
    <n v="132285700"/>
    <n v="0"/>
    <n v="0"/>
  </r>
  <r>
    <x v="12"/>
    <x v="12"/>
    <s v="BP26001140"/>
    <s v="Apoyo humanitario para la atención a hogares víctimas del conflicto en Santiago de Cali"/>
    <s v="BP260011401010103"/>
    <s v="Ayuda Humanitaria a los hogares víctimas del conflicto armado que llegan al municipio de Santiago de Cali y se encuentran en vulnerabilidad acentuada"/>
    <m/>
    <m/>
    <s v="2-3030279"/>
    <s v="Programas de Atención a Población desplazada"/>
    <x v="1"/>
    <s v="Reservas excepcionales"/>
    <n v="1304"/>
    <s v="2-1304"/>
    <s v="Est Prodes(30% adu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0"/>
    <n v="0"/>
    <n v="262380000"/>
    <n v="0"/>
    <n v="0"/>
    <n v="0"/>
    <n v="0"/>
    <n v="262380000"/>
    <n v="262380000"/>
    <n v="262380000"/>
    <n v="0"/>
    <n v="0"/>
    <n v="262380000"/>
    <n v="0"/>
    <n v="0"/>
  </r>
  <r>
    <x v="12"/>
    <x v="12"/>
    <s v="BP07044888"/>
    <s v="APOYO TÉCNICO EN PUNTOS DE INFORMACIÓN, PARA LA ORIENTACIÓN A LAS VICTIMAS DEL CONFLICTO ARMADO, EN SANTIAGO DE CALI"/>
    <s v="BP070448881010106"/>
    <s v="Adquirir mobiliario, para la atención en los puntos de información y orientación"/>
    <m/>
    <m/>
    <s v="2-302010103"/>
    <s v="Dotación de Instalaciones"/>
    <x v="1"/>
    <s v="Reservas excepcionales"/>
    <n v="1306"/>
    <s v="2-1306"/>
    <s v="Est Prodes(10%confl)"/>
    <m/>
    <m/>
    <x v="0"/>
    <s v="Organismo"/>
    <n v="99"/>
    <s v="MUNICIPIO DE CALI"/>
    <n v="43"/>
    <s v="CALI PROGRESA EN PAZ, CON SEGURIDAD Y CULTURA CIUDADANA"/>
    <n v="4304"/>
    <s v="ATENCIÓN INTEGRAL A LAS VÍCTIMAS DEL CONFLICTO ARMADO."/>
    <n v="4304002"/>
    <s v="Asistencia y Atención a Víctimas"/>
    <x v="158"/>
    <s v="Puntos de información y orientación a las víctimas del confl"/>
    <n v="0"/>
    <n v="0"/>
    <n v="10478072"/>
    <n v="0"/>
    <n v="0"/>
    <n v="0"/>
    <n v="0"/>
    <n v="10478072"/>
    <n v="10478072"/>
    <n v="10478072"/>
    <n v="0"/>
    <n v="0"/>
    <n v="10478072"/>
    <n v="0"/>
    <n v="0"/>
  </r>
  <r>
    <x v="12"/>
    <x v="12"/>
    <s v="BP26000836"/>
    <s v="Apoyo en la implementación de planes de retorno y reubicación para población víctima de desplazamiento en el municipio de Santiago de  Cali"/>
    <s v="BP260008361010101"/>
    <s v="Realizar acciones para la construcción de Planes de Retorno y Reubicación en el Municipio de Santiago de Cali"/>
    <m/>
    <m/>
    <s v="2-30503"/>
    <s v="Atención, Control y Organización Institucional para apoyo a la Gestión del Estado"/>
    <x v="1"/>
    <s v="Reservas excepcionales"/>
    <n v="1306"/>
    <s v="2-1306"/>
    <s v="Est Prodes(10%confl)"/>
    <m/>
    <m/>
    <x v="0"/>
    <s v="Organismo"/>
    <n v="99"/>
    <s v="MUNICIPIO DE CALI"/>
    <n v="43"/>
    <s v="CALI PROGRESA EN PAZ, CON SEGURIDAD Y CULTURA CIUDADANA"/>
    <n v="4304"/>
    <s v="ATENCIÓN INTEGRAL A LAS VÍCTIMAS DEL CONFLICTO ARMADO."/>
    <n v="4304003"/>
    <s v="Programa Reparación Integral."/>
    <x v="159"/>
    <s v="Hogares víctimas de desplazamiento incluidas en el RUV apoya"/>
    <n v="0"/>
    <n v="0"/>
    <n v="13822201"/>
    <n v="0"/>
    <n v="0"/>
    <n v="0"/>
    <n v="0"/>
    <n v="13822201"/>
    <n v="13822201"/>
    <n v="13822201"/>
    <n v="0"/>
    <n v="0"/>
    <n v="13822201"/>
    <n v="0"/>
    <n v="0"/>
  </r>
  <r>
    <x v="12"/>
    <x v="12"/>
    <s v="BP26000836"/>
    <s v="Apoyo en la implementación de planes de retorno y reubicación para población víctima de desplazamiento en el municipio de Santiago de  Cali"/>
    <s v="BP260008361020101"/>
    <s v="Apoyar logísticamente los procesos de retorno y/o reubicación individual o masivo de las víctimas de desplazamiento forzado que cumplen con los requisitos establecidos"/>
    <m/>
    <m/>
    <s v="2-30503"/>
    <s v="Atención, Control y Organización Institucional para apoyo a la Gestión del Estado"/>
    <x v="1"/>
    <s v="Reservas excepcionales"/>
    <n v="1306"/>
    <s v="2-1306"/>
    <s v="Est Prodes(10%confl)"/>
    <m/>
    <m/>
    <x v="0"/>
    <s v="Organismo"/>
    <n v="99"/>
    <s v="MUNICIPIO DE CALI"/>
    <n v="43"/>
    <s v="CALI PROGRESA EN PAZ, CON SEGURIDAD Y CULTURA CIUDADANA"/>
    <n v="4304"/>
    <s v="ATENCIÓN INTEGRAL A LAS VÍCTIMAS DEL CONFLICTO ARMADO."/>
    <n v="4304003"/>
    <s v="Programa Reparación Integral."/>
    <x v="159"/>
    <s v="Hogares víctimas de desplazamiento incluidas en el RUV apoya"/>
    <n v="0"/>
    <n v="0"/>
    <n v="59992500"/>
    <n v="0"/>
    <n v="0"/>
    <n v="0"/>
    <n v="0"/>
    <n v="59992500"/>
    <n v="59992500"/>
    <n v="59992500"/>
    <n v="0"/>
    <n v="0"/>
    <n v="59992500"/>
    <n v="0"/>
    <n v="0"/>
  </r>
  <r>
    <x v="12"/>
    <x v="12"/>
    <s v="BP07044887"/>
    <s v="APOYO A LA MESA MUNICIPAL DE PARTICIPACIÓN EFECTIVA DE LAS VÍCTIMAS EN EL MUNICIPIO DE SANTIAGO   CALI"/>
    <s v="BP070448871010103"/>
    <s v="Apoyar logísticamente el Protocolo de Participación Efectiva de las Víctimas en el Municipio de Santiago de Cali"/>
    <m/>
    <m/>
    <s v="2-30503"/>
    <s v="Atención, Control y Organización Institucional para apoyo a la Gestión del Estado"/>
    <x v="1"/>
    <s v="Reservas excepcionales"/>
    <n v="1306"/>
    <s v="2-1306"/>
    <s v="Est Prodes(10%confl)"/>
    <m/>
    <m/>
    <x v="0"/>
    <s v="Organismo"/>
    <n v="99"/>
    <s v="MUNICIPIO DE CALI"/>
    <n v="43"/>
    <s v="CALI PROGRESA EN PAZ, CON SEGURIDAD Y CULTURA CIUDADANA"/>
    <n v="4304"/>
    <s v="ATENCIÓN INTEGRAL A LAS VÍCTIMAS DEL CONFLICTO ARMADO."/>
    <n v="4304005"/>
    <s v="Programa Ejes trasversales."/>
    <x v="161"/>
    <s v="Acciones de fortalecimiento a la Mesa municipal de participa"/>
    <n v="0"/>
    <n v="0"/>
    <n v="3837179"/>
    <n v="0"/>
    <n v="0"/>
    <n v="0"/>
    <n v="0"/>
    <n v="3837179"/>
    <n v="3837179"/>
    <n v="3837179"/>
    <n v="0"/>
    <n v="0"/>
    <n v="3837179"/>
    <n v="0"/>
    <n v="0"/>
  </r>
  <r>
    <x v="12"/>
    <x v="12"/>
    <s v="BP26001140"/>
    <s v="Apoyo humanitario para la atención a hogares víctimas del conflicto en Santiago de Cali"/>
    <s v="BP260011401010108"/>
    <s v="Ayuda Humanitaria a los hogares víctimas del conflicto armado que llegan al municipio de Santiago de Cali y se encuentran en vulnerabilidad acentuada"/>
    <m/>
    <m/>
    <s v="2-3030279"/>
    <s v="Programas de Atención a Población desplazada"/>
    <x v="1"/>
    <s v="Reservas excepcionales"/>
    <n v="1308"/>
    <s v="2-1308"/>
    <s v="Est Prodes(10% afro)"/>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0"/>
    <n v="0"/>
    <n v="133434300"/>
    <n v="0"/>
    <n v="0"/>
    <n v="0"/>
    <n v="0"/>
    <n v="133434300"/>
    <n v="133434300"/>
    <n v="133434300"/>
    <n v="0"/>
    <n v="0"/>
    <n v="133434300"/>
    <n v="0"/>
    <n v="0"/>
  </r>
  <r>
    <x v="12"/>
    <x v="12"/>
    <s v="BP26001140"/>
    <s v="Apoyo humanitario para la atención a hogares víctimas del conflicto en Santiago de Cali"/>
    <s v="BP260011401020102"/>
    <s v="Adquirir mobiliario para atender a los beneficiarios del programa de atención humanitaria inmediata"/>
    <m/>
    <m/>
    <s v="2-302010103"/>
    <s v="Dotación de Instalaciones"/>
    <x v="1"/>
    <s v="Reservas excepcionales"/>
    <n v="1308"/>
    <s v="2-1308"/>
    <s v="Est Prodes(10% afro)"/>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0"/>
    <n v="0"/>
    <n v="97501824"/>
    <n v="0"/>
    <n v="0"/>
    <n v="0"/>
    <n v="0"/>
    <n v="97501824"/>
    <n v="45658467"/>
    <n v="45658467"/>
    <n v="0"/>
    <n v="0"/>
    <n v="45658467"/>
    <n v="0"/>
    <n v="51843357"/>
  </r>
  <r>
    <x v="12"/>
    <x v="12"/>
    <s v="BP26001484"/>
    <s v="Apoyo para el desplazamiento en el sistema de transporte MIO a  personas con discapacidad de Santiago de  Cali"/>
    <s v="BP260014841010104"/>
    <s v="Suministrar tarjetas recargadas para el SITM-MIO a personas en condición de discapacidad, registradas en el sisben, y acudir a los programas institucionales"/>
    <m/>
    <m/>
    <s v="2-3030211"/>
    <s v="Programas de Atención a Discapacitados"/>
    <x v="2"/>
    <s v="Recursos del Balance"/>
    <n v="1304"/>
    <s v="4-1304"/>
    <s v="Est Prodes(30% adul)"/>
    <m/>
    <m/>
    <x v="0"/>
    <s v="Organismo"/>
    <n v="99"/>
    <s v="MUNICIPIO DE CALI"/>
    <n v="41"/>
    <s v="CALI SOCIAL Y DIVERSA"/>
    <n v="4102"/>
    <s v="DERECHOS CON EQUIDAD, SUPERANDO BARRERAS PARA LA INCLUSIÓN."/>
    <n v="4102001"/>
    <s v="DISCAPACIDAD SIN LÍMITES."/>
    <x v="143"/>
    <s v="Personas con discapacidad con apoyo para su movilidad urbana en el SITM-MIO"/>
    <n v="300000000"/>
    <n v="-300000000"/>
    <n v="300000000"/>
    <n v="0"/>
    <n v="0"/>
    <n v="0"/>
    <n v="0"/>
    <n v="300000000"/>
    <n v="0"/>
    <n v="0"/>
    <n v="0"/>
    <n v="0"/>
    <n v="0"/>
    <n v="0"/>
    <n v="300000000"/>
  </r>
  <r>
    <x v="12"/>
    <x v="12"/>
    <s v="BP26002320"/>
    <s v="DESARROLLO DE LA ESTRATEGIA DE REHABILITACIÓN BASADA EN LA COMUNIDAD CON DISCAPACIDAD EN SANTIAGO DE CALI"/>
    <s v="BP260023201010101"/>
    <s v="Realizar promoción y socialización de la estrategia RBC"/>
    <m/>
    <m/>
    <s v="2-30501"/>
    <s v="Asistencia técnica, divulgación y capacitación a funcionarios del Estado para apoyo a la Administración del Estado"/>
    <x v="2"/>
    <s v="Recursos del Balance"/>
    <n v="1304"/>
    <s v="4-1304"/>
    <s v="Est Prodes(30% adul)"/>
    <m/>
    <m/>
    <x v="0"/>
    <s v="Organismo"/>
    <n v="99"/>
    <s v="MUNICIPIO DE CALI"/>
    <n v="41"/>
    <s v="CALI SOCIAL Y DIVERSA"/>
    <n v="4102"/>
    <s v="DERECHOS CON EQUIDAD, SUPERANDO BARRERAS PARA LA INCLUSIÓN."/>
    <n v="4102001"/>
    <s v="DISCAPACIDAD SIN LÍMITES."/>
    <x v="122"/>
    <s v="Personas con discapacidad o en riesgo, intervenidas en la es"/>
    <n v="6155556"/>
    <n v="-6155556"/>
    <n v="6155556"/>
    <n v="0"/>
    <n v="0"/>
    <n v="0"/>
    <n v="0"/>
    <n v="6155556"/>
    <n v="0"/>
    <n v="0"/>
    <n v="0"/>
    <n v="0"/>
    <n v="0"/>
    <n v="0"/>
    <n v="6155556"/>
  </r>
  <r>
    <x v="12"/>
    <x v="12"/>
    <s v="BP26002320"/>
    <s v="DESARROLLO DE LA ESTRATEGIA DE REHABILITACIÓN BASADA EN LA COMUNIDAD CON DISCAPACIDAD EN SANTIAGO DE CALI"/>
    <s v="BP260023201010102"/>
    <s v="Realizar talleres de formación para la implementación del componente social de la estrategia RBC"/>
    <m/>
    <m/>
    <s v="2-3030101"/>
    <s v="Capacitación Personal del Sector"/>
    <x v="2"/>
    <s v="Recursos del Balance"/>
    <n v="1304"/>
    <s v="4-1304"/>
    <s v="Est Prodes(30% adul)"/>
    <m/>
    <m/>
    <x v="0"/>
    <s v="Organismo"/>
    <n v="99"/>
    <s v="MUNICIPIO DE CALI"/>
    <n v="41"/>
    <s v="CALI SOCIAL Y DIVERSA"/>
    <n v="4102"/>
    <s v="DERECHOS CON EQUIDAD, SUPERANDO BARRERAS PARA LA INCLUSIÓN."/>
    <n v="4102001"/>
    <s v="DISCAPACIDAD SIN LÍMITES."/>
    <x v="122"/>
    <s v="Personas con discapacidad o en riesgo, intervenidas en la es"/>
    <n v="184980266"/>
    <n v="-184980266"/>
    <n v="184980266"/>
    <n v="0"/>
    <n v="0"/>
    <n v="0"/>
    <n v="0"/>
    <n v="184980266"/>
    <n v="0"/>
    <n v="0"/>
    <n v="0"/>
    <n v="0"/>
    <n v="0"/>
    <n v="0"/>
    <n v="184980266"/>
  </r>
  <r>
    <x v="12"/>
    <x v="12"/>
    <s v="BP26002320"/>
    <s v="DESARROLLO DE LA ESTRATEGIA DE REHABILITACIÓN BASADA EN LA COMUNIDAD CON DISCAPACIDAD EN SANTIAGO DE CALI"/>
    <s v="BP260023201010106"/>
    <s v="Realizar proceso de sistematización y entrega de resultados de los procesos de intervención"/>
    <m/>
    <m/>
    <s v="2-30503"/>
    <s v="Atención, Control y Organización Institucional para apoyo a la Gestión del Estado"/>
    <x v="2"/>
    <s v="Recursos del Balance"/>
    <n v="1304"/>
    <s v="4-1304"/>
    <s v="Est Prodes(30% adul)"/>
    <m/>
    <m/>
    <x v="0"/>
    <s v="Organismo"/>
    <n v="99"/>
    <s v="MUNICIPIO DE CALI"/>
    <n v="41"/>
    <s v="CALI SOCIAL Y DIVERSA"/>
    <n v="4102"/>
    <s v="DERECHOS CON EQUIDAD, SUPERANDO BARRERAS PARA LA INCLUSIÓN."/>
    <n v="4102001"/>
    <s v="DISCAPACIDAD SIN LÍMITES."/>
    <x v="122"/>
    <s v="Personas con discapacidad o en riesgo, intervenidas en la es"/>
    <n v="4000000"/>
    <n v="-4000000"/>
    <n v="4000000"/>
    <n v="0"/>
    <n v="0"/>
    <n v="0"/>
    <n v="0"/>
    <n v="4000000"/>
    <n v="0"/>
    <n v="0"/>
    <n v="0"/>
    <n v="0"/>
    <n v="0"/>
    <n v="0"/>
    <n v="4000000"/>
  </r>
  <r>
    <x v="12"/>
    <x v="12"/>
    <s v="BP26002320"/>
    <s v="DESARROLLO DE LA ESTRATEGIA DE REHABILITACIÓN BASADA EN LA COMUNIDAD CON DISCAPACIDAD EN SANTIAGO DE CALI"/>
    <s v="BP260023201010201"/>
    <s v="Realizar la articulación del desarrollo de la estrategia RBC"/>
    <m/>
    <m/>
    <s v="2-30503"/>
    <s v="Atención, Control y Organización Institucional para apoyo a la Gestión del Estado"/>
    <x v="2"/>
    <s v="Recursos del Balance"/>
    <n v="1304"/>
    <s v="4-1304"/>
    <s v="Est Prodes(30% adul)"/>
    <m/>
    <m/>
    <x v="0"/>
    <s v="Organismo"/>
    <n v="99"/>
    <s v="MUNICIPIO DE CALI"/>
    <n v="41"/>
    <s v="CALI SOCIAL Y DIVERSA"/>
    <n v="4102"/>
    <s v="DERECHOS CON EQUIDAD, SUPERANDO BARRERAS PARA LA INCLUSIÓN."/>
    <n v="4102001"/>
    <s v="DISCAPACIDAD SIN LÍMITES."/>
    <x v="122"/>
    <s v="Personas con discapacidad o en riesgo, intervenidas en la es"/>
    <n v="42019178"/>
    <n v="-42019178"/>
    <n v="42019178"/>
    <n v="0"/>
    <n v="0"/>
    <n v="0"/>
    <n v="0"/>
    <n v="42019178"/>
    <n v="0"/>
    <n v="0"/>
    <n v="0"/>
    <n v="0"/>
    <n v="0"/>
    <n v="0"/>
    <n v="42019178"/>
  </r>
  <r>
    <x v="12"/>
    <x v="12"/>
    <s v="BP26002320"/>
    <s v="DESARROLLO DE LA ESTRATEGIA DE REHABILITACIÓN BASADA EN LA COMUNIDAD CON DISCAPACIDAD EN SANTIAGO DE CALI"/>
    <s v="BP260023201020101"/>
    <s v="Realizar talleres y acompañamiento a organizaciones de personas con discapacidad en la estrategia RBC"/>
    <m/>
    <m/>
    <s v="2-3030101"/>
    <s v="Capacitación Personal del Sector"/>
    <x v="2"/>
    <s v="Recursos del Balance"/>
    <n v="1304"/>
    <s v="4-1304"/>
    <s v="Est Prodes(30% adul)"/>
    <m/>
    <m/>
    <x v="0"/>
    <s v="Organismo"/>
    <n v="99"/>
    <s v="MUNICIPIO DE CALI"/>
    <n v="41"/>
    <s v="CALI SOCIAL Y DIVERSA"/>
    <n v="4102"/>
    <s v="DERECHOS CON EQUIDAD, SUPERANDO BARRERAS PARA LA INCLUSIÓN."/>
    <n v="4102001"/>
    <s v="DISCAPACIDAD SIN LÍMITES."/>
    <x v="122"/>
    <s v="Personas con discapacidad o en riesgo, intervenidas en la es"/>
    <n v="35800000"/>
    <n v="-35800000"/>
    <n v="35800000"/>
    <n v="0"/>
    <n v="0"/>
    <n v="0"/>
    <n v="0"/>
    <n v="35800000"/>
    <n v="0"/>
    <n v="0"/>
    <n v="0"/>
    <n v="0"/>
    <n v="0"/>
    <n v="0"/>
    <n v="35800000"/>
  </r>
  <r>
    <x v="12"/>
    <x v="12"/>
    <s v="BP26002320"/>
    <s v="DESARROLLO DE LA ESTRATEGIA DE REHABILITACIÓN BASADA EN LA COMUNIDAD CON DISCAPACIDAD EN SANTIAGO DE CALI"/>
    <s v="BP260023201020102"/>
    <s v="Realizar talleres y acompañamiento  a personas con discapacidad en temas de empoderamiento"/>
    <m/>
    <m/>
    <s v="2-3030101"/>
    <s v="Capacitación Personal del Sector"/>
    <x v="2"/>
    <s v="Recursos del Balance"/>
    <n v="1304"/>
    <s v="4-1304"/>
    <s v="Est Prodes(30% adul)"/>
    <m/>
    <m/>
    <x v="0"/>
    <s v="Organismo"/>
    <n v="99"/>
    <s v="MUNICIPIO DE CALI"/>
    <n v="41"/>
    <s v="CALI SOCIAL Y DIVERSA"/>
    <n v="4102"/>
    <s v="DERECHOS CON EQUIDAD, SUPERANDO BARRERAS PARA LA INCLUSIÓN."/>
    <n v="4102001"/>
    <s v="DISCAPACIDAD SIN LÍMITES."/>
    <x v="122"/>
    <s v="Personas con discapacidad o en riesgo, intervenidas en la es"/>
    <n v="27045000"/>
    <n v="-27045000"/>
    <n v="27045000"/>
    <n v="0"/>
    <n v="0"/>
    <n v="0"/>
    <n v="0"/>
    <n v="27045000"/>
    <n v="0"/>
    <n v="0"/>
    <n v="0"/>
    <n v="0"/>
    <n v="0"/>
    <n v="0"/>
    <n v="27045000"/>
  </r>
  <r>
    <x v="12"/>
    <x v="12"/>
    <s v="BP26001464"/>
    <s v="Fortalecimiento de los procesos de atención integral a la población de primera infancia de Santiago de  Cali"/>
    <s v="BP260014641010116"/>
    <s v="Brindar atención integral para la Primera Infancia en modalidad familiar"/>
    <m/>
    <m/>
    <s v="2-303030503"/>
    <s v="Servicios Personales Indirectos"/>
    <x v="2"/>
    <s v="Recursos del Balance"/>
    <n v="1305"/>
    <s v="4-1305"/>
    <s v="Est Prodes(15% infa)"/>
    <m/>
    <m/>
    <x v="0"/>
    <s v="Organismo"/>
    <n v="99"/>
    <s v="MUNICIPIO DE CALI"/>
    <n v="41"/>
    <s v="CALI SOCIAL Y DIVERSA"/>
    <n v="4101"/>
    <s v="CONSTRUYENDO SOCIEDAD"/>
    <n v="4101001"/>
    <s v="ATENCIÓN INTEGRAL A LA PRIMERA INFANCIA"/>
    <x v="137"/>
    <s v="Beneficiarios en educación inicial, en el marco de la atenci"/>
    <n v="200000000"/>
    <n v="-200000000"/>
    <n v="200000000"/>
    <n v="0"/>
    <n v="0"/>
    <n v="0"/>
    <n v="0"/>
    <n v="200000000"/>
    <n v="0"/>
    <n v="0"/>
    <n v="0"/>
    <n v="0"/>
    <n v="0"/>
    <n v="0"/>
    <n v="200000000"/>
  </r>
  <r>
    <x v="12"/>
    <x v="12"/>
    <s v="BP26001466"/>
    <s v="Desarrollo de estrategias de movilización social &quot;Cali de las niñas y los niños&quot; en Santiago de Cali"/>
    <s v="BP260014661010102"/>
    <s v="Realizar Encuentro de ciudad &quot;JUGUEMOS EN LA CIUDAD&quot;"/>
    <m/>
    <m/>
    <s v="2-30501"/>
    <s v="Asistencia técnica, divulgación y capacitación a funcionarios del Estado para apoyo a la Administración del Estado"/>
    <x v="2"/>
    <s v="Recursos del Balance"/>
    <n v="1305"/>
    <s v="4-1305"/>
    <s v="Est Prodes(15% infa)"/>
    <m/>
    <m/>
    <x v="0"/>
    <s v="Organismo"/>
    <n v="99"/>
    <s v="MUNICIPIO DE CALI"/>
    <n v="41"/>
    <s v="CALI SOCIAL Y DIVERSA"/>
    <n v="4101"/>
    <s v="CONSTRUYENDO SOCIEDAD"/>
    <n v="4101001"/>
    <s v="ATENCIÓN INTEGRAL A LA PRIMERA INFANCIA"/>
    <x v="90"/>
    <s v="Beneficiarios de las estrategias de fomento de la educación"/>
    <n v="55718250"/>
    <n v="-55718250"/>
    <n v="55718250"/>
    <n v="0"/>
    <n v="0"/>
    <n v="0"/>
    <n v="0"/>
    <n v="55718250"/>
    <n v="0"/>
    <n v="0"/>
    <n v="0"/>
    <n v="0"/>
    <n v="0"/>
    <n v="0"/>
    <n v="55718250"/>
  </r>
  <r>
    <x v="12"/>
    <x v="12"/>
    <s v="BP26001466"/>
    <s v="Desarrollo de estrategias de movilización social &quot;Cali de las niñas y los niños&quot; en Santiago de Cali"/>
    <s v="BP260014661010103"/>
    <s v="Realizar Encuentros de ciudad &quot;VOCES DE COLORES&quot;"/>
    <m/>
    <m/>
    <s v="2-30501"/>
    <s v="Asistencia técnica, divulgación y capacitación a funcionarios del Estado para apoyo a la Administración del Estado"/>
    <x v="2"/>
    <s v="Recursos del Balance"/>
    <n v="1305"/>
    <s v="4-1305"/>
    <s v="Est Prodes(15% infa)"/>
    <m/>
    <m/>
    <x v="0"/>
    <s v="Organismo"/>
    <n v="99"/>
    <s v="MUNICIPIO DE CALI"/>
    <n v="41"/>
    <s v="CALI SOCIAL Y DIVERSA"/>
    <n v="4101"/>
    <s v="CONSTRUYENDO SOCIEDAD"/>
    <n v="4101001"/>
    <s v="ATENCIÓN INTEGRAL A LA PRIMERA INFANCIA"/>
    <x v="90"/>
    <s v="Beneficiarios de las estrategias de fomento de la educación"/>
    <n v="27281000"/>
    <n v="-27281000"/>
    <n v="27281000"/>
    <n v="0"/>
    <n v="0"/>
    <n v="0"/>
    <n v="0"/>
    <n v="27281000"/>
    <n v="0"/>
    <n v="0"/>
    <n v="0"/>
    <n v="0"/>
    <n v="0"/>
    <n v="0"/>
    <n v="27281000"/>
  </r>
  <r>
    <x v="12"/>
    <x v="12"/>
    <s v="BP26001466"/>
    <s v="Desarrollo de estrategias de movilización social &quot;Cali de las niñas y los niños&quot; en Santiago de Cali"/>
    <s v="BP260014661010105"/>
    <s v="Realizar Talleres de transformación de imaginarios con población de Primera Infancia.  - EL ÁRBOL INDAGADOR"/>
    <m/>
    <m/>
    <s v="2-30501"/>
    <s v="Asistencia técnica, divulgación y capacitación a funcionarios del Estado para apoyo a la Administración del Estado"/>
    <x v="2"/>
    <s v="Recursos del Balance"/>
    <n v="1305"/>
    <s v="4-1305"/>
    <s v="Est Prodes(15% infa)"/>
    <m/>
    <m/>
    <x v="0"/>
    <s v="Organismo"/>
    <n v="99"/>
    <s v="MUNICIPIO DE CALI"/>
    <n v="41"/>
    <s v="CALI SOCIAL Y DIVERSA"/>
    <n v="4101"/>
    <s v="CONSTRUYENDO SOCIEDAD"/>
    <n v="4101001"/>
    <s v="ATENCIÓN INTEGRAL A LA PRIMERA INFANCIA"/>
    <x v="90"/>
    <s v="Beneficiarios de las estrategias de fomento de la educación"/>
    <n v="10186000"/>
    <n v="-10186000"/>
    <n v="10186000"/>
    <n v="0"/>
    <n v="0"/>
    <n v="0"/>
    <n v="0"/>
    <n v="10186000"/>
    <n v="0"/>
    <n v="0"/>
    <n v="0"/>
    <n v="0"/>
    <n v="0"/>
    <n v="0"/>
    <n v="10186000"/>
  </r>
  <r>
    <x v="12"/>
    <x v="12"/>
    <s v="BP26001466"/>
    <s v="Desarrollo de estrategias de movilización social &quot;Cali de las niñas y los niños&quot; en Santiago de Cali"/>
    <s v="BP260014661010106"/>
    <s v="Suministrar material para el desarrollo de Talleres de transformación de imaginarios con población de Primera Infancia.  - EL ARBOL INDAGADOR"/>
    <m/>
    <m/>
    <s v="2-302010134"/>
    <s v="Adquisicion de Materiales y Suministros"/>
    <x v="2"/>
    <s v="Recursos del Balance"/>
    <n v="1305"/>
    <s v="4-1305"/>
    <s v="Est Prodes(15% infa)"/>
    <m/>
    <m/>
    <x v="0"/>
    <s v="Organismo"/>
    <n v="99"/>
    <s v="MUNICIPIO DE CALI"/>
    <n v="41"/>
    <s v="CALI SOCIAL Y DIVERSA"/>
    <n v="4101"/>
    <s v="CONSTRUYENDO SOCIEDAD"/>
    <n v="4101001"/>
    <s v="ATENCIÓN INTEGRAL A LA PRIMERA INFANCIA"/>
    <x v="90"/>
    <s v="Beneficiarios de las estrategias de fomento de la educación"/>
    <n v="6104781"/>
    <n v="-6104781"/>
    <n v="6104781"/>
    <n v="0"/>
    <n v="0"/>
    <n v="0"/>
    <n v="0"/>
    <n v="6104781"/>
    <n v="0"/>
    <n v="0"/>
    <n v="0"/>
    <n v="0"/>
    <n v="0"/>
    <n v="0"/>
    <n v="6104781"/>
  </r>
  <r>
    <x v="12"/>
    <x v="12"/>
    <s v="BP26001466"/>
    <s v="Desarrollo de estrategias de movilización social &quot;Cali de las niñas y los niños&quot; en Santiago de Cali"/>
    <s v="BP260014661010108"/>
    <s v="Suministrar cabina de sonido para el desarrollo de encuentros y talleres de transformación de imaginarios con Actores responsables de la población de Primera Infancia"/>
    <m/>
    <m/>
    <s v="2-302010101"/>
    <s v="Dotación y/o Adquisición de Maquinaria y Equipo"/>
    <x v="2"/>
    <s v="Recursos del Balance"/>
    <n v="1305"/>
    <s v="4-1305"/>
    <s v="Est Prodes(15% infa)"/>
    <m/>
    <m/>
    <x v="0"/>
    <s v="Organismo"/>
    <n v="99"/>
    <s v="MUNICIPIO DE CALI"/>
    <n v="41"/>
    <s v="CALI SOCIAL Y DIVERSA"/>
    <n v="4101"/>
    <s v="CONSTRUYENDO SOCIEDAD"/>
    <n v="4101001"/>
    <s v="ATENCIÓN INTEGRAL A LA PRIMERA INFANCIA"/>
    <x v="90"/>
    <s v="Beneficiarios de las estrategias de fomento de la educación"/>
    <n v="709969"/>
    <n v="-709969"/>
    <n v="709969"/>
    <n v="0"/>
    <n v="0"/>
    <n v="0"/>
    <n v="0"/>
    <n v="709969"/>
    <n v="0"/>
    <n v="0"/>
    <n v="0"/>
    <n v="0"/>
    <n v="0"/>
    <n v="0"/>
    <n v="709969"/>
  </r>
  <r>
    <x v="12"/>
    <x v="12"/>
    <s v="BP26001140"/>
    <s v="Apoyo humanitario para la atención a hogares víctimas del conflicto en Santiago de Cali"/>
    <s v="BP260011401010129"/>
    <s v="Atender a los hogares víctimas del conflicto armado que llegan al Centro Regional de Atención a las Víctimas - CRAV y a las comunas y corregimientos de Santiago de Cali"/>
    <m/>
    <m/>
    <s v="2-3030279"/>
    <s v="Programas de Atención a Población desplazada"/>
    <x v="2"/>
    <s v="Recursos del Balance"/>
    <n v="1306"/>
    <s v="4-1306"/>
    <s v="Est Prodes(10%confl)"/>
    <m/>
    <m/>
    <x v="0"/>
    <s v="Organismo"/>
    <n v="99"/>
    <s v="MUNICIPIO DE CALI"/>
    <n v="43"/>
    <s v="CALI PROGRESA EN PAZ, CON SEGURIDAD Y CULTURA CIUDADANA"/>
    <n v="4304"/>
    <s v="ATENCIÓN INTEGRAL A LAS VÍCTIMAS DEL CONFLICTO ARMADO."/>
    <n v="4304002"/>
    <s v="Asistencia y Atención a Víctimas"/>
    <x v="149"/>
    <s v="Hogares víctimas del conflicto que tienen garantizada la sub"/>
    <n v="200000000"/>
    <n v="-200000000"/>
    <n v="200000000"/>
    <n v="0"/>
    <n v="0"/>
    <n v="0"/>
    <n v="0"/>
    <n v="200000000"/>
    <n v="0"/>
    <n v="0"/>
    <n v="0"/>
    <n v="0"/>
    <n v="0"/>
    <n v="0"/>
    <n v="200000000"/>
  </r>
  <r>
    <x v="12"/>
    <x v="12"/>
    <s v="BP26001463"/>
    <s v="DOTACION  BANCO DE AYUDAS TECNICAS PARA  PERSONAS CON DISCAPACIDAD  EN SANTIAGO DE CALI"/>
    <s v="BP260014631010103"/>
    <s v="Suministrar sillas de ruedas neurológica"/>
    <m/>
    <m/>
    <s v="2-3030211"/>
    <s v="Programas de Atención a Discapacitados"/>
    <x v="2"/>
    <s v="Recursos del Balance"/>
    <n v="1307"/>
    <s v="4-1307"/>
    <s v="Est Prodes(10%equid)"/>
    <m/>
    <m/>
    <x v="0"/>
    <s v="Organismo"/>
    <n v="99"/>
    <s v="MUNICIPIO DE CALI"/>
    <n v="41"/>
    <s v="CALI SOCIAL Y DIVERSA"/>
    <n v="4102"/>
    <s v="DERECHOS CON EQUIDAD, SUPERANDO BARRERAS PARA LA INCLUSIÓN."/>
    <n v="4102001"/>
    <s v="DISCAPACIDAD SIN LÍMITES."/>
    <x v="142"/>
    <s v="Ayudas técnicas y tecnológicas de asistencia a personas con discapacidad sensorial y de movilidad reducida, suministradas."/>
    <n v="50000000"/>
    <n v="-50000000"/>
    <n v="50000000"/>
    <n v="0"/>
    <n v="0"/>
    <n v="0"/>
    <n v="0"/>
    <n v="50000000"/>
    <n v="0"/>
    <n v="0"/>
    <n v="0"/>
    <n v="0"/>
    <n v="0"/>
    <n v="0"/>
    <n v="50000000"/>
  </r>
  <r>
    <x v="12"/>
    <x v="12"/>
    <s v="BP26001484"/>
    <s v="Apoyo para el desplazamiento en el sistema de transporte MIO a  personas con discapacidad de Santiago de  Cali"/>
    <s v="BP260014841010102"/>
    <s v="Suministrar tarjetas recargadas para el SITM-MIO a personas en condición de discapacidad, registradas en el sisben, y acudir a los programas institucionales"/>
    <m/>
    <m/>
    <s v="2-3030211"/>
    <s v="Programas de Atención a Discapacitados"/>
    <x v="2"/>
    <s v="Recursos del Balance"/>
    <n v="1307"/>
    <s v="4-1307"/>
    <s v="Est Prodes(10%equid)"/>
    <m/>
    <m/>
    <x v="0"/>
    <s v="Organismo"/>
    <n v="99"/>
    <s v="MUNICIPIO DE CALI"/>
    <n v="41"/>
    <s v="CALI SOCIAL Y DIVERSA"/>
    <n v="4102"/>
    <s v="DERECHOS CON EQUIDAD, SUPERANDO BARRERAS PARA LA INCLUSIÓN."/>
    <n v="4102001"/>
    <s v="DISCAPACIDAD SIN LÍMITES."/>
    <x v="143"/>
    <s v="Personas con discapacidad con apoyo para su movilidad urbana en el SITM-MIO"/>
    <n v="50000000"/>
    <n v="-50000000"/>
    <n v="50000000"/>
    <n v="0"/>
    <n v="0"/>
    <n v="0"/>
    <n v="0"/>
    <n v="50000000"/>
    <n v="0"/>
    <n v="0"/>
    <n v="0"/>
    <n v="0"/>
    <n v="0"/>
    <n v="0"/>
    <n v="50000000"/>
  </r>
  <r>
    <x v="12"/>
    <x v="12"/>
    <s v="BP26002320"/>
    <s v="DESARROLLO DE LA ESTRATEGIA DE REHABILITACIÓN BASADA EN LA COMUNIDAD CON DISCAPACIDAD EN SANTIAGO DE CALI"/>
    <s v="BP260023201010104"/>
    <s v="Realizar talleres de formación para la implementación del componente social de la estrategia RBC"/>
    <m/>
    <m/>
    <s v="2-3030101"/>
    <s v="Capacitación Personal del Sector"/>
    <x v="2"/>
    <s v="Recursos del Balance"/>
    <n v="1307"/>
    <s v="4-1307"/>
    <s v="Est Prodes(10%equid)"/>
    <m/>
    <m/>
    <x v="0"/>
    <s v="Organismo"/>
    <n v="99"/>
    <s v="MUNICIPIO DE CALI"/>
    <n v="41"/>
    <s v="CALI SOCIAL Y DIVERSA"/>
    <n v="4102"/>
    <s v="DERECHOS CON EQUIDAD, SUPERANDO BARRERAS PARA LA INCLUSIÓN."/>
    <n v="4102001"/>
    <s v="DISCAPACIDAD SIN LÍMITES."/>
    <x v="122"/>
    <s v="Personas con discapacidad o en riesgo, intervenidas en la es"/>
    <n v="9982378"/>
    <n v="-9982378"/>
    <n v="9982378"/>
    <n v="0"/>
    <n v="0"/>
    <n v="0"/>
    <n v="0"/>
    <n v="9982378"/>
    <n v="0"/>
    <n v="0"/>
    <n v="0"/>
    <n v="0"/>
    <n v="0"/>
    <n v="0"/>
    <n v="9982378"/>
  </r>
  <r>
    <x v="12"/>
    <x v="12"/>
    <s v="BP26002294"/>
    <s v="APOYO EN LA TRASVERSALIZACIÓN DE LA POLÍTICA PÚBLICA &quot;CALI DIVERSIDAD&quot; EN SANTIAGO DE CALI"/>
    <s v="BP260022941010103"/>
    <s v="Realizar un estudio de  caracterización y diagnostico situacional  de la población LGTBI y  las organizaciones de atención diferencial"/>
    <m/>
    <m/>
    <s v="2-30503"/>
    <s v="Atención, Control y Organización Institucional para apoyo a la Gestión del Estado"/>
    <x v="2"/>
    <s v="Recursos del Balance"/>
    <n v="1307"/>
    <s v="4-1307"/>
    <s v="Est Prodes(10%equid)"/>
    <m/>
    <m/>
    <x v="0"/>
    <s v="Organismo"/>
    <n v="99"/>
    <s v="MUNICIPIO DE CALI"/>
    <n v="41"/>
    <s v="CALI SOCIAL Y DIVERSA"/>
    <n v="4102"/>
    <s v="DERECHOS CON EQUIDAD, SUPERANDO BARRERAS PARA LA INCLUSIÓN."/>
    <n v="4102004"/>
    <s v="RESPETO Y GARANTÍA A LOS DERECHOS DEL SECTOR POBLACIONAL LGB"/>
    <x v="164"/>
    <s v="Política Pública de la población con identidad y orientación sexual diversa, implementada"/>
    <n v="90017622"/>
    <n v="-90017622"/>
    <n v="90017622"/>
    <n v="0"/>
    <n v="0"/>
    <n v="0"/>
    <n v="0"/>
    <n v="90017622"/>
    <n v="0"/>
    <n v="0"/>
    <n v="0"/>
    <n v="0"/>
    <n v="0"/>
    <n v="0"/>
    <n v="90017622"/>
  </r>
  <r>
    <x v="12"/>
    <x v="12"/>
    <s v="BP26000835"/>
    <s v="Apoyo al programa de seguridad alimentaria y nutricional de la población en pobreza extrema en Santiago de Cali"/>
    <s v="BP260008351010118"/>
    <s v="Adquirir alimentos de la canasta básica familiar, para suministrar a la población beneficiaria en los comedores comunitarios"/>
    <m/>
    <m/>
    <s v="2-302010134"/>
    <s v="Adquisicion de Materiales y Suministros"/>
    <x v="2"/>
    <s v="Recursos del Balance"/>
    <n v="1308"/>
    <s v="4-1308"/>
    <s v="Est Prodes(10% afro)"/>
    <m/>
    <m/>
    <x v="0"/>
    <s v="Organismo"/>
    <n v="99"/>
    <s v="MUNICIPIO DE CALI"/>
    <n v="41"/>
    <s v="CALI SOCIAL Y DIVERSA"/>
    <n v="4106"/>
    <s v="LUCHA CONTRA LA POBREZA EXTREMA"/>
    <n v="4106002"/>
    <s v="SEGURIDAD ALIMENTARIA Y NUTRICIONAL."/>
    <x v="157"/>
    <s v="Población vulnerable atendida diariamente en comedores comun"/>
    <n v="200000000"/>
    <n v="-200000000"/>
    <n v="200000000"/>
    <n v="0"/>
    <n v="0"/>
    <n v="0"/>
    <n v="0"/>
    <n v="200000000"/>
    <n v="0"/>
    <n v="0"/>
    <n v="0"/>
    <n v="0"/>
    <n v="0"/>
    <n v="0"/>
    <n v="200000000"/>
  </r>
  <r>
    <x v="13"/>
    <x v="13"/>
    <s v="BP26002141"/>
    <s v="Caracterización de la ocupación del territorio del Parque Nacional Natural Farallones de Santiago de Cali"/>
    <s v="BP260021411010101"/>
    <s v="Realizar  estudio Técnico Cartográfico."/>
    <m/>
    <m/>
    <s v="2-3040101"/>
    <s v="Diseños para Investigación básica, aplicada y Estudi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0"/>
    <s v="Diagnóstico registral de predios del Parque Nacional Natural"/>
    <n v="402439000"/>
    <n v="0"/>
    <n v="0"/>
    <n v="0"/>
    <n v="0"/>
    <n v="0"/>
    <n v="0"/>
    <n v="402439000"/>
    <n v="0"/>
    <n v="0"/>
    <n v="0"/>
    <n v="0"/>
    <n v="0"/>
    <n v="0"/>
    <n v="402439000"/>
  </r>
  <r>
    <x v="13"/>
    <x v="13"/>
    <s v="BP26002141"/>
    <s v="Caracterización de la ocupación del territorio del Parque Nacional Natural Farallones de Santiago de Cali"/>
    <s v="BP260021411010102"/>
    <s v="Efectuar estudios de títulos que acrediten la tenencia."/>
    <m/>
    <m/>
    <s v="2-3040101"/>
    <s v="Diseños para Investigación básica, aplicada y Estudi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0"/>
    <s v="Diagnóstico registral de predios del Parque Nacional Natural"/>
    <n v="46044000"/>
    <n v="0"/>
    <n v="0"/>
    <n v="0"/>
    <n v="0"/>
    <n v="0"/>
    <n v="0"/>
    <n v="46044000"/>
    <n v="0"/>
    <n v="0"/>
    <n v="0"/>
    <n v="0"/>
    <n v="0"/>
    <n v="0"/>
    <n v="46044000"/>
  </r>
  <r>
    <x v="13"/>
    <x v="13"/>
    <s v="BP26002141"/>
    <s v="Caracterización de la ocupación del territorio del Parque Nacional Natural Farallones de Santiago de Cali"/>
    <s v="BP260021411010103"/>
    <s v="Efectuar Caracterización Socioeconómica de los ocupantes."/>
    <m/>
    <m/>
    <s v="2-3040101"/>
    <s v="Diseños para Investigación básica, aplicada y Estudi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170"/>
    <s v="Diagnóstico registral de predios del Parque Nacional Natural"/>
    <n v="51517000"/>
    <n v="0"/>
    <n v="0"/>
    <n v="0"/>
    <n v="0"/>
    <n v="0"/>
    <n v="0"/>
    <n v="51517000"/>
    <n v="0"/>
    <n v="0"/>
    <n v="0"/>
    <n v="0"/>
    <n v="0"/>
    <n v="0"/>
    <n v="51517000"/>
  </r>
  <r>
    <x v="13"/>
    <x v="13"/>
    <s v="BP26001910"/>
    <s v="Desarrollo de proyectos habitacionales VIP y VIS en  Cali"/>
    <s v="BP260019101010101"/>
    <s v="Formular proyectos de soluciones habitacionales VIP y VI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1"/>
    <s v="Soluciones habitacionales VIP y VIS generadas"/>
    <n v="108003600"/>
    <n v="0"/>
    <n v="0"/>
    <n v="0"/>
    <n v="0"/>
    <n v="0"/>
    <n v="0"/>
    <n v="108003600"/>
    <n v="0"/>
    <n v="0"/>
    <n v="0"/>
    <n v="0"/>
    <n v="0"/>
    <n v="0"/>
    <n v="108003600"/>
  </r>
  <r>
    <x v="13"/>
    <x v="13"/>
    <s v="BP26001910"/>
    <s v="Desarrollo de proyectos habitacionales VIP y VIS en  Cali"/>
    <s v="BP260019101010102"/>
    <s v="Realizar análisis técnico, jurídico, financiero y social a proyectos de vivienda de interés soci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1"/>
    <s v="Soluciones habitacionales VIP y VIS generadas"/>
    <n v="81069009"/>
    <n v="0"/>
    <n v="0"/>
    <n v="0"/>
    <n v="0"/>
    <n v="0"/>
    <n v="0"/>
    <n v="81069009"/>
    <n v="0"/>
    <n v="0"/>
    <n v="0"/>
    <n v="0"/>
    <n v="0"/>
    <n v="0"/>
    <n v="81069009"/>
  </r>
  <r>
    <x v="13"/>
    <x v="13"/>
    <s v="BP26001910"/>
    <s v="Desarrollo de proyectos habitacionales VIP y VIS en  Cali"/>
    <s v="BP260019101020101"/>
    <s v="Realizar el estudio técnico y jurídico a los hogares postulantes a la asignación del Subsidio de Vivienda de Interés Soci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1"/>
    <s v="Soluciones habitacionales VIP y VIS generadas"/>
    <n v="263563813"/>
    <n v="0"/>
    <n v="0"/>
    <n v="0"/>
    <n v="0"/>
    <n v="0"/>
    <n v="0"/>
    <n v="263563813"/>
    <n v="0"/>
    <n v="0"/>
    <n v="0"/>
    <n v="0"/>
    <n v="0"/>
    <n v="0"/>
    <n v="263563813"/>
  </r>
  <r>
    <x v="13"/>
    <x v="13"/>
    <s v="BP26001910"/>
    <s v="Desarrollo de proyectos habitacionales VIP y VIS en  Cali"/>
    <s v="BP260019101020201"/>
    <s v="Asignar Subsidio de Vivienda de Interés Social modalidad vivienda nueva."/>
    <m/>
    <m/>
    <s v="2-3060301"/>
    <s v="Subsidios de vivienda"/>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1"/>
    <s v="Soluciones habitacionales VIP y VIS generadas"/>
    <n v="1000000000"/>
    <n v="0"/>
    <n v="0"/>
    <n v="0"/>
    <n v="0"/>
    <n v="0"/>
    <n v="0"/>
    <n v="1000000000"/>
    <n v="0"/>
    <n v="0"/>
    <n v="0"/>
    <n v="0"/>
    <n v="0"/>
    <n v="0"/>
    <n v="1000000000"/>
  </r>
  <r>
    <x v="13"/>
    <x v="13"/>
    <s v="BP26001910"/>
    <s v="Desarrollo de proyectos habitacionales VIP y VIS en  Cali"/>
    <s v="BP260019101020202"/>
    <s v="Asignar Subsidio de Vivienda de Interés Social modalidad arrendamiento"/>
    <m/>
    <m/>
    <s v="2-3060301"/>
    <s v="Subsidios de vivienda"/>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1"/>
    <s v="Soluciones habitacionales VIP y VIS generadas"/>
    <n v="4939829"/>
    <n v="0"/>
    <n v="0"/>
    <n v="0"/>
    <n v="0"/>
    <n v="0"/>
    <n v="0"/>
    <n v="4939829"/>
    <n v="0"/>
    <n v="0"/>
    <n v="0"/>
    <n v="0"/>
    <n v="0"/>
    <n v="0"/>
    <n v="4939829"/>
  </r>
  <r>
    <x v="13"/>
    <x v="13"/>
    <s v="BP26002153"/>
    <s v="Mejoramiento del proceso de titulación de predios en Santiago de Cali"/>
    <s v="BP260021531010101"/>
    <s v="Realizar visitas técnicas de verificación de predios sin títulos de propieda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2"/>
    <s v="Predios titulados"/>
    <n v="27716160"/>
    <n v="0"/>
    <n v="0"/>
    <n v="0"/>
    <n v="0"/>
    <n v="0"/>
    <n v="0"/>
    <n v="27716160"/>
    <n v="0"/>
    <n v="0"/>
    <n v="0"/>
    <n v="0"/>
    <n v="0"/>
    <n v="0"/>
    <n v="27716160"/>
  </r>
  <r>
    <x v="13"/>
    <x v="13"/>
    <s v="BP26002153"/>
    <s v="Mejoramiento del proceso de titulación de predios en Santiago de Cali"/>
    <s v="BP260021531010102"/>
    <s v="Actualizar la información de los predios pertenecientes al patrimonio de tierras de la Secretaria de Vivienda Social y hábitat pendientes por titular."/>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2"/>
    <s v="Predios titulados"/>
    <n v="144545004"/>
    <n v="0"/>
    <n v="0"/>
    <n v="0"/>
    <n v="0"/>
    <n v="0"/>
    <n v="0"/>
    <n v="144545004"/>
    <n v="0"/>
    <n v="0"/>
    <n v="0"/>
    <n v="0"/>
    <n v="0"/>
    <n v="0"/>
    <n v="144545004"/>
  </r>
  <r>
    <x v="13"/>
    <x v="13"/>
    <s v="BP26002153"/>
    <s v="Mejoramiento del proceso de titulación de predios en Santiago de Cali"/>
    <s v="BP260021531020101"/>
    <s v="Realizar  el análisis  técnico para la  identificación y ubicación física de predios en el proceso de titul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2"/>
    <s v="Predios titulados"/>
    <n v="13668000"/>
    <n v="0"/>
    <n v="0"/>
    <n v="0"/>
    <n v="0"/>
    <n v="0"/>
    <n v="0"/>
    <n v="13668000"/>
    <n v="0"/>
    <n v="0"/>
    <n v="0"/>
    <n v="0"/>
    <n v="0"/>
    <n v="0"/>
    <n v="13668000"/>
  </r>
  <r>
    <x v="13"/>
    <x v="13"/>
    <s v="BP26002153"/>
    <s v="Mejoramiento del proceso de titulación de predios en Santiago de Cali"/>
    <s v="BP260021531020102"/>
    <s v="Realizar los estudios jurídicos para la titulación de Predios fiscales y ejid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2"/>
    <s v="Predios titulados"/>
    <n v="103950006"/>
    <n v="0"/>
    <n v="0"/>
    <n v="0"/>
    <n v="0"/>
    <n v="0"/>
    <n v="0"/>
    <n v="103950006"/>
    <n v="0"/>
    <n v="0"/>
    <n v="0"/>
    <n v="0"/>
    <n v="0"/>
    <n v="0"/>
    <n v="103950006"/>
  </r>
  <r>
    <x v="13"/>
    <x v="13"/>
    <s v="BP26002153"/>
    <s v="Mejoramiento del proceso de titulación de predios en Santiago de Cali"/>
    <s v="BP260021531030102"/>
    <s v="Asignar  Subsidio de Vivienda de Interés Social modalidad gastos de legalización de predios."/>
    <m/>
    <m/>
    <s v="2-30505"/>
    <s v="Titulacion de Predios"/>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2"/>
    <s v="Predios titulados"/>
    <n v="992250"/>
    <n v="0"/>
    <n v="0"/>
    <n v="0"/>
    <n v="0"/>
    <n v="0"/>
    <n v="0"/>
    <n v="992250"/>
    <n v="0"/>
    <n v="0"/>
    <n v="0"/>
    <n v="0"/>
    <n v="0"/>
    <n v="0"/>
    <n v="992250"/>
  </r>
  <r>
    <x v="13"/>
    <x v="13"/>
    <s v="BP26001539"/>
    <s v="Subsidio de Mejoramiento de Vivienda en Santiago de Cali"/>
    <s v="BP260015391010101"/>
    <s v="Realizar el estudio jurídico a los hogares postulantes en el proceso de mejoramiento de viviend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3"/>
    <s v="Viviendas mejoradas"/>
    <n v="157153500"/>
    <n v="0"/>
    <n v="0"/>
    <n v="0"/>
    <n v="0"/>
    <n v="0"/>
    <n v="0"/>
    <n v="157153500"/>
    <n v="0"/>
    <n v="0"/>
    <n v="0"/>
    <n v="0"/>
    <n v="0"/>
    <n v="0"/>
    <n v="157153500"/>
  </r>
  <r>
    <x v="13"/>
    <x v="13"/>
    <s v="BP26001539"/>
    <s v="Subsidio de Mejoramiento de Vivienda en Santiago de Cali"/>
    <s v="BP260015391010102"/>
    <s v="Realizar el estudio técnico a los hogares postulantes en el proceso de mejoramiento de viviend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3"/>
    <s v="Viviendas mejoradas"/>
    <n v="231621642"/>
    <n v="0"/>
    <n v="0"/>
    <n v="0"/>
    <n v="0"/>
    <n v="0"/>
    <n v="0"/>
    <n v="231621642"/>
    <n v="0"/>
    <n v="0"/>
    <n v="0"/>
    <n v="0"/>
    <n v="0"/>
    <n v="0"/>
    <n v="231621642"/>
  </r>
  <r>
    <x v="13"/>
    <x v="13"/>
    <s v="BP26001539"/>
    <s v="Subsidio de Mejoramiento de Vivienda en Santiago de Cali"/>
    <s v="BP260015391020101"/>
    <s v="Asignar el Subsidio Municipal de Vivienda de Interés Social modalidad Mejoramiento de Vivienda"/>
    <m/>
    <m/>
    <s v="2-3060302"/>
    <s v="Subsidios para mejoramiento de vivienda "/>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3"/>
    <s v="Viviendas mejoradas"/>
    <n v="8908830887"/>
    <n v="0"/>
    <n v="0"/>
    <n v="0"/>
    <n v="0"/>
    <n v="0"/>
    <n v="0"/>
    <n v="8908830887"/>
    <n v="0"/>
    <n v="0"/>
    <n v="0"/>
    <n v="0"/>
    <n v="0"/>
    <n v="0"/>
    <n v="8908830887"/>
  </r>
  <r>
    <x v="13"/>
    <x v="13"/>
    <s v="BP26001539"/>
    <s v="Subsidio de Mejoramiento de Vivienda en Santiago de Cali"/>
    <s v="BP260015391020102"/>
    <s v="Realizar interventoría a las obras de mejoramiento de vivienda"/>
    <m/>
    <m/>
    <s v="2-3040403"/>
    <s v="Interventoria y Control de Calidad propia del Sector"/>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3"/>
    <s v="Viviendas mejoradas"/>
    <n v="90883089"/>
    <n v="0"/>
    <n v="0"/>
    <n v="0"/>
    <n v="0"/>
    <n v="0"/>
    <n v="0"/>
    <n v="90883089"/>
    <n v="0"/>
    <n v="0"/>
    <n v="0"/>
    <n v="0"/>
    <n v="0"/>
    <n v="0"/>
    <n v="90883089"/>
  </r>
  <r>
    <x v="13"/>
    <x v="13"/>
    <s v="BP26002101"/>
    <s v="Mejoramiento Integral del Hábitat para asentamientos humanos de desarrollo incompleto y barrios precarios en Santiago de  Cali"/>
    <s v="BP260021011010101"/>
    <s v="Efectuar georeferenciación  de Asentamientos Humanos Precarios"/>
    <m/>
    <m/>
    <s v="2-3040101"/>
    <s v="Diseños para Investigación básica, aplicada y Estudios"/>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15000000"/>
    <n v="0"/>
    <n v="0"/>
    <n v="0"/>
    <n v="0"/>
    <n v="0"/>
    <n v="0"/>
    <n v="15000000"/>
    <n v="0"/>
    <n v="0"/>
    <n v="0"/>
    <n v="0"/>
    <n v="0"/>
    <n v="0"/>
    <n v="15000000"/>
  </r>
  <r>
    <x v="13"/>
    <x v="13"/>
    <s v="BP26002101"/>
    <s v="Mejoramiento Integral del Hábitat para asentamientos humanos de desarrollo incompleto y barrios precarios en Santiago de  Cali"/>
    <s v="BP260021011010102"/>
    <s v="Realizar actualización de información de Asentamientos Humanos Precarios"/>
    <m/>
    <m/>
    <s v="2-3040101"/>
    <s v="Diseños para Investigación básica, aplicada y Estudios"/>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56145000"/>
    <n v="0"/>
    <n v="0"/>
    <n v="0"/>
    <n v="0"/>
    <n v="0"/>
    <n v="0"/>
    <n v="56145000"/>
    <n v="0"/>
    <n v="0"/>
    <n v="0"/>
    <n v="0"/>
    <n v="0"/>
    <n v="0"/>
    <n v="56145000"/>
  </r>
  <r>
    <x v="13"/>
    <x v="13"/>
    <s v="BP26002101"/>
    <s v="Mejoramiento Integral del Hábitat para asentamientos humanos de desarrollo incompleto y barrios precarios en Santiago de  Cali"/>
    <s v="BP260021011010103"/>
    <s v="Adquirir logística necesaria en la actualización de información de Asentamientos Humanos Preca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10200000"/>
    <n v="0"/>
    <n v="0"/>
    <n v="0"/>
    <n v="0"/>
    <n v="0"/>
    <n v="0"/>
    <n v="10200000"/>
    <n v="0"/>
    <n v="0"/>
    <n v="0"/>
    <n v="0"/>
    <n v="0"/>
    <n v="0"/>
    <n v="10200000"/>
  </r>
  <r>
    <x v="13"/>
    <x v="13"/>
    <s v="BP26002101"/>
    <s v="Mejoramiento Integral del Hábitat para asentamientos humanos de desarrollo incompleto y barrios precarios en Santiago de  Cali"/>
    <s v="BP260021011010201"/>
    <s v="Realizar ajustes normativos y procedimentales en intervenciones de legalización y mejoramiento integral del hábitat"/>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33600000"/>
    <n v="0"/>
    <n v="0"/>
    <n v="0"/>
    <n v="0"/>
    <n v="0"/>
    <n v="0"/>
    <n v="33600000"/>
    <n v="0"/>
    <n v="0"/>
    <n v="0"/>
    <n v="0"/>
    <n v="0"/>
    <n v="0"/>
    <n v="33600000"/>
  </r>
  <r>
    <x v="13"/>
    <x v="13"/>
    <s v="BP26002101"/>
    <s v="Mejoramiento Integral del Hábitat para asentamientos humanos de desarrollo incompleto y barrios precarios en Santiago de  Cali"/>
    <s v="BP260021011010202"/>
    <s v="Realizar comités de direccionamiento y operatividad en la implementación de la Política MIH"/>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61410000"/>
    <n v="0"/>
    <n v="0"/>
    <n v="0"/>
    <n v="0"/>
    <n v="0"/>
    <n v="0"/>
    <n v="61410000"/>
    <n v="0"/>
    <n v="0"/>
    <n v="0"/>
    <n v="0"/>
    <n v="0"/>
    <n v="0"/>
    <n v="61410000"/>
  </r>
  <r>
    <x v="13"/>
    <x v="13"/>
    <s v="BP26002101"/>
    <s v="Mejoramiento Integral del Hábitat para asentamientos humanos de desarrollo incompleto y barrios precarios en Santiago de  Cali"/>
    <s v="BP260021011010203"/>
    <s v="Apoyar gestión de recursos financieros en intervenciones estructurantes y específicas en asentamientos preca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38253600"/>
    <n v="0"/>
    <n v="0"/>
    <n v="0"/>
    <n v="0"/>
    <n v="0"/>
    <n v="0"/>
    <n v="38253600"/>
    <n v="0"/>
    <n v="0"/>
    <n v="0"/>
    <n v="0"/>
    <n v="0"/>
    <n v="0"/>
    <n v="38253600"/>
  </r>
  <r>
    <x v="13"/>
    <x v="13"/>
    <s v="BP26002101"/>
    <s v="Mejoramiento Integral del Hábitat para asentamientos humanos de desarrollo incompleto y barrios precarios en Santiago de  Cali"/>
    <s v="BP260021011020101"/>
    <s v="Definir las Intervenciones de Mejoramiento Integral del Hábitat en Asentamientos Humanos  Preca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37000512"/>
    <n v="0"/>
    <n v="0"/>
    <n v="0"/>
    <n v="0"/>
    <n v="0"/>
    <n v="0"/>
    <n v="37000512"/>
    <n v="0"/>
    <n v="0"/>
    <n v="0"/>
    <n v="0"/>
    <n v="0"/>
    <n v="0"/>
    <n v="37000512"/>
  </r>
  <r>
    <x v="13"/>
    <x v="13"/>
    <s v="BP26002101"/>
    <s v="Mejoramiento Integral del Hábitat para asentamientos humanos de desarrollo incompleto y barrios precarios en Santiago de  Cali"/>
    <s v="BP260021011020102"/>
    <s v="Adquirir logística necesaria en la definición de intervenciones de Mejoramiento Integral del Hábitat en Asentamientos Humanos Precarios priorizad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24800000"/>
    <n v="0"/>
    <n v="0"/>
    <n v="0"/>
    <n v="0"/>
    <n v="0"/>
    <n v="0"/>
    <n v="24800000"/>
    <n v="0"/>
    <n v="0"/>
    <n v="0"/>
    <n v="0"/>
    <n v="0"/>
    <n v="0"/>
    <n v="24800000"/>
  </r>
  <r>
    <x v="13"/>
    <x v="13"/>
    <s v="BP26002101"/>
    <s v="Mejoramiento Integral del Hábitat para asentamientos humanos de desarrollo incompleto y barrios precarios en Santiago de  Cali"/>
    <s v="BP260021011020103"/>
    <s v="Realizar los estudios y diseños técnicos de intervenciones de Mejoramiento Integral del Hábitat en Asentamientos Humanos Precarios priorizados"/>
    <m/>
    <m/>
    <s v="2-3040101"/>
    <s v="Diseños para Investigación básica, aplicada y Estudios"/>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460000000"/>
    <n v="0"/>
    <n v="0"/>
    <n v="0"/>
    <n v="0"/>
    <n v="0"/>
    <n v="0"/>
    <n v="460000000"/>
    <n v="0"/>
    <n v="0"/>
    <n v="0"/>
    <n v="0"/>
    <n v="0"/>
    <n v="0"/>
    <n v="460000000"/>
  </r>
  <r>
    <x v="13"/>
    <x v="13"/>
    <s v="BP26002101"/>
    <s v="Mejoramiento Integral del Hábitat para asentamientos humanos de desarrollo incompleto y barrios precarios en Santiago de  Cali"/>
    <s v="BP260021011020104"/>
    <s v="Realizar intervenciones  de Mejoramiento Integral del Hábitat en Asentamientos Humanos Precarios priorizados"/>
    <m/>
    <m/>
    <s v="2-301010305"/>
    <s v="Rehabilitación de Infraestructura ya Existente"/>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4"/>
    <s v="Política de mejoramiento integral implementada"/>
    <n v="290000000"/>
    <n v="0"/>
    <n v="0"/>
    <n v="0"/>
    <n v="0"/>
    <n v="0"/>
    <n v="0"/>
    <n v="290000000"/>
    <n v="0"/>
    <n v="0"/>
    <n v="0"/>
    <n v="0"/>
    <n v="0"/>
    <n v="0"/>
    <n v="290000000"/>
  </r>
  <r>
    <x v="13"/>
    <x v="13"/>
    <s v="BP26002151"/>
    <s v="Apoyo en la difusión de los servicios y oferta de vivienda VIP - VIS a hogares de estrato 1 y 2 en  santiago de cali"/>
    <s v="BP260021511010101"/>
    <s v="Difundir en medios audiovisuales publicación de los servicios y oferta habitacional VIP - VIS  a hogares de estratos 1 y 2"/>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5"/>
    <s v="Ferias de servicios y ofertas sobre soluciones habitacionale"/>
    <n v="10478620"/>
    <n v="0"/>
    <n v="0"/>
    <n v="0"/>
    <n v="0"/>
    <n v="0"/>
    <n v="0"/>
    <n v="10478620"/>
    <n v="0"/>
    <n v="0"/>
    <n v="0"/>
    <n v="0"/>
    <n v="0"/>
    <n v="0"/>
    <n v="10478620"/>
  </r>
  <r>
    <x v="13"/>
    <x v="13"/>
    <s v="BP26002151"/>
    <s v="Apoyo en la difusión de los servicios y oferta de vivienda VIP - VIS a hogares de estrato 1 y 2 en  santiago de cali"/>
    <s v="BP260021511010102"/>
    <s v="Adquirir  insumos para eventos de servicios y oferta de vivienda VIP - VIS a hogares de estrato 1 y 2"/>
    <m/>
    <m/>
    <s v="2-302010134"/>
    <s v="Adquisicion de Materiales y Suministros"/>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5"/>
    <s v="Ferias de servicios y ofertas sobre soluciones habitacionale"/>
    <n v="15062580"/>
    <n v="0"/>
    <n v="0"/>
    <n v="0"/>
    <n v="0"/>
    <n v="0"/>
    <n v="0"/>
    <n v="15062580"/>
    <n v="0"/>
    <n v="0"/>
    <n v="0"/>
    <n v="0"/>
    <n v="0"/>
    <n v="0"/>
    <n v="15062580"/>
  </r>
  <r>
    <x v="13"/>
    <x v="13"/>
    <s v="BP26002151"/>
    <s v="Apoyo en la difusión de los servicios y oferta de vivienda VIP - VIS a hogares de estrato 1 y 2 en  santiago de cali"/>
    <s v="BP260021511020101"/>
    <s v="Preparar eventos informativos de servicios y oferta habitacional VIP - VIS  a hogares de estratos 1 y 2"/>
    <m/>
    <m/>
    <s v="2-302010134"/>
    <s v="Adquisicion de Materiales y Suministros"/>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5"/>
    <s v="Ferias de servicios y ofertas sobre soluciones habitacionale"/>
    <n v="3013102"/>
    <n v="0"/>
    <n v="0"/>
    <n v="0"/>
    <n v="0"/>
    <n v="0"/>
    <n v="0"/>
    <n v="3013102"/>
    <n v="0"/>
    <n v="0"/>
    <n v="0"/>
    <n v="0"/>
    <n v="0"/>
    <n v="0"/>
    <n v="3013102"/>
  </r>
  <r>
    <x v="13"/>
    <x v="13"/>
    <s v="BP26002151"/>
    <s v="Apoyo en la difusión de los servicios y oferta de vivienda VIP - VIS a hogares de estrato 1 y 2 en  santiago de cali"/>
    <s v="BP260021511020102"/>
    <s v="Realizar evento feria de servicios y oferta habitacional VIP - VIS a estratos 1 y 2 en   Santiago de Cali"/>
    <m/>
    <m/>
    <s v="2-302010134"/>
    <s v="Adquisicion de Materiales y Suministros"/>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75"/>
    <s v="Ferias de servicios y ofertas sobre soluciones habitacionale"/>
    <n v="57523028"/>
    <n v="0"/>
    <n v="0"/>
    <n v="0"/>
    <n v="0"/>
    <n v="0"/>
    <n v="0"/>
    <n v="57523028"/>
    <n v="0"/>
    <n v="0"/>
    <n v="0"/>
    <n v="0"/>
    <n v="0"/>
    <n v="0"/>
    <n v="57523028"/>
  </r>
  <r>
    <x v="13"/>
    <x v="13"/>
    <s v="BP26002154"/>
    <s v="Desarrollo del Plan Parcial de Renovación urbana Centralidad La Floresta en Santiago de Cali"/>
    <s v="BP260021541010103"/>
    <s v="Apoyar las labores técnicas requeridas en el diagnostico y formulación  del instrumento de planific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3"/>
    <s v="Renovación y redensificación urbana sustentable"/>
    <x v="176"/>
    <s v="Planes parciales de renovación urbana adoptados."/>
    <n v="15330000"/>
    <n v="0"/>
    <n v="0"/>
    <n v="0"/>
    <n v="0"/>
    <n v="0"/>
    <n v="0"/>
    <n v="15330000"/>
    <n v="0"/>
    <n v="0"/>
    <n v="0"/>
    <n v="0"/>
    <n v="0"/>
    <n v="0"/>
    <n v="15330000"/>
  </r>
  <r>
    <x v="13"/>
    <x v="13"/>
    <s v="BP26002154"/>
    <s v="Desarrollo del Plan Parcial de Renovación urbana Centralidad La Floresta en Santiago de Cali"/>
    <s v="BP260021541010104"/>
    <s v="Apoyar las labores jurídicas requeridas en el diagnostico y formulación  del instrumento de planificacio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3"/>
    <s v="Renovación y redensificación urbana sustentable"/>
    <x v="176"/>
    <s v="Planes parciales de renovación urbana adoptados."/>
    <n v="18000000"/>
    <n v="0"/>
    <n v="0"/>
    <n v="0"/>
    <n v="0"/>
    <n v="0"/>
    <n v="0"/>
    <n v="18000000"/>
    <n v="0"/>
    <n v="0"/>
    <n v="0"/>
    <n v="0"/>
    <n v="0"/>
    <n v="0"/>
    <n v="18000000"/>
  </r>
  <r>
    <x v="13"/>
    <x v="13"/>
    <s v="BP26002100"/>
    <s v="Construcción de obras de mitigación de riesgos en zonas de ladera afectadas por movimientos en masa en Santiago de  Cali"/>
    <s v="BP260021001010101"/>
    <s v="Realizar obras de mitigacion de riesgo  en la Comuna 1, de acuerdo al estudio y diseño de las mismas."/>
    <m/>
    <m/>
    <s v="2-301010305"/>
    <s v="Rehabilitación de Infraestructura ya Existente"/>
    <x v="0"/>
    <s v="Vigencia actual"/>
    <n v="1104"/>
    <s v="0-1104"/>
    <s v="Otros ICLD (Ingresos Corrientes de Libre Destinanción)"/>
    <m/>
    <m/>
    <x v="0"/>
    <s v="Organismo"/>
    <n v="99"/>
    <s v="MUNICIPIO DE CALI"/>
    <n v="42"/>
    <s v="CALI AMABLE Y SOSTENIBLE"/>
    <n v="4205"/>
    <s v="GESTIÓN INTEGRAL DEL RIESGO DE DESASTRES"/>
    <n v="4205002"/>
    <s v="Reducción de riesgos"/>
    <x v="177"/>
    <s v="Área de asentamientos humanos en riesgo mitigable por movimi"/>
    <n v="180935716"/>
    <n v="0"/>
    <n v="0"/>
    <n v="0"/>
    <n v="0"/>
    <n v="0"/>
    <n v="0"/>
    <n v="180935716"/>
    <n v="0"/>
    <n v="0"/>
    <n v="0"/>
    <n v="0"/>
    <n v="0"/>
    <n v="0"/>
    <n v="180935716"/>
  </r>
  <r>
    <x v="13"/>
    <x v="13"/>
    <s v="BP26002100"/>
    <s v="Construcción de obras de mitigación de riesgos en zonas de ladera afectadas por movimientos en masa en Santiago de  Cali"/>
    <s v="BP260021001010102"/>
    <s v="Realizar obras de mitigación de riesgo  en la Comuna 18, de acuerdo al estudio y diseño de las mismas."/>
    <m/>
    <m/>
    <s v="2-301010305"/>
    <s v="Rehabilitación de Infraestructura ya Existente"/>
    <x v="0"/>
    <s v="Vigencia actual"/>
    <n v="1104"/>
    <s v="0-1104"/>
    <s v="Otros ICLD (Ingresos Corrientes de Libre Destinanción)"/>
    <m/>
    <m/>
    <x v="0"/>
    <s v="Organismo"/>
    <n v="99"/>
    <s v="MUNICIPIO DE CALI"/>
    <n v="42"/>
    <s v="CALI AMABLE Y SOSTENIBLE"/>
    <n v="4205"/>
    <s v="GESTIÓN INTEGRAL DEL RIESGO DE DESASTRES"/>
    <n v="4205002"/>
    <s v="Reducción de riesgos"/>
    <x v="177"/>
    <s v="Área de asentamientos humanos en riesgo mitigable por movimi"/>
    <n v="273944256"/>
    <n v="0"/>
    <n v="0"/>
    <n v="0"/>
    <n v="0"/>
    <n v="0"/>
    <n v="0"/>
    <n v="273944256"/>
    <n v="0"/>
    <n v="0"/>
    <n v="0"/>
    <n v="0"/>
    <n v="0"/>
    <n v="0"/>
    <n v="273944256"/>
  </r>
  <r>
    <x v="13"/>
    <x v="13"/>
    <s v="BP26002100"/>
    <s v="Construcción de obras de mitigación de riesgos en zonas de ladera afectadas por movimientos en masa en Santiago de  Cali"/>
    <s v="BP260021001010103"/>
    <s v="Realizar obras de mitigación de riesgo  en la Comuna 20, de acuerdo al estudio y diseño de las mismas."/>
    <m/>
    <m/>
    <s v="2-301010305"/>
    <s v="Rehabilitación de Infraestructura ya Existente"/>
    <x v="0"/>
    <s v="Vigencia actual"/>
    <n v="1104"/>
    <s v="0-1104"/>
    <s v="Otros ICLD (Ingresos Corrientes de Libre Destinanción)"/>
    <m/>
    <m/>
    <x v="0"/>
    <s v="Organismo"/>
    <n v="99"/>
    <s v="MUNICIPIO DE CALI"/>
    <n v="42"/>
    <s v="CALI AMABLE Y SOSTENIBLE"/>
    <n v="4205"/>
    <s v="GESTIÓN INTEGRAL DEL RIESGO DE DESASTRES"/>
    <n v="4205002"/>
    <s v="Reducción de riesgos"/>
    <x v="177"/>
    <s v="Área de asentamientos humanos en riesgo mitigable por movimi"/>
    <n v="145120028"/>
    <n v="0"/>
    <n v="0"/>
    <n v="0"/>
    <n v="0"/>
    <n v="0"/>
    <n v="0"/>
    <n v="145120028"/>
    <n v="0"/>
    <n v="0"/>
    <n v="0"/>
    <n v="0"/>
    <n v="0"/>
    <n v="0"/>
    <n v="145120028"/>
  </r>
  <r>
    <x v="13"/>
    <x v="13"/>
    <s v="BP26002100"/>
    <s v="Construcción de obras de mitigación de riesgos en zonas de ladera afectadas por movimientos en masa en Santiago de  Cali"/>
    <s v="BP260021001020101"/>
    <s v="Realizar interventoría  a las obras de mitigación de riesgos en las comunas 1, 18 y 20"/>
    <m/>
    <m/>
    <s v="2-3040403"/>
    <s v="Interventoria y Control de Calidad propia del Sector"/>
    <x v="0"/>
    <s v="Vigencia actual"/>
    <n v="1104"/>
    <s v="0-1104"/>
    <s v="Otros ICLD (Ingresos Corrientes de Libre Destinanción)"/>
    <m/>
    <m/>
    <x v="0"/>
    <s v="Organismo"/>
    <n v="99"/>
    <s v="MUNICIPIO DE CALI"/>
    <n v="42"/>
    <s v="CALI AMABLE Y SOSTENIBLE"/>
    <n v="4205"/>
    <s v="GESTIÓN INTEGRAL DEL RIESGO DE DESASTRES"/>
    <n v="4205002"/>
    <s v="Reducción de riesgos"/>
    <x v="177"/>
    <s v="Área de asentamientos humanos en riesgo mitigable por movimi"/>
    <n v="60000000"/>
    <n v="0"/>
    <n v="0"/>
    <n v="0"/>
    <n v="0"/>
    <n v="0"/>
    <n v="0"/>
    <n v="60000000"/>
    <n v="0"/>
    <n v="0"/>
    <n v="0"/>
    <n v="0"/>
    <n v="0"/>
    <n v="0"/>
    <n v="60000000"/>
  </r>
  <r>
    <x v="13"/>
    <x v="13"/>
    <s v="BP26002152"/>
    <s v="Aplicación de la gestión  predial en predios titulados localizados  en zonas de riesgo no mitigables por inundación en santiago de cali."/>
    <s v="BP260021521010101"/>
    <s v="Determinar titulación de predios en zonas de riesgo no mitigables por inundación."/>
    <m/>
    <m/>
    <s v="2-3040101"/>
    <s v="Diseños para Investigación básica, aplicada y Estudios"/>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203715051"/>
    <n v="0"/>
    <n v="0"/>
    <n v="0"/>
    <n v="0"/>
    <n v="0"/>
    <n v="0"/>
    <n v="203715051"/>
    <n v="0"/>
    <n v="0"/>
    <n v="0"/>
    <n v="0"/>
    <n v="0"/>
    <n v="0"/>
    <n v="203715051"/>
  </r>
  <r>
    <x v="13"/>
    <x v="13"/>
    <s v="BP26001850"/>
    <s v="Subsidio de vivienda modalidad arrendamiento en  Cali"/>
    <s v="BP260018501020102"/>
    <s v="Asignar Subsidio de Vivienda de Interés Social modalidad arrendamiento"/>
    <m/>
    <m/>
    <s v="2-3060301"/>
    <s v="Subsidios de vivienda"/>
    <x v="0"/>
    <s v="Vigencia actual"/>
    <n v="1104"/>
    <s v="0-1104"/>
    <s v="Otros ICLD (Ingresos Corrientes de Libre Destinanción)"/>
    <m/>
    <m/>
    <x v="0"/>
    <s v="Organismo"/>
    <n v="99"/>
    <s v="MUNICIPIO DE CALI"/>
    <n v="42"/>
    <s v="CALI AMABLE Y SOSTENIBLE"/>
    <n v="4205"/>
    <s v="GESTIÓN INTEGRAL DEL RIESGO DE DESASTRES"/>
    <n v="4205004"/>
    <s v="Plan Jarillón de Cali."/>
    <x v="179"/>
    <s v="Hogares con subsidio municipal de vivienda de interés social"/>
    <n v="618535424"/>
    <n v="0"/>
    <n v="0"/>
    <n v="0"/>
    <n v="0"/>
    <n v="0"/>
    <n v="0"/>
    <n v="618535424"/>
    <n v="0"/>
    <n v="0"/>
    <n v="0"/>
    <n v="0"/>
    <n v="0"/>
    <n v="0"/>
    <n v="618535424"/>
  </r>
  <r>
    <x v="13"/>
    <x v="13"/>
    <s v="BP26002070"/>
    <s v="Subsidio  de vivienda  para hogares de desmovilizados en  santiago de  Cali"/>
    <s v="BP260020701010101"/>
    <s v="Realizar el análisis técnico  a los hogares postulantes al subsidio de vivienda de desmovilizad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180"/>
    <s v="Soluciones habitacionales nuevas o usadas asignadas a hogare"/>
    <n v="10890000"/>
    <n v="0"/>
    <n v="0"/>
    <n v="0"/>
    <n v="0"/>
    <n v="0"/>
    <n v="0"/>
    <n v="10890000"/>
    <n v="0"/>
    <n v="0"/>
    <n v="0"/>
    <n v="0"/>
    <n v="0"/>
    <n v="0"/>
    <n v="10890000"/>
  </r>
  <r>
    <x v="13"/>
    <x v="13"/>
    <s v="BP26002070"/>
    <s v="Subsidio  de vivienda  para hogares de desmovilizados en  santiago de  Cali"/>
    <s v="BP260020701020102"/>
    <s v="Asignar subsidios de vivienda  nueva o usada a hogares de desmovilizados"/>
    <m/>
    <m/>
    <s v="2-3060301"/>
    <s v="Subsidios de vivienda"/>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180"/>
    <s v="Soluciones habitacionales nuevas o usadas asignadas a hogare"/>
    <n v="80573020"/>
    <n v="0"/>
    <n v="0"/>
    <n v="0"/>
    <n v="0"/>
    <n v="0"/>
    <n v="0"/>
    <n v="80573020"/>
    <n v="0"/>
    <n v="0"/>
    <n v="0"/>
    <n v="0"/>
    <n v="0"/>
    <n v="0"/>
    <n v="80573020"/>
  </r>
  <r>
    <x v="13"/>
    <x v="13"/>
    <s v="BP26002071"/>
    <s v="Subsidio de vivienda para hogares víctimas del conflicto armado en  situación de desplazamiento forzoso en Santiago de Cali"/>
    <s v="BP260020711010101"/>
    <s v="Realizar estudios técnicos requeridos para la asignación de subsidios de vivienda de interés social"/>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3"/>
    <s v="Programa Reparación Integral."/>
    <x v="181"/>
    <s v="Soluciones Habitacionales Nuevas o Usadas Asignadas a hogare"/>
    <n v="18000000"/>
    <n v="0"/>
    <n v="0"/>
    <n v="0"/>
    <n v="0"/>
    <n v="0"/>
    <n v="0"/>
    <n v="18000000"/>
    <n v="0"/>
    <n v="0"/>
    <n v="0"/>
    <n v="0"/>
    <n v="0"/>
    <n v="0"/>
    <n v="18000000"/>
  </r>
  <r>
    <x v="13"/>
    <x v="13"/>
    <s v="BP26002071"/>
    <s v="Subsidio de vivienda para hogares víctimas del conflicto armado en  situación de desplazamiento forzoso en Santiago de Cali"/>
    <s v="BP260020711010102"/>
    <s v="Realizar estudios jur#dicos requeridos para la asignaci#n de subsidios de vivienda de inter#s social"/>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3"/>
    <s v="Programa Reparación Integral."/>
    <x v="181"/>
    <s v="Soluciones Habitacionales Nuevas o Usadas Asignadas a hogare"/>
    <n v="12810000"/>
    <n v="0"/>
    <n v="0"/>
    <n v="0"/>
    <n v="0"/>
    <n v="0"/>
    <n v="0"/>
    <n v="12810000"/>
    <n v="0"/>
    <n v="0"/>
    <n v="0"/>
    <n v="0"/>
    <n v="0"/>
    <n v="0"/>
    <n v="12810000"/>
  </r>
  <r>
    <x v="13"/>
    <x v="13"/>
    <s v="BP26002071"/>
    <s v="Subsidio de vivienda para hogares víctimas del conflicto armado en  situación de desplazamiento forzoso en Santiago de Cali"/>
    <s v="BP260020711020101"/>
    <s v="Elaborar resoluciones  de asignaci#n de subsidios de vivienda a hogares v#ctimas del conflicto armado en situaci#n de desplazamiento forzos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3"/>
    <s v="Programa Reparación Integral."/>
    <x v="181"/>
    <s v="Soluciones Habitacionales Nuevas o Usadas Asignadas a hogare"/>
    <n v="8969397"/>
    <n v="0"/>
    <n v="0"/>
    <n v="0"/>
    <n v="0"/>
    <n v="0"/>
    <n v="0"/>
    <n v="8969397"/>
    <n v="0"/>
    <n v="0"/>
    <n v="0"/>
    <n v="0"/>
    <n v="0"/>
    <n v="0"/>
    <n v="8969397"/>
  </r>
  <r>
    <x v="13"/>
    <x v="13"/>
    <s v="BP26002071"/>
    <s v="Subsidio de vivienda para hogares víctimas del conflicto armado en  situación de desplazamiento forzoso en Santiago de Cali"/>
    <s v="BP260020711020102"/>
    <s v="Asignar subsidios de vivienda a hogares v#ctimas del conflicto armado en situaci#n de desplazamiento forzoso"/>
    <m/>
    <m/>
    <s v="2-3060301"/>
    <s v="Subsidios de vivienda"/>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3"/>
    <s v="Programa Reparación Integral."/>
    <x v="181"/>
    <s v="Soluciones Habitacionales Nuevas o Usadas Asignadas a hogare"/>
    <n v="391089000"/>
    <n v="0"/>
    <n v="0"/>
    <n v="0"/>
    <n v="0"/>
    <n v="0"/>
    <n v="0"/>
    <n v="391089000"/>
    <n v="0"/>
    <n v="0"/>
    <n v="0"/>
    <n v="0"/>
    <n v="0"/>
    <n v="0"/>
    <n v="391089000"/>
  </r>
  <r>
    <x v="13"/>
    <x v="13"/>
    <s v="BP26002150"/>
    <s v="Apoyo en la recuperación de cartera de la Secretaría de vivienda social y hábitat  en Santiago de Cali"/>
    <s v="BP260021501010101"/>
    <s v="Realizar recaudo de cartera de los deudor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82"/>
    <s v="Recuperación de la cartera por crédito de vivienda VIP - VIS"/>
    <n v="39675000"/>
    <n v="0"/>
    <n v="0"/>
    <n v="0"/>
    <n v="0"/>
    <n v="0"/>
    <n v="0"/>
    <n v="39675000"/>
    <n v="0"/>
    <n v="0"/>
    <n v="0"/>
    <n v="0"/>
    <n v="0"/>
    <n v="0"/>
    <n v="39675000"/>
  </r>
  <r>
    <x v="13"/>
    <x v="13"/>
    <s v="BP26002150"/>
    <s v="Apoyo en la recuperación de cartera de la Secretaría de vivienda social y hábitat  en Santiago de Cali"/>
    <s v="BP260021501010102"/>
    <s v="Apoyar la cultura de pago de los deudores de viviend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82"/>
    <s v="Recuperación de la cartera por crédito de vivienda VIP - VIS"/>
    <n v="34770000"/>
    <n v="0"/>
    <n v="0"/>
    <n v="0"/>
    <n v="0"/>
    <n v="0"/>
    <n v="0"/>
    <n v="34770000"/>
    <n v="0"/>
    <n v="0"/>
    <n v="0"/>
    <n v="0"/>
    <n v="0"/>
    <n v="0"/>
    <n v="34770000"/>
  </r>
  <r>
    <x v="13"/>
    <x v="13"/>
    <s v="BP26002150"/>
    <s v="Apoyo en la recuperación de cartera de la Secretaría de vivienda social y hábitat  en Santiago de Cali"/>
    <s v="BP260021501020101"/>
    <s v="Realizar análisis financiero del comportamiento individual de los deudores de la Secretaría de Vivienda Social y Hábitat"/>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82"/>
    <s v="Recuperación de la cartera por crédito de vivienda VIP - VIS"/>
    <n v="44007000"/>
    <n v="0"/>
    <n v="0"/>
    <n v="0"/>
    <n v="0"/>
    <n v="0"/>
    <n v="0"/>
    <n v="44007000"/>
    <n v="0"/>
    <n v="0"/>
    <n v="0"/>
    <n v="0"/>
    <n v="0"/>
    <n v="0"/>
    <n v="44007000"/>
  </r>
  <r>
    <x v="13"/>
    <x v="13"/>
    <s v="BP26002150"/>
    <s v="Apoyo en la recuperación de cartera de la Secretaría de vivienda social y hábitat  en Santiago de Cali"/>
    <s v="BP260021501020102"/>
    <s v="Realizar depuración legal de documentos  de la vivienda en mora con la Secretaría de Vivienda Social y Hábitat"/>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182"/>
    <s v="Recuperación de la cartera por crédito de vivienda VIP - VIS"/>
    <n v="17511000"/>
    <n v="0"/>
    <n v="0"/>
    <n v="0"/>
    <n v="0"/>
    <n v="0"/>
    <n v="0"/>
    <n v="17511000"/>
    <n v="0"/>
    <n v="0"/>
    <n v="0"/>
    <n v="0"/>
    <n v="0"/>
    <n v="0"/>
    <n v="17511000"/>
  </r>
  <r>
    <x v="13"/>
    <x v="13"/>
    <s v="BP26002180"/>
    <s v="Actualización del inventario documental de la Secretaría de Vivienda Social y Hábitat en Santiago de Cali"/>
    <s v="BP260021801010101"/>
    <s v="Efectuar la identificación de series y subseries documentales en el proceso de sistematiz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102195750"/>
    <n v="0"/>
    <n v="0"/>
    <n v="0"/>
    <n v="0"/>
    <n v="0"/>
    <n v="0"/>
    <n v="102195750"/>
    <n v="0"/>
    <n v="0"/>
    <n v="0"/>
    <n v="0"/>
    <n v="0"/>
    <n v="0"/>
    <n v="102195750"/>
  </r>
  <r>
    <x v="13"/>
    <x v="13"/>
    <s v="BP26002180"/>
    <s v="Actualización del inventario documental de la Secretaría de Vivienda Social y Hábitat en Santiago de Cali"/>
    <s v="BP260021801020101"/>
    <s v="Actualizar la información de los expedientes en la plataforma tecnológ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47303550"/>
    <n v="0"/>
    <n v="0"/>
    <n v="0"/>
    <n v="0"/>
    <n v="0"/>
    <n v="0"/>
    <n v="47303550"/>
    <n v="0"/>
    <n v="0"/>
    <n v="0"/>
    <n v="0"/>
    <n v="0"/>
    <n v="0"/>
    <n v="47303550"/>
  </r>
  <r>
    <x v="13"/>
    <x v="13"/>
    <s v="BP26002181"/>
    <s v="Fortalecimiento en el proceso de inspección de las actividades de construcción y/o enajenación de inmuebles destinados a vivienda en Santiago de Cali"/>
    <s v="BP260021811010101"/>
    <s v="Realizar análisis  financiero y jurídico a las solicitudes de Registro presentadas"/>
    <m/>
    <m/>
    <s v="2-30503"/>
    <s v="Atención, Control y Organización Institucional para apoyo a la Gestión del Estado"/>
    <x v="0"/>
    <s v="Vigencia actual"/>
    <n v="1211"/>
    <s v="0-1211"/>
    <s v="Contrib. Fdo. Especial de Intervenidas"/>
    <m/>
    <m/>
    <x v="0"/>
    <s v="Organismo"/>
    <n v="99"/>
    <s v="MUNICIPIO DE CALI"/>
    <n v="42"/>
    <s v="CALI AMABLE Y SOSTENIBLE"/>
    <n v="4202"/>
    <s v="ORDENAMIENTO TERRITORIAL E INTEGRACIÓN REGIONAL"/>
    <n v="4202001"/>
    <s v="Planificación y control del territorio"/>
    <x v="183"/>
    <s v="Actividades de urbanización, construcción, autoconstrucción"/>
    <n v="84825000"/>
    <n v="0"/>
    <n v="0"/>
    <n v="0"/>
    <n v="0"/>
    <n v="0"/>
    <n v="0"/>
    <n v="84825000"/>
    <n v="0"/>
    <n v="0"/>
    <n v="0"/>
    <n v="0"/>
    <n v="0"/>
    <n v="0"/>
    <n v="84825000"/>
  </r>
  <r>
    <x v="13"/>
    <x v="13"/>
    <s v="BP26002181"/>
    <s v="Fortalecimiento en el proceso de inspección de las actividades de construcción y/o enajenación de inmuebles destinados a vivienda en Santiago de Cali"/>
    <s v="BP260021811010102"/>
    <s v="Adquirir insumos para el análisis financiero y jurídico de las solicitudes de Registro presentadas"/>
    <m/>
    <m/>
    <s v="2-302010134"/>
    <s v="Adquisicion de Materiales y Suministros"/>
    <x v="0"/>
    <s v="Vigencia actual"/>
    <n v="1211"/>
    <s v="0-1211"/>
    <s v="Contrib. Fdo. Especial de Intervenidas"/>
    <m/>
    <m/>
    <x v="0"/>
    <s v="Organismo"/>
    <n v="99"/>
    <s v="MUNICIPIO DE CALI"/>
    <n v="42"/>
    <s v="CALI AMABLE Y SOSTENIBLE"/>
    <n v="4202"/>
    <s v="ORDENAMIENTO TERRITORIAL E INTEGRACIÓN REGIONAL"/>
    <n v="4202001"/>
    <s v="Planificación y control del territorio"/>
    <x v="183"/>
    <s v="Actividades de urbanización, construcción, autoconstrucción"/>
    <n v="20600000"/>
    <n v="0"/>
    <n v="0"/>
    <n v="0"/>
    <n v="0"/>
    <n v="0"/>
    <n v="0"/>
    <n v="20600000"/>
    <n v="0"/>
    <n v="0"/>
    <n v="0"/>
    <n v="0"/>
    <n v="0"/>
    <n v="0"/>
    <n v="20600000"/>
  </r>
  <r>
    <x v="13"/>
    <x v="13"/>
    <s v="BP26002181"/>
    <s v="Fortalecimiento en el proceso de inspección de las actividades de construcción y/o enajenación de inmuebles destinados a vivienda en Santiago de Cali"/>
    <s v="BP260021811010103"/>
    <s v="Suministrar equipos para el análisis financiero y jurídico de las solicitudes de Registro presentadas"/>
    <m/>
    <m/>
    <s v="2-302010101"/>
    <s v="Dotación y/o Adquisición de Maquinaria y Equipo"/>
    <x v="0"/>
    <s v="Vigencia actual"/>
    <n v="1211"/>
    <s v="0-1211"/>
    <s v="Contrib. Fdo. Especial de Intervenidas"/>
    <m/>
    <m/>
    <x v="0"/>
    <s v="Organismo"/>
    <n v="99"/>
    <s v="MUNICIPIO DE CALI"/>
    <n v="42"/>
    <s v="CALI AMABLE Y SOSTENIBLE"/>
    <n v="4202"/>
    <s v="ORDENAMIENTO TERRITORIAL E INTEGRACIÓN REGIONAL"/>
    <n v="4202001"/>
    <s v="Planificación y control del territorio"/>
    <x v="183"/>
    <s v="Actividades de urbanización, construcción, autoconstrucción"/>
    <n v="10300000"/>
    <n v="0"/>
    <n v="0"/>
    <n v="0"/>
    <n v="0"/>
    <n v="0"/>
    <n v="0"/>
    <n v="10300000"/>
    <n v="0"/>
    <n v="0"/>
    <n v="0"/>
    <n v="0"/>
    <n v="0"/>
    <n v="0"/>
    <n v="10300000"/>
  </r>
  <r>
    <x v="13"/>
    <x v="13"/>
    <s v="BP26002181"/>
    <s v="Fortalecimiento en el proceso de inspección de las actividades de construcción y/o enajenación de inmuebles destinados a vivienda en Santiago de Cali"/>
    <s v="BP260021811020101"/>
    <s v="Efectuar el análisis jurídico, técnico y financiero a las solicitudes de Radicación de Documentos"/>
    <m/>
    <m/>
    <s v="2-30503"/>
    <s v="Atención, Control y Organización Institucional para apoyo a la Gestión del Estado"/>
    <x v="0"/>
    <s v="Vigencia actual"/>
    <n v="1211"/>
    <s v="0-1211"/>
    <s v="Contrib. Fdo. Especial de Intervenidas"/>
    <m/>
    <m/>
    <x v="0"/>
    <s v="Organismo"/>
    <n v="99"/>
    <s v="MUNICIPIO DE CALI"/>
    <n v="42"/>
    <s v="CALI AMABLE Y SOSTENIBLE"/>
    <n v="4202"/>
    <s v="ORDENAMIENTO TERRITORIAL E INTEGRACIÓN REGIONAL"/>
    <n v="4202001"/>
    <s v="Planificación y control del territorio"/>
    <x v="183"/>
    <s v="Actividades de urbanización, construcción, autoconstrucción"/>
    <n v="28980000"/>
    <n v="0"/>
    <n v="0"/>
    <n v="0"/>
    <n v="0"/>
    <n v="0"/>
    <n v="0"/>
    <n v="28980000"/>
    <n v="0"/>
    <n v="0"/>
    <n v="0"/>
    <n v="0"/>
    <n v="0"/>
    <n v="0"/>
    <n v="28980000"/>
  </r>
  <r>
    <x v="13"/>
    <x v="13"/>
    <s v="BP26002181"/>
    <s v="Fortalecimiento en el proceso de inspección de las actividades de construcción y/o enajenación de inmuebles destinados a vivienda en Santiago de Cali"/>
    <s v="BP260021811020102"/>
    <s v="Realizar visitas Técnicas a proyectos de vivienda"/>
    <m/>
    <m/>
    <s v="2-30503"/>
    <s v="Atención, Control y Organización Institucional para apoyo a la Gestión del Estado"/>
    <x v="0"/>
    <s v="Vigencia actual"/>
    <n v="1211"/>
    <s v="0-1211"/>
    <s v="Contrib. Fdo. Especial de Intervenidas"/>
    <m/>
    <m/>
    <x v="0"/>
    <s v="Organismo"/>
    <n v="99"/>
    <s v="MUNICIPIO DE CALI"/>
    <n v="42"/>
    <s v="CALI AMABLE Y SOSTENIBLE"/>
    <n v="4202"/>
    <s v="ORDENAMIENTO TERRITORIAL E INTEGRACIÓN REGIONAL"/>
    <n v="4202001"/>
    <s v="Planificación y control del territorio"/>
    <x v="183"/>
    <s v="Actividades de urbanización, construcción, autoconstrucción"/>
    <n v="94068000"/>
    <n v="0"/>
    <n v="0"/>
    <n v="0"/>
    <n v="0"/>
    <n v="0"/>
    <n v="0"/>
    <n v="94068000"/>
    <n v="0"/>
    <n v="0"/>
    <n v="0"/>
    <n v="0"/>
    <n v="0"/>
    <n v="0"/>
    <n v="94068000"/>
  </r>
  <r>
    <x v="13"/>
    <x v="13"/>
    <s v="BP26002181"/>
    <s v="Fortalecimiento en el proceso de inspección de las actividades de construcción y/o enajenación de inmuebles destinados a vivienda en Santiago de Cali"/>
    <s v="BP260021811020201"/>
    <s v="Efectuar análisis financiero y jurídico a los informes presentados para la liquidación de la contribución especial"/>
    <m/>
    <m/>
    <s v="2-30503"/>
    <s v="Atención, Control y Organización Institucional para apoyo a la Gestión del Estado"/>
    <x v="0"/>
    <s v="Vigencia actual"/>
    <n v="1211"/>
    <s v="0-1211"/>
    <s v="Contrib. Fdo. Especial de Intervenidas"/>
    <m/>
    <m/>
    <x v="0"/>
    <s v="Organismo"/>
    <n v="99"/>
    <s v="MUNICIPIO DE CALI"/>
    <n v="42"/>
    <s v="CALI AMABLE Y SOSTENIBLE"/>
    <n v="4202"/>
    <s v="ORDENAMIENTO TERRITORIAL E INTEGRACIÓN REGIONAL"/>
    <n v="4202001"/>
    <s v="Planificación y control del territorio"/>
    <x v="183"/>
    <s v="Actividades de urbanización, construcción, autoconstrucción"/>
    <n v="73765800"/>
    <n v="0"/>
    <n v="0"/>
    <n v="0"/>
    <n v="0"/>
    <n v="0"/>
    <n v="0"/>
    <n v="73765800"/>
    <n v="0"/>
    <n v="0"/>
    <n v="0"/>
    <n v="0"/>
    <n v="0"/>
    <n v="0"/>
    <n v="73765800"/>
  </r>
  <r>
    <x v="13"/>
    <x v="13"/>
    <s v="BP26002181"/>
    <s v="Fortalecimiento en el proceso de inspección de las actividades de construcción y/o enajenación de inmuebles destinados a vivienda en Santiago de Cali"/>
    <s v="BP260021811020202"/>
    <s v="Realizar seguimiento y actualización al proceso de liquidaciones de contribución especial"/>
    <m/>
    <m/>
    <s v="2-30503"/>
    <s v="Atención, Control y Organización Institucional para apoyo a la Gestión del Estado"/>
    <x v="0"/>
    <s v="Vigencia actual"/>
    <n v="1211"/>
    <s v="0-1211"/>
    <s v="Contrib. Fdo. Especial de Intervenidas"/>
    <m/>
    <m/>
    <x v="0"/>
    <s v="Organismo"/>
    <n v="99"/>
    <s v="MUNICIPIO DE CALI"/>
    <n v="42"/>
    <s v="CALI AMABLE Y SOSTENIBLE"/>
    <n v="4202"/>
    <s v="ORDENAMIENTO TERRITORIAL E INTEGRACIÓN REGIONAL"/>
    <n v="4202001"/>
    <s v="Planificación y control del territorio"/>
    <x v="183"/>
    <s v="Actividades de urbanización, construcción, autoconstrucción"/>
    <n v="31500000"/>
    <n v="0"/>
    <n v="0"/>
    <n v="0"/>
    <n v="0"/>
    <n v="0"/>
    <n v="0"/>
    <n v="31500000"/>
    <n v="0"/>
    <n v="0"/>
    <n v="0"/>
    <n v="0"/>
    <n v="0"/>
    <n v="0"/>
    <n v="31500000"/>
  </r>
  <r>
    <x v="13"/>
    <x v="13"/>
    <s v="BP26002181"/>
    <s v="Fortalecimiento en el proceso de inspección de las actividades de construcción y/o enajenación de inmuebles destinados a vivienda en Santiago de Cali"/>
    <s v="BP260021811030101"/>
    <s v="Efectuar  revisión a los informes de legalización y escrituración de las firmas intervenidas"/>
    <m/>
    <m/>
    <s v="2-30503"/>
    <s v="Atención, Control y Organización Institucional para apoyo a la Gestión del Estado"/>
    <x v="0"/>
    <s v="Vigencia actual"/>
    <n v="1211"/>
    <s v="0-1211"/>
    <s v="Contrib. Fdo. Especial de Intervenidas"/>
    <m/>
    <m/>
    <x v="0"/>
    <s v="Organismo"/>
    <n v="99"/>
    <s v="MUNICIPIO DE CALI"/>
    <n v="42"/>
    <s v="CALI AMABLE Y SOSTENIBLE"/>
    <n v="4202"/>
    <s v="ORDENAMIENTO TERRITORIAL E INTEGRACIÓN REGIONAL"/>
    <n v="4202001"/>
    <s v="Planificación y control del territorio"/>
    <x v="183"/>
    <s v="Actividades de urbanización, construcción, autoconstrucción"/>
    <n v="101045200"/>
    <n v="0"/>
    <n v="0"/>
    <n v="0"/>
    <n v="0"/>
    <n v="0"/>
    <n v="0"/>
    <n v="101045200"/>
    <n v="0"/>
    <n v="0"/>
    <n v="0"/>
    <n v="0"/>
    <n v="0"/>
    <n v="0"/>
    <n v="101045200"/>
  </r>
  <r>
    <x v="13"/>
    <x v="13"/>
    <s v="BP26002181"/>
    <s v="Fortalecimiento en el proceso de inspección de las actividades de construcción y/o enajenación de inmuebles destinados a vivienda en Santiago de Cali"/>
    <s v="BP260021811030102"/>
    <s v="Realizar revisión a los informes de liquidación de las firmas intervenidas"/>
    <m/>
    <m/>
    <s v="2-30503"/>
    <s v="Atención, Control y Organización Institucional para apoyo a la Gestión del Estado"/>
    <x v="0"/>
    <s v="Vigencia actual"/>
    <n v="7821"/>
    <s v="0-7821"/>
    <s v="R.F. Contrib. Fdo. Especial de Intervenidas"/>
    <m/>
    <m/>
    <x v="0"/>
    <s v="Organismo"/>
    <n v="99"/>
    <s v="MUNICIPIO DE CALI"/>
    <n v="42"/>
    <s v="CALI AMABLE Y SOSTENIBLE"/>
    <n v="4202"/>
    <s v="ORDENAMIENTO TERRITORIAL E INTEGRACIÓN REGIONAL"/>
    <n v="4202001"/>
    <s v="Planificación y control del territorio"/>
    <x v="183"/>
    <s v="Actividades de urbanización, construcción, autoconstrucción"/>
    <n v="93155000"/>
    <n v="0"/>
    <n v="0"/>
    <n v="0"/>
    <n v="0"/>
    <n v="0"/>
    <n v="0"/>
    <n v="93155000"/>
    <n v="0"/>
    <n v="0"/>
    <n v="0"/>
    <n v="0"/>
    <n v="0"/>
    <n v="0"/>
    <n v="93155000"/>
  </r>
  <r>
    <x v="14"/>
    <x v="14"/>
    <s v="BP06046222"/>
    <s v="Formación  ARTÍSTICA PARA PERSONAS CON DISCAPACIDAD EN LA COMUNA 15 DE SANTIAGO DE&#10;  Cali"/>
    <s v="BP060462221010108"/>
    <s v="Difundir y socializar los talleres artisticos"/>
    <m/>
    <m/>
    <s v="2-30501"/>
    <s v="Asistencia técnica, divulgación y capacitación a funcionarios del Estado para apoyo a la Administración del Estado"/>
    <x v="0"/>
    <s v="Vigencia actual"/>
    <n v="1104"/>
    <s v="0-1104"/>
    <s v="Otros ICLD (Ingresos Corrientes de Libre Destinanción)"/>
    <m/>
    <m/>
    <x v="1"/>
    <s v="Situado Fiscal"/>
    <n v="15"/>
    <s v="COMUNA  15"/>
    <n v="41"/>
    <s v="CALI SOCIAL Y DIVERSA"/>
    <n v="4102"/>
    <s v="DERECHOS CON EQUIDAD, SUPERANDO BARRERAS PARA LA INCLUSIÓN."/>
    <n v="4102001"/>
    <s v="DISCAPACIDAD SIN LÍMITES."/>
    <x v="184"/>
    <s v="Personas con discapacidad que participan en procesos artísti"/>
    <n v="236920"/>
    <n v="0"/>
    <n v="0"/>
    <n v="0"/>
    <n v="0"/>
    <n v="0"/>
    <n v="0"/>
    <n v="236920"/>
    <n v="0"/>
    <n v="0"/>
    <n v="0"/>
    <n v="0"/>
    <n v="0"/>
    <n v="0"/>
    <n v="236920"/>
  </r>
  <r>
    <x v="14"/>
    <x v="14"/>
    <s v="BP06046222"/>
    <s v="Formación  ARTÍSTICA PARA PERSONAS CON DISCAPACIDAD EN LA COMUNA 15 DE SANTIAGO DE&#10;  Cali"/>
    <s v="BP060462221010109"/>
    <s v="Realizar talleres artisticos"/>
    <m/>
    <m/>
    <s v="2-3030101"/>
    <s v="Capacitación Personal del Sector"/>
    <x v="0"/>
    <s v="Vigencia actual"/>
    <n v="1104"/>
    <s v="0-1104"/>
    <s v="Otros ICLD (Ingresos Corrientes de Libre Destinanción)"/>
    <m/>
    <m/>
    <x v="1"/>
    <s v="Situado Fiscal"/>
    <n v="15"/>
    <s v="COMUNA  15"/>
    <n v="41"/>
    <s v="CALI SOCIAL Y DIVERSA"/>
    <n v="4102"/>
    <s v="DERECHOS CON EQUIDAD, SUPERANDO BARRERAS PARA LA INCLUSIÓN."/>
    <n v="4102001"/>
    <s v="DISCAPACIDAD SIN LÍMITES."/>
    <x v="184"/>
    <s v="Personas con discapacidad que participan en procesos artísti"/>
    <n v="15916470"/>
    <n v="0"/>
    <n v="0"/>
    <n v="0"/>
    <n v="0"/>
    <n v="0"/>
    <n v="0"/>
    <n v="15916470"/>
    <n v="0"/>
    <n v="0"/>
    <n v="0"/>
    <n v="0"/>
    <n v="0"/>
    <n v="0"/>
    <n v="15916470"/>
  </r>
  <r>
    <x v="14"/>
    <x v="14"/>
    <s v="BP06046222"/>
    <s v="Formación  ARTÍSTICA PARA PERSONAS CON DISCAPACIDAD EN LA COMUNA 15 DE SANTIAGO DE&#10;  Cali"/>
    <s v="BP060462221010110"/>
    <s v="Adquirir insumos y materiales para los talleres artisticos"/>
    <m/>
    <m/>
    <s v="2-302010134"/>
    <s v="Adquisicion de Materiales y Suministros"/>
    <x v="0"/>
    <s v="Vigencia actual"/>
    <n v="1104"/>
    <s v="0-1104"/>
    <s v="Otros ICLD (Ingresos Corrientes de Libre Destinanción)"/>
    <m/>
    <m/>
    <x v="1"/>
    <s v="Situado Fiscal"/>
    <n v="15"/>
    <s v="COMUNA  15"/>
    <n v="41"/>
    <s v="CALI SOCIAL Y DIVERSA"/>
    <n v="4102"/>
    <s v="DERECHOS CON EQUIDAD, SUPERANDO BARRERAS PARA LA INCLUSIÓN."/>
    <n v="4102001"/>
    <s v="DISCAPACIDAD SIN LÍMITES."/>
    <x v="184"/>
    <s v="Personas con discapacidad que participan en procesos artísti"/>
    <n v="1184500"/>
    <n v="0"/>
    <n v="0"/>
    <n v="0"/>
    <n v="0"/>
    <n v="0"/>
    <n v="0"/>
    <n v="1184500"/>
    <n v="0"/>
    <n v="0"/>
    <n v="0"/>
    <n v="0"/>
    <n v="0"/>
    <n v="0"/>
    <n v="1184500"/>
  </r>
  <r>
    <x v="14"/>
    <x v="14"/>
    <s v="BP06046222"/>
    <s v="Formación  ARTÍSTICA PARA PERSONAS CON DISCAPACIDAD EN LA COMUNA 15 DE SANTIAGO DE&#10;  Cali"/>
    <s v="BP060462221010111"/>
    <s v="Adquirir la dotación para los talleres artísticos"/>
    <m/>
    <m/>
    <s v="2-302010101"/>
    <s v="Dotación y/o Adquisición de Maquinaria y Equipo"/>
    <x v="0"/>
    <s v="Vigencia actual"/>
    <n v="1104"/>
    <s v="0-1104"/>
    <s v="Otros ICLD (Ingresos Corrientes de Libre Destinanción)"/>
    <m/>
    <m/>
    <x v="1"/>
    <s v="Situado Fiscal"/>
    <n v="15"/>
    <s v="COMUNA  15"/>
    <n v="41"/>
    <s v="CALI SOCIAL Y DIVERSA"/>
    <n v="4102"/>
    <s v="DERECHOS CON EQUIDAD, SUPERANDO BARRERAS PARA LA INCLUSIÓN."/>
    <n v="4102001"/>
    <s v="DISCAPACIDAD SIN LÍMITES."/>
    <x v="184"/>
    <s v="Personas con discapacidad que participan en procesos artísti"/>
    <n v="15601935"/>
    <n v="0"/>
    <n v="0"/>
    <n v="0"/>
    <n v="0"/>
    <n v="0"/>
    <n v="0"/>
    <n v="15601935"/>
    <n v="0"/>
    <n v="0"/>
    <n v="0"/>
    <n v="0"/>
    <n v="0"/>
    <n v="0"/>
    <n v="15601935"/>
  </r>
  <r>
    <x v="14"/>
    <x v="14"/>
    <s v="BP06046222"/>
    <s v="Formación  ARTÍSTICA PARA PERSONAS CON DISCAPACIDAD EN LA COMUNA 15 DE SANTIAGO DE&#10;  Cali"/>
    <s v="BP060462221020102"/>
    <s v="Realizar clausura de los talleres artisticos"/>
    <m/>
    <m/>
    <s v="2-3030225"/>
    <s v="Financiación de Eventos Culturales y Artísticos"/>
    <x v="0"/>
    <s v="Vigencia actual"/>
    <n v="1104"/>
    <s v="0-1104"/>
    <s v="Otros ICLD (Ingresos Corrientes de Libre Destinanción)"/>
    <m/>
    <m/>
    <x v="1"/>
    <s v="Situado Fiscal"/>
    <n v="15"/>
    <s v="COMUNA  15"/>
    <n v="41"/>
    <s v="CALI SOCIAL Y DIVERSA"/>
    <n v="4102"/>
    <s v="DERECHOS CON EQUIDAD, SUPERANDO BARRERAS PARA LA INCLUSIÓN."/>
    <n v="4102001"/>
    <s v="DISCAPACIDAD SIN LÍMITES."/>
    <x v="184"/>
    <s v="Personas con discapacidad que participan en procesos artísti"/>
    <n v="11635288"/>
    <n v="0"/>
    <n v="0"/>
    <n v="0"/>
    <n v="0"/>
    <n v="0"/>
    <n v="0"/>
    <n v="11635288"/>
    <n v="0"/>
    <n v="0"/>
    <n v="0"/>
    <n v="0"/>
    <n v="0"/>
    <n v="0"/>
    <n v="11635288"/>
  </r>
  <r>
    <x v="14"/>
    <x v="14"/>
    <s v="BP06046198"/>
    <s v="Fortalecimiento DE LA IDENTIDAD Y VOCACIÓN CULTURAL DE LA COMUNA 9 DE SANTIAGO DE  Cali"/>
    <s v="BP060461981010106"/>
    <s v="Realizar la difusión de la identidad artística de la comuna 9"/>
    <m/>
    <m/>
    <s v="2-30501"/>
    <s v="Asistencia técnica, divulgación y capacitación a funcionarios del Estado para apoyo a la Administración del Estado"/>
    <x v="0"/>
    <s v="Vigencia actual"/>
    <n v="1104"/>
    <s v="0-1104"/>
    <s v="Otros ICLD (Ingresos Corrientes de Libre Destinanción)"/>
    <m/>
    <m/>
    <x v="1"/>
    <s v="Situado Fiscal"/>
    <n v="9"/>
    <s v="COMUNA  09"/>
    <n v="41"/>
    <s v="CALI SOCIAL Y DIVERSA"/>
    <n v="4105"/>
    <s v="CALI VIBRA CON LA CULTURA Y EL DEPORTE"/>
    <n v="4105002"/>
    <s v="PATRIMONIO, ARTE Y CULTURA"/>
    <x v="185"/>
    <s v="Encuentros para recuperar y difundir la tradición oral, la m"/>
    <n v="1183700"/>
    <n v="0"/>
    <n v="0"/>
    <n v="0"/>
    <n v="0"/>
    <n v="0"/>
    <n v="0"/>
    <n v="1183700"/>
    <n v="0"/>
    <n v="0"/>
    <n v="0"/>
    <n v="0"/>
    <n v="0"/>
    <n v="0"/>
    <n v="1183700"/>
  </r>
  <r>
    <x v="14"/>
    <x v="14"/>
    <s v="BP06046198"/>
    <s v="Fortalecimiento DE LA IDENTIDAD Y VOCACIÓN CULTURAL DE LA COMUNA 9 DE SANTIAGO DE  Cali"/>
    <s v="BP060461981020108"/>
    <s v="Realizar encuentro de comparsas artísticas de la comuna 9"/>
    <m/>
    <m/>
    <s v="2-3030225"/>
    <s v="Financiación de Eventos Culturales y Artísticos"/>
    <x v="0"/>
    <s v="Vigencia actual"/>
    <n v="1104"/>
    <s v="0-1104"/>
    <s v="Otros ICLD (Ingresos Corrientes de Libre Destinanción)"/>
    <m/>
    <m/>
    <x v="1"/>
    <s v="Situado Fiscal"/>
    <n v="9"/>
    <s v="COMUNA  09"/>
    <n v="41"/>
    <s v="CALI SOCIAL Y DIVERSA"/>
    <n v="4105"/>
    <s v="CALI VIBRA CON LA CULTURA Y EL DEPORTE"/>
    <n v="4105002"/>
    <s v="PATRIMONIO, ARTE Y CULTURA"/>
    <x v="185"/>
    <s v="Encuentros para recuperar y difundir la tradición oral, la m"/>
    <n v="103751640"/>
    <n v="0"/>
    <n v="0"/>
    <n v="0"/>
    <n v="0"/>
    <n v="0"/>
    <n v="0"/>
    <n v="103751640"/>
    <n v="0"/>
    <n v="0"/>
    <n v="0"/>
    <n v="0"/>
    <n v="0"/>
    <n v="0"/>
    <n v="103751640"/>
  </r>
  <r>
    <x v="14"/>
    <x v="14"/>
    <s v="BP06046198"/>
    <s v="Fortalecimiento DE LA IDENTIDAD Y VOCACIÓN CULTURAL DE LA COMUNA 9 DE SANTIAGO DE  Cali"/>
    <s v="BP060461981020110"/>
    <s v="Realizar clausura de las comparsas"/>
    <m/>
    <m/>
    <s v="2-3030225"/>
    <s v="Financiación de Eventos Culturales y Artísticos"/>
    <x v="0"/>
    <s v="Vigencia actual"/>
    <n v="1104"/>
    <s v="0-1104"/>
    <s v="Otros ICLD (Ingresos Corrientes de Libre Destinanción)"/>
    <m/>
    <m/>
    <x v="1"/>
    <s v="Situado Fiscal"/>
    <n v="9"/>
    <s v="COMUNA  09"/>
    <n v="41"/>
    <s v="CALI SOCIAL Y DIVERSA"/>
    <n v="4105"/>
    <s v="CALI VIBRA CON LA CULTURA Y EL DEPORTE"/>
    <n v="4105002"/>
    <s v="PATRIMONIO, ARTE Y CULTURA"/>
    <x v="185"/>
    <s v="Encuentros para recuperar y difundir la tradición oral, la m"/>
    <n v="42283890"/>
    <n v="0"/>
    <n v="0"/>
    <n v="0"/>
    <n v="0"/>
    <n v="0"/>
    <n v="0"/>
    <n v="42283890"/>
    <n v="0"/>
    <n v="0"/>
    <n v="0"/>
    <n v="0"/>
    <n v="0"/>
    <n v="0"/>
    <n v="42283890"/>
  </r>
  <r>
    <x v="14"/>
    <x v="14"/>
    <s v="BP06046221"/>
    <s v="Fortalecimiento  DE LA IDENTIDAD Y VOCACIÓN CULTURAL DE LA COMUNA 15 DE SANTIAGO DE&#10;  Cali"/>
    <s v="BP060462211010102"/>
    <s v="Difundir y socializar las maniferstaciones identitarias de la comuna 15"/>
    <m/>
    <m/>
    <s v="2-3030101"/>
    <s v="Capacitación Personal del Sector"/>
    <x v="0"/>
    <s v="Vigencia actual"/>
    <n v="1104"/>
    <s v="0-1104"/>
    <s v="Otros ICLD (Ingresos Corrientes de Libre Destinanción)"/>
    <m/>
    <m/>
    <x v="1"/>
    <s v="Situado Fiscal"/>
    <n v="15"/>
    <s v="COMUNA  15"/>
    <n v="41"/>
    <s v="CALI SOCIAL Y DIVERSA"/>
    <n v="4105"/>
    <s v="CALI VIBRA CON LA CULTURA Y EL DEPORTE"/>
    <n v="4105002"/>
    <s v="PATRIMONIO, ARTE Y CULTURA"/>
    <x v="185"/>
    <s v="Encuentros para recuperar y difundir la tradición oral, la m"/>
    <n v="2990125"/>
    <n v="0"/>
    <n v="0"/>
    <n v="0"/>
    <n v="0"/>
    <n v="0"/>
    <n v="0"/>
    <n v="2990125"/>
    <n v="0"/>
    <n v="0"/>
    <n v="0"/>
    <n v="0"/>
    <n v="0"/>
    <n v="0"/>
    <n v="2990125"/>
  </r>
  <r>
    <x v="14"/>
    <x v="14"/>
    <s v="BP06046221"/>
    <s v="Fortalecimiento  DE LA IDENTIDAD Y VOCACIÓN CULTURAL DE LA COMUNA 15 DE SANTIAGO DE&#10;  Cali"/>
    <s v="BP060462211020108"/>
    <s v="Realizar el IV Carnaval por la vida y la esperanza &quot;pasión por mi comuna&quot; resaltando la identidad cultural de la comuna"/>
    <m/>
    <m/>
    <s v="2-3030225"/>
    <s v="Financiación de Eventos Culturales y Artísticos"/>
    <x v="0"/>
    <s v="Vigencia actual"/>
    <n v="1104"/>
    <s v="0-1104"/>
    <s v="Otros ICLD (Ingresos Corrientes de Libre Destinanción)"/>
    <m/>
    <m/>
    <x v="1"/>
    <s v="Situado Fiscal"/>
    <n v="15"/>
    <s v="COMUNA  15"/>
    <n v="41"/>
    <s v="CALI SOCIAL Y DIVERSA"/>
    <n v="4105"/>
    <s v="CALI VIBRA CON LA CULTURA Y EL DEPORTE"/>
    <n v="4105002"/>
    <s v="PATRIMONIO, ARTE Y CULTURA"/>
    <x v="185"/>
    <s v="Encuentros para recuperar y difundir la tradición oral, la m"/>
    <n v="121719224"/>
    <n v="0"/>
    <n v="0"/>
    <n v="0"/>
    <n v="0"/>
    <n v="0"/>
    <n v="0"/>
    <n v="121719224"/>
    <n v="0"/>
    <n v="0"/>
    <n v="0"/>
    <n v="0"/>
    <n v="0"/>
    <n v="0"/>
    <n v="121719224"/>
  </r>
  <r>
    <x v="14"/>
    <x v="14"/>
    <s v="BP06046221"/>
    <s v="Fortalecimiento  DE LA IDENTIDAD Y VOCACIÓN CULTURAL DE LA COMUNA 15 DE SANTIAGO DE&#10;  Cali"/>
    <s v="BP060462211020109"/>
    <s v="Realizar el XIII Festival de danza folclórica como reconocimiento a la vocación dancística de la comuna"/>
    <m/>
    <m/>
    <s v="2-3030225"/>
    <s v="Financiación de Eventos Culturales y Artísticos"/>
    <x v="0"/>
    <s v="Vigencia actual"/>
    <n v="1104"/>
    <s v="0-1104"/>
    <s v="Otros ICLD (Ingresos Corrientes de Libre Destinanción)"/>
    <m/>
    <m/>
    <x v="1"/>
    <s v="Situado Fiscal"/>
    <n v="15"/>
    <s v="COMUNA  15"/>
    <n v="41"/>
    <s v="CALI SOCIAL Y DIVERSA"/>
    <n v="4105"/>
    <s v="CALI VIBRA CON LA CULTURA Y EL DEPORTE"/>
    <n v="4105002"/>
    <s v="PATRIMONIO, ARTE Y CULTURA"/>
    <x v="185"/>
    <s v="Encuentros para recuperar y difundir la tradición oral, la m"/>
    <n v="159785543"/>
    <n v="0"/>
    <n v="0"/>
    <n v="0"/>
    <n v="0"/>
    <n v="0"/>
    <n v="0"/>
    <n v="159785543"/>
    <n v="0"/>
    <n v="0"/>
    <n v="0"/>
    <n v="0"/>
    <n v="0"/>
    <n v="0"/>
    <n v="159785543"/>
  </r>
  <r>
    <x v="14"/>
    <x v="14"/>
    <s v="BP06046221"/>
    <s v="Fortalecimiento  DE LA IDENTIDAD Y VOCACIÓN CULTURAL DE LA COMUNA 15 DE SANTIAGO DE&#10;  Cali"/>
    <s v="BP060462211020110"/>
    <s v="Realizar el VII Festival de Hip-Hop C15 resaltando la identidad del arte urbano comuna"/>
    <m/>
    <m/>
    <s v="2-3030225"/>
    <s v="Financiación de Eventos Culturales y Artísticos"/>
    <x v="0"/>
    <s v="Vigencia actual"/>
    <n v="1104"/>
    <s v="0-1104"/>
    <s v="Otros ICLD (Ingresos Corrientes de Libre Destinanción)"/>
    <m/>
    <m/>
    <x v="1"/>
    <s v="Situado Fiscal"/>
    <n v="15"/>
    <s v="COMUNA  15"/>
    <n v="41"/>
    <s v="CALI SOCIAL Y DIVERSA"/>
    <n v="4105"/>
    <s v="CALI VIBRA CON LA CULTURA Y EL DEPORTE"/>
    <n v="4105002"/>
    <s v="PATRIMONIO, ARTE Y CULTURA"/>
    <x v="185"/>
    <s v="Encuentros para recuperar y difundir la tradición oral, la m"/>
    <n v="67407150"/>
    <n v="0"/>
    <n v="0"/>
    <n v="0"/>
    <n v="0"/>
    <n v="0"/>
    <n v="0"/>
    <n v="67407150"/>
    <n v="0"/>
    <n v="0"/>
    <n v="0"/>
    <n v="0"/>
    <n v="0"/>
    <n v="0"/>
    <n v="67407150"/>
  </r>
  <r>
    <x v="14"/>
    <x v="14"/>
    <s v="BP06046221"/>
    <s v="Fortalecimiento  DE LA IDENTIDAD Y VOCACIÓN CULTURAL DE LA COMUNA 15 DE SANTIAGO DE&#10;  Cali"/>
    <s v="BP060462211020111"/>
    <s v="Realizar el VI Festival de Salsa sin fronteras como reconocimiento a la vocación dancística de la comuna"/>
    <m/>
    <m/>
    <s v="2-3030225"/>
    <s v="Financiación de Eventos Culturales y Artísticos"/>
    <x v="0"/>
    <s v="Vigencia actual"/>
    <n v="1104"/>
    <s v="0-1104"/>
    <s v="Otros ICLD (Ingresos Corrientes de Libre Destinanción)"/>
    <m/>
    <m/>
    <x v="1"/>
    <s v="Situado Fiscal"/>
    <n v="15"/>
    <s v="COMUNA  15"/>
    <n v="41"/>
    <s v="CALI SOCIAL Y DIVERSA"/>
    <n v="4105"/>
    <s v="CALI VIBRA CON LA CULTURA Y EL DEPORTE"/>
    <n v="4105002"/>
    <s v="PATRIMONIO, ARTE Y CULTURA"/>
    <x v="185"/>
    <s v="Encuentros para recuperar y difundir la tradición oral, la m"/>
    <n v="117922949"/>
    <n v="0"/>
    <n v="0"/>
    <n v="0"/>
    <n v="0"/>
    <n v="0"/>
    <n v="0"/>
    <n v="117922949"/>
    <n v="0"/>
    <n v="0"/>
    <n v="0"/>
    <n v="0"/>
    <n v="0"/>
    <n v="0"/>
    <n v="117922949"/>
  </r>
  <r>
    <x v="14"/>
    <x v="14"/>
    <s v="BP26000521"/>
    <s v="Difusión DE LA TRADICIÓN ORAL Y LA MEMORIA CULTURAL DEL CORREGIMIENTO EL SALADITO  DE SANTIAGO DE  Cali"/>
    <s v="BP260005211010106"/>
    <s v="Realizar estrategia de recuperación  y difusión de la tradición oral y memoria cultural del corregimiento"/>
    <m/>
    <m/>
    <s v="2-3040101"/>
    <s v="Diseños para Investigación básica, aplicada y Estudios"/>
    <x v="0"/>
    <s v="Vigencia actual"/>
    <n v="1104"/>
    <s v="0-1104"/>
    <s v="Otros ICLD (Ingresos Corrientes de Libre Destinanción)"/>
    <m/>
    <m/>
    <x v="1"/>
    <s v="Situado Fiscal"/>
    <n v="60"/>
    <s v="EL SALADITO"/>
    <n v="41"/>
    <s v="CALI SOCIAL Y DIVERSA"/>
    <n v="4105"/>
    <s v="CALI VIBRA CON LA CULTURA Y EL DEPORTE"/>
    <n v="4105002"/>
    <s v="PATRIMONIO, ARTE Y CULTURA"/>
    <x v="185"/>
    <s v="Encuentros para recuperar y difundir la tradición oral, la m"/>
    <n v="26059000"/>
    <n v="0"/>
    <n v="0"/>
    <n v="0"/>
    <n v="0"/>
    <n v="0"/>
    <n v="0"/>
    <n v="26059000"/>
    <n v="0"/>
    <n v="0"/>
    <n v="0"/>
    <n v="0"/>
    <n v="0"/>
    <n v="0"/>
    <n v="26059000"/>
  </r>
  <r>
    <x v="14"/>
    <x v="14"/>
    <s v="BP26000521"/>
    <s v="Difusión DE LA TRADICIÓN ORAL Y LA MEMORIA CULTURAL DEL CORREGIMIENTO EL SALADITO  DE SANTIAGO DE  Cali"/>
    <s v="BP260005211020106"/>
    <s v="Realizar encuentro intergeneracional para difundir la tradición oral y la memoria cultural del corregimiento."/>
    <m/>
    <m/>
    <s v="2-3030225"/>
    <s v="Financiación de Eventos Culturales y Artísticos"/>
    <x v="0"/>
    <s v="Vigencia actual"/>
    <n v="1104"/>
    <s v="0-1104"/>
    <s v="Otros ICLD (Ingresos Corrientes de Libre Destinanción)"/>
    <m/>
    <m/>
    <x v="1"/>
    <s v="Situado Fiscal"/>
    <n v="60"/>
    <s v="EL SALADITO"/>
    <n v="41"/>
    <s v="CALI SOCIAL Y DIVERSA"/>
    <n v="4105"/>
    <s v="CALI VIBRA CON LA CULTURA Y EL DEPORTE"/>
    <n v="4105002"/>
    <s v="PATRIMONIO, ARTE Y CULTURA"/>
    <x v="185"/>
    <s v="Encuentros para recuperar y difundir la tradición oral, la m"/>
    <n v="27899595"/>
    <n v="0"/>
    <n v="0"/>
    <n v="0"/>
    <n v="0"/>
    <n v="0"/>
    <n v="0"/>
    <n v="27899595"/>
    <n v="0"/>
    <n v="0"/>
    <n v="0"/>
    <n v="0"/>
    <n v="0"/>
    <n v="0"/>
    <n v="27899595"/>
  </r>
  <r>
    <x v="14"/>
    <x v="14"/>
    <s v="BP26001710"/>
    <s v="Recuperación de la tradición oral y memoria cultural de la comuna 14 de Santiago de  Cali"/>
    <s v="BP260017101010101"/>
    <s v="Realizar la investigación para la construcción de performance a partir de la información recopilada en la Comuna 14"/>
    <m/>
    <m/>
    <s v="2-3040101"/>
    <s v="Diseños para Investigación básica, aplicada y Estudios"/>
    <x v="0"/>
    <s v="Vigencia actual"/>
    <n v="1104"/>
    <s v="0-1104"/>
    <s v="Otros ICLD (Ingresos Corrientes de Libre Destinanción)"/>
    <m/>
    <m/>
    <x v="1"/>
    <s v="Situado Fiscal"/>
    <n v="14"/>
    <s v="COMUNA  14"/>
    <n v="41"/>
    <s v="CALI SOCIAL Y DIVERSA"/>
    <n v="4105"/>
    <s v="CALI VIBRA CON LA CULTURA Y EL DEPORTE"/>
    <n v="4105002"/>
    <s v="PATRIMONIO, ARTE Y CULTURA"/>
    <x v="185"/>
    <s v="Encuentros para recuperar y difundir la tradición oral, la m"/>
    <n v="40693050"/>
    <n v="0"/>
    <n v="0"/>
    <n v="0"/>
    <n v="0"/>
    <n v="0"/>
    <n v="0"/>
    <n v="40693050"/>
    <n v="0"/>
    <n v="0"/>
    <n v="0"/>
    <n v="0"/>
    <n v="0"/>
    <n v="0"/>
    <n v="40693050"/>
  </r>
  <r>
    <x v="14"/>
    <x v="14"/>
    <s v="BP26001710"/>
    <s v="Recuperación de la tradición oral y memoria cultural de la comuna 14 de Santiago de  Cali"/>
    <s v="BP260017101010102"/>
    <s v="Realizar el montaje y espectáculos de las historias construidas de la Comuna 14"/>
    <m/>
    <m/>
    <s v="2-3030225"/>
    <s v="Financiación de Eventos Culturales y Artísticos"/>
    <x v="0"/>
    <s v="Vigencia actual"/>
    <n v="1104"/>
    <s v="0-1104"/>
    <s v="Otros ICLD (Ingresos Corrientes de Libre Destinanción)"/>
    <m/>
    <m/>
    <x v="1"/>
    <s v="Situado Fiscal"/>
    <n v="14"/>
    <s v="COMUNA  14"/>
    <n v="41"/>
    <s v="CALI SOCIAL Y DIVERSA"/>
    <n v="4105"/>
    <s v="CALI VIBRA CON LA CULTURA Y EL DEPORTE"/>
    <n v="4105002"/>
    <s v="PATRIMONIO, ARTE Y CULTURA"/>
    <x v="185"/>
    <s v="Encuentros para recuperar y difundir la tradición oral, la m"/>
    <n v="139771000"/>
    <n v="0"/>
    <n v="0"/>
    <n v="0"/>
    <n v="0"/>
    <n v="0"/>
    <n v="0"/>
    <n v="139771000"/>
    <n v="0"/>
    <n v="0"/>
    <n v="0"/>
    <n v="0"/>
    <n v="0"/>
    <n v="0"/>
    <n v="139771000"/>
  </r>
  <r>
    <x v="14"/>
    <x v="14"/>
    <s v="BP26001710"/>
    <s v="Recuperación de la tradición oral y memoria cultural de la comuna 14 de Santiago de  Cali"/>
    <s v="BP260017101010201"/>
    <s v="Realizar los eventos culturales en las instituciones educativas de la Comuna 14."/>
    <m/>
    <m/>
    <s v="2-3030225"/>
    <s v="Financiación de Eventos Culturales y Artísticos"/>
    <x v="0"/>
    <s v="Vigencia actual"/>
    <n v="1104"/>
    <s v="0-1104"/>
    <s v="Otros ICLD (Ingresos Corrientes de Libre Destinanción)"/>
    <m/>
    <m/>
    <x v="1"/>
    <s v="Situado Fiscal"/>
    <n v="14"/>
    <s v="COMUNA  14"/>
    <n v="41"/>
    <s v="CALI SOCIAL Y DIVERSA"/>
    <n v="4105"/>
    <s v="CALI VIBRA CON LA CULTURA Y EL DEPORTE"/>
    <n v="4105002"/>
    <s v="PATRIMONIO, ARTE Y CULTURA"/>
    <x v="185"/>
    <s v="Encuentros para recuperar y difundir la tradición oral, la m"/>
    <n v="20776800"/>
    <n v="0"/>
    <n v="0"/>
    <n v="0"/>
    <n v="0"/>
    <n v="0"/>
    <n v="0"/>
    <n v="20776800"/>
    <n v="0"/>
    <n v="0"/>
    <n v="0"/>
    <n v="0"/>
    <n v="0"/>
    <n v="0"/>
    <n v="20776800"/>
  </r>
  <r>
    <x v="14"/>
    <x v="14"/>
    <s v="BP26001710"/>
    <s v="Recuperación de la tradición oral y memoria cultural de la comuna 14 de Santiago de  Cali"/>
    <s v="BP260017101010202"/>
    <s v="Realizar los eventos masivos en los diferentes barrios de la Comuna 14"/>
    <m/>
    <m/>
    <s v="2-3030225"/>
    <s v="Financiación de Eventos Culturales y Artísticos"/>
    <x v="0"/>
    <s v="Vigencia actual"/>
    <n v="1104"/>
    <s v="0-1104"/>
    <s v="Otros ICLD (Ingresos Corrientes de Libre Destinanción)"/>
    <m/>
    <m/>
    <x v="1"/>
    <s v="Situado Fiscal"/>
    <n v="14"/>
    <s v="COMUNA  14"/>
    <n v="41"/>
    <s v="CALI SOCIAL Y DIVERSA"/>
    <n v="4105"/>
    <s v="CALI VIBRA CON LA CULTURA Y EL DEPORTE"/>
    <n v="4105002"/>
    <s v="PATRIMONIO, ARTE Y CULTURA"/>
    <x v="185"/>
    <s v="Encuentros para recuperar y difundir la tradición oral, la m"/>
    <n v="32612942"/>
    <n v="0"/>
    <n v="0"/>
    <n v="0"/>
    <n v="0"/>
    <n v="0"/>
    <n v="0"/>
    <n v="32612942"/>
    <n v="0"/>
    <n v="0"/>
    <n v="0"/>
    <n v="0"/>
    <n v="0"/>
    <n v="0"/>
    <n v="32612942"/>
  </r>
  <r>
    <x v="14"/>
    <x v="14"/>
    <s v="BP26001772"/>
    <s v="Recuperación de la memoria cultural y artística de la comuna 5 de Santiago de  Cali"/>
    <s v="BP260017721010101"/>
    <s v="Difundir las estrategias de recuperación de la memoria cultural y artística de la comuna 5"/>
    <m/>
    <m/>
    <s v="2-30501"/>
    <s v="Asistencia técnica, divulgación y capacitación a funcionarios del Estado para apoyo a la Administración del Estado"/>
    <x v="0"/>
    <s v="Vigencia actual"/>
    <n v="1104"/>
    <s v="0-1104"/>
    <s v="Otros ICLD (Ingresos Corrientes de Libre Destinanción)"/>
    <m/>
    <m/>
    <x v="1"/>
    <s v="Situado Fiscal"/>
    <n v="5"/>
    <s v="COMUNA  05"/>
    <n v="41"/>
    <s v="CALI SOCIAL Y DIVERSA"/>
    <n v="4105"/>
    <s v="CALI VIBRA CON LA CULTURA Y EL DEPORTE"/>
    <n v="4105002"/>
    <s v="PATRIMONIO, ARTE Y CULTURA"/>
    <x v="185"/>
    <s v="Encuentros para recuperar y difundir la tradición oral, la m"/>
    <n v="1539875"/>
    <n v="0"/>
    <n v="0"/>
    <n v="0"/>
    <n v="0"/>
    <n v="0"/>
    <n v="0"/>
    <n v="1539875"/>
    <n v="0"/>
    <n v="0"/>
    <n v="0"/>
    <n v="0"/>
    <n v="0"/>
    <n v="0"/>
    <n v="1539875"/>
  </r>
  <r>
    <x v="14"/>
    <x v="14"/>
    <s v="BP26001772"/>
    <s v="Recuperación de la memoria cultural y artística de la comuna 5 de Santiago de  Cali"/>
    <s v="BP260017721010102"/>
    <s v="Realizar conversatorios para la recuperación de la memoria cultural de la comuna 5"/>
    <m/>
    <m/>
    <s v="2-3030225"/>
    <s v="Financiación de Eventos Culturales y Artísticos"/>
    <x v="0"/>
    <s v="Vigencia actual"/>
    <n v="1104"/>
    <s v="0-1104"/>
    <s v="Otros ICLD (Ingresos Corrientes de Libre Destinanción)"/>
    <m/>
    <m/>
    <x v="1"/>
    <s v="Situado Fiscal"/>
    <n v="5"/>
    <s v="COMUNA  05"/>
    <n v="41"/>
    <s v="CALI SOCIAL Y DIVERSA"/>
    <n v="4105"/>
    <s v="CALI VIBRA CON LA CULTURA Y EL DEPORTE"/>
    <n v="4105002"/>
    <s v="PATRIMONIO, ARTE Y CULTURA"/>
    <x v="185"/>
    <s v="Encuentros para recuperar y difundir la tradición oral, la m"/>
    <n v="9684452"/>
    <n v="0"/>
    <n v="0"/>
    <n v="0"/>
    <n v="0"/>
    <n v="0"/>
    <n v="0"/>
    <n v="9684452"/>
    <n v="0"/>
    <n v="0"/>
    <n v="0"/>
    <n v="0"/>
    <n v="0"/>
    <n v="0"/>
    <n v="9684452"/>
  </r>
  <r>
    <x v="14"/>
    <x v="14"/>
    <s v="BP26001772"/>
    <s v="Recuperación de la memoria cultural y artística de la comuna 5 de Santiago de  Cali"/>
    <s v="BP260017721010103"/>
    <s v="Realizar el Festival artístico y cultural &quot;la comuna 5 tiene la palabra&quot;"/>
    <m/>
    <m/>
    <s v="2-3030225"/>
    <s v="Financiación de Eventos Culturales y Artísticos"/>
    <x v="0"/>
    <s v="Vigencia actual"/>
    <n v="1104"/>
    <s v="0-1104"/>
    <s v="Otros ICLD (Ingresos Corrientes de Libre Destinanción)"/>
    <m/>
    <m/>
    <x v="1"/>
    <s v="Situado Fiscal"/>
    <n v="5"/>
    <s v="COMUNA  05"/>
    <n v="41"/>
    <s v="CALI SOCIAL Y DIVERSA"/>
    <n v="4105"/>
    <s v="CALI VIBRA CON LA CULTURA Y EL DEPORTE"/>
    <n v="4105002"/>
    <s v="PATRIMONIO, ARTE Y CULTURA"/>
    <x v="185"/>
    <s v="Encuentros para recuperar y difundir la tradición oral, la m"/>
    <n v="61335223"/>
    <n v="0"/>
    <n v="0"/>
    <n v="0"/>
    <n v="0"/>
    <n v="0"/>
    <n v="0"/>
    <n v="61335223"/>
    <n v="0"/>
    <n v="0"/>
    <n v="0"/>
    <n v="0"/>
    <n v="0"/>
    <n v="0"/>
    <n v="61335223"/>
  </r>
  <r>
    <x v="14"/>
    <x v="14"/>
    <s v="BP26001867"/>
    <s v="Recuperación de la memoria cultural y artística del corregimiento Pance de Santiago de  Cali"/>
    <s v="BP260018671010101"/>
    <s v="Difundir las estrategias de recuperación de la memoria cultural y artística del corregimiento Pance"/>
    <m/>
    <m/>
    <s v="2-30501"/>
    <s v="Asistencia técnica, divulgación y capacitación a funcionarios del Estado para apoyo a la Administración del Estado"/>
    <x v="0"/>
    <s v="Vigencia actual"/>
    <n v="1104"/>
    <s v="0-1104"/>
    <s v="Otros ICLD (Ingresos Corrientes de Libre Destinanción)"/>
    <m/>
    <m/>
    <x v="1"/>
    <s v="Situado Fiscal"/>
    <n v="53"/>
    <s v="PANCE"/>
    <n v="41"/>
    <s v="CALI SOCIAL Y DIVERSA"/>
    <n v="4105"/>
    <s v="CALI VIBRA CON LA CULTURA Y EL DEPORTE"/>
    <n v="4105002"/>
    <s v="PATRIMONIO, ARTE Y CULTURA"/>
    <x v="185"/>
    <s v="Encuentros para recuperar y difundir la tradición oral, la m"/>
    <n v="10956650"/>
    <n v="0"/>
    <n v="0"/>
    <n v="0"/>
    <n v="0"/>
    <n v="0"/>
    <n v="0"/>
    <n v="10956650"/>
    <n v="0"/>
    <n v="0"/>
    <n v="0"/>
    <n v="0"/>
    <n v="0"/>
    <n v="0"/>
    <n v="10956650"/>
  </r>
  <r>
    <x v="14"/>
    <x v="14"/>
    <s v="BP26001867"/>
    <s v="Recuperación de la memoria cultural y artística del corregimiento Pance de Santiago de  Cali"/>
    <s v="BP260018671010102"/>
    <s v="Realizar la investigación socio-histórica para la reconstrucción de la memoria cultural del corregimiento"/>
    <m/>
    <m/>
    <s v="2-3040101"/>
    <s v="Diseños para Investigación básica, aplicada y Estudios"/>
    <x v="0"/>
    <s v="Vigencia actual"/>
    <n v="1104"/>
    <s v="0-1104"/>
    <s v="Otros ICLD (Ingresos Corrientes de Libre Destinanción)"/>
    <m/>
    <m/>
    <x v="1"/>
    <s v="Situado Fiscal"/>
    <n v="53"/>
    <s v="PANCE"/>
    <n v="41"/>
    <s v="CALI SOCIAL Y DIVERSA"/>
    <n v="4105"/>
    <s v="CALI VIBRA CON LA CULTURA Y EL DEPORTE"/>
    <n v="4105002"/>
    <s v="PATRIMONIO, ARTE Y CULTURA"/>
    <x v="185"/>
    <s v="Encuentros para recuperar y difundir la tradición oral, la m"/>
    <n v="87184253"/>
    <n v="0"/>
    <n v="0"/>
    <n v="0"/>
    <n v="0"/>
    <n v="0"/>
    <n v="0"/>
    <n v="87184253"/>
    <n v="0"/>
    <n v="0"/>
    <n v="0"/>
    <n v="0"/>
    <n v="0"/>
    <n v="0"/>
    <n v="87184253"/>
  </r>
  <r>
    <x v="14"/>
    <x v="14"/>
    <s v="BP26001867"/>
    <s v="Recuperación de la memoria cultural y artística del corregimiento Pance de Santiago de  Cali"/>
    <s v="BP260018671010103"/>
    <s v="Realizar conversatorio sobre la tradición oral y la memoria cultural del corregimiento"/>
    <m/>
    <m/>
    <s v="2-3030225"/>
    <s v="Financiación de Eventos Culturales y Artísticos"/>
    <x v="0"/>
    <s v="Vigencia actual"/>
    <n v="1104"/>
    <s v="0-1104"/>
    <s v="Otros ICLD (Ingresos Corrientes de Libre Destinanción)"/>
    <m/>
    <m/>
    <x v="1"/>
    <s v="Situado Fiscal"/>
    <n v="53"/>
    <s v="PANCE"/>
    <n v="41"/>
    <s v="CALI SOCIAL Y DIVERSA"/>
    <n v="4105"/>
    <s v="CALI VIBRA CON LA CULTURA Y EL DEPORTE"/>
    <n v="4105002"/>
    <s v="PATRIMONIO, ARTE Y CULTURA"/>
    <x v="185"/>
    <s v="Encuentros para recuperar y difundir la tradición oral, la m"/>
    <n v="12579114"/>
    <n v="0"/>
    <n v="0"/>
    <n v="0"/>
    <n v="0"/>
    <n v="0"/>
    <n v="0"/>
    <n v="12579114"/>
    <n v="0"/>
    <n v="0"/>
    <n v="0"/>
    <n v="0"/>
    <n v="0"/>
    <n v="0"/>
    <n v="12579114"/>
  </r>
  <r>
    <x v="14"/>
    <x v="14"/>
    <s v="BP26001867"/>
    <s v="Recuperación de la memoria cultural y artística del corregimiento Pance de Santiago de  Cali"/>
    <s v="BP260018671010104"/>
    <s v="Realizar los encuentros de promoción de la identidad cultural del corregimiento Pance"/>
    <m/>
    <m/>
    <s v="2-3030225"/>
    <s v="Financiación de Eventos Culturales y Artísticos"/>
    <x v="0"/>
    <s v="Vigencia actual"/>
    <n v="1104"/>
    <s v="0-1104"/>
    <s v="Otros ICLD (Ingresos Corrientes de Libre Destinanción)"/>
    <m/>
    <m/>
    <x v="1"/>
    <s v="Situado Fiscal"/>
    <n v="53"/>
    <s v="PANCE"/>
    <n v="41"/>
    <s v="CALI SOCIAL Y DIVERSA"/>
    <n v="4105"/>
    <s v="CALI VIBRA CON LA CULTURA Y EL DEPORTE"/>
    <n v="4105002"/>
    <s v="PATRIMONIO, ARTE Y CULTURA"/>
    <x v="185"/>
    <s v="Encuentros para recuperar y difundir la tradición oral, la m"/>
    <n v="120468528"/>
    <n v="0"/>
    <n v="0"/>
    <n v="0"/>
    <n v="0"/>
    <n v="0"/>
    <n v="0"/>
    <n v="120468528"/>
    <n v="0"/>
    <n v="0"/>
    <n v="0"/>
    <n v="0"/>
    <n v="0"/>
    <n v="0"/>
    <n v="120468528"/>
  </r>
  <r>
    <x v="14"/>
    <x v="14"/>
    <s v="BP26001867"/>
    <s v="Recuperación de la memoria cultural y artística del corregimiento Pance de Santiago de  Cali"/>
    <s v="BP260018671010105"/>
    <s v="Realizar exposiciones de fotografía histórica del corregimiento y muestra del producto audiovisual"/>
    <m/>
    <m/>
    <s v="2-3030225"/>
    <s v="Financiación de Eventos Culturales y Artísticos"/>
    <x v="0"/>
    <s v="Vigencia actual"/>
    <n v="1104"/>
    <s v="0-1104"/>
    <s v="Otros ICLD (Ingresos Corrientes de Libre Destinanción)"/>
    <m/>
    <m/>
    <x v="1"/>
    <s v="Situado Fiscal"/>
    <n v="53"/>
    <s v="PANCE"/>
    <n v="41"/>
    <s v="CALI SOCIAL Y DIVERSA"/>
    <n v="4105"/>
    <s v="CALI VIBRA CON LA CULTURA Y EL DEPORTE"/>
    <n v="4105002"/>
    <s v="PATRIMONIO, ARTE Y CULTURA"/>
    <x v="185"/>
    <s v="Encuentros para recuperar y difundir la tradición oral, la m"/>
    <n v="22086280"/>
    <n v="0"/>
    <n v="0"/>
    <n v="0"/>
    <n v="0"/>
    <n v="0"/>
    <n v="0"/>
    <n v="22086280"/>
    <n v="0"/>
    <n v="0"/>
    <n v="0"/>
    <n v="0"/>
    <n v="0"/>
    <n v="0"/>
    <n v="22086280"/>
  </r>
  <r>
    <x v="14"/>
    <x v="14"/>
    <s v="BP26001867"/>
    <s v="Recuperación de la memoria cultural y artística del corregimiento Pance de Santiago de  Cali"/>
    <s v="BP260018671010106"/>
    <s v="Realizar intervención artística plástica sobre la identidad cultural del corregimiento"/>
    <m/>
    <m/>
    <s v="2-3030225"/>
    <s v="Financiación de Eventos Culturales y Artísticos"/>
    <x v="0"/>
    <s v="Vigencia actual"/>
    <n v="1104"/>
    <s v="0-1104"/>
    <s v="Otros ICLD (Ingresos Corrientes de Libre Destinanción)"/>
    <m/>
    <m/>
    <x v="1"/>
    <s v="Situado Fiscal"/>
    <n v="53"/>
    <s v="PANCE"/>
    <n v="41"/>
    <s v="CALI SOCIAL Y DIVERSA"/>
    <n v="4105"/>
    <s v="CALI VIBRA CON LA CULTURA Y EL DEPORTE"/>
    <n v="4105002"/>
    <s v="PATRIMONIO, ARTE Y CULTURA"/>
    <x v="185"/>
    <s v="Encuentros para recuperar y difundir la tradición oral, la m"/>
    <n v="24759477"/>
    <n v="0"/>
    <n v="0"/>
    <n v="0"/>
    <n v="0"/>
    <n v="0"/>
    <n v="0"/>
    <n v="24759477"/>
    <n v="0"/>
    <n v="0"/>
    <n v="0"/>
    <n v="0"/>
    <n v="0"/>
    <n v="0"/>
    <n v="24759477"/>
  </r>
  <r>
    <x v="14"/>
    <x v="14"/>
    <s v="BP26001961"/>
    <s v="Fortalecimiento de las tradiciones y saberes ancestrales del corregimiento de navarro de Santiago de Cali"/>
    <s v="BP260019611010101"/>
    <s v="Realizar la difusión de las estrategias de recuperación de la identidad cultural del corregimiento Navarro"/>
    <m/>
    <m/>
    <s v="2-30501"/>
    <s v="Asistencia técnica, divulgación y capacitación a funcionarios del Estado para apoyo a la Administración del Estado"/>
    <x v="0"/>
    <s v="Vigencia actual"/>
    <n v="1104"/>
    <s v="0-1104"/>
    <s v="Otros ICLD (Ingresos Corrientes de Libre Destinanción)"/>
    <m/>
    <m/>
    <x v="1"/>
    <s v="Situado Fiscal"/>
    <n v="51"/>
    <s v="NAVARRO"/>
    <n v="41"/>
    <s v="CALI SOCIAL Y DIVERSA"/>
    <n v="4105"/>
    <s v="CALI VIBRA CON LA CULTURA Y EL DEPORTE"/>
    <n v="4105002"/>
    <s v="PATRIMONIO, ARTE Y CULTURA"/>
    <x v="185"/>
    <s v="Encuentros para recuperar y difundir la tradición oral, la m"/>
    <n v="5378612"/>
    <n v="0"/>
    <n v="0"/>
    <n v="0"/>
    <n v="0"/>
    <n v="0"/>
    <n v="0"/>
    <n v="5378612"/>
    <n v="0"/>
    <n v="0"/>
    <n v="0"/>
    <n v="0"/>
    <n v="0"/>
    <n v="0"/>
    <n v="5378612"/>
  </r>
  <r>
    <x v="14"/>
    <x v="14"/>
    <s v="BP26001961"/>
    <s v="Fortalecimiento de las tradiciones y saberes ancestrales del corregimiento de navarro de Santiago de Cali"/>
    <s v="BP260019611010102"/>
    <s v="Realizar la investigación de la identidad cultural del corregimiento Navarro"/>
    <m/>
    <m/>
    <s v="2-3040101"/>
    <s v="Diseños para Investigación básica, aplicada y Estudios"/>
    <x v="0"/>
    <s v="Vigencia actual"/>
    <n v="1104"/>
    <s v="0-1104"/>
    <s v="Otros ICLD (Ingresos Corrientes de Libre Destinanción)"/>
    <m/>
    <m/>
    <x v="1"/>
    <s v="Situado Fiscal"/>
    <n v="51"/>
    <s v="NAVARRO"/>
    <n v="41"/>
    <s v="CALI SOCIAL Y DIVERSA"/>
    <n v="4105"/>
    <s v="CALI VIBRA CON LA CULTURA Y EL DEPORTE"/>
    <n v="4105002"/>
    <s v="PATRIMONIO, ARTE Y CULTURA"/>
    <x v="185"/>
    <s v="Encuentros para recuperar y difundir la tradición oral, la m"/>
    <n v="44259575"/>
    <n v="0"/>
    <n v="0"/>
    <n v="0"/>
    <n v="0"/>
    <n v="0"/>
    <n v="0"/>
    <n v="44259575"/>
    <n v="0"/>
    <n v="0"/>
    <n v="0"/>
    <n v="0"/>
    <n v="0"/>
    <n v="0"/>
    <n v="44259575"/>
  </r>
  <r>
    <x v="14"/>
    <x v="14"/>
    <s v="BP26001961"/>
    <s v="Fortalecimiento de las tradiciones y saberes ancestrales del corregimiento de navarro de Santiago de Cali"/>
    <s v="BP260019611010103"/>
    <s v="Realizar los encuentros de promoción de la identidad cultural del corregimiento Navarro"/>
    <m/>
    <m/>
    <s v="2-3030225"/>
    <s v="Financiación de Eventos Culturales y Artísticos"/>
    <x v="0"/>
    <s v="Vigencia actual"/>
    <n v="1104"/>
    <s v="0-1104"/>
    <s v="Otros ICLD (Ingresos Corrientes de Libre Destinanción)"/>
    <m/>
    <m/>
    <x v="1"/>
    <s v="Situado Fiscal"/>
    <n v="51"/>
    <s v="NAVARRO"/>
    <n v="41"/>
    <s v="CALI SOCIAL Y DIVERSA"/>
    <n v="4105"/>
    <s v="CALI VIBRA CON LA CULTURA Y EL DEPORTE"/>
    <n v="4105002"/>
    <s v="PATRIMONIO, ARTE Y CULTURA"/>
    <x v="185"/>
    <s v="Encuentros para recuperar y difundir la tradición oral, la m"/>
    <n v="185755524"/>
    <n v="0"/>
    <n v="0"/>
    <n v="0"/>
    <n v="0"/>
    <n v="0"/>
    <n v="0"/>
    <n v="185755524"/>
    <n v="0"/>
    <n v="0"/>
    <n v="0"/>
    <n v="0"/>
    <n v="0"/>
    <n v="0"/>
    <n v="185755524"/>
  </r>
  <r>
    <x v="14"/>
    <x v="14"/>
    <s v="BP26002014"/>
    <s v="Recuperación de la tradición oral y la memoria cultural del corregimiento La Buitrera de Santiago de   Cali"/>
    <s v="BP260020142010101"/>
    <s v="Difundir y socializar las estrategias de recuperación de la memoria del corregimiento La Buitera"/>
    <m/>
    <m/>
    <s v="2-30501"/>
    <s v="Asistencia técnica, divulgación y capacitación a funcionarios del Estado para apoyo a la Administración del Estado"/>
    <x v="0"/>
    <s v="Vigencia actual"/>
    <n v="1104"/>
    <s v="0-1104"/>
    <s v="Otros ICLD (Ingresos Corrientes de Libre Destinanción)"/>
    <m/>
    <m/>
    <x v="1"/>
    <s v="Situado Fiscal"/>
    <n v="54"/>
    <s v="LA BUITRERA"/>
    <n v="41"/>
    <s v="CALI SOCIAL Y DIVERSA"/>
    <n v="4105"/>
    <s v="CALI VIBRA CON LA CULTURA Y EL DEPORTE"/>
    <n v="4105002"/>
    <s v="PATRIMONIO, ARTE Y CULTURA"/>
    <x v="185"/>
    <s v="Encuentros para recuperar y difundir la tradición oral, la m"/>
    <n v="7603200"/>
    <n v="0"/>
    <n v="0"/>
    <n v="0"/>
    <n v="0"/>
    <n v="0"/>
    <n v="0"/>
    <n v="7603200"/>
    <n v="0"/>
    <n v="0"/>
    <n v="0"/>
    <n v="0"/>
    <n v="0"/>
    <n v="0"/>
    <n v="7603200"/>
  </r>
  <r>
    <x v="14"/>
    <x v="14"/>
    <s v="BP26002014"/>
    <s v="Recuperación de la tradición oral y la memoria cultural del corregimiento La Buitrera de Santiago de   Cali"/>
    <s v="BP260020142010102"/>
    <s v="Realizar estrategia de recuperación  de la tradición oral y memoria cultural del corregimiento a través de una investigación"/>
    <m/>
    <m/>
    <s v="2-3040101"/>
    <s v="Diseños para Investigación básica, aplicada y Estudios"/>
    <x v="0"/>
    <s v="Vigencia actual"/>
    <n v="1104"/>
    <s v="0-1104"/>
    <s v="Otros ICLD (Ingresos Corrientes de Libre Destinanción)"/>
    <m/>
    <m/>
    <x v="1"/>
    <s v="Situado Fiscal"/>
    <n v="54"/>
    <s v="LA BUITRERA"/>
    <n v="41"/>
    <s v="CALI SOCIAL Y DIVERSA"/>
    <n v="4105"/>
    <s v="CALI VIBRA CON LA CULTURA Y EL DEPORTE"/>
    <n v="4105002"/>
    <s v="PATRIMONIO, ARTE Y CULTURA"/>
    <x v="185"/>
    <s v="Encuentros para recuperar y difundir la tradición oral, la m"/>
    <n v="34113600"/>
    <n v="0"/>
    <n v="0"/>
    <n v="0"/>
    <n v="0"/>
    <n v="0"/>
    <n v="0"/>
    <n v="34113600"/>
    <n v="0"/>
    <n v="0"/>
    <n v="0"/>
    <n v="0"/>
    <n v="0"/>
    <n v="0"/>
    <n v="34113600"/>
  </r>
  <r>
    <x v="14"/>
    <x v="14"/>
    <s v="BP26002014"/>
    <s v="Recuperación de la tradición oral y la memoria cultural del corregimiento La Buitrera de Santiago de   Cali"/>
    <s v="BP260020142010103"/>
    <s v="Realizar  encuentro intergeneracional para difundir la tradición oral y la memoria cultural del corregimiento  La Buitera"/>
    <m/>
    <m/>
    <s v="2-3030225"/>
    <s v="Financiación de Eventos Culturales y Artísticos"/>
    <x v="0"/>
    <s v="Vigencia actual"/>
    <n v="1104"/>
    <s v="0-1104"/>
    <s v="Otros ICLD (Ingresos Corrientes de Libre Destinanción)"/>
    <m/>
    <m/>
    <x v="1"/>
    <s v="Situado Fiscal"/>
    <n v="54"/>
    <s v="LA BUITRERA"/>
    <n v="41"/>
    <s v="CALI SOCIAL Y DIVERSA"/>
    <n v="4105"/>
    <s v="CALI VIBRA CON LA CULTURA Y EL DEPORTE"/>
    <n v="4105002"/>
    <s v="PATRIMONIO, ARTE Y CULTURA"/>
    <x v="185"/>
    <s v="Encuentros para recuperar y difundir la tradición oral, la m"/>
    <n v="16164959"/>
    <n v="0"/>
    <n v="0"/>
    <n v="0"/>
    <n v="0"/>
    <n v="0"/>
    <n v="0"/>
    <n v="16164959"/>
    <n v="0"/>
    <n v="0"/>
    <n v="0"/>
    <n v="0"/>
    <n v="0"/>
    <n v="0"/>
    <n v="16164959"/>
  </r>
  <r>
    <x v="14"/>
    <x v="14"/>
    <s v="BP26002240"/>
    <s v="Fortalecimiento de la identidad cultural del corregimiento Los Andes de Santiago de   Cali"/>
    <s v="BP260022401010101"/>
    <s v="Realizar la difusión de la estrategia de fortalecimiento de la identidad cultural del corregimiento Los Andes"/>
    <m/>
    <m/>
    <s v="2-30501"/>
    <s v="Asistencia técnica, divulgación y capacitación a funcionarios del Estado para apoyo a la Administración del Estado"/>
    <x v="0"/>
    <s v="Vigencia actual"/>
    <n v="1104"/>
    <s v="0-1104"/>
    <s v="Otros ICLD (Ingresos Corrientes de Libre Destinanción)"/>
    <m/>
    <m/>
    <x v="1"/>
    <s v="Situado Fiscal"/>
    <n v="56"/>
    <s v="LOS ANDES"/>
    <n v="41"/>
    <s v="CALI SOCIAL Y DIVERSA"/>
    <n v="4105"/>
    <s v="CALI VIBRA CON LA CULTURA Y EL DEPORTE"/>
    <n v="4105002"/>
    <s v="PATRIMONIO, ARTE Y CULTURA"/>
    <x v="185"/>
    <s v="Encuentros para recuperar y difundir la tradición oral, la m"/>
    <n v="479612"/>
    <n v="0"/>
    <n v="0"/>
    <n v="0"/>
    <n v="0"/>
    <n v="0"/>
    <n v="0"/>
    <n v="479612"/>
    <n v="0"/>
    <n v="0"/>
    <n v="0"/>
    <n v="0"/>
    <n v="0"/>
    <n v="0"/>
    <n v="479612"/>
  </r>
  <r>
    <x v="14"/>
    <x v="14"/>
    <s v="BP26002240"/>
    <s v="Fortalecimiento de la identidad cultural del corregimiento Los Andes de Santiago de   Cali"/>
    <s v="BP260022401010102"/>
    <s v="Realizar encuentro de promoción de la identidad cultural del corregimiento Los Andes"/>
    <m/>
    <m/>
    <s v="2-3030225"/>
    <s v="Financiación de Eventos Culturales y Artísticos"/>
    <x v="0"/>
    <s v="Vigencia actual"/>
    <n v="1104"/>
    <s v="0-1104"/>
    <s v="Otros ICLD (Ingresos Corrientes de Libre Destinanción)"/>
    <m/>
    <m/>
    <x v="1"/>
    <s v="Situado Fiscal"/>
    <n v="56"/>
    <s v="LOS ANDES"/>
    <n v="41"/>
    <s v="CALI SOCIAL Y DIVERSA"/>
    <n v="4105"/>
    <s v="CALI VIBRA CON LA CULTURA Y EL DEPORTE"/>
    <n v="4105002"/>
    <s v="PATRIMONIO, ARTE Y CULTURA"/>
    <x v="185"/>
    <s v="Encuentros para recuperar y difundir la tradición oral, la m"/>
    <n v="57117111"/>
    <n v="0"/>
    <n v="0"/>
    <n v="0"/>
    <n v="0"/>
    <n v="0"/>
    <n v="0"/>
    <n v="57117111"/>
    <n v="0"/>
    <n v="0"/>
    <n v="0"/>
    <n v="0"/>
    <n v="0"/>
    <n v="0"/>
    <n v="57117111"/>
  </r>
  <r>
    <x v="14"/>
    <x v="14"/>
    <s v="BP26001860"/>
    <s v="Fortalecimiento de los procesos creativos a los grupos de jóvenes artistas de la comuna 16 de Santiago de Cali"/>
    <s v="BP260018601010101"/>
    <s v="Apoyar la realización de producciones artísticas y culturales con grupos de jóvenes artistas de la comuna 16"/>
    <m/>
    <m/>
    <s v="2-30503"/>
    <s v="Atención, Control y Organización Institucional para apoyo a la Gestión del Estado"/>
    <x v="0"/>
    <s v="Vigencia actual"/>
    <n v="1104"/>
    <s v="0-1104"/>
    <s v="Otros ICLD (Ingresos Corrientes de Libre Destinanción)"/>
    <m/>
    <m/>
    <x v="1"/>
    <s v="Situado Fiscal"/>
    <n v="16"/>
    <s v="COMUNA  16"/>
    <n v="41"/>
    <s v="CALI SOCIAL Y DIVERSA"/>
    <n v="4105"/>
    <s v="CALI VIBRA CON LA CULTURA Y EL DEPORTE"/>
    <n v="4105002"/>
    <s v="PATRIMONIO, ARTE Y CULTURA"/>
    <x v="186"/>
    <s v=" Creaciones artísticas de jóvenes promovidas en las comunas realizadas"/>
    <n v="28000000"/>
    <n v="0"/>
    <n v="0"/>
    <n v="0"/>
    <n v="0"/>
    <n v="0"/>
    <n v="0"/>
    <n v="28000000"/>
    <n v="0"/>
    <n v="0"/>
    <n v="0"/>
    <n v="0"/>
    <n v="0"/>
    <n v="0"/>
    <n v="28000000"/>
  </r>
  <r>
    <x v="14"/>
    <x v="14"/>
    <s v="BP26001860"/>
    <s v="Fortalecimiento de los procesos creativos a los grupos de jóvenes artistas de la comuna 16 de Santiago de Cali"/>
    <s v="BP260018601010102"/>
    <s v="Realizar talleres de producción para los grupos de jóvenes artistas de la comuna 16"/>
    <m/>
    <m/>
    <s v="2-3030101"/>
    <s v="Capacitación Personal del Sector"/>
    <x v="0"/>
    <s v="Vigencia actual"/>
    <n v="1104"/>
    <s v="0-1104"/>
    <s v="Otros ICLD (Ingresos Corrientes de Libre Destinanción)"/>
    <m/>
    <m/>
    <x v="1"/>
    <s v="Situado Fiscal"/>
    <n v="16"/>
    <s v="COMUNA  16"/>
    <n v="41"/>
    <s v="CALI SOCIAL Y DIVERSA"/>
    <n v="4105"/>
    <s v="CALI VIBRA CON LA CULTURA Y EL DEPORTE"/>
    <n v="4105002"/>
    <s v="PATRIMONIO, ARTE Y CULTURA"/>
    <x v="186"/>
    <s v=" Creaciones artísticas de jóvenes promovidas en las comunas realizadas"/>
    <n v="78650800"/>
    <n v="0"/>
    <n v="0"/>
    <n v="0"/>
    <n v="0"/>
    <n v="0"/>
    <n v="0"/>
    <n v="78650800"/>
    <n v="0"/>
    <n v="0"/>
    <n v="0"/>
    <n v="0"/>
    <n v="0"/>
    <n v="0"/>
    <n v="78650800"/>
  </r>
  <r>
    <x v="14"/>
    <x v="14"/>
    <s v="BP26001860"/>
    <s v="Fortalecimiento de los procesos creativos a los grupos de jóvenes artistas de la comuna 16 de Santiago de Cali"/>
    <s v="BP260018601010103"/>
    <s v="Realizar la circulación de las producciones artísticas en espacio público"/>
    <m/>
    <m/>
    <s v="2-3030225"/>
    <s v="Financiación de Eventos Culturales y Artísticos"/>
    <x v="0"/>
    <s v="Vigencia actual"/>
    <n v="1104"/>
    <s v="0-1104"/>
    <s v="Otros ICLD (Ingresos Corrientes de Libre Destinanción)"/>
    <m/>
    <m/>
    <x v="1"/>
    <s v="Situado Fiscal"/>
    <n v="16"/>
    <s v="COMUNA  16"/>
    <n v="41"/>
    <s v="CALI SOCIAL Y DIVERSA"/>
    <n v="4105"/>
    <s v="CALI VIBRA CON LA CULTURA Y EL DEPORTE"/>
    <n v="4105002"/>
    <s v="PATRIMONIO, ARTE Y CULTURA"/>
    <x v="186"/>
    <s v=" Creaciones artísticas de jóvenes promovidas en las comunas realizadas"/>
    <n v="4362726"/>
    <n v="0"/>
    <n v="0"/>
    <n v="0"/>
    <n v="0"/>
    <n v="0"/>
    <n v="0"/>
    <n v="4362726"/>
    <n v="0"/>
    <n v="0"/>
    <n v="0"/>
    <n v="0"/>
    <n v="0"/>
    <n v="0"/>
    <n v="4362726"/>
  </r>
  <r>
    <x v="14"/>
    <x v="14"/>
    <s v="BP06046201"/>
    <s v="Capacitación artística para los habitantes de la Comuna 17 de Santiago de Cali"/>
    <s v="BP060462011010109"/>
    <s v="Difundir y socializar los talleres de iniciación en arte"/>
    <m/>
    <m/>
    <s v="2-30501"/>
    <s v="Asistencia técnica, divulgación y capacitación a funcionarios del Estado para apoyo a la Administración del Estado"/>
    <x v="0"/>
    <s v="Vigencia actual"/>
    <n v="1104"/>
    <s v="0-1104"/>
    <s v="Otros ICLD (Ingresos Corrientes de Libre Destinanción)"/>
    <m/>
    <m/>
    <x v="1"/>
    <s v="Situado Fiscal"/>
    <n v="17"/>
    <s v="COMUNA  17"/>
    <n v="41"/>
    <s v="CALI SOCIAL Y DIVERSA"/>
    <n v="4105"/>
    <s v="CALI VIBRA CON LA CULTURA Y EL DEPORTE"/>
    <n v="4105002"/>
    <s v="PATRIMONIO, ARTE Y CULTURA"/>
    <x v="187"/>
    <s v="Personas vinculadas a procesos de iniciación artística en co"/>
    <n v="842356"/>
    <n v="0"/>
    <n v="0"/>
    <n v="0"/>
    <n v="0"/>
    <n v="0"/>
    <n v="0"/>
    <n v="842356"/>
    <n v="0"/>
    <n v="0"/>
    <n v="0"/>
    <n v="0"/>
    <n v="0"/>
    <n v="0"/>
    <n v="842356"/>
  </r>
  <r>
    <x v="14"/>
    <x v="14"/>
    <s v="BP06046201"/>
    <s v="Capacitación artística para los habitantes de la Comuna 17 de Santiago de Cali"/>
    <s v="BP060462011010110"/>
    <s v="Adquirir materiales para los talleres de iniciación en artes"/>
    <m/>
    <m/>
    <s v="2-302010134"/>
    <s v="Adquisicion de Materiales y Suministros"/>
    <x v="0"/>
    <s v="Vigencia actual"/>
    <n v="1104"/>
    <s v="0-1104"/>
    <s v="Otros ICLD (Ingresos Corrientes de Libre Destinanción)"/>
    <m/>
    <m/>
    <x v="1"/>
    <s v="Situado Fiscal"/>
    <n v="17"/>
    <s v="COMUNA  17"/>
    <n v="41"/>
    <s v="CALI SOCIAL Y DIVERSA"/>
    <n v="4105"/>
    <s v="CALI VIBRA CON LA CULTURA Y EL DEPORTE"/>
    <n v="4105002"/>
    <s v="PATRIMONIO, ARTE Y CULTURA"/>
    <x v="187"/>
    <s v="Personas vinculadas a procesos de iniciación artística en co"/>
    <n v="59199760"/>
    <n v="0"/>
    <n v="0"/>
    <n v="0"/>
    <n v="0"/>
    <n v="0"/>
    <n v="0"/>
    <n v="59199760"/>
    <n v="0"/>
    <n v="0"/>
    <n v="0"/>
    <n v="0"/>
    <n v="0"/>
    <n v="0"/>
    <n v="59199760"/>
  </r>
  <r>
    <x v="14"/>
    <x v="14"/>
    <s v="BP06046201"/>
    <s v="Capacitación artística para los habitantes de la Comuna 17 de Santiago de Cali"/>
    <s v="BP060462011010111"/>
    <s v="Adquirir la dotación para los procesos de iniciación artística"/>
    <m/>
    <m/>
    <s v="2-302010101"/>
    <s v="Dotación y/o Adquisición de Maquinaria y Equipo"/>
    <x v="0"/>
    <s v="Vigencia actual"/>
    <n v="1104"/>
    <s v="0-1104"/>
    <s v="Otros ICLD (Ingresos Corrientes de Libre Destinanción)"/>
    <m/>
    <m/>
    <x v="1"/>
    <s v="Situado Fiscal"/>
    <n v="17"/>
    <s v="COMUNA  17"/>
    <n v="41"/>
    <s v="CALI SOCIAL Y DIVERSA"/>
    <n v="4105"/>
    <s v="CALI VIBRA CON LA CULTURA Y EL DEPORTE"/>
    <n v="4105002"/>
    <s v="PATRIMONIO, ARTE Y CULTURA"/>
    <x v="187"/>
    <s v="Personas vinculadas a procesos de iniciación artística en co"/>
    <n v="2250550"/>
    <n v="0"/>
    <n v="0"/>
    <n v="0"/>
    <n v="0"/>
    <n v="0"/>
    <n v="0"/>
    <n v="2250550"/>
    <n v="0"/>
    <n v="0"/>
    <n v="0"/>
    <n v="0"/>
    <n v="0"/>
    <n v="0"/>
    <n v="2250550"/>
  </r>
  <r>
    <x v="14"/>
    <x v="14"/>
    <s v="BP06046201"/>
    <s v="Capacitación artística para los habitantes de la Comuna 17 de Santiago de Cali"/>
    <s v="BP060462011010112"/>
    <s v="Realizar talleres de iniciación en artes"/>
    <m/>
    <m/>
    <s v="2-3030101"/>
    <s v="Capacitación Personal del Sector"/>
    <x v="0"/>
    <s v="Vigencia actual"/>
    <n v="1104"/>
    <s v="0-1104"/>
    <s v="Otros ICLD (Ingresos Corrientes de Libre Destinanción)"/>
    <m/>
    <m/>
    <x v="1"/>
    <s v="Situado Fiscal"/>
    <n v="17"/>
    <s v="COMUNA  17"/>
    <n v="41"/>
    <s v="CALI SOCIAL Y DIVERSA"/>
    <n v="4105"/>
    <s v="CALI VIBRA CON LA CULTURA Y EL DEPORTE"/>
    <n v="4105002"/>
    <s v="PATRIMONIO, ARTE Y CULTURA"/>
    <x v="187"/>
    <s v="Personas vinculadas a procesos de iniciación artística en co"/>
    <n v="105880500"/>
    <n v="0"/>
    <n v="0"/>
    <n v="0"/>
    <n v="0"/>
    <n v="0"/>
    <n v="0"/>
    <n v="105880500"/>
    <n v="0"/>
    <n v="0"/>
    <n v="0"/>
    <n v="0"/>
    <n v="0"/>
    <n v="0"/>
    <n v="105880500"/>
  </r>
  <r>
    <x v="14"/>
    <x v="14"/>
    <s v="BP06046235"/>
    <s v="Capacitación  ARTÍSTICA PARA LOS HABITANTES DE LA COMUNA 12 DE SANTIAGO DE&#10;  Cali"/>
    <s v="BP060462351010110"/>
    <s v="Difundir y socializar los talleres de iniciación en arte"/>
    <m/>
    <m/>
    <s v="2-30501"/>
    <s v="Asistencia técnica, divulgación y capacitación a funcionarios del Estado para apoyo a la Administración del Estado"/>
    <x v="0"/>
    <s v="Vigencia actual"/>
    <n v="1104"/>
    <s v="0-1104"/>
    <s v="Otros ICLD (Ingresos Corrientes de Libre Destinanción)"/>
    <m/>
    <m/>
    <x v="1"/>
    <s v="Situado Fiscal"/>
    <n v="12"/>
    <s v="COMUNA  12"/>
    <n v="41"/>
    <s v="CALI SOCIAL Y DIVERSA"/>
    <n v="4105"/>
    <s v="CALI VIBRA CON LA CULTURA Y EL DEPORTE"/>
    <n v="4105002"/>
    <s v="PATRIMONIO, ARTE Y CULTURA"/>
    <x v="187"/>
    <s v="Personas vinculadas a procesos de iniciación artística en co"/>
    <n v="1420698"/>
    <n v="0"/>
    <n v="0"/>
    <n v="0"/>
    <n v="0"/>
    <n v="0"/>
    <n v="0"/>
    <n v="1420698"/>
    <n v="0"/>
    <n v="0"/>
    <n v="0"/>
    <n v="0"/>
    <n v="0"/>
    <n v="0"/>
    <n v="1420698"/>
  </r>
  <r>
    <x v="14"/>
    <x v="14"/>
    <s v="BP06046235"/>
    <s v="Capacitación  ARTÍSTICA PARA LOS HABITANTES DE LA COMUNA 12 DE SANTIAGO DE&#10;  Cali"/>
    <s v="BP060462351010111"/>
    <s v="Realizar talleres de iniciación en artes"/>
    <m/>
    <m/>
    <s v="2-3030101"/>
    <s v="Capacitación Personal del Sector"/>
    <x v="0"/>
    <s v="Vigencia actual"/>
    <n v="1104"/>
    <s v="0-1104"/>
    <s v="Otros ICLD (Ingresos Corrientes de Libre Destinanción)"/>
    <m/>
    <m/>
    <x v="1"/>
    <s v="Situado Fiscal"/>
    <n v="12"/>
    <s v="COMUNA  12"/>
    <n v="41"/>
    <s v="CALI SOCIAL Y DIVERSA"/>
    <n v="4105"/>
    <s v="CALI VIBRA CON LA CULTURA Y EL DEPORTE"/>
    <n v="4105002"/>
    <s v="PATRIMONIO, ARTE Y CULTURA"/>
    <x v="187"/>
    <s v="Personas vinculadas a procesos de iniciación artística en co"/>
    <n v="206406600"/>
    <n v="0"/>
    <n v="0"/>
    <n v="0"/>
    <n v="0"/>
    <n v="0"/>
    <n v="0"/>
    <n v="206406600"/>
    <n v="0"/>
    <n v="0"/>
    <n v="0"/>
    <n v="0"/>
    <n v="0"/>
    <n v="0"/>
    <n v="206406600"/>
  </r>
  <r>
    <x v="14"/>
    <x v="14"/>
    <s v="BP06046235"/>
    <s v="Capacitación  ARTÍSTICA PARA LOS HABITANTES DE LA COMUNA 12 DE SANTIAGO DE&#10;  Cali"/>
    <s v="BP060462351010112"/>
    <s v="Adquirir los insumos y materiales para el desarrollo de los talleres en artes"/>
    <m/>
    <m/>
    <s v="2-302010134"/>
    <s v="Adquisicion de Materiales y Suministros"/>
    <x v="0"/>
    <s v="Vigencia actual"/>
    <n v="1104"/>
    <s v="0-1104"/>
    <s v="Otros ICLD (Ingresos Corrientes de Libre Destinanción)"/>
    <m/>
    <m/>
    <x v="1"/>
    <s v="Situado Fiscal"/>
    <n v="12"/>
    <s v="COMUNA  12"/>
    <n v="41"/>
    <s v="CALI SOCIAL Y DIVERSA"/>
    <n v="4105"/>
    <s v="CALI VIBRA CON LA CULTURA Y EL DEPORTE"/>
    <n v="4105002"/>
    <s v="PATRIMONIO, ARTE Y CULTURA"/>
    <x v="187"/>
    <s v="Personas vinculadas a procesos de iniciación artística en co"/>
    <n v="10281460"/>
    <n v="0"/>
    <n v="0"/>
    <n v="0"/>
    <n v="0"/>
    <n v="0"/>
    <n v="0"/>
    <n v="10281460"/>
    <n v="0"/>
    <n v="0"/>
    <n v="0"/>
    <n v="0"/>
    <n v="0"/>
    <n v="0"/>
    <n v="10281460"/>
  </r>
  <r>
    <x v="14"/>
    <x v="14"/>
    <s v="BP06046235"/>
    <s v="Capacitación  ARTÍSTICA PARA LOS HABITANTES DE LA COMUNA 12 DE SANTIAGO DE&#10;  Cali"/>
    <s v="BP060462351010113"/>
    <s v="Adquirir la dotación para los talleres de iniciación en artes"/>
    <m/>
    <m/>
    <s v="2-302010101"/>
    <s v="Dotación y/o Adquisición de Maquinaria y Equipo"/>
    <x v="0"/>
    <s v="Vigencia actual"/>
    <n v="1104"/>
    <s v="0-1104"/>
    <s v="Otros ICLD (Ingresos Corrientes de Libre Destinanción)"/>
    <m/>
    <m/>
    <x v="1"/>
    <s v="Situado Fiscal"/>
    <n v="12"/>
    <s v="COMUNA  12"/>
    <n v="41"/>
    <s v="CALI SOCIAL Y DIVERSA"/>
    <n v="4105"/>
    <s v="CALI VIBRA CON LA CULTURA Y EL DEPORTE"/>
    <n v="4105002"/>
    <s v="PATRIMONIO, ARTE Y CULTURA"/>
    <x v="187"/>
    <s v="Personas vinculadas a procesos de iniciación artística en co"/>
    <n v="82548150"/>
    <n v="0"/>
    <n v="0"/>
    <n v="0"/>
    <n v="0"/>
    <n v="0"/>
    <n v="0"/>
    <n v="82548150"/>
    <n v="0"/>
    <n v="0"/>
    <n v="0"/>
    <n v="0"/>
    <n v="0"/>
    <n v="0"/>
    <n v="82548150"/>
  </r>
  <r>
    <x v="14"/>
    <x v="14"/>
    <s v="BP06046235"/>
    <s v="Capacitación  ARTÍSTICA PARA LOS HABITANTES DE LA COMUNA 12 DE SANTIAGO DE&#10;  Cali"/>
    <s v="BP060462351020106"/>
    <s v="Realizar clausura de los talleres de iniciación artística"/>
    <m/>
    <m/>
    <s v="2-3030225"/>
    <s v="Financiación de Eventos Culturales y Artísticos"/>
    <x v="0"/>
    <s v="Vigencia actual"/>
    <n v="1104"/>
    <s v="0-1104"/>
    <s v="Otros ICLD (Ingresos Corrientes de Libre Destinanción)"/>
    <m/>
    <m/>
    <x v="1"/>
    <s v="Situado Fiscal"/>
    <n v="12"/>
    <s v="COMUNA  12"/>
    <n v="41"/>
    <s v="CALI SOCIAL Y DIVERSA"/>
    <n v="4105"/>
    <s v="CALI VIBRA CON LA CULTURA Y EL DEPORTE"/>
    <n v="4105002"/>
    <s v="PATRIMONIO, ARTE Y CULTURA"/>
    <x v="187"/>
    <s v="Personas vinculadas a procesos de iniciación artística en co"/>
    <n v="32704000"/>
    <n v="0"/>
    <n v="0"/>
    <n v="0"/>
    <n v="0"/>
    <n v="0"/>
    <n v="0"/>
    <n v="32704000"/>
    <n v="0"/>
    <n v="0"/>
    <n v="0"/>
    <n v="0"/>
    <n v="0"/>
    <n v="0"/>
    <n v="32704000"/>
  </r>
  <r>
    <x v="14"/>
    <x v="14"/>
    <s v="BP06046309"/>
    <s v="Capacitación artística para los habitantes de la comuna 8 de Santiago de  Cali"/>
    <s v="BP060463091010111"/>
    <s v="Difundir y socializar los talleres de iniciación en arte"/>
    <m/>
    <m/>
    <s v="2-30501"/>
    <s v="Asistencia técnica, divulgación y capacitación a funcionarios del Estado para apoyo a la Administración del Estado"/>
    <x v="0"/>
    <s v="Vigencia actual"/>
    <n v="1104"/>
    <s v="0-1104"/>
    <s v="Otros ICLD (Ingresos Corrientes de Libre Destinanción)"/>
    <m/>
    <m/>
    <x v="1"/>
    <s v="Situado Fiscal"/>
    <n v="8"/>
    <s v="COMUNA  08"/>
    <n v="41"/>
    <s v="CALI SOCIAL Y DIVERSA"/>
    <n v="4105"/>
    <s v="CALI VIBRA CON LA CULTURA Y EL DEPORTE"/>
    <n v="4105002"/>
    <s v="PATRIMONIO, ARTE Y CULTURA"/>
    <x v="187"/>
    <s v="Personas vinculadas a procesos de iniciación artística en co"/>
    <n v="2165128"/>
    <n v="0"/>
    <n v="0"/>
    <n v="0"/>
    <n v="0"/>
    <n v="0"/>
    <n v="0"/>
    <n v="2165128"/>
    <n v="0"/>
    <n v="0"/>
    <n v="0"/>
    <n v="0"/>
    <n v="0"/>
    <n v="0"/>
    <n v="2165128"/>
  </r>
  <r>
    <x v="14"/>
    <x v="14"/>
    <s v="BP06046309"/>
    <s v="Capacitación artística para los habitantes de la comuna 8 de Santiago de  Cali"/>
    <s v="BP060463091010112"/>
    <s v="Adquirir dotación para los talleres de iniciación en artes"/>
    <m/>
    <m/>
    <s v="2-302010101"/>
    <s v="Dotación y/o Adquisición de Maquinaria y Equipo"/>
    <x v="0"/>
    <s v="Vigencia actual"/>
    <n v="1104"/>
    <s v="0-1104"/>
    <s v="Otros ICLD (Ingresos Corrientes de Libre Destinanción)"/>
    <m/>
    <m/>
    <x v="1"/>
    <s v="Situado Fiscal"/>
    <n v="8"/>
    <s v="COMUNA  08"/>
    <n v="41"/>
    <s v="CALI SOCIAL Y DIVERSA"/>
    <n v="4105"/>
    <s v="CALI VIBRA CON LA CULTURA Y EL DEPORTE"/>
    <n v="4105002"/>
    <s v="PATRIMONIO, ARTE Y CULTURA"/>
    <x v="187"/>
    <s v="Personas vinculadas a procesos de iniciación artística en co"/>
    <n v="5848530"/>
    <n v="0"/>
    <n v="0"/>
    <n v="0"/>
    <n v="0"/>
    <n v="0"/>
    <n v="0"/>
    <n v="5848530"/>
    <n v="0"/>
    <n v="0"/>
    <n v="0"/>
    <n v="0"/>
    <n v="0"/>
    <n v="0"/>
    <n v="5848530"/>
  </r>
  <r>
    <x v="14"/>
    <x v="14"/>
    <s v="BP06046309"/>
    <s v="Capacitación artística para los habitantes de la comuna 8 de Santiago de  Cali"/>
    <s v="BP060463091010113"/>
    <s v="Adquirir insumos y materiales para los talleres de iniciación en artes"/>
    <m/>
    <m/>
    <s v="2-302010134"/>
    <s v="Adquisicion de Materiales y Suministros"/>
    <x v="0"/>
    <s v="Vigencia actual"/>
    <n v="1104"/>
    <s v="0-1104"/>
    <s v="Otros ICLD (Ingresos Corrientes de Libre Destinanción)"/>
    <m/>
    <m/>
    <x v="1"/>
    <s v="Situado Fiscal"/>
    <n v="8"/>
    <s v="COMUNA  08"/>
    <n v="41"/>
    <s v="CALI SOCIAL Y DIVERSA"/>
    <n v="4105"/>
    <s v="CALI VIBRA CON LA CULTURA Y EL DEPORTE"/>
    <n v="4105002"/>
    <s v="PATRIMONIO, ARTE Y CULTURA"/>
    <x v="187"/>
    <s v="Personas vinculadas a procesos de iniciación artística en co"/>
    <n v="28195580"/>
    <n v="0"/>
    <n v="0"/>
    <n v="0"/>
    <n v="0"/>
    <n v="0"/>
    <n v="0"/>
    <n v="28195580"/>
    <n v="0"/>
    <n v="0"/>
    <n v="0"/>
    <n v="0"/>
    <n v="0"/>
    <n v="0"/>
    <n v="28195580"/>
  </r>
  <r>
    <x v="14"/>
    <x v="14"/>
    <s v="BP06046309"/>
    <s v="Capacitación artística para los habitantes de la comuna 8 de Santiago de  Cali"/>
    <s v="BP060463091010114"/>
    <s v="Realizar talleres de iniciación en artes"/>
    <m/>
    <m/>
    <s v="2-3030101"/>
    <s v="Capacitación Personal del Sector"/>
    <x v="0"/>
    <s v="Vigencia actual"/>
    <n v="1104"/>
    <s v="0-1104"/>
    <s v="Otros ICLD (Ingresos Corrientes de Libre Destinanción)"/>
    <m/>
    <m/>
    <x v="1"/>
    <s v="Situado Fiscal"/>
    <n v="8"/>
    <s v="COMUNA  08"/>
    <n v="41"/>
    <s v="CALI SOCIAL Y DIVERSA"/>
    <n v="4105"/>
    <s v="CALI VIBRA CON LA CULTURA Y EL DEPORTE"/>
    <n v="4105002"/>
    <s v="PATRIMONIO, ARTE Y CULTURA"/>
    <x v="187"/>
    <s v="Personas vinculadas a procesos de iniciación artística en co"/>
    <n v="128698800"/>
    <n v="0"/>
    <n v="0"/>
    <n v="0"/>
    <n v="0"/>
    <n v="0"/>
    <n v="0"/>
    <n v="128698800"/>
    <n v="0"/>
    <n v="0"/>
    <n v="0"/>
    <n v="0"/>
    <n v="0"/>
    <n v="0"/>
    <n v="128698800"/>
  </r>
  <r>
    <x v="14"/>
    <x v="14"/>
    <s v="BP06046309"/>
    <s v="Capacitación artística para los habitantes de la comuna 8 de Santiago de  Cali"/>
    <s v="BP060463091020107"/>
    <s v="Realizar clausura de los talleres de iniciación artística"/>
    <m/>
    <m/>
    <s v="2-3030225"/>
    <s v="Financiación de Eventos Culturales y Artísticos"/>
    <x v="0"/>
    <s v="Vigencia actual"/>
    <n v="1104"/>
    <s v="0-1104"/>
    <s v="Otros ICLD (Ingresos Corrientes de Libre Destinanción)"/>
    <m/>
    <m/>
    <x v="1"/>
    <s v="Situado Fiscal"/>
    <n v="8"/>
    <s v="COMUNA  08"/>
    <n v="41"/>
    <s v="CALI SOCIAL Y DIVERSA"/>
    <n v="4105"/>
    <s v="CALI VIBRA CON LA CULTURA Y EL DEPORTE"/>
    <n v="4105002"/>
    <s v="PATRIMONIO, ARTE Y CULTURA"/>
    <x v="187"/>
    <s v="Personas vinculadas a procesos de iniciación artística en co"/>
    <n v="41120592"/>
    <n v="0"/>
    <n v="0"/>
    <n v="0"/>
    <n v="0"/>
    <n v="0"/>
    <n v="0"/>
    <n v="41120592"/>
    <n v="0"/>
    <n v="0"/>
    <n v="0"/>
    <n v="0"/>
    <n v="0"/>
    <n v="0"/>
    <n v="41120592"/>
  </r>
  <r>
    <x v="14"/>
    <x v="14"/>
    <s v="BP26000441"/>
    <s v="Capacitación ARTÍSTICA PARA LOS HABITANTES DE LA COMUNA 3 DE SANTIAGO DE  Cali"/>
    <s v="BP260004411010112"/>
    <s v="Difundir y socializar los talleres de iniciación en arte"/>
    <m/>
    <m/>
    <s v="2-30501"/>
    <s v="Asistencia técnica, divulgación y capacitación a funcionarios del Estado para apoyo a la Administración del Estado"/>
    <x v="0"/>
    <s v="Vigencia actual"/>
    <n v="1104"/>
    <s v="0-1104"/>
    <s v="Otros ICLD (Ingresos Corrientes de Libre Destinanción)"/>
    <m/>
    <m/>
    <x v="1"/>
    <s v="Situado Fiscal"/>
    <n v="3"/>
    <s v="COMUNA  03"/>
    <n v="41"/>
    <s v="CALI SOCIAL Y DIVERSA"/>
    <n v="4105"/>
    <s v="CALI VIBRA CON LA CULTURA Y EL DEPORTE"/>
    <n v="4105002"/>
    <s v="PATRIMONIO, ARTE Y CULTURA"/>
    <x v="187"/>
    <s v="Personas vinculadas a procesos de iniciación artística en co"/>
    <n v="2025656"/>
    <n v="0"/>
    <n v="0"/>
    <n v="0"/>
    <n v="0"/>
    <n v="0"/>
    <n v="0"/>
    <n v="2025656"/>
    <n v="0"/>
    <n v="0"/>
    <n v="0"/>
    <n v="0"/>
    <n v="0"/>
    <n v="0"/>
    <n v="2025656"/>
  </r>
  <r>
    <x v="14"/>
    <x v="14"/>
    <s v="BP26000441"/>
    <s v="Capacitación ARTÍSTICA PARA LOS HABITANTES DE LA COMUNA 3 DE SANTIAGO DE  Cali"/>
    <s v="BP260004411010113"/>
    <s v="Realizar talleres de iniciación en artes"/>
    <m/>
    <m/>
    <s v="2-3030101"/>
    <s v="Capacitación Personal del Sector"/>
    <x v="0"/>
    <s v="Vigencia actual"/>
    <n v="1104"/>
    <s v="0-1104"/>
    <s v="Otros ICLD (Ingresos Corrientes de Libre Destinanción)"/>
    <m/>
    <m/>
    <x v="1"/>
    <s v="Situado Fiscal"/>
    <n v="3"/>
    <s v="COMUNA  03"/>
    <n v="41"/>
    <s v="CALI SOCIAL Y DIVERSA"/>
    <n v="4105"/>
    <s v="CALI VIBRA CON LA CULTURA Y EL DEPORTE"/>
    <n v="4105002"/>
    <s v="PATRIMONIO, ARTE Y CULTURA"/>
    <x v="187"/>
    <s v="Personas vinculadas a procesos de iniciación artística en co"/>
    <n v="83404992"/>
    <n v="0"/>
    <n v="0"/>
    <n v="0"/>
    <n v="0"/>
    <n v="0"/>
    <n v="0"/>
    <n v="83404992"/>
    <n v="0"/>
    <n v="0"/>
    <n v="0"/>
    <n v="0"/>
    <n v="0"/>
    <n v="0"/>
    <n v="83404992"/>
  </r>
  <r>
    <x v="14"/>
    <x v="14"/>
    <s v="BP26000441"/>
    <s v="Capacitación ARTÍSTICA PARA LOS HABITANTES DE LA COMUNA 3 DE SANTIAGO DE  Cali"/>
    <s v="BP260004411010114"/>
    <s v="Adquirir insumos y materiales para los talleres de iniciación en artes"/>
    <m/>
    <m/>
    <s v="2-302010134"/>
    <s v="Adquisicion de Materiales y Suministros"/>
    <x v="0"/>
    <s v="Vigencia actual"/>
    <n v="1104"/>
    <s v="0-1104"/>
    <s v="Otros ICLD (Ingresos Corrientes de Libre Destinanción)"/>
    <m/>
    <m/>
    <x v="1"/>
    <s v="Situado Fiscal"/>
    <n v="3"/>
    <s v="COMUNA  03"/>
    <n v="41"/>
    <s v="CALI SOCIAL Y DIVERSA"/>
    <n v="4105"/>
    <s v="CALI VIBRA CON LA CULTURA Y EL DEPORTE"/>
    <n v="4105002"/>
    <s v="PATRIMONIO, ARTE Y CULTURA"/>
    <x v="187"/>
    <s v="Personas vinculadas a procesos de iniciación artística en co"/>
    <n v="9481337"/>
    <n v="0"/>
    <n v="0"/>
    <n v="0"/>
    <n v="0"/>
    <n v="0"/>
    <n v="0"/>
    <n v="9481337"/>
    <n v="0"/>
    <n v="0"/>
    <n v="0"/>
    <n v="0"/>
    <n v="0"/>
    <n v="0"/>
    <n v="9481337"/>
  </r>
  <r>
    <x v="14"/>
    <x v="14"/>
    <s v="BP26000441"/>
    <s v="Capacitación ARTÍSTICA PARA LOS HABITANTES DE LA COMUNA 3 DE SANTIAGO DE  Cali"/>
    <s v="BP260004411020107"/>
    <s v="Realizar clausura de los talleres de iniciación artística"/>
    <m/>
    <m/>
    <s v="2-3030225"/>
    <s v="Financiación de Eventos Culturales y Artísticos"/>
    <x v="0"/>
    <s v="Vigencia actual"/>
    <n v="1104"/>
    <s v="0-1104"/>
    <s v="Otros ICLD (Ingresos Corrientes de Libre Destinanción)"/>
    <m/>
    <m/>
    <x v="1"/>
    <s v="Situado Fiscal"/>
    <n v="3"/>
    <s v="COMUNA  03"/>
    <n v="41"/>
    <s v="CALI SOCIAL Y DIVERSA"/>
    <n v="4105"/>
    <s v="CALI VIBRA CON LA CULTURA Y EL DEPORTE"/>
    <n v="4105002"/>
    <s v="PATRIMONIO, ARTE Y CULTURA"/>
    <x v="187"/>
    <s v="Personas vinculadas a procesos de iniciación artística en co"/>
    <n v="19518412"/>
    <n v="0"/>
    <n v="0"/>
    <n v="0"/>
    <n v="0"/>
    <n v="0"/>
    <n v="0"/>
    <n v="19518412"/>
    <n v="0"/>
    <n v="0"/>
    <n v="0"/>
    <n v="0"/>
    <n v="0"/>
    <n v="0"/>
    <n v="19518412"/>
  </r>
  <r>
    <x v="14"/>
    <x v="14"/>
    <s v="BP26001864"/>
    <s v="Desarrollo de procesos de educación artística para los habitantes de la comuna 13 de Santiago de Cali"/>
    <s v="BP260018641010101"/>
    <s v="Difundir y socializar los talleres de iniciación en artes"/>
    <m/>
    <m/>
    <s v="2-30501"/>
    <s v="Asistencia técnica, divulgación y capacitación a funcionarios del Estado para apoyo a la Administración del Estado"/>
    <x v="0"/>
    <s v="Vigencia actual"/>
    <n v="1104"/>
    <s v="0-1104"/>
    <s v="Otros ICLD (Ingresos Corrientes de Libre Destinanción)"/>
    <m/>
    <m/>
    <x v="1"/>
    <s v="Situado Fiscal"/>
    <n v="13"/>
    <s v="COMUNA  13"/>
    <n v="41"/>
    <s v="CALI SOCIAL Y DIVERSA"/>
    <n v="4105"/>
    <s v="CALI VIBRA CON LA CULTURA Y EL DEPORTE"/>
    <n v="4105002"/>
    <s v="PATRIMONIO, ARTE Y CULTURA"/>
    <x v="187"/>
    <s v="Personas vinculadas a procesos de iniciación artística en co"/>
    <n v="3149476"/>
    <n v="0"/>
    <n v="0"/>
    <n v="0"/>
    <n v="0"/>
    <n v="0"/>
    <n v="0"/>
    <n v="3149476"/>
    <n v="0"/>
    <n v="0"/>
    <n v="0"/>
    <n v="0"/>
    <n v="0"/>
    <n v="0"/>
    <n v="3149476"/>
  </r>
  <r>
    <x v="14"/>
    <x v="14"/>
    <s v="BP26001864"/>
    <s v="Desarrollo de procesos de educación artística para los habitantes de la comuna 13 de Santiago de Cali"/>
    <s v="BP260018641010102"/>
    <s v="Realizar talleres de iniciación en artes"/>
    <m/>
    <m/>
    <s v="2-3030101"/>
    <s v="Capacitación Personal del Sector"/>
    <x v="0"/>
    <s v="Vigencia actual"/>
    <n v="1104"/>
    <s v="0-1104"/>
    <s v="Otros ICLD (Ingresos Corrientes de Libre Destinanción)"/>
    <m/>
    <m/>
    <x v="1"/>
    <s v="Situado Fiscal"/>
    <n v="13"/>
    <s v="COMUNA  13"/>
    <n v="41"/>
    <s v="CALI SOCIAL Y DIVERSA"/>
    <n v="4105"/>
    <s v="CALI VIBRA CON LA CULTURA Y EL DEPORTE"/>
    <n v="4105002"/>
    <s v="PATRIMONIO, ARTE Y CULTURA"/>
    <x v="187"/>
    <s v="Personas vinculadas a procesos de iniciación artística en co"/>
    <n v="44532600"/>
    <n v="0"/>
    <n v="0"/>
    <n v="0"/>
    <n v="0"/>
    <n v="0"/>
    <n v="0"/>
    <n v="44532600"/>
    <n v="0"/>
    <n v="0"/>
    <n v="0"/>
    <n v="0"/>
    <n v="0"/>
    <n v="0"/>
    <n v="44532600"/>
  </r>
  <r>
    <x v="14"/>
    <x v="14"/>
    <s v="BP26001864"/>
    <s v="Desarrollo de procesos de educación artística para los habitantes de la comuna 13 de Santiago de Cali"/>
    <s v="BP260018641010103"/>
    <s v="Adquirir dotación para los talleres de iniciación en artes"/>
    <m/>
    <m/>
    <s v="2-302010101"/>
    <s v="Dotación y/o Adquisición de Maquinaria y Equipo"/>
    <x v="0"/>
    <s v="Vigencia actual"/>
    <n v="1104"/>
    <s v="0-1104"/>
    <s v="Otros ICLD (Ingresos Corrientes de Libre Destinanción)"/>
    <m/>
    <m/>
    <x v="1"/>
    <s v="Situado Fiscal"/>
    <n v="13"/>
    <s v="COMUNA  13"/>
    <n v="41"/>
    <s v="CALI SOCIAL Y DIVERSA"/>
    <n v="4105"/>
    <s v="CALI VIBRA CON LA CULTURA Y EL DEPORTE"/>
    <n v="4105002"/>
    <s v="PATRIMONIO, ARTE Y CULTURA"/>
    <x v="187"/>
    <s v="Personas vinculadas a procesos de iniciación artística en co"/>
    <n v="39195115"/>
    <n v="0"/>
    <n v="0"/>
    <n v="0"/>
    <n v="0"/>
    <n v="0"/>
    <n v="0"/>
    <n v="39195115"/>
    <n v="0"/>
    <n v="0"/>
    <n v="0"/>
    <n v="0"/>
    <n v="0"/>
    <n v="0"/>
    <n v="39195115"/>
  </r>
  <r>
    <x v="14"/>
    <x v="14"/>
    <s v="BP26001864"/>
    <s v="Desarrollo de procesos de educación artística para los habitantes de la comuna 13 de Santiago de Cali"/>
    <s v="BP260018641020101"/>
    <s v="Realizar la producción artística del evento de clausura de los talleres de capacitación artística"/>
    <m/>
    <m/>
    <s v="2-3030225"/>
    <s v="Financiación de Eventos Culturales y Artísticos"/>
    <x v="0"/>
    <s v="Vigencia actual"/>
    <n v="1104"/>
    <s v="0-1104"/>
    <s v="Otros ICLD (Ingresos Corrientes de Libre Destinanción)"/>
    <m/>
    <m/>
    <x v="1"/>
    <s v="Situado Fiscal"/>
    <n v="13"/>
    <s v="COMUNA  13"/>
    <n v="41"/>
    <s v="CALI SOCIAL Y DIVERSA"/>
    <n v="4105"/>
    <s v="CALI VIBRA CON LA CULTURA Y EL DEPORTE"/>
    <n v="4105002"/>
    <s v="PATRIMONIO, ARTE Y CULTURA"/>
    <x v="187"/>
    <s v="Personas vinculadas a procesos de iniciación artística en co"/>
    <n v="16245550"/>
    <n v="0"/>
    <n v="0"/>
    <n v="0"/>
    <n v="0"/>
    <n v="0"/>
    <n v="0"/>
    <n v="16245550"/>
    <n v="0"/>
    <n v="0"/>
    <n v="0"/>
    <n v="0"/>
    <n v="0"/>
    <n v="0"/>
    <n v="16245550"/>
  </r>
  <r>
    <x v="14"/>
    <x v="14"/>
    <s v="BP26001864"/>
    <s v="Desarrollo de procesos de educación artística para los habitantes de la comuna 13 de Santiago de Cali"/>
    <s v="BP260018641020102"/>
    <s v="Apoyar la realización del evento de clausura de los talleres de capacitación artística"/>
    <m/>
    <m/>
    <s v="2-3030225"/>
    <s v="Financiación de Eventos Culturales y Artísticos"/>
    <x v="0"/>
    <s v="Vigencia actual"/>
    <n v="1104"/>
    <s v="0-1104"/>
    <s v="Otros ICLD (Ingresos Corrientes de Libre Destinanción)"/>
    <m/>
    <m/>
    <x v="1"/>
    <s v="Situado Fiscal"/>
    <n v="13"/>
    <s v="COMUNA  13"/>
    <n v="41"/>
    <s v="CALI SOCIAL Y DIVERSA"/>
    <n v="4105"/>
    <s v="CALI VIBRA CON LA CULTURA Y EL DEPORTE"/>
    <n v="4105002"/>
    <s v="PATRIMONIO, ARTE Y CULTURA"/>
    <x v="187"/>
    <s v="Personas vinculadas a procesos de iniciación artística en co"/>
    <n v="4127417"/>
    <n v="0"/>
    <n v="0"/>
    <n v="0"/>
    <n v="0"/>
    <n v="0"/>
    <n v="0"/>
    <n v="4127417"/>
    <n v="0"/>
    <n v="0"/>
    <n v="0"/>
    <n v="0"/>
    <n v="0"/>
    <n v="0"/>
    <n v="4127417"/>
  </r>
  <r>
    <x v="14"/>
    <x v="14"/>
    <s v="BP26001865"/>
    <s v="Fortalecimiento  artístico para los habitantes del corregimiento Montebello de Santiago de  Cali"/>
    <s v="BP260018652010101"/>
    <s v="Realizar talleres de formación  en artes"/>
    <m/>
    <m/>
    <s v="2-3030101"/>
    <s v="Capacitación Personal del Sector"/>
    <x v="0"/>
    <s v="Vigencia actual"/>
    <n v="1104"/>
    <s v="0-1104"/>
    <s v="Otros ICLD (Ingresos Corrientes de Libre Destinanción)"/>
    <m/>
    <m/>
    <x v="1"/>
    <s v="Situado Fiscal"/>
    <n v="64"/>
    <s v="MONTEBELLO"/>
    <n v="41"/>
    <s v="CALI SOCIAL Y DIVERSA"/>
    <n v="4105"/>
    <s v="CALI VIBRA CON LA CULTURA Y EL DEPORTE"/>
    <n v="4105002"/>
    <s v="PATRIMONIO, ARTE Y CULTURA"/>
    <x v="187"/>
    <s v="Personas vinculadas a procesos de iniciación artística en co"/>
    <n v="36840000"/>
    <n v="0"/>
    <n v="0"/>
    <n v="0"/>
    <n v="0"/>
    <n v="0"/>
    <n v="0"/>
    <n v="36840000"/>
    <n v="0"/>
    <n v="0"/>
    <n v="0"/>
    <n v="0"/>
    <n v="0"/>
    <n v="0"/>
    <n v="36840000"/>
  </r>
  <r>
    <x v="14"/>
    <x v="14"/>
    <s v="BP26001865"/>
    <s v="Fortalecimiento  artístico para los habitantes del corregimiento Montebello de Santiago de  Cali"/>
    <s v="BP260018652010102"/>
    <s v="Adquirir insumos para los talleres de  formación en artes"/>
    <m/>
    <m/>
    <s v="2-302010134"/>
    <s v="Adquisicion de Materiales y Suministros"/>
    <x v="0"/>
    <s v="Vigencia actual"/>
    <n v="1104"/>
    <s v="0-1104"/>
    <s v="Otros ICLD (Ingresos Corrientes de Libre Destinanción)"/>
    <m/>
    <m/>
    <x v="1"/>
    <s v="Situado Fiscal"/>
    <n v="64"/>
    <s v="MONTEBELLO"/>
    <n v="41"/>
    <s v="CALI SOCIAL Y DIVERSA"/>
    <n v="4105"/>
    <s v="CALI VIBRA CON LA CULTURA Y EL DEPORTE"/>
    <n v="4105002"/>
    <s v="PATRIMONIO, ARTE Y CULTURA"/>
    <x v="187"/>
    <s v="Personas vinculadas a procesos de iniciación artística en co"/>
    <n v="24993040"/>
    <n v="0"/>
    <n v="0"/>
    <n v="0"/>
    <n v="0"/>
    <n v="0"/>
    <n v="0"/>
    <n v="24993040"/>
    <n v="0"/>
    <n v="0"/>
    <n v="0"/>
    <n v="0"/>
    <n v="0"/>
    <n v="0"/>
    <n v="24993040"/>
  </r>
  <r>
    <x v="14"/>
    <x v="14"/>
    <s v="BP26001865"/>
    <s v="Fortalecimiento  artístico para los habitantes del corregimiento Montebello de Santiago de  Cali"/>
    <s v="BP260018652010103"/>
    <s v="Realizar la clausura de los talleres de  formación en artes"/>
    <m/>
    <m/>
    <s v="2-30503"/>
    <s v="Atención, Control y Organización Institucional para apoyo a la Gestión del Estado"/>
    <x v="0"/>
    <s v="Vigencia actual"/>
    <n v="1104"/>
    <s v="0-1104"/>
    <s v="Otros ICLD (Ingresos Corrientes de Libre Destinanción)"/>
    <m/>
    <m/>
    <x v="1"/>
    <s v="Situado Fiscal"/>
    <n v="64"/>
    <s v="MONTEBELLO"/>
    <n v="41"/>
    <s v="CALI SOCIAL Y DIVERSA"/>
    <n v="4105"/>
    <s v="CALI VIBRA CON LA CULTURA Y EL DEPORTE"/>
    <n v="4105002"/>
    <s v="PATRIMONIO, ARTE Y CULTURA"/>
    <x v="187"/>
    <s v="Personas vinculadas a procesos de iniciación artística en co"/>
    <n v="14894753"/>
    <n v="0"/>
    <n v="0"/>
    <n v="0"/>
    <n v="0"/>
    <n v="0"/>
    <n v="0"/>
    <n v="14894753"/>
    <n v="0"/>
    <n v="0"/>
    <n v="0"/>
    <n v="0"/>
    <n v="0"/>
    <n v="0"/>
    <n v="14894753"/>
  </r>
  <r>
    <x v="14"/>
    <x v="14"/>
    <s v="BP06046314"/>
    <s v="Fortalecimiento artístico para los habitantes de la comuna 13 de Santiago de  Cali"/>
    <s v="BP060463141010110"/>
    <s v="Difundir y socializar los talleres de fortalecimiento artístico"/>
    <m/>
    <m/>
    <s v="2-30501"/>
    <s v="Asistencia técnica, divulgación y capacitación a funcionarios del Estado para apoyo a la Administración del Estado"/>
    <x v="0"/>
    <s v="Vigencia actual"/>
    <n v="1104"/>
    <s v="0-1104"/>
    <s v="Otros ICLD (Ingresos Corrientes de Libre Destinanción)"/>
    <m/>
    <m/>
    <x v="1"/>
    <s v="Situado Fiscal"/>
    <n v="13"/>
    <s v="COMUNA  13"/>
    <n v="41"/>
    <s v="CALI SOCIAL Y DIVERSA"/>
    <n v="4105"/>
    <s v="CALI VIBRA CON LA CULTURA Y EL DEPORTE"/>
    <n v="4105002"/>
    <s v="PATRIMONIO, ARTE Y CULTURA"/>
    <x v="188"/>
    <s v="Personas fortalecidas con formación artística."/>
    <n v="4334076"/>
    <n v="0"/>
    <n v="0"/>
    <n v="0"/>
    <n v="0"/>
    <n v="0"/>
    <n v="0"/>
    <n v="4334076"/>
    <n v="0"/>
    <n v="0"/>
    <n v="0"/>
    <n v="0"/>
    <n v="0"/>
    <n v="0"/>
    <n v="4334076"/>
  </r>
  <r>
    <x v="14"/>
    <x v="14"/>
    <s v="BP06046314"/>
    <s v="Fortalecimiento artístico para los habitantes de la comuna 13 de Santiago de  Cali"/>
    <s v="BP060463141010111"/>
    <s v="Realizar talleres de fortalecimiento artístico"/>
    <m/>
    <m/>
    <s v="2-3030101"/>
    <s v="Capacitación Personal del Sector"/>
    <x v="0"/>
    <s v="Vigencia actual"/>
    <n v="1104"/>
    <s v="0-1104"/>
    <s v="Otros ICLD (Ingresos Corrientes de Libre Destinanción)"/>
    <m/>
    <m/>
    <x v="1"/>
    <s v="Situado Fiscal"/>
    <n v="13"/>
    <s v="COMUNA  13"/>
    <n v="41"/>
    <s v="CALI SOCIAL Y DIVERSA"/>
    <n v="4105"/>
    <s v="CALI VIBRA CON LA CULTURA Y EL DEPORTE"/>
    <n v="4105002"/>
    <s v="PATRIMONIO, ARTE Y CULTURA"/>
    <x v="188"/>
    <s v="Personas fortalecidas con formación artística."/>
    <n v="74785650"/>
    <n v="0"/>
    <n v="0"/>
    <n v="0"/>
    <n v="0"/>
    <n v="0"/>
    <n v="0"/>
    <n v="74785650"/>
    <n v="0"/>
    <n v="0"/>
    <n v="0"/>
    <n v="0"/>
    <n v="0"/>
    <n v="0"/>
    <n v="74785650"/>
  </r>
  <r>
    <x v="14"/>
    <x v="14"/>
    <s v="BP06046314"/>
    <s v="Fortalecimiento artístico para los habitantes de la comuna 13 de Santiago de  Cali"/>
    <s v="BP060463141010112"/>
    <s v="Adquirir la dotación para la realización de los talleres de fortalecimiento artístico"/>
    <m/>
    <m/>
    <s v="2-302010101"/>
    <s v="Dotación y/o Adquisición de Maquinaria y Equipo"/>
    <x v="0"/>
    <s v="Vigencia actual"/>
    <n v="1104"/>
    <s v="0-1104"/>
    <s v="Otros ICLD (Ingresos Corrientes de Libre Destinanción)"/>
    <m/>
    <m/>
    <x v="1"/>
    <s v="Situado Fiscal"/>
    <n v="13"/>
    <s v="COMUNA  13"/>
    <n v="41"/>
    <s v="CALI SOCIAL Y DIVERSA"/>
    <n v="4105"/>
    <s v="CALI VIBRA CON LA CULTURA Y EL DEPORTE"/>
    <n v="4105002"/>
    <s v="PATRIMONIO, ARTE Y CULTURA"/>
    <x v="188"/>
    <s v="Personas fortalecidas con formación artística."/>
    <n v="31223440"/>
    <n v="0"/>
    <n v="0"/>
    <n v="0"/>
    <n v="0"/>
    <n v="0"/>
    <n v="0"/>
    <n v="31223440"/>
    <n v="0"/>
    <n v="0"/>
    <n v="0"/>
    <n v="0"/>
    <n v="0"/>
    <n v="0"/>
    <n v="31223440"/>
  </r>
  <r>
    <x v="14"/>
    <x v="14"/>
    <s v="BP06046314"/>
    <s v="Fortalecimiento artístico para los habitantes de la comuna 13 de Santiago de  Cali"/>
    <s v="BP060463141010113"/>
    <s v="Adquirir materiales para los talleres de fortalecimiento artístico"/>
    <m/>
    <m/>
    <s v="2-302010134"/>
    <s v="Adquisicion de Materiales y Suministros"/>
    <x v="0"/>
    <s v="Vigencia actual"/>
    <n v="1104"/>
    <s v="0-1104"/>
    <s v="Otros ICLD (Ingresos Corrientes de Libre Destinanción)"/>
    <m/>
    <m/>
    <x v="1"/>
    <s v="Situado Fiscal"/>
    <n v="13"/>
    <s v="COMUNA  13"/>
    <n v="41"/>
    <s v="CALI SOCIAL Y DIVERSA"/>
    <n v="4105"/>
    <s v="CALI VIBRA CON LA CULTURA Y EL DEPORTE"/>
    <n v="4105002"/>
    <s v="PATRIMONIO, ARTE Y CULTURA"/>
    <x v="188"/>
    <s v="Personas fortalecidas con formación artística."/>
    <n v="17446251"/>
    <n v="0"/>
    <n v="0"/>
    <n v="0"/>
    <n v="0"/>
    <n v="0"/>
    <n v="0"/>
    <n v="17446251"/>
    <n v="0"/>
    <n v="0"/>
    <n v="0"/>
    <n v="0"/>
    <n v="0"/>
    <n v="0"/>
    <n v="17446251"/>
  </r>
  <r>
    <x v="14"/>
    <x v="14"/>
    <s v="BP06046314"/>
    <s v="Fortalecimiento artístico para los habitantes de la comuna 13 de Santiago de  Cali"/>
    <s v="BP060463141020106"/>
    <s v="Realizar clausura de el proceso de los talleres de fortalecimiento artístico"/>
    <m/>
    <m/>
    <s v="2-3030225"/>
    <s v="Financiación de Eventos Culturales y Artísticos"/>
    <x v="0"/>
    <s v="Vigencia actual"/>
    <n v="1104"/>
    <s v="0-1104"/>
    <s v="Otros ICLD (Ingresos Corrientes de Libre Destinanción)"/>
    <m/>
    <m/>
    <x v="1"/>
    <s v="Situado Fiscal"/>
    <n v="13"/>
    <s v="COMUNA  13"/>
    <n v="41"/>
    <s v="CALI SOCIAL Y DIVERSA"/>
    <n v="4105"/>
    <s v="CALI VIBRA CON LA CULTURA Y EL DEPORTE"/>
    <n v="4105002"/>
    <s v="PATRIMONIO, ARTE Y CULTURA"/>
    <x v="188"/>
    <s v="Personas fortalecidas con formación artística."/>
    <n v="15416664"/>
    <n v="0"/>
    <n v="0"/>
    <n v="0"/>
    <n v="0"/>
    <n v="0"/>
    <n v="0"/>
    <n v="15416664"/>
    <n v="0"/>
    <n v="0"/>
    <n v="0"/>
    <n v="0"/>
    <n v="0"/>
    <n v="0"/>
    <n v="15416664"/>
  </r>
  <r>
    <x v="14"/>
    <x v="14"/>
    <s v="BP06046318"/>
    <s v="Formación artística para los habitantes de la comuna 17 de Santiago de  Cali"/>
    <s v="BP060463181010107"/>
    <s v="Realizar talleres de formación en artes escénicas"/>
    <m/>
    <m/>
    <s v="2-3030101"/>
    <s v="Capacitación Personal del Sector"/>
    <x v="0"/>
    <s v="Vigencia actual"/>
    <n v="1104"/>
    <s v="0-1104"/>
    <s v="Otros ICLD (Ingresos Corrientes de Libre Destinanción)"/>
    <m/>
    <m/>
    <x v="1"/>
    <s v="Situado Fiscal"/>
    <n v="17"/>
    <s v="COMUNA  17"/>
    <n v="41"/>
    <s v="CALI SOCIAL Y DIVERSA"/>
    <n v="4105"/>
    <s v="CALI VIBRA CON LA CULTURA Y EL DEPORTE"/>
    <n v="4105002"/>
    <s v="PATRIMONIO, ARTE Y CULTURA"/>
    <x v="188"/>
    <s v="Personas fortalecidas con formación artística."/>
    <n v="126000000"/>
    <n v="0"/>
    <n v="0"/>
    <n v="0"/>
    <n v="0"/>
    <n v="0"/>
    <n v="0"/>
    <n v="126000000"/>
    <n v="0"/>
    <n v="0"/>
    <n v="0"/>
    <n v="0"/>
    <n v="0"/>
    <n v="0"/>
    <n v="126000000"/>
  </r>
  <r>
    <x v="14"/>
    <x v="14"/>
    <s v="BP06046318"/>
    <s v="Formación artística para los habitantes de la comuna 17 de Santiago de  Cali"/>
    <s v="BP060463181010108"/>
    <s v="Realizar talleres de formación en artes visuales"/>
    <m/>
    <m/>
    <s v="2-3030101"/>
    <s v="Capacitación Personal del Sector"/>
    <x v="0"/>
    <s v="Vigencia actual"/>
    <n v="1104"/>
    <s v="0-1104"/>
    <s v="Otros ICLD (Ingresos Corrientes de Libre Destinanción)"/>
    <m/>
    <m/>
    <x v="1"/>
    <s v="Situado Fiscal"/>
    <n v="17"/>
    <s v="COMUNA  17"/>
    <n v="41"/>
    <s v="CALI SOCIAL Y DIVERSA"/>
    <n v="4105"/>
    <s v="CALI VIBRA CON LA CULTURA Y EL DEPORTE"/>
    <n v="4105002"/>
    <s v="PATRIMONIO, ARTE Y CULTURA"/>
    <x v="188"/>
    <s v="Personas fortalecidas con formación artística."/>
    <n v="31500000"/>
    <n v="0"/>
    <n v="0"/>
    <n v="0"/>
    <n v="0"/>
    <n v="0"/>
    <n v="0"/>
    <n v="31500000"/>
    <n v="0"/>
    <n v="0"/>
    <n v="0"/>
    <n v="0"/>
    <n v="0"/>
    <n v="0"/>
    <n v="31500000"/>
  </r>
  <r>
    <x v="14"/>
    <x v="14"/>
    <s v="BP26001971"/>
    <s v="Fortalecimiento artístico para los habitantes de la comuna 10 de Santiago de   Cali"/>
    <s v="BP260019711010101"/>
    <s v="Socializar los talleres de formación en artes"/>
    <m/>
    <m/>
    <s v="2-30501"/>
    <s v="Asistencia técnica, divulgación y capacitación a funcionarios del Estado para apoyo a la Administración del Estado"/>
    <x v="0"/>
    <s v="Vigencia actual"/>
    <n v="1104"/>
    <s v="0-1104"/>
    <s v="Otros ICLD (Ingresos Corrientes de Libre Destinanción)"/>
    <m/>
    <m/>
    <x v="1"/>
    <s v="Situado Fiscal"/>
    <n v="10"/>
    <s v="COMUNA  10"/>
    <n v="41"/>
    <s v="CALI SOCIAL Y DIVERSA"/>
    <n v="4105"/>
    <s v="CALI VIBRA CON LA CULTURA Y EL DEPORTE"/>
    <n v="4105002"/>
    <s v="PATRIMONIO, ARTE Y CULTURA"/>
    <x v="188"/>
    <s v="Personas fortalecidas con formación artística."/>
    <n v="2841200"/>
    <n v="0"/>
    <n v="0"/>
    <n v="0"/>
    <n v="0"/>
    <n v="0"/>
    <n v="0"/>
    <n v="2841200"/>
    <n v="0"/>
    <n v="0"/>
    <n v="0"/>
    <n v="0"/>
    <n v="0"/>
    <n v="0"/>
    <n v="2841200"/>
  </r>
  <r>
    <x v="14"/>
    <x v="14"/>
    <s v="BP26001971"/>
    <s v="Fortalecimiento artístico para los habitantes de la comuna 10 de Santiago de   Cali"/>
    <s v="BP260019711010102"/>
    <s v="Realizar talleres de formación en artes"/>
    <m/>
    <m/>
    <s v="2-3030101"/>
    <s v="Capacitación Personal del Sector"/>
    <x v="0"/>
    <s v="Vigencia actual"/>
    <n v="1104"/>
    <s v="0-1104"/>
    <s v="Otros ICLD (Ingresos Corrientes de Libre Destinanción)"/>
    <m/>
    <m/>
    <x v="1"/>
    <s v="Situado Fiscal"/>
    <n v="10"/>
    <s v="COMUNA  10"/>
    <n v="41"/>
    <s v="CALI SOCIAL Y DIVERSA"/>
    <n v="4105"/>
    <s v="CALI VIBRA CON LA CULTURA Y EL DEPORTE"/>
    <n v="4105002"/>
    <s v="PATRIMONIO, ARTE Y CULTURA"/>
    <x v="188"/>
    <s v="Personas fortalecidas con formación artística."/>
    <n v="137227200"/>
    <n v="0"/>
    <n v="0"/>
    <n v="0"/>
    <n v="0"/>
    <n v="0"/>
    <n v="0"/>
    <n v="137227200"/>
    <n v="0"/>
    <n v="0"/>
    <n v="0"/>
    <n v="0"/>
    <n v="0"/>
    <n v="0"/>
    <n v="137227200"/>
  </r>
  <r>
    <x v="14"/>
    <x v="14"/>
    <s v="BP26001971"/>
    <s v="Fortalecimiento artístico para los habitantes de la comuna 10 de Santiago de   Cali"/>
    <s v="BP260019711010103"/>
    <s v="Adquirir insumos para los procesos de formación en artes"/>
    <m/>
    <m/>
    <s v="2-302010134"/>
    <s v="Adquisicion de Materiales y Suministros"/>
    <x v="0"/>
    <s v="Vigencia actual"/>
    <n v="1104"/>
    <s v="0-1104"/>
    <s v="Otros ICLD (Ingresos Corrientes de Libre Destinanción)"/>
    <m/>
    <m/>
    <x v="1"/>
    <s v="Situado Fiscal"/>
    <n v="10"/>
    <s v="COMUNA  10"/>
    <n v="41"/>
    <s v="CALI SOCIAL Y DIVERSA"/>
    <n v="4105"/>
    <s v="CALI VIBRA CON LA CULTURA Y EL DEPORTE"/>
    <n v="4105002"/>
    <s v="PATRIMONIO, ARTE Y CULTURA"/>
    <x v="188"/>
    <s v="Personas fortalecidas con formación artística."/>
    <n v="4963322"/>
    <n v="0"/>
    <n v="0"/>
    <n v="0"/>
    <n v="0"/>
    <n v="0"/>
    <n v="0"/>
    <n v="4963322"/>
    <n v="0"/>
    <n v="0"/>
    <n v="0"/>
    <n v="0"/>
    <n v="0"/>
    <n v="0"/>
    <n v="4963322"/>
  </r>
  <r>
    <x v="14"/>
    <x v="14"/>
    <s v="BP26001971"/>
    <s v="Fortalecimiento artístico para los habitantes de la comuna 10 de Santiago de   Cali"/>
    <s v="BP260019711010104"/>
    <s v="Realizar clausura de los talleres de formación en artes"/>
    <m/>
    <m/>
    <s v="2-3030225"/>
    <s v="Financiación de Eventos Culturales y Artísticos"/>
    <x v="0"/>
    <s v="Vigencia actual"/>
    <n v="1104"/>
    <s v="0-1104"/>
    <s v="Otros ICLD (Ingresos Corrientes de Libre Destinanción)"/>
    <m/>
    <m/>
    <x v="1"/>
    <s v="Situado Fiscal"/>
    <n v="10"/>
    <s v="COMUNA  10"/>
    <n v="41"/>
    <s v="CALI SOCIAL Y DIVERSA"/>
    <n v="4105"/>
    <s v="CALI VIBRA CON LA CULTURA Y EL DEPORTE"/>
    <n v="4105002"/>
    <s v="PATRIMONIO, ARTE Y CULTURA"/>
    <x v="188"/>
    <s v="Personas fortalecidas con formación artística."/>
    <n v="16398411"/>
    <n v="0"/>
    <n v="0"/>
    <n v="0"/>
    <n v="0"/>
    <n v="0"/>
    <n v="0"/>
    <n v="16398411"/>
    <n v="0"/>
    <n v="0"/>
    <n v="0"/>
    <n v="0"/>
    <n v="0"/>
    <n v="0"/>
    <n v="16398411"/>
  </r>
  <r>
    <x v="14"/>
    <x v="14"/>
    <s v="BP26001863"/>
    <s v="Apoyo a intercolegiados de arte y cultura en la Comuna 16  de Santiago de   Cali"/>
    <s v="BP260018631010101"/>
    <s v="Realizar la difusión y divulgación de los intercolegiados e la comuna 16"/>
    <m/>
    <m/>
    <s v="2-30501"/>
    <s v="Asistencia técnica, divulgación y capacitación a funcionarios del Estado para apoyo a la Administración del Estado"/>
    <x v="0"/>
    <s v="Vigencia actual"/>
    <n v="1104"/>
    <s v="0-1104"/>
    <s v="Otros ICLD (Ingresos Corrientes de Libre Destinanción)"/>
    <m/>
    <m/>
    <x v="1"/>
    <s v="Situado Fiscal"/>
    <n v="16"/>
    <s v="COMUNA  16"/>
    <n v="41"/>
    <s v="CALI SOCIAL Y DIVERSA"/>
    <n v="4105"/>
    <s v="CALI VIBRA CON LA CULTURA Y EL DEPORTE"/>
    <n v="4105002"/>
    <s v="PATRIMONIO, ARTE Y CULTURA"/>
    <x v="189"/>
    <s v="Intercolegiados artísticos a nivel municipal e intercomunas"/>
    <n v="2066180"/>
    <n v="0"/>
    <n v="0"/>
    <n v="0"/>
    <n v="0"/>
    <n v="0"/>
    <n v="0"/>
    <n v="2066180"/>
    <n v="0"/>
    <n v="0"/>
    <n v="0"/>
    <n v="0"/>
    <n v="0"/>
    <n v="0"/>
    <n v="2066180"/>
  </r>
  <r>
    <x v="14"/>
    <x v="14"/>
    <s v="BP26001863"/>
    <s v="Apoyo a intercolegiados de arte y cultura en la Comuna 16  de Santiago de   Cali"/>
    <s v="BP260018631010102"/>
    <s v="Realizar fortalecimiento en artes escénicas"/>
    <m/>
    <m/>
    <s v="2-3030101"/>
    <s v="Capacitación Personal del Sector"/>
    <x v="0"/>
    <s v="Vigencia actual"/>
    <n v="1104"/>
    <s v="0-1104"/>
    <s v="Otros ICLD (Ingresos Corrientes de Libre Destinanción)"/>
    <m/>
    <m/>
    <x v="1"/>
    <s v="Situado Fiscal"/>
    <n v="16"/>
    <s v="COMUNA  16"/>
    <n v="41"/>
    <s v="CALI SOCIAL Y DIVERSA"/>
    <n v="4105"/>
    <s v="CALI VIBRA CON LA CULTURA Y EL DEPORTE"/>
    <n v="4105002"/>
    <s v="PATRIMONIO, ARTE Y CULTURA"/>
    <x v="189"/>
    <s v="Intercolegiados artísticos a nivel municipal e intercomunas"/>
    <n v="73370750"/>
    <n v="0"/>
    <n v="0"/>
    <n v="0"/>
    <n v="0"/>
    <n v="0"/>
    <n v="0"/>
    <n v="73370750"/>
    <n v="0"/>
    <n v="0"/>
    <n v="0"/>
    <n v="0"/>
    <n v="0"/>
    <n v="0"/>
    <n v="73370750"/>
  </r>
  <r>
    <x v="14"/>
    <x v="14"/>
    <s v="BP26001863"/>
    <s v="Apoyo a intercolegiados de arte y cultura en la Comuna 16  de Santiago de   Cali"/>
    <s v="BP260018631010103"/>
    <s v="Realizar clasificatorias de los grupos artísticos"/>
    <m/>
    <m/>
    <s v="2-3030225"/>
    <s v="Financiación de Eventos Culturales y Artísticos"/>
    <x v="0"/>
    <s v="Vigencia actual"/>
    <n v="1104"/>
    <s v="0-1104"/>
    <s v="Otros ICLD (Ingresos Corrientes de Libre Destinanción)"/>
    <m/>
    <m/>
    <x v="1"/>
    <s v="Situado Fiscal"/>
    <n v="16"/>
    <s v="COMUNA  16"/>
    <n v="41"/>
    <s v="CALI SOCIAL Y DIVERSA"/>
    <n v="4105"/>
    <s v="CALI VIBRA CON LA CULTURA Y EL DEPORTE"/>
    <n v="4105002"/>
    <s v="PATRIMONIO, ARTE Y CULTURA"/>
    <x v="189"/>
    <s v="Intercolegiados artísticos a nivel municipal e intercomunas"/>
    <n v="10435440"/>
    <n v="0"/>
    <n v="0"/>
    <n v="0"/>
    <n v="0"/>
    <n v="0"/>
    <n v="0"/>
    <n v="10435440"/>
    <n v="0"/>
    <n v="0"/>
    <n v="0"/>
    <n v="0"/>
    <n v="0"/>
    <n v="0"/>
    <n v="10435440"/>
  </r>
  <r>
    <x v="14"/>
    <x v="14"/>
    <s v="BP26001863"/>
    <s v="Apoyo a intercolegiados de arte y cultura en la Comuna 16  de Santiago de   Cali"/>
    <s v="BP260018631020101"/>
    <s v="Realizar la producción técnica, logística y puesta en escena de las obras"/>
    <m/>
    <m/>
    <s v="2-3030225"/>
    <s v="Financiación de Eventos Culturales y Artísticos"/>
    <x v="0"/>
    <s v="Vigencia actual"/>
    <n v="1104"/>
    <s v="0-1104"/>
    <s v="Otros ICLD (Ingresos Corrientes de Libre Destinanción)"/>
    <m/>
    <m/>
    <x v="1"/>
    <s v="Situado Fiscal"/>
    <n v="16"/>
    <s v="COMUNA  16"/>
    <n v="41"/>
    <s v="CALI SOCIAL Y DIVERSA"/>
    <n v="4105"/>
    <s v="CALI VIBRA CON LA CULTURA Y EL DEPORTE"/>
    <n v="4105002"/>
    <s v="PATRIMONIO, ARTE Y CULTURA"/>
    <x v="189"/>
    <s v="Intercolegiados artísticos a nivel municipal e intercomunas"/>
    <n v="15749805"/>
    <n v="0"/>
    <n v="0"/>
    <n v="0"/>
    <n v="0"/>
    <n v="0"/>
    <n v="0"/>
    <n v="15749805"/>
    <n v="0"/>
    <n v="0"/>
    <n v="0"/>
    <n v="0"/>
    <n v="0"/>
    <n v="0"/>
    <n v="15749805"/>
  </r>
  <r>
    <x v="14"/>
    <x v="14"/>
    <s v="BP26001863"/>
    <s v="Apoyo a intercolegiados de arte y cultura en la Comuna 16  de Santiago de   Cali"/>
    <s v="BP260018631020102"/>
    <s v="Realizar la premiación del intercolegiado"/>
    <m/>
    <m/>
    <s v="2-30503"/>
    <s v="Atención, Control y Organización Institucional para apoyo a la Gestión del Estado"/>
    <x v="0"/>
    <s v="Vigencia actual"/>
    <n v="1104"/>
    <s v="0-1104"/>
    <s v="Otros ICLD (Ingresos Corrientes de Libre Destinanción)"/>
    <m/>
    <m/>
    <x v="1"/>
    <s v="Situado Fiscal"/>
    <n v="16"/>
    <s v="COMUNA  16"/>
    <n v="41"/>
    <s v="CALI SOCIAL Y DIVERSA"/>
    <n v="4105"/>
    <s v="CALI VIBRA CON LA CULTURA Y EL DEPORTE"/>
    <n v="4105002"/>
    <s v="PATRIMONIO, ARTE Y CULTURA"/>
    <x v="189"/>
    <s v="Intercolegiados artísticos a nivel municipal e intercomunas"/>
    <n v="15398500"/>
    <n v="0"/>
    <n v="0"/>
    <n v="0"/>
    <n v="0"/>
    <n v="0"/>
    <n v="0"/>
    <n v="15398500"/>
    <n v="0"/>
    <n v="0"/>
    <n v="0"/>
    <n v="0"/>
    <n v="0"/>
    <n v="0"/>
    <n v="15398500"/>
  </r>
  <r>
    <x v="14"/>
    <x v="14"/>
    <s v="BP06046218"/>
    <s v="Recuperación  del espacio público a través del arte y la cultura en la Comuna 19 de Santiago de Cali."/>
    <s v="BP060462181010108"/>
    <s v="Difundir  la estrategia para la apropiación de la zona recuperada"/>
    <m/>
    <m/>
    <s v="2-30501"/>
    <s v="Asistencia técnica, divulgación y capacitación a funcionarios del Estado para apoyo a la Administración del Estado"/>
    <x v="0"/>
    <s v="Vigencia actual"/>
    <n v="1104"/>
    <s v="0-1104"/>
    <s v="Otros ICLD (Ingresos Corrientes de Libre Destinanción)"/>
    <m/>
    <m/>
    <x v="1"/>
    <s v="Situado Fiscal"/>
    <n v="19"/>
    <s v="COMUNA  19"/>
    <n v="42"/>
    <s v="CALI AMABLE Y SOSTENIBLE"/>
    <n v="4203"/>
    <s v="VIVIENDO MEJOR Y DISFRUTANDO MÁS A CALI"/>
    <n v="4203002"/>
    <s v="Espacios públicos más verdes e incluyentes"/>
    <x v="20"/>
    <s v="Zonas blandas de separadores viales, parques y zonas verdes"/>
    <n v="7270146"/>
    <n v="0"/>
    <n v="0"/>
    <n v="0"/>
    <n v="0"/>
    <n v="0"/>
    <n v="0"/>
    <n v="7270146"/>
    <n v="0"/>
    <n v="0"/>
    <n v="0"/>
    <n v="0"/>
    <n v="0"/>
    <n v="0"/>
    <n v="7270146"/>
  </r>
  <r>
    <x v="14"/>
    <x v="14"/>
    <s v="BP06046218"/>
    <s v="Recuperación  del espacio público a través del arte y la cultura en la Comuna 19 de Santiago de Cali."/>
    <s v="BP060462181010109"/>
    <s v="Realizar el encuentro de comparsas en la zona recuperada"/>
    <m/>
    <m/>
    <s v="2-3030225"/>
    <s v="Financiación de Eventos Culturales y Artísticos"/>
    <x v="0"/>
    <s v="Vigencia actual"/>
    <n v="1104"/>
    <s v="0-1104"/>
    <s v="Otros ICLD (Ingresos Corrientes de Libre Destinanción)"/>
    <m/>
    <m/>
    <x v="1"/>
    <s v="Situado Fiscal"/>
    <n v="19"/>
    <s v="COMUNA  19"/>
    <n v="42"/>
    <s v="CALI AMABLE Y SOSTENIBLE"/>
    <n v="4203"/>
    <s v="VIVIENDO MEJOR Y DISFRUTANDO MÁS A CALI"/>
    <n v="4203002"/>
    <s v="Espacios públicos más verdes e incluyentes"/>
    <x v="20"/>
    <s v="Zonas blandas de separadores viales, parques y zonas verdes"/>
    <n v="94162332"/>
    <n v="0"/>
    <n v="0"/>
    <n v="0"/>
    <n v="0"/>
    <n v="0"/>
    <n v="0"/>
    <n v="94162332"/>
    <n v="0"/>
    <n v="0"/>
    <n v="0"/>
    <n v="0"/>
    <n v="0"/>
    <n v="0"/>
    <n v="94162332"/>
  </r>
  <r>
    <x v="14"/>
    <x v="14"/>
    <s v="BP06046301"/>
    <s v="Recuperación del espacio público a través del arte y la cultura en la comuna 1 de Santiago de  Cali"/>
    <s v="BP060463011010107"/>
    <s v="Implementar la logística de la estrategia la cultura se toma la comuna 1"/>
    <m/>
    <m/>
    <s v="2-3030225"/>
    <s v="Financiación de Eventos Culturales y Artísticos"/>
    <x v="0"/>
    <s v="Vigencia actual"/>
    <n v="1104"/>
    <s v="0-1104"/>
    <s v="Otros ICLD (Ingresos Corrientes de Libre Destinanción)"/>
    <m/>
    <m/>
    <x v="1"/>
    <s v="Situado Fiscal"/>
    <n v="1"/>
    <s v="COMUNA  01"/>
    <n v="42"/>
    <s v="CALI AMABLE Y SOSTENIBLE"/>
    <n v="4203"/>
    <s v="VIVIENDO MEJOR Y DISFRUTANDO MÁS A CALI"/>
    <n v="4203002"/>
    <s v="Espacios públicos más verdes e incluyentes"/>
    <x v="20"/>
    <s v="Zonas blandas de separadores viales, parques y zonas verdes"/>
    <n v="29406660"/>
    <n v="0"/>
    <n v="0"/>
    <n v="0"/>
    <n v="0"/>
    <n v="0"/>
    <n v="0"/>
    <n v="29406660"/>
    <n v="0"/>
    <n v="0"/>
    <n v="0"/>
    <n v="0"/>
    <n v="0"/>
    <n v="0"/>
    <n v="29406660"/>
  </r>
  <r>
    <x v="14"/>
    <x v="14"/>
    <s v="BP06046301"/>
    <s v="Recuperación del espacio público a través del arte y la cultura en la comuna 1 de Santiago de  Cali"/>
    <s v="BP060463011010108"/>
    <s v="Realizar la estrategia &quot;la cultura se toma la comuna 1&quot;"/>
    <m/>
    <m/>
    <s v="2-3030225"/>
    <s v="Financiación de Eventos Culturales y Artísticos"/>
    <x v="0"/>
    <s v="Vigencia actual"/>
    <n v="1104"/>
    <s v="0-1104"/>
    <s v="Otros ICLD (Ingresos Corrientes de Libre Destinanción)"/>
    <m/>
    <m/>
    <x v="1"/>
    <s v="Situado Fiscal"/>
    <n v="1"/>
    <s v="COMUNA  01"/>
    <n v="42"/>
    <s v="CALI AMABLE Y SOSTENIBLE"/>
    <n v="4203"/>
    <s v="VIVIENDO MEJOR Y DISFRUTANDO MÁS A CALI"/>
    <n v="4203002"/>
    <s v="Espacios públicos más verdes e incluyentes"/>
    <x v="20"/>
    <s v="Zonas blandas de separadores viales, parques y zonas verdes"/>
    <n v="32929100"/>
    <n v="0"/>
    <n v="0"/>
    <n v="0"/>
    <n v="0"/>
    <n v="0"/>
    <n v="0"/>
    <n v="32929100"/>
    <n v="0"/>
    <n v="0"/>
    <n v="0"/>
    <n v="0"/>
    <n v="0"/>
    <n v="0"/>
    <n v="32929100"/>
  </r>
  <r>
    <x v="14"/>
    <x v="14"/>
    <s v="BP26001659"/>
    <s v="Fortalecimiento  a través del arte y la cultura en zonas recuperadas ambientalmente de la comuna 21 de Santiago de  Cali"/>
    <s v="BP260016591010101"/>
    <s v="Realizar la divulgación de las muestras artísticas y culturales en las zonas recuperadas de la comuna 21"/>
    <m/>
    <m/>
    <s v="2-3030225"/>
    <s v="Financiación de Eventos Culturales y Artísticos"/>
    <x v="0"/>
    <s v="Vigencia actual"/>
    <n v="1104"/>
    <s v="0-1104"/>
    <s v="Otros ICLD (Ingresos Corrientes de Libre Destinanción)"/>
    <m/>
    <m/>
    <x v="1"/>
    <s v="Situado Fiscal"/>
    <n v="21"/>
    <s v="COMUNA  21"/>
    <n v="42"/>
    <s v="CALI AMABLE Y SOSTENIBLE"/>
    <n v="4203"/>
    <s v="VIVIENDO MEJOR Y DISFRUTANDO MÁS A CALI"/>
    <n v="4203002"/>
    <s v="Espacios públicos más verdes e incluyentes"/>
    <x v="20"/>
    <s v="Zonas blandas de separadores viales, parques y zonas verdes"/>
    <n v="5806787"/>
    <n v="0"/>
    <n v="0"/>
    <n v="0"/>
    <n v="0"/>
    <n v="0"/>
    <n v="0"/>
    <n v="5806787"/>
    <n v="0"/>
    <n v="0"/>
    <n v="0"/>
    <n v="0"/>
    <n v="0"/>
    <n v="0"/>
    <n v="5806787"/>
  </r>
  <r>
    <x v="14"/>
    <x v="14"/>
    <s v="BP26001659"/>
    <s v="Fortalecimiento  a través del arte y la cultura en zonas recuperadas ambientalmente de la comuna 21 de Santiago de  Cali"/>
    <s v="BP260016591010102"/>
    <s v="Realizar las muestras artísticas y culturales en las zonas recuperadas de la comuna 21"/>
    <m/>
    <m/>
    <s v="2-30503"/>
    <s v="Atención, Control y Organización Institucional para apoyo a la Gestión del Estado"/>
    <x v="0"/>
    <s v="Vigencia actual"/>
    <n v="1104"/>
    <s v="0-1104"/>
    <s v="Otros ICLD (Ingresos Corrientes de Libre Destinanción)"/>
    <m/>
    <m/>
    <x v="1"/>
    <s v="Situado Fiscal"/>
    <n v="21"/>
    <s v="COMUNA  21"/>
    <n v="42"/>
    <s v="CALI AMABLE Y SOSTENIBLE"/>
    <n v="4203"/>
    <s v="VIVIENDO MEJOR Y DISFRUTANDO MÁS A CALI"/>
    <n v="4203002"/>
    <s v="Espacios públicos más verdes e incluyentes"/>
    <x v="20"/>
    <s v="Zonas blandas de separadores viales, parques y zonas verdes"/>
    <n v="135716464"/>
    <n v="0"/>
    <n v="0"/>
    <n v="0"/>
    <n v="0"/>
    <n v="0"/>
    <n v="0"/>
    <n v="135716464"/>
    <n v="0"/>
    <n v="0"/>
    <n v="0"/>
    <n v="0"/>
    <n v="0"/>
    <n v="0"/>
    <n v="135716464"/>
  </r>
  <r>
    <x v="14"/>
    <x v="14"/>
    <s v="BP26001862"/>
    <s v="Fortalecimiento a través del arte y la cultura en zonas recuperadas ambientalmente de la comuna 15 de Santiago de   Cali"/>
    <s v="BP260018621010101"/>
    <s v="Realizar encuentros artísticos y culturales en zonas recuperadas de la comuna 15."/>
    <m/>
    <m/>
    <s v="2-3030225"/>
    <s v="Financiación de Eventos Culturales y Artísticos"/>
    <x v="0"/>
    <s v="Vigencia actual"/>
    <n v="1104"/>
    <s v="0-1104"/>
    <s v="Otros ICLD (Ingresos Corrientes de Libre Destinanción)"/>
    <m/>
    <m/>
    <x v="1"/>
    <s v="Situado Fiscal"/>
    <n v="15"/>
    <s v="COMUNA  15"/>
    <n v="42"/>
    <s v="CALI AMABLE Y SOSTENIBLE"/>
    <n v="4203"/>
    <s v="VIVIENDO MEJOR Y DISFRUTANDO MÁS A CALI"/>
    <n v="4203002"/>
    <s v="Espacios públicos más verdes e incluyentes"/>
    <x v="20"/>
    <s v="Zonas blandas de separadores viales, parques y zonas verdes"/>
    <n v="59303799"/>
    <n v="0"/>
    <n v="0"/>
    <n v="0"/>
    <n v="0"/>
    <n v="0"/>
    <n v="0"/>
    <n v="59303799"/>
    <n v="0"/>
    <n v="0"/>
    <n v="0"/>
    <n v="0"/>
    <n v="0"/>
    <n v="0"/>
    <n v="59303799"/>
  </r>
  <r>
    <x v="14"/>
    <x v="14"/>
    <s v="BP26001862"/>
    <s v="Fortalecimiento a través del arte y la cultura en zonas recuperadas ambientalmente de la comuna 15 de Santiago de   Cali"/>
    <s v="BP260018621010102"/>
    <s v="Realizar apoyo logístico a los encuentros artísticos y culturales en zonas recuperadas de la comuna 15"/>
    <m/>
    <m/>
    <s v="2-3030225"/>
    <s v="Financiación de Eventos Culturales y Artísticos"/>
    <x v="0"/>
    <s v="Vigencia actual"/>
    <n v="1104"/>
    <s v="0-1104"/>
    <s v="Otros ICLD (Ingresos Corrientes de Libre Destinanción)"/>
    <m/>
    <m/>
    <x v="1"/>
    <s v="Situado Fiscal"/>
    <n v="15"/>
    <s v="COMUNA  15"/>
    <n v="42"/>
    <s v="CALI AMABLE Y SOSTENIBLE"/>
    <n v="4203"/>
    <s v="VIVIENDO MEJOR Y DISFRUTANDO MÁS A CALI"/>
    <n v="4203002"/>
    <s v="Espacios públicos más verdes e incluyentes"/>
    <x v="20"/>
    <s v="Zonas blandas de separadores viales, parques y zonas verdes"/>
    <n v="56342456"/>
    <n v="0"/>
    <n v="0"/>
    <n v="0"/>
    <n v="0"/>
    <n v="0"/>
    <n v="0"/>
    <n v="56342456"/>
    <n v="0"/>
    <n v="0"/>
    <n v="0"/>
    <n v="0"/>
    <n v="0"/>
    <n v="0"/>
    <n v="56342456"/>
  </r>
  <r>
    <x v="14"/>
    <x v="14"/>
    <s v="BP26001984"/>
    <s v="Fortalecimiento a través del arte y la cultura en zonas recuperadas ambientalmente de la comuna 10 de Santiago de   Cali"/>
    <s v="BP260019841010101"/>
    <s v="Realizar la divulgación de las muestras artísticas y culturales en las zonas recuperadas de la comuna 10"/>
    <m/>
    <m/>
    <s v="2-3030225"/>
    <s v="Financiación de Eventos Culturales y Artísticos"/>
    <x v="0"/>
    <s v="Vigencia actual"/>
    <n v="1104"/>
    <s v="0-1104"/>
    <s v="Otros ICLD (Ingresos Corrientes de Libre Destinanción)"/>
    <m/>
    <m/>
    <x v="1"/>
    <s v="Situado Fiscal"/>
    <n v="10"/>
    <s v="COMUNA  10"/>
    <n v="42"/>
    <s v="CALI AMABLE Y SOSTENIBLE"/>
    <n v="4203"/>
    <s v="VIVIENDO MEJOR Y DISFRUTANDO MÁS A CALI"/>
    <n v="4203002"/>
    <s v="Espacios públicos más verdes e incluyentes"/>
    <x v="20"/>
    <s v="Zonas blandas de separadores viales, parques y zonas verdes"/>
    <n v="5536675"/>
    <n v="0"/>
    <n v="0"/>
    <n v="0"/>
    <n v="0"/>
    <n v="0"/>
    <n v="0"/>
    <n v="5536675"/>
    <n v="0"/>
    <n v="0"/>
    <n v="0"/>
    <n v="0"/>
    <n v="0"/>
    <n v="0"/>
    <n v="5536675"/>
  </r>
  <r>
    <x v="14"/>
    <x v="14"/>
    <s v="BP26001984"/>
    <s v="Fortalecimiento a través del arte y la cultura en zonas recuperadas ambientalmente de la comuna 10 de Santiago de   Cali"/>
    <s v="BP260019841010102"/>
    <s v="Realizar las muestras artísticas y culturales en las zonas recuperadas de la comuna 10"/>
    <m/>
    <m/>
    <s v="2-30503"/>
    <s v="Atención, Control y Organización Institucional para apoyo a la Gestión del Estado"/>
    <x v="0"/>
    <s v="Vigencia actual"/>
    <n v="1104"/>
    <s v="0-1104"/>
    <s v="Otros ICLD (Ingresos Corrientes de Libre Destinanción)"/>
    <m/>
    <m/>
    <x v="1"/>
    <s v="Situado Fiscal"/>
    <n v="10"/>
    <s v="COMUNA  10"/>
    <n v="42"/>
    <s v="CALI AMABLE Y SOSTENIBLE"/>
    <n v="4203"/>
    <s v="VIVIENDO MEJOR Y DISFRUTANDO MÁS A CALI"/>
    <n v="4203002"/>
    <s v="Espacios públicos más verdes e incluyentes"/>
    <x v="20"/>
    <s v="Zonas blandas de separadores viales, parques y zonas verdes"/>
    <n v="57132028"/>
    <n v="0"/>
    <n v="0"/>
    <n v="0"/>
    <n v="0"/>
    <n v="0"/>
    <n v="0"/>
    <n v="57132028"/>
    <n v="0"/>
    <n v="0"/>
    <n v="0"/>
    <n v="0"/>
    <n v="0"/>
    <n v="0"/>
    <n v="57132028"/>
  </r>
  <r>
    <x v="14"/>
    <x v="14"/>
    <s v="BP26001986"/>
    <s v="Mejoramiento a la infraestructura de la biblioteca pública Centro Cultural Comuna 1 de Santiago de   Cali"/>
    <s v="BP260019861010101"/>
    <s v="REALIZAR MANTENIMIENTO CORRECTIVO Y PREVENTIVO DE MAMPOSTERÍA EXISTENTE"/>
    <m/>
    <m/>
    <s v="2-301010139"/>
    <s v="Casas de Cultura, Bibliotecas y Similares"/>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190"/>
    <s v="Equipamientos culturales del municipio con mantenimiento y a"/>
    <n v="9642545"/>
    <n v="0"/>
    <n v="0"/>
    <n v="0"/>
    <n v="0"/>
    <n v="0"/>
    <n v="0"/>
    <n v="9642545"/>
    <n v="0"/>
    <n v="0"/>
    <n v="0"/>
    <n v="0"/>
    <n v="0"/>
    <n v="0"/>
    <n v="9642545"/>
  </r>
  <r>
    <x v="14"/>
    <x v="14"/>
    <s v="BP26001986"/>
    <s v="Mejoramiento a la infraestructura de la biblioteca pública Centro Cultural Comuna 1 de Santiago de   Cali"/>
    <s v="BP260019861010102"/>
    <s v="REALIZAR ADECUACIÓN DE ACCESOS A GRADERÍA DE TEATRINO EN CONCRETO"/>
    <m/>
    <m/>
    <s v="2-301010139"/>
    <s v="Casas de Cultura, Bibliotecas y Similares"/>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190"/>
    <s v="Equipamientos culturales del municipio con mantenimiento y a"/>
    <n v="6961448"/>
    <n v="0"/>
    <n v="0"/>
    <n v="0"/>
    <n v="0"/>
    <n v="0"/>
    <n v="0"/>
    <n v="6961448"/>
    <n v="0"/>
    <n v="0"/>
    <n v="0"/>
    <n v="0"/>
    <n v="0"/>
    <n v="0"/>
    <n v="6961448"/>
  </r>
  <r>
    <x v="14"/>
    <x v="14"/>
    <s v="BP26001986"/>
    <s v="Mejoramiento a la infraestructura de la biblioteca pública Centro Cultural Comuna 1 de Santiago de   Cali"/>
    <s v="BP260019861010103"/>
    <s v="REALIZAR RELLENO Y MOVIMIENTO DE TIERRAS"/>
    <m/>
    <m/>
    <s v="2-301010139"/>
    <s v="Casas de Cultura, Bibliotecas y Similares"/>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190"/>
    <s v="Equipamientos culturales del municipio con mantenimiento y a"/>
    <n v="4471279"/>
    <n v="0"/>
    <n v="0"/>
    <n v="0"/>
    <n v="0"/>
    <n v="0"/>
    <n v="0"/>
    <n v="4471279"/>
    <n v="0"/>
    <n v="0"/>
    <n v="0"/>
    <n v="0"/>
    <n v="0"/>
    <n v="0"/>
    <n v="4471279"/>
  </r>
  <r>
    <x v="14"/>
    <x v="14"/>
    <s v="BP26001986"/>
    <s v="Mejoramiento a la infraestructura de la biblioteca pública Centro Cultural Comuna 1 de Santiago de   Cali"/>
    <s v="BP260019861010104"/>
    <s v="REALIZAR SUMINISTRO DE HIERRO PARA ELEMENTOS EN CONCRETO REFORZADOS E INSTALACIÓN DE BARANDA METÁLICA"/>
    <m/>
    <m/>
    <s v="2-301010139"/>
    <s v="Casas de Cultura, Bibliotecas y Similares"/>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190"/>
    <s v="Equipamientos culturales del municipio con mantenimiento y a"/>
    <n v="12151736"/>
    <n v="0"/>
    <n v="0"/>
    <n v="0"/>
    <n v="0"/>
    <n v="0"/>
    <n v="0"/>
    <n v="12151736"/>
    <n v="0"/>
    <n v="0"/>
    <n v="0"/>
    <n v="0"/>
    <n v="0"/>
    <n v="0"/>
    <n v="12151736"/>
  </r>
  <r>
    <x v="14"/>
    <x v="14"/>
    <s v="BP26001986"/>
    <s v="Mejoramiento a la infraestructura de la biblioteca pública Centro Cultural Comuna 1 de Santiago de   Cali"/>
    <s v="BP260019861010105"/>
    <s v="REALIZAR RETIRO DE MATERIAL Y TRANSPLANTE DE ARBUSTO"/>
    <m/>
    <m/>
    <s v="2-301010139"/>
    <s v="Casas de Cultura, Bibliotecas y Similares"/>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190"/>
    <s v="Equipamientos culturales del municipio con mantenimiento y a"/>
    <n v="612425"/>
    <n v="0"/>
    <n v="0"/>
    <n v="0"/>
    <n v="0"/>
    <n v="0"/>
    <n v="0"/>
    <n v="612425"/>
    <n v="0"/>
    <n v="0"/>
    <n v="0"/>
    <n v="0"/>
    <n v="0"/>
    <n v="0"/>
    <n v="612425"/>
  </r>
  <r>
    <x v="14"/>
    <x v="14"/>
    <s v="BP26002017"/>
    <s v="Mejoramiento a la infraestructura de la biblioteca pública del corregimiento El Hormiguero de Santiago de  Cali"/>
    <s v="BP260020171010101"/>
    <s v="REALIZAR MANTENIMIENTO CORRECTIVO Y PREVENTIVO DE MAMPOSTERÍA EXISTENTE"/>
    <m/>
    <m/>
    <s v="2-301010339"/>
    <s v="Casas de Cultura, Bibliotecas y Similares"/>
    <x v="0"/>
    <s v="Vigencia actual"/>
    <n v="1104"/>
    <s v="0-1104"/>
    <s v="Otros ICLD (Ingresos Corrientes de Libre Destinanción)"/>
    <m/>
    <m/>
    <x v="1"/>
    <s v="Situado Fiscal"/>
    <n v="52"/>
    <s v="EL HORMIGUERO"/>
    <n v="42"/>
    <s v="CALI AMABLE Y SOSTENIBLE"/>
    <n v="4203"/>
    <s v="VIVIENDO MEJOR Y DISFRUTANDO MÁS A CALI"/>
    <n v="4203004"/>
    <s v="Equipamientos colectivos multifuncionales, sostenibles y acc"/>
    <x v="190"/>
    <s v="Equipamientos culturales del municipio con mantenimiento y a"/>
    <n v="10301322"/>
    <n v="0"/>
    <n v="0"/>
    <n v="0"/>
    <n v="0"/>
    <n v="0"/>
    <n v="0"/>
    <n v="10301322"/>
    <n v="0"/>
    <n v="0"/>
    <n v="0"/>
    <n v="0"/>
    <n v="0"/>
    <n v="0"/>
    <n v="10301322"/>
  </r>
  <r>
    <x v="14"/>
    <x v="14"/>
    <s v="BP26002017"/>
    <s v="Mejoramiento a la infraestructura de la biblioteca pública del corregimiento El Hormiguero de Santiago de  Cali"/>
    <s v="BP260020171010102"/>
    <s v="REALIZAR ADECUACIÓN DE CIELO RASO EN ZONA INTERIOR"/>
    <m/>
    <m/>
    <s v="2-301010339"/>
    <s v="Casas de Cultura, Bibliotecas y Similares"/>
    <x v="0"/>
    <s v="Vigencia actual"/>
    <n v="1104"/>
    <s v="0-1104"/>
    <s v="Otros ICLD (Ingresos Corrientes de Libre Destinanción)"/>
    <m/>
    <m/>
    <x v="1"/>
    <s v="Situado Fiscal"/>
    <n v="52"/>
    <s v="EL HORMIGUERO"/>
    <n v="42"/>
    <s v="CALI AMABLE Y SOSTENIBLE"/>
    <n v="4203"/>
    <s v="VIVIENDO MEJOR Y DISFRUTANDO MÁS A CALI"/>
    <n v="4203004"/>
    <s v="Equipamientos colectivos multifuncionales, sostenibles y acc"/>
    <x v="190"/>
    <s v="Equipamientos culturales del municipio con mantenimiento y a"/>
    <n v="14832667"/>
    <n v="0"/>
    <n v="0"/>
    <n v="0"/>
    <n v="0"/>
    <n v="0"/>
    <n v="0"/>
    <n v="14832667"/>
    <n v="0"/>
    <n v="0"/>
    <n v="0"/>
    <n v="0"/>
    <n v="0"/>
    <n v="0"/>
    <n v="14832667"/>
  </r>
  <r>
    <x v="14"/>
    <x v="14"/>
    <s v="BP26002017"/>
    <s v="Mejoramiento a la infraestructura de la biblioteca pública del corregimiento El Hormiguero de Santiago de  Cali"/>
    <s v="BP260020171010103"/>
    <s v="REALIZAR INSTALACIÓN DE ELEMENTOS HIDRO-SANITARIOS"/>
    <m/>
    <m/>
    <s v="2-301010339"/>
    <s v="Casas de Cultura, Bibliotecas y Similares"/>
    <x v="0"/>
    <s v="Vigencia actual"/>
    <n v="1104"/>
    <s v="0-1104"/>
    <s v="Otros ICLD (Ingresos Corrientes de Libre Destinanción)"/>
    <m/>
    <m/>
    <x v="1"/>
    <s v="Situado Fiscal"/>
    <n v="52"/>
    <s v="EL HORMIGUERO"/>
    <n v="42"/>
    <s v="CALI AMABLE Y SOSTENIBLE"/>
    <n v="4203"/>
    <s v="VIVIENDO MEJOR Y DISFRUTANDO MÁS A CALI"/>
    <n v="4203004"/>
    <s v="Equipamientos colectivos multifuncionales, sostenibles y acc"/>
    <x v="190"/>
    <s v="Equipamientos culturales del municipio con mantenimiento y a"/>
    <n v="1066316"/>
    <n v="0"/>
    <n v="0"/>
    <n v="0"/>
    <n v="0"/>
    <n v="0"/>
    <n v="0"/>
    <n v="1066316"/>
    <n v="0"/>
    <n v="0"/>
    <n v="0"/>
    <n v="0"/>
    <n v="0"/>
    <n v="0"/>
    <n v="1066316"/>
  </r>
  <r>
    <x v="14"/>
    <x v="14"/>
    <s v="BP26002017"/>
    <s v="Mejoramiento a la infraestructura de la biblioteca pública del corregimiento El Hormiguero de Santiago de  Cali"/>
    <s v="BP260020171010104"/>
    <s v="REALIZAR INSTALACIÓN DE ELEMENTOS DE ILUMINACIÓN Y ELÉCTRICOS"/>
    <m/>
    <m/>
    <s v="2-301010339"/>
    <s v="Casas de Cultura, Bibliotecas y Similares"/>
    <x v="0"/>
    <s v="Vigencia actual"/>
    <n v="1104"/>
    <s v="0-1104"/>
    <s v="Otros ICLD (Ingresos Corrientes de Libre Destinanción)"/>
    <m/>
    <m/>
    <x v="1"/>
    <s v="Situado Fiscal"/>
    <n v="52"/>
    <s v="EL HORMIGUERO"/>
    <n v="42"/>
    <s v="CALI AMABLE Y SOSTENIBLE"/>
    <n v="4203"/>
    <s v="VIVIENDO MEJOR Y DISFRUTANDO MÁS A CALI"/>
    <n v="4203004"/>
    <s v="Equipamientos colectivos multifuncionales, sostenibles y acc"/>
    <x v="190"/>
    <s v="Equipamientos culturales del municipio con mantenimiento y a"/>
    <n v="5168627"/>
    <n v="0"/>
    <n v="0"/>
    <n v="0"/>
    <n v="0"/>
    <n v="0"/>
    <n v="0"/>
    <n v="5168627"/>
    <n v="0"/>
    <n v="0"/>
    <n v="0"/>
    <n v="0"/>
    <n v="0"/>
    <n v="0"/>
    <n v="5168627"/>
  </r>
  <r>
    <x v="14"/>
    <x v="14"/>
    <s v="BP26002017"/>
    <s v="Mejoramiento a la infraestructura de la biblioteca pública del corregimiento El Hormiguero de Santiago de  Cali"/>
    <s v="BP260020171010105"/>
    <s v="REALIZAR MANTENIMIENTOS GENERALES"/>
    <m/>
    <m/>
    <s v="2-301010339"/>
    <s v="Casas de Cultura, Bibliotecas y Similares"/>
    <x v="0"/>
    <s v="Vigencia actual"/>
    <n v="1104"/>
    <s v="0-1104"/>
    <s v="Otros ICLD (Ingresos Corrientes de Libre Destinanción)"/>
    <m/>
    <m/>
    <x v="1"/>
    <s v="Situado Fiscal"/>
    <n v="52"/>
    <s v="EL HORMIGUERO"/>
    <n v="42"/>
    <s v="CALI AMABLE Y SOSTENIBLE"/>
    <n v="4203"/>
    <s v="VIVIENDO MEJOR Y DISFRUTANDO MÁS A CALI"/>
    <n v="4203004"/>
    <s v="Equipamientos colectivos multifuncionales, sostenibles y acc"/>
    <x v="190"/>
    <s v="Equipamientos culturales del municipio con mantenimiento y a"/>
    <n v="2880877"/>
    <n v="0"/>
    <n v="0"/>
    <n v="0"/>
    <n v="0"/>
    <n v="0"/>
    <n v="0"/>
    <n v="2880877"/>
    <n v="0"/>
    <n v="0"/>
    <n v="0"/>
    <n v="0"/>
    <n v="0"/>
    <n v="0"/>
    <n v="2880877"/>
  </r>
  <r>
    <x v="14"/>
    <x v="14"/>
    <s v="BP26002221"/>
    <s v="Mejoramiento de la biblioteca pública del corregimiento Felidia de Santiago de   Cali"/>
    <s v="BP260022211010101"/>
    <s v="REALIZAR MANTENIMIENTO CORRECTIVO Y PREVENTIVO DE MAMPOSTERÍA EXISTENTE"/>
    <m/>
    <m/>
    <s v="2-301010139"/>
    <s v="Casas de Cultura, Bibliotecas y Similares"/>
    <x v="0"/>
    <s v="Vigencia actual"/>
    <n v="1104"/>
    <s v="0-1104"/>
    <s v="Otros ICLD (Ingresos Corrientes de Libre Destinanción)"/>
    <m/>
    <m/>
    <x v="1"/>
    <s v="Situado Fiscal"/>
    <n v="59"/>
    <s v="FELIDIA"/>
    <n v="42"/>
    <s v="CALI AMABLE Y SOSTENIBLE"/>
    <n v="4203"/>
    <s v="VIVIENDO MEJOR Y DISFRUTANDO MÁS A CALI"/>
    <n v="4203004"/>
    <s v="Equipamientos colectivos multifuncionales, sostenibles y acc"/>
    <x v="190"/>
    <s v="Equipamientos culturales del municipio con mantenimiento y a"/>
    <n v="10483233"/>
    <n v="0"/>
    <n v="0"/>
    <n v="0"/>
    <n v="0"/>
    <n v="0"/>
    <n v="0"/>
    <n v="10483233"/>
    <n v="0"/>
    <n v="0"/>
    <n v="0"/>
    <n v="0"/>
    <n v="0"/>
    <n v="0"/>
    <n v="10483233"/>
  </r>
  <r>
    <x v="14"/>
    <x v="14"/>
    <s v="BP26002221"/>
    <s v="Mejoramiento de la biblioteca pública del corregimiento Felidia de Santiago de   Cali"/>
    <s v="BP260022211010102"/>
    <s v="REALIZAR ADECUACIÓN DE CIELO RASO EN ZONA INTERIOR"/>
    <m/>
    <m/>
    <s v="2-301010139"/>
    <s v="Casas de Cultura, Bibliotecas y Similares"/>
    <x v="0"/>
    <s v="Vigencia actual"/>
    <n v="1104"/>
    <s v="0-1104"/>
    <s v="Otros ICLD (Ingresos Corrientes de Libre Destinanción)"/>
    <m/>
    <m/>
    <x v="1"/>
    <s v="Situado Fiscal"/>
    <n v="59"/>
    <s v="FELIDIA"/>
    <n v="42"/>
    <s v="CALI AMABLE Y SOSTENIBLE"/>
    <n v="4203"/>
    <s v="VIVIENDO MEJOR Y DISFRUTANDO MÁS A CALI"/>
    <n v="4203004"/>
    <s v="Equipamientos colectivos multifuncionales, sostenibles y acc"/>
    <x v="190"/>
    <s v="Equipamientos culturales del municipio con mantenimiento y a"/>
    <n v="9169285"/>
    <n v="0"/>
    <n v="0"/>
    <n v="0"/>
    <n v="0"/>
    <n v="0"/>
    <n v="0"/>
    <n v="9169285"/>
    <n v="0"/>
    <n v="0"/>
    <n v="0"/>
    <n v="0"/>
    <n v="0"/>
    <n v="0"/>
    <n v="9169285"/>
  </r>
  <r>
    <x v="14"/>
    <x v="14"/>
    <s v="BP26002221"/>
    <s v="Mejoramiento de la biblioteca pública del corregimiento Felidia de Santiago de   Cali"/>
    <s v="BP260022211010103"/>
    <s v="REALIZAR ADECUACIÓN DE ELEMENTOS DE ILUMINACIÓN, ELÉCTRICOS Y CLIMATIZACIÓN"/>
    <m/>
    <m/>
    <s v="2-301010139"/>
    <s v="Casas de Cultura, Bibliotecas y Similares"/>
    <x v="0"/>
    <s v="Vigencia actual"/>
    <n v="1104"/>
    <s v="0-1104"/>
    <s v="Otros ICLD (Ingresos Corrientes de Libre Destinanción)"/>
    <m/>
    <m/>
    <x v="1"/>
    <s v="Situado Fiscal"/>
    <n v="59"/>
    <s v="FELIDIA"/>
    <n v="42"/>
    <s v="CALI AMABLE Y SOSTENIBLE"/>
    <n v="4203"/>
    <s v="VIVIENDO MEJOR Y DISFRUTANDO MÁS A CALI"/>
    <n v="4203004"/>
    <s v="Equipamientos colectivos multifuncionales, sostenibles y acc"/>
    <x v="190"/>
    <s v="Equipamientos culturales del municipio con mantenimiento y a"/>
    <n v="20739848"/>
    <n v="0"/>
    <n v="0"/>
    <n v="0"/>
    <n v="0"/>
    <n v="0"/>
    <n v="0"/>
    <n v="20739848"/>
    <n v="0"/>
    <n v="0"/>
    <n v="0"/>
    <n v="0"/>
    <n v="0"/>
    <n v="0"/>
    <n v="20739848"/>
  </r>
  <r>
    <x v="14"/>
    <x v="14"/>
    <s v="BP26002221"/>
    <s v="Mejoramiento de la biblioteca pública del corregimiento Felidia de Santiago de   Cali"/>
    <s v="BP260022211010104"/>
    <s v="REALIZAR SUSTITUCIÓN DE ELEMENTOS SANITARIOS"/>
    <m/>
    <m/>
    <s v="2-301010139"/>
    <s v="Casas de Cultura, Bibliotecas y Similares"/>
    <x v="0"/>
    <s v="Vigencia actual"/>
    <n v="1104"/>
    <s v="0-1104"/>
    <s v="Otros ICLD (Ingresos Corrientes de Libre Destinanción)"/>
    <m/>
    <m/>
    <x v="1"/>
    <s v="Situado Fiscal"/>
    <n v="59"/>
    <s v="FELIDIA"/>
    <n v="42"/>
    <s v="CALI AMABLE Y SOSTENIBLE"/>
    <n v="4203"/>
    <s v="VIVIENDO MEJOR Y DISFRUTANDO MÁS A CALI"/>
    <n v="4203004"/>
    <s v="Equipamientos colectivos multifuncionales, sostenibles y acc"/>
    <x v="190"/>
    <s v="Equipamientos culturales del municipio con mantenimiento y a"/>
    <n v="1334360"/>
    <n v="0"/>
    <n v="0"/>
    <n v="0"/>
    <n v="0"/>
    <n v="0"/>
    <n v="0"/>
    <n v="1334360"/>
    <n v="0"/>
    <n v="0"/>
    <n v="0"/>
    <n v="0"/>
    <n v="0"/>
    <n v="0"/>
    <n v="1334360"/>
  </r>
  <r>
    <x v="14"/>
    <x v="14"/>
    <s v="BP26002221"/>
    <s v="Mejoramiento de la biblioteca pública del corregimiento Felidia de Santiago de   Cali"/>
    <s v="BP260022211010105"/>
    <s v="REALIZAR ADECUACIÓN DE LÁMINAS Y VIDRIOS"/>
    <m/>
    <m/>
    <s v="2-301010139"/>
    <s v="Casas de Cultura, Bibliotecas y Similares"/>
    <x v="0"/>
    <s v="Vigencia actual"/>
    <n v="1104"/>
    <s v="0-1104"/>
    <s v="Otros ICLD (Ingresos Corrientes de Libre Destinanción)"/>
    <m/>
    <m/>
    <x v="1"/>
    <s v="Situado Fiscal"/>
    <n v="59"/>
    <s v="FELIDIA"/>
    <n v="42"/>
    <s v="CALI AMABLE Y SOSTENIBLE"/>
    <n v="4203"/>
    <s v="VIVIENDO MEJOR Y DISFRUTANDO MÁS A CALI"/>
    <n v="4203004"/>
    <s v="Equipamientos colectivos multifuncionales, sostenibles y acc"/>
    <x v="190"/>
    <s v="Equipamientos culturales del municipio con mantenimiento y a"/>
    <n v="1815247"/>
    <n v="0"/>
    <n v="0"/>
    <n v="0"/>
    <n v="0"/>
    <n v="0"/>
    <n v="0"/>
    <n v="1815247"/>
    <n v="0"/>
    <n v="0"/>
    <n v="0"/>
    <n v="0"/>
    <n v="0"/>
    <n v="0"/>
    <n v="1815247"/>
  </r>
  <r>
    <x v="14"/>
    <x v="14"/>
    <s v="BP26002221"/>
    <s v="Mejoramiento de la biblioteca pública del corregimiento Felidia de Santiago de   Cali"/>
    <s v="BP260022211010106"/>
    <s v="REALIZAR RETIRO DE MATERIAL PROVENIENTE DE LAS DIFERENTES ACTIVIDADES"/>
    <m/>
    <m/>
    <s v="2-301010139"/>
    <s v="Casas de Cultura, Bibliotecas y Similares"/>
    <x v="0"/>
    <s v="Vigencia actual"/>
    <n v="1104"/>
    <s v="0-1104"/>
    <s v="Otros ICLD (Ingresos Corrientes de Libre Destinanción)"/>
    <m/>
    <m/>
    <x v="1"/>
    <s v="Situado Fiscal"/>
    <n v="59"/>
    <s v="FELIDIA"/>
    <n v="42"/>
    <s v="CALI AMABLE Y SOSTENIBLE"/>
    <n v="4203"/>
    <s v="VIVIENDO MEJOR Y DISFRUTANDO MÁS A CALI"/>
    <n v="4203004"/>
    <s v="Equipamientos colectivos multifuncionales, sostenibles y acc"/>
    <x v="190"/>
    <s v="Equipamientos culturales del municipio con mantenimiento y a"/>
    <n v="140849"/>
    <n v="0"/>
    <n v="0"/>
    <n v="0"/>
    <n v="0"/>
    <n v="0"/>
    <n v="0"/>
    <n v="140849"/>
    <n v="0"/>
    <n v="0"/>
    <n v="0"/>
    <n v="0"/>
    <n v="0"/>
    <n v="0"/>
    <n v="140849"/>
  </r>
  <r>
    <x v="14"/>
    <x v="14"/>
    <s v="BP06046387"/>
    <s v="Asistencia para implementar el sistema de gestión de calidad en la secretaría de cultura  de la alcaldía de Santiago de  Cali"/>
    <s v="BP060463871010103"/>
    <s v="Realizar el  seguimiento de los procesos de la dependencia y verificar que se organicen los registros de la Secret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70564940"/>
    <n v="0"/>
    <n v="0"/>
    <n v="0"/>
    <n v="0"/>
    <n v="0"/>
    <n v="0"/>
    <n v="370564940"/>
    <n v="24718129"/>
    <n v="24718129"/>
    <n v="0"/>
    <n v="0"/>
    <n v="24718129"/>
    <n v="0"/>
    <n v="345846811"/>
  </r>
  <r>
    <x v="14"/>
    <x v="14"/>
    <s v="BP06046387"/>
    <s v="Asistencia para implementar el sistema de gestión de calidad en la secretaría de cultura  de la alcaldía de Santiago de  Cali"/>
    <s v="BP060463871010104"/>
    <s v="Apoyo logístico para el seguimiento de los procesos y la prestación de los servicios en el territo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4487006"/>
    <n v="0"/>
    <n v="0"/>
    <n v="0"/>
    <n v="0"/>
    <n v="0"/>
    <n v="0"/>
    <n v="34487006"/>
    <n v="0"/>
    <n v="0"/>
    <n v="0"/>
    <n v="0"/>
    <n v="0"/>
    <n v="0"/>
    <n v="34487006"/>
  </r>
  <r>
    <x v="14"/>
    <x v="14"/>
    <s v="BP06046387"/>
    <s v="Asistencia para implementar el sistema de gestión de calidad en la secretaría de cultura  de la alcaldía de Santiago de  Cali"/>
    <s v="BP060463871020106"/>
    <s v="Implementar el manual de contratación vigente para la producción y prestación del servicio derivado de los procesos de la Secret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699259790"/>
    <n v="0"/>
    <n v="0"/>
    <n v="0"/>
    <n v="0"/>
    <n v="0"/>
    <n v="0"/>
    <n v="699259790"/>
    <n v="148590036"/>
    <n v="148590036"/>
    <n v="0"/>
    <n v="0"/>
    <n v="148590036"/>
    <n v="0"/>
    <n v="550669754"/>
  </r>
  <r>
    <x v="14"/>
    <x v="14"/>
    <s v="BP06046387"/>
    <s v="Asistencia para implementar el sistema de gestión de calidad en la secretaría de cultura  de la alcaldía de Santiago de  Cali"/>
    <s v="BP060463871020107"/>
    <s v="Realizar seguimiento, análisis y evaluación de los resultados de los procesos de la Secret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72376990"/>
    <n v="0"/>
    <n v="0"/>
    <n v="0"/>
    <n v="0"/>
    <n v="0"/>
    <n v="0"/>
    <n v="172376990"/>
    <n v="23208341"/>
    <n v="23208341"/>
    <n v="0"/>
    <n v="0"/>
    <n v="23208341"/>
    <n v="0"/>
    <n v="149168649"/>
  </r>
  <r>
    <x v="14"/>
    <x v="14"/>
    <s v="BP06046387"/>
    <s v="Asistencia para implementar el sistema de gestión de calidad en la secretaría de cultura  de la alcaldía de Santiago de  Cali"/>
    <s v="BP060463871020108"/>
    <s v="Realizar análisis integrado de información estratégica de la Secret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5965000"/>
    <n v="0"/>
    <n v="0"/>
    <n v="0"/>
    <n v="0"/>
    <n v="0"/>
    <n v="0"/>
    <n v="15965000"/>
    <n v="0"/>
    <n v="0"/>
    <n v="0"/>
    <n v="0"/>
    <n v="0"/>
    <n v="0"/>
    <n v="15965000"/>
  </r>
  <r>
    <x v="14"/>
    <x v="14"/>
    <s v="BP06046387"/>
    <s v="Asistencia para implementar el sistema de gestión de calidad en la secretaría de cultura  de la alcaldía de Santiago de  Cali"/>
    <s v="BP060463871020109"/>
    <s v="Formulación e implementación de los lineamientos y metodologías definidas en el proceso de planeación de la Secret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77995080"/>
    <n v="0"/>
    <n v="0"/>
    <n v="0"/>
    <n v="0"/>
    <n v="0"/>
    <n v="0"/>
    <n v="377995080"/>
    <n v="62195244"/>
    <n v="62195244"/>
    <n v="0"/>
    <n v="0"/>
    <n v="62195244"/>
    <n v="0"/>
    <n v="315799836"/>
  </r>
  <r>
    <x v="14"/>
    <x v="14"/>
    <s v="BP06046387"/>
    <s v="Asistencia para implementar el sistema de gestión de calidad en la secretaría de cultura  de la alcaldía de Santiago de  Cali"/>
    <s v="BP060463871020110"/>
    <s v="Implementar los lineamientos del proceso  administrativo y financiero para prestación del servicio de la Secret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551547658"/>
    <n v="0"/>
    <n v="0"/>
    <n v="0"/>
    <n v="0"/>
    <n v="0"/>
    <n v="0"/>
    <n v="1551547658"/>
    <n v="203723649"/>
    <n v="140615626"/>
    <n v="0"/>
    <n v="0"/>
    <n v="140615626"/>
    <n v="63108023"/>
    <n v="1347824009"/>
  </r>
  <r>
    <x v="14"/>
    <x v="14"/>
    <s v="BP06046387"/>
    <s v="Asistencia para implementar el sistema de gestión de calidad en la secretaría de cultura  de la alcaldía de Santiago de  Cali"/>
    <s v="BP060463871020112"/>
    <s v="Adquisición de mobiliario para implementar los procesos transversales de apoyo a la Secretaría de Cultura"/>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3492500"/>
    <n v="0"/>
    <n v="0"/>
    <n v="0"/>
    <n v="0"/>
    <n v="0"/>
    <n v="0"/>
    <n v="13492500"/>
    <n v="0"/>
    <n v="0"/>
    <n v="0"/>
    <n v="0"/>
    <n v="0"/>
    <n v="0"/>
    <n v="13492500"/>
  </r>
  <r>
    <x v="14"/>
    <x v="14"/>
    <s v="BP06046387"/>
    <s v="Asistencia para implementar el sistema de gestión de calidad en la secretaría de cultura  de la alcaldía de Santiago de  Cali"/>
    <s v="BP060463871020113"/>
    <s v="Realizar el mantenimiento preventivo o correctivo de los equipos y el mobiliario, de los procesos transversales de apoyo a la Secretaría de Cultura"/>
    <m/>
    <m/>
    <s v="2-302010201"/>
    <s v="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1301083"/>
    <n v="0"/>
    <n v="0"/>
    <n v="0"/>
    <n v="0"/>
    <n v="0"/>
    <n v="0"/>
    <n v="21301083"/>
    <n v="0"/>
    <n v="0"/>
    <n v="0"/>
    <n v="0"/>
    <n v="0"/>
    <n v="0"/>
    <n v="21301083"/>
  </r>
  <r>
    <x v="14"/>
    <x v="14"/>
    <s v="BP06046387"/>
    <s v="Asistencia para implementar el sistema de gestión de calidad en la secretaría de cultura  de la alcaldía de Santiago de  Cali"/>
    <s v="BP060463871020114"/>
    <s v="Adquisición de equipos para implementar los procesos transversales de apoyo a la Secretaría de Cultura"/>
    <m/>
    <m/>
    <s v="2-302010101"/>
    <s v="Dotación y/o Adquisición de Maquinaria y Equip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51219914"/>
    <n v="0"/>
    <n v="0"/>
    <n v="0"/>
    <n v="0"/>
    <n v="0"/>
    <n v="0"/>
    <n v="151219914"/>
    <n v="0"/>
    <n v="0"/>
    <n v="0"/>
    <n v="0"/>
    <n v="0"/>
    <n v="0"/>
    <n v="151219914"/>
  </r>
  <r>
    <x v="14"/>
    <x v="14"/>
    <s v="BP06046373"/>
    <s v="Fortalecimiento del Sistema Municipal de Cultura del Municipio de Santiago de  Cali"/>
    <s v="BP060463731010105"/>
    <s v="Acompañar los procesos culturales de participación en las comunas y corregimient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91"/>
    <s v="Sistema Municipal de Cultura funcionando"/>
    <n v="506070576"/>
    <n v="0"/>
    <n v="0"/>
    <n v="0"/>
    <n v="0"/>
    <n v="0"/>
    <n v="0"/>
    <n v="506070576"/>
    <n v="0"/>
    <n v="0"/>
    <n v="0"/>
    <n v="0"/>
    <n v="0"/>
    <n v="0"/>
    <n v="506070576"/>
  </r>
  <r>
    <x v="14"/>
    <x v="14"/>
    <s v="BP06046373"/>
    <s v="Fortalecimiento del Sistema Municipal de Cultura del Municipio de Santiago de  Cali"/>
    <s v="BP060463731010106"/>
    <s v="Realizar  acompañamiento  a la implementación del  plan de  trabajo  del  Consejo municipal de cultur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91"/>
    <s v="Sistema Municipal de Cultura funcionando"/>
    <n v="136784000"/>
    <n v="0"/>
    <n v="0"/>
    <n v="0"/>
    <n v="0"/>
    <n v="0"/>
    <n v="0"/>
    <n v="136784000"/>
    <n v="0"/>
    <n v="0"/>
    <n v="0"/>
    <n v="0"/>
    <n v="0"/>
    <n v="0"/>
    <n v="136784000"/>
  </r>
  <r>
    <x v="14"/>
    <x v="14"/>
    <s v="BP06046373"/>
    <s v="Fortalecimiento del Sistema Municipal de Cultura del Municipio de Santiago de  Cali"/>
    <s v="BP060463731020104"/>
    <s v="Realizar encuentros de articulación sectorial en el marco del Sistema Municipal de Cultur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191"/>
    <s v="Sistema Municipal de Cultura funcionando"/>
    <n v="20485781"/>
    <n v="0"/>
    <n v="0"/>
    <n v="0"/>
    <n v="0"/>
    <n v="0"/>
    <n v="0"/>
    <n v="20485781"/>
    <n v="0"/>
    <n v="0"/>
    <n v="0"/>
    <n v="0"/>
    <n v="0"/>
    <n v="0"/>
    <n v="20485781"/>
  </r>
  <r>
    <x v="14"/>
    <x v="14"/>
    <s v="BP06046330"/>
    <s v="Mejoramiento de la promocion de los derechos culturales en la primera infancia del Municipio de Santiago de  Cali"/>
    <s v="BP060463301010102"/>
    <s v="REALIZAR TALLERES DE PROMOCIÓN DE  LECTURA CON NIÑOS Y NIÑAS MEDIANTE  MÚLTIPLES LENGUAJES"/>
    <m/>
    <m/>
    <s v="2-30503"/>
    <s v="Atención, Control y Organización Institucional para apoyo a la Gestión del Estado"/>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109521619"/>
    <n v="0"/>
    <n v="0"/>
    <n v="0"/>
    <n v="0"/>
    <n v="0"/>
    <n v="0"/>
    <n v="109521619"/>
    <n v="0"/>
    <n v="0"/>
    <n v="0"/>
    <n v="0"/>
    <n v="0"/>
    <n v="0"/>
    <n v="109521619"/>
  </r>
  <r>
    <x v="14"/>
    <x v="14"/>
    <s v="BP06046330"/>
    <s v="Mejoramiento de la promocion de los derechos culturales en la primera infancia del Municipio de Santiago de  Cali"/>
    <s v="BP060463301010106"/>
    <s v="REALIZAR LA ADMINISTRACIÓN DE LA PROMOCIÓN DE LOS DECRECHOS CULTURALES DE PRIMERA INFANCIA"/>
    <m/>
    <m/>
    <s v="2-30503"/>
    <s v="Atención, Control y Organización Institucional para apoyo a la Gestión del Estado"/>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789543"/>
    <n v="0"/>
    <n v="0"/>
    <n v="0"/>
    <n v="0"/>
    <n v="0"/>
    <n v="0"/>
    <n v="789543"/>
    <n v="0"/>
    <n v="0"/>
    <n v="0"/>
    <n v="0"/>
    <n v="0"/>
    <n v="0"/>
    <n v="789543"/>
  </r>
  <r>
    <x v="14"/>
    <x v="14"/>
    <s v="BP06046330"/>
    <s v="Mejoramiento de la promocion de los derechos culturales en la primera infancia del Municipio de Santiago de  Cali"/>
    <s v="BP060463301010201"/>
    <s v="REALIZAR ENCUENTROS ARTÍSTICOS Y CULTURALES DE PRIMERA INFANCIA"/>
    <m/>
    <m/>
    <s v="2-3030225"/>
    <s v="Financiación de Eventos Culturales y Artísticos"/>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7975000"/>
    <n v="0"/>
    <n v="0"/>
    <n v="0"/>
    <n v="0"/>
    <n v="0"/>
    <n v="0"/>
    <n v="7975000"/>
    <n v="0"/>
    <n v="0"/>
    <n v="0"/>
    <n v="0"/>
    <n v="0"/>
    <n v="0"/>
    <n v="7975000"/>
  </r>
  <r>
    <x v="14"/>
    <x v="14"/>
    <s v="BP06046330"/>
    <s v="Mejoramiento de la promocion de los derechos culturales en la primera infancia del Municipio de Santiago de  Cali"/>
    <s v="BP060463301010202"/>
    <s v="REALIZAR ENCUENTROS DE LAS EXPERIENCIAS DE PRIMERA INFANCIA"/>
    <m/>
    <m/>
    <s v="2-3030225"/>
    <s v="Financiación de Eventos Culturales y Artísticos"/>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8694000"/>
    <n v="0"/>
    <n v="0"/>
    <n v="0"/>
    <n v="0"/>
    <n v="0"/>
    <n v="0"/>
    <n v="8694000"/>
    <n v="0"/>
    <n v="0"/>
    <n v="0"/>
    <n v="0"/>
    <n v="0"/>
    <n v="0"/>
    <n v="8694000"/>
  </r>
  <r>
    <x v="14"/>
    <x v="14"/>
    <s v="BP06046330"/>
    <s v="Mejoramiento de la promocion de los derechos culturales en la primera infancia del Municipio de Santiago de  Cali"/>
    <s v="BP060463301010203"/>
    <s v="REALIZAR ENCUENTRO DE CIUDAD PARA LOS NIÑOS Y NIÑAS DE PRIMERA INFANCIA"/>
    <m/>
    <m/>
    <s v="2-3030225"/>
    <s v="Financiación de Eventos Culturales y Artísticos"/>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2150000"/>
    <n v="0"/>
    <n v="0"/>
    <n v="0"/>
    <n v="0"/>
    <n v="0"/>
    <n v="0"/>
    <n v="2150000"/>
    <n v="0"/>
    <n v="0"/>
    <n v="0"/>
    <n v="0"/>
    <n v="0"/>
    <n v="0"/>
    <n v="2150000"/>
  </r>
  <r>
    <x v="14"/>
    <x v="14"/>
    <s v="BP06046330"/>
    <s v="Mejoramiento de la promocion de los derechos culturales en la primera infancia del Municipio de Santiago de  Cali"/>
    <s v="BP060463301010204"/>
    <s v="REALIZAR UN ENCUENTRO DE CIUDAD DE PRIMERA INFANCIA Y CELEBRACIÓN DEL DÍA DE LA NIÑEZ"/>
    <m/>
    <m/>
    <s v="2-3030225"/>
    <s v="Financiación de Eventos Culturales y Artísticos"/>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1240000"/>
    <n v="0"/>
    <n v="0"/>
    <n v="0"/>
    <n v="0"/>
    <n v="0"/>
    <n v="0"/>
    <n v="1240000"/>
    <n v="0"/>
    <n v="0"/>
    <n v="0"/>
    <n v="0"/>
    <n v="0"/>
    <n v="0"/>
    <n v="1240000"/>
  </r>
  <r>
    <x v="14"/>
    <x v="14"/>
    <s v="BP06046330"/>
    <s v="Mejoramiento de la promocion de los derechos culturales en la primera infancia del Municipio de Santiago de  Cali"/>
    <s v="BP060463301010205"/>
    <s v="SISTEMATIZAR LAS EXPERIENCIAS Y ESTRATEGIAS IMPLEMENTADAS EN LA ATENCIÓN INTEGRAL"/>
    <m/>
    <m/>
    <s v="2-30503"/>
    <s v="Atención, Control y Organización Institucional para apoyo a la Gestión del Estado"/>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8850000"/>
    <n v="0"/>
    <n v="0"/>
    <n v="0"/>
    <n v="0"/>
    <n v="0"/>
    <n v="0"/>
    <n v="8850000"/>
    <n v="0"/>
    <n v="0"/>
    <n v="0"/>
    <n v="0"/>
    <n v="0"/>
    <n v="0"/>
    <n v="8850000"/>
  </r>
  <r>
    <x v="14"/>
    <x v="14"/>
    <s v="BP06046330"/>
    <s v="Mejoramiento de la promocion de los derechos culturales en la primera infancia del Municipio de Santiago de  Cali"/>
    <s v="BP060463301010210"/>
    <s v="REALIZAR LA ADMINISTRACIÓN DE LOS ENCUENTROS DE PRIMERA INFANCIA"/>
    <m/>
    <m/>
    <s v="2-30503"/>
    <s v="Atención, Control y Organización Institucional para apoyo a la Gestión del Estado"/>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4336352"/>
    <n v="0"/>
    <n v="0"/>
    <n v="0"/>
    <n v="0"/>
    <n v="0"/>
    <n v="0"/>
    <n v="4336352"/>
    <n v="0"/>
    <n v="0"/>
    <n v="0"/>
    <n v="0"/>
    <n v="0"/>
    <n v="0"/>
    <n v="4336352"/>
  </r>
  <r>
    <x v="14"/>
    <x v="14"/>
    <s v="BP06046330"/>
    <s v="Mejoramiento de la promocion de los derechos culturales en la primera infancia del Municipio de Santiago de  Cali"/>
    <s v="BP060463301020101"/>
    <s v="REALIZAR TALLERES DE LECTURA, ESCRITURA Y LENGUAJES MÚLTIPLES EN HOGARES INFANTILES"/>
    <m/>
    <m/>
    <s v="2-3030101"/>
    <s v="Capacitación Personal del Sector"/>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2950000"/>
    <n v="0"/>
    <n v="0"/>
    <n v="0"/>
    <n v="0"/>
    <n v="0"/>
    <n v="0"/>
    <n v="2950000"/>
    <n v="0"/>
    <n v="0"/>
    <n v="0"/>
    <n v="0"/>
    <n v="0"/>
    <n v="0"/>
    <n v="2950000"/>
  </r>
  <r>
    <x v="14"/>
    <x v="14"/>
    <s v="BP06046330"/>
    <s v="Mejoramiento de la promocion de los derechos culturales en la primera infancia del Municipio de Santiago de  Cali"/>
    <s v="BP060463301020102"/>
    <s v="REALIZAR TALLERES DE LECTURA, ESCRITURA Y LENGUAJES EXPRESIVOS EN HOGARES DE PASO Y FUNDACIONES"/>
    <m/>
    <m/>
    <s v="2-3030101"/>
    <s v="Capacitación Personal del Sector"/>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2950000"/>
    <n v="0"/>
    <n v="0"/>
    <n v="0"/>
    <n v="0"/>
    <n v="0"/>
    <n v="0"/>
    <n v="2950000"/>
    <n v="0"/>
    <n v="0"/>
    <n v="0"/>
    <n v="0"/>
    <n v="0"/>
    <n v="0"/>
    <n v="2950000"/>
  </r>
  <r>
    <x v="14"/>
    <x v="14"/>
    <s v="BP06046330"/>
    <s v="Mejoramiento de la promocion de los derechos culturales en la primera infancia del Municipio de Santiago de  Cali"/>
    <s v="BP060463301020103"/>
    <s v="REALIZAR TALLERES DE LECTURA, ESCRITURA Y LENGUAJES EXPRESIVOS EN LA CÁRCEL DE MUJERES"/>
    <m/>
    <m/>
    <s v="2-3030101"/>
    <s v="Capacitación Personal del Sector"/>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2775000"/>
    <n v="0"/>
    <n v="0"/>
    <n v="0"/>
    <n v="0"/>
    <n v="0"/>
    <n v="0"/>
    <n v="2775000"/>
    <n v="0"/>
    <n v="0"/>
    <n v="0"/>
    <n v="0"/>
    <n v="0"/>
    <n v="0"/>
    <n v="2775000"/>
  </r>
  <r>
    <x v="14"/>
    <x v="14"/>
    <s v="BP06046330"/>
    <s v="Mejoramiento de la promocion de los derechos culturales en la primera infancia del Municipio de Santiago de  Cali"/>
    <s v="BP060463301020104"/>
    <s v="REALIZAR PROCESOS DE LECTURA, ESCRITURA Y MÚLTIPLES LENGUAJES EN PARQUES"/>
    <m/>
    <m/>
    <s v="2-3030101"/>
    <s v="Capacitación Personal del Sector"/>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5800000"/>
    <n v="0"/>
    <n v="0"/>
    <n v="0"/>
    <n v="0"/>
    <n v="0"/>
    <n v="0"/>
    <n v="5800000"/>
    <n v="0"/>
    <n v="0"/>
    <n v="0"/>
    <n v="0"/>
    <n v="0"/>
    <n v="0"/>
    <n v="5800000"/>
  </r>
  <r>
    <x v="14"/>
    <x v="14"/>
    <s v="BP06046330"/>
    <s v="Mejoramiento de la promocion de los derechos culturales en la primera infancia del Municipio de Santiago de  Cali"/>
    <s v="BP060463301020109"/>
    <s v="REALIZAR LA ADMINISTRACIÓN DE LOS PROCESOS DE PROMOCIÓN DE LOS DERECHOS CULTURALES QUE PARTICIPAN"/>
    <m/>
    <m/>
    <s v="2-30503"/>
    <s v="Atención, Control y Organización Institucional para apoyo a la Gestión del Estado"/>
    <x v="0"/>
    <s v="Vigencia actual"/>
    <n v="1213"/>
    <s v="0-1213"/>
    <s v="estampilla procultura "/>
    <m/>
    <m/>
    <x v="0"/>
    <s v="Organismo"/>
    <n v="99"/>
    <s v="MUNICIPIO DE CALI"/>
    <n v="41"/>
    <s v="CALI SOCIAL Y DIVERSA"/>
    <n v="4101"/>
    <s v="CONSTRUYENDO SOCIEDAD"/>
    <n v="4101001"/>
    <s v="ATENCIÓN INTEGRAL A LA PRIMERA INFANCIA"/>
    <x v="192"/>
    <s v="Niñas y niños de primera infancia que participan en procesos"/>
    <n v="2171247"/>
    <n v="0"/>
    <n v="0"/>
    <n v="0"/>
    <n v="0"/>
    <n v="0"/>
    <n v="0"/>
    <n v="2171247"/>
    <n v="0"/>
    <n v="0"/>
    <n v="0"/>
    <n v="0"/>
    <n v="0"/>
    <n v="0"/>
    <n v="2171247"/>
  </r>
  <r>
    <x v="14"/>
    <x v="14"/>
    <s v="BP06046334"/>
    <s v="Fortalecimiento de los habitos de lectura y escritura en niños, niñas, adolescentes del municipio de Santiago de  Cali"/>
    <s v="BP060463341010101"/>
    <s v="REALIZAR LOS PROCESOS DE ACCESO Y PROMOCION LA LECTURA Y ESCRITURA A NNA"/>
    <m/>
    <m/>
    <s v="2-30503"/>
    <s v="Atención, Control y Organización Institucional para apoyo a la Gestión del Estado"/>
    <x v="0"/>
    <s v="Vigencia actual"/>
    <n v="1213"/>
    <s v="0-1213"/>
    <s v="estampilla procultura "/>
    <m/>
    <m/>
    <x v="0"/>
    <s v="Organismo"/>
    <n v="99"/>
    <s v="MUNICIPIO DE CALI"/>
    <n v="41"/>
    <s v="CALI SOCIAL Y DIVERSA"/>
    <n v="4101"/>
    <s v="CONSTRUYENDO SOCIEDAD"/>
    <n v="4101002"/>
    <s v="NIÑOS, NIÑAS, ADOLESCENTES Y JÓVENES - NNAJ CON OPORTUNIDADE"/>
    <x v="193"/>
    <s v="Niñas, niños y adolescentes beneficiados con los programas d"/>
    <n v="990083714"/>
    <n v="0"/>
    <n v="0"/>
    <n v="0"/>
    <n v="0"/>
    <n v="0"/>
    <n v="0"/>
    <n v="990083714"/>
    <n v="0"/>
    <n v="0"/>
    <n v="0"/>
    <n v="0"/>
    <n v="0"/>
    <n v="0"/>
    <n v="990083714"/>
  </r>
  <r>
    <x v="14"/>
    <x v="14"/>
    <s v="BP26002301"/>
    <s v="Mejoramiento de la oferta cultural y artística para el adulto mayor en Santiago de Cali"/>
    <s v="BP260023011020112"/>
    <s v="Realizar la administración de las alternativas artísticas y culturales"/>
    <m/>
    <m/>
    <s v="2-3030225"/>
    <s v="Financiación de Eventos Culturales y Artísticos"/>
    <x v="0"/>
    <s v="Vigencia actual"/>
    <n v="1213"/>
    <s v="0-1213"/>
    <s v="estampilla procultura "/>
    <m/>
    <m/>
    <x v="0"/>
    <s v="Organismo"/>
    <n v="99"/>
    <s v="MUNICIPIO DE CALI"/>
    <n v="41"/>
    <s v="CALI SOCIAL Y DIVERSA"/>
    <n v="4101"/>
    <s v="CONSTRUYENDO SOCIEDAD"/>
    <n v="4101004"/>
    <s v="CULTURA DEL ENVEJECIMIENTO"/>
    <x v="194"/>
    <s v="Eventos artísticos y culturales anuales para los adultos may"/>
    <n v="14417533"/>
    <n v="0"/>
    <n v="0"/>
    <n v="0"/>
    <n v="0"/>
    <n v="0"/>
    <n v="0"/>
    <n v="14417533"/>
    <n v="0"/>
    <n v="0"/>
    <n v="0"/>
    <n v="0"/>
    <n v="0"/>
    <n v="0"/>
    <n v="14417533"/>
  </r>
  <r>
    <x v="14"/>
    <x v="14"/>
    <s v="BP26002266"/>
    <s v="DESARROLLO DE PROCESOS ARTÍSTICOS Y CULTURALES PARA LA POBLACIÓN CON DISCAPACIDAD DE SANTIAGO DE CALI"/>
    <s v="BP260022661010101"/>
    <s v="APOYAR LOS PROCESOS CULTURALES Y ARTÍSTICOS"/>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56650000"/>
    <n v="0"/>
    <n v="0"/>
    <n v="0"/>
    <n v="0"/>
    <n v="0"/>
    <n v="0"/>
    <n v="56650000"/>
    <n v="0"/>
    <n v="0"/>
    <n v="0"/>
    <n v="0"/>
    <n v="0"/>
    <n v="0"/>
    <n v="56650000"/>
  </r>
  <r>
    <x v="14"/>
    <x v="14"/>
    <s v="BP26002266"/>
    <s v="DESARROLLO DE PROCESOS ARTÍSTICOS Y CULTURALES PARA LA POBLACIÓN CON DISCAPACIDAD DE SANTIAGO DE CALI"/>
    <s v="BP260022661010102"/>
    <s v="REALIZAR TALLERES EN ARTES PLASTICAS"/>
    <m/>
    <m/>
    <s v="2-3030101"/>
    <s v="Capacitación Personal del Sector"/>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5200000"/>
    <n v="0"/>
    <n v="0"/>
    <n v="0"/>
    <n v="0"/>
    <n v="0"/>
    <n v="0"/>
    <n v="5200000"/>
    <n v="0"/>
    <n v="0"/>
    <n v="0"/>
    <n v="0"/>
    <n v="0"/>
    <n v="0"/>
    <n v="5200000"/>
  </r>
  <r>
    <x v="14"/>
    <x v="14"/>
    <s v="BP26002266"/>
    <s v="DESARROLLO DE PROCESOS ARTÍSTICOS Y CULTURALES PARA LA POBLACIÓN CON DISCAPACIDAD DE SANTIAGO DE CALI"/>
    <s v="BP260022661010103"/>
    <s v="REALIZAR TALLERES DE PRODUCCION LITERARIA"/>
    <m/>
    <m/>
    <s v="2-3030101"/>
    <s v="Capacitación Personal del Sector"/>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8700000"/>
    <n v="0"/>
    <n v="0"/>
    <n v="0"/>
    <n v="0"/>
    <n v="0"/>
    <n v="0"/>
    <n v="8700000"/>
    <n v="0"/>
    <n v="0"/>
    <n v="0"/>
    <n v="0"/>
    <n v="0"/>
    <n v="0"/>
    <n v="8700000"/>
  </r>
  <r>
    <x v="14"/>
    <x v="14"/>
    <s v="BP26002266"/>
    <s v="DESARROLLO DE PROCESOS ARTÍSTICOS Y CULTURALES PARA LA POBLACIÓN CON DISCAPACIDAD DE SANTIAGO DE CALI"/>
    <s v="BP260022661010104"/>
    <s v="REALIZAR TALLERES DE TEATRO DIRIGIDO A POBLACION CON DISCAPACIDAD AUDITIVA"/>
    <m/>
    <m/>
    <s v="2-3030101"/>
    <s v="Capacitación Personal del Sector"/>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3560000"/>
    <n v="0"/>
    <n v="0"/>
    <n v="0"/>
    <n v="0"/>
    <n v="0"/>
    <n v="0"/>
    <n v="3560000"/>
    <n v="0"/>
    <n v="0"/>
    <n v="0"/>
    <n v="0"/>
    <n v="0"/>
    <n v="0"/>
    <n v="3560000"/>
  </r>
  <r>
    <x v="14"/>
    <x v="14"/>
    <s v="BP26002266"/>
    <s v="DESARROLLO DE PROCESOS ARTÍSTICOS Y CULTURALES PARA LA POBLACIÓN CON DISCAPACIDAD DE SANTIAGO DE CALI"/>
    <s v="BP260022661010105"/>
    <s v="REALIZAR TALLERES DE MUSICA DIRIGIDO A POBLACION CON DISCAPACIDAD VISUAL, FISICO Y PSICOSOCIAL"/>
    <m/>
    <m/>
    <s v="2-3030101"/>
    <s v="Capacitación Personal del Sector"/>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5700000"/>
    <n v="0"/>
    <n v="0"/>
    <n v="0"/>
    <n v="0"/>
    <n v="0"/>
    <n v="0"/>
    <n v="5700000"/>
    <n v="0"/>
    <n v="0"/>
    <n v="0"/>
    <n v="0"/>
    <n v="0"/>
    <n v="0"/>
    <n v="5700000"/>
  </r>
  <r>
    <x v="14"/>
    <x v="14"/>
    <s v="BP26002266"/>
    <s v="DESARROLLO DE PROCESOS ARTÍSTICOS Y CULTURALES PARA LA POBLACIÓN CON DISCAPACIDAD DE SANTIAGO DE CALI"/>
    <s v="BP260022661010106"/>
    <s v="REALIZAR TALLER DE DANZAS"/>
    <m/>
    <m/>
    <s v="2-3030101"/>
    <s v="Capacitación Personal del Sector"/>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3260000"/>
    <n v="0"/>
    <n v="0"/>
    <n v="0"/>
    <n v="0"/>
    <n v="0"/>
    <n v="0"/>
    <n v="3260000"/>
    <n v="0"/>
    <n v="0"/>
    <n v="0"/>
    <n v="0"/>
    <n v="0"/>
    <n v="0"/>
    <n v="3260000"/>
  </r>
  <r>
    <x v="14"/>
    <x v="14"/>
    <s v="BP26002266"/>
    <s v="DESARROLLO DE PROCESOS ARTÍSTICOS Y CULTURALES PARA LA POBLACIÓN CON DISCAPACIDAD DE SANTIAGO DE CALI"/>
    <s v="BP260022661010107"/>
    <s v="REALIZAR JORNADAS DE CREACIÓN ARTÍSTICA"/>
    <m/>
    <m/>
    <s v="2-3030101"/>
    <s v="Capacitación Personal del Sector"/>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56000000"/>
    <n v="0"/>
    <n v="0"/>
    <n v="0"/>
    <n v="0"/>
    <n v="0"/>
    <n v="0"/>
    <n v="56000000"/>
    <n v="0"/>
    <n v="0"/>
    <n v="0"/>
    <n v="0"/>
    <n v="0"/>
    <n v="0"/>
    <n v="56000000"/>
  </r>
  <r>
    <x v="14"/>
    <x v="14"/>
    <s v="BP26002266"/>
    <s v="DESARROLLO DE PROCESOS ARTÍSTICOS Y CULTURALES PARA LA POBLACIÓN CON DISCAPACIDAD DE SANTIAGO DE CALI"/>
    <s v="BP260022661010108"/>
    <s v="ADQUIRIR MATERIALES E INSUMOS PARA JORNADAS  DE CREACIÓN ARTÍSTICA"/>
    <m/>
    <m/>
    <s v="2-302010134"/>
    <s v="Adquisicion de Materiales y Suministr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5000000"/>
    <n v="0"/>
    <n v="0"/>
    <n v="0"/>
    <n v="0"/>
    <n v="0"/>
    <n v="0"/>
    <n v="5000000"/>
    <n v="0"/>
    <n v="0"/>
    <n v="0"/>
    <n v="0"/>
    <n v="0"/>
    <n v="0"/>
    <n v="5000000"/>
  </r>
  <r>
    <x v="14"/>
    <x v="14"/>
    <s v="BP26002266"/>
    <s v="DESARROLLO DE PROCESOS ARTÍSTICOS Y CULTURALES PARA LA POBLACIÓN CON DISCAPACIDAD DE SANTIAGO DE CALI"/>
    <s v="BP260022661010109"/>
    <s v="REALIZAR LA ADMINISTRACIÓN DE LOS PROCESOS DE FORMACION ARTISTICA PARA PERSONAS CON DISCAPACIDAD"/>
    <m/>
    <m/>
    <s v="2-30503"/>
    <s v="Atención, Control y Organización Institucional para apoyo a la Gestión del Estado"/>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13113000"/>
    <n v="0"/>
    <n v="0"/>
    <n v="0"/>
    <n v="0"/>
    <n v="0"/>
    <n v="0"/>
    <n v="13113000"/>
    <n v="0"/>
    <n v="0"/>
    <n v="0"/>
    <n v="0"/>
    <n v="0"/>
    <n v="0"/>
    <n v="13113000"/>
  </r>
  <r>
    <x v="14"/>
    <x v="14"/>
    <s v="BP26002266"/>
    <s v="DESARROLLO DE PROCESOS ARTÍSTICOS Y CULTURALES PARA LA POBLACIÓN CON DISCAPACIDAD DE SANTIAGO DE CALI"/>
    <s v="BP260022661020101"/>
    <s v="REALIZAR LA DIFUSIÓN DE LOS PROCESOS ARTÍSTICOS Y CULTURALES PARA PERSONAS CON DISCAPACIDAD"/>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6000000"/>
    <n v="0"/>
    <n v="0"/>
    <n v="0"/>
    <n v="0"/>
    <n v="0"/>
    <n v="0"/>
    <n v="6000000"/>
    <n v="0"/>
    <n v="0"/>
    <n v="0"/>
    <n v="0"/>
    <n v="0"/>
    <n v="0"/>
    <n v="6000000"/>
  </r>
  <r>
    <x v="14"/>
    <x v="14"/>
    <s v="BP26002266"/>
    <s v="DESARROLLO DE PROCESOS ARTÍSTICOS Y CULTURALES PARA LA POBLACIÓN CON DISCAPACIDAD DE SANTIAGO DE CALI"/>
    <s v="BP260022661020102"/>
    <s v="REALIZAR EXPOSICIONES DE TRABAJOS  ARTISTICOS"/>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600000"/>
    <n v="0"/>
    <n v="0"/>
    <n v="0"/>
    <n v="0"/>
    <n v="0"/>
    <n v="0"/>
    <n v="600000"/>
    <n v="0"/>
    <n v="0"/>
    <n v="0"/>
    <n v="0"/>
    <n v="0"/>
    <n v="0"/>
    <n v="600000"/>
  </r>
  <r>
    <x v="14"/>
    <x v="14"/>
    <s v="BP26002266"/>
    <s v="DESARROLLO DE PROCESOS ARTÍSTICOS Y CULTURALES PARA LA POBLACIÓN CON DISCAPACIDAD DE SANTIAGO DE CALI"/>
    <s v="BP260022661020103"/>
    <s v="REALIZAR EL CONCURSO NACIONAL DE CUENTO Y POESÍA"/>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18180000"/>
    <n v="0"/>
    <n v="0"/>
    <n v="0"/>
    <n v="0"/>
    <n v="0"/>
    <n v="0"/>
    <n v="18180000"/>
    <n v="0"/>
    <n v="0"/>
    <n v="0"/>
    <n v="0"/>
    <n v="0"/>
    <n v="0"/>
    <n v="18180000"/>
  </r>
  <r>
    <x v="14"/>
    <x v="14"/>
    <s v="BP26002266"/>
    <s v="DESARROLLO DE PROCESOS ARTÍSTICOS Y CULTURALES PARA LA POBLACIÓN CON DISCAPACIDAD DE SANTIAGO DE CALI"/>
    <s v="BP260022661020104"/>
    <s v="REALIZAR EL CONCURSO DE ORTOGRAFIA BRAILLE"/>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7680000"/>
    <n v="0"/>
    <n v="0"/>
    <n v="0"/>
    <n v="0"/>
    <n v="0"/>
    <n v="0"/>
    <n v="7680000"/>
    <n v="0"/>
    <n v="0"/>
    <n v="0"/>
    <n v="0"/>
    <n v="0"/>
    <n v="0"/>
    <n v="7680000"/>
  </r>
  <r>
    <x v="14"/>
    <x v="14"/>
    <s v="BP26002266"/>
    <s v="DESARROLLO DE PROCESOS ARTÍSTICOS Y CULTURALES PARA LA POBLACIÓN CON DISCAPACIDAD DE SANTIAGO DE CALI"/>
    <s v="BP260022661020105"/>
    <s v="REALIZAR FESTIVAL ARTÍSTICO DE PERSONAS CON DISCAPACIDAD"/>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46280000"/>
    <n v="0"/>
    <n v="0"/>
    <n v="0"/>
    <n v="0"/>
    <n v="0"/>
    <n v="0"/>
    <n v="46280000"/>
    <n v="0"/>
    <n v="0"/>
    <n v="0"/>
    <n v="0"/>
    <n v="0"/>
    <n v="0"/>
    <n v="46280000"/>
  </r>
  <r>
    <x v="14"/>
    <x v="14"/>
    <s v="BP26002266"/>
    <s v="DESARROLLO DE PROCESOS ARTÍSTICOS Y CULTURALES PARA LA POBLACIÓN CON DISCAPACIDAD DE SANTIAGO DE CALI"/>
    <s v="BP260022661020106"/>
    <s v="REALIZAR ENCUENTROS CULTURALES Y CIRCULACION DE ARTISTAS CON DISCAPACIDAD"/>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23298799"/>
    <n v="0"/>
    <n v="0"/>
    <n v="0"/>
    <n v="0"/>
    <n v="0"/>
    <n v="0"/>
    <n v="23298799"/>
    <n v="0"/>
    <n v="0"/>
    <n v="0"/>
    <n v="0"/>
    <n v="0"/>
    <n v="0"/>
    <n v="23298799"/>
  </r>
  <r>
    <x v="14"/>
    <x v="14"/>
    <s v="BP26002266"/>
    <s v="DESARROLLO DE PROCESOS ARTÍSTICOS Y CULTURALES PARA LA POBLACIÓN CON DISCAPACIDAD DE SANTIAGO DE CALI"/>
    <s v="BP260022661020107"/>
    <s v="REALIZAR ENCUENTROS ARTÍSTICOS A PERSONAS DISCAPACITADAS CON ENFERMEDADES HUERFANAS"/>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15800000"/>
    <n v="0"/>
    <n v="0"/>
    <n v="0"/>
    <n v="0"/>
    <n v="0"/>
    <n v="0"/>
    <n v="15800000"/>
    <n v="0"/>
    <n v="0"/>
    <n v="0"/>
    <n v="0"/>
    <n v="0"/>
    <n v="0"/>
    <n v="15800000"/>
  </r>
  <r>
    <x v="14"/>
    <x v="14"/>
    <s v="BP26002266"/>
    <s v="DESARROLLO DE PROCESOS ARTÍSTICOS Y CULTURALES PARA LA POBLACIÓN CON DISCAPACIDAD DE SANTIAGO DE CALI"/>
    <s v="BP260022661020108"/>
    <s v="REALIZAR CONVERSATORIO DE INCLUSION DE LA POBLACIÓN CON DISCAPACIDAD EN EL ARTE Y LA CULTURA"/>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3031200"/>
    <n v="0"/>
    <n v="0"/>
    <n v="0"/>
    <n v="0"/>
    <n v="0"/>
    <n v="0"/>
    <n v="3031200"/>
    <n v="0"/>
    <n v="0"/>
    <n v="0"/>
    <n v="0"/>
    <n v="0"/>
    <n v="0"/>
    <n v="3031200"/>
  </r>
  <r>
    <x v="14"/>
    <x v="14"/>
    <s v="BP26002266"/>
    <s v="DESARROLLO DE PROCESOS ARTÍSTICOS Y CULTURALES PARA LA POBLACIÓN CON DISCAPACIDAD DE SANTIAGO DE CALI"/>
    <s v="BP260022661020109"/>
    <s v="REALIZAR ENCUENTRO DE INSTITUCIONES ARTISTICAS Y CULTURALES CON POBLACIÓN DE PERSONAS CON DISCAPACIDAD"/>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10975093"/>
    <n v="0"/>
    <n v="0"/>
    <n v="0"/>
    <n v="0"/>
    <n v="0"/>
    <n v="0"/>
    <n v="10975093"/>
    <n v="0"/>
    <n v="0"/>
    <n v="0"/>
    <n v="0"/>
    <n v="0"/>
    <n v="0"/>
    <n v="10975093"/>
  </r>
  <r>
    <x v="14"/>
    <x v="14"/>
    <s v="BP26002266"/>
    <s v="DESARROLLO DE PROCESOS ARTÍSTICOS Y CULTURALES PARA LA POBLACIÓN CON DISCAPACIDAD DE SANTIAGO DE CALI"/>
    <s v="BP260022661020110"/>
    <s v="REALIZAR PUESTA EN ESCENA ARTÍSTICA SOBRE LOS IMAGINARIOS DE LA POBLACION CON DISCAPACIDAD"/>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13904000"/>
    <n v="0"/>
    <n v="0"/>
    <n v="0"/>
    <n v="0"/>
    <n v="0"/>
    <n v="0"/>
    <n v="13904000"/>
    <n v="0"/>
    <n v="0"/>
    <n v="0"/>
    <n v="0"/>
    <n v="0"/>
    <n v="0"/>
    <n v="13904000"/>
  </r>
  <r>
    <x v="14"/>
    <x v="14"/>
    <s v="BP26002266"/>
    <s v="DESARROLLO DE PROCESOS ARTÍSTICOS Y CULTURALES PARA LA POBLACIÓN CON DISCAPACIDAD DE SANTIAGO DE CALI"/>
    <s v="BP260022661020111"/>
    <s v="SISTEMATIZAR LAS ORGANIZACIONES ARTÍSTICAS Y CULTURALES CON POBLACION CON DISCAPACIDAD"/>
    <m/>
    <m/>
    <s v="2-30503"/>
    <s v="Atención, Control y Organización Institucional para apoyo a la Gestión del Estado"/>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5216000"/>
    <n v="0"/>
    <n v="0"/>
    <n v="0"/>
    <n v="0"/>
    <n v="0"/>
    <n v="0"/>
    <n v="5216000"/>
    <n v="0"/>
    <n v="0"/>
    <n v="0"/>
    <n v="0"/>
    <n v="0"/>
    <n v="0"/>
    <n v="5216000"/>
  </r>
  <r>
    <x v="14"/>
    <x v="14"/>
    <s v="BP26002266"/>
    <s v="DESARROLLO DE PROCESOS ARTÍSTICOS Y CULTURALES PARA LA POBLACIÓN CON DISCAPACIDAD DE SANTIAGO DE CALI"/>
    <s v="BP260022661020112"/>
    <s v="REALIZAR LA ADMINISTRACIÓN DE LA DIFUSION DE LOS PROCESOS DE INCLUSION DE LA POBLACIÓN CON DISCAPACIDAD"/>
    <m/>
    <m/>
    <s v="2-30503"/>
    <s v="Atención, Control y Organización Institucional para apoyo a la Gestión del Estado"/>
    <x v="0"/>
    <s v="Vigencia actual"/>
    <n v="1213"/>
    <s v="0-1213"/>
    <s v="estampilla procultura "/>
    <m/>
    <m/>
    <x v="0"/>
    <s v="Organismo"/>
    <n v="99"/>
    <s v="MUNICIPIO DE CALI"/>
    <n v="41"/>
    <s v="CALI SOCIAL Y DIVERSA"/>
    <n v="4102"/>
    <s v="DERECHOS CON EQUIDAD, SUPERANDO BARRERAS PARA LA INCLUSIÓN."/>
    <n v="4102001"/>
    <s v="DISCAPACIDAD SIN LÍMITES."/>
    <x v="184"/>
    <s v="Personas con discapacidad que participan en procesos artísti"/>
    <n v="22644765"/>
    <n v="0"/>
    <n v="0"/>
    <n v="0"/>
    <n v="0"/>
    <n v="0"/>
    <n v="0"/>
    <n v="22644765"/>
    <n v="0"/>
    <n v="0"/>
    <n v="0"/>
    <n v="0"/>
    <n v="0"/>
    <n v="0"/>
    <n v="22644765"/>
  </r>
  <r>
    <x v="14"/>
    <x v="14"/>
    <s v="BP26000914"/>
    <s v="FORTALECIMIENTO DE LAS IDENTIDADES Y VALORES CULTURALES AFRODESCENDIENTES EN EL MUNICIPIO DE SANTIAGO DE CALI"/>
    <s v="BP260009142010101"/>
    <s v="REALIZAR ACOMPAÑAMIENTO DE LOS PROCESOS DE LAS ORGANIZACIONES AFRODESCIENTES"/>
    <m/>
    <m/>
    <s v="2-30503"/>
    <s v="Atención, Control y Organización Institucional para apoyo a la Gestión del Estado"/>
    <x v="0"/>
    <s v="Vigencia actual"/>
    <n v="1213"/>
    <s v="0-1213"/>
    <s v="estampilla procultura "/>
    <m/>
    <m/>
    <x v="0"/>
    <s v="Organismo"/>
    <n v="99"/>
    <s v="MUNICIPIO DE CALI"/>
    <n v="41"/>
    <s v="CALI SOCIAL Y DIVERSA"/>
    <n v="4102"/>
    <s v="DERECHOS CON EQUIDAD, SUPERANDO BARRERAS PARA LA INCLUSIÓN."/>
    <n v="4102002"/>
    <s v="CALIAFRO INCLUYENTE E INFLUYENTE."/>
    <x v="195"/>
    <s v="Organizaciones culturales que revitalicen las identidades y"/>
    <n v="30554920"/>
    <n v="0"/>
    <n v="0"/>
    <n v="0"/>
    <n v="0"/>
    <n v="0"/>
    <n v="0"/>
    <n v="30554920"/>
    <n v="0"/>
    <n v="0"/>
    <n v="0"/>
    <n v="0"/>
    <n v="0"/>
    <n v="0"/>
    <n v="30554920"/>
  </r>
  <r>
    <x v="14"/>
    <x v="14"/>
    <s v="BP26000914"/>
    <s v="FORTALECIMIENTO DE LAS IDENTIDADES Y VALORES CULTURALES AFRODESCENDIENTES EN EL MUNICIPIO DE SANTIAGO DE CALI"/>
    <s v="BP260009142010104"/>
    <s v="APOYAR LAS ORGANIZACIONES EN LOS PROCESOS ORIENTADOS A FORTALECER LA IDENTIDAD AFRO"/>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2"/>
    <s v="CALIAFRO INCLUYENTE E INFLUYENTE."/>
    <x v="195"/>
    <s v="Organizaciones culturales que revitalicen las identidades y"/>
    <n v="17195250"/>
    <n v="0"/>
    <n v="0"/>
    <n v="0"/>
    <n v="0"/>
    <n v="0"/>
    <n v="0"/>
    <n v="17195250"/>
    <n v="0"/>
    <n v="0"/>
    <n v="0"/>
    <n v="0"/>
    <n v="0"/>
    <n v="0"/>
    <n v="17195250"/>
  </r>
  <r>
    <x v="14"/>
    <x v="14"/>
    <s v="BP26000914"/>
    <s v="FORTALECIMIENTO DE LAS IDENTIDADES Y VALORES CULTURALES AFRODESCENDIENTES EN EL MUNICIPIO DE SANTIAGO DE CALI"/>
    <s v="BP260009142020101"/>
    <s v="REALIZAR EVENTO EN EL MARCO DEL EVENTO DÍA DE LA AFROCOLOMBIANIDAD"/>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2"/>
    <s v="CALIAFRO INCLUYENTE E INFLUYENTE."/>
    <x v="195"/>
    <s v="Organizaciones culturales que revitalicen las identidades y"/>
    <n v="20847046"/>
    <n v="0"/>
    <n v="0"/>
    <n v="0"/>
    <n v="0"/>
    <n v="0"/>
    <n v="0"/>
    <n v="20847046"/>
    <n v="0"/>
    <n v="0"/>
    <n v="0"/>
    <n v="0"/>
    <n v="0"/>
    <n v="0"/>
    <n v="20847046"/>
  </r>
  <r>
    <x v="14"/>
    <x v="14"/>
    <s v="BP26000960"/>
    <s v="APOYO A LA REALIZACIÓN DE LAS PRACTICAS CULTURALES TRADICIONALES INDÍGENAS EN EL MUNICIPIO DE SANTIAGO DE CALI"/>
    <s v="BP260009601010101"/>
    <s v="APOYAR LA REALIZACIÓN DE LA FIESTA ANCESTRAL DEL ANGI ANYUTA DEL CABILDO KOFAN"/>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3"/>
    <s v="TRADICIONES ANCESTRALES INDÍGENAS."/>
    <x v="196"/>
    <s v="Ceremonias, fiestas y rituales tradicionales de las comunida"/>
    <n v="3390000"/>
    <n v="0"/>
    <n v="0"/>
    <n v="0"/>
    <n v="0"/>
    <n v="0"/>
    <n v="0"/>
    <n v="3390000"/>
    <n v="0"/>
    <n v="0"/>
    <n v="0"/>
    <n v="0"/>
    <n v="0"/>
    <n v="0"/>
    <n v="3390000"/>
  </r>
  <r>
    <x v="14"/>
    <x v="14"/>
    <s v="BP26000960"/>
    <s v="APOYO A LA REALIZACIÓN DE LAS PRACTICAS CULTURALES TRADICIONALES INDÍGENAS EN EL MUNICIPIO DE SANTIAGO DE CALI"/>
    <s v="BP260009601010102"/>
    <s v="APOYAR LA REALIZACIÓN DE LA FIESTA DEL CARNAVALITO DEL CABILDO QUICHUA RUNA PURA"/>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3"/>
    <s v="TRADICIONES ANCESTRALES INDÍGENAS."/>
    <x v="196"/>
    <s v="Ceremonias, fiestas y rituales tradicionales de las comunida"/>
    <n v="3668000"/>
    <n v="0"/>
    <n v="0"/>
    <n v="0"/>
    <n v="0"/>
    <n v="0"/>
    <n v="0"/>
    <n v="3668000"/>
    <n v="0"/>
    <n v="0"/>
    <n v="0"/>
    <n v="0"/>
    <n v="0"/>
    <n v="0"/>
    <n v="3668000"/>
  </r>
  <r>
    <x v="14"/>
    <x v="14"/>
    <s v="BP26000960"/>
    <s v="APOYO A LA REALIZACIÓN DE LAS PRACTICAS CULTURALES TRADICIONALES INDÍGENAS EN EL MUNICIPIO DE SANTIAGO DE CALI"/>
    <s v="BP260009601010103"/>
    <s v="APOYAR LA REALIZACIÓN DE LA FIESTA DEL ATUN PUNCHA DEL CABILDO INGA"/>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3"/>
    <s v="TRADICIONES ANCESTRALES INDÍGENAS."/>
    <x v="196"/>
    <s v="Ceremonias, fiestas y rituales tradicionales de las comunida"/>
    <n v="3946000"/>
    <n v="0"/>
    <n v="0"/>
    <n v="0"/>
    <n v="0"/>
    <n v="0"/>
    <n v="0"/>
    <n v="3946000"/>
    <n v="0"/>
    <n v="0"/>
    <n v="0"/>
    <n v="0"/>
    <n v="0"/>
    <n v="0"/>
    <n v="3946000"/>
  </r>
  <r>
    <x v="14"/>
    <x v="14"/>
    <s v="BP26000960"/>
    <s v="APOYO A LA REALIZACIÓN DE LAS PRACTICAS CULTURALES TRADICIONALES INDÍGENAS EN EL MUNICIPIO DE SANTIAGO DE CALI"/>
    <s v="BP260009601010104"/>
    <s v="APOYAR LA REALIZACIÓN DE LA FIESTA DEL TINKU YACHG AILLU YANACUNA DEL CABILDO YANACONA"/>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3"/>
    <s v="TRADICIONES ANCESTRALES INDÍGENAS."/>
    <x v="196"/>
    <s v="Ceremonias, fiestas y rituales tradicionales de las comunida"/>
    <n v="5336000"/>
    <n v="0"/>
    <n v="0"/>
    <n v="0"/>
    <n v="0"/>
    <n v="0"/>
    <n v="0"/>
    <n v="5336000"/>
    <n v="0"/>
    <n v="0"/>
    <n v="0"/>
    <n v="0"/>
    <n v="0"/>
    <n v="0"/>
    <n v="5336000"/>
  </r>
  <r>
    <x v="14"/>
    <x v="14"/>
    <s v="BP26000960"/>
    <s v="APOYO A LA REALIZACIÓN DE LAS PRACTICAS CULTURALES TRADICIONALES INDÍGENAS EN EL MUNICIPIO DE SANTIAGO DE CALI"/>
    <s v="BP260009601010105"/>
    <s v="APOYAR LA REALIZACIÓN DE LA FIESTA ANCESTRAL DEL SAKHELU DEL CABILDO NASA"/>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3"/>
    <s v="TRADICIONES ANCESTRALES INDÍGENAS."/>
    <x v="196"/>
    <s v="Ceremonias, fiestas y rituales tradicionales de las comunida"/>
    <n v="5892000"/>
    <n v="0"/>
    <n v="0"/>
    <n v="0"/>
    <n v="0"/>
    <n v="0"/>
    <n v="0"/>
    <n v="5892000"/>
    <n v="0"/>
    <n v="0"/>
    <n v="0"/>
    <n v="0"/>
    <n v="0"/>
    <n v="0"/>
    <n v="5892000"/>
  </r>
  <r>
    <x v="14"/>
    <x v="14"/>
    <s v="BP26000960"/>
    <s v="APOYO A LA REALIZACIÓN DE LAS PRACTICAS CULTURALES TRADICIONALES INDÍGENAS EN EL MUNICIPIO DE SANTIAGO DE CALI"/>
    <s v="BP260009601010106"/>
    <s v="APOYAR LA REALIZACIÓN DE LA FIESTA DE LAS ANIMAS DEL CABILDO  INDIGENA MISAK"/>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3"/>
    <s v="TRADICIONES ANCESTRALES INDÍGENAS."/>
    <x v="196"/>
    <s v="Ceremonias, fiestas y rituales tradicionales de las comunida"/>
    <n v="3390000"/>
    <n v="0"/>
    <n v="0"/>
    <n v="0"/>
    <n v="0"/>
    <n v="0"/>
    <n v="0"/>
    <n v="3390000"/>
    <n v="0"/>
    <n v="0"/>
    <n v="0"/>
    <n v="0"/>
    <n v="0"/>
    <n v="0"/>
    <n v="3390000"/>
  </r>
  <r>
    <x v="14"/>
    <x v="14"/>
    <s v="BP26000960"/>
    <s v="APOYO A LA REALIZACIÓN DE LAS PRACTICAS CULTURALES TRADICIONALES INDÍGENAS EN EL MUNICIPIO DE SANTIAGO DE CALI"/>
    <s v="BP260009601010107"/>
    <s v="SISTEMATIZAR LA INFORMACIÓN RECOPILADA DE LAS FIESTAS"/>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3"/>
    <s v="TRADICIONES ANCESTRALES INDÍGENAS."/>
    <x v="196"/>
    <s v="Ceremonias, fiestas y rituales tradicionales de las comunida"/>
    <n v="4800000"/>
    <n v="0"/>
    <n v="0"/>
    <n v="0"/>
    <n v="0"/>
    <n v="0"/>
    <n v="0"/>
    <n v="4800000"/>
    <n v="0"/>
    <n v="0"/>
    <n v="0"/>
    <n v="0"/>
    <n v="0"/>
    <n v="0"/>
    <n v="4800000"/>
  </r>
  <r>
    <x v="14"/>
    <x v="14"/>
    <s v="BP26000960"/>
    <s v="APOYO A LA REALIZACIÓN DE LAS PRACTICAS CULTURALES TRADICIONALES INDÍGENAS EN EL MUNICIPIO DE SANTIAGO DE CALI"/>
    <s v="BP260009601020101"/>
    <s v="APOYAR LA REALIZACIÓN DE LA CEREMONIA DE ADORACIÓN AL SOL INTI RAYMI"/>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3"/>
    <s v="TRADICIONES ANCESTRALES INDÍGENAS."/>
    <x v="196"/>
    <s v="Ceremonias, fiestas y rituales tradicionales de las comunida"/>
    <n v="142457000"/>
    <n v="0"/>
    <n v="0"/>
    <n v="0"/>
    <n v="0"/>
    <n v="0"/>
    <n v="0"/>
    <n v="142457000"/>
    <n v="0"/>
    <n v="0"/>
    <n v="0"/>
    <n v="0"/>
    <n v="0"/>
    <n v="0"/>
    <n v="142457000"/>
  </r>
  <r>
    <x v="14"/>
    <x v="14"/>
    <s v="BP06046338"/>
    <s v="Desarrollo DE LA CAMPAÑA IGUALES EN LA DIFERENCIA DESDE EL ARTE Y LA CULTURA EN SANTIAGO DE  Cali"/>
    <s v="BP060463381010101"/>
    <s v="Realizar el acompañamiento al desarrollo de la campaña"/>
    <m/>
    <m/>
    <s v="2-30503"/>
    <s v="Atención, Control y Organización Institucional para apoyo a la Gestión del Estado"/>
    <x v="0"/>
    <s v="Vigencia actual"/>
    <n v="1213"/>
    <s v="0-1213"/>
    <s v="estampilla procultura "/>
    <m/>
    <m/>
    <x v="0"/>
    <s v="Organismo"/>
    <n v="99"/>
    <s v="MUNICIPIO DE CALI"/>
    <n v="41"/>
    <s v="CALI SOCIAL Y DIVERSA"/>
    <n v="4102"/>
    <s v="DERECHOS CON EQUIDAD, SUPERANDO BARRERAS PARA LA INCLUSIÓN."/>
    <n v="4102004"/>
    <s v="RESPETO Y GARANTÍA A LOS DERECHOS DEL SECTOR POBLACIONAL LGB"/>
    <x v="163"/>
    <s v="Campaña y eventos institucionales para incidir en imaginario"/>
    <n v="56400000"/>
    <n v="0"/>
    <n v="0"/>
    <n v="0"/>
    <n v="0"/>
    <n v="0"/>
    <n v="0"/>
    <n v="56400000"/>
    <n v="0"/>
    <n v="0"/>
    <n v="0"/>
    <n v="0"/>
    <n v="0"/>
    <n v="0"/>
    <n v="56400000"/>
  </r>
  <r>
    <x v="14"/>
    <x v="14"/>
    <s v="BP06046338"/>
    <s v="Desarrollo DE LA CAMPAÑA IGUALES EN LA DIFERENCIA DESDE EL ARTE Y LA CULTURA EN SANTIAGO DE  Cali"/>
    <s v="BP060463381010103"/>
    <s v="Realizar la promoción y divulgación de la campaña"/>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2"/>
    <s v="DERECHOS CON EQUIDAD, SUPERANDO BARRERAS PARA LA INCLUSIÓN."/>
    <n v="4102004"/>
    <s v="RESPETO Y GARANTÍA A LOS DERECHOS DEL SECTOR POBLACIONAL LGB"/>
    <x v="163"/>
    <s v="Campaña y eventos institucionales para incidir en imaginario"/>
    <n v="7100000"/>
    <n v="0"/>
    <n v="0"/>
    <n v="0"/>
    <n v="0"/>
    <n v="0"/>
    <n v="0"/>
    <n v="7100000"/>
    <n v="0"/>
    <n v="0"/>
    <n v="0"/>
    <n v="0"/>
    <n v="0"/>
    <n v="0"/>
    <n v="7100000"/>
  </r>
  <r>
    <x v="14"/>
    <x v="14"/>
    <s v="BP06046338"/>
    <s v="Desarrollo DE LA CAMPAÑA IGUALES EN LA DIFERENCIA DESDE EL ARTE Y LA CULTURA EN SANTIAGO DE  Cali"/>
    <s v="BP060463381020101"/>
    <s v="Realizar presentaciones artísticas y culturales de la población LGTBI"/>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4"/>
    <s v="RESPETO Y GARANTÍA A LOS DERECHOS DEL SECTOR POBLACIONAL LGB"/>
    <x v="163"/>
    <s v="Campaña y eventos institucionales para incidir en imaginario"/>
    <n v="33401714"/>
    <n v="0"/>
    <n v="0"/>
    <n v="0"/>
    <n v="0"/>
    <n v="0"/>
    <n v="0"/>
    <n v="33401714"/>
    <n v="0"/>
    <n v="0"/>
    <n v="0"/>
    <n v="0"/>
    <n v="0"/>
    <n v="0"/>
    <n v="33401714"/>
  </r>
  <r>
    <x v="14"/>
    <x v="14"/>
    <s v="BP06046338"/>
    <s v="Desarrollo DE LA CAMPAÑA IGUALES EN LA DIFERENCIA DESDE EL ARTE Y LA CULTURA EN SANTIAGO DE  Cali"/>
    <s v="BP060463381020102"/>
    <s v="Realizar cineforos de respeto e inclusión de la población LGTBI"/>
    <m/>
    <m/>
    <s v="2-3030225"/>
    <s v="Financiación de Eventos Culturales y Artísticos"/>
    <x v="0"/>
    <s v="Vigencia actual"/>
    <n v="1213"/>
    <s v="0-1213"/>
    <s v="estampilla procultura "/>
    <m/>
    <m/>
    <x v="0"/>
    <s v="Organismo"/>
    <n v="99"/>
    <s v="MUNICIPIO DE CALI"/>
    <n v="41"/>
    <s v="CALI SOCIAL Y DIVERSA"/>
    <n v="4102"/>
    <s v="DERECHOS CON EQUIDAD, SUPERANDO BARRERAS PARA LA INCLUSIÓN."/>
    <n v="4102004"/>
    <s v="RESPETO Y GARANTÍA A LOS DERECHOS DEL SECTOR POBLACIONAL LGB"/>
    <x v="163"/>
    <s v="Campaña y eventos institucionales para incidir en imaginario"/>
    <n v="4664000"/>
    <n v="0"/>
    <n v="0"/>
    <n v="0"/>
    <n v="0"/>
    <n v="0"/>
    <n v="0"/>
    <n v="4664000"/>
    <n v="0"/>
    <n v="0"/>
    <n v="0"/>
    <n v="0"/>
    <n v="0"/>
    <n v="0"/>
    <n v="4664000"/>
  </r>
  <r>
    <x v="14"/>
    <x v="14"/>
    <s v="BP26002170"/>
    <s v="Desarrollo DE COMPETENCIAS BÁSICAS A TRAVÉS DEL ARTE Y LA CULTURA EN INSTITUCIONES EDUCATIVAS OFICIALES DE SANTIAGO DE  Cali"/>
    <s v="BP260021701010101"/>
    <s v="Realizar el acompañamiento técnico a la Red de Docentes de Artes en las IEO."/>
    <m/>
    <m/>
    <s v="2-3030101"/>
    <s v="Capacitación Personal del Sector"/>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463800000"/>
    <n v="0"/>
    <n v="0"/>
    <n v="0"/>
    <n v="0"/>
    <n v="0"/>
    <n v="0"/>
    <n v="463800000"/>
    <n v="0"/>
    <n v="0"/>
    <n v="0"/>
    <n v="0"/>
    <n v="0"/>
    <n v="0"/>
    <n v="463800000"/>
  </r>
  <r>
    <x v="14"/>
    <x v="14"/>
    <s v="BP26002170"/>
    <s v="Desarrollo DE COMPETENCIAS BÁSICAS A TRAVÉS DEL ARTE Y LA CULTURA EN INSTITUCIONES EDUCATIVAS OFICIALES DE SANTIAGO DE  Cali"/>
    <s v="BP260021701010102"/>
    <s v="Realizar jornadas de fortalecimiento de competencias pedagogicas desde el arte y la cultura."/>
    <m/>
    <m/>
    <s v="2-3030101"/>
    <s v="Capacitación Personal del Sector"/>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106200000"/>
    <n v="0"/>
    <n v="0"/>
    <n v="0"/>
    <n v="0"/>
    <n v="0"/>
    <n v="0"/>
    <n v="106200000"/>
    <n v="0"/>
    <n v="0"/>
    <n v="0"/>
    <n v="0"/>
    <n v="0"/>
    <n v="0"/>
    <n v="106200000"/>
  </r>
  <r>
    <x v="14"/>
    <x v="14"/>
    <s v="BP26002170"/>
    <s v="Desarrollo DE COMPETENCIAS BÁSICAS A TRAVÉS DEL ARTE Y LA CULTURA EN INSTITUCIONES EDUCATIVAS OFICIALES DE SANTIAGO DE  Cali"/>
    <s v="BP260021701010103"/>
    <s v="Realizar la administracion del desarrollo de competencias pedagogicas en los docentes."/>
    <m/>
    <m/>
    <s v="2-30503"/>
    <s v="Atención, Control y Organización Institucional para apoyo a la Gestión del Estado"/>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91200000"/>
    <n v="0"/>
    <n v="0"/>
    <n v="0"/>
    <n v="0"/>
    <n v="0"/>
    <n v="0"/>
    <n v="91200000"/>
    <n v="0"/>
    <n v="0"/>
    <n v="0"/>
    <n v="0"/>
    <n v="0"/>
    <n v="0"/>
    <n v="91200000"/>
  </r>
  <r>
    <x v="14"/>
    <x v="14"/>
    <s v="BP26002170"/>
    <s v="Desarrollo DE COMPETENCIAS BÁSICAS A TRAVÉS DEL ARTE Y LA CULTURA EN INSTITUCIONES EDUCATIVAS OFICIALES DE SANTIAGO DE  Cali"/>
    <s v="BP260021701010104"/>
    <s v="Apoyar la supervision de las competencias pedagogicas."/>
    <m/>
    <m/>
    <s v="2-30503"/>
    <s v="Atención, Control y Organización Institucional para apoyo a la Gestión del Estado"/>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33060000"/>
    <n v="0"/>
    <n v="0"/>
    <n v="0"/>
    <n v="0"/>
    <n v="0"/>
    <n v="0"/>
    <n v="33060000"/>
    <n v="0"/>
    <n v="0"/>
    <n v="0"/>
    <n v="0"/>
    <n v="0"/>
    <n v="0"/>
    <n v="33060000"/>
  </r>
  <r>
    <x v="14"/>
    <x v="14"/>
    <s v="BP26002170"/>
    <s v="Desarrollo DE COMPETENCIAS BÁSICAS A TRAVÉS DEL ARTE Y LA CULTURA EN INSTITUCIONES EDUCATIVAS OFICIALES DE SANTIAGO DE  Cali"/>
    <s v="BP260021701020101"/>
    <s v="Conformar clubes artísticos con estudiantes."/>
    <m/>
    <m/>
    <s v="2-3030101"/>
    <s v="Capacitación Personal del Sector"/>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290757494"/>
    <n v="0"/>
    <n v="0"/>
    <n v="0"/>
    <n v="0"/>
    <n v="0"/>
    <n v="0"/>
    <n v="290757494"/>
    <n v="0"/>
    <n v="0"/>
    <n v="0"/>
    <n v="0"/>
    <n v="0"/>
    <n v="0"/>
    <n v="290757494"/>
  </r>
  <r>
    <x v="14"/>
    <x v="14"/>
    <s v="BP26002170"/>
    <s v="Desarrollo DE COMPETENCIAS BÁSICAS A TRAVÉS DEL ARTE Y LA CULTURA EN INSTITUCIONES EDUCATIVAS OFICIALES DE SANTIAGO DE  Cali"/>
    <s v="BP260021701020103"/>
    <s v="Realizar salidas pedagógicas con estudiantes"/>
    <m/>
    <m/>
    <s v="2-3030101"/>
    <s v="Capacitación Personal del Sector"/>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122400000"/>
    <n v="0"/>
    <n v="0"/>
    <n v="0"/>
    <n v="0"/>
    <n v="0"/>
    <n v="0"/>
    <n v="122400000"/>
    <n v="0"/>
    <n v="0"/>
    <n v="0"/>
    <n v="0"/>
    <n v="0"/>
    <n v="0"/>
    <n v="122400000"/>
  </r>
  <r>
    <x v="14"/>
    <x v="14"/>
    <s v="BP26002170"/>
    <s v="Desarrollo DE COMPETENCIAS BÁSICAS A TRAVÉS DEL ARTE Y LA CULTURA EN INSTITUCIONES EDUCATIVAS OFICIALES DE SANTIAGO DE  Cali"/>
    <s v="BP260021701020104"/>
    <s v="Realizar la administracion para la participacion de estudiantes en la oferta artistica y cultural."/>
    <m/>
    <m/>
    <s v="2-30503"/>
    <s v="Atención, Control y Organización Institucional para apoyo a la Gestión del Estado"/>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261824000"/>
    <n v="0"/>
    <n v="0"/>
    <n v="0"/>
    <n v="0"/>
    <n v="0"/>
    <n v="0"/>
    <n v="261824000"/>
    <n v="0"/>
    <n v="0"/>
    <n v="0"/>
    <n v="0"/>
    <n v="0"/>
    <n v="0"/>
    <n v="261824000"/>
  </r>
  <r>
    <x v="14"/>
    <x v="14"/>
    <s v="BP26002170"/>
    <s v="Desarrollo DE COMPETENCIAS BÁSICAS A TRAVÉS DEL ARTE Y LA CULTURA EN INSTITUCIONES EDUCATIVAS OFICIALES DE SANTIAGO DE  Cali"/>
    <s v="BP260021701020105"/>
    <s v="Apoyar la supervision para la participacion de estudiantes en la oferta artistica y cultural."/>
    <m/>
    <m/>
    <s v="2-30503"/>
    <s v="Atención, Control y Organización Institucional para apoyo a la Gestión del Estado"/>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94911200"/>
    <n v="0"/>
    <n v="0"/>
    <n v="0"/>
    <n v="0"/>
    <n v="0"/>
    <n v="0"/>
    <n v="94911200"/>
    <n v="0"/>
    <n v="0"/>
    <n v="0"/>
    <n v="0"/>
    <n v="0"/>
    <n v="0"/>
    <n v="94911200"/>
  </r>
  <r>
    <x v="14"/>
    <x v="14"/>
    <s v="BP26002170"/>
    <s v="Desarrollo DE COMPETENCIAS BÁSICAS A TRAVÉS DEL ARTE Y LA CULTURA EN INSTITUCIONES EDUCATIVAS OFICIALES DE SANTIAGO DE  Cali"/>
    <s v="BP260021701030101"/>
    <s v="Realizar salidas a oferta cultura con familias"/>
    <m/>
    <m/>
    <s v="2-30503"/>
    <s v="Atención, Control y Organización Institucional para apoyo a la Gestión del Estado"/>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122400000"/>
    <n v="0"/>
    <n v="0"/>
    <n v="0"/>
    <n v="0"/>
    <n v="0"/>
    <n v="0"/>
    <n v="122400000"/>
    <n v="0"/>
    <n v="0"/>
    <n v="0"/>
    <n v="0"/>
    <n v="0"/>
    <n v="0"/>
    <n v="122400000"/>
  </r>
  <r>
    <x v="14"/>
    <x v="14"/>
    <s v="BP26002170"/>
    <s v="Desarrollo DE COMPETENCIAS BÁSICAS A TRAVÉS DEL ARTE Y LA CULTURA EN INSTITUCIONES EDUCATIVAS OFICIALES DE SANTIAGO DE  Cali"/>
    <s v="BP260021701030103"/>
    <s v="Realizar la administracion para la participacion del grupo familiar en la oferta artistica y cultural."/>
    <m/>
    <m/>
    <s v="2-30503"/>
    <s v="Atención, Control y Organización Institucional para apoyo a la Gestión del Estado"/>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25664000"/>
    <n v="0"/>
    <n v="0"/>
    <n v="0"/>
    <n v="0"/>
    <n v="0"/>
    <n v="0"/>
    <n v="25664000"/>
    <n v="0"/>
    <n v="0"/>
    <n v="0"/>
    <n v="0"/>
    <n v="0"/>
    <n v="0"/>
    <n v="25664000"/>
  </r>
  <r>
    <x v="14"/>
    <x v="14"/>
    <s v="BP26002170"/>
    <s v="Desarrollo DE COMPETENCIAS BÁSICAS A TRAVÉS DEL ARTE Y LA CULTURA EN INSTITUCIONES EDUCATIVAS OFICIALES DE SANTIAGO DE  Cali"/>
    <s v="BP260021701030104"/>
    <s v="Apoyar la supervision para la participacion del grupo familiar en la oferta artistica y cultural."/>
    <m/>
    <m/>
    <s v="2-30503"/>
    <s v="Atención, Control y Organización Institucional para apoyo a la Gestión del Estado"/>
    <x v="0"/>
    <s v="Vigencia actual"/>
    <n v="1213"/>
    <s v="0-1213"/>
    <s v="estampilla procultura "/>
    <m/>
    <m/>
    <x v="0"/>
    <s v="Organismo"/>
    <n v="99"/>
    <s v="MUNICIPIO DE CALI"/>
    <n v="41"/>
    <s v="CALI SOCIAL Y DIVERSA"/>
    <n v="4104"/>
    <s v="EDUCACIÓN CON CALIDAD, EFICIENCIA Y EQUIDAD."/>
    <n v="4104002"/>
    <s v="CALIDAD EDUCATIVA CON MAYORES RESULTADOS"/>
    <x v="93"/>
    <s v="Instituciones Educativas Oficiales acompañadas para el forta"/>
    <n v="9303200"/>
    <n v="0"/>
    <n v="0"/>
    <n v="0"/>
    <n v="0"/>
    <n v="0"/>
    <n v="0"/>
    <n v="9303200"/>
    <n v="0"/>
    <n v="0"/>
    <n v="0"/>
    <n v="0"/>
    <n v="0"/>
    <n v="0"/>
    <n v="9303200"/>
  </r>
  <r>
    <x v="14"/>
    <x v="14"/>
    <s v="BP06046339"/>
    <s v="Protección del Patrimonio Material Documental del municipio de santiago de  Cali"/>
    <s v="BP060463391020114"/>
    <s v="REALIZAR LA CONSERVACIÓN PREVENTIVA Y CORRECTIVA DEL PATRIMONIO MATERI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185815760"/>
    <n v="0"/>
    <n v="0"/>
    <n v="0"/>
    <n v="0"/>
    <n v="0"/>
    <n v="0"/>
    <n v="185815760"/>
    <n v="0"/>
    <n v="0"/>
    <n v="0"/>
    <n v="0"/>
    <n v="0"/>
    <n v="0"/>
    <n v="185815760"/>
  </r>
  <r>
    <x v="14"/>
    <x v="14"/>
    <s v="BP06046339"/>
    <s v="Protección del Patrimonio Material Documental del municipio de santiago de  Cali"/>
    <s v="BP060463391020115"/>
    <s v="ADQUIRIR EQUIPOS PARA LA CONSERVACIÓN DOCUMENTAL"/>
    <m/>
    <m/>
    <s v="2-302010101"/>
    <s v="Dotación y/o Adquisición de Maquinaria y Equip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56920000"/>
    <n v="0"/>
    <n v="0"/>
    <n v="0"/>
    <n v="0"/>
    <n v="0"/>
    <n v="0"/>
    <n v="56920000"/>
    <n v="0"/>
    <n v="0"/>
    <n v="0"/>
    <n v="0"/>
    <n v="0"/>
    <n v="0"/>
    <n v="56920000"/>
  </r>
  <r>
    <x v="14"/>
    <x v="14"/>
    <s v="BP06046339"/>
    <s v="Protección del Patrimonio Material Documental del municipio de santiago de  Cali"/>
    <s v="BP060463391020117"/>
    <s v="APOYAR LAS ESTRATEGIAS DE LA PRESERVACIÓN, CONSERVACIÓN Y CUSTODIA DE LOS DOCUMENTOS DEL ARCHIVO HISTÓRICO DE CALI"/>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49440000"/>
    <n v="0"/>
    <n v="0"/>
    <n v="0"/>
    <n v="0"/>
    <n v="0"/>
    <n v="0"/>
    <n v="49440000"/>
    <n v="0"/>
    <n v="0"/>
    <n v="0"/>
    <n v="0"/>
    <n v="0"/>
    <n v="0"/>
    <n v="49440000"/>
  </r>
  <r>
    <x v="14"/>
    <x v="14"/>
    <s v="BP06046339"/>
    <s v="Protección del Patrimonio Material Documental del municipio de santiago de  Cali"/>
    <s v="BP060463391020118"/>
    <s v="REALIZAR PLAN DE SANEAMIENTO AMBIENTAL PARA CONSERVACIÓN DE LA COLECCIÓN DOCUMENTAL DEL DEPÓSITO DEL ARCHIVO HISTÓRICO"/>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7160000"/>
    <n v="0"/>
    <n v="0"/>
    <n v="0"/>
    <n v="0"/>
    <n v="0"/>
    <n v="0"/>
    <n v="7160000"/>
    <n v="0"/>
    <n v="0"/>
    <n v="0"/>
    <n v="0"/>
    <n v="0"/>
    <n v="0"/>
    <n v="7160000"/>
  </r>
  <r>
    <x v="14"/>
    <x v="14"/>
    <s v="BP06046339"/>
    <s v="Protección del Patrimonio Material Documental del municipio de santiago de  Cali"/>
    <s v="BP060463391020119"/>
    <s v="CATALOGAR LOS ACERVOS DOCUMENTALES DE FORMA FÍSICA DEL ARCHIVO HISTORICO"/>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22660000"/>
    <n v="0"/>
    <n v="0"/>
    <n v="0"/>
    <n v="0"/>
    <n v="0"/>
    <n v="0"/>
    <n v="22660000"/>
    <n v="0"/>
    <n v="0"/>
    <n v="0"/>
    <n v="0"/>
    <n v="0"/>
    <n v="0"/>
    <n v="22660000"/>
  </r>
  <r>
    <x v="14"/>
    <x v="14"/>
    <s v="BP06046339"/>
    <s v="Protección del Patrimonio Material Documental del municipio de santiago de  Cali"/>
    <s v="BP060463391020120"/>
    <s v="FACILITAR EL ACCESO A LOS DOCUMENTOS DEL ARCHIVO HISTÓRICO -FONDO CONCEJO, JUDICIAL, ESCRIBANOS Y ALCALDÍA"/>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33990000"/>
    <n v="0"/>
    <n v="0"/>
    <n v="0"/>
    <n v="0"/>
    <n v="0"/>
    <n v="0"/>
    <n v="33990000"/>
    <n v="0"/>
    <n v="0"/>
    <n v="0"/>
    <n v="0"/>
    <n v="0"/>
    <n v="0"/>
    <n v="33990000"/>
  </r>
  <r>
    <x v="14"/>
    <x v="14"/>
    <s v="BP06046339"/>
    <s v="Protección del Patrimonio Material Documental del municipio de santiago de  Cali"/>
    <s v="BP060463391020121"/>
    <s v="FACILITAR EL ACCESO A LOS DOCUMENTOS QUE INTEGRAN EL FONDO NOTARI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24720000"/>
    <n v="0"/>
    <n v="0"/>
    <n v="0"/>
    <n v="0"/>
    <n v="0"/>
    <n v="0"/>
    <n v="24720000"/>
    <n v="0"/>
    <n v="0"/>
    <n v="0"/>
    <n v="0"/>
    <n v="0"/>
    <n v="0"/>
    <n v="24720000"/>
  </r>
  <r>
    <x v="14"/>
    <x v="14"/>
    <s v="BP06046339"/>
    <s v="Protección del Patrimonio Material Documental del municipio de santiago de  Cali"/>
    <s v="BP060463391020122"/>
    <s v="ADQUIRIR INSUMOS Y MATERIALES PARA LA PROTECCIÓN DEL PATRIMONIO"/>
    <m/>
    <m/>
    <s v="2-302010134"/>
    <s v="Adquisicion de Materiales y Suministros"/>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14100000"/>
    <n v="0"/>
    <n v="0"/>
    <n v="0"/>
    <n v="0"/>
    <n v="0"/>
    <n v="0"/>
    <n v="14100000"/>
    <n v="0"/>
    <n v="0"/>
    <n v="0"/>
    <n v="0"/>
    <n v="0"/>
    <n v="0"/>
    <n v="14100000"/>
  </r>
  <r>
    <x v="14"/>
    <x v="14"/>
    <s v="BP06046339"/>
    <s v="Protección del Patrimonio Material Documental del municipio de santiago de  Cali"/>
    <s v="BP060463391020123"/>
    <s v="REALIZAR MANTENIMIENTO A LOS EQUIPOS DE PROYECCION DEL PATRIMONIO"/>
    <m/>
    <m/>
    <s v="2-302010201"/>
    <s v="Maquinaria y Equip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9175000"/>
    <n v="0"/>
    <n v="0"/>
    <n v="0"/>
    <n v="0"/>
    <n v="0"/>
    <n v="0"/>
    <n v="9175000"/>
    <n v="0"/>
    <n v="0"/>
    <n v="0"/>
    <n v="0"/>
    <n v="0"/>
    <n v="0"/>
    <n v="9175000"/>
  </r>
  <r>
    <x v="14"/>
    <x v="14"/>
    <s v="BP06046339"/>
    <s v="Protección del Patrimonio Material Documental del municipio de santiago de  Cali"/>
    <s v="BP060463391030110"/>
    <s v="REALIZAR EXPOSICIONES ITINERANTES SOBRE DOCUMENTOS DEL SIGLO XVI AL XIX"/>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18150000"/>
    <n v="0"/>
    <n v="0"/>
    <n v="0"/>
    <n v="0"/>
    <n v="0"/>
    <n v="0"/>
    <n v="18150000"/>
    <n v="0"/>
    <n v="0"/>
    <n v="0"/>
    <n v="0"/>
    <n v="0"/>
    <n v="0"/>
    <n v="18150000"/>
  </r>
  <r>
    <x v="14"/>
    <x v="14"/>
    <s v="BP06046339"/>
    <s v="Protección del Patrimonio Material Documental del municipio de santiago de  Cali"/>
    <s v="BP060463391030111"/>
    <s v="REALIZAR LA EXPOSICION DE LA OBRA TEATRAL DEL MAESTRO ENRIQUE BUENAVENTURA"/>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21931200"/>
    <n v="0"/>
    <n v="0"/>
    <n v="0"/>
    <n v="0"/>
    <n v="0"/>
    <n v="0"/>
    <n v="21931200"/>
    <n v="0"/>
    <n v="0"/>
    <n v="0"/>
    <n v="0"/>
    <n v="0"/>
    <n v="0"/>
    <n v="21931200"/>
  </r>
  <r>
    <x v="14"/>
    <x v="14"/>
    <s v="BP06046339"/>
    <s v="Protección del Patrimonio Material Documental del municipio de santiago de  Cali"/>
    <s v="BP060463391030113"/>
    <s v="REALIZAR SEMINARIO  SOBRE LA HISTORIA DE SANTIAGO DE CALI"/>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2480000"/>
    <n v="0"/>
    <n v="0"/>
    <n v="0"/>
    <n v="0"/>
    <n v="0"/>
    <n v="0"/>
    <n v="2480000"/>
    <n v="0"/>
    <n v="0"/>
    <n v="0"/>
    <n v="0"/>
    <n v="0"/>
    <n v="0"/>
    <n v="2480000"/>
  </r>
  <r>
    <x v="14"/>
    <x v="14"/>
    <s v="BP06046339"/>
    <s v="Protección del Patrimonio Material Documental del municipio de santiago de  Cali"/>
    <s v="BP060463391030114"/>
    <s v="REALIZAR EL SIMPOSIO HISTORIA, PATRIMONIO Y CULTURA"/>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27038700"/>
    <n v="0"/>
    <n v="0"/>
    <n v="0"/>
    <n v="0"/>
    <n v="0"/>
    <n v="0"/>
    <n v="27038700"/>
    <n v="0"/>
    <n v="0"/>
    <n v="0"/>
    <n v="0"/>
    <n v="0"/>
    <n v="0"/>
    <n v="27038700"/>
  </r>
  <r>
    <x v="14"/>
    <x v="14"/>
    <s v="BP06046339"/>
    <s v="Protección del Patrimonio Material Documental del municipio de santiago de  Cali"/>
    <s v="BP060463391030115"/>
    <s v="REALIZAR CONFERENCIAS SOBRE HISTORIA LOCAL Y REGIONAL"/>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4760000"/>
    <n v="0"/>
    <n v="0"/>
    <n v="0"/>
    <n v="0"/>
    <n v="0"/>
    <n v="0"/>
    <n v="4760000"/>
    <n v="0"/>
    <n v="0"/>
    <n v="0"/>
    <n v="0"/>
    <n v="0"/>
    <n v="0"/>
    <n v="4760000"/>
  </r>
  <r>
    <x v="14"/>
    <x v="14"/>
    <s v="BP06046339"/>
    <s v="Protección del Patrimonio Material Documental del municipio de santiago de  Cali"/>
    <s v="BP060463391030116"/>
    <s v="REALIZAR TALLERES &quot;HISTORIA AL BARRIO&quot; CON COMUNIDAD"/>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3000000"/>
    <n v="0"/>
    <n v="0"/>
    <n v="0"/>
    <n v="0"/>
    <n v="0"/>
    <n v="0"/>
    <n v="3000000"/>
    <n v="0"/>
    <n v="0"/>
    <n v="0"/>
    <n v="0"/>
    <n v="0"/>
    <n v="0"/>
    <n v="3000000"/>
  </r>
  <r>
    <x v="14"/>
    <x v="14"/>
    <s v="BP06046339"/>
    <s v="Protección del Patrimonio Material Documental del municipio de santiago de  Cali"/>
    <s v="BP060463391030117"/>
    <s v="DIVULGAR LA PROGRAMACION CULTURAL DEL ARCHIVO HISTORICO"/>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7800000"/>
    <n v="0"/>
    <n v="0"/>
    <n v="0"/>
    <n v="0"/>
    <n v="0"/>
    <n v="0"/>
    <n v="7800000"/>
    <n v="0"/>
    <n v="0"/>
    <n v="0"/>
    <n v="0"/>
    <n v="0"/>
    <n v="0"/>
    <n v="7800000"/>
  </r>
  <r>
    <x v="14"/>
    <x v="14"/>
    <s v="BP06046339"/>
    <s v="Protección del Patrimonio Material Documental del municipio de santiago de  Cali"/>
    <s v="BP060463391030118"/>
    <s v="REALIZAR TALLERES &quot;ARCHIVO AL BARRIO&quot; CON NIÑOS Y JÓVENES"/>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4500000"/>
    <n v="0"/>
    <n v="0"/>
    <n v="0"/>
    <n v="0"/>
    <n v="0"/>
    <n v="0"/>
    <n v="4500000"/>
    <n v="0"/>
    <n v="0"/>
    <n v="0"/>
    <n v="0"/>
    <n v="0"/>
    <n v="0"/>
    <n v="4500000"/>
  </r>
  <r>
    <x v="14"/>
    <x v="14"/>
    <s v="BP06046339"/>
    <s v="Protección del Patrimonio Material Documental del municipio de santiago de  Cali"/>
    <s v="BP060463391030119"/>
    <s v="REALIZAR TALLERES &quot;HISTORIA HOY&quot; PARA NIÑOS"/>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4500000"/>
    <n v="0"/>
    <n v="0"/>
    <n v="0"/>
    <n v="0"/>
    <n v="0"/>
    <n v="0"/>
    <n v="4500000"/>
    <n v="0"/>
    <n v="0"/>
    <n v="0"/>
    <n v="0"/>
    <n v="0"/>
    <n v="0"/>
    <n v="4500000"/>
  </r>
  <r>
    <x v="14"/>
    <x v="14"/>
    <s v="BP06046339"/>
    <s v="Protección del Patrimonio Material Documental del municipio de santiago de  Cali"/>
    <s v="BP060463391030204"/>
    <s v="DIVULGAR LOS ACERVOS EN INSTITUCIONES EDUCATIVAS, CENTROS CULTURALES Y ESPACIOS PÚBLICO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90820000"/>
    <n v="0"/>
    <n v="0"/>
    <n v="0"/>
    <n v="0"/>
    <n v="0"/>
    <n v="0"/>
    <n v="90820000"/>
    <n v="0"/>
    <n v="0"/>
    <n v="0"/>
    <n v="0"/>
    <n v="0"/>
    <n v="0"/>
    <n v="90820000"/>
  </r>
  <r>
    <x v="14"/>
    <x v="14"/>
    <s v="BP06046339"/>
    <s v="Protección del Patrimonio Material Documental del municipio de santiago de  Cali"/>
    <s v="BP060463391030205"/>
    <s v="COORDINAR LA DIVULGACION DEL PATRIMONIO MATERIAL AUDIOVISU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7"/>
    <s v="Programa de preservación, conservación y restauración del pa"/>
    <n v="49440000"/>
    <n v="0"/>
    <n v="0"/>
    <n v="0"/>
    <n v="0"/>
    <n v="0"/>
    <n v="0"/>
    <n v="49440000"/>
    <n v="0"/>
    <n v="0"/>
    <n v="0"/>
    <n v="0"/>
    <n v="0"/>
    <n v="0"/>
    <n v="49440000"/>
  </r>
  <r>
    <x v="14"/>
    <x v="14"/>
    <s v="BP26001457"/>
    <s v="Divulgación del inventario de bienes muebles de interés cultural de Santiago de  Cali"/>
    <s v="BP260014571010101"/>
    <s v="REALIZAR VISITAS DE ACTUALIZACIÓN DEL INVENTARIO A INSTITUCIONES  PÚBLICAS  Y PRIVADAS  QUE  CUENTAN  CON BIENES DE INTERÉS  CULTUR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8"/>
    <s v="Inventario de bienes muebles de interés cultural actualizado"/>
    <n v="97039000"/>
    <n v="0"/>
    <n v="0"/>
    <n v="0"/>
    <n v="0"/>
    <n v="0"/>
    <n v="0"/>
    <n v="97039000"/>
    <n v="0"/>
    <n v="0"/>
    <n v="0"/>
    <n v="0"/>
    <n v="0"/>
    <n v="0"/>
    <n v="97039000"/>
  </r>
  <r>
    <x v="14"/>
    <x v="14"/>
    <s v="BP26001457"/>
    <s v="Divulgación del inventario de bienes muebles de interés cultural de Santiago de  Cali"/>
    <s v="BP260014571010102"/>
    <s v="ADQUIRIR INSUMOS Y MATERIALES PARA ELABORACIÓN DEL INVENTARIO"/>
    <m/>
    <m/>
    <s v="2-302010134"/>
    <s v="Adquisicion de Materiales y Suministros"/>
    <x v="0"/>
    <s v="Vigencia actual"/>
    <n v="1213"/>
    <s v="0-1213"/>
    <s v="estampilla procultura "/>
    <m/>
    <m/>
    <x v="0"/>
    <s v="Organismo"/>
    <n v="99"/>
    <s v="MUNICIPIO DE CALI"/>
    <n v="41"/>
    <s v="CALI SOCIAL Y DIVERSA"/>
    <n v="4105"/>
    <s v="CALI VIBRA CON LA CULTURA Y EL DEPORTE"/>
    <n v="4105002"/>
    <s v="PATRIMONIO, ARTE Y CULTURA"/>
    <x v="198"/>
    <s v="Inventario de bienes muebles de interés cultural actualizado"/>
    <n v="1000000"/>
    <n v="0"/>
    <n v="0"/>
    <n v="0"/>
    <n v="0"/>
    <n v="0"/>
    <n v="0"/>
    <n v="1000000"/>
    <n v="0"/>
    <n v="0"/>
    <n v="0"/>
    <n v="0"/>
    <n v="0"/>
    <n v="0"/>
    <n v="1000000"/>
  </r>
  <r>
    <x v="14"/>
    <x v="14"/>
    <s v="BP26001457"/>
    <s v="Divulgación del inventario de bienes muebles de interés cultural de Santiago de  Cali"/>
    <s v="BP260014571010103"/>
    <s v="ADQUIRIR EQUIPO DE ALMACENAMIENTO DE INFORMACIÓN DEL INVENTARIO"/>
    <m/>
    <m/>
    <s v="2-302010101"/>
    <s v="Dotación y/o Adquisición de Maquinaria y Equipo"/>
    <x v="0"/>
    <s v="Vigencia actual"/>
    <n v="1213"/>
    <s v="0-1213"/>
    <s v="estampilla procultura "/>
    <m/>
    <m/>
    <x v="0"/>
    <s v="Organismo"/>
    <n v="99"/>
    <s v="MUNICIPIO DE CALI"/>
    <n v="41"/>
    <s v="CALI SOCIAL Y DIVERSA"/>
    <n v="4105"/>
    <s v="CALI VIBRA CON LA CULTURA Y EL DEPORTE"/>
    <n v="4105002"/>
    <s v="PATRIMONIO, ARTE Y CULTURA"/>
    <x v="198"/>
    <s v="Inventario de bienes muebles de interés cultural actualizado"/>
    <n v="1200000"/>
    <n v="0"/>
    <n v="0"/>
    <n v="0"/>
    <n v="0"/>
    <n v="0"/>
    <n v="0"/>
    <n v="1200000"/>
    <n v="0"/>
    <n v="0"/>
    <n v="0"/>
    <n v="0"/>
    <n v="0"/>
    <n v="0"/>
    <n v="1200000"/>
  </r>
  <r>
    <x v="14"/>
    <x v="14"/>
    <s v="BP26001457"/>
    <s v="Divulgación del inventario de bienes muebles de interés cultural de Santiago de  Cali"/>
    <s v="BP260014571020101"/>
    <s v="ELABORAR MATERIAL PARA LA DIFUSIÓN DEL CUIDADO Y SEGUIMIENTO DE LOS BIENES MUEBLES ACTUALIZADOS"/>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5"/>
    <s v="CALI VIBRA CON LA CULTURA Y EL DEPORTE"/>
    <n v="4105002"/>
    <s v="PATRIMONIO, ARTE Y CULTURA"/>
    <x v="198"/>
    <s v="Inventario de bienes muebles de interés cultural actualizado"/>
    <n v="32704991"/>
    <n v="0"/>
    <n v="0"/>
    <n v="0"/>
    <n v="0"/>
    <n v="0"/>
    <n v="0"/>
    <n v="32704991"/>
    <n v="0"/>
    <n v="0"/>
    <n v="0"/>
    <n v="0"/>
    <n v="0"/>
    <n v="0"/>
    <n v="32704991"/>
  </r>
  <r>
    <x v="14"/>
    <x v="14"/>
    <s v="BP26001457"/>
    <s v="Divulgación del inventario de bienes muebles de interés cultural de Santiago de  Cali"/>
    <s v="BP260014571020102"/>
    <s v="REALIZAR EL CONGRESO DEL CUIDADO  Y SEGUIMIENTO DEL PATRIMONIO MUEBLE E HISTORIA MATERIAL DE SANTIAGO DE CALI"/>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8"/>
    <s v="Inventario de bienes muebles de interés cultural actualizado"/>
    <n v="12815000"/>
    <n v="0"/>
    <n v="0"/>
    <n v="0"/>
    <n v="0"/>
    <n v="0"/>
    <n v="0"/>
    <n v="12815000"/>
    <n v="0"/>
    <n v="0"/>
    <n v="0"/>
    <n v="0"/>
    <n v="0"/>
    <n v="0"/>
    <n v="12815000"/>
  </r>
  <r>
    <x v="14"/>
    <x v="14"/>
    <s v="BP26001457"/>
    <s v="Divulgación del inventario de bienes muebles de interés cultural de Santiago de  Cali"/>
    <s v="BP260014571020103"/>
    <s v="REALIZAR TALLERES DE SOCIALIZACION DE LA LEGISLACION Y NORMAS PARA EL CUIDADO  Y SEGUIMIENTO DEL PATRIMONIO CULTURAL"/>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198"/>
    <s v="Inventario de bienes muebles de interés cultural actualizado"/>
    <n v="13109532"/>
    <n v="0"/>
    <n v="0"/>
    <n v="0"/>
    <n v="0"/>
    <n v="0"/>
    <n v="0"/>
    <n v="13109532"/>
    <n v="0"/>
    <n v="0"/>
    <n v="0"/>
    <n v="0"/>
    <n v="0"/>
    <n v="0"/>
    <n v="13109532"/>
  </r>
  <r>
    <x v="14"/>
    <x v="14"/>
    <s v="BP26001457"/>
    <s v="Divulgación del inventario de bienes muebles de interés cultural de Santiago de  Cali"/>
    <s v="BP260014571020104"/>
    <s v="REALIZAR JORNADAS DE APROPIACION CIUDADANA PARA EL CUIDADO Y SEGUIMIENTO DE LOS BIENES  MUEBLES DE INTERÉS CULTUR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8"/>
    <s v="Inventario de bienes muebles de interés cultural actualizado"/>
    <n v="4000000"/>
    <n v="0"/>
    <n v="0"/>
    <n v="0"/>
    <n v="0"/>
    <n v="0"/>
    <n v="0"/>
    <n v="4000000"/>
    <n v="0"/>
    <n v="0"/>
    <n v="0"/>
    <n v="0"/>
    <n v="0"/>
    <n v="0"/>
    <n v="4000000"/>
  </r>
  <r>
    <x v="14"/>
    <x v="14"/>
    <s v="BP06046346"/>
    <s v="Apoyo  A LA REALIZACIÓN DE FESTIVALES INTERCULTURALES DEL MUNICIPIO DE SANTIAGO DE  Cali"/>
    <s v="BP060463461010105"/>
    <s v="Apoyar la realización de la feria cultural de aguablanca"/>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9"/>
    <s v="Festivales culturales que promueven la interculturalidad y l"/>
    <n v="45200000"/>
    <n v="0"/>
    <n v="0"/>
    <n v="0"/>
    <n v="0"/>
    <n v="0"/>
    <n v="0"/>
    <n v="45200000"/>
    <n v="0"/>
    <n v="0"/>
    <n v="0"/>
    <n v="0"/>
    <n v="0"/>
    <n v="0"/>
    <n v="45200000"/>
  </r>
  <r>
    <x v="14"/>
    <x v="14"/>
    <s v="BP06046346"/>
    <s v="Apoyo  A LA REALIZACIÓN DE FESTIVALES INTERCULTURALES DEL MUNICIPIO DE SANTIAGO DE  Cali"/>
    <s v="BP060463461010108"/>
    <s v="Apoyar la realización del festival de música especializada"/>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9"/>
    <s v="Festivales culturales que promueven la interculturalidad y l"/>
    <n v="150476190"/>
    <n v="0"/>
    <n v="0"/>
    <n v="0"/>
    <n v="0"/>
    <n v="0"/>
    <n v="0"/>
    <n v="150476190"/>
    <n v="0"/>
    <n v="0"/>
    <n v="0"/>
    <n v="0"/>
    <n v="0"/>
    <n v="0"/>
    <n v="150476190"/>
  </r>
  <r>
    <x v="14"/>
    <x v="14"/>
    <s v="BP06046346"/>
    <s v="Apoyo  A LA REALIZACIÓN DE FESTIVALES INTERCULTURALES DEL MUNICIPIO DE SANTIAGO DE  Cali"/>
    <s v="BP060463461010109"/>
    <s v="Apoyar la realización del festival internacional de titere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9"/>
    <s v="Festivales culturales que promueven la interculturalidad y l"/>
    <n v="75238095"/>
    <n v="0"/>
    <n v="0"/>
    <n v="0"/>
    <n v="0"/>
    <n v="0"/>
    <n v="0"/>
    <n v="75238095"/>
    <n v="0"/>
    <n v="0"/>
    <n v="0"/>
    <n v="0"/>
    <n v="0"/>
    <n v="0"/>
    <n v="75238095"/>
  </r>
  <r>
    <x v="14"/>
    <x v="14"/>
    <s v="BP06046346"/>
    <s v="Apoyo  A LA REALIZACIÓN DE FESTIVALES INTERCULTURALES DEL MUNICIPIO DE SANTIAGO DE  Cali"/>
    <s v="BP060463461010112"/>
    <s v="Apoyar la realización de festivales de rock"/>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9"/>
    <s v="Festivales culturales que promueven la interculturalidad y l"/>
    <n v="83500000"/>
    <n v="0"/>
    <n v="0"/>
    <n v="0"/>
    <n v="0"/>
    <n v="0"/>
    <n v="0"/>
    <n v="83500000"/>
    <n v="0"/>
    <n v="0"/>
    <n v="0"/>
    <n v="0"/>
    <n v="0"/>
    <n v="0"/>
    <n v="83500000"/>
  </r>
  <r>
    <x v="14"/>
    <x v="14"/>
    <s v="BP06046346"/>
    <s v="Apoyo  A LA REALIZACIÓN DE FESTIVALES INTERCULTURALES DEL MUNICIPIO DE SANTIAGO DE  Cali"/>
    <s v="BP060463461010129"/>
    <s v="Apoyar  la realización del festival de percusión"/>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9"/>
    <s v="Festivales culturales que promueven la interculturalidad y l"/>
    <n v="26880500"/>
    <n v="0"/>
    <n v="0"/>
    <n v="0"/>
    <n v="0"/>
    <n v="0"/>
    <n v="0"/>
    <n v="26880500"/>
    <n v="0"/>
    <n v="0"/>
    <n v="0"/>
    <n v="0"/>
    <n v="0"/>
    <n v="0"/>
    <n v="26880500"/>
  </r>
  <r>
    <x v="14"/>
    <x v="14"/>
    <s v="BP06046346"/>
    <s v="Apoyo  A LA REALIZACIÓN DE FESTIVALES INTERCULTURALES DEL MUNICIPIO DE SANTIAGO DE  Cali"/>
    <s v="BP060463461010130"/>
    <s v="Apoyar la realización de un festival de caricaturas e ilustración"/>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9"/>
    <s v="Festivales culturales que promueven la interculturalidad y l"/>
    <n v="30000000"/>
    <n v="0"/>
    <n v="0"/>
    <n v="0"/>
    <n v="0"/>
    <n v="0"/>
    <n v="0"/>
    <n v="30000000"/>
    <n v="0"/>
    <n v="0"/>
    <n v="0"/>
    <n v="0"/>
    <n v="0"/>
    <n v="0"/>
    <n v="30000000"/>
  </r>
  <r>
    <x v="14"/>
    <x v="14"/>
    <s v="BP06046346"/>
    <s v="Apoyo  A LA REALIZACIÓN DE FESTIVALES INTERCULTURALES DEL MUNICIPIO DE SANTIAGO DE  Cali"/>
    <s v="BP060463461010131"/>
    <s v="Apoyar la realización del encuentro de colectivos urbanos de artes plásticas, visuales y artesano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99"/>
    <s v="Festivales culturales que promueven la interculturalidad y l"/>
    <n v="26000000"/>
    <n v="0"/>
    <n v="0"/>
    <n v="0"/>
    <n v="0"/>
    <n v="0"/>
    <n v="0"/>
    <n v="26000000"/>
    <n v="0"/>
    <n v="0"/>
    <n v="0"/>
    <n v="0"/>
    <n v="0"/>
    <n v="0"/>
    <n v="26000000"/>
  </r>
  <r>
    <x v="14"/>
    <x v="14"/>
    <s v="BP06046346"/>
    <s v="Apoyo  A LA REALIZACIÓN DE FESTIVALES INTERCULTURALES DEL MUNICIPIO DE SANTIAGO DE  Cali"/>
    <s v="BP060463461010133"/>
    <s v="Coordinar la realización de festivales interculturales en el municipio de Santiago de Cali"/>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99"/>
    <s v="Festivales culturales que promueven la interculturalidad y l"/>
    <n v="100924485"/>
    <n v="0"/>
    <n v="0"/>
    <n v="0"/>
    <n v="0"/>
    <n v="0"/>
    <n v="0"/>
    <n v="100924485"/>
    <n v="0"/>
    <n v="0"/>
    <n v="0"/>
    <n v="0"/>
    <n v="0"/>
    <n v="0"/>
    <n v="100924485"/>
  </r>
  <r>
    <x v="14"/>
    <x v="14"/>
    <s v="BP26001435"/>
    <s v="Fortalecimiento de las expresiones en artes plásticas y visuales  de Santiago de Cali"/>
    <s v="BP260014351010101"/>
    <s v="Realizar la coordinación de la estrategia de promoción de las artes visuales y plásticas"/>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0"/>
    <s v="Procesos de artes plásticas de organizaciones sociales, de a"/>
    <n v="103400000"/>
    <n v="0"/>
    <n v="0"/>
    <n v="0"/>
    <n v="0"/>
    <n v="0"/>
    <n v="0"/>
    <n v="103400000"/>
    <n v="15517056"/>
    <n v="0"/>
    <n v="0"/>
    <n v="0"/>
    <n v="0"/>
    <n v="15517056"/>
    <n v="87882944"/>
  </r>
  <r>
    <x v="14"/>
    <x v="14"/>
    <s v="BP26001435"/>
    <s v="Fortalecimiento de las expresiones en artes plásticas y visuales  de Santiago de Cali"/>
    <s v="BP260014351010102"/>
    <s v="Realizar la promoción y divulgación de los procesos  de artes plásticas y visuales"/>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5"/>
    <s v="CALI VIBRA CON LA CULTURA Y EL DEPORTE"/>
    <n v="4105002"/>
    <s v="PATRIMONIO, ARTE Y CULTURA"/>
    <x v="200"/>
    <s v="Procesos de artes plásticas de organizaciones sociales, de a"/>
    <n v="94059000"/>
    <n v="0"/>
    <n v="0"/>
    <n v="0"/>
    <n v="0"/>
    <n v="0"/>
    <n v="0"/>
    <n v="94059000"/>
    <n v="0"/>
    <n v="0"/>
    <n v="0"/>
    <n v="0"/>
    <n v="0"/>
    <n v="0"/>
    <n v="94059000"/>
  </r>
  <r>
    <x v="14"/>
    <x v="14"/>
    <s v="BP26001435"/>
    <s v="Fortalecimiento de las expresiones en artes plásticas y visuales  de Santiago de Cali"/>
    <s v="BP260014351010103"/>
    <s v="Realizar  formación de público en artes plásticas y visuales"/>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0"/>
    <s v="Procesos de artes plásticas de organizaciones sociales, de a"/>
    <n v="98676900"/>
    <n v="0"/>
    <n v="0"/>
    <n v="0"/>
    <n v="0"/>
    <n v="0"/>
    <n v="0"/>
    <n v="98676900"/>
    <n v="0"/>
    <n v="0"/>
    <n v="0"/>
    <n v="0"/>
    <n v="0"/>
    <n v="0"/>
    <n v="98676900"/>
  </r>
  <r>
    <x v="14"/>
    <x v="14"/>
    <s v="BP26001435"/>
    <s v="Fortalecimiento de las expresiones en artes plásticas y visuales  de Santiago de Cali"/>
    <s v="BP260014351020101"/>
    <s v="Realizar la producción técnica de exposiciones temporales e itinerantes de artes plástica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0"/>
    <s v="Procesos de artes plásticas de organizaciones sociales, de a"/>
    <n v="159968542"/>
    <n v="0"/>
    <n v="0"/>
    <n v="0"/>
    <n v="0"/>
    <n v="0"/>
    <n v="0"/>
    <n v="159968542"/>
    <n v="0"/>
    <n v="0"/>
    <n v="0"/>
    <n v="0"/>
    <n v="0"/>
    <n v="0"/>
    <n v="159968542"/>
  </r>
  <r>
    <x v="14"/>
    <x v="14"/>
    <s v="BP26001435"/>
    <s v="Fortalecimiento de las expresiones en artes plásticas y visuales  de Santiago de Cali"/>
    <s v="BP260014351020102"/>
    <s v="Apoyar la creación de murales sociales en comuna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0"/>
    <s v="Procesos de artes plásticas de organizaciones sociales, de a"/>
    <n v="9492638"/>
    <n v="0"/>
    <n v="0"/>
    <n v="0"/>
    <n v="0"/>
    <n v="0"/>
    <n v="0"/>
    <n v="9492638"/>
    <n v="0"/>
    <n v="0"/>
    <n v="0"/>
    <n v="0"/>
    <n v="0"/>
    <n v="0"/>
    <n v="9492638"/>
  </r>
  <r>
    <x v="14"/>
    <x v="14"/>
    <s v="BP26001435"/>
    <s v="Fortalecimiento de las expresiones en artes plásticas y visuales  de Santiago de Cali"/>
    <s v="BP260014351020103"/>
    <s v="Apoyar el desarrollo de la Bienal de Muralismo"/>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0"/>
    <s v="Procesos de artes plásticas de organizaciones sociales, de a"/>
    <n v="116500000"/>
    <n v="0"/>
    <n v="0"/>
    <n v="0"/>
    <n v="0"/>
    <n v="0"/>
    <n v="0"/>
    <n v="116500000"/>
    <n v="0"/>
    <n v="0"/>
    <n v="0"/>
    <n v="0"/>
    <n v="0"/>
    <n v="0"/>
    <n v="116500000"/>
  </r>
  <r>
    <x v="14"/>
    <x v="14"/>
    <s v="BP26001321"/>
    <s v="Fortalecimiento a procesos de iniciación artística, en Santiago de  Cali"/>
    <s v="BP260013211010114"/>
    <s v="Realizar la administración  de los talleres de formación en iniciación artística y cultur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87"/>
    <s v="Personas vinculadas a procesos de iniciación artística en co"/>
    <n v="343540040"/>
    <n v="0"/>
    <n v="0"/>
    <n v="0"/>
    <n v="0"/>
    <n v="0"/>
    <n v="0"/>
    <n v="343540040"/>
    <n v="0"/>
    <n v="0"/>
    <n v="0"/>
    <n v="0"/>
    <n v="0"/>
    <n v="0"/>
    <n v="343540040"/>
  </r>
  <r>
    <x v="14"/>
    <x v="14"/>
    <s v="BP26001321"/>
    <s v="Fortalecimiento a procesos de iniciación artística, en Santiago de  Cali"/>
    <s v="BP260013211010115"/>
    <s v="Realizar la coordinación de los procesos de formación en iniciación artística y cultur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87"/>
    <s v="Personas vinculadas a procesos de iniciación artística en co"/>
    <n v="114511883"/>
    <n v="0"/>
    <n v="0"/>
    <n v="0"/>
    <n v="0"/>
    <n v="0"/>
    <n v="0"/>
    <n v="114511883"/>
    <n v="0"/>
    <n v="0"/>
    <n v="0"/>
    <n v="0"/>
    <n v="0"/>
    <n v="0"/>
    <n v="114511883"/>
  </r>
  <r>
    <x v="14"/>
    <x v="14"/>
    <s v="BP26001321"/>
    <s v="Fortalecimiento a procesos de iniciación artística, en Santiago de  Cali"/>
    <s v="BP260013211020108"/>
    <s v="Realizar la administración de las  muestras de los procesos de formación en iniciación artística y cultur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87"/>
    <s v="Personas vinculadas a procesos de iniciación artística en co"/>
    <n v="48643129"/>
    <n v="0"/>
    <n v="0"/>
    <n v="0"/>
    <n v="0"/>
    <n v="0"/>
    <n v="0"/>
    <n v="48643129"/>
    <n v="0"/>
    <n v="0"/>
    <n v="0"/>
    <n v="0"/>
    <n v="0"/>
    <n v="0"/>
    <n v="48643129"/>
  </r>
  <r>
    <x v="14"/>
    <x v="14"/>
    <s v="BP26000697"/>
    <s v="Apoyo a la producción audiovisual y/o cinematográfica del municipio de Santiago de  Cali"/>
    <s v="BP260006971010101"/>
    <s v="Realizar la difusión y divulgación de los proceso de formación"/>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200250"/>
    <n v="0"/>
    <n v="0"/>
    <n v="0"/>
    <n v="0"/>
    <n v="0"/>
    <n v="0"/>
    <n v="200250"/>
    <n v="0"/>
    <n v="0"/>
    <n v="0"/>
    <n v="0"/>
    <n v="0"/>
    <n v="0"/>
    <n v="200250"/>
  </r>
  <r>
    <x v="14"/>
    <x v="14"/>
    <s v="BP26000697"/>
    <s v="Apoyo a la producción audiovisual y/o cinematográfica del municipio de Santiago de  Cali"/>
    <s v="BP260006971010102"/>
    <s v="Realizar formación en producción audiovisual y/o cinematografía"/>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11537100"/>
    <n v="0"/>
    <n v="0"/>
    <n v="0"/>
    <n v="0"/>
    <n v="0"/>
    <n v="0"/>
    <n v="11537100"/>
    <n v="0"/>
    <n v="0"/>
    <n v="0"/>
    <n v="0"/>
    <n v="0"/>
    <n v="0"/>
    <n v="11537100"/>
  </r>
  <r>
    <x v="14"/>
    <x v="14"/>
    <s v="BP26000697"/>
    <s v="Apoyo a la producción audiovisual y/o cinematográfica del municipio de Santiago de  Cali"/>
    <s v="BP260006971010103"/>
    <s v="Adquirir insumos y materiales para los procesos de formación"/>
    <m/>
    <m/>
    <s v="2-302010134"/>
    <s v="Adquisicion de Materiales y Suministros"/>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2000000"/>
    <n v="0"/>
    <n v="0"/>
    <n v="0"/>
    <n v="0"/>
    <n v="0"/>
    <n v="0"/>
    <n v="2000000"/>
    <n v="0"/>
    <n v="0"/>
    <n v="0"/>
    <n v="0"/>
    <n v="0"/>
    <n v="0"/>
    <n v="2000000"/>
  </r>
  <r>
    <x v="14"/>
    <x v="14"/>
    <s v="BP26000697"/>
    <s v="Apoyo a la producción audiovisual y/o cinematográfica del municipio de Santiago de  Cali"/>
    <s v="BP260006971020101"/>
    <s v="Realizar asistencia técnica a las producciones audiovisuales y/o cinematográficas"/>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215146862"/>
    <n v="0"/>
    <n v="0"/>
    <n v="0"/>
    <n v="0"/>
    <n v="0"/>
    <n v="0"/>
    <n v="215146862"/>
    <n v="0"/>
    <n v="0"/>
    <n v="0"/>
    <n v="0"/>
    <n v="0"/>
    <n v="0"/>
    <n v="215146862"/>
  </r>
  <r>
    <x v="14"/>
    <x v="14"/>
    <s v="BP26000697"/>
    <s v="Apoyo a la producción audiovisual y/o cinematográfica del municipio de Santiago de  Cali"/>
    <s v="BP260006971020102"/>
    <s v="Adquirir equipos audiovisuales para las producciones audiovisuales y/o cinematograficas"/>
    <m/>
    <m/>
    <s v="2-302010101"/>
    <s v="Dotación y/o Adquisición de Maquinaria y Equipo"/>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27599530"/>
    <n v="0"/>
    <n v="0"/>
    <n v="0"/>
    <n v="0"/>
    <n v="0"/>
    <n v="0"/>
    <n v="27599530"/>
    <n v="0"/>
    <n v="0"/>
    <n v="0"/>
    <n v="0"/>
    <n v="0"/>
    <n v="0"/>
    <n v="27599530"/>
  </r>
  <r>
    <x v="14"/>
    <x v="14"/>
    <s v="BP26000697"/>
    <s v="Apoyo a la producción audiovisual y/o cinematográfica del municipio de Santiago de  Cali"/>
    <s v="BP260006971020103"/>
    <s v="Realizar el mantenimiento de equipos de registro audiovisual"/>
    <m/>
    <m/>
    <s v="2-302010201"/>
    <s v="Maquinaria y Equipo"/>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4000000"/>
    <n v="0"/>
    <n v="0"/>
    <n v="0"/>
    <n v="0"/>
    <n v="0"/>
    <n v="0"/>
    <n v="4000000"/>
    <n v="0"/>
    <n v="0"/>
    <n v="0"/>
    <n v="0"/>
    <n v="0"/>
    <n v="0"/>
    <n v="4000000"/>
  </r>
  <r>
    <x v="14"/>
    <x v="14"/>
    <s v="BP26000697"/>
    <s v="Apoyo a la producción audiovisual y/o cinematográfica del municipio de Santiago de  Cali"/>
    <s v="BP260006971020104"/>
    <s v="Apoyar la producción y grabación audiovisual de organizaciones del municipio"/>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9000000"/>
    <n v="0"/>
    <n v="0"/>
    <n v="0"/>
    <n v="0"/>
    <n v="0"/>
    <n v="0"/>
    <n v="9000000"/>
    <n v="0"/>
    <n v="0"/>
    <n v="0"/>
    <n v="0"/>
    <n v="0"/>
    <n v="0"/>
    <n v="9000000"/>
  </r>
  <r>
    <x v="14"/>
    <x v="14"/>
    <s v="BP26000697"/>
    <s v="Apoyo a la producción audiovisual y/o cinematográfica del municipio de Santiago de  Cali"/>
    <s v="BP260006971030101"/>
    <s v="Realizar la difusión y divulgación de los proceso de circulación audiovisual"/>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11294900"/>
    <n v="0"/>
    <n v="0"/>
    <n v="0"/>
    <n v="0"/>
    <n v="0"/>
    <n v="0"/>
    <n v="11294900"/>
    <n v="0"/>
    <n v="0"/>
    <n v="0"/>
    <n v="0"/>
    <n v="0"/>
    <n v="0"/>
    <n v="11294900"/>
  </r>
  <r>
    <x v="14"/>
    <x v="14"/>
    <s v="BP26000697"/>
    <s v="Apoyo a la producción audiovisual y/o cinematográfica del municipio de Santiago de  Cali"/>
    <s v="BP260006971030102"/>
    <s v="Realizar el Festival Audiovisual"/>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19550000"/>
    <n v="0"/>
    <n v="0"/>
    <n v="0"/>
    <n v="0"/>
    <n v="0"/>
    <n v="0"/>
    <n v="19550000"/>
    <n v="0"/>
    <n v="0"/>
    <n v="0"/>
    <n v="0"/>
    <n v="0"/>
    <n v="0"/>
    <n v="19550000"/>
  </r>
  <r>
    <x v="14"/>
    <x v="14"/>
    <s v="BP26000697"/>
    <s v="Apoyo a la producción audiovisual y/o cinematográfica del municipio de Santiago de  Cali"/>
    <s v="BP260006971030103"/>
    <s v="Participar en festivales audiovisuales a nivel nacional y/o internacion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1"/>
    <s v="Organizaciones del municipio dedicadas a la producción audio"/>
    <n v="5000000"/>
    <n v="0"/>
    <n v="0"/>
    <n v="0"/>
    <n v="0"/>
    <n v="0"/>
    <n v="0"/>
    <n v="5000000"/>
    <n v="0"/>
    <n v="0"/>
    <n v="0"/>
    <n v="0"/>
    <n v="0"/>
    <n v="0"/>
    <n v="5000000"/>
  </r>
  <r>
    <x v="14"/>
    <x v="14"/>
    <s v="BP06046351"/>
    <s v="Apoyo A INTERCOLEGIADOS DE ARTE Y CULTURA EN EL MUNICIPIO DE SANTIAGO DE  Cali"/>
    <s v="BP060463511010101"/>
    <s v="Realizar la coordinación y operación de los intercolegiados"/>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89"/>
    <s v="Intercolegiados artísticos a nivel municipal e intercomunas"/>
    <n v="36000000"/>
    <n v="0"/>
    <n v="0"/>
    <n v="0"/>
    <n v="0"/>
    <n v="0"/>
    <n v="0"/>
    <n v="36000000"/>
    <n v="0"/>
    <n v="0"/>
    <n v="0"/>
    <n v="0"/>
    <n v="0"/>
    <n v="0"/>
    <n v="36000000"/>
  </r>
  <r>
    <x v="14"/>
    <x v="14"/>
    <s v="BP06046351"/>
    <s v="Apoyo A INTERCOLEGIADOS DE ARTE Y CULTURA EN EL MUNICIPIO DE SANTIAGO DE  Cali"/>
    <s v="BP060463511010102"/>
    <s v="Realizar la difusión y divulgación de los intercolegiados"/>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5"/>
    <s v="CALI VIBRA CON LA CULTURA Y EL DEPORTE"/>
    <n v="4105002"/>
    <s v="PATRIMONIO, ARTE Y CULTURA"/>
    <x v="189"/>
    <s v="Intercolegiados artísticos a nivel municipal e intercomunas"/>
    <n v="15497000"/>
    <n v="0"/>
    <n v="0"/>
    <n v="0"/>
    <n v="0"/>
    <n v="0"/>
    <n v="0"/>
    <n v="15497000"/>
    <n v="0"/>
    <n v="0"/>
    <n v="0"/>
    <n v="0"/>
    <n v="0"/>
    <n v="0"/>
    <n v="15497000"/>
  </r>
  <r>
    <x v="14"/>
    <x v="14"/>
    <s v="BP06046351"/>
    <s v="Apoyo A INTERCOLEGIADOS DE ARTE Y CULTURA EN EL MUNICIPIO DE SANTIAGO DE  Cali"/>
    <s v="BP060463511010103"/>
    <s v="Realizar convocatoria y selección de los grupos artísticos"/>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89"/>
    <s v="Intercolegiados artísticos a nivel municipal e intercomunas"/>
    <n v="848900"/>
    <n v="0"/>
    <n v="0"/>
    <n v="0"/>
    <n v="0"/>
    <n v="0"/>
    <n v="0"/>
    <n v="848900"/>
    <n v="0"/>
    <n v="0"/>
    <n v="0"/>
    <n v="0"/>
    <n v="0"/>
    <n v="0"/>
    <n v="848900"/>
  </r>
  <r>
    <x v="14"/>
    <x v="14"/>
    <s v="BP06046351"/>
    <s v="Apoyo A INTERCOLEGIADOS DE ARTE Y CULTURA EN EL MUNICIPIO DE SANTIAGO DE  Cali"/>
    <s v="BP060463511010104"/>
    <s v="Realizar capacitación y fortalecimiento en artes escénicas"/>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189"/>
    <s v="Intercolegiados artísticos a nivel municipal e intercomunas"/>
    <n v="10956000"/>
    <n v="0"/>
    <n v="0"/>
    <n v="0"/>
    <n v="0"/>
    <n v="0"/>
    <n v="0"/>
    <n v="10956000"/>
    <n v="0"/>
    <n v="0"/>
    <n v="0"/>
    <n v="0"/>
    <n v="0"/>
    <n v="0"/>
    <n v="10956000"/>
  </r>
  <r>
    <x v="14"/>
    <x v="14"/>
    <s v="BP06046351"/>
    <s v="Apoyo A INTERCOLEGIADOS DE ARTE Y CULTURA EN EL MUNICIPIO DE SANTIAGO DE  Cali"/>
    <s v="BP060463511010105"/>
    <s v="Realizar clasificatorias de los grupos artístico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89"/>
    <s v="Intercolegiados artísticos a nivel municipal e intercomunas"/>
    <n v="13050000"/>
    <n v="0"/>
    <n v="0"/>
    <n v="0"/>
    <n v="0"/>
    <n v="0"/>
    <n v="0"/>
    <n v="13050000"/>
    <n v="0"/>
    <n v="0"/>
    <n v="0"/>
    <n v="0"/>
    <n v="0"/>
    <n v="0"/>
    <n v="13050000"/>
  </r>
  <r>
    <x v="14"/>
    <x v="14"/>
    <s v="BP06046351"/>
    <s v="Apoyo A INTERCOLEGIADOS DE ARTE Y CULTURA EN EL MUNICIPIO DE SANTIAGO DE  Cali"/>
    <s v="BP060463511020201"/>
    <s v="Realizar la puesta en escena de las obras clasificada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189"/>
    <s v="Intercolegiados artísticos a nivel municipal e intercomunas"/>
    <n v="82191000"/>
    <n v="0"/>
    <n v="0"/>
    <n v="0"/>
    <n v="0"/>
    <n v="0"/>
    <n v="0"/>
    <n v="82191000"/>
    <n v="0"/>
    <n v="0"/>
    <n v="0"/>
    <n v="0"/>
    <n v="0"/>
    <n v="0"/>
    <n v="82191000"/>
  </r>
  <r>
    <x v="14"/>
    <x v="14"/>
    <s v="BP06046351"/>
    <s v="Apoyo A INTERCOLEGIADOS DE ARTE Y CULTURA EN EL MUNICIPIO DE SANTIAGO DE  Cali"/>
    <s v="BP060463511020206"/>
    <s v="Realizar la premiación del intercolegiado"/>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189"/>
    <s v="Intercolegiados artísticos a nivel municipal e intercomunas"/>
    <n v="14600000"/>
    <n v="0"/>
    <n v="0"/>
    <n v="0"/>
    <n v="0"/>
    <n v="0"/>
    <n v="0"/>
    <n v="14600000"/>
    <n v="0"/>
    <n v="0"/>
    <n v="0"/>
    <n v="0"/>
    <n v="0"/>
    <n v="0"/>
    <n v="14600000"/>
  </r>
  <r>
    <x v="14"/>
    <x v="14"/>
    <s v="BP06046354"/>
    <s v="Apoyo A LA CUALIFICACION DE ARTISTAS EMPIRICOS DE SANTIAGO DE  Cali"/>
    <s v="BP060463541020101"/>
    <s v="Realizar la  formación de artistas empíricos"/>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2"/>
    <s v=" Artistas del municipio beneficiados con el proceso de profesionalizac"/>
    <n v="160000000"/>
    <n v="0"/>
    <n v="0"/>
    <n v="0"/>
    <n v="0"/>
    <n v="0"/>
    <n v="0"/>
    <n v="160000000"/>
    <n v="0"/>
    <n v="0"/>
    <n v="0"/>
    <n v="0"/>
    <n v="0"/>
    <n v="0"/>
    <n v="160000000"/>
  </r>
  <r>
    <x v="14"/>
    <x v="14"/>
    <s v="BP26001451"/>
    <s v="Mejoramiento de los hábitos de lectura, escritura y oralidad en los jóvenes, adultos y adultos mayores de Santiago de Cali"/>
    <s v="BP260014511010101"/>
    <s v="REALIZAR TALLERES Y ENCUENTROS DE LECTURA, ESCRITURA Y MÚLTIPLES LENGUAJES PARA JÓVENES"/>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12256576"/>
    <n v="0"/>
    <n v="0"/>
    <n v="0"/>
    <n v="0"/>
    <n v="0"/>
    <n v="0"/>
    <n v="12256576"/>
    <n v="0"/>
    <n v="0"/>
    <n v="0"/>
    <n v="0"/>
    <n v="0"/>
    <n v="0"/>
    <n v="12256576"/>
  </r>
  <r>
    <x v="14"/>
    <x v="14"/>
    <s v="BP26001451"/>
    <s v="Mejoramiento de los hábitos de lectura, escritura y oralidad en los jóvenes, adultos y adultos mayores de Santiago de Cali"/>
    <s v="BP260014511010102"/>
    <s v="REALIZAR TALLERES Y ENCUENTROS DE SABERES, LECTURA, ESCRITURA Y ORALIDAD PARA JÓVENES, ADULTOS Y ADULTOS MAYORES"/>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8050000"/>
    <n v="0"/>
    <n v="0"/>
    <n v="0"/>
    <n v="0"/>
    <n v="0"/>
    <n v="0"/>
    <n v="8050000"/>
    <n v="0"/>
    <n v="0"/>
    <n v="0"/>
    <n v="0"/>
    <n v="0"/>
    <n v="0"/>
    <n v="8050000"/>
  </r>
  <r>
    <x v="14"/>
    <x v="14"/>
    <s v="BP26001451"/>
    <s v="Mejoramiento de los hábitos de lectura, escritura y oralidad en los jóvenes, adultos y adultos mayores de Santiago de Cali"/>
    <s v="BP260014511010103"/>
    <s v="REALIZAR TALLERES DE LECTURA Y ESCRITURA PARA JÓVENES, ADULTOS Y ADULTOS MAYORES, EN ESPACIOS NO CONVENCIONALES"/>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29042058"/>
    <n v="0"/>
    <n v="0"/>
    <n v="0"/>
    <n v="0"/>
    <n v="0"/>
    <n v="0"/>
    <n v="29042058"/>
    <n v="0"/>
    <n v="0"/>
    <n v="0"/>
    <n v="0"/>
    <n v="0"/>
    <n v="0"/>
    <n v="29042058"/>
  </r>
  <r>
    <x v="14"/>
    <x v="14"/>
    <s v="BP26001451"/>
    <s v="Mejoramiento de los hábitos de lectura, escritura y oralidad en los jóvenes, adultos y adultos mayores de Santiago de Cali"/>
    <s v="BP260014511010104"/>
    <s v="REALIZAR INTERCAMBIOS CULTURALES DE FORMADORES Y PASANTE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20000000"/>
    <n v="0"/>
    <n v="0"/>
    <n v="0"/>
    <n v="0"/>
    <n v="0"/>
    <n v="0"/>
    <n v="20000000"/>
    <n v="0"/>
    <n v="0"/>
    <n v="0"/>
    <n v="0"/>
    <n v="0"/>
    <n v="0"/>
    <n v="20000000"/>
  </r>
  <r>
    <x v="14"/>
    <x v="14"/>
    <s v="BP26001451"/>
    <s v="Mejoramiento de los hábitos de lectura, escritura y oralidad en los jóvenes, adultos y adultos mayores de Santiago de Cali"/>
    <s v="BP260014511010105"/>
    <s v="REALIZAR EL ENCUENTRO MUNICIPAL DE BIBLIOTECARIO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16000000"/>
    <n v="0"/>
    <n v="0"/>
    <n v="0"/>
    <n v="0"/>
    <n v="0"/>
    <n v="0"/>
    <n v="16000000"/>
    <n v="0"/>
    <n v="0"/>
    <n v="0"/>
    <n v="0"/>
    <n v="0"/>
    <n v="0"/>
    <n v="16000000"/>
  </r>
  <r>
    <x v="14"/>
    <x v="14"/>
    <s v="BP26001451"/>
    <s v="Mejoramiento de los hábitos de lectura, escritura y oralidad en los jóvenes, adultos y adultos mayores de Santiago de Cali"/>
    <s v="BP260014511010106"/>
    <s v="REALIZAR LA ADMINISTRACIÓN DE LOS TALLERES Y ENCUENTROS DE LA LECTURA, ESCRITURA Y MÚLTIPLES LENGUAJES"/>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12802296"/>
    <n v="0"/>
    <n v="0"/>
    <n v="0"/>
    <n v="0"/>
    <n v="0"/>
    <n v="0"/>
    <n v="12802296"/>
    <n v="0"/>
    <n v="0"/>
    <n v="0"/>
    <n v="0"/>
    <n v="0"/>
    <n v="0"/>
    <n v="12802296"/>
  </r>
  <r>
    <x v="14"/>
    <x v="14"/>
    <s v="BP26001451"/>
    <s v="Mejoramiento de los hábitos de lectura, escritura y oralidad en los jóvenes, adultos y adultos mayores de Santiago de Cali"/>
    <s v="BP260014511020101"/>
    <s v="REALIZAR LOS PROCESOS DE PROMOCIÓN DE LAS TIC, LA LECTURA, ESCRITURA Y MÚLTIPLES LENGUAJES"/>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490392460"/>
    <n v="0"/>
    <n v="0"/>
    <n v="0"/>
    <n v="0"/>
    <n v="0"/>
    <n v="0"/>
    <n v="490392460"/>
    <n v="0"/>
    <n v="0"/>
    <n v="0"/>
    <n v="0"/>
    <n v="0"/>
    <n v="0"/>
    <n v="490392460"/>
  </r>
  <r>
    <x v="14"/>
    <x v="14"/>
    <s v="BP26001451"/>
    <s v="Mejoramiento de los hábitos de lectura, escritura y oralidad en los jóvenes, adultos y adultos mayores de Santiago de Cali"/>
    <s v="BP260014511020102"/>
    <s v="ADQUIRIR MATERIALES E INSUMOS PARA LA PROMOCIÓN DE LAS TIC, LA LECTURA, ESCRITURA Y MÚLTIPLES LENGUAJES"/>
    <m/>
    <m/>
    <s v="2-302010134"/>
    <s v="Adquisicion de Materiales y Suministros"/>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5000000"/>
    <n v="0"/>
    <n v="0"/>
    <n v="0"/>
    <n v="0"/>
    <n v="0"/>
    <n v="0"/>
    <n v="5000000"/>
    <n v="0"/>
    <n v="0"/>
    <n v="0"/>
    <n v="0"/>
    <n v="0"/>
    <n v="0"/>
    <n v="5000000"/>
  </r>
  <r>
    <x v="14"/>
    <x v="14"/>
    <s v="BP26001451"/>
    <s v="Mejoramiento de los hábitos de lectura, escritura y oralidad en los jóvenes, adultos y adultos mayores de Santiago de Cali"/>
    <s v="BP260014511020103"/>
    <s v="REALIZAR PRESENTACIONES ARTISTICAS, EXPOSICIONES, CONFERENCIAS Y ENCUENTROS BIBLIOTECA CENTRO CULTURAL DE LA COMUNA 1"/>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5350000"/>
    <n v="0"/>
    <n v="0"/>
    <n v="0"/>
    <n v="0"/>
    <n v="0"/>
    <n v="0"/>
    <n v="5350000"/>
    <n v="0"/>
    <n v="0"/>
    <n v="0"/>
    <n v="0"/>
    <n v="0"/>
    <n v="0"/>
    <n v="5350000"/>
  </r>
  <r>
    <x v="14"/>
    <x v="14"/>
    <s v="BP26001451"/>
    <s v="Mejoramiento de los hábitos de lectura, escritura y oralidad en los jóvenes, adultos y adultos mayores de Santiago de Cali"/>
    <s v="BP260014511020104"/>
    <s v="REALIZAR PRESENTACIONES ARTISTICAS, EXPOSICIONES, CONFERENCIAS Y ENCUENTROS BIBLIOTECA CENTRO CULTURAL DE LA COMUNA 13"/>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10730000"/>
    <n v="0"/>
    <n v="0"/>
    <n v="0"/>
    <n v="0"/>
    <n v="0"/>
    <n v="0"/>
    <n v="10730000"/>
    <n v="0"/>
    <n v="0"/>
    <n v="0"/>
    <n v="0"/>
    <n v="0"/>
    <n v="0"/>
    <n v="10730000"/>
  </r>
  <r>
    <x v="14"/>
    <x v="14"/>
    <s v="BP26001451"/>
    <s v="Mejoramiento de los hábitos de lectura, escritura y oralidad en los jóvenes, adultos y adultos mayores de Santiago de Cali"/>
    <s v="BP260014511020105"/>
    <s v="REALIZAR PRESENTACIONES ARTISTICAS, EXPOSICIONES, CONFERENCIAS Y ENCUENTROS BIBLIOTECA CENTRO CULTURAL DE LA COMUNA 18"/>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5350000"/>
    <n v="0"/>
    <n v="0"/>
    <n v="0"/>
    <n v="0"/>
    <n v="0"/>
    <n v="0"/>
    <n v="5350000"/>
    <n v="0"/>
    <n v="0"/>
    <n v="0"/>
    <n v="0"/>
    <n v="0"/>
    <n v="0"/>
    <n v="5350000"/>
  </r>
  <r>
    <x v="14"/>
    <x v="14"/>
    <s v="BP26001451"/>
    <s v="Mejoramiento de los hábitos de lectura, escritura y oralidad en los jóvenes, adultos y adultos mayores de Santiago de Cali"/>
    <s v="BP260014511020106"/>
    <s v="REALIZAR PRESENTACIONES ARTISTICAS, EXPOSICIONES, CONFERENCIAS Y ENCUENTROS BIBLIOTECA CENTRO CULTURAL DE LA COMUNA 20"/>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5350000"/>
    <n v="0"/>
    <n v="0"/>
    <n v="0"/>
    <n v="0"/>
    <n v="0"/>
    <n v="0"/>
    <n v="5350000"/>
    <n v="0"/>
    <n v="0"/>
    <n v="0"/>
    <n v="0"/>
    <n v="0"/>
    <n v="0"/>
    <n v="5350000"/>
  </r>
  <r>
    <x v="14"/>
    <x v="14"/>
    <s v="BP26001451"/>
    <s v="Mejoramiento de los hábitos de lectura, escritura y oralidad en los jóvenes, adultos y adultos mayores de Santiago de Cali"/>
    <s v="BP260014511020107"/>
    <s v="REALIZAR PRESENTACIONES ARTISTICAS, EXPOSICIONES, CONFERENCIAS Y ENCUENTROS BIBLIOTECA CENTRO CULTURAL NUEVO LATIR. (TEMÁTICA MULTICULTURLIDAD)"/>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5350000"/>
    <n v="0"/>
    <n v="0"/>
    <n v="0"/>
    <n v="0"/>
    <n v="0"/>
    <n v="0"/>
    <n v="5350000"/>
    <n v="0"/>
    <n v="0"/>
    <n v="0"/>
    <n v="0"/>
    <n v="0"/>
    <n v="0"/>
    <n v="5350000"/>
  </r>
  <r>
    <x v="14"/>
    <x v="14"/>
    <s v="BP26001451"/>
    <s v="Mejoramiento de los hábitos de lectura, escritura y oralidad en los jóvenes, adultos y adultos mayores de Santiago de Cali"/>
    <s v="BP260014511020108"/>
    <s v="REALIZAR PRESENTACIONES ARTISTICAS, EXPOSICIONES, CONFERENCIAS Y ENCUENTROS BIBLIOTECA DEPORTE Y RECREACIÓN"/>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5350000"/>
    <n v="0"/>
    <n v="0"/>
    <n v="0"/>
    <n v="0"/>
    <n v="0"/>
    <n v="0"/>
    <n v="5350000"/>
    <n v="0"/>
    <n v="0"/>
    <n v="0"/>
    <n v="0"/>
    <n v="0"/>
    <n v="0"/>
    <n v="5350000"/>
  </r>
  <r>
    <x v="14"/>
    <x v="14"/>
    <s v="BP26001451"/>
    <s v="Mejoramiento de los hábitos de lectura, escritura y oralidad en los jóvenes, adultos y adultos mayores de Santiago de Cali"/>
    <s v="BP260014511020109"/>
    <s v="REALIZAR LA ADMINISTRACIÓN DE PROMOCIÓN DE LA LECTURA, ESCRITURA Y APROPIACION DE TIC"/>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3"/>
    <s v="Jóvenes, adultos y adultos mayores con los cuales se promuev"/>
    <n v="6747000"/>
    <n v="0"/>
    <n v="0"/>
    <n v="0"/>
    <n v="0"/>
    <n v="0"/>
    <n v="0"/>
    <n v="6747000"/>
    <n v="0"/>
    <n v="0"/>
    <n v="0"/>
    <n v="0"/>
    <n v="0"/>
    <n v="0"/>
    <n v="6747000"/>
  </r>
  <r>
    <x v="14"/>
    <x v="14"/>
    <s v="BP26001455"/>
    <s v="Fortalecimiento de las prácticas culturales asociadas al patrimonio cultural inmaterial de Santiago de  Cali"/>
    <s v="BP260014552010101"/>
    <s v="APOYAR LA FORMULACIÓN DE LOS DOCUMENTOS TÉCNICOS DE SALVAGUARDIA DE PATRIMONIO CULTURAL INMATERI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4"/>
    <s v="Manifestaciones de patrimonio cultural inmaterial salvaguard"/>
    <n v="66000000"/>
    <n v="0"/>
    <n v="0"/>
    <n v="0"/>
    <n v="0"/>
    <n v="0"/>
    <n v="0"/>
    <n v="66000000"/>
    <n v="0"/>
    <n v="0"/>
    <n v="0"/>
    <n v="0"/>
    <n v="0"/>
    <n v="0"/>
    <n v="66000000"/>
  </r>
  <r>
    <x v="14"/>
    <x v="14"/>
    <s v="BP26001455"/>
    <s v="Fortalecimiento de las prácticas culturales asociadas al patrimonio cultural inmaterial de Santiago de  Cali"/>
    <s v="BP260014552010102"/>
    <s v="REALIZAR TALLERES PARTICIPATIVOS PARA LA FORMULACION DE HERRAMIENTAS DE SALVAGUARDIA"/>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4"/>
    <s v="Manifestaciones de patrimonio cultural inmaterial salvaguard"/>
    <n v="3240000"/>
    <n v="0"/>
    <n v="0"/>
    <n v="0"/>
    <n v="0"/>
    <n v="0"/>
    <n v="0"/>
    <n v="3240000"/>
    <n v="0"/>
    <n v="0"/>
    <n v="0"/>
    <n v="0"/>
    <n v="0"/>
    <n v="0"/>
    <n v="3240000"/>
  </r>
  <r>
    <x v="14"/>
    <x v="14"/>
    <s v="BP26001455"/>
    <s v="Fortalecimiento de las prácticas culturales asociadas al patrimonio cultural inmaterial de Santiago de  Cali"/>
    <s v="BP260014552010201"/>
    <s v="REALIZAR ENCUENTRO NACIONAL DE LAS MANIFESTACIONES DEL PATRIMONIO CULTURAL INMATERIAL DE LA NACIÓ"/>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4"/>
    <s v="Manifestaciones de patrimonio cultural inmaterial salvaguard"/>
    <n v="18680715"/>
    <n v="0"/>
    <n v="0"/>
    <n v="0"/>
    <n v="0"/>
    <n v="0"/>
    <n v="0"/>
    <n v="18680715"/>
    <n v="0"/>
    <n v="0"/>
    <n v="0"/>
    <n v="0"/>
    <n v="0"/>
    <n v="0"/>
    <n v="18680715"/>
  </r>
  <r>
    <x v="14"/>
    <x v="14"/>
    <s v="BP26001455"/>
    <s v="Fortalecimiento de las prácticas culturales asociadas al patrimonio cultural inmaterial de Santiago de  Cali"/>
    <s v="BP260014552010202"/>
    <s v="REALIZAR ENCUENTROS ACADEMICOS INSTITUCIONALE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4"/>
    <s v="Manifestaciones de patrimonio cultural inmaterial salvaguard"/>
    <n v="5380000"/>
    <n v="0"/>
    <n v="0"/>
    <n v="0"/>
    <n v="0"/>
    <n v="0"/>
    <n v="0"/>
    <n v="5380000"/>
    <n v="0"/>
    <n v="0"/>
    <n v="0"/>
    <n v="0"/>
    <n v="0"/>
    <n v="0"/>
    <n v="5380000"/>
  </r>
  <r>
    <x v="14"/>
    <x v="14"/>
    <s v="BP26001455"/>
    <s v="Fortalecimiento de las prácticas culturales asociadas al patrimonio cultural inmaterial de Santiago de  Cali"/>
    <s v="BP260014552010301"/>
    <s v="REALIZAR JORNADAS DE SEGUIMIENTO A LOS COMITES DE GESTION DE PROTECCION DE LAS MANIFESTACIONES CULTURALES"/>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4"/>
    <s v="Manifestaciones de patrimonio cultural inmaterial salvaguard"/>
    <n v="4980000"/>
    <n v="0"/>
    <n v="0"/>
    <n v="0"/>
    <n v="0"/>
    <n v="0"/>
    <n v="0"/>
    <n v="4980000"/>
    <n v="0"/>
    <n v="0"/>
    <n v="0"/>
    <n v="0"/>
    <n v="0"/>
    <n v="0"/>
    <n v="4980000"/>
  </r>
  <r>
    <x v="14"/>
    <x v="14"/>
    <s v="BP26001455"/>
    <s v="Fortalecimiento de las prácticas culturales asociadas al patrimonio cultural inmaterial de Santiago de  Cali"/>
    <s v="BP260014552010302"/>
    <s v="REALIZAR ACOMPAÑAMIENTO AL COLECTIVO DE ARTESANAS DEL AZUCAR"/>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4"/>
    <s v="Manifestaciones de patrimonio cultural inmaterial salvaguard"/>
    <n v="15400000"/>
    <n v="0"/>
    <n v="0"/>
    <n v="0"/>
    <n v="0"/>
    <n v="0"/>
    <n v="0"/>
    <n v="15400000"/>
    <n v="0"/>
    <n v="0"/>
    <n v="0"/>
    <n v="0"/>
    <n v="0"/>
    <n v="0"/>
    <n v="15400000"/>
  </r>
  <r>
    <x v="14"/>
    <x v="14"/>
    <s v="BP26001455"/>
    <s v="Fortalecimiento de las prácticas culturales asociadas al patrimonio cultural inmaterial de Santiago de  Cali"/>
    <s v="BP260014552020101"/>
    <s v="ELABORAR DOCUMENTOS CON RESULTADOS DE ACCIONES DE PATRIMONIO CULTURAL INMATERI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4"/>
    <s v="Manifestaciones de patrimonio cultural inmaterial salvaguard"/>
    <n v="15775000"/>
    <n v="0"/>
    <n v="0"/>
    <n v="0"/>
    <n v="0"/>
    <n v="0"/>
    <n v="0"/>
    <n v="15775000"/>
    <n v="0"/>
    <n v="0"/>
    <n v="0"/>
    <n v="0"/>
    <n v="0"/>
    <n v="0"/>
    <n v="15775000"/>
  </r>
  <r>
    <x v="14"/>
    <x v="14"/>
    <s v="BP26001455"/>
    <s v="Fortalecimiento de las prácticas culturales asociadas al patrimonio cultural inmaterial de Santiago de  Cali"/>
    <s v="BP260014552020102"/>
    <s v="APOYAR LA REALIZACIÓN DEL FESTIVAL DE LA MACETA DE ALFEÑIQUE COMO ACCIÓN DE SALVAGUARDIA DE LA MANIFESTACIÓN"/>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4"/>
    <s v="Manifestaciones de patrimonio cultural inmaterial salvaguard"/>
    <n v="56000000"/>
    <n v="0"/>
    <n v="0"/>
    <n v="0"/>
    <n v="0"/>
    <n v="0"/>
    <n v="0"/>
    <n v="56000000"/>
    <n v="0"/>
    <n v="0"/>
    <n v="0"/>
    <n v="0"/>
    <n v="0"/>
    <n v="0"/>
    <n v="56000000"/>
  </r>
  <r>
    <x v="14"/>
    <x v="14"/>
    <s v="BP26001455"/>
    <s v="Fortalecimiento de las prácticas culturales asociadas al patrimonio cultural inmaterial de Santiago de  Cali"/>
    <s v="BP260014552020103"/>
    <s v="APOYAR LA REALIZACIÓN DEL PROCESO CARNAVAL DE CALIVIEJO PARA EL FORTALECIMIENTO DE LAS MANIFESTACIONES CARNAVALESCAS"/>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4"/>
    <s v="Manifestaciones de patrimonio cultural inmaterial salvaguard"/>
    <n v="67200000"/>
    <n v="0"/>
    <n v="0"/>
    <n v="0"/>
    <n v="0"/>
    <n v="0"/>
    <n v="0"/>
    <n v="67200000"/>
    <n v="0"/>
    <n v="0"/>
    <n v="0"/>
    <n v="0"/>
    <n v="0"/>
    <n v="0"/>
    <n v="67200000"/>
  </r>
  <r>
    <x v="14"/>
    <x v="14"/>
    <s v="BP06046355"/>
    <s v="Apoyo AL PROCESO ARTESANAL DEL PARQUE LOMA DE LA CRUZ DE SANTIAGO DE  Cali"/>
    <s v="BP060463551010101"/>
    <s v="Realizar la producción general del proceso artesanales en el Parque Artesanal Loma de la Cruz"/>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5"/>
    <s v="Proceso artesanal de la Loma de la Cruz fortalecido"/>
    <n v="57600000"/>
    <n v="0"/>
    <n v="0"/>
    <n v="0"/>
    <n v="0"/>
    <n v="0"/>
    <n v="0"/>
    <n v="57600000"/>
    <n v="0"/>
    <n v="0"/>
    <n v="0"/>
    <n v="0"/>
    <n v="0"/>
    <n v="0"/>
    <n v="57600000"/>
  </r>
  <r>
    <x v="14"/>
    <x v="14"/>
    <s v="BP06046355"/>
    <s v="Apoyo AL PROCESO ARTESANAL DEL PARQUE LOMA DE LA CRUZ DE SANTIAGO DE  Cali"/>
    <s v="BP060463551010103"/>
    <s v="Realizar talleres y asesorías  de fortalecimiento de los artesanos del Parque Artesanal Loma de la Cruz"/>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5"/>
    <s v="Proceso artesanal de la Loma de la Cruz fortalecido"/>
    <n v="14150000"/>
    <n v="0"/>
    <n v="0"/>
    <n v="0"/>
    <n v="0"/>
    <n v="0"/>
    <n v="0"/>
    <n v="14150000"/>
    <n v="0"/>
    <n v="0"/>
    <n v="0"/>
    <n v="0"/>
    <n v="0"/>
    <n v="0"/>
    <n v="14150000"/>
  </r>
  <r>
    <x v="14"/>
    <x v="14"/>
    <s v="BP06046355"/>
    <s v="Apoyo AL PROCESO ARTESANAL DEL PARQUE LOMA DE LA CRUZ DE SANTIAGO DE  Cali"/>
    <s v="BP060463551020101"/>
    <s v="Realizar presentaciones artísticas y culturales en el Parque Artesanal Loma de la Cruz"/>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5"/>
    <s v="Proceso artesanal de la Loma de la Cruz fortalecido"/>
    <n v="48240000"/>
    <n v="0"/>
    <n v="0"/>
    <n v="0"/>
    <n v="0"/>
    <n v="0"/>
    <n v="0"/>
    <n v="48240000"/>
    <n v="0"/>
    <n v="0"/>
    <n v="0"/>
    <n v="0"/>
    <n v="0"/>
    <n v="0"/>
    <n v="48240000"/>
  </r>
  <r>
    <x v="14"/>
    <x v="14"/>
    <s v="BP06046355"/>
    <s v="Apoyo AL PROCESO ARTESANAL DEL PARQUE LOMA DE LA CRUZ DE SANTIAGO DE  Cali"/>
    <s v="BP060463551020103"/>
    <s v="Realizar feria de muestra artesanal en el Parque Artesanal Loma de la Cruz"/>
    <m/>
    <m/>
    <s v="2-3030101"/>
    <s v="Capacitación Personal del Sector"/>
    <x v="0"/>
    <s v="Vigencia actual"/>
    <n v="1213"/>
    <s v="0-1213"/>
    <s v="estampilla procultura "/>
    <m/>
    <m/>
    <x v="0"/>
    <s v="Organismo"/>
    <n v="99"/>
    <s v="MUNICIPIO DE CALI"/>
    <n v="41"/>
    <s v="CALI SOCIAL Y DIVERSA"/>
    <n v="4105"/>
    <s v="CALI VIBRA CON LA CULTURA Y EL DEPORTE"/>
    <n v="4105002"/>
    <s v="PATRIMONIO, ARTE Y CULTURA"/>
    <x v="205"/>
    <s v="Proceso artesanal de la Loma de la Cruz fortalecido"/>
    <n v="52945000"/>
    <n v="0"/>
    <n v="0"/>
    <n v="0"/>
    <n v="0"/>
    <n v="0"/>
    <n v="0"/>
    <n v="52945000"/>
    <n v="0"/>
    <n v="0"/>
    <n v="0"/>
    <n v="0"/>
    <n v="0"/>
    <n v="0"/>
    <n v="52945000"/>
  </r>
  <r>
    <x v="14"/>
    <x v="14"/>
    <s v="BP26002287"/>
    <s v="FORTALECIMIENTO DE LAS ORGANIZACIONES TEATRALES DE SANTIAGO DE CALI"/>
    <s v="BP260022871010101"/>
    <s v="Realizar el diagnostico del sector teatral de Cali"/>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6"/>
    <s v="Organizaciones teatrales que desarrollan su oferta artística"/>
    <n v="15000000"/>
    <n v="0"/>
    <n v="0"/>
    <n v="0"/>
    <n v="0"/>
    <n v="0"/>
    <n v="0"/>
    <n v="15000000"/>
    <n v="0"/>
    <n v="0"/>
    <n v="0"/>
    <n v="0"/>
    <n v="0"/>
    <n v="0"/>
    <n v="15000000"/>
  </r>
  <r>
    <x v="14"/>
    <x v="14"/>
    <s v="BP26002287"/>
    <s v="FORTALECIMIENTO DE LAS ORGANIZACIONES TEATRALES DE SANTIAGO DE CALI"/>
    <s v="BP260022871010102"/>
    <s v="Elaborar programa de concertación  a nivel territori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6"/>
    <s v="Organizaciones teatrales que desarrollan su oferta artística"/>
    <n v="39250000"/>
    <n v="0"/>
    <n v="0"/>
    <n v="0"/>
    <n v="0"/>
    <n v="0"/>
    <n v="0"/>
    <n v="39250000"/>
    <n v="0"/>
    <n v="0"/>
    <n v="0"/>
    <n v="0"/>
    <n v="0"/>
    <n v="0"/>
    <n v="39250000"/>
  </r>
  <r>
    <x v="14"/>
    <x v="14"/>
    <s v="BP26002287"/>
    <s v="FORTALECIMIENTO DE LAS ORGANIZACIONES TEATRALES DE SANTIAGO DE CALI"/>
    <s v="BP260022871020101"/>
    <s v="Realizar  Presentación  del programa de concertación"/>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6"/>
    <s v="Organizaciones teatrales que desarrollan su oferta artística"/>
    <n v="1200000"/>
    <n v="0"/>
    <n v="0"/>
    <n v="0"/>
    <n v="0"/>
    <n v="0"/>
    <n v="0"/>
    <n v="1200000"/>
    <n v="0"/>
    <n v="0"/>
    <n v="0"/>
    <n v="0"/>
    <n v="0"/>
    <n v="0"/>
    <n v="1200000"/>
  </r>
  <r>
    <x v="14"/>
    <x v="14"/>
    <s v="BP26002287"/>
    <s v="FORTALECIMIENTO DE LAS ORGANIZACIONES TEATRALES DE SANTIAGO DE CALI"/>
    <s v="BP260022871020102"/>
    <s v="Realizar Selección de las propuestas al Programa de concertación"/>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6"/>
    <s v="Organizaciones teatrales que desarrollan su oferta artística"/>
    <n v="11365400"/>
    <n v="0"/>
    <n v="0"/>
    <n v="0"/>
    <n v="0"/>
    <n v="0"/>
    <n v="0"/>
    <n v="11365400"/>
    <n v="0"/>
    <n v="0"/>
    <n v="0"/>
    <n v="0"/>
    <n v="0"/>
    <n v="0"/>
    <n v="11365400"/>
  </r>
  <r>
    <x v="14"/>
    <x v="14"/>
    <s v="BP26002287"/>
    <s v="FORTALECIMIENTO DE LAS ORGANIZACIONES TEATRALES DE SANTIAGO DE CALI"/>
    <s v="BP260022871020103"/>
    <s v="Apoyar  los proyectos  del programa de concertación local"/>
    <m/>
    <m/>
    <s v="2-30503"/>
    <s v="Atención, Control y Organización Institucional para apoyo a la Gestión del Estado"/>
    <x v="0"/>
    <s v="Vigencia actual"/>
    <n v="1213"/>
    <s v="0-1213"/>
    <s v="estampilla procultura "/>
    <m/>
    <m/>
    <x v="0"/>
    <s v="Organismo"/>
    <n v="99"/>
    <s v="MUNICIPIO DE CALI"/>
    <n v="41"/>
    <s v="CALI SOCIAL Y DIVERSA"/>
    <n v="4105"/>
    <s v="CALI VIBRA CON LA CULTURA Y EL DEPORTE"/>
    <n v="4105002"/>
    <s v="PATRIMONIO, ARTE Y CULTURA"/>
    <x v="206"/>
    <s v="Organizaciones teatrales que desarrollan su oferta artística"/>
    <n v="334616505"/>
    <n v="0"/>
    <n v="0"/>
    <n v="0"/>
    <n v="0"/>
    <n v="0"/>
    <n v="0"/>
    <n v="334616505"/>
    <n v="0"/>
    <n v="0"/>
    <n v="0"/>
    <n v="0"/>
    <n v="0"/>
    <n v="0"/>
    <n v="334616505"/>
  </r>
  <r>
    <x v="14"/>
    <x v="14"/>
    <s v="BP26001090"/>
    <s v="Apoyo AL GENERO MUSICAL LÍRICO EN EL TEATRO MUNICIPAL ENRIQUE BUENAVENTURA  Cali"/>
    <s v="BP260010901010101"/>
    <s v="Realizar la divulgación y difusión de la gala operatica en el teatro municipal"/>
    <m/>
    <m/>
    <s v="2-30501"/>
    <s v="Asistencia técnica, divulgación y capacitación a funcionarios del Estado para apoyo a la Administración del Estado"/>
    <x v="0"/>
    <s v="Vigencia actual"/>
    <n v="1213"/>
    <s v="0-1213"/>
    <s v="estampilla procultura "/>
    <m/>
    <m/>
    <x v="0"/>
    <s v="Organismo"/>
    <n v="99"/>
    <s v="MUNICIPIO DE CALI"/>
    <n v="41"/>
    <s v="CALI SOCIAL Y DIVERSA"/>
    <n v="4105"/>
    <s v="CALI VIBRA CON LA CULTURA Y EL DEPORTE"/>
    <n v="4105002"/>
    <s v="PATRIMONIO, ARTE Y CULTURA"/>
    <x v="207"/>
    <s v="Temporadas de artes líricas realizadas"/>
    <n v="17757300"/>
    <n v="0"/>
    <n v="0"/>
    <n v="0"/>
    <n v="0"/>
    <n v="0"/>
    <n v="0"/>
    <n v="17757300"/>
    <n v="0"/>
    <n v="0"/>
    <n v="0"/>
    <n v="0"/>
    <n v="0"/>
    <n v="0"/>
    <n v="17757300"/>
  </r>
  <r>
    <x v="14"/>
    <x v="14"/>
    <s v="BP26001090"/>
    <s v="Apoyo AL GENERO MUSICAL LÍRICO EN EL TEATRO MUNICIPAL ENRIQUE BUENAVENTURA  Cali"/>
    <s v="BP260010901010102"/>
    <s v="Realizar la produccion y puesta en escena de la gala operatica"/>
    <m/>
    <m/>
    <s v="2-3030225"/>
    <s v="Financiación de Eventos Culturales y Artísticos"/>
    <x v="0"/>
    <s v="Vigencia actual"/>
    <n v="1213"/>
    <s v="0-1213"/>
    <s v="estampilla procultura "/>
    <m/>
    <m/>
    <x v="0"/>
    <s v="Organismo"/>
    <n v="99"/>
    <s v="MUNICIPIO DE CALI"/>
    <n v="41"/>
    <s v="CALI SOCIAL Y DIVERSA"/>
    <n v="4105"/>
    <s v="CALI VIBRA CON LA CULTURA Y EL DEPORTE"/>
    <n v="4105002"/>
    <s v="PATRIMONIO, ARTE Y CULTURA"/>
    <x v="207"/>
    <s v="Temporadas de artes líricas realizadas"/>
    <n v="125099760"/>
    <n v="0"/>
    <n v="0"/>
    <n v="0"/>
    <n v="0"/>
    <n v="0"/>
    <n v="0"/>
    <n v="125099760"/>
    <n v="0"/>
    <n v="0"/>
    <n v="0"/>
    <n v="0"/>
    <n v="0"/>
    <n v="0"/>
    <n v="125099760"/>
  </r>
  <r>
    <x v="14"/>
    <x v="14"/>
    <s v="BP06046360"/>
    <s v="Conservación de fuentes ornamentales, estatuas y monumentos ubicadas en espacio público del Municipio de Santiago de  Cali"/>
    <s v="BP060463601010119"/>
    <s v="REALIZAR EL CONTROL Y MONITOREO AL FUNCIONAMIENTO DE LAS FUENTES ORNAMENTALES DE LA CIUDAD DE CALI."/>
    <m/>
    <m/>
    <s v="2-30503"/>
    <s v="Atención, Control y Organización Institucional para apoyo a la Gestión del Estado"/>
    <x v="0"/>
    <s v="Vigencia actual"/>
    <n v="1213"/>
    <s v="0-1213"/>
    <s v="estampilla procultura "/>
    <m/>
    <m/>
    <x v="0"/>
    <s v="Organismo"/>
    <n v="99"/>
    <s v="MUNICIPIO DE CALI"/>
    <n v="42"/>
    <s v="CALI AMABLE Y SOSTENIBLE"/>
    <n v="4203"/>
    <s v="VIVIENDO MEJOR Y DISFRUTANDO MÁS A CALI"/>
    <n v="4203002"/>
    <s v="Espacios públicos más verdes e incluyentes"/>
    <x v="208"/>
    <s v="Fuentes y monumentos localizados en espacio público con mant"/>
    <n v="62331475"/>
    <n v="0"/>
    <n v="0"/>
    <n v="0"/>
    <n v="0"/>
    <n v="0"/>
    <n v="0"/>
    <n v="62331475"/>
    <n v="15563589"/>
    <n v="0"/>
    <n v="0"/>
    <n v="0"/>
    <n v="0"/>
    <n v="15563589"/>
    <n v="46767886"/>
  </r>
  <r>
    <x v="14"/>
    <x v="14"/>
    <s v="BP06046360"/>
    <s v="Conservación de fuentes ornamentales, estatuas y monumentos ubicadas en espacio público del Municipio de Santiago de  Cali"/>
    <s v="BP060463601010207"/>
    <s v="REALIZAR MANTENIMIENTO DE JARDINES DE LAS ESTATUAS Y/O MONUMENTOS"/>
    <m/>
    <m/>
    <s v="2-301010305"/>
    <s v="Rehabilitación de Infraestructura ya Existente"/>
    <x v="0"/>
    <s v="Vigencia actual"/>
    <n v="1213"/>
    <s v="0-1213"/>
    <s v="estampilla procultura "/>
    <m/>
    <m/>
    <x v="0"/>
    <s v="Organismo"/>
    <n v="99"/>
    <s v="MUNICIPIO DE CALI"/>
    <n v="42"/>
    <s v="CALI AMABLE Y SOSTENIBLE"/>
    <n v="4203"/>
    <s v="VIVIENDO MEJOR Y DISFRUTANDO MÁS A CALI"/>
    <n v="4203002"/>
    <s v="Espacios públicos más verdes e incluyentes"/>
    <x v="208"/>
    <s v="Fuentes y monumentos localizados en espacio público con mant"/>
    <n v="6296891"/>
    <n v="0"/>
    <n v="0"/>
    <n v="0"/>
    <n v="0"/>
    <n v="0"/>
    <n v="0"/>
    <n v="6296891"/>
    <n v="0"/>
    <n v="0"/>
    <n v="0"/>
    <n v="0"/>
    <n v="0"/>
    <n v="0"/>
    <n v="6296891"/>
  </r>
  <r>
    <x v="14"/>
    <x v="14"/>
    <s v="BP06046360"/>
    <s v="Conservación de fuentes ornamentales, estatuas y monumentos ubicadas en espacio público del Municipio de Santiago de  Cali"/>
    <s v="BP060463601010208"/>
    <s v="REALIZAR LIMPIEZA FÍSICA DE MONUMENTOS Y/O ESTATUAS Y SU ENTORNO."/>
    <m/>
    <m/>
    <s v="2-301010305"/>
    <s v="Rehabilitación de Infraestructura ya Existente"/>
    <x v="0"/>
    <s v="Vigencia actual"/>
    <n v="1213"/>
    <s v="0-1213"/>
    <s v="estampilla procultura "/>
    <m/>
    <m/>
    <x v="0"/>
    <s v="Organismo"/>
    <n v="99"/>
    <s v="MUNICIPIO DE CALI"/>
    <n v="42"/>
    <s v="CALI AMABLE Y SOSTENIBLE"/>
    <n v="4203"/>
    <s v="VIVIENDO MEJOR Y DISFRUTANDO MÁS A CALI"/>
    <n v="4203002"/>
    <s v="Espacios públicos más verdes e incluyentes"/>
    <x v="208"/>
    <s v="Fuentes y monumentos localizados en espacio público con mant"/>
    <n v="113746953"/>
    <n v="0"/>
    <n v="0"/>
    <n v="0"/>
    <n v="0"/>
    <n v="0"/>
    <n v="0"/>
    <n v="113746953"/>
    <n v="0"/>
    <n v="0"/>
    <n v="0"/>
    <n v="0"/>
    <n v="0"/>
    <n v="0"/>
    <n v="113746953"/>
  </r>
  <r>
    <x v="14"/>
    <x v="14"/>
    <s v="BP06046360"/>
    <s v="Conservación de fuentes ornamentales, estatuas y monumentos ubicadas en espacio público del Municipio de Santiago de  Cali"/>
    <s v="BP060463601010209"/>
    <s v="REALIZAR MANTENIMIENTO DE PINTURA DE LAS ESTATUAS Y/O MONUMENTOS."/>
    <m/>
    <m/>
    <s v="2-301010305"/>
    <s v="Rehabilitación de Infraestructura ya Existente"/>
    <x v="0"/>
    <s v="Vigencia actual"/>
    <n v="1213"/>
    <s v="0-1213"/>
    <s v="estampilla procultura "/>
    <m/>
    <m/>
    <x v="0"/>
    <s v="Organismo"/>
    <n v="99"/>
    <s v="MUNICIPIO DE CALI"/>
    <n v="42"/>
    <s v="CALI AMABLE Y SOSTENIBLE"/>
    <n v="4203"/>
    <s v="VIVIENDO MEJOR Y DISFRUTANDO MÁS A CALI"/>
    <n v="4203002"/>
    <s v="Espacios públicos más verdes e incluyentes"/>
    <x v="208"/>
    <s v="Fuentes y monumentos localizados en espacio público con mant"/>
    <n v="45589579"/>
    <n v="0"/>
    <n v="0"/>
    <n v="0"/>
    <n v="0"/>
    <n v="0"/>
    <n v="0"/>
    <n v="45589579"/>
    <n v="0"/>
    <n v="0"/>
    <n v="0"/>
    <n v="0"/>
    <n v="0"/>
    <n v="0"/>
    <n v="45589579"/>
  </r>
  <r>
    <x v="14"/>
    <x v="14"/>
    <s v="BP06046360"/>
    <s v="Conservación de fuentes ornamentales, estatuas y monumentos ubicadas en espacio público del Municipio de Santiago de  Cali"/>
    <s v="BP060463601010210"/>
    <s v="REALIZAR LAS OBRAS DE MANTENIMIENTO  AL ENTORNO DE MONUMENTOS Y/O ESTATUAS."/>
    <m/>
    <m/>
    <s v="2-301010305"/>
    <s v="Rehabilitación de Infraestructura ya Existente"/>
    <x v="0"/>
    <s v="Vigencia actual"/>
    <n v="1213"/>
    <s v="0-1213"/>
    <s v="estampilla procultura "/>
    <m/>
    <m/>
    <x v="0"/>
    <s v="Organismo"/>
    <n v="99"/>
    <s v="MUNICIPIO DE CALI"/>
    <n v="42"/>
    <s v="CALI AMABLE Y SOSTENIBLE"/>
    <n v="4203"/>
    <s v="VIVIENDO MEJOR Y DISFRUTANDO MÁS A CALI"/>
    <n v="4203002"/>
    <s v="Espacios públicos más verdes e incluyentes"/>
    <x v="208"/>
    <s v="Fuentes y monumentos localizados en espacio público con mant"/>
    <n v="34366577"/>
    <n v="0"/>
    <n v="0"/>
    <n v="0"/>
    <n v="0"/>
    <n v="0"/>
    <n v="0"/>
    <n v="34366577"/>
    <n v="0"/>
    <n v="0"/>
    <n v="0"/>
    <n v="0"/>
    <n v="0"/>
    <n v="0"/>
    <n v="34366577"/>
  </r>
  <r>
    <x v="14"/>
    <x v="14"/>
    <s v="BP26000660"/>
    <s v="DESARROLLO DE PROCESOS DE RECONOCIMIENTO Y PROMOCIÓN DEL CENTRO HISTÓRICO EN EL MARCO DEL PEMP EN EL MUNICIPIO DE SANTIAGO DE CALI"/>
    <s v="BP260006602010101"/>
    <s v="REALIZAR MANIFESTACIONES CULTURALES ENTORNO AL CENTRO HISTÓRICO MEMORABLE"/>
    <m/>
    <m/>
    <s v="2-30503"/>
    <s v="Atención, Control y Organización Institucional para apoyo a la Gestión del Estado"/>
    <x v="0"/>
    <s v="Vigencia actual"/>
    <n v="1213"/>
    <s v="0-1213"/>
    <s v="estampilla procultura "/>
    <m/>
    <m/>
    <x v="0"/>
    <s v="Organismo"/>
    <n v="99"/>
    <s v="MUNICIPIO DE CALI"/>
    <n v="42"/>
    <s v="CALI AMABLE Y SOSTENIBLE"/>
    <n v="4203"/>
    <s v="VIVIENDO MEJOR Y DISFRUTANDO MÁS A CALI"/>
    <n v="4203003"/>
    <s v="Renovación y redensificación urbana sustentable"/>
    <x v="209"/>
    <s v=" Proyectos del Plan Especial de Manejo y Protección del Centro Históri"/>
    <n v="80400000"/>
    <n v="0"/>
    <n v="0"/>
    <n v="0"/>
    <n v="0"/>
    <n v="0"/>
    <n v="0"/>
    <n v="80400000"/>
    <n v="0"/>
    <n v="0"/>
    <n v="0"/>
    <n v="0"/>
    <n v="0"/>
    <n v="0"/>
    <n v="80400000"/>
  </r>
  <r>
    <x v="14"/>
    <x v="14"/>
    <s v="BP26000660"/>
    <s v="DESARROLLO DE PROCESOS DE RECONOCIMIENTO Y PROMOCIÓN DEL CENTRO HISTÓRICO EN EL MARCO DEL PEMP EN EL MUNICIPIO DE SANTIAGO DE CALI"/>
    <s v="BP260006602020101"/>
    <s v="REALIZAR EL DIAGNÓSTICO SOBRE EL ESTADO DE LOS BIC DEL CHC"/>
    <m/>
    <m/>
    <s v="2-30503"/>
    <s v="Atención, Control y Organización Institucional para apoyo a la Gestión del Estado"/>
    <x v="0"/>
    <s v="Vigencia actual"/>
    <n v="1213"/>
    <s v="0-1213"/>
    <s v="estampilla procultura "/>
    <m/>
    <m/>
    <x v="0"/>
    <s v="Organismo"/>
    <n v="99"/>
    <s v="MUNICIPIO DE CALI"/>
    <n v="42"/>
    <s v="CALI AMABLE Y SOSTENIBLE"/>
    <n v="4203"/>
    <s v="VIVIENDO MEJOR Y DISFRUTANDO MÁS A CALI"/>
    <n v="4203003"/>
    <s v="Renovación y redensificación urbana sustentable"/>
    <x v="209"/>
    <s v=" Proyectos del Plan Especial de Manejo y Protección del Centro Históri"/>
    <n v="61400000"/>
    <n v="0"/>
    <n v="0"/>
    <n v="0"/>
    <n v="0"/>
    <n v="0"/>
    <n v="0"/>
    <n v="61400000"/>
    <n v="0"/>
    <n v="0"/>
    <n v="0"/>
    <n v="0"/>
    <n v="0"/>
    <n v="0"/>
    <n v="61400000"/>
  </r>
  <r>
    <x v="14"/>
    <x v="14"/>
    <s v="BP26000660"/>
    <s v="DESARROLLO DE PROCESOS DE RECONOCIMIENTO Y PROMOCIÓN DEL CENTRO HISTÓRICO EN EL MARCO DEL PEMP EN EL MUNICIPIO DE SANTIAGO DE CALI"/>
    <s v="BP260006602020102"/>
    <s v="SISTEMATIZAR LOS REGISTROS DE LOS BIC DEL CHC"/>
    <m/>
    <m/>
    <s v="2-30503"/>
    <s v="Atención, Control y Organización Institucional para apoyo a la Gestión del Estado"/>
    <x v="0"/>
    <s v="Vigencia actual"/>
    <n v="1213"/>
    <s v="0-1213"/>
    <s v="estampilla procultura "/>
    <m/>
    <m/>
    <x v="0"/>
    <s v="Organismo"/>
    <n v="99"/>
    <s v="MUNICIPIO DE CALI"/>
    <n v="42"/>
    <s v="CALI AMABLE Y SOSTENIBLE"/>
    <n v="4203"/>
    <s v="VIVIENDO MEJOR Y DISFRUTANDO MÁS A CALI"/>
    <n v="4203003"/>
    <s v="Renovación y redensificación urbana sustentable"/>
    <x v="209"/>
    <s v=" Proyectos del Plan Especial de Manejo y Protección del Centro Históri"/>
    <n v="142200000"/>
    <n v="0"/>
    <n v="0"/>
    <n v="0"/>
    <n v="0"/>
    <n v="0"/>
    <n v="0"/>
    <n v="142200000"/>
    <n v="0"/>
    <n v="0"/>
    <n v="0"/>
    <n v="0"/>
    <n v="0"/>
    <n v="0"/>
    <n v="142200000"/>
  </r>
  <r>
    <x v="14"/>
    <x v="14"/>
    <s v="BP26000660"/>
    <s v="DESARROLLO DE PROCESOS DE RECONOCIMIENTO Y PROMOCIÓN DEL CENTRO HISTÓRICO EN EL MARCO DEL PEMP EN EL MUNICIPIO DE SANTIAGO DE CALI"/>
    <s v="BP260006602020103"/>
    <s v="REALIZAR EL CATÁLOGO DE LOS BIC DEL CHC"/>
    <m/>
    <m/>
    <s v="2-30503"/>
    <s v="Atención, Control y Organización Institucional para apoyo a la Gestión del Estado"/>
    <x v="0"/>
    <s v="Vigencia actual"/>
    <n v="1213"/>
    <s v="0-1213"/>
    <s v="estampilla procultura "/>
    <m/>
    <m/>
    <x v="0"/>
    <s v="Organismo"/>
    <n v="99"/>
    <s v="MUNICIPIO DE CALI"/>
    <n v="42"/>
    <s v="CALI AMABLE Y SOSTENIBLE"/>
    <n v="4203"/>
    <s v="VIVIENDO MEJOR Y DISFRUTANDO MÁS A CALI"/>
    <n v="4203003"/>
    <s v="Renovación y redensificación urbana sustentable"/>
    <x v="209"/>
    <s v=" Proyectos del Plan Especial de Manejo y Protección del Centro Históri"/>
    <n v="244950000"/>
    <n v="0"/>
    <n v="0"/>
    <n v="0"/>
    <n v="0"/>
    <n v="0"/>
    <n v="0"/>
    <n v="244950000"/>
    <n v="6222363"/>
    <n v="0"/>
    <n v="0"/>
    <n v="0"/>
    <n v="0"/>
    <n v="6222363"/>
    <n v="238727637"/>
  </r>
  <r>
    <x v="14"/>
    <x v="14"/>
    <s v="BP26001458"/>
    <s v="MEJORAMIENTO DE LA INFRAESTRUCTURA FISICA CULTURAL DE MUNICIPIO DE SANTIAGO DE CALI"/>
    <s v="BP260014582010101"/>
    <s v="REALIZAR MANTENIMIENTO A EQUIPOS DE BIBLIOTECAS Y CENTROS CULTURALES"/>
    <m/>
    <m/>
    <s v="2-301010339"/>
    <s v="Casas de Cultura, Bibliotecas y Similares"/>
    <x v="0"/>
    <s v="Vigencia actual"/>
    <n v="1213"/>
    <s v="0-1213"/>
    <s v="estampilla procultura "/>
    <m/>
    <m/>
    <x v="0"/>
    <s v="Organismo"/>
    <n v="99"/>
    <s v="MUNICIPIO DE CALI"/>
    <n v="42"/>
    <s v="CALI AMABLE Y SOSTENIBLE"/>
    <n v="4203"/>
    <s v="VIVIENDO MEJOR Y DISFRUTANDO MÁS A CALI"/>
    <n v="4203004"/>
    <s v="Equipamientos colectivos multifuncionales, sostenibles y acc"/>
    <x v="190"/>
    <s v="Equipamientos culturales del municipio con mantenimiento y a"/>
    <n v="131543800"/>
    <n v="0"/>
    <n v="0"/>
    <n v="0"/>
    <n v="0"/>
    <n v="0"/>
    <n v="0"/>
    <n v="131543800"/>
    <n v="0"/>
    <n v="0"/>
    <n v="0"/>
    <n v="0"/>
    <n v="0"/>
    <n v="0"/>
    <n v="131543800"/>
  </r>
  <r>
    <x v="14"/>
    <x v="14"/>
    <s v="BP26001458"/>
    <s v="MEJORAMIENTO DE LA INFRAESTRUCTURA FISICA CULTURAL DE MUNICIPIO DE SANTIAGO DE CALI"/>
    <s v="BP260014582010102"/>
    <s v="REALIZAR MANTENIMIENTO A CUBIERTA BIBLIOTECA DANIEL GUILLARD"/>
    <m/>
    <m/>
    <s v="2-301010339"/>
    <s v="Casas de Cultura, Bibliotecas y Similares"/>
    <x v="0"/>
    <s v="Vigencia actual"/>
    <n v="1213"/>
    <s v="0-1213"/>
    <s v="estampilla procultura "/>
    <m/>
    <m/>
    <x v="0"/>
    <s v="Organismo"/>
    <n v="99"/>
    <s v="MUNICIPIO DE CALI"/>
    <n v="42"/>
    <s v="CALI AMABLE Y SOSTENIBLE"/>
    <n v="4203"/>
    <s v="VIVIENDO MEJOR Y DISFRUTANDO MÁS A CALI"/>
    <n v="4203004"/>
    <s v="Equipamientos colectivos multifuncionales, sostenibles y acc"/>
    <x v="190"/>
    <s v="Equipamientos culturales del municipio con mantenimiento y a"/>
    <n v="36662843"/>
    <n v="0"/>
    <n v="0"/>
    <n v="0"/>
    <n v="0"/>
    <n v="0"/>
    <n v="0"/>
    <n v="36662843"/>
    <n v="0"/>
    <n v="0"/>
    <n v="0"/>
    <n v="0"/>
    <n v="0"/>
    <n v="0"/>
    <n v="36662843"/>
  </r>
  <r>
    <x v="14"/>
    <x v="14"/>
    <s v="BP26001458"/>
    <s v="MEJORAMIENTO DE LA INFRAESTRUCTURA FISICA CULTURAL DE MUNICIPIO DE SANTIAGO DE CALI"/>
    <s v="BP260014582010103"/>
    <s v="REALIZAR INTERVENCION DE INDIVIDUOS ARBOREOS DE LA INFRAESTRUCTURA CULTURAL"/>
    <m/>
    <m/>
    <s v="2-301010339"/>
    <s v="Casas de Cultura, Bibliotecas y Similares"/>
    <x v="0"/>
    <s v="Vigencia actual"/>
    <n v="1213"/>
    <s v="0-1213"/>
    <s v="estampilla procultura "/>
    <m/>
    <m/>
    <x v="0"/>
    <s v="Organismo"/>
    <n v="99"/>
    <s v="MUNICIPIO DE CALI"/>
    <n v="42"/>
    <s v="CALI AMABLE Y SOSTENIBLE"/>
    <n v="4203"/>
    <s v="VIVIENDO MEJOR Y DISFRUTANDO MÁS A CALI"/>
    <n v="4203004"/>
    <s v="Equipamientos colectivos multifuncionales, sostenibles y acc"/>
    <x v="190"/>
    <s v="Equipamientos culturales del municipio con mantenimiento y a"/>
    <n v="7500000"/>
    <n v="0"/>
    <n v="0"/>
    <n v="0"/>
    <n v="0"/>
    <n v="0"/>
    <n v="0"/>
    <n v="7500000"/>
    <n v="0"/>
    <n v="0"/>
    <n v="0"/>
    <n v="0"/>
    <n v="0"/>
    <n v="0"/>
    <n v="7500000"/>
  </r>
  <r>
    <x v="14"/>
    <x v="14"/>
    <s v="BP26001458"/>
    <s v="MEJORAMIENTO DE LA INFRAESTRUCTURA FISICA CULTURAL DE MUNICIPIO DE SANTIAGO DE CALI"/>
    <s v="BP260014582010104"/>
    <s v="ADQUIRIR INSUMOS Y MATERIALES PARA  MANTENIMIENTO DE  BIBLIOTECAS Y CENTRO CULTURALES"/>
    <m/>
    <m/>
    <s v="2-302010134"/>
    <s v="Adquisicion de Materiales y Suministros"/>
    <x v="0"/>
    <s v="Vigencia actual"/>
    <n v="1213"/>
    <s v="0-1213"/>
    <s v="estampilla procultura "/>
    <m/>
    <m/>
    <x v="0"/>
    <s v="Organismo"/>
    <n v="99"/>
    <s v="MUNICIPIO DE CALI"/>
    <n v="42"/>
    <s v="CALI AMABLE Y SOSTENIBLE"/>
    <n v="4203"/>
    <s v="VIVIENDO MEJOR Y DISFRUTANDO MÁS A CALI"/>
    <n v="4203004"/>
    <s v="Equipamientos colectivos multifuncionales, sostenibles y acc"/>
    <x v="190"/>
    <s v="Equipamientos culturales del municipio con mantenimiento y a"/>
    <n v="14783402"/>
    <n v="0"/>
    <n v="0"/>
    <n v="0"/>
    <n v="0"/>
    <n v="0"/>
    <n v="0"/>
    <n v="14783402"/>
    <n v="0"/>
    <n v="0"/>
    <n v="0"/>
    <n v="0"/>
    <n v="0"/>
    <n v="0"/>
    <n v="14783402"/>
  </r>
  <r>
    <x v="14"/>
    <x v="14"/>
    <s v="BP26001458"/>
    <s v="MEJORAMIENTO DE LA INFRAESTRUCTURA FISICA CULTURAL DE MUNICIPIO DE SANTIAGO DE CALI"/>
    <s v="BP260014582020101"/>
    <s v="REALIZAR  REFORZAMIENTO ESTRUCTURAL  BIBLIOTECA SAN PEDRO CLAVER"/>
    <m/>
    <m/>
    <s v="2-301010339"/>
    <s v="Casas de Cultura, Bibliotecas y Similares"/>
    <x v="0"/>
    <s v="Vigencia actual"/>
    <n v="1213"/>
    <s v="0-1213"/>
    <s v="estampilla procultura "/>
    <m/>
    <m/>
    <x v="0"/>
    <s v="Organismo"/>
    <n v="99"/>
    <s v="MUNICIPIO DE CALI"/>
    <n v="42"/>
    <s v="CALI AMABLE Y SOSTENIBLE"/>
    <n v="4203"/>
    <s v="VIVIENDO MEJOR Y DISFRUTANDO MÁS A CALI"/>
    <n v="4203004"/>
    <s v="Equipamientos colectivos multifuncionales, sostenibles y acc"/>
    <x v="190"/>
    <s v="Equipamientos culturales del municipio con mantenimiento y a"/>
    <n v="300049421"/>
    <n v="0"/>
    <n v="0"/>
    <n v="0"/>
    <n v="0"/>
    <n v="0"/>
    <n v="0"/>
    <n v="300049421"/>
    <n v="0"/>
    <n v="0"/>
    <n v="0"/>
    <n v="0"/>
    <n v="0"/>
    <n v="0"/>
    <n v="300049421"/>
  </r>
  <r>
    <x v="14"/>
    <x v="14"/>
    <s v="BP26001458"/>
    <s v="MEJORAMIENTO DE LA INFRAESTRUCTURA FISICA CULTURAL DE MUNICIPIO DE SANTIAGO DE CALI"/>
    <s v="BP260014582020104"/>
    <s v="REALIZAR ESTUDIOS Y DISEÑOS DEL TEATRINO LA UNION COMUNA 16"/>
    <m/>
    <m/>
    <s v="2-3040201"/>
    <s v="Diseños para Estudios de Preinversión"/>
    <x v="0"/>
    <s v="Vigencia actual"/>
    <n v="1213"/>
    <s v="0-1213"/>
    <s v="estampilla procultura "/>
    <m/>
    <m/>
    <x v="0"/>
    <s v="Organismo"/>
    <n v="99"/>
    <s v="MUNICIPIO DE CALI"/>
    <n v="42"/>
    <s v="CALI AMABLE Y SOSTENIBLE"/>
    <n v="4203"/>
    <s v="VIVIENDO MEJOR Y DISFRUTANDO MÁS A CALI"/>
    <n v="4203004"/>
    <s v="Equipamientos colectivos multifuncionales, sostenibles y acc"/>
    <x v="190"/>
    <s v="Equipamientos culturales del municipio con mantenimiento y a"/>
    <n v="45000000"/>
    <n v="0"/>
    <n v="0"/>
    <n v="0"/>
    <n v="0"/>
    <n v="0"/>
    <n v="0"/>
    <n v="45000000"/>
    <n v="0"/>
    <n v="0"/>
    <n v="0"/>
    <n v="0"/>
    <n v="0"/>
    <n v="0"/>
    <n v="45000000"/>
  </r>
  <r>
    <x v="14"/>
    <x v="14"/>
    <s v="BP26001458"/>
    <s v="MEJORAMIENTO DE LA INFRAESTRUCTURA FISICA CULTURAL DE MUNICIPIO DE SANTIAGO DE CALI"/>
    <s v="BP260014582020112"/>
    <s v="REALIZAR INTERVENTORÍA DEL MANTENIMIENTO DE BIBLIOTECAS Y  CENTROS CULTURALES"/>
    <m/>
    <m/>
    <s v="2-3040403"/>
    <s v="Interventoria y Control de Calidad propia del Sector"/>
    <x v="0"/>
    <s v="Vigencia actual"/>
    <n v="1213"/>
    <s v="0-1213"/>
    <s v="estampilla procultura "/>
    <m/>
    <m/>
    <x v="0"/>
    <s v="Organismo"/>
    <n v="99"/>
    <s v="MUNICIPIO DE CALI"/>
    <n v="42"/>
    <s v="CALI AMABLE Y SOSTENIBLE"/>
    <n v="4203"/>
    <s v="VIVIENDO MEJOR Y DISFRUTANDO MÁS A CALI"/>
    <n v="4203004"/>
    <s v="Equipamientos colectivos multifuncionales, sostenibles y acc"/>
    <x v="190"/>
    <s v="Equipamientos culturales del municipio con mantenimiento y a"/>
    <n v="26037803"/>
    <n v="0"/>
    <n v="0"/>
    <n v="0"/>
    <n v="0"/>
    <n v="0"/>
    <n v="0"/>
    <n v="26037803"/>
    <n v="0"/>
    <n v="0"/>
    <n v="0"/>
    <n v="0"/>
    <n v="0"/>
    <n v="0"/>
    <n v="26037803"/>
  </r>
  <r>
    <x v="14"/>
    <x v="14"/>
    <s v="BP06046367"/>
    <s v="Desarrollo de procesos artísticos y culturales para la población victima del conflicto armado interno del Municipio de Santiago de  Cali"/>
    <s v="BP060463671010108"/>
    <s v="REALIZAR LA IDENTIFICACIÓN Y ACOMPAÑAMIENTO DE LOS PROCESOS CULTURALES PARA PERSONAS VÍCTIMAS DEL CONFLICTO ARMADO INTERNO."/>
    <m/>
    <m/>
    <s v="2-30503"/>
    <s v="Atención, Control y Organización Institucional para apoyo a la Gestión del Estado"/>
    <x v="0"/>
    <s v="Vigencia actual"/>
    <n v="1213"/>
    <s v="0-1213"/>
    <s v="estampilla procultura "/>
    <m/>
    <m/>
    <x v="0"/>
    <s v="Organismo"/>
    <n v="99"/>
    <s v="MUNICIPIO DE CALI"/>
    <n v="43"/>
    <s v="CALI PROGRESA EN PAZ, CON SEGURIDAD Y CULTURA CIUDADANA"/>
    <n v="4304"/>
    <s v="ATENCIÓN INTEGRAL A LAS VÍCTIMAS DEL CONFLICTO ARMADO."/>
    <n v="4304003"/>
    <s v="Programa Reparación Integral."/>
    <x v="210"/>
    <s v="Personas víctimas del conflicto beneficiadas en procesos art"/>
    <n v="30000000"/>
    <n v="0"/>
    <n v="0"/>
    <n v="0"/>
    <n v="0"/>
    <n v="0"/>
    <n v="0"/>
    <n v="30000000"/>
    <n v="0"/>
    <n v="0"/>
    <n v="0"/>
    <n v="0"/>
    <n v="0"/>
    <n v="0"/>
    <n v="30000000"/>
  </r>
  <r>
    <x v="14"/>
    <x v="14"/>
    <s v="BP06046367"/>
    <s v="Desarrollo de procesos artísticos y culturales para la población victima del conflicto armado interno del Municipio de Santiago de  Cali"/>
    <s v="BP060463671010109"/>
    <s v="REALIZAR TALLERES EN TÉCNICAS ARTESANALES, ARTES POPULARES O ARTÍSTICAS RELACIONADAS CON LO SONORO, VISUAL Y CORPORAL"/>
    <m/>
    <m/>
    <s v="2-3030101"/>
    <s v="Capacitación Personal del Sector"/>
    <x v="0"/>
    <s v="Vigencia actual"/>
    <n v="1213"/>
    <s v="0-1213"/>
    <s v="estampilla procultura "/>
    <m/>
    <m/>
    <x v="0"/>
    <s v="Organismo"/>
    <n v="99"/>
    <s v="MUNICIPIO DE CALI"/>
    <n v="43"/>
    <s v="CALI PROGRESA EN PAZ, CON SEGURIDAD Y CULTURA CIUDADANA"/>
    <n v="4304"/>
    <s v="ATENCIÓN INTEGRAL A LAS VÍCTIMAS DEL CONFLICTO ARMADO."/>
    <n v="4304003"/>
    <s v="Programa Reparación Integral."/>
    <x v="210"/>
    <s v="Personas víctimas del conflicto beneficiadas en procesos art"/>
    <n v="44500000"/>
    <n v="0"/>
    <n v="0"/>
    <n v="0"/>
    <n v="0"/>
    <n v="0"/>
    <n v="0"/>
    <n v="44500000"/>
    <n v="0"/>
    <n v="0"/>
    <n v="0"/>
    <n v="0"/>
    <n v="0"/>
    <n v="0"/>
    <n v="44500000"/>
  </r>
  <r>
    <x v="14"/>
    <x v="14"/>
    <s v="BP06046367"/>
    <s v="Desarrollo de procesos artísticos y culturales para la población victima del conflicto armado interno del Municipio de Santiago de  Cali"/>
    <s v="BP060463671010110"/>
    <s v="ADQUIRIR INSTRUMENTOS PARA EL PROCESO FORMATIVO EN SONORIDAD."/>
    <m/>
    <m/>
    <s v="2-302010101"/>
    <s v="Dotación y/o Adquisición de Maquinaria y Equipo"/>
    <x v="0"/>
    <s v="Vigencia actual"/>
    <n v="1213"/>
    <s v="0-1213"/>
    <s v="estampilla procultura "/>
    <m/>
    <m/>
    <x v="0"/>
    <s v="Organismo"/>
    <n v="99"/>
    <s v="MUNICIPIO DE CALI"/>
    <n v="43"/>
    <s v="CALI PROGRESA EN PAZ, CON SEGURIDAD Y CULTURA CIUDADANA"/>
    <n v="4304"/>
    <s v="ATENCIÓN INTEGRAL A LAS VÍCTIMAS DEL CONFLICTO ARMADO."/>
    <n v="4304003"/>
    <s v="Programa Reparación Integral."/>
    <x v="210"/>
    <s v="Personas víctimas del conflicto beneficiadas en procesos art"/>
    <n v="1500000"/>
    <n v="0"/>
    <n v="0"/>
    <n v="0"/>
    <n v="0"/>
    <n v="0"/>
    <n v="0"/>
    <n v="1500000"/>
    <n v="0"/>
    <n v="0"/>
    <n v="0"/>
    <n v="0"/>
    <n v="0"/>
    <n v="0"/>
    <n v="1500000"/>
  </r>
  <r>
    <x v="14"/>
    <x v="14"/>
    <s v="BP06046367"/>
    <s v="Desarrollo de procesos artísticos y culturales para la población victima del conflicto armado interno del Municipio de Santiago de  Cali"/>
    <s v="BP060463671010111"/>
    <s v="ADQUIRIR TRAJES PARA LOS PROCESOS FORMATIVOS CON EL CUERPO."/>
    <m/>
    <m/>
    <s v="2-302010134"/>
    <s v="Adquisicion de Materiales y Suministros"/>
    <x v="0"/>
    <s v="Vigencia actual"/>
    <n v="1213"/>
    <s v="0-1213"/>
    <s v="estampilla procultura "/>
    <m/>
    <m/>
    <x v="0"/>
    <s v="Organismo"/>
    <n v="99"/>
    <s v="MUNICIPIO DE CALI"/>
    <n v="43"/>
    <s v="CALI PROGRESA EN PAZ, CON SEGURIDAD Y CULTURA CIUDADANA"/>
    <n v="4304"/>
    <s v="ATENCIÓN INTEGRAL A LAS VÍCTIMAS DEL CONFLICTO ARMADO."/>
    <n v="4304003"/>
    <s v="Programa Reparación Integral."/>
    <x v="210"/>
    <s v="Personas víctimas del conflicto beneficiadas en procesos art"/>
    <n v="2400000"/>
    <n v="0"/>
    <n v="0"/>
    <n v="0"/>
    <n v="0"/>
    <n v="0"/>
    <n v="0"/>
    <n v="2400000"/>
    <n v="0"/>
    <n v="0"/>
    <n v="0"/>
    <n v="0"/>
    <n v="0"/>
    <n v="0"/>
    <n v="2400000"/>
  </r>
  <r>
    <x v="14"/>
    <x v="14"/>
    <s v="BP06046367"/>
    <s v="Desarrollo de procesos artísticos y culturales para la población victima del conflicto armado interno del Municipio de Santiago de  Cali"/>
    <s v="BP060463671010113"/>
    <s v="ADQUIRIR INSUMOS PARA LOS PROCESOS FORMATIVOS CON LO VISUAL"/>
    <m/>
    <m/>
    <s v="2-302010134"/>
    <s v="Adquisicion de Materiales y Suministros"/>
    <x v="0"/>
    <s v="Vigencia actual"/>
    <n v="1213"/>
    <s v="0-1213"/>
    <s v="estampilla procultura "/>
    <m/>
    <m/>
    <x v="0"/>
    <s v="Organismo"/>
    <n v="99"/>
    <s v="MUNICIPIO DE CALI"/>
    <n v="43"/>
    <s v="CALI PROGRESA EN PAZ, CON SEGURIDAD Y CULTURA CIUDADANA"/>
    <n v="4304"/>
    <s v="ATENCIÓN INTEGRAL A LAS VÍCTIMAS DEL CONFLICTO ARMADO."/>
    <n v="4304003"/>
    <s v="Programa Reparación Integral."/>
    <x v="210"/>
    <s v="Personas víctimas del conflicto beneficiadas en procesos art"/>
    <n v="2000000"/>
    <n v="0"/>
    <n v="0"/>
    <n v="0"/>
    <n v="0"/>
    <n v="0"/>
    <n v="0"/>
    <n v="2000000"/>
    <n v="0"/>
    <n v="0"/>
    <n v="0"/>
    <n v="0"/>
    <n v="0"/>
    <n v="0"/>
    <n v="2000000"/>
  </r>
  <r>
    <x v="14"/>
    <x v="14"/>
    <s v="BP06046367"/>
    <s v="Desarrollo de procesos artísticos y culturales para la población victima del conflicto armado interno del Municipio de Santiago de  Cali"/>
    <s v="BP060463671020103"/>
    <s v="REALIZAR PRESENTACIONES DE GRUPOS ARTÍSTICOS VÍCTIMAS DEL CONFLICTO ARMADO INTERNO"/>
    <m/>
    <m/>
    <s v="2-3030225"/>
    <s v="Financiación de Eventos Culturales y Artísticos"/>
    <x v="0"/>
    <s v="Vigencia actual"/>
    <n v="1213"/>
    <s v="0-1213"/>
    <s v="estampilla procultura "/>
    <m/>
    <m/>
    <x v="0"/>
    <s v="Organismo"/>
    <n v="99"/>
    <s v="MUNICIPIO DE CALI"/>
    <n v="43"/>
    <s v="CALI PROGRESA EN PAZ, CON SEGURIDAD Y CULTURA CIUDADANA"/>
    <n v="4304"/>
    <s v="ATENCIÓN INTEGRAL A LAS VÍCTIMAS DEL CONFLICTO ARMADO."/>
    <n v="4304003"/>
    <s v="Programa Reparación Integral."/>
    <x v="210"/>
    <s v="Personas víctimas del conflicto beneficiadas en procesos art"/>
    <n v="36000000"/>
    <n v="0"/>
    <n v="0"/>
    <n v="0"/>
    <n v="0"/>
    <n v="0"/>
    <n v="0"/>
    <n v="36000000"/>
    <n v="0"/>
    <n v="0"/>
    <n v="0"/>
    <n v="0"/>
    <n v="0"/>
    <n v="0"/>
    <n v="36000000"/>
  </r>
  <r>
    <x v="14"/>
    <x v="14"/>
    <s v="BP06046367"/>
    <s v="Desarrollo de procesos artísticos y culturales para la población victima del conflicto armado interno del Municipio de Santiago de  Cali"/>
    <s v="BP060463671020204"/>
    <s v="REALIZAR FESTIVALES DE PERSONAS VÍCTIMAS DEL CONFLICTO ARMADO"/>
    <m/>
    <m/>
    <s v="2-3030225"/>
    <s v="Financiación de Eventos Culturales y Artísticos"/>
    <x v="0"/>
    <s v="Vigencia actual"/>
    <n v="1213"/>
    <s v="0-1213"/>
    <s v="estampilla procultura "/>
    <m/>
    <m/>
    <x v="0"/>
    <s v="Organismo"/>
    <n v="99"/>
    <s v="MUNICIPIO DE CALI"/>
    <n v="43"/>
    <s v="CALI PROGRESA EN PAZ, CON SEGURIDAD Y CULTURA CIUDADANA"/>
    <n v="4304"/>
    <s v="ATENCIÓN INTEGRAL A LAS VÍCTIMAS DEL CONFLICTO ARMADO."/>
    <n v="4304003"/>
    <s v="Programa Reparación Integral."/>
    <x v="210"/>
    <s v="Personas víctimas del conflicto beneficiadas en procesos art"/>
    <n v="32400000"/>
    <n v="0"/>
    <n v="0"/>
    <n v="0"/>
    <n v="0"/>
    <n v="0"/>
    <n v="0"/>
    <n v="32400000"/>
    <n v="0"/>
    <n v="0"/>
    <n v="0"/>
    <n v="0"/>
    <n v="0"/>
    <n v="0"/>
    <n v="32400000"/>
  </r>
  <r>
    <x v="14"/>
    <x v="14"/>
    <s v="BP06046367"/>
    <s v="Desarrollo de procesos artísticos y culturales para la población victima del conflicto armado interno del Municipio de Santiago de  Cali"/>
    <s v="BP060463671020205"/>
    <s v="REALIZAR UNA MUESTRA QUE VISIBILICE LOS PROCESOS DE RECUPERACIÓN DE LA MEMORIA CULTURAL DE PERSONAS VÍCTIMAS DEL CONFLICTO ARMADO INTERNO"/>
    <m/>
    <m/>
    <s v="2-3030225"/>
    <s v="Financiación de Eventos Culturales y Artísticos"/>
    <x v="0"/>
    <s v="Vigencia actual"/>
    <n v="1213"/>
    <s v="0-1213"/>
    <s v="estampilla procultura "/>
    <m/>
    <m/>
    <x v="0"/>
    <s v="Organismo"/>
    <n v="99"/>
    <s v="MUNICIPIO DE CALI"/>
    <n v="43"/>
    <s v="CALI PROGRESA EN PAZ, CON SEGURIDAD Y CULTURA CIUDADANA"/>
    <n v="4304"/>
    <s v="ATENCIÓN INTEGRAL A LAS VÍCTIMAS DEL CONFLICTO ARMADO."/>
    <n v="4304003"/>
    <s v="Programa Reparación Integral."/>
    <x v="210"/>
    <s v="Personas víctimas del conflicto beneficiadas en procesos art"/>
    <n v="50296000"/>
    <n v="0"/>
    <n v="0"/>
    <n v="0"/>
    <n v="0"/>
    <n v="0"/>
    <n v="0"/>
    <n v="50296000"/>
    <n v="0"/>
    <n v="0"/>
    <n v="0"/>
    <n v="0"/>
    <n v="0"/>
    <n v="0"/>
    <n v="50296000"/>
  </r>
  <r>
    <x v="14"/>
    <x v="14"/>
    <s v="BP26001436"/>
    <s v="Apoyo a la circulación y exhibición de los artistas de Santiago de Cali"/>
    <s v="BP260014361010101"/>
    <s v="Realizar la coordinación de los espacios de circulación y exhibición locales"/>
    <m/>
    <m/>
    <s v="2-3030225"/>
    <s v="Financiación de Eventos Culturales y Artísticos"/>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237313130"/>
    <n v="0"/>
    <n v="0"/>
    <n v="0"/>
    <n v="0"/>
    <n v="0"/>
    <n v="0"/>
    <n v="237313130"/>
    <n v="0"/>
    <n v="0"/>
    <n v="0"/>
    <n v="0"/>
    <n v="0"/>
    <n v="0"/>
    <n v="237313130"/>
  </r>
  <r>
    <x v="14"/>
    <x v="14"/>
    <s v="BP26001436"/>
    <s v="Apoyo a la circulación y exhibición de los artistas de Santiago de Cali"/>
    <s v="BP260014361010102"/>
    <s v="Realizar presentaciones artísticas en diferentes espacios de la ciudad"/>
    <m/>
    <m/>
    <s v="2-3030225"/>
    <s v="Financiación de Eventos Culturales y Artísticos"/>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957000340"/>
    <n v="0"/>
    <n v="0"/>
    <n v="0"/>
    <n v="0"/>
    <n v="0"/>
    <n v="0"/>
    <n v="957000340"/>
    <n v="0"/>
    <n v="0"/>
    <n v="0"/>
    <n v="0"/>
    <n v="0"/>
    <n v="0"/>
    <n v="957000340"/>
  </r>
  <r>
    <x v="14"/>
    <x v="14"/>
    <s v="BP26001436"/>
    <s v="Apoyo a la circulación y exhibición de los artistas de Santiago de Cali"/>
    <s v="BP260014361010103"/>
    <s v="Realizar ensambles de orquestas sinfónicas y filarmónicas para Cali"/>
    <m/>
    <m/>
    <s v="2-3030225"/>
    <s v="Financiación de Eventos Culturales y Artísticos"/>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797326458"/>
    <n v="0"/>
    <n v="0"/>
    <n v="0"/>
    <n v="0"/>
    <n v="0"/>
    <n v="0"/>
    <n v="797326458"/>
    <n v="0"/>
    <n v="0"/>
    <n v="0"/>
    <n v="0"/>
    <n v="0"/>
    <n v="0"/>
    <n v="797326458"/>
  </r>
  <r>
    <x v="14"/>
    <x v="14"/>
    <s v="BP26001436"/>
    <s v="Apoyo a la circulación y exhibición de los artistas de Santiago de Cali"/>
    <s v="BP260014361010104"/>
    <s v="Realizar acompañamiento técnico para el desarrollo de Espectáculos Nacionales"/>
    <m/>
    <m/>
    <s v="2-3030225"/>
    <s v="Financiación de Eventos Culturales y Artísticos"/>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133900000"/>
    <n v="0"/>
    <n v="0"/>
    <n v="0"/>
    <n v="0"/>
    <n v="0"/>
    <n v="0"/>
    <n v="133900000"/>
    <n v="0"/>
    <n v="0"/>
    <n v="0"/>
    <n v="0"/>
    <n v="0"/>
    <n v="0"/>
    <n v="133900000"/>
  </r>
  <r>
    <x v="14"/>
    <x v="14"/>
    <s v="BP26001436"/>
    <s v="Apoyo a la circulación y exhibición de los artistas de Santiago de Cali"/>
    <s v="BP260014361010105"/>
    <s v="Realizar la producción técnica, logística y artística  para los Espectáculos realizados a nivel Nacional."/>
    <m/>
    <m/>
    <s v="2-3030225"/>
    <s v="Financiación de Eventos Culturales y Artísticos"/>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102560000"/>
    <n v="0"/>
    <n v="0"/>
    <n v="0"/>
    <n v="0"/>
    <n v="0"/>
    <n v="0"/>
    <n v="102560000"/>
    <n v="0"/>
    <n v="0"/>
    <n v="0"/>
    <n v="0"/>
    <n v="0"/>
    <n v="0"/>
    <n v="102560000"/>
  </r>
  <r>
    <x v="14"/>
    <x v="14"/>
    <s v="BP26001436"/>
    <s v="Apoyo a la circulación y exhibición de los artistas de Santiago de Cali"/>
    <s v="BP260014361010106"/>
    <s v="Realizar la administración de la oferta cultural y artística diversa, próxima y de calidad."/>
    <m/>
    <m/>
    <s v="2-30503"/>
    <s v="Atención, Control y Organización Institucional para apoyo a la Gestión del Estado"/>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81127904"/>
    <n v="0"/>
    <n v="0"/>
    <n v="0"/>
    <n v="0"/>
    <n v="0"/>
    <n v="0"/>
    <n v="81127904"/>
    <n v="0"/>
    <n v="0"/>
    <n v="0"/>
    <n v="0"/>
    <n v="0"/>
    <n v="0"/>
    <n v="81127904"/>
  </r>
  <r>
    <x v="14"/>
    <x v="14"/>
    <s v="BP26001436"/>
    <s v="Apoyo a la circulación y exhibición de los artistas de Santiago de Cali"/>
    <s v="BP260014361010107"/>
    <s v="Realizar la programación artística de los equipamientos culturales de Cali"/>
    <m/>
    <m/>
    <s v="2-3030225"/>
    <s v="Financiación de Eventos Culturales y Artísticos"/>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213700000"/>
    <n v="0"/>
    <n v="0"/>
    <n v="0"/>
    <n v="0"/>
    <n v="0"/>
    <n v="0"/>
    <n v="213700000"/>
    <n v="0"/>
    <n v="0"/>
    <n v="0"/>
    <n v="0"/>
    <n v="0"/>
    <n v="0"/>
    <n v="213700000"/>
  </r>
  <r>
    <x v="14"/>
    <x v="14"/>
    <s v="BP26001436"/>
    <s v="Apoyo a la circulación y exhibición de los artistas de Santiago de Cali"/>
    <s v="BP260014361010108"/>
    <s v="Realizar eventos culturales y artísticos en los equipamientos de Cali"/>
    <m/>
    <m/>
    <s v="2-3030225"/>
    <s v="Financiación de Eventos Culturales y Artísticos"/>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166717000"/>
    <n v="0"/>
    <n v="0"/>
    <n v="0"/>
    <n v="0"/>
    <n v="0"/>
    <n v="0"/>
    <n v="166717000"/>
    <n v="0"/>
    <n v="0"/>
    <n v="0"/>
    <n v="0"/>
    <n v="0"/>
    <n v="0"/>
    <n v="166717000"/>
  </r>
  <r>
    <x v="14"/>
    <x v="14"/>
    <s v="BP26001436"/>
    <s v="Apoyo a la circulación y exhibición de los artistas de Santiago de Cali"/>
    <s v="BP260014361020101"/>
    <s v="Realizar estrategias de comunicación de los Espectáculos de las Artes Escénicas de Cali"/>
    <m/>
    <m/>
    <s v="2-3030225"/>
    <s v="Financiación de Eventos Culturales y Artísticos"/>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96854087"/>
    <n v="0"/>
    <n v="0"/>
    <n v="0"/>
    <n v="0"/>
    <n v="0"/>
    <n v="0"/>
    <n v="96854087"/>
    <n v="0"/>
    <n v="0"/>
    <n v="0"/>
    <n v="0"/>
    <n v="0"/>
    <n v="0"/>
    <n v="96854087"/>
  </r>
  <r>
    <x v="14"/>
    <x v="14"/>
    <s v="BP26001436"/>
    <s v="Apoyo a la circulación y exhibición de los artistas de Santiago de Cali"/>
    <s v="BP260014361020102"/>
    <s v="Realizar la supervisión de las estrategias de comunicación  y  los Espectáculos Públicos de las Artes Escénicas"/>
    <m/>
    <m/>
    <s v="2-30503"/>
    <s v="Atención, Control y Organización Institucional para apoyo a la Gestión del Estado"/>
    <x v="0"/>
    <s v="Vigencia actual"/>
    <n v="1213"/>
    <s v="0-1213"/>
    <s v="estampilla procultura "/>
    <m/>
    <m/>
    <x v="0"/>
    <s v="Organismo"/>
    <n v="99"/>
    <s v="MUNICIPIO DE CALI"/>
    <n v="44"/>
    <s v="CALI EMPRENDEDORA Y PUJANTE"/>
    <n v="4401"/>
    <s v="FOMENTO AL EMPRENDIMIENTO"/>
    <n v="4401003"/>
    <s v="Mecanismos de apoyo al emprendimiento"/>
    <x v="211"/>
    <s v="Artistas del municipio que circulan en eventos y escenarios"/>
    <n v="6000000"/>
    <n v="0"/>
    <n v="0"/>
    <n v="0"/>
    <n v="0"/>
    <n v="0"/>
    <n v="0"/>
    <n v="6000000"/>
    <n v="0"/>
    <n v="0"/>
    <n v="0"/>
    <n v="0"/>
    <n v="0"/>
    <n v="0"/>
    <n v="6000000"/>
  </r>
  <r>
    <x v="14"/>
    <x v="14"/>
    <s v="BP06046369"/>
    <s v="Apoyo con estímulos a los procesos culturales y artísticos del Municipio de  Cali"/>
    <s v="BP060463691010101"/>
    <s v="Coordinar la convocatoria pública de estímulos"/>
    <m/>
    <m/>
    <s v="2-30503"/>
    <s v="Atención, Control y Organización Institucional para apoyo a la Gestión del Estado"/>
    <x v="0"/>
    <s v="Vigencia actual"/>
    <n v="1213"/>
    <s v="0-1213"/>
    <s v="estampilla procultura "/>
    <m/>
    <m/>
    <x v="0"/>
    <s v="Organismo"/>
    <n v="99"/>
    <s v="MUNICIPIO DE CALI"/>
    <n v="44"/>
    <s v="CALI EMPRENDEDORA Y PUJANTE"/>
    <n v="4401"/>
    <s v="FOMENTO AL EMPRENDIMIENTO"/>
    <n v="4401003"/>
    <s v="Mecanismos de apoyo al emprendimiento"/>
    <x v="212"/>
    <s v="Estímulos entregados a artistas, y/o grupos de emprendedores"/>
    <n v="148320000"/>
    <n v="0"/>
    <n v="0"/>
    <n v="0"/>
    <n v="0"/>
    <n v="0"/>
    <n v="0"/>
    <n v="148320000"/>
    <n v="10549925"/>
    <n v="0"/>
    <n v="0"/>
    <n v="0"/>
    <n v="0"/>
    <n v="10549925"/>
    <n v="137770075"/>
  </r>
  <r>
    <x v="14"/>
    <x v="14"/>
    <s v="BP06046369"/>
    <s v="Apoyo con estímulos a los procesos culturales y artísticos del Municipio de  Cali"/>
    <s v="BP060463691010103"/>
    <s v="Realizar la promoción y difusión de la convocatoria pública de artistas y/o gestores culturales"/>
    <m/>
    <m/>
    <s v="2-30501"/>
    <s v="Asistencia técnica, divulgación y capacitación a funcionarios del Estado para apoyo a la Administración del Estado"/>
    <x v="0"/>
    <s v="Vigencia actual"/>
    <n v="1213"/>
    <s v="0-1213"/>
    <s v="estampilla procultura "/>
    <m/>
    <m/>
    <x v="0"/>
    <s v="Organismo"/>
    <n v="99"/>
    <s v="MUNICIPIO DE CALI"/>
    <n v="44"/>
    <s v="CALI EMPRENDEDORA Y PUJANTE"/>
    <n v="4401"/>
    <s v="FOMENTO AL EMPRENDIMIENTO"/>
    <n v="4401003"/>
    <s v="Mecanismos de apoyo al emprendimiento"/>
    <x v="212"/>
    <s v="Estímulos entregados a artistas, y/o grupos de emprendedores"/>
    <n v="4442610"/>
    <n v="0"/>
    <n v="0"/>
    <n v="0"/>
    <n v="0"/>
    <n v="0"/>
    <n v="0"/>
    <n v="4442610"/>
    <n v="0"/>
    <n v="0"/>
    <n v="0"/>
    <n v="0"/>
    <n v="0"/>
    <n v="0"/>
    <n v="4442610"/>
  </r>
  <r>
    <x v="14"/>
    <x v="14"/>
    <s v="BP06046369"/>
    <s v="Apoyo con estímulos a los procesos culturales y artísticos del Municipio de  Cali"/>
    <s v="BP060463691010104"/>
    <s v="Realizar la ceremonia de lanzamiento y premiación de los ganadores de la convocatoria pública de estímulos"/>
    <m/>
    <m/>
    <s v="2-3030225"/>
    <s v="Financiación de Eventos Culturales y Artísticos"/>
    <x v="0"/>
    <s v="Vigencia actual"/>
    <n v="1213"/>
    <s v="0-1213"/>
    <s v="estampilla procultura "/>
    <m/>
    <m/>
    <x v="0"/>
    <s v="Organismo"/>
    <n v="99"/>
    <s v="MUNICIPIO DE CALI"/>
    <n v="44"/>
    <s v="CALI EMPRENDEDORA Y PUJANTE"/>
    <n v="4401"/>
    <s v="FOMENTO AL EMPRENDIMIENTO"/>
    <n v="4401003"/>
    <s v="Mecanismos de apoyo al emprendimiento"/>
    <x v="212"/>
    <s v="Estímulos entregados a artistas, y/o grupos de emprendedores"/>
    <n v="4450000"/>
    <n v="0"/>
    <n v="0"/>
    <n v="0"/>
    <n v="0"/>
    <n v="0"/>
    <n v="0"/>
    <n v="4450000"/>
    <n v="0"/>
    <n v="0"/>
    <n v="0"/>
    <n v="0"/>
    <n v="0"/>
    <n v="0"/>
    <n v="4450000"/>
  </r>
  <r>
    <x v="14"/>
    <x v="14"/>
    <s v="BP06046369"/>
    <s v="Apoyo con estímulos a los procesos culturales y artísticos del Municipio de  Cali"/>
    <s v="BP060463691010105"/>
    <s v="Realizar la selección de los proyectos de la convocatoria pública de estímulos"/>
    <m/>
    <m/>
    <s v="2-30503"/>
    <s v="Atención, Control y Organización Institucional para apoyo a la Gestión del Estado"/>
    <x v="0"/>
    <s v="Vigencia actual"/>
    <n v="1213"/>
    <s v="0-1213"/>
    <s v="estampilla procultura "/>
    <m/>
    <m/>
    <x v="0"/>
    <s v="Organismo"/>
    <n v="99"/>
    <s v="MUNICIPIO DE CALI"/>
    <n v="44"/>
    <s v="CALI EMPRENDEDORA Y PUJANTE"/>
    <n v="4401"/>
    <s v="FOMENTO AL EMPRENDIMIENTO"/>
    <n v="4401003"/>
    <s v="Mecanismos de apoyo al emprendimiento"/>
    <x v="212"/>
    <s v="Estímulos entregados a artistas, y/o grupos de emprendedores"/>
    <n v="104000000"/>
    <n v="0"/>
    <n v="0"/>
    <n v="0"/>
    <n v="0"/>
    <n v="0"/>
    <n v="0"/>
    <n v="104000000"/>
    <n v="0"/>
    <n v="0"/>
    <n v="0"/>
    <n v="0"/>
    <n v="0"/>
    <n v="0"/>
    <n v="104000000"/>
  </r>
  <r>
    <x v="14"/>
    <x v="14"/>
    <s v="BP06046369"/>
    <s v="Apoyo con estímulos a los procesos culturales y artísticos del Municipio de  Cali"/>
    <s v="BP060463691020101"/>
    <s v="Apoyar el desarrollo de los proyectos ganadores de la convocatoria pública de estímulos"/>
    <m/>
    <m/>
    <s v="2-30503"/>
    <s v="Atención, Control y Organización Institucional para apoyo a la Gestión del Estado"/>
    <x v="0"/>
    <s v="Vigencia actual"/>
    <n v="1213"/>
    <s v="0-1213"/>
    <s v="estampilla procultura "/>
    <m/>
    <m/>
    <x v="0"/>
    <s v="Organismo"/>
    <n v="99"/>
    <s v="MUNICIPIO DE CALI"/>
    <n v="44"/>
    <s v="CALI EMPRENDEDORA Y PUJANTE"/>
    <n v="4401"/>
    <s v="FOMENTO AL EMPRENDIMIENTO"/>
    <n v="4401003"/>
    <s v="Mecanismos de apoyo al emprendimiento"/>
    <x v="212"/>
    <s v="Estímulos entregados a artistas, y/o grupos de emprendedores"/>
    <n v="419441525"/>
    <n v="0"/>
    <n v="0"/>
    <n v="0"/>
    <n v="0"/>
    <n v="0"/>
    <n v="0"/>
    <n v="419441525"/>
    <n v="0"/>
    <n v="0"/>
    <n v="0"/>
    <n v="0"/>
    <n v="0"/>
    <n v="0"/>
    <n v="419441525"/>
  </r>
  <r>
    <x v="14"/>
    <x v="14"/>
    <s v="BP06046369"/>
    <s v="Apoyo con estímulos a los procesos culturales y artísticos del Municipio de  Cali"/>
    <s v="BP060463691020102"/>
    <s v="Realizar visitas de acompañamiento al desarrollo de los proyectos ganadores de la convocatoria pública de estímulos"/>
    <m/>
    <m/>
    <s v="2-30503"/>
    <s v="Atención, Control y Organización Institucional para apoyo a la Gestión del Estado"/>
    <x v="0"/>
    <s v="Vigencia actual"/>
    <n v="1213"/>
    <s v="0-1213"/>
    <s v="estampilla procultura "/>
    <m/>
    <m/>
    <x v="0"/>
    <s v="Organismo"/>
    <n v="99"/>
    <s v="MUNICIPIO DE CALI"/>
    <n v="44"/>
    <s v="CALI EMPRENDEDORA Y PUJANTE"/>
    <n v="4401"/>
    <s v="FOMENTO AL EMPRENDIMIENTO"/>
    <n v="4401003"/>
    <s v="Mecanismos de apoyo al emprendimiento"/>
    <x v="212"/>
    <s v="Estímulos entregados a artistas, y/o grupos de emprendedores"/>
    <n v="11400000"/>
    <n v="0"/>
    <n v="0"/>
    <n v="0"/>
    <n v="0"/>
    <n v="0"/>
    <n v="0"/>
    <n v="11400000"/>
    <n v="0"/>
    <n v="0"/>
    <n v="0"/>
    <n v="0"/>
    <n v="0"/>
    <n v="0"/>
    <n v="11400000"/>
  </r>
  <r>
    <x v="14"/>
    <x v="14"/>
    <s v="BP26002286"/>
    <s v="Fortalecimiento de los procesos de oferta cultural de talla  internacional para Santiago de Cali"/>
    <s v="BP260022861010101"/>
    <s v="Realizar la coordinación para la articulación del circuito cultural"/>
    <m/>
    <m/>
    <s v="2-30503"/>
    <s v="Atención, Control y Organización Institucional para apoyo a la Gestión del Estado"/>
    <x v="0"/>
    <s v="Vigencia actual"/>
    <n v="1213"/>
    <s v="0-1213"/>
    <s v="estampilla procultura "/>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176400000"/>
    <n v="0"/>
    <n v="0"/>
    <n v="0"/>
    <n v="0"/>
    <n v="0"/>
    <n v="0"/>
    <n v="176400000"/>
    <n v="24865546"/>
    <n v="0"/>
    <n v="0"/>
    <n v="0"/>
    <n v="0"/>
    <n v="24865546"/>
    <n v="151534454"/>
  </r>
  <r>
    <x v="14"/>
    <x v="14"/>
    <s v="BP26002286"/>
    <s v="Fortalecimiento de los procesos de oferta cultural de talla  internacional para Santiago de Cali"/>
    <s v="BP260022861010102"/>
    <s v="Realizar el apoyo técnico en la articulación del circuito cultural"/>
    <m/>
    <m/>
    <s v="2-30503"/>
    <s v="Atención, Control y Organización Institucional para apoyo a la Gestión del Estado"/>
    <x v="0"/>
    <s v="Vigencia actual"/>
    <n v="1213"/>
    <s v="0-1213"/>
    <s v="estampilla procultura "/>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182357150"/>
    <n v="0"/>
    <n v="0"/>
    <n v="0"/>
    <n v="0"/>
    <n v="0"/>
    <n v="0"/>
    <n v="182357150"/>
    <n v="48628279"/>
    <n v="0"/>
    <n v="0"/>
    <n v="0"/>
    <n v="0"/>
    <n v="48628279"/>
    <n v="133728871"/>
  </r>
  <r>
    <x v="14"/>
    <x v="14"/>
    <s v="BP26002286"/>
    <s v="Fortalecimiento de los procesos de oferta cultural de talla  internacional para Santiago de Cali"/>
    <s v="BP260022861020108"/>
    <s v="Realizar el Festival de Música del Pacífico Petronio Álvarez"/>
    <m/>
    <m/>
    <s v="2-3030225"/>
    <s v="Financiación de Eventos Culturales y Artísticos"/>
    <x v="0"/>
    <s v="Vigencia actual"/>
    <n v="1213"/>
    <s v="0-1213"/>
    <s v="estampilla procultura "/>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2683517006"/>
    <n v="0"/>
    <n v="0"/>
    <n v="0"/>
    <n v="0"/>
    <n v="0"/>
    <n v="0"/>
    <n v="2683517006"/>
    <n v="0"/>
    <n v="0"/>
    <n v="0"/>
    <n v="0"/>
    <n v="0"/>
    <n v="0"/>
    <n v="2683517006"/>
  </r>
  <r>
    <x v="14"/>
    <x v="14"/>
    <s v="BP26002286"/>
    <s v="Fortalecimiento de los procesos de oferta cultural de talla  internacional para Santiago de Cali"/>
    <s v="BP260022861020112"/>
    <s v="Realizar la interventoría de festivales y encuentros culturales de Cali"/>
    <m/>
    <m/>
    <s v="2-30503"/>
    <s v="Atención, Control y Organización Institucional para apoyo a la Gestión del Estado"/>
    <x v="0"/>
    <s v="Vigencia actual"/>
    <n v="1213"/>
    <s v="0-1213"/>
    <s v="estampilla procultura "/>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28732941"/>
    <n v="0"/>
    <n v="0"/>
    <n v="0"/>
    <n v="0"/>
    <n v="0"/>
    <n v="0"/>
    <n v="28732941"/>
    <n v="0"/>
    <n v="0"/>
    <n v="0"/>
    <n v="0"/>
    <n v="0"/>
    <n v="0"/>
    <n v="28732941"/>
  </r>
  <r>
    <x v="14"/>
    <x v="14"/>
    <s v="BP06046373"/>
    <s v="Fortalecimiento del Sistema Municipal de Cultura del Municipio de Santiago de  Cali"/>
    <s v="BP060463731020105"/>
    <s v="Realizar encuentros de articulación sectorial en el marco del Sistema Municipal de Cultura"/>
    <m/>
    <m/>
    <s v="2-30503"/>
    <s v="Atención, Control y Organización Institucional para apoyo a la Gestión del Estado"/>
    <x v="0"/>
    <s v="Vigencia actual"/>
    <n v="1213"/>
    <s v="0-1213"/>
    <s v="estampilla procultura "/>
    <m/>
    <m/>
    <x v="0"/>
    <s v="Organismo"/>
    <n v="99"/>
    <s v="MUNICIPIO DE CALI"/>
    <n v="45"/>
    <s v="CALI PARTICIPATIVA Y BIEN GOBERNADA"/>
    <n v="4503"/>
    <s v="PARTICIPACIÓN CIUDADANA"/>
    <n v="4503001"/>
    <s v="Ciudadanía activa y participativa."/>
    <x v="191"/>
    <s v="Sistema Municipal de Cultura funcionando"/>
    <n v="7523219"/>
    <n v="0"/>
    <n v="0"/>
    <n v="0"/>
    <n v="0"/>
    <n v="0"/>
    <n v="0"/>
    <n v="7523219"/>
    <n v="0"/>
    <n v="0"/>
    <n v="0"/>
    <n v="0"/>
    <n v="0"/>
    <n v="0"/>
    <n v="7523219"/>
  </r>
  <r>
    <x v="14"/>
    <x v="14"/>
    <s v="BP26000750"/>
    <s v="Apoyo a la afiliación al sistema de seguridad social a los artistas y gestores culturales de  Cali"/>
    <s v="BP260007501010101"/>
    <s v="Apoyar a los artistas y gestores culturales con la anualidad vitalicia"/>
    <m/>
    <m/>
    <s v="2-303027621"/>
    <s v="Programas para Mejorar Participacion Social y Comunitaria en Salud"/>
    <x v="0"/>
    <s v="Vigencia actual"/>
    <n v="1255"/>
    <s v="0-1255"/>
    <s v="estampilla procultura Ley 397/97 (seguridad social de los gestores culturales 10%)"/>
    <m/>
    <m/>
    <x v="0"/>
    <s v="Organismo"/>
    <n v="99"/>
    <s v="MUNICIPIO DE CALI"/>
    <n v="41"/>
    <s v="CALI SOCIAL Y DIVERSA"/>
    <n v="4105"/>
    <s v="CALI VIBRA CON LA CULTURA Y EL DEPORTE"/>
    <n v="4105002"/>
    <s v="PATRIMONIO, ARTE Y CULTURA"/>
    <x v="214"/>
    <s v="Artistas y gestores culturales del municipio apoyados con se"/>
    <n v="3127000000"/>
    <n v="0"/>
    <n v="0"/>
    <n v="0"/>
    <n v="0"/>
    <n v="0"/>
    <n v="0"/>
    <n v="3127000000"/>
    <n v="0"/>
    <n v="0"/>
    <n v="0"/>
    <n v="0"/>
    <n v="0"/>
    <n v="0"/>
    <n v="3127000000"/>
  </r>
  <r>
    <x v="14"/>
    <x v="14"/>
    <s v="BP26000750"/>
    <s v="Apoyo a la afiliación al sistema de seguridad social a los artistas y gestores culturales de  Cali"/>
    <s v="BP260007501010201"/>
    <s v="Apoyar a los artistas y gestores culturales con el Servicio Social Complementario"/>
    <m/>
    <m/>
    <s v="2-303027621"/>
    <s v="Programas para Mejorar Participacion Social y Comunitaria en Salud"/>
    <x v="0"/>
    <s v="Vigencia actual"/>
    <n v="1255"/>
    <s v="0-1255"/>
    <s v="estampilla procultura Ley 397/97 (seguridad social de los gestores culturales 10%)"/>
    <m/>
    <m/>
    <x v="0"/>
    <s v="Organismo"/>
    <n v="99"/>
    <s v="MUNICIPIO DE CALI"/>
    <n v="41"/>
    <s v="CALI SOCIAL Y DIVERSA"/>
    <n v="4105"/>
    <s v="CALI VIBRA CON LA CULTURA Y EL DEPORTE"/>
    <n v="4105002"/>
    <s v="PATRIMONIO, ARTE Y CULTURA"/>
    <x v="214"/>
    <s v="Artistas y gestores culturales del municipio apoyados con se"/>
    <n v="71523000"/>
    <n v="0"/>
    <n v="0"/>
    <n v="0"/>
    <n v="0"/>
    <n v="0"/>
    <n v="0"/>
    <n v="71523000"/>
    <n v="0"/>
    <n v="0"/>
    <n v="0"/>
    <n v="0"/>
    <n v="0"/>
    <n v="0"/>
    <n v="71523000"/>
  </r>
  <r>
    <x v="14"/>
    <x v="14"/>
    <s v="BP06046334"/>
    <s v="Fortalecimiento de los habitos de lectura y escritura en niños, niñas, adolescentes del municipio de Santiago de  Cali"/>
    <s v="BP060463341010102"/>
    <s v="REALIZAR LOS PROCESOS DE ACCESO Y PROMOCION LA LECTURA Y ESCRITURA A NNA"/>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1942780451"/>
    <n v="0"/>
    <n v="0"/>
    <n v="0"/>
    <n v="0"/>
    <n v="0"/>
    <n v="0"/>
    <n v="1942780451"/>
    <n v="15449813"/>
    <n v="0"/>
    <n v="0"/>
    <n v="0"/>
    <n v="0"/>
    <n v="15449813"/>
    <n v="1927330638"/>
  </r>
  <r>
    <x v="14"/>
    <x v="14"/>
    <s v="BP06046334"/>
    <s v="Fortalecimiento de los habitos de lectura y escritura en niños, niñas, adolescentes del municipio de Santiago de  Cali"/>
    <s v="BP060463341010104"/>
    <s v="ADQUIRIR INSUMOS PARA EL ACCESO Y PROMOCIÓN DE LA LECTURA Y ESCRITURA A NNA"/>
    <m/>
    <m/>
    <s v="2-302010134"/>
    <s v="Adquisicion de Materiales y Suministros"/>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106499968"/>
    <n v="0"/>
    <n v="0"/>
    <n v="0"/>
    <n v="0"/>
    <n v="0"/>
    <n v="0"/>
    <n v="106499968"/>
    <n v="0"/>
    <n v="0"/>
    <n v="0"/>
    <n v="0"/>
    <n v="0"/>
    <n v="0"/>
    <n v="106499968"/>
  </r>
  <r>
    <x v="14"/>
    <x v="14"/>
    <s v="BP06046334"/>
    <s v="Fortalecimiento de los habitos de lectura y escritura en niños, niñas, adolescentes del municipio de Santiago de  Cali"/>
    <s v="BP060463341010113"/>
    <s v="REALIZAR LA ADMINISTRACIÓN DE LOS PROCESOS BIBLIOTECARIOS DE LA RED"/>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21032935"/>
    <n v="0"/>
    <n v="0"/>
    <n v="0"/>
    <n v="0"/>
    <n v="0"/>
    <n v="0"/>
    <n v="21032935"/>
    <n v="0"/>
    <n v="0"/>
    <n v="0"/>
    <n v="0"/>
    <n v="0"/>
    <n v="0"/>
    <n v="21032935"/>
  </r>
  <r>
    <x v="14"/>
    <x v="14"/>
    <s v="BP06046334"/>
    <s v="Fortalecimiento de los habitos de lectura y escritura en niños, niñas, adolescentes del municipio de Santiago de  Cali"/>
    <s v="BP060463341020108"/>
    <s v="REALIZAR TALLERES Y ENCUENTRO DE EXPERIENCIAS DE LECTURA, ESCRITURA Y MÚLTIPLES LENGUAJES A NNA"/>
    <m/>
    <m/>
    <s v="2-3030101"/>
    <s v="Capacitación Personal del Sector"/>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14919980"/>
    <n v="0"/>
    <n v="0"/>
    <n v="0"/>
    <n v="0"/>
    <n v="0"/>
    <n v="0"/>
    <n v="14919980"/>
    <n v="0"/>
    <n v="0"/>
    <n v="0"/>
    <n v="0"/>
    <n v="0"/>
    <n v="0"/>
    <n v="14919980"/>
  </r>
  <r>
    <x v="14"/>
    <x v="14"/>
    <s v="BP06046334"/>
    <s v="Fortalecimiento de los habitos de lectura y escritura en niños, niñas, adolescentes del municipio de Santiago de  Cali"/>
    <s v="BP060463341020109"/>
    <s v="DIVULGAR LOS PROCESOS DE ACCESO Y PROMOCIÓN DE LA LECTURA Y ESCRITURA A NNA"/>
    <m/>
    <m/>
    <s v="2-30501"/>
    <s v="Asistencia técnica, divulgación y capacitación a funcionarios del Estado para apoyo a la Administración del Estado"/>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12100000"/>
    <n v="0"/>
    <n v="0"/>
    <n v="0"/>
    <n v="0"/>
    <n v="0"/>
    <n v="0"/>
    <n v="12100000"/>
    <n v="0"/>
    <n v="0"/>
    <n v="0"/>
    <n v="0"/>
    <n v="0"/>
    <n v="0"/>
    <n v="12100000"/>
  </r>
  <r>
    <x v="14"/>
    <x v="14"/>
    <s v="BP06046334"/>
    <s v="Fortalecimiento de los habitos de lectura y escritura en niños, niñas, adolescentes del municipio de Santiago de  Cali"/>
    <s v="BP060463341020110"/>
    <s v="REALIZAR TALLERES DE LECTURA, ESCRITURA Y MÚLTIPLES LENGUAJES EN CENTROS DE FORMACIÓN PARA ADOLESCENTES."/>
    <m/>
    <m/>
    <s v="2-3030101"/>
    <s v="Capacitación Personal del Sector"/>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4800000"/>
    <n v="0"/>
    <n v="0"/>
    <n v="0"/>
    <n v="0"/>
    <n v="0"/>
    <n v="0"/>
    <n v="4800000"/>
    <n v="0"/>
    <n v="0"/>
    <n v="0"/>
    <n v="0"/>
    <n v="0"/>
    <n v="0"/>
    <n v="4800000"/>
  </r>
  <r>
    <x v="14"/>
    <x v="14"/>
    <s v="BP06046334"/>
    <s v="Fortalecimiento de los habitos de lectura y escritura en niños, niñas, adolescentes del municipio de Santiago de  Cali"/>
    <s v="BP060463341020111"/>
    <s v="REALIZAR TALLERES DE LECTURA, ESCRITURA Y MÚLTIPLES LENGUAJES EN PLAZAS DE MERCADO &quot;COCINANDO CON LAS PALABRAS&quot;"/>
    <m/>
    <m/>
    <s v="2-3030101"/>
    <s v="Capacitación Personal del Sector"/>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2400000"/>
    <n v="0"/>
    <n v="0"/>
    <n v="0"/>
    <n v="0"/>
    <n v="0"/>
    <n v="0"/>
    <n v="2400000"/>
    <n v="0"/>
    <n v="0"/>
    <n v="0"/>
    <n v="0"/>
    <n v="0"/>
    <n v="0"/>
    <n v="2400000"/>
  </r>
  <r>
    <x v="14"/>
    <x v="14"/>
    <s v="BP06046334"/>
    <s v="Fortalecimiento de los habitos de lectura y escritura en niños, niñas, adolescentes del municipio de Santiago de  Cali"/>
    <s v="BP060463341020112"/>
    <s v="REALIZAR LA ADMINISTRACIÓN DE LOS PROCESOS DE FOMENTO DE LA LECTURA Y ESCRITURA"/>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8862594"/>
    <n v="0"/>
    <n v="0"/>
    <n v="0"/>
    <n v="0"/>
    <n v="0"/>
    <n v="0"/>
    <n v="8862594"/>
    <n v="0"/>
    <n v="0"/>
    <n v="0"/>
    <n v="0"/>
    <n v="0"/>
    <n v="0"/>
    <n v="8862594"/>
  </r>
  <r>
    <x v="14"/>
    <x v="14"/>
    <s v="BP06046334"/>
    <s v="Fortalecimiento de los habitos de lectura y escritura en niños, niñas, adolescentes del municipio de Santiago de  Cali"/>
    <s v="BP060463341020113"/>
    <s v="REALIZAR LA CELEBRACIÓN DEL DÍA INTERNACIONAL DEL LIBRO"/>
    <m/>
    <m/>
    <s v="2-3030225"/>
    <s v="Financiación de Eventos Culturales y Artísticos"/>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18720000"/>
    <n v="0"/>
    <n v="0"/>
    <n v="0"/>
    <n v="0"/>
    <n v="0"/>
    <n v="0"/>
    <n v="18720000"/>
    <n v="0"/>
    <n v="0"/>
    <n v="0"/>
    <n v="0"/>
    <n v="0"/>
    <n v="0"/>
    <n v="18720000"/>
  </r>
  <r>
    <x v="14"/>
    <x v="14"/>
    <s v="BP06046334"/>
    <s v="Fortalecimiento de los habitos de lectura y escritura en niños, niñas, adolescentes del municipio de Santiago de  Cali"/>
    <s v="BP060463341020122"/>
    <s v="REALIZAR JORNADAS CULTURALES DE PROMOCIÓN DE LECTURA Y ESCRITUR."/>
    <m/>
    <m/>
    <s v="2-3030225"/>
    <s v="Financiación de Eventos Culturales y Artísticos"/>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6143972"/>
    <n v="0"/>
    <n v="0"/>
    <n v="0"/>
    <n v="0"/>
    <n v="0"/>
    <n v="0"/>
    <n v="6143972"/>
    <n v="0"/>
    <n v="0"/>
    <n v="0"/>
    <n v="0"/>
    <n v="0"/>
    <n v="0"/>
    <n v="6143972"/>
  </r>
  <r>
    <x v="14"/>
    <x v="14"/>
    <s v="BP06046334"/>
    <s v="Fortalecimiento de los habitos de lectura y escritura en niños, niñas, adolescentes del municipio de Santiago de  Cali"/>
    <s v="BP060463341030102"/>
    <s v="REALIZAR LAS DOTACIONES BIBLIOGRÁFICAS PARA LAS BIBLIOTECAS PUBLICAS DE LA RED"/>
    <m/>
    <m/>
    <s v="2-302010101"/>
    <s v="Dotación y/o Adquisición de Maquinaria y Equipo"/>
    <x v="0"/>
    <s v="Vigencia actual"/>
    <n v="1258"/>
    <s v="0-1258"/>
    <s v="estampilla procultura ley 1379/2010 (Red Nacional de bibliotecas 10%)"/>
    <m/>
    <m/>
    <x v="0"/>
    <s v="Organismo"/>
    <n v="99"/>
    <s v="MUNICIPIO DE CALI"/>
    <n v="41"/>
    <s v="CALI SOCIAL Y DIVERSA"/>
    <n v="4101"/>
    <s v="CONSTRUYENDO SOCIEDAD"/>
    <n v="4101002"/>
    <s v="NIÑOS, NIÑAS, ADOLESCENTES Y JÓVENES - NNAJ CON OPORTUNIDADE"/>
    <x v="193"/>
    <s v="Niñas, niños y adolescentes beneficiados con los programas d"/>
    <n v="50000000"/>
    <n v="0"/>
    <n v="0"/>
    <n v="0"/>
    <n v="0"/>
    <n v="0"/>
    <n v="0"/>
    <n v="50000000"/>
    <n v="0"/>
    <n v="0"/>
    <n v="0"/>
    <n v="0"/>
    <n v="0"/>
    <n v="0"/>
    <n v="50000000"/>
  </r>
  <r>
    <x v="14"/>
    <x v="14"/>
    <s v="BP26002170"/>
    <s v="Desarrollo DE COMPETENCIAS BÁSICAS A TRAVÉS DEL ARTE Y LA CULTURA EN INSTITUCIONES EDUCATIVAS OFICIALES DE SANTIAGO DE  Cali"/>
    <s v="BP260021701020102"/>
    <s v="Conformar clubes de lectura, escritura y oralidad con estudiantes de las IEO"/>
    <m/>
    <m/>
    <s v="2-3030101"/>
    <s v="Capacitación Personal del Sector"/>
    <x v="0"/>
    <s v="Vigencia actual"/>
    <n v="1258"/>
    <s v="0-1258"/>
    <s v="estampilla procultura ley 1379/2010 (Red Nacional de bibliotecas 10%)"/>
    <m/>
    <m/>
    <x v="0"/>
    <s v="Organismo"/>
    <n v="99"/>
    <s v="MUNICIPIO DE CALI"/>
    <n v="41"/>
    <s v="CALI SOCIAL Y DIVERSA"/>
    <n v="4104"/>
    <s v="EDUCACIÓN CON CALIDAD, EFICIENCIA Y EQUIDAD."/>
    <n v="4104002"/>
    <s v="CALIDAD EDUCATIVA CON MAYORES RESULTADOS"/>
    <x v="93"/>
    <s v="Instituciones Educativas Oficiales acompañadas para el forta"/>
    <n v="725500000"/>
    <n v="0"/>
    <n v="0"/>
    <n v="0"/>
    <n v="0"/>
    <n v="0"/>
    <n v="0"/>
    <n v="725500000"/>
    <n v="0"/>
    <n v="0"/>
    <n v="0"/>
    <n v="0"/>
    <n v="0"/>
    <n v="0"/>
    <n v="725500000"/>
  </r>
  <r>
    <x v="14"/>
    <x v="14"/>
    <s v="BP26002170"/>
    <s v="Desarrollo DE COMPETENCIAS BÁSICAS A TRAVÉS DEL ARTE Y LA CULTURA EN INSTITUCIONES EDUCATIVAS OFICIALES DE SANTIAGO DE  Cali"/>
    <s v="BP260021701030102"/>
    <s v="Conformar clubes de lectura, escritura y oralidad con padres de familia."/>
    <m/>
    <m/>
    <s v="2-3030101"/>
    <s v="Capacitación Personal del Sector"/>
    <x v="0"/>
    <s v="Vigencia actual"/>
    <n v="1258"/>
    <s v="0-1258"/>
    <s v="estampilla procultura ley 1379/2010 (Red Nacional de bibliotecas 10%)"/>
    <m/>
    <m/>
    <x v="0"/>
    <s v="Organismo"/>
    <n v="99"/>
    <s v="MUNICIPIO DE CALI"/>
    <n v="41"/>
    <s v="CALI SOCIAL Y DIVERSA"/>
    <n v="4104"/>
    <s v="EDUCACIÓN CON CALIDAD, EFICIENCIA Y EQUIDAD."/>
    <n v="4104002"/>
    <s v="CALIDAD EDUCATIVA CON MAYORES RESULTADOS"/>
    <x v="93"/>
    <s v="Instituciones Educativas Oficiales acompañadas para el forta"/>
    <n v="38000000"/>
    <n v="0"/>
    <n v="0"/>
    <n v="0"/>
    <n v="0"/>
    <n v="0"/>
    <n v="0"/>
    <n v="38000000"/>
    <n v="0"/>
    <n v="0"/>
    <n v="0"/>
    <n v="0"/>
    <n v="0"/>
    <n v="0"/>
    <n v="38000000"/>
  </r>
  <r>
    <x v="14"/>
    <x v="14"/>
    <s v="BP06046374"/>
    <s v="Apoyo a la protección y difusión de los acervos documentales y bibliográficos de la biblioteca del centenario  Cali"/>
    <s v="BP060463741010101"/>
    <s v="ADQUIRIR INSUMOS PARA LA CONSERVACIÓN Y PRESERVACIÓN DE LOS ACERVOS CULTURALES"/>
    <m/>
    <m/>
    <s v="2-302010134"/>
    <s v="Adquisicion de Materiales y Suministros"/>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4984000"/>
    <n v="0"/>
    <n v="0"/>
    <n v="0"/>
    <n v="0"/>
    <n v="0"/>
    <n v="0"/>
    <n v="4984000"/>
    <n v="0"/>
    <n v="0"/>
    <n v="0"/>
    <n v="0"/>
    <n v="0"/>
    <n v="0"/>
    <n v="4984000"/>
  </r>
  <r>
    <x v="14"/>
    <x v="14"/>
    <s v="BP06046374"/>
    <s v="Apoyo a la protección y difusión de los acervos documentales y bibliográficos de la biblioteca del centenario  Cali"/>
    <s v="BP060463741010201"/>
    <s v="REALIZAR CONSERVACIÓN DE LOS AMBIENTES CULTURALES DE LA BIBLIOTECA PÚBLICA DEL CENTENARIO"/>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1200000"/>
    <n v="0"/>
    <n v="0"/>
    <n v="0"/>
    <n v="0"/>
    <n v="0"/>
    <n v="0"/>
    <n v="1200000"/>
    <n v="0"/>
    <n v="0"/>
    <n v="0"/>
    <n v="0"/>
    <n v="0"/>
    <n v="0"/>
    <n v="1200000"/>
  </r>
  <r>
    <x v="14"/>
    <x v="14"/>
    <s v="BP06046374"/>
    <s v="Apoyo a la protección y difusión de los acervos documentales y bibliográficos de la biblioteca del centenario  Cali"/>
    <s v="BP060463741010203"/>
    <s v="REALIZAR LA ADMINISTRACIÓN DE LA CONSERVACIÓN DE LOS ACERVOS DOCUMENTALES Y LOS ESPACIOS"/>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927600"/>
    <n v="0"/>
    <n v="0"/>
    <n v="0"/>
    <n v="0"/>
    <n v="0"/>
    <n v="0"/>
    <n v="927600"/>
    <n v="0"/>
    <n v="0"/>
    <n v="0"/>
    <n v="0"/>
    <n v="0"/>
    <n v="0"/>
    <n v="927600"/>
  </r>
  <r>
    <x v="14"/>
    <x v="14"/>
    <s v="BP06046374"/>
    <s v="Apoyo a la protección y difusión de los acervos documentales y bibliográficos de la biblioteca del centenario  Cali"/>
    <s v="BP060463741020101"/>
    <s v="REALIZAR PROCESOS PEDAGÓGICOS Y CULTURALES DE PRESERVACIÓN, CONSERVACIÓN Y RESTAURACIÓN DE LOS ACERVOS"/>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169950000"/>
    <n v="0"/>
    <n v="0"/>
    <n v="0"/>
    <n v="0"/>
    <n v="0"/>
    <n v="0"/>
    <n v="169950000"/>
    <n v="0"/>
    <n v="0"/>
    <n v="0"/>
    <n v="0"/>
    <n v="0"/>
    <n v="0"/>
    <n v="169950000"/>
  </r>
  <r>
    <x v="14"/>
    <x v="14"/>
    <s v="BP06046374"/>
    <s v="Apoyo a la protección y difusión de los acervos documentales y bibliográficos de la biblioteca del centenario  Cali"/>
    <s v="BP060463741020105"/>
    <s v="REALIZAR TALLERES DE PROMOCIÓN DE LA LECTURA, ESCRITURA Y MÚLTIPLES LENGUAJES DONDE CIRCULA LA COLECCIÓN ESPECIAL Y GENERAL DE LA BIBLIOTECA"/>
    <m/>
    <m/>
    <s v="2-3030101"/>
    <s v="Capacitación Personal del Sector"/>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2000000"/>
    <n v="0"/>
    <n v="0"/>
    <n v="0"/>
    <n v="0"/>
    <n v="0"/>
    <n v="0"/>
    <n v="2000000"/>
    <n v="0"/>
    <n v="0"/>
    <n v="0"/>
    <n v="0"/>
    <n v="0"/>
    <n v="0"/>
    <n v="2000000"/>
  </r>
  <r>
    <x v="14"/>
    <x v="14"/>
    <s v="BP06046374"/>
    <s v="Apoyo a la protección y difusión de los acervos documentales y bibliográficos de la biblioteca del centenario  Cali"/>
    <s v="BP060463741020107"/>
    <s v="REALIZAR DIVULGACIÓN DE LOS ACERVOS CULTURALES DE LAS BIBLIOTECAS"/>
    <m/>
    <m/>
    <s v="2-30501"/>
    <s v="Asistencia técnica, divulgación y capacitación a funcionarios del Estado para apoyo a la Administración del Estado"/>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2600000"/>
    <n v="0"/>
    <n v="0"/>
    <n v="0"/>
    <n v="0"/>
    <n v="0"/>
    <n v="0"/>
    <n v="2600000"/>
    <n v="0"/>
    <n v="0"/>
    <n v="0"/>
    <n v="0"/>
    <n v="0"/>
    <n v="0"/>
    <n v="2600000"/>
  </r>
  <r>
    <x v="14"/>
    <x v="14"/>
    <s v="BP06046374"/>
    <s v="Apoyo a la protección y difusión de los acervos documentales y bibliográficos de la biblioteca del centenario  Cali"/>
    <s v="BP060463741020108"/>
    <s v="REALIZAR LA ADMINISTRACIÓN DE LA SENSIBILIZACIÓN SOBRE LA CONSERVACIÓN DEL PATRIMONIO BIBLIOGRÁFICO Y DOCUMENTAL"/>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1207500"/>
    <n v="0"/>
    <n v="0"/>
    <n v="0"/>
    <n v="0"/>
    <n v="0"/>
    <n v="0"/>
    <n v="1207500"/>
    <n v="0"/>
    <n v="0"/>
    <n v="0"/>
    <n v="0"/>
    <n v="0"/>
    <n v="0"/>
    <n v="1207500"/>
  </r>
  <r>
    <x v="14"/>
    <x v="14"/>
    <s v="BP06046374"/>
    <s v="Apoyo a la protección y difusión de los acervos documentales y bibliográficos de la biblioteca del centenario  Cali"/>
    <s v="BP060463741020109"/>
    <s v="REALIZAR ENCUENTROS PARA LA PROMOCIÓN DEL ACERVO BIBLIOGRÁFICO, DOCUMENTAL Y CULTURAL DE LA BIBLIOTECA"/>
    <m/>
    <m/>
    <s v="2-3030225"/>
    <s v="Financiación de Eventos Culturales y Artísticos"/>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3450000"/>
    <n v="0"/>
    <n v="0"/>
    <n v="0"/>
    <n v="0"/>
    <n v="0"/>
    <n v="0"/>
    <n v="3450000"/>
    <n v="0"/>
    <n v="0"/>
    <n v="0"/>
    <n v="0"/>
    <n v="0"/>
    <n v="0"/>
    <n v="3450000"/>
  </r>
  <r>
    <x v="14"/>
    <x v="14"/>
    <s v="BP06046374"/>
    <s v="Apoyo a la protección y difusión de los acervos documentales y bibliográficos de la biblioteca del centenario  Cali"/>
    <s v="BP060463741020204"/>
    <s v="REALIZAR TALLERES CULTURALES PARA LA RECUPERACIÓN Y DIVULGACIÓN DE LA MEMORIA Y ORALIDAD"/>
    <m/>
    <m/>
    <s v="2-3030101"/>
    <s v="Capacitación Personal del Sector"/>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2510000"/>
    <n v="0"/>
    <n v="0"/>
    <n v="0"/>
    <n v="0"/>
    <n v="0"/>
    <n v="0"/>
    <n v="2510000"/>
    <n v="0"/>
    <n v="0"/>
    <n v="0"/>
    <n v="0"/>
    <n v="0"/>
    <n v="0"/>
    <n v="2510000"/>
  </r>
  <r>
    <x v="14"/>
    <x v="14"/>
    <s v="BP06046374"/>
    <s v="Apoyo a la protección y difusión de los acervos documentales y bibliográficos de la biblioteca del centenario  Cali"/>
    <s v="BP060463741020207"/>
    <s v="REALIZAR TALLERES DE DESCENTRALIZACIÓN DEL ACERVO DOCUMENTAL BIBLIOGRÁFICO"/>
    <m/>
    <m/>
    <s v="2-3030101"/>
    <s v="Capacitación Personal del Sector"/>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1310000"/>
    <n v="0"/>
    <n v="0"/>
    <n v="0"/>
    <n v="0"/>
    <n v="0"/>
    <n v="0"/>
    <n v="1310000"/>
    <n v="0"/>
    <n v="0"/>
    <n v="0"/>
    <n v="0"/>
    <n v="0"/>
    <n v="0"/>
    <n v="1310000"/>
  </r>
  <r>
    <x v="14"/>
    <x v="14"/>
    <s v="BP06046374"/>
    <s v="Apoyo a la protección y difusión de los acervos documentales y bibliográficos de la biblioteca del centenario  Cali"/>
    <s v="BP060463741020208"/>
    <s v="REALIZAR LA ADMINISTRACIÓN DE LOS TALLERES DE DESCENTRALIZACIÓN DEL ACERVO DOCUMENTAL BIBLIOGRÁFICO"/>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573000"/>
    <n v="0"/>
    <n v="0"/>
    <n v="0"/>
    <n v="0"/>
    <n v="0"/>
    <n v="0"/>
    <n v="573000"/>
    <n v="0"/>
    <n v="0"/>
    <n v="0"/>
    <n v="0"/>
    <n v="0"/>
    <n v="0"/>
    <n v="573000"/>
  </r>
  <r>
    <x v="14"/>
    <x v="14"/>
    <s v="BP06046374"/>
    <s v="Apoyo a la protección y difusión de los acervos documentales y bibliográficos de la biblioteca del centenario  Cali"/>
    <s v="BP060463741030101"/>
    <s v="REALIZAR LA RECOLECCIÓN Y CONSERVACIÓN DE LA IMAGEN Y LA MEMORIA DEL ACERVO DOCUMENTAL DE LA BIBLIOTECA"/>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52838000"/>
    <n v="0"/>
    <n v="0"/>
    <n v="0"/>
    <n v="0"/>
    <n v="0"/>
    <n v="0"/>
    <n v="52838000"/>
    <n v="0"/>
    <n v="0"/>
    <n v="0"/>
    <n v="0"/>
    <n v="0"/>
    <n v="0"/>
    <n v="52838000"/>
  </r>
  <r>
    <x v="14"/>
    <x v="14"/>
    <s v="BP06046374"/>
    <s v="Apoyo a la protección y difusión de los acervos documentales y bibliográficos de la biblioteca del centenario  Cali"/>
    <s v="BP060463741030204"/>
    <s v="REALIZAR LA PROMOCIÓN  Y DIVULGACIÓN DEL ARCHIVO FOTOGRÁFICO DE CALI DE LA BIBLIOTECA"/>
    <m/>
    <m/>
    <s v="2-30501"/>
    <s v="Asistencia técnica, divulgación y capacitación a funcionarios del Estado para apoyo a la Administración del Estado"/>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2700000"/>
    <n v="0"/>
    <n v="0"/>
    <n v="0"/>
    <n v="0"/>
    <n v="0"/>
    <n v="0"/>
    <n v="2700000"/>
    <n v="0"/>
    <n v="0"/>
    <n v="0"/>
    <n v="0"/>
    <n v="0"/>
    <n v="0"/>
    <n v="2700000"/>
  </r>
  <r>
    <x v="14"/>
    <x v="14"/>
    <s v="BP06046374"/>
    <s v="Apoyo a la protección y difusión de los acervos documentales y bibliográficos de la biblioteca del centenario  Cali"/>
    <s v="BP060463741030205"/>
    <s v="REALIZAR LA ADMINISTRACIÓN DE LA SENSIBILIZACIÓN SOBRE LA CONSERVACIÓN DEL PATRIMONIO BIBLIOGRÁFICO Y DOCUMENTAL"/>
    <m/>
    <m/>
    <s v="2-30503"/>
    <s v="Atención, Control y Organización Institucional para apoyo a la Gestión del Estado"/>
    <x v="0"/>
    <s v="Vigencia actual"/>
    <n v="1258"/>
    <s v="0-1258"/>
    <s v="estampilla procultura ley 1379/2010 (Red Nacional de bibliotecas 10%)"/>
    <m/>
    <m/>
    <x v="0"/>
    <s v="Organismo"/>
    <n v="99"/>
    <s v="MUNICIPIO DE CALI"/>
    <n v="41"/>
    <s v="CALI SOCIAL Y DIVERSA"/>
    <n v="4105"/>
    <s v="CALI VIBRA CON LA CULTURA Y EL DEPORTE"/>
    <n v="4105002"/>
    <s v="PATRIMONIO, ARTE Y CULTURA"/>
    <x v="197"/>
    <s v="Programa de preservación, conservación y restauración del pa"/>
    <n v="513000"/>
    <n v="0"/>
    <n v="0"/>
    <n v="0"/>
    <n v="0"/>
    <n v="0"/>
    <n v="0"/>
    <n v="513000"/>
    <n v="0"/>
    <n v="0"/>
    <n v="0"/>
    <n v="0"/>
    <n v="0"/>
    <n v="0"/>
    <n v="513000"/>
  </r>
  <r>
    <x v="14"/>
    <x v="14"/>
    <s v="BP06046341"/>
    <s v="Mejoramiento de la infraestructura de los bienes inmuebles patrimoniales del Municipio de Santiago de  Cali"/>
    <s v="BP060463411010110"/>
    <s v="REALIZAR LA INTERVENTORIA DE LA INFRAESTRUCTURA CULTURAL"/>
    <m/>
    <m/>
    <s v="2-3040403"/>
    <s v="Interventoria y Control de Calidad propia del Sector"/>
    <x v="0"/>
    <s v="Vigencia actual"/>
    <n v="1264"/>
    <s v="0-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14285714"/>
    <n v="0"/>
    <n v="0"/>
    <n v="0"/>
    <n v="0"/>
    <n v="0"/>
    <n v="0"/>
    <n v="14285714"/>
    <n v="0"/>
    <n v="0"/>
    <n v="0"/>
    <n v="0"/>
    <n v="0"/>
    <n v="0"/>
    <n v="14285714"/>
  </r>
  <r>
    <x v="14"/>
    <x v="14"/>
    <s v="BP06046341"/>
    <s v="Mejoramiento de la infraestructura de los bienes inmuebles patrimoniales del Municipio de Santiago de  Cali"/>
    <s v="BP060463411010113"/>
    <s v="REALIZAR INTERVENCIÓN PARA LA CONSERVACIÓN DEL TEATRO MUNICIPAL ENRIQUE BUENAVENTURA"/>
    <m/>
    <m/>
    <s v="2-301010339"/>
    <s v="Casas de Cultura, Bibliotecas y Similares"/>
    <x v="0"/>
    <s v="Vigencia actual"/>
    <n v="1264"/>
    <s v="0-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285714286"/>
    <n v="0"/>
    <n v="0"/>
    <n v="0"/>
    <n v="0"/>
    <n v="0"/>
    <n v="0"/>
    <n v="285714286"/>
    <n v="0"/>
    <n v="0"/>
    <n v="0"/>
    <n v="0"/>
    <n v="0"/>
    <n v="0"/>
    <n v="285714286"/>
  </r>
  <r>
    <x v="14"/>
    <x v="14"/>
    <s v="BP26001456"/>
    <s v="Mejoramiento Centro Cultural del Municipio de Santiago de   Cali"/>
    <s v="BP260014562010101"/>
    <s v="ADQUIRIR INSUMOS Y MATERIALES PARA LA CONSERVACION"/>
    <m/>
    <m/>
    <s v="2-302010134"/>
    <s v="Adquisicion de Materiales y Suministros"/>
    <x v="0"/>
    <s v="Vigencia actual"/>
    <n v="1264"/>
    <s v="0-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35505472"/>
    <n v="0"/>
    <n v="0"/>
    <n v="0"/>
    <n v="0"/>
    <n v="0"/>
    <n v="0"/>
    <n v="35505472"/>
    <n v="0"/>
    <n v="0"/>
    <n v="0"/>
    <n v="0"/>
    <n v="0"/>
    <n v="0"/>
    <n v="35505472"/>
  </r>
  <r>
    <x v="14"/>
    <x v="14"/>
    <s v="BP26001456"/>
    <s v="Mejoramiento Centro Cultural del Municipio de Santiago de   Cali"/>
    <s v="BP260014562010102"/>
    <s v="ADQUIRIR HERRAMIENTAS PARA LA CONSERVACION"/>
    <m/>
    <m/>
    <s v="2-302010101"/>
    <s v="Dotación y/o Adquisición de Maquinaria y Equipo"/>
    <x v="0"/>
    <s v="Vigencia actual"/>
    <n v="1264"/>
    <s v="0-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7243875"/>
    <n v="0"/>
    <n v="0"/>
    <n v="0"/>
    <n v="0"/>
    <n v="0"/>
    <n v="0"/>
    <n v="7243875"/>
    <n v="0"/>
    <n v="0"/>
    <n v="0"/>
    <n v="0"/>
    <n v="0"/>
    <n v="0"/>
    <n v="7243875"/>
  </r>
  <r>
    <x v="14"/>
    <x v="14"/>
    <s v="BP26001456"/>
    <s v="Mejoramiento Centro Cultural del Municipio de Santiago de   Cali"/>
    <s v="BP260014562010103"/>
    <s v="ADQUIRIR ASCENSOR"/>
    <m/>
    <m/>
    <s v="2-301010339"/>
    <s v="Casas de Cultura, Bibliotecas y Similares"/>
    <x v="0"/>
    <s v="Vigencia actual"/>
    <n v="1264"/>
    <s v="0-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832000000"/>
    <n v="0"/>
    <n v="0"/>
    <n v="0"/>
    <n v="0"/>
    <n v="0"/>
    <n v="0"/>
    <n v="832000000"/>
    <n v="0"/>
    <n v="0"/>
    <n v="0"/>
    <n v="0"/>
    <n v="0"/>
    <n v="0"/>
    <n v="832000000"/>
  </r>
  <r>
    <x v="14"/>
    <x v="14"/>
    <s v="BP26001456"/>
    <s v="Mejoramiento Centro Cultural del Municipio de Santiago de   Cali"/>
    <s v="BP260014562010105"/>
    <s v="REALIZAR EL MANTENIMIENTO PREVENTIVO Y CORRECTIVO DE LOS ASCENSORES"/>
    <m/>
    <m/>
    <s v="2-301010339"/>
    <s v="Casas de Cultura, Bibliotecas y Similares"/>
    <x v="0"/>
    <s v="Vigencia actual"/>
    <n v="1264"/>
    <s v="0-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5700000"/>
    <n v="0"/>
    <n v="0"/>
    <n v="0"/>
    <n v="0"/>
    <n v="0"/>
    <n v="0"/>
    <n v="5700000"/>
    <n v="0"/>
    <n v="0"/>
    <n v="0"/>
    <n v="0"/>
    <n v="0"/>
    <n v="0"/>
    <n v="5700000"/>
  </r>
  <r>
    <x v="14"/>
    <x v="14"/>
    <s v="BP26001456"/>
    <s v="Mejoramiento Centro Cultural del Municipio de Santiago de   Cali"/>
    <s v="BP260014562010106"/>
    <s v="REALIZAR  MANTENIMIENTO DE LAS INSTALACIONES ELECTRICAS"/>
    <m/>
    <m/>
    <s v="2-301010339"/>
    <s v="Casas de Cultura, Bibliotecas y Similares"/>
    <x v="0"/>
    <s v="Vigencia actual"/>
    <n v="1264"/>
    <s v="0-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64631352"/>
    <n v="0"/>
    <n v="0"/>
    <n v="0"/>
    <n v="0"/>
    <n v="0"/>
    <n v="0"/>
    <n v="64631352"/>
    <n v="0"/>
    <n v="0"/>
    <n v="0"/>
    <n v="0"/>
    <n v="0"/>
    <n v="0"/>
    <n v="64631352"/>
  </r>
  <r>
    <x v="14"/>
    <x v="14"/>
    <s v="BP26001456"/>
    <s v="Mejoramiento Centro Cultural del Municipio de Santiago de   Cali"/>
    <s v="BP260014562010107"/>
    <s v="REALIZAR EL MANTENIMIENTO PREVENTIVO Y CORRECTIVO DEL SISTEMA DE AIRE ACONDICIONADO"/>
    <m/>
    <m/>
    <s v="2-301010339"/>
    <s v="Casas de Cultura, Bibliotecas y Similares"/>
    <x v="0"/>
    <s v="Vigencia actual"/>
    <n v="1264"/>
    <s v="0-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95111934"/>
    <n v="0"/>
    <n v="0"/>
    <n v="0"/>
    <n v="0"/>
    <n v="0"/>
    <n v="0"/>
    <n v="95111934"/>
    <n v="0"/>
    <n v="0"/>
    <n v="0"/>
    <n v="0"/>
    <n v="0"/>
    <n v="0"/>
    <n v="95111934"/>
  </r>
  <r>
    <x v="14"/>
    <x v="14"/>
    <s v="BP26001456"/>
    <s v="Mejoramiento Centro Cultural del Municipio de Santiago de   Cali"/>
    <s v="BP260014562010109"/>
    <s v="REALIZAR OBRAS CIVILES PARA LA PROTECCIO."/>
    <m/>
    <m/>
    <s v="2-301010339"/>
    <s v="Casas de Cultura, Bibliotecas y Similares"/>
    <x v="0"/>
    <s v="Vigencia actual"/>
    <n v="1264"/>
    <s v="0-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259069367"/>
    <n v="0"/>
    <n v="0"/>
    <n v="0"/>
    <n v="0"/>
    <n v="0"/>
    <n v="0"/>
    <n v="259069367"/>
    <n v="0"/>
    <n v="0"/>
    <n v="0"/>
    <n v="0"/>
    <n v="0"/>
    <n v="0"/>
    <n v="259069367"/>
  </r>
  <r>
    <x v="14"/>
    <x v="14"/>
    <s v="BP26001570"/>
    <s v="RECUPERACIÓN DEL PATRIMONIO ARTÍSTICO Y CULTURAL EN LAS ARTES POPULARES Y TRADICIONALES DE SANTIAGO DE CALI"/>
    <s v="BP260015701010106"/>
    <s v="Realizar formación artística en danzas"/>
    <m/>
    <m/>
    <s v="2-3030101"/>
    <s v="Capacitación Personal del Sector"/>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362309614"/>
    <n v="0"/>
    <n v="0"/>
    <n v="0"/>
    <n v="0"/>
    <n v="0"/>
    <n v="0"/>
    <n v="362309614"/>
    <n v="0"/>
    <n v="0"/>
    <n v="0"/>
    <n v="0"/>
    <n v="0"/>
    <n v="0"/>
    <n v="362309614"/>
  </r>
  <r>
    <x v="14"/>
    <x v="14"/>
    <s v="BP26001570"/>
    <s v="RECUPERACIÓN DEL PATRIMONIO ARTÍSTICO Y CULTURAL EN LAS ARTES POPULARES Y TRADICIONALES DE SANTIAGO DE CALI"/>
    <s v="BP260015701010107"/>
    <s v="Realizar  formación en sensibilización artística de Artes Integradas"/>
    <m/>
    <m/>
    <s v="2-3030101"/>
    <s v="Capacitación Personal del Sector"/>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483079485"/>
    <n v="0"/>
    <n v="0"/>
    <n v="0"/>
    <n v="0"/>
    <n v="0"/>
    <n v="0"/>
    <n v="483079485"/>
    <n v="0"/>
    <n v="0"/>
    <n v="0"/>
    <n v="0"/>
    <n v="0"/>
    <n v="0"/>
    <n v="483079485"/>
  </r>
  <r>
    <x v="14"/>
    <x v="14"/>
    <s v="BP26001570"/>
    <s v="RECUPERACIÓN DEL PATRIMONIO ARTÍSTICO Y CULTURAL EN LAS ARTES POPULARES Y TRADICIONALES DE SANTIAGO DE CALI"/>
    <s v="BP260015701010108"/>
    <s v="Realizar  formación en exploración y sensibilización en programas de extensión cultural"/>
    <m/>
    <m/>
    <s v="2-3030101"/>
    <s v="Capacitación Personal del Sector"/>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54336320"/>
    <n v="0"/>
    <n v="0"/>
    <n v="0"/>
    <n v="0"/>
    <n v="0"/>
    <n v="0"/>
    <n v="54336320"/>
    <n v="0"/>
    <n v="0"/>
    <n v="0"/>
    <n v="0"/>
    <n v="0"/>
    <n v="0"/>
    <n v="54336320"/>
  </r>
  <r>
    <x v="14"/>
    <x v="14"/>
    <s v="BP26001570"/>
    <s v="RECUPERACIÓN DEL PATRIMONIO ARTÍSTICO Y CULTURAL EN LAS ARTES POPULARES Y TRADICIONALES DE SANTIAGO DE CALI"/>
    <s v="BP260015701010109"/>
    <s v="Adquirir materiales e insumos de apoyo al proceso formativo"/>
    <m/>
    <m/>
    <s v="2-302010134"/>
    <s v="Adquisicion de Materiales y Suministros"/>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19236504"/>
    <n v="0"/>
    <n v="0"/>
    <n v="0"/>
    <n v="0"/>
    <n v="0"/>
    <n v="0"/>
    <n v="19236504"/>
    <n v="0"/>
    <n v="0"/>
    <n v="0"/>
    <n v="0"/>
    <n v="0"/>
    <n v="0"/>
    <n v="19236504"/>
  </r>
  <r>
    <x v="14"/>
    <x v="14"/>
    <s v="BP26001570"/>
    <s v="RECUPERACIÓN DEL PATRIMONIO ARTÍSTICO Y CULTURAL EN LAS ARTES POPULARES Y TRADICIONALES DE SANTIAGO DE CALI"/>
    <s v="BP260015701010110"/>
    <s v="Adquirir mobiliario de apoyo al proceso formativo"/>
    <m/>
    <m/>
    <s v="2-302010101"/>
    <s v="Dotación y/o Adquisición de Maquinaria y Equipo"/>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89145211"/>
    <n v="0"/>
    <n v="0"/>
    <n v="0"/>
    <n v="0"/>
    <n v="0"/>
    <n v="0"/>
    <n v="89145211"/>
    <n v="0"/>
    <n v="0"/>
    <n v="0"/>
    <n v="0"/>
    <n v="0"/>
    <n v="0"/>
    <n v="89145211"/>
  </r>
  <r>
    <x v="14"/>
    <x v="14"/>
    <s v="BP26001570"/>
    <s v="RECUPERACIÓN DEL PATRIMONIO ARTÍSTICO Y CULTURAL EN LAS ARTES POPULARES Y TRADICIONALES DE SANTIAGO DE CALI"/>
    <s v="BP260015701010111"/>
    <s v="Adquirir instrumentos de apoyo al proceso formativo"/>
    <m/>
    <m/>
    <s v="2-302010101"/>
    <s v="Dotación y/o Adquisición de Maquinaria y Equipo"/>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9687984"/>
    <n v="0"/>
    <n v="0"/>
    <n v="0"/>
    <n v="0"/>
    <n v="0"/>
    <n v="0"/>
    <n v="9687984"/>
    <n v="0"/>
    <n v="0"/>
    <n v="0"/>
    <n v="0"/>
    <n v="0"/>
    <n v="0"/>
    <n v="9687984"/>
  </r>
  <r>
    <x v="14"/>
    <x v="14"/>
    <s v="BP26001570"/>
    <s v="RECUPERACIÓN DEL PATRIMONIO ARTÍSTICO Y CULTURAL EN LAS ARTES POPULARES Y TRADICIONALES DE SANTIAGO DE CALI"/>
    <s v="BP260015701010112"/>
    <s v="Realizar el mantenimiento de instrumentos musicales y equipos de apoyo al proceso formativo"/>
    <m/>
    <m/>
    <s v="2-302010201"/>
    <s v="Maquinaria y Equipo"/>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30340325"/>
    <n v="0"/>
    <n v="0"/>
    <n v="0"/>
    <n v="0"/>
    <n v="0"/>
    <n v="0"/>
    <n v="30340325"/>
    <n v="0"/>
    <n v="0"/>
    <n v="0"/>
    <n v="0"/>
    <n v="0"/>
    <n v="0"/>
    <n v="30340325"/>
  </r>
  <r>
    <x v="14"/>
    <x v="14"/>
    <s v="BP26001570"/>
    <s v="RECUPERACIÓN DEL PATRIMONIO ARTÍSTICO Y CULTURAL EN LAS ARTES POPULARES Y TRADICIONALES DE SANTIAGO DE CALI"/>
    <s v="BP260015701020101"/>
    <s v="Realizar el festival danza por Colombia"/>
    <m/>
    <m/>
    <s v="2-3030225"/>
    <s v="Financiación de Eventos Culturales y Artísticos"/>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274650441"/>
    <n v="0"/>
    <n v="0"/>
    <n v="0"/>
    <n v="0"/>
    <n v="0"/>
    <n v="0"/>
    <n v="274650441"/>
    <n v="0"/>
    <n v="0"/>
    <n v="0"/>
    <n v="0"/>
    <n v="0"/>
    <n v="0"/>
    <n v="274650441"/>
  </r>
  <r>
    <x v="14"/>
    <x v="14"/>
    <s v="BP26001570"/>
    <s v="RECUPERACIÓN DEL PATRIMONIO ARTÍSTICO Y CULTURAL EN LAS ARTES POPULARES Y TRADICIONALES DE SANTIAGO DE CALI"/>
    <s v="BP260015701020102"/>
    <s v="Realizar encuentro de culturas populares"/>
    <m/>
    <m/>
    <s v="2-3030225"/>
    <s v="Financiación de Eventos Culturales y Artísticos"/>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7803111"/>
    <n v="0"/>
    <n v="0"/>
    <n v="0"/>
    <n v="0"/>
    <n v="0"/>
    <n v="0"/>
    <n v="7803111"/>
    <n v="0"/>
    <n v="0"/>
    <n v="0"/>
    <n v="0"/>
    <n v="0"/>
    <n v="0"/>
    <n v="7803111"/>
  </r>
  <r>
    <x v="14"/>
    <x v="14"/>
    <s v="BP26001570"/>
    <s v="RECUPERACIÓN DEL PATRIMONIO ARTÍSTICO Y CULTURAL EN LAS ARTES POPULARES Y TRADICIONALES DE SANTIAGO DE CALI"/>
    <s v="BP260015701020103"/>
    <s v="Realizar encuentro  de los  procesos de formación"/>
    <m/>
    <m/>
    <s v="2-3030225"/>
    <s v="Financiación de Eventos Culturales y Artísticos"/>
    <x v="0"/>
    <s v="Vigencia actual"/>
    <n v="1265"/>
    <s v="0-1265"/>
    <s v="estampilla procultura acuerdo 0313 (fin inst popular de cultura 7% del 60%)"/>
    <m/>
    <m/>
    <x v="0"/>
    <s v="Organismo"/>
    <n v="99"/>
    <s v="MUNICIPIO DE CALI"/>
    <n v="41"/>
    <s v="CALI SOCIAL Y DIVERSA"/>
    <n v="4101"/>
    <s v="CONSTRUYENDO SOCIEDAD"/>
    <n v="4101002"/>
    <s v="NIÑOS, NIÑAS, ADOLESCENTES Y JÓVENES - NNAJ CON OPORTUNIDADE"/>
    <x v="216"/>
    <s v="Jóvenes en procesos de formación en áreas artísticas y cultu"/>
    <n v="12791005"/>
    <n v="0"/>
    <n v="0"/>
    <n v="0"/>
    <n v="0"/>
    <n v="0"/>
    <n v="0"/>
    <n v="12791005"/>
    <n v="0"/>
    <n v="0"/>
    <n v="0"/>
    <n v="0"/>
    <n v="0"/>
    <n v="0"/>
    <n v="12791005"/>
  </r>
  <r>
    <x v="14"/>
    <x v="14"/>
    <s v="BP26001570"/>
    <s v="RECUPERACIÓN DEL PATRIMONIO ARTÍSTICO Y CULTURAL EN LAS ARTES POPULARES Y TRADICIONALES DE SANTIAGO DE CALI"/>
    <s v="BP260015701010103"/>
    <s v="Realizar formación artística en música."/>
    <m/>
    <m/>
    <s v="2-3030101"/>
    <s v="Capacitación Personal del Sector"/>
    <x v="0"/>
    <s v="Vigencia actual"/>
    <n v="2304"/>
    <s v="0-2304"/>
    <s v="S.G.P. Proposito General-Cultura"/>
    <m/>
    <m/>
    <x v="0"/>
    <s v="Organismo"/>
    <n v="99"/>
    <s v="MUNICIPIO DE CALI"/>
    <n v="41"/>
    <s v="CALI SOCIAL Y DIVERSA"/>
    <n v="4101"/>
    <s v="CONSTRUYENDO SOCIEDAD"/>
    <n v="4101002"/>
    <s v="NIÑOS, NIÑAS, ADOLESCENTES Y JÓVENES - NNAJ CON OPORTUNIDADE"/>
    <x v="216"/>
    <s v="Jóvenes en procesos de formación en áreas artísticas y cultu"/>
    <n v="579695382"/>
    <n v="0"/>
    <n v="0"/>
    <n v="0"/>
    <n v="0"/>
    <n v="0"/>
    <n v="0"/>
    <n v="579695382"/>
    <n v="0"/>
    <n v="0"/>
    <n v="0"/>
    <n v="0"/>
    <n v="0"/>
    <n v="0"/>
    <n v="579695382"/>
  </r>
  <r>
    <x v="14"/>
    <x v="14"/>
    <s v="BP26001570"/>
    <s v="RECUPERACIÓN DEL PATRIMONIO ARTÍSTICO Y CULTURAL EN LAS ARTES POPULARES Y TRADICIONALES DE SANTIAGO DE CALI"/>
    <s v="BP260015701010104"/>
    <s v="Realizar formación artística en artes plásticas."/>
    <m/>
    <m/>
    <s v="2-3030101"/>
    <s v="Capacitación Personal del Sector"/>
    <x v="0"/>
    <s v="Vigencia actual"/>
    <n v="2304"/>
    <s v="0-2304"/>
    <s v="S.G.P. Proposito General-Cultura"/>
    <m/>
    <m/>
    <x v="0"/>
    <s v="Organismo"/>
    <n v="99"/>
    <s v="MUNICIPIO DE CALI"/>
    <n v="41"/>
    <s v="CALI SOCIAL Y DIVERSA"/>
    <n v="4101"/>
    <s v="CONSTRUYENDO SOCIEDAD"/>
    <n v="4101002"/>
    <s v="NIÑOS, NIÑAS, ADOLESCENTES Y JÓVENES - NNAJ CON OPORTUNIDADE"/>
    <x v="216"/>
    <s v="Jóvenes en procesos de formación en áreas artísticas y cultu"/>
    <n v="579695382"/>
    <n v="0"/>
    <n v="0"/>
    <n v="0"/>
    <n v="0"/>
    <n v="0"/>
    <n v="0"/>
    <n v="579695382"/>
    <n v="0"/>
    <n v="0"/>
    <n v="0"/>
    <n v="0"/>
    <n v="0"/>
    <n v="0"/>
    <n v="579695382"/>
  </r>
  <r>
    <x v="14"/>
    <x v="14"/>
    <s v="BP26001570"/>
    <s v="RECUPERACIÓN DEL PATRIMONIO ARTÍSTICO Y CULTURAL EN LAS ARTES POPULARES Y TRADICIONALES DE SANTIAGO DE CALI"/>
    <s v="BP260015701010105"/>
    <s v="Realizar formación artística en teatro"/>
    <m/>
    <m/>
    <s v="2-3030101"/>
    <s v="Capacitación Personal del Sector"/>
    <x v="0"/>
    <s v="Vigencia actual"/>
    <n v="2304"/>
    <s v="0-2304"/>
    <s v="S.G.P. Proposito General-Cultura"/>
    <m/>
    <m/>
    <x v="0"/>
    <s v="Organismo"/>
    <n v="99"/>
    <s v="MUNICIPIO DE CALI"/>
    <n v="41"/>
    <s v="CALI SOCIAL Y DIVERSA"/>
    <n v="4101"/>
    <s v="CONSTRUYENDO SOCIEDAD"/>
    <n v="4101002"/>
    <s v="NIÑOS, NIÑAS, ADOLESCENTES Y JÓVENES - NNAJ CON OPORTUNIDADE"/>
    <x v="216"/>
    <s v="Jóvenes en procesos de formación en áreas artísticas y cultu"/>
    <n v="362309614"/>
    <n v="0"/>
    <n v="0"/>
    <n v="0"/>
    <n v="0"/>
    <n v="0"/>
    <n v="0"/>
    <n v="362309614"/>
    <n v="0"/>
    <n v="0"/>
    <n v="0"/>
    <n v="0"/>
    <n v="0"/>
    <n v="0"/>
    <n v="362309614"/>
  </r>
  <r>
    <x v="14"/>
    <x v="14"/>
    <s v="BP26001570"/>
    <s v="RECUPERACIÓN DEL PATRIMONIO ARTÍSTICO Y CULTURAL EN LAS ARTES POPULARES Y TRADICIONALES DE SANTIAGO DE CALI"/>
    <s v="BP260015701020104"/>
    <s v="Apoyar procesos de investigación en artes populares y tradicionales"/>
    <m/>
    <m/>
    <s v="2-3030101"/>
    <s v="Capacitación Personal del Sector"/>
    <x v="0"/>
    <s v="Vigencia actual"/>
    <n v="2304"/>
    <s v="0-2304"/>
    <s v="S.G.P. Proposito General-Cultura"/>
    <m/>
    <m/>
    <x v="0"/>
    <s v="Organismo"/>
    <n v="99"/>
    <s v="MUNICIPIO DE CALI"/>
    <n v="41"/>
    <s v="CALI SOCIAL Y DIVERSA"/>
    <n v="4101"/>
    <s v="CONSTRUYENDO SOCIEDAD"/>
    <n v="4101002"/>
    <s v="NIÑOS, NIÑAS, ADOLESCENTES Y JÓVENES - NNAJ CON OPORTUNIDADE"/>
    <x v="216"/>
    <s v="Jóvenes en procesos de formación en áreas artísticas y cultu"/>
    <n v="67165236"/>
    <n v="0"/>
    <n v="0"/>
    <n v="0"/>
    <n v="0"/>
    <n v="0"/>
    <n v="0"/>
    <n v="67165236"/>
    <n v="0"/>
    <n v="0"/>
    <n v="0"/>
    <n v="0"/>
    <n v="0"/>
    <n v="0"/>
    <n v="67165236"/>
  </r>
  <r>
    <x v="14"/>
    <x v="14"/>
    <s v="BP26001570"/>
    <s v="RECUPERACIÓN DEL PATRIMONIO ARTÍSTICO Y CULTURAL EN LAS ARTES POPULARES Y TRADICIONALES DE SANTIAGO DE CALI"/>
    <s v="BP260015701020105"/>
    <s v="Realizar encuentro de culturas populares"/>
    <m/>
    <m/>
    <s v="2-3030225"/>
    <s v="Financiación de Eventos Culturales y Artísticos"/>
    <x v="0"/>
    <s v="Vigencia actual"/>
    <n v="2304"/>
    <s v="0-2304"/>
    <s v="S.G.P. Proposito General-Cultura"/>
    <m/>
    <m/>
    <x v="0"/>
    <s v="Organismo"/>
    <n v="99"/>
    <s v="MUNICIPIO DE CALI"/>
    <n v="41"/>
    <s v="CALI SOCIAL Y DIVERSA"/>
    <n v="4101"/>
    <s v="CONSTRUYENDO SOCIEDAD"/>
    <n v="4101002"/>
    <s v="NIÑOS, NIÑAS, ADOLESCENTES Y JÓVENES - NNAJ CON OPORTUNIDADE"/>
    <x v="216"/>
    <s v="Jóvenes en procesos de formación en áreas artísticas y cultu"/>
    <n v="11607206"/>
    <n v="0"/>
    <n v="0"/>
    <n v="0"/>
    <n v="0"/>
    <n v="0"/>
    <n v="0"/>
    <n v="11607206"/>
    <n v="0"/>
    <n v="0"/>
    <n v="0"/>
    <n v="0"/>
    <n v="0"/>
    <n v="0"/>
    <n v="11607206"/>
  </r>
  <r>
    <x v="14"/>
    <x v="14"/>
    <s v="BP26002170"/>
    <s v="Desarrollo DE COMPETENCIAS BÁSICAS A TRAVÉS DEL ARTE Y LA CULTURA EN INSTITUCIONES EDUCATIVAS OFICIALES DE SANTIAGO DE  Cali"/>
    <s v="BP260021701020106"/>
    <s v="Conformar clubes artísticos con estudiantes."/>
    <m/>
    <m/>
    <s v="2-3030101"/>
    <s v="Capacitación Personal del Sector"/>
    <x v="0"/>
    <s v="Vigencia actual"/>
    <n v="2304"/>
    <s v="0-2304"/>
    <s v="S.G.P. Proposito General-Cultura"/>
    <m/>
    <m/>
    <x v="0"/>
    <s v="Organismo"/>
    <n v="99"/>
    <s v="MUNICIPIO DE CALI"/>
    <n v="41"/>
    <s v="CALI SOCIAL Y DIVERSA"/>
    <n v="4104"/>
    <s v="EDUCACIÓN CON CALIDAD, EFICIENCIA Y EQUIDAD."/>
    <n v="4104002"/>
    <s v="CALIDAD EDUCATIVA CON MAYORES RESULTADOS"/>
    <x v="93"/>
    <s v="Instituciones Educativas Oficiales acompañadas para el forta"/>
    <n v="99845706"/>
    <n v="0"/>
    <n v="0"/>
    <n v="0"/>
    <n v="0"/>
    <n v="0"/>
    <n v="0"/>
    <n v="99845706"/>
    <n v="0"/>
    <n v="0"/>
    <n v="0"/>
    <n v="0"/>
    <n v="0"/>
    <n v="0"/>
    <n v="99845706"/>
  </r>
  <r>
    <x v="14"/>
    <x v="14"/>
    <s v="BP26001321"/>
    <s v="Fortalecimiento a procesos de iniciación artística, en Santiago de  Cali"/>
    <s v="BP260013211010116"/>
    <s v="Realizar la coordinación de los procesos de formación en iniciación artística y cultural"/>
    <m/>
    <m/>
    <s v="2-30503"/>
    <s v="Atención, Control y Organización Institucional para apoyo a la Gestión del Estado"/>
    <x v="0"/>
    <s v="Vigencia actual"/>
    <n v="2304"/>
    <s v="0-2304"/>
    <s v="S.G.P. Proposito General-Cultura"/>
    <m/>
    <m/>
    <x v="0"/>
    <s v="Organismo"/>
    <n v="99"/>
    <s v="MUNICIPIO DE CALI"/>
    <n v="41"/>
    <s v="CALI SOCIAL Y DIVERSA"/>
    <n v="4105"/>
    <s v="CALI VIBRA CON LA CULTURA Y EL DEPORTE"/>
    <n v="4105002"/>
    <s v="PATRIMONIO, ARTE Y CULTURA"/>
    <x v="187"/>
    <s v="Personas vinculadas a procesos de iniciación artística en co"/>
    <n v="392399999"/>
    <n v="0"/>
    <n v="0"/>
    <n v="0"/>
    <n v="0"/>
    <n v="0"/>
    <n v="0"/>
    <n v="392399999"/>
    <n v="0"/>
    <n v="0"/>
    <n v="0"/>
    <n v="0"/>
    <n v="0"/>
    <n v="0"/>
    <n v="392399999"/>
  </r>
  <r>
    <x v="14"/>
    <x v="14"/>
    <s v="BP26001321"/>
    <s v="Fortalecimiento a procesos de iniciación artística, en Santiago de  Cali"/>
    <s v="BP260013211010117"/>
    <s v="Realizar la promoción y difusión de los procesos de formación en iniciación artística y cultural"/>
    <m/>
    <m/>
    <s v="2-30501"/>
    <s v="Asistencia técnica, divulgación y capacitación a funcionarios del Estado para apoyo a la Administración del Estado"/>
    <x v="0"/>
    <s v="Vigencia actual"/>
    <n v="2304"/>
    <s v="0-2304"/>
    <s v="S.G.P. Proposito General-Cultura"/>
    <m/>
    <m/>
    <x v="0"/>
    <s v="Organismo"/>
    <n v="99"/>
    <s v="MUNICIPIO DE CALI"/>
    <n v="41"/>
    <s v="CALI SOCIAL Y DIVERSA"/>
    <n v="4105"/>
    <s v="CALI VIBRA CON LA CULTURA Y EL DEPORTE"/>
    <n v="4105002"/>
    <s v="PATRIMONIO, ARTE Y CULTURA"/>
    <x v="187"/>
    <s v="Personas vinculadas a procesos de iniciación artística en co"/>
    <n v="55617225"/>
    <n v="0"/>
    <n v="0"/>
    <n v="0"/>
    <n v="0"/>
    <n v="0"/>
    <n v="0"/>
    <n v="55617225"/>
    <n v="0"/>
    <n v="0"/>
    <n v="0"/>
    <n v="0"/>
    <n v="0"/>
    <n v="0"/>
    <n v="55617225"/>
  </r>
  <r>
    <x v="14"/>
    <x v="14"/>
    <s v="BP26001321"/>
    <s v="Fortalecimiento a procesos de iniciación artística, en Santiago de  Cali"/>
    <s v="BP260013211010118"/>
    <s v="Realizar talleres de formación en iniciación artística y cultural"/>
    <m/>
    <m/>
    <s v="2-3030101"/>
    <s v="Capacitación Personal del Sector"/>
    <x v="0"/>
    <s v="Vigencia actual"/>
    <n v="2304"/>
    <s v="0-2304"/>
    <s v="S.G.P. Proposito General-Cultura"/>
    <m/>
    <m/>
    <x v="0"/>
    <s v="Organismo"/>
    <n v="99"/>
    <s v="MUNICIPIO DE CALI"/>
    <n v="41"/>
    <s v="CALI SOCIAL Y DIVERSA"/>
    <n v="4105"/>
    <s v="CALI VIBRA CON LA CULTURA Y EL DEPORTE"/>
    <n v="4105002"/>
    <s v="PATRIMONIO, ARTE Y CULTURA"/>
    <x v="187"/>
    <s v="Personas vinculadas a procesos de iniciación artística en co"/>
    <n v="2159182091"/>
    <n v="0"/>
    <n v="0"/>
    <n v="0"/>
    <n v="0"/>
    <n v="0"/>
    <n v="0"/>
    <n v="2159182091"/>
    <n v="0"/>
    <n v="0"/>
    <n v="0"/>
    <n v="0"/>
    <n v="0"/>
    <n v="0"/>
    <n v="2159182091"/>
  </r>
  <r>
    <x v="14"/>
    <x v="14"/>
    <s v="BP26001321"/>
    <s v="Fortalecimiento a procesos de iniciación artística, en Santiago de  Cali"/>
    <s v="BP260013211010119"/>
    <s v="Adquirir insumos y materiales para los talleres de formación en iniciación artística y cultural"/>
    <m/>
    <m/>
    <s v="2-302010134"/>
    <s v="Adquisicion de Materiales y Suministros"/>
    <x v="0"/>
    <s v="Vigencia actual"/>
    <n v="2304"/>
    <s v="0-2304"/>
    <s v="S.G.P. Proposito General-Cultura"/>
    <m/>
    <m/>
    <x v="0"/>
    <s v="Organismo"/>
    <n v="99"/>
    <s v="MUNICIPIO DE CALI"/>
    <n v="41"/>
    <s v="CALI SOCIAL Y DIVERSA"/>
    <n v="4105"/>
    <s v="CALI VIBRA CON LA CULTURA Y EL DEPORTE"/>
    <n v="4105002"/>
    <s v="PATRIMONIO, ARTE Y CULTURA"/>
    <x v="187"/>
    <s v="Personas vinculadas a procesos de iniciación artística en co"/>
    <n v="64150267"/>
    <n v="0"/>
    <n v="0"/>
    <n v="0"/>
    <n v="0"/>
    <n v="0"/>
    <n v="0"/>
    <n v="64150267"/>
    <n v="0"/>
    <n v="0"/>
    <n v="0"/>
    <n v="0"/>
    <n v="0"/>
    <n v="0"/>
    <n v="64150267"/>
  </r>
  <r>
    <x v="14"/>
    <x v="14"/>
    <s v="BP26001321"/>
    <s v="Fortalecimiento a procesos de iniciación artística, en Santiago de  Cali"/>
    <s v="BP260013211010120"/>
    <s v="Adquirir la dotación para los talleres de formación en iniciación artística y cultural"/>
    <m/>
    <m/>
    <s v="2-302010101"/>
    <s v="Dotación y/o Adquisición de Maquinaria y Equipo"/>
    <x v="0"/>
    <s v="Vigencia actual"/>
    <n v="2304"/>
    <s v="0-2304"/>
    <s v="S.G.P. Proposito General-Cultura"/>
    <m/>
    <m/>
    <x v="0"/>
    <s v="Organismo"/>
    <n v="99"/>
    <s v="MUNICIPIO DE CALI"/>
    <n v="41"/>
    <s v="CALI SOCIAL Y DIVERSA"/>
    <n v="4105"/>
    <s v="CALI VIBRA CON LA CULTURA Y EL DEPORTE"/>
    <n v="4105002"/>
    <s v="PATRIMONIO, ARTE Y CULTURA"/>
    <x v="187"/>
    <s v="Personas vinculadas a procesos de iniciación artística en co"/>
    <n v="11317363"/>
    <n v="0"/>
    <n v="0"/>
    <n v="0"/>
    <n v="0"/>
    <n v="0"/>
    <n v="0"/>
    <n v="11317363"/>
    <n v="0"/>
    <n v="0"/>
    <n v="0"/>
    <n v="0"/>
    <n v="0"/>
    <n v="0"/>
    <n v="11317363"/>
  </r>
  <r>
    <x v="14"/>
    <x v="14"/>
    <s v="BP26001321"/>
    <s v="Fortalecimiento a procesos de iniciación artística, en Santiago de  Cali"/>
    <s v="BP260013211020105"/>
    <s v="Realizar muestras de los procesos de formación en iniciación artística y cultural"/>
    <m/>
    <m/>
    <s v="2-3030225"/>
    <s v="Financiación de Eventos Culturales y Artísticos"/>
    <x v="0"/>
    <s v="Vigencia actual"/>
    <n v="2304"/>
    <s v="0-2304"/>
    <s v="S.G.P. Proposito General-Cultura"/>
    <m/>
    <m/>
    <x v="0"/>
    <s v="Organismo"/>
    <n v="99"/>
    <s v="MUNICIPIO DE CALI"/>
    <n v="41"/>
    <s v="CALI SOCIAL Y DIVERSA"/>
    <n v="4105"/>
    <s v="CALI VIBRA CON LA CULTURA Y EL DEPORTE"/>
    <n v="4105002"/>
    <s v="PATRIMONIO, ARTE Y CULTURA"/>
    <x v="187"/>
    <s v="Personas vinculadas a procesos de iniciación artística en co"/>
    <n v="324287529"/>
    <n v="0"/>
    <n v="0"/>
    <n v="0"/>
    <n v="0"/>
    <n v="0"/>
    <n v="0"/>
    <n v="324287529"/>
    <n v="0"/>
    <n v="0"/>
    <n v="0"/>
    <n v="0"/>
    <n v="0"/>
    <n v="0"/>
    <n v="324287529"/>
  </r>
  <r>
    <x v="14"/>
    <x v="14"/>
    <s v="BP26002286"/>
    <s v="Fortalecimiento de los procesos de oferta cultural de talla  internacional para Santiago de Cali"/>
    <s v="BP260022861020101"/>
    <s v="Realizar el Festival Internacional de Poesía"/>
    <m/>
    <m/>
    <s v="2-3030225"/>
    <s v="Financiación de Eventos Culturales y Artísticos"/>
    <x v="0"/>
    <s v="Vigencia actual"/>
    <n v="2312"/>
    <s v="0-2312"/>
    <s v="S.G.P.12/12  Proposito General-Otros Sectores"/>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138571429"/>
    <n v="0"/>
    <n v="0"/>
    <n v="0"/>
    <n v="0"/>
    <n v="0"/>
    <n v="0"/>
    <n v="138571429"/>
    <n v="0"/>
    <n v="0"/>
    <n v="0"/>
    <n v="0"/>
    <n v="0"/>
    <n v="0"/>
    <n v="138571429"/>
  </r>
  <r>
    <x v="14"/>
    <x v="14"/>
    <s v="BP26002286"/>
    <s v="Fortalecimiento de los procesos de oferta cultural de talla  internacional para Santiago de Cali"/>
    <s v="BP260022861020104"/>
    <s v="Realizar el Encuentro Nacional e Internacional de Danzas Folclóricas"/>
    <m/>
    <m/>
    <s v="2-3030225"/>
    <s v="Financiación de Eventos Culturales y Artísticos"/>
    <x v="0"/>
    <s v="Vigencia actual"/>
    <n v="2312"/>
    <s v="0-2312"/>
    <s v="S.G.P.12/12  Proposito General-Otros Sectores"/>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179160870"/>
    <n v="0"/>
    <n v="0"/>
    <n v="0"/>
    <n v="0"/>
    <n v="0"/>
    <n v="0"/>
    <n v="179160870"/>
    <n v="0"/>
    <n v="0"/>
    <n v="0"/>
    <n v="0"/>
    <n v="0"/>
    <n v="0"/>
    <n v="179160870"/>
  </r>
  <r>
    <x v="14"/>
    <x v="14"/>
    <s v="BP26002286"/>
    <s v="Fortalecimiento de los procesos de oferta cultural de talla  internacional para Santiago de Cali"/>
    <s v="BP260022861020106"/>
    <s v="Apoyar la realización del Festival Nacional e Internacional de Ballet"/>
    <m/>
    <m/>
    <s v="2-3030225"/>
    <s v="Financiación de Eventos Culturales y Artísticos"/>
    <x v="0"/>
    <s v="Vigencia actual"/>
    <n v="2312"/>
    <s v="0-2312"/>
    <s v="S.G.P.12/12  Proposito General-Otros Sectores"/>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119086378"/>
    <n v="0"/>
    <n v="0"/>
    <n v="0"/>
    <n v="0"/>
    <n v="0"/>
    <n v="0"/>
    <n v="119086378"/>
    <n v="0"/>
    <n v="0"/>
    <n v="0"/>
    <n v="0"/>
    <n v="0"/>
    <n v="0"/>
    <n v="119086378"/>
  </r>
  <r>
    <x v="14"/>
    <x v="14"/>
    <s v="BP26002286"/>
    <s v="Fortalecimiento de los procesos de oferta cultural de talla  internacional para Santiago de Cali"/>
    <s v="BP260022861020109"/>
    <s v="Realizar la Feria de Cali"/>
    <m/>
    <m/>
    <s v="2-3030225"/>
    <s v="Financiación de Eventos Culturales y Artísticos"/>
    <x v="0"/>
    <s v="Vigencia actual"/>
    <n v="2312"/>
    <s v="0-2312"/>
    <s v="S.G.P.12/12  Proposito General-Otros Sectores"/>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1436647059"/>
    <n v="0"/>
    <n v="0"/>
    <n v="0"/>
    <n v="0"/>
    <n v="0"/>
    <n v="0"/>
    <n v="1436647059"/>
    <n v="0"/>
    <n v="0"/>
    <n v="0"/>
    <n v="0"/>
    <n v="0"/>
    <n v="0"/>
    <n v="1436647059"/>
  </r>
  <r>
    <x v="14"/>
    <x v="14"/>
    <s v="BP26002286"/>
    <s v="Fortalecimiento de los procesos de oferta cultural de talla  internacional para Santiago de Cali"/>
    <s v="BP260022861020114"/>
    <s v="Realizar el Festival de Música del Pacífico Petronio Álvarez"/>
    <m/>
    <m/>
    <s v="2-3030225"/>
    <s v="Financiación de Eventos Culturales y Artísticos"/>
    <x v="0"/>
    <s v="Vigencia actual"/>
    <n v="2312"/>
    <s v="0-2312"/>
    <s v="S.G.P.12/12  Proposito General-Otros Sectores"/>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1637905264"/>
    <n v="0"/>
    <n v="0"/>
    <n v="0"/>
    <n v="0"/>
    <n v="0"/>
    <n v="0"/>
    <n v="1637905264"/>
    <n v="0"/>
    <n v="0"/>
    <n v="0"/>
    <n v="0"/>
    <n v="0"/>
    <n v="0"/>
    <n v="1637905264"/>
  </r>
  <r>
    <x v="14"/>
    <x v="14"/>
    <s v="BP26001570"/>
    <s v="RECUPERACIÓN DEL PATRIMONIO ARTÍSTICO Y CULTURAL EN LAS ARTES POPULARES Y TRADICIONALES DE SANTIAGO DE CALI"/>
    <s v="BP260015701010101"/>
    <s v="Realizar la divulgación de  los programas de formación en artes populares y tradicionales"/>
    <m/>
    <m/>
    <s v="2-30501"/>
    <s v="Asistencia técnica, divulgación y capacitación a funcionarios del Estado para apoyo a la Administración del Estado"/>
    <x v="0"/>
    <s v="Vigencia actual"/>
    <n v="2314"/>
    <s v="0-2314"/>
    <s v="S.G.P. 12/12 Proposito General-Cultura"/>
    <m/>
    <m/>
    <x v="0"/>
    <s v="Organismo"/>
    <n v="99"/>
    <s v="MUNICIPIO DE CALI"/>
    <n v="41"/>
    <s v="CALI SOCIAL Y DIVERSA"/>
    <n v="4101"/>
    <s v="CONSTRUYENDO SOCIEDAD"/>
    <n v="4101002"/>
    <s v="NIÑOS, NIÑAS, ADOLESCENTES Y JÓVENES - NNAJ CON OPORTUNIDADE"/>
    <x v="216"/>
    <s v="Jóvenes en procesos de formación en áreas artísticas y cultu"/>
    <n v="23300000"/>
    <n v="0"/>
    <n v="0"/>
    <n v="0"/>
    <n v="0"/>
    <n v="0"/>
    <n v="0"/>
    <n v="23300000"/>
    <n v="0"/>
    <n v="0"/>
    <n v="0"/>
    <n v="0"/>
    <n v="0"/>
    <n v="0"/>
    <n v="23300000"/>
  </r>
  <r>
    <x v="14"/>
    <x v="14"/>
    <s v="BP26001570"/>
    <s v="RECUPERACIÓN DEL PATRIMONIO ARTÍSTICO Y CULTURAL EN LAS ARTES POPULARES Y TRADICIONALES DE SANTIAGO DE CALI"/>
    <s v="BP260015701010102"/>
    <s v="Realizar apoyo a los programas académicos de artes populares y tradicionales"/>
    <m/>
    <m/>
    <s v="2-30501"/>
    <s v="Asistencia técnica, divulgación y capacitación a funcionarios del Estado para apoyo a la Administración del Estado"/>
    <x v="0"/>
    <s v="Vigencia actual"/>
    <n v="2314"/>
    <s v="0-2314"/>
    <s v="S.G.P. 12/12 Proposito General-Cultura"/>
    <m/>
    <m/>
    <x v="0"/>
    <s v="Organismo"/>
    <n v="99"/>
    <s v="MUNICIPIO DE CALI"/>
    <n v="41"/>
    <s v="CALI SOCIAL Y DIVERSA"/>
    <n v="4101"/>
    <s v="CONSTRUYENDO SOCIEDAD"/>
    <n v="4101002"/>
    <s v="NIÑOS, NIÑAS, ADOLESCENTES Y JÓVENES - NNAJ CON OPORTUNIDADE"/>
    <x v="216"/>
    <s v="Jóvenes en procesos de formación en áreas artísticas y cultu"/>
    <n v="85537681"/>
    <n v="0"/>
    <n v="0"/>
    <n v="0"/>
    <n v="0"/>
    <n v="0"/>
    <n v="0"/>
    <n v="85537681"/>
    <n v="0"/>
    <n v="0"/>
    <n v="0"/>
    <n v="0"/>
    <n v="0"/>
    <n v="0"/>
    <n v="85537681"/>
  </r>
  <r>
    <x v="14"/>
    <x v="14"/>
    <s v="BP26001570"/>
    <s v="RECUPERACIÓN DEL PATRIMONIO ARTÍSTICO Y CULTURAL EN LAS ARTES POPULARES Y TRADICIONALES DE SANTIAGO DE CALI"/>
    <s v="BP260015701020106"/>
    <s v="Realizar encuentro de culturas populares"/>
    <m/>
    <m/>
    <s v="2-3030225"/>
    <s v="Financiación de Eventos Culturales y Artísticos"/>
    <x v="0"/>
    <s v="Vigencia actual"/>
    <n v="2314"/>
    <s v="0-2314"/>
    <s v="S.G.P. 12/12 Proposito General-Cultura"/>
    <m/>
    <m/>
    <x v="0"/>
    <s v="Organismo"/>
    <n v="99"/>
    <s v="MUNICIPIO DE CALI"/>
    <n v="41"/>
    <s v="CALI SOCIAL Y DIVERSA"/>
    <n v="4101"/>
    <s v="CONSTRUYENDO SOCIEDAD"/>
    <n v="4101002"/>
    <s v="NIÑOS, NIÑAS, ADOLESCENTES Y JÓVENES - NNAJ CON OPORTUNIDADE"/>
    <x v="216"/>
    <s v="Jóvenes en procesos de formación en áreas artísticas y cultu"/>
    <n v="22310519"/>
    <n v="0"/>
    <n v="0"/>
    <n v="0"/>
    <n v="0"/>
    <n v="0"/>
    <n v="0"/>
    <n v="22310519"/>
    <n v="0"/>
    <n v="0"/>
    <n v="0"/>
    <n v="0"/>
    <n v="0"/>
    <n v="0"/>
    <n v="22310519"/>
  </r>
  <r>
    <x v="14"/>
    <x v="14"/>
    <s v="BP26002170"/>
    <s v="Desarrollo DE COMPETENCIAS BÁSICAS A TRAVÉS DEL ARTE Y LA CULTURA EN INSTITUCIONES EDUCATIVAS OFICIALES DE SANTIAGO DE  Cali"/>
    <s v="BP260021701020107"/>
    <s v="Conformar clubes artísticos con estudiantes."/>
    <m/>
    <m/>
    <s v="2-3030101"/>
    <s v="Capacitación Personal del Sector"/>
    <x v="0"/>
    <s v="Vigencia actual"/>
    <n v="2314"/>
    <s v="0-2314"/>
    <s v="S.G.P. 12/12 Proposito General-Cultura"/>
    <m/>
    <m/>
    <x v="0"/>
    <s v="Organismo"/>
    <n v="99"/>
    <s v="MUNICIPIO DE CALI"/>
    <n v="41"/>
    <s v="CALI SOCIAL Y DIVERSA"/>
    <n v="4104"/>
    <s v="EDUCACIÓN CON CALIDAD, EFICIENCIA Y EQUIDAD."/>
    <n v="4104002"/>
    <s v="CALIDAD EDUCATIVA CON MAYORES RESULTADOS"/>
    <x v="93"/>
    <s v="Instituciones Educativas Oficiales acompañadas para el forta"/>
    <n v="254581800"/>
    <n v="0"/>
    <n v="0"/>
    <n v="0"/>
    <n v="0"/>
    <n v="0"/>
    <n v="0"/>
    <n v="254581800"/>
    <n v="0"/>
    <n v="0"/>
    <n v="0"/>
    <n v="0"/>
    <n v="0"/>
    <n v="0"/>
    <n v="254581800"/>
  </r>
  <r>
    <x v="14"/>
    <x v="14"/>
    <s v="BP26000616"/>
    <s v="APOYO AL SECTOR DEL ESPECTACULO PUBLICO DE LAS ARTES ESCENICAS EN SANTIAGO DE CALI"/>
    <s v="BP260006161010103"/>
    <s v="Apoyar a las organizaciones de las artes escénicas en el marco de la Ley de Espectáculos Públicos"/>
    <m/>
    <m/>
    <s v="2-30503"/>
    <s v="Atención, Control y Organización Institucional para apoyo a la Gestión del Estado"/>
    <x v="0"/>
    <s v="Vigencia actual"/>
    <n v="3157"/>
    <s v="0-3157"/>
    <s v="Ley 1493/11 artes escenicas"/>
    <m/>
    <m/>
    <x v="0"/>
    <s v="Organismo"/>
    <n v="99"/>
    <s v="MUNICIPIO DE CALI"/>
    <n v="41"/>
    <s v="CALI SOCIAL Y DIVERSA"/>
    <n v="4105"/>
    <s v="CALI VIBRA CON LA CULTURA Y EL DEPORTE"/>
    <n v="4105002"/>
    <s v="PATRIMONIO, ARTE Y CULTURA"/>
    <x v="217"/>
    <s v="Procesos de artes escénicas de organizaciones sociales e ins"/>
    <n v="800000000"/>
    <n v="0"/>
    <n v="0"/>
    <n v="0"/>
    <n v="0"/>
    <n v="0"/>
    <n v="0"/>
    <n v="800000000"/>
    <n v="0"/>
    <n v="0"/>
    <n v="0"/>
    <n v="0"/>
    <n v="0"/>
    <n v="0"/>
    <n v="800000000"/>
  </r>
  <r>
    <x v="14"/>
    <x v="14"/>
    <s v="BP26002286"/>
    <s v="Fortalecimiento de los procesos de oferta cultural de talla  internacional para Santiago de Cali"/>
    <s v="BP260022861020111"/>
    <s v="Apoyar la realización del festival de música lirica"/>
    <m/>
    <m/>
    <s v="2-3030225"/>
    <s v="Financiación de Eventos Culturales y Artísticos"/>
    <x v="0"/>
    <s v="Vigencia actual"/>
    <n v="7401"/>
    <s v="0-7401"/>
    <s v="R.F. S.G.P. Proposito General-Otros Sectores"/>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188095378"/>
    <n v="0"/>
    <n v="0"/>
    <n v="0"/>
    <n v="0"/>
    <n v="0"/>
    <n v="0"/>
    <n v="188095378"/>
    <n v="0"/>
    <n v="0"/>
    <n v="0"/>
    <n v="0"/>
    <n v="0"/>
    <n v="0"/>
    <n v="188095378"/>
  </r>
  <r>
    <x v="14"/>
    <x v="14"/>
    <s v="BP26002286"/>
    <s v="Fortalecimiento de los procesos de oferta cultural de talla  internacional para Santiago de Cali"/>
    <s v="BP260022861020113"/>
    <s v="Apoyar la realización del Festival Nacional e Internacional de Ballet"/>
    <m/>
    <m/>
    <s v="2-3030225"/>
    <s v="Financiación de Eventos Culturales y Artísticos"/>
    <x v="0"/>
    <s v="Vigencia actual"/>
    <n v="7401"/>
    <s v="0-7401"/>
    <s v="R.F. S.G.P. Proposito General-Otros Sectores"/>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1065913622"/>
    <n v="0"/>
    <n v="0"/>
    <n v="0"/>
    <n v="0"/>
    <n v="0"/>
    <n v="0"/>
    <n v="1065913622"/>
    <n v="0"/>
    <n v="0"/>
    <n v="0"/>
    <n v="0"/>
    <n v="0"/>
    <n v="0"/>
    <n v="1065913622"/>
  </r>
  <r>
    <x v="14"/>
    <x v="14"/>
    <s v="BP26002170"/>
    <s v="Desarrollo DE COMPETENCIAS BÁSICAS A TRAVÉS DEL ARTE Y LA CULTURA EN INSTITUCIONES EDUCATIVAS OFICIALES DE SANTIAGO DE  Cali"/>
    <s v="BP260021701020108"/>
    <s v="Conformar clubes artísticos con estudiantes."/>
    <m/>
    <m/>
    <s v="2-3030101"/>
    <s v="Capacitación Personal del Sector"/>
    <x v="0"/>
    <s v="Vigencia actual"/>
    <n v="7403"/>
    <s v="0-7403"/>
    <s v="R..F. S.G.P.  Proposito General-Cultura"/>
    <m/>
    <m/>
    <x v="0"/>
    <s v="Organismo"/>
    <n v="99"/>
    <s v="MUNICIPIO DE CALI"/>
    <n v="41"/>
    <s v="CALI SOCIAL Y DIVERSA"/>
    <n v="4104"/>
    <s v="EDUCACIÓN CON CALIDAD, EFICIENCIA Y EQUIDAD."/>
    <n v="4104002"/>
    <s v="CALIDAD EDUCATIVA CON MAYORES RESULTADOS"/>
    <x v="93"/>
    <s v="Instituciones Educativas Oficiales acompañadas para el forta"/>
    <n v="143315000"/>
    <n v="0"/>
    <n v="0"/>
    <n v="0"/>
    <n v="0"/>
    <n v="0"/>
    <n v="0"/>
    <n v="143315000"/>
    <n v="0"/>
    <n v="0"/>
    <n v="0"/>
    <n v="0"/>
    <n v="0"/>
    <n v="0"/>
    <n v="143315000"/>
  </r>
  <r>
    <x v="14"/>
    <x v="14"/>
    <s v="BP26000616"/>
    <s v="APOYO AL SECTOR DEL ESPECTACULO PUBLICO DE LAS ARTES ESCENICAS EN SANTIAGO DE CALI"/>
    <s v="BP260006161010105"/>
    <s v="Apoyar a las organizaciones de las artes escénicas en el marco de la Ley de Espectáculos Públicos"/>
    <m/>
    <m/>
    <s v="2-30503"/>
    <s v="Atención, Control y Organización Institucional para apoyo a la Gestión del Estado"/>
    <x v="0"/>
    <s v="Vigencia actual"/>
    <n v="7612"/>
    <s v="0-7612"/>
    <s v="R.F. Ley 1493/11 artes escenicas"/>
    <m/>
    <m/>
    <x v="0"/>
    <s v="Organismo"/>
    <n v="99"/>
    <s v="MUNICIPIO DE CALI"/>
    <n v="41"/>
    <s v="CALI SOCIAL Y DIVERSA"/>
    <n v="4105"/>
    <s v="CALI VIBRA CON LA CULTURA Y EL DEPORTE"/>
    <n v="4105002"/>
    <s v="PATRIMONIO, ARTE Y CULTURA"/>
    <x v="217"/>
    <s v="Procesos de artes escénicas de organizaciones sociales e ins"/>
    <n v="161230000"/>
    <n v="0"/>
    <n v="0"/>
    <n v="0"/>
    <n v="0"/>
    <n v="0"/>
    <n v="0"/>
    <n v="161230000"/>
    <n v="0"/>
    <n v="0"/>
    <n v="0"/>
    <n v="0"/>
    <n v="0"/>
    <n v="0"/>
    <n v="161230000"/>
  </r>
  <r>
    <x v="14"/>
    <x v="14"/>
    <s v="BP26002301"/>
    <s v="Mejoramiento de la oferta cultural y artística para el adulto mayor en Santiago de Cali"/>
    <s v="BP260023011020101"/>
    <s v="Realizar la convocatoria y selección de las presentaciones artísticas y culturales"/>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23100000"/>
    <n v="0"/>
    <n v="0"/>
    <n v="0"/>
    <n v="0"/>
    <n v="0"/>
    <n v="0"/>
    <n v="23100000"/>
    <n v="0"/>
    <n v="0"/>
    <n v="0"/>
    <n v="0"/>
    <n v="0"/>
    <n v="0"/>
    <n v="23100000"/>
  </r>
  <r>
    <x v="14"/>
    <x v="14"/>
    <s v="BP26002301"/>
    <s v="Mejoramiento de la oferta cultural y artística para el adulto mayor en Santiago de Cali"/>
    <s v="BP260023011020102"/>
    <s v="Realizar el Festival de los Años Dorados"/>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17805000"/>
    <n v="0"/>
    <n v="0"/>
    <n v="0"/>
    <n v="0"/>
    <n v="0"/>
    <n v="0"/>
    <n v="17805000"/>
    <n v="0"/>
    <n v="0"/>
    <n v="0"/>
    <n v="0"/>
    <n v="0"/>
    <n v="0"/>
    <n v="17805000"/>
  </r>
  <r>
    <x v="14"/>
    <x v="14"/>
    <s v="BP26002301"/>
    <s v="Mejoramiento de la oferta cultural y artística para el adulto mayor en Santiago de Cali"/>
    <s v="BP260023011020103"/>
    <s v="Realizar Evento Bolero al Parque"/>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14775000"/>
    <n v="0"/>
    <n v="0"/>
    <n v="0"/>
    <n v="0"/>
    <n v="0"/>
    <n v="0"/>
    <n v="14775000"/>
    <n v="0"/>
    <n v="0"/>
    <n v="0"/>
    <n v="0"/>
    <n v="0"/>
    <n v="0"/>
    <n v="14775000"/>
  </r>
  <r>
    <x v="14"/>
    <x v="14"/>
    <s v="BP26002301"/>
    <s v="Mejoramiento de la oferta cultural y artística para el adulto mayor en Santiago de Cali"/>
    <s v="BP260023011020104"/>
    <s v="Realizar Concierto de Música  interpretada por Adultos Mayores"/>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16225000"/>
    <n v="0"/>
    <n v="0"/>
    <n v="0"/>
    <n v="0"/>
    <n v="0"/>
    <n v="0"/>
    <n v="16225000"/>
    <n v="0"/>
    <n v="0"/>
    <n v="0"/>
    <n v="0"/>
    <n v="0"/>
    <n v="0"/>
    <n v="16225000"/>
  </r>
  <r>
    <x v="14"/>
    <x v="14"/>
    <s v="BP26002301"/>
    <s v="Mejoramiento de la oferta cultural y artística para el adulto mayor en Santiago de Cali"/>
    <s v="BP260023011020105"/>
    <s v="Realizar Festival Artesanal del Adulto Mayor"/>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19290000"/>
    <n v="0"/>
    <n v="0"/>
    <n v="0"/>
    <n v="0"/>
    <n v="0"/>
    <n v="0"/>
    <n v="19290000"/>
    <n v="0"/>
    <n v="0"/>
    <n v="0"/>
    <n v="0"/>
    <n v="0"/>
    <n v="0"/>
    <n v="19290000"/>
  </r>
  <r>
    <x v="14"/>
    <x v="14"/>
    <s v="BP26002301"/>
    <s v="Mejoramiento de la oferta cultural y artística para el adulto mayor en Santiago de Cali"/>
    <s v="BP260023011020106"/>
    <s v="Realizar el Reinado Artístico del Adulto Mayor"/>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38473000"/>
    <n v="0"/>
    <n v="0"/>
    <n v="0"/>
    <n v="0"/>
    <n v="0"/>
    <n v="0"/>
    <n v="38473000"/>
    <n v="0"/>
    <n v="0"/>
    <n v="0"/>
    <n v="0"/>
    <n v="0"/>
    <n v="0"/>
    <n v="38473000"/>
  </r>
  <r>
    <x v="14"/>
    <x v="14"/>
    <s v="BP26002301"/>
    <s v="Mejoramiento de la oferta cultural y artística para el adulto mayor en Santiago de Cali"/>
    <s v="BP260023011020107"/>
    <s v="Realizar el Encuentro de Grupos de Danzas y Canto de Adultos Mayores"/>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15575000"/>
    <n v="0"/>
    <n v="0"/>
    <n v="0"/>
    <n v="0"/>
    <n v="0"/>
    <n v="0"/>
    <n v="15575000"/>
    <n v="0"/>
    <n v="0"/>
    <n v="0"/>
    <n v="0"/>
    <n v="0"/>
    <n v="0"/>
    <n v="15575000"/>
  </r>
  <r>
    <x v="14"/>
    <x v="14"/>
    <s v="BP26002301"/>
    <s v="Mejoramiento de la oferta cultural y artística para el adulto mayor en Santiago de Cali"/>
    <s v="BP260023011020108"/>
    <s v="Realizar evento de narración oral Los Abuelos Cuentan"/>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13175000"/>
    <n v="0"/>
    <n v="0"/>
    <n v="0"/>
    <n v="0"/>
    <n v="0"/>
    <n v="0"/>
    <n v="13175000"/>
    <n v="0"/>
    <n v="0"/>
    <n v="0"/>
    <n v="0"/>
    <n v="0"/>
    <n v="0"/>
    <n v="13175000"/>
  </r>
  <r>
    <x v="14"/>
    <x v="14"/>
    <s v="BP26002301"/>
    <s v="Mejoramiento de la oferta cultural y artística para el adulto mayor en Santiago de Cali"/>
    <s v="BP260023011020109"/>
    <s v="Realizar la Noche de Cuento, Poesía y Bohemia"/>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12025000"/>
    <n v="0"/>
    <n v="0"/>
    <n v="0"/>
    <n v="0"/>
    <n v="0"/>
    <n v="0"/>
    <n v="12025000"/>
    <n v="0"/>
    <n v="0"/>
    <n v="0"/>
    <n v="0"/>
    <n v="0"/>
    <n v="0"/>
    <n v="12025000"/>
  </r>
  <r>
    <x v="14"/>
    <x v="14"/>
    <s v="BP26002301"/>
    <s v="Mejoramiento de la oferta cultural y artística para el adulto mayor en Santiago de Cali"/>
    <s v="BP260023011020110"/>
    <s v="Realizar la administración de las alternativas artísticas y culturales"/>
    <m/>
    <m/>
    <s v="2-3030225"/>
    <s v="Financiación de Eventos Culturales y Artísticos"/>
    <x v="0"/>
    <s v="Vigencia actual"/>
    <n v="7805"/>
    <s v="0-7805"/>
    <s v="R.F. estampilla procultura"/>
    <m/>
    <m/>
    <x v="0"/>
    <s v="Organismo"/>
    <n v="99"/>
    <s v="MUNICIPIO DE CALI"/>
    <n v="41"/>
    <s v="CALI SOCIAL Y DIVERSA"/>
    <n v="4101"/>
    <s v="CONSTRUYENDO SOCIEDAD"/>
    <n v="4101004"/>
    <s v="CULTURA DEL ENVEJECIMIENTO"/>
    <x v="194"/>
    <s v="Eventos artísticos y culturales anuales para los adultos may"/>
    <n v="8996763"/>
    <n v="0"/>
    <n v="0"/>
    <n v="0"/>
    <n v="0"/>
    <n v="0"/>
    <n v="0"/>
    <n v="8996763"/>
    <n v="0"/>
    <n v="0"/>
    <n v="0"/>
    <n v="0"/>
    <n v="0"/>
    <n v="0"/>
    <n v="8996763"/>
  </r>
  <r>
    <x v="14"/>
    <x v="14"/>
    <s v="BP26000914"/>
    <s v="FORTALECIMIENTO DE LAS IDENTIDADES Y VALORES CULTURALES AFRODESCENDIENTES EN EL MUNICIPIO DE SANTIAGO DE CALI"/>
    <s v="BP260009142010102"/>
    <s v="APOYAR LAS ORGANIZACIONES EN LOS PROCESOS ORIENTADOS A FORTALECER LA IDENTIDAD AFRO"/>
    <m/>
    <m/>
    <s v="2-3030225"/>
    <s v="Financiación de Eventos Culturales y Artísticos"/>
    <x v="0"/>
    <s v="Vigencia actual"/>
    <n v="7805"/>
    <s v="0-7805"/>
    <s v="R.F. estampilla procultura"/>
    <m/>
    <m/>
    <x v="0"/>
    <s v="Organismo"/>
    <n v="99"/>
    <s v="MUNICIPIO DE CALI"/>
    <n v="41"/>
    <s v="CALI SOCIAL Y DIVERSA"/>
    <n v="4102"/>
    <s v="DERECHOS CON EQUIDAD, SUPERANDO BARRERAS PARA LA INCLUSIÓN."/>
    <n v="4102002"/>
    <s v="CALIAFRO INCLUYENTE E INFLUYENTE."/>
    <x v="195"/>
    <s v="Organizaciones culturales que revitalicen las identidades y"/>
    <n v="150000000"/>
    <n v="0"/>
    <n v="0"/>
    <n v="0"/>
    <n v="0"/>
    <n v="0"/>
    <n v="0"/>
    <n v="150000000"/>
    <n v="0"/>
    <n v="0"/>
    <n v="0"/>
    <n v="0"/>
    <n v="0"/>
    <n v="0"/>
    <n v="150000000"/>
  </r>
  <r>
    <x v="14"/>
    <x v="14"/>
    <s v="BP26001092"/>
    <s v="Recuperación de lenguas, saberes y prácticas tradicionales indígenas en el Municipio de Santiago de  Cali"/>
    <s v="BP260010921010101"/>
    <s v="REALIZAR TALLERES DE RECUPERACIÓN DE LENGUAS TRADICIONALES INDÍGENAS EN NIÑOS Y NIÑAS"/>
    <m/>
    <m/>
    <s v="2-3030101"/>
    <s v="Capacitación Personal del Sector"/>
    <x v="0"/>
    <s v="Vigencia actual"/>
    <n v="7805"/>
    <s v="0-7805"/>
    <s v="R.F. estampilla procultura"/>
    <m/>
    <m/>
    <x v="0"/>
    <s v="Organismo"/>
    <n v="99"/>
    <s v="MUNICIPIO DE CALI"/>
    <n v="41"/>
    <s v="CALI SOCIAL Y DIVERSA"/>
    <n v="4102"/>
    <s v="DERECHOS CON EQUIDAD, SUPERANDO BARRERAS PARA LA INCLUSIÓN."/>
    <n v="4102003"/>
    <s v="TRADICIONES ANCESTRALES INDÍGENAS."/>
    <x v="218"/>
    <s v="Personas pertenecientes a comunidades indígenas formadas y s"/>
    <n v="18200000"/>
    <n v="0"/>
    <n v="0"/>
    <n v="0"/>
    <n v="0"/>
    <n v="0"/>
    <n v="0"/>
    <n v="18200000"/>
    <n v="0"/>
    <n v="0"/>
    <n v="0"/>
    <n v="0"/>
    <n v="0"/>
    <n v="0"/>
    <n v="18200000"/>
  </r>
  <r>
    <x v="14"/>
    <x v="14"/>
    <s v="BP26001092"/>
    <s v="Recuperación de lenguas, saberes y prácticas tradicionales indígenas en el Municipio de Santiago de  Cali"/>
    <s v="BP260010921010102"/>
    <s v="REALIZAR TALLERES DE LENGUAS TRADICIONALES INDÍGENAS EN LAS COMUNIDADES"/>
    <m/>
    <m/>
    <s v="2-3030101"/>
    <s v="Capacitación Personal del Sector"/>
    <x v="0"/>
    <s v="Vigencia actual"/>
    <n v="7805"/>
    <s v="0-7805"/>
    <s v="R.F. estampilla procultura"/>
    <m/>
    <m/>
    <x v="0"/>
    <s v="Organismo"/>
    <n v="99"/>
    <s v="MUNICIPIO DE CALI"/>
    <n v="41"/>
    <s v="CALI SOCIAL Y DIVERSA"/>
    <n v="4102"/>
    <s v="DERECHOS CON EQUIDAD, SUPERANDO BARRERAS PARA LA INCLUSIÓN."/>
    <n v="4102003"/>
    <s v="TRADICIONES ANCESTRALES INDÍGENAS."/>
    <x v="218"/>
    <s v="Personas pertenecientes a comunidades indígenas formadas y s"/>
    <n v="13400000"/>
    <n v="0"/>
    <n v="0"/>
    <n v="0"/>
    <n v="0"/>
    <n v="0"/>
    <n v="0"/>
    <n v="13400000"/>
    <n v="0"/>
    <n v="0"/>
    <n v="0"/>
    <n v="0"/>
    <n v="0"/>
    <n v="0"/>
    <n v="13400000"/>
  </r>
  <r>
    <x v="14"/>
    <x v="14"/>
    <s v="BP26001092"/>
    <s v="Recuperación de lenguas, saberes y prácticas tradicionales indígenas en el Municipio de Santiago de  Cali"/>
    <s v="BP260010921010103"/>
    <s v="REALIZAR TALLERES DE RECUPERACIÓN DE LENGUAS TRADICIONALES INDÍGENAS"/>
    <m/>
    <m/>
    <s v="2-3030101"/>
    <s v="Capacitación Personal del Sector"/>
    <x v="0"/>
    <s v="Vigencia actual"/>
    <n v="7805"/>
    <s v="0-7805"/>
    <s v="R.F. estampilla procultura"/>
    <m/>
    <m/>
    <x v="0"/>
    <s v="Organismo"/>
    <n v="99"/>
    <s v="MUNICIPIO DE CALI"/>
    <n v="41"/>
    <s v="CALI SOCIAL Y DIVERSA"/>
    <n v="4102"/>
    <s v="DERECHOS CON EQUIDAD, SUPERANDO BARRERAS PARA LA INCLUSIÓN."/>
    <n v="4102003"/>
    <s v="TRADICIONES ANCESTRALES INDÍGENAS."/>
    <x v="218"/>
    <s v="Personas pertenecientes a comunidades indígenas formadas y s"/>
    <n v="21600000"/>
    <n v="0"/>
    <n v="0"/>
    <n v="0"/>
    <n v="0"/>
    <n v="0"/>
    <n v="0"/>
    <n v="21600000"/>
    <n v="0"/>
    <n v="0"/>
    <n v="0"/>
    <n v="0"/>
    <n v="0"/>
    <n v="0"/>
    <n v="21600000"/>
  </r>
  <r>
    <x v="14"/>
    <x v="14"/>
    <s v="BP26001092"/>
    <s v="Recuperación de lenguas, saberes y prácticas tradicionales indígenas en el Municipio de Santiago de  Cali"/>
    <s v="BP260010921010104"/>
    <s v="COORDINAR LOS TALLERES DE RECUPERACIÓN DE LENGUAS TRADICIONALES INDÍGENAS"/>
    <m/>
    <m/>
    <s v="2-30503"/>
    <s v="Atención, Control y Organización Institucional para apoyo a la Gestión del Estado"/>
    <x v="0"/>
    <s v="Vigencia actual"/>
    <n v="7805"/>
    <s v="0-7805"/>
    <s v="R.F. estampilla procultura"/>
    <m/>
    <m/>
    <x v="0"/>
    <s v="Organismo"/>
    <n v="99"/>
    <s v="MUNICIPIO DE CALI"/>
    <n v="41"/>
    <s v="CALI SOCIAL Y DIVERSA"/>
    <n v="4102"/>
    <s v="DERECHOS CON EQUIDAD, SUPERANDO BARRERAS PARA LA INCLUSIÓN."/>
    <n v="4102003"/>
    <s v="TRADICIONES ANCESTRALES INDÍGENAS."/>
    <x v="218"/>
    <s v="Personas pertenecientes a comunidades indígenas formadas y s"/>
    <n v="42000000"/>
    <n v="0"/>
    <n v="0"/>
    <n v="0"/>
    <n v="0"/>
    <n v="0"/>
    <n v="0"/>
    <n v="42000000"/>
    <n v="0"/>
    <n v="0"/>
    <n v="0"/>
    <n v="0"/>
    <n v="0"/>
    <n v="0"/>
    <n v="42000000"/>
  </r>
  <r>
    <x v="14"/>
    <x v="14"/>
    <s v="BP26001092"/>
    <s v="Recuperación de lenguas, saberes y prácticas tradicionales indígenas en el Municipio de Santiago de  Cali"/>
    <s v="BP260010921020101"/>
    <s v="REALIZAR  ENCUENTROS DE RECUPERACIÓN Y PRACTICAS TRADICIONALES"/>
    <m/>
    <m/>
    <s v="2-3030225"/>
    <s v="Financiación de Eventos Culturales y Artísticos"/>
    <x v="0"/>
    <s v="Vigencia actual"/>
    <n v="7805"/>
    <s v="0-7805"/>
    <s v="R.F. estampilla procultura"/>
    <m/>
    <m/>
    <x v="0"/>
    <s v="Organismo"/>
    <n v="99"/>
    <s v="MUNICIPIO DE CALI"/>
    <n v="41"/>
    <s v="CALI SOCIAL Y DIVERSA"/>
    <n v="4102"/>
    <s v="DERECHOS CON EQUIDAD, SUPERANDO BARRERAS PARA LA INCLUSIÓN."/>
    <n v="4102003"/>
    <s v="TRADICIONES ANCESTRALES INDÍGENAS."/>
    <x v="218"/>
    <s v="Personas pertenecientes a comunidades indígenas formadas y s"/>
    <n v="5847619"/>
    <n v="0"/>
    <n v="0"/>
    <n v="0"/>
    <n v="0"/>
    <n v="0"/>
    <n v="0"/>
    <n v="5847619"/>
    <n v="0"/>
    <n v="0"/>
    <n v="0"/>
    <n v="0"/>
    <n v="0"/>
    <n v="0"/>
    <n v="5847619"/>
  </r>
  <r>
    <x v="14"/>
    <x v="14"/>
    <s v="BP06046346"/>
    <s v="Apoyo  A LA REALIZACIÓN DE FESTIVALES INTERCULTURALES DEL MUNICIPIO DE SANTIAGO DE  Cali"/>
    <s v="BP060463461010137"/>
    <s v="Apoyar  Festival de agrupaciones de teatro ambulante de Cali"/>
    <m/>
    <m/>
    <s v="2-3030225"/>
    <s v="Financiación de Eventos Culturales y Artísticos"/>
    <x v="0"/>
    <s v="Vigencia actual"/>
    <n v="7805"/>
    <s v="0-7805"/>
    <s v="R.F. estampilla procultura"/>
    <m/>
    <m/>
    <x v="0"/>
    <s v="Organismo"/>
    <n v="99"/>
    <s v="MUNICIPIO DE CALI"/>
    <n v="41"/>
    <s v="CALI SOCIAL Y DIVERSA"/>
    <n v="4105"/>
    <s v="CALI VIBRA CON LA CULTURA Y EL DEPORTE"/>
    <n v="4105002"/>
    <s v="PATRIMONIO, ARTE Y CULTURA"/>
    <x v="199"/>
    <s v="Festivales culturales que promueven la interculturalidad y l"/>
    <n v="28571429"/>
    <n v="0"/>
    <n v="0"/>
    <n v="0"/>
    <n v="0"/>
    <n v="0"/>
    <n v="0"/>
    <n v="28571429"/>
    <n v="0"/>
    <n v="0"/>
    <n v="0"/>
    <n v="0"/>
    <n v="0"/>
    <n v="0"/>
    <n v="28571429"/>
  </r>
  <r>
    <x v="14"/>
    <x v="14"/>
    <s v="BP06046346"/>
    <s v="Apoyo  A LA REALIZACIÓN DE FESTIVALES INTERCULTURALES DEL MUNICIPIO DE SANTIAGO DE  Cali"/>
    <s v="BP060463461010138"/>
    <s v="Apoyar la realización del festival ruquita velasco"/>
    <m/>
    <m/>
    <s v="2-3030225"/>
    <s v="Financiación de Eventos Culturales y Artísticos"/>
    <x v="0"/>
    <s v="Vigencia actual"/>
    <n v="7805"/>
    <s v="0-7805"/>
    <s v="R.F. estampilla procultura"/>
    <m/>
    <m/>
    <x v="0"/>
    <s v="Organismo"/>
    <n v="99"/>
    <s v="MUNICIPIO DE CALI"/>
    <n v="41"/>
    <s v="CALI SOCIAL Y DIVERSA"/>
    <n v="4105"/>
    <s v="CALI VIBRA CON LA CULTURA Y EL DEPORTE"/>
    <n v="4105002"/>
    <s v="PATRIMONIO, ARTE Y CULTURA"/>
    <x v="199"/>
    <s v="Festivales culturales que promueven la interculturalidad y l"/>
    <n v="13605441"/>
    <n v="0"/>
    <n v="0"/>
    <n v="0"/>
    <n v="0"/>
    <n v="0"/>
    <n v="0"/>
    <n v="13605441"/>
    <n v="0"/>
    <n v="0"/>
    <n v="0"/>
    <n v="0"/>
    <n v="0"/>
    <n v="0"/>
    <n v="13605441"/>
  </r>
  <r>
    <x v="14"/>
    <x v="14"/>
    <s v="BP06046346"/>
    <s v="Apoyo  A LA REALIZACIÓN DE FESTIVALES INTERCULTURALES DEL MUNICIPIO DE SANTIAGO DE  Cali"/>
    <s v="BP060463461010143"/>
    <s v="Coordinar la realización de festivales interculturales en el municipio de Santiago de Cali"/>
    <m/>
    <m/>
    <s v="2-30503"/>
    <s v="Atención, Control y Organización Institucional para apoyo a la Gestión del Estado"/>
    <x v="0"/>
    <s v="Vigencia actual"/>
    <n v="7805"/>
    <s v="0-7805"/>
    <s v="R.F. estampilla procultura"/>
    <m/>
    <m/>
    <x v="0"/>
    <s v="Organismo"/>
    <n v="99"/>
    <s v="MUNICIPIO DE CALI"/>
    <n v="41"/>
    <s v="CALI SOCIAL Y DIVERSA"/>
    <n v="4105"/>
    <s v="CALI VIBRA CON LA CULTURA Y EL DEPORTE"/>
    <n v="4105002"/>
    <s v="PATRIMONIO, ARTE Y CULTURA"/>
    <x v="199"/>
    <s v="Festivales culturales que promueven la interculturalidad y l"/>
    <n v="124775515"/>
    <n v="0"/>
    <n v="0"/>
    <n v="0"/>
    <n v="0"/>
    <n v="0"/>
    <n v="0"/>
    <n v="124775515"/>
    <n v="0"/>
    <n v="0"/>
    <n v="0"/>
    <n v="0"/>
    <n v="0"/>
    <n v="0"/>
    <n v="124775515"/>
  </r>
  <r>
    <x v="14"/>
    <x v="14"/>
    <s v="BP06046346"/>
    <s v="Apoyo  A LA REALIZACIÓN DE FESTIVALES INTERCULTURALES DEL MUNICIPIO DE SANTIAGO DE  Cali"/>
    <s v="BP060463461010144"/>
    <s v="Apoyar la realización de encuentro musical para la paz"/>
    <m/>
    <m/>
    <s v="2-3030225"/>
    <s v="Financiación de Eventos Culturales y Artísticos"/>
    <x v="0"/>
    <s v="Vigencia actual"/>
    <n v="7805"/>
    <s v="0-7805"/>
    <s v="R.F. estampilla procultura"/>
    <m/>
    <m/>
    <x v="0"/>
    <s v="Organismo"/>
    <n v="99"/>
    <s v="MUNICIPIO DE CALI"/>
    <n v="41"/>
    <s v="CALI SOCIAL Y DIVERSA"/>
    <n v="4105"/>
    <s v="CALI VIBRA CON LA CULTURA Y EL DEPORTE"/>
    <n v="4105002"/>
    <s v="PATRIMONIO, ARTE Y CULTURA"/>
    <x v="199"/>
    <s v="Festivales culturales que promueven la interculturalidad y l"/>
    <n v="37619048"/>
    <n v="0"/>
    <n v="0"/>
    <n v="0"/>
    <n v="0"/>
    <n v="0"/>
    <n v="0"/>
    <n v="37619048"/>
    <n v="0"/>
    <n v="0"/>
    <n v="0"/>
    <n v="0"/>
    <n v="0"/>
    <n v="0"/>
    <n v="37619048"/>
  </r>
  <r>
    <x v="14"/>
    <x v="14"/>
    <s v="BP06046346"/>
    <s v="Apoyo  A LA REALIZACIÓN DE FESTIVALES INTERCULTURALES DEL MUNICIPIO DE SANTIAGO DE  Cali"/>
    <s v="BP060463461010145"/>
    <s v="Apoyar la realización de un festival de interpretes de la canción"/>
    <m/>
    <m/>
    <s v="2-3030225"/>
    <s v="Financiación de Eventos Culturales y Artísticos"/>
    <x v="0"/>
    <s v="Vigencia actual"/>
    <n v="7805"/>
    <s v="0-7805"/>
    <s v="R.F. estampilla procultura"/>
    <m/>
    <m/>
    <x v="0"/>
    <s v="Organismo"/>
    <n v="99"/>
    <s v="MUNICIPIO DE CALI"/>
    <n v="41"/>
    <s v="CALI SOCIAL Y DIVERSA"/>
    <n v="4105"/>
    <s v="CALI VIBRA CON LA CULTURA Y EL DEPORTE"/>
    <n v="4105002"/>
    <s v="PATRIMONIO, ARTE Y CULTURA"/>
    <x v="199"/>
    <s v="Festivales culturales que promueven la interculturalidad y l"/>
    <n v="9523805"/>
    <n v="0"/>
    <n v="0"/>
    <n v="0"/>
    <n v="0"/>
    <n v="0"/>
    <n v="0"/>
    <n v="9523805"/>
    <n v="0"/>
    <n v="0"/>
    <n v="0"/>
    <n v="0"/>
    <n v="0"/>
    <n v="0"/>
    <n v="9523805"/>
  </r>
  <r>
    <x v="14"/>
    <x v="14"/>
    <s v="BP06046346"/>
    <s v="Apoyo  A LA REALIZACIÓN DE FESTIVALES INTERCULTURALES DEL MUNICIPIO DE SANTIAGO DE  Cali"/>
    <s v="BP060463461010146"/>
    <s v="Apoyar la realización del encuentro  internacional de promoción de lectura &quot;feria del Libro&quot; en Cali"/>
    <m/>
    <m/>
    <s v="2-3030225"/>
    <s v="Financiación de Eventos Culturales y Artísticos"/>
    <x v="0"/>
    <s v="Vigencia actual"/>
    <n v="7805"/>
    <s v="0-7805"/>
    <s v="R.F. estampilla procultura"/>
    <m/>
    <m/>
    <x v="0"/>
    <s v="Organismo"/>
    <n v="99"/>
    <s v="MUNICIPIO DE CALI"/>
    <n v="41"/>
    <s v="CALI SOCIAL Y DIVERSA"/>
    <n v="4105"/>
    <s v="CALI VIBRA CON LA CULTURA Y EL DEPORTE"/>
    <n v="4105002"/>
    <s v="PATRIMONIO, ARTE Y CULTURA"/>
    <x v="199"/>
    <s v="Festivales culturales que promueven la interculturalidad y l"/>
    <n v="300000000"/>
    <n v="0"/>
    <n v="0"/>
    <n v="0"/>
    <n v="0"/>
    <n v="0"/>
    <n v="0"/>
    <n v="300000000"/>
    <n v="0"/>
    <n v="0"/>
    <n v="0"/>
    <n v="0"/>
    <n v="0"/>
    <n v="0"/>
    <n v="300000000"/>
  </r>
  <r>
    <x v="14"/>
    <x v="14"/>
    <s v="BP06046380"/>
    <s v="Implementación  DE MUESTRAS ARTISTICAS Y CULTURALES EN CONTRA DE LA VIOLENCIA A LAS MUJERES EN SANTIAGO DE  Cali"/>
    <s v="BP060463801010103"/>
    <s v="Realizar encuentros de sensibilización sobre la violencia contra la mujer y la inequidad de genero a través del arte"/>
    <m/>
    <m/>
    <s v="2-30503"/>
    <s v="Atención, Control y Organización Institucional para apoyo a la Gestión del Estado"/>
    <x v="0"/>
    <s v="Vigencia actual"/>
    <n v="7805"/>
    <s v="0-7805"/>
    <s v="R.F. estampilla procultura"/>
    <m/>
    <m/>
    <x v="0"/>
    <s v="Organismo"/>
    <n v="99"/>
    <s v="MUNICIPIO DE CALI"/>
    <n v="43"/>
    <s v="CALI PROGRESA EN PAZ, CON SEGURIDAD Y CULTURA CIUDADANA"/>
    <n v="4301"/>
    <s v="SEGURIDAD, CAUSA COMÚN."/>
    <n v="4301003"/>
    <s v="No violencia contra la mujer"/>
    <x v="219"/>
    <s v="Muestras artístico culturales implementadas para promover la"/>
    <n v="13790000"/>
    <n v="0"/>
    <n v="0"/>
    <n v="0"/>
    <n v="0"/>
    <n v="0"/>
    <n v="0"/>
    <n v="13790000"/>
    <n v="0"/>
    <n v="0"/>
    <n v="0"/>
    <n v="0"/>
    <n v="0"/>
    <n v="0"/>
    <n v="13790000"/>
  </r>
  <r>
    <x v="14"/>
    <x v="14"/>
    <s v="BP06046380"/>
    <s v="Implementación  DE MUESTRAS ARTISTICAS Y CULTURALES EN CONTRA DE LA VIOLENCIA A LAS MUJERES EN SANTIAGO DE  Cali"/>
    <s v="BP060463801020103"/>
    <s v="Realizar la administracion de procesos culturales en contra de la violencia a las mujeres"/>
    <m/>
    <m/>
    <s v="2-30503"/>
    <s v="Atención, Control y Organización Institucional para apoyo a la Gestión del Estado"/>
    <x v="0"/>
    <s v="Vigencia actual"/>
    <n v="7805"/>
    <s v="0-7805"/>
    <s v="R.F. estampilla procultura"/>
    <m/>
    <m/>
    <x v="0"/>
    <s v="Organismo"/>
    <n v="99"/>
    <s v="MUNICIPIO DE CALI"/>
    <n v="43"/>
    <s v="CALI PROGRESA EN PAZ, CON SEGURIDAD Y CULTURA CIUDADANA"/>
    <n v="4301"/>
    <s v="SEGURIDAD, CAUSA COMÚN."/>
    <n v="4301003"/>
    <s v="No violencia contra la mujer"/>
    <x v="219"/>
    <s v="Muestras artístico culturales implementadas para promover la"/>
    <n v="7950312"/>
    <n v="0"/>
    <n v="0"/>
    <n v="0"/>
    <n v="0"/>
    <n v="0"/>
    <n v="0"/>
    <n v="7950312"/>
    <n v="0"/>
    <n v="0"/>
    <n v="0"/>
    <n v="0"/>
    <n v="0"/>
    <n v="0"/>
    <n v="7950312"/>
  </r>
  <r>
    <x v="14"/>
    <x v="14"/>
    <s v="BP06046380"/>
    <s v="Implementación  DE MUESTRAS ARTISTICAS Y CULTURALES EN CONTRA DE LA VIOLENCIA A LAS MUJERES EN SANTIAGO DE  Cali"/>
    <s v="BP060463801020104"/>
    <s v="Realizar muestras artísticas en contra de la violencia de las mujeres y la equidad de genero"/>
    <m/>
    <m/>
    <s v="2-3030225"/>
    <s v="Financiación de Eventos Culturales y Artísticos"/>
    <x v="0"/>
    <s v="Vigencia actual"/>
    <n v="7805"/>
    <s v="0-7805"/>
    <s v="R.F. estampilla procultura"/>
    <m/>
    <m/>
    <x v="0"/>
    <s v="Organismo"/>
    <n v="99"/>
    <s v="MUNICIPIO DE CALI"/>
    <n v="43"/>
    <s v="CALI PROGRESA EN PAZ, CON SEGURIDAD Y CULTURA CIUDADANA"/>
    <n v="4301"/>
    <s v="SEGURIDAD, CAUSA COMÚN."/>
    <n v="4301003"/>
    <s v="No violencia contra la mujer"/>
    <x v="219"/>
    <s v="Muestras artístico culturales implementadas para promover la"/>
    <n v="39212068"/>
    <n v="0"/>
    <n v="0"/>
    <n v="0"/>
    <n v="0"/>
    <n v="0"/>
    <n v="0"/>
    <n v="39212068"/>
    <n v="0"/>
    <n v="0"/>
    <n v="0"/>
    <n v="0"/>
    <n v="0"/>
    <n v="0"/>
    <n v="39212068"/>
  </r>
  <r>
    <x v="14"/>
    <x v="14"/>
    <s v="BP06046370"/>
    <s v="Fortalecimiento DE LA CADENA FILMICA Y AUDIOVISUAL DE SANTIAGO DE  Cali"/>
    <s v="BP060463701010105"/>
    <s v="Realizar jornadas de exhibición de productos audiovisuales locales."/>
    <m/>
    <m/>
    <s v="2-30503"/>
    <s v="Atención, Control y Organización Institucional para apoyo a la Gestión del Estado"/>
    <x v="0"/>
    <s v="Vigencia actual"/>
    <n v="7805"/>
    <s v="0-7805"/>
    <s v="R.F. estampilla procultura"/>
    <m/>
    <m/>
    <x v="0"/>
    <s v="Organismo"/>
    <n v="99"/>
    <s v="MUNICIPIO DE CALI"/>
    <n v="44"/>
    <s v="CALI EMPRENDEDORA Y PUJANTE"/>
    <n v="4402"/>
    <s v="FORTALECIMIENTO EMPRESARIAL"/>
    <n v="4402001"/>
    <s v="Impulso a las Mipymes y a la gran empresa."/>
    <x v="220"/>
    <s v=" Cadena productiva fílmica y audiovisual implementada."/>
    <n v="22500000"/>
    <n v="0"/>
    <n v="0"/>
    <n v="0"/>
    <n v="0"/>
    <n v="0"/>
    <n v="0"/>
    <n v="22500000"/>
    <n v="0"/>
    <n v="0"/>
    <n v="0"/>
    <n v="0"/>
    <n v="0"/>
    <n v="0"/>
    <n v="22500000"/>
  </r>
  <r>
    <x v="14"/>
    <x v="14"/>
    <s v="BP06046370"/>
    <s v="Fortalecimiento DE LA CADENA FILMICA Y AUDIOVISUAL DE SANTIAGO DE  Cali"/>
    <s v="BP060463701010106"/>
    <s v="Realizar la promoción de los productos fílmicos y audiovisuales de Cali"/>
    <m/>
    <m/>
    <s v="2-30501"/>
    <s v="Asistencia técnica, divulgación y capacitación a funcionarios del Estado para apoyo a la Administración del Estado"/>
    <x v="0"/>
    <s v="Vigencia actual"/>
    <n v="7805"/>
    <s v="0-7805"/>
    <s v="R.F. estampilla procultura"/>
    <m/>
    <m/>
    <x v="0"/>
    <s v="Organismo"/>
    <n v="99"/>
    <s v="MUNICIPIO DE CALI"/>
    <n v="44"/>
    <s v="CALI EMPRENDEDORA Y PUJANTE"/>
    <n v="4402"/>
    <s v="FORTALECIMIENTO EMPRESARIAL"/>
    <n v="4402001"/>
    <s v="Impulso a las Mipymes y a la gran empresa."/>
    <x v="220"/>
    <s v=" Cadena productiva fílmica y audiovisual implementada."/>
    <n v="12900000"/>
    <n v="0"/>
    <n v="0"/>
    <n v="0"/>
    <n v="0"/>
    <n v="0"/>
    <n v="0"/>
    <n v="12900000"/>
    <n v="0"/>
    <n v="0"/>
    <n v="0"/>
    <n v="0"/>
    <n v="0"/>
    <n v="0"/>
    <n v="12900000"/>
  </r>
  <r>
    <x v="14"/>
    <x v="14"/>
    <s v="BP06046370"/>
    <s v="Fortalecimiento DE LA CADENA FILMICA Y AUDIOVISUAL DE SANTIAGO DE  Cali"/>
    <s v="BP060463701010107"/>
    <s v="Apoyar logísticamente la promoción de los productos fílmicos y audiovisuales de Cali"/>
    <m/>
    <m/>
    <s v="2-30503"/>
    <s v="Atención, Control y Organización Institucional para apoyo a la Gestión del Estado"/>
    <x v="0"/>
    <s v="Vigencia actual"/>
    <n v="7805"/>
    <s v="0-7805"/>
    <s v="R.F. estampilla procultura"/>
    <m/>
    <m/>
    <x v="0"/>
    <s v="Organismo"/>
    <n v="99"/>
    <s v="MUNICIPIO DE CALI"/>
    <n v="44"/>
    <s v="CALI EMPRENDEDORA Y PUJANTE"/>
    <n v="4402"/>
    <s v="FORTALECIMIENTO EMPRESARIAL"/>
    <n v="4402001"/>
    <s v="Impulso a las Mipymes y a la gran empresa."/>
    <x v="220"/>
    <s v=" Cadena productiva fílmica y audiovisual implementada."/>
    <n v="19795000"/>
    <n v="0"/>
    <n v="0"/>
    <n v="0"/>
    <n v="0"/>
    <n v="0"/>
    <n v="0"/>
    <n v="19795000"/>
    <n v="0"/>
    <n v="0"/>
    <n v="0"/>
    <n v="0"/>
    <n v="0"/>
    <n v="0"/>
    <n v="19795000"/>
  </r>
  <r>
    <x v="14"/>
    <x v="14"/>
    <s v="BP06046370"/>
    <s v="Fortalecimiento DE LA CADENA FILMICA Y AUDIOVISUAL DE SANTIAGO DE  Cali"/>
    <s v="BP060463701020104"/>
    <s v="Apoyar la realización de festivales audiovisuales de realizadores locales"/>
    <m/>
    <m/>
    <s v="2-3030225"/>
    <s v="Financiación de Eventos Culturales y Artísticos"/>
    <x v="0"/>
    <s v="Vigencia actual"/>
    <n v="7805"/>
    <s v="0-7805"/>
    <s v="R.F. estampilla procultura"/>
    <m/>
    <m/>
    <x v="0"/>
    <s v="Organismo"/>
    <n v="99"/>
    <s v="MUNICIPIO DE CALI"/>
    <n v="44"/>
    <s v="CALI EMPRENDEDORA Y PUJANTE"/>
    <n v="4402"/>
    <s v="FORTALECIMIENTO EMPRESARIAL"/>
    <n v="4402001"/>
    <s v="Impulso a las Mipymes y a la gran empresa."/>
    <x v="220"/>
    <s v=" Cadena productiva fílmica y audiovisual implementada."/>
    <n v="21300000"/>
    <n v="0"/>
    <n v="0"/>
    <n v="0"/>
    <n v="0"/>
    <n v="0"/>
    <n v="0"/>
    <n v="21300000"/>
    <n v="0"/>
    <n v="0"/>
    <n v="0"/>
    <n v="0"/>
    <n v="0"/>
    <n v="0"/>
    <n v="21300000"/>
  </r>
  <r>
    <x v="14"/>
    <x v="14"/>
    <s v="BP06046371"/>
    <s v="Apoyo A LA REALIZACION DE FESTIVALES Y ENCUENTROS CULTURALES DE TALLA INTERNACIONAL EN SANTIAGO DE  Cali"/>
    <s v="BP060463711010157"/>
    <s v="Realizar la Feria de Cali"/>
    <m/>
    <m/>
    <s v="2-3030225"/>
    <s v="Financiación de Eventos Culturales y Artísticos"/>
    <x v="1"/>
    <s v="Reservas excepcionales"/>
    <n v="1103"/>
    <s v="2-1103"/>
    <s v="ICLD LEY 617/00"/>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0"/>
    <n v="0"/>
    <n v="59000000"/>
    <n v="0"/>
    <n v="0"/>
    <n v="0"/>
    <n v="0"/>
    <n v="59000000"/>
    <n v="59000000"/>
    <n v="59000000"/>
    <n v="0"/>
    <n v="0"/>
    <n v="59000000"/>
    <n v="0"/>
    <n v="0"/>
  </r>
  <r>
    <x v="14"/>
    <x v="14"/>
    <s v="BP06046371"/>
    <s v="Apoyo A LA REALIZACION DE FESTIVALES Y ENCUENTROS CULTURALES DE TALLA INTERNACIONAL EN SANTIAGO DE  Cali"/>
    <s v="BP060463711010131"/>
    <s v="Apoyar la supervisión de los festivales y encuentros culturales y artísticos de talla internacional"/>
    <m/>
    <m/>
    <s v="2-30503"/>
    <s v="Atención, Control y Organización Institucional para apoyo a la Gestión del Estado"/>
    <x v="1"/>
    <s v="Reservas excepcionales"/>
    <n v="1104"/>
    <s v="2-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0"/>
    <n v="0"/>
    <n v="79820815"/>
    <n v="0"/>
    <n v="0"/>
    <n v="0"/>
    <n v="0"/>
    <n v="79820815"/>
    <n v="79820815"/>
    <n v="79820815"/>
    <n v="0"/>
    <n v="0"/>
    <n v="79820815"/>
    <n v="0"/>
    <n v="0"/>
  </r>
  <r>
    <x v="14"/>
    <x v="14"/>
    <s v="BP06046371"/>
    <s v="Apoyo A LA REALIZACION DE FESTIVALES Y ENCUENTROS CULTURALES DE TALLA INTERNACIONAL EN SANTIAGO DE  Cali"/>
    <s v="BP060463711010151"/>
    <s v="Realizar la Feria de Cali"/>
    <m/>
    <m/>
    <s v="2-3030225"/>
    <s v="Financiación de Eventos Culturales y Artísticos"/>
    <x v="1"/>
    <s v="Reservas excepcionales"/>
    <n v="1104"/>
    <s v="2-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0"/>
    <n v="0"/>
    <n v="919434666"/>
    <n v="0"/>
    <n v="0"/>
    <n v="0"/>
    <n v="0"/>
    <n v="919434666"/>
    <n v="919434666"/>
    <n v="919434666"/>
    <n v="0"/>
    <n v="0"/>
    <n v="919434666"/>
    <n v="0"/>
    <n v="0"/>
  </r>
  <r>
    <x v="14"/>
    <x v="14"/>
    <s v="BP06046371"/>
    <s v="Apoyo A LA REALIZACION DE FESTIVALES Y ENCUENTROS CULTURALES DE TALLA INTERNACIONAL EN SANTIAGO DE  Cali"/>
    <s v="BP060463711010135"/>
    <s v="Realizar la Feria de Cali"/>
    <m/>
    <m/>
    <s v="2-3030225"/>
    <s v="Financiación de Eventos Culturales y Artísticos"/>
    <x v="1"/>
    <s v="Reservas excepcionales"/>
    <n v="1213"/>
    <s v="2-1213"/>
    <s v="estampilla procultura "/>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0"/>
    <n v="0"/>
    <n v="12077639"/>
    <n v="0"/>
    <n v="0"/>
    <n v="0"/>
    <n v="0"/>
    <n v="12077639"/>
    <n v="12077639"/>
    <n v="12077639"/>
    <n v="0"/>
    <n v="0"/>
    <n v="12077639"/>
    <n v="0"/>
    <n v="0"/>
  </r>
  <r>
    <x v="14"/>
    <x v="14"/>
    <s v="BP06046371"/>
    <s v="Apoyo A LA REALIZACION DE FESTIVALES Y ENCUENTROS CULTURALES DE TALLA INTERNACIONAL EN SANTIAGO DE  Cali"/>
    <s v="BP060463711010136"/>
    <s v="Realizar la feria de Cali"/>
    <m/>
    <m/>
    <s v="2-3030225"/>
    <s v="Financiación de Eventos Culturales y Artísticos"/>
    <x v="1"/>
    <s v="Reservas excepcionales"/>
    <n v="1213"/>
    <s v="2-1213"/>
    <s v="estampilla procultura "/>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0"/>
    <n v="0"/>
    <n v="25200000"/>
    <n v="0"/>
    <n v="0"/>
    <n v="0"/>
    <n v="0"/>
    <n v="25200000"/>
    <n v="25200000"/>
    <n v="25200000"/>
    <n v="0"/>
    <n v="0"/>
    <n v="25200000"/>
    <n v="0"/>
    <n v="0"/>
  </r>
  <r>
    <x v="14"/>
    <x v="14"/>
    <s v="BP06046371"/>
    <s v="Apoyo A LA REALIZACION DE FESTIVALES Y ENCUENTROS CULTURALES DE TALLA INTERNACIONAL EN SANTIAGO DE  Cali"/>
    <s v="BP060463711010147"/>
    <s v="Realizar la Feria de Cali"/>
    <m/>
    <m/>
    <s v="2-3030225"/>
    <s v="Financiación de Eventos Culturales y Artísticos"/>
    <x v="1"/>
    <s v="Reservas excepcionales"/>
    <n v="2302"/>
    <s v="2-2302"/>
    <s v="S.G.P. Proposito General-Otros Sectores"/>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0"/>
    <n v="0"/>
    <n v="60201734"/>
    <n v="0"/>
    <n v="0"/>
    <n v="0"/>
    <n v="0"/>
    <n v="60201734"/>
    <n v="60201734"/>
    <n v="60201734"/>
    <n v="0"/>
    <n v="0"/>
    <n v="60201734"/>
    <n v="0"/>
    <n v="0"/>
  </r>
  <r>
    <x v="14"/>
    <x v="14"/>
    <s v="BP06046371"/>
    <s v="Apoyo A LA REALIZACION DE FESTIVALES Y ENCUENTROS CULTURALES DE TALLA INTERNACIONAL EN SANTIAGO DE  Cali"/>
    <s v="BP060463711010150"/>
    <s v="Realizar la Feria de Cali"/>
    <m/>
    <m/>
    <s v="2-3030225"/>
    <s v="Financiación de Eventos Culturales y Artísticos"/>
    <x v="1"/>
    <s v="Reservas excepcionales"/>
    <n v="2304"/>
    <s v="2-2304"/>
    <s v="S.G.P. Proposito General-Cultura"/>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0"/>
    <n v="0"/>
    <n v="3468056"/>
    <n v="0"/>
    <n v="0"/>
    <n v="0"/>
    <n v="0"/>
    <n v="3468056"/>
    <n v="3468056"/>
    <n v="3468056"/>
    <n v="0"/>
    <n v="0"/>
    <n v="3468056"/>
    <n v="0"/>
    <n v="0"/>
  </r>
  <r>
    <x v="14"/>
    <x v="14"/>
    <s v="BP06046371"/>
    <s v="Apoyo A LA REALIZACION DE FESTIVALES Y ENCUENTROS CULTURALES DE TALLA INTERNACIONAL EN SANTIAGO DE  Cali"/>
    <s v="BP060463711010154"/>
    <s v="Realizar la Feria de Cali"/>
    <m/>
    <m/>
    <s v="2-3030225"/>
    <s v="Financiación de Eventos Culturales y Artísticos"/>
    <x v="1"/>
    <s v="Reservas excepcionales"/>
    <n v="2316"/>
    <s v="2-2316"/>
    <s v="S.G.P. Restitución "/>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0"/>
    <n v="0"/>
    <n v="1320000"/>
    <n v="0"/>
    <n v="0"/>
    <n v="0"/>
    <n v="0"/>
    <n v="1320000"/>
    <n v="1320000"/>
    <n v="1320000"/>
    <n v="0"/>
    <n v="0"/>
    <n v="1320000"/>
    <n v="0"/>
    <n v="0"/>
  </r>
  <r>
    <x v="14"/>
    <x v="14"/>
    <s v="BP06046371"/>
    <s v="Apoyo A LA REALIZACION DE FESTIVALES Y ENCUENTROS CULTURALES DE TALLA INTERNACIONAL EN SANTIAGO DE  Cali"/>
    <s v="BP060463711010155"/>
    <s v="Realizar la Feria de Cali"/>
    <m/>
    <m/>
    <s v="2-3030225"/>
    <s v="Financiación de Eventos Culturales y Artísticos"/>
    <x v="1"/>
    <s v="Reservas excepcionales"/>
    <n v="2317"/>
    <s v="2-2317"/>
    <s v="S.G.P. Restitución - Cultura"/>
    <m/>
    <m/>
    <x v="0"/>
    <s v="Organismo"/>
    <n v="99"/>
    <s v="MUNICIPIO DE CALI"/>
    <n v="44"/>
    <s v="CALI EMPRENDEDORA Y PUJANTE"/>
    <n v="4403"/>
    <s v="ZONAS DE VOCACIÓN ECONÓMICA Y MARKETING DE CIUDAD."/>
    <n v="4403002"/>
    <s v="Proyección internacional de Cali como ciudad de eventos de t"/>
    <x v="213"/>
    <s v="Festivales y encuentros culturales y artísticos de talla int"/>
    <n v="0"/>
    <n v="0"/>
    <n v="6349126"/>
    <n v="0"/>
    <n v="0"/>
    <n v="0"/>
    <n v="0"/>
    <n v="6349126"/>
    <n v="6349126"/>
    <n v="6349126"/>
    <n v="0"/>
    <n v="0"/>
    <n v="6349126"/>
    <n v="0"/>
    <n v="0"/>
  </r>
  <r>
    <x v="14"/>
    <x v="14"/>
    <s v="BP26001456"/>
    <s v="Mejoramiento Centro Cultural del Municipio de Santiago de   Cali"/>
    <s v="BP260014562010108"/>
    <s v="REALIZAR LA INTERVENTORIA DE LOS PROCESOS DE MANTENIMIENTOS"/>
    <m/>
    <m/>
    <s v="2-3040403"/>
    <s v="Interventoria y Control de Calidad propia del Sector"/>
    <x v="2"/>
    <s v="Recursos del Balance"/>
    <n v="1264"/>
    <s v="4-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110037959"/>
    <n v="0"/>
    <n v="0"/>
    <n v="0"/>
    <n v="0"/>
    <n v="0"/>
    <n v="0"/>
    <n v="110037959"/>
    <n v="0"/>
    <n v="0"/>
    <n v="0"/>
    <n v="0"/>
    <n v="0"/>
    <n v="0"/>
    <n v="110037959"/>
  </r>
  <r>
    <x v="14"/>
    <x v="14"/>
    <s v="BP26001456"/>
    <s v="Mejoramiento Centro Cultural del Municipio de Santiago de   Cali"/>
    <s v="BP260014562010110"/>
    <s v="REALIZAR LA COORDINACIÓN DE LOS PROCESOS DE CONSERVACIÓN"/>
    <m/>
    <m/>
    <s v="2-30503"/>
    <s v="Atención, Control y Organización Institucional para apoyo a la Gestión del Estado"/>
    <x v="2"/>
    <s v="Recursos del Balance"/>
    <n v="1264"/>
    <s v="4-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433395984"/>
    <n v="0"/>
    <n v="0"/>
    <n v="0"/>
    <n v="0"/>
    <n v="0"/>
    <n v="0"/>
    <n v="433395984"/>
    <n v="6222363"/>
    <n v="6222363"/>
    <n v="0"/>
    <n v="0"/>
    <n v="6222363"/>
    <n v="0"/>
    <n v="427173621"/>
  </r>
  <r>
    <x v="14"/>
    <x v="14"/>
    <s v="BP26001456"/>
    <s v="Mejoramiento Centro Cultural del Municipio de Santiago de   Cali"/>
    <s v="BP260014562010111"/>
    <s v="REALIZAR ESTUDIO ESTRUCTURAL DE VULNERABILIDAD PARA EL EDIFICIO"/>
    <m/>
    <m/>
    <s v="2-3040101"/>
    <s v="Diseños para Investigación básica, aplicada y Estudios"/>
    <x v="2"/>
    <s v="Recursos del Balance"/>
    <n v="1264"/>
    <s v="4-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350000000"/>
    <n v="0"/>
    <n v="0"/>
    <n v="0"/>
    <n v="0"/>
    <n v="0"/>
    <n v="0"/>
    <n v="350000000"/>
    <n v="0"/>
    <n v="0"/>
    <n v="0"/>
    <n v="0"/>
    <n v="0"/>
    <n v="0"/>
    <n v="350000000"/>
  </r>
  <r>
    <x v="14"/>
    <x v="14"/>
    <s v="BP26001456"/>
    <s v="Mejoramiento Centro Cultural del Municipio de Santiago de   Cali"/>
    <s v="BP260014562010112"/>
    <s v="REALIZAR OBRAS CIVILES PARA LA PROTECCI."/>
    <m/>
    <m/>
    <s v="2-301010339"/>
    <s v="Casas de Cultura, Bibliotecas y Similares"/>
    <x v="2"/>
    <s v="Recursos del Balance"/>
    <n v="1264"/>
    <s v="4-1264"/>
    <s v="estampilla procultura acuerdo 232 (conservacion patrimonio cultural 5%)"/>
    <m/>
    <m/>
    <x v="0"/>
    <s v="Organismo"/>
    <n v="99"/>
    <s v="MUNICIPIO DE CALI"/>
    <n v="41"/>
    <s v="CALI SOCIAL Y DIVERSA"/>
    <n v="4105"/>
    <s v="CALI VIBRA CON LA CULTURA Y EL DEPORTE"/>
    <n v="4105002"/>
    <s v="PATRIMONIO, ARTE Y CULTURA"/>
    <x v="215"/>
    <s v="Bienes inmuebles patrimoniales o de interés cultural interve"/>
    <n v="384246520"/>
    <n v="0"/>
    <n v="0"/>
    <n v="0"/>
    <n v="0"/>
    <n v="0"/>
    <n v="0"/>
    <n v="384246520"/>
    <n v="0"/>
    <n v="0"/>
    <n v="0"/>
    <n v="0"/>
    <n v="0"/>
    <n v="0"/>
    <n v="384246520"/>
  </r>
  <r>
    <x v="14"/>
    <x v="14"/>
    <s v="BP26000616"/>
    <s v="APOYO AL SECTOR DEL ESPECTACULO PUBLICO DE LAS ARTES ESCENICAS EN SANTIAGO DE CALI"/>
    <s v="BP260006161010102"/>
    <s v="Apoyar a las organizaciones de las artes escénicas en el marco de la Ley de Espectáculos Públicos"/>
    <m/>
    <m/>
    <s v="2-30503"/>
    <s v="Atención, Control y Organización Institucional para apoyo a la Gestión del Estado"/>
    <x v="2"/>
    <s v="Recursos del Balance"/>
    <n v="3157"/>
    <s v="4-3157"/>
    <s v="Ley 1493/11 artes escenicas"/>
    <m/>
    <m/>
    <x v="0"/>
    <s v="Organismo"/>
    <n v="99"/>
    <s v="MUNICIPIO DE CALI"/>
    <n v="41"/>
    <s v="CALI SOCIAL Y DIVERSA"/>
    <n v="4105"/>
    <s v="CALI VIBRA CON LA CULTURA Y EL DEPORTE"/>
    <n v="4105002"/>
    <s v="PATRIMONIO, ARTE Y CULTURA"/>
    <x v="217"/>
    <s v="Procesos de artes escénicas de organizaciones sociales e ins"/>
    <n v="835189285"/>
    <n v="0"/>
    <n v="0"/>
    <n v="0"/>
    <n v="0"/>
    <n v="0"/>
    <n v="0"/>
    <n v="835189285"/>
    <n v="0"/>
    <n v="0"/>
    <n v="0"/>
    <n v="0"/>
    <n v="0"/>
    <n v="0"/>
    <n v="835189285"/>
  </r>
  <r>
    <x v="14"/>
    <x v="14"/>
    <s v="BP26000616"/>
    <s v="APOYO AL SECTOR DEL ESPECTACULO PUBLICO DE LAS ARTES ESCENICAS EN SANTIAGO DE CALI"/>
    <s v="BP260006161010110"/>
    <s v="Apoyar la supervisión  a los proyectos apoyados con los recursos de la Ley de Espectáculos Públicos"/>
    <m/>
    <m/>
    <s v="2-30503"/>
    <s v="Atención, Control y Organización Institucional para apoyo a la Gestión del Estado"/>
    <x v="2"/>
    <s v="Recursos del Balance"/>
    <n v="3157"/>
    <s v="4-3157"/>
    <s v="Ley 1493/11 artes escenicas"/>
    <m/>
    <m/>
    <x v="0"/>
    <s v="Organismo"/>
    <n v="99"/>
    <s v="MUNICIPIO DE CALI"/>
    <n v="41"/>
    <s v="CALI SOCIAL Y DIVERSA"/>
    <n v="4105"/>
    <s v="CALI VIBRA CON LA CULTURA Y EL DEPORTE"/>
    <n v="4105002"/>
    <s v="PATRIMONIO, ARTE Y CULTURA"/>
    <x v="217"/>
    <s v="Procesos de artes escénicas de organizaciones sociales e ins"/>
    <n v="20039882"/>
    <n v="0"/>
    <n v="0"/>
    <n v="0"/>
    <n v="0"/>
    <n v="0"/>
    <n v="0"/>
    <n v="20039882"/>
    <n v="0"/>
    <n v="0"/>
    <n v="0"/>
    <n v="0"/>
    <n v="0"/>
    <n v="0"/>
    <n v="20039882"/>
  </r>
  <r>
    <x v="14"/>
    <x v="14"/>
    <s v="BP26000616"/>
    <s v="APOYO AL SECTOR DEL ESPECTACULO PUBLICO DE LAS ARTES ESCENICAS EN SANTIAGO DE CALI"/>
    <s v="BP260006161010109"/>
    <s v="Apoyar a las organizaciones de las artes escénicas en el marco de la Ley de Espectáculos Públicos"/>
    <m/>
    <m/>
    <s v="2-30503"/>
    <s v="Atención, Control y Organización Institucional para apoyo a la Gestión del Estado"/>
    <x v="2"/>
    <s v="Recursos del Balance"/>
    <n v="7612"/>
    <s v="4-7612"/>
    <s v="R.F. Ley 1493/11 artes escenicas"/>
    <m/>
    <m/>
    <x v="0"/>
    <s v="Organismo"/>
    <n v="99"/>
    <s v="MUNICIPIO DE CALI"/>
    <n v="41"/>
    <s v="CALI SOCIAL Y DIVERSA"/>
    <n v="4105"/>
    <s v="CALI VIBRA CON LA CULTURA Y EL DEPORTE"/>
    <n v="4105002"/>
    <s v="PATRIMONIO, ARTE Y CULTURA"/>
    <x v="217"/>
    <s v="Procesos de artes escénicas de organizaciones sociales e ins"/>
    <n v="373580715"/>
    <n v="0"/>
    <n v="0"/>
    <n v="0"/>
    <n v="0"/>
    <n v="0"/>
    <n v="0"/>
    <n v="373580715"/>
    <n v="0"/>
    <n v="0"/>
    <n v="0"/>
    <n v="0"/>
    <n v="0"/>
    <n v="0"/>
    <n v="373580715"/>
  </r>
  <r>
    <x v="15"/>
    <x v="15"/>
    <s v="BP26002225"/>
    <s v="Rehabilitación de puentes peatonales en el corregimiento el Saladito, Municipio Santiago de  Cali"/>
    <s v="BP260022251010101"/>
    <s v="Realizar la rehabilitación del puente peatonal en el kilometro 18 via al mar- corregimiento el saladito."/>
    <m/>
    <m/>
    <s v="2-301010333"/>
    <s v="Carreteras, Caminos, Puentes y Similares"/>
    <x v="0"/>
    <s v="Vigencia actual"/>
    <n v="1104"/>
    <s v="0-1104"/>
    <s v="Otros ICLD (Ingresos Corrientes de Libre Destinanción)"/>
    <m/>
    <m/>
    <x v="1"/>
    <s v="Situado Fiscal"/>
    <n v="60"/>
    <s v="EL SALADITO"/>
    <n v="42"/>
    <s v="CALI AMABLE Y SOSTENIBLE"/>
    <n v="4201"/>
    <s v="MOVILIDAD SOSTENIBLE, SALUDABLE, SEGURA Y ACCESIBLE"/>
    <n v="4201001"/>
    <s v="MOVILIDAD PEATONAL"/>
    <x v="221"/>
    <s v="Soluciones peatonales urbanas y rurales mantenidas."/>
    <n v="15229244"/>
    <n v="0"/>
    <n v="0"/>
    <n v="0"/>
    <n v="0"/>
    <n v="0"/>
    <n v="0"/>
    <n v="15229244"/>
    <n v="0"/>
    <n v="0"/>
    <n v="0"/>
    <n v="0"/>
    <n v="0"/>
    <n v="0"/>
    <n v="15229244"/>
  </r>
  <r>
    <x v="15"/>
    <x v="15"/>
    <s v="BP26002225"/>
    <s v="Rehabilitación de puentes peatonales en el corregimiento el Saladito, Municipio Santiago de  Cali"/>
    <s v="BP260022251010102"/>
    <s v="Realizar la rehabilitación del puente peatonal en el kilómetro 11 vía al mar"/>
    <m/>
    <m/>
    <s v="2-301010333"/>
    <s v="Carreteras, Caminos, Puentes y Similares"/>
    <x v="0"/>
    <s v="Vigencia actual"/>
    <n v="1104"/>
    <s v="0-1104"/>
    <s v="Otros ICLD (Ingresos Corrientes de Libre Destinanción)"/>
    <m/>
    <m/>
    <x v="1"/>
    <s v="Situado Fiscal"/>
    <n v="60"/>
    <s v="EL SALADITO"/>
    <n v="42"/>
    <s v="CALI AMABLE Y SOSTENIBLE"/>
    <n v="4201"/>
    <s v="MOVILIDAD SOSTENIBLE, SALUDABLE, SEGURA Y ACCESIBLE"/>
    <n v="4201001"/>
    <s v="MOVILIDAD PEATONAL"/>
    <x v="221"/>
    <s v="Soluciones peatonales urbanas y rurales mantenidas."/>
    <n v="11243326"/>
    <n v="0"/>
    <n v="0"/>
    <n v="0"/>
    <n v="0"/>
    <n v="0"/>
    <n v="0"/>
    <n v="11243326"/>
    <n v="0"/>
    <n v="0"/>
    <n v="0"/>
    <n v="0"/>
    <n v="0"/>
    <n v="0"/>
    <n v="11243326"/>
  </r>
  <r>
    <x v="15"/>
    <x v="15"/>
    <s v="BP18028908"/>
    <s v="Mejoramiento de la red peatonal en zona urbana y rural, Santiago de Cali"/>
    <s v="BP180289081010132"/>
    <s v="Realizar  mantenimiento de Andenes  Polideportivo del barrio Doce de Octubre, Calles 46 y 50 entre Carreras 28E y 28F; Carreras 28E entre Calles 44 y 52; y Carrera 28F entre Calles 46 y 50, Comuna 12"/>
    <m/>
    <m/>
    <s v="2-301010305"/>
    <s v="Rehabilitación de Infraestructura ya Existente"/>
    <x v="0"/>
    <s v="Vigencia actual"/>
    <n v="1104"/>
    <s v="0-1104"/>
    <s v="Otros ICLD (Ingresos Corrientes de Libre Destinanción)"/>
    <m/>
    <m/>
    <x v="0"/>
    <s v="Organismo"/>
    <n v="99"/>
    <s v="MUNICIPIO DE CALI"/>
    <n v="42"/>
    <s v="CALI AMABLE Y SOSTENIBLE"/>
    <n v="4201"/>
    <s v="MOVILIDAD SOSTENIBLE, SALUDABLE, SEGURA Y ACCESIBLE"/>
    <n v="4201001"/>
    <s v="MOVILIDAD PEATONAL"/>
    <x v="222"/>
    <s v="Andenes de la red peatonal zona urbana y rural mejorados"/>
    <n v="134470515"/>
    <n v="0"/>
    <n v="0"/>
    <n v="0"/>
    <n v="0"/>
    <n v="0"/>
    <n v="0"/>
    <n v="134470515"/>
    <n v="0"/>
    <n v="0"/>
    <n v="0"/>
    <n v="0"/>
    <n v="0"/>
    <n v="0"/>
    <n v="134470515"/>
  </r>
  <r>
    <x v="15"/>
    <x v="15"/>
    <s v="BP18028908"/>
    <s v="Mejoramiento de la red peatonal en zona urbana y rural, Santiago de Cali"/>
    <s v="BP180289081010133"/>
    <s v="Realizar mantenimiento de Andenes  Unidad Recreativa La Tortuga, Calles 44 entre carrreras 24C y 25A y Carrera 24C entre Calles 44 y 49, Comuna 12"/>
    <m/>
    <m/>
    <s v="2-301010305"/>
    <s v="Rehabilitación de Infraestructura ya Existente"/>
    <x v="0"/>
    <s v="Vigencia actual"/>
    <n v="1104"/>
    <s v="0-1104"/>
    <s v="Otros ICLD (Ingresos Corrientes de Libre Destinanción)"/>
    <m/>
    <m/>
    <x v="0"/>
    <s v="Organismo"/>
    <n v="99"/>
    <s v="MUNICIPIO DE CALI"/>
    <n v="42"/>
    <s v="CALI AMABLE Y SOSTENIBLE"/>
    <n v="4201"/>
    <s v="MOVILIDAD SOSTENIBLE, SALUDABLE, SEGURA Y ACCESIBLE"/>
    <n v="4201001"/>
    <s v="MOVILIDAD PEATONAL"/>
    <x v="222"/>
    <s v="Andenes de la red peatonal zona urbana y rural mejorados"/>
    <n v="47602628"/>
    <n v="0"/>
    <n v="0"/>
    <n v="0"/>
    <n v="0"/>
    <n v="0"/>
    <n v="0"/>
    <n v="47602628"/>
    <n v="0"/>
    <n v="0"/>
    <n v="0"/>
    <n v="0"/>
    <n v="0"/>
    <n v="0"/>
    <n v="47602628"/>
  </r>
  <r>
    <x v="15"/>
    <x v="15"/>
    <s v="BP26002223"/>
    <s v="Rehabilitación de Andenes en el corregimiento Villacarmelo, Municipio Santiago de   Cali"/>
    <s v="BP260022231010101"/>
    <s v="Realizar actividades de Demolición, excavación   y afirmados en el mantenimiento de andenes en el corregimiento de Villacarmelo,vereda La Fonda y Cabecera"/>
    <m/>
    <m/>
    <s v="2-301010333"/>
    <s v="Carreteras, Caminos, Puentes y Similares"/>
    <x v="0"/>
    <s v="Vigencia actual"/>
    <n v="1104"/>
    <s v="0-1104"/>
    <s v="Otros ICLD (Ingresos Corrientes de Libre Destinanción)"/>
    <m/>
    <m/>
    <x v="1"/>
    <s v="Situado Fiscal"/>
    <n v="55"/>
    <s v="VILLACARMELO"/>
    <n v="42"/>
    <s v="CALI AMABLE Y SOSTENIBLE"/>
    <n v="4201"/>
    <s v="MOVILIDAD SOSTENIBLE, SALUDABLE, SEGURA Y ACCESIBLE"/>
    <n v="4201001"/>
    <s v="MOVILIDAD PEATONAL"/>
    <x v="222"/>
    <s v="Andenes de la red peatonal zona urbana y rural mejorados"/>
    <n v="11459058"/>
    <n v="0"/>
    <n v="0"/>
    <n v="0"/>
    <n v="0"/>
    <n v="0"/>
    <n v="0"/>
    <n v="11459058"/>
    <n v="0"/>
    <n v="0"/>
    <n v="0"/>
    <n v="0"/>
    <n v="0"/>
    <n v="0"/>
    <n v="11459058"/>
  </r>
  <r>
    <x v="15"/>
    <x v="15"/>
    <s v="BP26002223"/>
    <s v="Rehabilitación de Andenes en el corregimiento Villacarmelo, Municipio Santiago de   Cali"/>
    <s v="BP260022231010102"/>
    <s v="Realizar la construcción de andenes,  sardineles, suministro e instalación de loseta prefabricada y transporte de material en el mantenimiento de andenes en el corregimiento Villacarmelo vereda La Fonda y Cabecera"/>
    <m/>
    <m/>
    <s v="2-301010333"/>
    <s v="Carreteras, Caminos, Puentes y Similares"/>
    <x v="0"/>
    <s v="Vigencia actual"/>
    <n v="1104"/>
    <s v="0-1104"/>
    <s v="Otros ICLD (Ingresos Corrientes de Libre Destinanción)"/>
    <m/>
    <m/>
    <x v="1"/>
    <s v="Situado Fiscal"/>
    <n v="55"/>
    <s v="VILLACARMELO"/>
    <n v="42"/>
    <s v="CALI AMABLE Y SOSTENIBLE"/>
    <n v="4201"/>
    <s v="MOVILIDAD SOSTENIBLE, SALUDABLE, SEGURA Y ACCESIBLE"/>
    <n v="4201001"/>
    <s v="MOVILIDAD PEATONAL"/>
    <x v="222"/>
    <s v="Andenes de la red peatonal zona urbana y rural mejorados"/>
    <n v="38540942"/>
    <n v="0"/>
    <n v="0"/>
    <n v="0"/>
    <n v="0"/>
    <n v="0"/>
    <n v="0"/>
    <n v="38540942"/>
    <n v="0"/>
    <n v="0"/>
    <n v="0"/>
    <n v="0"/>
    <n v="0"/>
    <n v="0"/>
    <n v="38540942"/>
  </r>
  <r>
    <x v="15"/>
    <x v="15"/>
    <s v="BP26002224"/>
    <s v="Rehabilitación de andenes en el corregimiento de Felidia, Municipio Santiago de  Cali"/>
    <s v="BP260022241010101"/>
    <s v="Realizar actividades  de demoliciones, excavaciones, suministro e instalación de afirmados y transporte de materiales  en el corregimiento de Felidia -vereda Cabecera - sector parque principal."/>
    <m/>
    <m/>
    <s v="2-301010333"/>
    <s v="Carreteras, Caminos, Puentes y Similares"/>
    <x v="0"/>
    <s v="Vigencia actual"/>
    <n v="1104"/>
    <s v="0-1104"/>
    <s v="Otros ICLD (Ingresos Corrientes de Libre Destinanción)"/>
    <m/>
    <m/>
    <x v="1"/>
    <s v="Situado Fiscal"/>
    <n v="59"/>
    <s v="FELIDIA"/>
    <n v="42"/>
    <s v="CALI AMABLE Y SOSTENIBLE"/>
    <n v="4201"/>
    <s v="MOVILIDAD SOSTENIBLE, SALUDABLE, SEGURA Y ACCESIBLE"/>
    <n v="4201001"/>
    <s v="MOVILIDAD PEATONAL"/>
    <x v="222"/>
    <s v="Andenes de la red peatonal zona urbana y rural mejorados"/>
    <n v="10006444"/>
    <n v="0"/>
    <n v="0"/>
    <n v="0"/>
    <n v="0"/>
    <n v="0"/>
    <n v="0"/>
    <n v="10006444"/>
    <n v="0"/>
    <n v="0"/>
    <n v="0"/>
    <n v="0"/>
    <n v="0"/>
    <n v="0"/>
    <n v="10006444"/>
  </r>
  <r>
    <x v="15"/>
    <x v="15"/>
    <s v="BP26002224"/>
    <s v="Rehabilitación de andenes en el corregimiento de Felidia, Municipio Santiago de  Cali"/>
    <s v="BP260022241010102"/>
    <s v="Realizar actividades de construcción de andenes, sardineles y  suministro e instalación de loseta prefabricada  en el corregimiento de Felidia -vereda cabecera - sector parque principal."/>
    <m/>
    <m/>
    <s v="2-301010333"/>
    <s v="Carreteras, Caminos, Puentes y Similares"/>
    <x v="0"/>
    <s v="Vigencia actual"/>
    <n v="1104"/>
    <s v="0-1104"/>
    <s v="Otros ICLD (Ingresos Corrientes de Libre Destinanción)"/>
    <m/>
    <m/>
    <x v="1"/>
    <s v="Situado Fiscal"/>
    <n v="59"/>
    <s v="FELIDIA"/>
    <n v="42"/>
    <s v="CALI AMABLE Y SOSTENIBLE"/>
    <n v="4201"/>
    <s v="MOVILIDAD SOSTENIBLE, SALUDABLE, SEGURA Y ACCESIBLE"/>
    <n v="4201001"/>
    <s v="MOVILIDAD PEATONAL"/>
    <x v="222"/>
    <s v="Andenes de la red peatonal zona urbana y rural mejorados"/>
    <n v="31028892"/>
    <n v="0"/>
    <n v="0"/>
    <n v="0"/>
    <n v="0"/>
    <n v="0"/>
    <n v="0"/>
    <n v="31028892"/>
    <n v="0"/>
    <n v="0"/>
    <n v="0"/>
    <n v="0"/>
    <n v="0"/>
    <n v="0"/>
    <n v="31028892"/>
  </r>
  <r>
    <x v="15"/>
    <x v="15"/>
    <s v="BP18028941"/>
    <s v="Diseño y construcción del Sistema Integrado de Transporte Masivo de Santiago de Cali."/>
    <s v="BP180289411020206"/>
    <s v="Implementar PMT y realizar señalización en Carriles preferenciales del SITM-MIO"/>
    <m/>
    <m/>
    <s v="2-301010131"/>
    <s v="Construcción y Pavimentación de Calles Urbanas"/>
    <x v="0"/>
    <s v="Vigencia actual"/>
    <n v="1104"/>
    <s v="0-1104"/>
    <s v="Otros ICLD (Ingresos Corrientes de Libre Destinanción)"/>
    <m/>
    <m/>
    <x v="0"/>
    <s v="Organismo"/>
    <n v="99"/>
    <s v="MUNICIPIO DE CALI"/>
    <n v="42"/>
    <s v="CALI AMABLE Y SOSTENIBLE"/>
    <n v="4201"/>
    <s v="MOVILIDAD SOSTENIBLE, SALUDABLE, SEGURA Y ACCESIBLE"/>
    <n v="4201003"/>
    <s v="MOVILIDAD TRANSPORTE PÚBLICO"/>
    <x v="223"/>
    <s v="Corredores troncales construidos"/>
    <n v="477799031"/>
    <n v="0"/>
    <n v="0"/>
    <n v="0"/>
    <n v="0"/>
    <n v="0"/>
    <n v="0"/>
    <n v="477799031"/>
    <n v="0"/>
    <n v="0"/>
    <n v="0"/>
    <n v="0"/>
    <n v="0"/>
    <n v="0"/>
    <n v="477799031"/>
  </r>
  <r>
    <x v="15"/>
    <x v="15"/>
    <s v="BP26001804"/>
    <s v="Construcción de Vías en la Comuna 15, Santiago de Cali"/>
    <s v="BP260018041010101"/>
    <s v="Realizar la  Construcción de la vía Carrera 28 E6 entre Calles 79 y 83."/>
    <m/>
    <m/>
    <s v="2-301010131"/>
    <s v="Construcción y Pavimentación de Calles Urbanas"/>
    <x v="0"/>
    <s v="Vigencia actual"/>
    <n v="1104"/>
    <s v="0-1104"/>
    <s v="Otros ICLD (Ingresos Corrientes de Libre Destinanción)"/>
    <m/>
    <m/>
    <x v="1"/>
    <s v="Situado Fiscal"/>
    <n v="15"/>
    <s v="COMUNA  15"/>
    <n v="42"/>
    <s v="CALI AMABLE Y SOSTENIBLE"/>
    <n v="4201"/>
    <s v="MOVILIDAD SOSTENIBLE, SALUDABLE, SEGURA Y ACCESIBLE"/>
    <n v="4201004"/>
    <s v="INFRAESTRUCTURA PARA LA MOVILIDAD EN TRANSPORTE PRIVADO"/>
    <x v="224"/>
    <s v="Vías y obras de drenaje en zona urbana y rural construidas"/>
    <n v="318416285"/>
    <n v="0"/>
    <n v="0"/>
    <n v="0"/>
    <n v="0"/>
    <n v="0"/>
    <n v="0"/>
    <n v="318416285"/>
    <n v="0"/>
    <n v="0"/>
    <n v="0"/>
    <n v="0"/>
    <n v="0"/>
    <n v="0"/>
    <n v="318416285"/>
  </r>
  <r>
    <x v="15"/>
    <x v="15"/>
    <s v="BP26001804"/>
    <s v="Construcción de Vías en la Comuna 15, Santiago de Cali"/>
    <s v="BP260018041010102"/>
    <s v="Realizar Construcción de la vía Calle 52 A entre Carreras 39G y 40., comuna 15"/>
    <m/>
    <m/>
    <s v="2-301010131"/>
    <s v="Construcción y Pavimentación de Calles Urbanas"/>
    <x v="0"/>
    <s v="Vigencia actual"/>
    <n v="1104"/>
    <s v="0-1104"/>
    <s v="Otros ICLD (Ingresos Corrientes de Libre Destinanción)"/>
    <m/>
    <m/>
    <x v="1"/>
    <s v="Situado Fiscal"/>
    <n v="15"/>
    <s v="COMUNA  15"/>
    <n v="42"/>
    <s v="CALI AMABLE Y SOSTENIBLE"/>
    <n v="4201"/>
    <s v="MOVILIDAD SOSTENIBLE, SALUDABLE, SEGURA Y ACCESIBLE"/>
    <n v="4201004"/>
    <s v="INFRAESTRUCTURA PARA LA MOVILIDAD EN TRANSPORTE PRIVADO"/>
    <x v="224"/>
    <s v="Vías y obras de drenaje en zona urbana y rural construidas"/>
    <n v="75412160"/>
    <n v="0"/>
    <n v="0"/>
    <n v="0"/>
    <n v="0"/>
    <n v="0"/>
    <n v="0"/>
    <n v="75412160"/>
    <n v="0"/>
    <n v="0"/>
    <n v="0"/>
    <n v="0"/>
    <n v="0"/>
    <n v="0"/>
    <n v="75412160"/>
  </r>
  <r>
    <x v="15"/>
    <x v="15"/>
    <s v="BP26001884"/>
    <s v="Construcción de vías en la Comuna 6 de Santiago de   Cali"/>
    <s v="BP260018841010101"/>
    <s v="Realizar actividades Preliminares, demoliciones y movimiento de tierras y transporte, rellenos y bases- Construcción Calle 73A entre Carreras 1E y 1G"/>
    <m/>
    <m/>
    <s v="2-301010131"/>
    <s v="Construcción y Pavimentación de Calles Urbanas"/>
    <x v="0"/>
    <s v="Vigencia actual"/>
    <n v="1104"/>
    <s v="0-1104"/>
    <s v="Otros ICLD (Ingresos Corrientes de Libre Destinanción)"/>
    <m/>
    <m/>
    <x v="1"/>
    <s v="Situado Fiscal"/>
    <n v="6"/>
    <s v="COMUNA  06"/>
    <n v="42"/>
    <s v="CALI AMABLE Y SOSTENIBLE"/>
    <n v="4201"/>
    <s v="MOVILIDAD SOSTENIBLE, SALUDABLE, SEGURA Y ACCESIBLE"/>
    <n v="4201004"/>
    <s v="INFRAESTRUCTURA PARA LA MOVILIDAD EN TRANSPORTE PRIVADO"/>
    <x v="224"/>
    <s v="Vías y obras de drenaje en zona urbana y rural construidas"/>
    <n v="78426752"/>
    <n v="0"/>
    <n v="0"/>
    <n v="0"/>
    <n v="0"/>
    <n v="0"/>
    <n v="0"/>
    <n v="78426752"/>
    <n v="0"/>
    <n v="0"/>
    <n v="0"/>
    <n v="0"/>
    <n v="0"/>
    <n v="0"/>
    <n v="78426752"/>
  </r>
  <r>
    <x v="15"/>
    <x v="15"/>
    <s v="BP26001884"/>
    <s v="Construcción de vías en la Comuna 6 de Santiago de   Cali"/>
    <s v="BP260018841010102"/>
    <s v="Realizar actividades concretos, aceros, obras de drenaje, demarcación y señalización-Construcción  Calle 73A entre Carreras 1E y 1G"/>
    <m/>
    <m/>
    <s v="2-301010131"/>
    <s v="Construcción y Pavimentación de Calles Urbanas"/>
    <x v="0"/>
    <s v="Vigencia actual"/>
    <n v="1104"/>
    <s v="0-1104"/>
    <s v="Otros ICLD (Ingresos Corrientes de Libre Destinanción)"/>
    <m/>
    <m/>
    <x v="1"/>
    <s v="Situado Fiscal"/>
    <n v="6"/>
    <s v="COMUNA  06"/>
    <n v="42"/>
    <s v="CALI AMABLE Y SOSTENIBLE"/>
    <n v="4201"/>
    <s v="MOVILIDAD SOSTENIBLE, SALUDABLE, SEGURA Y ACCESIBLE"/>
    <n v="4201004"/>
    <s v="INFRAESTRUCTURA PARA LA MOVILIDAD EN TRANSPORTE PRIVADO"/>
    <x v="224"/>
    <s v="Vías y obras de drenaje en zona urbana y rural construidas"/>
    <n v="129988889"/>
    <n v="0"/>
    <n v="0"/>
    <n v="0"/>
    <n v="0"/>
    <n v="0"/>
    <n v="0"/>
    <n v="129988889"/>
    <n v="0"/>
    <n v="0"/>
    <n v="0"/>
    <n v="0"/>
    <n v="0"/>
    <n v="0"/>
    <n v="129988889"/>
  </r>
  <r>
    <x v="15"/>
    <x v="15"/>
    <s v="BP26002230"/>
    <s v="Construcción de huellas vehiculares en el  corregimiento el Saladito, Santiago de  Cali"/>
    <s v="BP260022301010101"/>
    <s v="Realizar actividades preliminares, movimiento de tierras y transporte en la construcción de huelas en el corregimiento El Saladito, vereda Montañuelas, sector Sede comunal"/>
    <m/>
    <m/>
    <s v="2-301010133"/>
    <s v="Carreteras, Caminos, Puentes y Similares"/>
    <x v="0"/>
    <s v="Vigencia actual"/>
    <n v="1104"/>
    <s v="0-1104"/>
    <s v="Otros ICLD (Ingresos Corrientes de Libre Destinanción)"/>
    <m/>
    <m/>
    <x v="1"/>
    <s v="Situado Fiscal"/>
    <n v="60"/>
    <s v="EL SALADITO"/>
    <n v="42"/>
    <s v="CALI AMABLE Y SOSTENIBLE"/>
    <n v="4201"/>
    <s v="MOVILIDAD SOSTENIBLE, SALUDABLE, SEGURA Y ACCESIBLE"/>
    <n v="4201004"/>
    <s v="INFRAESTRUCTURA PARA LA MOVILIDAD EN TRANSPORTE PRIVADO"/>
    <x v="224"/>
    <s v="Vías y obras de drenaje en zona urbana y rural construidas"/>
    <n v="6106642"/>
    <n v="0"/>
    <n v="0"/>
    <n v="0"/>
    <n v="0"/>
    <n v="0"/>
    <n v="0"/>
    <n v="6106642"/>
    <n v="0"/>
    <n v="0"/>
    <n v="0"/>
    <n v="0"/>
    <n v="0"/>
    <n v="0"/>
    <n v="6106642"/>
  </r>
  <r>
    <x v="15"/>
    <x v="15"/>
    <s v="BP26002230"/>
    <s v="Construcción de huellas vehiculares en el  corregimiento el Saladito, Santiago de  Cali"/>
    <s v="BP260022301010102"/>
    <s v="Realizar actividades de rellenos y bases y concretos de huellas y viguetas de amarre y aceros en la construcción de huelas en el corregimiento El Saladito, vereda Montañuelas, sector Sede comunal"/>
    <m/>
    <m/>
    <s v="2-301010133"/>
    <s v="Carreteras, Caminos, Puentes y Similares"/>
    <x v="0"/>
    <s v="Vigencia actual"/>
    <n v="1104"/>
    <s v="0-1104"/>
    <s v="Otros ICLD (Ingresos Corrientes de Libre Destinanción)"/>
    <m/>
    <m/>
    <x v="1"/>
    <s v="Situado Fiscal"/>
    <n v="60"/>
    <s v="EL SALADITO"/>
    <n v="42"/>
    <s v="CALI AMABLE Y SOSTENIBLE"/>
    <n v="4201"/>
    <s v="MOVILIDAD SOSTENIBLE, SALUDABLE, SEGURA Y ACCESIBLE"/>
    <n v="4201004"/>
    <s v="INFRAESTRUCTURA PARA LA MOVILIDAD EN TRANSPORTE PRIVADO"/>
    <x v="224"/>
    <s v="Vías y obras de drenaje en zona urbana y rural construidas"/>
    <n v="13132072"/>
    <n v="0"/>
    <n v="0"/>
    <n v="0"/>
    <n v="0"/>
    <n v="0"/>
    <n v="0"/>
    <n v="13132072"/>
    <n v="0"/>
    <n v="0"/>
    <n v="0"/>
    <n v="0"/>
    <n v="0"/>
    <n v="0"/>
    <n v="13132072"/>
  </r>
  <r>
    <x v="15"/>
    <x v="15"/>
    <s v="BP26002270"/>
    <s v="Construcción de Obras de drenaje en el Corregimiento Felidia, Municipio Santiago de Cali"/>
    <s v="BP260022701010101"/>
    <s v="Realizar actividades de movimiento de tierras y transporte, rellenos y bases en la construcción de obras de drenaje en la vereda la Esperanza, Sector Martin Burbano,  corregimiento  Felidia."/>
    <m/>
    <m/>
    <s v="2-301010133"/>
    <s v="Carreteras, Caminos, Puentes y Similares"/>
    <x v="0"/>
    <s v="Vigencia actual"/>
    <n v="1104"/>
    <s v="0-1104"/>
    <s v="Otros ICLD (Ingresos Corrientes de Libre Destinanción)"/>
    <m/>
    <m/>
    <x v="1"/>
    <s v="Situado Fiscal"/>
    <n v="59"/>
    <s v="FELIDIA"/>
    <n v="42"/>
    <s v="CALI AMABLE Y SOSTENIBLE"/>
    <n v="4201"/>
    <s v="MOVILIDAD SOSTENIBLE, SALUDABLE, SEGURA Y ACCESIBLE"/>
    <n v="4201004"/>
    <s v="INFRAESTRUCTURA PARA LA MOVILIDAD EN TRANSPORTE PRIVADO"/>
    <x v="224"/>
    <s v="Vías y obras de drenaje en zona urbana y rural construidas"/>
    <n v="1896693"/>
    <n v="0"/>
    <n v="0"/>
    <n v="0"/>
    <n v="0"/>
    <n v="0"/>
    <n v="0"/>
    <n v="1896693"/>
    <n v="0"/>
    <n v="0"/>
    <n v="0"/>
    <n v="0"/>
    <n v="0"/>
    <n v="0"/>
    <n v="1896693"/>
  </r>
  <r>
    <x v="15"/>
    <x v="15"/>
    <s v="BP26002270"/>
    <s v="Construcción de Obras de drenaje en el Corregimiento Felidia, Municipio Santiago de Cali"/>
    <s v="BP260022701010102"/>
    <s v="Realizar actividades de construcción de drenajes  en la vereda la Esperanza, Sector Martín Burbano,  corregimiento  Felidia."/>
    <m/>
    <m/>
    <s v="2-301010133"/>
    <s v="Carreteras, Caminos, Puentes y Similares"/>
    <x v="0"/>
    <s v="Vigencia actual"/>
    <n v="1104"/>
    <s v="0-1104"/>
    <s v="Otros ICLD (Ingresos Corrientes de Libre Destinanción)"/>
    <m/>
    <m/>
    <x v="1"/>
    <s v="Situado Fiscal"/>
    <n v="59"/>
    <s v="FELIDIA"/>
    <n v="42"/>
    <s v="CALI AMABLE Y SOSTENIBLE"/>
    <n v="4201"/>
    <s v="MOVILIDAD SOSTENIBLE, SALUDABLE, SEGURA Y ACCESIBLE"/>
    <n v="4201004"/>
    <s v="INFRAESTRUCTURA PARA LA MOVILIDAD EN TRANSPORTE PRIVADO"/>
    <x v="224"/>
    <s v="Vías y obras de drenaje en zona urbana y rural construidas"/>
    <n v="5680701"/>
    <n v="0"/>
    <n v="0"/>
    <n v="0"/>
    <n v="0"/>
    <n v="0"/>
    <n v="0"/>
    <n v="5680701"/>
    <n v="0"/>
    <n v="0"/>
    <n v="0"/>
    <n v="0"/>
    <n v="0"/>
    <n v="0"/>
    <n v="5680701"/>
  </r>
  <r>
    <x v="15"/>
    <x v="15"/>
    <s v="BP26000874"/>
    <s v="Mejoramiento de la malla vial en el Municipio Santiago de   Cali"/>
    <s v="BP260008741010209"/>
    <s v="APOYAR LA SUPERVISION TÉCNICA DE OBR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25"/>
    <s v="VÍAS ZONA URBANA Y RURAL MEJORADAS"/>
    <n v="3008825385"/>
    <n v="0"/>
    <n v="0"/>
    <n v="0"/>
    <n v="0"/>
    <n v="0"/>
    <n v="0"/>
    <n v="3008825385"/>
    <n v="540225105"/>
    <n v="0"/>
    <n v="0"/>
    <n v="0"/>
    <n v="0"/>
    <n v="540225105"/>
    <n v="2468600280"/>
  </r>
  <r>
    <x v="15"/>
    <x v="15"/>
    <s v="BP26000874"/>
    <s v="Mejoramiento de la malla vial en el Municipio Santiago de   Cali"/>
    <s v="BP260008741010223"/>
    <s v="REALIZAR MANTENIMIENTO VÍAS GRUPO OPERATIVO EN OBR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25"/>
    <s v="VÍAS ZONA URBANA Y RURAL MEJORADAS"/>
    <n v="1589119267"/>
    <n v="0"/>
    <n v="0"/>
    <n v="0"/>
    <n v="0"/>
    <n v="0"/>
    <n v="0"/>
    <n v="1589119267"/>
    <n v="433396164"/>
    <n v="0"/>
    <n v="0"/>
    <n v="0"/>
    <n v="0"/>
    <n v="433396164"/>
    <n v="1155723103"/>
  </r>
  <r>
    <x v="15"/>
    <x v="15"/>
    <s v="BP26000874"/>
    <s v="Mejoramiento de la malla vial en el Municipio Santiago de   Cali"/>
    <s v="BP260008741010224"/>
    <s v="ADQUIRIR MATERIALES Y SUMINISTROS - GRUPO OPERATIVO"/>
    <m/>
    <m/>
    <s v="2-302010134"/>
    <s v="Adquisicion de Materiales y Suministros"/>
    <x v="0"/>
    <s v="Vigencia actual"/>
    <n v="1104"/>
    <s v="0-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25"/>
    <s v="VÍAS ZONA URBANA Y RURAL MEJORADAS"/>
    <n v="2393470828"/>
    <n v="0"/>
    <n v="0"/>
    <n v="0"/>
    <n v="0"/>
    <n v="0"/>
    <n v="0"/>
    <n v="2393470828"/>
    <n v="364786522"/>
    <n v="0"/>
    <n v="0"/>
    <n v="0"/>
    <n v="0"/>
    <n v="364786522"/>
    <n v="2028684306"/>
  </r>
  <r>
    <x v="15"/>
    <x v="15"/>
    <s v="BP26000874"/>
    <s v="Mejoramiento de la malla vial en el Municipio Santiago de   Cali"/>
    <s v="BP260008741020108"/>
    <s v="REALIZAR INTERVENTORÍA DE OBRAS - MANTENIMIENTO VIAL EN SANTIAGO DE CALI-"/>
    <m/>
    <m/>
    <s v="2-3040403"/>
    <s v="Interventoria y Control de Calidad propia del Sector"/>
    <x v="0"/>
    <s v="Vigencia actual"/>
    <n v="1104"/>
    <s v="0-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25"/>
    <s v="VÍAS ZONA URBANA Y RURAL MEJORADAS"/>
    <n v="419343450"/>
    <n v="0"/>
    <n v="0"/>
    <n v="0"/>
    <n v="0"/>
    <n v="0"/>
    <n v="0"/>
    <n v="419343450"/>
    <n v="0"/>
    <n v="0"/>
    <n v="0"/>
    <n v="0"/>
    <n v="0"/>
    <n v="0"/>
    <n v="419343450"/>
  </r>
  <r>
    <x v="15"/>
    <x v="15"/>
    <s v="BP26001802"/>
    <s v="Mantenimiento de vías en la comuna 6,  Municipio Santiago de   Cali"/>
    <s v="BP260018021010101"/>
    <s v="Realizar Mantenimiento Superficial a la bahía de parqueo ubicada en la CARRERA 4N ENTRE CALLES 78 - 81 (LADO IMPAR)"/>
    <m/>
    <m/>
    <s v="2-301010333"/>
    <s v="Carreteras, Caminos, Puentes y Similares"/>
    <x v="0"/>
    <s v="Vigencia actual"/>
    <n v="1104"/>
    <s v="0-1104"/>
    <s v="Otros ICLD (Ingresos Corrientes de Libre Destinanción)"/>
    <m/>
    <m/>
    <x v="1"/>
    <s v="Situado Fiscal"/>
    <n v="6"/>
    <s v="COMUNA  06"/>
    <n v="42"/>
    <s v="CALI AMABLE Y SOSTENIBLE"/>
    <n v="4201"/>
    <s v="MOVILIDAD SOSTENIBLE, SALUDABLE, SEGURA Y ACCESIBLE"/>
    <n v="4201004"/>
    <s v="INFRAESTRUCTURA PARA LA MOVILIDAD EN TRANSPORTE PRIVADO"/>
    <x v="225"/>
    <s v="VÍAS ZONA URBANA Y RURAL MEJORADAS"/>
    <n v="188402964"/>
    <n v="0"/>
    <n v="0"/>
    <n v="0"/>
    <n v="0"/>
    <n v="0"/>
    <n v="0"/>
    <n v="188402964"/>
    <n v="0"/>
    <n v="0"/>
    <n v="0"/>
    <n v="0"/>
    <n v="0"/>
    <n v="0"/>
    <n v="188402964"/>
  </r>
  <r>
    <x v="15"/>
    <x v="15"/>
    <s v="BP26001802"/>
    <s v="Mantenimiento de vías en la comuna 6,  Municipio Santiago de   Cali"/>
    <s v="BP260018021010102"/>
    <s v="Realizar Mantenimiento Superficial a la bahía de parqueo ubicada en la  CARRERA 3N ENTRE CALLES 78 - 81 (LADO IMPAR)"/>
    <m/>
    <m/>
    <s v="2-301010333"/>
    <s v="Carreteras, Caminos, Puentes y Similares"/>
    <x v="0"/>
    <s v="Vigencia actual"/>
    <n v="1104"/>
    <s v="0-1104"/>
    <s v="Otros ICLD (Ingresos Corrientes de Libre Destinanción)"/>
    <m/>
    <m/>
    <x v="1"/>
    <s v="Situado Fiscal"/>
    <n v="6"/>
    <s v="COMUNA  06"/>
    <n v="42"/>
    <s v="CALI AMABLE Y SOSTENIBLE"/>
    <n v="4201"/>
    <s v="MOVILIDAD SOSTENIBLE, SALUDABLE, SEGURA Y ACCESIBLE"/>
    <n v="4201004"/>
    <s v="INFRAESTRUCTURA PARA LA MOVILIDAD EN TRANSPORTE PRIVADO"/>
    <x v="225"/>
    <s v="VÍAS ZONA URBANA Y RURAL MEJORADAS"/>
    <n v="189328197"/>
    <n v="0"/>
    <n v="0"/>
    <n v="0"/>
    <n v="0"/>
    <n v="0"/>
    <n v="0"/>
    <n v="189328197"/>
    <n v="0"/>
    <n v="0"/>
    <n v="0"/>
    <n v="0"/>
    <n v="0"/>
    <n v="0"/>
    <n v="189328197"/>
  </r>
  <r>
    <x v="15"/>
    <x v="15"/>
    <s v="BP26001802"/>
    <s v="Mantenimiento de vías en la comuna 6,  Municipio Santiago de   Cali"/>
    <s v="BP260018021010103"/>
    <s v="Realizar Mantenimiento Superficial a la bahía de parqueo ubicada en la  CARRERA 3N ENTRE CALLES 78 - 81 (LADO PAR)"/>
    <m/>
    <m/>
    <s v="2-301010333"/>
    <s v="Carreteras, Caminos, Puentes y Similares"/>
    <x v="0"/>
    <s v="Vigencia actual"/>
    <n v="1104"/>
    <s v="0-1104"/>
    <s v="Otros ICLD (Ingresos Corrientes de Libre Destinanción)"/>
    <m/>
    <m/>
    <x v="1"/>
    <s v="Situado Fiscal"/>
    <n v="6"/>
    <s v="COMUNA  06"/>
    <n v="42"/>
    <s v="CALI AMABLE Y SOSTENIBLE"/>
    <n v="4201"/>
    <s v="MOVILIDAD SOSTENIBLE, SALUDABLE, SEGURA Y ACCESIBLE"/>
    <n v="4201004"/>
    <s v="INFRAESTRUCTURA PARA LA MOVILIDAD EN TRANSPORTE PRIVADO"/>
    <x v="225"/>
    <s v="VÍAS ZONA URBANA Y RURAL MEJORADAS"/>
    <n v="166287770"/>
    <n v="0"/>
    <n v="0"/>
    <n v="0"/>
    <n v="0"/>
    <n v="0"/>
    <n v="0"/>
    <n v="166287770"/>
    <n v="0"/>
    <n v="0"/>
    <n v="0"/>
    <n v="0"/>
    <n v="0"/>
    <n v="0"/>
    <n v="166287770"/>
  </r>
  <r>
    <x v="15"/>
    <x v="15"/>
    <s v="BP26001803"/>
    <s v="Mantenimiento de vías en la Comuna 14, Municipio Santiago de   Cali"/>
    <s v="BP260018031010101"/>
    <s v="Realizara actividades de Demoliciones, Movimientos de tierra y transporte – Diagonal 26P8 entre Transversales 93 y 103"/>
    <m/>
    <m/>
    <s v="2-301010305"/>
    <s v="Rehabilitación de Infraestructura ya Existente"/>
    <x v="0"/>
    <s v="Vigencia actual"/>
    <n v="1104"/>
    <s v="0-1104"/>
    <s v="Otros ICLD (Ingresos Corrientes de Libre Destinanción)"/>
    <m/>
    <m/>
    <x v="1"/>
    <s v="Situado Fiscal"/>
    <n v="14"/>
    <s v="COMUNA  14"/>
    <n v="42"/>
    <s v="CALI AMABLE Y SOSTENIBLE"/>
    <n v="4201"/>
    <s v="MOVILIDAD SOSTENIBLE, SALUDABLE, SEGURA Y ACCESIBLE"/>
    <n v="4201004"/>
    <s v="INFRAESTRUCTURA PARA LA MOVILIDAD EN TRANSPORTE PRIVADO"/>
    <x v="225"/>
    <s v="VÍAS ZONA URBANA Y RURAL MEJORADAS"/>
    <n v="42141982"/>
    <n v="0"/>
    <n v="0"/>
    <n v="0"/>
    <n v="0"/>
    <n v="0"/>
    <n v="0"/>
    <n v="42141982"/>
    <n v="0"/>
    <n v="0"/>
    <n v="0"/>
    <n v="0"/>
    <n v="0"/>
    <n v="0"/>
    <n v="42141982"/>
  </r>
  <r>
    <x v="15"/>
    <x v="15"/>
    <s v="BP26001803"/>
    <s v="Mantenimiento de vías en la Comuna 14, Municipio Santiago de   Cali"/>
    <s v="BP260018031010102"/>
    <s v="Realizar  Rellenos y bases - Diagonal 26P8 entre Transversales  93 y  103"/>
    <m/>
    <m/>
    <s v="2-301010305"/>
    <s v="Rehabilitación de Infraestructura ya Existente"/>
    <x v="0"/>
    <s v="Vigencia actual"/>
    <n v="1104"/>
    <s v="0-1104"/>
    <s v="Otros ICLD (Ingresos Corrientes de Libre Destinanción)"/>
    <m/>
    <m/>
    <x v="1"/>
    <s v="Situado Fiscal"/>
    <n v="14"/>
    <s v="COMUNA  14"/>
    <n v="42"/>
    <s v="CALI AMABLE Y SOSTENIBLE"/>
    <n v="4201"/>
    <s v="MOVILIDAD SOSTENIBLE, SALUDABLE, SEGURA Y ACCESIBLE"/>
    <n v="4201004"/>
    <s v="INFRAESTRUCTURA PARA LA MOVILIDAD EN TRANSPORTE PRIVADO"/>
    <x v="225"/>
    <s v="VÍAS ZONA URBANA Y RURAL MEJORADAS"/>
    <n v="84642742"/>
    <n v="0"/>
    <n v="0"/>
    <n v="0"/>
    <n v="0"/>
    <n v="0"/>
    <n v="0"/>
    <n v="84642742"/>
    <n v="0"/>
    <n v="0"/>
    <n v="0"/>
    <n v="0"/>
    <n v="0"/>
    <n v="0"/>
    <n v="84642742"/>
  </r>
  <r>
    <x v="15"/>
    <x v="15"/>
    <s v="BP26001803"/>
    <s v="Mantenimiento de vías en la Comuna 14, Municipio Santiago de   Cali"/>
    <s v="BP260018031010103"/>
    <s v="Realizar la construcción Pavimento Asfáltico, Obras complementarias y Demarcación y señalización- Diagonal 26P8 entre Transversales 93 y 103"/>
    <m/>
    <m/>
    <s v="2-301010305"/>
    <s v="Rehabilitación de Infraestructura ya Existente"/>
    <x v="0"/>
    <s v="Vigencia actual"/>
    <n v="1104"/>
    <s v="0-1104"/>
    <s v="Otros ICLD (Ingresos Corrientes de Libre Destinanción)"/>
    <m/>
    <m/>
    <x v="1"/>
    <s v="Situado Fiscal"/>
    <n v="14"/>
    <s v="COMUNA  14"/>
    <n v="42"/>
    <s v="CALI AMABLE Y SOSTENIBLE"/>
    <n v="4201"/>
    <s v="MOVILIDAD SOSTENIBLE, SALUDABLE, SEGURA Y ACCESIBLE"/>
    <n v="4201004"/>
    <s v="INFRAESTRUCTURA PARA LA MOVILIDAD EN TRANSPORTE PRIVADO"/>
    <x v="225"/>
    <s v="VÍAS ZONA URBANA Y RURAL MEJORADAS"/>
    <n v="78884940"/>
    <n v="0"/>
    <n v="0"/>
    <n v="0"/>
    <n v="0"/>
    <n v="0"/>
    <n v="0"/>
    <n v="78884940"/>
    <n v="0"/>
    <n v="0"/>
    <n v="0"/>
    <n v="0"/>
    <n v="0"/>
    <n v="0"/>
    <n v="78884940"/>
  </r>
  <r>
    <x v="15"/>
    <x v="15"/>
    <s v="BP26001861"/>
    <s v="Mantenimiento de Vías en la Comuna 13, Santiago de  Cali"/>
    <s v="BP260018611010101"/>
    <s v="Realizar actividades de demoliciones, movimiento de tierras y transporte y rellenos y bases en el  mantenimiento de la Carrera 28 D3 entre Calles 70 Y 72i calzada norte , comuna 13"/>
    <m/>
    <m/>
    <s v="2-301010305"/>
    <s v="Rehabilitación de Infraestructura ya Existente"/>
    <x v="0"/>
    <s v="Vigencia actual"/>
    <n v="1104"/>
    <s v="0-1104"/>
    <s v="Otros ICLD (Ingresos Corrientes de Libre Destinanción)"/>
    <m/>
    <m/>
    <x v="1"/>
    <s v="Situado Fiscal"/>
    <n v="13"/>
    <s v="COMUNA  13"/>
    <n v="42"/>
    <s v="CALI AMABLE Y SOSTENIBLE"/>
    <n v="4201"/>
    <s v="MOVILIDAD SOSTENIBLE, SALUDABLE, SEGURA Y ACCESIBLE"/>
    <n v="4201004"/>
    <s v="INFRAESTRUCTURA PARA LA MOVILIDAD EN TRANSPORTE PRIVADO"/>
    <x v="225"/>
    <s v="VÍAS ZONA URBANA Y RURAL MEJORADAS"/>
    <n v="272011909"/>
    <n v="0"/>
    <n v="0"/>
    <n v="0"/>
    <n v="0"/>
    <n v="0"/>
    <n v="0"/>
    <n v="272011909"/>
    <n v="0"/>
    <n v="0"/>
    <n v="0"/>
    <n v="0"/>
    <n v="0"/>
    <n v="0"/>
    <n v="272011909"/>
  </r>
  <r>
    <x v="15"/>
    <x v="15"/>
    <s v="BP26001861"/>
    <s v="Mantenimiento de Vías en la Comuna 13, Santiago de  Cali"/>
    <s v="BP260018611010102"/>
    <s v="Ejecutar obras de pavimentación, obras complementarias y demarcación y señalización en el  mantenimiento de la Carrera 28 D3 entre Calles 70 Y 72i calzada norte , comuna 13"/>
    <m/>
    <m/>
    <s v="2-301010305"/>
    <s v="Rehabilitación de Infraestructura ya Existente"/>
    <x v="0"/>
    <s v="Vigencia actual"/>
    <n v="1104"/>
    <s v="0-1104"/>
    <s v="Otros ICLD (Ingresos Corrientes de Libre Destinanción)"/>
    <m/>
    <m/>
    <x v="1"/>
    <s v="Situado Fiscal"/>
    <n v="13"/>
    <s v="COMUNA  13"/>
    <n v="42"/>
    <s v="CALI AMABLE Y SOSTENIBLE"/>
    <n v="4201"/>
    <s v="MOVILIDAD SOSTENIBLE, SALUDABLE, SEGURA Y ACCESIBLE"/>
    <n v="4201004"/>
    <s v="INFRAESTRUCTURA PARA LA MOVILIDAD EN TRANSPORTE PRIVADO"/>
    <x v="225"/>
    <s v="VÍAS ZONA URBANA Y RURAL MEJORADAS"/>
    <n v="225176854"/>
    <n v="0"/>
    <n v="0"/>
    <n v="0"/>
    <n v="0"/>
    <n v="0"/>
    <n v="0"/>
    <n v="225176854"/>
    <n v="0"/>
    <n v="0"/>
    <n v="0"/>
    <n v="0"/>
    <n v="0"/>
    <n v="0"/>
    <n v="225176854"/>
  </r>
  <r>
    <x v="15"/>
    <x v="15"/>
    <s v="BP26001883"/>
    <s v="Mantenimiento de la Malla  Vial de la comuna  16, Santiago de    Cali"/>
    <s v="BP260018831010101"/>
    <s v="Realizar el mantenimiento de la vía carrera 41  F entre calles 44 y  46, comuna 16 Santiago de Cali"/>
    <m/>
    <m/>
    <s v="2-301010333"/>
    <s v="Carreteras, Caminos, Puentes y Similares"/>
    <x v="0"/>
    <s v="Vigencia actual"/>
    <n v="1104"/>
    <s v="0-1104"/>
    <s v="Otros ICLD (Ingresos Corrientes de Libre Destinanción)"/>
    <m/>
    <m/>
    <x v="1"/>
    <s v="Situado Fiscal"/>
    <n v="16"/>
    <s v="COMUNA  16"/>
    <n v="42"/>
    <s v="CALI AMABLE Y SOSTENIBLE"/>
    <n v="4201"/>
    <s v="MOVILIDAD SOSTENIBLE, SALUDABLE, SEGURA Y ACCESIBLE"/>
    <n v="4201004"/>
    <s v="INFRAESTRUCTURA PARA LA MOVILIDAD EN TRANSPORTE PRIVADO"/>
    <x v="225"/>
    <s v="VÍAS ZONA URBANA Y RURAL MEJORADAS"/>
    <n v="195370150"/>
    <n v="0"/>
    <n v="0"/>
    <n v="0"/>
    <n v="0"/>
    <n v="0"/>
    <n v="0"/>
    <n v="195370150"/>
    <n v="0"/>
    <n v="0"/>
    <n v="0"/>
    <n v="0"/>
    <n v="0"/>
    <n v="0"/>
    <n v="195370150"/>
  </r>
  <r>
    <x v="15"/>
    <x v="15"/>
    <s v="BP26001883"/>
    <s v="Mantenimiento de la Malla  Vial de la comuna  16, Santiago de    Cali"/>
    <s v="BP260018831010102"/>
    <s v="Realizar el mantenimiento de la vía carrera 42 A 1 entre calles 42 y  45, comuna 16 Santiago de Cali"/>
    <m/>
    <m/>
    <s v="2-301010333"/>
    <s v="Carreteras, Caminos, Puentes y Similares"/>
    <x v="0"/>
    <s v="Vigencia actual"/>
    <n v="1104"/>
    <s v="0-1104"/>
    <s v="Otros ICLD (Ingresos Corrientes de Libre Destinanción)"/>
    <m/>
    <m/>
    <x v="1"/>
    <s v="Situado Fiscal"/>
    <n v="16"/>
    <s v="COMUNA  16"/>
    <n v="42"/>
    <s v="CALI AMABLE Y SOSTENIBLE"/>
    <n v="4201"/>
    <s v="MOVILIDAD SOSTENIBLE, SALUDABLE, SEGURA Y ACCESIBLE"/>
    <n v="4201004"/>
    <s v="INFRAESTRUCTURA PARA LA MOVILIDAD EN TRANSPORTE PRIVADO"/>
    <x v="225"/>
    <s v="VÍAS ZONA URBANA Y RURAL MEJORADAS"/>
    <n v="290615598"/>
    <n v="0"/>
    <n v="0"/>
    <n v="0"/>
    <n v="0"/>
    <n v="0"/>
    <n v="0"/>
    <n v="290615598"/>
    <n v="0"/>
    <n v="0"/>
    <n v="0"/>
    <n v="0"/>
    <n v="0"/>
    <n v="0"/>
    <n v="290615598"/>
  </r>
  <r>
    <x v="15"/>
    <x v="15"/>
    <s v="BP26001883"/>
    <s v="Mantenimiento de la Malla  Vial de la comuna  16, Santiago de    Cali"/>
    <s v="BP260018831010103"/>
    <s v="Realizar el mantenimiento de la vía  carrera 43 B entre calles 43 y 48, comuna 16 Santiago de Cali"/>
    <m/>
    <m/>
    <s v="2-301010333"/>
    <s v="Carreteras, Caminos, Puentes y Similares"/>
    <x v="0"/>
    <s v="Vigencia actual"/>
    <n v="1104"/>
    <s v="0-1104"/>
    <s v="Otros ICLD (Ingresos Corrientes de Libre Destinanción)"/>
    <m/>
    <m/>
    <x v="1"/>
    <s v="Situado Fiscal"/>
    <n v="16"/>
    <s v="COMUNA  16"/>
    <n v="42"/>
    <s v="CALI AMABLE Y SOSTENIBLE"/>
    <n v="4201"/>
    <s v="MOVILIDAD SOSTENIBLE, SALUDABLE, SEGURA Y ACCESIBLE"/>
    <n v="4201004"/>
    <s v="INFRAESTRUCTURA PARA LA MOVILIDAD EN TRANSPORTE PRIVADO"/>
    <x v="225"/>
    <s v="VÍAS ZONA URBANA Y RURAL MEJORADAS"/>
    <n v="460231269"/>
    <n v="0"/>
    <n v="0"/>
    <n v="0"/>
    <n v="0"/>
    <n v="0"/>
    <n v="0"/>
    <n v="460231269"/>
    <n v="0"/>
    <n v="0"/>
    <n v="0"/>
    <n v="0"/>
    <n v="0"/>
    <n v="0"/>
    <n v="460231269"/>
  </r>
  <r>
    <x v="15"/>
    <x v="15"/>
    <s v="BP26001924"/>
    <s v="Mantenimiento de Vías en la Comuna 12, Santiago de  Cali"/>
    <s v="BP260019241010101"/>
    <s v="Realizar obras de mantenimiento de la vía Calle 36 entre Carreras 28 y 28B, comuna 12 Santiago de Cali"/>
    <m/>
    <m/>
    <s v="2-301010305"/>
    <s v="Rehabilitación de Infraestructura ya Existente"/>
    <x v="0"/>
    <s v="Vigencia actual"/>
    <n v="1104"/>
    <s v="0-1104"/>
    <s v="Otros ICLD (Ingresos Corrientes de Libre Destinanción)"/>
    <m/>
    <m/>
    <x v="1"/>
    <s v="Situado Fiscal"/>
    <n v="12"/>
    <s v="COMUNA  12"/>
    <n v="42"/>
    <s v="CALI AMABLE Y SOSTENIBLE"/>
    <n v="4201"/>
    <s v="MOVILIDAD SOSTENIBLE, SALUDABLE, SEGURA Y ACCESIBLE"/>
    <n v="4201004"/>
    <s v="INFRAESTRUCTURA PARA LA MOVILIDAD EN TRANSPORTE PRIVADO"/>
    <x v="225"/>
    <s v="VÍAS ZONA URBANA Y RURAL MEJORADAS"/>
    <n v="102081279"/>
    <n v="0"/>
    <n v="0"/>
    <n v="0"/>
    <n v="0"/>
    <n v="0"/>
    <n v="0"/>
    <n v="102081279"/>
    <n v="0"/>
    <n v="0"/>
    <n v="0"/>
    <n v="0"/>
    <n v="0"/>
    <n v="0"/>
    <n v="102081279"/>
  </r>
  <r>
    <x v="15"/>
    <x v="15"/>
    <s v="BP26001924"/>
    <s v="Mantenimiento de Vías en la Comuna 12, Santiago de  Cali"/>
    <s v="BP260019241010102"/>
    <s v="Realizar obras de mantenimiento de la vía Carrera 28G entre Calles 46 y 50, comuna 12 Santiago de Cali"/>
    <m/>
    <m/>
    <s v="2-301010305"/>
    <s v="Rehabilitación de Infraestructura ya Existente"/>
    <x v="0"/>
    <s v="Vigencia actual"/>
    <n v="1104"/>
    <s v="0-1104"/>
    <s v="Otros ICLD (Ingresos Corrientes de Libre Destinanción)"/>
    <m/>
    <m/>
    <x v="1"/>
    <s v="Situado Fiscal"/>
    <n v="12"/>
    <s v="COMUNA  12"/>
    <n v="42"/>
    <s v="CALI AMABLE Y SOSTENIBLE"/>
    <n v="4201"/>
    <s v="MOVILIDAD SOSTENIBLE, SALUDABLE, SEGURA Y ACCESIBLE"/>
    <n v="4201004"/>
    <s v="INFRAESTRUCTURA PARA LA MOVILIDAD EN TRANSPORTE PRIVADO"/>
    <x v="225"/>
    <s v="VÍAS ZONA URBANA Y RURAL MEJORADAS"/>
    <n v="79630292"/>
    <n v="0"/>
    <n v="0"/>
    <n v="0"/>
    <n v="0"/>
    <n v="0"/>
    <n v="0"/>
    <n v="79630292"/>
    <n v="0"/>
    <n v="0"/>
    <n v="0"/>
    <n v="0"/>
    <n v="0"/>
    <n v="0"/>
    <n v="79630292"/>
  </r>
  <r>
    <x v="15"/>
    <x v="15"/>
    <s v="BP26001924"/>
    <s v="Mantenimiento de Vías en la Comuna 12, Santiago de  Cali"/>
    <s v="BP260019241010103"/>
    <s v="Realizar obras de mantenimiento de la vía Carrera 28E1 entre Calles 34D y 43A, comuna 12 Santiago de Cali"/>
    <m/>
    <m/>
    <s v="2-301010305"/>
    <s v="Rehabilitación de Infraestructura ya Existente"/>
    <x v="0"/>
    <s v="Vigencia actual"/>
    <n v="1104"/>
    <s v="0-1104"/>
    <s v="Otros ICLD (Ingresos Corrientes de Libre Destinanción)"/>
    <m/>
    <m/>
    <x v="1"/>
    <s v="Situado Fiscal"/>
    <n v="12"/>
    <s v="COMUNA  12"/>
    <n v="42"/>
    <s v="CALI AMABLE Y SOSTENIBLE"/>
    <n v="4201"/>
    <s v="MOVILIDAD SOSTENIBLE, SALUDABLE, SEGURA Y ACCESIBLE"/>
    <n v="4201004"/>
    <s v="INFRAESTRUCTURA PARA LA MOVILIDAD EN TRANSPORTE PRIVADO"/>
    <x v="225"/>
    <s v="VÍAS ZONA URBANA Y RURAL MEJORADAS"/>
    <n v="79829289"/>
    <n v="0"/>
    <n v="0"/>
    <n v="0"/>
    <n v="0"/>
    <n v="0"/>
    <n v="0"/>
    <n v="79829289"/>
    <n v="0"/>
    <n v="0"/>
    <n v="0"/>
    <n v="0"/>
    <n v="0"/>
    <n v="0"/>
    <n v="79829289"/>
  </r>
  <r>
    <x v="15"/>
    <x v="15"/>
    <s v="BP26001924"/>
    <s v="Mantenimiento de Vías en la Comuna 12, Santiago de  Cali"/>
    <s v="BP260019241010104"/>
    <s v="Realizar obras de mantenimiento de la vía Calle 33G entre Carreras 25 y 26, comuna 12 Santiago de Cali"/>
    <m/>
    <m/>
    <s v="2-301010305"/>
    <s v="Rehabilitación de Infraestructura ya Existente"/>
    <x v="0"/>
    <s v="Vigencia actual"/>
    <n v="1104"/>
    <s v="0-1104"/>
    <s v="Otros ICLD (Ingresos Corrientes de Libre Destinanción)"/>
    <m/>
    <m/>
    <x v="1"/>
    <s v="Situado Fiscal"/>
    <n v="12"/>
    <s v="COMUNA  12"/>
    <n v="42"/>
    <s v="CALI AMABLE Y SOSTENIBLE"/>
    <n v="4201"/>
    <s v="MOVILIDAD SOSTENIBLE, SALUDABLE, SEGURA Y ACCESIBLE"/>
    <n v="4201004"/>
    <s v="INFRAESTRUCTURA PARA LA MOVILIDAD EN TRANSPORTE PRIVADO"/>
    <x v="225"/>
    <s v="VÍAS ZONA URBANA Y RURAL MEJORADAS"/>
    <n v="79676782"/>
    <n v="0"/>
    <n v="0"/>
    <n v="0"/>
    <n v="0"/>
    <n v="0"/>
    <n v="0"/>
    <n v="79676782"/>
    <n v="0"/>
    <n v="0"/>
    <n v="0"/>
    <n v="0"/>
    <n v="0"/>
    <n v="0"/>
    <n v="79676782"/>
  </r>
  <r>
    <x v="15"/>
    <x v="15"/>
    <s v="BP26001924"/>
    <s v="Mantenimiento de Vías en la Comuna 12, Santiago de  Cali"/>
    <s v="BP260019241010105"/>
    <s v="Realizar obras de mantenimiento de la vía Carrera 25 entre 48 y 49, comuna 12 Santiago de Cali"/>
    <m/>
    <m/>
    <s v="2-301010305"/>
    <s v="Rehabilitación de Infraestructura ya Existente"/>
    <x v="0"/>
    <s v="Vigencia actual"/>
    <n v="1104"/>
    <s v="0-1104"/>
    <s v="Otros ICLD (Ingresos Corrientes de Libre Destinanción)"/>
    <m/>
    <m/>
    <x v="1"/>
    <s v="Situado Fiscal"/>
    <n v="12"/>
    <s v="COMUNA  12"/>
    <n v="42"/>
    <s v="CALI AMABLE Y SOSTENIBLE"/>
    <n v="4201"/>
    <s v="MOVILIDAD SOSTENIBLE, SALUDABLE, SEGURA Y ACCESIBLE"/>
    <n v="4201004"/>
    <s v="INFRAESTRUCTURA PARA LA MOVILIDAD EN TRANSPORTE PRIVADO"/>
    <x v="225"/>
    <s v="VÍAS ZONA URBANA Y RURAL MEJORADAS"/>
    <n v="57731042"/>
    <n v="0"/>
    <n v="0"/>
    <n v="0"/>
    <n v="0"/>
    <n v="0"/>
    <n v="0"/>
    <n v="57731042"/>
    <n v="0"/>
    <n v="0"/>
    <n v="0"/>
    <n v="0"/>
    <n v="0"/>
    <n v="0"/>
    <n v="57731042"/>
  </r>
  <r>
    <x v="15"/>
    <x v="15"/>
    <s v="BP26001924"/>
    <s v="Mantenimiento de Vías en la Comuna 12, Santiago de  Cali"/>
    <s v="BP260019241010106"/>
    <s v="Realizar obras de mantenimiento de la vía Carrera 24 entre Calles 42 y 43  comuna 12 Santiago de Cali"/>
    <m/>
    <m/>
    <s v="2-301010305"/>
    <s v="Rehabilitación de Infraestructura ya Existente"/>
    <x v="0"/>
    <s v="Vigencia actual"/>
    <n v="1104"/>
    <s v="0-1104"/>
    <s v="Otros ICLD (Ingresos Corrientes de Libre Destinanción)"/>
    <m/>
    <m/>
    <x v="1"/>
    <s v="Situado Fiscal"/>
    <n v="12"/>
    <s v="COMUNA  12"/>
    <n v="42"/>
    <s v="CALI AMABLE Y SOSTENIBLE"/>
    <n v="4201"/>
    <s v="MOVILIDAD SOSTENIBLE, SALUDABLE, SEGURA Y ACCESIBLE"/>
    <n v="4201004"/>
    <s v="INFRAESTRUCTURA PARA LA MOVILIDAD EN TRANSPORTE PRIVADO"/>
    <x v="225"/>
    <s v="VÍAS ZONA URBANA Y RURAL MEJORADAS"/>
    <n v="105436938"/>
    <n v="0"/>
    <n v="0"/>
    <n v="0"/>
    <n v="0"/>
    <n v="0"/>
    <n v="0"/>
    <n v="105436938"/>
    <n v="0"/>
    <n v="0"/>
    <n v="0"/>
    <n v="0"/>
    <n v="0"/>
    <n v="0"/>
    <n v="105436938"/>
  </r>
  <r>
    <x v="15"/>
    <x v="15"/>
    <s v="BP26001801"/>
    <s v="Construcción obras de estabilización y contención en el Municipio Santiago de  Cali"/>
    <s v="BP260018011020103"/>
    <s v="Construir muro de contención en la vía Vereda el Pajui sector Los Domingos Corregimiento La Leonera"/>
    <m/>
    <m/>
    <s v="2-301010133"/>
    <s v="Carreteras, Caminos, Puentes y Similares"/>
    <x v="0"/>
    <s v="Vigencia actual"/>
    <n v="1104"/>
    <s v="0-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26"/>
    <s v="Obras de estabilización y contención en zona urbana y rural"/>
    <n v="48914903"/>
    <n v="0"/>
    <n v="0"/>
    <n v="0"/>
    <n v="0"/>
    <n v="0"/>
    <n v="0"/>
    <n v="48914903"/>
    <n v="0"/>
    <n v="0"/>
    <n v="0"/>
    <n v="0"/>
    <n v="0"/>
    <n v="0"/>
    <n v="48914903"/>
  </r>
  <r>
    <x v="15"/>
    <x v="15"/>
    <s v="BP26001801"/>
    <s v="Construcción obras de estabilización y contención en el Municipio Santiago de  Cali"/>
    <s v="BP260018011020104"/>
    <s v="Construir muro de contención en la vía Vereda Santa Helena Sector Santa Ana Corregimiento Felidia"/>
    <m/>
    <m/>
    <s v="2-301010133"/>
    <s v="Carreteras, Caminos, Puentes y Similares"/>
    <x v="0"/>
    <s v="Vigencia actual"/>
    <n v="1104"/>
    <s v="0-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26"/>
    <s v="Obras de estabilización y contención en zona urbana y rural"/>
    <n v="59081317"/>
    <n v="0"/>
    <n v="0"/>
    <n v="0"/>
    <n v="0"/>
    <n v="0"/>
    <n v="0"/>
    <n v="59081317"/>
    <n v="0"/>
    <n v="0"/>
    <n v="0"/>
    <n v="0"/>
    <n v="0"/>
    <n v="0"/>
    <n v="59081317"/>
  </r>
  <r>
    <x v="15"/>
    <x v="15"/>
    <s v="BP26002140"/>
    <s v="Ampliación  infraestructura vía Cali Jamundí entre rio Lili y carrera 127, Municipio Santiago de  Cali"/>
    <s v="BP260021401010104"/>
    <s v="Realizar obras de redes húmedas -  Ampliación vía Cali Jamundi entre el rio Lili y  Carrera 127, comuna 22 y zona de expansión urbana, Cali"/>
    <m/>
    <m/>
    <s v="2-301010131"/>
    <s v="Construcción y Pavimentación de Calles Urbanas"/>
    <x v="0"/>
    <s v="Vigencia actual"/>
    <n v="1104"/>
    <s v="0-1104"/>
    <s v="Otros ICLD (Ingresos Corrientes de Libre Destinanción)"/>
    <m/>
    <m/>
    <x v="0"/>
    <s v="Organismo"/>
    <n v="99"/>
    <s v="MUNICIPIO DE CALI"/>
    <n v="42"/>
    <s v="CALI AMABLE Y SOSTENIBLE"/>
    <n v="4202"/>
    <s v="ORDENAMIENTO TERRITORIAL E INTEGRACIÓN REGIONAL"/>
    <n v="4202002"/>
    <s v="Ciudad región"/>
    <x v="227"/>
    <s v="Corredor Verde construido"/>
    <n v="50196706"/>
    <n v="0"/>
    <n v="0"/>
    <n v="0"/>
    <n v="0"/>
    <n v="0"/>
    <n v="0"/>
    <n v="50196706"/>
    <n v="0"/>
    <n v="0"/>
    <n v="0"/>
    <n v="0"/>
    <n v="0"/>
    <n v="0"/>
    <n v="50196706"/>
  </r>
  <r>
    <x v="15"/>
    <x v="15"/>
    <s v="BP26002140"/>
    <s v="Ampliación  infraestructura vía Cali Jamundí entre rio Lili y carrera 127, Municipio Santiago de  Cali"/>
    <s v="BP260021401010108"/>
    <s v="Realizar actividades relacionadas con el PAGA -  Ampliación vía Cali Jamundi entre el rio Lili y  Carrera 127, comuna 22 y zona de expansión urbana, Cali"/>
    <m/>
    <m/>
    <s v="2-301010131"/>
    <s v="Construcción y Pavimentación de Calles Urbanas"/>
    <x v="0"/>
    <s v="Vigencia actual"/>
    <n v="1104"/>
    <s v="0-1104"/>
    <s v="Otros ICLD (Ingresos Corrientes de Libre Destinanción)"/>
    <m/>
    <m/>
    <x v="0"/>
    <s v="Organismo"/>
    <n v="99"/>
    <s v="MUNICIPIO DE CALI"/>
    <n v="42"/>
    <s v="CALI AMABLE Y SOSTENIBLE"/>
    <n v="4202"/>
    <s v="ORDENAMIENTO TERRITORIAL E INTEGRACIÓN REGIONAL"/>
    <n v="4202002"/>
    <s v="Ciudad región"/>
    <x v="227"/>
    <s v="Corredor Verde construido"/>
    <n v="228008869"/>
    <n v="0"/>
    <n v="0"/>
    <n v="0"/>
    <n v="0"/>
    <n v="0"/>
    <n v="0"/>
    <n v="228008869"/>
    <n v="0"/>
    <n v="0"/>
    <n v="0"/>
    <n v="0"/>
    <n v="0"/>
    <n v="0"/>
    <n v="228008869"/>
  </r>
  <r>
    <x v="15"/>
    <x v="15"/>
    <s v="BP26002140"/>
    <s v="Ampliación  infraestructura vía Cali Jamundí entre rio Lili y carrera 127, Municipio Santiago de  Cali"/>
    <s v="BP260021401020101"/>
    <s v="Realizar interventoría de obra - Construcción infraestructura vía Cali Jamundí entre rio Lili y Carrera 127"/>
    <m/>
    <m/>
    <s v="2-3040403"/>
    <s v="Interventoria y Control de Calidad propia del Sector"/>
    <x v="0"/>
    <s v="Vigencia actual"/>
    <n v="1104"/>
    <s v="0-1104"/>
    <s v="Otros ICLD (Ingresos Corrientes de Libre Destinanción)"/>
    <m/>
    <m/>
    <x v="0"/>
    <s v="Organismo"/>
    <n v="99"/>
    <s v="MUNICIPIO DE CALI"/>
    <n v="42"/>
    <s v="CALI AMABLE Y SOSTENIBLE"/>
    <n v="4202"/>
    <s v="ORDENAMIENTO TERRITORIAL E INTEGRACIÓN REGIONAL"/>
    <n v="4202002"/>
    <s v="Ciudad región"/>
    <x v="227"/>
    <s v="Corredor Verde construido"/>
    <n v="600000000"/>
    <n v="0"/>
    <n v="0"/>
    <n v="0"/>
    <n v="0"/>
    <n v="0"/>
    <n v="0"/>
    <n v="600000000"/>
    <n v="0"/>
    <n v="0"/>
    <n v="0"/>
    <n v="0"/>
    <n v="0"/>
    <n v="0"/>
    <n v="600000000"/>
  </r>
  <r>
    <x v="15"/>
    <x v="15"/>
    <s v="BP26000824"/>
    <s v="Apoyo  en la Recuperación de zonas afectadas por Ocupaciones Irregulares en el Municipio Santiago de   Cali"/>
    <s v="BP260008241010104"/>
    <s v="Ejecutar Labores para Liberación de Terrenos en Procesos de Reubicación de Asentamientos Humanos del PJC, Comunas 6,7,13,14, 15, 21 y Corregimiento Navarr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486074156"/>
    <n v="0"/>
    <n v="0"/>
    <n v="0"/>
    <n v="0"/>
    <n v="0"/>
    <n v="0"/>
    <n v="486074156"/>
    <n v="132565680"/>
    <n v="0"/>
    <n v="0"/>
    <n v="0"/>
    <n v="0"/>
    <n v="132565680"/>
    <n v="353508476"/>
  </r>
  <r>
    <x v="15"/>
    <x v="15"/>
    <s v="BP26002060"/>
    <s v="Mantenimiento y reparación de Soluciones peatonales en Santiago de Cali"/>
    <s v="BP260020601010103"/>
    <s v="Realizar Mantenimiento Puente Peatonal Carrera 3 entre Calles 65 y 65B, comuna 5"/>
    <m/>
    <m/>
    <s v="2-301010333"/>
    <s v="Carreteras, Caminos, Puentes y Similares"/>
    <x v="0"/>
    <s v="Vigencia actual"/>
    <n v="1206"/>
    <s v="0-1206"/>
    <s v="Sobretasa Gasol malla vial"/>
    <m/>
    <m/>
    <x v="0"/>
    <s v="Organismo"/>
    <n v="99"/>
    <s v="MUNICIPIO DE CALI"/>
    <n v="42"/>
    <s v="CALI AMABLE Y SOSTENIBLE"/>
    <n v="4201"/>
    <s v="MOVILIDAD SOSTENIBLE, SALUDABLE, SEGURA Y ACCESIBLE"/>
    <n v="4201001"/>
    <s v="MOVILIDAD PEATONAL"/>
    <x v="221"/>
    <s v="Soluciones peatonales urbanas y rurales mantenidas."/>
    <n v="45944177"/>
    <n v="0"/>
    <n v="0"/>
    <n v="0"/>
    <n v="0"/>
    <n v="0"/>
    <n v="0"/>
    <n v="45944177"/>
    <n v="0"/>
    <n v="0"/>
    <n v="0"/>
    <n v="0"/>
    <n v="0"/>
    <n v="0"/>
    <n v="45944177"/>
  </r>
  <r>
    <x v="15"/>
    <x v="15"/>
    <s v="BP26002060"/>
    <s v="Mantenimiento y reparación de Soluciones peatonales en Santiago de Cali"/>
    <s v="BP260020601010108"/>
    <s v="Realizar Mantenimiento Puente Peatonal Carrera 32 con Calle 25, comuna 10"/>
    <m/>
    <m/>
    <s v="2-301010333"/>
    <s v="Carreteras, Caminos, Puentes y Similares"/>
    <x v="0"/>
    <s v="Vigencia actual"/>
    <n v="1206"/>
    <s v="0-1206"/>
    <s v="Sobretasa Gasol malla vial"/>
    <m/>
    <m/>
    <x v="0"/>
    <s v="Organismo"/>
    <n v="99"/>
    <s v="MUNICIPIO DE CALI"/>
    <n v="42"/>
    <s v="CALI AMABLE Y SOSTENIBLE"/>
    <n v="4201"/>
    <s v="MOVILIDAD SOSTENIBLE, SALUDABLE, SEGURA Y ACCESIBLE"/>
    <n v="4201001"/>
    <s v="MOVILIDAD PEATONAL"/>
    <x v="221"/>
    <s v="Soluciones peatonales urbanas y rurales mantenidas."/>
    <n v="43106254"/>
    <n v="0"/>
    <n v="0"/>
    <n v="0"/>
    <n v="0"/>
    <n v="0"/>
    <n v="0"/>
    <n v="43106254"/>
    <n v="0"/>
    <n v="0"/>
    <n v="0"/>
    <n v="0"/>
    <n v="0"/>
    <n v="0"/>
    <n v="43106254"/>
  </r>
  <r>
    <x v="15"/>
    <x v="15"/>
    <s v="BP26002060"/>
    <s v="Mantenimiento y reparación de Soluciones peatonales en Santiago de Cali"/>
    <s v="BP260020601010117"/>
    <s v="Realizar Mantenimiento Puente Peatonal Calle 5 con Carrera 24, comuna 19"/>
    <m/>
    <m/>
    <s v="2-301010333"/>
    <s v="Carreteras, Caminos, Puentes y Similares"/>
    <x v="0"/>
    <s v="Vigencia actual"/>
    <n v="1206"/>
    <s v="0-1206"/>
    <s v="Sobretasa Gasol malla vial"/>
    <m/>
    <m/>
    <x v="0"/>
    <s v="Organismo"/>
    <n v="99"/>
    <s v="MUNICIPIO DE CALI"/>
    <n v="42"/>
    <s v="CALI AMABLE Y SOSTENIBLE"/>
    <n v="4201"/>
    <s v="MOVILIDAD SOSTENIBLE, SALUDABLE, SEGURA Y ACCESIBLE"/>
    <n v="4201001"/>
    <s v="MOVILIDAD PEATONAL"/>
    <x v="221"/>
    <s v="Soluciones peatonales urbanas y rurales mantenidas."/>
    <n v="88569326"/>
    <n v="0"/>
    <n v="0"/>
    <n v="0"/>
    <n v="0"/>
    <n v="0"/>
    <n v="0"/>
    <n v="88569326"/>
    <n v="0"/>
    <n v="0"/>
    <n v="0"/>
    <n v="0"/>
    <n v="0"/>
    <n v="0"/>
    <n v="88569326"/>
  </r>
  <r>
    <x v="15"/>
    <x v="15"/>
    <s v="BP26002060"/>
    <s v="Mantenimiento y reparación de Soluciones peatonales en Santiago de Cali"/>
    <s v="BP260020601010118"/>
    <s v="Realizar Mantenimiento Puente Peatonal Calle 3 entre carreras 55 y 56, comuna 19"/>
    <m/>
    <m/>
    <s v="2-301010333"/>
    <s v="Carreteras, Caminos, Puentes y Similares"/>
    <x v="0"/>
    <s v="Vigencia actual"/>
    <n v="1206"/>
    <s v="0-1206"/>
    <s v="Sobretasa Gasol malla vial"/>
    <m/>
    <m/>
    <x v="0"/>
    <s v="Organismo"/>
    <n v="99"/>
    <s v="MUNICIPIO DE CALI"/>
    <n v="42"/>
    <s v="CALI AMABLE Y SOSTENIBLE"/>
    <n v="4201"/>
    <s v="MOVILIDAD SOSTENIBLE, SALUDABLE, SEGURA Y ACCESIBLE"/>
    <n v="4201001"/>
    <s v="MOVILIDAD PEATONAL"/>
    <x v="221"/>
    <s v="Soluciones peatonales urbanas y rurales mantenidas."/>
    <n v="16624097"/>
    <n v="0"/>
    <n v="0"/>
    <n v="0"/>
    <n v="0"/>
    <n v="0"/>
    <n v="0"/>
    <n v="16624097"/>
    <n v="0"/>
    <n v="0"/>
    <n v="0"/>
    <n v="0"/>
    <n v="0"/>
    <n v="0"/>
    <n v="16624097"/>
  </r>
  <r>
    <x v="15"/>
    <x v="15"/>
    <s v="BP18028908"/>
    <s v="Mejoramiento de la red peatonal en zona urbana y rural, Santiago de Cali"/>
    <s v="BP180289081010134"/>
    <s v="Realizar el mantenimiento de Andenes Escuela Gabriel Montaño, Calles 38 y 39 entre Carreras 11C y 11D y Carreras 11C y 11D entre Calles 38 y 39,  Comuna 8"/>
    <m/>
    <m/>
    <s v="2-301010305"/>
    <s v="Rehabilitación de Infraestructura ya Existente"/>
    <x v="0"/>
    <s v="Vigencia actual"/>
    <n v="1206"/>
    <s v="0-1206"/>
    <s v="Sobretasa Gasol malla vial"/>
    <m/>
    <m/>
    <x v="0"/>
    <s v="Organismo"/>
    <n v="99"/>
    <s v="MUNICIPIO DE CALI"/>
    <n v="42"/>
    <s v="CALI AMABLE Y SOSTENIBLE"/>
    <n v="4201"/>
    <s v="MOVILIDAD SOSTENIBLE, SALUDABLE, SEGURA Y ACCESIBLE"/>
    <n v="4201001"/>
    <s v="MOVILIDAD PEATONAL"/>
    <x v="222"/>
    <s v="Andenes de la red peatonal zona urbana y rural mejorados"/>
    <n v="103088329"/>
    <n v="0"/>
    <n v="0"/>
    <n v="0"/>
    <n v="0"/>
    <n v="0"/>
    <n v="0"/>
    <n v="103088329"/>
    <n v="0"/>
    <n v="0"/>
    <n v="0"/>
    <n v="0"/>
    <n v="0"/>
    <n v="0"/>
    <n v="103088329"/>
  </r>
  <r>
    <x v="15"/>
    <x v="15"/>
    <s v="BP26001742"/>
    <s v="Construcción de vías en el Municipio de Santiago de Cali"/>
    <s v="BP260017421010105"/>
    <s v="Realizar Pavimentación  vía Transversal 87 entre Diagonales 26N y 26P1. Comuna 14"/>
    <m/>
    <m/>
    <s v="2-301010131"/>
    <s v="Construcción y Pavimentación de Calles Urbanas"/>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241340310"/>
    <n v="0"/>
    <n v="0"/>
    <n v="0"/>
    <n v="0"/>
    <n v="0"/>
    <n v="0"/>
    <n v="241340310"/>
    <n v="0"/>
    <n v="0"/>
    <n v="0"/>
    <n v="0"/>
    <n v="0"/>
    <n v="0"/>
    <n v="241340310"/>
  </r>
  <r>
    <x v="15"/>
    <x v="15"/>
    <s v="BP26001742"/>
    <s v="Construcción de vías en el Municipio de Santiago de Cali"/>
    <s v="BP260017421010106"/>
    <s v="Adquirir predios - construcción vía Carrera 40B entre calles 29 y 30, Comuna 11"/>
    <m/>
    <m/>
    <s v="2-301010201"/>
    <s v="Compra de Terrenos"/>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289177825"/>
    <n v="0"/>
    <n v="0"/>
    <n v="0"/>
    <n v="0"/>
    <n v="0"/>
    <n v="0"/>
    <n v="289177825"/>
    <n v="0"/>
    <n v="0"/>
    <n v="0"/>
    <n v="0"/>
    <n v="0"/>
    <n v="0"/>
    <n v="289177825"/>
  </r>
  <r>
    <x v="15"/>
    <x v="15"/>
    <s v="BP26001742"/>
    <s v="Construcción de vías en el Municipio de Santiago de Cali"/>
    <s v="BP260017421010208"/>
    <s v="Realizar Construcción de Huellas Vehiculares y canaletas Vía Cabecera Caseta Comunal -Corregimiento Golondrinas"/>
    <m/>
    <m/>
    <s v="2-301010133"/>
    <s v="Carreteras, Caminos, Puentes y Similares"/>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116473021"/>
    <n v="0"/>
    <n v="0"/>
    <n v="0"/>
    <n v="0"/>
    <n v="0"/>
    <n v="0"/>
    <n v="116473021"/>
    <n v="0"/>
    <n v="0"/>
    <n v="0"/>
    <n v="0"/>
    <n v="0"/>
    <n v="0"/>
    <n v="116473021"/>
  </r>
  <r>
    <x v="15"/>
    <x v="15"/>
    <s v="BP26000874"/>
    <s v="Mejoramiento de la malla vial en el Municipio Santiago de   Cali"/>
    <s v="BP260008741010126"/>
    <s v="Realizar rehabilitación vial en la comuna 2."/>
    <m/>
    <m/>
    <s v="2-301010305"/>
    <s v="Rehabilitación de Infraestructura ya Existente"/>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2011527270"/>
    <n v="0"/>
    <n v="0"/>
    <n v="0"/>
    <n v="0"/>
    <n v="0"/>
    <n v="0"/>
    <n v="2011527270"/>
    <n v="0"/>
    <n v="0"/>
    <n v="0"/>
    <n v="0"/>
    <n v="0"/>
    <n v="0"/>
    <n v="2011527270"/>
  </r>
  <r>
    <x v="15"/>
    <x v="15"/>
    <s v="BP26000874"/>
    <s v="Mejoramiento de la malla vial en el Municipio Santiago de   Cali"/>
    <s v="BP260008741010201"/>
    <s v="ADQUIRIR MATERIALES Y SUMINISTROS - GRUPO OPERATIVO"/>
    <m/>
    <m/>
    <s v="2-302010134"/>
    <s v="Adquisicion de Materiales y Suministros"/>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2103432573"/>
    <n v="0"/>
    <n v="0"/>
    <n v="0"/>
    <n v="0"/>
    <n v="0"/>
    <n v="0"/>
    <n v="2103432573"/>
    <n v="0"/>
    <n v="0"/>
    <n v="0"/>
    <n v="0"/>
    <n v="0"/>
    <n v="0"/>
    <n v="2103432573"/>
  </r>
  <r>
    <x v="15"/>
    <x v="15"/>
    <s v="BP26000874"/>
    <s v="Mejoramiento de la malla vial en el Municipio Santiago de   Cali"/>
    <s v="BP260008741010206"/>
    <s v="REALIZAR MANTENIMIENTO VÍAS  GRUPO OPERATIVO EN  OBRA"/>
    <m/>
    <m/>
    <s v="2-30503"/>
    <s v="Atención, Control y Organización Institucional para apoyo a la Gestión del Estado"/>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1589119266"/>
    <n v="0"/>
    <n v="0"/>
    <n v="0"/>
    <n v="0"/>
    <n v="0"/>
    <n v="0"/>
    <n v="1589119266"/>
    <n v="433396164"/>
    <n v="0"/>
    <n v="0"/>
    <n v="0"/>
    <n v="0"/>
    <n v="433396164"/>
    <n v="1155723102"/>
  </r>
  <r>
    <x v="15"/>
    <x v="15"/>
    <s v="BP26000874"/>
    <s v="Mejoramiento de la malla vial en el Municipio Santiago de   Cali"/>
    <s v="BP260008741010207"/>
    <s v="APOYAR LA SUPERVISION TÉCNICA DE OBRAS"/>
    <m/>
    <m/>
    <s v="2-30503"/>
    <s v="Atención, Control y Organización Institucional para apoyo a la Gestión del Estado"/>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3008825385"/>
    <n v="0"/>
    <n v="0"/>
    <n v="0"/>
    <n v="0"/>
    <n v="0"/>
    <n v="0"/>
    <n v="3008825385"/>
    <n v="1087377033"/>
    <n v="0"/>
    <n v="0"/>
    <n v="0"/>
    <n v="0"/>
    <n v="1087377033"/>
    <n v="1921448352"/>
  </r>
  <r>
    <x v="15"/>
    <x v="15"/>
    <s v="BP26002093"/>
    <s v="Reparación de puentes vehiculares en el Municipio Santiago de Cali"/>
    <s v="BP260020931010101"/>
    <s v="Realizar reconstrucción de puente vehicular Calle 36 con carrera 39E (Calzada de servicio, lado occidental), Comuna 11"/>
    <m/>
    <m/>
    <s v="2-301010333"/>
    <s v="Carreteras, Caminos, Puentes y Similares"/>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8"/>
    <s v="Puentes vehiculares zona urbana y rural mantenidos"/>
    <n v="1367466759"/>
    <n v="0"/>
    <n v="0"/>
    <n v="0"/>
    <n v="0"/>
    <n v="0"/>
    <n v="0"/>
    <n v="1367466759"/>
    <n v="0"/>
    <n v="0"/>
    <n v="0"/>
    <n v="0"/>
    <n v="0"/>
    <n v="0"/>
    <n v="1367466759"/>
  </r>
  <r>
    <x v="15"/>
    <x v="15"/>
    <s v="BP26002093"/>
    <s v="Reparación de puentes vehiculares en el Municipio Santiago de Cali"/>
    <s v="BP260020931020101"/>
    <s v="Realizar interventoría de obra - Reparación de puentes vehiculares en Santiago de Cali"/>
    <m/>
    <m/>
    <s v="2-3040403"/>
    <s v="Interventoria y Control de Calidad propia del Sector"/>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8"/>
    <s v="Puentes vehiculares zona urbana y rural mantenidos"/>
    <n v="136746675"/>
    <n v="0"/>
    <n v="0"/>
    <n v="0"/>
    <n v="0"/>
    <n v="0"/>
    <n v="0"/>
    <n v="136746675"/>
    <n v="0"/>
    <n v="0"/>
    <n v="0"/>
    <n v="0"/>
    <n v="0"/>
    <n v="0"/>
    <n v="136746675"/>
  </r>
  <r>
    <x v="15"/>
    <x v="15"/>
    <s v="BP26001801"/>
    <s v="Construcción obras de estabilización y contención en el Municipio Santiago de  Cali"/>
    <s v="BP260018011020105"/>
    <s v="Construir muro de contención en la vía Vereda Limones, sector La Mina, Corregimiento La Castilla"/>
    <m/>
    <m/>
    <s v="2-301010133"/>
    <s v="Carreteras, Caminos, Puentes y Similares"/>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6"/>
    <s v="Obras de estabilización y contención en zona urbana y rural"/>
    <n v="255877482"/>
    <n v="0"/>
    <n v="0"/>
    <n v="0"/>
    <n v="0"/>
    <n v="0"/>
    <n v="0"/>
    <n v="255877482"/>
    <n v="0"/>
    <n v="0"/>
    <n v="0"/>
    <n v="0"/>
    <n v="0"/>
    <n v="0"/>
    <n v="255877482"/>
  </r>
  <r>
    <x v="15"/>
    <x v="15"/>
    <s v="BP18028904"/>
    <s v="Mantenimiento rutinario de vías rurales realizado con Participación Ciudadana de Santiago de  Cali"/>
    <s v="BP180289041010104"/>
    <s v="Realizar Mantenimiento rutinario en vías de los Corregimientos Villacarmelo y Buitrera."/>
    <m/>
    <m/>
    <s v="2-30503"/>
    <s v="Atención, Control y Organización Institucional para apoyo a la Gestión del Estado"/>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49124640"/>
    <n v="0"/>
    <n v="0"/>
    <n v="0"/>
    <n v="0"/>
    <n v="0"/>
    <n v="0"/>
    <n v="49124640"/>
    <n v="0"/>
    <n v="0"/>
    <n v="0"/>
    <n v="0"/>
    <n v="0"/>
    <n v="0"/>
    <n v="49124640"/>
  </r>
  <r>
    <x v="15"/>
    <x v="15"/>
    <s v="BP18028904"/>
    <s v="Mantenimiento rutinario de vías rurales realizado con Participación Ciudadana de Santiago de  Cali"/>
    <s v="BP180289041010206"/>
    <s v="Realizar mantenimiento rutinario en vías de los Corregimientos  La Castilla, Elvira, La Paz, Montebello y Golondrinas"/>
    <m/>
    <m/>
    <s v="2-30503"/>
    <s v="Atención, Control y Organización Institucional para apoyo a la Gestión del Estado"/>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122811600"/>
    <n v="0"/>
    <n v="0"/>
    <n v="0"/>
    <n v="0"/>
    <n v="0"/>
    <n v="0"/>
    <n v="122811600"/>
    <n v="100482219"/>
    <n v="0"/>
    <n v="0"/>
    <n v="0"/>
    <n v="0"/>
    <n v="100482219"/>
    <n v="22329381"/>
  </r>
  <r>
    <x v="15"/>
    <x v="15"/>
    <s v="BP18028904"/>
    <s v="Mantenimiento rutinario de vías rurales realizado con Participación Ciudadana de Santiago de  Cali"/>
    <s v="BP180289041010306"/>
    <s v="Realizar Mantenimiento rutinario en vías de los Corregimientos Felidia, Saladito, Leonera, Pichindé y Los Andes"/>
    <m/>
    <m/>
    <s v="2-30503"/>
    <s v="Atención, Control y Organización Institucional para apoyo a la Gestión del Estado"/>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122811600"/>
    <n v="0"/>
    <n v="0"/>
    <n v="0"/>
    <n v="0"/>
    <n v="0"/>
    <n v="0"/>
    <n v="122811600"/>
    <n v="100482219"/>
    <n v="0"/>
    <n v="0"/>
    <n v="0"/>
    <n v="0"/>
    <n v="100482219"/>
    <n v="22329381"/>
  </r>
  <r>
    <x v="15"/>
    <x v="15"/>
    <s v="BP18028904"/>
    <s v="Mantenimiento rutinario de vías rurales realizado con Participación Ciudadana de Santiago de  Cali"/>
    <s v="BP180289041010405"/>
    <s v="Realizar Mantenimiento rutinario en vías del Corregimiento de Pance"/>
    <m/>
    <m/>
    <s v="2-30503"/>
    <s v="Atención, Control y Organización Institucional para apoyo a la Gestión del Estado"/>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24562320"/>
    <n v="0"/>
    <n v="0"/>
    <n v="0"/>
    <n v="0"/>
    <n v="0"/>
    <n v="0"/>
    <n v="24562320"/>
    <n v="0"/>
    <n v="0"/>
    <n v="0"/>
    <n v="0"/>
    <n v="0"/>
    <n v="0"/>
    <n v="24562320"/>
  </r>
  <r>
    <x v="15"/>
    <x v="15"/>
    <s v="BP18028904"/>
    <s v="Mantenimiento rutinario de vías rurales realizado con Participación Ciudadana de Santiago de  Cali"/>
    <s v="BP180289041010506"/>
    <s v="Realizar Mantenimiento rutinario en vías de los Corregimientos Navarro y El Hormiguero"/>
    <m/>
    <m/>
    <s v="2-30503"/>
    <s v="Atención, Control y Organización Institucional para apoyo a la Gestión del Estado"/>
    <x v="0"/>
    <s v="Vigencia actual"/>
    <n v="1206"/>
    <s v="0-1206"/>
    <s v="Sobretasa Gasol malla vial"/>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49124640"/>
    <n v="0"/>
    <n v="0"/>
    <n v="0"/>
    <n v="0"/>
    <n v="0"/>
    <n v="0"/>
    <n v="49124640"/>
    <n v="0"/>
    <n v="0"/>
    <n v="0"/>
    <n v="0"/>
    <n v="0"/>
    <n v="0"/>
    <n v="49124640"/>
  </r>
  <r>
    <x v="15"/>
    <x v="15"/>
    <s v="BP26002140"/>
    <s v="Ampliación  infraestructura vía Cali Jamundí entre rio Lili y carrera 127, Municipio Santiago de  Cali"/>
    <s v="BP260021401010101"/>
    <s v="Realizar actividades preliminares, demoliciones, rellenos y bases, pavimento asfáltico, urbanismo y señalización -  Ampliación vía Cali Jamundi entre el rio Lili y  Carrera 127, comuna 22 y zona de expansión urbana, Cali"/>
    <m/>
    <m/>
    <s v="2-301010131"/>
    <s v="Construcción y Pavimentación de Calles Urbanas"/>
    <x v="0"/>
    <s v="Vigencia actual"/>
    <n v="1206"/>
    <s v="0-1206"/>
    <s v="Sobretasa Gasol malla vial"/>
    <m/>
    <m/>
    <x v="0"/>
    <s v="Organismo"/>
    <n v="99"/>
    <s v="MUNICIPIO DE CALI"/>
    <n v="42"/>
    <s v="CALI AMABLE Y SOSTENIBLE"/>
    <n v="4202"/>
    <s v="ORDENAMIENTO TERRITORIAL E INTEGRACIÓN REGIONAL"/>
    <n v="4202002"/>
    <s v="Ciudad región"/>
    <x v="227"/>
    <s v="Corredor Verde construido"/>
    <n v="2678956388"/>
    <n v="0"/>
    <n v="0"/>
    <n v="0"/>
    <n v="0"/>
    <n v="0"/>
    <n v="0"/>
    <n v="2678956388"/>
    <n v="0"/>
    <n v="0"/>
    <n v="0"/>
    <n v="0"/>
    <n v="0"/>
    <n v="0"/>
    <n v="2678956388"/>
  </r>
  <r>
    <x v="15"/>
    <x v="15"/>
    <s v="BP26002140"/>
    <s v="Ampliación  infraestructura vía Cali Jamundí entre rio Lili y carrera 127, Municipio Santiago de  Cali"/>
    <s v="BP260021401010102"/>
    <s v="Realizar obras paso semaforizado Universidad Autónoma, -  Ampliación vía Cali Jamundi entre el río Lili y  Carrera 127, comuna 22 y zona de expansión urbana, Cali"/>
    <m/>
    <m/>
    <s v="2-301010131"/>
    <s v="Construcción y Pavimentación de Calles Urbanas"/>
    <x v="0"/>
    <s v="Vigencia actual"/>
    <n v="1206"/>
    <s v="0-1206"/>
    <s v="Sobretasa Gasol malla vial"/>
    <m/>
    <m/>
    <x v="0"/>
    <s v="Organismo"/>
    <n v="99"/>
    <s v="MUNICIPIO DE CALI"/>
    <n v="42"/>
    <s v="CALI AMABLE Y SOSTENIBLE"/>
    <n v="4202"/>
    <s v="ORDENAMIENTO TERRITORIAL E INTEGRACIÓN REGIONAL"/>
    <n v="4202002"/>
    <s v="Ciudad región"/>
    <x v="227"/>
    <s v="Corredor Verde construido"/>
    <n v="122485489"/>
    <n v="0"/>
    <n v="0"/>
    <n v="0"/>
    <n v="0"/>
    <n v="0"/>
    <n v="0"/>
    <n v="122485489"/>
    <n v="0"/>
    <n v="0"/>
    <n v="0"/>
    <n v="0"/>
    <n v="0"/>
    <n v="0"/>
    <n v="122485489"/>
  </r>
  <r>
    <x v="15"/>
    <x v="15"/>
    <s v="BP26002140"/>
    <s v="Ampliación  infraestructura vía Cali Jamundí entre rio Lili y carrera 127, Municipio Santiago de  Cali"/>
    <s v="BP260021401010103"/>
    <s v="Realizar obras puente vehicular sobre el rio Lili-  Ampliación vía Cali Jamundi entre el rio Lili y  Carrera 127, comuna 22 y zona de expansión urbana, Cali"/>
    <m/>
    <m/>
    <s v="2-301010133"/>
    <s v="Carreteras, Caminos, Puentes y Similares"/>
    <x v="0"/>
    <s v="Vigencia actual"/>
    <n v="1206"/>
    <s v="0-1206"/>
    <s v="Sobretasa Gasol malla vial"/>
    <m/>
    <m/>
    <x v="0"/>
    <s v="Organismo"/>
    <n v="99"/>
    <s v="MUNICIPIO DE CALI"/>
    <n v="42"/>
    <s v="CALI AMABLE Y SOSTENIBLE"/>
    <n v="4202"/>
    <s v="ORDENAMIENTO TERRITORIAL E INTEGRACIÓN REGIONAL"/>
    <n v="4202002"/>
    <s v="Ciudad región"/>
    <x v="227"/>
    <s v="Corredor Verde construido"/>
    <n v="3578989071"/>
    <n v="0"/>
    <n v="0"/>
    <n v="0"/>
    <n v="0"/>
    <n v="0"/>
    <n v="0"/>
    <n v="3578989071"/>
    <n v="0"/>
    <n v="0"/>
    <n v="0"/>
    <n v="0"/>
    <n v="0"/>
    <n v="0"/>
    <n v="3578989071"/>
  </r>
  <r>
    <x v="15"/>
    <x v="15"/>
    <s v="BP26002140"/>
    <s v="Ampliación  infraestructura vía Cali Jamundí entre rio Lili y carrera 127, Municipio Santiago de  Cali"/>
    <s v="BP260021401010105"/>
    <s v="Realizar obras de redes secas -  Ampliación vía Cali Jamundi entre el rio Lili y  Carrera 127, comuna 22 y zona de expansión urbana, Cali"/>
    <m/>
    <m/>
    <s v="2-301010131"/>
    <s v="Construcción y Pavimentación de Calles Urbanas"/>
    <x v="0"/>
    <s v="Vigencia actual"/>
    <n v="1206"/>
    <s v="0-1206"/>
    <s v="Sobretasa Gasol malla vial"/>
    <m/>
    <m/>
    <x v="0"/>
    <s v="Organismo"/>
    <n v="99"/>
    <s v="MUNICIPIO DE CALI"/>
    <n v="42"/>
    <s v="CALI AMABLE Y SOSTENIBLE"/>
    <n v="4202"/>
    <s v="ORDENAMIENTO TERRITORIAL E INTEGRACIÓN REGIONAL"/>
    <n v="4202002"/>
    <s v="Ciudad región"/>
    <x v="227"/>
    <s v="Corredor Verde construido"/>
    <n v="2872701308"/>
    <n v="0"/>
    <n v="0"/>
    <n v="0"/>
    <n v="0"/>
    <n v="0"/>
    <n v="0"/>
    <n v="2872701308"/>
    <n v="0"/>
    <n v="0"/>
    <n v="0"/>
    <n v="0"/>
    <n v="0"/>
    <n v="0"/>
    <n v="2872701308"/>
  </r>
  <r>
    <x v="15"/>
    <x v="15"/>
    <s v="BP26002050"/>
    <s v="Adecuación con adoquines de vías y andenes en Santiago de  Cali"/>
    <s v="BP260020501010102"/>
    <s v="REALIZAR ADECUACIÓN DE VÍAS Y ANDENES CON ADOQUINES - GRUPO OPERATIVO EN OBRA EN ZONA URBANA DE CALI"/>
    <m/>
    <m/>
    <s v="2-30503"/>
    <s v="Atención, Control y Organización Institucional para apoyo a la Gestión del Estado"/>
    <x v="0"/>
    <s v="Vigencia actual"/>
    <n v="1206"/>
    <s v="0-1206"/>
    <s v="Sobretasa Gasol malla vial"/>
    <m/>
    <m/>
    <x v="0"/>
    <s v="Organismo"/>
    <n v="99"/>
    <s v="MUNICIPIO DE CALI"/>
    <n v="42"/>
    <s v="CALI AMABLE Y SOSTENIBLE"/>
    <n v="4203"/>
    <s v="VIVIENDO MEJOR Y DISFRUTANDO MÁS A CALI"/>
    <n v="4203001"/>
    <s v="Construyendo entornos para la vida"/>
    <x v="230"/>
    <s v="Vías y andenes en adoquín adecuados con participación ciudad"/>
    <n v="544550063"/>
    <n v="0"/>
    <n v="0"/>
    <n v="0"/>
    <n v="0"/>
    <n v="0"/>
    <n v="0"/>
    <n v="544550063"/>
    <n v="153659790"/>
    <n v="0"/>
    <n v="0"/>
    <n v="0"/>
    <n v="0"/>
    <n v="153659790"/>
    <n v="390890273"/>
  </r>
  <r>
    <x v="15"/>
    <x v="15"/>
    <s v="BP26002050"/>
    <s v="Adecuación con adoquines de vías y andenes en Santiago de  Cali"/>
    <s v="BP260020501010103"/>
    <s v="ADQUIRIR MATERIALES Y SUMINISTROS PARA LA INSTALACIÓN DE ADOQUINES EN ZONA URBANA DE CALI"/>
    <m/>
    <m/>
    <s v="2-302010134"/>
    <s v="Adquisicion de Materiales y Suministros"/>
    <x v="0"/>
    <s v="Vigencia actual"/>
    <n v="1206"/>
    <s v="0-1206"/>
    <s v="Sobretasa Gasol malla vial"/>
    <m/>
    <m/>
    <x v="0"/>
    <s v="Organismo"/>
    <n v="99"/>
    <s v="MUNICIPIO DE CALI"/>
    <n v="42"/>
    <s v="CALI AMABLE Y SOSTENIBLE"/>
    <n v="4203"/>
    <s v="VIVIENDO MEJOR Y DISFRUTANDO MÁS A CALI"/>
    <n v="4203001"/>
    <s v="Construyendo entornos para la vida"/>
    <x v="230"/>
    <s v="Vías y andenes en adoquín adecuados con participación ciudad"/>
    <n v="372438461"/>
    <n v="0"/>
    <n v="0"/>
    <n v="0"/>
    <n v="0"/>
    <n v="0"/>
    <n v="0"/>
    <n v="372438461"/>
    <n v="0"/>
    <n v="0"/>
    <n v="0"/>
    <n v="0"/>
    <n v="0"/>
    <n v="0"/>
    <n v="372438461"/>
  </r>
  <r>
    <x v="15"/>
    <x v="15"/>
    <s v="BP26002050"/>
    <s v="Adecuación con adoquines de vías y andenes en Santiago de  Cali"/>
    <s v="BP260020501010105"/>
    <s v="REALIZAR MANTENIMIENTO DE EQUIPO - INSTALACIÓN DE ADOQUINES EN ZONA URBANA DE CALI"/>
    <m/>
    <m/>
    <s v="2-302010201"/>
    <s v="Maquinaria y Equipo"/>
    <x v="0"/>
    <s v="Vigencia actual"/>
    <n v="1206"/>
    <s v="0-1206"/>
    <s v="Sobretasa Gasol malla vial"/>
    <m/>
    <m/>
    <x v="0"/>
    <s v="Organismo"/>
    <n v="99"/>
    <s v="MUNICIPIO DE CALI"/>
    <n v="42"/>
    <s v="CALI AMABLE Y SOSTENIBLE"/>
    <n v="4203"/>
    <s v="VIVIENDO MEJOR Y DISFRUTANDO MÁS A CALI"/>
    <n v="4203001"/>
    <s v="Construyendo entornos para la vida"/>
    <x v="230"/>
    <s v="Vías y andenes en adoquín adecuados con participación ciudad"/>
    <n v="116287886"/>
    <n v="0"/>
    <n v="0"/>
    <n v="0"/>
    <n v="0"/>
    <n v="0"/>
    <n v="0"/>
    <n v="116287886"/>
    <n v="0"/>
    <n v="0"/>
    <n v="0"/>
    <n v="0"/>
    <n v="0"/>
    <n v="0"/>
    <n v="116287886"/>
  </r>
  <r>
    <x v="15"/>
    <x v="15"/>
    <s v="BP26002050"/>
    <s v="Adecuación con adoquines de vías y andenes en Santiago de  Cali"/>
    <s v="BP260020501020102"/>
    <s v="ADQUIRIR MATERIALES Y SUMINISTROS PARA LA INSTALACIÓN DE ADOQUINES EN ZONA RURAL DE CALI"/>
    <m/>
    <m/>
    <s v="2-302010134"/>
    <s v="Adquisicion de Materiales y Suministros"/>
    <x v="0"/>
    <s v="Vigencia actual"/>
    <n v="1206"/>
    <s v="0-1206"/>
    <s v="Sobretasa Gasol malla vial"/>
    <m/>
    <m/>
    <x v="0"/>
    <s v="Organismo"/>
    <n v="99"/>
    <s v="MUNICIPIO DE CALI"/>
    <n v="42"/>
    <s v="CALI AMABLE Y SOSTENIBLE"/>
    <n v="4203"/>
    <s v="VIVIENDO MEJOR Y DISFRUTANDO MÁS A CALI"/>
    <n v="4203001"/>
    <s v="Construyendo entornos para la vida"/>
    <x v="230"/>
    <s v="Vías y andenes en adoquín adecuados con participación ciudad"/>
    <n v="7600785"/>
    <n v="0"/>
    <n v="0"/>
    <n v="0"/>
    <n v="0"/>
    <n v="0"/>
    <n v="0"/>
    <n v="7600785"/>
    <n v="0"/>
    <n v="0"/>
    <n v="0"/>
    <n v="0"/>
    <n v="0"/>
    <n v="0"/>
    <n v="7600785"/>
  </r>
  <r>
    <x v="15"/>
    <x v="15"/>
    <s v="BP26000781"/>
    <s v="Construcción puente vehicular  a desnivel en la carrera 100 con calle 25, Santiago de   Cali"/>
    <s v="BP260007811010122"/>
    <s v="Ejecutar obras de redes secas - Construcción intersección a desnivel en la Carrera 100 con Calle 25, comuna 17."/>
    <m/>
    <m/>
    <s v="2-301010133"/>
    <s v="Carreteras, Caminos, Puentes y Similares"/>
    <x v="0"/>
    <s v="Vigencia actual"/>
    <n v="1209"/>
    <s v="0-1209"/>
    <s v="contribucion y recargos valorización"/>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3090000"/>
    <n v="0"/>
    <n v="0"/>
    <n v="0"/>
    <n v="0"/>
    <n v="0"/>
    <n v="0"/>
    <n v="3090000"/>
    <n v="0"/>
    <n v="0"/>
    <n v="0"/>
    <n v="0"/>
    <n v="0"/>
    <n v="0"/>
    <n v="3090000"/>
  </r>
  <r>
    <x v="15"/>
    <x v="15"/>
    <s v="BP18028920"/>
    <s v="Estudios Diseños y Construcción obras por contribución de Valorización, Santiago de  Cali"/>
    <s v="BP180289201010409"/>
    <s v="ADQUIRIR MATERIALES Y SUMINISTROS - MEGAOBRAS"/>
    <m/>
    <m/>
    <s v="2-302010134"/>
    <s v="Adquisicion de Materiales y Suministros"/>
    <x v="0"/>
    <s v="Vigencia actual"/>
    <n v="1253"/>
    <s v="0-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345232587"/>
    <n v="0"/>
    <n v="0"/>
    <n v="0"/>
    <n v="0"/>
    <n v="0"/>
    <n v="0"/>
    <n v="345232587"/>
    <n v="0"/>
    <n v="0"/>
    <n v="0"/>
    <n v="0"/>
    <n v="0"/>
    <n v="0"/>
    <n v="345232587"/>
  </r>
  <r>
    <x v="15"/>
    <x v="15"/>
    <s v="BP18028920"/>
    <s v="Estudios Diseños y Construcción obras por contribución de Valorización, Santiago de  Cali"/>
    <s v="BP180289201010410"/>
    <s v="APOYAR LA ADMINISTRACIÓN DEL RECAUDO DE LA CONTRIBUCIÓN POR VALORIZACIÓN -  MEGAOBRAS"/>
    <m/>
    <m/>
    <s v="2-30503"/>
    <s v="Atención, Control y Organización Institucional para apoyo a la Gestión del Estado"/>
    <x v="0"/>
    <s v="Vigencia actual"/>
    <n v="1253"/>
    <s v="0-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1491429150"/>
    <n v="0"/>
    <n v="0"/>
    <n v="0"/>
    <n v="0"/>
    <n v="0"/>
    <n v="0"/>
    <n v="1491429150"/>
    <n v="510415626"/>
    <n v="0"/>
    <n v="0"/>
    <n v="0"/>
    <n v="0"/>
    <n v="510415626"/>
    <n v="981013524"/>
  </r>
  <r>
    <x v="15"/>
    <x v="15"/>
    <s v="BP26000781"/>
    <s v="Construcción puente vehicular  a desnivel en la carrera 100 con calle 25, Santiago de   Cali"/>
    <s v="BP260007811010120"/>
    <s v="Ejecutar obras de pavimento, puente vehicular y obras complementarias - Construcción intersección a desnivel en la Carrera 100 con Calle 25, comuna 17"/>
    <m/>
    <m/>
    <s v="2-301010133"/>
    <s v="Carreteras, Caminos, Puentes y Similares"/>
    <x v="0"/>
    <s v="Vigencia actual"/>
    <n v="1253"/>
    <s v="0-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5586252910"/>
    <n v="0"/>
    <n v="0"/>
    <n v="0"/>
    <n v="0"/>
    <n v="0"/>
    <n v="0"/>
    <n v="5586252910"/>
    <n v="0"/>
    <n v="0"/>
    <n v="0"/>
    <n v="0"/>
    <n v="0"/>
    <n v="0"/>
    <n v="5586252910"/>
  </r>
  <r>
    <x v="15"/>
    <x v="15"/>
    <s v="BP26000781"/>
    <s v="Construcción puente vehicular  a desnivel en la carrera 100 con calle 25, Santiago de   Cali"/>
    <s v="BP260007811010128"/>
    <s v="Ejecutar obras de redes secas - Construcción intersección a desnivel en la Carrera 100 con Calle 25, comuna 17-"/>
    <m/>
    <m/>
    <s v="2-301010133"/>
    <s v="Carreteras, Caminos, Puentes y Similares"/>
    <x v="0"/>
    <s v="Vigencia actual"/>
    <n v="1253"/>
    <s v="0-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628085353"/>
    <n v="0"/>
    <n v="0"/>
    <n v="0"/>
    <n v="0"/>
    <n v="0"/>
    <n v="0"/>
    <n v="628085353"/>
    <n v="0"/>
    <n v="0"/>
    <n v="0"/>
    <n v="0"/>
    <n v="0"/>
    <n v="0"/>
    <n v="628085353"/>
  </r>
  <r>
    <x v="15"/>
    <x v="15"/>
    <s v="BP26000781"/>
    <s v="Construcción puente vehicular  a desnivel en la carrera 100 con calle 25, Santiago de   Cali"/>
    <s v="BP260007811020102"/>
    <s v="Realizar Interventoría de obra - Construcción intersección a desnivel en la Carrera 100 con Calle 25, comuna 17"/>
    <m/>
    <m/>
    <s v="2-3040403"/>
    <s v="Interventoria y Control de Calidad propia del Sector"/>
    <x v="0"/>
    <s v="Vigencia actual"/>
    <n v="1253"/>
    <s v="0-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600000000"/>
    <n v="0"/>
    <n v="0"/>
    <n v="0"/>
    <n v="0"/>
    <n v="0"/>
    <n v="0"/>
    <n v="600000000"/>
    <n v="0"/>
    <n v="0"/>
    <n v="0"/>
    <n v="0"/>
    <n v="0"/>
    <n v="0"/>
    <n v="600000000"/>
  </r>
  <r>
    <x v="15"/>
    <x v="15"/>
    <s v="BP26001800"/>
    <s v="Construcción obras de Infraestructura Vial y Peatonal en el Municipio Santiago de   Cali"/>
    <s v="BP260018001010111"/>
    <s v="Adquirir predios - Obras faltantes Ampliación Carrera 80, comuna 18"/>
    <m/>
    <m/>
    <s v="2-301010201"/>
    <s v="Compra de Terrenos"/>
    <x v="0"/>
    <s v="Vigencia actual"/>
    <n v="1253"/>
    <s v="0-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950000000"/>
    <n v="0"/>
    <n v="0"/>
    <n v="0"/>
    <n v="0"/>
    <n v="0"/>
    <n v="0"/>
    <n v="950000000"/>
    <n v="0"/>
    <n v="0"/>
    <n v="0"/>
    <n v="0"/>
    <n v="0"/>
    <n v="0"/>
    <n v="950000000"/>
  </r>
  <r>
    <x v="15"/>
    <x v="15"/>
    <s v="BP18028941"/>
    <s v="Diseño y construcción del Sistema Integrado de Transporte Masivo de Santiago de Cali."/>
    <s v="BP180289411010103"/>
    <s v="Construir obras parque estación y complementarias - Glorieta Estación"/>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6599666861"/>
    <n v="0"/>
    <n v="0"/>
    <n v="0"/>
    <n v="0"/>
    <n v="0"/>
    <n v="0"/>
    <n v="6599666861"/>
    <n v="0"/>
    <n v="0"/>
    <n v="0"/>
    <n v="0"/>
    <n v="0"/>
    <n v="0"/>
    <n v="6599666861"/>
  </r>
  <r>
    <x v="15"/>
    <x v="15"/>
    <s v="BP18028941"/>
    <s v="Diseño y construcción del Sistema Integrado de Transporte Masivo de Santiago de Cali."/>
    <s v="BP180289411010204"/>
    <s v="Construir terminal de Cabecera Agua Blanca"/>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20066279720"/>
    <n v="0"/>
    <n v="0"/>
    <n v="0"/>
    <n v="0"/>
    <n v="0"/>
    <n v="0"/>
    <n v="20066279720"/>
    <n v="0"/>
    <n v="0"/>
    <n v="0"/>
    <n v="0"/>
    <n v="0"/>
    <n v="0"/>
    <n v="20066279720"/>
  </r>
  <r>
    <x v="15"/>
    <x v="15"/>
    <s v="BP18028941"/>
    <s v="Diseño y construcción del Sistema Integrado de Transporte Masivo de Santiago de Cali."/>
    <s v="BP180289411010307"/>
    <s v="Concesión de los patio taller Calima - Sameco y Puerto Mallarino"/>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11324232442"/>
    <n v="0"/>
    <n v="0"/>
    <n v="0"/>
    <n v="0"/>
    <n v="0"/>
    <n v="0"/>
    <n v="11324232442"/>
    <n v="0"/>
    <n v="0"/>
    <n v="0"/>
    <n v="0"/>
    <n v="0"/>
    <n v="0"/>
    <n v="11324232442"/>
  </r>
  <r>
    <x v="15"/>
    <x v="15"/>
    <s v="BP18028941"/>
    <s v="Diseño y construcción del Sistema Integrado de Transporte Masivo de Santiago de Cali."/>
    <s v="BP180289411010308"/>
    <s v="Construir patio taller sur y tercer milenio"/>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7200000000"/>
    <n v="0"/>
    <n v="0"/>
    <n v="0"/>
    <n v="0"/>
    <n v="0"/>
    <n v="0"/>
    <n v="7200000000"/>
    <n v="0"/>
    <n v="0"/>
    <n v="0"/>
    <n v="0"/>
    <n v="0"/>
    <n v="0"/>
    <n v="7200000000"/>
  </r>
  <r>
    <x v="15"/>
    <x v="15"/>
    <s v="BP18028941"/>
    <s v="Diseño y construcción del Sistema Integrado de Transporte Masivo de Santiago de Cali."/>
    <s v="BP180289411020103"/>
    <s v="Construir bicicarriles asociados al SITM-MIO"/>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6571865067"/>
    <n v="0"/>
    <n v="0"/>
    <n v="0"/>
    <n v="0"/>
    <n v="0"/>
    <n v="0"/>
    <n v="6571865067"/>
    <n v="0"/>
    <n v="0"/>
    <n v="0"/>
    <n v="0"/>
    <n v="0"/>
    <n v="0"/>
    <n v="6571865067"/>
  </r>
  <r>
    <x v="15"/>
    <x v="15"/>
    <s v="BP18028941"/>
    <s v="Diseño y construcción del Sistema Integrado de Transporte Masivo de Santiago de Cali."/>
    <s v="BP180289411020104"/>
    <s v="Realizar ajuste a diseños y construir Ciclo parqueaderos asociados al SITM-MIO"/>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400000000"/>
    <n v="0"/>
    <n v="0"/>
    <n v="0"/>
    <n v="0"/>
    <n v="0"/>
    <n v="0"/>
    <n v="400000000"/>
    <n v="0"/>
    <n v="0"/>
    <n v="0"/>
    <n v="0"/>
    <n v="0"/>
    <n v="0"/>
    <n v="400000000"/>
  </r>
  <r>
    <x v="15"/>
    <x v="15"/>
    <s v="BP18028941"/>
    <s v="Diseño y construcción del Sistema Integrado de Transporte Masivo de Santiago de Cali."/>
    <s v="BP180289411020205"/>
    <s v="Construir Carriles preferenciales en el marco de la expansión del SITM-MIO"/>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4483812593"/>
    <n v="0"/>
    <n v="0"/>
    <n v="0"/>
    <n v="0"/>
    <n v="0"/>
    <n v="0"/>
    <n v="4483812593"/>
    <n v="0"/>
    <n v="0"/>
    <n v="0"/>
    <n v="0"/>
    <n v="0"/>
    <n v="0"/>
    <n v="4483812593"/>
  </r>
  <r>
    <x v="15"/>
    <x v="15"/>
    <s v="BP18028941"/>
    <s v="Diseño y construcción del Sistema Integrado de Transporte Masivo de Santiago de Cali."/>
    <s v="BP180289411020207"/>
    <s v="Realizar estudios y diseños para construccion de nuevos elementos asociados al SITM-MIO"/>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1200000000"/>
    <n v="0"/>
    <n v="0"/>
    <n v="0"/>
    <n v="0"/>
    <n v="0"/>
    <n v="0"/>
    <n v="1200000000"/>
    <n v="0"/>
    <n v="0"/>
    <n v="0"/>
    <n v="0"/>
    <n v="0"/>
    <n v="0"/>
    <n v="1200000000"/>
  </r>
  <r>
    <x v="15"/>
    <x v="15"/>
    <s v="BP18028941"/>
    <s v="Diseño y construcción del Sistema Integrado de Transporte Masivo de Santiago de Cali."/>
    <s v="BP180289411020208"/>
    <s v="Realizar estudios para construccIón de corredor oriental"/>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313379879"/>
    <n v="0"/>
    <n v="0"/>
    <n v="0"/>
    <n v="0"/>
    <n v="0"/>
    <n v="0"/>
    <n v="313379879"/>
    <n v="0"/>
    <n v="0"/>
    <n v="0"/>
    <n v="0"/>
    <n v="0"/>
    <n v="0"/>
    <n v="313379879"/>
  </r>
  <r>
    <x v="15"/>
    <x v="15"/>
    <s v="BP18028941"/>
    <s v="Diseño y construcción del Sistema Integrado de Transporte Masivo de Santiago de Cali."/>
    <s v="BP180289411030106"/>
    <s v="Realizar control de especificaciones técnicas"/>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1780685708"/>
    <n v="0"/>
    <n v="0"/>
    <n v="0"/>
    <n v="0"/>
    <n v="0"/>
    <n v="0"/>
    <n v="1780685708"/>
    <n v="0"/>
    <n v="0"/>
    <n v="0"/>
    <n v="0"/>
    <n v="0"/>
    <n v="0"/>
    <n v="1780685708"/>
  </r>
  <r>
    <x v="15"/>
    <x v="15"/>
    <s v="BP18028941"/>
    <s v="Diseño y construcción del Sistema Integrado de Transporte Masivo de Santiago de Cali."/>
    <s v="BP180289411030107"/>
    <s v="Brindar apoyo técnico para revisión y seguimiento de obras del SITM-MIO"/>
    <m/>
    <m/>
    <s v="2-301010131"/>
    <s v="Construcción y Pavimentación de Calles Urbanas"/>
    <x v="0"/>
    <s v="Vigencia actual"/>
    <n v="1303"/>
    <s v="0-1303"/>
    <s v="Sobt gasol 97%(15%)"/>
    <m/>
    <m/>
    <x v="0"/>
    <s v="Organismo"/>
    <n v="99"/>
    <s v="MUNICIPIO DE CALI"/>
    <n v="42"/>
    <s v="CALI AMABLE Y SOSTENIBLE"/>
    <n v="4201"/>
    <s v="MOVILIDAD SOSTENIBLE, SALUDABLE, SEGURA Y ACCESIBLE"/>
    <n v="4201003"/>
    <s v="MOVILIDAD TRANSPORTE PÚBLICO"/>
    <x v="223"/>
    <s v="Corredores troncales construidos"/>
    <n v="844314292"/>
    <n v="0"/>
    <n v="0"/>
    <n v="0"/>
    <n v="0"/>
    <n v="0"/>
    <n v="0"/>
    <n v="844314292"/>
    <n v="0"/>
    <n v="0"/>
    <n v="0"/>
    <n v="0"/>
    <n v="0"/>
    <n v="0"/>
    <n v="844314292"/>
  </r>
  <r>
    <x v="15"/>
    <x v="15"/>
    <s v="BP26000781"/>
    <s v="Construcción puente vehicular  a desnivel en la carrera 100 con calle 25, Santiago de   Cali"/>
    <s v="BP260007811010127"/>
    <s v="Ejecutar obras de redes secas - Construcción intersección a desnivel en la Carrera 100 con Calle 25, comuna 17--"/>
    <m/>
    <m/>
    <s v="2-301010133"/>
    <s v="Carreteras, Caminos, Puentes y Similares"/>
    <x v="0"/>
    <s v="Vigencia actual"/>
    <n v="4318"/>
    <s v="0-4318"/>
    <s v="Conv METROCALI 001/2018"/>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1000000"/>
    <n v="0"/>
    <n v="0"/>
    <n v="0"/>
    <n v="0"/>
    <n v="0"/>
    <n v="0"/>
    <n v="1000000"/>
    <n v="0"/>
    <n v="0"/>
    <n v="0"/>
    <n v="0"/>
    <n v="0"/>
    <n v="0"/>
    <n v="1000000"/>
  </r>
  <r>
    <x v="15"/>
    <x v="15"/>
    <s v="BP26000874"/>
    <s v="Mejoramiento de la malla vial en el Municipio Santiago de   Cali"/>
    <s v="BP260008741010222"/>
    <s v="REALIZAR MONITOREO, RASTREO Y GEO POSICIONAMIENTO GPS PARA MAQUINARIA - GRUPO OPERATIVO TALLERES DEL MUNICIPIO."/>
    <m/>
    <m/>
    <s v="2-3040302"/>
    <s v="Asesorías para Levantamiento de información para procesamiento"/>
    <x v="0"/>
    <s v="Vigencia actual"/>
    <n v="7803"/>
    <s v="0-7803"/>
    <s v="R.F. 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37382280"/>
    <n v="0"/>
    <n v="0"/>
    <n v="0"/>
    <n v="0"/>
    <n v="0"/>
    <n v="0"/>
    <n v="37382280"/>
    <n v="0"/>
    <n v="0"/>
    <n v="0"/>
    <n v="0"/>
    <n v="0"/>
    <n v="0"/>
    <n v="37382280"/>
  </r>
  <r>
    <x v="15"/>
    <x v="15"/>
    <s v="BP26002140"/>
    <s v="Ampliación  infraestructura vía Cali Jamundí entre rio Lili y carrera 127, Municipio Santiago de  Cali"/>
    <s v="BP260021401010106"/>
    <s v="Realizar obras de paisajismo-  Ampliación vía Cali Jamundi entre el rio Lili y  Carrera 127, comuna 22 y zona de expansión urbana, Cali"/>
    <m/>
    <m/>
    <s v="2-301010131"/>
    <s v="Construcción y Pavimentación de Calles Urbanas"/>
    <x v="0"/>
    <s v="Vigencia actual"/>
    <n v="7803"/>
    <s v="0-7803"/>
    <s v="R.F. Sobretasa Gasol. Malla vial"/>
    <m/>
    <m/>
    <x v="0"/>
    <s v="Organismo"/>
    <n v="99"/>
    <s v="MUNICIPIO DE CALI"/>
    <n v="42"/>
    <s v="CALI AMABLE Y SOSTENIBLE"/>
    <n v="4202"/>
    <s v="ORDENAMIENTO TERRITORIAL E INTEGRACIÓN REGIONAL"/>
    <n v="4202002"/>
    <s v="Ciudad región"/>
    <x v="227"/>
    <s v="Corredor Verde construido"/>
    <n v="25701950"/>
    <n v="0"/>
    <n v="0"/>
    <n v="0"/>
    <n v="0"/>
    <n v="0"/>
    <n v="0"/>
    <n v="25701950"/>
    <n v="0"/>
    <n v="0"/>
    <n v="0"/>
    <n v="0"/>
    <n v="0"/>
    <n v="0"/>
    <n v="25701950"/>
  </r>
  <r>
    <x v="15"/>
    <x v="15"/>
    <s v="BP26002140"/>
    <s v="Ampliación  infraestructura vía Cali Jamundí entre rio Lili y carrera 127, Municipio Santiago de  Cali"/>
    <s v="BP260021401010107"/>
    <s v="Realizar obras complementarias requeridas por PMT -  Ampliación vía Cali Jamundi entre el rio Lili y  Carrera 127, comuna 22 y zona de expansión urbana, Cali"/>
    <m/>
    <m/>
    <s v="2-301010131"/>
    <s v="Construcción y Pavimentación de Calles Urbanas"/>
    <x v="0"/>
    <s v="Vigencia actual"/>
    <n v="7803"/>
    <s v="0-7803"/>
    <s v="R.F. Sobretasa Gasol. Malla vial"/>
    <m/>
    <m/>
    <x v="0"/>
    <s v="Organismo"/>
    <n v="99"/>
    <s v="MUNICIPIO DE CALI"/>
    <n v="42"/>
    <s v="CALI AMABLE Y SOSTENIBLE"/>
    <n v="4202"/>
    <s v="ORDENAMIENTO TERRITORIAL E INTEGRACIÓN REGIONAL"/>
    <n v="4202002"/>
    <s v="Ciudad región"/>
    <x v="227"/>
    <s v="Corredor Verde construido"/>
    <n v="392059770"/>
    <n v="0"/>
    <n v="0"/>
    <n v="0"/>
    <n v="0"/>
    <n v="0"/>
    <n v="0"/>
    <n v="392059770"/>
    <n v="0"/>
    <n v="0"/>
    <n v="0"/>
    <n v="0"/>
    <n v="0"/>
    <n v="0"/>
    <n v="392059770"/>
  </r>
  <r>
    <x v="15"/>
    <x v="15"/>
    <s v="BP18028920"/>
    <s v="Estudios Diseños y Construcción obras por contribución de Valorización, Santiago de  Cali"/>
    <s v="BP180289201010411"/>
    <s v="ADQUIRIR EQUIPOS -  MEGAOBRAS"/>
    <m/>
    <m/>
    <s v="2-302010101"/>
    <s v="Dotación y/o Adquisición de Maquinaria y Equipo"/>
    <x v="0"/>
    <s v="Vigencia actual"/>
    <n v="7806"/>
    <s v="0-7806"/>
    <s v="R.F. contribucion y recargos valorización"/>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12000000"/>
    <n v="0"/>
    <n v="0"/>
    <n v="0"/>
    <n v="0"/>
    <n v="0"/>
    <n v="0"/>
    <n v="12000000"/>
    <n v="0"/>
    <n v="0"/>
    <n v="0"/>
    <n v="0"/>
    <n v="0"/>
    <n v="0"/>
    <n v="12000000"/>
  </r>
  <r>
    <x v="15"/>
    <x v="15"/>
    <s v="BP26000781"/>
    <s v="Construcción puente vehicular  a desnivel en la carrera 100 con calle 25, Santiago de   Cali"/>
    <s v="BP260007811010124"/>
    <s v="Ejecutar obras de redes secas - Construcción intersección a desnivel en la Carrera 100 con Calle 25, comuna 17.-"/>
    <m/>
    <m/>
    <s v="2-301010133"/>
    <s v="Carreteras, Caminos, Puentes y Similares"/>
    <x v="0"/>
    <s v="Vigencia actual"/>
    <n v="7806"/>
    <s v="0-7806"/>
    <s v="R.F. contribucion y recargos valorización"/>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13080000"/>
    <n v="0"/>
    <n v="0"/>
    <n v="0"/>
    <n v="0"/>
    <n v="0"/>
    <n v="0"/>
    <n v="13080000"/>
    <n v="0"/>
    <n v="0"/>
    <n v="0"/>
    <n v="0"/>
    <n v="0"/>
    <n v="0"/>
    <n v="13080000"/>
  </r>
  <r>
    <x v="15"/>
    <x v="15"/>
    <s v="BP26002060"/>
    <s v="Mantenimiento y reparación de Soluciones peatonales en Santiago de Cali"/>
    <s v="BP260020601010104"/>
    <s v="Realizar Mantenimiento Puente Peatonal Calle 73 con carreras 7M bis, comuna 7"/>
    <m/>
    <m/>
    <s v="2-301010333"/>
    <s v="Carreteras, Caminos, Puentes y Similares"/>
    <x v="0"/>
    <s v="Vigencia actual"/>
    <n v="7822"/>
    <s v="0-7822"/>
    <s v="R.F. Sobretasa Gasol.  S.I.T.M."/>
    <m/>
    <m/>
    <x v="0"/>
    <s v="Organismo"/>
    <n v="99"/>
    <s v="MUNICIPIO DE CALI"/>
    <n v="42"/>
    <s v="CALI AMABLE Y SOSTENIBLE"/>
    <n v="4201"/>
    <s v="MOVILIDAD SOSTENIBLE, SALUDABLE, SEGURA Y ACCESIBLE"/>
    <n v="4201001"/>
    <s v="MOVILIDAD PEATONAL"/>
    <x v="221"/>
    <s v="Soluciones peatonales urbanas y rurales mantenidas."/>
    <n v="6757450"/>
    <n v="0"/>
    <n v="0"/>
    <n v="0"/>
    <n v="0"/>
    <n v="0"/>
    <n v="0"/>
    <n v="6757450"/>
    <n v="0"/>
    <n v="0"/>
    <n v="0"/>
    <n v="0"/>
    <n v="0"/>
    <n v="0"/>
    <n v="6757450"/>
  </r>
  <r>
    <x v="15"/>
    <x v="15"/>
    <s v="BP26002060"/>
    <s v="Mantenimiento y reparación de Soluciones peatonales en Santiago de Cali"/>
    <s v="BP260020601010105"/>
    <s v="Realizar Mantenimiento Puente Peatonal Calle 73 con carrera 7S, comuna 7"/>
    <m/>
    <m/>
    <s v="2-301010333"/>
    <s v="Carreteras, Caminos, Puentes y Similares"/>
    <x v="0"/>
    <s v="Vigencia actual"/>
    <n v="7822"/>
    <s v="0-7822"/>
    <s v="R.F. Sobretasa Gasol.  S.I.T.M."/>
    <m/>
    <m/>
    <x v="0"/>
    <s v="Organismo"/>
    <n v="99"/>
    <s v="MUNICIPIO DE CALI"/>
    <n v="42"/>
    <s v="CALI AMABLE Y SOSTENIBLE"/>
    <n v="4201"/>
    <s v="MOVILIDAD SOSTENIBLE, SALUDABLE, SEGURA Y ACCESIBLE"/>
    <n v="4201001"/>
    <s v="MOVILIDAD PEATONAL"/>
    <x v="221"/>
    <s v="Soluciones peatonales urbanas y rurales mantenidas."/>
    <n v="28009384"/>
    <n v="0"/>
    <n v="0"/>
    <n v="0"/>
    <n v="0"/>
    <n v="0"/>
    <n v="0"/>
    <n v="28009384"/>
    <n v="0"/>
    <n v="0"/>
    <n v="0"/>
    <n v="0"/>
    <n v="0"/>
    <n v="0"/>
    <n v="28009384"/>
  </r>
  <r>
    <x v="15"/>
    <x v="15"/>
    <s v="BP26000874"/>
    <s v="Mejoramiento de la malla vial en el Municipio Santiago de   Cali"/>
    <s v="BP260008741010125"/>
    <s v="Realizar rehabilitación vial en la comuna 7."/>
    <m/>
    <m/>
    <s v="2-301010305"/>
    <s v="Rehabilitación de Infraestructura ya Existente"/>
    <x v="0"/>
    <s v="Vigencia actual"/>
    <n v="7822"/>
    <s v="0-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1483001486"/>
    <n v="0"/>
    <n v="0"/>
    <n v="0"/>
    <n v="0"/>
    <n v="0"/>
    <n v="0"/>
    <n v="1483001486"/>
    <n v="0"/>
    <n v="0"/>
    <n v="0"/>
    <n v="0"/>
    <n v="0"/>
    <n v="0"/>
    <n v="1483001486"/>
  </r>
  <r>
    <x v="15"/>
    <x v="15"/>
    <s v="BP26000874"/>
    <s v="Mejoramiento de la malla vial en el Municipio Santiago de   Cali"/>
    <s v="BP260008741010202"/>
    <s v="ADQUIRIR MATERIALES Y SUMINISTROS - GRUPO OPERATIVO."/>
    <m/>
    <m/>
    <s v="2-302010134"/>
    <s v="Adquisicion de Materiales y Suministros"/>
    <x v="0"/>
    <s v="Vigencia actual"/>
    <n v="7822"/>
    <s v="0-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2109313303"/>
    <n v="0"/>
    <n v="0"/>
    <n v="0"/>
    <n v="0"/>
    <n v="0"/>
    <n v="0"/>
    <n v="2109313303"/>
    <n v="0"/>
    <n v="0"/>
    <n v="0"/>
    <n v="0"/>
    <n v="0"/>
    <n v="0"/>
    <n v="2109313303"/>
  </r>
  <r>
    <x v="15"/>
    <x v="15"/>
    <s v="BP26000874"/>
    <s v="Mejoramiento de la malla vial en el Municipio Santiago de   Cali"/>
    <s v="BP260008741010205"/>
    <s v="REALIZAR MANTENIMIENTO DE MAQUINARIA Y EQUIPO"/>
    <m/>
    <m/>
    <s v="2-302010201"/>
    <s v="Maquinaria y Equipo"/>
    <x v="0"/>
    <s v="Vigencia actual"/>
    <n v="7822"/>
    <s v="0-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642416877"/>
    <n v="0"/>
    <n v="0"/>
    <n v="0"/>
    <n v="0"/>
    <n v="0"/>
    <n v="0"/>
    <n v="642416877"/>
    <n v="0"/>
    <n v="0"/>
    <n v="0"/>
    <n v="0"/>
    <n v="0"/>
    <n v="0"/>
    <n v="642416877"/>
  </r>
  <r>
    <x v="15"/>
    <x v="15"/>
    <s v="BP18028904"/>
    <s v="Mantenimiento rutinario de vías rurales realizado con Participación Ciudadana de Santiago de  Cali"/>
    <s v="BP180289041010105"/>
    <s v="Realizar Mantenimiento rutinario en vías de los Corregimientos Villacarmelo y Buitrera"/>
    <m/>
    <m/>
    <s v="2-30503"/>
    <s v="Atención, Control y Organización Institucional para apoyo a la Gestión del Estado"/>
    <x v="0"/>
    <s v="Vigencia actual"/>
    <n v="7822"/>
    <s v="0-7822"/>
    <s v="R.F. Sobretasa Gasol.  S.I.T.M."/>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49124640"/>
    <n v="0"/>
    <n v="0"/>
    <n v="0"/>
    <n v="0"/>
    <n v="0"/>
    <n v="0"/>
    <n v="49124640"/>
    <n v="0"/>
    <n v="0"/>
    <n v="0"/>
    <n v="0"/>
    <n v="0"/>
    <n v="0"/>
    <n v="49124640"/>
  </r>
  <r>
    <x v="15"/>
    <x v="15"/>
    <s v="BP18028904"/>
    <s v="Mantenimiento rutinario de vías rurales realizado con Participación Ciudadana de Santiago de  Cali"/>
    <s v="BP180289041010205"/>
    <s v="Realizar Mantenimiento rutinario en vías de los Corregimientos  La Castilla, Elvira, La Paz, Montebello y Golondrinas"/>
    <m/>
    <m/>
    <s v="2-30503"/>
    <s v="Atención, Control y Organización Institucional para apoyo a la Gestión del Estado"/>
    <x v="0"/>
    <s v="Vigencia actual"/>
    <n v="7822"/>
    <s v="0-7822"/>
    <s v="R.F. Sobretasa Gasol.  S.I.T.M."/>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122811600"/>
    <n v="0"/>
    <n v="0"/>
    <n v="0"/>
    <n v="0"/>
    <n v="0"/>
    <n v="0"/>
    <n v="122811600"/>
    <n v="0"/>
    <n v="0"/>
    <n v="0"/>
    <n v="0"/>
    <n v="0"/>
    <n v="0"/>
    <n v="122811600"/>
  </r>
  <r>
    <x v="15"/>
    <x v="15"/>
    <s v="BP18028904"/>
    <s v="Mantenimiento rutinario de vías rurales realizado con Participación Ciudadana de Santiago de  Cali"/>
    <s v="BP180289041010305"/>
    <s v="Realizar Mantenimiento rutinario en vías de los Corregimientos Felidia, Saladito, Leonera, Pichindé y Los Andes"/>
    <m/>
    <m/>
    <s v="2-30503"/>
    <s v="Atención, Control y Organización Institucional para apoyo a la Gestión del Estado"/>
    <x v="0"/>
    <s v="Vigencia actual"/>
    <n v="7822"/>
    <s v="0-7822"/>
    <s v="R.F. Sobretasa Gasol.  S.I.T.M."/>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122811600"/>
    <n v="0"/>
    <n v="0"/>
    <n v="0"/>
    <n v="0"/>
    <n v="0"/>
    <n v="0"/>
    <n v="122811600"/>
    <n v="0"/>
    <n v="0"/>
    <n v="0"/>
    <n v="0"/>
    <n v="0"/>
    <n v="0"/>
    <n v="122811600"/>
  </r>
  <r>
    <x v="15"/>
    <x v="15"/>
    <s v="BP18028904"/>
    <s v="Mantenimiento rutinario de vías rurales realizado con Participación Ciudadana de Santiago de  Cali"/>
    <s v="BP180289041010404"/>
    <s v="Realizar Mantenimiento rutinario en vías del Corregimiento de Pance"/>
    <m/>
    <m/>
    <s v="2-30503"/>
    <s v="Atención, Control y Organización Institucional para apoyo a la Gestión del Estado"/>
    <x v="0"/>
    <s v="Vigencia actual"/>
    <n v="7822"/>
    <s v="0-7822"/>
    <s v="R.F. Sobretasa Gasol.  S.I.T.M."/>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24562320"/>
    <n v="0"/>
    <n v="0"/>
    <n v="0"/>
    <n v="0"/>
    <n v="0"/>
    <n v="0"/>
    <n v="24562320"/>
    <n v="0"/>
    <n v="0"/>
    <n v="0"/>
    <n v="0"/>
    <n v="0"/>
    <n v="0"/>
    <n v="24562320"/>
  </r>
  <r>
    <x v="15"/>
    <x v="15"/>
    <s v="BP18028904"/>
    <s v="Mantenimiento rutinario de vías rurales realizado con Participación Ciudadana de Santiago de  Cali"/>
    <s v="BP180289041010505"/>
    <s v="Realizar Mantenimiento rutinario en vías de los Corregimientos Navarro y El Hormiguero"/>
    <m/>
    <m/>
    <s v="2-30503"/>
    <s v="Atención, Control y Organización Institucional para apoyo a la Gestión del Estado"/>
    <x v="0"/>
    <s v="Vigencia actual"/>
    <n v="7822"/>
    <s v="0-7822"/>
    <s v="R.F. Sobretasa Gasol.  S.I.T.M."/>
    <m/>
    <m/>
    <x v="0"/>
    <s v="Organismo"/>
    <n v="99"/>
    <s v="MUNICIPIO DE CALI"/>
    <n v="42"/>
    <s v="CALI AMABLE Y SOSTENIBLE"/>
    <n v="4201"/>
    <s v="MOVILIDAD SOSTENIBLE, SALUDABLE, SEGURA Y ACCESIBLE"/>
    <n v="4201004"/>
    <s v="INFRAESTRUCTURA PARA LA MOVILIDAD EN TRANSPORTE PRIVADO"/>
    <x v="229"/>
    <s v="Mantenimiento rutinario de vías rurales realizado con partic"/>
    <n v="49124640"/>
    <n v="0"/>
    <n v="0"/>
    <n v="0"/>
    <n v="0"/>
    <n v="0"/>
    <n v="0"/>
    <n v="49124640"/>
    <n v="0"/>
    <n v="0"/>
    <n v="0"/>
    <n v="0"/>
    <n v="0"/>
    <n v="0"/>
    <n v="49124640"/>
  </r>
  <r>
    <x v="15"/>
    <x v="15"/>
    <s v="BP26002140"/>
    <s v="Ampliación  infraestructura vía Cali Jamundí entre rio Lili y carrera 127, Municipio Santiago de  Cali"/>
    <s v="BP260021401010109"/>
    <s v="Realizar actividades relacionadas con el PMT -  Ampliación vía Cali Jamundi entre el rio Lili y  Carrera 127, comuna 22 y zona de expansión urbana, Cali"/>
    <m/>
    <m/>
    <s v="2-301010131"/>
    <s v="Construcción y Pavimentación de Calles Urbanas"/>
    <x v="0"/>
    <s v="Vigencia actual"/>
    <n v="7822"/>
    <s v="0-7822"/>
    <s v="R.F. Sobretasa Gasol.  S.I.T.M."/>
    <m/>
    <m/>
    <x v="0"/>
    <s v="Organismo"/>
    <n v="99"/>
    <s v="MUNICIPIO DE CALI"/>
    <n v="42"/>
    <s v="CALI AMABLE Y SOSTENIBLE"/>
    <n v="4202"/>
    <s v="ORDENAMIENTO TERRITORIAL E INTEGRACIÓN REGIONAL"/>
    <n v="4202002"/>
    <s v="Ciudad región"/>
    <x v="227"/>
    <s v="Corredor Verde construido"/>
    <n v="431993877"/>
    <n v="0"/>
    <n v="0"/>
    <n v="0"/>
    <n v="0"/>
    <n v="0"/>
    <n v="0"/>
    <n v="431993877"/>
    <n v="0"/>
    <n v="0"/>
    <n v="0"/>
    <n v="0"/>
    <n v="0"/>
    <n v="0"/>
    <n v="431993877"/>
  </r>
  <r>
    <x v="15"/>
    <x v="15"/>
    <s v="BP26002140"/>
    <s v="Ampliación  infraestructura vía Cali Jamundí entre rio Lili y carrera 127, Municipio Santiago de  Cali"/>
    <s v="BP260021401010110"/>
    <s v="Realizar obras paso semaforizado Universidad Autónoma, -  Ampliación vía Cali Jamundi entre el río Lili y  Carrera 127, comuna 22 y zona de expansión urbana, Cali"/>
    <m/>
    <m/>
    <s v="2-301010131"/>
    <s v="Construcción y Pavimentación de Calles Urbanas"/>
    <x v="0"/>
    <s v="Vigencia actual"/>
    <n v="7822"/>
    <s v="0-7822"/>
    <s v="R.F. Sobretasa Gasol.  S.I.T.M."/>
    <m/>
    <m/>
    <x v="0"/>
    <s v="Organismo"/>
    <n v="99"/>
    <s v="MUNICIPIO DE CALI"/>
    <n v="42"/>
    <s v="CALI AMABLE Y SOSTENIBLE"/>
    <n v="4202"/>
    <s v="ORDENAMIENTO TERRITORIAL E INTEGRACIÓN REGIONAL"/>
    <n v="4202002"/>
    <s v="Ciudad región"/>
    <x v="227"/>
    <s v="Corredor Verde construido"/>
    <n v="664839823"/>
    <n v="0"/>
    <n v="0"/>
    <n v="0"/>
    <n v="0"/>
    <n v="0"/>
    <n v="0"/>
    <n v="664839823"/>
    <n v="0"/>
    <n v="0"/>
    <n v="0"/>
    <n v="0"/>
    <n v="0"/>
    <n v="0"/>
    <n v="664839823"/>
  </r>
  <r>
    <x v="15"/>
    <x v="15"/>
    <s v="BP26002140"/>
    <s v="Ampliación  infraestructura vía Cali Jamundí entre rio Lili y carrera 127, Municipio Santiago de  Cali"/>
    <s v="BP260021401010111"/>
    <s v="Realizar obras de redes húmedas - Ampliación vía Cali Jamundi entre el rio Lili y  Carrera 127, comuna 22 y zona de expansión urbana, Cali"/>
    <m/>
    <m/>
    <s v="2-301010131"/>
    <s v="Construcción y Pavimentación de Calles Urbanas"/>
    <x v="0"/>
    <s v="Vigencia actual"/>
    <n v="7822"/>
    <s v="0-7822"/>
    <s v="R.F. Sobretasa Gasol.  S.I.T.M."/>
    <m/>
    <m/>
    <x v="0"/>
    <s v="Organismo"/>
    <n v="99"/>
    <s v="MUNICIPIO DE CALI"/>
    <n v="42"/>
    <s v="CALI AMABLE Y SOSTENIBLE"/>
    <n v="4202"/>
    <s v="ORDENAMIENTO TERRITORIAL E INTEGRACIÓN REGIONAL"/>
    <n v="4202002"/>
    <s v="Ciudad región"/>
    <x v="227"/>
    <s v="Corredor Verde construido"/>
    <n v="574285260"/>
    <n v="0"/>
    <n v="0"/>
    <n v="0"/>
    <n v="0"/>
    <n v="0"/>
    <n v="0"/>
    <n v="574285260"/>
    <n v="0"/>
    <n v="0"/>
    <n v="0"/>
    <n v="0"/>
    <n v="0"/>
    <n v="0"/>
    <n v="574285260"/>
  </r>
  <r>
    <x v="15"/>
    <x v="15"/>
    <s v="BP26002140"/>
    <s v="Ampliación  infraestructura vía Cali Jamundí entre rio Lili y carrera 127, Municipio Santiago de  Cali"/>
    <s v="BP260021401010112"/>
    <s v="Realizar obras de redes secas -  Ampliación vía Cali Jamundi entre el rio Lili y  Carrera 127, comuna 22 y zona de expansión urbana, Cali"/>
    <m/>
    <m/>
    <s v="2-301010131"/>
    <s v="Construcción y Pavimentación de Calles Urbanas"/>
    <x v="0"/>
    <s v="Vigencia actual"/>
    <n v="7822"/>
    <s v="0-7822"/>
    <s v="R.F. Sobretasa Gasol.  S.I.T.M."/>
    <m/>
    <m/>
    <x v="0"/>
    <s v="Organismo"/>
    <n v="99"/>
    <s v="MUNICIPIO DE CALI"/>
    <n v="42"/>
    <s v="CALI AMABLE Y SOSTENIBLE"/>
    <n v="4202"/>
    <s v="ORDENAMIENTO TERRITORIAL E INTEGRACIÓN REGIONAL"/>
    <n v="4202002"/>
    <s v="Ciudad región"/>
    <x v="227"/>
    <s v="Corredor Verde construido"/>
    <n v="936028916"/>
    <n v="0"/>
    <n v="0"/>
    <n v="0"/>
    <n v="0"/>
    <n v="0"/>
    <n v="0"/>
    <n v="936028916"/>
    <n v="0"/>
    <n v="0"/>
    <n v="0"/>
    <n v="0"/>
    <n v="0"/>
    <n v="0"/>
    <n v="936028916"/>
  </r>
  <r>
    <x v="15"/>
    <x v="15"/>
    <s v="BP26002140"/>
    <s v="Ampliación  infraestructura vía Cali Jamundí entre rio Lili y carrera 127, Municipio Santiago de  Cali"/>
    <s v="BP260021401010113"/>
    <s v="Realizar obras complementarias requeridas por PMT -  Ampliación vía Cali Jamundi entre el rio Lili y  Carrera 127, comuna 22 y zona de expansión urbana, Cali"/>
    <m/>
    <m/>
    <s v="2-301010131"/>
    <s v="Construcción y Pavimentación de Calles Urbanas"/>
    <x v="0"/>
    <s v="Vigencia actual"/>
    <n v="7822"/>
    <s v="0-7822"/>
    <s v="R.F. Sobretasa Gasol.  S.I.T.M."/>
    <m/>
    <m/>
    <x v="0"/>
    <s v="Organismo"/>
    <n v="99"/>
    <s v="MUNICIPIO DE CALI"/>
    <n v="42"/>
    <s v="CALI AMABLE Y SOSTENIBLE"/>
    <n v="4202"/>
    <s v="ORDENAMIENTO TERRITORIAL E INTEGRACIÓN REGIONAL"/>
    <n v="4202002"/>
    <s v="Ciudad región"/>
    <x v="227"/>
    <s v="Corredor Verde construido"/>
    <n v="265553432"/>
    <n v="0"/>
    <n v="0"/>
    <n v="0"/>
    <n v="0"/>
    <n v="0"/>
    <n v="0"/>
    <n v="265553432"/>
    <n v="0"/>
    <n v="0"/>
    <n v="0"/>
    <n v="0"/>
    <n v="0"/>
    <n v="0"/>
    <n v="265553432"/>
  </r>
  <r>
    <x v="15"/>
    <x v="15"/>
    <s v="BP26002050"/>
    <s v="Adecuación con adoquines de vías y andenes en Santiago de  Cali"/>
    <s v="BP260020501010104"/>
    <s v="REALIZAR MANTENIMIENTO DE EQUIPO - INSTALACIÓN DE ADOQUINES EN ZONA URBANA DE CALI"/>
    <m/>
    <m/>
    <s v="2-302010201"/>
    <s v="Maquinaria y Equipo"/>
    <x v="0"/>
    <s v="Vigencia actual"/>
    <n v="7822"/>
    <s v="0-7822"/>
    <s v="R.F. Sobretasa Gasol.  S.I.T.M."/>
    <m/>
    <m/>
    <x v="0"/>
    <s v="Organismo"/>
    <n v="99"/>
    <s v="MUNICIPIO DE CALI"/>
    <n v="42"/>
    <s v="CALI AMABLE Y SOSTENIBLE"/>
    <n v="4203"/>
    <s v="VIVIENDO MEJOR Y DISFRUTANDO MÁS A CALI"/>
    <n v="4203001"/>
    <s v="Construyendo entornos para la vida"/>
    <x v="230"/>
    <s v="Vías y andenes en adoquín adecuados con participación ciudad"/>
    <n v="2373222"/>
    <n v="0"/>
    <n v="0"/>
    <n v="0"/>
    <n v="0"/>
    <n v="0"/>
    <n v="0"/>
    <n v="2373222"/>
    <n v="0"/>
    <n v="0"/>
    <n v="0"/>
    <n v="0"/>
    <n v="0"/>
    <n v="0"/>
    <n v="2373222"/>
  </r>
  <r>
    <x v="15"/>
    <x v="15"/>
    <s v="BP26002050"/>
    <s v="Adecuación con adoquines de vías y andenes en Santiago de  Cali"/>
    <s v="BP260020501010107"/>
    <s v="REALIZAR ADECUACIÓN DE VÍAS Y ANDENES CON ADOQUINES - GRUPO OPERATIVO EN OBRA EN ZONA URBANA DE CALI-"/>
    <m/>
    <m/>
    <s v="2-30503"/>
    <s v="Atención, Control y Organización Institucional para apoyo a la Gestión del Estado"/>
    <x v="0"/>
    <s v="Vigencia actual"/>
    <n v="7822"/>
    <s v="0-7822"/>
    <s v="R.F. Sobretasa Gasol.  S.I.T.M."/>
    <m/>
    <m/>
    <x v="0"/>
    <s v="Organismo"/>
    <n v="99"/>
    <s v="MUNICIPIO DE CALI"/>
    <n v="42"/>
    <s v="CALI AMABLE Y SOSTENIBLE"/>
    <n v="4203"/>
    <s v="VIVIENDO MEJOR Y DISFRUTANDO MÁS A CALI"/>
    <n v="4203001"/>
    <s v="Construyendo entornos para la vida"/>
    <x v="230"/>
    <s v="Vías y andenes en adoquín adecuados con participación ciudad"/>
    <n v="18869170"/>
    <n v="0"/>
    <n v="0"/>
    <n v="0"/>
    <n v="0"/>
    <n v="0"/>
    <n v="0"/>
    <n v="18869170"/>
    <n v="0"/>
    <n v="0"/>
    <n v="0"/>
    <n v="0"/>
    <n v="0"/>
    <n v="0"/>
    <n v="18869170"/>
  </r>
  <r>
    <x v="15"/>
    <x v="15"/>
    <s v="BP26000781"/>
    <s v="Construcción puente vehicular  a desnivel en la carrera 100 con calle 25, Santiago de   Cali"/>
    <s v="BP260007811010121"/>
    <s v="Ejecutar obras de señalización - Construcción intersección a desnivel en la Carrera 100 con Calle 25, comuna 17"/>
    <m/>
    <m/>
    <s v="2-301010133"/>
    <s v="Carreteras, Caminos, Puentes y Similares"/>
    <x v="0"/>
    <s v="Vigencia actual"/>
    <n v="7830"/>
    <s v="0-7830"/>
    <s v="R.F. 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175555388"/>
    <n v="0"/>
    <n v="0"/>
    <n v="0"/>
    <n v="0"/>
    <n v="0"/>
    <n v="0"/>
    <n v="175555388"/>
    <n v="0"/>
    <n v="0"/>
    <n v="0"/>
    <n v="0"/>
    <n v="0"/>
    <n v="0"/>
    <n v="175555388"/>
  </r>
  <r>
    <x v="15"/>
    <x v="15"/>
    <s v="BP26000781"/>
    <s v="Construcción puente vehicular  a desnivel en la carrera 100 con calle 25, Santiago de   Cali"/>
    <s v="BP260007811010126"/>
    <s v="Ejecutar obras de redes secas - Construcción intersección a desnivel en la Carrera 100 con Calle 25, comuna 17"/>
    <m/>
    <m/>
    <s v="2-301010133"/>
    <s v="Carreteras, Caminos, Puentes y Similares"/>
    <x v="0"/>
    <s v="Vigencia actual"/>
    <n v="7830"/>
    <s v="0-7830"/>
    <s v="R.F. 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1795029612"/>
    <n v="0"/>
    <n v="0"/>
    <n v="0"/>
    <n v="0"/>
    <n v="0"/>
    <n v="0"/>
    <n v="1795029612"/>
    <n v="0"/>
    <n v="0"/>
    <n v="0"/>
    <n v="0"/>
    <n v="0"/>
    <n v="0"/>
    <n v="1795029612"/>
  </r>
  <r>
    <x v="15"/>
    <x v="15"/>
    <s v="BP26000192"/>
    <s v="Construcción de  Soluciones Peatonales en Santiago de   Cali"/>
    <s v="BP260001921010110"/>
    <s v="CONSTRUIR PUENTE PEATONAL CARRERA 1, SOBRE EL RIO CALI - CONEXIÓN MUSEO LA TERTULIA Y CASA OBESO (ADICIÓN A CONTRATO)"/>
    <m/>
    <m/>
    <s v="2-301010133"/>
    <s v="Carreteras, Caminos, Puentes y Similares"/>
    <x v="1"/>
    <s v="Reservas excepcionales"/>
    <n v="1103"/>
    <s v="2-1103"/>
    <s v="ICLD LEY 617/00"/>
    <m/>
    <m/>
    <x v="0"/>
    <s v="Organismo"/>
    <n v="99"/>
    <s v="MUNICIPIO DE CALI"/>
    <n v="42"/>
    <s v="CALI AMABLE Y SOSTENIBLE"/>
    <n v="4201"/>
    <s v="MOVILIDAD SOSTENIBLE, SALUDABLE, SEGURA Y ACCESIBLE"/>
    <n v="4201001"/>
    <s v="MOVILIDAD PEATONAL"/>
    <x v="232"/>
    <s v="Soluciones peatonales construidas."/>
    <n v="0"/>
    <n v="0"/>
    <n v="43456155"/>
    <n v="0"/>
    <n v="0"/>
    <n v="0"/>
    <n v="0"/>
    <n v="43456155"/>
    <n v="43456155"/>
    <n v="43456155"/>
    <n v="0"/>
    <n v="0"/>
    <n v="43456155"/>
    <n v="0"/>
    <n v="0"/>
  </r>
  <r>
    <x v="15"/>
    <x v="15"/>
    <s v="BP26000840"/>
    <s v="MANTENIMIENTO DE PUENTES PEATONALES EN SANTIAGO DE   CALI"/>
    <s v="BP260008401010101"/>
    <s v="Realizar mantenimiento Puente Peatonal Calle 42 con carrera 41F, comuna 16"/>
    <m/>
    <m/>
    <s v="2-301010333"/>
    <s v="Carreteras, Caminos, Puentes y Similares"/>
    <x v="1"/>
    <s v="Reservas excepcionales"/>
    <n v="1104"/>
    <s v="2-1104"/>
    <s v="Otros ICLD (Ingresos Corrientes de Libre Destinanción)"/>
    <m/>
    <m/>
    <x v="0"/>
    <s v="Organismo"/>
    <n v="99"/>
    <s v="MUNICIPIO DE CALI"/>
    <n v="42"/>
    <s v="CALI AMABLE Y SOSTENIBLE"/>
    <n v="4201"/>
    <s v="MOVILIDAD SOSTENIBLE, SALUDABLE, SEGURA Y ACCESIBLE"/>
    <n v="4201001"/>
    <s v="MOVILIDAD PEATONAL"/>
    <x v="221"/>
    <s v="Soluciones peatonales urbanas y rurales mantenidas."/>
    <n v="0"/>
    <n v="0"/>
    <n v="96763"/>
    <n v="0"/>
    <n v="0"/>
    <n v="0"/>
    <n v="0"/>
    <n v="96763"/>
    <n v="96763"/>
    <n v="96763"/>
    <n v="0"/>
    <n v="0"/>
    <n v="96763"/>
    <n v="0"/>
    <n v="0"/>
  </r>
  <r>
    <x v="15"/>
    <x v="15"/>
    <s v="BP18028908"/>
    <s v="Mejoramiento de la red peatonal en zona urbana y rural, Santiago de Cali"/>
    <s v="BP180289081010115"/>
    <s v="REHABILITAR ANDENES -SAN PASCUAL, COMUNA 3"/>
    <m/>
    <m/>
    <s v="2-301010305"/>
    <s v="Rehabilitación de Infraestructura ya Existente"/>
    <x v="1"/>
    <s v="Reservas excepcionales"/>
    <n v="1104"/>
    <s v="2-1104"/>
    <s v="Otros ICLD (Ingresos Corrientes de Libre Destinanción)"/>
    <m/>
    <m/>
    <x v="0"/>
    <s v="Organismo"/>
    <n v="99"/>
    <s v="MUNICIPIO DE CALI"/>
    <n v="42"/>
    <s v="CALI AMABLE Y SOSTENIBLE"/>
    <n v="4201"/>
    <s v="MOVILIDAD SOSTENIBLE, SALUDABLE, SEGURA Y ACCESIBLE"/>
    <n v="4201001"/>
    <s v="MOVILIDAD PEATONAL"/>
    <x v="222"/>
    <s v="Andenes de la red peatonal zona urbana y rural mejorados"/>
    <n v="0"/>
    <n v="0"/>
    <n v="1148417845"/>
    <n v="0"/>
    <n v="0"/>
    <n v="0"/>
    <n v="0"/>
    <n v="1148417845"/>
    <n v="1148417845"/>
    <n v="1148417845"/>
    <n v="0"/>
    <n v="0"/>
    <n v="1148417845"/>
    <n v="0"/>
    <n v="0"/>
  </r>
  <r>
    <x v="15"/>
    <x v="15"/>
    <s v="BP18028908"/>
    <s v="Mejoramiento de la red peatonal en zona urbana y rural, Santiago de Cali"/>
    <s v="BP180289081010116"/>
    <s v="REALIZAR INTERVENTORÍA DE OBRA - SAN PASCUAL"/>
    <m/>
    <m/>
    <s v="2-3040403"/>
    <s v="Interventoria y Control de Calidad propia del Sector"/>
    <x v="1"/>
    <s v="Reservas excepcionales"/>
    <n v="1104"/>
    <s v="2-1104"/>
    <s v="Otros ICLD (Ingresos Corrientes de Libre Destinanción)"/>
    <m/>
    <m/>
    <x v="0"/>
    <s v="Organismo"/>
    <n v="99"/>
    <s v="MUNICIPIO DE CALI"/>
    <n v="42"/>
    <s v="CALI AMABLE Y SOSTENIBLE"/>
    <n v="4201"/>
    <s v="MOVILIDAD SOSTENIBLE, SALUDABLE, SEGURA Y ACCESIBLE"/>
    <n v="4201001"/>
    <s v="MOVILIDAD PEATONAL"/>
    <x v="222"/>
    <s v="Andenes de la red peatonal zona urbana y rural mejorados"/>
    <n v="0"/>
    <n v="0"/>
    <n v="80389236"/>
    <n v="0"/>
    <n v="0"/>
    <n v="0"/>
    <n v="0"/>
    <n v="80389236"/>
    <n v="80389236"/>
    <n v="80389236"/>
    <n v="0"/>
    <n v="0"/>
    <n v="80389236"/>
    <n v="0"/>
    <n v="0"/>
  </r>
  <r>
    <x v="15"/>
    <x v="15"/>
    <s v="BP18028908"/>
    <s v="Mejoramiento de la red peatonal en zona urbana y rural, Santiago de Cali"/>
    <s v="BP180289081010119"/>
    <s v="REALIZAR MANTENIMIENTO ANDENES CALLE 44  ENTRE CARRERAS 41F Y 41H Y CARRERA 41F ENTRE CALLES 44 Y 45, INSTITUCIÓN EDUCATIVA CARLOS HOLMES TRUJILLO SEDE CRISTO MAESTRO, COMUNA 16"/>
    <m/>
    <m/>
    <s v="2-301010305"/>
    <s v="Rehabilitación de Infraestructura ya Existente"/>
    <x v="1"/>
    <s v="Reservas excepcionales"/>
    <n v="1104"/>
    <s v="2-1104"/>
    <s v="Otros ICLD (Ingresos Corrientes de Libre Destinanción)"/>
    <m/>
    <m/>
    <x v="0"/>
    <s v="Organismo"/>
    <n v="99"/>
    <s v="MUNICIPIO DE CALI"/>
    <n v="42"/>
    <s v="CALI AMABLE Y SOSTENIBLE"/>
    <n v="4201"/>
    <s v="MOVILIDAD SOSTENIBLE, SALUDABLE, SEGURA Y ACCESIBLE"/>
    <n v="4201001"/>
    <s v="MOVILIDAD PEATONAL"/>
    <x v="222"/>
    <s v="Andenes de la red peatonal zona urbana y rural mejorados"/>
    <n v="0"/>
    <n v="0"/>
    <n v="13481914"/>
    <n v="0"/>
    <n v="0"/>
    <n v="0"/>
    <n v="0"/>
    <n v="13481914"/>
    <n v="13481914"/>
    <n v="13481914"/>
    <n v="0"/>
    <n v="0"/>
    <n v="13481914"/>
    <n v="0"/>
    <n v="0"/>
  </r>
  <r>
    <x v="15"/>
    <x v="15"/>
    <s v="BP18028908"/>
    <s v="Mejoramiento de la red peatonal en zona urbana y rural, Santiago de Cali"/>
    <s v="BP180289081010129"/>
    <s v="REHABILITAR GRADA-ANDÉN CALLE  32 OESTE ENTRE AVENIDAS 6 OESTE Y 8 OESTE, COMUNA 1"/>
    <m/>
    <m/>
    <s v="2-301010305"/>
    <s v="Rehabilitación de Infraestructura ya Existente"/>
    <x v="1"/>
    <s v="Reservas excepcionales"/>
    <n v="1104"/>
    <s v="2-1104"/>
    <s v="Otros ICLD (Ingresos Corrientes de Libre Destinanción)"/>
    <m/>
    <m/>
    <x v="0"/>
    <s v="Organismo"/>
    <n v="99"/>
    <s v="MUNICIPIO DE CALI"/>
    <n v="42"/>
    <s v="CALI AMABLE Y SOSTENIBLE"/>
    <n v="4201"/>
    <s v="MOVILIDAD SOSTENIBLE, SALUDABLE, SEGURA Y ACCESIBLE"/>
    <n v="4201001"/>
    <s v="MOVILIDAD PEATONAL"/>
    <x v="222"/>
    <s v="Andenes de la red peatonal zona urbana y rural mejorados"/>
    <n v="0"/>
    <n v="0"/>
    <n v="250549400"/>
    <n v="0"/>
    <n v="0"/>
    <n v="0"/>
    <n v="0"/>
    <n v="250549400"/>
    <n v="250549400"/>
    <n v="250549400"/>
    <n v="0"/>
    <n v="0"/>
    <n v="250549400"/>
    <n v="0"/>
    <n v="0"/>
  </r>
  <r>
    <x v="15"/>
    <x v="15"/>
    <s v="BP18028908"/>
    <s v="Mejoramiento de la red peatonal en zona urbana y rural, Santiago de Cali"/>
    <s v="BP180289081010130"/>
    <s v="REHABILITAR GRADA-ANDÉN CALLE 30B OESTE ENTRE AVENIDAS 6 OESTE Y 8 OESTE, COMUNA 1"/>
    <m/>
    <m/>
    <s v="2-301010305"/>
    <s v="Rehabilitación de Infraestructura ya Existente"/>
    <x v="1"/>
    <s v="Reservas excepcionales"/>
    <n v="1104"/>
    <s v="2-1104"/>
    <s v="Otros ICLD (Ingresos Corrientes de Libre Destinanción)"/>
    <m/>
    <m/>
    <x v="0"/>
    <s v="Organismo"/>
    <n v="99"/>
    <s v="MUNICIPIO DE CALI"/>
    <n v="42"/>
    <s v="CALI AMABLE Y SOSTENIBLE"/>
    <n v="4201"/>
    <s v="MOVILIDAD SOSTENIBLE, SALUDABLE, SEGURA Y ACCESIBLE"/>
    <n v="4201001"/>
    <s v="MOVILIDAD PEATONAL"/>
    <x v="222"/>
    <s v="Andenes de la red peatonal zona urbana y rural mejorados"/>
    <n v="0"/>
    <n v="0"/>
    <n v="141702384"/>
    <n v="0"/>
    <n v="0"/>
    <n v="0"/>
    <n v="0"/>
    <n v="141702384"/>
    <n v="141702384"/>
    <n v="141702384"/>
    <n v="0"/>
    <n v="0"/>
    <n v="141702384"/>
    <n v="0"/>
    <n v="0"/>
  </r>
  <r>
    <x v="15"/>
    <x v="15"/>
    <s v="BP18028955"/>
    <s v="CONSTRUCCIÓN DE CICLOINFRAESTRUCTURA EN LA CIUDAD DE SANTIAGO DE  CALI."/>
    <s v="BP180289551010168"/>
    <s v="CONSTRUIR CICLO INFRAESTRUCTURA - SAN PASCUAL, COMUNA 3"/>
    <m/>
    <m/>
    <s v="2-301010131"/>
    <s v="Construcción y Pavimentación de Calles Urbanas"/>
    <x v="1"/>
    <s v="Reservas excepcionales"/>
    <n v="1104"/>
    <s v="2-1104"/>
    <s v="Otros ICLD (Ingresos Corrientes de Libre Destinanción)"/>
    <m/>
    <m/>
    <x v="0"/>
    <s v="Organismo"/>
    <n v="99"/>
    <s v="MUNICIPIO DE CALI"/>
    <n v="42"/>
    <s v="CALI AMABLE Y SOSTENIBLE"/>
    <n v="4201"/>
    <s v="MOVILIDAD SOSTENIBLE, SALUDABLE, SEGURA Y ACCESIBLE"/>
    <n v="4201002"/>
    <s v="MOVILIDAD EN BICICLETA"/>
    <x v="233"/>
    <s v="Red de ciclo-infraestructura (ciclo-ruta, bici-carril, bici-"/>
    <n v="0"/>
    <n v="0"/>
    <n v="196000470"/>
    <n v="0"/>
    <n v="0"/>
    <n v="0"/>
    <n v="0"/>
    <n v="196000470"/>
    <n v="196000470"/>
    <n v="196000470"/>
    <n v="0"/>
    <n v="0"/>
    <n v="196000470"/>
    <n v="0"/>
    <n v="0"/>
  </r>
  <r>
    <x v="15"/>
    <x v="15"/>
    <s v="BP18028955"/>
    <s v="CONSTRUCCIÓN DE CICLOINFRAESTRUCTURA EN LA CIUDAD DE SANTIAGO DE  CALI."/>
    <s v="BP180289551020102"/>
    <s v="INTERVENTORÍA DE OBRA-SAN PASCUAL"/>
    <m/>
    <m/>
    <s v="2-3040403"/>
    <s v="Interventoria y Control de Calidad propia del Sector"/>
    <x v="1"/>
    <s v="Reservas excepcionales"/>
    <n v="1104"/>
    <s v="2-1104"/>
    <s v="Otros ICLD (Ingresos Corrientes de Libre Destinanción)"/>
    <m/>
    <m/>
    <x v="0"/>
    <s v="Organismo"/>
    <n v="99"/>
    <s v="MUNICIPIO DE CALI"/>
    <n v="42"/>
    <s v="CALI AMABLE Y SOSTENIBLE"/>
    <n v="4201"/>
    <s v="MOVILIDAD SOSTENIBLE, SALUDABLE, SEGURA Y ACCESIBLE"/>
    <n v="4201002"/>
    <s v="MOVILIDAD EN BICICLETA"/>
    <x v="233"/>
    <s v="Red de ciclo-infraestructura (ciclo-ruta, bici-carril, bici-"/>
    <n v="0"/>
    <n v="0"/>
    <n v="16852014"/>
    <n v="0"/>
    <n v="0"/>
    <n v="0"/>
    <n v="0"/>
    <n v="16852014"/>
    <n v="16852014"/>
    <n v="16852014"/>
    <n v="0"/>
    <n v="0"/>
    <n v="16852014"/>
    <n v="0"/>
    <n v="0"/>
  </r>
  <r>
    <x v="15"/>
    <x v="15"/>
    <s v="BP18028955"/>
    <s v="CONSTRUCCIÓN DE CICLOINFRAESTRUCTURA EN LA CIUDAD DE SANTIAGO DE  CALI."/>
    <s v="BP180289551020104"/>
    <s v="REALIZAR INTERVENTORÍA DE OBRA- CONSTRUCCIÓN DE CICLOINFRAESTRUCTURA EN LA CIUDAD DE CALI (ADICIÓN A CONTRATO)."/>
    <m/>
    <m/>
    <s v="2-3040403"/>
    <s v="Interventoria y Control de Calidad propia del Sector"/>
    <x v="1"/>
    <s v="Reservas excepcionales"/>
    <n v="1104"/>
    <s v="2-1104"/>
    <s v="Otros ICLD (Ingresos Corrientes de Libre Destinanción)"/>
    <m/>
    <m/>
    <x v="0"/>
    <s v="Organismo"/>
    <n v="99"/>
    <s v="MUNICIPIO DE CALI"/>
    <n v="42"/>
    <s v="CALI AMABLE Y SOSTENIBLE"/>
    <n v="4201"/>
    <s v="MOVILIDAD SOSTENIBLE, SALUDABLE, SEGURA Y ACCESIBLE"/>
    <n v="4201002"/>
    <s v="MOVILIDAD EN BICICLETA"/>
    <x v="233"/>
    <s v="Red de ciclo-infraestructura (ciclo-ruta, bici-carril, bici-"/>
    <n v="0"/>
    <n v="0"/>
    <n v="45885828"/>
    <n v="0"/>
    <n v="0"/>
    <n v="0"/>
    <n v="0"/>
    <n v="45885828"/>
    <n v="45885828"/>
    <n v="45885828"/>
    <n v="0"/>
    <n v="0"/>
    <n v="45885828"/>
    <n v="0"/>
    <n v="0"/>
  </r>
  <r>
    <x v="15"/>
    <x v="15"/>
    <s v="BP26000874"/>
    <s v="Mejoramiento de la malla vial en el Municipio Santiago de   Cali"/>
    <s v="BP260008741010115"/>
    <s v="Realizar rehabilitación vial San Pascual, comuna 3"/>
    <m/>
    <m/>
    <s v="2-301010305"/>
    <s v="Rehabilitación de Infraestructura ya Existente"/>
    <x v="1"/>
    <s v="Reservas excepcionales"/>
    <n v="1104"/>
    <s v="2-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25"/>
    <s v="VÍAS ZONA URBANA Y RURAL MEJORADAS"/>
    <n v="0"/>
    <n v="0"/>
    <n v="1989759334"/>
    <n v="0"/>
    <n v="0"/>
    <n v="0"/>
    <n v="0"/>
    <n v="1989759334"/>
    <n v="1989759334"/>
    <n v="1989759334"/>
    <n v="0"/>
    <n v="0"/>
    <n v="1989759334"/>
    <n v="0"/>
    <n v="0"/>
  </r>
  <r>
    <x v="15"/>
    <x v="15"/>
    <s v="BP26000874"/>
    <s v="Mejoramiento de la malla vial en el Municipio Santiago de   Cali"/>
    <s v="BP260008741010203"/>
    <s v="ADQUIRIR MATERIALES Y SUMINISTROS - GRUPO OPERATIVO.."/>
    <m/>
    <m/>
    <s v="2-302010134"/>
    <s v="Adquisicion de Materiales y Suministros"/>
    <x v="1"/>
    <s v="Reservas excepcionales"/>
    <n v="1104"/>
    <s v="2-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25"/>
    <s v="VÍAS ZONA URBANA Y RURAL MEJORADAS"/>
    <n v="0"/>
    <n v="0"/>
    <n v="191918484"/>
    <n v="0"/>
    <n v="0"/>
    <n v="0"/>
    <n v="0"/>
    <n v="191918484"/>
    <n v="191918484"/>
    <n v="191918484"/>
    <n v="0"/>
    <n v="0"/>
    <n v="191918484"/>
    <n v="0"/>
    <n v="0"/>
  </r>
  <r>
    <x v="15"/>
    <x v="15"/>
    <s v="BP26000874"/>
    <s v="Mejoramiento de la malla vial en el Municipio Santiago de   Cali"/>
    <s v="BP260008741020103"/>
    <s v="REALIZAR INTERVENTORÍA DE OBRA - REHABILITACIÓN VIAL SAN PASCUAL, COMUNA 3"/>
    <m/>
    <m/>
    <s v="2-3040403"/>
    <s v="Interventoria y Control de Calidad propia del Sector"/>
    <x v="1"/>
    <s v="Reservas excepcionales"/>
    <n v="1104"/>
    <s v="2-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25"/>
    <s v="VÍAS ZONA URBANA Y RURAL MEJORADAS"/>
    <n v="0"/>
    <n v="0"/>
    <n v="86942190"/>
    <n v="0"/>
    <n v="0"/>
    <n v="0"/>
    <n v="0"/>
    <n v="86942190"/>
    <n v="86942190"/>
    <n v="86942190"/>
    <n v="0"/>
    <n v="0"/>
    <n v="86942190"/>
    <n v="0"/>
    <n v="0"/>
  </r>
  <r>
    <x v="15"/>
    <x v="15"/>
    <s v="BP18028920"/>
    <s v="Estudios Diseños y Construcción obras por contribución de Valorización, Santiago de  Cali"/>
    <s v="BP180289201010408"/>
    <s v="APOYAR ADMINISTRACIÓN DEL RECAUDO DE LA CONTRIBUCIÓN POR VALORIZACIÓN -  MEGAOBRAS."/>
    <m/>
    <m/>
    <s v="2-30503"/>
    <s v="Atención, Control y Organización Institucional para apoyo a la Gestión del Estado"/>
    <x v="1"/>
    <s v="Reservas excepcionales"/>
    <n v="1104"/>
    <s v="2-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337913168"/>
    <n v="0"/>
    <n v="0"/>
    <n v="0"/>
    <n v="0"/>
    <n v="337913168"/>
    <n v="337913168"/>
    <n v="337913168"/>
    <n v="0"/>
    <n v="0"/>
    <n v="337913168"/>
    <n v="0"/>
    <n v="0"/>
  </r>
  <r>
    <x v="15"/>
    <x v="15"/>
    <s v="BP26000150"/>
    <s v="Construcción de Infraestructura vial y peatonal en Santiago de Cali"/>
    <s v="BP260001501010133"/>
    <s v="Ejecutar obras  Ampliación Vía a Pance hasta la Vorágine - adición a contrato."/>
    <m/>
    <m/>
    <s v="2-301010131"/>
    <s v="Construcción y Pavimentación de Calles Urbanas"/>
    <x v="1"/>
    <s v="Reservas excepcionales"/>
    <n v="1104"/>
    <s v="2-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288958325"/>
    <n v="0"/>
    <n v="0"/>
    <n v="0"/>
    <n v="0"/>
    <n v="1288958325"/>
    <n v="1288958325"/>
    <n v="1288958325"/>
    <n v="0"/>
    <n v="0"/>
    <n v="1288958325"/>
    <n v="0"/>
    <n v="0"/>
  </r>
  <r>
    <x v="15"/>
    <x v="15"/>
    <s v="BP26000150"/>
    <s v="Construcción de Infraestructura vial y peatonal en Santiago de Cali"/>
    <s v="BP260001501020120"/>
    <s v="Realizar interventoría de obra - ampliación Vía a Pance hasta la Vorágine (Adición a contrato)."/>
    <m/>
    <m/>
    <s v="2-3040403"/>
    <s v="Interventoria y Control de Calidad propia del Sector"/>
    <x v="1"/>
    <s v="Reservas excepcionales"/>
    <n v="1104"/>
    <s v="2-1104"/>
    <s v="Otros ICLD (Ingresos Corrientes de Libre Destinanción)"/>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86291230"/>
    <n v="0"/>
    <n v="0"/>
    <n v="0"/>
    <n v="0"/>
    <n v="186291230"/>
    <n v="186291230"/>
    <n v="186291230"/>
    <n v="0"/>
    <n v="0"/>
    <n v="186291230"/>
    <n v="0"/>
    <n v="0"/>
  </r>
  <r>
    <x v="15"/>
    <x v="15"/>
    <s v="BP26000192"/>
    <s v="Construcción de  Soluciones Peatonales en Santiago de   Cali"/>
    <s v="BP260001921010108"/>
    <s v="CONSTRUIR PUENTE PEATONAL CARRERA 1, SOBRE EL RIO CALI - CONEXIÓN MUSEO LA TERTULIA Y CASA OBESO"/>
    <m/>
    <m/>
    <s v="2-301010133"/>
    <s v="Carreteras, Caminos, Puentes y Similares"/>
    <x v="1"/>
    <s v="Reservas excepcionales"/>
    <n v="1201"/>
    <s v="2-1201"/>
    <s v="Saneamiento Fiscal"/>
    <m/>
    <m/>
    <x v="0"/>
    <s v="Organismo"/>
    <n v="99"/>
    <s v="MUNICIPIO DE CALI"/>
    <n v="42"/>
    <s v="CALI AMABLE Y SOSTENIBLE"/>
    <n v="4201"/>
    <s v="MOVILIDAD SOSTENIBLE, SALUDABLE, SEGURA Y ACCESIBLE"/>
    <n v="4201001"/>
    <s v="MOVILIDAD PEATONAL"/>
    <x v="232"/>
    <s v="Soluciones peatonales construidas."/>
    <n v="0"/>
    <n v="0"/>
    <n v="256173694"/>
    <n v="0"/>
    <n v="0"/>
    <n v="0"/>
    <n v="0"/>
    <n v="256173694"/>
    <n v="256173694"/>
    <n v="256173694"/>
    <n v="0"/>
    <n v="0"/>
    <n v="256173694"/>
    <n v="0"/>
    <n v="0"/>
  </r>
  <r>
    <x v="15"/>
    <x v="15"/>
    <s v="BP26000192"/>
    <s v="Construcción de  Soluciones Peatonales en Santiago de   Cali"/>
    <s v="BP260001921010111"/>
    <s v="CONSTRUIR PUENTE PEATONAL CARRERA 1, SOBRE EL RIO CALI - CONEXIÓN MUSEO LA TERTULIA Y CASA OBESO (ADICIÓN A CONTRATO)."/>
    <m/>
    <m/>
    <s v="2-301010133"/>
    <s v="Carreteras, Caminos, Puentes y Similares"/>
    <x v="1"/>
    <s v="Reservas excepcionales"/>
    <n v="1201"/>
    <s v="2-1201"/>
    <s v="Saneamiento Fiscal"/>
    <m/>
    <m/>
    <x v="0"/>
    <s v="Organismo"/>
    <n v="99"/>
    <s v="MUNICIPIO DE CALI"/>
    <n v="42"/>
    <s v="CALI AMABLE Y SOSTENIBLE"/>
    <n v="4201"/>
    <s v="MOVILIDAD SOSTENIBLE, SALUDABLE, SEGURA Y ACCESIBLE"/>
    <n v="4201001"/>
    <s v="MOVILIDAD PEATONAL"/>
    <x v="232"/>
    <s v="Soluciones peatonales construidas."/>
    <n v="0"/>
    <n v="0"/>
    <n v="5033127"/>
    <n v="0"/>
    <n v="0"/>
    <n v="0"/>
    <n v="0"/>
    <n v="5033127"/>
    <n v="5033127"/>
    <n v="5033127"/>
    <n v="0"/>
    <n v="0"/>
    <n v="5033127"/>
    <n v="0"/>
    <n v="0"/>
  </r>
  <r>
    <x v="15"/>
    <x v="15"/>
    <s v="BP26001801"/>
    <s v="Construcción obras de estabilización y contención en el Municipio Santiago de  Cali"/>
    <s v="BP260018011010103"/>
    <s v="Construcción muros de contención en la comuna 18 - Parque CIDES"/>
    <m/>
    <m/>
    <s v="2-301010133"/>
    <s v="Carreteras, Caminos, Puentes y Similares"/>
    <x v="1"/>
    <s v="Reservas excepcionales"/>
    <n v="1201"/>
    <s v="2-1201"/>
    <s v="Saneamiento Fiscal"/>
    <m/>
    <m/>
    <x v="0"/>
    <s v="Organismo"/>
    <n v="99"/>
    <s v="MUNICIPIO DE CALI"/>
    <n v="42"/>
    <s v="CALI AMABLE Y SOSTENIBLE"/>
    <n v="4201"/>
    <s v="MOVILIDAD SOSTENIBLE, SALUDABLE, SEGURA Y ACCESIBLE"/>
    <n v="4201004"/>
    <s v="INFRAESTRUCTURA PARA LA MOVILIDAD EN TRANSPORTE PRIVADO"/>
    <x v="226"/>
    <s v="Obras de estabilización y contención en zona urbana y rural"/>
    <n v="0"/>
    <n v="0"/>
    <n v="382329475"/>
    <n v="0"/>
    <n v="0"/>
    <n v="0"/>
    <n v="0"/>
    <n v="382329475"/>
    <n v="382329475"/>
    <n v="382329475"/>
    <n v="0"/>
    <n v="0"/>
    <n v="382329475"/>
    <n v="0"/>
    <n v="0"/>
  </r>
  <r>
    <x v="15"/>
    <x v="15"/>
    <s v="BP18028908"/>
    <s v="Mejoramiento de la red peatonal en zona urbana y rural, Santiago de Cali"/>
    <s v="BP180289081010122"/>
    <s v="REHABILITAR GRADA-ANDÉN CALLE 6H OESTE ENTRE CARRERAS 47 Y 48, COMUNA 20"/>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1"/>
    <s v="MOVILIDAD PEATONAL"/>
    <x v="222"/>
    <s v="Andenes de la red peatonal zona urbana y rural mejorados"/>
    <n v="0"/>
    <n v="0"/>
    <n v="12251434"/>
    <n v="0"/>
    <n v="0"/>
    <n v="0"/>
    <n v="0"/>
    <n v="12251434"/>
    <n v="12251434"/>
    <n v="12251434"/>
    <n v="0"/>
    <n v="0"/>
    <n v="12251434"/>
    <n v="0"/>
    <n v="0"/>
  </r>
  <r>
    <x v="15"/>
    <x v="15"/>
    <s v="BP18028908"/>
    <s v="Mejoramiento de la red peatonal en zona urbana y rural, Santiago de Cali"/>
    <s v="BP180289081010128"/>
    <s v="REALIZAR MANTENIMIENTO ANDENES DIAGONAL 28C ENTRE CARRERAS 40 Y 40A  COMUNA 11"/>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1"/>
    <s v="MOVILIDAD PEATONAL"/>
    <x v="222"/>
    <s v="Andenes de la red peatonal zona urbana y rural mejorados"/>
    <n v="0"/>
    <n v="0"/>
    <n v="31790321"/>
    <n v="0"/>
    <n v="0"/>
    <n v="0"/>
    <n v="0"/>
    <n v="31790321"/>
    <n v="31790321"/>
    <n v="31790321"/>
    <n v="0"/>
    <n v="0"/>
    <n v="31790321"/>
    <n v="0"/>
    <n v="0"/>
  </r>
  <r>
    <x v="15"/>
    <x v="15"/>
    <s v="BP18028951"/>
    <s v="Construcción de vías zona urbana y rural, Santiago de Cali."/>
    <s v="BP180289511010121"/>
    <s v="REALIZAR OBRAS DE PAVIMENTACIÓN CARRERA 40B ENTRE CALLES 29 Y 30, COMUNA 11"/>
    <m/>
    <m/>
    <s v="2-301010131"/>
    <s v="Construcción y Pavimentación de Calles Urbanas"/>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474918861"/>
    <n v="0"/>
    <n v="0"/>
    <n v="0"/>
    <n v="0"/>
    <n v="474918861"/>
    <n v="474918861"/>
    <n v="474918861"/>
    <n v="0"/>
    <n v="0"/>
    <n v="474918861"/>
    <n v="0"/>
    <n v="0"/>
  </r>
  <r>
    <x v="15"/>
    <x v="15"/>
    <s v="BP18028951"/>
    <s v="Construcción de vías zona urbana y rural, Santiago de Cali."/>
    <s v="BP180289511010205"/>
    <s v="REALIZAR  CONTINUACIÓN CONSTRUCCIÓN PAVIMENTO VÍA PRINCIPAL HORA CERO - GUACAS,  VEREDA CABECERA, CORREGIMIENTO MONTEBELLO"/>
    <m/>
    <m/>
    <s v="2-301010133"/>
    <s v="Carreteras, Caminos, Puentes y Similares"/>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31048845"/>
    <n v="0"/>
    <n v="0"/>
    <n v="0"/>
    <n v="0"/>
    <n v="31048845"/>
    <n v="31048845"/>
    <n v="31048845"/>
    <n v="0"/>
    <n v="0"/>
    <n v="31048845"/>
    <n v="0"/>
    <n v="0"/>
  </r>
  <r>
    <x v="15"/>
    <x v="15"/>
    <s v="BP26000874"/>
    <s v="Mejoramiento de la malla vial en el Municipio Santiago de   Cali"/>
    <s v="BP260008741010101"/>
    <s v="Realizar rehabilitación vial en la comuna 2"/>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1748853515"/>
    <n v="0"/>
    <n v="0"/>
    <n v="0"/>
    <n v="0"/>
    <n v="1748853515"/>
    <n v="1748853515"/>
    <n v="1748853515"/>
    <n v="0"/>
    <n v="0"/>
    <n v="1748853515"/>
    <n v="0"/>
    <n v="0"/>
  </r>
  <r>
    <x v="15"/>
    <x v="15"/>
    <s v="BP26000874"/>
    <s v="Mejoramiento de la malla vial en el Municipio Santiago de   Cali"/>
    <s v="BP260008741010102"/>
    <s v="Realizar rehabilitación vial en la comuna 3"/>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324575514"/>
    <n v="0"/>
    <n v="0"/>
    <n v="0"/>
    <n v="0"/>
    <n v="324575514"/>
    <n v="324575514"/>
    <n v="324575514"/>
    <n v="0"/>
    <n v="0"/>
    <n v="324575514"/>
    <n v="0"/>
    <n v="0"/>
  </r>
  <r>
    <x v="15"/>
    <x v="15"/>
    <s v="BP26000874"/>
    <s v="Mejoramiento de la malla vial en el Municipio Santiago de   Cali"/>
    <s v="BP260008741010103"/>
    <s v="Realizar rehabilitación vial en la comuna 4"/>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309789536"/>
    <n v="0"/>
    <n v="0"/>
    <n v="0"/>
    <n v="0"/>
    <n v="309789536"/>
    <n v="309789536"/>
    <n v="309789536"/>
    <n v="0"/>
    <n v="0"/>
    <n v="309789536"/>
    <n v="0"/>
    <n v="0"/>
  </r>
  <r>
    <x v="15"/>
    <x v="15"/>
    <s v="BP26000874"/>
    <s v="Mejoramiento de la malla vial en el Municipio Santiago de   Cali"/>
    <s v="BP260008741010104"/>
    <s v="Realizar rehabilitación vial en la comuna 6"/>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100623002"/>
    <n v="0"/>
    <n v="0"/>
    <n v="0"/>
    <n v="0"/>
    <n v="100623002"/>
    <n v="100623002"/>
    <n v="100623002"/>
    <n v="0"/>
    <n v="0"/>
    <n v="100623002"/>
    <n v="0"/>
    <n v="0"/>
  </r>
  <r>
    <x v="15"/>
    <x v="15"/>
    <s v="BP26000874"/>
    <s v="Mejoramiento de la malla vial en el Municipio Santiago de   Cali"/>
    <s v="BP260008741010105"/>
    <s v="Realizar rehabilitación vial en la comuna 7"/>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1697203816"/>
    <n v="0"/>
    <n v="0"/>
    <n v="0"/>
    <n v="0"/>
    <n v="1697203816"/>
    <n v="1697203816"/>
    <n v="1697203816"/>
    <n v="0"/>
    <n v="0"/>
    <n v="1697203816"/>
    <n v="0"/>
    <n v="0"/>
  </r>
  <r>
    <x v="15"/>
    <x v="15"/>
    <s v="BP26000874"/>
    <s v="Mejoramiento de la malla vial en el Municipio Santiago de   Cali"/>
    <s v="BP260008741010106"/>
    <s v="Realizar rehabilitación vial en la comuna 8"/>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701195100"/>
    <n v="0"/>
    <n v="0"/>
    <n v="0"/>
    <n v="0"/>
    <n v="701195100"/>
    <n v="701195100"/>
    <n v="701195100"/>
    <n v="0"/>
    <n v="0"/>
    <n v="701195100"/>
    <n v="0"/>
    <n v="0"/>
  </r>
  <r>
    <x v="15"/>
    <x v="15"/>
    <s v="BP26000874"/>
    <s v="Mejoramiento de la malla vial en el Municipio Santiago de   Cali"/>
    <s v="BP260008741010107"/>
    <s v="Realizar rehabilitación vial en la comuna 9"/>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11046190"/>
    <n v="0"/>
    <n v="0"/>
    <n v="0"/>
    <n v="0"/>
    <n v="11046190"/>
    <n v="11046190"/>
    <n v="11046190"/>
    <n v="0"/>
    <n v="0"/>
    <n v="11046190"/>
    <n v="0"/>
    <n v="0"/>
  </r>
  <r>
    <x v="15"/>
    <x v="15"/>
    <s v="BP26000874"/>
    <s v="Mejoramiento de la malla vial en el Municipio Santiago de   Cali"/>
    <s v="BP260008741010108"/>
    <s v="Realizar rehabilitación vial en la comuna 10"/>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122631239"/>
    <n v="0"/>
    <n v="0"/>
    <n v="0"/>
    <n v="0"/>
    <n v="122631239"/>
    <n v="122631239"/>
    <n v="122631239"/>
    <n v="0"/>
    <n v="0"/>
    <n v="122631239"/>
    <n v="0"/>
    <n v="0"/>
  </r>
  <r>
    <x v="15"/>
    <x v="15"/>
    <s v="BP26000874"/>
    <s v="Mejoramiento de la malla vial en el Municipio Santiago de   Cali"/>
    <s v="BP260008741010110"/>
    <s v="Realizar rehabilitación vial en la comuna 11"/>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123006455"/>
    <n v="0"/>
    <n v="0"/>
    <n v="0"/>
    <n v="0"/>
    <n v="123006455"/>
    <n v="123006455"/>
    <n v="123006455"/>
    <n v="0"/>
    <n v="0"/>
    <n v="123006455"/>
    <n v="0"/>
    <n v="0"/>
  </r>
  <r>
    <x v="15"/>
    <x v="15"/>
    <s v="BP26000874"/>
    <s v="Mejoramiento de la malla vial en el Municipio Santiago de   Cali"/>
    <s v="BP260008741010113"/>
    <s v="Realizar rehabilitación vial en la comuna 16"/>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379436792"/>
    <n v="0"/>
    <n v="0"/>
    <n v="0"/>
    <n v="0"/>
    <n v="379436792"/>
    <n v="379436792"/>
    <n v="379436792"/>
    <n v="0"/>
    <n v="0"/>
    <n v="379436792"/>
    <n v="0"/>
    <n v="0"/>
  </r>
  <r>
    <x v="15"/>
    <x v="15"/>
    <s v="BP26000874"/>
    <s v="Mejoramiento de la malla vial en el Municipio Santiago de   Cali"/>
    <s v="BP260008741010114"/>
    <s v="Realizar rehabilitación vial en la comuna 19"/>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856159306"/>
    <n v="0"/>
    <n v="0"/>
    <n v="0"/>
    <n v="0"/>
    <n v="856159306"/>
    <n v="856159306"/>
    <n v="856159306"/>
    <n v="0"/>
    <n v="0"/>
    <n v="856159306"/>
    <n v="0"/>
    <n v="0"/>
  </r>
  <r>
    <x v="15"/>
    <x v="15"/>
    <s v="BP26000874"/>
    <s v="Mejoramiento de la malla vial en el Municipio Santiago de   Cali"/>
    <s v="BP260008741010116"/>
    <s v="Ejecutar obras de rehabilitación vial en la comuna 2."/>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84698514"/>
    <n v="0"/>
    <n v="0"/>
    <n v="0"/>
    <n v="0"/>
    <n v="84698514"/>
    <n v="84698514"/>
    <n v="84698514"/>
    <n v="0"/>
    <n v="0"/>
    <n v="84698514"/>
    <n v="0"/>
    <n v="0"/>
  </r>
  <r>
    <x v="15"/>
    <x v="15"/>
    <s v="BP26000874"/>
    <s v="Mejoramiento de la malla vial en el Municipio Santiago de   Cali"/>
    <s v="BP260008741010121"/>
    <s v="Ejecutar obras de rehabilitación vial en la comuna 11."/>
    <m/>
    <m/>
    <s v="2-301010305"/>
    <s v="Rehabilitación de Infraestructura ya Existente"/>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466582487"/>
    <n v="0"/>
    <n v="0"/>
    <n v="0"/>
    <n v="0"/>
    <n v="466582487"/>
    <n v="466582487"/>
    <n v="466582487"/>
    <n v="0"/>
    <n v="0"/>
    <n v="466582487"/>
    <n v="0"/>
    <n v="0"/>
  </r>
  <r>
    <x v="15"/>
    <x v="15"/>
    <s v="BP26000874"/>
    <s v="Mejoramiento de la malla vial en el Municipio Santiago de   Cali"/>
    <s v="BP260008741010201"/>
    <s v="ADQUIRIR MATERIALES Y SUMINISTROS - GRUPO OPERATIVO"/>
    <m/>
    <m/>
    <s v="2-302010134"/>
    <s v="Adquisicion de Materiales y Suministros"/>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96151631"/>
    <n v="0"/>
    <n v="0"/>
    <n v="0"/>
    <n v="0"/>
    <n v="96151631"/>
    <n v="96151631"/>
    <n v="96151631"/>
    <n v="0"/>
    <n v="0"/>
    <n v="96151631"/>
    <n v="0"/>
    <n v="0"/>
  </r>
  <r>
    <x v="15"/>
    <x v="15"/>
    <s v="BP26000874"/>
    <s v="Mejoramiento de la malla vial en el Municipio Santiago de   Cali"/>
    <s v="BP260008741010217"/>
    <s v="ADQUIRIR MATERIALES Y SUMINISTROS - GRUPO OPERATIVO"/>
    <m/>
    <m/>
    <s v="2-302010134"/>
    <s v="Adquisicion de Materiales y Suministros"/>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12660830"/>
    <n v="0"/>
    <n v="0"/>
    <n v="0"/>
    <n v="0"/>
    <n v="12660830"/>
    <n v="12660830"/>
    <n v="12660830"/>
    <n v="0"/>
    <n v="0"/>
    <n v="12660830"/>
    <n v="0"/>
    <n v="0"/>
  </r>
  <r>
    <x v="15"/>
    <x v="15"/>
    <s v="BP26000874"/>
    <s v="Mejoramiento de la malla vial en el Municipio Santiago de   Cali"/>
    <s v="BP260008741010221"/>
    <s v="REALIZAR MANTENIMIENTO DE MAQUINARIA Y EQUIPO"/>
    <m/>
    <m/>
    <s v="2-302010201"/>
    <s v="Maquinaria y Equipo"/>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619000000"/>
    <n v="0"/>
    <n v="0"/>
    <n v="0"/>
    <n v="0"/>
    <n v="619000000"/>
    <n v="619000000"/>
    <n v="619000000"/>
    <n v="0"/>
    <n v="0"/>
    <n v="619000000"/>
    <n v="0"/>
    <n v="0"/>
  </r>
  <r>
    <x v="15"/>
    <x v="15"/>
    <s v="BP26000874"/>
    <s v="Mejoramiento de la malla vial en el Municipio Santiago de   Cali"/>
    <s v="BP260008741020101"/>
    <s v="REALIZAR INTERVENTORÍA DE OBRAS - MANTENIMIENTO VIAL EN SANTIAGO DE CALI"/>
    <m/>
    <m/>
    <s v="2-3040403"/>
    <s v="Interventoria y Control de Calidad propia del Sector"/>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347823910"/>
    <n v="0"/>
    <n v="0"/>
    <n v="0"/>
    <n v="0"/>
    <n v="347823910"/>
    <n v="347823910"/>
    <n v="347823910"/>
    <n v="0"/>
    <n v="0"/>
    <n v="347823910"/>
    <n v="0"/>
    <n v="0"/>
  </r>
  <r>
    <x v="15"/>
    <x v="15"/>
    <s v="BP26000874"/>
    <s v="Mejoramiento de la malla vial en el Municipio Santiago de   Cali"/>
    <s v="BP260008741020105"/>
    <s v="REALIZAR INTERVENTORÍA DE OBRA -  REHABILITACIÓN VIAL Y REPOSICIÓN DE REDES  DE SERVICIOS PÚBLICOS  CARRERA 40A ENTRE CALLE 29 Y DIAGONAL 28C, COMUNA 11."/>
    <m/>
    <m/>
    <s v="2-3040403"/>
    <s v="Interventoria y Control de Calidad propia del Sector"/>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82259940"/>
    <n v="0"/>
    <n v="0"/>
    <n v="0"/>
    <n v="0"/>
    <n v="82259940"/>
    <n v="82259940"/>
    <n v="82259940"/>
    <n v="0"/>
    <n v="0"/>
    <n v="82259940"/>
    <n v="0"/>
    <n v="0"/>
  </r>
  <r>
    <x v="15"/>
    <x v="15"/>
    <s v="BP26000874"/>
    <s v="Mejoramiento de la malla vial en el Municipio Santiago de   Cali"/>
    <s v="BP260008741020107"/>
    <s v="REALIZAR INTERVENTORÍA DE OBRA -  MANTENIMIENTO DE VÍAS EN COMUNA 2, CALI (ADICIÓN A CONTRATO)."/>
    <m/>
    <m/>
    <s v="2-3040403"/>
    <s v="Interventoria y Control de Calidad propia del Sector"/>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10907723"/>
    <n v="0"/>
    <n v="0"/>
    <n v="0"/>
    <n v="0"/>
    <n v="10907723"/>
    <n v="10907723"/>
    <n v="10907723"/>
    <n v="0"/>
    <n v="0"/>
    <n v="10907723"/>
    <n v="0"/>
    <n v="0"/>
  </r>
  <r>
    <x v="15"/>
    <x v="15"/>
    <s v="BP18028903"/>
    <s v="Construcción muros de contención en la Ciudad de Santiago de Cali"/>
    <s v="BP180289031020122"/>
    <s v="CONSTRUIR MURO DE CONTENCIÓN VÍA SALADITO-FELIDIA EN K0+100  ( IGLESIA SALADITO K0+000), CORREGIMIENTO SALADITO"/>
    <m/>
    <m/>
    <s v="2-301010133"/>
    <s v="Carreteras, Caminos, Puentes y Similares"/>
    <x v="1"/>
    <s v="Reservas excepcionales"/>
    <n v="1206"/>
    <s v="2-1206"/>
    <s v="Sobretasa Gasol malla vial"/>
    <m/>
    <m/>
    <x v="0"/>
    <s v="Organismo"/>
    <n v="99"/>
    <s v="MUNICIPIO DE CALI"/>
    <n v="42"/>
    <s v="CALI AMABLE Y SOSTENIBLE"/>
    <n v="4201"/>
    <s v="MOVILIDAD SOSTENIBLE, SALUDABLE, SEGURA Y ACCESIBLE"/>
    <n v="4201004"/>
    <s v="INFRAESTRUCTURA PARA LA MOVILIDAD EN TRANSPORTE PRIVADO"/>
    <x v="226"/>
    <s v="Obras de estabilización y contención en zona urbana y rural"/>
    <n v="0"/>
    <n v="0"/>
    <n v="30773899"/>
    <n v="0"/>
    <n v="0"/>
    <n v="0"/>
    <n v="0"/>
    <n v="30773899"/>
    <n v="30773899"/>
    <n v="30773899"/>
    <n v="0"/>
    <n v="0"/>
    <n v="30773899"/>
    <n v="0"/>
    <n v="0"/>
  </r>
  <r>
    <x v="15"/>
    <x v="15"/>
    <s v="BP18028879"/>
    <s v="Construcción del Corredor verde en el municipio de Santiago de Cali"/>
    <s v="BP180288791010204"/>
    <s v="Ejecutar obras construcción tramo I - Corredor verde, Carrera 8 entre calles 44 y 70."/>
    <m/>
    <m/>
    <s v="2-301010131"/>
    <s v="Construcción y Pavimentación de Calles Urbanas"/>
    <x v="1"/>
    <s v="Reservas excepcionales"/>
    <n v="1206"/>
    <s v="2-1206"/>
    <s v="Sobretasa Gasol malla vial"/>
    <m/>
    <m/>
    <x v="0"/>
    <s v="Organismo"/>
    <n v="99"/>
    <s v="MUNICIPIO DE CALI"/>
    <n v="42"/>
    <s v="CALI AMABLE Y SOSTENIBLE"/>
    <n v="4202"/>
    <s v="ORDENAMIENTO TERRITORIAL E INTEGRACIÓN REGIONAL"/>
    <n v="4202002"/>
    <s v="Ciudad región"/>
    <x v="227"/>
    <s v="Corredor Verde construido"/>
    <n v="0"/>
    <n v="0"/>
    <n v="1390523079"/>
    <n v="0"/>
    <n v="0"/>
    <n v="0"/>
    <n v="0"/>
    <n v="1390523079"/>
    <n v="1390523079"/>
    <n v="1390523079"/>
    <n v="0"/>
    <n v="0"/>
    <n v="1390523079"/>
    <n v="0"/>
    <n v="0"/>
  </r>
  <r>
    <x v="15"/>
    <x v="15"/>
    <s v="BP26000150"/>
    <s v="Construcción de Infraestructura vial y peatonal en Santiago de Cali"/>
    <s v="BP260001501020119"/>
    <s v="Realizar interventoría - parque rio Cali etapa II, zona central (Adición a contrato)."/>
    <m/>
    <m/>
    <s v="2-3040403"/>
    <s v="Interventoria y Control de Calidad propia del Sector"/>
    <x v="1"/>
    <s v="Reservas excepcionales"/>
    <n v="1209"/>
    <s v="2-1209"/>
    <s v="contribucion y recargos valorización"/>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01022740"/>
    <n v="0"/>
    <n v="0"/>
    <n v="0"/>
    <n v="0"/>
    <n v="101022740"/>
    <n v="101022740"/>
    <n v="101022740"/>
    <n v="0"/>
    <n v="0"/>
    <n v="101022740"/>
    <n v="0"/>
    <n v="0"/>
  </r>
  <r>
    <x v="15"/>
    <x v="15"/>
    <s v="BP18028920"/>
    <s v="Estudios Diseños y Construcción obras por contribución de Valorización, Santiago de  Cali"/>
    <s v="BP180289201010404"/>
    <s v="APOYAR LA ADMINISTRACIÓN DEL RECAUDO DE LA CONTRIBUCIÓN POR VALORIZACIÓN -   MEGAOBRAS"/>
    <m/>
    <m/>
    <s v="2-30503"/>
    <s v="Atención, Control y Organización Institucional para apoyo a la Gestión del Estado"/>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8580561"/>
    <n v="0"/>
    <n v="0"/>
    <n v="0"/>
    <n v="0"/>
    <n v="8580561"/>
    <n v="8580561"/>
    <n v="8580561"/>
    <n v="0"/>
    <n v="0"/>
    <n v="8580561"/>
    <n v="0"/>
    <n v="0"/>
  </r>
  <r>
    <x v="15"/>
    <x v="15"/>
    <s v="BP26000150"/>
    <s v="Construcción de Infraestructura vial y peatonal en Santiago de Cali"/>
    <s v="BP260001501010121"/>
    <s v="CONSTRUIR OBRA CIVIL - AMPLIACIÓN VÍA PANCE HASTA LA VORÁGINE"/>
    <m/>
    <m/>
    <s v="2-301010131"/>
    <s v="Construcción y Pavimentación de Calles Urbanas"/>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586830783"/>
    <n v="0"/>
    <n v="0"/>
    <n v="0"/>
    <n v="0"/>
    <n v="586830783"/>
    <n v="586830783"/>
    <n v="586830783"/>
    <n v="0"/>
    <n v="0"/>
    <n v="586830783"/>
    <n v="0"/>
    <n v="0"/>
  </r>
  <r>
    <x v="15"/>
    <x v="15"/>
    <s v="BP26000150"/>
    <s v="Construcción de Infraestructura vial y peatonal en Santiago de Cali"/>
    <s v="BP260001501010123"/>
    <s v="IMPLEMENTAR  PROGRAMA DE ARQUEOLOGÌA PREVENTIVA-  AMPLIACIÓN VÍA PANCE HASTA LA VORAGINE"/>
    <m/>
    <m/>
    <s v="2-3040302"/>
    <s v="Asesorías para Levantamiento de información para procesamiento"/>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98845920"/>
    <n v="0"/>
    <n v="0"/>
    <n v="0"/>
    <n v="0"/>
    <n v="98845920"/>
    <n v="98845920"/>
    <n v="98845920"/>
    <n v="0"/>
    <n v="0"/>
    <n v="98845920"/>
    <n v="0"/>
    <n v="0"/>
  </r>
  <r>
    <x v="15"/>
    <x v="15"/>
    <s v="BP26000150"/>
    <s v="Construcción de Infraestructura vial y peatonal en Santiago de Cali"/>
    <s v="BP260001501010124"/>
    <s v="CONSTRUIR OBRAS PARQUE RIO CALI, ETAPA II, ZONA CENTRAL"/>
    <m/>
    <m/>
    <s v="2-301010131"/>
    <s v="Construcción y Pavimentación de Calles Urbanas"/>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22653770238"/>
    <n v="0"/>
    <n v="0"/>
    <n v="0"/>
    <n v="0"/>
    <n v="22653770238"/>
    <n v="22653770238"/>
    <n v="22653770238"/>
    <n v="0"/>
    <n v="0"/>
    <n v="22653770238"/>
    <n v="0"/>
    <n v="0"/>
  </r>
  <r>
    <x v="15"/>
    <x v="15"/>
    <s v="BP26000150"/>
    <s v="Construcción de Infraestructura vial y peatonal en Santiago de Cali"/>
    <s v="BP260001501010129"/>
    <s v="Ejecutar obras faltantes Avenida Circunvalación entre carreras 76 y 83"/>
    <m/>
    <m/>
    <s v="2-301010131"/>
    <s v="Construcción y Pavimentación de Calles Urbanas"/>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7838869223"/>
    <n v="0"/>
    <n v="0"/>
    <n v="0"/>
    <n v="0"/>
    <n v="7838869223"/>
    <n v="7838869223"/>
    <n v="7838869223"/>
    <n v="0"/>
    <n v="0"/>
    <n v="7838869223"/>
    <n v="0"/>
    <n v="0"/>
  </r>
  <r>
    <x v="15"/>
    <x v="15"/>
    <s v="BP26000150"/>
    <s v="Construcción de Infraestructura vial y peatonal en Santiago de Cali"/>
    <s v="BP260001501010131"/>
    <s v="Ejecutar obras faltantes Ampliación Carrera 80 entre Avenida Circunvalación y Calle 1A1 Oeste, comuna 18"/>
    <m/>
    <m/>
    <s v="2-301010131"/>
    <s v="Construcción y Pavimentación de Calles Urbanas"/>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789547079"/>
    <n v="0"/>
    <n v="0"/>
    <n v="0"/>
    <n v="0"/>
    <n v="789547079"/>
    <n v="789547079"/>
    <n v="789547079"/>
    <n v="0"/>
    <n v="0"/>
    <n v="789547079"/>
    <n v="0"/>
    <n v="0"/>
  </r>
  <r>
    <x v="15"/>
    <x v="15"/>
    <s v="BP26000150"/>
    <s v="Construcción de Infraestructura vial y peatonal en Santiago de Cali"/>
    <s v="BP260001501010132"/>
    <s v="Realizar ajuste a los diseños en la Ampliación vía Pance (MG-03)"/>
    <m/>
    <m/>
    <s v="2-3040201"/>
    <s v="Diseños para Estudios de Preinversión"/>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375792480"/>
    <n v="0"/>
    <n v="0"/>
    <n v="0"/>
    <n v="0"/>
    <n v="375792480"/>
    <n v="375792480"/>
    <n v="375792480"/>
    <n v="0"/>
    <n v="0"/>
    <n v="375792480"/>
    <n v="0"/>
    <n v="0"/>
  </r>
  <r>
    <x v="15"/>
    <x v="15"/>
    <s v="BP26000150"/>
    <s v="Construcción de Infraestructura vial y peatonal en Santiago de Cali"/>
    <s v="BP260001501010134"/>
    <s v="Implementar programa de arqueología preventiva- Parque rio Cali etapa II, zona Central (Adición a contrato Interadministrativo)."/>
    <m/>
    <m/>
    <s v="2-3040302"/>
    <s v="Asesorías para Levantamiento de información para procesamiento"/>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32295235"/>
    <n v="0"/>
    <n v="0"/>
    <n v="0"/>
    <n v="0"/>
    <n v="32295235"/>
    <n v="32295235"/>
    <n v="32295235"/>
    <n v="0"/>
    <n v="0"/>
    <n v="32295235"/>
    <n v="0"/>
    <n v="0"/>
  </r>
  <r>
    <x v="15"/>
    <x v="15"/>
    <s v="BP26000150"/>
    <s v="Construcción de Infraestructura vial y peatonal en Santiago de Cali"/>
    <s v="BP260001501010135"/>
    <s v="Realizar obras  Ampliación Vía a Pance hasta la Vorágine"/>
    <m/>
    <m/>
    <s v="2-301010131"/>
    <s v="Construcción y Pavimentación de Calles Urbanas"/>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200000000"/>
    <n v="0"/>
    <n v="0"/>
    <n v="0"/>
    <n v="0"/>
    <n v="1200000000"/>
    <n v="1200000000"/>
    <n v="1200000000"/>
    <n v="0"/>
    <n v="0"/>
    <n v="1200000000"/>
    <n v="0"/>
    <n v="0"/>
  </r>
  <r>
    <x v="15"/>
    <x v="15"/>
    <s v="BP26000150"/>
    <s v="Construcción de Infraestructura vial y peatonal en Santiago de Cali"/>
    <s v="BP260001501010136"/>
    <s v="Ejecutar obras - prolongación Avenida Ciudad de Cali  entre carreras 50 y 80  (Adición a contrato)"/>
    <m/>
    <m/>
    <s v="2-301010131"/>
    <s v="Construcción y Pavimentación de Calles Urbanas"/>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81007342"/>
    <n v="0"/>
    <n v="0"/>
    <n v="0"/>
    <n v="0"/>
    <n v="181007342"/>
    <n v="181007342"/>
    <n v="181007342"/>
    <n v="0"/>
    <n v="0"/>
    <n v="181007342"/>
    <n v="0"/>
    <n v="0"/>
  </r>
  <r>
    <x v="15"/>
    <x v="15"/>
    <s v="BP26000150"/>
    <s v="Construcción de Infraestructura vial y peatonal en Santiago de Cali"/>
    <s v="BP260001501020112"/>
    <s v="REALIZAR INTERVENTORIA MEGAOBRAS - OBRAS FALTANTES AVDA CIRCUNVALACIÓN ENTRE CARRERAS 76 Y 83, COMUNA 18"/>
    <m/>
    <m/>
    <s v="2-3040403"/>
    <s v="Interventoria y Control de Calidad propia del Sector"/>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26626734"/>
    <n v="0"/>
    <n v="0"/>
    <n v="0"/>
    <n v="0"/>
    <n v="126626734"/>
    <n v="126626734"/>
    <n v="126626734"/>
    <n v="0"/>
    <n v="0"/>
    <n v="126626734"/>
    <n v="0"/>
    <n v="0"/>
  </r>
  <r>
    <x v="15"/>
    <x v="15"/>
    <s v="BP26000150"/>
    <s v="Construcción de Infraestructura vial y peatonal en Santiago de Cali"/>
    <s v="BP260001501020118"/>
    <s v="Realizar  interventoría de obra, prolongación Avenida Ciudad de Cali  entre carreras 50 y 80  (Adición a contrato)"/>
    <m/>
    <m/>
    <s v="2-3040403"/>
    <s v="Interventoria y Control de Calidad propia del Sector"/>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42100652"/>
    <n v="0"/>
    <n v="0"/>
    <n v="0"/>
    <n v="0"/>
    <n v="42100652"/>
    <n v="42100652"/>
    <n v="42100652"/>
    <n v="0"/>
    <n v="0"/>
    <n v="42100652"/>
    <n v="0"/>
    <n v="0"/>
  </r>
  <r>
    <x v="15"/>
    <x v="15"/>
    <s v="BP26000150"/>
    <s v="Construcción de Infraestructura vial y peatonal en Santiago de Cali"/>
    <s v="BP260001501020123"/>
    <s v="Realizar Interventoría  Megaobras (obras Carrera 1D entre calles 73 y 84, Carrera 29 entre calle 34 A y diagonal 30 y Carrera 28D entre calles 44 y 54)"/>
    <m/>
    <m/>
    <s v="2-3040403"/>
    <s v="Interventoria y Control de Calidad propia del Sector"/>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33118000"/>
    <n v="0"/>
    <n v="0"/>
    <n v="0"/>
    <n v="0"/>
    <n v="33118000"/>
    <n v="33118000"/>
    <n v="33118000"/>
    <n v="0"/>
    <n v="0"/>
    <n v="33118000"/>
    <n v="0"/>
    <n v="0"/>
  </r>
  <r>
    <x v="15"/>
    <x v="15"/>
    <s v="BP26000150"/>
    <s v="Construcción de Infraestructura vial y peatonal en Santiago de Cali"/>
    <s v="BP260001501020124"/>
    <s v="Realizar Interventoría obra - Ampliación Vía a Pance hasta la Vorágine"/>
    <m/>
    <m/>
    <s v="2-3040403"/>
    <s v="Interventoria y Control de Calidad propia del Sector"/>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40242654"/>
    <n v="0"/>
    <n v="0"/>
    <n v="0"/>
    <n v="0"/>
    <n v="40242654"/>
    <n v="40242654"/>
    <n v="40242654"/>
    <n v="0"/>
    <n v="0"/>
    <n v="40242654"/>
    <n v="0"/>
    <n v="0"/>
  </r>
  <r>
    <x v="15"/>
    <x v="15"/>
    <s v="BP26001800"/>
    <s v="Construcción obras de Infraestructura Vial y Peatonal en el Municipio Santiago de   Cali"/>
    <s v="BP260018001010112"/>
    <s v="Ejecutar obras Ampliación Vía a Pance hasta la Vorágine"/>
    <m/>
    <m/>
    <s v="2-301010131"/>
    <s v="Construcción y Pavimentación de Calles Urbanas"/>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500000000"/>
    <n v="0"/>
    <n v="0"/>
    <n v="0"/>
    <n v="0"/>
    <n v="1500000000"/>
    <n v="1500000000"/>
    <n v="1500000000"/>
    <n v="0"/>
    <n v="0"/>
    <n v="1500000000"/>
    <n v="0"/>
    <n v="0"/>
  </r>
  <r>
    <x v="15"/>
    <x v="15"/>
    <s v="BP26001800"/>
    <s v="Construcción obras de Infraestructura Vial y Peatonal en el Municipio Santiago de   Cali"/>
    <s v="BP260018001020107"/>
    <s v="Realizar interventoría de obra  Ampliación Vía a Pance hasta la Vorágine  (Adición a contrato)"/>
    <m/>
    <m/>
    <s v="2-3040403"/>
    <s v="Interventoria y Control de Calidad propia del Sector"/>
    <x v="1"/>
    <s v="Reservas excepcionales"/>
    <n v="1253"/>
    <s v="2-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42210577"/>
    <n v="0"/>
    <n v="0"/>
    <n v="0"/>
    <n v="0"/>
    <n v="142210577"/>
    <n v="142210577"/>
    <n v="142210577"/>
    <n v="0"/>
    <n v="0"/>
    <n v="142210577"/>
    <n v="0"/>
    <n v="0"/>
  </r>
  <r>
    <x v="15"/>
    <x v="15"/>
    <s v="BP26000434"/>
    <s v="Mantenimiento de Puentes Peatonales de la Comuna 1, Santiago de  Cali"/>
    <s v="BP260004341010101"/>
    <s v="Realizar el  Mantenimiento puente peatonal  Avenida 3 Oeste entre Calles 22Bis Oeste y No. 22B-140"/>
    <m/>
    <m/>
    <s v="2-301010333"/>
    <s v="Carreteras, Caminos, Puentes y Similares"/>
    <x v="1"/>
    <s v="Reservas excepcionales"/>
    <n v="2302"/>
    <s v="2-2302"/>
    <s v="S.G.P. Proposito General-Otros Sectores"/>
    <m/>
    <m/>
    <x v="1"/>
    <s v="Situado Fiscal"/>
    <n v="1"/>
    <s v="COMUNA  1"/>
    <n v="42"/>
    <s v="CALI AMABLE Y SOSTENIBLE"/>
    <n v="4201"/>
    <s v="MOVILIDAD SOSTENIBLE, SALUDABLE, SEGURA Y ACCESIBLE"/>
    <n v="4201001"/>
    <s v="MOVILIDAD PEATONAL"/>
    <x v="221"/>
    <s v="Soluciones peatonales urbanas y rurales mantenidas."/>
    <n v="0"/>
    <n v="0"/>
    <n v="1889346"/>
    <n v="0"/>
    <n v="0"/>
    <n v="0"/>
    <n v="0"/>
    <n v="1889346"/>
    <n v="1889346"/>
    <n v="1889346"/>
    <n v="0"/>
    <n v="0"/>
    <n v="1889346"/>
    <n v="0"/>
    <n v="0"/>
  </r>
  <r>
    <x v="15"/>
    <x v="15"/>
    <s v="BP26000434"/>
    <s v="Mantenimiento de Puentes Peatonales de la Comuna 1, Santiago de  Cali"/>
    <s v="BP260004341010102"/>
    <s v="Realizar el Mantenimiento puente peatonal Avenida 6 Oeste con Calle 46 A Oeste"/>
    <m/>
    <m/>
    <s v="2-301010333"/>
    <s v="Carreteras, Caminos, Puentes y Similares"/>
    <x v="1"/>
    <s v="Reservas excepcionales"/>
    <n v="2302"/>
    <s v="2-2302"/>
    <s v="S.G.P. Proposito General-Otros Sectores"/>
    <m/>
    <m/>
    <x v="1"/>
    <s v="Situado Fiscal"/>
    <n v="1"/>
    <s v="COMUNA  1"/>
    <n v="42"/>
    <s v="CALI AMABLE Y SOSTENIBLE"/>
    <n v="4201"/>
    <s v="MOVILIDAD SOSTENIBLE, SALUDABLE, SEGURA Y ACCESIBLE"/>
    <n v="4201001"/>
    <s v="MOVILIDAD PEATONAL"/>
    <x v="221"/>
    <s v="Soluciones peatonales urbanas y rurales mantenidas."/>
    <n v="0"/>
    <n v="0"/>
    <n v="12100000"/>
    <n v="0"/>
    <n v="0"/>
    <n v="0"/>
    <n v="0"/>
    <n v="12100000"/>
    <n v="12100000"/>
    <n v="12100000"/>
    <n v="0"/>
    <n v="0"/>
    <n v="12100000"/>
    <n v="0"/>
    <n v="0"/>
  </r>
  <r>
    <x v="15"/>
    <x v="15"/>
    <s v="BP26000966"/>
    <s v="REHABILITACIÓN DE PUENTE PEATONAL EN EL CORREGIMIENTO LA CASTILLA, SANTIAGO DE  CALI"/>
    <s v="BP260009661010102"/>
    <s v="Realizar obras de concreto - Reconstrucción de puente peatonal en Vereda Montañitas sobre el río Aguacatal, La Castilla"/>
    <m/>
    <m/>
    <s v="2-301010333"/>
    <s v="Carreteras, Caminos, Puentes y Similares"/>
    <x v="1"/>
    <s v="Reservas excepcionales"/>
    <n v="2302"/>
    <s v="2-2302"/>
    <s v="S.G.P. Proposito General-Otros Sectores"/>
    <m/>
    <m/>
    <x v="1"/>
    <s v="Situado Fiscal"/>
    <n v="62"/>
    <s v="LA CASTILLA"/>
    <n v="42"/>
    <s v="CALI AMABLE Y SOSTENIBLE"/>
    <n v="4201"/>
    <s v="MOVILIDAD SOSTENIBLE, SALUDABLE, SEGURA Y ACCESIBLE"/>
    <n v="4201001"/>
    <s v="MOVILIDAD PEATONAL"/>
    <x v="221"/>
    <s v="Soluciones peatonales urbanas y rurales mantenidas."/>
    <n v="0"/>
    <n v="0"/>
    <n v="29919299"/>
    <n v="0"/>
    <n v="0"/>
    <n v="0"/>
    <n v="0"/>
    <n v="29919299"/>
    <n v="29919299"/>
    <n v="29919299"/>
    <n v="0"/>
    <n v="0"/>
    <n v="29919299"/>
    <n v="0"/>
    <n v="0"/>
  </r>
  <r>
    <x v="15"/>
    <x v="15"/>
    <s v="BP26000966"/>
    <s v="REHABILITACIÓN DE PUENTE PEATONAL EN EL CORREGIMIENTO LA CASTILLA, SANTIAGO DE  CALI"/>
    <s v="BP260009661010103"/>
    <s v="Realizar obras de instalación estructura y barandas metálicas - Reconstrucción de puente peatonal en Vereda Montañitas sobre el rio Aguacatal, La Castilla"/>
    <m/>
    <m/>
    <s v="2-301010333"/>
    <s v="Carreteras, Caminos, Puentes y Similares"/>
    <x v="1"/>
    <s v="Reservas excepcionales"/>
    <n v="2302"/>
    <s v="2-2302"/>
    <s v="S.G.P. Proposito General-Otros Sectores"/>
    <m/>
    <m/>
    <x v="1"/>
    <s v="Situado Fiscal"/>
    <n v="62"/>
    <s v="LA CASTILLA"/>
    <n v="42"/>
    <s v="CALI AMABLE Y SOSTENIBLE"/>
    <n v="4201"/>
    <s v="MOVILIDAD SOSTENIBLE, SALUDABLE, SEGURA Y ACCESIBLE"/>
    <n v="4201001"/>
    <s v="MOVILIDAD PEATONAL"/>
    <x v="221"/>
    <s v="Soluciones peatonales urbanas y rurales mantenidas."/>
    <n v="0"/>
    <n v="0"/>
    <n v="30359771"/>
    <n v="0"/>
    <n v="0"/>
    <n v="0"/>
    <n v="0"/>
    <n v="30359771"/>
    <n v="30359771"/>
    <n v="30359771"/>
    <n v="0"/>
    <n v="0"/>
    <n v="30359771"/>
    <n v="0"/>
    <n v="0"/>
  </r>
  <r>
    <x v="15"/>
    <x v="15"/>
    <s v="BP18028908"/>
    <s v="Mejoramiento de la red peatonal en zona urbana y rural, Santiago de Cali"/>
    <s v="BP180289081010131"/>
    <s v="REHABILITAR GRADA-ANDÉN CALLE 6F OESTE ENTRE CALLES 6G OESTE Y 6E OESTE Y CALLE 6E OESTE ENTRE  6F OESTE Y 6D OESTE, COMUNA 2O"/>
    <m/>
    <m/>
    <s v="2-301010305"/>
    <s v="Rehabilitación de Infraestructura ya Existente"/>
    <x v="1"/>
    <s v="Reservas excepcionales"/>
    <n v="2302"/>
    <s v="2-2302"/>
    <s v="S.G.P. Proposito General-Otros Sectores"/>
    <m/>
    <m/>
    <x v="0"/>
    <s v="Organismo"/>
    <n v="99"/>
    <s v="MUNICIPIO DE CALI"/>
    <n v="42"/>
    <s v="CALI AMABLE Y SOSTENIBLE"/>
    <n v="4201"/>
    <s v="MOVILIDAD SOSTENIBLE, SALUDABLE, SEGURA Y ACCESIBLE"/>
    <n v="4201001"/>
    <s v="MOVILIDAD PEATONAL"/>
    <x v="222"/>
    <s v="Andenes de la red peatonal zona urbana y rural mejorados"/>
    <n v="0"/>
    <n v="0"/>
    <n v="256103368"/>
    <n v="0"/>
    <n v="0"/>
    <n v="0"/>
    <n v="0"/>
    <n v="256103368"/>
    <n v="256103368"/>
    <n v="256103368"/>
    <n v="0"/>
    <n v="0"/>
    <n v="256103368"/>
    <n v="0"/>
    <n v="0"/>
  </r>
  <r>
    <x v="15"/>
    <x v="15"/>
    <s v="BP26000329"/>
    <s v="REPARACIÓN DE ANDENES EN LA COMUNA 7, SANTIAGO DE  CALI"/>
    <s v="BP260003291010101"/>
    <s v="Realizar mantenimiento de andenes Calle 72A y calle 72B entre carreras 7C Bis y 7D, Colegio Alfonso López Pumarejo, Sede Central Provivienda, comuna 7"/>
    <m/>
    <m/>
    <s v="2-301010333"/>
    <s v="Carreteras, Caminos, Puentes y Similares"/>
    <x v="1"/>
    <s v="Reservas excepcionales"/>
    <n v="2302"/>
    <s v="2-2302"/>
    <s v="S.G.P. Proposito General-Otros Sectores"/>
    <m/>
    <m/>
    <x v="1"/>
    <s v="Situado Fiscal"/>
    <n v="7"/>
    <s v="COMUNA  7"/>
    <n v="42"/>
    <s v="CALI AMABLE Y SOSTENIBLE"/>
    <n v="4201"/>
    <s v="MOVILIDAD SOSTENIBLE, SALUDABLE, SEGURA Y ACCESIBLE"/>
    <n v="4201001"/>
    <s v="MOVILIDAD PEATONAL"/>
    <x v="222"/>
    <s v="Andenes de la red peatonal zona urbana y rural mejorados"/>
    <n v="0"/>
    <n v="0"/>
    <n v="26644305"/>
    <n v="0"/>
    <n v="0"/>
    <n v="0"/>
    <n v="0"/>
    <n v="26644305"/>
    <n v="26644305"/>
    <n v="26644305"/>
    <n v="0"/>
    <n v="0"/>
    <n v="26644305"/>
    <n v="0"/>
    <n v="0"/>
  </r>
  <r>
    <x v="15"/>
    <x v="15"/>
    <s v="BP26000329"/>
    <s v="REPARACIÓN DE ANDENES EN LA COMUNA 7, SANTIAGO DE  CALI"/>
    <s v="BP260003291010102"/>
    <s v="Realizar mantenimiento de andenes Carrera 7S Bis entre calles 76 y 77 costado sur,  Carrera 7S entre calles 76 y 77  costado norte,  Calle 76 entre carreras 7S y 7S Bis costado oriente y Calle 77 entre carreras 7S y 7S Bis costado occidental (Colegio Vicente Borrero Costa), comuna 7"/>
    <m/>
    <m/>
    <s v="2-301010333"/>
    <s v="Carreteras, Caminos, Puentes y Similares"/>
    <x v="1"/>
    <s v="Reservas excepcionales"/>
    <n v="2302"/>
    <s v="2-2302"/>
    <s v="S.G.P. Proposito General-Otros Sectores"/>
    <m/>
    <m/>
    <x v="1"/>
    <s v="Situado Fiscal"/>
    <n v="7"/>
    <s v="COMUNA  7"/>
    <n v="42"/>
    <s v="CALI AMABLE Y SOSTENIBLE"/>
    <n v="4201"/>
    <s v="MOVILIDAD SOSTENIBLE, SALUDABLE, SEGURA Y ACCESIBLE"/>
    <n v="4201001"/>
    <s v="MOVILIDAD PEATONAL"/>
    <x v="222"/>
    <s v="Andenes de la red peatonal zona urbana y rural mejorados"/>
    <n v="0"/>
    <n v="0"/>
    <n v="63689801"/>
    <n v="0"/>
    <n v="0"/>
    <n v="0"/>
    <n v="0"/>
    <n v="63689801"/>
    <n v="63689801"/>
    <n v="63689801"/>
    <n v="0"/>
    <n v="0"/>
    <n v="63689801"/>
    <n v="0"/>
    <n v="0"/>
  </r>
  <r>
    <x v="15"/>
    <x v="15"/>
    <s v="BP26000352"/>
    <s v="CONSTRUCCIÓN DE ANDENES EN LA COMUNA 22, SANTIAGO DE  CALI"/>
    <s v="BP260003521010101"/>
    <s v="Preliminares, Movimiento de tierras y rellenos y bases - Andenes Carrera 121 entre Calles 22 A y 25; Calle 22 A entre Carreras 121 y 118 –(Club del Municipio), comuna 22"/>
    <m/>
    <m/>
    <s v="2-301010131"/>
    <s v="Construcción y Pavimentación de Calles Urbanas"/>
    <x v="1"/>
    <s v="Reservas excepcionales"/>
    <n v="2302"/>
    <s v="2-2302"/>
    <s v="S.G.P. Proposito General-Otros Sectores"/>
    <m/>
    <m/>
    <x v="1"/>
    <s v="Situado Fiscal"/>
    <n v="22"/>
    <s v="COMUNA  22"/>
    <n v="42"/>
    <s v="CALI AMABLE Y SOSTENIBLE"/>
    <n v="4201"/>
    <s v="MOVILIDAD SOSTENIBLE, SALUDABLE, SEGURA Y ACCESIBLE"/>
    <n v="4201001"/>
    <s v="MOVILIDAD PEATONAL"/>
    <x v="222"/>
    <s v="Andenes de la red peatonal zona urbana y rural mejorados"/>
    <n v="0"/>
    <n v="0"/>
    <n v="50762590"/>
    <n v="0"/>
    <n v="0"/>
    <n v="0"/>
    <n v="0"/>
    <n v="50762590"/>
    <n v="50762590"/>
    <n v="50762590"/>
    <n v="0"/>
    <n v="0"/>
    <n v="50762590"/>
    <n v="0"/>
    <n v="0"/>
  </r>
  <r>
    <x v="15"/>
    <x v="15"/>
    <s v="BP26000352"/>
    <s v="CONSTRUCCIÓN DE ANDENES EN LA COMUNA 22, SANTIAGO DE  CALI"/>
    <s v="BP260003521010102"/>
    <s v="Realizar obras de concreto. Andenes Carrera 121 entre Calles 22 A y 25; Calle 22 A entre Carreras 121 y 118 –(Club del Municipio), comuna 22"/>
    <m/>
    <m/>
    <s v="2-301010131"/>
    <s v="Construcción y Pavimentación de Calles Urbanas"/>
    <x v="1"/>
    <s v="Reservas excepcionales"/>
    <n v="2302"/>
    <s v="2-2302"/>
    <s v="S.G.P. Proposito General-Otros Sectores"/>
    <m/>
    <m/>
    <x v="1"/>
    <s v="Situado Fiscal"/>
    <n v="22"/>
    <s v="COMUNA  22"/>
    <n v="42"/>
    <s v="CALI AMABLE Y SOSTENIBLE"/>
    <n v="4201"/>
    <s v="MOVILIDAD SOSTENIBLE, SALUDABLE, SEGURA Y ACCESIBLE"/>
    <n v="4201001"/>
    <s v="MOVILIDAD PEATONAL"/>
    <x v="222"/>
    <s v="Andenes de la red peatonal zona urbana y rural mejorados"/>
    <n v="0"/>
    <n v="0"/>
    <n v="65803165"/>
    <n v="0"/>
    <n v="0"/>
    <n v="0"/>
    <n v="0"/>
    <n v="65803165"/>
    <n v="65803165"/>
    <n v="65803165"/>
    <n v="0"/>
    <n v="0"/>
    <n v="65803165"/>
    <n v="0"/>
    <n v="0"/>
  </r>
  <r>
    <x v="15"/>
    <x v="15"/>
    <s v="BP26000429"/>
    <s v="Mejoramiento de la red peatonal en la Comuna 6 del Municipio de Santiago de   Cali"/>
    <s v="BP260004291010101"/>
    <s v="Realizar mantenimiento de andenes Carrera 1E entre Calles 71A y 72, comuna 6"/>
    <m/>
    <m/>
    <s v="2-301010333"/>
    <s v="Carreteras, Caminos, Puentes y Similares"/>
    <x v="1"/>
    <s v="Reservas excepcionales"/>
    <n v="2302"/>
    <s v="2-2302"/>
    <s v="S.G.P. Proposito General-Otros Sectores"/>
    <m/>
    <m/>
    <x v="1"/>
    <s v="Situado Fiscal"/>
    <n v="6"/>
    <s v="COMUNA  6"/>
    <n v="42"/>
    <s v="CALI AMABLE Y SOSTENIBLE"/>
    <n v="4201"/>
    <s v="MOVILIDAD SOSTENIBLE, SALUDABLE, SEGURA Y ACCESIBLE"/>
    <n v="4201001"/>
    <s v="MOVILIDAD PEATONAL"/>
    <x v="222"/>
    <s v="Andenes de la red peatonal zona urbana y rural mejorados"/>
    <n v="0"/>
    <n v="0"/>
    <n v="17232725"/>
    <n v="0"/>
    <n v="0"/>
    <n v="0"/>
    <n v="0"/>
    <n v="17232725"/>
    <n v="17232725"/>
    <n v="17232725"/>
    <n v="0"/>
    <n v="0"/>
    <n v="17232725"/>
    <n v="0"/>
    <n v="0"/>
  </r>
  <r>
    <x v="15"/>
    <x v="15"/>
    <s v="BP26000429"/>
    <s v="Mejoramiento de la red peatonal en la Comuna 6 del Municipio de Santiago de   Cali"/>
    <s v="BP260004291010102"/>
    <s v="Realizar mantenimiento de andenes Carrera 1G entre Calles 71A y 72, comuna 6"/>
    <m/>
    <m/>
    <s v="2-301010333"/>
    <s v="Carreteras, Caminos, Puentes y Similares"/>
    <x v="1"/>
    <s v="Reservas excepcionales"/>
    <n v="2302"/>
    <s v="2-2302"/>
    <s v="S.G.P. Proposito General-Otros Sectores"/>
    <m/>
    <m/>
    <x v="1"/>
    <s v="Situado Fiscal"/>
    <n v="6"/>
    <s v="COMUNA  6"/>
    <n v="42"/>
    <s v="CALI AMABLE Y SOSTENIBLE"/>
    <n v="4201"/>
    <s v="MOVILIDAD SOSTENIBLE, SALUDABLE, SEGURA Y ACCESIBLE"/>
    <n v="4201001"/>
    <s v="MOVILIDAD PEATONAL"/>
    <x v="222"/>
    <s v="Andenes de la red peatonal zona urbana y rural mejorados"/>
    <n v="0"/>
    <n v="0"/>
    <n v="25754827"/>
    <n v="0"/>
    <n v="0"/>
    <n v="0"/>
    <n v="0"/>
    <n v="25754827"/>
    <n v="25754827"/>
    <n v="25754827"/>
    <n v="0"/>
    <n v="0"/>
    <n v="25754827"/>
    <n v="0"/>
    <n v="0"/>
  </r>
  <r>
    <x v="15"/>
    <x v="15"/>
    <s v="BP26000429"/>
    <s v="Mejoramiento de la red peatonal en la Comuna 6 del Municipio de Santiago de   Cali"/>
    <s v="BP260004291010103"/>
    <s v="Realizar mantenimiento de andenes Carrera 1F entre Calles 71A y 72, comuna 6."/>
    <m/>
    <m/>
    <s v="2-301010333"/>
    <s v="Carreteras, Caminos, Puentes y Similares"/>
    <x v="1"/>
    <s v="Reservas excepcionales"/>
    <n v="2302"/>
    <s v="2-2302"/>
    <s v="S.G.P. Proposito General-Otros Sectores"/>
    <m/>
    <m/>
    <x v="1"/>
    <s v="Situado Fiscal"/>
    <n v="6"/>
    <s v="COMUNA  6"/>
    <n v="42"/>
    <s v="CALI AMABLE Y SOSTENIBLE"/>
    <n v="4201"/>
    <s v="MOVILIDAD SOSTENIBLE, SALUDABLE, SEGURA Y ACCESIBLE"/>
    <n v="4201001"/>
    <s v="MOVILIDAD PEATONAL"/>
    <x v="222"/>
    <s v="Andenes de la red peatonal zona urbana y rural mejorados"/>
    <n v="0"/>
    <n v="0"/>
    <n v="11444128"/>
    <n v="0"/>
    <n v="0"/>
    <n v="0"/>
    <n v="0"/>
    <n v="11444128"/>
    <n v="11444128"/>
    <n v="11444128"/>
    <n v="0"/>
    <n v="0"/>
    <n v="11444128"/>
    <n v="0"/>
    <n v="0"/>
  </r>
  <r>
    <x v="15"/>
    <x v="15"/>
    <s v="BP26000553"/>
    <s v="REHABILITACION DE ANDENES EN LA COMUNA 20 SANTIAGO DE CALI"/>
    <s v="BP260005531010101"/>
    <s v="Realizar la rehabilitación de andenes en la Calle 13 OESTE entre Carrera 53 Y 53F de la comuna 20, Santiago de Cali"/>
    <m/>
    <m/>
    <s v="2-301010333"/>
    <s v="Carreteras, Caminos, Puentes y Similares"/>
    <x v="1"/>
    <s v="Reservas excepcionales"/>
    <n v="2302"/>
    <s v="2-2302"/>
    <s v="S.G.P. Proposito General-Otros Sectores"/>
    <m/>
    <m/>
    <x v="1"/>
    <s v="Situado Fiscal"/>
    <n v="20"/>
    <s v="COMUNA  20"/>
    <n v="42"/>
    <s v="CALI AMABLE Y SOSTENIBLE"/>
    <n v="4201"/>
    <s v="MOVILIDAD SOSTENIBLE, SALUDABLE, SEGURA Y ACCESIBLE"/>
    <n v="4201001"/>
    <s v="MOVILIDAD PEATONAL"/>
    <x v="222"/>
    <s v="Andenes de la red peatonal zona urbana y rural mejorados"/>
    <n v="0"/>
    <n v="0"/>
    <n v="60983132"/>
    <n v="0"/>
    <n v="0"/>
    <n v="0"/>
    <n v="0"/>
    <n v="60983132"/>
    <n v="60983132"/>
    <n v="60983132"/>
    <n v="0"/>
    <n v="0"/>
    <n v="60983132"/>
    <n v="0"/>
    <n v="0"/>
  </r>
  <r>
    <x v="15"/>
    <x v="15"/>
    <s v="BP26000398"/>
    <s v="Construcción de  vías  en la comuna  14  de  Santiago  de  Cali"/>
    <s v="BP260003981010101"/>
    <s v="Demoliciones, movimiento de tierras y transporte, rellenos y bases- Construcción  calle  120 entre  carreras  26 B2 y  26 H1 , comuna  14."/>
    <m/>
    <m/>
    <s v="2-301010131"/>
    <s v="Construcción y Pavimentación de Calles Urbanas"/>
    <x v="1"/>
    <s v="Reservas excepcionales"/>
    <n v="2302"/>
    <s v="2-2302"/>
    <s v="S.G.P. Proposito General-Otros Sectores"/>
    <m/>
    <m/>
    <x v="1"/>
    <s v="Situado Fiscal"/>
    <n v="14"/>
    <s v="COMUNA  14"/>
    <n v="42"/>
    <s v="CALI AMABLE Y SOSTENIBLE"/>
    <n v="4201"/>
    <s v="MOVILIDAD SOSTENIBLE, SALUDABLE, SEGURA Y ACCESIBLE"/>
    <n v="4201004"/>
    <s v="INFRAESTRUCTURA PARA LA MOVILIDAD EN TRANSPORTE PRIVADO"/>
    <x v="224"/>
    <s v="Vías y obras de drenaje en zona urbana y rural construidas"/>
    <n v="0"/>
    <n v="0"/>
    <n v="116478542"/>
    <n v="0"/>
    <n v="0"/>
    <n v="0"/>
    <n v="0"/>
    <n v="116478542"/>
    <n v="116478542"/>
    <n v="116478542"/>
    <n v="0"/>
    <n v="0"/>
    <n v="116478542"/>
    <n v="0"/>
    <n v="0"/>
  </r>
  <r>
    <x v="15"/>
    <x v="15"/>
    <s v="BP26000398"/>
    <s v="Construcción de  vías  en la comuna  14  de  Santiago  de  Cali"/>
    <s v="BP260003981010102"/>
    <s v="Pavimento asfáltico, concretos, drenajes,demarcacion y  señalizacion-Construccion  calle 120  entre  carreras 26 B2 y  26 H1 ,Comuna 14."/>
    <m/>
    <m/>
    <s v="2-301010131"/>
    <s v="Construcción y Pavimentación de Calles Urbanas"/>
    <x v="1"/>
    <s v="Reservas excepcionales"/>
    <n v="2302"/>
    <s v="2-2302"/>
    <s v="S.G.P. Proposito General-Otros Sectores"/>
    <m/>
    <m/>
    <x v="1"/>
    <s v="Situado Fiscal"/>
    <n v="14"/>
    <s v="COMUNA  14"/>
    <n v="42"/>
    <s v="CALI AMABLE Y SOSTENIBLE"/>
    <n v="4201"/>
    <s v="MOVILIDAD SOSTENIBLE, SALUDABLE, SEGURA Y ACCESIBLE"/>
    <n v="4201004"/>
    <s v="INFRAESTRUCTURA PARA LA MOVILIDAD EN TRANSPORTE PRIVADO"/>
    <x v="224"/>
    <s v="Vías y obras de drenaje en zona urbana y rural construidas"/>
    <n v="0"/>
    <n v="0"/>
    <n v="119852694"/>
    <n v="0"/>
    <n v="0"/>
    <n v="0"/>
    <n v="0"/>
    <n v="119852694"/>
    <n v="119852694"/>
    <n v="119852694"/>
    <n v="0"/>
    <n v="0"/>
    <n v="119852694"/>
    <n v="0"/>
    <n v="0"/>
  </r>
  <r>
    <x v="15"/>
    <x v="15"/>
    <s v="BP26000430"/>
    <s v="Construcción de vías en la Comuna 6 de Santiago de  Cali"/>
    <s v="BP260004301010102"/>
    <s v="Ejecutar obras de pavimento, concretos, aceros  y obras de drenaje en la construcción de la Calle 73A entre carreras 1D y 1E."/>
    <m/>
    <m/>
    <s v="2-301010131"/>
    <s v="Construcción y Pavimentación de Calles Urbanas"/>
    <x v="1"/>
    <s v="Reservas excepcionales"/>
    <n v="2302"/>
    <s v="2-2302"/>
    <s v="S.G.P. Proposito General-Otros Sectores"/>
    <m/>
    <m/>
    <x v="1"/>
    <s v="Situado Fiscal"/>
    <n v="6"/>
    <s v="COMUNA  6"/>
    <n v="42"/>
    <s v="CALI AMABLE Y SOSTENIBLE"/>
    <n v="4201"/>
    <s v="MOVILIDAD SOSTENIBLE, SALUDABLE, SEGURA Y ACCESIBLE"/>
    <n v="4201004"/>
    <s v="INFRAESTRUCTURA PARA LA MOVILIDAD EN TRANSPORTE PRIVADO"/>
    <x v="224"/>
    <s v="Vías y obras de drenaje en zona urbana y rural construidas"/>
    <n v="0"/>
    <n v="0"/>
    <n v="119716600"/>
    <n v="0"/>
    <n v="0"/>
    <n v="0"/>
    <n v="0"/>
    <n v="119716600"/>
    <n v="119716600"/>
    <n v="119716600"/>
    <n v="0"/>
    <n v="0"/>
    <n v="119716600"/>
    <n v="0"/>
    <n v="0"/>
  </r>
  <r>
    <x v="15"/>
    <x v="15"/>
    <s v="BP26000430"/>
    <s v="Construcción de vías en la Comuna 6 de Santiago de  Cali"/>
    <s v="BP260004301010103"/>
    <s v="Ejecutar obras demarcación y señalización en la construcción de la Calle 73A entre carreras 1D y 1E. de la comuna 6"/>
    <m/>
    <m/>
    <s v="2-301010131"/>
    <s v="Construcción y Pavimentación de Calles Urbanas"/>
    <x v="1"/>
    <s v="Reservas excepcionales"/>
    <n v="2302"/>
    <s v="2-2302"/>
    <s v="S.G.P. Proposito General-Otros Sectores"/>
    <m/>
    <m/>
    <x v="1"/>
    <s v="Situado Fiscal"/>
    <n v="6"/>
    <s v="COMUNA  6"/>
    <n v="42"/>
    <s v="CALI AMABLE Y SOSTENIBLE"/>
    <n v="4201"/>
    <s v="MOVILIDAD SOSTENIBLE, SALUDABLE, SEGURA Y ACCESIBLE"/>
    <n v="4201004"/>
    <s v="INFRAESTRUCTURA PARA LA MOVILIDAD EN TRANSPORTE PRIVADO"/>
    <x v="224"/>
    <s v="Vías y obras de drenaje en zona urbana y rural construidas"/>
    <n v="0"/>
    <n v="0"/>
    <n v="1046299"/>
    <n v="0"/>
    <n v="0"/>
    <n v="0"/>
    <n v="0"/>
    <n v="1046299"/>
    <n v="1046299"/>
    <n v="1046299"/>
    <n v="0"/>
    <n v="0"/>
    <n v="1046299"/>
    <n v="0"/>
    <n v="0"/>
  </r>
  <r>
    <x v="15"/>
    <x v="15"/>
    <s v="BP26000477"/>
    <s v="Construcción  de vías en la Comuna 18, Santiago de  Cali"/>
    <s v="BP260004771010101"/>
    <s v="Construir la vía Calle 4 A oeste entre Carreras 94 y No. 94 - 169, comuna 18"/>
    <m/>
    <m/>
    <s v="2-301010131"/>
    <s v="Construcción y Pavimentación de Calles Urbanas"/>
    <x v="1"/>
    <s v="Reservas excepcionales"/>
    <n v="2302"/>
    <s v="2-2302"/>
    <s v="S.G.P. Proposito General-Otros Sectores"/>
    <m/>
    <m/>
    <x v="1"/>
    <s v="Situado Fiscal"/>
    <n v="18"/>
    <s v="COMUNA  18"/>
    <n v="42"/>
    <s v="CALI AMABLE Y SOSTENIBLE"/>
    <n v="4201"/>
    <s v="MOVILIDAD SOSTENIBLE, SALUDABLE, SEGURA Y ACCESIBLE"/>
    <n v="4201004"/>
    <s v="INFRAESTRUCTURA PARA LA MOVILIDAD EN TRANSPORTE PRIVADO"/>
    <x v="224"/>
    <s v="Vías y obras de drenaje en zona urbana y rural construidas"/>
    <n v="0"/>
    <n v="0"/>
    <n v="177792926"/>
    <n v="0"/>
    <n v="0"/>
    <n v="0"/>
    <n v="0"/>
    <n v="177792926"/>
    <n v="177792926"/>
    <n v="177792926"/>
    <n v="0"/>
    <n v="0"/>
    <n v="177792926"/>
    <n v="0"/>
    <n v="0"/>
  </r>
  <r>
    <x v="15"/>
    <x v="15"/>
    <s v="BP26001960"/>
    <s v="Construcción de cunetas en el corregimiento  Los Andes, municipio Santiago de  Cali"/>
    <s v="BP260019601010102"/>
    <s v="Realizar la construcción de drenajes en la vereda La Carolina en el corregimiento Los andes"/>
    <m/>
    <m/>
    <s v="2-301010333"/>
    <s v="Carreteras, Caminos, Puentes y Similares"/>
    <x v="1"/>
    <s v="Reservas excepcionales"/>
    <n v="2302"/>
    <s v="2-2302"/>
    <s v="S.G.P. Proposito General-Otros Sectores"/>
    <m/>
    <m/>
    <x v="1"/>
    <s v="Situado Fiscal"/>
    <n v="56"/>
    <s v="LOS ANDES"/>
    <n v="42"/>
    <s v="CALI AMABLE Y SOSTENIBLE"/>
    <n v="4201"/>
    <s v="MOVILIDAD SOSTENIBLE, SALUDABLE, SEGURA Y ACCESIBLE"/>
    <n v="4201004"/>
    <s v="INFRAESTRUCTURA PARA LA MOVILIDAD EN TRANSPORTE PRIVADO"/>
    <x v="224"/>
    <s v="Vías y obras de drenaje en zona urbana y rural construidas"/>
    <n v="0"/>
    <n v="0"/>
    <n v="4845041"/>
    <n v="0"/>
    <n v="0"/>
    <n v="0"/>
    <n v="0"/>
    <n v="4845041"/>
    <n v="4845041"/>
    <n v="4845041"/>
    <n v="0"/>
    <n v="0"/>
    <n v="4845041"/>
    <n v="0"/>
    <n v="0"/>
  </r>
  <r>
    <x v="15"/>
    <x v="15"/>
    <s v="BP26000462"/>
    <s v="Mantenimiento de Vías en la Comuna 18, Santiago de  Cali"/>
    <s v="BP260004621010101"/>
    <s v="Realizar actividades de excavación, suministro, colocación y compactación de y rellenos y bases en el mantenimiento de la Carrera 82D entre calles 3B y 3C oeste, comuna 18"/>
    <m/>
    <m/>
    <s v="2-301010333"/>
    <s v="Carreteras, Caminos, Puentes y Similares"/>
    <x v="1"/>
    <s v="Reservas excepcionales"/>
    <n v="2302"/>
    <s v="2-2302"/>
    <s v="S.G.P. Proposito General-Otros Sectores"/>
    <m/>
    <m/>
    <x v="1"/>
    <s v="Situado Fiscal"/>
    <n v="18"/>
    <s v="COMUNA  18"/>
    <n v="42"/>
    <s v="CALI AMABLE Y SOSTENIBLE"/>
    <n v="4201"/>
    <s v="MOVILIDAD SOSTENIBLE, SALUDABLE, SEGURA Y ACCESIBLE"/>
    <n v="4201004"/>
    <s v="INFRAESTRUCTURA PARA LA MOVILIDAD EN TRANSPORTE PRIVADO"/>
    <x v="225"/>
    <s v="VÍAS ZONA URBANA Y RURAL MEJORADAS"/>
    <n v="0"/>
    <n v="0"/>
    <n v="12068165"/>
    <n v="0"/>
    <n v="0"/>
    <n v="0"/>
    <n v="0"/>
    <n v="12068165"/>
    <n v="12068165"/>
    <n v="12068165"/>
    <n v="0"/>
    <n v="0"/>
    <n v="12068165"/>
    <n v="0"/>
    <n v="0"/>
  </r>
  <r>
    <x v="15"/>
    <x v="15"/>
    <s v="BP26000462"/>
    <s v="Mantenimiento de Vías en la Comuna 18, Santiago de  Cali"/>
    <s v="BP260004621010102"/>
    <s v="Realizar obras de concretos y suministro y armado y colocación del acero en el mantenimiento de la Carrera 82D entre calles 3B y 3C Oeste, comuna 18"/>
    <m/>
    <m/>
    <s v="2-301010333"/>
    <s v="Carreteras, Caminos, Puentes y Similares"/>
    <x v="1"/>
    <s v="Reservas excepcionales"/>
    <n v="2302"/>
    <s v="2-2302"/>
    <s v="S.G.P. Proposito General-Otros Sectores"/>
    <m/>
    <m/>
    <x v="1"/>
    <s v="Situado Fiscal"/>
    <n v="18"/>
    <s v="COMUNA  18"/>
    <n v="42"/>
    <s v="CALI AMABLE Y SOSTENIBLE"/>
    <n v="4201"/>
    <s v="MOVILIDAD SOSTENIBLE, SALUDABLE, SEGURA Y ACCESIBLE"/>
    <n v="4201004"/>
    <s v="INFRAESTRUCTURA PARA LA MOVILIDAD EN TRANSPORTE PRIVADO"/>
    <x v="225"/>
    <s v="VÍAS ZONA URBANA Y RURAL MEJORADAS"/>
    <n v="0"/>
    <n v="0"/>
    <n v="53310495"/>
    <n v="0"/>
    <n v="0"/>
    <n v="0"/>
    <n v="0"/>
    <n v="53310495"/>
    <n v="53310495"/>
    <n v="53310495"/>
    <n v="0"/>
    <n v="0"/>
    <n v="53310495"/>
    <n v="0"/>
    <n v="0"/>
  </r>
  <r>
    <x v="15"/>
    <x v="15"/>
    <s v="BP26000462"/>
    <s v="Mantenimiento de Vías en la Comuna 18, Santiago de  Cali"/>
    <s v="BP260004621010103"/>
    <s v="Ejecutar obras de  drenajes y demarcación y señalización  en el mantenimiento Carrera 82D entre calles 3B y 3C Oeste, comuna 18"/>
    <m/>
    <m/>
    <s v="2-301010333"/>
    <s v="Carreteras, Caminos, Puentes y Similares"/>
    <x v="1"/>
    <s v="Reservas excepcionales"/>
    <n v="2302"/>
    <s v="2-2302"/>
    <s v="S.G.P. Proposito General-Otros Sectores"/>
    <m/>
    <m/>
    <x v="1"/>
    <s v="Situado Fiscal"/>
    <n v="18"/>
    <s v="COMUNA  18"/>
    <n v="42"/>
    <s v="CALI AMABLE Y SOSTENIBLE"/>
    <n v="4201"/>
    <s v="MOVILIDAD SOSTENIBLE, SALUDABLE, SEGURA Y ACCESIBLE"/>
    <n v="4201004"/>
    <s v="INFRAESTRUCTURA PARA LA MOVILIDAD EN TRANSPORTE PRIVADO"/>
    <x v="225"/>
    <s v="VÍAS ZONA URBANA Y RURAL MEJORADAS"/>
    <n v="0"/>
    <n v="0"/>
    <n v="8647646"/>
    <n v="0"/>
    <n v="0"/>
    <n v="0"/>
    <n v="0"/>
    <n v="8647646"/>
    <n v="8647646"/>
    <n v="8647646"/>
    <n v="0"/>
    <n v="0"/>
    <n v="8647646"/>
    <n v="0"/>
    <n v="0"/>
  </r>
  <r>
    <x v="15"/>
    <x v="15"/>
    <s v="BP26000550"/>
    <s v="MANTENIMIENTO DE VÍAS EN LA COMUNA 20 SANTIAGO DE CALI"/>
    <s v="BP260005501010101"/>
    <s v="REALIZAR MANTENIMIENTO DE VIAS EN LA CARRERA 47 ENTRE CALLES 6G OESTE Y 8 OESTE DEL BARRIO SILOE DE LA&#10;COMUNA 20"/>
    <m/>
    <m/>
    <s v="2-301010333"/>
    <s v="Carreteras, Caminos, Puentes y Similares"/>
    <x v="1"/>
    <s v="Reservas excepcionales"/>
    <n v="2302"/>
    <s v="2-2302"/>
    <s v="S.G.P. Proposito General-Otros Sectores"/>
    <m/>
    <m/>
    <x v="1"/>
    <s v="Situado Fiscal"/>
    <n v="20"/>
    <s v="COMUNA  20"/>
    <n v="42"/>
    <s v="CALI AMABLE Y SOSTENIBLE"/>
    <n v="4201"/>
    <s v="MOVILIDAD SOSTENIBLE, SALUDABLE, SEGURA Y ACCESIBLE"/>
    <n v="4201004"/>
    <s v="INFRAESTRUCTURA PARA LA MOVILIDAD EN TRANSPORTE PRIVADO"/>
    <x v="225"/>
    <s v="VÍAS ZONA URBANA Y RURAL MEJORADAS"/>
    <n v="0"/>
    <n v="0"/>
    <n v="249927298"/>
    <n v="0"/>
    <n v="0"/>
    <n v="0"/>
    <n v="0"/>
    <n v="249927298"/>
    <n v="249927298"/>
    <n v="249927298"/>
    <n v="0"/>
    <n v="0"/>
    <n v="249927298"/>
    <n v="0"/>
    <n v="0"/>
  </r>
  <r>
    <x v="15"/>
    <x v="15"/>
    <s v="BP26000550"/>
    <s v="MANTENIMIENTO DE VÍAS EN LA COMUNA 20 SANTIAGO DE CALI"/>
    <s v="BP260005501010102"/>
    <s v="REALIZAR MANTENIMIENTO DE VIAS EN LA CALLE 22 OESTE ENTRE CARRERAS 49 Y 49B BIS DEL BARRIO LA SULTANA DE LA&#10;COMUNA 20"/>
    <m/>
    <m/>
    <s v="2-301010333"/>
    <s v="Carreteras, Caminos, Puentes y Similares"/>
    <x v="1"/>
    <s v="Reservas excepcionales"/>
    <n v="2302"/>
    <s v="2-2302"/>
    <s v="S.G.P. Proposito General-Otros Sectores"/>
    <m/>
    <m/>
    <x v="1"/>
    <s v="Situado Fiscal"/>
    <n v="20"/>
    <s v="COMUNA  20"/>
    <n v="42"/>
    <s v="CALI AMABLE Y SOSTENIBLE"/>
    <n v="4201"/>
    <s v="MOVILIDAD SOSTENIBLE, SALUDABLE, SEGURA Y ACCESIBLE"/>
    <n v="4201004"/>
    <s v="INFRAESTRUCTURA PARA LA MOVILIDAD EN TRANSPORTE PRIVADO"/>
    <x v="225"/>
    <s v="VÍAS ZONA URBANA Y RURAL MEJORADAS"/>
    <n v="0"/>
    <n v="0"/>
    <n v="2224194"/>
    <n v="0"/>
    <n v="0"/>
    <n v="0"/>
    <n v="0"/>
    <n v="2224194"/>
    <n v="2224194"/>
    <n v="2224194"/>
    <n v="0"/>
    <n v="0"/>
    <n v="2224194"/>
    <n v="0"/>
    <n v="0"/>
  </r>
  <r>
    <x v="15"/>
    <x v="15"/>
    <s v="BP26001951"/>
    <s v="Rehabilitación de  vías en la comuna 11, Municipio Santiago de   Cali"/>
    <s v="BP260019511010101"/>
    <s v="Realizar la rehabilitación de la vía Carrera 32 A entre Calles 34 y 35, comuna 11- Santiago de Cali"/>
    <m/>
    <m/>
    <s v="2-301010305"/>
    <s v="Rehabilitación de Infraestructura ya Existente"/>
    <x v="1"/>
    <s v="Reservas excepcionales"/>
    <n v="2302"/>
    <s v="2-2302"/>
    <s v="S.G.P. Proposito General-Otros Sectores"/>
    <m/>
    <m/>
    <x v="1"/>
    <s v="Situado Fiscal"/>
    <n v="11"/>
    <s v="COMUNA  11"/>
    <n v="42"/>
    <s v="CALI AMABLE Y SOSTENIBLE"/>
    <n v="4201"/>
    <s v="MOVILIDAD SOSTENIBLE, SALUDABLE, SEGURA Y ACCESIBLE"/>
    <n v="4201004"/>
    <s v="INFRAESTRUCTURA PARA LA MOVILIDAD EN TRANSPORTE PRIVADO"/>
    <x v="225"/>
    <s v="VÍAS ZONA URBANA Y RURAL MEJORADAS"/>
    <n v="0"/>
    <n v="0"/>
    <n v="110105258"/>
    <n v="0"/>
    <n v="0"/>
    <n v="0"/>
    <n v="0"/>
    <n v="110105258"/>
    <n v="110105258"/>
    <n v="110105258"/>
    <n v="0"/>
    <n v="0"/>
    <n v="110105258"/>
    <n v="0"/>
    <n v="0"/>
  </r>
  <r>
    <x v="15"/>
    <x v="15"/>
    <s v="BP26001951"/>
    <s v="Rehabilitación de  vías en la comuna 11, Municipio Santiago de   Cali"/>
    <s v="BP260019511010102"/>
    <s v="Realizar la rehabilitación de la vía Carrera 24 entre Calles 28 y 29, Comuna 11 - Santiago de Cali"/>
    <m/>
    <m/>
    <s v="2-301010305"/>
    <s v="Rehabilitación de Infraestructura ya Existente"/>
    <x v="1"/>
    <s v="Reservas excepcionales"/>
    <n v="2302"/>
    <s v="2-2302"/>
    <s v="S.G.P. Proposito General-Otros Sectores"/>
    <m/>
    <m/>
    <x v="1"/>
    <s v="Situado Fiscal"/>
    <n v="11"/>
    <s v="COMUNA  11"/>
    <n v="42"/>
    <s v="CALI AMABLE Y SOSTENIBLE"/>
    <n v="4201"/>
    <s v="MOVILIDAD SOSTENIBLE, SALUDABLE, SEGURA Y ACCESIBLE"/>
    <n v="4201004"/>
    <s v="INFRAESTRUCTURA PARA LA MOVILIDAD EN TRANSPORTE PRIVADO"/>
    <x v="225"/>
    <s v="VÍAS ZONA URBANA Y RURAL MEJORADAS"/>
    <n v="0"/>
    <n v="0"/>
    <n v="81855003"/>
    <n v="0"/>
    <n v="0"/>
    <n v="0"/>
    <n v="0"/>
    <n v="81855003"/>
    <n v="81855003"/>
    <n v="81855003"/>
    <n v="0"/>
    <n v="0"/>
    <n v="81855003"/>
    <n v="0"/>
    <n v="0"/>
  </r>
  <r>
    <x v="15"/>
    <x v="15"/>
    <s v="BP26001951"/>
    <s v="Rehabilitación de  vías en la comuna 11, Municipio Santiago de   Cali"/>
    <s v="BP260019511010104"/>
    <s v="Realizar rehabilitación vial - Carrera 29B entre calles 29 y 30A, comuna 11"/>
    <m/>
    <m/>
    <s v="2-301010305"/>
    <s v="Rehabilitación de Infraestructura ya Existente"/>
    <x v="1"/>
    <s v="Reservas excepcionales"/>
    <n v="2302"/>
    <s v="2-2302"/>
    <s v="S.G.P. Proposito General-Otros Sectores"/>
    <m/>
    <m/>
    <x v="1"/>
    <s v="Situado Fiscal"/>
    <n v="11"/>
    <s v="COMUNA  11"/>
    <n v="42"/>
    <s v="CALI AMABLE Y SOSTENIBLE"/>
    <n v="4201"/>
    <s v="MOVILIDAD SOSTENIBLE, SALUDABLE, SEGURA Y ACCESIBLE"/>
    <n v="4201004"/>
    <s v="INFRAESTRUCTURA PARA LA MOVILIDAD EN TRANSPORTE PRIVADO"/>
    <x v="225"/>
    <s v="VÍAS ZONA URBANA Y RURAL MEJORADAS"/>
    <n v="0"/>
    <n v="0"/>
    <n v="64133944"/>
    <n v="0"/>
    <n v="0"/>
    <n v="0"/>
    <n v="0"/>
    <n v="64133944"/>
    <n v="64133944"/>
    <n v="64133944"/>
    <n v="0"/>
    <n v="0"/>
    <n v="64133944"/>
    <n v="0"/>
    <n v="0"/>
  </r>
  <r>
    <x v="15"/>
    <x v="15"/>
    <s v="BP26001800"/>
    <s v="Construcción obras de Infraestructura Vial y Peatonal en el Municipio Santiago de   Cali"/>
    <s v="BP260018001010108"/>
    <s v="REALIZAR OBRAS DE REDES SECAS PARQUE RIO CALI, ZONA LINEAL, ETAPA I"/>
    <m/>
    <m/>
    <s v="2-301010131"/>
    <s v="Construcción y Pavimentación de Calles Urbanas"/>
    <x v="1"/>
    <s v="Reservas excepcionales"/>
    <n v="4309"/>
    <s v="2-4309"/>
    <s v="Convenio Mega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96618712"/>
    <n v="0"/>
    <n v="0"/>
    <n v="0"/>
    <n v="0"/>
    <n v="196618712"/>
    <n v="196618712"/>
    <n v="196618712"/>
    <n v="0"/>
    <n v="0"/>
    <n v="196618712"/>
    <n v="0"/>
    <n v="0"/>
  </r>
  <r>
    <x v="15"/>
    <x v="15"/>
    <s v="BP26001800"/>
    <s v="Construcción obras de Infraestructura Vial y Peatonal en el Municipio Santiago de   Cali"/>
    <s v="BP260018001010113"/>
    <s v="Ejecutar obras Redes servicios públicos - Prolongación Avenida Ciudad de Cali  entre carreras 50 y 80  (Adición a contrato)"/>
    <m/>
    <m/>
    <s v="2-301010131"/>
    <s v="Construcción y Pavimentación de Calles Urbanas"/>
    <x v="1"/>
    <s v="Reservas excepcionales"/>
    <n v="4309"/>
    <s v="2-4309"/>
    <s v="Convenio Mega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479908472"/>
    <n v="0"/>
    <n v="0"/>
    <n v="0"/>
    <n v="0"/>
    <n v="479908472"/>
    <n v="479908472"/>
    <n v="479908472"/>
    <n v="0"/>
    <n v="0"/>
    <n v="479908472"/>
    <n v="0"/>
    <n v="0"/>
  </r>
  <r>
    <x v="15"/>
    <x v="15"/>
    <s v="BP26000874"/>
    <s v="Mejoramiento de la malla vial en el Municipio Santiago de   Cali"/>
    <s v="BP260008741010119"/>
    <s v="Ejecutar obras de reposición de redes de servicios públicos en vía de la comuna 11 (convenio EMCALI)."/>
    <m/>
    <m/>
    <s v="2-301010305"/>
    <s v="Rehabilitación de Infraestructura ya Existente"/>
    <x v="1"/>
    <s v="Reservas excepcionales"/>
    <n v="4312"/>
    <s v="2-4312"/>
    <s v="Convenio EMCALI- Municipio 0760/14"/>
    <m/>
    <m/>
    <x v="0"/>
    <s v="Organismo"/>
    <n v="99"/>
    <s v="MUNICIPIO DE CALI"/>
    <n v="42"/>
    <s v="CALI AMABLE Y SOSTENIBLE"/>
    <n v="4201"/>
    <s v="MOVILIDAD SOSTENIBLE, SALUDABLE, SEGURA Y ACCESIBLE"/>
    <n v="4201004"/>
    <s v="INFRAESTRUCTURA PARA LA MOVILIDAD EN TRANSPORTE PRIVADO"/>
    <x v="225"/>
    <s v="VÍAS ZONA URBANA Y RURAL MEJORADAS"/>
    <n v="0"/>
    <n v="0"/>
    <n v="1119483536"/>
    <n v="0"/>
    <n v="0"/>
    <n v="0"/>
    <n v="0"/>
    <n v="1119483536"/>
    <n v="1119483536"/>
    <n v="1119483536"/>
    <n v="0"/>
    <n v="0"/>
    <n v="1119483536"/>
    <n v="0"/>
    <n v="0"/>
  </r>
  <r>
    <x v="15"/>
    <x v="15"/>
    <s v="BP18028951"/>
    <s v="Construcción de vías zona urbana y rural, Santiago de Cali."/>
    <s v="BP180289511010105"/>
    <s v="REALIZAR OBRAS DE REPOSICIÓN REDES SERVICIOS PÚBLICOS EN LA CARRERA 28D2 ENTRE CALLES 83 Y 96 COMUNA 15 -MUNICIPIO SANTIAGO DE CALI"/>
    <m/>
    <m/>
    <s v="2-301010131"/>
    <s v="Construcción y Pavimentación de Calles Urbanas"/>
    <x v="1"/>
    <s v="Reservas excepcionales"/>
    <n v="4313"/>
    <s v="2-4313"/>
    <s v="Conv EMCALI- Municipio 0606/15"/>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149662357"/>
    <n v="0"/>
    <n v="0"/>
    <n v="0"/>
    <n v="0"/>
    <n v="149662357"/>
    <n v="149662357"/>
    <n v="149662357"/>
    <n v="0"/>
    <n v="0"/>
    <n v="149662357"/>
    <n v="0"/>
    <n v="0"/>
  </r>
  <r>
    <x v="15"/>
    <x v="15"/>
    <s v="BP26000781"/>
    <s v="Construcción puente vehicular  a desnivel en la carrera 100 con calle 25, Santiago de   Cali"/>
    <s v="BP260007811010102"/>
    <s v="Realizar obras de pavimento - Construcción intersección a desnivel en la Carrera 100 con Calle 25, comuna 17"/>
    <m/>
    <m/>
    <s v="2-301010133"/>
    <s v="Carreteras, Caminos, Puentes y Similares"/>
    <x v="1"/>
    <s v="Reservas excepcionales"/>
    <n v="4318"/>
    <s v="2-4318"/>
    <s v="Conv METROCALI 001/2018"/>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2909671819"/>
    <n v="0"/>
    <n v="0"/>
    <n v="0"/>
    <n v="0"/>
    <n v="2909671819"/>
    <n v="2909671819"/>
    <n v="2909671819"/>
    <n v="0"/>
    <n v="0"/>
    <n v="2909671819"/>
    <n v="0"/>
    <n v="0"/>
  </r>
  <r>
    <x v="15"/>
    <x v="15"/>
    <s v="BP26000781"/>
    <s v="Construcción puente vehicular  a desnivel en la carrera 100 con calle 25, Santiago de   Cali"/>
    <s v="BP260007811010107"/>
    <s v="Realizar obras de redes húmedas - Construcción intersección a desnivel en la Carrera 100 con Calle 25, comuna 17"/>
    <m/>
    <m/>
    <s v="2-301010133"/>
    <s v="Carreteras, Caminos, Puentes y Similares"/>
    <x v="1"/>
    <s v="Reservas excepcionales"/>
    <n v="4319"/>
    <s v="2-4319"/>
    <s v="Conv EMCALI 002/2018"/>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2870000000"/>
    <n v="0"/>
    <n v="0"/>
    <n v="0"/>
    <n v="0"/>
    <n v="2870000000"/>
    <n v="2870000000"/>
    <n v="2870000000"/>
    <n v="0"/>
    <n v="0"/>
    <n v="2870000000"/>
    <n v="0"/>
    <n v="0"/>
  </r>
  <r>
    <x v="15"/>
    <x v="15"/>
    <s v="BP18028955"/>
    <s v="CONSTRUCCIÓN DE CICLOINFRAESTRUCTURA EN LA CIUDAD DE SANTIAGO DE  CALI."/>
    <s v="BP180289551010161"/>
    <s v="IMPLEMENTAR PLAN DE MANEJO DE TRÁNSITO Y PLAN DE ADAPTACION DE LA GUIA AMBIENTAL (PAGA) - CONSTRUCCIÓN DE CICLOINFRAESTRUCTURA EN SANTIAGO DE CALI"/>
    <m/>
    <m/>
    <s v="2-301010131"/>
    <s v="Construcción y Pavimentación de Calles Urbanas"/>
    <x v="1"/>
    <s v="Reservas excepcionales"/>
    <n v="6203"/>
    <s v="2-6203"/>
    <s v="Crédito Banca Privada"/>
    <m/>
    <m/>
    <x v="0"/>
    <s v="Organismo"/>
    <n v="99"/>
    <s v="MUNICIPIO DE CALI"/>
    <n v="42"/>
    <s v="CALI AMABLE Y SOSTENIBLE"/>
    <n v="4201"/>
    <s v="MOVILIDAD SOSTENIBLE, SALUDABLE, SEGURA Y ACCESIBLE"/>
    <n v="4201002"/>
    <s v="MOVILIDAD EN BICICLETA"/>
    <x v="233"/>
    <s v="Red de ciclo-infraestructura (ciclo-ruta, bici-carril, bici-"/>
    <n v="0"/>
    <n v="0"/>
    <n v="191765575"/>
    <n v="0"/>
    <n v="0"/>
    <n v="0"/>
    <n v="0"/>
    <n v="191765575"/>
    <n v="191765575"/>
    <n v="191765575"/>
    <n v="0"/>
    <n v="0"/>
    <n v="191765575"/>
    <n v="0"/>
    <n v="0"/>
  </r>
  <r>
    <x v="15"/>
    <x v="15"/>
    <s v="BP18028955"/>
    <s v="CONSTRUCCIÓN DE CICLOINFRAESTRUCTURA EN LA CIUDAD DE SANTIAGO DE  CALI."/>
    <s v="BP180289551010163"/>
    <s v="CONSTRUCCIÓN DE CICLO INFRAESTRUCTURA CARRERA 50 ENTRE CALLE 25 Y CALLE 54"/>
    <m/>
    <m/>
    <s v="2-301010131"/>
    <s v="Construcción y Pavimentación de Calles Urbanas"/>
    <x v="1"/>
    <s v="Reservas excepcionales"/>
    <n v="6203"/>
    <s v="2-6203"/>
    <s v="Crédito Banca Privada"/>
    <m/>
    <m/>
    <x v="0"/>
    <s v="Organismo"/>
    <n v="99"/>
    <s v="MUNICIPIO DE CALI"/>
    <n v="42"/>
    <s v="CALI AMABLE Y SOSTENIBLE"/>
    <n v="4201"/>
    <s v="MOVILIDAD SOSTENIBLE, SALUDABLE, SEGURA Y ACCESIBLE"/>
    <n v="4201002"/>
    <s v="MOVILIDAD EN BICICLETA"/>
    <x v="233"/>
    <s v="Red de ciclo-infraestructura (ciclo-ruta, bici-carril, bici-"/>
    <n v="0"/>
    <n v="0"/>
    <n v="329092468"/>
    <n v="0"/>
    <n v="0"/>
    <n v="0"/>
    <n v="0"/>
    <n v="329092468"/>
    <n v="329092468"/>
    <n v="329092468"/>
    <n v="0"/>
    <n v="0"/>
    <n v="329092468"/>
    <n v="0"/>
    <n v="0"/>
  </r>
  <r>
    <x v="15"/>
    <x v="15"/>
    <s v="BP18028955"/>
    <s v="CONSTRUCCIÓN DE CICLOINFRAESTRUCTURA EN LA CIUDAD DE SANTIAGO DE  CALI."/>
    <s v="BP180289551010164"/>
    <s v="CONSTRUCCIÓN DE CICLO INFRAESTRUCTURA EN CARRERA 50 ENTRE CALLE 54 Y CALLE 57"/>
    <m/>
    <m/>
    <s v="2-301010131"/>
    <s v="Construcción y Pavimentación de Calles Urbanas"/>
    <x v="1"/>
    <s v="Reservas excepcionales"/>
    <n v="6203"/>
    <s v="2-6203"/>
    <s v="Crédito Banca Privada"/>
    <m/>
    <m/>
    <x v="0"/>
    <s v="Organismo"/>
    <n v="99"/>
    <s v="MUNICIPIO DE CALI"/>
    <n v="42"/>
    <s v="CALI AMABLE Y SOSTENIBLE"/>
    <n v="4201"/>
    <s v="MOVILIDAD SOSTENIBLE, SALUDABLE, SEGURA Y ACCESIBLE"/>
    <n v="4201002"/>
    <s v="MOVILIDAD EN BICICLETA"/>
    <x v="233"/>
    <s v="Red de ciclo-infraestructura (ciclo-ruta, bici-carril, bici-"/>
    <n v="0"/>
    <n v="0"/>
    <n v="74032816"/>
    <n v="0"/>
    <n v="0"/>
    <n v="0"/>
    <n v="0"/>
    <n v="74032816"/>
    <n v="74032816"/>
    <n v="74032816"/>
    <n v="0"/>
    <n v="0"/>
    <n v="74032816"/>
    <n v="0"/>
    <n v="0"/>
  </r>
  <r>
    <x v="15"/>
    <x v="15"/>
    <s v="BP18028955"/>
    <s v="CONSTRUCCIÓN DE CICLOINFRAESTRUCTURA EN LA CIUDAD DE SANTIAGO DE  CALI."/>
    <s v="BP180289551010165"/>
    <s v="CONSTRUCCIÓN DE CICLO INFRAESTRUCTURA CALLE 10 ENTRE CARRERA 8 Y CARRERA 15"/>
    <m/>
    <m/>
    <s v="2-301010131"/>
    <s v="Construcción y Pavimentación de Calles Urbanas"/>
    <x v="1"/>
    <s v="Reservas excepcionales"/>
    <n v="6203"/>
    <s v="2-6203"/>
    <s v="Crédito Banca Privada"/>
    <m/>
    <m/>
    <x v="0"/>
    <s v="Organismo"/>
    <n v="99"/>
    <s v="MUNICIPIO DE CALI"/>
    <n v="42"/>
    <s v="CALI AMABLE Y SOSTENIBLE"/>
    <n v="4201"/>
    <s v="MOVILIDAD SOSTENIBLE, SALUDABLE, SEGURA Y ACCESIBLE"/>
    <n v="4201002"/>
    <s v="MOVILIDAD EN BICICLETA"/>
    <x v="233"/>
    <s v="Red de ciclo-infraestructura (ciclo-ruta, bici-carril, bici-"/>
    <n v="0"/>
    <n v="0"/>
    <n v="135898449"/>
    <n v="0"/>
    <n v="0"/>
    <n v="0"/>
    <n v="0"/>
    <n v="135898449"/>
    <n v="135898449"/>
    <n v="135898449"/>
    <n v="0"/>
    <n v="0"/>
    <n v="135898449"/>
    <n v="0"/>
    <n v="0"/>
  </r>
  <r>
    <x v="15"/>
    <x v="15"/>
    <s v="BP18028955"/>
    <s v="CONSTRUCCIÓN DE CICLOINFRAESTRUCTURA EN LA CIUDAD DE SANTIAGO DE  CALI."/>
    <s v="BP180289551010166"/>
    <s v="CONSTRUCCIÓN DE CICLO INFRAESTRUCTURA CALLE 34N ENTRE AVENIDA 2N Y CALLE 70"/>
    <m/>
    <m/>
    <s v="2-301010131"/>
    <s v="Construcción y Pavimentación de Calles Urbanas"/>
    <x v="1"/>
    <s v="Reservas excepcionales"/>
    <n v="6203"/>
    <s v="2-6203"/>
    <s v="Crédito Banca Privada"/>
    <m/>
    <m/>
    <x v="0"/>
    <s v="Organismo"/>
    <n v="99"/>
    <s v="MUNICIPIO DE CALI"/>
    <n v="42"/>
    <s v="CALI AMABLE Y SOSTENIBLE"/>
    <n v="4201"/>
    <s v="MOVILIDAD SOSTENIBLE, SALUDABLE, SEGURA Y ACCESIBLE"/>
    <n v="4201002"/>
    <s v="MOVILIDAD EN BICICLETA"/>
    <x v="233"/>
    <s v="Red de ciclo-infraestructura (ciclo-ruta, bici-carril, bici-"/>
    <n v="0"/>
    <n v="0"/>
    <n v="151037534"/>
    <n v="0"/>
    <n v="0"/>
    <n v="0"/>
    <n v="0"/>
    <n v="151037534"/>
    <n v="151037534"/>
    <n v="151037534"/>
    <n v="0"/>
    <n v="0"/>
    <n v="151037534"/>
    <n v="0"/>
    <n v="0"/>
  </r>
  <r>
    <x v="15"/>
    <x v="15"/>
    <s v="BP18028955"/>
    <s v="CONSTRUCCIÓN DE CICLOINFRAESTRUCTURA EN LA CIUDAD DE SANTIAGO DE  CALI."/>
    <s v="BP180289551020101"/>
    <s v="Interventoría de obra- Construcción de Cicloinfraestructura en la ciudad de Cali"/>
    <m/>
    <m/>
    <s v="2-3040403"/>
    <s v="Interventoria y Control de Calidad propia del Sector"/>
    <x v="1"/>
    <s v="Reservas excepcionales"/>
    <n v="6203"/>
    <s v="2-6203"/>
    <s v="Crédito Banca Privada"/>
    <m/>
    <m/>
    <x v="0"/>
    <s v="Organismo"/>
    <n v="99"/>
    <s v="MUNICIPIO DE CALI"/>
    <n v="42"/>
    <s v="CALI AMABLE Y SOSTENIBLE"/>
    <n v="4201"/>
    <s v="MOVILIDAD SOSTENIBLE, SALUDABLE, SEGURA Y ACCESIBLE"/>
    <n v="4201002"/>
    <s v="MOVILIDAD EN BICICLETA"/>
    <x v="233"/>
    <s v="Red de ciclo-infraestructura (ciclo-ruta, bici-carril, bici-"/>
    <n v="0"/>
    <n v="0"/>
    <n v="346517"/>
    <n v="0"/>
    <n v="0"/>
    <n v="0"/>
    <n v="0"/>
    <n v="346517"/>
    <n v="346517"/>
    <n v="346517"/>
    <n v="0"/>
    <n v="0"/>
    <n v="346517"/>
    <n v="0"/>
    <n v="0"/>
  </r>
  <r>
    <x v="15"/>
    <x v="15"/>
    <s v="BP18028955"/>
    <s v="CONSTRUCCIÓN DE CICLOINFRAESTRUCTURA EN LA CIUDAD DE SANTIAGO DE  CALI."/>
    <s v="BP180289551020103"/>
    <s v="REALIZAR INTERVENTORÍA DE OBRA- CONSTRUCCIÓN DE CICLOINFRAESTRUCTURA EN LA CIUDAD DE CALI (ADICIÓN A CONTRATO)-"/>
    <m/>
    <m/>
    <s v="2-3040403"/>
    <s v="Interventoria y Control de Calidad propia del Sector"/>
    <x v="1"/>
    <s v="Reservas excepcionales"/>
    <n v="6203"/>
    <s v="2-6203"/>
    <s v="Crédito Banca Privada"/>
    <m/>
    <m/>
    <x v="0"/>
    <s v="Organismo"/>
    <n v="99"/>
    <s v="MUNICIPIO DE CALI"/>
    <n v="42"/>
    <s v="CALI AMABLE Y SOSTENIBLE"/>
    <n v="4201"/>
    <s v="MOVILIDAD SOSTENIBLE, SALUDABLE, SEGURA Y ACCESIBLE"/>
    <n v="4201002"/>
    <s v="MOVILIDAD EN BICICLETA"/>
    <x v="233"/>
    <s v="Red de ciclo-infraestructura (ciclo-ruta, bici-carril, bici-"/>
    <n v="0"/>
    <n v="0"/>
    <n v="73768058"/>
    <n v="0"/>
    <n v="0"/>
    <n v="0"/>
    <n v="0"/>
    <n v="73768058"/>
    <n v="73768058"/>
    <n v="73768058"/>
    <n v="0"/>
    <n v="0"/>
    <n v="73768058"/>
    <n v="0"/>
    <n v="0"/>
  </r>
  <r>
    <x v="15"/>
    <x v="15"/>
    <s v="BP18028918"/>
    <s v="CONSTRUCCIÓN DE PUENTE VEHICULAR SOBRE RIO LILI - VÍA CALI - JAMUNDÍ, SANTIAGO DE CALI"/>
    <s v="BP180289181010110"/>
    <s v="Construir puente sobre rio Lili (PR116+ 776)  vía Cali - Jamundí ,comuna 22 y zona de expansión urbana, Cali (Adición contrato de obra)"/>
    <m/>
    <m/>
    <s v="2-301010133"/>
    <s v="Carreteras, Caminos, Puentes y Similares"/>
    <x v="1"/>
    <s v="Reservas excepcionales"/>
    <n v="6203"/>
    <s v="2-6203"/>
    <s v="Crédito Banca Privada"/>
    <m/>
    <m/>
    <x v="0"/>
    <s v="Organismo"/>
    <n v="99"/>
    <s v="MUNICIPIO DE CALI"/>
    <n v="42"/>
    <s v="CALI AMABLE Y SOSTENIBLE"/>
    <n v="4201"/>
    <s v="MOVILIDAD SOSTENIBLE, SALUDABLE, SEGURA Y ACCESIBLE"/>
    <n v="4201004"/>
    <s v="INFRAESTRUCTURA PARA LA MOVILIDAD EN TRANSPORTE PRIVADO"/>
    <x v="234"/>
    <s v="Intersecciones a desnivel construidas."/>
    <n v="0"/>
    <n v="0"/>
    <n v="3010241870"/>
    <n v="0"/>
    <n v="0"/>
    <n v="0"/>
    <n v="0"/>
    <n v="3010241870"/>
    <n v="3010241870"/>
    <n v="3010241870"/>
    <n v="0"/>
    <n v="0"/>
    <n v="3010241870"/>
    <n v="0"/>
    <n v="0"/>
  </r>
  <r>
    <x v="15"/>
    <x v="15"/>
    <s v="BP18028918"/>
    <s v="CONSTRUCCIÓN DE PUENTE VEHICULAR SOBRE RIO LILI - VÍA CALI - JAMUNDÍ, SANTIAGO DE CALI"/>
    <s v="BP180289181020102"/>
    <s v="Realizar interventoría de obra -  vía Cali Jamundí construcción de infraestructura, puente sobre río Lili  (Adición a contrato)"/>
    <m/>
    <m/>
    <s v="2-3040403"/>
    <s v="Interventoria y Control de Calidad propia del Sector"/>
    <x v="1"/>
    <s v="Reservas excepcionales"/>
    <n v="6203"/>
    <s v="2-6203"/>
    <s v="Crédito Banca Privada"/>
    <m/>
    <m/>
    <x v="0"/>
    <s v="Organismo"/>
    <n v="99"/>
    <s v="MUNICIPIO DE CALI"/>
    <n v="42"/>
    <s v="CALI AMABLE Y SOSTENIBLE"/>
    <n v="4201"/>
    <s v="MOVILIDAD SOSTENIBLE, SALUDABLE, SEGURA Y ACCESIBLE"/>
    <n v="4201004"/>
    <s v="INFRAESTRUCTURA PARA LA MOVILIDAD EN TRANSPORTE PRIVADO"/>
    <x v="234"/>
    <s v="Intersecciones a desnivel construidas."/>
    <n v="0"/>
    <n v="0"/>
    <n v="627461009"/>
    <n v="0"/>
    <n v="0"/>
    <n v="0"/>
    <n v="0"/>
    <n v="627461009"/>
    <n v="627461009"/>
    <n v="627461009"/>
    <n v="0"/>
    <n v="0"/>
    <n v="627461009"/>
    <n v="0"/>
    <n v="0"/>
  </r>
  <r>
    <x v="15"/>
    <x v="15"/>
    <s v="BP18028926"/>
    <s v="CONSTRUCCIÓN CORREDOR VIAL VUELTA DE OCCIDENTE, ZONA RURAL MUNICIPIO SANTIAGO DE   CALI"/>
    <s v="BP180289261010116"/>
    <s v="CONSTRUIR VÍA DESDE EL SECTOR DE VENTIADEROS PR 0+000, CORREGIMIENTO DE LOS ANDES HASTA PUENTE RIO PICHINDE, TRAMO 1- VUELTA DE OCCIDENTE (ADICIÓN A CONTRATO)"/>
    <m/>
    <m/>
    <s v="2-301010133"/>
    <s v="Carreteras, Caminos, Puentes y Similares"/>
    <x v="1"/>
    <s v="Reservas excepcionales"/>
    <n v="6203"/>
    <s v="2-6203"/>
    <s v="Crédito Banca Privada"/>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1773824472"/>
    <n v="0"/>
    <n v="0"/>
    <n v="0"/>
    <n v="0"/>
    <n v="1773824472"/>
    <n v="1773824472"/>
    <n v="1773824472"/>
    <n v="0"/>
    <n v="0"/>
    <n v="1773824472"/>
    <n v="0"/>
    <n v="0"/>
  </r>
  <r>
    <x v="15"/>
    <x v="15"/>
    <s v="BP18028926"/>
    <s v="CONSTRUCCIÓN CORREDOR VIAL VUELTA DE OCCIDENTE, ZONA RURAL MUNICIPIO SANTIAGO DE   CALI"/>
    <s v="BP180289261020103"/>
    <s v="REALIZAR INTERVENTORÍA DE OBRA - CONSTRUCCIÓN VÍA TRAMO 1- VUELTA DE OCCIDENTE (ADICIÓN CONTRATO)."/>
    <m/>
    <m/>
    <s v="2-3040403"/>
    <s v="Interventoria y Control de Calidad propia del Sector"/>
    <x v="1"/>
    <s v="Reservas excepcionales"/>
    <n v="6203"/>
    <s v="2-6203"/>
    <s v="Crédito Banca Privada"/>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183978876"/>
    <n v="0"/>
    <n v="0"/>
    <n v="0"/>
    <n v="0"/>
    <n v="183978876"/>
    <n v="183978876"/>
    <n v="183978876"/>
    <n v="0"/>
    <n v="0"/>
    <n v="183978876"/>
    <n v="0"/>
    <n v="0"/>
  </r>
  <r>
    <x v="15"/>
    <x v="15"/>
    <s v="BP26000790"/>
    <s v="Construcción de Retornos vía Cali – Jamundí, Santiago de   Cali"/>
    <s v="BP260007901010111"/>
    <s v="Construir obras de Retorno Norte -Norte , ruta 2504 vía Cali Jamundí, Santiago de Cali (Adición a contrato)"/>
    <m/>
    <m/>
    <s v="2-301010131"/>
    <s v="Construcción y Pavimentación de Calles Urbanas"/>
    <x v="1"/>
    <s v="Reservas excepcionales"/>
    <n v="6203"/>
    <s v="2-6203"/>
    <s v="Crédito Banca Privada"/>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917269203"/>
    <n v="0"/>
    <n v="0"/>
    <n v="0"/>
    <n v="0"/>
    <n v="917269203"/>
    <n v="917269203"/>
    <n v="917269203"/>
    <n v="0"/>
    <n v="0"/>
    <n v="917269203"/>
    <n v="0"/>
    <n v="0"/>
  </r>
  <r>
    <x v="15"/>
    <x v="15"/>
    <s v="BP26000790"/>
    <s v="Construcción de Retornos vía Cali – Jamundí, Santiago de   Cali"/>
    <s v="BP260007901020102"/>
    <s v="Realizar interventoría de obra - construcción Retorno Norte -Norte , ruta 2504 vía Cali Jamundí, Santiago de Cali (Adición a contrato)"/>
    <m/>
    <m/>
    <s v="2-3040403"/>
    <s v="Interventoria y Control de Calidad propia del Sector"/>
    <x v="1"/>
    <s v="Reservas excepcionales"/>
    <n v="6203"/>
    <s v="2-6203"/>
    <s v="Crédito Banca Privada"/>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1"/>
    <n v="0"/>
    <n v="0"/>
    <n v="0"/>
    <n v="0"/>
    <n v="1"/>
    <n v="1"/>
    <n v="1"/>
    <n v="0"/>
    <n v="0"/>
    <n v="1"/>
    <n v="0"/>
    <n v="0"/>
  </r>
  <r>
    <x v="15"/>
    <x v="15"/>
    <s v="BP26002400"/>
    <s v="CONSTRUCCIÓN DE RETORNOS EN LA VÍA CALI- JAMUNDÍ, MUNICIPIO SANTIAGO DE CALI"/>
    <s v="BP260024001010104"/>
    <s v="Ejecutar obras de infraestructura - Construcción de retorno Norte-Norte, vía Cali - Jamundí, municipio Santiago de Cali (Adic"/>
    <m/>
    <m/>
    <s v="2-301010131"/>
    <s v="Construcción y Pavimentación de Calles Urbanas"/>
    <x v="1"/>
    <s v="Reservas excepcionales"/>
    <n v="6203"/>
    <s v="2-6203"/>
    <s v="Crédito Banca Privada"/>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427077181"/>
    <n v="0"/>
    <n v="0"/>
    <n v="0"/>
    <n v="0"/>
    <n v="427077181"/>
    <n v="427077181"/>
    <n v="427077181"/>
    <n v="0"/>
    <n v="0"/>
    <n v="427077181"/>
    <n v="0"/>
    <n v="0"/>
  </r>
  <r>
    <x v="15"/>
    <x v="15"/>
    <s v="BP26002400"/>
    <s v="CONSTRUCCIÓN DE RETORNOS EN LA VÍA CALI- JAMUNDÍ, MUNICIPIO SANTIAGO DE CALI"/>
    <s v="BP260024001020102"/>
    <s v="Realizar Interventoría de obra - Construcción de retorno Norte-Norte, vía Cali - Jamundí, municipio Santiago de Cali (Adici"/>
    <m/>
    <m/>
    <s v="2-3040403"/>
    <s v="Interventoria y Control de Calidad propia del Sector"/>
    <x v="1"/>
    <s v="Reservas excepcionales"/>
    <n v="6203"/>
    <s v="2-6203"/>
    <s v="Crédito Banca Privada"/>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92454479"/>
    <n v="0"/>
    <n v="0"/>
    <n v="0"/>
    <n v="0"/>
    <n v="92454479"/>
    <n v="92454479"/>
    <n v="92454479"/>
    <n v="0"/>
    <n v="0"/>
    <n v="92454479"/>
    <n v="0"/>
    <n v="0"/>
  </r>
  <r>
    <x v="15"/>
    <x v="15"/>
    <s v="BP26000781"/>
    <s v="Construcción puente vehicular  a desnivel en la carrera 100 con calle 25, Santiago de   Cali"/>
    <s v="BP260007811020101"/>
    <s v="Interventoría de obra - Construcción intersección a desnivel en la Carrera 100 con Calle 25, comuna 17"/>
    <m/>
    <m/>
    <s v="2-3040403"/>
    <s v="Interventoria y Control de Calidad propia del Sector"/>
    <x v="1"/>
    <s v="Reservas excepcionales"/>
    <n v="6203"/>
    <s v="2-6203"/>
    <s v="Crédito Banca Privada"/>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464370130"/>
    <n v="0"/>
    <n v="0"/>
    <n v="0"/>
    <n v="0"/>
    <n v="464370130"/>
    <n v="464370130"/>
    <n v="464370130"/>
    <n v="0"/>
    <n v="0"/>
    <n v="464370130"/>
    <n v="0"/>
    <n v="0"/>
  </r>
  <r>
    <x v="15"/>
    <x v="15"/>
    <s v="BP18028927"/>
    <s v="AMPLIACIÓN DE INFRAESTRUCTURA VÍA CALI JAMUNDÍ ENTRE RIO LILI Y CARRERA 127, SANTIAGO DE CALI    "/>
    <s v="BP180289271010111"/>
    <s v="Adquirir predios y mejoras para Ampliación de Infraestructura Vía Cali - Jamundí entre Rio Lili y Carrera 127, Santiago de Cali"/>
    <m/>
    <m/>
    <s v="2-301010201"/>
    <s v="Compra de Terrenos"/>
    <x v="1"/>
    <s v="Reservas excepcionales"/>
    <n v="6203"/>
    <s v="2-6203"/>
    <s v="Crédito Banca Privada"/>
    <m/>
    <m/>
    <x v="0"/>
    <s v="Organismo"/>
    <n v="99"/>
    <s v="MUNICIPIO DE CALI"/>
    <n v="42"/>
    <s v="CALI AMABLE Y SOSTENIBLE"/>
    <n v="4202"/>
    <s v="ORDENAMIENTO TERRITORIAL E INTEGRACIÓN REGIONAL"/>
    <n v="4202002"/>
    <s v="Ciudad región"/>
    <x v="227"/>
    <s v="Corredor Verde construido"/>
    <n v="0"/>
    <n v="0"/>
    <n v="199261162"/>
    <n v="0"/>
    <n v="0"/>
    <n v="0"/>
    <n v="0"/>
    <n v="199261162"/>
    <n v="199261162"/>
    <n v="199261162"/>
    <n v="0"/>
    <n v="0"/>
    <n v="199261162"/>
    <n v="0"/>
    <n v="0"/>
  </r>
  <r>
    <x v="15"/>
    <x v="15"/>
    <s v="BP18028927"/>
    <s v="AMPLIACIÓN DE INFRAESTRUCTURA VÍA CALI JAMUNDÍ ENTRE RIO LILI Y CARRERA 127, SANTIAGO DE CALI    "/>
    <s v="BP180289271010112"/>
    <s v="Construir obras tercer carril vía Cali - Jamundí entre rio Lili y Carrera 127 - Corredor verde, tramo 5, comuna 22 y zona de expansión urbana, Cali (Adición a contrato)"/>
    <m/>
    <m/>
    <s v="2-301010133"/>
    <s v="Carreteras, Caminos, Puentes y Similares"/>
    <x v="1"/>
    <s v="Reservas excepcionales"/>
    <n v="6203"/>
    <s v="2-6203"/>
    <s v="Crédito Banca Privada"/>
    <m/>
    <m/>
    <x v="0"/>
    <s v="Organismo"/>
    <n v="99"/>
    <s v="MUNICIPIO DE CALI"/>
    <n v="42"/>
    <s v="CALI AMABLE Y SOSTENIBLE"/>
    <n v="4202"/>
    <s v="ORDENAMIENTO TERRITORIAL E INTEGRACIÓN REGIONAL"/>
    <n v="4202002"/>
    <s v="Ciudad región"/>
    <x v="227"/>
    <s v="Corredor Verde construido"/>
    <n v="0"/>
    <n v="0"/>
    <n v="14364545963"/>
    <n v="0"/>
    <n v="0"/>
    <n v="0"/>
    <n v="0"/>
    <n v="14364545963"/>
    <n v="14364545963"/>
    <n v="14364545963"/>
    <n v="0"/>
    <n v="0"/>
    <n v="14364545963"/>
    <n v="0"/>
    <n v="0"/>
  </r>
  <r>
    <x v="15"/>
    <x v="15"/>
    <s v="BP18028927"/>
    <s v="AMPLIACIÓN DE INFRAESTRUCTURA VÍA CALI JAMUNDÍ ENTRE RIO LILI Y CARRERA 127, SANTIAGO DE CALI    "/>
    <s v="BP180289271010113"/>
    <s v="Realizar estudio gestión predial  - Construcción tercer carril vía Cali - Jamundí entre rio Lili y Carrera 127 - Corredor verde, tramo 5, comuna 22 y zona de expansión urbana, Cali"/>
    <m/>
    <m/>
    <s v="2-3040201"/>
    <s v="Diseños para Estudios de Preinversión"/>
    <x v="1"/>
    <s v="Reservas excepcionales"/>
    <n v="6203"/>
    <s v="2-6203"/>
    <s v="Crédito Banca Privada"/>
    <m/>
    <m/>
    <x v="0"/>
    <s v="Organismo"/>
    <n v="99"/>
    <s v="MUNICIPIO DE CALI"/>
    <n v="42"/>
    <s v="CALI AMABLE Y SOSTENIBLE"/>
    <n v="4202"/>
    <s v="ORDENAMIENTO TERRITORIAL E INTEGRACIÓN REGIONAL"/>
    <n v="4202002"/>
    <s v="Ciudad región"/>
    <x v="227"/>
    <s v="Corredor Verde construido"/>
    <n v="0"/>
    <n v="0"/>
    <n v="74455772"/>
    <n v="0"/>
    <n v="0"/>
    <n v="0"/>
    <n v="0"/>
    <n v="74455772"/>
    <n v="74455772"/>
    <n v="74455772"/>
    <n v="0"/>
    <n v="0"/>
    <n v="74455772"/>
    <n v="0"/>
    <n v="0"/>
  </r>
  <r>
    <x v="15"/>
    <x v="15"/>
    <s v="BP18028927"/>
    <s v="AMPLIACIÓN DE INFRAESTRUCTURA VÍA CALI JAMUNDÍ ENTRE RIO LILI Y CARRERA 127, SANTIAGO DE CALI    "/>
    <s v="BP180289271010114"/>
    <s v="Implementar programa de arqueología Preventiva (Prospección y monitoreo INCIVA) Adición contrato Interadministrativo)"/>
    <m/>
    <m/>
    <s v="2-3040302"/>
    <s v="Asesorías para Levantamiento de información para procesamiento"/>
    <x v="1"/>
    <s v="Reservas excepcionales"/>
    <n v="6203"/>
    <s v="2-6203"/>
    <s v="Crédito Banca Privada"/>
    <m/>
    <m/>
    <x v="0"/>
    <s v="Organismo"/>
    <n v="99"/>
    <s v="MUNICIPIO DE CALI"/>
    <n v="42"/>
    <s v="CALI AMABLE Y SOSTENIBLE"/>
    <n v="4202"/>
    <s v="ORDENAMIENTO TERRITORIAL E INTEGRACIÓN REGIONAL"/>
    <n v="4202002"/>
    <s v="Ciudad región"/>
    <x v="227"/>
    <s v="Corredor Verde construido"/>
    <n v="0"/>
    <n v="0"/>
    <n v="50039500"/>
    <n v="0"/>
    <n v="0"/>
    <n v="0"/>
    <n v="0"/>
    <n v="50039500"/>
    <n v="50039500"/>
    <n v="50039500"/>
    <n v="0"/>
    <n v="0"/>
    <n v="50039500"/>
    <n v="0"/>
    <n v="0"/>
  </r>
  <r>
    <x v="15"/>
    <x v="15"/>
    <s v="BP18028927"/>
    <s v="AMPLIACIÓN DE INFRAESTRUCTURA VÍA CALI JAMUNDÍ ENTRE RIO LILI Y CARRERA 127, SANTIAGO DE CALI    "/>
    <s v="BP180289271020102"/>
    <s v="Realizar Interventoría de obra - Construcción infraestructura vial Corredor verde Tramo 5&#10;(Adición a contrato)"/>
    <m/>
    <m/>
    <s v="2-3040403"/>
    <s v="Interventoria y Control de Calidad propia del Sector"/>
    <x v="1"/>
    <s v="Reservas excepcionales"/>
    <n v="6203"/>
    <s v="2-6203"/>
    <s v="Crédito Banca Privada"/>
    <m/>
    <m/>
    <x v="0"/>
    <s v="Organismo"/>
    <n v="99"/>
    <s v="MUNICIPIO DE CALI"/>
    <n v="42"/>
    <s v="CALI AMABLE Y SOSTENIBLE"/>
    <n v="4202"/>
    <s v="ORDENAMIENTO TERRITORIAL E INTEGRACIÓN REGIONAL"/>
    <n v="4202002"/>
    <s v="Ciudad región"/>
    <x v="227"/>
    <s v="Corredor Verde construido"/>
    <n v="0"/>
    <n v="0"/>
    <n v="387283872"/>
    <n v="0"/>
    <n v="0"/>
    <n v="0"/>
    <n v="0"/>
    <n v="387283872"/>
    <n v="387283872"/>
    <n v="387283872"/>
    <n v="0"/>
    <n v="0"/>
    <n v="387283872"/>
    <n v="0"/>
    <n v="0"/>
  </r>
  <r>
    <x v="15"/>
    <x v="15"/>
    <s v="BP18028950"/>
    <s v="CONSTRUCCIÓN DE INFRAESTRUCTURA VIAL AVENIDA CIUDAD DE CALI ENTRE CARRERA 80 Y VÍA A PUERTO TEJADA, SANTIAGO DE CALI "/>
    <s v="BP180289501010109"/>
    <s v="CONSTRUIR OBRAS  INFRAESTRUCTURA  PROLONGACIÓN AVENIDA CIUDAD DE CALI  ENTRE CARRERAS 102 Y 109, SANTIAGO DE CALI (ADICIÓN A CONTRATO)"/>
    <m/>
    <m/>
    <s v="2-301010131"/>
    <s v="Construcción y Pavimentación de Calles Urbanas"/>
    <x v="1"/>
    <s v="Reservas excepcionales"/>
    <n v="6203"/>
    <s v="2-6203"/>
    <s v="Crédito Banca Privada"/>
    <m/>
    <m/>
    <x v="0"/>
    <s v="Organismo"/>
    <n v="99"/>
    <s v="MUNICIPIO DE CALI"/>
    <n v="42"/>
    <s v="CALI AMABLE Y SOSTENIBLE"/>
    <n v="4202"/>
    <s v="ORDENAMIENTO TERRITORIAL E INTEGRACIÓN REGIONAL"/>
    <n v="4202002"/>
    <s v="Ciudad región"/>
    <x v="235"/>
    <s v="Prolongación Avenida Ciudad de Cali entre la carrera 80, has"/>
    <n v="0"/>
    <n v="0"/>
    <n v="6374279437"/>
    <n v="0"/>
    <n v="0"/>
    <n v="0"/>
    <n v="0"/>
    <n v="6374279437"/>
    <n v="6374279437"/>
    <n v="6374279437"/>
    <n v="0"/>
    <n v="0"/>
    <n v="6374279437"/>
    <n v="0"/>
    <n v="0"/>
  </r>
  <r>
    <x v="15"/>
    <x v="15"/>
    <s v="BP26002333"/>
    <s v="Construcción Infraestructura vial Avenida Ciudad de Cali - Carrera 80 y vìa a Puerto Tejada, municipio Santiago de Cali"/>
    <s v="BP260023331020101"/>
    <s v="REALIZAR INTERVENTORÌA DE OBRA - PROLONGACIÓN AVENIDA CIUDAD DE CALI ENTRE CARRERAS 102 Y 109, SANTIAGO DE CALI"/>
    <m/>
    <m/>
    <s v="2-3040403"/>
    <s v="Interventoria y Control de Calidad propia del Sector"/>
    <x v="1"/>
    <s v="Reservas excepcionales"/>
    <n v="6203"/>
    <s v="2-6203"/>
    <s v="Crédito Banca Privada"/>
    <m/>
    <m/>
    <x v="0"/>
    <s v="Organismo"/>
    <n v="99"/>
    <s v="MUNICIPIO DE CALI"/>
    <n v="42"/>
    <s v="CALI AMABLE Y SOSTENIBLE"/>
    <n v="4202"/>
    <s v="ORDENAMIENTO TERRITORIAL E INTEGRACIÓN REGIONAL"/>
    <n v="4202002"/>
    <s v="Ciudad región"/>
    <x v="235"/>
    <s v="Prolongación Avenida Ciudad de Cali entre la carrera 80, has"/>
    <n v="0"/>
    <n v="0"/>
    <n v="316308113"/>
    <n v="0"/>
    <n v="0"/>
    <n v="0"/>
    <n v="0"/>
    <n v="316308113"/>
    <n v="316308113"/>
    <n v="316308113"/>
    <n v="0"/>
    <n v="0"/>
    <n v="316308113"/>
    <n v="0"/>
    <n v="0"/>
  </r>
  <r>
    <x v="15"/>
    <x v="15"/>
    <s v="BP26002333"/>
    <s v="Construcción Infraestructura vial Avenida Ciudad de Cali - Carrera 80 y vìa a Puerto Tejada, municipio Santiago de Cali"/>
    <s v="BP260023331020102"/>
    <s v="REALIZAR INTERVENTORÍA DE OBRA - PROLONGACIÓN AVENIDA CIUDAD DE CALI ENTRE CARRERAS 102 Y 109, SANTIAGO DE CALI (ADICIÓN A CO"/>
    <m/>
    <m/>
    <s v="2-3040403"/>
    <s v="Interventoria y Control de Calidad propia del Sector"/>
    <x v="1"/>
    <s v="Reservas excepcionales"/>
    <n v="6203"/>
    <s v="2-6203"/>
    <s v="Crédito Banca Privada"/>
    <m/>
    <m/>
    <x v="0"/>
    <s v="Organismo"/>
    <n v="99"/>
    <s v="MUNICIPIO DE CALI"/>
    <n v="42"/>
    <s v="CALI AMABLE Y SOSTENIBLE"/>
    <n v="4202"/>
    <s v="ORDENAMIENTO TERRITORIAL E INTEGRACIÓN REGIONAL"/>
    <n v="4202002"/>
    <s v="Ciudad región"/>
    <x v="235"/>
    <s v="Prolongación Avenida Ciudad de Cali entre la carrera 80, has"/>
    <n v="0"/>
    <n v="0"/>
    <n v="274077563"/>
    <n v="0"/>
    <n v="0"/>
    <n v="0"/>
    <n v="0"/>
    <n v="274077563"/>
    <n v="274077563"/>
    <n v="274077563"/>
    <n v="0"/>
    <n v="0"/>
    <n v="274077563"/>
    <n v="0"/>
    <n v="0"/>
  </r>
  <r>
    <x v="15"/>
    <x v="15"/>
    <s v="BP18028917"/>
    <s v="ADECUACIÓN DE VÍAS Y ANDENES CON ADOQUINES EN SANTIAGO DE CALI"/>
    <s v="BP180289171010108"/>
    <s v="ADQUIRIR MATERIALES Y SUMINISTROS PARA LA INSTALACIÓN DE ADOQUINES EN ZONA URBANA DE CALI."/>
    <m/>
    <m/>
    <s v="2-302010134"/>
    <s v="Adquisicion de Materiales y Suministros"/>
    <x v="1"/>
    <s v="Reservas excepcionales"/>
    <n v="6203"/>
    <s v="2-6203"/>
    <s v="Crédito Banca Privada"/>
    <m/>
    <m/>
    <x v="0"/>
    <s v="Organismo"/>
    <n v="99"/>
    <s v="MUNICIPIO DE CALI"/>
    <n v="42"/>
    <s v="CALI AMABLE Y SOSTENIBLE"/>
    <n v="4203"/>
    <s v="VIVIENDO MEJOR Y DISFRUTANDO MÁS A CALI"/>
    <n v="4203001"/>
    <s v="Construyendo entornos para la vida"/>
    <x v="230"/>
    <s v="Vías y andenes en adoquín adecuados con participación ciudad"/>
    <n v="0"/>
    <n v="0"/>
    <n v="1016001729"/>
    <n v="0"/>
    <n v="0"/>
    <n v="0"/>
    <n v="0"/>
    <n v="1016001729"/>
    <n v="1016001729"/>
    <n v="1016001729"/>
    <n v="0"/>
    <n v="0"/>
    <n v="1016001729"/>
    <n v="0"/>
    <n v="0"/>
  </r>
  <r>
    <x v="15"/>
    <x v="15"/>
    <s v="BP26000874"/>
    <s v="Mejoramiento de la malla vial en el Municipio Santiago de   Cali"/>
    <s v="BP260008741010218"/>
    <s v="ADQUIRIR MATERIALES Y SUMINISTROS - GRUPO OPERATIVO"/>
    <m/>
    <m/>
    <s v="2-302010134"/>
    <s v="Adquisicion de Materiales y Suministros"/>
    <x v="1"/>
    <s v="Reservas excepcionales"/>
    <n v="7803"/>
    <s v="2-7803"/>
    <s v="R.F. Sobretasa Gasol. Malla vial"/>
    <m/>
    <m/>
    <x v="0"/>
    <s v="Organismo"/>
    <n v="99"/>
    <s v="MUNICIPIO DE CALI"/>
    <n v="42"/>
    <s v="CALI AMABLE Y SOSTENIBLE"/>
    <n v="4201"/>
    <s v="MOVILIDAD SOSTENIBLE, SALUDABLE, SEGURA Y ACCESIBLE"/>
    <n v="4201004"/>
    <s v="INFRAESTRUCTURA PARA LA MOVILIDAD EN TRANSPORTE PRIVADO"/>
    <x v="225"/>
    <s v="VÍAS ZONA URBANA Y RURAL MEJORADAS"/>
    <n v="0"/>
    <n v="0"/>
    <n v="43005508"/>
    <n v="0"/>
    <n v="0"/>
    <n v="0"/>
    <n v="0"/>
    <n v="43005508"/>
    <n v="43005508"/>
    <n v="43005508"/>
    <n v="0"/>
    <n v="0"/>
    <n v="43005508"/>
    <n v="0"/>
    <n v="0"/>
  </r>
  <r>
    <x v="15"/>
    <x v="15"/>
    <s v="BP18028951"/>
    <s v="Construcción de vías zona urbana y rural, Santiago de Cali."/>
    <s v="BP180289511010104"/>
    <s v="REALIZAR PAVIMENTACIÓN CARRERA 28D2 ENTRE CALLES 83 Y 96 COMUNA 15 -MUNICIPIO SANTIAGO DE CALI"/>
    <m/>
    <m/>
    <s v="2-301010131"/>
    <s v="Construcción y Pavimentación de Calles Urbanas"/>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598242443"/>
    <n v="0"/>
    <n v="0"/>
    <n v="0"/>
    <n v="0"/>
    <n v="598242443"/>
    <n v="598242443"/>
    <n v="598242443"/>
    <n v="0"/>
    <n v="0"/>
    <n v="598242443"/>
    <n v="0"/>
    <n v="0"/>
  </r>
  <r>
    <x v="15"/>
    <x v="15"/>
    <s v="BP18028951"/>
    <s v="Construcción de vías zona urbana y rural, Santiago de Cali."/>
    <s v="BP180289511010122"/>
    <s v="REALIZAR OBRAS DE  PAVIMENTACIÓN CALLE 50 ENTRE CARRERA 33B Y 34, COMUNA 15"/>
    <m/>
    <m/>
    <s v="2-301010131"/>
    <s v="Construcción y Pavimentación de Calles Urbanas"/>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107467160"/>
    <n v="0"/>
    <n v="0"/>
    <n v="0"/>
    <n v="0"/>
    <n v="107467160"/>
    <n v="107467160"/>
    <n v="107467160"/>
    <n v="0"/>
    <n v="0"/>
    <n v="107467160"/>
    <n v="0"/>
    <n v="0"/>
  </r>
  <r>
    <x v="15"/>
    <x v="15"/>
    <s v="BP18028951"/>
    <s v="Construcción de vías zona urbana y rural, Santiago de Cali."/>
    <s v="BP180289511020103"/>
    <s v="REALIZAR INTERVENTORIA - OBRAS VÍA CARRERA 28D2 ENTRE CALLES 83 y 96 BARRIO MOJICA COMUNA 15"/>
    <m/>
    <m/>
    <s v="2-3040403"/>
    <s v="Interventoria y Control de Calidad propia del Sector"/>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4"/>
    <s v="Vías y obras de drenaje en zona urbana y rural construidas"/>
    <n v="0"/>
    <n v="0"/>
    <n v="34852720"/>
    <n v="0"/>
    <n v="0"/>
    <n v="0"/>
    <n v="0"/>
    <n v="34852720"/>
    <n v="34852720"/>
    <n v="34852720"/>
    <n v="0"/>
    <n v="0"/>
    <n v="34852720"/>
    <n v="0"/>
    <n v="0"/>
  </r>
  <r>
    <x v="15"/>
    <x v="15"/>
    <s v="BP26000874"/>
    <s v="Mejoramiento de la malla vial en el Municipio Santiago de   Cali"/>
    <s v="BP260008741010109"/>
    <s v="Realizar rehabilitación vial en la comuna 10."/>
    <m/>
    <m/>
    <s v="2-301010305"/>
    <s v="Rehabilitación de Infraestructura ya Existente"/>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200528307"/>
    <n v="0"/>
    <n v="0"/>
    <n v="0"/>
    <n v="0"/>
    <n v="200528307"/>
    <n v="200528307"/>
    <n v="200528307"/>
    <n v="0"/>
    <n v="0"/>
    <n v="200528307"/>
    <n v="0"/>
    <n v="0"/>
  </r>
  <r>
    <x v="15"/>
    <x v="15"/>
    <s v="BP26000874"/>
    <s v="Mejoramiento de la malla vial en el Municipio Santiago de   Cali"/>
    <s v="BP260008741010111"/>
    <s v="Realizar rehabilitación vial en la comuna 11."/>
    <m/>
    <m/>
    <s v="2-301010305"/>
    <s v="Rehabilitación de Infraestructura ya Existente"/>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69052243"/>
    <n v="0"/>
    <n v="0"/>
    <n v="0"/>
    <n v="0"/>
    <n v="69052243"/>
    <n v="69052243"/>
    <n v="69052243"/>
    <n v="0"/>
    <n v="0"/>
    <n v="69052243"/>
    <n v="0"/>
    <n v="0"/>
  </r>
  <r>
    <x v="15"/>
    <x v="15"/>
    <s v="BP26000874"/>
    <s v="Mejoramiento de la malla vial en el Municipio Santiago de   Cali"/>
    <s v="BP260008741010112"/>
    <s v="Realizar rehabilitación vial en la comuna 15"/>
    <m/>
    <m/>
    <s v="2-301010305"/>
    <s v="Rehabilitación de Infraestructura ya Existente"/>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224853773"/>
    <n v="0"/>
    <n v="0"/>
    <n v="0"/>
    <n v="0"/>
    <n v="224853773"/>
    <n v="224853773"/>
    <n v="224853773"/>
    <n v="0"/>
    <n v="0"/>
    <n v="224853773"/>
    <n v="0"/>
    <n v="0"/>
  </r>
  <r>
    <x v="15"/>
    <x v="15"/>
    <s v="BP26000874"/>
    <s v="Mejoramiento de la malla vial en el Municipio Santiago de   Cali"/>
    <s v="BP260008741010117"/>
    <s v="Ejecutar obras de  rehabilitación vial en la comuna 4."/>
    <m/>
    <m/>
    <s v="2-301010305"/>
    <s v="Rehabilitación de Infraestructura ya Existente"/>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36999179"/>
    <n v="0"/>
    <n v="0"/>
    <n v="0"/>
    <n v="0"/>
    <n v="36999179"/>
    <n v="36999179"/>
    <n v="36999179"/>
    <n v="0"/>
    <n v="0"/>
    <n v="36999179"/>
    <n v="0"/>
    <n v="0"/>
  </r>
  <r>
    <x v="15"/>
    <x v="15"/>
    <s v="BP26000874"/>
    <s v="Mejoramiento de la malla vial en el Municipio Santiago de   Cali"/>
    <s v="BP260008741010120"/>
    <s v="Ejecutar obras de rehabilitación vial en la comuna 20."/>
    <m/>
    <m/>
    <s v="2-301010305"/>
    <s v="Rehabilitación de Infraestructura ya Existente"/>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225896834"/>
    <n v="0"/>
    <n v="0"/>
    <n v="0"/>
    <n v="0"/>
    <n v="225896834"/>
    <n v="225896834"/>
    <n v="225896834"/>
    <n v="0"/>
    <n v="0"/>
    <n v="225896834"/>
    <n v="0"/>
    <n v="0"/>
  </r>
  <r>
    <x v="15"/>
    <x v="15"/>
    <s v="BP26000874"/>
    <s v="Mejoramiento de la malla vial en el Municipio Santiago de   Cali"/>
    <s v="BP260008741010122"/>
    <s v="Ejecutar rehabilitación vial en la comuna 18"/>
    <m/>
    <m/>
    <s v="2-301010305"/>
    <s v="Rehabilitación de Infraestructura ya Existente"/>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2017210"/>
    <n v="0"/>
    <n v="0"/>
    <n v="0"/>
    <n v="0"/>
    <n v="2017210"/>
    <n v="2017210"/>
    <n v="2017210"/>
    <n v="0"/>
    <n v="0"/>
    <n v="2017210"/>
    <n v="0"/>
    <n v="0"/>
  </r>
  <r>
    <x v="15"/>
    <x v="15"/>
    <s v="BP26000874"/>
    <s v="Mejoramiento de la malla vial en el Municipio Santiago de   Cali"/>
    <s v="BP260008741010123"/>
    <s v="Ejecutar rehabilitación vial en la comuna 01."/>
    <m/>
    <m/>
    <s v="2-301010305"/>
    <s v="Rehabilitación de Infraestructura ya Existente"/>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101419903"/>
    <n v="0"/>
    <n v="0"/>
    <n v="0"/>
    <n v="0"/>
    <n v="101419903"/>
    <n v="101419903"/>
    <n v="101419903"/>
    <n v="0"/>
    <n v="0"/>
    <n v="101419903"/>
    <n v="0"/>
    <n v="0"/>
  </r>
  <r>
    <x v="15"/>
    <x v="15"/>
    <s v="BP26000874"/>
    <s v="Mejoramiento de la malla vial en el Municipio Santiago de   Cali"/>
    <s v="BP260008741010202"/>
    <s v="ADQUIRIR MATERIALES Y SUMINISTROS - GRUPO OPERATIVO."/>
    <m/>
    <m/>
    <s v="2-302010134"/>
    <s v="Adquisicion de Materiales y Suministros"/>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83934400"/>
    <n v="0"/>
    <n v="0"/>
    <n v="0"/>
    <n v="0"/>
    <n v="83934400"/>
    <n v="83934400"/>
    <n v="83934400"/>
    <n v="0"/>
    <n v="0"/>
    <n v="83934400"/>
    <n v="0"/>
    <n v="0"/>
  </r>
  <r>
    <x v="15"/>
    <x v="15"/>
    <s v="BP26000874"/>
    <s v="Mejoramiento de la malla vial en el Municipio Santiago de   Cali"/>
    <s v="BP260008741010212"/>
    <s v="ADQUIRIR MAQUINARIA Y EQUIPO  (GPS Y CÁMARAS MONITOREO)  - TALLERES DEL MUNICIPIO."/>
    <m/>
    <m/>
    <s v="2-302010101"/>
    <s v="Dotación y/o Adquisición de Maquinaria y Equipo"/>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56444556"/>
    <n v="0"/>
    <n v="0"/>
    <n v="0"/>
    <n v="0"/>
    <n v="56444556"/>
    <n v="56444556"/>
    <n v="56444556"/>
    <n v="0"/>
    <n v="0"/>
    <n v="56444556"/>
    <n v="0"/>
    <n v="0"/>
  </r>
  <r>
    <x v="15"/>
    <x v="15"/>
    <s v="BP26000874"/>
    <s v="Mejoramiento de la malla vial en el Municipio Santiago de   Cali"/>
    <s v="BP260008741010219"/>
    <s v="ADQUIRIR MATERIALES Y SUMINISTROS - GRUPO OPERATIVO"/>
    <m/>
    <m/>
    <s v="2-302010134"/>
    <s v="Adquisicion de Materiales y Suministros"/>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762447678"/>
    <n v="0"/>
    <n v="0"/>
    <n v="0"/>
    <n v="0"/>
    <n v="762447678"/>
    <n v="762447678"/>
    <n v="762447678"/>
    <n v="0"/>
    <n v="0"/>
    <n v="762447678"/>
    <n v="0"/>
    <n v="0"/>
  </r>
  <r>
    <x v="15"/>
    <x v="15"/>
    <s v="BP26000874"/>
    <s v="Mejoramiento de la malla vial en el Municipio Santiago de   Cali"/>
    <s v="BP260008741020104"/>
    <s v="REALIZAR INTERVENTORÍA DE OBRA - MANTENIMIENTO VÍAS EN COMUNAS 1, 2 Y 18, CALI (ADICIÓN A CONTRATO)."/>
    <m/>
    <m/>
    <s v="2-3040403"/>
    <s v="Interventoria y Control de Calidad propia del Sector"/>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5"/>
    <s v="VÍAS ZONA URBANA Y RURAL MEJORADAS"/>
    <n v="0"/>
    <n v="0"/>
    <n v="13287916"/>
    <n v="0"/>
    <n v="0"/>
    <n v="0"/>
    <n v="0"/>
    <n v="13287916"/>
    <n v="13287916"/>
    <n v="13287916"/>
    <n v="0"/>
    <n v="0"/>
    <n v="13287916"/>
    <n v="0"/>
    <n v="0"/>
  </r>
  <r>
    <x v="15"/>
    <x v="15"/>
    <s v="BP26001801"/>
    <s v="Construcción obras de estabilización y contención en el Municipio Santiago de  Cali"/>
    <s v="BP260018011010104"/>
    <s v="Construir muro de contención en Avenida 6 Oeste entre calles 44 Oeste y 45 Oeste Comuna 1"/>
    <m/>
    <m/>
    <s v="2-301010133"/>
    <s v="Carreteras, Caminos, Puentes y Similares"/>
    <x v="1"/>
    <s v="Reservas excepcionales"/>
    <n v="7822"/>
    <s v="2-7822"/>
    <s v="R.F. Sobretasa Gasol.  S.I.T.M."/>
    <m/>
    <m/>
    <x v="0"/>
    <s v="Organismo"/>
    <n v="99"/>
    <s v="MUNICIPIO DE CALI"/>
    <n v="42"/>
    <s v="CALI AMABLE Y SOSTENIBLE"/>
    <n v="4201"/>
    <s v="MOVILIDAD SOSTENIBLE, SALUDABLE, SEGURA Y ACCESIBLE"/>
    <n v="4201004"/>
    <s v="INFRAESTRUCTURA PARA LA MOVILIDAD EN TRANSPORTE PRIVADO"/>
    <x v="226"/>
    <s v="Obras de estabilización y contención en zona urbana y rural"/>
    <n v="0"/>
    <n v="0"/>
    <n v="12439233"/>
    <n v="0"/>
    <n v="0"/>
    <n v="0"/>
    <n v="0"/>
    <n v="12439233"/>
    <n v="12439233"/>
    <n v="12439233"/>
    <n v="0"/>
    <n v="0"/>
    <n v="12439233"/>
    <n v="0"/>
    <n v="0"/>
  </r>
  <r>
    <x v="15"/>
    <x v="15"/>
    <s v="BP18028879"/>
    <s v="Construcción del Corredor verde en el municipio de Santiago de Cali"/>
    <s v="BP180288791010205"/>
    <s v="Implementar programa de arqueología preventiva por INCIVA en los tramos I y II, Carrera 8 entre calles 26 y 70 - Corredor verde"/>
    <m/>
    <m/>
    <s v="2-3040302"/>
    <s v="Asesorías para Levantamiento de información para procesamiento"/>
    <x v="1"/>
    <s v="Reservas excepcionales"/>
    <n v="7822"/>
    <s v="2-7822"/>
    <s v="R.F. Sobretasa Gasol.  S.I.T.M."/>
    <m/>
    <m/>
    <x v="0"/>
    <s v="Organismo"/>
    <n v="99"/>
    <s v="MUNICIPIO DE CALI"/>
    <n v="42"/>
    <s v="CALI AMABLE Y SOSTENIBLE"/>
    <n v="4202"/>
    <s v="ORDENAMIENTO TERRITORIAL E INTEGRACIÓN REGIONAL"/>
    <n v="4202002"/>
    <s v="Ciudad región"/>
    <x v="227"/>
    <s v="Corredor Verde construido"/>
    <n v="0"/>
    <n v="0"/>
    <n v="147071000"/>
    <n v="0"/>
    <n v="0"/>
    <n v="0"/>
    <n v="0"/>
    <n v="147071000"/>
    <n v="147071000"/>
    <n v="147071000"/>
    <n v="0"/>
    <n v="0"/>
    <n v="147071000"/>
    <n v="0"/>
    <n v="0"/>
  </r>
  <r>
    <x v="15"/>
    <x v="15"/>
    <s v="BP18028879"/>
    <s v="Construcción del Corredor verde en el municipio de Santiago de Cali"/>
    <s v="BP180288791010207"/>
    <s v="Realizar obras complementarias en el tramo II, Corredor verde - Carrera 8 entre calles 26 y 44"/>
    <m/>
    <m/>
    <s v="2-301010131"/>
    <s v="Construcción y Pavimentación de Calles Urbanas"/>
    <x v="1"/>
    <s v="Reservas excepcionales"/>
    <n v="7822"/>
    <s v="2-7822"/>
    <s v="R.F. Sobretasa Gasol.  S.I.T.M."/>
    <m/>
    <m/>
    <x v="0"/>
    <s v="Organismo"/>
    <n v="99"/>
    <s v="MUNICIPIO DE CALI"/>
    <n v="42"/>
    <s v="CALI AMABLE Y SOSTENIBLE"/>
    <n v="4202"/>
    <s v="ORDENAMIENTO TERRITORIAL E INTEGRACIÓN REGIONAL"/>
    <n v="4202002"/>
    <s v="Ciudad región"/>
    <x v="227"/>
    <s v="Corredor Verde construido"/>
    <n v="0"/>
    <n v="0"/>
    <n v="38557460"/>
    <n v="0"/>
    <n v="0"/>
    <n v="0"/>
    <n v="0"/>
    <n v="38557460"/>
    <n v="38557460"/>
    <n v="38557460"/>
    <n v="0"/>
    <n v="0"/>
    <n v="38557460"/>
    <n v="0"/>
    <n v="0"/>
  </r>
  <r>
    <x v="15"/>
    <x v="15"/>
    <s v="BP18028950"/>
    <s v="CONSTRUCCIÓN DE INFRAESTRUCTURA VIAL AVENIDA CIUDAD DE CALI ENTRE CARRERA 80 Y VÍA A PUERTO TEJADA, SANTIAGO DE CALI "/>
    <s v="BP180289501010113"/>
    <s v="CONSTRUIR OBRAS  -   INFRAESTRUCTURA  PROLONGACIÓN AVENIDA CIUDAD DE CALI  ENTRE CARRERAS 102 Y 109, SANTIAGO DE CALI.-"/>
    <m/>
    <m/>
    <s v="2-301010131"/>
    <s v="Construcción y Pavimentación de Calles Urbanas"/>
    <x v="1"/>
    <s v="Reservas excepcionales"/>
    <n v="7822"/>
    <s v="2-7822"/>
    <s v="R.F. Sobretasa Gasol.  S.I.T.M."/>
    <m/>
    <m/>
    <x v="0"/>
    <s v="Organismo"/>
    <n v="99"/>
    <s v="MUNICIPIO DE CALI"/>
    <n v="42"/>
    <s v="CALI AMABLE Y SOSTENIBLE"/>
    <n v="4202"/>
    <s v="ORDENAMIENTO TERRITORIAL E INTEGRACIÓN REGIONAL"/>
    <n v="4202002"/>
    <s v="Ciudad región"/>
    <x v="235"/>
    <s v="Prolongación Avenida Ciudad de Cali entre la carrera 80, has"/>
    <n v="0"/>
    <n v="0"/>
    <n v="50775"/>
    <n v="0"/>
    <n v="0"/>
    <n v="0"/>
    <n v="0"/>
    <n v="50775"/>
    <n v="50775"/>
    <n v="50775"/>
    <n v="0"/>
    <n v="0"/>
    <n v="50775"/>
    <n v="0"/>
    <n v="0"/>
  </r>
  <r>
    <x v="15"/>
    <x v="15"/>
    <s v="BP18028920"/>
    <s v="Estudios Diseños y Construcción obras por contribución de Valorización, Santiago de  Cali"/>
    <s v="BP180289201010407"/>
    <s v="APOYAR LA ADMINISTRACIÓN DEL RECAUDO DE LA CONTRIBUCIÓN POR VALORIZACIÓN -  MEGAOBRAS"/>
    <m/>
    <m/>
    <s v="2-30503"/>
    <s v="Atención, Control y Organización Institucional para apoyo a la Gestión del Estado"/>
    <x v="1"/>
    <s v="Reservas excepcionales"/>
    <n v="7830"/>
    <s v="2-7830"/>
    <s v="R.F. 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78586832"/>
    <n v="0"/>
    <n v="0"/>
    <n v="0"/>
    <n v="0"/>
    <n v="78586832"/>
    <n v="78586832"/>
    <n v="78586832"/>
    <n v="0"/>
    <n v="0"/>
    <n v="78586832"/>
    <n v="0"/>
    <n v="0"/>
  </r>
  <r>
    <x v="15"/>
    <x v="15"/>
    <s v="BP26000150"/>
    <s v="Construcción de Infraestructura vial y peatonal en Santiago de Cali"/>
    <s v="BP260001501020111"/>
    <s v="REALIZAR INTERVENTORIA MEGAOBRAS - OBRAS FALTANTES AVDA CIRCUNVALACIÓN ENTRE CARRERAS 76 Y 83, COMUNA 18"/>
    <m/>
    <m/>
    <s v="2-3040403"/>
    <s v="Interventoria y Control de Calidad propia del Sector"/>
    <x v="1"/>
    <s v="Reservas excepcionales"/>
    <n v="7830"/>
    <s v="2-7830"/>
    <s v="R.F. 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466098428"/>
    <n v="0"/>
    <n v="0"/>
    <n v="0"/>
    <n v="0"/>
    <n v="466098428"/>
    <n v="466098428"/>
    <n v="466098428"/>
    <n v="0"/>
    <n v="0"/>
    <n v="466098428"/>
    <n v="0"/>
    <n v="0"/>
  </r>
  <r>
    <x v="15"/>
    <x v="15"/>
    <s v="BP26000150"/>
    <s v="Construcción de Infraestructura vial y peatonal en Santiago de Cali"/>
    <s v="BP260001501020122"/>
    <s v="Realizar interventoría de obra - Parque rio Cali, Etapa I, zona Lineal (Adición a contrato)."/>
    <m/>
    <m/>
    <s v="2-3040403"/>
    <s v="Interventoria y Control de Calidad propia del Sector"/>
    <x v="1"/>
    <s v="Reservas excepcionales"/>
    <n v="7830"/>
    <s v="2-7830"/>
    <s v="R.F. 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46529230"/>
    <n v="0"/>
    <n v="0"/>
    <n v="0"/>
    <n v="0"/>
    <n v="46529230"/>
    <n v="46529230"/>
    <n v="46529230"/>
    <n v="0"/>
    <n v="0"/>
    <n v="46529230"/>
    <n v="0"/>
    <n v="0"/>
  </r>
  <r>
    <x v="15"/>
    <x v="15"/>
    <s v="BP26001800"/>
    <s v="Construcción obras de Infraestructura Vial y Peatonal en el Municipio Santiago de   Cali"/>
    <s v="BP260018001010109"/>
    <s v="CONSTRUIR OBRAS COMPLEMENTARIAS PARQUE RIO CALI ETAPA I, ZONA LINEAL, ENTRE LAS CALLES 15 Y 25 SOBRE EL RIO CALI"/>
    <m/>
    <m/>
    <s v="2-301010131"/>
    <s v="Construcción y Pavimentación de Calles Urbanas"/>
    <x v="1"/>
    <s v="Reservas excepcionales"/>
    <n v="7830"/>
    <s v="2-7830"/>
    <s v="R.F. 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1027472435"/>
    <n v="0"/>
    <n v="0"/>
    <n v="0"/>
    <n v="0"/>
    <n v="1027472435"/>
    <n v="1027472435"/>
    <n v="1027472435"/>
    <n v="0"/>
    <n v="0"/>
    <n v="1027472435"/>
    <n v="0"/>
    <n v="0"/>
  </r>
  <r>
    <x v="15"/>
    <x v="15"/>
    <s v="BP26001800"/>
    <s v="Construcción obras de Infraestructura Vial y Peatonal en el Municipio Santiago de   Cali"/>
    <s v="BP260018001020104"/>
    <s v="REALIZAR INTERVENTORIA DE OBRA - PARQUE RIO CALI , ETAPA I ,ZONA LINEAL"/>
    <m/>
    <m/>
    <s v="2-3040403"/>
    <s v="Interventoria y Control de Calidad propia del Sector"/>
    <x v="1"/>
    <s v="Reservas excepcionales"/>
    <n v="7830"/>
    <s v="2-7830"/>
    <s v="R.F. 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0"/>
    <n v="0"/>
    <n v="69771223"/>
    <n v="0"/>
    <n v="0"/>
    <n v="0"/>
    <n v="0"/>
    <n v="69771223"/>
    <n v="69771223"/>
    <n v="69771223"/>
    <n v="0"/>
    <n v="0"/>
    <n v="69771223"/>
    <n v="0"/>
    <n v="0"/>
  </r>
  <r>
    <x v="15"/>
    <x v="15"/>
    <s v="BP26000781"/>
    <s v="Construcción puente vehicular  a desnivel en la carrera 100 con calle 25, Santiago de   Cali"/>
    <s v="BP260007811010130"/>
    <s v="Ejecutar obras de paisajismo - Construcción intersección a desnivel en la Carrera 100 con Calle 25, comuna 17"/>
    <m/>
    <m/>
    <s v="2-301010133"/>
    <s v="Carreteras, Caminos, Puentes y Similares"/>
    <x v="2"/>
    <s v="Recursos del Balance"/>
    <n v="1209"/>
    <s v="4-1209"/>
    <s v="contribucion y recargos valorización"/>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86758421"/>
    <n v="0"/>
    <n v="0"/>
    <n v="0"/>
    <n v="0"/>
    <n v="0"/>
    <n v="0"/>
    <n v="86758421"/>
    <n v="0"/>
    <n v="0"/>
    <n v="0"/>
    <n v="0"/>
    <n v="0"/>
    <n v="0"/>
    <n v="86758421"/>
  </r>
  <r>
    <x v="15"/>
    <x v="15"/>
    <s v="BP26000781"/>
    <s v="Construcción puente vehicular  a desnivel en la carrera 100 con calle 25, Santiago de   Cali"/>
    <s v="BP260007811010131"/>
    <s v="Ejecutar obras de redes secas - Construcción intersección a desnivel en la Carrera 100 con Calle 25, comuna 17.."/>
    <m/>
    <m/>
    <s v="2-301010133"/>
    <s v="Carreteras, Caminos, Puentes y Similares"/>
    <x v="2"/>
    <s v="Recursos del Balance"/>
    <n v="1209"/>
    <s v="4-1209"/>
    <s v="contribucion y recargos valorización"/>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133975456"/>
    <n v="0"/>
    <n v="0"/>
    <n v="0"/>
    <n v="0"/>
    <n v="0"/>
    <n v="0"/>
    <n v="133975456"/>
    <n v="0"/>
    <n v="0"/>
    <n v="0"/>
    <n v="0"/>
    <n v="0"/>
    <n v="0"/>
    <n v="133975456"/>
  </r>
  <r>
    <x v="15"/>
    <x v="15"/>
    <s v="BP18028920"/>
    <s v="Estudios Diseños y Construcción obras por contribución de Valorización, Santiago de  Cali"/>
    <s v="BP180289201010412"/>
    <s v="APOYAR LA ADMINISTRACIÓN DEL RECAUDO DE LA CONTRIBUCIÓN POR VALORIZACIÓN -  MEGAOBRAS"/>
    <m/>
    <m/>
    <s v="2-30503"/>
    <s v="Atención, Control y Organización Institucional para apoyo a la Gestión del Estado"/>
    <x v="2"/>
    <s v="Recursos del Balance"/>
    <n v="1253"/>
    <s v="4-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380094819"/>
    <n v="0"/>
    <n v="0"/>
    <n v="0"/>
    <n v="0"/>
    <n v="0"/>
    <n v="0"/>
    <n v="380094819"/>
    <n v="0"/>
    <n v="0"/>
    <n v="0"/>
    <n v="0"/>
    <n v="0"/>
    <n v="0"/>
    <n v="380094819"/>
  </r>
  <r>
    <x v="15"/>
    <x v="15"/>
    <s v="BP26000781"/>
    <s v="Construcción puente vehicular  a desnivel en la carrera 100 con calle 25, Santiago de   Cali"/>
    <s v="BP260007811010119"/>
    <s v="Ejecutar obras de pavimento, puente vehicular y obras complementarias - Construcción intersección a desnivel en la Carrera 100 con Calle 25, comuna 17"/>
    <m/>
    <m/>
    <s v="2-301010133"/>
    <s v="Carreteras, Caminos, Puentes y Similares"/>
    <x v="2"/>
    <s v="Recursos del Balance"/>
    <n v="1253"/>
    <s v="4-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104341001"/>
    <n v="0"/>
    <n v="0"/>
    <n v="0"/>
    <n v="0"/>
    <n v="0"/>
    <n v="0"/>
    <n v="104341001"/>
    <n v="0"/>
    <n v="0"/>
    <n v="0"/>
    <n v="0"/>
    <n v="0"/>
    <n v="0"/>
    <n v="104341001"/>
  </r>
  <r>
    <x v="15"/>
    <x v="15"/>
    <s v="BP26000781"/>
    <s v="Construcción puente vehicular  a desnivel en la carrera 100 con calle 25, Santiago de   Cali"/>
    <s v="BP260007811010129"/>
    <s v="Ejecutar obras de muros de contención - Construcción intersección a desnivel en la Carrera 100 con Calle 25, comuna 17"/>
    <m/>
    <m/>
    <s v="2-301010133"/>
    <s v="Carreteras, Caminos, Puentes y Similares"/>
    <x v="2"/>
    <s v="Recursos del Balance"/>
    <n v="1253"/>
    <s v="4-1253"/>
    <s v="Contribucion valorizacion nuevo plan de 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260838350"/>
    <n v="0"/>
    <n v="0"/>
    <n v="0"/>
    <n v="0"/>
    <n v="0"/>
    <n v="0"/>
    <n v="260838350"/>
    <n v="0"/>
    <n v="0"/>
    <n v="0"/>
    <n v="0"/>
    <n v="0"/>
    <n v="0"/>
    <n v="260838350"/>
  </r>
  <r>
    <x v="15"/>
    <x v="15"/>
    <s v="BP26000781"/>
    <s v="Construcción puente vehicular  a desnivel en la carrera 100 con calle 25, Santiago de   Cali"/>
    <s v="BP260007811010123"/>
    <s v="Ejecutar obras de redes húmedas - Construcción intersección a desnivel en la Carrera 100 con Calle 25, comuna 17"/>
    <m/>
    <m/>
    <s v="2-301010133"/>
    <s v="Carreteras, Caminos, Puentes y Similares"/>
    <x v="2"/>
    <s v="Recursos del Balance"/>
    <n v="4309"/>
    <s v="4-4309"/>
    <s v="Convenio Mega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123082267"/>
    <n v="0"/>
    <n v="0"/>
    <n v="0"/>
    <n v="0"/>
    <n v="0"/>
    <n v="0"/>
    <n v="123082267"/>
    <n v="0"/>
    <n v="0"/>
    <n v="0"/>
    <n v="0"/>
    <n v="0"/>
    <n v="0"/>
    <n v="123082267"/>
  </r>
  <r>
    <x v="15"/>
    <x v="15"/>
    <s v="BP26000781"/>
    <s v="Construcción puente vehicular  a desnivel en la carrera 100 con calle 25, Santiago de   Cali"/>
    <s v="BP260007811010125"/>
    <s v="Ejecutar obras de redes secas - Construcción intersección a desnivel en la Carrera 100 con Calle 25, comuna 17-."/>
    <m/>
    <m/>
    <s v="2-301010133"/>
    <s v="Carreteras, Caminos, Puentes y Similares"/>
    <x v="2"/>
    <s v="Recursos del Balance"/>
    <n v="4309"/>
    <s v="4-4309"/>
    <s v="Convenio Megaobras"/>
    <m/>
    <m/>
    <x v="0"/>
    <s v="Organismo"/>
    <n v="99"/>
    <s v="MUNICIPIO DE CALI"/>
    <n v="42"/>
    <s v="CALI AMABLE Y SOSTENIBLE"/>
    <n v="4201"/>
    <s v="MOVILIDAD SOSTENIBLE, SALUDABLE, SEGURA Y ACCESIBLE"/>
    <n v="4201004"/>
    <s v="INFRAESTRUCTURA PARA LA MOVILIDAD EN TRANSPORTE PRIVADO"/>
    <x v="231"/>
    <s v="Frentes de trabajo de las 21 Megaobras a realizar por el sis"/>
    <n v="598962619"/>
    <n v="0"/>
    <n v="0"/>
    <n v="0"/>
    <n v="0"/>
    <n v="0"/>
    <n v="0"/>
    <n v="598962619"/>
    <n v="0"/>
    <n v="0"/>
    <n v="0"/>
    <n v="0"/>
    <n v="0"/>
    <n v="0"/>
    <n v="598962619"/>
  </r>
  <r>
    <x v="16"/>
    <x v="16"/>
    <s v="BP17033194"/>
    <s v="FORTALECIMIENTO DEL SISTEMA DE TRANSPORTE MASIVO - MÍO EN SANTIAGO DE CALI"/>
    <s v="BP170331941010111"/>
    <s v="Poner en operación la flota del SITM de acuerdo con el Plan de Servicios de Operación"/>
    <m/>
    <m/>
    <s v="2-3050401"/>
    <s v="Fdo Est y Subsidio demanda SITM"/>
    <x v="0"/>
    <s v="Vigencia actual"/>
    <n v="1104"/>
    <s v="0-1104"/>
    <s v="Otros ICLD (Ingresos Corrientes de Libre Destinanción)"/>
    <m/>
    <m/>
    <x v="0"/>
    <s v="Organismo"/>
    <n v="99"/>
    <s v="MUNICIPIO DE CALI"/>
    <n v="42"/>
    <s v="CALI AMABLE Y SOSTENIBLE"/>
    <n v="4201"/>
    <s v="MOVILIDAD SOSTENIBLE, SALUDABLE, SEGURA Y ACCESIBLE"/>
    <n v="4201003"/>
    <s v="MOVILIDAD TRANSPORTE PÚBLICO"/>
    <x v="236"/>
    <s v="Modelo del Sistema de Transporte Intermodal para la ciudad"/>
    <n v="78000000000"/>
    <n v="0"/>
    <n v="0"/>
    <n v="0"/>
    <n v="0"/>
    <n v="0"/>
    <n v="0"/>
    <n v="78000000000"/>
    <n v="0"/>
    <n v="0"/>
    <n v="0"/>
    <n v="0"/>
    <n v="0"/>
    <n v="0"/>
    <n v="78000000000"/>
  </r>
  <r>
    <x v="16"/>
    <x v="16"/>
    <s v="BP02033193"/>
    <s v="Mejoramiento DE LOS COMPORTAMIENTOS EN SEGURIDAD VIAL PARA LOS ACTORES DE LAS VIAS EN EL MUNICIPIO DE SANTIAGO DE   Cali"/>
    <s v="BP020331931010109"/>
    <s v="Capacitar en educacion vial a infractores sobre las normas de transito"/>
    <m/>
    <m/>
    <s v="2-3030101"/>
    <s v="Capacitación Personal del Sector"/>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509737990"/>
    <n v="0"/>
    <n v="0"/>
    <n v="0"/>
    <n v="0"/>
    <n v="0"/>
    <n v="0"/>
    <n v="509737990"/>
    <n v="0"/>
    <n v="0"/>
    <n v="0"/>
    <n v="0"/>
    <n v="0"/>
    <n v="0"/>
    <n v="509737990"/>
  </r>
  <r>
    <x v="16"/>
    <x v="16"/>
    <s v="BP02033193"/>
    <s v="Mejoramiento DE LOS COMPORTAMIENTOS EN SEGURIDAD VIAL PARA LOS ACTORES DE LAS VIAS EN EL MUNICIPIO DE SANTIAGO DE   Cali"/>
    <s v="BP020331931020111"/>
    <s v="Realizar  campañas educativas en  seguridad vial y  cultura ciudadana en el respeto a las normas de tránsito"/>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225000000"/>
    <n v="0"/>
    <n v="0"/>
    <n v="0"/>
    <n v="0"/>
    <n v="0"/>
    <n v="0"/>
    <n v="225000000"/>
    <n v="0"/>
    <n v="0"/>
    <n v="0"/>
    <n v="0"/>
    <n v="0"/>
    <n v="0"/>
    <n v="225000000"/>
  </r>
  <r>
    <x v="16"/>
    <x v="16"/>
    <s v="BP02033193"/>
    <s v="Mejoramiento DE LOS COMPORTAMIENTOS EN SEGURIDAD VIAL PARA LOS ACTORES DE LAS VIAS EN EL MUNICIPIO DE SANTIAGO DE   Cali"/>
    <s v="BP020331931020113"/>
    <s v="Adquirir material educativo para el desarrollo de  las campañas educativas."/>
    <m/>
    <m/>
    <s v="2-302010107"/>
    <s v="Dotación de Material Educativ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70135000"/>
    <n v="0"/>
    <n v="0"/>
    <n v="0"/>
    <n v="0"/>
    <n v="0"/>
    <n v="0"/>
    <n v="170135000"/>
    <n v="0"/>
    <n v="0"/>
    <n v="0"/>
    <n v="0"/>
    <n v="0"/>
    <n v="0"/>
    <n v="170135000"/>
  </r>
  <r>
    <x v="16"/>
    <x v="16"/>
    <s v="BP02033193"/>
    <s v="Mejoramiento DE LOS COMPORTAMIENTOS EN SEGURIDAD VIAL PARA LOS ACTORES DE LAS VIAS EN EL MUNICIPIO DE SANTIAGO DE   Cali"/>
    <s v="BP020331931030105"/>
    <s v="Sensibilizar a grupos organizados y no organizados en normas y comportamientos seguros en el transi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24865000"/>
    <n v="0"/>
    <n v="0"/>
    <n v="0"/>
    <n v="0"/>
    <n v="0"/>
    <n v="0"/>
    <n v="24865000"/>
    <n v="0"/>
    <n v="0"/>
    <n v="0"/>
    <n v="0"/>
    <n v="0"/>
    <n v="0"/>
    <n v="24865000"/>
  </r>
  <r>
    <x v="16"/>
    <x v="16"/>
    <s v="BP22033185"/>
    <s v="Control y regulacion del transito para mejorar la seguridad vial del Municipio de  Cali"/>
    <s v="BP220331851010130"/>
    <s v="Realizar acciones de asistencia técnica en el proceso contravencional a los infractores viales en marco de la estrategia de seguridad vi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337087753"/>
    <n v="0"/>
    <n v="0"/>
    <n v="0"/>
    <n v="0"/>
    <n v="0"/>
    <n v="0"/>
    <n v="1337087753"/>
    <n v="0"/>
    <n v="0"/>
    <n v="0"/>
    <n v="0"/>
    <n v="0"/>
    <n v="0"/>
    <n v="1337087753"/>
  </r>
  <r>
    <x v="16"/>
    <x v="16"/>
    <s v="BP17033188"/>
    <s v="Fortalecimiento AL CENTRO DE ENSEÑANZA AUTOMOVILISTICA DE MUNICIPIO DE SANTIAGO DE  Cali"/>
    <s v="BP170331881010106"/>
    <s v="Realizar los cursos teorico y practicos de conduccion en el centro de enseñanza según categoria habilitada"/>
    <m/>
    <m/>
    <s v="2-3030101"/>
    <s v="Capacitación Personal del Sector"/>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238"/>
    <s v="Centro de Enseñanza Automovilística Municipio de Cali fortal"/>
    <n v="134400000"/>
    <n v="0"/>
    <n v="0"/>
    <n v="0"/>
    <n v="0"/>
    <n v="0"/>
    <n v="0"/>
    <n v="134400000"/>
    <n v="0"/>
    <n v="0"/>
    <n v="0"/>
    <n v="0"/>
    <n v="0"/>
    <n v="0"/>
    <n v="134400000"/>
  </r>
  <r>
    <x v="16"/>
    <x v="16"/>
    <s v="BP17033188"/>
    <s v="Fortalecimiento AL CENTRO DE ENSEÑANZA AUTOMOVILISTICA DE MUNICIPIO DE SANTIAGO DE  Cali"/>
    <s v="BP170331881020105"/>
    <s v="Adquirir materiales y equipos educativos para el normal funcionamiento del Centro de Enseñanza"/>
    <m/>
    <m/>
    <s v="2-302010107"/>
    <s v="Dotación de Material Educativ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238"/>
    <s v="Centro de Enseñanza Automovilística Municipio de Cali fortal"/>
    <n v="34600000"/>
    <n v="0"/>
    <n v="0"/>
    <n v="0"/>
    <n v="0"/>
    <n v="0"/>
    <n v="0"/>
    <n v="34600000"/>
    <n v="0"/>
    <n v="0"/>
    <n v="0"/>
    <n v="0"/>
    <n v="0"/>
    <n v="0"/>
    <n v="34600000"/>
  </r>
  <r>
    <x v="16"/>
    <x v="16"/>
    <s v="BP17033187"/>
    <s v="Fortalecimiento de los espacios fisicos y tecnologicos para la atencion ciudadana  de la secretaria de Movilidad de Santiago de  Cali"/>
    <s v="BP170331871010108"/>
    <s v="Realizar obras de adecuación de infraestructura fisica a los bienes de la secretaria de movilidad del Municipio de Santiago de Cali"/>
    <m/>
    <m/>
    <s v="2-301010305"/>
    <s v="Rehabilitación de Infraestructura ya Existente"/>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239"/>
    <s v="Infraestructura física y tecnológica para atención de la mov"/>
    <n v="150000000"/>
    <n v="0"/>
    <n v="0"/>
    <n v="0"/>
    <n v="0"/>
    <n v="0"/>
    <n v="0"/>
    <n v="150000000"/>
    <n v="0"/>
    <n v="0"/>
    <n v="0"/>
    <n v="0"/>
    <n v="0"/>
    <n v="0"/>
    <n v="150000000"/>
  </r>
  <r>
    <x v="16"/>
    <x v="16"/>
    <s v="BP17033187"/>
    <s v="Fortalecimiento de los espacios fisicos y tecnologicos para la atencion ciudadana  de la secretaria de Movilidad de Santiago de  Cali"/>
    <s v="BP170331871010110"/>
    <s v="Apoyar las acciones de mantenimiento y conservación de la Infraestructura Física de los Bienes Inmuebles de atención al ciudadan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1"/>
    <s v="MOVILIDAD SOSTENIBLE, SALUDABLE, SEGURA Y ACCESIBLE"/>
    <n v="4201005"/>
    <s v="Regulación, control y gestión para la optimización del tráfi"/>
    <x v="239"/>
    <s v="Infraestructura física y tecnológica para atención de la mov"/>
    <n v="66694169"/>
    <n v="0"/>
    <n v="0"/>
    <n v="0"/>
    <n v="0"/>
    <n v="0"/>
    <n v="0"/>
    <n v="66694169"/>
    <n v="0"/>
    <n v="0"/>
    <n v="0"/>
    <n v="0"/>
    <n v="0"/>
    <n v="0"/>
    <n v="66694169"/>
  </r>
  <r>
    <x v="16"/>
    <x v="16"/>
    <s v="BP17033186"/>
    <s v="Recuperación de la cartera morosa de infractores de la via en la secretaria de movilidad municipio de santiago de  Cali"/>
    <s v="BP170331861010107"/>
    <s v="Brindar apoyo técnico en la elaboración de mandamientos de pago, citaciones y notificaciones a los deudores morosos de infracciones de tránsit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1"/>
    <s v="Finanzas públicas sostenibles."/>
    <x v="240"/>
    <s v="Recuperación de la cartera morosa de infracciones de tránsit"/>
    <n v="749699742"/>
    <n v="0"/>
    <n v="0"/>
    <n v="0"/>
    <n v="0"/>
    <n v="0"/>
    <n v="0"/>
    <n v="749699742"/>
    <n v="0"/>
    <n v="0"/>
    <n v="0"/>
    <n v="0"/>
    <n v="0"/>
    <n v="0"/>
    <n v="749699742"/>
  </r>
  <r>
    <x v="16"/>
    <x v="16"/>
    <s v="BP17033192"/>
    <s v="Fortalecimiento de los Sistemas de Gestion y Control Integrados en la Secretaria de Movilidad Municipio de Santiago de  Cali"/>
    <s v="BP170331921010104"/>
    <s v="Realizar ajustes en la documentación de los subprocesos teniendo en cuenta las directrices de los sistemas de gestión y control integrados relacionados con el MOP, indicadores y mapas de  riesg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7772920"/>
    <n v="0"/>
    <n v="0"/>
    <n v="0"/>
    <n v="0"/>
    <n v="0"/>
    <n v="0"/>
    <n v="27772920"/>
    <n v="0"/>
    <n v="0"/>
    <n v="0"/>
    <n v="0"/>
    <n v="0"/>
    <n v="0"/>
    <n v="27772920"/>
  </r>
  <r>
    <x v="16"/>
    <x v="16"/>
    <s v="BP17033192"/>
    <s v="Fortalecimiento de los Sistemas de Gestion y Control Integrados en la Secretaria de Movilidad Municipio de Santiago de  Cali"/>
    <s v="BP170331921010204"/>
    <s v="Revision y actualizacion hojas de vida tramites y servicios conforme a los ajustes tarifarios y estrategias de racionalizacio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7772920"/>
    <n v="0"/>
    <n v="0"/>
    <n v="0"/>
    <n v="0"/>
    <n v="0"/>
    <n v="0"/>
    <n v="27772920"/>
    <n v="0"/>
    <n v="0"/>
    <n v="0"/>
    <n v="0"/>
    <n v="0"/>
    <n v="0"/>
    <n v="27772920"/>
  </r>
  <r>
    <x v="16"/>
    <x v="16"/>
    <s v="BP22033185"/>
    <s v="Control y regulacion del transito para mejorar la seguridad vial del Municipio de  Cali"/>
    <s v="BP220331851010101"/>
    <s v="Admnistradoras Riesgos profesionales"/>
    <m/>
    <m/>
    <s v="2-303030105010104"/>
    <s v="Admnistradoras Riesgos profesionale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493293047"/>
    <n v="0"/>
    <n v="0"/>
    <n v="0"/>
    <n v="0"/>
    <n v="0"/>
    <n v="0"/>
    <n v="1493293047"/>
    <n v="70026800"/>
    <n v="70026800"/>
    <n v="70026800"/>
    <n v="0"/>
    <n v="70026800"/>
    <n v="0"/>
    <n v="1423266247"/>
  </r>
  <r>
    <x v="16"/>
    <x v="16"/>
    <s v="BP22033185"/>
    <s v="Control y regulacion del transito para mejorar la seguridad vial del Municipio de  Cali"/>
    <s v="BP220331851010102"/>
    <s v="Fondo de cesantias"/>
    <m/>
    <m/>
    <s v="2-303030105020101"/>
    <s v="Fondo de cesantia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2512672278"/>
    <n v="0"/>
    <n v="0"/>
    <n v="0"/>
    <n v="0"/>
    <n v="0"/>
    <n v="0"/>
    <n v="2512672278"/>
    <n v="0"/>
    <n v="0"/>
    <n v="0"/>
    <n v="0"/>
    <n v="0"/>
    <n v="0"/>
    <n v="2512672278"/>
  </r>
  <r>
    <x v="16"/>
    <x v="16"/>
    <s v="BP22033185"/>
    <s v="Control y regulacion del transito para mejorar la seguridad vial del Municipio de  Cali"/>
    <s v="BP220331851010103"/>
    <s v="Fondo de pensiones"/>
    <m/>
    <m/>
    <s v="2-303030105020102"/>
    <s v="Fondo de pensione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2144129611"/>
    <n v="0"/>
    <n v="0"/>
    <n v="0"/>
    <n v="0"/>
    <n v="0"/>
    <n v="0"/>
    <n v="2144129611"/>
    <n v="115692345"/>
    <n v="115692345"/>
    <n v="115692345"/>
    <n v="0"/>
    <n v="115692345"/>
    <n v="0"/>
    <n v="2028437266"/>
  </r>
  <r>
    <x v="16"/>
    <x v="16"/>
    <s v="BP22033185"/>
    <s v="Control y regulacion del transito para mejorar la seguridad vial del Municipio de  Cali"/>
    <s v="BP220331851010104"/>
    <s v="Empresas promotoras de salud"/>
    <m/>
    <m/>
    <s v="2-303030105020103"/>
    <s v="Empresas promotoras de salud"/>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2162753074"/>
    <n v="0"/>
    <n v="0"/>
    <n v="0"/>
    <n v="0"/>
    <n v="0"/>
    <n v="0"/>
    <n v="2162753074"/>
    <n v="152579561"/>
    <n v="152579561"/>
    <n v="152579561"/>
    <n v="0"/>
    <n v="152579561"/>
    <n v="0"/>
    <n v="2010173513"/>
  </r>
  <r>
    <x v="16"/>
    <x v="16"/>
    <s v="BP22033185"/>
    <s v="Control y regulacion del transito para mejorar la seguridad vial del Municipio de  Cali"/>
    <s v="BP220331851010105"/>
    <s v="Aportes parafiscales cajas de compensacion familiar"/>
    <m/>
    <m/>
    <s v="2-303030105020105"/>
    <s v="Aportes parafiscales cajas de compensacion familiar"/>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272207690"/>
    <n v="0"/>
    <n v="0"/>
    <n v="0"/>
    <n v="0"/>
    <n v="0"/>
    <n v="0"/>
    <n v="1272207690"/>
    <n v="66402300"/>
    <n v="66402300"/>
    <n v="66402300"/>
    <n v="0"/>
    <n v="66402300"/>
    <n v="0"/>
    <n v="1205805390"/>
  </r>
  <r>
    <x v="16"/>
    <x v="16"/>
    <s v="BP22033185"/>
    <s v="Control y regulacion del transito para mejorar la seguridad vial del Municipio de  Cali"/>
    <s v="BP220331851010106"/>
    <s v="Realizar acciones de asistencia tecnica en el proceso contravencional a los infractores viales en marco de la estrategia de seguridad vial"/>
    <m/>
    <m/>
    <s v="2-30503"/>
    <s v="Atención, Control y Organización Institucional para apoyo a la Gestión del Estado"/>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2373701776"/>
    <n v="0"/>
    <n v="0"/>
    <n v="0"/>
    <n v="0"/>
    <n v="0"/>
    <n v="0"/>
    <n v="2373701776"/>
    <n v="0"/>
    <n v="0"/>
    <n v="0"/>
    <n v="0"/>
    <n v="0"/>
    <n v="0"/>
    <n v="2373701776"/>
  </r>
  <r>
    <x v="16"/>
    <x v="16"/>
    <s v="BP22033185"/>
    <s v="Control y regulacion del transito para mejorar la seguridad vial del Municipio de  Cali"/>
    <s v="BP220331851010107"/>
    <s v="Escuelas Industriales e institutos técnicos (ley 21/82)"/>
    <m/>
    <m/>
    <s v="2-30303010501010304"/>
    <s v="Escuelas Industriales e institutos técnicos (ley 21/82)"/>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318051923"/>
    <n v="0"/>
    <n v="0"/>
    <n v="0"/>
    <n v="0"/>
    <n v="0"/>
    <n v="0"/>
    <n v="318051923"/>
    <n v="16610600"/>
    <n v="16610600"/>
    <n v="16610600"/>
    <n v="0"/>
    <n v="16610600"/>
    <n v="0"/>
    <n v="301441323"/>
  </r>
  <r>
    <x v="16"/>
    <x v="16"/>
    <s v="BP22033185"/>
    <s v="Control y regulacion del transito para mejorar la seguridad vial del Municipio de  Cali"/>
    <s v="BP220331851010108"/>
    <s v="Esap y otras Universidades"/>
    <m/>
    <m/>
    <s v="2-30303010501010303"/>
    <s v="Esap y otras Universidade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59025961"/>
    <n v="0"/>
    <n v="0"/>
    <n v="0"/>
    <n v="0"/>
    <n v="0"/>
    <n v="0"/>
    <n v="159025961"/>
    <n v="8282400"/>
    <n v="8282400"/>
    <n v="8282400"/>
    <n v="0"/>
    <n v="8282400"/>
    <n v="0"/>
    <n v="150743561"/>
  </r>
  <r>
    <x v="16"/>
    <x v="16"/>
    <s v="BP22033185"/>
    <s v="Control y regulacion del transito para mejorar la seguridad vial del Municipio de  Cali"/>
    <s v="BP220331851010109"/>
    <s v="Instituto Colombiano de Bienestar familiar (ICBF Ley 89/88)"/>
    <m/>
    <m/>
    <s v="2-30303010501010302"/>
    <s v="Instituto Colombiano de Bienestar familiar (ICBF Ley 89/88)"/>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954155768"/>
    <n v="0"/>
    <n v="0"/>
    <n v="0"/>
    <n v="0"/>
    <n v="0"/>
    <n v="0"/>
    <n v="954155768"/>
    <n v="49790800"/>
    <n v="49790800"/>
    <n v="49790800"/>
    <n v="0"/>
    <n v="49790800"/>
    <n v="0"/>
    <n v="904364968"/>
  </r>
  <r>
    <x v="16"/>
    <x v="16"/>
    <s v="BP22033185"/>
    <s v="Control y regulacion del transito para mejorar la seguridad vial del Municipio de  Cali"/>
    <s v="BP220331851010110"/>
    <s v="Servicio Nacional de aprendizaje (SENA ley 21/82)"/>
    <m/>
    <m/>
    <s v="2-30303010501010301"/>
    <s v="Servicio Nacional de aprendizaje (SENA ley 21/82)"/>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59025961"/>
    <n v="0"/>
    <n v="0"/>
    <n v="0"/>
    <n v="0"/>
    <n v="0"/>
    <n v="0"/>
    <n v="159025961"/>
    <n v="8335300"/>
    <n v="8335300"/>
    <n v="8335300"/>
    <n v="0"/>
    <n v="8335300"/>
    <n v="0"/>
    <n v="150690661"/>
  </r>
  <r>
    <x v="16"/>
    <x v="16"/>
    <s v="BP22033185"/>
    <s v="Control y regulacion del transito para mejorar la seguridad vial del Municipio de  Cali"/>
    <s v="BP220331851010111"/>
    <s v="Instituto de seguros sociales-ISS"/>
    <m/>
    <m/>
    <s v="2-30303010501010202"/>
    <s v="Instituto de seguros sociales-IS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540688268"/>
    <n v="0"/>
    <n v="0"/>
    <n v="0"/>
    <n v="0"/>
    <n v="0"/>
    <n v="0"/>
    <n v="540688268"/>
    <n v="6154658"/>
    <n v="6154658"/>
    <n v="6154658"/>
    <n v="0"/>
    <n v="6154658"/>
    <n v="0"/>
    <n v="534533610"/>
  </r>
  <r>
    <x v="16"/>
    <x v="16"/>
    <s v="BP22033185"/>
    <s v="Control y regulacion del transito para mejorar la seguridad vial del Municipio de  Cali"/>
    <s v="BP220331851010112"/>
    <s v="Colpensiones"/>
    <m/>
    <m/>
    <s v="2-30303010501010103"/>
    <s v="COLPENSIONE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672493461"/>
    <n v="0"/>
    <n v="0"/>
    <n v="0"/>
    <n v="0"/>
    <n v="0"/>
    <n v="0"/>
    <n v="1672493461"/>
    <n v="108066477"/>
    <n v="108066477"/>
    <n v="108066477"/>
    <n v="0"/>
    <n v="108066477"/>
    <n v="0"/>
    <n v="1564426984"/>
  </r>
  <r>
    <x v="16"/>
    <x v="16"/>
    <s v="BP22033185"/>
    <s v="Control y regulacion del transito para mejorar la seguridad vial del Municipio de  Cali"/>
    <s v="BP220331851010113"/>
    <s v="Cesantias definitvas"/>
    <m/>
    <m/>
    <s v="2-3030301011204"/>
    <s v="Cesantias definitva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80000000"/>
    <n v="0"/>
    <n v="0"/>
    <n v="0"/>
    <n v="0"/>
    <n v="0"/>
    <n v="0"/>
    <n v="180000000"/>
    <n v="0"/>
    <n v="0"/>
    <n v="0"/>
    <n v="0"/>
    <n v="0"/>
    <n v="0"/>
    <n v="180000000"/>
  </r>
  <r>
    <x v="16"/>
    <x v="16"/>
    <s v="BP22033185"/>
    <s v="Control y regulacion del transito para mejorar la seguridad vial del Municipio de  Cali"/>
    <s v="BP220331851010114"/>
    <s v="intereses a la cesantias"/>
    <m/>
    <m/>
    <s v="2-3030301011203"/>
    <s v="intereses a la cesantia"/>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377520673"/>
    <n v="0"/>
    <n v="0"/>
    <n v="0"/>
    <n v="0"/>
    <n v="0"/>
    <n v="0"/>
    <n v="377520673"/>
    <n v="265911821"/>
    <n v="265911821"/>
    <n v="265911821"/>
    <n v="0"/>
    <n v="265911821"/>
    <n v="0"/>
    <n v="111608852"/>
  </r>
  <r>
    <x v="16"/>
    <x v="16"/>
    <s v="BP22033185"/>
    <s v="Control y regulacion del transito para mejorar la seguridad vial del Municipio de  Cali"/>
    <s v="BP220331851010115"/>
    <s v="vacaciones"/>
    <m/>
    <m/>
    <s v="2-3030301011201"/>
    <s v="vacacione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455403052"/>
    <n v="0"/>
    <n v="0"/>
    <n v="0"/>
    <n v="0"/>
    <n v="0"/>
    <n v="0"/>
    <n v="1455403052"/>
    <n v="27044943"/>
    <n v="27044943"/>
    <n v="27044943"/>
    <n v="0"/>
    <n v="27044943"/>
    <n v="0"/>
    <n v="1428358109"/>
  </r>
  <r>
    <x v="16"/>
    <x v="16"/>
    <s v="BP22033185"/>
    <s v="Control y regulacion del transito para mejorar la seguridad vial del Municipio de  Cali"/>
    <s v="BP220331851010116"/>
    <s v="prima de vacaciones"/>
    <m/>
    <m/>
    <s v="2-30303010108"/>
    <s v="prima de vacacione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039573608"/>
    <n v="0"/>
    <n v="0"/>
    <n v="0"/>
    <n v="0"/>
    <n v="0"/>
    <n v="0"/>
    <n v="1039573608"/>
    <n v="21351268"/>
    <n v="21351268"/>
    <n v="21351268"/>
    <n v="0"/>
    <n v="21351268"/>
    <n v="0"/>
    <n v="1018222340"/>
  </r>
  <r>
    <x v="16"/>
    <x v="16"/>
    <s v="BP22033185"/>
    <s v="Control y regulacion del transito para mejorar la seguridad vial del Municipio de  Cali"/>
    <s v="BP220331851010117"/>
    <s v="prima de servicios"/>
    <m/>
    <m/>
    <s v="2-30303010107"/>
    <s v="prima de servicio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283219486"/>
    <n v="0"/>
    <n v="0"/>
    <n v="0"/>
    <n v="0"/>
    <n v="0"/>
    <n v="0"/>
    <n v="1283219486"/>
    <n v="0"/>
    <n v="0"/>
    <n v="0"/>
    <n v="0"/>
    <n v="0"/>
    <n v="0"/>
    <n v="1283219486"/>
  </r>
  <r>
    <x v="16"/>
    <x v="16"/>
    <s v="BP22033185"/>
    <s v="Control y regulacion del transito para mejorar la seguridad vial del Municipio de  Cali"/>
    <s v="BP220331851010118"/>
    <s v="Prima de navidad"/>
    <m/>
    <m/>
    <s v="2-30303010106"/>
    <s v="Prima de navidad"/>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816557058"/>
    <n v="0"/>
    <n v="0"/>
    <n v="0"/>
    <n v="0"/>
    <n v="0"/>
    <n v="0"/>
    <n v="1816557058"/>
    <n v="0"/>
    <n v="0"/>
    <n v="0"/>
    <n v="0"/>
    <n v="0"/>
    <n v="0"/>
    <n v="1816557058"/>
  </r>
  <r>
    <x v="16"/>
    <x v="16"/>
    <s v="BP22033185"/>
    <s v="Control y regulacion del transito para mejorar la seguridad vial del Municipio de  Cali"/>
    <s v="BP220331851010119"/>
    <s v="Bonificacion especial de recreación"/>
    <m/>
    <m/>
    <s v="2-30303010104"/>
    <s v="Bonificacion especial de recreación"/>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74212564"/>
    <n v="0"/>
    <n v="0"/>
    <n v="0"/>
    <n v="0"/>
    <n v="0"/>
    <n v="0"/>
    <n v="174212564"/>
    <n v="2276076"/>
    <n v="2276076"/>
    <n v="2276076"/>
    <n v="0"/>
    <n v="2276076"/>
    <n v="0"/>
    <n v="171936488"/>
  </r>
  <r>
    <x v="16"/>
    <x v="16"/>
    <s v="BP22033185"/>
    <s v="Control y regulacion del transito para mejorar la seguridad vial del Municipio de  Cali"/>
    <s v="BP220331851010120"/>
    <s v="bonificacion servicios prestados"/>
    <m/>
    <m/>
    <s v="2-30303010103"/>
    <s v="bonificacion servicios prestado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746401388"/>
    <n v="0"/>
    <n v="0"/>
    <n v="0"/>
    <n v="0"/>
    <n v="0"/>
    <n v="0"/>
    <n v="746401388"/>
    <n v="14354181"/>
    <n v="14354181"/>
    <n v="14354181"/>
    <n v="0"/>
    <n v="14354181"/>
    <n v="0"/>
    <n v="732047207"/>
  </r>
  <r>
    <x v="16"/>
    <x v="16"/>
    <s v="BP22033185"/>
    <s v="Control y regulacion del transito para mejorar la seguridad vial del Municipio de  Cali"/>
    <s v="BP220331851010121"/>
    <s v="horas extras y dias festivos"/>
    <m/>
    <m/>
    <s v="2-30303010102"/>
    <s v="horas extras y dias festivos"/>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5554967788"/>
    <n v="0"/>
    <n v="0"/>
    <n v="0"/>
    <n v="0"/>
    <n v="0"/>
    <n v="0"/>
    <n v="5554967788"/>
    <n v="644887"/>
    <n v="644887"/>
    <n v="644887"/>
    <n v="0"/>
    <n v="644887"/>
    <n v="0"/>
    <n v="5554322901"/>
  </r>
  <r>
    <x v="16"/>
    <x v="16"/>
    <s v="BP22033185"/>
    <s v="Control y regulacion del transito para mejorar la seguridad vial del Municipio de  Cali"/>
    <s v="BP220331851010122"/>
    <s v="Sueldos de personal de nomina"/>
    <m/>
    <m/>
    <s v="2-30303010101"/>
    <s v="Sueldos de personal de nomina"/>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22834633862"/>
    <n v="0"/>
    <n v="0"/>
    <n v="0"/>
    <n v="0"/>
    <n v="0"/>
    <n v="0"/>
    <n v="22834633862"/>
    <n v="1656288840"/>
    <n v="1656288840"/>
    <n v="1656288840"/>
    <n v="0"/>
    <n v="1656288840"/>
    <n v="0"/>
    <n v="21178345022"/>
  </r>
  <r>
    <x v="16"/>
    <x v="16"/>
    <s v="BP17033190"/>
    <s v="Fortalecimiento  en la señalizacion horizontal de la red vial Municipio de   Cali"/>
    <s v="BP170331901010103"/>
    <s v="Realizar la  demarcacion de nodos e intersecciones vias de la ciudad"/>
    <m/>
    <m/>
    <s v="2-301010203"/>
    <s v="Señalización y Semaforización"/>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41"/>
    <s v="Señalización horizontal de la red vial instaladas"/>
    <n v="442941635"/>
    <n v="0"/>
    <n v="0"/>
    <n v="0"/>
    <n v="0"/>
    <n v="0"/>
    <n v="0"/>
    <n v="442941635"/>
    <n v="0"/>
    <n v="0"/>
    <n v="0"/>
    <n v="0"/>
    <n v="0"/>
    <n v="0"/>
    <n v="442941635"/>
  </r>
  <r>
    <x v="16"/>
    <x v="16"/>
    <s v="BP17033190"/>
    <s v="Fortalecimiento  en la señalizacion horizontal de la red vial Municipio de   Cali"/>
    <s v="BP170331901010108"/>
    <s v="Adquirir insumos para demarcación de vias"/>
    <m/>
    <m/>
    <s v="2-301010203"/>
    <s v="Señalización y Semaforización"/>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41"/>
    <s v="Señalización horizontal de la red vial instaladas"/>
    <n v="500000000"/>
    <n v="0"/>
    <n v="0"/>
    <n v="0"/>
    <n v="0"/>
    <n v="0"/>
    <n v="0"/>
    <n v="500000000"/>
    <n v="0"/>
    <n v="0"/>
    <n v="0"/>
    <n v="0"/>
    <n v="0"/>
    <n v="0"/>
    <n v="500000000"/>
  </r>
  <r>
    <x v="16"/>
    <x v="16"/>
    <s v="BP17033191"/>
    <s v="Mejoramiento de la red Semaforizada Municipio de  Cali"/>
    <s v="BP170331911010112"/>
    <s v="Adquirir equipos e insumos necesarios para mantenimiento de la red semaforizada"/>
    <m/>
    <m/>
    <s v="2-301010203"/>
    <s v="Señalización y Semaforización"/>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42"/>
    <s v="Intersecciones de la red semaforizada con mantenimiento"/>
    <n v="1120000000"/>
    <n v="0"/>
    <n v="0"/>
    <n v="0"/>
    <n v="0"/>
    <n v="0"/>
    <n v="0"/>
    <n v="1120000000"/>
    <n v="0"/>
    <n v="0"/>
    <n v="0"/>
    <n v="0"/>
    <n v="0"/>
    <n v="0"/>
    <n v="1120000000"/>
  </r>
  <r>
    <x v="16"/>
    <x v="16"/>
    <s v="BP17033191"/>
    <s v="Mejoramiento de la red Semaforizada Municipio de  Cali"/>
    <s v="BP170331911010119"/>
    <s v="Realizar la comunicación de la red semaforizada entre la central y los controladores de trafico  del  Municipio de  cali"/>
    <m/>
    <m/>
    <s v="2-301010203"/>
    <s v="Señalización y Semaforización"/>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42"/>
    <s v="Intersecciones de la red semaforizada con mantenimiento"/>
    <n v="80000000"/>
    <n v="0"/>
    <n v="0"/>
    <n v="0"/>
    <n v="0"/>
    <n v="0"/>
    <n v="0"/>
    <n v="80000000"/>
    <n v="0"/>
    <n v="0"/>
    <n v="0"/>
    <n v="0"/>
    <n v="0"/>
    <n v="0"/>
    <n v="80000000"/>
  </r>
  <r>
    <x v="16"/>
    <x v="16"/>
    <s v="BP17033191"/>
    <s v="Mejoramiento de la red Semaforizada Municipio de  Cali"/>
    <s v="BP170331911010120"/>
    <s v="Contribuir con apoyo tecnico y operativo en la red semaforizada"/>
    <m/>
    <m/>
    <s v="2-301010203"/>
    <s v="Señalización y Semaforización"/>
    <x v="0"/>
    <s v="Vigencia actual"/>
    <n v="1210"/>
    <s v="0-1210"/>
    <s v="infracciones de transito ley 769-02"/>
    <m/>
    <m/>
    <x v="0"/>
    <s v="Organismo"/>
    <n v="99"/>
    <s v="MUNICIPIO DE CALI"/>
    <n v="42"/>
    <s v="CALI AMABLE Y SOSTENIBLE"/>
    <n v="4201"/>
    <s v="MOVILIDAD SOSTENIBLE, SALUDABLE, SEGURA Y ACCESIBLE"/>
    <n v="4201005"/>
    <s v="Regulación, control y gestión para la optimización del tráfi"/>
    <x v="242"/>
    <s v="Intersecciones de la red semaforizada con mantenimiento"/>
    <n v="1206805068"/>
    <n v="0"/>
    <n v="0"/>
    <n v="0"/>
    <n v="0"/>
    <n v="0"/>
    <n v="0"/>
    <n v="1206805068"/>
    <n v="0"/>
    <n v="0"/>
    <n v="0"/>
    <n v="0"/>
    <n v="0"/>
    <n v="0"/>
    <n v="1206805068"/>
  </r>
  <r>
    <x v="16"/>
    <x v="16"/>
    <s v="BP22033185"/>
    <s v="Control y regulacion del transito para mejorar la seguridad vial del Municipio de  Cali"/>
    <s v="BP220331851020117"/>
    <s v="Adquirir equipos tecnológicos para atender las necesidades en el control vial de uso permanente de los agentes de transito"/>
    <m/>
    <m/>
    <s v="2-302010101"/>
    <s v="Dotación y/o Adquisición de Maquinaria y Equipo"/>
    <x v="0"/>
    <s v="Vigencia actual"/>
    <n v="1244"/>
    <s v="0-1244"/>
    <s v="Acuerdo 218-07-seguridad Vial"/>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548282000"/>
    <n v="0"/>
    <n v="0"/>
    <n v="0"/>
    <n v="0"/>
    <n v="0"/>
    <n v="0"/>
    <n v="1548282000"/>
    <n v="0"/>
    <n v="0"/>
    <n v="0"/>
    <n v="0"/>
    <n v="0"/>
    <n v="0"/>
    <n v="1548282000"/>
  </r>
  <r>
    <x v="16"/>
    <x v="16"/>
    <s v="BP17033189"/>
    <s v="MEJORAMIENTO DE LA SEÑALIZACION VIAL EN EL  MUNICIPIO DE  Cali"/>
    <s v="BP170331891010201"/>
    <s v="Suministro e instalación de señalización  a puntos de cicloparqueaderos en Cali"/>
    <m/>
    <m/>
    <s v="2-301010203"/>
    <s v="Señalización y Semaforización"/>
    <x v="0"/>
    <s v="Vigencia actual"/>
    <n v="1284"/>
    <s v="0-1284"/>
    <s v="Movilidad Sostenible POT"/>
    <m/>
    <m/>
    <x v="0"/>
    <s v="Organismo"/>
    <n v="99"/>
    <s v="MUNICIPIO DE CALI"/>
    <n v="42"/>
    <s v="CALI AMABLE Y SOSTENIBLE"/>
    <n v="4201"/>
    <s v="MOVILIDAD SOSTENIBLE, SALUDABLE, SEGURA Y ACCESIBLE"/>
    <n v="4201005"/>
    <s v="Regulación, control y gestión para la optimización del tráfi"/>
    <x v="243"/>
    <s v="Señalización vertical vial instaladas"/>
    <n v="619398000"/>
    <n v="0"/>
    <n v="0"/>
    <n v="0"/>
    <n v="0"/>
    <n v="0"/>
    <n v="0"/>
    <n v="619398000"/>
    <n v="0"/>
    <n v="0"/>
    <n v="0"/>
    <n v="0"/>
    <n v="0"/>
    <n v="0"/>
    <n v="619398000"/>
  </r>
  <r>
    <x v="16"/>
    <x v="16"/>
    <s v="BP17033194"/>
    <s v="FORTALECIMIENTO DEL SISTEMA DE TRANSPORTE MASIVO - MÍO EN SANTIAGO DE CALI"/>
    <s v="BP170331941010102"/>
    <s v="Poner en operación la flota del SITM de acuerdo con el Plan de Servicios de Operación."/>
    <m/>
    <m/>
    <s v="2-3050401"/>
    <s v="Fdo Est y Subsidio demanda SITM"/>
    <x v="0"/>
    <s v="Vigencia actual"/>
    <n v="1289"/>
    <s v="0-1289"/>
    <s v="Tasa por Congestión"/>
    <m/>
    <m/>
    <x v="0"/>
    <s v="Organismo"/>
    <n v="99"/>
    <s v="MUNICIPIO DE CALI"/>
    <n v="42"/>
    <s v="CALI AMABLE Y SOSTENIBLE"/>
    <n v="4201"/>
    <s v="MOVILIDAD SOSTENIBLE, SALUDABLE, SEGURA Y ACCESIBLE"/>
    <n v="4201003"/>
    <s v="MOVILIDAD TRANSPORTE PÚBLICO"/>
    <x v="236"/>
    <s v="Modelo del Sistema de Transporte Intermodal para la ciudad"/>
    <n v="3935794000"/>
    <n v="0"/>
    <n v="0"/>
    <n v="0"/>
    <n v="0"/>
    <n v="0"/>
    <n v="0"/>
    <n v="3935794000"/>
    <n v="0"/>
    <n v="0"/>
    <n v="0"/>
    <n v="0"/>
    <n v="0"/>
    <n v="0"/>
    <n v="3935794000"/>
  </r>
  <r>
    <x v="16"/>
    <x v="16"/>
    <s v="BP17033194"/>
    <s v="FORTALECIMIENTO DEL SISTEMA DE TRANSPORTE MASIVO - MÍO EN SANTIAGO DE CALI"/>
    <s v="BP170331941010112"/>
    <s v="Poner en operación la flota del SITM de acuerdo con el Plan de Servicios de Operación"/>
    <m/>
    <m/>
    <s v="2-3050401"/>
    <s v="Fdo Est y Subsidio demanda SITM"/>
    <x v="0"/>
    <s v="Vigencia actual"/>
    <n v="1300"/>
    <s v="0-1300"/>
    <s v="Partici de Plusvalía"/>
    <m/>
    <m/>
    <x v="0"/>
    <s v="Organismo"/>
    <n v="99"/>
    <s v="MUNICIPIO DE CALI"/>
    <n v="42"/>
    <s v="CALI AMABLE Y SOSTENIBLE"/>
    <n v="4201"/>
    <s v="MOVILIDAD SOSTENIBLE, SALUDABLE, SEGURA Y ACCESIBLE"/>
    <n v="4201003"/>
    <s v="MOVILIDAD TRANSPORTE PÚBLICO"/>
    <x v="236"/>
    <s v="Modelo del Sistema de Transporte Intermodal para la ciudad"/>
    <n v="3075000000"/>
    <n v="0"/>
    <n v="0"/>
    <n v="0"/>
    <n v="0"/>
    <n v="0"/>
    <n v="0"/>
    <n v="3075000000"/>
    <n v="0"/>
    <n v="0"/>
    <n v="0"/>
    <n v="0"/>
    <n v="0"/>
    <n v="0"/>
    <n v="3075000000"/>
  </r>
  <r>
    <x v="16"/>
    <x v="16"/>
    <s v="BP17033194"/>
    <s v="FORTALECIMIENTO DEL SISTEMA DE TRANSPORTE MASIVO - MÍO EN SANTIAGO DE CALI"/>
    <s v="BP170331941010113"/>
    <s v="Poner en operación la flota del SITM de acuerdo con el Plan de Servicios de Operación"/>
    <m/>
    <m/>
    <s v="2-3050401"/>
    <s v="Fdo Est y Subsidio demanda SITM"/>
    <x v="0"/>
    <s v="Vigencia actual"/>
    <n v="1301"/>
    <s v="0-1301"/>
    <s v="Cir y Tto Veh Pbcos "/>
    <m/>
    <m/>
    <x v="0"/>
    <s v="Organismo"/>
    <n v="99"/>
    <s v="MUNICIPIO DE CALI"/>
    <n v="42"/>
    <s v="CALI AMABLE Y SOSTENIBLE"/>
    <n v="4201"/>
    <s v="MOVILIDAD SOSTENIBLE, SALUDABLE, SEGURA Y ACCESIBLE"/>
    <n v="4201003"/>
    <s v="MOVILIDAD TRANSPORTE PÚBLICO"/>
    <x v="236"/>
    <s v="Modelo del Sistema de Transporte Intermodal para la ciudad"/>
    <n v="3706724000"/>
    <n v="0"/>
    <n v="0"/>
    <n v="0"/>
    <n v="0"/>
    <n v="0"/>
    <n v="0"/>
    <n v="3706724000"/>
    <n v="0"/>
    <n v="0"/>
    <n v="0"/>
    <n v="0"/>
    <n v="0"/>
    <n v="0"/>
    <n v="3706724000"/>
  </r>
  <r>
    <x v="16"/>
    <x v="16"/>
    <s v="BP17033194"/>
    <s v="FORTALECIMIENTO DEL SISTEMA DE TRANSPORTE MASIVO - MÍO EN SANTIAGO DE CALI"/>
    <s v="BP170331941010114"/>
    <s v="Dotar Buses del SITM - MIO con componente tecnológico de recaudo y control"/>
    <m/>
    <m/>
    <s v="2-302010101"/>
    <s v="Dotación y/o Adquisición de Maquinaria y Equipo"/>
    <x v="0"/>
    <s v="Vigencia actual"/>
    <n v="1303"/>
    <s v="0-1303"/>
    <s v="Sobt gasol 97%(15%)"/>
    <m/>
    <m/>
    <x v="0"/>
    <s v="Organismo"/>
    <n v="99"/>
    <s v="MUNICIPIO DE CALI"/>
    <n v="42"/>
    <s v="CALI AMABLE Y SOSTENIBLE"/>
    <n v="4201"/>
    <s v="MOVILIDAD SOSTENIBLE, SALUDABLE, SEGURA Y ACCESIBLE"/>
    <n v="4201003"/>
    <s v="MOVILIDAD TRANSPORTE PÚBLICO"/>
    <x v="236"/>
    <s v="Modelo del Sistema de Transporte Intermodal para la ciudad"/>
    <n v="20547548438"/>
    <n v="0"/>
    <n v="0"/>
    <n v="0"/>
    <n v="0"/>
    <n v="0"/>
    <n v="0"/>
    <n v="20547548438"/>
    <n v="0"/>
    <n v="0"/>
    <n v="0"/>
    <n v="0"/>
    <n v="0"/>
    <n v="0"/>
    <n v="20547548438"/>
  </r>
  <r>
    <x v="16"/>
    <x v="16"/>
    <s v="BP17033194"/>
    <s v="FORTALECIMIENTO DEL SISTEMA DE TRANSPORTE MASIVO - MÍO EN SANTIAGO DE CALI"/>
    <s v="BP170331941010116"/>
    <s v="Poner en operación la flota del SITM de acuerdo con el Plan de Servicios de Operación"/>
    <m/>
    <m/>
    <s v="2-3050401"/>
    <s v="Fdo Est y Subsidio demanda SITM"/>
    <x v="0"/>
    <s v="Vigencia actual"/>
    <n v="1310"/>
    <s v="0-1310"/>
    <s v="Otras Rentas Tránsito"/>
    <m/>
    <m/>
    <x v="0"/>
    <s v="Organismo"/>
    <n v="99"/>
    <s v="MUNICIPIO DE CALI"/>
    <n v="42"/>
    <s v="CALI AMABLE Y SOSTENIBLE"/>
    <n v="4201"/>
    <s v="MOVILIDAD SOSTENIBLE, SALUDABLE, SEGURA Y ACCESIBLE"/>
    <n v="4201003"/>
    <s v="MOVILIDAD TRANSPORTE PÚBLICO"/>
    <x v="236"/>
    <s v="Modelo del Sistema de Transporte Intermodal para la ciudad"/>
    <n v="9849392000"/>
    <n v="0"/>
    <n v="0"/>
    <n v="0"/>
    <n v="0"/>
    <n v="0"/>
    <n v="0"/>
    <n v="9849392000"/>
    <n v="0"/>
    <n v="0"/>
    <n v="0"/>
    <n v="0"/>
    <n v="0"/>
    <n v="0"/>
    <n v="9849392000"/>
  </r>
  <r>
    <x v="16"/>
    <x v="16"/>
    <s v="BP17033194"/>
    <s v="FORTALECIMIENTO DEL SISTEMA DE TRANSPORTE MASIVO - MÍO EN SANTIAGO DE CALI"/>
    <s v="BP170331941010115"/>
    <s v="Poner en operación la flota del SITM de acuerdo con el Plan de Servicios de Operación"/>
    <m/>
    <m/>
    <s v="2-3050401"/>
    <s v="Fdo Est y Subsidio demanda SITM"/>
    <x v="0"/>
    <s v="Vigencia actual"/>
    <n v="1312"/>
    <s v="0-1312"/>
    <s v="Part rodamient vehíc"/>
    <m/>
    <m/>
    <x v="0"/>
    <s v="Organismo"/>
    <n v="99"/>
    <s v="MUNICIPIO DE CALI"/>
    <n v="42"/>
    <s v="CALI AMABLE Y SOSTENIBLE"/>
    <n v="4201"/>
    <s v="MOVILIDAD SOSTENIBLE, SALUDABLE, SEGURA Y ACCESIBLE"/>
    <n v="4201003"/>
    <s v="MOVILIDAD TRANSPORTE PÚBLICO"/>
    <x v="236"/>
    <s v="Modelo del Sistema de Transporte Intermodal para la ciudad"/>
    <n v="31248046000"/>
    <n v="0"/>
    <n v="0"/>
    <n v="0"/>
    <n v="0"/>
    <n v="0"/>
    <n v="0"/>
    <n v="31248046000"/>
    <n v="0"/>
    <n v="0"/>
    <n v="0"/>
    <n v="0"/>
    <n v="0"/>
    <n v="0"/>
    <n v="31248046000"/>
  </r>
  <r>
    <x v="16"/>
    <x v="16"/>
    <s v="BP17033194"/>
    <s v="FORTALECIMIENTO DEL SISTEMA DE TRANSPORTE MASIVO - MÍO EN SANTIAGO DE CALI"/>
    <s v="BP170331941010124"/>
    <s v="Poner en operación la flota del SITM de acuerdo con el Plan de Servicios de Operación."/>
    <m/>
    <m/>
    <s v="2-3050401"/>
    <s v="Fdo Est y Subsidio demanda SITM"/>
    <x v="0"/>
    <s v="Vigencia actual"/>
    <n v="1315"/>
    <s v="0-1315"/>
    <s v="Garaje/zonas Estab uso Púb"/>
    <m/>
    <m/>
    <x v="0"/>
    <s v="Organismo"/>
    <n v="99"/>
    <s v="MUNICIPIO DE CALI"/>
    <n v="42"/>
    <s v="CALI AMABLE Y SOSTENIBLE"/>
    <n v="4201"/>
    <s v="MOVILIDAD SOSTENIBLE, SALUDABLE, SEGURA Y ACCESIBLE"/>
    <n v="4201003"/>
    <s v="MOVILIDAD TRANSPORTE PÚBLICO"/>
    <x v="236"/>
    <s v="Modelo del Sistema de Transporte Intermodal para la ciudad"/>
    <n v="1000000"/>
    <n v="0"/>
    <n v="0"/>
    <n v="0"/>
    <n v="0"/>
    <n v="0"/>
    <n v="0"/>
    <n v="1000000"/>
    <n v="0"/>
    <n v="0"/>
    <n v="0"/>
    <n v="0"/>
    <n v="0"/>
    <n v="0"/>
    <n v="1000000"/>
  </r>
  <r>
    <x v="16"/>
    <x v="16"/>
    <s v="BP17033194"/>
    <s v="FORTALECIMIENTO DEL SISTEMA DE TRANSPORTE MASIVO - MÍO EN SANTIAGO DE CALI"/>
    <s v="BP170331941010125"/>
    <s v="Poner en operación la flota del SITM de acuerdo con el Plan de Servicios de Operación."/>
    <m/>
    <m/>
    <s v="2-3050401"/>
    <s v="Fdo Est y Subsidio demanda SITM"/>
    <x v="0"/>
    <s v="Vigencia actual"/>
    <n v="1316"/>
    <s v="0-1316"/>
    <s v="Explot Econ Est vía Púb"/>
    <m/>
    <m/>
    <x v="0"/>
    <s v="Organismo"/>
    <n v="99"/>
    <s v="MUNICIPIO DE CALI"/>
    <n v="42"/>
    <s v="CALI AMABLE Y SOSTENIBLE"/>
    <n v="4201"/>
    <s v="MOVILIDAD SOSTENIBLE, SALUDABLE, SEGURA Y ACCESIBLE"/>
    <n v="4201003"/>
    <s v="MOVILIDAD TRANSPORTE PÚBLICO"/>
    <x v="236"/>
    <s v="Modelo del Sistema de Transporte Intermodal para la ciudad"/>
    <n v="1000000"/>
    <n v="0"/>
    <n v="0"/>
    <n v="0"/>
    <n v="0"/>
    <n v="0"/>
    <n v="0"/>
    <n v="1000000"/>
    <n v="0"/>
    <n v="0"/>
    <n v="0"/>
    <n v="0"/>
    <n v="0"/>
    <n v="0"/>
    <n v="1000000"/>
  </r>
  <r>
    <x v="16"/>
    <x v="16"/>
    <s v="BP17033189"/>
    <s v="MEJORAMIENTO DE LA SEÑALIZACION VIAL EN EL  MUNICIPIO DE  Cali"/>
    <s v="BP170331891010202"/>
    <s v="Suministro e instalación de señalización  a puntos de cicloparqueaderos en Cali"/>
    <m/>
    <m/>
    <s v="2-301010203"/>
    <s v="Señalización y Semaforización"/>
    <x v="0"/>
    <s v="Vigencia actual"/>
    <n v="7122"/>
    <s v="0-7122"/>
    <s v="R.F. Movilidad Sostenible POT"/>
    <m/>
    <m/>
    <x v="0"/>
    <s v="Organismo"/>
    <n v="99"/>
    <s v="MUNICIPIO DE CALI"/>
    <n v="42"/>
    <s v="CALI AMABLE Y SOSTENIBLE"/>
    <n v="4201"/>
    <s v="MOVILIDAD SOSTENIBLE, SALUDABLE, SEGURA Y ACCESIBLE"/>
    <n v="4201005"/>
    <s v="Regulación, control y gestión para la optimización del tráfi"/>
    <x v="243"/>
    <s v="Señalización vertical vial instaladas"/>
    <n v="20000000"/>
    <n v="0"/>
    <n v="0"/>
    <n v="0"/>
    <n v="0"/>
    <n v="0"/>
    <n v="0"/>
    <n v="20000000"/>
    <n v="0"/>
    <n v="0"/>
    <n v="0"/>
    <n v="0"/>
    <n v="0"/>
    <n v="0"/>
    <n v="20000000"/>
  </r>
  <r>
    <x v="16"/>
    <x v="16"/>
    <s v="BP17033194"/>
    <s v="FORTALECIMIENTO DEL SISTEMA DE TRANSPORTE MASIVO - MÍO EN SANTIAGO DE CALI"/>
    <s v="BP170331941010104"/>
    <s v="Poner en operación la flota del SITM de acuerdo con el Plan de Servicios de Operación."/>
    <m/>
    <m/>
    <s v="2-3050401"/>
    <s v="Fdo Est y Subsidio demanda SITM"/>
    <x v="0"/>
    <s v="Vigencia actual"/>
    <n v="7123"/>
    <s v="0-7123"/>
    <s v="R.F. Tasa por Congestión"/>
    <m/>
    <m/>
    <x v="0"/>
    <s v="Organismo"/>
    <n v="99"/>
    <s v="MUNICIPIO DE CALI"/>
    <n v="42"/>
    <s v="CALI AMABLE Y SOSTENIBLE"/>
    <n v="4201"/>
    <s v="MOVILIDAD SOSTENIBLE, SALUDABLE, SEGURA Y ACCESIBLE"/>
    <n v="4201003"/>
    <s v="MOVILIDAD TRANSPORTE PÚBLICO"/>
    <x v="236"/>
    <s v="Modelo del Sistema de Transporte Intermodal para la ciudad"/>
    <n v="53743000"/>
    <n v="0"/>
    <n v="0"/>
    <n v="0"/>
    <n v="0"/>
    <n v="0"/>
    <n v="0"/>
    <n v="53743000"/>
    <n v="0"/>
    <n v="0"/>
    <n v="0"/>
    <n v="0"/>
    <n v="0"/>
    <n v="0"/>
    <n v="53743000"/>
  </r>
  <r>
    <x v="16"/>
    <x v="16"/>
    <s v="BP17033194"/>
    <s v="FORTALECIMIENTO DEL SISTEMA DE TRANSPORTE MASIVO - MÍO EN SANTIAGO DE CALI"/>
    <s v="BP170331941010117"/>
    <s v="Poner en operación la flota del SITM de acuerdo con el Plan de Servicios de Operación"/>
    <m/>
    <m/>
    <s v="2-3050401"/>
    <s v="Fdo Est y Subsidio demanda SITM"/>
    <x v="0"/>
    <s v="Vigencia actual"/>
    <n v="7131"/>
    <s v="0-7131"/>
    <s v="R.F. Partici de Plusvalía"/>
    <m/>
    <m/>
    <x v="0"/>
    <s v="Organismo"/>
    <n v="99"/>
    <s v="MUNICIPIO DE CALI"/>
    <n v="42"/>
    <s v="CALI AMABLE Y SOSTENIBLE"/>
    <n v="4201"/>
    <s v="MOVILIDAD SOSTENIBLE, SALUDABLE, SEGURA Y ACCESIBLE"/>
    <n v="4201003"/>
    <s v="MOVILIDAD TRANSPORTE PÚBLICO"/>
    <x v="236"/>
    <s v="Modelo del Sistema de Transporte Intermodal para la ciudad"/>
    <n v="109350000"/>
    <n v="0"/>
    <n v="0"/>
    <n v="0"/>
    <n v="0"/>
    <n v="0"/>
    <n v="0"/>
    <n v="109350000"/>
    <n v="0"/>
    <n v="0"/>
    <n v="0"/>
    <n v="0"/>
    <n v="0"/>
    <n v="0"/>
    <n v="109350000"/>
  </r>
  <r>
    <x v="16"/>
    <x v="16"/>
    <s v="BP17033194"/>
    <s v="FORTALECIMIENTO DEL SISTEMA DE TRANSPORTE MASIVO - MÍO EN SANTIAGO DE CALI"/>
    <s v="BP170331941010122"/>
    <s v="Poner en operación la flota del SITM de acuerdo con el Plan de Servicios de Operación."/>
    <m/>
    <m/>
    <s v="2-3050401"/>
    <s v="Fdo Est y Subsidio demanda SITM"/>
    <x v="0"/>
    <s v="Vigencia actual"/>
    <n v="7136"/>
    <s v="0-7136"/>
    <s v="R.F.Garaje/zonas Estac uso Púb"/>
    <m/>
    <m/>
    <x v="0"/>
    <s v="Organismo"/>
    <n v="99"/>
    <s v="MUNICIPIO DE CALI"/>
    <n v="42"/>
    <s v="CALI AMABLE Y SOSTENIBLE"/>
    <n v="4201"/>
    <s v="MOVILIDAD SOSTENIBLE, SALUDABLE, SEGURA Y ACCESIBLE"/>
    <n v="4201003"/>
    <s v="MOVILIDAD TRANSPORTE PÚBLICO"/>
    <x v="236"/>
    <s v="Modelo del Sistema de Transporte Intermodal para la ciudad"/>
    <n v="100000"/>
    <n v="0"/>
    <n v="0"/>
    <n v="0"/>
    <n v="0"/>
    <n v="0"/>
    <n v="0"/>
    <n v="100000"/>
    <n v="0"/>
    <n v="0"/>
    <n v="0"/>
    <n v="0"/>
    <n v="0"/>
    <n v="0"/>
    <n v="100000"/>
  </r>
  <r>
    <x v="16"/>
    <x v="16"/>
    <s v="BP17033194"/>
    <s v="FORTALECIMIENTO DEL SISTEMA DE TRANSPORTE MASIVO - MÍO EN SANTIAGO DE CALI"/>
    <s v="BP170331941010123"/>
    <s v="Poner en operación la flota del SITM de acuerdo con el Plan de Servicios de Operación."/>
    <m/>
    <m/>
    <s v="2-3050401"/>
    <s v="Fdo Est y Subsidio demanda SITM"/>
    <x v="0"/>
    <s v="Vigencia actual"/>
    <n v="7137"/>
    <s v="0-7137"/>
    <s v="R.F.Explot Econ Est vía Púb"/>
    <m/>
    <m/>
    <x v="0"/>
    <s v="Organismo"/>
    <n v="99"/>
    <s v="MUNICIPIO DE CALI"/>
    <n v="42"/>
    <s v="CALI AMABLE Y SOSTENIBLE"/>
    <n v="4201"/>
    <s v="MOVILIDAD SOSTENIBLE, SALUDABLE, SEGURA Y ACCESIBLE"/>
    <n v="4201003"/>
    <s v="MOVILIDAD TRANSPORTE PÚBLICO"/>
    <x v="236"/>
    <s v="Modelo del Sistema de Transporte Intermodal para la ciudad"/>
    <n v="100000"/>
    <n v="0"/>
    <n v="0"/>
    <n v="0"/>
    <n v="0"/>
    <n v="0"/>
    <n v="0"/>
    <n v="100000"/>
    <n v="0"/>
    <n v="0"/>
    <n v="0"/>
    <n v="0"/>
    <n v="0"/>
    <n v="0"/>
    <n v="100000"/>
  </r>
  <r>
    <x v="16"/>
    <x v="16"/>
    <s v="BP22033185"/>
    <s v="Control y regulacion del transito para mejorar la seguridad vial del Municipio de  Cali"/>
    <s v="BP220331851030107"/>
    <s v="Realizar Capacitaciones Transporte Público en diligenciamiento de IUIT - Comparendos e IPAT"/>
    <m/>
    <m/>
    <s v="2-3030101"/>
    <s v="Capacitación Personal del Sector"/>
    <x v="0"/>
    <s v="Vigencia actual"/>
    <n v="7804"/>
    <s v="0-7804"/>
    <s v="R.F. infracciones de transito ley 769-02"/>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56817000"/>
    <n v="0"/>
    <n v="0"/>
    <n v="0"/>
    <n v="0"/>
    <n v="0"/>
    <n v="0"/>
    <n v="156817000"/>
    <n v="0"/>
    <n v="0"/>
    <n v="0"/>
    <n v="0"/>
    <n v="0"/>
    <n v="0"/>
    <n v="156817000"/>
  </r>
  <r>
    <x v="16"/>
    <x v="16"/>
    <s v="BP17033189"/>
    <s v="MEJORAMIENTO DE LA SEÑALIZACION VIAL EN EL  MUNICIPIO DE  Cali"/>
    <s v="BP170331891010105"/>
    <s v="Suministro e instalacion de señales en las vias de Cali"/>
    <m/>
    <m/>
    <s v="2-301010203"/>
    <s v="Señalización y Semaforización"/>
    <x v="0"/>
    <s v="Vigencia actual"/>
    <n v="7804"/>
    <s v="0-7804"/>
    <s v="R.F. infracciones de transito ley 769-02"/>
    <m/>
    <m/>
    <x v="0"/>
    <s v="Organismo"/>
    <n v="99"/>
    <s v="MUNICIPIO DE CALI"/>
    <n v="42"/>
    <s v="CALI AMABLE Y SOSTENIBLE"/>
    <n v="4201"/>
    <s v="MOVILIDAD SOSTENIBLE, SALUDABLE, SEGURA Y ACCESIBLE"/>
    <n v="4201005"/>
    <s v="Regulación, control y gestión para la optimización del tráfi"/>
    <x v="243"/>
    <s v="Señalización vertical vial instaladas"/>
    <n v="233089832"/>
    <n v="0"/>
    <n v="0"/>
    <n v="0"/>
    <n v="0"/>
    <n v="0"/>
    <n v="0"/>
    <n v="233089832"/>
    <n v="0"/>
    <n v="0"/>
    <n v="0"/>
    <n v="0"/>
    <n v="0"/>
    <n v="0"/>
    <n v="233089832"/>
  </r>
  <r>
    <x v="16"/>
    <x v="16"/>
    <s v="BP17033189"/>
    <s v="MEJORAMIENTO DE LA SEÑALIZACION VIAL EN EL  MUNICIPIO DE  Cali"/>
    <s v="BP170331891010301"/>
    <s v="Suministro de Dispositivos de Señalización en Cali"/>
    <m/>
    <m/>
    <s v="2-301010203"/>
    <s v="Señalización y Semaforización"/>
    <x v="0"/>
    <s v="Vigencia actual"/>
    <n v="7804"/>
    <s v="0-7804"/>
    <s v="R.F. infracciones de transito ley 769-02"/>
    <m/>
    <m/>
    <x v="0"/>
    <s v="Organismo"/>
    <n v="99"/>
    <s v="MUNICIPIO DE CALI"/>
    <n v="42"/>
    <s v="CALI AMABLE Y SOSTENIBLE"/>
    <n v="4201"/>
    <s v="MOVILIDAD SOSTENIBLE, SALUDABLE, SEGURA Y ACCESIBLE"/>
    <n v="4201005"/>
    <s v="Regulación, control y gestión para la optimización del tráfi"/>
    <x v="243"/>
    <s v="Señalización vertical vial instaladas"/>
    <n v="66910168"/>
    <n v="0"/>
    <n v="0"/>
    <n v="0"/>
    <n v="0"/>
    <n v="0"/>
    <n v="0"/>
    <n v="66910168"/>
    <n v="0"/>
    <n v="0"/>
    <n v="0"/>
    <n v="0"/>
    <n v="0"/>
    <n v="0"/>
    <n v="66910168"/>
  </r>
  <r>
    <x v="16"/>
    <x v="16"/>
    <s v="BP22033185"/>
    <s v="Control y regulacion del transito para mejorar la seguridad vial del Municipio de  Cali"/>
    <s v="BP220331851030108"/>
    <s v="Realizar Capacitaciones Transporte Público en diligenciamiento de IUIT - Comparendos e IPAT"/>
    <m/>
    <m/>
    <s v="2-3030101"/>
    <s v="Capacitación Personal del Sector"/>
    <x v="0"/>
    <s v="Vigencia actual"/>
    <n v="7828"/>
    <s v="0-7828"/>
    <s v="R.F. Acuerdo 218-07-seguridad Vial"/>
    <m/>
    <m/>
    <x v="0"/>
    <s v="Organismo"/>
    <n v="99"/>
    <s v="MUNICIPIO DE CALI"/>
    <n v="42"/>
    <s v="CALI AMABLE Y SOSTENIBLE"/>
    <n v="4201"/>
    <s v="MOVILIDAD SOSTENIBLE, SALUDABLE, SEGURA Y ACCESIBLE"/>
    <n v="4201005"/>
    <s v="Regulación, control y gestión para la optimización del tráfi"/>
    <x v="237"/>
    <s v="Estrategia para la seguridad vial implementada"/>
    <n v="108203000"/>
    <n v="0"/>
    <n v="0"/>
    <n v="0"/>
    <n v="0"/>
    <n v="0"/>
    <n v="0"/>
    <n v="108203000"/>
    <n v="0"/>
    <n v="0"/>
    <n v="0"/>
    <n v="0"/>
    <n v="0"/>
    <n v="0"/>
    <n v="108203000"/>
  </r>
  <r>
    <x v="16"/>
    <x v="16"/>
    <s v="BP17033194"/>
    <s v="FORTALECIMIENTO DEL SISTEMA DE TRANSPORTE MASIVO - MÍO EN SANTIAGO DE CALI"/>
    <s v="BP170331941010119"/>
    <s v="Poner en operación la flota del SITM de acuerdo con el Plan de Servicios de Operación"/>
    <m/>
    <m/>
    <s v="2-3050401"/>
    <s v="Fdo Est y Subsidio demanda SITM"/>
    <x v="0"/>
    <s v="Vigencia actual"/>
    <n v="7855"/>
    <s v="0-7855"/>
    <s v="R.F Cir y Tto Veh Pbcos "/>
    <m/>
    <m/>
    <x v="0"/>
    <s v="Organismo"/>
    <n v="99"/>
    <s v="MUNICIPIO DE CALI"/>
    <n v="42"/>
    <s v="CALI AMABLE Y SOSTENIBLE"/>
    <n v="4201"/>
    <s v="MOVILIDAD SOSTENIBLE, SALUDABLE, SEGURA Y ACCESIBLE"/>
    <n v="4201003"/>
    <s v="MOVILIDAD TRANSPORTE PÚBLICO"/>
    <x v="236"/>
    <s v="Modelo del Sistema de Transporte Intermodal para la ciudad"/>
    <n v="3225000"/>
    <n v="0"/>
    <n v="0"/>
    <n v="0"/>
    <n v="0"/>
    <n v="0"/>
    <n v="0"/>
    <n v="3225000"/>
    <n v="0"/>
    <n v="0"/>
    <n v="0"/>
    <n v="0"/>
    <n v="0"/>
    <n v="0"/>
    <n v="3225000"/>
  </r>
  <r>
    <x v="16"/>
    <x v="16"/>
    <s v="BP17033194"/>
    <s v="FORTALECIMIENTO DEL SISTEMA DE TRANSPORTE MASIVO - MÍO EN SANTIAGO DE CALI"/>
    <s v="BP170331941010118"/>
    <s v="Poner en operación la flota del SITM de acuerdo con el Plan de Servicios de Operación"/>
    <m/>
    <m/>
    <s v="2-3050401"/>
    <s v="Fdo Est y Subsidio demanda SITM"/>
    <x v="0"/>
    <s v="Vigencia actual"/>
    <n v="7856"/>
    <s v="0-7856"/>
    <s v="R.F.Otras Rent Tráns"/>
    <m/>
    <m/>
    <x v="0"/>
    <s v="Organismo"/>
    <n v="99"/>
    <s v="MUNICIPIO DE CALI"/>
    <n v="42"/>
    <s v="CALI AMABLE Y SOSTENIBLE"/>
    <n v="4201"/>
    <s v="MOVILIDAD SOSTENIBLE, SALUDABLE, SEGURA Y ACCESIBLE"/>
    <n v="4201003"/>
    <s v="MOVILIDAD TRANSPORTE PÚBLICO"/>
    <x v="236"/>
    <s v="Modelo del Sistema de Transporte Intermodal para la ciudad"/>
    <n v="10384000"/>
    <n v="0"/>
    <n v="0"/>
    <n v="0"/>
    <n v="0"/>
    <n v="0"/>
    <n v="0"/>
    <n v="10384000"/>
    <n v="0"/>
    <n v="0"/>
    <n v="0"/>
    <n v="0"/>
    <n v="0"/>
    <n v="0"/>
    <n v="10384000"/>
  </r>
  <r>
    <x v="16"/>
    <x v="16"/>
    <s v="BP17033191"/>
    <s v="Mejoramiento de la red Semaforizada Municipio de  Cali"/>
    <s v="BP170331911010119"/>
    <s v="Realizar la comunicación de la red semaforizada entre la central y los controladores de trafico  del  Municipio de  cali"/>
    <m/>
    <m/>
    <s v="2-301010203"/>
    <s v="Señalización y Semaforización"/>
    <x v="1"/>
    <s v="Reservas excepcionales"/>
    <n v="1210"/>
    <s v="2-1210"/>
    <s v="infracciones de transito ley 769-02"/>
    <m/>
    <m/>
    <x v="0"/>
    <s v="Organismo"/>
    <n v="99"/>
    <s v="MUNICIPIO DE CALI"/>
    <n v="42"/>
    <s v="CALI AMABLE Y SOSTENIBLE"/>
    <n v="4201"/>
    <s v="MOVILIDAD SOSTENIBLE, SALUDABLE, SEGURA Y ACCESIBLE"/>
    <n v="4201005"/>
    <s v="Regulación, control y gestión para la optimización del tráfi"/>
    <x v="242"/>
    <s v="Intersecciones de la red semaforizada con mantenimiento"/>
    <n v="0"/>
    <n v="0"/>
    <n v="13053011"/>
    <n v="0"/>
    <n v="0"/>
    <n v="0"/>
    <n v="0"/>
    <n v="13053011"/>
    <n v="13053011"/>
    <n v="13053011"/>
    <n v="0"/>
    <n v="0"/>
    <n v="13053011"/>
    <n v="0"/>
    <n v="0"/>
  </r>
  <r>
    <x v="17"/>
    <x v="17"/>
    <s v="BP26000723"/>
    <s v="Implementación de estrategias  productivas  y sociales para  Jóvenes  vinculados a pandillas en Santiago de   Cali"/>
    <s v="BP260007231010105"/>
    <s v="Realizar visitas a los entornos priorizados para identificación de factores que afectan  la seguridad y la convivencia."/>
    <m/>
    <m/>
    <s v="2-3030249"/>
    <s v="Programas Especiales de Defensa y Seguridad"/>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44"/>
    <s v="Jóvenes en situación de vulnerabilidad con acompañamiento so"/>
    <n v="225000000"/>
    <n v="0"/>
    <n v="0"/>
    <n v="0"/>
    <n v="0"/>
    <n v="0"/>
    <n v="0"/>
    <n v="225000000"/>
    <n v="0"/>
    <n v="0"/>
    <n v="0"/>
    <n v="0"/>
    <n v="0"/>
    <n v="0"/>
    <n v="225000000"/>
  </r>
  <r>
    <x v="17"/>
    <x v="17"/>
    <s v="BP26000723"/>
    <s v="Implementación de estrategias  productivas  y sociales para  Jóvenes  vinculados a pandillas en Santiago de   Cali"/>
    <s v="BP260007231010106"/>
    <s v="Realizar intervención de los espacios priorizados  con los jóvenes para reducción de los factores d e riesgo de acuerdo a las variables identificadas en los recorridos"/>
    <m/>
    <m/>
    <s v="2-3030249"/>
    <s v="Programas Especiales de Defensa y Seguridad"/>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44"/>
    <s v="Jóvenes en situación de vulnerabilidad con acompañamiento so"/>
    <n v="1000000000"/>
    <n v="0"/>
    <n v="0"/>
    <n v="0"/>
    <n v="0"/>
    <n v="0"/>
    <n v="0"/>
    <n v="1000000000"/>
    <n v="0"/>
    <n v="0"/>
    <n v="0"/>
    <n v="0"/>
    <n v="0"/>
    <n v="0"/>
    <n v="1000000000"/>
  </r>
  <r>
    <x v="17"/>
    <x v="17"/>
    <s v="BP26000723"/>
    <s v="Implementación de estrategias  productivas  y sociales para  Jóvenes  vinculados a pandillas en Santiago de   Cali"/>
    <s v="BP260007231010108"/>
    <s v="Realizar seguimiento y evaluación semanal de la implementación de las acciones vinculadas al proceso."/>
    <m/>
    <m/>
    <s v="2-3030249"/>
    <s v="Programas Especiales de Defensa y Seguridad"/>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44"/>
    <s v="Jóvenes en situación de vulnerabilidad con acompañamiento so"/>
    <n v="250000000"/>
    <n v="0"/>
    <n v="0"/>
    <n v="0"/>
    <n v="0"/>
    <n v="0"/>
    <n v="0"/>
    <n v="250000000"/>
    <n v="0"/>
    <n v="0"/>
    <n v="0"/>
    <n v="0"/>
    <n v="0"/>
    <n v="0"/>
    <n v="250000000"/>
  </r>
  <r>
    <x v="17"/>
    <x v="17"/>
    <s v="BP26000723"/>
    <s v="Implementación de estrategias  productivas  y sociales para  Jóvenes  vinculados a pandillas en Santiago de   Cali"/>
    <s v="BP260007231020103"/>
    <s v="Realizar jornadas de capacitación y/o  acompañamiento los jóvenes de alto riesgo para propiciar oportunidades socio-económicas"/>
    <m/>
    <m/>
    <s v="2-3030249"/>
    <s v="Programas Especiales de Defensa y Seguridad"/>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44"/>
    <s v="Jóvenes en situación de vulnerabilidad con acompañamiento so"/>
    <n v="650000000"/>
    <n v="0"/>
    <n v="0"/>
    <n v="0"/>
    <n v="0"/>
    <n v="0"/>
    <n v="0"/>
    <n v="650000000"/>
    <n v="0"/>
    <n v="0"/>
    <n v="0"/>
    <n v="0"/>
    <n v="0"/>
    <n v="0"/>
    <n v="650000000"/>
  </r>
  <r>
    <x v="17"/>
    <x v="17"/>
    <s v="BP26000723"/>
    <s v="Implementación de estrategias  productivas  y sociales para  Jóvenes  vinculados a pandillas en Santiago de   Cali"/>
    <s v="BP260007231020104"/>
    <s v="Realizar la medición de impacto y resultados de la estrategia gestores situacionales."/>
    <m/>
    <m/>
    <s v="2-3030249"/>
    <s v="Programas Especiales de Defensa y Seguridad"/>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44"/>
    <s v="Jóvenes en situación de vulnerabilidad con acompañamiento so"/>
    <n v="75000000"/>
    <n v="0"/>
    <n v="0"/>
    <n v="0"/>
    <n v="0"/>
    <n v="0"/>
    <n v="0"/>
    <n v="75000000"/>
    <n v="0"/>
    <n v="0"/>
    <n v="0"/>
    <n v="0"/>
    <n v="0"/>
    <n v="0"/>
    <n v="75000000"/>
  </r>
  <r>
    <x v="17"/>
    <x v="17"/>
    <s v="BP26001709"/>
    <s v="Fortalecimiento de entornos familiares y comunitarios en la comuna 7 de Santiago de   Cali"/>
    <s v="BP260017091010101"/>
    <s v="Realizar jornadas de sensibilización  a habitantes de comuna 7 sobre realización del proyecto"/>
    <m/>
    <m/>
    <s v="2-3030101"/>
    <s v="Capacitación Personal del Sector"/>
    <x v="0"/>
    <s v="Vigencia actual"/>
    <n v="1104"/>
    <s v="0-1104"/>
    <s v="Otros ICLD (Ingresos Corrientes de Libre Destinanción)"/>
    <m/>
    <m/>
    <x v="1"/>
    <s v="Situado Fiscal"/>
    <n v="7"/>
    <s v="COMUNA  07"/>
    <n v="41"/>
    <s v="CALI SOCIAL Y DIVERSA"/>
    <n v="4101"/>
    <s v="CONSTRUYENDO SOCIEDAD"/>
    <n v="4101003"/>
    <s v="VIDA, FAMILIA Y SALUD MENTAL"/>
    <x v="100"/>
    <s v="Padres, madres, cuidadores y cabeza de hogar formados en pro"/>
    <n v="2688000"/>
    <n v="0"/>
    <n v="0"/>
    <n v="0"/>
    <n v="0"/>
    <n v="0"/>
    <n v="0"/>
    <n v="2688000"/>
    <n v="0"/>
    <n v="0"/>
    <n v="0"/>
    <n v="0"/>
    <n v="0"/>
    <n v="0"/>
    <n v="2688000"/>
  </r>
  <r>
    <x v="17"/>
    <x v="17"/>
    <s v="BP26001709"/>
    <s v="Fortalecimiento de entornos familiares y comunitarios en la comuna 7 de Santiago de   Cali"/>
    <s v="BP260017091010102"/>
    <s v="Elaborar documento descriptivo de  los factores biológicos, sociales, culturales, económicos y políticos asociados a la violencia intrafamiliar y sexual en los barrios de la comuna 7"/>
    <m/>
    <m/>
    <s v="2-3030101"/>
    <s v="Capacitación Personal del Sector"/>
    <x v="0"/>
    <s v="Vigencia actual"/>
    <n v="1104"/>
    <s v="0-1104"/>
    <s v="Otros ICLD (Ingresos Corrientes de Libre Destinanción)"/>
    <m/>
    <m/>
    <x v="1"/>
    <s v="Situado Fiscal"/>
    <n v="7"/>
    <s v="COMUNA  07"/>
    <n v="41"/>
    <s v="CALI SOCIAL Y DIVERSA"/>
    <n v="4101"/>
    <s v="CONSTRUYENDO SOCIEDAD"/>
    <n v="4101003"/>
    <s v="VIDA, FAMILIA Y SALUD MENTAL"/>
    <x v="100"/>
    <s v="Padres, madres, cuidadores y cabeza de hogar formados en pro"/>
    <n v="6000000"/>
    <n v="0"/>
    <n v="0"/>
    <n v="0"/>
    <n v="0"/>
    <n v="0"/>
    <n v="0"/>
    <n v="6000000"/>
    <n v="0"/>
    <n v="0"/>
    <n v="0"/>
    <n v="0"/>
    <n v="0"/>
    <n v="0"/>
    <n v="6000000"/>
  </r>
  <r>
    <x v="17"/>
    <x v="17"/>
    <s v="BP26001709"/>
    <s v="Fortalecimiento de entornos familiares y comunitarios en la comuna 7 de Santiago de   Cali"/>
    <s v="BP260017091020101"/>
    <s v="Diseñar la estrategia de intervención para el fortalecimiento de entornos familiares de los barrios priorizados"/>
    <m/>
    <m/>
    <s v="2-3030101"/>
    <s v="Capacitación Personal del Sector"/>
    <x v="0"/>
    <s v="Vigencia actual"/>
    <n v="1104"/>
    <s v="0-1104"/>
    <s v="Otros ICLD (Ingresos Corrientes de Libre Destinanción)"/>
    <m/>
    <m/>
    <x v="1"/>
    <s v="Situado Fiscal"/>
    <n v="7"/>
    <s v="COMUNA  07"/>
    <n v="41"/>
    <s v="CALI SOCIAL Y DIVERSA"/>
    <n v="4101"/>
    <s v="CONSTRUYENDO SOCIEDAD"/>
    <n v="4101003"/>
    <s v="VIDA, FAMILIA Y SALUD MENTAL"/>
    <x v="100"/>
    <s v="Padres, madres, cuidadores y cabeza de hogar formados en pro"/>
    <n v="4000000"/>
    <n v="0"/>
    <n v="0"/>
    <n v="0"/>
    <n v="0"/>
    <n v="0"/>
    <n v="0"/>
    <n v="4000000"/>
    <n v="0"/>
    <n v="0"/>
    <n v="0"/>
    <n v="0"/>
    <n v="0"/>
    <n v="0"/>
    <n v="4000000"/>
  </r>
  <r>
    <x v="17"/>
    <x v="17"/>
    <s v="BP26001709"/>
    <s v="Fortalecimiento de entornos familiares y comunitarios en la comuna 7 de Santiago de   Cali"/>
    <s v="BP260017091020102"/>
    <s v="Realizar proceso de vinculación de las  familias participantes en la formación y  acompañamiento en violencia intrafamiliar"/>
    <m/>
    <m/>
    <s v="2-3030101"/>
    <s v="Capacitación Personal del Sector"/>
    <x v="0"/>
    <s v="Vigencia actual"/>
    <n v="1104"/>
    <s v="0-1104"/>
    <s v="Otros ICLD (Ingresos Corrientes de Libre Destinanción)"/>
    <m/>
    <m/>
    <x v="1"/>
    <s v="Situado Fiscal"/>
    <n v="7"/>
    <s v="COMUNA  07"/>
    <n v="41"/>
    <s v="CALI SOCIAL Y DIVERSA"/>
    <n v="4101"/>
    <s v="CONSTRUYENDO SOCIEDAD"/>
    <n v="4101003"/>
    <s v="VIDA, FAMILIA Y SALUD MENTAL"/>
    <x v="100"/>
    <s v="Padres, madres, cuidadores y cabeza de hogar formados en pro"/>
    <n v="16000000"/>
    <n v="0"/>
    <n v="0"/>
    <n v="0"/>
    <n v="0"/>
    <n v="0"/>
    <n v="0"/>
    <n v="16000000"/>
    <n v="0"/>
    <n v="0"/>
    <n v="0"/>
    <n v="0"/>
    <n v="0"/>
    <n v="0"/>
    <n v="16000000"/>
  </r>
  <r>
    <x v="17"/>
    <x v="17"/>
    <s v="BP26001709"/>
    <s v="Fortalecimiento de entornos familiares y comunitarios en la comuna 7 de Santiago de   Cali"/>
    <s v="BP260017091020103"/>
    <s v="Dotar  de material informativo y didáctico sobre violencia intrafamiliar"/>
    <m/>
    <m/>
    <s v="2-3030101"/>
    <s v="Capacitación Personal del Sector"/>
    <x v="0"/>
    <s v="Vigencia actual"/>
    <n v="1104"/>
    <s v="0-1104"/>
    <s v="Otros ICLD (Ingresos Corrientes de Libre Destinanción)"/>
    <m/>
    <m/>
    <x v="1"/>
    <s v="Situado Fiscal"/>
    <n v="7"/>
    <s v="COMUNA  07"/>
    <n v="41"/>
    <s v="CALI SOCIAL Y DIVERSA"/>
    <n v="4101"/>
    <s v="CONSTRUYENDO SOCIEDAD"/>
    <n v="4101003"/>
    <s v="VIDA, FAMILIA Y SALUD MENTAL"/>
    <x v="100"/>
    <s v="Padres, madres, cuidadores y cabeza de hogar formados en pro"/>
    <n v="1600000"/>
    <n v="0"/>
    <n v="0"/>
    <n v="0"/>
    <n v="0"/>
    <n v="0"/>
    <n v="0"/>
    <n v="1600000"/>
    <n v="0"/>
    <n v="0"/>
    <n v="0"/>
    <n v="0"/>
    <n v="0"/>
    <n v="0"/>
    <n v="1600000"/>
  </r>
  <r>
    <x v="17"/>
    <x v="17"/>
    <s v="BP26001709"/>
    <s v="Fortalecimiento de entornos familiares y comunitarios en la comuna 7 de Santiago de   Cali"/>
    <s v="BP260017091020104"/>
    <s v="Realizar talleres aprendizaje grupal sobre sobre  violencia intrafamiliar y sexual  a familias de la comuna a intervenir"/>
    <m/>
    <m/>
    <s v="2-3030101"/>
    <s v="Capacitación Personal del Sector"/>
    <x v="0"/>
    <s v="Vigencia actual"/>
    <n v="1104"/>
    <s v="0-1104"/>
    <s v="Otros ICLD (Ingresos Corrientes de Libre Destinanción)"/>
    <m/>
    <m/>
    <x v="1"/>
    <s v="Situado Fiscal"/>
    <n v="7"/>
    <s v="COMUNA  07"/>
    <n v="41"/>
    <s v="CALI SOCIAL Y DIVERSA"/>
    <n v="4101"/>
    <s v="CONSTRUYENDO SOCIEDAD"/>
    <n v="4101003"/>
    <s v="VIDA, FAMILIA Y SALUD MENTAL"/>
    <x v="100"/>
    <s v="Padres, madres, cuidadores y cabeza de hogar formados en pro"/>
    <n v="32160000"/>
    <n v="0"/>
    <n v="0"/>
    <n v="0"/>
    <n v="0"/>
    <n v="0"/>
    <n v="0"/>
    <n v="32160000"/>
    <n v="0"/>
    <n v="0"/>
    <n v="0"/>
    <n v="0"/>
    <n v="0"/>
    <n v="0"/>
    <n v="32160000"/>
  </r>
  <r>
    <x v="17"/>
    <x v="17"/>
    <s v="BP26001709"/>
    <s v="Fortalecimiento de entornos familiares y comunitarios en la comuna 7 de Santiago de   Cali"/>
    <s v="BP260017091020105"/>
    <s v="Realizar talleres sobre violencia sexual en instituciones educativas y barrios de la comuna a intervenir"/>
    <m/>
    <m/>
    <s v="2-3030101"/>
    <s v="Capacitación Personal del Sector"/>
    <x v="0"/>
    <s v="Vigencia actual"/>
    <n v="1104"/>
    <s v="0-1104"/>
    <s v="Otros ICLD (Ingresos Corrientes de Libre Destinanción)"/>
    <m/>
    <m/>
    <x v="1"/>
    <s v="Situado Fiscal"/>
    <n v="7"/>
    <s v="COMUNA  07"/>
    <n v="41"/>
    <s v="CALI SOCIAL Y DIVERSA"/>
    <n v="4101"/>
    <s v="CONSTRUYENDO SOCIEDAD"/>
    <n v="4101003"/>
    <s v="VIDA, FAMILIA Y SALUD MENTAL"/>
    <x v="100"/>
    <s v="Padres, madres, cuidadores y cabeza de hogar formados en pro"/>
    <n v="18720000"/>
    <n v="0"/>
    <n v="0"/>
    <n v="0"/>
    <n v="0"/>
    <n v="0"/>
    <n v="0"/>
    <n v="18720000"/>
    <n v="0"/>
    <n v="0"/>
    <n v="0"/>
    <n v="0"/>
    <n v="0"/>
    <n v="0"/>
    <n v="18720000"/>
  </r>
  <r>
    <x v="17"/>
    <x v="17"/>
    <s v="BP22042845"/>
    <s v="Control DEL DESARROLLO URBANÍSTICO Y ORNATO  EN EL  MUNICIPIO DE SANTIAGO DE   Cali"/>
    <s v="BP220428451010105"/>
    <s v="Realizar la verificación y formulación de cargos para la posterior resolución de las presuntas infracciones urbanístic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122770284"/>
    <n v="0"/>
    <n v="0"/>
    <n v="0"/>
    <n v="0"/>
    <n v="0"/>
    <n v="0"/>
    <n v="122770284"/>
    <n v="0"/>
    <n v="0"/>
    <n v="0"/>
    <n v="0"/>
    <n v="0"/>
    <n v="0"/>
    <n v="122770284"/>
  </r>
  <r>
    <x v="17"/>
    <x v="17"/>
    <s v="BP22042845"/>
    <s v="Control DEL DESARROLLO URBANÍSTICO Y ORNATO  EN EL  MUNICIPIO DE SANTIAGO DE   Cali"/>
    <s v="BP220428451010106"/>
    <s v="Analizar los informes técnicos del cumplimiento de la normativida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258270833"/>
    <n v="0"/>
    <n v="0"/>
    <n v="0"/>
    <n v="0"/>
    <n v="0"/>
    <n v="0"/>
    <n v="258270833"/>
    <n v="0"/>
    <n v="0"/>
    <n v="0"/>
    <n v="0"/>
    <n v="0"/>
    <n v="0"/>
    <n v="258270833"/>
  </r>
  <r>
    <x v="17"/>
    <x v="17"/>
    <s v="BP22042845"/>
    <s v="Control DEL DESARROLLO URBANÍSTICO Y ORNATO  EN EL  MUNICIPIO DE SANTIAGO DE   Cali"/>
    <s v="BP220428451010107"/>
    <s v="Realizar visitas técnicas de verificación de cumplimiento de norma urbanístic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197495454"/>
    <n v="0"/>
    <n v="0"/>
    <n v="0"/>
    <n v="0"/>
    <n v="0"/>
    <n v="0"/>
    <n v="197495454"/>
    <n v="0"/>
    <n v="0"/>
    <n v="0"/>
    <n v="0"/>
    <n v="0"/>
    <n v="0"/>
    <n v="197495454"/>
  </r>
  <r>
    <x v="17"/>
    <x v="17"/>
    <s v="BP22042845"/>
    <s v="Control DEL DESARROLLO URBANÍSTICO Y ORNATO  EN EL  MUNICIPIO DE SANTIAGO DE   Cali"/>
    <s v="BP220428451010108"/>
    <s v="Realizar notificación y gestión de cobranza de la cartera generada dentro de los procesos sancionato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163625000"/>
    <n v="0"/>
    <n v="0"/>
    <n v="0"/>
    <n v="0"/>
    <n v="0"/>
    <n v="0"/>
    <n v="163625000"/>
    <n v="0"/>
    <n v="0"/>
    <n v="0"/>
    <n v="0"/>
    <n v="0"/>
    <n v="0"/>
    <n v="163625000"/>
  </r>
  <r>
    <x v="17"/>
    <x v="17"/>
    <s v="BP22042845"/>
    <s v="Control DEL DESARROLLO URBANÍSTICO Y ORNATO  EN EL  MUNICIPIO DE SANTIAGO DE   Cali"/>
    <s v="BP220428451010109"/>
    <s v="Suministrar combustible para vehículos que hacen las visitas de control de licencias de construcción"/>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24514773"/>
    <n v="0"/>
    <n v="0"/>
    <n v="0"/>
    <n v="0"/>
    <n v="0"/>
    <n v="0"/>
    <n v="24514773"/>
    <n v="0"/>
    <n v="0"/>
    <n v="0"/>
    <n v="0"/>
    <n v="0"/>
    <n v="0"/>
    <n v="24514773"/>
  </r>
  <r>
    <x v="17"/>
    <x v="17"/>
    <s v="BP22042845"/>
    <s v="Control DEL DESARROLLO URBANÍSTICO Y ORNATO  EN EL  MUNICIPIO DE SANTIAGO DE   Cali"/>
    <s v="BP220428451010110"/>
    <s v="Dotar herramientas personal para visitas de control de licencias de construcción"/>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25000000"/>
    <n v="0"/>
    <n v="0"/>
    <n v="0"/>
    <n v="0"/>
    <n v="0"/>
    <n v="0"/>
    <n v="25000000"/>
    <n v="0"/>
    <n v="0"/>
    <n v="0"/>
    <n v="0"/>
    <n v="0"/>
    <n v="0"/>
    <n v="25000000"/>
  </r>
  <r>
    <x v="17"/>
    <x v="17"/>
    <s v="BP22042845"/>
    <s v="Control DEL DESARROLLO URBANÍSTICO Y ORNATO  EN EL  MUNICIPIO DE SANTIAGO DE   Cali"/>
    <s v="BP220428451010111"/>
    <s v="Adquirir equipos para el control de actividades constructivas en cali"/>
    <m/>
    <m/>
    <s v="2-302010101"/>
    <s v="Dotación y/o Adquisición de Maquinaria y Equip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300000000"/>
    <n v="0"/>
    <n v="0"/>
    <n v="0"/>
    <n v="0"/>
    <n v="0"/>
    <n v="0"/>
    <n v="300000000"/>
    <n v="0"/>
    <n v="0"/>
    <n v="0"/>
    <n v="0"/>
    <n v="0"/>
    <n v="0"/>
    <n v="300000000"/>
  </r>
  <r>
    <x v="17"/>
    <x v="17"/>
    <s v="BP22042845"/>
    <s v="Control DEL DESARROLLO URBANÍSTICO Y ORNATO  EN EL  MUNICIPIO DE SANTIAGO DE   Cali"/>
    <s v="BP220428451020105"/>
    <s v="Realizar visitas técnicas de verificación de cumplimiento de la Norma para el Control de Orna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69092201"/>
    <n v="0"/>
    <n v="0"/>
    <n v="0"/>
    <n v="0"/>
    <n v="0"/>
    <n v="0"/>
    <n v="69092201"/>
    <n v="0"/>
    <n v="0"/>
    <n v="0"/>
    <n v="0"/>
    <n v="0"/>
    <n v="0"/>
    <n v="69092201"/>
  </r>
  <r>
    <x v="17"/>
    <x v="17"/>
    <s v="BP22042845"/>
    <s v="Control DEL DESARROLLO URBANÍSTICO Y ORNATO  EN EL  MUNICIPIO DE SANTIAGO DE   Cali"/>
    <s v="BP220428451020106"/>
    <s v="Analizar  los informes técnicos del cumplimiento de la normativida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67208400"/>
    <n v="0"/>
    <n v="0"/>
    <n v="0"/>
    <n v="0"/>
    <n v="0"/>
    <n v="0"/>
    <n v="67208400"/>
    <n v="0"/>
    <n v="0"/>
    <n v="0"/>
    <n v="0"/>
    <n v="0"/>
    <n v="0"/>
    <n v="67208400"/>
  </r>
  <r>
    <x v="17"/>
    <x v="17"/>
    <s v="BP22042845"/>
    <s v="Control DEL DESARROLLO URBANÍSTICO Y ORNATO  EN EL  MUNICIPIO DE SANTIAGO DE   Cali"/>
    <s v="BP220428451020107"/>
    <s v="Realizar la verificación y formulación de cargos para la posterior resolución de las presuntas infracciones sobre la Norma del Control de Orna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5"/>
    <s v="Solicitudes en el Ordenamiento Urbanístico del Territorio at"/>
    <n v="75999280"/>
    <n v="0"/>
    <n v="0"/>
    <n v="0"/>
    <n v="0"/>
    <n v="0"/>
    <n v="0"/>
    <n v="75999280"/>
    <n v="0"/>
    <n v="0"/>
    <n v="0"/>
    <n v="0"/>
    <n v="0"/>
    <n v="0"/>
    <n v="75999280"/>
  </r>
  <r>
    <x v="17"/>
    <x v="17"/>
    <s v="BP26002122"/>
    <s v="Control de licencias urbanísticas en el municipio de Santiago de Cali"/>
    <s v="BP260021221010101"/>
    <s v="Realizar visitas técnicas para el control de las licencias de construc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6"/>
    <s v="Licencias Urbanísticas del Municipio de Santiago de Cali con"/>
    <n v="550372857"/>
    <n v="0"/>
    <n v="0"/>
    <n v="0"/>
    <n v="0"/>
    <n v="0"/>
    <n v="0"/>
    <n v="550372857"/>
    <n v="0"/>
    <n v="0"/>
    <n v="0"/>
    <n v="0"/>
    <n v="0"/>
    <n v="0"/>
    <n v="550372857"/>
  </r>
  <r>
    <x v="17"/>
    <x v="17"/>
    <s v="BP26002122"/>
    <s v="Control de licencias urbanísticas en el municipio de Santiago de Cali"/>
    <s v="BP260021221010102"/>
    <s v="Realizar visitas para verificación del  cumplimiento de las normas constructivas en procesos constructivos que finaliza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6"/>
    <s v="Licencias Urbanísticas del Municipio de Santiago de Cali con"/>
    <n v="50000000"/>
    <n v="0"/>
    <n v="0"/>
    <n v="0"/>
    <n v="0"/>
    <n v="0"/>
    <n v="0"/>
    <n v="50000000"/>
    <n v="0"/>
    <n v="0"/>
    <n v="0"/>
    <n v="0"/>
    <n v="0"/>
    <n v="0"/>
    <n v="50000000"/>
  </r>
  <r>
    <x v="17"/>
    <x v="17"/>
    <s v="BP26002122"/>
    <s v="Control de licencias urbanísticas en el municipio de Santiago de Cali"/>
    <s v="BP260021221010103"/>
    <s v="Adquirir equipos necesarios para el desarrollo de control  a licencias de construcción"/>
    <m/>
    <m/>
    <s v="2-302010101"/>
    <s v="Dotación y/o Adquisición de Maquinaria y Equip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6"/>
    <s v="Licencias Urbanísticas del Municipio de Santiago de Cali con"/>
    <n v="38824580"/>
    <n v="0"/>
    <n v="0"/>
    <n v="0"/>
    <n v="0"/>
    <n v="0"/>
    <n v="0"/>
    <n v="38824580"/>
    <n v="0"/>
    <n v="0"/>
    <n v="0"/>
    <n v="0"/>
    <n v="0"/>
    <n v="0"/>
    <n v="38824580"/>
  </r>
  <r>
    <x v="17"/>
    <x v="17"/>
    <s v="BP26002122"/>
    <s v="Control de licencias urbanísticas en el municipio de Santiago de Cali"/>
    <s v="BP260021221010104"/>
    <s v="Adquirir KIT elementos  de campo para el desarrollo de control  a licencias de construcción"/>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6"/>
    <s v="Licencias Urbanísticas del Municipio de Santiago de Cali con"/>
    <n v="11175420"/>
    <n v="0"/>
    <n v="0"/>
    <n v="0"/>
    <n v="0"/>
    <n v="0"/>
    <n v="0"/>
    <n v="11175420"/>
    <n v="0"/>
    <n v="0"/>
    <n v="0"/>
    <n v="0"/>
    <n v="0"/>
    <n v="0"/>
    <n v="11175420"/>
  </r>
  <r>
    <x v="17"/>
    <x v="17"/>
    <s v="BP26002094"/>
    <s v="Control a actividades económicas en Santiago de   Cali"/>
    <s v="BP260020941010101"/>
    <s v="Resolver procesos administrativos sancionatorios por incumplimiento a la ley 232/95 y ley 1801 /2016"/>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7"/>
    <s v="Establecimientos de comercio controlados para el cumplimient"/>
    <n v="914511627"/>
    <n v="0"/>
    <n v="0"/>
    <n v="0"/>
    <n v="0"/>
    <n v="0"/>
    <n v="0"/>
    <n v="914511627"/>
    <n v="0"/>
    <n v="0"/>
    <n v="0"/>
    <n v="0"/>
    <n v="0"/>
    <n v="0"/>
    <n v="914511627"/>
  </r>
  <r>
    <x v="17"/>
    <x v="17"/>
    <s v="BP26002094"/>
    <s v="Control a actividades económicas en Santiago de   Cali"/>
    <s v="BP260020941010102"/>
    <s v="Realizar el registro y seguimiento de los establecimientos de comercio intervenidos por las autoridades de Polici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7"/>
    <s v="Establecimientos de comercio controlados para el cumplimient"/>
    <n v="263930096"/>
    <n v="0"/>
    <n v="0"/>
    <n v="0"/>
    <n v="0"/>
    <n v="0"/>
    <n v="0"/>
    <n v="263930096"/>
    <n v="0"/>
    <n v="0"/>
    <n v="0"/>
    <n v="0"/>
    <n v="0"/>
    <n v="0"/>
    <n v="263930096"/>
  </r>
  <r>
    <x v="17"/>
    <x v="17"/>
    <s v="BP26002094"/>
    <s v="Control a actividades económicas en Santiago de   Cali"/>
    <s v="BP260020941010103"/>
    <s v="Adquirir equipos de comunicación para el control de actividades económicas"/>
    <m/>
    <m/>
    <s v="2-302010101"/>
    <s v="Dotación y/o Adquisición de Maquinaria y Equip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7"/>
    <s v="Establecimientos de comercio controlados para el cumplimient"/>
    <n v="30000000"/>
    <n v="0"/>
    <n v="0"/>
    <n v="0"/>
    <n v="0"/>
    <n v="0"/>
    <n v="0"/>
    <n v="30000000"/>
    <n v="0"/>
    <n v="0"/>
    <n v="0"/>
    <n v="0"/>
    <n v="0"/>
    <n v="0"/>
    <n v="30000000"/>
  </r>
  <r>
    <x v="17"/>
    <x v="17"/>
    <s v="BP26002094"/>
    <s v="Control a actividades económicas en Santiago de   Cali"/>
    <s v="BP260020941010104"/>
    <s v="Adquirir insumos de Papelería para  control  de actividades económicas"/>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7"/>
    <s v="Establecimientos de comercio controlados para el cumplimient"/>
    <n v="50000000"/>
    <n v="0"/>
    <n v="0"/>
    <n v="0"/>
    <n v="0"/>
    <n v="0"/>
    <n v="0"/>
    <n v="50000000"/>
    <n v="0"/>
    <n v="0"/>
    <n v="0"/>
    <n v="0"/>
    <n v="0"/>
    <n v="0"/>
    <n v="50000000"/>
  </r>
  <r>
    <x v="17"/>
    <x v="17"/>
    <s v="BP26002094"/>
    <s v="Control a actividades económicas en Santiago de   Cali"/>
    <s v="BP260020941020101"/>
    <s v="Suministrar KIT Uniformes y elementos para el control y regulación de establecimientos"/>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7"/>
    <s v="Establecimientos de comercio controlados para el cumplimient"/>
    <n v="20000000"/>
    <n v="0"/>
    <n v="0"/>
    <n v="0"/>
    <n v="0"/>
    <n v="0"/>
    <n v="0"/>
    <n v="20000000"/>
    <n v="0"/>
    <n v="0"/>
    <n v="0"/>
    <n v="0"/>
    <n v="0"/>
    <n v="0"/>
    <n v="20000000"/>
  </r>
  <r>
    <x v="17"/>
    <x v="17"/>
    <s v="BP26002094"/>
    <s v="Control a actividades económicas en Santiago de   Cali"/>
    <s v="BP260020941020102"/>
    <s v="Suministrar combustible para operativos"/>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7"/>
    <s v="Establecimientos de comercio controlados para el cumplimient"/>
    <n v="50000000"/>
    <n v="0"/>
    <n v="0"/>
    <n v="0"/>
    <n v="0"/>
    <n v="0"/>
    <n v="0"/>
    <n v="50000000"/>
    <n v="0"/>
    <n v="0"/>
    <n v="0"/>
    <n v="0"/>
    <n v="0"/>
    <n v="0"/>
    <n v="50000000"/>
  </r>
  <r>
    <x v="17"/>
    <x v="17"/>
    <s v="BP26002094"/>
    <s v="Control a actividades económicas en Santiago de   Cali"/>
    <s v="BP260020941020103"/>
    <s v="Suministrar  alimentación como apoyo a operativos"/>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7"/>
    <s v="Establecimientos de comercio controlados para el cumplimient"/>
    <n v="60000000"/>
    <n v="0"/>
    <n v="0"/>
    <n v="0"/>
    <n v="0"/>
    <n v="0"/>
    <n v="0"/>
    <n v="60000000"/>
    <n v="0"/>
    <n v="0"/>
    <n v="0"/>
    <n v="0"/>
    <n v="0"/>
    <n v="0"/>
    <n v="60000000"/>
  </r>
  <r>
    <x v="17"/>
    <x v="17"/>
    <s v="BP26002094"/>
    <s v="Control a actividades económicas en Santiago de   Cali"/>
    <s v="BP260020941020104"/>
    <s v="Dotar de equipos  tecnológicos para apoyar el control y vigilancia de establecimientos comerciales"/>
    <m/>
    <m/>
    <s v="2-302010101"/>
    <s v="Dotación y/o Adquisición de Maquinaria y Equip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7"/>
    <s v="Establecimientos de comercio controlados para el cumplimient"/>
    <n v="100000000"/>
    <n v="0"/>
    <n v="0"/>
    <n v="0"/>
    <n v="0"/>
    <n v="0"/>
    <n v="0"/>
    <n v="100000000"/>
    <n v="0"/>
    <n v="0"/>
    <n v="0"/>
    <n v="0"/>
    <n v="0"/>
    <n v="0"/>
    <n v="100000000"/>
  </r>
  <r>
    <x v="17"/>
    <x v="17"/>
    <s v="BP22042854"/>
    <s v="Implementación DE LAS NORMAS PARA LA PROTECCIÓN DE LOS DERECHOS DEL CONSUMIDOR Y LAS OBLIGACIONES DE PRODUCTORES Y PROVEEDORES EN SANTIAGO DE   Cali"/>
    <s v="BP220428541010103"/>
    <s v="Realizar operativos de  control de los derechos del consumidor"/>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8"/>
    <s v="Establecimientos de comercio controlados para el cumplimient"/>
    <n v="205354076"/>
    <n v="0"/>
    <n v="0"/>
    <n v="0"/>
    <n v="0"/>
    <n v="0"/>
    <n v="0"/>
    <n v="205354076"/>
    <n v="0"/>
    <n v="0"/>
    <n v="0"/>
    <n v="0"/>
    <n v="0"/>
    <n v="0"/>
    <n v="205354076"/>
  </r>
  <r>
    <x v="17"/>
    <x v="17"/>
    <s v="BP22042854"/>
    <s v="Implementación DE LAS NORMAS PARA LA PROTECCIÓN DE LOS DERECHOS DEL CONSUMIDOR Y LAS OBLIGACIONES DE PRODUCTORES Y PROVEEDORES EN SANTIAGO DE   Cali"/>
    <s v="BP220428541020106"/>
    <s v="Realizar Eventos de promoción derechos del consumidor"/>
    <m/>
    <m/>
    <s v="2-3030101"/>
    <s v="Capacitación Personal del Sector"/>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8"/>
    <s v="Establecimientos de comercio controlados para el cumplimient"/>
    <n v="50000000"/>
    <n v="0"/>
    <n v="0"/>
    <n v="0"/>
    <n v="0"/>
    <n v="0"/>
    <n v="0"/>
    <n v="50000000"/>
    <n v="0"/>
    <n v="0"/>
    <n v="0"/>
    <n v="0"/>
    <n v="0"/>
    <n v="0"/>
    <n v="50000000"/>
  </r>
  <r>
    <x v="17"/>
    <x v="17"/>
    <s v="BP22042854"/>
    <s v="Implementación DE LAS NORMAS PARA LA PROTECCIÓN DE LOS DERECHOS DEL CONSUMIDOR Y LAS OBLIGACIONES DE PRODUCTORES Y PROVEEDORES EN SANTIAGO DE   Cali"/>
    <s v="BP220428541020107"/>
    <s v="Producir impresos para promoción de derechos del consumidor"/>
    <m/>
    <m/>
    <s v="2-302010134"/>
    <s v="Adquisicion de Materiales y Suministros"/>
    <x v="0"/>
    <s v="Vigencia actual"/>
    <n v="1104"/>
    <s v="0-1104"/>
    <s v="Otros ICLD (Ingresos Corrientes de Libre Destinanción)"/>
    <m/>
    <m/>
    <x v="0"/>
    <s v="Organismo"/>
    <n v="99"/>
    <s v="MUNICIPIO DE CALI"/>
    <n v="42"/>
    <s v="CALI AMABLE Y SOSTENIBLE"/>
    <n v="4202"/>
    <s v="ORDENAMIENTO TERRITORIAL E INTEGRACIÓN REGIONAL"/>
    <n v="4202001"/>
    <s v="Planificación y control del territorio"/>
    <x v="248"/>
    <s v="Establecimientos de comercio controlados para el cumplimient"/>
    <n v="20000000"/>
    <n v="0"/>
    <n v="0"/>
    <n v="0"/>
    <n v="0"/>
    <n v="0"/>
    <n v="0"/>
    <n v="20000000"/>
    <n v="0"/>
    <n v="0"/>
    <n v="0"/>
    <n v="0"/>
    <n v="0"/>
    <n v="0"/>
    <n v="20000000"/>
  </r>
  <r>
    <x v="17"/>
    <x v="17"/>
    <s v="BP26002091"/>
    <s v="Control de Zonas Críticas de Espacios Públicos en Santiago de  Cali"/>
    <s v="BP260020911010101"/>
    <s v="Realizar la actualización y estudio socio económico de los permisos otorgados de espacio publico de vendedores ambulant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49"/>
    <s v="Zonas críticas de espacios públicos recuperados"/>
    <n v="92363964"/>
    <n v="0"/>
    <n v="0"/>
    <n v="0"/>
    <n v="0"/>
    <n v="0"/>
    <n v="0"/>
    <n v="92363964"/>
    <n v="0"/>
    <n v="0"/>
    <n v="0"/>
    <n v="0"/>
    <n v="0"/>
    <n v="0"/>
    <n v="92363964"/>
  </r>
  <r>
    <x v="17"/>
    <x v="17"/>
    <s v="BP26002091"/>
    <s v="Control de Zonas Críticas de Espacios Públicos en Santiago de  Cali"/>
    <s v="BP260020911010102"/>
    <s v="Realizar el control y  regulación del espacio públic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49"/>
    <s v="Zonas críticas de espacios públicos recuperados"/>
    <n v="1221811368"/>
    <n v="0"/>
    <n v="0"/>
    <n v="0"/>
    <n v="0"/>
    <n v="0"/>
    <n v="0"/>
    <n v="1221811368"/>
    <n v="0"/>
    <n v="0"/>
    <n v="0"/>
    <n v="0"/>
    <n v="0"/>
    <n v="0"/>
    <n v="1221811368"/>
  </r>
  <r>
    <x v="17"/>
    <x v="17"/>
    <s v="BP26002091"/>
    <s v="Control de Zonas Críticas de Espacios Públicos en Santiago de  Cali"/>
    <s v="BP260020911010103"/>
    <s v="Realizar el Mantenimiento vehículos Operativos"/>
    <m/>
    <m/>
    <s v="2-302010201"/>
    <s v="Maquinaria y Equip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49"/>
    <s v="Zonas críticas de espacios públicos recuperados"/>
    <n v="100000000"/>
    <n v="0"/>
    <n v="0"/>
    <n v="0"/>
    <n v="0"/>
    <n v="0"/>
    <n v="0"/>
    <n v="100000000"/>
    <n v="0"/>
    <n v="0"/>
    <n v="0"/>
    <n v="0"/>
    <n v="0"/>
    <n v="0"/>
    <n v="100000000"/>
  </r>
  <r>
    <x v="17"/>
    <x v="17"/>
    <s v="BP26002091"/>
    <s v="Control de Zonas Críticas de Espacios Públicos en Santiago de  Cali"/>
    <s v="BP260020911010104"/>
    <s v="Suministrar servicio de alimentación como apoyo a operativos"/>
    <m/>
    <m/>
    <s v="2-302010134"/>
    <s v="Adquisicion de Materiales y Suministros"/>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49"/>
    <s v="Zonas críticas de espacios públicos recuperados"/>
    <n v="60000000"/>
    <n v="0"/>
    <n v="0"/>
    <n v="0"/>
    <n v="0"/>
    <n v="0"/>
    <n v="0"/>
    <n v="60000000"/>
    <n v="0"/>
    <n v="0"/>
    <n v="0"/>
    <n v="0"/>
    <n v="0"/>
    <n v="0"/>
    <n v="60000000"/>
  </r>
  <r>
    <x v="17"/>
    <x v="17"/>
    <s v="BP26002091"/>
    <s v="Control de Zonas Críticas de Espacios Públicos en Santiago de  Cali"/>
    <s v="BP260020911010105"/>
    <s v="Suministrar combustible para vehículos operativos"/>
    <m/>
    <m/>
    <s v="2-302010134"/>
    <s v="Adquisicion de Materiales y Suministros"/>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49"/>
    <s v="Zonas críticas de espacios públicos recuperados"/>
    <n v="60000000"/>
    <n v="0"/>
    <n v="0"/>
    <n v="0"/>
    <n v="0"/>
    <n v="0"/>
    <n v="0"/>
    <n v="60000000"/>
    <n v="0"/>
    <n v="0"/>
    <n v="0"/>
    <n v="0"/>
    <n v="0"/>
    <n v="0"/>
    <n v="60000000"/>
  </r>
  <r>
    <x v="17"/>
    <x v="17"/>
    <s v="BP26002091"/>
    <s v="Control de Zonas Críticas de Espacios Públicos en Santiago de  Cali"/>
    <s v="BP260020911010106"/>
    <s v="Suministrar insumos de Papelería"/>
    <m/>
    <m/>
    <s v="2-302010134"/>
    <s v="Adquisicion de Materiales y Suministros"/>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49"/>
    <s v="Zonas críticas de espacios públicos recuperados"/>
    <n v="50000000"/>
    <n v="0"/>
    <n v="0"/>
    <n v="0"/>
    <n v="0"/>
    <n v="0"/>
    <n v="0"/>
    <n v="50000000"/>
    <n v="0"/>
    <n v="0"/>
    <n v="0"/>
    <n v="0"/>
    <n v="0"/>
    <n v="0"/>
    <n v="50000000"/>
  </r>
  <r>
    <x v="17"/>
    <x v="17"/>
    <s v="BP26002091"/>
    <s v="Control de Zonas Críticas de Espacios Públicos en Santiago de  Cali"/>
    <s v="BP260020911010107"/>
    <s v="Organizar a los comerciantes y vendedores ambulantes en el espacio públic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49"/>
    <s v="Zonas críticas de espacios públicos recuperados"/>
    <n v="200000000"/>
    <n v="0"/>
    <n v="0"/>
    <n v="0"/>
    <n v="0"/>
    <n v="0"/>
    <n v="0"/>
    <n v="200000000"/>
    <n v="0"/>
    <n v="0"/>
    <n v="0"/>
    <n v="0"/>
    <n v="0"/>
    <n v="0"/>
    <n v="200000000"/>
  </r>
  <r>
    <x v="17"/>
    <x v="17"/>
    <s v="BP22042824"/>
    <s v="CONTROL DE ZONAS CRITICAS Y EMBLEMATICAS CON CONTAMINACION VISUAL EN SANTIAGO DE CALI"/>
    <s v="BP220428241010103"/>
    <s v="Efectuar visitas  de regulación a zonas criticas con contaminación visu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0"/>
    <s v="Zonas críticas y emblemáticas con descontaminación visual"/>
    <n v="157361795"/>
    <n v="0"/>
    <n v="0"/>
    <n v="0"/>
    <n v="0"/>
    <n v="0"/>
    <n v="0"/>
    <n v="157361795"/>
    <n v="0"/>
    <n v="0"/>
    <n v="0"/>
    <n v="0"/>
    <n v="0"/>
    <n v="0"/>
    <n v="157361795"/>
  </r>
  <r>
    <x v="17"/>
    <x v="17"/>
    <s v="BP22042824"/>
    <s v="CONTROL DE ZONAS CRITICAS Y EMBLEMATICAS CON CONTAMINACION VISUAL EN SANTIAGO DE CALI"/>
    <s v="BP220428241010104"/>
    <s v="Sustanciar los procesos juridícos derivados del control de publicidad exterior visu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0"/>
    <s v="Zonas críticas y emblemáticas con descontaminación visual"/>
    <n v="88501517"/>
    <n v="0"/>
    <n v="0"/>
    <n v="0"/>
    <n v="0"/>
    <n v="0"/>
    <n v="0"/>
    <n v="88501517"/>
    <n v="0"/>
    <n v="0"/>
    <n v="0"/>
    <n v="0"/>
    <n v="0"/>
    <n v="0"/>
    <n v="88501517"/>
  </r>
  <r>
    <x v="17"/>
    <x v="17"/>
    <s v="BP22042824"/>
    <s v="CONTROL DE ZONAS CRITICAS Y EMBLEMATICAS CON CONTAMINACION VISUAL EN SANTIAGO DE CALI"/>
    <s v="BP220428241020102"/>
    <s v="Realizar el desmonte de Elementos publicita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0"/>
    <s v="Zonas críticas y emblemáticas con descontaminación visual"/>
    <n v="200000000"/>
    <n v="0"/>
    <n v="0"/>
    <n v="0"/>
    <n v="0"/>
    <n v="0"/>
    <n v="0"/>
    <n v="200000000"/>
    <n v="0"/>
    <n v="0"/>
    <n v="0"/>
    <n v="0"/>
    <n v="0"/>
    <n v="0"/>
    <n v="200000000"/>
  </r>
  <r>
    <x v="17"/>
    <x v="17"/>
    <s v="BP26000717"/>
    <s v="Implementación de una estrategia de control  de invasiones en bienes de uso público en Santiago de   Cali"/>
    <s v="BP260007171010107"/>
    <s v="Realizar la caracterización de Asentamientos Humanos Irregulares, identificados y solicitados en predios urbanos y rurales de   Cali"/>
    <m/>
    <m/>
    <s v="2-3030249"/>
    <s v="Programas Especiales de Defensa y Seguridad"/>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1"/>
    <s v="Bienes de uso público restituidos"/>
    <n v="188900000"/>
    <n v="0"/>
    <n v="0"/>
    <n v="0"/>
    <n v="0"/>
    <n v="0"/>
    <n v="0"/>
    <n v="188900000"/>
    <n v="0"/>
    <n v="0"/>
    <n v="0"/>
    <n v="0"/>
    <n v="0"/>
    <n v="0"/>
    <n v="188900000"/>
  </r>
  <r>
    <x v="17"/>
    <x v="17"/>
    <s v="BP26000717"/>
    <s v="Implementación de una estrategia de control  de invasiones en bienes de uso público en Santiago de   Cali"/>
    <s v="BP260007171010108"/>
    <s v="Realizar recorridos  de control en los predios urbanos y rurales de Cali con riesgo de  Asentamientos Humanos irregulares  o conatos de invasión."/>
    <m/>
    <m/>
    <s v="2-3030249"/>
    <s v="Programas Especiales de Defensa y Seguridad"/>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1"/>
    <s v="Bienes de uso público restituidos"/>
    <n v="198000000"/>
    <n v="0"/>
    <n v="0"/>
    <n v="0"/>
    <n v="0"/>
    <n v="0"/>
    <n v="0"/>
    <n v="198000000"/>
    <n v="0"/>
    <n v="0"/>
    <n v="0"/>
    <n v="0"/>
    <n v="0"/>
    <n v="0"/>
    <n v="198000000"/>
  </r>
  <r>
    <x v="17"/>
    <x v="17"/>
    <s v="BP26000717"/>
    <s v="Implementación de una estrategia de control  de invasiones en bienes de uso público en Santiago de   Cali"/>
    <s v="BP260007171010109"/>
    <s v="Realizar sensibilización para prevenir la generación de Asentamiento Humanos irregulares en los predios urbanos y rurales de Cali"/>
    <m/>
    <m/>
    <s v="2-3030249"/>
    <s v="Programas Especiales de Defensa y Seguridad"/>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1"/>
    <s v="Bienes de uso público restituidos"/>
    <n v="166500000"/>
    <n v="0"/>
    <n v="0"/>
    <n v="0"/>
    <n v="0"/>
    <n v="0"/>
    <n v="0"/>
    <n v="166500000"/>
    <n v="0"/>
    <n v="0"/>
    <n v="0"/>
    <n v="0"/>
    <n v="0"/>
    <n v="0"/>
    <n v="166500000"/>
  </r>
  <r>
    <x v="17"/>
    <x v="17"/>
    <s v="BP26000717"/>
    <s v="Implementación de una estrategia de control  de invasiones en bienes de uso público en Santiago de   Cali"/>
    <s v="BP260007171010110"/>
    <s v="Realizar las acciones jurídicas para controlar la generación de Asentamiento Humanos irregulares  en predios urbanos y rurales de Cali"/>
    <m/>
    <m/>
    <s v="2-3030249"/>
    <s v="Programas Especiales de Defensa y Seguridad"/>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1"/>
    <s v="Bienes de uso público restituidos"/>
    <n v="269562500"/>
    <n v="0"/>
    <n v="0"/>
    <n v="0"/>
    <n v="0"/>
    <n v="0"/>
    <n v="0"/>
    <n v="269562500"/>
    <n v="0"/>
    <n v="0"/>
    <n v="0"/>
    <n v="0"/>
    <n v="0"/>
    <n v="0"/>
    <n v="269562500"/>
  </r>
  <r>
    <x v="17"/>
    <x v="17"/>
    <s v="BP26000717"/>
    <s v="Implementación de una estrategia de control  de invasiones en bienes de uso público en Santiago de   Cali"/>
    <s v="BP260007171010111"/>
    <s v="Adquirir equipos tecnológicos para el desarrollo de los operativos de control de los predios con riesgo de  Asentamientos Humanos irregulares  o conatos de invasión."/>
    <m/>
    <m/>
    <s v="2-302010101"/>
    <s v="Dotación y/o Adquisición de Maquinaria y Equip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1"/>
    <s v="Bienes de uso público restituidos"/>
    <n v="7200000"/>
    <n v="0"/>
    <n v="0"/>
    <n v="0"/>
    <n v="0"/>
    <n v="0"/>
    <n v="0"/>
    <n v="7200000"/>
    <n v="0"/>
    <n v="0"/>
    <n v="0"/>
    <n v="0"/>
    <n v="0"/>
    <n v="0"/>
    <n v="7200000"/>
  </r>
  <r>
    <x v="17"/>
    <x v="17"/>
    <s v="BP26000717"/>
    <s v="Implementación de una estrategia de control  de invasiones en bienes de uso público en Santiago de   Cali"/>
    <s v="BP260007171020105"/>
    <s v="Realizar las acciones jurídicas de Restitución de  los bienes de uso público y de predios   urbanos y rurales de Cali"/>
    <m/>
    <m/>
    <s v="2-3030249"/>
    <s v="Programas Especiales de Defensa y Seguridad"/>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1"/>
    <s v="Bienes de uso público restituidos"/>
    <n v="108000000"/>
    <n v="0"/>
    <n v="0"/>
    <n v="0"/>
    <n v="0"/>
    <n v="0"/>
    <n v="0"/>
    <n v="108000000"/>
    <n v="0"/>
    <n v="0"/>
    <n v="0"/>
    <n v="0"/>
    <n v="0"/>
    <n v="0"/>
    <n v="108000000"/>
  </r>
  <r>
    <x v="17"/>
    <x v="17"/>
    <s v="BP26000717"/>
    <s v="Implementación de una estrategia de control  de invasiones en bienes de uso público en Santiago de   Cali"/>
    <s v="BP260007171020106"/>
    <s v="Realizar el desmonte  de Asentamiento Humanos de los bienes de uso público de Cali"/>
    <m/>
    <m/>
    <s v="2-3030249"/>
    <s v="Programas Especiales de Defensa y Seguridad"/>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1"/>
    <s v="Bienes de uso público restituidos"/>
    <n v="245915500"/>
    <n v="0"/>
    <n v="0"/>
    <n v="0"/>
    <n v="0"/>
    <n v="0"/>
    <n v="0"/>
    <n v="245915500"/>
    <n v="0"/>
    <n v="0"/>
    <n v="0"/>
    <n v="0"/>
    <n v="0"/>
    <n v="0"/>
    <n v="245915500"/>
  </r>
  <r>
    <x v="17"/>
    <x v="17"/>
    <s v="BP26000717"/>
    <s v="Implementación de una estrategia de control  de invasiones en bienes de uso público en Santiago de   Cali"/>
    <s v="BP260007171020107"/>
    <s v="Adquirir Materiales y suministros para el desmonte y restitución   de los bienes de uso público"/>
    <m/>
    <m/>
    <s v="2-302010134"/>
    <s v="Adquisicion de Materiales y Suministros"/>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1"/>
    <s v="Bienes de uso público restituidos"/>
    <n v="65922000"/>
    <n v="0"/>
    <n v="0"/>
    <n v="0"/>
    <n v="0"/>
    <n v="0"/>
    <n v="0"/>
    <n v="65922000"/>
    <n v="0"/>
    <n v="0"/>
    <n v="0"/>
    <n v="0"/>
    <n v="0"/>
    <n v="0"/>
    <n v="65922000"/>
  </r>
  <r>
    <x v="17"/>
    <x v="17"/>
    <s v="BP26000717"/>
    <s v="Implementación de una estrategia de control  de invasiones en bienes de uso público en Santiago de   Cali"/>
    <s v="BP260007171020108"/>
    <s v="Recuperar el area de espacio publico del Jarillón y lagunas de Charco Azul y el Pondaje"/>
    <m/>
    <m/>
    <s v="2-3030249"/>
    <s v="Programas Especiales de Defensa y Seguridad"/>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251"/>
    <s v="Bienes de uso público restituidos"/>
    <n v="250000000"/>
    <n v="0"/>
    <n v="0"/>
    <n v="0"/>
    <n v="0"/>
    <n v="0"/>
    <n v="0"/>
    <n v="250000000"/>
    <n v="0"/>
    <n v="0"/>
    <n v="0"/>
    <n v="0"/>
    <n v="0"/>
    <n v="0"/>
    <n v="250000000"/>
  </r>
  <r>
    <x v="17"/>
    <x v="17"/>
    <s v="BP26001383"/>
    <s v="Fortalecimiento de los cuadrantes de policía de Santiago de Cali"/>
    <s v="BP260013831010101"/>
    <s v="Adquirir equipos  de rastreo de vehículos  para operaciones de inteligencia de cuadrantes de la policía"/>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2"/>
    <s v="Cuadrantes de policía dotados"/>
    <n v="150000000"/>
    <n v="0"/>
    <n v="0"/>
    <n v="0"/>
    <n v="0"/>
    <n v="0"/>
    <n v="0"/>
    <n v="150000000"/>
    <n v="0"/>
    <n v="0"/>
    <n v="0"/>
    <n v="0"/>
    <n v="0"/>
    <n v="0"/>
    <n v="150000000"/>
  </r>
  <r>
    <x v="17"/>
    <x v="17"/>
    <s v="BP26001383"/>
    <s v="Fortalecimiento de los cuadrantes de policía de Santiago de Cali"/>
    <s v="BP260013831010204"/>
    <s v="Reemplazar sistemas de alerta   para la reacción por parte de los cuadrantes de policía."/>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2"/>
    <s v="Cuadrantes de policía dotados"/>
    <n v="600000000"/>
    <n v="0"/>
    <n v="0"/>
    <n v="0"/>
    <n v="0"/>
    <n v="0"/>
    <n v="0"/>
    <n v="600000000"/>
    <n v="0"/>
    <n v="0"/>
    <n v="0"/>
    <n v="0"/>
    <n v="0"/>
    <n v="0"/>
    <n v="600000000"/>
  </r>
  <r>
    <x v="17"/>
    <x v="17"/>
    <s v="BP26001383"/>
    <s v="Fortalecimiento de los cuadrantes de policía de Santiago de Cali"/>
    <s v="BP260013831020101"/>
    <s v="Adquirir sistemas de comunicación para cuadrantes"/>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2"/>
    <s v="Cuadrantes de policía dotados"/>
    <n v="258956891"/>
    <n v="0"/>
    <n v="0"/>
    <n v="0"/>
    <n v="0"/>
    <n v="0"/>
    <n v="0"/>
    <n v="258956891"/>
    <n v="0"/>
    <n v="0"/>
    <n v="0"/>
    <n v="0"/>
    <n v="0"/>
    <n v="0"/>
    <n v="258956891"/>
  </r>
  <r>
    <x v="17"/>
    <x v="17"/>
    <s v="BP08042843"/>
    <s v="APOYO  A LA MOVILIDAD POLICIAL EN EL MUNICIPIO DE SANTIAGO DE   Cali"/>
    <s v="BP080428431010103"/>
    <s v="Adquirir motocicletas policiales para realización de operativos"/>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791384611"/>
    <n v="0"/>
    <n v="0"/>
    <n v="0"/>
    <n v="0"/>
    <n v="0"/>
    <n v="0"/>
    <n v="791384611"/>
    <n v="0"/>
    <n v="0"/>
    <n v="0"/>
    <n v="0"/>
    <n v="0"/>
    <n v="0"/>
    <n v="791384611"/>
  </r>
  <r>
    <x v="17"/>
    <x v="17"/>
    <s v="BP08042843"/>
    <s v="APOYO  A LA MOVILIDAD POLICIAL EN EL MUNICIPIO DE SANTIAGO DE   Cali"/>
    <s v="BP080428431010106"/>
    <s v="Adquirir vehículos policiales para realización de operativos"/>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455000000"/>
    <n v="0"/>
    <n v="0"/>
    <n v="0"/>
    <n v="0"/>
    <n v="0"/>
    <n v="0"/>
    <n v="455000000"/>
    <n v="0"/>
    <n v="0"/>
    <n v="0"/>
    <n v="0"/>
    <n v="0"/>
    <n v="0"/>
    <n v="455000000"/>
  </r>
  <r>
    <x v="17"/>
    <x v="17"/>
    <s v="BP08042843"/>
    <s v="APOYO  A LA MOVILIDAD POLICIAL EN EL MUNICIPIO DE SANTIAGO DE   Cali"/>
    <s v="BP080428431020108"/>
    <s v="Realizar mantenimiento correctivo y preventivo a vehículos policiales"/>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1851873147"/>
    <n v="0"/>
    <n v="0"/>
    <n v="0"/>
    <n v="0"/>
    <n v="0"/>
    <n v="0"/>
    <n v="1851873147"/>
    <n v="0"/>
    <n v="0"/>
    <n v="0"/>
    <n v="0"/>
    <n v="0"/>
    <n v="0"/>
    <n v="1851873147"/>
  </r>
  <r>
    <x v="17"/>
    <x v="17"/>
    <s v="BP08042843"/>
    <s v="APOYO  A LA MOVILIDAD POLICIAL EN EL MUNICIPIO DE SANTIAGO DE   Cali"/>
    <s v="BP080428431020111"/>
    <s v="Realizar  la adquisición de Soats y revisión Tecno-mecánica a vehículos operativos de la Policía"/>
    <m/>
    <m/>
    <s v="2-3030249"/>
    <s v="Programas Especiales de Defensa y Seguridad"/>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175483598"/>
    <n v="0"/>
    <n v="0"/>
    <n v="0"/>
    <n v="0"/>
    <n v="0"/>
    <n v="0"/>
    <n v="175483598"/>
    <n v="0"/>
    <n v="0"/>
    <n v="0"/>
    <n v="0"/>
    <n v="0"/>
    <n v="0"/>
    <n v="175483598"/>
  </r>
  <r>
    <x v="17"/>
    <x v="17"/>
    <s v="BP08042843"/>
    <s v="APOYO  A LA MOVILIDAD POLICIAL EN EL MUNICIPIO DE SANTIAGO DE   Cali"/>
    <s v="BP080428431020113"/>
    <s v="Realizar mantenimiento correctivo y preventivo a motocicletas policiales"/>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400000000"/>
    <n v="0"/>
    <n v="0"/>
    <n v="0"/>
    <n v="0"/>
    <n v="0"/>
    <n v="0"/>
    <n v="400000000"/>
    <n v="0"/>
    <n v="0"/>
    <n v="0"/>
    <n v="0"/>
    <n v="0"/>
    <n v="0"/>
    <n v="400000000"/>
  </r>
  <r>
    <x v="17"/>
    <x v="17"/>
    <s v="BP08042843"/>
    <s v="APOYO  A LA MOVILIDAD POLICIAL EN EL MUNICIPIO DE SANTIAGO DE   Cali"/>
    <s v="BP080428431020115"/>
    <s v="Suministrar combustible de aviación para la operatividad del helicoptero de la Policia Metropolitana"/>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180000000"/>
    <n v="0"/>
    <n v="0"/>
    <n v="0"/>
    <n v="0"/>
    <n v="0"/>
    <n v="0"/>
    <n v="180000000"/>
    <n v="0"/>
    <n v="0"/>
    <n v="0"/>
    <n v="0"/>
    <n v="0"/>
    <n v="0"/>
    <n v="180000000"/>
  </r>
  <r>
    <x v="17"/>
    <x v="17"/>
    <s v="BP09042852"/>
    <s v="Fortalecimiento  INSTITUCIONAL DE ORGANISMOS DE JUSTICIA- FISCALIA- C.T.I. Y MEDICINA LEGAL EN SANTIAGO DE   Cali"/>
    <s v="BP090428521010116"/>
    <s v="Adquirir equipo tecnológico para CTI"/>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579932304"/>
    <n v="0"/>
    <n v="0"/>
    <n v="0"/>
    <n v="0"/>
    <n v="0"/>
    <n v="0"/>
    <n v="579932304"/>
    <n v="0"/>
    <n v="0"/>
    <n v="0"/>
    <n v="0"/>
    <n v="0"/>
    <n v="0"/>
    <n v="579932304"/>
  </r>
  <r>
    <x v="17"/>
    <x v="17"/>
    <s v="BP09042852"/>
    <s v="Fortalecimiento  INSTITUCIONAL DE ORGANISMOS DE JUSTICIA- FISCALIA- C.T.I. Y MEDICINA LEGAL EN SANTIAGO DE   Cali"/>
    <s v="BP090428521010131"/>
    <s v="Adquirir mobiliario para el laboratorio de estupefacientes de medicina  legal"/>
    <m/>
    <m/>
    <s v="2-302010103"/>
    <s v="Dotación de Instalaciones"/>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81124736"/>
    <n v="0"/>
    <n v="0"/>
    <n v="0"/>
    <n v="0"/>
    <n v="0"/>
    <n v="0"/>
    <n v="81124736"/>
    <n v="0"/>
    <n v="0"/>
    <n v="0"/>
    <n v="0"/>
    <n v="0"/>
    <n v="0"/>
    <n v="81124736"/>
  </r>
  <r>
    <x v="17"/>
    <x v="17"/>
    <s v="BP09042852"/>
    <s v="Fortalecimiento  INSTITUCIONAL DE ORGANISMOS DE JUSTICIA- FISCALIA- C.T.I. Y MEDICINA LEGAL EN SANTIAGO DE   Cali"/>
    <s v="BP090428521010132"/>
    <s v="Alquiler de Equipos informáticos para atención de requerimientos de la fiscal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43635340"/>
    <n v="0"/>
    <n v="0"/>
    <n v="0"/>
    <n v="0"/>
    <n v="0"/>
    <n v="0"/>
    <n v="43635340"/>
    <n v="0"/>
    <n v="0"/>
    <n v="0"/>
    <n v="0"/>
    <n v="0"/>
    <n v="0"/>
    <n v="43635340"/>
  </r>
  <r>
    <x v="17"/>
    <x v="17"/>
    <s v="BP09042852"/>
    <s v="Fortalecimiento  INSTITUCIONAL DE ORGANISMOS DE JUSTICIA- FISCALIA- C.T.I. Y MEDICINA LEGAL EN SANTIAGO DE   Cali"/>
    <s v="BP090428521010133"/>
    <s v="Fortalecer el sistema de denuncias mediante una atención oportuna en la fiscal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320631744"/>
    <n v="0"/>
    <n v="0"/>
    <n v="0"/>
    <n v="0"/>
    <n v="0"/>
    <n v="0"/>
    <n v="320631744"/>
    <n v="0"/>
    <n v="0"/>
    <n v="0"/>
    <n v="0"/>
    <n v="0"/>
    <n v="0"/>
    <n v="320631744"/>
  </r>
  <r>
    <x v="17"/>
    <x v="17"/>
    <s v="BP09042852"/>
    <s v="Fortalecimiento  INSTITUCIONAL DE ORGANISMOS DE JUSTICIA- FISCALIA- C.T.I. Y MEDICINA LEGAL EN SANTIAGO DE   Cali"/>
    <s v="BP090428521010136"/>
    <s v="Adquirir elementos para transporte de cadáveres en Medicina Legal"/>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118875264"/>
    <n v="0"/>
    <n v="0"/>
    <n v="0"/>
    <n v="0"/>
    <n v="0"/>
    <n v="0"/>
    <n v="118875264"/>
    <n v="0"/>
    <n v="0"/>
    <n v="0"/>
    <n v="0"/>
    <n v="0"/>
    <n v="0"/>
    <n v="118875264"/>
  </r>
  <r>
    <x v="17"/>
    <x v="17"/>
    <s v="BP09042852"/>
    <s v="Fortalecimiento  INSTITUCIONAL DE ORGANISMOS DE JUSTICIA- FISCALIA- C.T.I. Y MEDICINA LEGAL EN SANTIAGO DE   Cali"/>
    <s v="BP090428521020106"/>
    <s v="Adquirir motocicletas  para investigación y vigilancia del CT.I"/>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183600612"/>
    <n v="0"/>
    <n v="0"/>
    <n v="0"/>
    <n v="0"/>
    <n v="0"/>
    <n v="0"/>
    <n v="183600612"/>
    <n v="0"/>
    <n v="0"/>
    <n v="0"/>
    <n v="0"/>
    <n v="0"/>
    <n v="0"/>
    <n v="183600612"/>
  </r>
  <r>
    <x v="17"/>
    <x v="17"/>
    <s v="BP26002081"/>
    <s v="Fortalecimiento del batallón de policía militar número 3 de Santiago de Cali  Cali"/>
    <s v="BP260020811010101"/>
    <s v="Realizar el suministro  de combustible a vehículos de operativos de seguridad por parte del BAPOM"/>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202473300"/>
    <n v="0"/>
    <n v="0"/>
    <n v="0"/>
    <n v="0"/>
    <n v="0"/>
    <n v="0"/>
    <n v="202473300"/>
    <n v="0"/>
    <n v="0"/>
    <n v="0"/>
    <n v="0"/>
    <n v="0"/>
    <n v="0"/>
    <n v="202473300"/>
  </r>
  <r>
    <x v="17"/>
    <x v="17"/>
    <s v="BP26002081"/>
    <s v="Fortalecimiento del batallón de policía militar número 3 de Santiago de Cali  Cali"/>
    <s v="BP260020811010102"/>
    <s v="Realizar el Mantenimiento de vehículos del BAPOM"/>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50000000"/>
    <n v="0"/>
    <n v="0"/>
    <n v="0"/>
    <n v="0"/>
    <n v="0"/>
    <n v="0"/>
    <n v="50000000"/>
    <n v="0"/>
    <n v="0"/>
    <n v="0"/>
    <n v="0"/>
    <n v="0"/>
    <n v="0"/>
    <n v="50000000"/>
  </r>
  <r>
    <x v="17"/>
    <x v="17"/>
    <s v="BP26002081"/>
    <s v="Fortalecimiento del batallón de policía militar número 3 de Santiago de Cali  Cali"/>
    <s v="BP260020811010104"/>
    <s v="Adquirir Soat para vehículos del BAPOM"/>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32166700"/>
    <n v="0"/>
    <n v="0"/>
    <n v="0"/>
    <n v="0"/>
    <n v="0"/>
    <n v="0"/>
    <n v="32166700"/>
    <n v="0"/>
    <n v="0"/>
    <n v="0"/>
    <n v="0"/>
    <n v="0"/>
    <n v="0"/>
    <n v="32166700"/>
  </r>
  <r>
    <x v="17"/>
    <x v="17"/>
    <s v="BP26002081"/>
    <s v="Fortalecimiento del batallón de policía militar número 3 de Santiago de Cali  Cali"/>
    <s v="BP260020811020101"/>
    <s v="Adquirir elementos para operativos de control y reacción a  soldados del  BAPOM"/>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271360000"/>
    <n v="0"/>
    <n v="0"/>
    <n v="0"/>
    <n v="0"/>
    <n v="0"/>
    <n v="0"/>
    <n v="271360000"/>
    <n v="0"/>
    <n v="0"/>
    <n v="0"/>
    <n v="0"/>
    <n v="0"/>
    <n v="0"/>
    <n v="271360000"/>
  </r>
  <r>
    <x v="17"/>
    <x v="17"/>
    <s v="BP26002082"/>
    <s v="Fortalecimiento a la policía metropolitana del municipio de Santiago de   Cali"/>
    <s v="BP260020821010101"/>
    <s v="Suministrar  alimentación  al personal patrullero para operativo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933480600"/>
    <n v="0"/>
    <n v="0"/>
    <n v="0"/>
    <n v="0"/>
    <n v="0"/>
    <n v="0"/>
    <n v="933480600"/>
    <n v="0"/>
    <n v="0"/>
    <n v="0"/>
    <n v="0"/>
    <n v="0"/>
    <n v="0"/>
    <n v="933480600"/>
  </r>
  <r>
    <x v="17"/>
    <x v="17"/>
    <s v="BP26002082"/>
    <s v="Fortalecimiento a la policía metropolitana del municipio de Santiago de   Cali"/>
    <s v="BP260020821010102"/>
    <s v="Brindar  servicio de transporte al personal de la policia para apoyo de operativos en la ciudad de Santiago de Cali."/>
    <m/>
    <m/>
    <s v="2-302010133"/>
    <s v="Servicios de Transporte "/>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300000000"/>
    <n v="0"/>
    <n v="0"/>
    <n v="0"/>
    <n v="0"/>
    <n v="0"/>
    <n v="0"/>
    <n v="300000000"/>
    <n v="0"/>
    <n v="0"/>
    <n v="0"/>
    <n v="0"/>
    <n v="0"/>
    <n v="0"/>
    <n v="300000000"/>
  </r>
  <r>
    <x v="17"/>
    <x v="17"/>
    <s v="BP26002082"/>
    <s v="Fortalecimiento a la policía metropolitana del municipio de Santiago de   Cali"/>
    <s v="BP260020821010103"/>
    <s v="Brindar servicio de alojamiento al personal de la policia para apoyo de operativos en la ciudad de Santiago de  Cali."/>
    <m/>
    <m/>
    <s v="2-3030249"/>
    <s v="Programas Especiales de Defensa y Seguridad"/>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500000000"/>
    <n v="0"/>
    <n v="0"/>
    <n v="0"/>
    <n v="0"/>
    <n v="0"/>
    <n v="0"/>
    <n v="500000000"/>
    <n v="0"/>
    <n v="0"/>
    <n v="0"/>
    <n v="0"/>
    <n v="0"/>
    <n v="0"/>
    <n v="500000000"/>
  </r>
  <r>
    <x v="17"/>
    <x v="17"/>
    <s v="BP26002082"/>
    <s v="Fortalecimiento a la policía metropolitana del municipio de Santiago de   Cali"/>
    <s v="BP260020821020104"/>
    <s v="Adquirir equipos de comunicación"/>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879834400"/>
    <n v="0"/>
    <n v="0"/>
    <n v="0"/>
    <n v="0"/>
    <n v="0"/>
    <n v="0"/>
    <n v="879834400"/>
    <n v="0"/>
    <n v="0"/>
    <n v="0"/>
    <n v="0"/>
    <n v="0"/>
    <n v="0"/>
    <n v="879834400"/>
  </r>
  <r>
    <x v="17"/>
    <x v="17"/>
    <s v="BP26002082"/>
    <s v="Fortalecimiento a la policía metropolitana del municipio de Santiago de   Cali"/>
    <s v="BP260020821020107"/>
    <s v="Dotar a la policía  de tecnología para el fortalecimientos de las Unidades Investigativas y de reacción"/>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586685000"/>
    <n v="0"/>
    <n v="0"/>
    <n v="0"/>
    <n v="0"/>
    <n v="0"/>
    <n v="0"/>
    <n v="586685000"/>
    <n v="0"/>
    <n v="0"/>
    <n v="0"/>
    <n v="0"/>
    <n v="0"/>
    <n v="0"/>
    <n v="586685000"/>
  </r>
  <r>
    <x v="17"/>
    <x v="17"/>
    <s v="BP26002082"/>
    <s v="Fortalecimiento a la policía metropolitana del municipio de Santiago de   Cali"/>
    <s v="BP260020821030101"/>
    <s v="Adquirir bonos o tarjetas Multicompras para reconocimiento a la policía de Santiago de Cali."/>
    <m/>
    <m/>
    <s v="2-3030249"/>
    <s v="Programas Especiales de Defensa y Seguridad"/>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400000000"/>
    <n v="0"/>
    <n v="0"/>
    <n v="0"/>
    <n v="0"/>
    <n v="0"/>
    <n v="0"/>
    <n v="400000000"/>
    <n v="0"/>
    <n v="0"/>
    <n v="0"/>
    <n v="0"/>
    <n v="0"/>
    <n v="0"/>
    <n v="400000000"/>
  </r>
  <r>
    <x v="17"/>
    <x v="17"/>
    <s v="BP26002082"/>
    <s v="Fortalecimiento a la policía metropolitana del municipio de Santiago de   Cali"/>
    <s v="BP260020821030102"/>
    <s v="Otorgar reconocimiento a la comunidad de Santiago de Cali que denuncia actividades delictivas."/>
    <m/>
    <m/>
    <s v="2-3060303"/>
    <s v="Pago Recompensas para la preservacion del orden public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3"/>
    <s v="Organismos de seguridad apoyados para su operatividad"/>
    <n v="200000000"/>
    <n v="0"/>
    <n v="0"/>
    <n v="0"/>
    <n v="0"/>
    <n v="0"/>
    <n v="0"/>
    <n v="200000000"/>
    <n v="0"/>
    <n v="0"/>
    <n v="0"/>
    <n v="0"/>
    <n v="0"/>
    <n v="0"/>
    <n v="200000000"/>
  </r>
  <r>
    <x v="17"/>
    <x v="17"/>
    <s v="BP26002130"/>
    <s v="Adecuación de la infraestructura física de policía de Santiago de   Cali"/>
    <s v="BP260021301010103"/>
    <s v="Realizar mantenimiento de las estaciones de policía de la zona urbana de Cali"/>
    <m/>
    <m/>
    <s v="2-301010305"/>
    <s v="Rehabilitación de Infraestructura ya Existente"/>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4"/>
    <s v="Infraestructura policial mejorada"/>
    <n v="3915567"/>
    <n v="0"/>
    <n v="0"/>
    <n v="0"/>
    <n v="0"/>
    <n v="0"/>
    <n v="0"/>
    <n v="3915567"/>
    <n v="0"/>
    <n v="0"/>
    <n v="0"/>
    <n v="0"/>
    <n v="0"/>
    <n v="0"/>
    <n v="3915567"/>
  </r>
  <r>
    <x v="17"/>
    <x v="17"/>
    <s v="BP26002130"/>
    <s v="Adecuación de la infraestructura física de policía de Santiago de   Cali"/>
    <s v="BP260021301020101"/>
    <s v="Realizar adecuación  de Sub estaciones  de Policía rural ."/>
    <m/>
    <m/>
    <s v="2-301010305"/>
    <s v="Rehabilitación de Infraestructura ya Existente"/>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4"/>
    <s v="Infraestructura policial mejorada"/>
    <n v="710565926"/>
    <n v="0"/>
    <n v="0"/>
    <n v="0"/>
    <n v="0"/>
    <n v="0"/>
    <n v="0"/>
    <n v="710565926"/>
    <n v="0"/>
    <n v="0"/>
    <n v="0"/>
    <n v="0"/>
    <n v="0"/>
    <n v="0"/>
    <n v="710565926"/>
  </r>
  <r>
    <x v="17"/>
    <x v="17"/>
    <s v="BP26002131"/>
    <s v="Construcción de infraestructura física para el servicio de policía de Santiago de   Cali"/>
    <s v="BP260021311010101"/>
    <s v="Construir estaciones de policía de la zona urbana de Cali"/>
    <m/>
    <m/>
    <s v="2-301010305"/>
    <s v="Rehabilitación de Infraestructura ya Existente"/>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5"/>
    <s v="Infraestructura policial (CAI, UPJ, Estación de Policía) construida y dotada "/>
    <n v="576174098"/>
    <n v="0"/>
    <n v="0"/>
    <n v="0"/>
    <n v="0"/>
    <n v="0"/>
    <n v="0"/>
    <n v="576174098"/>
    <n v="0"/>
    <n v="0"/>
    <n v="0"/>
    <n v="0"/>
    <n v="0"/>
    <n v="0"/>
    <n v="576174098"/>
  </r>
  <r>
    <x v="17"/>
    <x v="17"/>
    <s v="BP26002131"/>
    <s v="Construcción de infraestructura física para el servicio de policía de Santiago de   Cali"/>
    <s v="BP260021311010102"/>
    <s v="Realizar control y seguimiento a la construcción de  estaciones de policía de la zona urbana de Cali"/>
    <m/>
    <m/>
    <s v="2-3040403"/>
    <s v="Interventoria y Control de Calidad propia del Sector"/>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5"/>
    <s v="Infraestructura policial (CAI, UPJ, Estación de Policía) construida y dotada "/>
    <n v="40332187"/>
    <n v="0"/>
    <n v="0"/>
    <n v="0"/>
    <n v="0"/>
    <n v="0"/>
    <n v="0"/>
    <n v="40332187"/>
    <n v="0"/>
    <n v="0"/>
    <n v="0"/>
    <n v="0"/>
    <n v="0"/>
    <n v="0"/>
    <n v="40332187"/>
  </r>
  <r>
    <x v="17"/>
    <x v="17"/>
    <s v="BP26002123"/>
    <s v="Consolidación del sistema de vídeo vigilancia y monitoreo en Santiago de   Cali"/>
    <s v="BP260021231010103"/>
    <s v="Adquirir Cámara Móvil para Vigilancia Ciudadana"/>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6"/>
    <s v="Sistema de video vigilancia instalados"/>
    <n v="500000000"/>
    <n v="0"/>
    <n v="0"/>
    <n v="0"/>
    <n v="0"/>
    <n v="0"/>
    <n v="0"/>
    <n v="500000000"/>
    <n v="0"/>
    <n v="0"/>
    <n v="0"/>
    <n v="0"/>
    <n v="0"/>
    <n v="0"/>
    <n v="500000000"/>
  </r>
  <r>
    <x v="17"/>
    <x v="17"/>
    <s v="BP26002123"/>
    <s v="Consolidación del sistema de vídeo vigilancia y monitoreo en Santiago de   Cali"/>
    <s v="BP260021231010104"/>
    <s v="Adquirir CCTV para CAI y estaciones de policía"/>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6"/>
    <s v="Sistema de video vigilancia instalados"/>
    <n v="500000000"/>
    <n v="0"/>
    <n v="0"/>
    <n v="0"/>
    <n v="0"/>
    <n v="0"/>
    <n v="0"/>
    <n v="500000000"/>
    <n v="0"/>
    <n v="0"/>
    <n v="0"/>
    <n v="0"/>
    <n v="0"/>
    <n v="0"/>
    <n v="500000000"/>
  </r>
  <r>
    <x v="17"/>
    <x v="17"/>
    <s v="BP26002123"/>
    <s v="Consolidación del sistema de vídeo vigilancia y monitoreo en Santiago de   Cali"/>
    <s v="BP260021231010105"/>
    <s v="Adquirir Fibra Óptica mono modo aérea y/o subterránea"/>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6"/>
    <s v="Sistema de video vigilancia instalados"/>
    <n v="500000000"/>
    <n v="0"/>
    <n v="0"/>
    <n v="0"/>
    <n v="0"/>
    <n v="0"/>
    <n v="0"/>
    <n v="500000000"/>
    <n v="0"/>
    <n v="0"/>
    <n v="0"/>
    <n v="0"/>
    <n v="0"/>
    <n v="0"/>
    <n v="500000000"/>
  </r>
  <r>
    <x v="17"/>
    <x v="17"/>
    <s v="BP26002123"/>
    <s v="Consolidación del sistema de vídeo vigilancia y monitoreo en Santiago de   Cali"/>
    <s v="BP260021231020105"/>
    <s v="Adquirir  Sistema de Almacenamiento Cámaras  equipo NVR"/>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6"/>
    <s v="Sistema de video vigilancia instalados"/>
    <n v="500000000"/>
    <n v="0"/>
    <n v="0"/>
    <n v="0"/>
    <n v="0"/>
    <n v="0"/>
    <n v="0"/>
    <n v="500000000"/>
    <n v="0"/>
    <n v="0"/>
    <n v="0"/>
    <n v="0"/>
    <n v="0"/>
    <n v="0"/>
    <n v="500000000"/>
  </r>
  <r>
    <x v="17"/>
    <x v="17"/>
    <s v="BP26002123"/>
    <s v="Consolidación del sistema de vídeo vigilancia y monitoreo en Santiago de   Cali"/>
    <s v="BP260021231020106"/>
    <s v="Realizar el monitoreo permanente del sistema de vídeo vigilancia"/>
    <m/>
    <m/>
    <s v="2-3030249"/>
    <s v="Programas Especiales de Defensa y Seguridad"/>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6"/>
    <s v="Sistema de video vigilancia instalados"/>
    <n v="1200000000"/>
    <n v="0"/>
    <n v="0"/>
    <n v="0"/>
    <n v="0"/>
    <n v="0"/>
    <n v="0"/>
    <n v="1200000000"/>
    <n v="0"/>
    <n v="0"/>
    <n v="0"/>
    <n v="0"/>
    <n v="0"/>
    <n v="0"/>
    <n v="1200000000"/>
  </r>
  <r>
    <x v="17"/>
    <x v="17"/>
    <s v="BP26002083"/>
    <s v="Mantenimiento del sistema de vídeo vigilancia y monitoreo en Santiago de Cali"/>
    <s v="BP260020831010102"/>
    <s v="Realizar Supervisión al mantenimiento preventivo y/o correctivo cámaras de Vídeo vigilancia  existentes"/>
    <m/>
    <m/>
    <s v="2-3040403"/>
    <s v="Interventoria y Control de Calidad propia del Sector"/>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7"/>
    <s v="Sistema de video vigilancia con mantenimiento"/>
    <n v="100000000"/>
    <n v="0"/>
    <n v="0"/>
    <n v="0"/>
    <n v="0"/>
    <n v="0"/>
    <n v="0"/>
    <n v="100000000"/>
    <n v="0"/>
    <n v="0"/>
    <n v="0"/>
    <n v="0"/>
    <n v="0"/>
    <n v="0"/>
    <n v="100000000"/>
  </r>
  <r>
    <x v="17"/>
    <x v="17"/>
    <s v="BP26002083"/>
    <s v="Mantenimiento del sistema de vídeo vigilancia y monitoreo en Santiago de Cali"/>
    <s v="BP260020831010104"/>
    <s v="Realizar mantenimiento a sistemas complementarios de la red de vídeo cámaras existente"/>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7"/>
    <s v="Sistema de video vigilancia con mantenimiento"/>
    <n v="207250000"/>
    <n v="0"/>
    <n v="0"/>
    <n v="0"/>
    <n v="0"/>
    <n v="0"/>
    <n v="0"/>
    <n v="207250000"/>
    <n v="0"/>
    <n v="0"/>
    <n v="0"/>
    <n v="0"/>
    <n v="0"/>
    <n v="0"/>
    <n v="207250000"/>
  </r>
  <r>
    <x v="17"/>
    <x v="17"/>
    <s v="BP26002083"/>
    <s v="Mantenimiento del sistema de vídeo vigilancia y monitoreo en Santiago de Cali"/>
    <s v="BP260020831010105"/>
    <s v="Adquirir combustible  equipos de generación eléctrica de soporte"/>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7"/>
    <s v="Sistema de video vigilancia con mantenimiento"/>
    <n v="50000000"/>
    <n v="0"/>
    <n v="0"/>
    <n v="0"/>
    <n v="0"/>
    <n v="0"/>
    <n v="0"/>
    <n v="50000000"/>
    <n v="0"/>
    <n v="0"/>
    <n v="0"/>
    <n v="0"/>
    <n v="0"/>
    <n v="0"/>
    <n v="50000000"/>
  </r>
  <r>
    <x v="17"/>
    <x v="17"/>
    <s v="BP26002083"/>
    <s v="Mantenimiento del sistema de vídeo vigilancia y monitoreo en Santiago de Cali"/>
    <s v="BP260020831010106"/>
    <s v="Realizar mantenimiento preventivo y/o correctivo cámaras de Vídeo vigilancia  existentes"/>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7"/>
    <s v="Sistema de video vigilancia con mantenimiento"/>
    <n v="1900000000"/>
    <n v="0"/>
    <n v="0"/>
    <n v="0"/>
    <n v="0"/>
    <n v="0"/>
    <n v="0"/>
    <n v="1900000000"/>
    <n v="0"/>
    <n v="0"/>
    <n v="0"/>
    <n v="0"/>
    <n v="0"/>
    <n v="0"/>
    <n v="1900000000"/>
  </r>
  <r>
    <x v="17"/>
    <x v="17"/>
    <s v="BP26002083"/>
    <s v="Mantenimiento del sistema de vídeo vigilancia y monitoreo en Santiago de Cali"/>
    <s v="BP260020831020103"/>
    <s v="Realizar mantenimiento  a equipos del centro automatico de Despacho(CAD, 1,2,3)"/>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7"/>
    <s v="Sistema de video vigilancia con mantenimiento"/>
    <n v="20000000"/>
    <n v="0"/>
    <n v="0"/>
    <n v="0"/>
    <n v="0"/>
    <n v="0"/>
    <n v="0"/>
    <n v="20000000"/>
    <n v="0"/>
    <n v="0"/>
    <n v="0"/>
    <n v="0"/>
    <n v="0"/>
    <n v="0"/>
    <n v="20000000"/>
  </r>
  <r>
    <x v="17"/>
    <x v="17"/>
    <s v="BP26002083"/>
    <s v="Mantenimiento del sistema de vídeo vigilancia y monitoreo en Santiago de Cali"/>
    <s v="BP260020831020104"/>
    <s v="Adecuar  las instalaciones del  centro automático de despacho"/>
    <m/>
    <m/>
    <s v="2-301010305"/>
    <s v="Rehabilitación de Infraestructura ya Existente"/>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7"/>
    <s v="Sistema de video vigilancia con mantenimiento"/>
    <n v="22750000"/>
    <n v="0"/>
    <n v="0"/>
    <n v="0"/>
    <n v="0"/>
    <n v="0"/>
    <n v="0"/>
    <n v="22750000"/>
    <n v="0"/>
    <n v="0"/>
    <n v="0"/>
    <n v="0"/>
    <n v="0"/>
    <n v="0"/>
    <n v="22750000"/>
  </r>
  <r>
    <x v="17"/>
    <x v="17"/>
    <s v="BP08042865"/>
    <s v="Capacitación  AL PERSONAL  DE LA  POLICIA METROPOLITANA EN  SANTIAGO DE   Cali"/>
    <s v="BP080428651010104"/>
    <s v="Capacitar a miembros de la policia en procesos y procedimientos establecidos para la prestación del servicio"/>
    <m/>
    <m/>
    <s v="2-3030101"/>
    <s v="Capacitación Personal del Sector"/>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8"/>
    <s v="Policías capacitados para el acopio de pruebas, judicializac"/>
    <n v="45200000"/>
    <n v="0"/>
    <n v="0"/>
    <n v="0"/>
    <n v="0"/>
    <n v="0"/>
    <n v="0"/>
    <n v="45200000"/>
    <n v="0"/>
    <n v="0"/>
    <n v="0"/>
    <n v="0"/>
    <n v="0"/>
    <n v="0"/>
    <n v="45200000"/>
  </r>
  <r>
    <x v="17"/>
    <x v="17"/>
    <s v="BP08042865"/>
    <s v="Capacitación  AL PERSONAL  DE LA  POLICIA METROPOLITANA EN  SANTIAGO DE   Cali"/>
    <s v="BP080428651010105"/>
    <s v="Capacitar a miembros de la policia en participación, convivencia y seguridad  ciudadana"/>
    <m/>
    <m/>
    <s v="2-3030101"/>
    <s v="Capacitación Personal del Sector"/>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8"/>
    <s v="Policías capacitados para el acopio de pruebas, judicializac"/>
    <n v="45200000"/>
    <n v="0"/>
    <n v="0"/>
    <n v="0"/>
    <n v="0"/>
    <n v="0"/>
    <n v="0"/>
    <n v="45200000"/>
    <n v="0"/>
    <n v="0"/>
    <n v="0"/>
    <n v="0"/>
    <n v="0"/>
    <n v="0"/>
    <n v="45200000"/>
  </r>
  <r>
    <x v="17"/>
    <x v="17"/>
    <s v="BP08042865"/>
    <s v="Capacitación  AL PERSONAL  DE LA  POLICIA METROPOLITANA EN  SANTIAGO DE   Cali"/>
    <s v="BP080428651020104"/>
    <s v="Capacitar a miembros de la fuerza policial en derechos humanos y uso adecuado de la fuerza"/>
    <m/>
    <m/>
    <s v="2-3030101"/>
    <s v="Capacitación Personal del Sector"/>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8"/>
    <s v="Policías capacitados para el acopio de pruebas, judicializac"/>
    <n v="64400000"/>
    <n v="0"/>
    <n v="0"/>
    <n v="0"/>
    <n v="0"/>
    <n v="0"/>
    <n v="0"/>
    <n v="64400000"/>
    <n v="0"/>
    <n v="0"/>
    <n v="0"/>
    <n v="0"/>
    <n v="0"/>
    <n v="0"/>
    <n v="64400000"/>
  </r>
  <r>
    <x v="17"/>
    <x v="17"/>
    <s v="BP08042865"/>
    <s v="Capacitación  AL PERSONAL  DE LA  POLICIA METROPOLITANA EN  SANTIAGO DE   Cali"/>
    <s v="BP080428651020105"/>
    <s v="Capacitar a miembros de la fuerza policial en  actualización de leyes"/>
    <m/>
    <m/>
    <s v="2-3030101"/>
    <s v="Capacitación Personal del Sector"/>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8"/>
    <s v="Policías capacitados para el acopio de pruebas, judicializac"/>
    <n v="45200000"/>
    <n v="0"/>
    <n v="0"/>
    <n v="0"/>
    <n v="0"/>
    <n v="0"/>
    <n v="0"/>
    <n v="45200000"/>
    <n v="0"/>
    <n v="0"/>
    <n v="0"/>
    <n v="0"/>
    <n v="0"/>
    <n v="0"/>
    <n v="45200000"/>
  </r>
  <r>
    <x v="17"/>
    <x v="17"/>
    <s v="BP26002084"/>
    <s v="Implementación de la política de seguridad y sistema de información del observatorio de Santiago de   Cali"/>
    <s v="BP260020841010101"/>
    <s v="Realizar acciones encaminadas a la implementación de los ejes de la política y el plan de  convivencia y seguridad ciudadana en Cali"/>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4405850818"/>
    <n v="0"/>
    <n v="0"/>
    <n v="0"/>
    <n v="0"/>
    <n v="0"/>
    <n v="0"/>
    <n v="4405850818"/>
    <n v="461444976"/>
    <n v="0"/>
    <n v="0"/>
    <n v="0"/>
    <n v="0"/>
    <n v="461444976"/>
    <n v="3944405842"/>
  </r>
  <r>
    <x v="17"/>
    <x v="17"/>
    <s v="BP26002084"/>
    <s v="Implementación de la política de seguridad y sistema de información del observatorio de Santiago de   Cali"/>
    <s v="BP260020841010102"/>
    <s v="Adquirir materiales e Insumos para Implementación  y sistematización de la Política de convivencia y seguridad ciudadana"/>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50000000"/>
    <n v="0"/>
    <n v="0"/>
    <n v="0"/>
    <n v="0"/>
    <n v="0"/>
    <n v="0"/>
    <n v="50000000"/>
    <n v="0"/>
    <n v="0"/>
    <n v="0"/>
    <n v="0"/>
    <n v="0"/>
    <n v="0"/>
    <n v="50000000"/>
  </r>
  <r>
    <x v="17"/>
    <x v="17"/>
    <s v="BP26002084"/>
    <s v="Implementación de la política de seguridad y sistema de información del observatorio de Santiago de   Cali"/>
    <s v="BP260020841010104"/>
    <s v="Consolidar  el procedimiento del eje de prevención situacional Fortaleciendo  la estrategia de seguridad a través de elementos de persuasió."/>
    <m/>
    <m/>
    <s v="2-3030249"/>
    <s v="Programas Especiales de Defensa y Seguridad"/>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526913900"/>
    <n v="0"/>
    <n v="0"/>
    <n v="0"/>
    <n v="0"/>
    <n v="0"/>
    <n v="0"/>
    <n v="526913900"/>
    <n v="0"/>
    <n v="0"/>
    <n v="0"/>
    <n v="0"/>
    <n v="0"/>
    <n v="0"/>
    <n v="526913900"/>
  </r>
  <r>
    <x v="17"/>
    <x v="17"/>
    <s v="BP26002084"/>
    <s v="Implementación de la política de seguridad y sistema de información del observatorio de Santiago de   Cali"/>
    <s v="BP260020841010105"/>
    <s v="Alquiler de inmueble para garantizar la atención en las diferentes reparticiones de la secretaria de seguridad y justic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350000000"/>
    <n v="0"/>
    <n v="0"/>
    <n v="0"/>
    <n v="0"/>
    <n v="0"/>
    <n v="0"/>
    <n v="350000000"/>
    <n v="0"/>
    <n v="0"/>
    <n v="0"/>
    <n v="0"/>
    <n v="0"/>
    <n v="0"/>
    <n v="350000000"/>
  </r>
  <r>
    <x v="17"/>
    <x v="17"/>
    <s v="BP26002084"/>
    <s v="Implementación de la política de seguridad y sistema de información del observatorio de Santiago de   Cali"/>
    <s v="BP260020841010107"/>
    <s v="Realizar Consejos de seguridad comunitarios para  la implementación de la política de  convivencia y seguridad ciudadan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168000000"/>
    <n v="0"/>
    <n v="0"/>
    <n v="0"/>
    <n v="0"/>
    <n v="0"/>
    <n v="0"/>
    <n v="168000000"/>
    <n v="0"/>
    <n v="0"/>
    <n v="0"/>
    <n v="0"/>
    <n v="0"/>
    <n v="0"/>
    <n v="168000000"/>
  </r>
  <r>
    <x v="17"/>
    <x v="17"/>
    <s v="BP26002084"/>
    <s v="Implementación de la política de seguridad y sistema de información del observatorio de Santiago de   Cali"/>
    <s v="BP260020841010108"/>
    <s v="Brindar el  Servicio de comunicaciones  para el esquema de seguridad entre la alcaldía y secretaría de seguridad y justicia"/>
    <m/>
    <m/>
    <s v="2-3030249"/>
    <s v="Programas Especiales de Defensa y Seguridad"/>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50000000"/>
    <n v="0"/>
    <n v="0"/>
    <n v="0"/>
    <n v="0"/>
    <n v="0"/>
    <n v="0"/>
    <n v="50000000"/>
    <n v="0"/>
    <n v="0"/>
    <n v="0"/>
    <n v="0"/>
    <n v="0"/>
    <n v="0"/>
    <n v="50000000"/>
  </r>
  <r>
    <x v="17"/>
    <x v="17"/>
    <s v="BP26002084"/>
    <s v="Implementación de la política de seguridad y sistema de información del observatorio de Santiago de   Cali"/>
    <s v="BP260020841010109"/>
    <s v="Realizar Mantenimiento de Equipos"/>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44678810"/>
    <n v="0"/>
    <n v="0"/>
    <n v="0"/>
    <n v="0"/>
    <n v="0"/>
    <n v="0"/>
    <n v="44678810"/>
    <n v="0"/>
    <n v="0"/>
    <n v="0"/>
    <n v="0"/>
    <n v="0"/>
    <n v="0"/>
    <n v="44678810"/>
  </r>
  <r>
    <x v="17"/>
    <x v="17"/>
    <s v="BP26002084"/>
    <s v="Implementación de la política de seguridad y sistema de información del observatorio de Santiago de   Cali"/>
    <s v="BP260020841010110"/>
    <s v="Realizar el servicio de alimentación  en el marco de la implementación de la política de convivencia y seguridad ciudadana"/>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50000000"/>
    <n v="0"/>
    <n v="0"/>
    <n v="0"/>
    <n v="0"/>
    <n v="0"/>
    <n v="0"/>
    <n v="50000000"/>
    <n v="0"/>
    <n v="0"/>
    <n v="0"/>
    <n v="0"/>
    <n v="0"/>
    <n v="0"/>
    <n v="50000000"/>
  </r>
  <r>
    <x v="17"/>
    <x v="17"/>
    <s v="BP26002084"/>
    <s v="Implementación de la política de seguridad y sistema de información del observatorio de Santiago de   Cali"/>
    <s v="BP260020841010111"/>
    <s v="Realizar el suministro de combustible para movilidad en el marco de la implementación de la política de convivencia y seguridad ciudadana"/>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50000000"/>
    <n v="0"/>
    <n v="0"/>
    <n v="0"/>
    <n v="0"/>
    <n v="0"/>
    <n v="0"/>
    <n v="50000000"/>
    <n v="0"/>
    <n v="0"/>
    <n v="0"/>
    <n v="0"/>
    <n v="0"/>
    <n v="0"/>
    <n v="50000000"/>
  </r>
  <r>
    <x v="17"/>
    <x v="17"/>
    <s v="BP26002084"/>
    <s v="Implementación de la política de seguridad y sistema de información del observatorio de Santiago de   Cali"/>
    <s v="BP260020841010112"/>
    <s v="Realizar el  mantenimiento vehículos utilizados en el marco de la implementación de la política de convivencia y seguridad ciudadana"/>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50000000"/>
    <n v="0"/>
    <n v="0"/>
    <n v="0"/>
    <n v="0"/>
    <n v="0"/>
    <n v="0"/>
    <n v="50000000"/>
    <n v="0"/>
    <n v="0"/>
    <n v="0"/>
    <n v="0"/>
    <n v="0"/>
    <n v="0"/>
    <n v="50000000"/>
  </r>
  <r>
    <x v="17"/>
    <x v="17"/>
    <s v="BP26002084"/>
    <s v="Implementación de la política de seguridad y sistema de información del observatorio de Santiago de   Cali"/>
    <s v="BP260020841020101"/>
    <s v="Procesar  y analizar  estadísticamente la  información de las bases de dat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199500000"/>
    <n v="0"/>
    <n v="0"/>
    <n v="0"/>
    <n v="0"/>
    <n v="0"/>
    <n v="0"/>
    <n v="199500000"/>
    <n v="0"/>
    <n v="0"/>
    <n v="0"/>
    <n v="0"/>
    <n v="0"/>
    <n v="0"/>
    <n v="199500000"/>
  </r>
  <r>
    <x v="17"/>
    <x v="17"/>
    <s v="BP26002084"/>
    <s v="Implementación de la política de seguridad y sistema de información del observatorio de Santiago de   Cali"/>
    <s v="BP260020841020102"/>
    <s v="Elaborar el componente georreferenciado de las bases de dat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57750000"/>
    <n v="0"/>
    <n v="0"/>
    <n v="0"/>
    <n v="0"/>
    <n v="0"/>
    <n v="0"/>
    <n v="57750000"/>
    <n v="0"/>
    <n v="0"/>
    <n v="0"/>
    <n v="0"/>
    <n v="0"/>
    <n v="0"/>
    <n v="57750000"/>
  </r>
  <r>
    <x v="17"/>
    <x v="17"/>
    <s v="BP26002084"/>
    <s v="Implementación de la política de seguridad y sistema de información del observatorio de Santiago de   Cali"/>
    <s v="BP260020841020103"/>
    <s v="Realizar análisis   e interpretación de la inform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162750000"/>
    <n v="0"/>
    <n v="0"/>
    <n v="0"/>
    <n v="0"/>
    <n v="0"/>
    <n v="0"/>
    <n v="162750000"/>
    <n v="0"/>
    <n v="0"/>
    <n v="0"/>
    <n v="0"/>
    <n v="0"/>
    <n v="0"/>
    <n v="162750000"/>
  </r>
  <r>
    <x v="17"/>
    <x v="17"/>
    <s v="BP26002084"/>
    <s v="Implementación de la política de seguridad y sistema de información del observatorio de Santiago de   Cali"/>
    <s v="BP260020841020104"/>
    <s v="Adquirir equipos tecnológicos"/>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1"/>
    <s v="Lucha contra el delito y la impunidad."/>
    <x v="259"/>
    <s v="Sistema de información y seguimiento de la Política de Convi"/>
    <n v="500000000"/>
    <n v="0"/>
    <n v="0"/>
    <n v="0"/>
    <n v="0"/>
    <n v="0"/>
    <n v="0"/>
    <n v="500000000"/>
    <n v="0"/>
    <n v="0"/>
    <n v="0"/>
    <n v="0"/>
    <n v="0"/>
    <n v="0"/>
    <n v="500000000"/>
  </r>
  <r>
    <x v="17"/>
    <x v="17"/>
    <s v="BP26000303"/>
    <s v="Fortalecimiento DE LA SEGURIDAD Y CONVIVENCIA CIUDADANA DE LA COMUNA 5 DE SANTIAGO DE   Cali"/>
    <s v="BP260003031010102"/>
    <s v="Conformar los comités de convivencia y seguridad de la comuna 5"/>
    <m/>
    <m/>
    <s v="2-3030101"/>
    <s v="Capacitación Personal del Sector"/>
    <x v="0"/>
    <s v="Vigencia actual"/>
    <n v="1104"/>
    <s v="0-1104"/>
    <s v="Otros ICLD (Ingresos Corrientes de Libre Destinanción)"/>
    <m/>
    <m/>
    <x v="1"/>
    <s v="Situado Fiscal"/>
    <n v="5"/>
    <s v="COMUNA  05"/>
    <n v="43"/>
    <s v="CALI PROGRESA EN PAZ, CON SEGURIDAD Y CULTURA CIUDADANA"/>
    <n v="4301"/>
    <s v="SEGURIDAD, CAUSA COMÚN."/>
    <n v="4301001"/>
    <s v="Lucha contra el delito y la impunidad."/>
    <x v="260"/>
    <s v="Comités de vecinos constituidos y vigilantes de cuadra capac"/>
    <n v="7378000"/>
    <n v="0"/>
    <n v="0"/>
    <n v="0"/>
    <n v="0"/>
    <n v="0"/>
    <n v="0"/>
    <n v="7378000"/>
    <n v="0"/>
    <n v="0"/>
    <n v="0"/>
    <n v="0"/>
    <n v="0"/>
    <n v="0"/>
    <n v="7378000"/>
  </r>
  <r>
    <x v="17"/>
    <x v="17"/>
    <s v="BP26000303"/>
    <s v="Fortalecimiento DE LA SEGURIDAD Y CONVIVENCIA CIUDADANA DE LA COMUNA 5 DE SANTIAGO DE   Cali"/>
    <s v="BP260003031020102"/>
    <s v="Dotar de equipos de monitoreo y control - Camaras"/>
    <m/>
    <m/>
    <s v="2-302010101"/>
    <s v="Dotación y/o Adquisición de Maquinaria y Equipo"/>
    <x v="0"/>
    <s v="Vigencia actual"/>
    <n v="1104"/>
    <s v="0-1104"/>
    <s v="Otros ICLD (Ingresos Corrientes de Libre Destinanción)"/>
    <m/>
    <m/>
    <x v="1"/>
    <s v="Situado Fiscal"/>
    <n v="5"/>
    <s v="COMUNA  05"/>
    <n v="43"/>
    <s v="CALI PROGRESA EN PAZ, CON SEGURIDAD Y CULTURA CIUDADANA"/>
    <n v="4301"/>
    <s v="SEGURIDAD, CAUSA COMÚN."/>
    <n v="4301001"/>
    <s v="Lucha contra el delito y la impunidad."/>
    <x v="260"/>
    <s v="Comités de vecinos constituidos y vigilantes de cuadra capac"/>
    <n v="165000000"/>
    <n v="0"/>
    <n v="0"/>
    <n v="0"/>
    <n v="0"/>
    <n v="0"/>
    <n v="0"/>
    <n v="165000000"/>
    <n v="0"/>
    <n v="0"/>
    <n v="0"/>
    <n v="0"/>
    <n v="0"/>
    <n v="0"/>
    <n v="165000000"/>
  </r>
  <r>
    <x v="17"/>
    <x v="17"/>
    <s v="BP26000304"/>
    <s v="Fortalecimiento DE LA SEGURIDAD Y CONVIVENCIA CIUDADANA EN LA COMUNA 21 DE SANTIAGO DE   Cali"/>
    <s v="BP260003041010102"/>
    <s v="Conformar los comites de convivencia y seguridad de la comuna 21"/>
    <m/>
    <m/>
    <s v="2-3030101"/>
    <s v="Capacitación Personal del Sector"/>
    <x v="0"/>
    <s v="Vigencia actual"/>
    <n v="1104"/>
    <s v="0-1104"/>
    <s v="Otros ICLD (Ingresos Corrientes de Libre Destinanción)"/>
    <m/>
    <m/>
    <x v="1"/>
    <s v="Situado Fiscal"/>
    <n v="21"/>
    <s v="COMUNA  21"/>
    <n v="43"/>
    <s v="CALI PROGRESA EN PAZ, CON SEGURIDAD Y CULTURA CIUDADANA"/>
    <n v="4301"/>
    <s v="SEGURIDAD, CAUSA COMÚN."/>
    <n v="4301001"/>
    <s v="Lucha contra el delito y la impunidad."/>
    <x v="260"/>
    <s v="Comités de vecinos constituidos y vigilantes de cuadra capac"/>
    <n v="9378000"/>
    <n v="0"/>
    <n v="0"/>
    <n v="0"/>
    <n v="0"/>
    <n v="0"/>
    <n v="0"/>
    <n v="9378000"/>
    <n v="0"/>
    <n v="0"/>
    <n v="0"/>
    <n v="0"/>
    <n v="0"/>
    <n v="0"/>
    <n v="9378000"/>
  </r>
  <r>
    <x v="17"/>
    <x v="17"/>
    <s v="BP26000304"/>
    <s v="Fortalecimiento DE LA SEGURIDAD Y CONVIVENCIA CIUDADANA EN LA COMUNA 21 DE SANTIAGO DE   Cali"/>
    <s v="BP260003041020103"/>
    <s v="Dotar de  equipos para  el sistema de alerta - alarmas a la comuna 21"/>
    <m/>
    <m/>
    <s v="2-302010101"/>
    <s v="Dotación y/o Adquisición de Maquinaria y Equipo"/>
    <x v="0"/>
    <s v="Vigencia actual"/>
    <n v="1104"/>
    <s v="0-1104"/>
    <s v="Otros ICLD (Ingresos Corrientes de Libre Destinanción)"/>
    <m/>
    <m/>
    <x v="1"/>
    <s v="Situado Fiscal"/>
    <n v="21"/>
    <s v="COMUNA  21"/>
    <n v="43"/>
    <s v="CALI PROGRESA EN PAZ, CON SEGURIDAD Y CULTURA CIUDADANA"/>
    <n v="4301"/>
    <s v="SEGURIDAD, CAUSA COMÚN."/>
    <n v="4301001"/>
    <s v="Lucha contra el delito y la impunidad."/>
    <x v="260"/>
    <s v="Comités de vecinos constituidos y vigilantes de cuadra capac"/>
    <n v="55200000"/>
    <n v="0"/>
    <n v="0"/>
    <n v="0"/>
    <n v="0"/>
    <n v="0"/>
    <n v="0"/>
    <n v="55200000"/>
    <n v="0"/>
    <n v="0"/>
    <n v="0"/>
    <n v="0"/>
    <n v="0"/>
    <n v="0"/>
    <n v="55200000"/>
  </r>
  <r>
    <x v="17"/>
    <x v="17"/>
    <s v="BP26000304"/>
    <s v="Fortalecimiento DE LA SEGURIDAD Y CONVIVENCIA CIUDADANA EN LA COMUNA 21 DE SANTIAGO DE   Cali"/>
    <s v="BP260003041020104"/>
    <s v="Dotar de equipos de monitoreo y control - Cámaras comuna 21"/>
    <m/>
    <m/>
    <s v="2-302010101"/>
    <s v="Dotación y/o Adquisición de Maquinaria y Equipo"/>
    <x v="0"/>
    <s v="Vigencia actual"/>
    <n v="1104"/>
    <s v="0-1104"/>
    <s v="Otros ICLD (Ingresos Corrientes de Libre Destinanción)"/>
    <m/>
    <m/>
    <x v="1"/>
    <s v="Situado Fiscal"/>
    <n v="21"/>
    <s v="COMUNA  21"/>
    <n v="43"/>
    <s v="CALI PROGRESA EN PAZ, CON SEGURIDAD Y CULTURA CIUDADANA"/>
    <n v="4301"/>
    <s v="SEGURIDAD, CAUSA COMÚN."/>
    <n v="4301001"/>
    <s v="Lucha contra el delito y la impunidad."/>
    <x v="260"/>
    <s v="Comités de vecinos constituidos y vigilantes de cuadra capac"/>
    <n v="55000000"/>
    <n v="0"/>
    <n v="0"/>
    <n v="0"/>
    <n v="0"/>
    <n v="0"/>
    <n v="0"/>
    <n v="55000000"/>
    <n v="0"/>
    <n v="0"/>
    <n v="0"/>
    <n v="0"/>
    <n v="0"/>
    <n v="0"/>
    <n v="55000000"/>
  </r>
  <r>
    <x v="17"/>
    <x v="17"/>
    <s v="BP26001708"/>
    <s v="Fortalecimiento de la seguridad y convivencia ciudadana en la comuna 12 de Santiago de  Cali"/>
    <s v="BP260017081010101"/>
    <s v="Realizar la socialización de la conformación de comités de vecinos para la seguridad y convivencia en la comuna 12"/>
    <m/>
    <m/>
    <s v="2-3030101"/>
    <s v="Capacitación Personal del Sector"/>
    <x v="0"/>
    <s v="Vigencia actual"/>
    <n v="1104"/>
    <s v="0-1104"/>
    <s v="Otros ICLD (Ingresos Corrientes de Libre Destinanción)"/>
    <m/>
    <m/>
    <x v="1"/>
    <s v="Situado Fiscal"/>
    <n v="12"/>
    <s v="COMUNA  12"/>
    <n v="43"/>
    <s v="CALI PROGRESA EN PAZ, CON SEGURIDAD Y CULTURA CIUDADANA"/>
    <n v="4301"/>
    <s v="SEGURIDAD, CAUSA COMÚN."/>
    <n v="4301001"/>
    <s v="Lucha contra el delito y la impunidad."/>
    <x v="260"/>
    <s v="Comités de vecinos constituidos y vigilantes de cuadra capac"/>
    <n v="570000"/>
    <n v="0"/>
    <n v="0"/>
    <n v="0"/>
    <n v="0"/>
    <n v="0"/>
    <n v="0"/>
    <n v="570000"/>
    <n v="0"/>
    <n v="0"/>
    <n v="0"/>
    <n v="0"/>
    <n v="0"/>
    <n v="0"/>
    <n v="570000"/>
  </r>
  <r>
    <x v="17"/>
    <x v="17"/>
    <s v="BP26001708"/>
    <s v="Fortalecimiento de la seguridad y convivencia ciudadana en la comuna 12 de Santiago de  Cali"/>
    <s v="BP260017081010102"/>
    <s v="Conformar los comités de convivencia y seguridad de la comuna  12"/>
    <m/>
    <m/>
    <s v="2-3030101"/>
    <s v="Capacitación Personal del Sector"/>
    <x v="0"/>
    <s v="Vigencia actual"/>
    <n v="1104"/>
    <s v="0-1104"/>
    <s v="Otros ICLD (Ingresos Corrientes de Libre Destinanción)"/>
    <m/>
    <m/>
    <x v="1"/>
    <s v="Situado Fiscal"/>
    <n v="12"/>
    <s v="COMUNA  12"/>
    <n v="43"/>
    <s v="CALI PROGRESA EN PAZ, CON SEGURIDAD Y CULTURA CIUDADANA"/>
    <n v="4301"/>
    <s v="SEGURIDAD, CAUSA COMÚN."/>
    <n v="4301001"/>
    <s v="Lucha contra el delito y la impunidad."/>
    <x v="260"/>
    <s v="Comités de vecinos constituidos y vigilantes de cuadra capac"/>
    <n v="16819000"/>
    <n v="0"/>
    <n v="0"/>
    <n v="0"/>
    <n v="0"/>
    <n v="0"/>
    <n v="0"/>
    <n v="16819000"/>
    <n v="0"/>
    <n v="0"/>
    <n v="0"/>
    <n v="0"/>
    <n v="0"/>
    <n v="0"/>
    <n v="16819000"/>
  </r>
  <r>
    <x v="17"/>
    <x v="17"/>
    <s v="BP26001708"/>
    <s v="Fortalecimiento de la seguridad y convivencia ciudadana en la comuna 12 de Santiago de  Cali"/>
    <s v="BP260017081020101"/>
    <s v="Dotar   de equipos para  el sistema de alerta - alarmas para la comuna 12"/>
    <m/>
    <m/>
    <s v="2-302010101"/>
    <s v="Dotación y/o Adquisición de Maquinaria y Equipo"/>
    <x v="0"/>
    <s v="Vigencia actual"/>
    <n v="1104"/>
    <s v="0-1104"/>
    <s v="Otros ICLD (Ingresos Corrientes de Libre Destinanción)"/>
    <m/>
    <m/>
    <x v="1"/>
    <s v="Situado Fiscal"/>
    <n v="12"/>
    <s v="COMUNA  12"/>
    <n v="43"/>
    <s v="CALI PROGRESA EN PAZ, CON SEGURIDAD Y CULTURA CIUDADANA"/>
    <n v="4301"/>
    <s v="SEGURIDAD, CAUSA COMÚN."/>
    <n v="4301001"/>
    <s v="Lucha contra el delito y la impunidad."/>
    <x v="260"/>
    <s v="Comités de vecinos constituidos y vigilantes de cuadra capac"/>
    <n v="59800000"/>
    <n v="0"/>
    <n v="0"/>
    <n v="0"/>
    <n v="0"/>
    <n v="0"/>
    <n v="0"/>
    <n v="59800000"/>
    <n v="0"/>
    <n v="0"/>
    <n v="0"/>
    <n v="0"/>
    <n v="0"/>
    <n v="0"/>
    <n v="59800000"/>
  </r>
  <r>
    <x v="17"/>
    <x v="17"/>
    <s v="BP26001881"/>
    <s v="Fortalecimiento de la  seguridad y la convivencia ciudadana  en la comuna 22 de Santiago de   Cali"/>
    <s v="BP260018811010101"/>
    <s v="Socializar el proyecto ante comité de planificación y comité de vecinos para seguridad y convivencia"/>
    <m/>
    <m/>
    <s v="2-3030101"/>
    <s v="Capacitación Personal del Sector"/>
    <x v="0"/>
    <s v="Vigencia actual"/>
    <n v="1104"/>
    <s v="0-1104"/>
    <s v="Otros ICLD (Ingresos Corrientes de Libre Destinanción)"/>
    <m/>
    <m/>
    <x v="1"/>
    <s v="Situado Fiscal"/>
    <n v="22"/>
    <s v="COMUNA  22"/>
    <n v="43"/>
    <s v="CALI PROGRESA EN PAZ, CON SEGURIDAD Y CULTURA CIUDADANA"/>
    <n v="4301"/>
    <s v="SEGURIDAD, CAUSA COMÚN."/>
    <n v="4301001"/>
    <s v="Lucha contra el delito y la impunidad."/>
    <x v="260"/>
    <s v="Comités de vecinos constituidos y vigilantes de cuadra capac"/>
    <n v="570000"/>
    <n v="0"/>
    <n v="0"/>
    <n v="0"/>
    <n v="0"/>
    <n v="0"/>
    <n v="0"/>
    <n v="570000"/>
    <n v="0"/>
    <n v="0"/>
    <n v="0"/>
    <n v="0"/>
    <n v="0"/>
    <n v="0"/>
    <n v="570000"/>
  </r>
  <r>
    <x v="17"/>
    <x v="17"/>
    <s v="BP26001881"/>
    <s v="Fortalecimiento de la  seguridad y la convivencia ciudadana  en la comuna 22 de Santiago de   Cali"/>
    <s v="BP260018811010102"/>
    <s v="Fortalecer la interacción del comité de seguridad y convivencia de la comuna 22"/>
    <m/>
    <m/>
    <s v="2-3030101"/>
    <s v="Capacitación Personal del Sector"/>
    <x v="0"/>
    <s v="Vigencia actual"/>
    <n v="1104"/>
    <s v="0-1104"/>
    <s v="Otros ICLD (Ingresos Corrientes de Libre Destinanción)"/>
    <m/>
    <m/>
    <x v="1"/>
    <s v="Situado Fiscal"/>
    <n v="22"/>
    <s v="COMUNA  22"/>
    <n v="43"/>
    <s v="CALI PROGRESA EN PAZ, CON SEGURIDAD Y CULTURA CIUDADANA"/>
    <n v="4301"/>
    <s v="SEGURIDAD, CAUSA COMÚN."/>
    <n v="4301001"/>
    <s v="Lucha contra el delito y la impunidad."/>
    <x v="260"/>
    <s v="Comités de vecinos constituidos y vigilantes de cuadra capac"/>
    <n v="5630000"/>
    <n v="0"/>
    <n v="0"/>
    <n v="0"/>
    <n v="0"/>
    <n v="0"/>
    <n v="0"/>
    <n v="5630000"/>
    <n v="0"/>
    <n v="0"/>
    <n v="0"/>
    <n v="0"/>
    <n v="0"/>
    <n v="0"/>
    <n v="5630000"/>
  </r>
  <r>
    <x v="17"/>
    <x v="17"/>
    <s v="BP26001881"/>
    <s v="Fortalecimiento de la  seguridad y la convivencia ciudadana  en la comuna 22 de Santiago de   Cali"/>
    <s v="BP260018811020101"/>
    <s v="Adquirir  servidor VMS para almacenamiento"/>
    <m/>
    <m/>
    <s v="2-302010101"/>
    <s v="Dotación y/o Adquisición de Maquinaria y Equipo"/>
    <x v="0"/>
    <s v="Vigencia actual"/>
    <n v="1104"/>
    <s v="0-1104"/>
    <s v="Otros ICLD (Ingresos Corrientes de Libre Destinanción)"/>
    <m/>
    <m/>
    <x v="1"/>
    <s v="Situado Fiscal"/>
    <n v="22"/>
    <s v="COMUNA  22"/>
    <n v="43"/>
    <s v="CALI PROGRESA EN PAZ, CON SEGURIDAD Y CULTURA CIUDADANA"/>
    <n v="4301"/>
    <s v="SEGURIDAD, CAUSA COMÚN."/>
    <n v="4301001"/>
    <s v="Lucha contra el delito y la impunidad."/>
    <x v="260"/>
    <s v="Comités de vecinos constituidos y vigilantes de cuadra capac"/>
    <n v="349666744"/>
    <n v="0"/>
    <n v="0"/>
    <n v="0"/>
    <n v="0"/>
    <n v="0"/>
    <n v="0"/>
    <n v="349666744"/>
    <n v="0"/>
    <n v="0"/>
    <n v="0"/>
    <n v="0"/>
    <n v="0"/>
    <n v="0"/>
    <n v="349666744"/>
  </r>
  <r>
    <x v="17"/>
    <x v="17"/>
    <s v="BP26001881"/>
    <s v="Fortalecimiento de la  seguridad y la convivencia ciudadana  en la comuna 22 de Santiago de   Cali"/>
    <s v="BP260018811020102"/>
    <s v="Adquirir  sistema VMS"/>
    <m/>
    <m/>
    <s v="2-302010101"/>
    <s v="Dotación y/o Adquisición de Maquinaria y Equipo"/>
    <x v="0"/>
    <s v="Vigencia actual"/>
    <n v="1104"/>
    <s v="0-1104"/>
    <s v="Otros ICLD (Ingresos Corrientes de Libre Destinanción)"/>
    <m/>
    <m/>
    <x v="1"/>
    <s v="Situado Fiscal"/>
    <n v="22"/>
    <s v="COMUNA  22"/>
    <n v="43"/>
    <s v="CALI PROGRESA EN PAZ, CON SEGURIDAD Y CULTURA CIUDADANA"/>
    <n v="4301"/>
    <s v="SEGURIDAD, CAUSA COMÚN."/>
    <n v="4301001"/>
    <s v="Lucha contra el delito y la impunidad."/>
    <x v="260"/>
    <s v="Comités de vecinos constituidos y vigilantes de cuadra capac"/>
    <n v="39559170"/>
    <n v="0"/>
    <n v="0"/>
    <n v="0"/>
    <n v="0"/>
    <n v="0"/>
    <n v="0"/>
    <n v="39559170"/>
    <n v="0"/>
    <n v="0"/>
    <n v="0"/>
    <n v="0"/>
    <n v="0"/>
    <n v="0"/>
    <n v="39559170"/>
  </r>
  <r>
    <x v="17"/>
    <x v="17"/>
    <s v="BP26001881"/>
    <s v="Fortalecimiento de la  seguridad y la convivencia ciudadana  en la comuna 22 de Santiago de   Cali"/>
    <s v="BP260018811020103"/>
    <s v="Adquirir accesorios de red"/>
    <m/>
    <m/>
    <s v="2-302010101"/>
    <s v="Dotación y/o Adquisición de Maquinaria y Equipo"/>
    <x v="0"/>
    <s v="Vigencia actual"/>
    <n v="1104"/>
    <s v="0-1104"/>
    <s v="Otros ICLD (Ingresos Corrientes de Libre Destinanción)"/>
    <m/>
    <m/>
    <x v="1"/>
    <s v="Situado Fiscal"/>
    <n v="22"/>
    <s v="COMUNA  22"/>
    <n v="43"/>
    <s v="CALI PROGRESA EN PAZ, CON SEGURIDAD Y CULTURA CIUDADANA"/>
    <n v="4301"/>
    <s v="SEGURIDAD, CAUSA COMÚN."/>
    <n v="4301001"/>
    <s v="Lucha contra el delito y la impunidad."/>
    <x v="260"/>
    <s v="Comités de vecinos constituidos y vigilantes de cuadra capac"/>
    <n v="4481540"/>
    <n v="0"/>
    <n v="0"/>
    <n v="0"/>
    <n v="0"/>
    <n v="0"/>
    <n v="0"/>
    <n v="4481540"/>
    <n v="0"/>
    <n v="0"/>
    <n v="0"/>
    <n v="0"/>
    <n v="0"/>
    <n v="0"/>
    <n v="4481540"/>
  </r>
  <r>
    <x v="17"/>
    <x v="17"/>
    <s v="BP26001881"/>
    <s v="Fortalecimiento de la  seguridad y la convivencia ciudadana  en la comuna 22 de Santiago de   Cali"/>
    <s v="BP260018811020104"/>
    <s v="Adquirir sistema de video sinopsis y analitica"/>
    <m/>
    <m/>
    <s v="2-302010101"/>
    <s v="Dotación y/o Adquisición de Maquinaria y Equipo"/>
    <x v="0"/>
    <s v="Vigencia actual"/>
    <n v="1104"/>
    <s v="0-1104"/>
    <s v="Otros ICLD (Ingresos Corrientes de Libre Destinanción)"/>
    <m/>
    <m/>
    <x v="1"/>
    <s v="Situado Fiscal"/>
    <n v="22"/>
    <s v="COMUNA  22"/>
    <n v="43"/>
    <s v="CALI PROGRESA EN PAZ, CON SEGURIDAD Y CULTURA CIUDADANA"/>
    <n v="4301"/>
    <s v="SEGURIDAD, CAUSA COMÚN."/>
    <n v="4301001"/>
    <s v="Lucha contra el delito y la impunidad."/>
    <x v="260"/>
    <s v="Comités de vecinos constituidos y vigilantes de cuadra capac"/>
    <n v="28463610"/>
    <n v="0"/>
    <n v="0"/>
    <n v="0"/>
    <n v="0"/>
    <n v="0"/>
    <n v="0"/>
    <n v="28463610"/>
    <n v="0"/>
    <n v="0"/>
    <n v="0"/>
    <n v="0"/>
    <n v="0"/>
    <n v="0"/>
    <n v="28463610"/>
  </r>
  <r>
    <x v="17"/>
    <x v="17"/>
    <s v="BP26001881"/>
    <s v="Fortalecimiento de la  seguridad y la convivencia ciudadana  en la comuna 22 de Santiago de   Cali"/>
    <s v="BP260018811020105"/>
    <s v="Adquirir Estacion Base LTE"/>
    <m/>
    <m/>
    <s v="2-302010101"/>
    <s v="Dotación y/o Adquisición de Maquinaria y Equipo"/>
    <x v="0"/>
    <s v="Vigencia actual"/>
    <n v="1104"/>
    <s v="0-1104"/>
    <s v="Otros ICLD (Ingresos Corrientes de Libre Destinanción)"/>
    <m/>
    <m/>
    <x v="1"/>
    <s v="Situado Fiscal"/>
    <n v="22"/>
    <s v="COMUNA  22"/>
    <n v="43"/>
    <s v="CALI PROGRESA EN PAZ, CON SEGURIDAD Y CULTURA CIUDADANA"/>
    <n v="4301"/>
    <s v="SEGURIDAD, CAUSA COMÚN."/>
    <n v="4301001"/>
    <s v="Lucha contra el delito y la impunidad."/>
    <x v="260"/>
    <s v="Comités de vecinos constituidos y vigilantes de cuadra capac"/>
    <n v="657552731"/>
    <n v="0"/>
    <n v="0"/>
    <n v="0"/>
    <n v="0"/>
    <n v="0"/>
    <n v="0"/>
    <n v="657552731"/>
    <n v="0"/>
    <n v="0"/>
    <n v="0"/>
    <n v="0"/>
    <n v="0"/>
    <n v="0"/>
    <n v="657552731"/>
  </r>
  <r>
    <x v="17"/>
    <x v="17"/>
    <s v="BP26001881"/>
    <s v="Fortalecimiento de la  seguridad y la convivencia ciudadana  en la comuna 22 de Santiago de   Cali"/>
    <s v="BP260018811020106"/>
    <s v="Adquirir equipos para recolección y procesamiento de video"/>
    <m/>
    <m/>
    <s v="2-302010101"/>
    <s v="Dotación y/o Adquisición de Maquinaria y Equipo"/>
    <x v="0"/>
    <s v="Vigencia actual"/>
    <n v="1104"/>
    <s v="0-1104"/>
    <s v="Otros ICLD (Ingresos Corrientes de Libre Destinanción)"/>
    <m/>
    <m/>
    <x v="1"/>
    <s v="Situado Fiscal"/>
    <n v="22"/>
    <s v="COMUNA  22"/>
    <n v="43"/>
    <s v="CALI PROGRESA EN PAZ, CON SEGURIDAD Y CULTURA CIUDADANA"/>
    <n v="4301"/>
    <s v="SEGURIDAD, CAUSA COMÚN."/>
    <n v="4301001"/>
    <s v="Lucha contra el delito y la impunidad."/>
    <x v="260"/>
    <s v="Comités de vecinos constituidos y vigilantes de cuadra capac"/>
    <n v="59475005"/>
    <n v="0"/>
    <n v="0"/>
    <n v="0"/>
    <n v="0"/>
    <n v="0"/>
    <n v="0"/>
    <n v="59475005"/>
    <n v="0"/>
    <n v="0"/>
    <n v="0"/>
    <n v="0"/>
    <n v="0"/>
    <n v="0"/>
    <n v="59475005"/>
  </r>
  <r>
    <x v="17"/>
    <x v="17"/>
    <s v="BP26001881"/>
    <s v="Fortalecimiento de la  seguridad y la convivencia ciudadana  en la comuna 22 de Santiago de   Cali"/>
    <s v="BP260018811020107"/>
    <s v="Adquirir terminal CPE eLTE"/>
    <m/>
    <m/>
    <s v="2-302010101"/>
    <s v="Dotación y/o Adquisición de Maquinaria y Equipo"/>
    <x v="0"/>
    <s v="Vigencia actual"/>
    <n v="1104"/>
    <s v="0-1104"/>
    <s v="Otros ICLD (Ingresos Corrientes de Libre Destinanción)"/>
    <m/>
    <m/>
    <x v="1"/>
    <s v="Situado Fiscal"/>
    <n v="22"/>
    <s v="COMUNA  22"/>
    <n v="43"/>
    <s v="CALI PROGRESA EN PAZ, CON SEGURIDAD Y CULTURA CIUDADANA"/>
    <n v="4301"/>
    <s v="SEGURIDAD, CAUSA COMÚN."/>
    <n v="4301001"/>
    <s v="Lucha contra el delito y la impunidad."/>
    <x v="260"/>
    <s v="Comités de vecinos constituidos y vigilantes de cuadra capac"/>
    <n v="20801200"/>
    <n v="0"/>
    <n v="0"/>
    <n v="0"/>
    <n v="0"/>
    <n v="0"/>
    <n v="0"/>
    <n v="20801200"/>
    <n v="0"/>
    <n v="0"/>
    <n v="0"/>
    <n v="0"/>
    <n v="0"/>
    <n v="0"/>
    <n v="20801200"/>
  </r>
  <r>
    <x v="17"/>
    <x v="17"/>
    <s v="BP26000826"/>
    <s v="MEJORAMIENTO DE ESPACIOS DE ACCESO A LA JUSTICIA EN SANTIAGO DE CALI"/>
    <s v="BP260008261010103"/>
    <s v="Adecuar la infraestructura de  las casas de justicia, inspecciones y comisarias"/>
    <m/>
    <m/>
    <s v="2-301010305"/>
    <s v="Rehabilitación de Infraestructura ya Existente"/>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1"/>
    <s v="Espacios que faciliten el acceso a la justicia (Casas de Jus"/>
    <n v="450000000"/>
    <n v="0"/>
    <n v="0"/>
    <n v="0"/>
    <n v="0"/>
    <n v="0"/>
    <n v="0"/>
    <n v="450000000"/>
    <n v="0"/>
    <n v="0"/>
    <n v="0"/>
    <n v="0"/>
    <n v="0"/>
    <n v="0"/>
    <n v="450000000"/>
  </r>
  <r>
    <x v="17"/>
    <x v="17"/>
    <s v="BP26000826"/>
    <s v="MEJORAMIENTO DE ESPACIOS DE ACCESO A LA JUSTICIA EN SANTIAGO DE CALI"/>
    <s v="BP260008261020101"/>
    <s v="Dotar de mobiliario y enseres a los espacios de justicia en Santiago de Cali"/>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1"/>
    <s v="Espacios que faciliten el acceso a la justicia (Casas de Jus"/>
    <n v="50000000"/>
    <n v="0"/>
    <n v="0"/>
    <n v="0"/>
    <n v="0"/>
    <n v="0"/>
    <n v="0"/>
    <n v="50000000"/>
    <n v="0"/>
    <n v="0"/>
    <n v="0"/>
    <n v="0"/>
    <n v="0"/>
    <n v="0"/>
    <n v="50000000"/>
  </r>
  <r>
    <x v="17"/>
    <x v="17"/>
    <s v="BP26002080"/>
    <s v="Fortalecimiento de los servicios de acceso a la justicia en Santiago de   Cali"/>
    <s v="BP260020801010101"/>
    <s v="Atender   a la comunidad por los  conflictos en las inspecciones y comisarías de famil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6569791573"/>
    <n v="0"/>
    <n v="0"/>
    <n v="0"/>
    <n v="0"/>
    <n v="0"/>
    <n v="0"/>
    <n v="6569791573"/>
    <n v="87892000"/>
    <n v="0"/>
    <n v="0"/>
    <n v="0"/>
    <n v="0"/>
    <n v="87892000"/>
    <n v="6481899573"/>
  </r>
  <r>
    <x v="17"/>
    <x v="17"/>
    <s v="BP26002080"/>
    <s v="Fortalecimiento de los servicios de acceso a la justicia en Santiago de   Cali"/>
    <s v="BP260020801010103"/>
    <s v="Apoyar en el Tramite de contravenciones de normas urbanísticas, ambientales, salubridad, proteccion de bien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1137785596"/>
    <n v="0"/>
    <n v="0"/>
    <n v="0"/>
    <n v="0"/>
    <n v="0"/>
    <n v="0"/>
    <n v="1137785596"/>
    <n v="0"/>
    <n v="0"/>
    <n v="0"/>
    <n v="0"/>
    <n v="0"/>
    <n v="0"/>
    <n v="1137785596"/>
  </r>
  <r>
    <x v="17"/>
    <x v="17"/>
    <s v="BP26002080"/>
    <s v="Fortalecimiento de los servicios de acceso a la justicia en Santiago de   Cali"/>
    <s v="BP260020801010104"/>
    <s v="Suministrar  alimentación en tareas de campo realizados por comisarios e inspectore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100000000"/>
    <n v="0"/>
    <n v="0"/>
    <n v="0"/>
    <n v="0"/>
    <n v="0"/>
    <n v="0"/>
    <n v="100000000"/>
    <n v="0"/>
    <n v="0"/>
    <n v="0"/>
    <n v="0"/>
    <n v="0"/>
    <n v="0"/>
    <n v="100000000"/>
  </r>
  <r>
    <x v="17"/>
    <x v="17"/>
    <s v="BP26002080"/>
    <s v="Fortalecimiento de los servicios de acceso a la justicia en Santiago de   Cali"/>
    <s v="BP260020801010105"/>
    <s v="Realizar mantenimiento preventivo y correctivo de vehículos Comisarios e Inspectores"/>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120000000"/>
    <n v="0"/>
    <n v="0"/>
    <n v="0"/>
    <n v="0"/>
    <n v="0"/>
    <n v="0"/>
    <n v="120000000"/>
    <n v="0"/>
    <n v="0"/>
    <n v="0"/>
    <n v="0"/>
    <n v="0"/>
    <n v="0"/>
    <n v="120000000"/>
  </r>
  <r>
    <x v="17"/>
    <x v="17"/>
    <s v="BP26002080"/>
    <s v="Fortalecimiento de los servicios de acceso a la justicia en Santiago de   Cali"/>
    <s v="BP260020801010106"/>
    <s v="Suministrar combustible para operativos diurnos y nocturnos de comisarios e inspectore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100000000"/>
    <n v="0"/>
    <n v="0"/>
    <n v="0"/>
    <n v="0"/>
    <n v="0"/>
    <n v="0"/>
    <n v="100000000"/>
    <n v="0"/>
    <n v="0"/>
    <n v="0"/>
    <n v="0"/>
    <n v="0"/>
    <n v="0"/>
    <n v="100000000"/>
  </r>
  <r>
    <x v="17"/>
    <x v="17"/>
    <s v="BP26002080"/>
    <s v="Fortalecimiento de los servicios de acceso a la justicia en Santiago de   Cali"/>
    <s v="BP260020801010107"/>
    <s v="Adquirir materiales e Insumos para atención en las Inspeccione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100000000"/>
    <n v="0"/>
    <n v="0"/>
    <n v="0"/>
    <n v="0"/>
    <n v="0"/>
    <n v="0"/>
    <n v="100000000"/>
    <n v="0"/>
    <n v="0"/>
    <n v="0"/>
    <n v="0"/>
    <n v="0"/>
    <n v="0"/>
    <n v="100000000"/>
  </r>
  <r>
    <x v="17"/>
    <x v="17"/>
    <s v="BP26002080"/>
    <s v="Fortalecimiento de los servicios de acceso a la justicia en Santiago de   Cali"/>
    <s v="BP260020801010108"/>
    <s v="Realizar el procedimiento de  investigación de acuerdo a reporte de incumplimiento  a norma de  transporte vertical (ascensores) y emitir la sanción correspondiente"/>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181748700"/>
    <n v="0"/>
    <n v="0"/>
    <n v="0"/>
    <n v="0"/>
    <n v="0"/>
    <n v="0"/>
    <n v="181748700"/>
    <n v="0"/>
    <n v="0"/>
    <n v="0"/>
    <n v="0"/>
    <n v="0"/>
    <n v="0"/>
    <n v="181748700"/>
  </r>
  <r>
    <x v="17"/>
    <x v="17"/>
    <s v="BP26002080"/>
    <s v="Fortalecimiento de los servicios de acceso a la justicia en Santiago de   Cali"/>
    <s v="BP260020801010109"/>
    <s v="Adquirir equipo tecnológico para la implementación del sistema de información en linea"/>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500000000"/>
    <n v="0"/>
    <n v="0"/>
    <n v="0"/>
    <n v="0"/>
    <n v="0"/>
    <n v="0"/>
    <n v="500000000"/>
    <n v="0"/>
    <n v="0"/>
    <n v="0"/>
    <n v="0"/>
    <n v="0"/>
    <n v="0"/>
    <n v="500000000"/>
  </r>
  <r>
    <x v="17"/>
    <x v="17"/>
    <s v="BP26002080"/>
    <s v="Fortalecimiento de los servicios de acceso a la justicia en Santiago de   Cali"/>
    <s v="BP260020801020101"/>
    <s v="Implementar  el Código Nacional de Policí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276555550"/>
    <n v="0"/>
    <n v="0"/>
    <n v="0"/>
    <n v="0"/>
    <n v="0"/>
    <n v="0"/>
    <n v="276555550"/>
    <n v="30356000"/>
    <n v="0"/>
    <n v="0"/>
    <n v="0"/>
    <n v="0"/>
    <n v="30356000"/>
    <n v="246199550"/>
  </r>
  <r>
    <x v="17"/>
    <x v="17"/>
    <s v="BP26002080"/>
    <s v="Fortalecimiento de los servicios de acceso a la justicia en Santiago de   Cali"/>
    <s v="BP260020801020102"/>
    <s v="Desarrollar  programas de capacitación y divulgación del código de policía."/>
    <m/>
    <m/>
    <s v="2-3030101"/>
    <s v="Capacitación Personal del Sector"/>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164618000"/>
    <n v="0"/>
    <n v="0"/>
    <n v="0"/>
    <n v="0"/>
    <n v="0"/>
    <n v="0"/>
    <n v="164618000"/>
    <n v="0"/>
    <n v="0"/>
    <n v="0"/>
    <n v="0"/>
    <n v="0"/>
    <n v="0"/>
    <n v="164618000"/>
  </r>
  <r>
    <x v="17"/>
    <x v="17"/>
    <s v="BP26002080"/>
    <s v="Fortalecimiento de los servicios de acceso a la justicia en Santiago de   Cali"/>
    <s v="BP260020801020103"/>
    <s v="Adquirir material impreso (comparenderas) para la aplicación del Cogido Nacional de Policía"/>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40000000"/>
    <n v="0"/>
    <n v="0"/>
    <n v="0"/>
    <n v="0"/>
    <n v="0"/>
    <n v="0"/>
    <n v="40000000"/>
    <n v="0"/>
    <n v="0"/>
    <n v="0"/>
    <n v="0"/>
    <n v="0"/>
    <n v="0"/>
    <n v="40000000"/>
  </r>
  <r>
    <x v="17"/>
    <x v="17"/>
    <s v="BP26002080"/>
    <s v="Fortalecimiento de los servicios de acceso a la justicia en Santiago de   Cali"/>
    <s v="BP260020801020104"/>
    <s v="Realizar inspección, vigilancia y control a la aplicación del Plan Integral de Residuos Sólid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100000000"/>
    <n v="0"/>
    <n v="0"/>
    <n v="0"/>
    <n v="0"/>
    <n v="0"/>
    <n v="0"/>
    <n v="100000000"/>
    <n v="0"/>
    <n v="0"/>
    <n v="0"/>
    <n v="0"/>
    <n v="0"/>
    <n v="0"/>
    <n v="100000000"/>
  </r>
  <r>
    <x v="17"/>
    <x v="17"/>
    <s v="BP09042842"/>
    <s v="Fortalecimiento A CENTROS DEL MENOR INFRACTOR EN SANTIAGO DE   Cali"/>
    <s v="BP090428421010105"/>
    <s v="Adecuar la  casa  de  dormitorios de los menores internos del  Valle del Lili CASA - SOLIDARIDAD"/>
    <m/>
    <m/>
    <s v="2-301010305"/>
    <s v="Rehabilitación de Infraestructura ya Existente"/>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3"/>
    <s v="Centro de formación para menores infractores ampliados mejor"/>
    <n v="400000000"/>
    <n v="0"/>
    <n v="0"/>
    <n v="0"/>
    <n v="0"/>
    <n v="0"/>
    <n v="0"/>
    <n v="400000000"/>
    <n v="0"/>
    <n v="0"/>
    <n v="0"/>
    <n v="0"/>
    <n v="0"/>
    <n v="0"/>
    <n v="400000000"/>
  </r>
  <r>
    <x v="17"/>
    <x v="17"/>
    <s v="BP09042842"/>
    <s v="Fortalecimiento A CENTROS DEL MENOR INFRACTOR EN SANTIAGO DE   Cali"/>
    <s v="BP090428421010106"/>
    <s v="Adecuar las baterías sanitarias de la casa nueva vida - cae buen pastor"/>
    <m/>
    <m/>
    <s v="2-301010305"/>
    <s v="Rehabilitación de Infraestructura ya Existente"/>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3"/>
    <s v="Centro de formación para menores infractores ampliados mejor"/>
    <n v="134999999"/>
    <n v="0"/>
    <n v="0"/>
    <n v="0"/>
    <n v="0"/>
    <n v="0"/>
    <n v="0"/>
    <n v="134999999"/>
    <n v="0"/>
    <n v="0"/>
    <n v="0"/>
    <n v="0"/>
    <n v="0"/>
    <n v="0"/>
    <n v="134999999"/>
  </r>
  <r>
    <x v="17"/>
    <x v="17"/>
    <s v="BP09042857"/>
    <s v="Mejoramiento  DE LA INFRAESTRUCTURA DE LA CARCEL DE VARONES EN SANTIAGO DE   Cali"/>
    <s v="BP090428571010104"/>
    <s v="Adquirir Equipos de comunicación para el centro penitenciario de Cali"/>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115740000"/>
    <n v="0"/>
    <n v="0"/>
    <n v="0"/>
    <n v="0"/>
    <n v="0"/>
    <n v="0"/>
    <n v="115740000"/>
    <n v="0"/>
    <n v="0"/>
    <n v="0"/>
    <n v="0"/>
    <n v="0"/>
    <n v="0"/>
    <n v="115740000"/>
  </r>
  <r>
    <x v="17"/>
    <x v="17"/>
    <s v="BP09042857"/>
    <s v="Mejoramiento  DE LA INFRAESTRUCTURA DE LA CARCEL DE VARONES EN SANTIAGO DE   Cali"/>
    <s v="BP090428571010111"/>
    <s v="Adquirir aires acondicionados  para centro penitenciario de varones"/>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49488000"/>
    <n v="0"/>
    <n v="0"/>
    <n v="0"/>
    <n v="0"/>
    <n v="0"/>
    <n v="0"/>
    <n v="49488000"/>
    <n v="0"/>
    <n v="0"/>
    <n v="0"/>
    <n v="0"/>
    <n v="0"/>
    <n v="0"/>
    <n v="49488000"/>
  </r>
  <r>
    <x v="17"/>
    <x v="17"/>
    <s v="BP09042857"/>
    <s v="Mejoramiento  DE LA INFRAESTRUCTURA DE LA CARCEL DE VARONES EN SANTIAGO DE   Cali"/>
    <s v="BP090428571020104"/>
    <s v="Adquirir Mobiliario para el centro penitenciario"/>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197416000"/>
    <n v="0"/>
    <n v="0"/>
    <n v="0"/>
    <n v="0"/>
    <n v="0"/>
    <n v="0"/>
    <n v="197416000"/>
    <n v="0"/>
    <n v="0"/>
    <n v="0"/>
    <n v="0"/>
    <n v="0"/>
    <n v="0"/>
    <n v="197416000"/>
  </r>
  <r>
    <x v="17"/>
    <x v="17"/>
    <s v="BP09042857"/>
    <s v="Mejoramiento  DE LA INFRAESTRUCTURA DE LA CARCEL DE VARONES EN SANTIAGO DE   Cali"/>
    <s v="BP090428571020105"/>
    <s v="Dotar al centro penitenciario de vehículo para traslado de pasajeros"/>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148000000"/>
    <n v="0"/>
    <n v="0"/>
    <n v="0"/>
    <n v="0"/>
    <n v="0"/>
    <n v="0"/>
    <n v="148000000"/>
    <n v="0"/>
    <n v="0"/>
    <n v="0"/>
    <n v="0"/>
    <n v="0"/>
    <n v="0"/>
    <n v="148000000"/>
  </r>
  <r>
    <x v="17"/>
    <x v="17"/>
    <s v="BP09042857"/>
    <s v="Mejoramiento  DE LA INFRAESTRUCTURA DE LA CARCEL DE VARONES EN SANTIAGO DE   Cali"/>
    <s v="BP090428571020106"/>
    <s v="Dotar al centro penitenciario de motos"/>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64776000"/>
    <n v="0"/>
    <n v="0"/>
    <n v="0"/>
    <n v="0"/>
    <n v="0"/>
    <n v="0"/>
    <n v="64776000"/>
    <n v="0"/>
    <n v="0"/>
    <n v="0"/>
    <n v="0"/>
    <n v="0"/>
    <n v="0"/>
    <n v="64776000"/>
  </r>
  <r>
    <x v="17"/>
    <x v="17"/>
    <s v="BP09042857"/>
    <s v="Mejoramiento  DE LA INFRAESTRUCTURA DE LA CARCEL DE VARONES EN SANTIAGO DE   Cali"/>
    <s v="BP090428571020108"/>
    <s v="Dotar al centro penitenciario de equipos informáticos"/>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50240000"/>
    <n v="0"/>
    <n v="0"/>
    <n v="0"/>
    <n v="0"/>
    <n v="0"/>
    <n v="0"/>
    <n v="50240000"/>
    <n v="0"/>
    <n v="0"/>
    <n v="0"/>
    <n v="0"/>
    <n v="0"/>
    <n v="0"/>
    <n v="50240000"/>
  </r>
  <r>
    <x v="17"/>
    <x v="17"/>
    <s v="BP26000721"/>
    <s v="Mejoramiento de las condiciones carcelarias   de las mujeres sindicadas  de la ciudad de  Cali"/>
    <s v="BP260007211010101"/>
    <s v="Realizar Mantenimiento de vehículos"/>
    <m/>
    <m/>
    <s v="2-302010201"/>
    <s v="Maquinaria y Equip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30000000"/>
    <n v="0"/>
    <n v="0"/>
    <n v="0"/>
    <n v="0"/>
    <n v="0"/>
    <n v="0"/>
    <n v="30000000"/>
    <n v="0"/>
    <n v="0"/>
    <n v="0"/>
    <n v="0"/>
    <n v="0"/>
    <n v="0"/>
    <n v="30000000"/>
  </r>
  <r>
    <x v="17"/>
    <x v="17"/>
    <s v="BP26000721"/>
    <s v="Mejoramiento de las condiciones carcelarias   de las mujeres sindicadas  de la ciudad de  Cali"/>
    <s v="BP260007211010102"/>
    <s v="Suministrar combustible para vehículos para traslado de interna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20000000"/>
    <n v="0"/>
    <n v="0"/>
    <n v="0"/>
    <n v="0"/>
    <n v="0"/>
    <n v="0"/>
    <n v="20000000"/>
    <n v="0"/>
    <n v="0"/>
    <n v="0"/>
    <n v="0"/>
    <n v="0"/>
    <n v="0"/>
    <n v="20000000"/>
  </r>
  <r>
    <x v="17"/>
    <x v="17"/>
    <s v="BP26000721"/>
    <s v="Mejoramiento de las condiciones carcelarias   de las mujeres sindicadas  de la ciudad de  Cali"/>
    <s v="BP260007211020110"/>
    <s v="Adecuación Espacios de reclusas de COJAM"/>
    <m/>
    <m/>
    <s v="2-301010305"/>
    <s v="Rehabilitación de Infraestructura ya Existente"/>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50000000"/>
    <n v="0"/>
    <n v="0"/>
    <n v="0"/>
    <n v="0"/>
    <n v="0"/>
    <n v="0"/>
    <n v="50000000"/>
    <n v="0"/>
    <n v="0"/>
    <n v="0"/>
    <n v="0"/>
    <n v="0"/>
    <n v="0"/>
    <n v="50000000"/>
  </r>
  <r>
    <x v="17"/>
    <x v="17"/>
    <s v="BP26000721"/>
    <s v="Mejoramiento de las condiciones carcelarias   de las mujeres sindicadas  de la ciudad de  Cali"/>
    <s v="BP260007211020111"/>
    <s v="Suministrar elementos a las internas del COJAM"/>
    <m/>
    <m/>
    <s v="2-302010134"/>
    <s v="Adquisicion de Materiales y Suministros"/>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4"/>
    <s v="Centro penitenciario de Cali mejorado"/>
    <n v="100000000"/>
    <n v="0"/>
    <n v="0"/>
    <n v="0"/>
    <n v="0"/>
    <n v="0"/>
    <n v="0"/>
    <n v="100000000"/>
    <n v="0"/>
    <n v="0"/>
    <n v="0"/>
    <n v="0"/>
    <n v="0"/>
    <n v="0"/>
    <n v="100000000"/>
  </r>
  <r>
    <x v="17"/>
    <x v="17"/>
    <s v="BP26002090"/>
    <s v="Apoyo a procesos de resocialización en la cárcel varones y centro del menor infractor en Santiago de Cali  Cali"/>
    <s v="BP260020901010101"/>
    <s v="Capacitar a los internos de la  cárcel  de varones    para su resocialización"/>
    <m/>
    <m/>
    <s v="2-3030101"/>
    <s v="Capacitación Personal del Sector"/>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5"/>
    <s v="Capacitaciones para la resocialización de población mayor y"/>
    <n v="35840000"/>
    <n v="0"/>
    <n v="0"/>
    <n v="0"/>
    <n v="0"/>
    <n v="0"/>
    <n v="0"/>
    <n v="35840000"/>
    <n v="0"/>
    <n v="0"/>
    <n v="0"/>
    <n v="0"/>
    <n v="0"/>
    <n v="0"/>
    <n v="35840000"/>
  </r>
  <r>
    <x v="17"/>
    <x v="17"/>
    <s v="BP26002090"/>
    <s v="Apoyo a procesos de resocialización en la cárcel varones y centro del menor infractor en Santiago de Cali  Cali"/>
    <s v="BP260020901010102"/>
    <s v="Suministrar material didáctico para los talleres de formación para internos en la cárcel de varones Villa Hermosa"/>
    <m/>
    <m/>
    <s v="2-302010107"/>
    <s v="Dotación de Material Educativ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5"/>
    <s v="Capacitaciones para la resocialización de población mayor y"/>
    <n v="14140000"/>
    <n v="0"/>
    <n v="0"/>
    <n v="0"/>
    <n v="0"/>
    <n v="0"/>
    <n v="0"/>
    <n v="14140000"/>
    <n v="0"/>
    <n v="0"/>
    <n v="0"/>
    <n v="0"/>
    <n v="0"/>
    <n v="0"/>
    <n v="14140000"/>
  </r>
  <r>
    <x v="17"/>
    <x v="17"/>
    <s v="BP26002090"/>
    <s v="Apoyo a procesos de resocialización en la cárcel varones y centro del menor infractor en Santiago de Cali  Cali"/>
    <s v="BP260020901020101"/>
    <s v="Capacitar a los menores infractores para su Resocialización"/>
    <m/>
    <m/>
    <s v="2-3030101"/>
    <s v="Capacitación Personal del Sector"/>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5"/>
    <s v="Capacitaciones para la resocialización de población mayor y"/>
    <n v="35900000"/>
    <n v="0"/>
    <n v="0"/>
    <n v="0"/>
    <n v="0"/>
    <n v="0"/>
    <n v="0"/>
    <n v="35900000"/>
    <n v="0"/>
    <n v="0"/>
    <n v="0"/>
    <n v="0"/>
    <n v="0"/>
    <n v="0"/>
    <n v="35900000"/>
  </r>
  <r>
    <x v="17"/>
    <x v="17"/>
    <s v="BP26002090"/>
    <s v="Apoyo a procesos de resocialización en la cárcel varones y centro del menor infractor en Santiago de Cali  Cali"/>
    <s v="BP260020901020102"/>
    <s v="Suministrar material didáctico para los talleres de formación para menores infractores"/>
    <m/>
    <m/>
    <s v="2-302010107"/>
    <s v="Dotación de Material Educativ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5"/>
    <s v="Capacitaciones para la resocialización de población mayor y"/>
    <n v="14120000"/>
    <n v="0"/>
    <n v="0"/>
    <n v="0"/>
    <n v="0"/>
    <n v="0"/>
    <n v="0"/>
    <n v="14120000"/>
    <n v="0"/>
    <n v="0"/>
    <n v="0"/>
    <n v="0"/>
    <n v="0"/>
    <n v="0"/>
    <n v="14120000"/>
  </r>
  <r>
    <x v="17"/>
    <x v="17"/>
    <s v="BP26002090"/>
    <s v="Apoyo a procesos de resocialización en la cárcel varones y centro del menor infractor en Santiago de Cali  Cali"/>
    <s v="BP260020901020103"/>
    <s v="Implementar modelo de justicia restaurativa para jóvenes en conflicto"/>
    <m/>
    <m/>
    <s v="2-3030101"/>
    <s v="Capacitación Personal del Sector"/>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65"/>
    <s v="Capacitaciones para la resocialización de población mayor y"/>
    <n v="240000000"/>
    <n v="0"/>
    <n v="0"/>
    <n v="0"/>
    <n v="0"/>
    <n v="0"/>
    <n v="0"/>
    <n v="240000000"/>
    <n v="0"/>
    <n v="0"/>
    <n v="0"/>
    <n v="0"/>
    <n v="0"/>
    <n v="0"/>
    <n v="240000000"/>
  </r>
  <r>
    <x v="17"/>
    <x v="17"/>
    <s v="BP26002092"/>
    <s v="Protección de derechos fundamentales a familias vulneradas y víctimas del conflicto en Santiago de Cali"/>
    <s v="BP260020921010101"/>
    <s v="Suministrar  bonos de hospedaje para Víctimas del conflicto"/>
    <m/>
    <m/>
    <s v="2-3030249"/>
    <s v="Programas Especiales de Defensa y Seguridad"/>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1"/>
    <s v="Prevención y protección a víctimas"/>
    <x v="266"/>
    <s v="Familias víctimas del conflicto atendidas en el programa de"/>
    <n v="67857143"/>
    <n v="0"/>
    <n v="0"/>
    <n v="0"/>
    <n v="0"/>
    <n v="0"/>
    <n v="0"/>
    <n v="67857143"/>
    <n v="0"/>
    <n v="0"/>
    <n v="0"/>
    <n v="0"/>
    <n v="0"/>
    <n v="0"/>
    <n v="67857143"/>
  </r>
  <r>
    <x v="17"/>
    <x v="17"/>
    <s v="BP26002092"/>
    <s v="Protección de derechos fundamentales a familias vulneradas y víctimas del conflicto en Santiago de Cali"/>
    <s v="BP260020921010102"/>
    <s v="Suministrar  bonos de alimentación  para Víctimas del conflicto"/>
    <m/>
    <m/>
    <s v="2-302010134"/>
    <s v="Adquisicion de Materiales y Suministros"/>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1"/>
    <s v="Prevención y protección a víctimas"/>
    <x v="266"/>
    <s v="Familias víctimas del conflicto atendidas en el programa de"/>
    <n v="181428572"/>
    <n v="0"/>
    <n v="0"/>
    <n v="0"/>
    <n v="0"/>
    <n v="0"/>
    <n v="0"/>
    <n v="181428572"/>
    <n v="0"/>
    <n v="0"/>
    <n v="0"/>
    <n v="0"/>
    <n v="0"/>
    <n v="0"/>
    <n v="181428572"/>
  </r>
  <r>
    <x v="17"/>
    <x v="17"/>
    <s v="BP26002092"/>
    <s v="Protección de derechos fundamentales a familias vulneradas y víctimas del conflicto en Santiago de Cali"/>
    <s v="BP260020921020101"/>
    <s v="Suministrar bonos de  transporte para re ubicación  para Víctimas del conflicto"/>
    <m/>
    <m/>
    <s v="2-3030249"/>
    <s v="Programas Especiales de Defensa y Seguridad"/>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1"/>
    <s v="Prevención y protección a víctimas"/>
    <x v="266"/>
    <s v="Familias víctimas del conflicto atendidas en el programa de"/>
    <n v="150714285"/>
    <n v="0"/>
    <n v="0"/>
    <n v="0"/>
    <n v="0"/>
    <n v="0"/>
    <n v="0"/>
    <n v="150714285"/>
    <n v="0"/>
    <n v="0"/>
    <n v="0"/>
    <n v="0"/>
    <n v="0"/>
    <n v="0"/>
    <n v="150714285"/>
  </r>
  <r>
    <x v="17"/>
    <x v="17"/>
    <s v="BP26002080"/>
    <s v="Fortalecimiento de los servicios de acceso a la justicia en Santiago de   Cali"/>
    <s v="BP260020801020107"/>
    <s v="Desarrollar  programas de capacitación y divulgación del código de policía."/>
    <m/>
    <m/>
    <s v="2-3030101"/>
    <s v="Capacitación Personal del Sector"/>
    <x v="0"/>
    <s v="Vigencia actual"/>
    <n v="1221"/>
    <s v="0-1221"/>
    <s v="CNPyC 45% Dec 1284/17"/>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346544000"/>
    <n v="0"/>
    <n v="0"/>
    <n v="0"/>
    <n v="0"/>
    <n v="0"/>
    <n v="0"/>
    <n v="346544000"/>
    <n v="0"/>
    <n v="0"/>
    <n v="0"/>
    <n v="0"/>
    <n v="0"/>
    <n v="0"/>
    <n v="346544000"/>
  </r>
  <r>
    <x v="17"/>
    <x v="17"/>
    <s v="BP26002080"/>
    <s v="Fortalecimiento de los servicios de acceso a la justicia en Santiago de   Cali"/>
    <s v="BP260020801020108"/>
    <s v="Desarrollar  programas de capacitación y divulgación del código de policía."/>
    <m/>
    <m/>
    <s v="2-3030101"/>
    <s v="Capacitación Personal del Sector"/>
    <x v="0"/>
    <s v="Vigencia actual"/>
    <n v="1226"/>
    <s v="0-1226"/>
    <s v="CNPyC 40% ley1801/16"/>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308040000"/>
    <n v="0"/>
    <n v="0"/>
    <n v="0"/>
    <n v="0"/>
    <n v="0"/>
    <n v="0"/>
    <n v="308040000"/>
    <n v="0"/>
    <n v="0"/>
    <n v="0"/>
    <n v="0"/>
    <n v="0"/>
    <n v="0"/>
    <n v="308040000"/>
  </r>
  <r>
    <x v="17"/>
    <x v="17"/>
    <s v="BP26001383"/>
    <s v="Fortalecimiento de los cuadrantes de policía de Santiago de Cali"/>
    <s v="BP260013831010105"/>
    <s v="Adquirir servicio de datos  para equipos de localización"/>
    <m/>
    <m/>
    <s v="2-3030249"/>
    <s v="Programas Especiales de Defensa y Seguridad"/>
    <x v="0"/>
    <s v="Vigencia actual"/>
    <n v="1239"/>
    <s v="0-1239"/>
    <s v="Contribución especial "/>
    <m/>
    <m/>
    <x v="0"/>
    <s v="Organismo"/>
    <n v="99"/>
    <s v="MUNICIPIO DE CALI"/>
    <n v="43"/>
    <s v="CALI PROGRESA EN PAZ, CON SEGURIDAD Y CULTURA CIUDADANA"/>
    <n v="4301"/>
    <s v="SEGURIDAD, CAUSA COMÚN."/>
    <n v="4301001"/>
    <s v="Lucha contra el delito y la impunidad."/>
    <x v="252"/>
    <s v="Cuadrantes de policía dotados"/>
    <n v="1000000000"/>
    <n v="0"/>
    <n v="0"/>
    <n v="0"/>
    <n v="0"/>
    <n v="0"/>
    <n v="0"/>
    <n v="1000000000"/>
    <n v="0"/>
    <n v="0"/>
    <n v="0"/>
    <n v="0"/>
    <n v="0"/>
    <n v="0"/>
    <n v="1000000000"/>
  </r>
  <r>
    <x v="17"/>
    <x v="17"/>
    <s v="BP08042843"/>
    <s v="APOYO  A LA MOVILIDAD POLICIAL EN EL MUNICIPIO DE SANTIAGO DE   Cali"/>
    <s v="BP080428431020103"/>
    <s v="Realizar mantenimiento correctivo y preventivo a vehículos policiales............."/>
    <m/>
    <m/>
    <s v="2-302010201"/>
    <s v="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1500000000"/>
    <n v="0"/>
    <n v="0"/>
    <n v="0"/>
    <n v="0"/>
    <n v="0"/>
    <n v="0"/>
    <n v="1500000000"/>
    <n v="0"/>
    <n v="0"/>
    <n v="0"/>
    <n v="0"/>
    <n v="0"/>
    <n v="0"/>
    <n v="1500000000"/>
  </r>
  <r>
    <x v="17"/>
    <x v="17"/>
    <s v="BP08042853"/>
    <s v="Fortalecimiento integral del centro facilitador de servicios Migratorios de Santiago de  Cali"/>
    <s v="BP080428531010201"/>
    <s v="Realizar Mantenimiento preventivo y/o correctivo a vehiculos migratorios."/>
    <m/>
    <m/>
    <s v="2-302010201"/>
    <s v="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48000000"/>
    <n v="0"/>
    <n v="0"/>
    <n v="0"/>
    <n v="0"/>
    <n v="0"/>
    <n v="0"/>
    <n v="48000000"/>
    <n v="0"/>
    <n v="0"/>
    <n v="0"/>
    <n v="0"/>
    <n v="0"/>
    <n v="0"/>
    <n v="48000000"/>
  </r>
  <r>
    <x v="17"/>
    <x v="17"/>
    <s v="BP08042853"/>
    <s v="Fortalecimiento integral del centro facilitador de servicios Migratorios de Santiago de  Cali"/>
    <s v="BP080428531020102"/>
    <s v="Suministrar combustible para movilidad de los vehiculos de migracion."/>
    <m/>
    <m/>
    <s v="2-302010134"/>
    <s v="Adquisicion de Materiales y Suministros"/>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19600000"/>
    <n v="0"/>
    <n v="0"/>
    <n v="0"/>
    <n v="0"/>
    <n v="0"/>
    <n v="0"/>
    <n v="19600000"/>
    <n v="0"/>
    <n v="0"/>
    <n v="0"/>
    <n v="0"/>
    <n v="0"/>
    <n v="0"/>
    <n v="19600000"/>
  </r>
  <r>
    <x v="17"/>
    <x v="17"/>
    <s v="BP08042853"/>
    <s v="Fortalecimiento integral del centro facilitador de servicios Migratorios de Santiago de  Cali"/>
    <s v="BP080428531020106"/>
    <s v="Adquirir tiquetes aéreos y/ o terrestres para fortalecer el proceso de deportación de migrantes"/>
    <m/>
    <m/>
    <s v="2-302010133"/>
    <s v="Servicios de Transporte "/>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227400000"/>
    <n v="0"/>
    <n v="0"/>
    <n v="0"/>
    <n v="0"/>
    <n v="0"/>
    <n v="0"/>
    <n v="227400000"/>
    <n v="0"/>
    <n v="0"/>
    <n v="0"/>
    <n v="0"/>
    <n v="0"/>
    <n v="0"/>
    <n v="227400000"/>
  </r>
  <r>
    <x v="17"/>
    <x v="17"/>
    <s v="BP08042858"/>
    <s v="Apoyo LOGÍSTICO A LA  FUERZA AÉREA DE SANTIAGO DE  Cali"/>
    <s v="BP080428581010101"/>
    <s v="Realizar el suministro  de combustible vehículos EMAVI"/>
    <m/>
    <m/>
    <s v="2-302010134"/>
    <s v="Adquisicion de Materiales y Suministros"/>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103092388"/>
    <n v="0"/>
    <n v="0"/>
    <n v="0"/>
    <n v="0"/>
    <n v="0"/>
    <n v="0"/>
    <n v="103092388"/>
    <n v="0"/>
    <n v="0"/>
    <n v="0"/>
    <n v="0"/>
    <n v="0"/>
    <n v="0"/>
    <n v="103092388"/>
  </r>
  <r>
    <x v="17"/>
    <x v="17"/>
    <s v="BP08042858"/>
    <s v="Apoyo LOGÍSTICO A LA  FUERZA AÉREA DE SANTIAGO DE  Cali"/>
    <s v="BP080428581010102"/>
    <s v="Realizar Mantenimiento de parque automotor de la EMAVI"/>
    <m/>
    <m/>
    <s v="2-302010201"/>
    <s v="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30000000"/>
    <n v="0"/>
    <n v="0"/>
    <n v="0"/>
    <n v="0"/>
    <n v="0"/>
    <n v="0"/>
    <n v="30000000"/>
    <n v="0"/>
    <n v="0"/>
    <n v="0"/>
    <n v="0"/>
    <n v="0"/>
    <n v="0"/>
    <n v="30000000"/>
  </r>
  <r>
    <x v="17"/>
    <x v="17"/>
    <s v="BP08042858"/>
    <s v="Apoyo LOGÍSTICO A LA  FUERZA AÉREA DE SANTIAGO DE  Cali"/>
    <s v="BP080428581010103"/>
    <s v="Realizar Mantenimiento de parque automotor de EMAVI(Motos)"/>
    <m/>
    <m/>
    <s v="2-302010201"/>
    <s v="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20000000"/>
    <n v="0"/>
    <n v="0"/>
    <n v="0"/>
    <n v="0"/>
    <n v="0"/>
    <n v="0"/>
    <n v="20000000"/>
    <n v="0"/>
    <n v="0"/>
    <n v="0"/>
    <n v="0"/>
    <n v="0"/>
    <n v="0"/>
    <n v="20000000"/>
  </r>
  <r>
    <x v="17"/>
    <x v="17"/>
    <s v="BP08042858"/>
    <s v="Apoyo LOGÍSTICO A LA  FUERZA AÉREA DE SANTIAGO DE  Cali"/>
    <s v="BP080428581020101"/>
    <s v="Adquirir  motocicletas para operatividad de la fuerza aérea."/>
    <m/>
    <m/>
    <s v="2-302010101"/>
    <s v="Dotación y/o Adquisición de 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93727612"/>
    <n v="0"/>
    <n v="0"/>
    <n v="0"/>
    <n v="0"/>
    <n v="0"/>
    <n v="0"/>
    <n v="93727612"/>
    <n v="0"/>
    <n v="0"/>
    <n v="0"/>
    <n v="0"/>
    <n v="0"/>
    <n v="0"/>
    <n v="93727612"/>
  </r>
  <r>
    <x v="17"/>
    <x v="17"/>
    <s v="BP08042858"/>
    <s v="Apoyo LOGÍSTICO A LA  FUERZA AÉREA DE SANTIAGO DE  Cali"/>
    <s v="BP080428581020106"/>
    <s v="Adquirir equipos y elementos para realización de operativos del EMAVI"/>
    <m/>
    <m/>
    <s v="2-302010101"/>
    <s v="Dotación y/o Adquisición de 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83180000"/>
    <n v="0"/>
    <n v="0"/>
    <n v="0"/>
    <n v="0"/>
    <n v="0"/>
    <n v="0"/>
    <n v="83180000"/>
    <n v="0"/>
    <n v="0"/>
    <n v="0"/>
    <n v="0"/>
    <n v="0"/>
    <n v="0"/>
    <n v="83180000"/>
  </r>
  <r>
    <x v="17"/>
    <x v="17"/>
    <s v="BP09042852"/>
    <s v="Fortalecimiento  INSTITUCIONAL DE ORGANISMOS DE JUSTICIA- FISCALIA- C.T.I. Y MEDICINA LEGAL EN SANTIAGO DE   Cali"/>
    <s v="BP090428521010134"/>
    <s v="Adquirir equipo tecnológico para CTI"/>
    <m/>
    <m/>
    <s v="2-302010101"/>
    <s v="Dotación y/o Adquisición de 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55710848"/>
    <n v="0"/>
    <n v="0"/>
    <n v="0"/>
    <n v="0"/>
    <n v="0"/>
    <n v="0"/>
    <n v="55710848"/>
    <n v="0"/>
    <n v="0"/>
    <n v="0"/>
    <n v="0"/>
    <n v="0"/>
    <n v="0"/>
    <n v="55710848"/>
  </r>
  <r>
    <x v="17"/>
    <x v="17"/>
    <s v="BP09042852"/>
    <s v="Fortalecimiento  INSTITUCIONAL DE ORGANISMOS DE JUSTICIA- FISCALIA- C.T.I. Y MEDICINA LEGAL EN SANTIAGO DE   Cali"/>
    <s v="BP090428521010135"/>
    <s v="Adquirir mobiliario para el laboratorio de estupefacientes de medicina  legal"/>
    <m/>
    <m/>
    <s v="2-302010103"/>
    <s v="Dotación de Instalaciones"/>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360000000"/>
    <n v="0"/>
    <n v="0"/>
    <n v="0"/>
    <n v="0"/>
    <n v="0"/>
    <n v="0"/>
    <n v="360000000"/>
    <n v="0"/>
    <n v="0"/>
    <n v="0"/>
    <n v="0"/>
    <n v="0"/>
    <n v="0"/>
    <n v="360000000"/>
  </r>
  <r>
    <x v="17"/>
    <x v="17"/>
    <s v="BP09042852"/>
    <s v="Fortalecimiento  INSTITUCIONAL DE ORGANISMOS DE JUSTICIA- FISCALIA- C.T.I. Y MEDICINA LEGAL EN SANTIAGO DE   Cali"/>
    <s v="BP090428521020102"/>
    <s v="Dotar de  vehículos, para investigación y vigilancia del CT.I"/>
    <m/>
    <m/>
    <s v="2-302010101"/>
    <s v="Dotación y/o Adquisición de 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750172152"/>
    <n v="0"/>
    <n v="0"/>
    <n v="0"/>
    <n v="0"/>
    <n v="0"/>
    <n v="0"/>
    <n v="750172152"/>
    <n v="0"/>
    <n v="0"/>
    <n v="0"/>
    <n v="0"/>
    <n v="0"/>
    <n v="0"/>
    <n v="750172152"/>
  </r>
  <r>
    <x v="17"/>
    <x v="17"/>
    <s v="BP26002081"/>
    <s v="Fortalecimiento del batallón de policía militar número 3 de Santiago de Cali  Cali"/>
    <s v="BP260020811010103"/>
    <s v="Realizar el Mantenimiento de  motocicletas del BAPOM"/>
    <m/>
    <m/>
    <s v="2-302010201"/>
    <s v="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100000000"/>
    <n v="0"/>
    <n v="0"/>
    <n v="0"/>
    <n v="0"/>
    <n v="0"/>
    <n v="0"/>
    <n v="100000000"/>
    <n v="0"/>
    <n v="0"/>
    <n v="0"/>
    <n v="0"/>
    <n v="0"/>
    <n v="0"/>
    <n v="100000000"/>
  </r>
  <r>
    <x v="17"/>
    <x v="17"/>
    <s v="BP26002081"/>
    <s v="Fortalecimiento del batallón de policía militar número 3 de Santiago de Cali  Cali"/>
    <s v="BP260020811010106"/>
    <s v="Realizar el suministro  de combustible a vehículos de operativos de seguridad por parte del BAPOM"/>
    <m/>
    <m/>
    <s v="2-302010134"/>
    <s v="Adquisicion de Materiales y Suministros"/>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300000000"/>
    <n v="0"/>
    <n v="0"/>
    <n v="0"/>
    <n v="0"/>
    <n v="0"/>
    <n v="0"/>
    <n v="300000000"/>
    <n v="0"/>
    <n v="0"/>
    <n v="0"/>
    <n v="0"/>
    <n v="0"/>
    <n v="0"/>
    <n v="300000000"/>
  </r>
  <r>
    <x v="17"/>
    <x v="17"/>
    <s v="BP26002081"/>
    <s v="Fortalecimiento del batallón de policía militar número 3 de Santiago de Cali  Cali"/>
    <s v="BP260020811010107"/>
    <s v="Realizar el Mantenimiento de vehículos del BAPOM"/>
    <m/>
    <m/>
    <s v="2-302010201"/>
    <s v="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250000000"/>
    <n v="0"/>
    <n v="0"/>
    <n v="0"/>
    <n v="0"/>
    <n v="0"/>
    <n v="0"/>
    <n v="250000000"/>
    <n v="0"/>
    <n v="0"/>
    <n v="0"/>
    <n v="0"/>
    <n v="0"/>
    <n v="0"/>
    <n v="250000000"/>
  </r>
  <r>
    <x v="17"/>
    <x v="17"/>
    <s v="BP26002081"/>
    <s v="Fortalecimiento del batallón de policía militar número 3 de Santiago de Cali  Cali"/>
    <s v="BP260020811020104"/>
    <s v="Adquirir elementos para operativos de control y reacción a  soldados del  BAPOM"/>
    <m/>
    <m/>
    <s v="2-302010134"/>
    <s v="Adquisicion de Materiales y Suministros"/>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50000000"/>
    <n v="0"/>
    <n v="0"/>
    <n v="0"/>
    <n v="0"/>
    <n v="0"/>
    <n v="0"/>
    <n v="50000000"/>
    <n v="0"/>
    <n v="0"/>
    <n v="0"/>
    <n v="0"/>
    <n v="0"/>
    <n v="0"/>
    <n v="50000000"/>
  </r>
  <r>
    <x v="17"/>
    <x v="17"/>
    <s v="BP26002082"/>
    <s v="Fortalecimiento a la policía metropolitana del municipio de Santiago de   Cali"/>
    <s v="BP260020821010104"/>
    <s v="Suministrar  alimentación  al personal patrullero para operativos"/>
    <m/>
    <m/>
    <s v="2-302010134"/>
    <s v="Adquisicion de Materiales y Suministros"/>
    <x v="0"/>
    <s v="Vigencia actual"/>
    <n v="1239"/>
    <s v="0-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2000000000"/>
    <n v="0"/>
    <n v="0"/>
    <n v="0"/>
    <n v="0"/>
    <n v="0"/>
    <n v="0"/>
    <n v="2000000000"/>
    <n v="0"/>
    <n v="0"/>
    <n v="0"/>
    <n v="0"/>
    <n v="0"/>
    <n v="0"/>
    <n v="2000000000"/>
  </r>
  <r>
    <x v="17"/>
    <x v="17"/>
    <s v="BP26002130"/>
    <s v="Adecuación de la infraestructura física de policía de Santiago de   Cali"/>
    <s v="BP260021301010101"/>
    <s v="Realizar mantenimiento de las estaciones de policia de la zona urbana de Cali"/>
    <m/>
    <m/>
    <s v="2-301010305"/>
    <s v="Rehabilitación de Infraestructura ya Existente"/>
    <x v="0"/>
    <s v="Vigencia actual"/>
    <n v="1239"/>
    <s v="0-1239"/>
    <s v="Contribución especial "/>
    <m/>
    <m/>
    <x v="0"/>
    <s v="Organismo"/>
    <n v="99"/>
    <s v="MUNICIPIO DE CALI"/>
    <n v="43"/>
    <s v="CALI PROGRESA EN PAZ, CON SEGURIDAD Y CULTURA CIUDADANA"/>
    <n v="4301"/>
    <s v="SEGURIDAD, CAUSA COMÚN."/>
    <n v="4301001"/>
    <s v="Lucha contra el delito y la impunidad."/>
    <x v="254"/>
    <s v="Infraestructura policial mejorada"/>
    <n v="1000000000"/>
    <n v="0"/>
    <n v="0"/>
    <n v="0"/>
    <n v="0"/>
    <n v="0"/>
    <n v="0"/>
    <n v="1000000000"/>
    <n v="0"/>
    <n v="0"/>
    <n v="0"/>
    <n v="0"/>
    <n v="0"/>
    <n v="0"/>
    <n v="1000000000"/>
  </r>
  <r>
    <x v="17"/>
    <x v="17"/>
    <s v="BP26002123"/>
    <s v="Consolidación del sistema de vídeo vigilancia y monitoreo en Santiago de   Cali"/>
    <s v="BP260021231020103"/>
    <s v="Fortalecer tecnológicamente la sala CIEPS"/>
    <m/>
    <m/>
    <s v="2-302010101"/>
    <s v="Dotación y/o Adquisición de 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6"/>
    <s v="Sistema de video vigilancia instalados"/>
    <n v="2500000000"/>
    <n v="0"/>
    <n v="0"/>
    <n v="0"/>
    <n v="0"/>
    <n v="0"/>
    <n v="0"/>
    <n v="2500000000"/>
    <n v="0"/>
    <n v="0"/>
    <n v="0"/>
    <n v="0"/>
    <n v="0"/>
    <n v="0"/>
    <n v="2500000000"/>
  </r>
  <r>
    <x v="17"/>
    <x v="17"/>
    <s v="BP26002083"/>
    <s v="Mantenimiento del sistema de vídeo vigilancia y monitoreo en Santiago de Cali"/>
    <s v="BP260020831010101"/>
    <s v="Realizar mantenimiento preventivo y/o correctivo cámaras de Vídeo vigilancia  existentes"/>
    <m/>
    <m/>
    <s v="2-302010201"/>
    <s v="Maquinaria y Equipo"/>
    <x v="0"/>
    <s v="Vigencia actual"/>
    <n v="1239"/>
    <s v="0-1239"/>
    <s v="Contribución especial "/>
    <m/>
    <m/>
    <x v="0"/>
    <s v="Organismo"/>
    <n v="99"/>
    <s v="MUNICIPIO DE CALI"/>
    <n v="43"/>
    <s v="CALI PROGRESA EN PAZ, CON SEGURIDAD Y CULTURA CIUDADANA"/>
    <n v="4301"/>
    <s v="SEGURIDAD, CAUSA COMÚN."/>
    <n v="4301001"/>
    <s v="Lucha contra el delito y la impunidad."/>
    <x v="257"/>
    <s v="Sistema de video vigilancia con mantenimiento"/>
    <n v="3000000000"/>
    <n v="0"/>
    <n v="0"/>
    <n v="0"/>
    <n v="0"/>
    <n v="0"/>
    <n v="0"/>
    <n v="3000000000"/>
    <n v="0"/>
    <n v="0"/>
    <n v="0"/>
    <n v="0"/>
    <n v="0"/>
    <n v="0"/>
    <n v="3000000000"/>
  </r>
  <r>
    <x v="17"/>
    <x v="17"/>
    <s v="BP26002084"/>
    <s v="Implementación de la política de seguridad y sistema de información del observatorio de Santiago de   Cali"/>
    <s v="BP260020841010103"/>
    <s v="Consolidar  el procedimiento del eje de prevención situacional Fortaleciendo  la estrategia de seguridad a través de elementos de persuasión"/>
    <m/>
    <m/>
    <s v="2-3030249"/>
    <s v="Programas Especiales de Defensa y Seguridad"/>
    <x v="0"/>
    <s v="Vigencia actual"/>
    <n v="1239"/>
    <s v="0-1239"/>
    <s v="Contribución especial "/>
    <m/>
    <m/>
    <x v="0"/>
    <s v="Organismo"/>
    <n v="99"/>
    <s v="MUNICIPIO DE CALI"/>
    <n v="43"/>
    <s v="CALI PROGRESA EN PAZ, CON SEGURIDAD Y CULTURA CIUDADANA"/>
    <n v="4301"/>
    <s v="SEGURIDAD, CAUSA COMÚN."/>
    <n v="4301001"/>
    <s v="Lucha contra el delito y la impunidad."/>
    <x v="259"/>
    <s v="Sistema de información y seguimiento de la Política de Convi"/>
    <n v="1207810000"/>
    <n v="0"/>
    <n v="0"/>
    <n v="0"/>
    <n v="0"/>
    <n v="0"/>
    <n v="0"/>
    <n v="1207810000"/>
    <n v="0"/>
    <n v="0"/>
    <n v="0"/>
    <n v="0"/>
    <n v="0"/>
    <n v="0"/>
    <n v="1207810000"/>
  </r>
  <r>
    <x v="17"/>
    <x v="17"/>
    <s v="BP26002080"/>
    <s v="Fortalecimiento de los servicios de acceso a la justicia en Santiago de   Cali"/>
    <s v="BP260020801010102"/>
    <s v="Atender   a la comunidad por los  conflictos en comisarías de familia"/>
    <m/>
    <m/>
    <s v="2-30503"/>
    <s v="Atención, Control y Organización Institucional para apoyo a la Gestión del Estado"/>
    <x v="0"/>
    <s v="Vigencia actual"/>
    <n v="1313"/>
    <s v="0-1313"/>
    <s v="Multa Violencia Intrafamiliar "/>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3000000"/>
    <n v="0"/>
    <n v="0"/>
    <n v="0"/>
    <n v="0"/>
    <n v="0"/>
    <n v="0"/>
    <n v="3000000"/>
    <n v="0"/>
    <n v="0"/>
    <n v="0"/>
    <n v="0"/>
    <n v="0"/>
    <n v="0"/>
    <n v="3000000"/>
  </r>
  <r>
    <x v="17"/>
    <x v="17"/>
    <s v="BP26002080"/>
    <s v="Fortalecimiento de los servicios de acceso a la justicia en Santiago de   Cali"/>
    <s v="BP260020801020105"/>
    <s v="Implementar  el Código Nacional de Policía"/>
    <m/>
    <m/>
    <s v="2-30503"/>
    <s v="Atención, Control y Organización Institucional para apoyo a la Gestión del Estado"/>
    <x v="0"/>
    <s v="Vigencia actual"/>
    <n v="7125"/>
    <s v="0-7125"/>
    <s v="R.F.CNPyC 45% Dec 1284/17"/>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2000000"/>
    <n v="0"/>
    <n v="0"/>
    <n v="0"/>
    <n v="0"/>
    <n v="0"/>
    <n v="0"/>
    <n v="2000000"/>
    <n v="0"/>
    <n v="0"/>
    <n v="0"/>
    <n v="0"/>
    <n v="0"/>
    <n v="0"/>
    <n v="2000000"/>
  </r>
  <r>
    <x v="17"/>
    <x v="17"/>
    <s v="BP26002080"/>
    <s v="Fortalecimiento de los servicios de acceso a la justicia en Santiago de   Cali"/>
    <s v="BP260020801020106"/>
    <s v="Implementar  el Código Nacional de Policía"/>
    <m/>
    <m/>
    <s v="2-30503"/>
    <s v="Atención, Control y Organización Institucional para apoyo a la Gestión del Estado"/>
    <x v="0"/>
    <s v="Vigencia actual"/>
    <n v="7126"/>
    <s v="0-7126"/>
    <s v="R.F.CNPyC 40% ley1801/16"/>
    <m/>
    <m/>
    <x v="0"/>
    <s v="Organismo"/>
    <n v="99"/>
    <s v="MUNICIPIO DE CALI"/>
    <n v="43"/>
    <s v="CALI PROGRESA EN PAZ, CON SEGURIDAD Y CULTURA CIUDADANA"/>
    <n v="4301"/>
    <s v="SEGURIDAD, CAUSA COMÚN."/>
    <n v="4301002"/>
    <s v="Servicios de justicia y resolución de conflictos"/>
    <x v="262"/>
    <s v="Despachos de las casas de justicia, comisarías de familia e"/>
    <n v="2000000"/>
    <n v="0"/>
    <n v="0"/>
    <n v="0"/>
    <n v="0"/>
    <n v="0"/>
    <n v="0"/>
    <n v="2000000"/>
    <n v="0"/>
    <n v="0"/>
    <n v="0"/>
    <n v="0"/>
    <n v="0"/>
    <n v="0"/>
    <n v="2000000"/>
  </r>
  <r>
    <x v="17"/>
    <x v="17"/>
    <s v="BP09042852"/>
    <s v="Fortalecimiento  INSTITUCIONAL DE ORGANISMOS DE JUSTICIA- FISCALIA- C.T.I. Y MEDICINA LEGAL EN SANTIAGO DE   Cali"/>
    <s v="BP090428521020105"/>
    <s v="Dotar  de  vehículos, para investigación y vigilancia del CT.I"/>
    <m/>
    <m/>
    <s v="2-302010101"/>
    <s v="Dotación y/o Adquisición de Maquinaria y Equipo"/>
    <x v="0"/>
    <s v="Vigencia actual"/>
    <n v="7839"/>
    <s v="0-7839"/>
    <s v="R.F. 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394117000"/>
    <n v="0"/>
    <n v="0"/>
    <n v="0"/>
    <n v="0"/>
    <n v="0"/>
    <n v="0"/>
    <n v="394117000"/>
    <n v="0"/>
    <n v="0"/>
    <n v="0"/>
    <n v="0"/>
    <n v="0"/>
    <n v="0"/>
    <n v="394117000"/>
  </r>
  <r>
    <x v="17"/>
    <x v="17"/>
    <s v="BP26000717"/>
    <s v="Implementación de una estrategia de control  de invasiones en bienes de uso público en Santiago de   Cali"/>
    <s v="BP260007171010101"/>
    <s v="Realizar la caracterización de Asentamientos Humanos Irregulares, identificados y solicitados en predios urbanos y rurales de   Cali"/>
    <m/>
    <m/>
    <s v="2-3030249"/>
    <s v="Programas Especiales de Defensa y Seguridad"/>
    <x v="1"/>
    <s v="Reservas excepcionales"/>
    <n v="1103"/>
    <s v="2-1103"/>
    <s v="ICLD LEY 617/00"/>
    <m/>
    <m/>
    <x v="0"/>
    <s v="Organismo"/>
    <n v="99"/>
    <s v="MUNICIPIO DE CALI"/>
    <n v="42"/>
    <s v="CALI AMABLE Y SOSTENIBLE"/>
    <n v="4203"/>
    <s v="VIVIENDO MEJOR Y DISFRUTANDO MÁS A CALI"/>
    <n v="4203002"/>
    <s v="Espacios públicos más verdes e incluyentes"/>
    <x v="251"/>
    <s v="Bienes de uso público restituidos"/>
    <n v="0"/>
    <n v="0"/>
    <n v="234487139"/>
    <n v="0"/>
    <n v="0"/>
    <n v="0"/>
    <n v="0"/>
    <n v="234487139"/>
    <n v="234487139"/>
    <n v="234487139"/>
    <n v="0"/>
    <n v="0"/>
    <n v="234487139"/>
    <n v="0"/>
    <n v="0"/>
  </r>
  <r>
    <x v="17"/>
    <x v="17"/>
    <s v="BP08042862"/>
    <s v="Adecuación DE LA INFRAESTRUCTURA FÍSICA DE LAS ESTACIONES DE POLICÍA DE SANTIAGO DE  Cali"/>
    <s v="BP080428621010105"/>
    <s v="Realizar mantenimiento de las estaciones de policía de la zona urbana de Cali"/>
    <m/>
    <m/>
    <s v="2-301010305"/>
    <s v="Rehabilitación de Infraestructura ya Existente"/>
    <x v="1"/>
    <s v="Reservas excepcionales"/>
    <n v="1104"/>
    <s v="2-1104"/>
    <s v="Otros ICLD (Ingresos Corrientes de Libre Destinanción)"/>
    <m/>
    <m/>
    <x v="0"/>
    <s v="Organismo"/>
    <n v="99"/>
    <s v="MUNICIPIO DE CALI"/>
    <n v="43"/>
    <s v="CALI PROGRESA EN PAZ, CON SEGURIDAD Y CULTURA CIUDADANA"/>
    <n v="4301"/>
    <s v="SEGURIDAD, CAUSA COMÚN."/>
    <n v="4301001"/>
    <s v="Lucha contra el delito y la impunidad."/>
    <x v="254"/>
    <s v="Infraestructura policial mejorada"/>
    <n v="0"/>
    <n v="0"/>
    <n v="1138436609"/>
    <n v="0"/>
    <n v="0"/>
    <n v="0"/>
    <n v="0"/>
    <n v="1138436609"/>
    <n v="1138436609"/>
    <n v="1138436609"/>
    <n v="0"/>
    <n v="0"/>
    <n v="1138436609"/>
    <n v="0"/>
    <n v="0"/>
  </r>
  <r>
    <x v="17"/>
    <x v="17"/>
    <s v="BP08042862"/>
    <s v="Adecuación DE LA INFRAESTRUCTURA FÍSICA DE LAS ESTACIONES DE POLICÍA DE SANTIAGO DE  Cali"/>
    <s v="BP080428621010107"/>
    <s v="Realizar control y seguimiento a la adecuación de estaciones de policía"/>
    <m/>
    <m/>
    <s v="2-3040403"/>
    <s v="Interventoria y Control de Calidad propia del Sector"/>
    <x v="1"/>
    <s v="Reservas excepcionales"/>
    <n v="1104"/>
    <s v="2-1104"/>
    <s v="Otros ICLD (Ingresos Corrientes de Libre Destinanción)"/>
    <m/>
    <m/>
    <x v="0"/>
    <s v="Organismo"/>
    <n v="99"/>
    <s v="MUNICIPIO DE CALI"/>
    <n v="43"/>
    <s v="CALI PROGRESA EN PAZ, CON SEGURIDAD Y CULTURA CIUDADANA"/>
    <n v="4301"/>
    <s v="SEGURIDAD, CAUSA COMÚN."/>
    <n v="4301001"/>
    <s v="Lucha contra el delito y la impunidad."/>
    <x v="254"/>
    <s v="Infraestructura policial mejorada"/>
    <n v="0"/>
    <n v="0"/>
    <n v="102193966"/>
    <n v="0"/>
    <n v="0"/>
    <n v="0"/>
    <n v="0"/>
    <n v="102193966"/>
    <n v="102193966"/>
    <n v="102193966"/>
    <n v="0"/>
    <n v="0"/>
    <n v="102193966"/>
    <n v="0"/>
    <n v="0"/>
  </r>
  <r>
    <x v="17"/>
    <x v="17"/>
    <s v="BP08042843"/>
    <s v="APOYO  A LA MOVILIDAD POLICIAL EN EL MUNICIPIO DE SANTIAGO DE   Cali"/>
    <s v="BP080428431020104"/>
    <s v="2.1.3 Suministrar combustible para la movilidad policial"/>
    <m/>
    <m/>
    <s v="2-302010134"/>
    <s v="Adquisicion de Materiales y Suministros"/>
    <x v="1"/>
    <s v="Reservas excepcionales"/>
    <n v="1239"/>
    <s v="2-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0"/>
    <n v="0"/>
    <n v="1596000000"/>
    <n v="0"/>
    <n v="0"/>
    <n v="0"/>
    <n v="0"/>
    <n v="1596000000"/>
    <n v="1596000000"/>
    <n v="1596000000"/>
    <n v="0"/>
    <n v="0"/>
    <n v="1596000000"/>
    <n v="0"/>
    <n v="0"/>
  </r>
  <r>
    <x v="17"/>
    <x v="17"/>
    <s v="BP26002130"/>
    <s v="Adecuación de la infraestructura física de policía de Santiago de   Cali"/>
    <s v="BP260021301010101"/>
    <s v="Realizar mantenimiento de las estaciones de policia de la zona urbana de Cali"/>
    <m/>
    <m/>
    <s v="2-301010305"/>
    <s v="Rehabilitación de Infraestructura ya Existente"/>
    <x v="1"/>
    <s v="Reservas excepcionales"/>
    <n v="1239"/>
    <s v="2-1239"/>
    <s v="Contribución especial "/>
    <m/>
    <m/>
    <x v="0"/>
    <s v="Organismo"/>
    <n v="99"/>
    <s v="MUNICIPIO DE CALI"/>
    <n v="43"/>
    <s v="CALI PROGRESA EN PAZ, CON SEGURIDAD Y CULTURA CIUDADANA"/>
    <n v="4301"/>
    <s v="SEGURIDAD, CAUSA COMÚN."/>
    <n v="4301001"/>
    <s v="Lucha contra el delito y la impunidad."/>
    <x v="254"/>
    <s v="Infraestructura policial mejorada"/>
    <n v="0"/>
    <n v="0"/>
    <n v="549449295"/>
    <n v="0"/>
    <n v="0"/>
    <n v="0"/>
    <n v="0"/>
    <n v="549449295"/>
    <n v="549449295"/>
    <n v="549449295"/>
    <n v="0"/>
    <n v="0"/>
    <n v="549449295"/>
    <n v="0"/>
    <n v="0"/>
  </r>
  <r>
    <x v="17"/>
    <x v="17"/>
    <s v="BP26001381"/>
    <s v="Fortalecimiento de Comités de Vecinos para la convivencia y la seguridad en Santiago de Cali"/>
    <s v="BP260013811020201"/>
    <s v="Adquirir  un software para garantizar la conectividad de los equipos de alarma comunitarios con el centro de operaciones de la policía"/>
    <m/>
    <m/>
    <s v="2-302010101"/>
    <s v="Dotación y/o Adquisición de Maquinaria y Equipo"/>
    <x v="1"/>
    <s v="Reservas excepcionales"/>
    <n v="1239"/>
    <s v="2-1239"/>
    <s v="Contribución especial "/>
    <m/>
    <m/>
    <x v="0"/>
    <s v="Organismo"/>
    <n v="99"/>
    <s v="MUNICIPIO DE CALI"/>
    <n v="43"/>
    <s v="CALI PROGRESA EN PAZ, CON SEGURIDAD Y CULTURA CIUDADANA"/>
    <n v="4301"/>
    <s v="SEGURIDAD, CAUSA COMÚN."/>
    <n v="4301001"/>
    <s v="Lucha contra el delito y la impunidad."/>
    <x v="260"/>
    <s v="Comités de vecinos constituidos y vigilantes de cuadra capac"/>
    <n v="0"/>
    <n v="0"/>
    <n v="32577083"/>
    <n v="0"/>
    <n v="0"/>
    <n v="0"/>
    <n v="0"/>
    <n v="32577083"/>
    <n v="32577083"/>
    <n v="32577083"/>
    <n v="0"/>
    <n v="0"/>
    <n v="32577083"/>
    <n v="0"/>
    <n v="0"/>
  </r>
  <r>
    <x v="17"/>
    <x v="17"/>
    <s v="BP26000723"/>
    <s v="Implementación de estrategias  productivas  y sociales para  Jóvenes  vinculados a pandillas en Santiago de   Cali"/>
    <s v="BP260007231010111"/>
    <s v="Realizar visitas a los entornos priorizados para identificación de factores que afectan  la seguridad y la convivencia."/>
    <m/>
    <m/>
    <s v="2-3030249"/>
    <s v="Programas Especiales de Defensa y Seguridad"/>
    <x v="1"/>
    <s v="Reservas excepcionales"/>
    <n v="2302"/>
    <s v="2-2302"/>
    <s v="S.G.P. Proposito General-Otros Sectores"/>
    <m/>
    <m/>
    <x v="0"/>
    <s v="Organismo"/>
    <n v="99"/>
    <s v="MUNICIPIO DE CALI"/>
    <n v="41"/>
    <s v="CALI SOCIAL Y DIVERSA"/>
    <n v="4101"/>
    <s v="CONSTRUYENDO SOCIEDAD"/>
    <n v="4101002"/>
    <s v="NIÑOS, NIÑAS, ADOLESCENTES Y JÓVENES - NNAJ CON OPORTUNIDADE"/>
    <x v="244"/>
    <s v="Jóvenes en situación de vulnerabilidad con acompañamiento so"/>
    <n v="0"/>
    <n v="0"/>
    <n v="22061114"/>
    <n v="0"/>
    <n v="0"/>
    <n v="0"/>
    <n v="0"/>
    <n v="22061114"/>
    <n v="22061114"/>
    <n v="22061114"/>
    <n v="0"/>
    <n v="0"/>
    <n v="22061114"/>
    <n v="0"/>
    <n v="0"/>
  </r>
  <r>
    <x v="17"/>
    <x v="17"/>
    <s v="BP26000723"/>
    <s v="Implementación de estrategias  productivas  y sociales para  Jóvenes  vinculados a pandillas en Santiago de   Cali"/>
    <s v="BP260007231010112"/>
    <s v="Realizar intervención de los espacios priorizados  conlos jóvenes para reducción de los factores de riesgo de acuerdo a las variables identificadas en los recorridos"/>
    <m/>
    <m/>
    <s v="2-3030249"/>
    <s v="Programas Especiales de Defensa y Seguridad"/>
    <x v="1"/>
    <s v="Reservas excepcionales"/>
    <n v="2302"/>
    <s v="2-2302"/>
    <s v="S.G.P. Proposito General-Otros Sectores"/>
    <m/>
    <m/>
    <x v="0"/>
    <s v="Organismo"/>
    <n v="99"/>
    <s v="MUNICIPIO DE CALI"/>
    <n v="41"/>
    <s v="CALI SOCIAL Y DIVERSA"/>
    <n v="4101"/>
    <s v="CONSTRUYENDO SOCIEDAD"/>
    <n v="4101002"/>
    <s v="NIÑOS, NIÑAS, ADOLESCENTES Y JÓVENES - NNAJ CON OPORTUNIDADE"/>
    <x v="244"/>
    <s v="Jóvenes en situación de vulnerabilidad con acompañamiento so"/>
    <n v="0"/>
    <n v="0"/>
    <n v="487938886"/>
    <n v="0"/>
    <n v="0"/>
    <n v="0"/>
    <n v="0"/>
    <n v="487938886"/>
    <n v="487938886"/>
    <n v="487938886"/>
    <n v="0"/>
    <n v="0"/>
    <n v="487938886"/>
    <n v="0"/>
    <n v="0"/>
  </r>
  <r>
    <x v="17"/>
    <x v="17"/>
    <s v="BP08042834"/>
    <s v="FORTALECIMIENTO DE LA SEGURIDAD Y CONVIVENCIA CIUDADANA DE LA COMUNA 17 DE SANTIAGO DE  CALI"/>
    <s v="BP080428341010101"/>
    <s v="Conformar comites de convivencia y seguridad de la comuna 17"/>
    <m/>
    <m/>
    <s v="2-3030101"/>
    <s v="Capacitación Personal del Sector"/>
    <x v="1"/>
    <s v="Reservas excepcionales"/>
    <n v="2302"/>
    <s v="2-2302"/>
    <s v="S.G.P. Proposito General-Otros Sectores"/>
    <m/>
    <m/>
    <x v="1"/>
    <s v="Situado Fiscal"/>
    <n v="17"/>
    <s v="COMUNA  17"/>
    <n v="43"/>
    <s v="CALI PROGRESA EN PAZ, CON SEGURIDAD Y CULTURA CIUDADANA"/>
    <n v="4301"/>
    <s v="SEGURIDAD, CAUSA COMÚN."/>
    <n v="4301001"/>
    <s v="Lucha contra el delito y la impunidad."/>
    <x v="260"/>
    <s v="Comités de vecinos constituidos y vigilantes de cuadra capac"/>
    <n v="0"/>
    <n v="0"/>
    <n v="9813500"/>
    <n v="0"/>
    <n v="0"/>
    <n v="0"/>
    <n v="0"/>
    <n v="9813500"/>
    <n v="9813500"/>
    <n v="9813500"/>
    <n v="0"/>
    <n v="0"/>
    <n v="9813500"/>
    <n v="0"/>
    <n v="0"/>
  </r>
  <r>
    <x v="17"/>
    <x v="17"/>
    <s v="BP08042835"/>
    <s v="FORTALECIMIENTO DE LA SEGURIDAD Y CONVIVENCIA CIUDADANA EN LA COMUNA 15 DE SANTIAGO DE CALI"/>
    <s v="BP080428351010103"/>
    <s v="Conformar los comités de convivencia y seguridad de la comuna 15"/>
    <m/>
    <m/>
    <s v="2-3030101"/>
    <s v="Capacitación Personal del Sector"/>
    <x v="1"/>
    <s v="Reservas excepcionales"/>
    <n v="2302"/>
    <s v="2-2302"/>
    <s v="S.G.P. Proposito General-Otros Sectores"/>
    <m/>
    <m/>
    <x v="1"/>
    <s v="Situado Fiscal"/>
    <n v="15"/>
    <s v="COMUNA  15"/>
    <n v="43"/>
    <s v="CALI PROGRESA EN PAZ, CON SEGURIDAD Y CULTURA CIUDADANA"/>
    <n v="4301"/>
    <s v="SEGURIDAD, CAUSA COMÚN."/>
    <n v="4301001"/>
    <s v="Lucha contra el delito y la impunidad."/>
    <x v="260"/>
    <s v="Comités de vecinos constituidos y vigilantes de cuadra capac"/>
    <n v="0"/>
    <n v="0"/>
    <n v="31614492"/>
    <n v="0"/>
    <n v="0"/>
    <n v="0"/>
    <n v="0"/>
    <n v="31614492"/>
    <n v="31614492"/>
    <n v="31614492"/>
    <n v="0"/>
    <n v="0"/>
    <n v="31614492"/>
    <n v="0"/>
    <n v="0"/>
  </r>
  <r>
    <x v="17"/>
    <x v="17"/>
    <s v="BP08042835"/>
    <s v="FORTALECIMIENTO DE LA SEGURIDAD Y CONVIVENCIA CIUDADANA EN LA COMUNA 15 DE SANTIAGO DE CALI"/>
    <s v="BP080428351020103"/>
    <s v="Dotar e instalar  equipos para  el sistema de alerta - alarmas"/>
    <m/>
    <m/>
    <s v="2-302010101"/>
    <s v="Dotación y/o Adquisición de Maquinaria y Equipo"/>
    <x v="1"/>
    <s v="Reservas excepcionales"/>
    <n v="2302"/>
    <s v="2-2302"/>
    <s v="S.G.P. Proposito General-Otros Sectores"/>
    <m/>
    <m/>
    <x v="1"/>
    <s v="Situado Fiscal"/>
    <n v="15"/>
    <s v="COMUNA  15"/>
    <n v="43"/>
    <s v="CALI PROGRESA EN PAZ, CON SEGURIDAD Y CULTURA CIUDADANA"/>
    <n v="4301"/>
    <s v="SEGURIDAD, CAUSA COMÚN."/>
    <n v="4301001"/>
    <s v="Lucha contra el delito y la impunidad."/>
    <x v="260"/>
    <s v="Comités de vecinos constituidos y vigilantes de cuadra capac"/>
    <n v="0"/>
    <n v="0"/>
    <n v="15807246"/>
    <n v="0"/>
    <n v="0"/>
    <n v="0"/>
    <n v="0"/>
    <n v="15807246"/>
    <n v="15807246"/>
    <n v="15807246"/>
    <n v="0"/>
    <n v="0"/>
    <n v="15807246"/>
    <n v="0"/>
    <n v="0"/>
  </r>
  <r>
    <x v="17"/>
    <x v="17"/>
    <s v="BP08042838"/>
    <s v="Fortalecimiento  DE LA SEGURIDAD Y CONVIVENCIA CIUDADANA  DE LA COMUNA 10 DE SANTIAGO DE   Cali"/>
    <s v="BP080428381020101"/>
    <s v="Dotar equipos para  el sistema de alerta - alarmas"/>
    <m/>
    <m/>
    <s v="2-302010101"/>
    <s v="Dotación y/o Adquisición de Maquinaria y Equipo"/>
    <x v="1"/>
    <s v="Reservas excepcionales"/>
    <n v="2302"/>
    <s v="2-2302"/>
    <s v="S.G.P. Proposito General-Otros Sectores"/>
    <m/>
    <m/>
    <x v="1"/>
    <s v="Situado Fiscal"/>
    <n v="10"/>
    <s v="COMUNA  10"/>
    <n v="43"/>
    <s v="CALI PROGRESA EN PAZ, CON SEGURIDAD Y CULTURA CIUDADANA"/>
    <n v="4301"/>
    <s v="SEGURIDAD, CAUSA COMÚN."/>
    <n v="4301001"/>
    <s v="Lucha contra el delito y la impunidad."/>
    <x v="260"/>
    <s v="Comités de vecinos constituidos y vigilantes de cuadra capac"/>
    <n v="0"/>
    <n v="0"/>
    <n v="10000000"/>
    <n v="0"/>
    <n v="0"/>
    <n v="0"/>
    <n v="0"/>
    <n v="10000000"/>
    <n v="10000000"/>
    <n v="10000000"/>
    <n v="0"/>
    <n v="0"/>
    <n v="10000000"/>
    <n v="0"/>
    <n v="0"/>
  </r>
  <r>
    <x v="17"/>
    <x v="17"/>
    <s v="BP08042839"/>
    <s v="Fortalecimiento DE LA SEGURIDAD Y CONVIVENCIA CIUDADANA DE LA COMUNA 19 DE SANTIAGO DE   Cali"/>
    <s v="BP080428391010101"/>
    <s v="Conformar los comités de convivencia y seguridad de la comuna 19"/>
    <m/>
    <m/>
    <s v="2-3030101"/>
    <s v="Capacitación Personal del Sector"/>
    <x v="1"/>
    <s v="Reservas excepcionales"/>
    <n v="2302"/>
    <s v="2-2302"/>
    <s v="S.G.P. Proposito General-Otros Sectores"/>
    <m/>
    <m/>
    <x v="1"/>
    <s v="Situado Fiscal"/>
    <n v="19"/>
    <s v="COMUNA  19"/>
    <n v="43"/>
    <s v="CALI PROGRESA EN PAZ, CON SEGURIDAD Y CULTURA CIUDADANA"/>
    <n v="4301"/>
    <s v="SEGURIDAD, CAUSA COMÚN."/>
    <n v="4301001"/>
    <s v="Lucha contra el delito y la impunidad."/>
    <x v="260"/>
    <s v="Comités de vecinos constituidos y vigilantes de cuadra capac"/>
    <n v="0"/>
    <n v="0"/>
    <n v="22015000"/>
    <n v="0"/>
    <n v="0"/>
    <n v="0"/>
    <n v="0"/>
    <n v="22015000"/>
    <n v="22015000"/>
    <n v="22015000"/>
    <n v="0"/>
    <n v="0"/>
    <n v="22015000"/>
    <n v="0"/>
    <n v="0"/>
  </r>
  <r>
    <x v="17"/>
    <x v="17"/>
    <s v="BP08042839"/>
    <s v="Fortalecimiento DE LA SEGURIDAD Y CONVIVENCIA CIUDADANA DE LA COMUNA 19 DE SANTIAGO DE   Cali"/>
    <s v="BP080428391010102"/>
    <s v="Realizar clausura del proyecto con la comunidad de la comuna 19"/>
    <m/>
    <m/>
    <s v="2-302010134"/>
    <s v="Adquisicion de Materiales y Suministros"/>
    <x v="1"/>
    <s v="Reservas excepcionales"/>
    <n v="2302"/>
    <s v="2-2302"/>
    <s v="S.G.P. Proposito General-Otros Sectores"/>
    <m/>
    <m/>
    <x v="1"/>
    <s v="Situado Fiscal"/>
    <n v="19"/>
    <s v="COMUNA  19"/>
    <n v="43"/>
    <s v="CALI PROGRESA EN PAZ, CON SEGURIDAD Y CULTURA CIUDADANA"/>
    <n v="4301"/>
    <s v="SEGURIDAD, CAUSA COMÚN."/>
    <n v="4301001"/>
    <s v="Lucha contra el delito y la impunidad."/>
    <x v="260"/>
    <s v="Comités de vecinos constituidos y vigilantes de cuadra capac"/>
    <n v="0"/>
    <n v="0"/>
    <n v="2589500"/>
    <n v="0"/>
    <n v="0"/>
    <n v="0"/>
    <n v="0"/>
    <n v="2589500"/>
    <n v="2589500"/>
    <n v="2589500"/>
    <n v="0"/>
    <n v="0"/>
    <n v="2589500"/>
    <n v="0"/>
    <n v="0"/>
  </r>
  <r>
    <x v="17"/>
    <x v="17"/>
    <s v="BP08042839"/>
    <s v="Fortalecimiento DE LA SEGURIDAD Y CONVIVENCIA CIUDADANA DE LA COMUNA 19 DE SANTIAGO DE   Cali"/>
    <s v="BP080428391020101"/>
    <s v="Dotar e instalar  equipos para  el sistema de alerta - alarmas"/>
    <m/>
    <m/>
    <s v="2-302010101"/>
    <s v="Dotación y/o Adquisición de Maquinaria y Equipo"/>
    <x v="1"/>
    <s v="Reservas excepcionales"/>
    <n v="2302"/>
    <s v="2-2302"/>
    <s v="S.G.P. Proposito General-Otros Sectores"/>
    <m/>
    <m/>
    <x v="1"/>
    <s v="Situado Fiscal"/>
    <n v="19"/>
    <s v="COMUNA  19"/>
    <n v="43"/>
    <s v="CALI PROGRESA EN PAZ, CON SEGURIDAD Y CULTURA CIUDADANA"/>
    <n v="4301"/>
    <s v="SEGURIDAD, CAUSA COMÚN."/>
    <n v="4301001"/>
    <s v="Lucha contra el delito y la impunidad."/>
    <x v="260"/>
    <s v="Comités de vecinos constituidos y vigilantes de cuadra capac"/>
    <n v="0"/>
    <n v="0"/>
    <n v="1940000"/>
    <n v="0"/>
    <n v="0"/>
    <n v="0"/>
    <n v="0"/>
    <n v="1940000"/>
    <n v="1940000"/>
    <n v="1940000"/>
    <n v="0"/>
    <n v="0"/>
    <n v="1940000"/>
    <n v="0"/>
    <n v="0"/>
  </r>
  <r>
    <x v="17"/>
    <x v="17"/>
    <s v="BP26000303"/>
    <s v="Fortalecimiento DE LA SEGURIDAD Y CONVIVENCIA CIUDADANA DE LA COMUNA 5 DE SANTIAGO DE   Cali"/>
    <s v="BP260003031010101"/>
    <s v="Conformar los comités de convivencia y seguridad de la comuna 5"/>
    <m/>
    <m/>
    <s v="2-3030101"/>
    <s v="Capacitación Personal del Sector"/>
    <x v="1"/>
    <s v="Reservas excepcionales"/>
    <n v="2302"/>
    <s v="2-2302"/>
    <s v="S.G.P. Proposito General-Otros Sectores"/>
    <m/>
    <m/>
    <x v="1"/>
    <s v="Situado Fiscal"/>
    <n v="5"/>
    <s v="COMUNA  05"/>
    <n v="43"/>
    <s v="CALI PROGRESA EN PAZ, CON SEGURIDAD Y CULTURA CIUDADANA"/>
    <n v="4301"/>
    <s v="SEGURIDAD, CAUSA COMÚN."/>
    <n v="4301001"/>
    <s v="Lucha contra el delito y la impunidad."/>
    <x v="260"/>
    <s v="Comités de vecinos constituidos y vigilantes de cuadra capac"/>
    <n v="0"/>
    <n v="0"/>
    <n v="5668000"/>
    <n v="0"/>
    <n v="0"/>
    <n v="0"/>
    <n v="0"/>
    <n v="5668000"/>
    <n v="5668000"/>
    <n v="5668000"/>
    <n v="0"/>
    <n v="0"/>
    <n v="5668000"/>
    <n v="0"/>
    <n v="0"/>
  </r>
  <r>
    <x v="17"/>
    <x v="17"/>
    <s v="BP26000304"/>
    <s v="Fortalecimiento DE LA SEGURIDAD Y CONVIVENCIA CIUDADANA EN LA COMUNA 21 DE SANTIAGO DE   Cali"/>
    <s v="BP260003041010101"/>
    <s v="Conformar los comites de convivencia y seguridad de la comuna 21"/>
    <m/>
    <m/>
    <s v="2-3030101"/>
    <s v="Capacitación Personal del Sector"/>
    <x v="1"/>
    <s v="Reservas excepcionales"/>
    <n v="2302"/>
    <s v="2-2302"/>
    <s v="S.G.P. Proposito General-Otros Sectores"/>
    <m/>
    <m/>
    <x v="1"/>
    <s v="Situado Fiscal"/>
    <n v="21"/>
    <s v="COMUNA  21"/>
    <n v="43"/>
    <s v="CALI PROGRESA EN PAZ, CON SEGURIDAD Y CULTURA CIUDADANA"/>
    <n v="4301"/>
    <s v="SEGURIDAD, CAUSA COMÚN."/>
    <n v="4301001"/>
    <s v="Lucha contra el delito y la impunidad."/>
    <x v="260"/>
    <s v="Comités de vecinos constituidos y vigilantes de cuadra capac"/>
    <n v="0"/>
    <n v="0"/>
    <n v="8014748"/>
    <n v="0"/>
    <n v="0"/>
    <n v="0"/>
    <n v="0"/>
    <n v="8014748"/>
    <n v="8014748"/>
    <n v="8014748"/>
    <n v="0"/>
    <n v="0"/>
    <n v="8014748"/>
    <n v="0"/>
    <n v="0"/>
  </r>
  <r>
    <x v="17"/>
    <x v="17"/>
    <s v="BP26000304"/>
    <s v="Fortalecimiento DE LA SEGURIDAD Y CONVIVENCIA CIUDADANA EN LA COMUNA 21 DE SANTIAGO DE   Cali"/>
    <s v="BP260003041020101"/>
    <s v="Dotar de  equipos para  el sistema de alerta - alarmas a la comuna 21"/>
    <m/>
    <m/>
    <s v="2-302010101"/>
    <s v="Dotación y/o Adquisición de Maquinaria y Equipo"/>
    <x v="1"/>
    <s v="Reservas excepcionales"/>
    <n v="2302"/>
    <s v="2-2302"/>
    <s v="S.G.P. Proposito General-Otros Sectores"/>
    <m/>
    <m/>
    <x v="1"/>
    <s v="Situado Fiscal"/>
    <n v="21"/>
    <s v="COMUNA  21"/>
    <n v="43"/>
    <s v="CALI PROGRESA EN PAZ, CON SEGURIDAD Y CULTURA CIUDADANA"/>
    <n v="4301"/>
    <s v="SEGURIDAD, CAUSA COMÚN."/>
    <n v="4301001"/>
    <s v="Lucha contra el delito y la impunidad."/>
    <x v="260"/>
    <s v="Comités de vecinos constituidos y vigilantes de cuadra capac"/>
    <n v="0"/>
    <n v="0"/>
    <n v="59702000"/>
    <n v="0"/>
    <n v="0"/>
    <n v="0"/>
    <n v="0"/>
    <n v="59702000"/>
    <n v="59702000"/>
    <n v="59702000"/>
    <n v="0"/>
    <n v="0"/>
    <n v="59702000"/>
    <n v="0"/>
    <n v="0"/>
  </r>
  <r>
    <x v="17"/>
    <x v="17"/>
    <s v="BP26000611"/>
    <s v="FORTALECIMIENTO  DE LA SEGURIDAD Y CONVIVENCIA EN EL CORREGIMIENTO DE MONTEBELLO DE SANTIAGO   Cali"/>
    <s v="BP260006111010101"/>
    <s v="Conformar los comités de convivencia y seguridad en Montebello"/>
    <m/>
    <m/>
    <s v="2-3030101"/>
    <s v="Capacitación Personal del Sector"/>
    <x v="1"/>
    <s v="Reservas excepcionales"/>
    <n v="2302"/>
    <s v="2-2302"/>
    <s v="S.G.P. Proposito General-Otros Sectores"/>
    <m/>
    <m/>
    <x v="1"/>
    <s v="Situado Fiscal"/>
    <n v="64"/>
    <s v="MONTEBELLO"/>
    <n v="43"/>
    <s v="CALI PROGRESA EN PAZ, CON SEGURIDAD Y CULTURA CIUDADANA"/>
    <n v="4301"/>
    <s v="SEGURIDAD, CAUSA COMÚN."/>
    <n v="4301001"/>
    <s v="Lucha contra el delito y la impunidad."/>
    <x v="260"/>
    <s v="Comités de vecinos constituidos y vigilantes de cuadra capac"/>
    <n v="0"/>
    <n v="0"/>
    <n v="6221999"/>
    <n v="0"/>
    <n v="0"/>
    <n v="0"/>
    <n v="0"/>
    <n v="6221999"/>
    <n v="6221999"/>
    <n v="6221999"/>
    <n v="0"/>
    <n v="0"/>
    <n v="6221999"/>
    <n v="0"/>
    <n v="0"/>
  </r>
  <r>
    <x v="17"/>
    <x v="17"/>
    <s v="BP26000611"/>
    <s v="FORTALECIMIENTO  DE LA SEGURIDAD Y CONVIVENCIA EN EL CORREGIMIENTO DE MONTEBELLO DE SANTIAGO   Cali"/>
    <s v="BP260006111020110"/>
    <s v="Dotar  equipos para  el sistema de alerta - alarmas para corregimiento de Montebello"/>
    <m/>
    <m/>
    <s v="2-302010101"/>
    <s v="Dotación y/o Adquisición de Maquinaria y Equipo"/>
    <x v="1"/>
    <s v="Reservas excepcionales"/>
    <n v="2302"/>
    <s v="2-2302"/>
    <s v="S.G.P. Proposito General-Otros Sectores"/>
    <m/>
    <m/>
    <x v="1"/>
    <s v="Situado Fiscal"/>
    <n v="64"/>
    <s v="MONTEBELLO"/>
    <n v="43"/>
    <s v="CALI PROGRESA EN PAZ, CON SEGURIDAD Y CULTURA CIUDADANA"/>
    <n v="4301"/>
    <s v="SEGURIDAD, CAUSA COMÚN."/>
    <n v="4301001"/>
    <s v="Lucha contra el delito y la impunidad."/>
    <x v="260"/>
    <s v="Comités de vecinos constituidos y vigilantes de cuadra capac"/>
    <n v="0"/>
    <n v="0"/>
    <n v="13186471"/>
    <n v="0"/>
    <n v="0"/>
    <n v="0"/>
    <n v="0"/>
    <n v="13186471"/>
    <n v="13186471"/>
    <n v="13186471"/>
    <n v="0"/>
    <n v="0"/>
    <n v="13186471"/>
    <n v="0"/>
    <n v="0"/>
  </r>
  <r>
    <x v="17"/>
    <x v="17"/>
    <s v="BP08042843"/>
    <s v="APOYO  A LA MOVILIDAD POLICIAL EN EL MUNICIPIO DE SANTIAGO DE   Cali"/>
    <s v="BP080428431020112"/>
    <s v="Realizar mantenimiento correctivo y preventivo a motocicletas policiales"/>
    <m/>
    <m/>
    <s v="2-302010201"/>
    <s v="Maquinaria y Equipo"/>
    <x v="2"/>
    <s v="Recursos del Balance"/>
    <n v="1239"/>
    <s v="4-1239"/>
    <s v="Contribución especial "/>
    <m/>
    <m/>
    <x v="0"/>
    <s v="Organismo"/>
    <n v="99"/>
    <s v="MUNICIPIO DE CALI"/>
    <n v="43"/>
    <s v="CALI PROGRESA EN PAZ, CON SEGURIDAD Y CULTURA CIUDADANA"/>
    <n v="4301"/>
    <s v="SEGURIDAD, CAUSA COMÚN."/>
    <n v="4301001"/>
    <s v="Lucha contra el delito y la impunidad."/>
    <x v="253"/>
    <s v="Organismos de seguridad apoyados para su operatividad"/>
    <n v="1000000000"/>
    <n v="0"/>
    <n v="0"/>
    <n v="0"/>
    <n v="0"/>
    <n v="0"/>
    <n v="0"/>
    <n v="1000000000"/>
    <n v="0"/>
    <n v="0"/>
    <n v="0"/>
    <n v="0"/>
    <n v="0"/>
    <n v="0"/>
    <n v="1000000000"/>
  </r>
  <r>
    <x v="18"/>
    <x v="18"/>
    <s v="BP26001348"/>
    <s v="Recreación y Lúdica con Primera Infancia, Niños, Niñas, Adolescentes y Jóvenes de Santiago de  Cali"/>
    <s v="BP260013481010101"/>
    <s v="Realizar experiencias lúdicas con primera infanc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267"/>
    <s v="Niñas y niños de primera infancia con experiencias lúdicas"/>
    <n v="175589286"/>
    <n v="0"/>
    <n v="0"/>
    <n v="0"/>
    <n v="0"/>
    <n v="0"/>
    <n v="0"/>
    <n v="175589286"/>
    <n v="27300000"/>
    <n v="27300000"/>
    <n v="0"/>
    <n v="0"/>
    <n v="27300000"/>
    <n v="0"/>
    <n v="148289286"/>
  </r>
  <r>
    <x v="18"/>
    <x v="18"/>
    <s v="BP26001348"/>
    <s v="Recreación y Lúdica con Primera Infancia, Niños, Niñas, Adolescentes y Jóvenes de Santiago de  Cali"/>
    <s v="BP260013481020101"/>
    <s v="Realizar programas lúdicos y recreativos con niñas y niñ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267"/>
    <s v="Niñas y niños de primera infancia con experiencias lúdicas"/>
    <n v="269200000"/>
    <n v="0"/>
    <n v="0"/>
    <n v="0"/>
    <n v="0"/>
    <n v="0"/>
    <n v="0"/>
    <n v="269200000"/>
    <n v="0"/>
    <n v="0"/>
    <n v="0"/>
    <n v="0"/>
    <n v="0"/>
    <n v="0"/>
    <n v="269200000"/>
  </r>
  <r>
    <x v="18"/>
    <x v="18"/>
    <s v="BP26001348"/>
    <s v="Recreación y Lúdica con Primera Infancia, Niños, Niñas, Adolescentes y Jóvenes de Santiago de  Cali"/>
    <s v="BP260013481030101"/>
    <s v="Realizar programas lúdicos y recreativos con adolescentes y jóven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1"/>
    <s v="ATENCIÓN INTEGRAL A LA PRIMERA INFANCIA"/>
    <x v="267"/>
    <s v="Niñas y niños de primera infancia con experiencias lúdicas"/>
    <n v="259000000"/>
    <n v="0"/>
    <n v="0"/>
    <n v="0"/>
    <n v="0"/>
    <n v="0"/>
    <n v="0"/>
    <n v="259000000"/>
    <n v="0"/>
    <n v="0"/>
    <n v="0"/>
    <n v="0"/>
    <n v="0"/>
    <n v="0"/>
    <n v="259000000"/>
  </r>
  <r>
    <x v="18"/>
    <x v="18"/>
    <s v="BP26001752"/>
    <s v="Adecuación de espacios lúdicos para la primera infancia Comuna 1 en Santiago de   Cali"/>
    <s v="BP260017521010101"/>
    <s v="Ejecutar fase de obra para ampliación de espacios ludicos comuna 1"/>
    <m/>
    <m/>
    <s v="2-301010351"/>
    <s v="Escenarios Deportivos y Parques"/>
    <x v="0"/>
    <s v="Vigencia actual"/>
    <n v="1104"/>
    <s v="0-1104"/>
    <s v="Otros ICLD (Ingresos Corrientes de Libre Destinanción)"/>
    <m/>
    <m/>
    <x v="1"/>
    <s v="Situado Fiscal"/>
    <n v="1"/>
    <s v="COMUNA  01"/>
    <n v="41"/>
    <s v="CALI SOCIAL Y DIVERSA"/>
    <n v="4101"/>
    <s v="CONSTRUYENDO SOCIEDAD"/>
    <n v="4101001"/>
    <s v="ATENCIÓN INTEGRAL A LA PRIMERA INFANCIA"/>
    <x v="268"/>
    <s v="Espacios lúdicos adecuados para la primera infancia en comun"/>
    <n v="68516712"/>
    <n v="0"/>
    <n v="0"/>
    <n v="0"/>
    <n v="0"/>
    <n v="0"/>
    <n v="0"/>
    <n v="68516712"/>
    <n v="0"/>
    <n v="0"/>
    <n v="0"/>
    <n v="0"/>
    <n v="0"/>
    <n v="0"/>
    <n v="68516712"/>
  </r>
  <r>
    <x v="18"/>
    <x v="18"/>
    <s v="BP26001752"/>
    <s v="Adecuación de espacios lúdicos para la primera infancia Comuna 1 en Santiago de   Cali"/>
    <s v="BP260017521010102"/>
    <s v="Realizar Interventoria a la ampliación de los espacios ludicos comuna 1"/>
    <m/>
    <m/>
    <s v="2-3040403"/>
    <s v="Interventoria y Control de Calidad propia del Sector"/>
    <x v="0"/>
    <s v="Vigencia actual"/>
    <n v="1104"/>
    <s v="0-1104"/>
    <s v="Otros ICLD (Ingresos Corrientes de Libre Destinanción)"/>
    <m/>
    <m/>
    <x v="1"/>
    <s v="Situado Fiscal"/>
    <n v="1"/>
    <s v="COMUNA  01"/>
    <n v="41"/>
    <s v="CALI SOCIAL Y DIVERSA"/>
    <n v="4101"/>
    <s v="CONSTRUYENDO SOCIEDAD"/>
    <n v="4101001"/>
    <s v="ATENCIÓN INTEGRAL A LA PRIMERA INFANCIA"/>
    <x v="268"/>
    <s v="Espacios lúdicos adecuados para la primera infancia en comun"/>
    <n v="4796170"/>
    <n v="0"/>
    <n v="0"/>
    <n v="0"/>
    <n v="0"/>
    <n v="0"/>
    <n v="0"/>
    <n v="4796170"/>
    <n v="0"/>
    <n v="0"/>
    <n v="0"/>
    <n v="0"/>
    <n v="0"/>
    <n v="0"/>
    <n v="4796170"/>
  </r>
  <r>
    <x v="18"/>
    <x v="18"/>
    <s v="BP26001752"/>
    <s v="Adecuación de espacios lúdicos para la primera infancia Comuna 1 en Santiago de   Cali"/>
    <s v="BP260017521020101"/>
    <s v="Ejecutar trabajos de terminado de obra para mejoramiento espacio ludico comuna 1"/>
    <m/>
    <m/>
    <s v="2-301010351"/>
    <s v="Escenarios Deportivos y Parques"/>
    <x v="0"/>
    <s v="Vigencia actual"/>
    <n v="1104"/>
    <s v="0-1104"/>
    <s v="Otros ICLD (Ingresos Corrientes de Libre Destinanción)"/>
    <m/>
    <m/>
    <x v="1"/>
    <s v="Situado Fiscal"/>
    <n v="1"/>
    <s v="COMUNA  01"/>
    <n v="41"/>
    <s v="CALI SOCIAL Y DIVERSA"/>
    <n v="4101"/>
    <s v="CONSTRUYENDO SOCIEDAD"/>
    <n v="4101001"/>
    <s v="ATENCIÓN INTEGRAL A LA PRIMERA INFANCIA"/>
    <x v="268"/>
    <s v="Espacios lúdicos adecuados para la primera infancia en comun"/>
    <n v="137121499"/>
    <n v="0"/>
    <n v="0"/>
    <n v="0"/>
    <n v="0"/>
    <n v="0"/>
    <n v="0"/>
    <n v="137121499"/>
    <n v="0"/>
    <n v="0"/>
    <n v="0"/>
    <n v="0"/>
    <n v="0"/>
    <n v="0"/>
    <n v="137121499"/>
  </r>
  <r>
    <x v="18"/>
    <x v="18"/>
    <s v="BP26001752"/>
    <s v="Adecuación de espacios lúdicos para la primera infancia Comuna 1 en Santiago de   Cali"/>
    <s v="BP260017521020102"/>
    <s v="Realizar Interventoria al mejoramiento de espacios ludicos comuna 1"/>
    <m/>
    <m/>
    <s v="2-3040403"/>
    <s v="Interventoria y Control de Calidad propia del Sector"/>
    <x v="0"/>
    <s v="Vigencia actual"/>
    <n v="1104"/>
    <s v="0-1104"/>
    <s v="Otros ICLD (Ingresos Corrientes de Libre Destinanción)"/>
    <m/>
    <m/>
    <x v="1"/>
    <s v="Situado Fiscal"/>
    <n v="1"/>
    <s v="COMUNA  01"/>
    <n v="41"/>
    <s v="CALI SOCIAL Y DIVERSA"/>
    <n v="4101"/>
    <s v="CONSTRUYENDO SOCIEDAD"/>
    <n v="4101001"/>
    <s v="ATENCIÓN INTEGRAL A LA PRIMERA INFANCIA"/>
    <x v="268"/>
    <s v="Espacios lúdicos adecuados para la primera infancia en comun"/>
    <n v="9598505"/>
    <n v="0"/>
    <n v="0"/>
    <n v="0"/>
    <n v="0"/>
    <n v="0"/>
    <n v="0"/>
    <n v="9598505"/>
    <n v="0"/>
    <n v="0"/>
    <n v="0"/>
    <n v="0"/>
    <n v="0"/>
    <n v="0"/>
    <n v="9598505"/>
  </r>
  <r>
    <x v="18"/>
    <x v="18"/>
    <s v="BP26001364"/>
    <s v="Desarrollo de procesos de iniciación y formación deportiva en Santiago de  Cali"/>
    <s v="BP260013641010101"/>
    <s v="Direccionar la intervención de iniciación y formación deportiv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69"/>
    <s v="Niñas, niños y adolescentes (incluidos con discapacidad) ben"/>
    <n v="291742953"/>
    <n v="0"/>
    <n v="0"/>
    <n v="0"/>
    <n v="0"/>
    <n v="0"/>
    <n v="0"/>
    <n v="291742953"/>
    <n v="40800000"/>
    <n v="40800000"/>
    <n v="0"/>
    <n v="0"/>
    <n v="40800000"/>
    <n v="0"/>
    <n v="250942953"/>
  </r>
  <r>
    <x v="18"/>
    <x v="18"/>
    <s v="BP26001364"/>
    <s v="Desarrollo de procesos de iniciación y formación deportiva en Santiago de  Cali"/>
    <s v="BP260013641010103"/>
    <s v="Realizar entrenamientos en disciplinas deportivas a niños, niñas y adolescent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69"/>
    <s v="Niñas, niños y adolescentes (incluidos con discapacidad) ben"/>
    <n v="3770721276"/>
    <n v="0"/>
    <n v="0"/>
    <n v="0"/>
    <n v="0"/>
    <n v="0"/>
    <n v="0"/>
    <n v="3770721276"/>
    <n v="0"/>
    <n v="0"/>
    <n v="0"/>
    <n v="0"/>
    <n v="0"/>
    <n v="0"/>
    <n v="3770721276"/>
  </r>
  <r>
    <x v="18"/>
    <x v="18"/>
    <s v="BP26001364"/>
    <s v="Desarrollo de procesos de iniciación y formación deportiva en Santiago de  Cali"/>
    <s v="BP260013641010104"/>
    <s v="Adquirir materiales y suministros para procesos de iniciación y formación deportiva"/>
    <m/>
    <m/>
    <s v="2-302010134"/>
    <s v="Adquisicion de Materiales y Suministros"/>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69"/>
    <s v="Niñas, niños y adolescentes (incluidos con discapacidad) ben"/>
    <n v="145147425"/>
    <n v="0"/>
    <n v="0"/>
    <n v="0"/>
    <n v="0"/>
    <n v="0"/>
    <n v="0"/>
    <n v="145147425"/>
    <n v="0"/>
    <n v="0"/>
    <n v="0"/>
    <n v="0"/>
    <n v="0"/>
    <n v="0"/>
    <n v="145147425"/>
  </r>
  <r>
    <x v="18"/>
    <x v="18"/>
    <s v="BP26001364"/>
    <s v="Desarrollo de procesos de iniciación y formación deportiva en Santiago de  Cali"/>
    <s v="BP260013641020101"/>
    <s v="Diseñar estrategias para aplicación de modelo pedagógico del deporte para el desarrollo en habilidades social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69"/>
    <s v="Niñas, niños y adolescentes (incluidos con discapacidad) ben"/>
    <n v="445172432"/>
    <n v="0"/>
    <n v="0"/>
    <n v="0"/>
    <n v="0"/>
    <n v="0"/>
    <n v="0"/>
    <n v="445172432"/>
    <n v="0"/>
    <n v="0"/>
    <n v="0"/>
    <n v="0"/>
    <n v="0"/>
    <n v="0"/>
    <n v="445172432"/>
  </r>
  <r>
    <x v="18"/>
    <x v="18"/>
    <s v="BP26001364"/>
    <s v="Desarrollo de procesos de iniciación y formación deportiva en Santiago de  Cali"/>
    <s v="BP260013641020102"/>
    <s v="Coordinar la promoción y realización de los festivales de iniciación y formación deportiva del program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69"/>
    <s v="Niñas, niños y adolescentes (incluidos con discapacidad) ben"/>
    <n v="73711336"/>
    <n v="0"/>
    <n v="0"/>
    <n v="0"/>
    <n v="0"/>
    <n v="0"/>
    <n v="0"/>
    <n v="73711336"/>
    <n v="0"/>
    <n v="0"/>
    <n v="0"/>
    <n v="0"/>
    <n v="0"/>
    <n v="0"/>
    <n v="73711336"/>
  </r>
  <r>
    <x v="18"/>
    <x v="18"/>
    <s v="BP26001705"/>
    <s v="Recreación de niños, niñas y adolescentes con iniciación, formación y énfasis deportiva comuna 1 de Santiago de  Cali"/>
    <s v="BP260017051010101"/>
    <s v="Divulgar y socializar procesos de inciación y formación deportiva"/>
    <m/>
    <m/>
    <s v="2-3030209"/>
    <s v="Programas de Atención a Población Infantil"/>
    <x v="0"/>
    <s v="Vigencia actual"/>
    <n v="1104"/>
    <s v="0-1104"/>
    <s v="Otros ICLD (Ingresos Corrientes de Libre Destinanción)"/>
    <m/>
    <m/>
    <x v="1"/>
    <s v="Situado Fiscal"/>
    <n v="1"/>
    <s v="COMUNA  01"/>
    <n v="41"/>
    <s v="CALI SOCIAL Y DIVERSA"/>
    <n v="4101"/>
    <s v="CONSTRUYENDO SOCIEDAD"/>
    <n v="4101002"/>
    <s v="NIÑOS, NIÑAS, ADOLESCENTES Y JÓVENES - NNAJ CON OPORTUNIDADE"/>
    <x v="269"/>
    <s v="Niñas, niños y adolescentes (incluidos con discapacidad) ben"/>
    <n v="1850000"/>
    <n v="0"/>
    <n v="0"/>
    <n v="0"/>
    <n v="0"/>
    <n v="0"/>
    <n v="0"/>
    <n v="1850000"/>
    <n v="0"/>
    <n v="0"/>
    <n v="0"/>
    <n v="0"/>
    <n v="0"/>
    <n v="0"/>
    <n v="1850000"/>
  </r>
  <r>
    <x v="18"/>
    <x v="18"/>
    <s v="BP26001705"/>
    <s v="Recreación de niños, niñas y adolescentes con iniciación, formación y énfasis deportiva comuna 1 de Santiago de  Cali"/>
    <s v="BP260017051010102"/>
    <s v="Apoyar con logística la promoción de la iniciación y formación deportiva con niños, niñas y adolescentes"/>
    <m/>
    <m/>
    <s v="2-3030209"/>
    <s v="Programas de Atención a Población Infantil"/>
    <x v="0"/>
    <s v="Vigencia actual"/>
    <n v="1104"/>
    <s v="0-1104"/>
    <s v="Otros ICLD (Ingresos Corrientes de Libre Destinanción)"/>
    <m/>
    <m/>
    <x v="1"/>
    <s v="Situado Fiscal"/>
    <n v="1"/>
    <s v="COMUNA  01"/>
    <n v="41"/>
    <s v="CALI SOCIAL Y DIVERSA"/>
    <n v="4101"/>
    <s v="CONSTRUYENDO SOCIEDAD"/>
    <n v="4101002"/>
    <s v="NIÑOS, NIÑAS, ADOLESCENTES Y JÓVENES - NNAJ CON OPORTUNIDADE"/>
    <x v="269"/>
    <s v="Niñas, niños y adolescentes (incluidos con discapacidad) ben"/>
    <n v="20200000"/>
    <n v="0"/>
    <n v="0"/>
    <n v="0"/>
    <n v="0"/>
    <n v="0"/>
    <n v="0"/>
    <n v="20200000"/>
    <n v="0"/>
    <n v="0"/>
    <n v="0"/>
    <n v="0"/>
    <n v="0"/>
    <n v="0"/>
    <n v="20200000"/>
  </r>
  <r>
    <x v="18"/>
    <x v="18"/>
    <s v="BP26001705"/>
    <s v="Recreación de niños, niñas y adolescentes con iniciación, formación y énfasis deportiva comuna 1 de Santiago de  Cali"/>
    <s v="BP260017051020101"/>
    <s v="Coordinar la iniciación y formación deportiva con niños, niñas y adolescentes"/>
    <m/>
    <m/>
    <s v="2-30503"/>
    <s v="Atención, Control y Organización Institucional para apoyo a la Gestión del Estado"/>
    <x v="0"/>
    <s v="Vigencia actual"/>
    <n v="1104"/>
    <s v="0-1104"/>
    <s v="Otros ICLD (Ingresos Corrientes de Libre Destinanción)"/>
    <m/>
    <m/>
    <x v="1"/>
    <s v="Situado Fiscal"/>
    <n v="1"/>
    <s v="COMUNA  01"/>
    <n v="41"/>
    <s v="CALI SOCIAL Y DIVERSA"/>
    <n v="4101"/>
    <s v="CONSTRUYENDO SOCIEDAD"/>
    <n v="4101002"/>
    <s v="NIÑOS, NIÑAS, ADOLESCENTES Y JÓVENES - NNAJ CON OPORTUNIDADE"/>
    <x v="269"/>
    <s v="Niñas, niños y adolescentes (incluidos con discapacidad) ben"/>
    <n v="21000000"/>
    <n v="0"/>
    <n v="0"/>
    <n v="0"/>
    <n v="0"/>
    <n v="0"/>
    <n v="0"/>
    <n v="21000000"/>
    <n v="0"/>
    <n v="0"/>
    <n v="0"/>
    <n v="0"/>
    <n v="0"/>
    <n v="0"/>
    <n v="21000000"/>
  </r>
  <r>
    <x v="18"/>
    <x v="18"/>
    <s v="BP26001705"/>
    <s v="Recreación de niños, niñas y adolescentes con iniciación, formación y énfasis deportiva comuna 1 de Santiago de  Cali"/>
    <s v="BP260017051020102"/>
    <s v="Entrenar niños, niñas y adolescentes en iniciación y formación deportiva"/>
    <m/>
    <m/>
    <s v="2-30503"/>
    <s v="Atención, Control y Organización Institucional para apoyo a la Gestión del Estado"/>
    <x v="0"/>
    <s v="Vigencia actual"/>
    <n v="1104"/>
    <s v="0-1104"/>
    <s v="Otros ICLD (Ingresos Corrientes de Libre Destinanción)"/>
    <m/>
    <m/>
    <x v="1"/>
    <s v="Situado Fiscal"/>
    <n v="1"/>
    <s v="COMUNA  01"/>
    <n v="41"/>
    <s v="CALI SOCIAL Y DIVERSA"/>
    <n v="4101"/>
    <s v="CONSTRUYENDO SOCIEDAD"/>
    <n v="4101002"/>
    <s v="NIÑOS, NIÑAS, ADOLESCENTES Y JÓVENES - NNAJ CON OPORTUNIDADE"/>
    <x v="269"/>
    <s v="Niñas, niños y adolescentes (incluidos con discapacidad) ben"/>
    <n v="75600000"/>
    <n v="0"/>
    <n v="0"/>
    <n v="0"/>
    <n v="0"/>
    <n v="0"/>
    <n v="0"/>
    <n v="75600000"/>
    <n v="0"/>
    <n v="0"/>
    <n v="0"/>
    <n v="0"/>
    <n v="0"/>
    <n v="0"/>
    <n v="75600000"/>
  </r>
  <r>
    <x v="18"/>
    <x v="18"/>
    <s v="BP26001705"/>
    <s v="Recreación de niños, niñas y adolescentes con iniciación, formación y énfasis deportiva comuna 1 de Santiago de  Cali"/>
    <s v="BP260017051020103"/>
    <s v="Adquirir implementos deportivos para la iniciación y formación deportiva con niños, niñas y adolescentes"/>
    <m/>
    <m/>
    <s v="2-302010134"/>
    <s v="Adquisicion de Materiales y Suministros"/>
    <x v="0"/>
    <s v="Vigencia actual"/>
    <n v="1104"/>
    <s v="0-1104"/>
    <s v="Otros ICLD (Ingresos Corrientes de Libre Destinanción)"/>
    <m/>
    <m/>
    <x v="1"/>
    <s v="Situado Fiscal"/>
    <n v="1"/>
    <s v="COMUNA  01"/>
    <n v="41"/>
    <s v="CALI SOCIAL Y DIVERSA"/>
    <n v="4101"/>
    <s v="CONSTRUYENDO SOCIEDAD"/>
    <n v="4101002"/>
    <s v="NIÑOS, NIÑAS, ADOLESCENTES Y JÓVENES - NNAJ CON OPORTUNIDADE"/>
    <x v="269"/>
    <s v="Niñas, niños y adolescentes (incluidos con discapacidad) ben"/>
    <n v="29900000"/>
    <n v="0"/>
    <n v="0"/>
    <n v="0"/>
    <n v="0"/>
    <n v="0"/>
    <n v="0"/>
    <n v="29900000"/>
    <n v="0"/>
    <n v="0"/>
    <n v="0"/>
    <n v="0"/>
    <n v="0"/>
    <n v="0"/>
    <n v="29900000"/>
  </r>
  <r>
    <x v="18"/>
    <x v="18"/>
    <s v="BP26001705"/>
    <s v="Recreación de niños, niñas y adolescentes con iniciación, formación y énfasis deportiva comuna 1 de Santiago de  Cali"/>
    <s v="BP260017051020104"/>
    <s v="Realizar apoyo a la supervisión de la iniciación y formación deportiva a niños, niñas y adolescentes"/>
    <m/>
    <m/>
    <s v="2-30503"/>
    <s v="Atención, Control y Organización Institucional para apoyo a la Gestión del Estado"/>
    <x v="0"/>
    <s v="Vigencia actual"/>
    <n v="1104"/>
    <s v="0-1104"/>
    <s v="Otros ICLD (Ingresos Corrientes de Libre Destinanción)"/>
    <m/>
    <m/>
    <x v="1"/>
    <s v="Situado Fiscal"/>
    <n v="1"/>
    <s v="COMUNA  01"/>
    <n v="41"/>
    <s v="CALI SOCIAL Y DIVERSA"/>
    <n v="4101"/>
    <s v="CONSTRUYENDO SOCIEDAD"/>
    <n v="4101002"/>
    <s v="NIÑOS, NIÑAS, ADOLESCENTES Y JÓVENES - NNAJ CON OPORTUNIDADE"/>
    <x v="269"/>
    <s v="Niñas, niños y adolescentes (incluidos con discapacidad) ben"/>
    <n v="7427500"/>
    <n v="0"/>
    <n v="0"/>
    <n v="0"/>
    <n v="0"/>
    <n v="0"/>
    <n v="0"/>
    <n v="7427500"/>
    <n v="0"/>
    <n v="0"/>
    <n v="0"/>
    <n v="0"/>
    <n v="0"/>
    <n v="0"/>
    <n v="7427500"/>
  </r>
  <r>
    <x v="18"/>
    <x v="18"/>
    <s v="BP26001706"/>
    <s v="Recreación de niños, niñas y adolescentes con iniciación, formación y énfasis deportiva comuna 3 de Santiago de  Cali"/>
    <s v="BP260017061010101"/>
    <s v="Divulgar y socializar procesos de inciación y formación deportiva"/>
    <m/>
    <m/>
    <s v="2-3030209"/>
    <s v="Programas de Atención a Población Infantil"/>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69"/>
    <s v="Niñas, niños y adolescentes (incluidos con discapacidad) ben"/>
    <n v="1600000"/>
    <n v="0"/>
    <n v="0"/>
    <n v="0"/>
    <n v="0"/>
    <n v="0"/>
    <n v="0"/>
    <n v="1600000"/>
    <n v="0"/>
    <n v="0"/>
    <n v="0"/>
    <n v="0"/>
    <n v="0"/>
    <n v="0"/>
    <n v="1600000"/>
  </r>
  <r>
    <x v="18"/>
    <x v="18"/>
    <s v="BP26001706"/>
    <s v="Recreación de niños, niñas y adolescentes con iniciación, formación y énfasis deportiva comuna 3 de Santiago de  Cali"/>
    <s v="BP260017061010102"/>
    <s v="Apoyar con logística la promoción de la iniciación y formación deportiva con niños, niñas y adolescentes"/>
    <m/>
    <m/>
    <s v="2-3030209"/>
    <s v="Programas de Atención a Población Infantil"/>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69"/>
    <s v="Niñas, niños y adolescentes (incluidos con discapacidad) ben"/>
    <n v="51900000"/>
    <n v="0"/>
    <n v="0"/>
    <n v="0"/>
    <n v="0"/>
    <n v="0"/>
    <n v="0"/>
    <n v="51900000"/>
    <n v="0"/>
    <n v="0"/>
    <n v="0"/>
    <n v="0"/>
    <n v="0"/>
    <n v="0"/>
    <n v="51900000"/>
  </r>
  <r>
    <x v="18"/>
    <x v="18"/>
    <s v="BP26001706"/>
    <s v="Recreación de niños, niñas y adolescentes con iniciación, formación y énfasis deportiva comuna 3 de Santiago de  Cali"/>
    <s v="BP260017061020101"/>
    <s v="Coordinar la iniciación y formación deportiva con niños, niñas y adolescentes"/>
    <m/>
    <m/>
    <s v="2-30503"/>
    <s v="Atención, Control y Organización Institucional para apoyo a la Gestión del Estado"/>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69"/>
    <s v="Niñas, niños y adolescentes (incluidos con discapacidad) ben"/>
    <n v="21000000"/>
    <n v="0"/>
    <n v="0"/>
    <n v="0"/>
    <n v="0"/>
    <n v="0"/>
    <n v="0"/>
    <n v="21000000"/>
    <n v="0"/>
    <n v="0"/>
    <n v="0"/>
    <n v="0"/>
    <n v="0"/>
    <n v="0"/>
    <n v="21000000"/>
  </r>
  <r>
    <x v="18"/>
    <x v="18"/>
    <s v="BP26001706"/>
    <s v="Recreación de niños, niñas y adolescentes con iniciación, formación y énfasis deportiva comuna 3 de Santiago de  Cali"/>
    <s v="BP260017061020102"/>
    <s v="Entrenar niños, niñas y adolescentes en iniciación y formación deportiva"/>
    <m/>
    <m/>
    <s v="2-30503"/>
    <s v="Atención, Control y Organización Institucional para apoyo a la Gestión del Estado"/>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69"/>
    <s v="Niñas, niños y adolescentes (incluidos con discapacidad) ben"/>
    <n v="107800000"/>
    <n v="0"/>
    <n v="0"/>
    <n v="0"/>
    <n v="0"/>
    <n v="0"/>
    <n v="0"/>
    <n v="107800000"/>
    <n v="0"/>
    <n v="0"/>
    <n v="0"/>
    <n v="0"/>
    <n v="0"/>
    <n v="0"/>
    <n v="107800000"/>
  </r>
  <r>
    <x v="18"/>
    <x v="18"/>
    <s v="BP26001706"/>
    <s v="Recreación de niños, niñas y adolescentes con iniciación, formación y énfasis deportiva comuna 3 de Santiago de  Cali"/>
    <s v="BP260017061020103"/>
    <s v="Adquirir implementos deportivos para la iniciación y formación deportiva con niños, niñas y adolescentes"/>
    <m/>
    <m/>
    <s v="2-302010134"/>
    <s v="Adquisicion de Materiales y Suministros"/>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69"/>
    <s v="Niñas, niños y adolescentes (incluidos con discapacidad) ben"/>
    <n v="23430000"/>
    <n v="0"/>
    <n v="0"/>
    <n v="0"/>
    <n v="0"/>
    <n v="0"/>
    <n v="0"/>
    <n v="23430000"/>
    <n v="0"/>
    <n v="0"/>
    <n v="0"/>
    <n v="0"/>
    <n v="0"/>
    <n v="0"/>
    <n v="23430000"/>
  </r>
  <r>
    <x v="18"/>
    <x v="18"/>
    <s v="BP26001706"/>
    <s v="Recreación de niños, niñas y adolescentes con iniciación, formación y énfasis deportiva comuna 3 de Santiago de  Cali"/>
    <s v="BP260017061020104"/>
    <s v="Realizar apoyo a la supervisión de la iniciación y formación deportiva a niños, niñas y adolescentes"/>
    <m/>
    <m/>
    <s v="2-30503"/>
    <s v="Atención, Control y Organización Institucional para apoyo a la Gestión del Estado"/>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69"/>
    <s v="Niñas, niños y adolescentes (incluidos con discapacidad) ben"/>
    <n v="10286500"/>
    <n v="0"/>
    <n v="0"/>
    <n v="0"/>
    <n v="0"/>
    <n v="0"/>
    <n v="0"/>
    <n v="10286500"/>
    <n v="0"/>
    <n v="0"/>
    <n v="0"/>
    <n v="0"/>
    <n v="0"/>
    <n v="0"/>
    <n v="10286500"/>
  </r>
  <r>
    <x v="18"/>
    <x v="18"/>
    <s v="BP26001713"/>
    <s v="Formación a Niños, Niñas y Adolescentes de la Comuna 17 de Santiago de  Cali"/>
    <s v="BP260017131010101"/>
    <s v="Divulgar y socializar procesos de iniciación y formación deportiva"/>
    <m/>
    <m/>
    <s v="2-3030209"/>
    <s v="Programas de Atención a Población Infantil"/>
    <x v="0"/>
    <s v="Vigencia actual"/>
    <n v="1104"/>
    <s v="0-1104"/>
    <s v="Otros ICLD (Ingresos Corrientes de Libre Destinanción)"/>
    <m/>
    <m/>
    <x v="1"/>
    <s v="Situado Fiscal"/>
    <n v="17"/>
    <s v="COMUNA  17"/>
    <n v="41"/>
    <s v="CALI SOCIAL Y DIVERSA"/>
    <n v="4101"/>
    <s v="CONSTRUYENDO SOCIEDAD"/>
    <n v="4101002"/>
    <s v="NIÑOS, NIÑAS, ADOLESCENTES Y JÓVENES - NNAJ CON OPORTUNIDADE"/>
    <x v="269"/>
    <s v="Niñas, niños y adolescentes (incluidos con discapacidad) ben"/>
    <n v="1500000"/>
    <n v="0"/>
    <n v="0"/>
    <n v="0"/>
    <n v="0"/>
    <n v="0"/>
    <n v="0"/>
    <n v="1500000"/>
    <n v="0"/>
    <n v="0"/>
    <n v="0"/>
    <n v="0"/>
    <n v="0"/>
    <n v="0"/>
    <n v="1500000"/>
  </r>
  <r>
    <x v="18"/>
    <x v="18"/>
    <s v="BP26001713"/>
    <s v="Formación a Niños, Niñas y Adolescentes de la Comuna 17 de Santiago de  Cali"/>
    <s v="BP260017131010102"/>
    <s v="Apoyar con logística la promoción de la iniciación y formación deportiva con niños, niñas y adolescentes"/>
    <m/>
    <m/>
    <s v="2-3030209"/>
    <s v="Programas de Atención a Población Infantil"/>
    <x v="0"/>
    <s v="Vigencia actual"/>
    <n v="1104"/>
    <s v="0-1104"/>
    <s v="Otros ICLD (Ingresos Corrientes de Libre Destinanción)"/>
    <m/>
    <m/>
    <x v="1"/>
    <s v="Situado Fiscal"/>
    <n v="17"/>
    <s v="COMUNA  17"/>
    <n v="41"/>
    <s v="CALI SOCIAL Y DIVERSA"/>
    <n v="4101"/>
    <s v="CONSTRUYENDO SOCIEDAD"/>
    <n v="4101002"/>
    <s v="NIÑOS, NIÑAS, ADOLESCENTES Y JÓVENES - NNAJ CON OPORTUNIDADE"/>
    <x v="269"/>
    <s v="Niñas, niños y adolescentes (incluidos con discapacidad) ben"/>
    <n v="42548000"/>
    <n v="0"/>
    <n v="0"/>
    <n v="0"/>
    <n v="0"/>
    <n v="0"/>
    <n v="0"/>
    <n v="42548000"/>
    <n v="0"/>
    <n v="0"/>
    <n v="0"/>
    <n v="0"/>
    <n v="0"/>
    <n v="0"/>
    <n v="42548000"/>
  </r>
  <r>
    <x v="18"/>
    <x v="18"/>
    <s v="BP26001713"/>
    <s v="Formación a Niños, Niñas y Adolescentes de la Comuna 17 de Santiago de  Cali"/>
    <s v="BP260017131020101"/>
    <s v="Coordinar la iniciación y formación deportiva con niños, niñas y adolescentes"/>
    <m/>
    <m/>
    <s v="2-30503"/>
    <s v="Atención, Control y Organización Institucional para apoyo a la Gestión del Estado"/>
    <x v="0"/>
    <s v="Vigencia actual"/>
    <n v="1104"/>
    <s v="0-1104"/>
    <s v="Otros ICLD (Ingresos Corrientes de Libre Destinanción)"/>
    <m/>
    <m/>
    <x v="1"/>
    <s v="Situado Fiscal"/>
    <n v="17"/>
    <s v="COMUNA  17"/>
    <n v="41"/>
    <s v="CALI SOCIAL Y DIVERSA"/>
    <n v="4101"/>
    <s v="CONSTRUYENDO SOCIEDAD"/>
    <n v="4101002"/>
    <s v="NIÑOS, NIÑAS, ADOLESCENTES Y JÓVENES - NNAJ CON OPORTUNIDADE"/>
    <x v="269"/>
    <s v="Niñas, niños y adolescentes (incluidos con discapacidad) ben"/>
    <n v="60900000"/>
    <n v="0"/>
    <n v="0"/>
    <n v="0"/>
    <n v="0"/>
    <n v="0"/>
    <n v="0"/>
    <n v="60900000"/>
    <n v="0"/>
    <n v="0"/>
    <n v="0"/>
    <n v="0"/>
    <n v="0"/>
    <n v="0"/>
    <n v="60900000"/>
  </r>
  <r>
    <x v="18"/>
    <x v="18"/>
    <s v="BP26001713"/>
    <s v="Formación a Niños, Niñas y Adolescentes de la Comuna 17 de Santiago de  Cali"/>
    <s v="BP260017131020102"/>
    <s v="Entrenar a niños, niñas y adolescentes en disciplinas deportivas"/>
    <m/>
    <m/>
    <s v="2-30503"/>
    <s v="Atención, Control y Organización Institucional para apoyo a la Gestión del Estado"/>
    <x v="0"/>
    <s v="Vigencia actual"/>
    <n v="1104"/>
    <s v="0-1104"/>
    <s v="Otros ICLD (Ingresos Corrientes de Libre Destinanción)"/>
    <m/>
    <m/>
    <x v="1"/>
    <s v="Situado Fiscal"/>
    <n v="17"/>
    <s v="COMUNA  17"/>
    <n v="41"/>
    <s v="CALI SOCIAL Y DIVERSA"/>
    <n v="4101"/>
    <s v="CONSTRUYENDO SOCIEDAD"/>
    <n v="4101002"/>
    <s v="NIÑOS, NIÑAS, ADOLESCENTES Y JÓVENES - NNAJ CON OPORTUNIDADE"/>
    <x v="269"/>
    <s v="Niñas, niños y adolescentes (incluidos con discapacidad) ben"/>
    <n v="186200000"/>
    <n v="0"/>
    <n v="0"/>
    <n v="0"/>
    <n v="0"/>
    <n v="0"/>
    <n v="0"/>
    <n v="186200000"/>
    <n v="0"/>
    <n v="0"/>
    <n v="0"/>
    <n v="0"/>
    <n v="0"/>
    <n v="0"/>
    <n v="186200000"/>
  </r>
  <r>
    <x v="18"/>
    <x v="18"/>
    <s v="BP26001713"/>
    <s v="Formación a Niños, Niñas y Adolescentes de la Comuna 17 de Santiago de  Cali"/>
    <s v="BP260017131020103"/>
    <s v="Adquirir implementos deportivos para promover los procesos de iniciación y formación deportiva"/>
    <m/>
    <m/>
    <s v="2-302010134"/>
    <s v="Adquisicion de Materiales y Suministros"/>
    <x v="0"/>
    <s v="Vigencia actual"/>
    <n v="1104"/>
    <s v="0-1104"/>
    <s v="Otros ICLD (Ingresos Corrientes de Libre Destinanción)"/>
    <m/>
    <m/>
    <x v="1"/>
    <s v="Situado Fiscal"/>
    <n v="17"/>
    <s v="COMUNA  17"/>
    <n v="41"/>
    <s v="CALI SOCIAL Y DIVERSA"/>
    <n v="4101"/>
    <s v="CONSTRUYENDO SOCIEDAD"/>
    <n v="4101002"/>
    <s v="NIÑOS, NIÑAS, ADOLESCENTES Y JÓVENES - NNAJ CON OPORTUNIDADE"/>
    <x v="269"/>
    <s v="Niñas, niños y adolescentes (incluidos con discapacidad) ben"/>
    <n v="41960000"/>
    <n v="0"/>
    <n v="0"/>
    <n v="0"/>
    <n v="0"/>
    <n v="0"/>
    <n v="0"/>
    <n v="41960000"/>
    <n v="0"/>
    <n v="0"/>
    <n v="0"/>
    <n v="0"/>
    <n v="0"/>
    <n v="0"/>
    <n v="41960000"/>
  </r>
  <r>
    <x v="18"/>
    <x v="18"/>
    <s v="BP26001713"/>
    <s v="Formación a Niños, Niñas y Adolescentes de la Comuna 17 de Santiago de  Cali"/>
    <s v="BP260017131020104"/>
    <s v="Realizar apoyo a la supervisión de la iniciación y formación deportiva a niños, niñas y adolescentes"/>
    <m/>
    <m/>
    <s v="2-30503"/>
    <s v="Atención, Control y Organización Institucional para apoyo a la Gestión del Estado"/>
    <x v="0"/>
    <s v="Vigencia actual"/>
    <n v="1104"/>
    <s v="0-1104"/>
    <s v="Otros ICLD (Ingresos Corrientes de Libre Destinanción)"/>
    <m/>
    <m/>
    <x v="1"/>
    <s v="Situado Fiscal"/>
    <n v="17"/>
    <s v="COMUNA  17"/>
    <n v="41"/>
    <s v="CALI SOCIAL Y DIVERSA"/>
    <n v="4101"/>
    <s v="CONSTRUYENDO SOCIEDAD"/>
    <n v="4101002"/>
    <s v="NIÑOS, NIÑAS, ADOLESCENTES Y JÓVENES - NNAJ CON OPORTUNIDADE"/>
    <x v="269"/>
    <s v="Niñas, niños y adolescentes (incluidos con discapacidad) ben"/>
    <n v="16655400"/>
    <n v="0"/>
    <n v="0"/>
    <n v="0"/>
    <n v="0"/>
    <n v="0"/>
    <n v="0"/>
    <n v="16655400"/>
    <n v="0"/>
    <n v="0"/>
    <n v="0"/>
    <n v="0"/>
    <n v="0"/>
    <n v="0"/>
    <n v="16655400"/>
  </r>
  <r>
    <x v="18"/>
    <x v="18"/>
    <s v="BP26001715"/>
    <s v="Recreación de niños, niñas y adolescentes con iniciación, formación y énfasis deportiva comuna 22 de Santiago de  Cali"/>
    <s v="BP260017151010101"/>
    <s v="Divulgar y socializar procesos de iniciacion y formación deportiva de la comuna"/>
    <m/>
    <m/>
    <s v="2-3030209"/>
    <s v="Programas de Atención a Población Infantil"/>
    <x v="0"/>
    <s v="Vigencia actual"/>
    <n v="1104"/>
    <s v="0-1104"/>
    <s v="Otros ICLD (Ingresos Corrientes de Libre Destinanción)"/>
    <m/>
    <m/>
    <x v="1"/>
    <s v="Situado Fiscal"/>
    <n v="22"/>
    <s v="COMUNA  22"/>
    <n v="41"/>
    <s v="CALI SOCIAL Y DIVERSA"/>
    <n v="4101"/>
    <s v="CONSTRUYENDO SOCIEDAD"/>
    <n v="4101002"/>
    <s v="NIÑOS, NIÑAS, ADOLESCENTES Y JÓVENES - NNAJ CON OPORTUNIDADE"/>
    <x v="269"/>
    <s v="Niñas, niños y adolescentes (incluidos con discapacidad) ben"/>
    <n v="716660"/>
    <n v="0"/>
    <n v="0"/>
    <n v="0"/>
    <n v="0"/>
    <n v="0"/>
    <n v="0"/>
    <n v="716660"/>
    <n v="0"/>
    <n v="0"/>
    <n v="0"/>
    <n v="0"/>
    <n v="0"/>
    <n v="0"/>
    <n v="716660"/>
  </r>
  <r>
    <x v="18"/>
    <x v="18"/>
    <s v="BP26001715"/>
    <s v="Recreación de niños, niñas y adolescentes con iniciación, formación y énfasis deportiva comuna 22 de Santiago de  Cali"/>
    <s v="BP260017151010102"/>
    <s v="Apoyar con logística la promoción de la iniciación y formación deportiva con niños, niñas y adolescentes"/>
    <m/>
    <m/>
    <s v="2-3030209"/>
    <s v="Programas de Atención a Población Infantil"/>
    <x v="0"/>
    <s v="Vigencia actual"/>
    <n v="1104"/>
    <s v="0-1104"/>
    <s v="Otros ICLD (Ingresos Corrientes de Libre Destinanción)"/>
    <m/>
    <m/>
    <x v="1"/>
    <s v="Situado Fiscal"/>
    <n v="22"/>
    <s v="COMUNA  22"/>
    <n v="41"/>
    <s v="CALI SOCIAL Y DIVERSA"/>
    <n v="4101"/>
    <s v="CONSTRUYENDO SOCIEDAD"/>
    <n v="4101002"/>
    <s v="NIÑOS, NIÑAS, ADOLESCENTES Y JÓVENES - NNAJ CON OPORTUNIDADE"/>
    <x v="269"/>
    <s v="Niñas, niños y adolescentes (incluidos con discapacidad) ben"/>
    <n v="37220000"/>
    <n v="0"/>
    <n v="0"/>
    <n v="0"/>
    <n v="0"/>
    <n v="0"/>
    <n v="0"/>
    <n v="37220000"/>
    <n v="0"/>
    <n v="0"/>
    <n v="0"/>
    <n v="0"/>
    <n v="0"/>
    <n v="0"/>
    <n v="37220000"/>
  </r>
  <r>
    <x v="18"/>
    <x v="18"/>
    <s v="BP26001715"/>
    <s v="Recreación de niños, niñas y adolescentes con iniciación, formación y énfasis deportiva comuna 22 de Santiago de  Cali"/>
    <s v="BP260017151010103"/>
    <s v="Apoyar desplazamiento de la promoción de iniciación y formación deportiva"/>
    <m/>
    <m/>
    <s v="2-302010133"/>
    <s v="Servicios de Transporte "/>
    <x v="0"/>
    <s v="Vigencia actual"/>
    <n v="1104"/>
    <s v="0-1104"/>
    <s v="Otros ICLD (Ingresos Corrientes de Libre Destinanción)"/>
    <m/>
    <m/>
    <x v="1"/>
    <s v="Situado Fiscal"/>
    <n v="22"/>
    <s v="COMUNA  22"/>
    <n v="41"/>
    <s v="CALI SOCIAL Y DIVERSA"/>
    <n v="4101"/>
    <s v="CONSTRUYENDO SOCIEDAD"/>
    <n v="4101002"/>
    <s v="NIÑOS, NIÑAS, ADOLESCENTES Y JÓVENES - NNAJ CON OPORTUNIDADE"/>
    <x v="269"/>
    <s v="Niñas, niños y adolescentes (incluidos con discapacidad) ben"/>
    <n v="14291200"/>
    <n v="0"/>
    <n v="0"/>
    <n v="0"/>
    <n v="0"/>
    <n v="0"/>
    <n v="0"/>
    <n v="14291200"/>
    <n v="0"/>
    <n v="0"/>
    <n v="0"/>
    <n v="0"/>
    <n v="0"/>
    <n v="0"/>
    <n v="14291200"/>
  </r>
  <r>
    <x v="18"/>
    <x v="18"/>
    <s v="BP26001715"/>
    <s v="Recreación de niños, niñas y adolescentes con iniciación, formación y énfasis deportiva comuna 22 de Santiago de  Cali"/>
    <s v="BP260017151020101"/>
    <s v="Coordinar la iniciación y formación deportiva con niños, niñas y adolescentes"/>
    <m/>
    <m/>
    <s v="2-30503"/>
    <s v="Atención, Control y Organización Institucional para apoyo a la Gestión del Estado"/>
    <x v="0"/>
    <s v="Vigencia actual"/>
    <n v="1104"/>
    <s v="0-1104"/>
    <s v="Otros ICLD (Ingresos Corrientes de Libre Destinanción)"/>
    <m/>
    <m/>
    <x v="1"/>
    <s v="Situado Fiscal"/>
    <n v="22"/>
    <s v="COMUNA  22"/>
    <n v="41"/>
    <s v="CALI SOCIAL Y DIVERSA"/>
    <n v="4101"/>
    <s v="CONSTRUYENDO SOCIEDAD"/>
    <n v="4101002"/>
    <s v="NIÑOS, NIÑAS, ADOLESCENTES Y JÓVENES - NNAJ CON OPORTUNIDADE"/>
    <x v="269"/>
    <s v="Niñas, niños y adolescentes (incluidos con discapacidad) ben"/>
    <n v="21000000"/>
    <n v="0"/>
    <n v="0"/>
    <n v="0"/>
    <n v="0"/>
    <n v="0"/>
    <n v="0"/>
    <n v="21000000"/>
    <n v="0"/>
    <n v="0"/>
    <n v="0"/>
    <n v="0"/>
    <n v="0"/>
    <n v="0"/>
    <n v="21000000"/>
  </r>
  <r>
    <x v="18"/>
    <x v="18"/>
    <s v="BP26001715"/>
    <s v="Recreación de niños, niñas y adolescentes con iniciación, formación y énfasis deportiva comuna 22 de Santiago de  Cali"/>
    <s v="BP260017151020102"/>
    <s v="Entrenar niños, niñas y adolescentes en iniciación y formación deportiva"/>
    <m/>
    <m/>
    <s v="2-30503"/>
    <s v="Atención, Control y Organización Institucional para apoyo a la Gestión del Estado"/>
    <x v="0"/>
    <s v="Vigencia actual"/>
    <n v="1104"/>
    <s v="0-1104"/>
    <s v="Otros ICLD (Ingresos Corrientes de Libre Destinanción)"/>
    <m/>
    <m/>
    <x v="1"/>
    <s v="Situado Fiscal"/>
    <n v="22"/>
    <s v="COMUNA  22"/>
    <n v="41"/>
    <s v="CALI SOCIAL Y DIVERSA"/>
    <n v="4101"/>
    <s v="CONSTRUYENDO SOCIEDAD"/>
    <n v="4101002"/>
    <s v="NIÑOS, NIÑAS, ADOLESCENTES Y JÓVENES - NNAJ CON OPORTUNIDADE"/>
    <x v="269"/>
    <s v="Niñas, niños y adolescentes (incluidos con discapacidad) ben"/>
    <n v="82600000"/>
    <n v="0"/>
    <n v="0"/>
    <n v="0"/>
    <n v="0"/>
    <n v="0"/>
    <n v="0"/>
    <n v="82600000"/>
    <n v="0"/>
    <n v="0"/>
    <n v="0"/>
    <n v="0"/>
    <n v="0"/>
    <n v="0"/>
    <n v="82600000"/>
  </r>
  <r>
    <x v="18"/>
    <x v="18"/>
    <s v="BP26001715"/>
    <s v="Recreación de niños, niñas y adolescentes con iniciación, formación y énfasis deportiva comuna 22 de Santiago de  Cali"/>
    <s v="BP260017151020103"/>
    <s v="Adquirir implementos deportivos para la iniciación y formación deportiva con niños, niñas y adolescentes"/>
    <m/>
    <m/>
    <s v="2-302010134"/>
    <s v="Adquisicion de Materiales y Suministros"/>
    <x v="0"/>
    <s v="Vigencia actual"/>
    <n v="1104"/>
    <s v="0-1104"/>
    <s v="Otros ICLD (Ingresos Corrientes de Libre Destinanción)"/>
    <m/>
    <m/>
    <x v="1"/>
    <s v="Situado Fiscal"/>
    <n v="22"/>
    <s v="COMUNA  22"/>
    <n v="41"/>
    <s v="CALI SOCIAL Y DIVERSA"/>
    <n v="4101"/>
    <s v="CONSTRUYENDO SOCIEDAD"/>
    <n v="4101002"/>
    <s v="NIÑOS, NIÑAS, ADOLESCENTES Y JÓVENES - NNAJ CON OPORTUNIDADE"/>
    <x v="269"/>
    <s v="Niñas, niños y adolescentes (incluidos con discapacidad) ben"/>
    <n v="21580000"/>
    <n v="0"/>
    <n v="0"/>
    <n v="0"/>
    <n v="0"/>
    <n v="0"/>
    <n v="0"/>
    <n v="21580000"/>
    <n v="0"/>
    <n v="0"/>
    <n v="0"/>
    <n v="0"/>
    <n v="0"/>
    <n v="0"/>
    <n v="21580000"/>
  </r>
  <r>
    <x v="18"/>
    <x v="18"/>
    <s v="BP26001715"/>
    <s v="Recreación de niños, niñas y adolescentes con iniciación, formación y énfasis deportiva comuna 22 de Santiago de  Cali"/>
    <s v="BP260017151020104"/>
    <s v="Realizar apoyo a la supervisión de la iniciación y formación deportiva a niños, niñas y adolescentes"/>
    <m/>
    <m/>
    <s v="2-30503"/>
    <s v="Atención, Control y Organización Institucional para apoyo a la Gestión del Estado"/>
    <x v="0"/>
    <s v="Vigencia actual"/>
    <n v="1104"/>
    <s v="0-1104"/>
    <s v="Otros ICLD (Ingresos Corrientes de Libre Destinanción)"/>
    <m/>
    <m/>
    <x v="1"/>
    <s v="Situado Fiscal"/>
    <n v="22"/>
    <s v="COMUNA  22"/>
    <n v="41"/>
    <s v="CALI SOCIAL Y DIVERSA"/>
    <n v="4101"/>
    <s v="CONSTRUYENDO SOCIEDAD"/>
    <n v="4101002"/>
    <s v="NIÑOS, NIÑAS, ADOLESCENTES Y JÓVENES - NNAJ CON OPORTUNIDADE"/>
    <x v="269"/>
    <s v="Niñas, niños y adolescentes (incluidos con discapacidad) ben"/>
    <n v="8870393"/>
    <n v="0"/>
    <n v="0"/>
    <n v="0"/>
    <n v="0"/>
    <n v="0"/>
    <n v="0"/>
    <n v="8870393"/>
    <n v="0"/>
    <n v="0"/>
    <n v="0"/>
    <n v="0"/>
    <n v="0"/>
    <n v="0"/>
    <n v="8870393"/>
  </r>
  <r>
    <x v="18"/>
    <x v="18"/>
    <s v="BP26001732"/>
    <s v="Recreación con Adolescentes y Jóvenes Vinculados a Factores de Riesgo Comuna 14 de Santiago de  Cali"/>
    <s v="BP260017321010101"/>
    <s v="Promocionar estrategias deportivas y recreativas con adolescentes y jóvenes"/>
    <m/>
    <m/>
    <s v="2-3030247"/>
    <s v="Financiación de Eventos Deportivos"/>
    <x v="0"/>
    <s v="Vigencia actual"/>
    <n v="1104"/>
    <s v="0-1104"/>
    <s v="Otros ICLD (Ingresos Corrientes de Libre Destinanción)"/>
    <m/>
    <m/>
    <x v="1"/>
    <s v="Situado Fiscal"/>
    <n v="14"/>
    <s v="COMUNA  14"/>
    <n v="41"/>
    <s v="CALI SOCIAL Y DIVERSA"/>
    <n v="4101"/>
    <s v="CONSTRUYENDO SOCIEDAD"/>
    <n v="4101002"/>
    <s v="NIÑOS, NIÑAS, ADOLESCENTES Y JÓVENES - NNAJ CON OPORTUNIDADE"/>
    <x v="269"/>
    <s v="Niñas, niños y adolescentes (incluidos con discapacidad) ben"/>
    <n v="1440000"/>
    <n v="0"/>
    <n v="0"/>
    <n v="0"/>
    <n v="0"/>
    <n v="0"/>
    <n v="0"/>
    <n v="1440000"/>
    <n v="0"/>
    <n v="0"/>
    <n v="0"/>
    <n v="0"/>
    <n v="0"/>
    <n v="0"/>
    <n v="1440000"/>
  </r>
  <r>
    <x v="18"/>
    <x v="18"/>
    <s v="BP26001732"/>
    <s v="Recreación con Adolescentes y Jóvenes Vinculados a Factores de Riesgo Comuna 14 de Santiago de  Cali"/>
    <s v="BP260017321010102"/>
    <s v="Apoyar con logística la promoción de estrategias deportivas y recreativas"/>
    <m/>
    <m/>
    <s v="2-3030247"/>
    <s v="Financiación de Eventos Deportivos"/>
    <x v="0"/>
    <s v="Vigencia actual"/>
    <n v="1104"/>
    <s v="0-1104"/>
    <s v="Otros ICLD (Ingresos Corrientes de Libre Destinanción)"/>
    <m/>
    <m/>
    <x v="1"/>
    <s v="Situado Fiscal"/>
    <n v="14"/>
    <s v="COMUNA  14"/>
    <n v="41"/>
    <s v="CALI SOCIAL Y DIVERSA"/>
    <n v="4101"/>
    <s v="CONSTRUYENDO SOCIEDAD"/>
    <n v="4101002"/>
    <s v="NIÑOS, NIÑAS, ADOLESCENTES Y JÓVENES - NNAJ CON OPORTUNIDADE"/>
    <x v="269"/>
    <s v="Niñas, niños y adolescentes (incluidos con discapacidad) ben"/>
    <n v="5000000"/>
    <n v="0"/>
    <n v="0"/>
    <n v="0"/>
    <n v="0"/>
    <n v="0"/>
    <n v="0"/>
    <n v="5000000"/>
    <n v="0"/>
    <n v="0"/>
    <n v="0"/>
    <n v="0"/>
    <n v="0"/>
    <n v="0"/>
    <n v="5000000"/>
  </r>
  <r>
    <x v="18"/>
    <x v="18"/>
    <s v="BP26001732"/>
    <s v="Recreación con Adolescentes y Jóvenes Vinculados a Factores de Riesgo Comuna 14 de Santiago de  Cali"/>
    <s v="BP260017321020101"/>
    <s v="Realizar eventos deportivos y recreativos con adolescentes y jóvenes"/>
    <m/>
    <m/>
    <s v="2-30503"/>
    <s v="Atención, Control y Organización Institucional para apoyo a la Gestión del Estado"/>
    <x v="0"/>
    <s v="Vigencia actual"/>
    <n v="1104"/>
    <s v="0-1104"/>
    <s v="Otros ICLD (Ingresos Corrientes de Libre Destinanción)"/>
    <m/>
    <m/>
    <x v="1"/>
    <s v="Situado Fiscal"/>
    <n v="14"/>
    <s v="COMUNA  14"/>
    <n v="41"/>
    <s v="CALI SOCIAL Y DIVERSA"/>
    <n v="4101"/>
    <s v="CONSTRUYENDO SOCIEDAD"/>
    <n v="4101002"/>
    <s v="NIÑOS, NIÑAS, ADOLESCENTES Y JÓVENES - NNAJ CON OPORTUNIDADE"/>
    <x v="269"/>
    <s v="Niñas, niños y adolescentes (incluidos con discapacidad) ben"/>
    <n v="39900000"/>
    <n v="0"/>
    <n v="0"/>
    <n v="0"/>
    <n v="0"/>
    <n v="0"/>
    <n v="0"/>
    <n v="39900000"/>
    <n v="0"/>
    <n v="0"/>
    <n v="0"/>
    <n v="0"/>
    <n v="0"/>
    <n v="0"/>
    <n v="39900000"/>
  </r>
  <r>
    <x v="18"/>
    <x v="18"/>
    <s v="BP26001732"/>
    <s v="Recreación con Adolescentes y Jóvenes Vinculados a Factores de Riesgo Comuna 14 de Santiago de  Cali"/>
    <s v="BP260017321020102"/>
    <s v="Adquirir implementos deportivos y recreativos para eventos con adolescentes y jóvenes"/>
    <m/>
    <m/>
    <s v="2-302010134"/>
    <s v="Adquisicion de Materiales y Suministros"/>
    <x v="0"/>
    <s v="Vigencia actual"/>
    <n v="1104"/>
    <s v="0-1104"/>
    <s v="Otros ICLD (Ingresos Corrientes de Libre Destinanción)"/>
    <m/>
    <m/>
    <x v="1"/>
    <s v="Situado Fiscal"/>
    <n v="14"/>
    <s v="COMUNA  14"/>
    <n v="41"/>
    <s v="CALI SOCIAL Y DIVERSA"/>
    <n v="4101"/>
    <s v="CONSTRUYENDO SOCIEDAD"/>
    <n v="4101002"/>
    <s v="NIÑOS, NIÑAS, ADOLESCENTES Y JÓVENES - NNAJ CON OPORTUNIDADE"/>
    <x v="269"/>
    <s v="Niñas, niños y adolescentes (incluidos con discapacidad) ben"/>
    <n v="9160000"/>
    <n v="0"/>
    <n v="0"/>
    <n v="0"/>
    <n v="0"/>
    <n v="0"/>
    <n v="0"/>
    <n v="9160000"/>
    <n v="0"/>
    <n v="0"/>
    <n v="0"/>
    <n v="0"/>
    <n v="0"/>
    <n v="0"/>
    <n v="9160000"/>
  </r>
  <r>
    <x v="18"/>
    <x v="18"/>
    <s v="BP26001732"/>
    <s v="Recreación con Adolescentes y Jóvenes Vinculados a Factores de Riesgo Comuna 14 de Santiago de  Cali"/>
    <s v="BP260017321020103"/>
    <s v="Apoyar con logística eventos deportivos y recreativos con adolescentes y jóvenes"/>
    <m/>
    <m/>
    <s v="2-3030247"/>
    <s v="Financiación de Eventos Deportivos"/>
    <x v="0"/>
    <s v="Vigencia actual"/>
    <n v="1104"/>
    <s v="0-1104"/>
    <s v="Otros ICLD (Ingresos Corrientes de Libre Destinanción)"/>
    <m/>
    <m/>
    <x v="1"/>
    <s v="Situado Fiscal"/>
    <n v="14"/>
    <s v="COMUNA  14"/>
    <n v="41"/>
    <s v="CALI SOCIAL Y DIVERSA"/>
    <n v="4101"/>
    <s v="CONSTRUYENDO SOCIEDAD"/>
    <n v="4101002"/>
    <s v="NIÑOS, NIÑAS, ADOLESCENTES Y JÓVENES - NNAJ CON OPORTUNIDADE"/>
    <x v="269"/>
    <s v="Niñas, niños y adolescentes (incluidos con discapacidad) ben"/>
    <n v="79230000"/>
    <n v="0"/>
    <n v="0"/>
    <n v="0"/>
    <n v="0"/>
    <n v="0"/>
    <n v="0"/>
    <n v="79230000"/>
    <n v="0"/>
    <n v="0"/>
    <n v="0"/>
    <n v="0"/>
    <n v="0"/>
    <n v="0"/>
    <n v="79230000"/>
  </r>
  <r>
    <x v="18"/>
    <x v="18"/>
    <s v="BP26001732"/>
    <s v="Recreación con Adolescentes y Jóvenes Vinculados a Factores de Riesgo Comuna 14 de Santiago de  Cali"/>
    <s v="BP260017321020104"/>
    <s v="Brindar apoyo a la supervisión de eventos deportivos y recreativos con adolescentes y jóvenes"/>
    <m/>
    <m/>
    <s v="2-30503"/>
    <s v="Atención, Control y Organización Institucional para apoyo a la Gestión del Estado"/>
    <x v="0"/>
    <s v="Vigencia actual"/>
    <n v="1104"/>
    <s v="0-1104"/>
    <s v="Otros ICLD (Ingresos Corrientes de Libre Destinanción)"/>
    <m/>
    <m/>
    <x v="1"/>
    <s v="Situado Fiscal"/>
    <n v="14"/>
    <s v="COMUNA  14"/>
    <n v="41"/>
    <s v="CALI SOCIAL Y DIVERSA"/>
    <n v="4101"/>
    <s v="CONSTRUYENDO SOCIEDAD"/>
    <n v="4101002"/>
    <s v="NIÑOS, NIÑAS, ADOLESCENTES Y JÓVENES - NNAJ CON OPORTUNIDADE"/>
    <x v="269"/>
    <s v="Niñas, niños y adolescentes (incluidos con discapacidad) ben"/>
    <n v="6736500"/>
    <n v="0"/>
    <n v="0"/>
    <n v="0"/>
    <n v="0"/>
    <n v="0"/>
    <n v="0"/>
    <n v="6736500"/>
    <n v="0"/>
    <n v="0"/>
    <n v="0"/>
    <n v="0"/>
    <n v="0"/>
    <n v="0"/>
    <n v="6736500"/>
  </r>
  <r>
    <x v="18"/>
    <x v="18"/>
    <s v="BP26001739"/>
    <s v="Recreación de niños, niñas y adolescentes con iniciación, formación y énfasis deportiva comuna 9 de Santiago de  Cali"/>
    <s v="BP260017391010101"/>
    <s v="Brindar apoyo logístico para la promoción de procesos de iniciación y formación deportiva"/>
    <m/>
    <m/>
    <s v="2-3030209"/>
    <s v="Programas de Atención a Población Infantil"/>
    <x v="0"/>
    <s v="Vigencia actual"/>
    <n v="1104"/>
    <s v="0-1104"/>
    <s v="Otros ICLD (Ingresos Corrientes de Libre Destinanción)"/>
    <m/>
    <m/>
    <x v="1"/>
    <s v="Situado Fiscal"/>
    <n v="9"/>
    <s v="COMUNA  09"/>
    <n v="41"/>
    <s v="CALI SOCIAL Y DIVERSA"/>
    <n v="4101"/>
    <s v="CONSTRUYENDO SOCIEDAD"/>
    <n v="4101002"/>
    <s v="NIÑOS, NIÑAS, ADOLESCENTES Y JÓVENES - NNAJ CON OPORTUNIDADE"/>
    <x v="269"/>
    <s v="Niñas, niños y adolescentes (incluidos con discapacidad) ben"/>
    <n v="1025000"/>
    <n v="0"/>
    <n v="0"/>
    <n v="0"/>
    <n v="0"/>
    <n v="0"/>
    <n v="0"/>
    <n v="1025000"/>
    <n v="0"/>
    <n v="0"/>
    <n v="0"/>
    <n v="0"/>
    <n v="0"/>
    <n v="0"/>
    <n v="1025000"/>
  </r>
  <r>
    <x v="18"/>
    <x v="18"/>
    <s v="BP26001739"/>
    <s v="Recreación de niños, niñas y adolescentes con iniciación, formación y énfasis deportiva comuna 9 de Santiago de  Cali"/>
    <s v="BP260017391010102"/>
    <s v="Apoyar con logística la promoción de la iniciación y formación deportiva con niños, niñas y adolescentes"/>
    <m/>
    <m/>
    <s v="2-3030209"/>
    <s v="Programas de Atención a Población Infantil"/>
    <x v="0"/>
    <s v="Vigencia actual"/>
    <n v="1104"/>
    <s v="0-1104"/>
    <s v="Otros ICLD (Ingresos Corrientes de Libre Destinanción)"/>
    <m/>
    <m/>
    <x v="1"/>
    <s v="Situado Fiscal"/>
    <n v="9"/>
    <s v="COMUNA  09"/>
    <n v="41"/>
    <s v="CALI SOCIAL Y DIVERSA"/>
    <n v="4101"/>
    <s v="CONSTRUYENDO SOCIEDAD"/>
    <n v="4101002"/>
    <s v="NIÑOS, NIÑAS, ADOLESCENTES Y JÓVENES - NNAJ CON OPORTUNIDADE"/>
    <x v="269"/>
    <s v="Niñas, niños y adolescentes (incluidos con discapacidad) ben"/>
    <n v="32200000"/>
    <n v="0"/>
    <n v="0"/>
    <n v="0"/>
    <n v="0"/>
    <n v="0"/>
    <n v="0"/>
    <n v="32200000"/>
    <n v="0"/>
    <n v="0"/>
    <n v="0"/>
    <n v="0"/>
    <n v="0"/>
    <n v="0"/>
    <n v="32200000"/>
  </r>
  <r>
    <x v="18"/>
    <x v="18"/>
    <s v="BP26001739"/>
    <s v="Recreación de niños, niñas y adolescentes con iniciación, formación y énfasis deportiva comuna 9 de Santiago de  Cali"/>
    <s v="BP260017391020101"/>
    <s v="Coordinar la iniciación y formación deportiva con niños, niñas y adolescentes"/>
    <m/>
    <m/>
    <s v="2-30503"/>
    <s v="Atención, Control y Organización Institucional para apoyo a la Gestión del Estado"/>
    <x v="0"/>
    <s v="Vigencia actual"/>
    <n v="1104"/>
    <s v="0-1104"/>
    <s v="Otros ICLD (Ingresos Corrientes de Libre Destinanción)"/>
    <m/>
    <m/>
    <x v="1"/>
    <s v="Situado Fiscal"/>
    <n v="9"/>
    <s v="COMUNA  09"/>
    <n v="41"/>
    <s v="CALI SOCIAL Y DIVERSA"/>
    <n v="4101"/>
    <s v="CONSTRUYENDO SOCIEDAD"/>
    <n v="4101002"/>
    <s v="NIÑOS, NIÑAS, ADOLESCENTES Y JÓVENES - NNAJ CON OPORTUNIDADE"/>
    <x v="269"/>
    <s v="Niñas, niños y adolescentes (incluidos con discapacidad) ben"/>
    <n v="18000000"/>
    <n v="0"/>
    <n v="0"/>
    <n v="0"/>
    <n v="0"/>
    <n v="0"/>
    <n v="0"/>
    <n v="18000000"/>
    <n v="0"/>
    <n v="0"/>
    <n v="0"/>
    <n v="0"/>
    <n v="0"/>
    <n v="0"/>
    <n v="18000000"/>
  </r>
  <r>
    <x v="18"/>
    <x v="18"/>
    <s v="BP26001739"/>
    <s v="Recreación de niños, niñas y adolescentes con iniciación, formación y énfasis deportiva comuna 9 de Santiago de  Cali"/>
    <s v="BP260017391020102"/>
    <s v="Entrenar niños, niñas y adolescentes en iniciación y formación deportiva"/>
    <m/>
    <m/>
    <s v="2-30503"/>
    <s v="Atención, Control y Organización Institucional para apoyo a la Gestión del Estado"/>
    <x v="0"/>
    <s v="Vigencia actual"/>
    <n v="1104"/>
    <s v="0-1104"/>
    <s v="Otros ICLD (Ingresos Corrientes de Libre Destinanción)"/>
    <m/>
    <m/>
    <x v="1"/>
    <s v="Situado Fiscal"/>
    <n v="9"/>
    <s v="COMUNA  09"/>
    <n v="41"/>
    <s v="CALI SOCIAL Y DIVERSA"/>
    <n v="4101"/>
    <s v="CONSTRUYENDO SOCIEDAD"/>
    <n v="4101002"/>
    <s v="NIÑOS, NIÑAS, ADOLESCENTES Y JÓVENES - NNAJ CON OPORTUNIDADE"/>
    <x v="269"/>
    <s v="Niñas, niños y adolescentes (incluidos con discapacidad) ben"/>
    <n v="108000000"/>
    <n v="0"/>
    <n v="0"/>
    <n v="0"/>
    <n v="0"/>
    <n v="0"/>
    <n v="0"/>
    <n v="108000000"/>
    <n v="0"/>
    <n v="0"/>
    <n v="0"/>
    <n v="0"/>
    <n v="0"/>
    <n v="0"/>
    <n v="108000000"/>
  </r>
  <r>
    <x v="18"/>
    <x v="18"/>
    <s v="BP26001739"/>
    <s v="Recreación de niños, niñas y adolescentes con iniciación, formación y énfasis deportiva comuna 9 de Santiago de  Cali"/>
    <s v="BP260017391020103"/>
    <s v="Adquirir implementos deportivos para la iniciación y formación deportiva con niños, niñas y adolescentes"/>
    <m/>
    <m/>
    <s v="2-302010134"/>
    <s v="Adquisicion de Materiales y Suministros"/>
    <x v="0"/>
    <s v="Vigencia actual"/>
    <n v="1104"/>
    <s v="0-1104"/>
    <s v="Otros ICLD (Ingresos Corrientes de Libre Destinanción)"/>
    <m/>
    <m/>
    <x v="1"/>
    <s v="Situado Fiscal"/>
    <n v="9"/>
    <s v="COMUNA  09"/>
    <n v="41"/>
    <s v="CALI SOCIAL Y DIVERSA"/>
    <n v="4101"/>
    <s v="CONSTRUYENDO SOCIEDAD"/>
    <n v="4101002"/>
    <s v="NIÑOS, NIÑAS, ADOLESCENTES Y JÓVENES - NNAJ CON OPORTUNIDADE"/>
    <x v="269"/>
    <s v="Niñas, niños y adolescentes (incluidos con discapacidad) ben"/>
    <n v="32140000"/>
    <n v="0"/>
    <n v="0"/>
    <n v="0"/>
    <n v="0"/>
    <n v="0"/>
    <n v="0"/>
    <n v="32140000"/>
    <n v="0"/>
    <n v="0"/>
    <n v="0"/>
    <n v="0"/>
    <n v="0"/>
    <n v="0"/>
    <n v="32140000"/>
  </r>
  <r>
    <x v="18"/>
    <x v="18"/>
    <s v="BP26001739"/>
    <s v="Recreación de niños, niñas y adolescentes con iniciación, formación y énfasis deportiva comuna 9 de Santiago de  Cali"/>
    <s v="BP260017391020104"/>
    <s v="Apoyar la supervisión del proceso de iniciación y formación deportiva a niños, niñas y adolescentes"/>
    <m/>
    <m/>
    <s v="2-30503"/>
    <s v="Atención, Control y Organización Institucional para apoyo a la Gestión del Estado"/>
    <x v="0"/>
    <s v="Vigencia actual"/>
    <n v="1104"/>
    <s v="0-1104"/>
    <s v="Otros ICLD (Ingresos Corrientes de Libre Destinanción)"/>
    <m/>
    <m/>
    <x v="1"/>
    <s v="Situado Fiscal"/>
    <n v="9"/>
    <s v="COMUNA  09"/>
    <n v="41"/>
    <s v="CALI SOCIAL Y DIVERSA"/>
    <n v="4101"/>
    <s v="CONSTRUYENDO SOCIEDAD"/>
    <n v="4101002"/>
    <s v="NIÑOS, NIÑAS, ADOLESCENTES Y JÓVENES - NNAJ CON OPORTUNIDADE"/>
    <x v="269"/>
    <s v="Niñas, niños y adolescentes (incluidos con discapacidad) ben"/>
    <n v="9568250"/>
    <n v="0"/>
    <n v="0"/>
    <n v="0"/>
    <n v="0"/>
    <n v="0"/>
    <n v="0"/>
    <n v="9568250"/>
    <n v="0"/>
    <n v="0"/>
    <n v="0"/>
    <n v="0"/>
    <n v="0"/>
    <n v="0"/>
    <n v="9568250"/>
  </r>
  <r>
    <x v="18"/>
    <x v="18"/>
    <s v="BP26002013"/>
    <s v="Recreación de niños, niñas y adolescentes con iniciación, formación y énfasis deportiva comuna 10 de Santiago de  Cali"/>
    <s v="BP260020131010101"/>
    <s v="Divulgar y socializar procesos de iniciación y formación deportiva"/>
    <m/>
    <m/>
    <s v="2-3030209"/>
    <s v="Programas de Atención a Población Infantil"/>
    <x v="0"/>
    <s v="Vigencia actual"/>
    <n v="1104"/>
    <s v="0-1104"/>
    <s v="Otros ICLD (Ingresos Corrientes de Libre Destinanción)"/>
    <m/>
    <m/>
    <x v="1"/>
    <s v="Situado Fiscal"/>
    <n v="10"/>
    <s v="COMUNA  10"/>
    <n v="41"/>
    <s v="CALI SOCIAL Y DIVERSA"/>
    <n v="4101"/>
    <s v="CONSTRUYENDO SOCIEDAD"/>
    <n v="4101002"/>
    <s v="NIÑOS, NIÑAS, ADOLESCENTES Y JÓVENES - NNAJ CON OPORTUNIDADE"/>
    <x v="269"/>
    <s v="Niñas, niños y adolescentes (incluidos con discapacidad) ben"/>
    <n v="1500000"/>
    <n v="0"/>
    <n v="0"/>
    <n v="0"/>
    <n v="0"/>
    <n v="0"/>
    <n v="0"/>
    <n v="1500000"/>
    <n v="0"/>
    <n v="0"/>
    <n v="0"/>
    <n v="0"/>
    <n v="0"/>
    <n v="0"/>
    <n v="1500000"/>
  </r>
  <r>
    <x v="18"/>
    <x v="18"/>
    <s v="BP26002013"/>
    <s v="Recreación de niños, niñas y adolescentes con iniciación, formación y énfasis deportiva comuna 10 de Santiago de  Cali"/>
    <s v="BP260020131010102"/>
    <s v="Apoyar con logística la promoción de procesos de iniciación y formación deportiva"/>
    <m/>
    <m/>
    <s v="2-3030209"/>
    <s v="Programas de Atención a Población Infantil"/>
    <x v="0"/>
    <s v="Vigencia actual"/>
    <n v="1104"/>
    <s v="0-1104"/>
    <s v="Otros ICLD (Ingresos Corrientes de Libre Destinanción)"/>
    <m/>
    <m/>
    <x v="1"/>
    <s v="Situado Fiscal"/>
    <n v="10"/>
    <s v="COMUNA  10"/>
    <n v="41"/>
    <s v="CALI SOCIAL Y DIVERSA"/>
    <n v="4101"/>
    <s v="CONSTRUYENDO SOCIEDAD"/>
    <n v="4101002"/>
    <s v="NIÑOS, NIÑAS, ADOLESCENTES Y JÓVENES - NNAJ CON OPORTUNIDADE"/>
    <x v="269"/>
    <s v="Niñas, niños y adolescentes (incluidos con discapacidad) ben"/>
    <n v="44002001"/>
    <n v="0"/>
    <n v="0"/>
    <n v="0"/>
    <n v="0"/>
    <n v="0"/>
    <n v="0"/>
    <n v="44002001"/>
    <n v="0"/>
    <n v="0"/>
    <n v="0"/>
    <n v="0"/>
    <n v="0"/>
    <n v="0"/>
    <n v="44002001"/>
  </r>
  <r>
    <x v="18"/>
    <x v="18"/>
    <s v="BP26002013"/>
    <s v="Recreación de niños, niñas y adolescentes con iniciación, formación y énfasis deportiva comuna 10 de Santiago de  Cali"/>
    <s v="BP260020131020101"/>
    <s v="Coordinar la iniciación y formación deportiva con niños, niñas y adolescentes"/>
    <m/>
    <m/>
    <s v="2-30503"/>
    <s v="Atención, Control y Organización Institucional para apoyo a la Gestión del Estado"/>
    <x v="0"/>
    <s v="Vigencia actual"/>
    <n v="1104"/>
    <s v="0-1104"/>
    <s v="Otros ICLD (Ingresos Corrientes de Libre Destinanción)"/>
    <m/>
    <m/>
    <x v="1"/>
    <s v="Situado Fiscal"/>
    <n v="10"/>
    <s v="COMUNA  10"/>
    <n v="41"/>
    <s v="CALI SOCIAL Y DIVERSA"/>
    <n v="4101"/>
    <s v="CONSTRUYENDO SOCIEDAD"/>
    <n v="4101002"/>
    <s v="NIÑOS, NIÑAS, ADOLESCENTES Y JÓVENES - NNAJ CON OPORTUNIDADE"/>
    <x v="269"/>
    <s v="Niñas, niños y adolescentes (incluidos con discapacidad) ben"/>
    <n v="36000000"/>
    <n v="0"/>
    <n v="0"/>
    <n v="0"/>
    <n v="0"/>
    <n v="0"/>
    <n v="0"/>
    <n v="36000000"/>
    <n v="0"/>
    <n v="0"/>
    <n v="0"/>
    <n v="0"/>
    <n v="0"/>
    <n v="0"/>
    <n v="36000000"/>
  </r>
  <r>
    <x v="18"/>
    <x v="18"/>
    <s v="BP26002013"/>
    <s v="Recreación de niños, niñas y adolescentes con iniciación, formación y énfasis deportiva comuna 10 de Santiago de  Cali"/>
    <s v="BP260020131020102"/>
    <s v="Entrenar a niños, niñas y adolescentes en disciplinas deportivas."/>
    <m/>
    <m/>
    <s v="2-30503"/>
    <s v="Atención, Control y Organización Institucional para apoyo a la Gestión del Estado"/>
    <x v="0"/>
    <s v="Vigencia actual"/>
    <n v="1104"/>
    <s v="0-1104"/>
    <s v="Otros ICLD (Ingresos Corrientes de Libre Destinanción)"/>
    <m/>
    <m/>
    <x v="1"/>
    <s v="Situado Fiscal"/>
    <n v="10"/>
    <s v="COMUNA  10"/>
    <n v="41"/>
    <s v="CALI SOCIAL Y DIVERSA"/>
    <n v="4101"/>
    <s v="CONSTRUYENDO SOCIEDAD"/>
    <n v="4101002"/>
    <s v="NIÑOS, NIÑAS, ADOLESCENTES Y JÓVENES - NNAJ CON OPORTUNIDADE"/>
    <x v="269"/>
    <s v="Niñas, niños y adolescentes (incluidos con discapacidad) ben"/>
    <n v="194400000"/>
    <n v="0"/>
    <n v="0"/>
    <n v="0"/>
    <n v="0"/>
    <n v="0"/>
    <n v="0"/>
    <n v="194400000"/>
    <n v="0"/>
    <n v="0"/>
    <n v="0"/>
    <n v="0"/>
    <n v="0"/>
    <n v="0"/>
    <n v="194400000"/>
  </r>
  <r>
    <x v="18"/>
    <x v="18"/>
    <s v="BP26002013"/>
    <s v="Recreación de niños, niñas y adolescentes con iniciación, formación y énfasis deportiva comuna 10 de Santiago de  Cali"/>
    <s v="BP260020131020103"/>
    <s v="Adquirir implementos deportivos para promover los procesos de iniciación y formación deportivas"/>
    <m/>
    <m/>
    <s v="2-302010134"/>
    <s v="Adquisicion de Materiales y Suministros"/>
    <x v="0"/>
    <s v="Vigencia actual"/>
    <n v="1104"/>
    <s v="0-1104"/>
    <s v="Otros ICLD (Ingresos Corrientes de Libre Destinanción)"/>
    <m/>
    <m/>
    <x v="1"/>
    <s v="Situado Fiscal"/>
    <n v="10"/>
    <s v="COMUNA  10"/>
    <n v="41"/>
    <s v="CALI SOCIAL Y DIVERSA"/>
    <n v="4101"/>
    <s v="CONSTRUYENDO SOCIEDAD"/>
    <n v="4101002"/>
    <s v="NIÑOS, NIÑAS, ADOLESCENTES Y JÓVENES - NNAJ CON OPORTUNIDADE"/>
    <x v="269"/>
    <s v="Niñas, niños y adolescentes (incluidos con discapacidad) ben"/>
    <n v="79336094"/>
    <n v="0"/>
    <n v="0"/>
    <n v="0"/>
    <n v="0"/>
    <n v="0"/>
    <n v="0"/>
    <n v="79336094"/>
    <n v="0"/>
    <n v="0"/>
    <n v="0"/>
    <n v="0"/>
    <n v="0"/>
    <n v="0"/>
    <n v="79336094"/>
  </r>
  <r>
    <x v="18"/>
    <x v="18"/>
    <s v="BP26002013"/>
    <s v="Recreación de niños, niñas y adolescentes con iniciación, formación y énfasis deportiva comuna 10 de Santiago de  Cali"/>
    <s v="BP260020131020104"/>
    <s v="Apoyar la supervisión del proceso de iniciación y formación deportiva a niños, niñas y adolescentes"/>
    <m/>
    <m/>
    <s v="2-30503"/>
    <s v="Atención, Control y Organización Institucional para apoyo a la Gestión del Estado"/>
    <x v="0"/>
    <s v="Vigencia actual"/>
    <n v="1104"/>
    <s v="0-1104"/>
    <s v="Otros ICLD (Ingresos Corrientes de Libre Destinanción)"/>
    <m/>
    <m/>
    <x v="1"/>
    <s v="Situado Fiscal"/>
    <n v="10"/>
    <s v="COMUNA  10"/>
    <n v="41"/>
    <s v="CALI SOCIAL Y DIVERSA"/>
    <n v="4101"/>
    <s v="CONSTRUYENDO SOCIEDAD"/>
    <n v="4101002"/>
    <s v="NIÑOS, NIÑAS, ADOLESCENTES Y JÓVENES - NNAJ CON OPORTUNIDADE"/>
    <x v="269"/>
    <s v="Niñas, niños y adolescentes (incluidos con discapacidad) ben"/>
    <n v="17761905"/>
    <n v="0"/>
    <n v="0"/>
    <n v="0"/>
    <n v="0"/>
    <n v="0"/>
    <n v="0"/>
    <n v="17761905"/>
    <n v="0"/>
    <n v="0"/>
    <n v="0"/>
    <n v="0"/>
    <n v="0"/>
    <n v="0"/>
    <n v="17761905"/>
  </r>
  <r>
    <x v="18"/>
    <x v="18"/>
    <s v="BP26002034"/>
    <s v="Recreación de niños, niñas y adolescentes con iniciación, formación y énfasis deportiva Corregimiento la Leonera de Santiago de  Cali"/>
    <s v="BP260020341010101"/>
    <s v="Divulgar y socializar procesos de inciación y formación deportiva"/>
    <m/>
    <m/>
    <s v="2-3030209"/>
    <s v="Programas de Atención a Población Infantil"/>
    <x v="0"/>
    <s v="Vigencia actual"/>
    <n v="1104"/>
    <s v="0-1104"/>
    <s v="Otros ICLD (Ingresos Corrientes de Libre Destinanción)"/>
    <m/>
    <m/>
    <x v="1"/>
    <s v="Situado Fiscal"/>
    <n v="58"/>
    <s v="LA LEONERA"/>
    <n v="41"/>
    <s v="CALI SOCIAL Y DIVERSA"/>
    <n v="4101"/>
    <s v="CONSTRUYENDO SOCIEDAD"/>
    <n v="4101002"/>
    <s v="NIÑOS, NIÑAS, ADOLESCENTES Y JÓVENES - NNAJ CON OPORTUNIDADE"/>
    <x v="269"/>
    <s v="Niñas, niños y adolescentes (incluidos con discapacidad) ben"/>
    <n v="1025000"/>
    <n v="0"/>
    <n v="0"/>
    <n v="0"/>
    <n v="0"/>
    <n v="0"/>
    <n v="0"/>
    <n v="1025000"/>
    <n v="0"/>
    <n v="0"/>
    <n v="0"/>
    <n v="0"/>
    <n v="0"/>
    <n v="0"/>
    <n v="1025000"/>
  </r>
  <r>
    <x v="18"/>
    <x v="18"/>
    <s v="BP26002034"/>
    <s v="Recreación de niños, niñas y adolescentes con iniciación, formación y énfasis deportiva Corregimiento la Leonera de Santiago de  Cali"/>
    <s v="BP260020341010102"/>
    <s v="Apoyar con logística la promoción de la iniciación y formación deportiva con niños, niñas y adolescentes"/>
    <m/>
    <m/>
    <s v="2-3030209"/>
    <s v="Programas de Atención a Población Infantil"/>
    <x v="0"/>
    <s v="Vigencia actual"/>
    <n v="1104"/>
    <s v="0-1104"/>
    <s v="Otros ICLD (Ingresos Corrientes de Libre Destinanción)"/>
    <m/>
    <m/>
    <x v="1"/>
    <s v="Situado Fiscal"/>
    <n v="58"/>
    <s v="LA LEONERA"/>
    <n v="41"/>
    <s v="CALI SOCIAL Y DIVERSA"/>
    <n v="4101"/>
    <s v="CONSTRUYENDO SOCIEDAD"/>
    <n v="4101002"/>
    <s v="NIÑOS, NIÑAS, ADOLESCENTES Y JÓVENES - NNAJ CON OPORTUNIDADE"/>
    <x v="269"/>
    <s v="Niñas, niños y adolescentes (incluidos con discapacidad) ben"/>
    <n v="10715000"/>
    <n v="0"/>
    <n v="0"/>
    <n v="0"/>
    <n v="0"/>
    <n v="0"/>
    <n v="0"/>
    <n v="10715000"/>
    <n v="0"/>
    <n v="0"/>
    <n v="0"/>
    <n v="0"/>
    <n v="0"/>
    <n v="0"/>
    <n v="10715000"/>
  </r>
  <r>
    <x v="18"/>
    <x v="18"/>
    <s v="BP26002034"/>
    <s v="Recreación de niños, niñas y adolescentes con iniciación, formación y énfasis deportiva Corregimiento la Leonera de Santiago de  Cali"/>
    <s v="BP260020341020101"/>
    <s v="Coordinar la iniciación y formación deportiva con niños, niñas y adolescentes"/>
    <m/>
    <m/>
    <s v="2-30503"/>
    <s v="Atención, Control y Organización Institucional para apoyo a la Gestión del Estado"/>
    <x v="0"/>
    <s v="Vigencia actual"/>
    <n v="1104"/>
    <s v="0-1104"/>
    <s v="Otros ICLD (Ingresos Corrientes de Libre Destinanción)"/>
    <m/>
    <m/>
    <x v="1"/>
    <s v="Situado Fiscal"/>
    <n v="58"/>
    <s v="LA LEONERA"/>
    <n v="41"/>
    <s v="CALI SOCIAL Y DIVERSA"/>
    <n v="4101"/>
    <s v="CONSTRUYENDO SOCIEDAD"/>
    <n v="4101002"/>
    <s v="NIÑOS, NIÑAS, ADOLESCENTES Y JÓVENES - NNAJ CON OPORTUNIDADE"/>
    <x v="269"/>
    <s v="Niñas, niños y adolescentes (incluidos con discapacidad) ben"/>
    <n v="15000000"/>
    <n v="0"/>
    <n v="0"/>
    <n v="0"/>
    <n v="0"/>
    <n v="0"/>
    <n v="0"/>
    <n v="15000000"/>
    <n v="0"/>
    <n v="0"/>
    <n v="0"/>
    <n v="0"/>
    <n v="0"/>
    <n v="0"/>
    <n v="15000000"/>
  </r>
  <r>
    <x v="18"/>
    <x v="18"/>
    <s v="BP26002034"/>
    <s v="Recreación de niños, niñas y adolescentes con iniciación, formación y énfasis deportiva Corregimiento la Leonera de Santiago de  Cali"/>
    <s v="BP260020341020102"/>
    <s v="Entrenar a niños, niñas y adolescentes en  disciplinas deportivas"/>
    <m/>
    <m/>
    <s v="2-30503"/>
    <s v="Atención, Control y Organización Institucional para apoyo a la Gestión del Estado"/>
    <x v="0"/>
    <s v="Vigencia actual"/>
    <n v="1104"/>
    <s v="0-1104"/>
    <s v="Otros ICLD (Ingresos Corrientes de Libre Destinanción)"/>
    <m/>
    <m/>
    <x v="1"/>
    <s v="Situado Fiscal"/>
    <n v="58"/>
    <s v="LA LEONERA"/>
    <n v="41"/>
    <s v="CALI SOCIAL Y DIVERSA"/>
    <n v="4101"/>
    <s v="CONSTRUYENDO SOCIEDAD"/>
    <n v="4101002"/>
    <s v="NIÑOS, NIÑAS, ADOLESCENTES Y JÓVENES - NNAJ CON OPORTUNIDADE"/>
    <x v="269"/>
    <s v="Niñas, niños y adolescentes (incluidos con discapacidad) ben"/>
    <n v="32400000"/>
    <n v="0"/>
    <n v="0"/>
    <n v="0"/>
    <n v="0"/>
    <n v="0"/>
    <n v="0"/>
    <n v="32400000"/>
    <n v="0"/>
    <n v="0"/>
    <n v="0"/>
    <n v="0"/>
    <n v="0"/>
    <n v="0"/>
    <n v="32400000"/>
  </r>
  <r>
    <x v="18"/>
    <x v="18"/>
    <s v="BP26002034"/>
    <s v="Recreación de niños, niñas y adolescentes con iniciación, formación y énfasis deportiva Corregimiento la Leonera de Santiago de  Cali"/>
    <s v="BP260020341020103"/>
    <s v="Adquirir implementos deportivos para la iniciación y formación deportiva con nilños, niñas y adolescentes"/>
    <m/>
    <m/>
    <s v="2-302010134"/>
    <s v="Adquisicion de Materiales y Suministros"/>
    <x v="0"/>
    <s v="Vigencia actual"/>
    <n v="1104"/>
    <s v="0-1104"/>
    <s v="Otros ICLD (Ingresos Corrientes de Libre Destinanción)"/>
    <m/>
    <m/>
    <x v="1"/>
    <s v="Situado Fiscal"/>
    <n v="58"/>
    <s v="LA LEONERA"/>
    <n v="41"/>
    <s v="CALI SOCIAL Y DIVERSA"/>
    <n v="4101"/>
    <s v="CONSTRUYENDO SOCIEDAD"/>
    <n v="4101002"/>
    <s v="NIÑOS, NIÑAS, ADOLESCENTES Y JÓVENES - NNAJ CON OPORTUNIDADE"/>
    <x v="269"/>
    <s v="Niñas, niños y adolescentes (incluidos con discapacidad) ben"/>
    <n v="9440000"/>
    <n v="0"/>
    <n v="0"/>
    <n v="0"/>
    <n v="0"/>
    <n v="0"/>
    <n v="0"/>
    <n v="9440000"/>
    <n v="0"/>
    <n v="0"/>
    <n v="0"/>
    <n v="0"/>
    <n v="0"/>
    <n v="0"/>
    <n v="9440000"/>
  </r>
  <r>
    <x v="18"/>
    <x v="18"/>
    <s v="BP26002034"/>
    <s v="Recreación de niños, niñas y adolescentes con iniciación, formación y énfasis deportiva Corregimiento la Leonera de Santiago de  Cali"/>
    <s v="BP260020341020104"/>
    <s v="Realizar apoyo a la supervisión de la iniciación y formación deportiva a niños, niñas y adolescentes"/>
    <m/>
    <m/>
    <s v="2-30503"/>
    <s v="Atención, Control y Organización Institucional para apoyo a la Gestión del Estado"/>
    <x v="0"/>
    <s v="Vigencia actual"/>
    <n v="1104"/>
    <s v="0-1104"/>
    <s v="Otros ICLD (Ingresos Corrientes de Libre Destinanción)"/>
    <m/>
    <m/>
    <x v="1"/>
    <s v="Situado Fiscal"/>
    <n v="58"/>
    <s v="LA LEONERA"/>
    <n v="41"/>
    <s v="CALI SOCIAL Y DIVERSA"/>
    <n v="4101"/>
    <s v="CONSTRUYENDO SOCIEDAD"/>
    <n v="4101002"/>
    <s v="NIÑOS, NIÑAS, ADOLESCENTES Y JÓVENES - NNAJ CON OPORTUNIDADE"/>
    <x v="269"/>
    <s v="Niñas, niños y adolescentes (incluidos con discapacidad) ben"/>
    <n v="3420000"/>
    <n v="0"/>
    <n v="0"/>
    <n v="0"/>
    <n v="0"/>
    <n v="0"/>
    <n v="0"/>
    <n v="3420000"/>
    <n v="0"/>
    <n v="0"/>
    <n v="0"/>
    <n v="0"/>
    <n v="0"/>
    <n v="0"/>
    <n v="3420000"/>
  </r>
  <r>
    <x v="18"/>
    <x v="18"/>
    <s v="BP26001363"/>
    <s v="Desarrollo de juegos Escolares y Universitarios en Santiago de  Cali"/>
    <s v="BP260013631010101"/>
    <s v="Direccionar los lineamientos, cronogramas y la coordinación de los juegos Interescolar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0"/>
    <s v="Juegos Inter-escolares deportivos y recreativos en comunas y"/>
    <n v="270459110"/>
    <n v="0"/>
    <n v="0"/>
    <n v="0"/>
    <n v="0"/>
    <n v="0"/>
    <n v="0"/>
    <n v="270459110"/>
    <n v="27300000"/>
    <n v="27300000"/>
    <n v="0"/>
    <n v="0"/>
    <n v="27300000"/>
    <n v="0"/>
    <n v="243159110"/>
  </r>
  <r>
    <x v="18"/>
    <x v="18"/>
    <s v="BP26001363"/>
    <s v="Desarrollo de juegos Escolares y Universitarios en Santiago de  Cali"/>
    <s v="BP260013631010102"/>
    <s v="Realizar sesiones de entrenamiento de iniciación y formación deportiva para las juegos Interescolar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0"/>
    <s v="Juegos Inter-escolares deportivos y recreativos en comunas y"/>
    <n v="1648039801"/>
    <n v="0"/>
    <n v="0"/>
    <n v="0"/>
    <n v="0"/>
    <n v="0"/>
    <n v="0"/>
    <n v="1648039801"/>
    <n v="0"/>
    <n v="0"/>
    <n v="0"/>
    <n v="0"/>
    <n v="0"/>
    <n v="0"/>
    <n v="1648039801"/>
  </r>
  <r>
    <x v="18"/>
    <x v="18"/>
    <s v="BP26001363"/>
    <s v="Desarrollo de juegos Escolares y Universitarios en Santiago de  Cali"/>
    <s v="BP260013631030106"/>
    <s v="Realizar sesiones de entrenamiento de iniciación y formación de deportiva para los juegos Intercolegiad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0"/>
    <s v="Juegos Inter-escolares deportivos y recreativos en comunas y"/>
    <n v="24696172"/>
    <n v="0"/>
    <n v="0"/>
    <n v="0"/>
    <n v="0"/>
    <n v="0"/>
    <n v="0"/>
    <n v="24696172"/>
    <n v="0"/>
    <n v="0"/>
    <n v="0"/>
    <n v="0"/>
    <n v="0"/>
    <n v="0"/>
    <n v="24696172"/>
  </r>
  <r>
    <x v="18"/>
    <x v="18"/>
    <s v="BP26001730"/>
    <s v="Desarrollo de juegos Inter-Colegiados en la comuna 3 de Santiago de&#10;  Cali"/>
    <s v="BP260017301010101"/>
    <s v="Realizar los juegos deportivos intercolegiados"/>
    <m/>
    <m/>
    <s v="2-30503"/>
    <s v="Atención, Control y Organización Institucional para apoyo a la Gestión del Estado"/>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70"/>
    <s v="Juegos Inter-escolares deportivos y recreativos en comunas y"/>
    <n v="118200000"/>
    <n v="0"/>
    <n v="0"/>
    <n v="0"/>
    <n v="0"/>
    <n v="0"/>
    <n v="0"/>
    <n v="118200000"/>
    <n v="0"/>
    <n v="0"/>
    <n v="0"/>
    <n v="0"/>
    <n v="0"/>
    <n v="0"/>
    <n v="118200000"/>
  </r>
  <r>
    <x v="18"/>
    <x v="18"/>
    <s v="BP26001730"/>
    <s v="Desarrollo de juegos Inter-Colegiados en la comuna 3 de Santiago de&#10;  Cali"/>
    <s v="BP260017301010102"/>
    <s v="Apoyar con logística la divulgación de los juegos"/>
    <m/>
    <m/>
    <s v="2-3030247"/>
    <s v="Financiación de Eventos Deportivos"/>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70"/>
    <s v="Juegos Inter-escolares deportivos y recreativos en comunas y"/>
    <n v="1500000"/>
    <n v="0"/>
    <n v="0"/>
    <n v="0"/>
    <n v="0"/>
    <n v="0"/>
    <n v="0"/>
    <n v="1500000"/>
    <n v="0"/>
    <n v="0"/>
    <n v="0"/>
    <n v="0"/>
    <n v="0"/>
    <n v="0"/>
    <n v="1500000"/>
  </r>
  <r>
    <x v="18"/>
    <x v="18"/>
    <s v="BP26001730"/>
    <s v="Desarrollo de juegos Inter-Colegiados en la comuna 3 de Santiago de&#10;  Cali"/>
    <s v="BP260017301010103"/>
    <s v="Realizar seguimiento y control a los  procesos de entrenamiento deportivo"/>
    <m/>
    <m/>
    <s v="2-30503"/>
    <s v="Atención, Control y Organización Institucional para apoyo a la Gestión del Estado"/>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70"/>
    <s v="Juegos Inter-escolares deportivos y recreativos en comunas y"/>
    <n v="10476191"/>
    <n v="0"/>
    <n v="0"/>
    <n v="0"/>
    <n v="0"/>
    <n v="0"/>
    <n v="0"/>
    <n v="10476191"/>
    <n v="0"/>
    <n v="0"/>
    <n v="0"/>
    <n v="0"/>
    <n v="0"/>
    <n v="0"/>
    <n v="10476191"/>
  </r>
  <r>
    <x v="18"/>
    <x v="18"/>
    <s v="BP26001730"/>
    <s v="Desarrollo de juegos Inter-Colegiados en la comuna 3 de Santiago de&#10;  Cali"/>
    <s v="BP260017301020101"/>
    <s v="Adquirir implementos para el desarrollo de los juegos deportivos intercolegiados"/>
    <m/>
    <m/>
    <s v="2-302010134"/>
    <s v="Adquisicion de Materiales y Suministros"/>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70"/>
    <s v="Juegos Inter-escolares deportivos y recreativos en comunas y"/>
    <n v="13040000"/>
    <n v="0"/>
    <n v="0"/>
    <n v="0"/>
    <n v="0"/>
    <n v="0"/>
    <n v="0"/>
    <n v="13040000"/>
    <n v="0"/>
    <n v="0"/>
    <n v="0"/>
    <n v="0"/>
    <n v="0"/>
    <n v="0"/>
    <n v="13040000"/>
  </r>
  <r>
    <x v="18"/>
    <x v="18"/>
    <s v="BP26001730"/>
    <s v="Desarrollo de juegos Inter-Colegiados en la comuna 3 de Santiago de&#10;  Cali"/>
    <s v="BP260017301020102"/>
    <s v="Apoyar con logística los juego intercolegiados"/>
    <m/>
    <m/>
    <s v="2-3030247"/>
    <s v="Financiación de Eventos Deportivos"/>
    <x v="0"/>
    <s v="Vigencia actual"/>
    <n v="1104"/>
    <s v="0-1104"/>
    <s v="Otros ICLD (Ingresos Corrientes de Libre Destinanción)"/>
    <m/>
    <m/>
    <x v="1"/>
    <s v="Situado Fiscal"/>
    <n v="3"/>
    <s v="COMUNA  03"/>
    <n v="41"/>
    <s v="CALI SOCIAL Y DIVERSA"/>
    <n v="4101"/>
    <s v="CONSTRUYENDO SOCIEDAD"/>
    <n v="4101002"/>
    <s v="NIÑOS, NIÑAS, ADOLESCENTES Y JÓVENES - NNAJ CON OPORTUNIDADE"/>
    <x v="270"/>
    <s v="Juegos Inter-escolares deportivos y recreativos en comunas y"/>
    <n v="81391809"/>
    <n v="0"/>
    <n v="0"/>
    <n v="0"/>
    <n v="0"/>
    <n v="0"/>
    <n v="0"/>
    <n v="81391809"/>
    <n v="0"/>
    <n v="0"/>
    <n v="0"/>
    <n v="0"/>
    <n v="0"/>
    <n v="0"/>
    <n v="81391809"/>
  </r>
  <r>
    <x v="18"/>
    <x v="18"/>
    <s v="BP26001731"/>
    <s v="Desarrollo de juegos Inter-Colegiados en la comuna 12 de Santiago de  Cali"/>
    <s v="BP260017311010101"/>
    <s v="Promocionar los juegos deportivos intercolegiados de la comuna"/>
    <m/>
    <m/>
    <s v="2-3030209"/>
    <s v="Programas de Atención a Población Infantil"/>
    <x v="0"/>
    <s v="Vigencia actual"/>
    <n v="1104"/>
    <s v="0-1104"/>
    <s v="Otros ICLD (Ingresos Corrientes de Libre Destinanción)"/>
    <m/>
    <m/>
    <x v="1"/>
    <s v="Situado Fiscal"/>
    <n v="12"/>
    <s v="COMUNA  12"/>
    <n v="41"/>
    <s v="CALI SOCIAL Y DIVERSA"/>
    <n v="4101"/>
    <s v="CONSTRUYENDO SOCIEDAD"/>
    <n v="4101002"/>
    <s v="NIÑOS, NIÑAS, ADOLESCENTES Y JÓVENES - NNAJ CON OPORTUNIDADE"/>
    <x v="270"/>
    <s v="Juegos Inter-escolares deportivos y recreativos en comunas y"/>
    <n v="135934"/>
    <n v="0"/>
    <n v="0"/>
    <n v="0"/>
    <n v="0"/>
    <n v="0"/>
    <n v="0"/>
    <n v="135934"/>
    <n v="0"/>
    <n v="0"/>
    <n v="0"/>
    <n v="0"/>
    <n v="0"/>
    <n v="0"/>
    <n v="135934"/>
  </r>
  <r>
    <x v="18"/>
    <x v="18"/>
    <s v="BP26001731"/>
    <s v="Desarrollo de juegos Inter-Colegiados en la comuna 12 de Santiago de  Cali"/>
    <s v="BP260017311010102"/>
    <s v="Apoyar con logística la promoción de juegos deportivos intercolegiados"/>
    <m/>
    <m/>
    <s v="2-3030209"/>
    <s v="Programas de Atención a Población Infantil"/>
    <x v="0"/>
    <s v="Vigencia actual"/>
    <n v="1104"/>
    <s v="0-1104"/>
    <s v="Otros ICLD (Ingresos Corrientes de Libre Destinanción)"/>
    <m/>
    <m/>
    <x v="1"/>
    <s v="Situado Fiscal"/>
    <n v="12"/>
    <s v="COMUNA  12"/>
    <n v="41"/>
    <s v="CALI SOCIAL Y DIVERSA"/>
    <n v="4101"/>
    <s v="CONSTRUYENDO SOCIEDAD"/>
    <n v="4101002"/>
    <s v="NIÑOS, NIÑAS, ADOLESCENTES Y JÓVENES - NNAJ CON OPORTUNIDADE"/>
    <x v="270"/>
    <s v="Juegos Inter-escolares deportivos y recreativos en comunas y"/>
    <n v="9800000"/>
    <n v="0"/>
    <n v="0"/>
    <n v="0"/>
    <n v="0"/>
    <n v="0"/>
    <n v="0"/>
    <n v="9800000"/>
    <n v="0"/>
    <n v="0"/>
    <n v="0"/>
    <n v="0"/>
    <n v="0"/>
    <n v="0"/>
    <n v="9800000"/>
  </r>
  <r>
    <x v="18"/>
    <x v="18"/>
    <s v="BP26001731"/>
    <s v="Desarrollo de juegos Inter-Colegiados en la comuna 12 de Santiago de  Cali"/>
    <s v="BP260017311020101"/>
    <s v="Realizar los juegos deportivos intercolegiados"/>
    <m/>
    <m/>
    <s v="2-30503"/>
    <s v="Atención, Control y Organización Institucional para apoyo a la Gestión del Estado"/>
    <x v="0"/>
    <s v="Vigencia actual"/>
    <n v="1104"/>
    <s v="0-1104"/>
    <s v="Otros ICLD (Ingresos Corrientes de Libre Destinanción)"/>
    <m/>
    <m/>
    <x v="1"/>
    <s v="Situado Fiscal"/>
    <n v="12"/>
    <s v="COMUNA  12"/>
    <n v="41"/>
    <s v="CALI SOCIAL Y DIVERSA"/>
    <n v="4101"/>
    <s v="CONSTRUYENDO SOCIEDAD"/>
    <n v="4101002"/>
    <s v="NIÑOS, NIÑAS, ADOLESCENTES Y JÓVENES - NNAJ CON OPORTUNIDADE"/>
    <x v="270"/>
    <s v="Juegos Inter-escolares deportivos y recreativos en comunas y"/>
    <n v="27400000"/>
    <n v="0"/>
    <n v="0"/>
    <n v="0"/>
    <n v="0"/>
    <n v="0"/>
    <n v="0"/>
    <n v="27400000"/>
    <n v="0"/>
    <n v="0"/>
    <n v="0"/>
    <n v="0"/>
    <n v="0"/>
    <n v="0"/>
    <n v="27400000"/>
  </r>
  <r>
    <x v="18"/>
    <x v="18"/>
    <s v="BP26001731"/>
    <s v="Desarrollo de juegos Inter-Colegiados en la comuna 12 de Santiago de  Cali"/>
    <s v="BP260017311020102"/>
    <s v="Adquirir implementos para el desarrollo de los juegos deportivos intercolegiados"/>
    <m/>
    <m/>
    <s v="2-302010134"/>
    <s v="Adquisicion de Materiales y Suministros"/>
    <x v="0"/>
    <s v="Vigencia actual"/>
    <n v="1104"/>
    <s v="0-1104"/>
    <s v="Otros ICLD (Ingresos Corrientes de Libre Destinanción)"/>
    <m/>
    <m/>
    <x v="1"/>
    <s v="Situado Fiscal"/>
    <n v="12"/>
    <s v="COMUNA  12"/>
    <n v="41"/>
    <s v="CALI SOCIAL Y DIVERSA"/>
    <n v="4101"/>
    <s v="CONSTRUYENDO SOCIEDAD"/>
    <n v="4101002"/>
    <s v="NIÑOS, NIÑAS, ADOLESCENTES Y JÓVENES - NNAJ CON OPORTUNIDADE"/>
    <x v="270"/>
    <s v="Juegos Inter-escolares deportivos y recreativos en comunas y"/>
    <n v="12100000"/>
    <n v="0"/>
    <n v="0"/>
    <n v="0"/>
    <n v="0"/>
    <n v="0"/>
    <n v="0"/>
    <n v="12100000"/>
    <n v="0"/>
    <n v="0"/>
    <n v="0"/>
    <n v="0"/>
    <n v="0"/>
    <n v="0"/>
    <n v="12100000"/>
  </r>
  <r>
    <x v="18"/>
    <x v="18"/>
    <s v="BP26001731"/>
    <s v="Desarrollo de juegos Inter-Colegiados en la comuna 12 de Santiago de  Cali"/>
    <s v="BP260017311020103"/>
    <s v="Apoyar con logística el desarrollo de juegos deportivos intercolegiados"/>
    <m/>
    <m/>
    <s v="2-3030209"/>
    <s v="Programas de Atención a Población Infantil"/>
    <x v="0"/>
    <s v="Vigencia actual"/>
    <n v="1104"/>
    <s v="0-1104"/>
    <s v="Otros ICLD (Ingresos Corrientes de Libre Destinanción)"/>
    <m/>
    <m/>
    <x v="1"/>
    <s v="Situado Fiscal"/>
    <n v="12"/>
    <s v="COMUNA  12"/>
    <n v="41"/>
    <s v="CALI SOCIAL Y DIVERSA"/>
    <n v="4101"/>
    <s v="CONSTRUYENDO SOCIEDAD"/>
    <n v="4101002"/>
    <s v="NIÑOS, NIÑAS, ADOLESCENTES Y JÓVENES - NNAJ CON OPORTUNIDADE"/>
    <x v="270"/>
    <s v="Juegos Inter-escolares deportivos y recreativos en comunas y"/>
    <n v="32910000"/>
    <n v="0"/>
    <n v="0"/>
    <n v="0"/>
    <n v="0"/>
    <n v="0"/>
    <n v="0"/>
    <n v="32910000"/>
    <n v="0"/>
    <n v="0"/>
    <n v="0"/>
    <n v="0"/>
    <n v="0"/>
    <n v="0"/>
    <n v="32910000"/>
  </r>
  <r>
    <x v="18"/>
    <x v="18"/>
    <s v="BP26001731"/>
    <s v="Desarrollo de juegos Inter-Colegiados en la comuna 12 de Santiago de  Cali"/>
    <s v="BP260017311020104"/>
    <s v="Brindar apoyo a la supervision de los juegos intercolegiados"/>
    <m/>
    <m/>
    <s v="2-30503"/>
    <s v="Atención, Control y Organización Institucional para apoyo a la Gestión del Estado"/>
    <x v="0"/>
    <s v="Vigencia actual"/>
    <n v="1104"/>
    <s v="0-1104"/>
    <s v="Otros ICLD (Ingresos Corrientes de Libre Destinanción)"/>
    <m/>
    <m/>
    <x v="1"/>
    <s v="Situado Fiscal"/>
    <n v="12"/>
    <s v="COMUNA  12"/>
    <n v="41"/>
    <s v="CALI SOCIAL Y DIVERSA"/>
    <n v="4101"/>
    <s v="CONSTRUYENDO SOCIEDAD"/>
    <n v="4101002"/>
    <s v="NIÑOS, NIÑAS, ADOLESCENTES Y JÓVENES - NNAJ CON OPORTUNIDADE"/>
    <x v="270"/>
    <s v="Juegos Inter-escolares deportivos y recreativos en comunas y"/>
    <n v="4117297"/>
    <n v="0"/>
    <n v="0"/>
    <n v="0"/>
    <n v="0"/>
    <n v="0"/>
    <n v="0"/>
    <n v="4117297"/>
    <n v="0"/>
    <n v="0"/>
    <n v="0"/>
    <n v="0"/>
    <n v="0"/>
    <n v="0"/>
    <n v="4117297"/>
  </r>
  <r>
    <x v="18"/>
    <x v="18"/>
    <s v="BP26001365"/>
    <s v="Desarrollo de programas de iniciación y formación de deportes urbanos y nuevas tendencias en Santiago de  Cali"/>
    <s v="BP260013651010101"/>
    <s v="Coordinar la intervención de iniciación y formación de deportes urbanos y de nuevas tendenci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1"/>
    <s v="Jóvenes (incluidos jóvenes con discapacidad) beneficiados co"/>
    <n v="130702946"/>
    <n v="0"/>
    <n v="0"/>
    <n v="0"/>
    <n v="0"/>
    <n v="0"/>
    <n v="0"/>
    <n v="130702946"/>
    <n v="0"/>
    <n v="0"/>
    <n v="0"/>
    <n v="0"/>
    <n v="0"/>
    <n v="0"/>
    <n v="130702946"/>
  </r>
  <r>
    <x v="18"/>
    <x v="18"/>
    <s v="BP26001365"/>
    <s v="Desarrollo de programas de iniciación y formación de deportes urbanos y nuevas tendencias en Santiago de  Cali"/>
    <s v="BP260013651010102"/>
    <s v="Diseñar estrategias para aplicación de modelo pedagógico de las sesiones de entrenamient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1"/>
    <s v="Jóvenes (incluidos jóvenes con discapacidad) beneficiados co"/>
    <n v="12730800"/>
    <n v="0"/>
    <n v="0"/>
    <n v="0"/>
    <n v="0"/>
    <n v="0"/>
    <n v="0"/>
    <n v="12730800"/>
    <n v="0"/>
    <n v="0"/>
    <n v="0"/>
    <n v="0"/>
    <n v="0"/>
    <n v="0"/>
    <n v="12730800"/>
  </r>
  <r>
    <x v="18"/>
    <x v="18"/>
    <s v="BP26001365"/>
    <s v="Desarrollo de programas de iniciación y formación de deportes urbanos y nuevas tendencias en Santiago de  Cali"/>
    <s v="BP260013651010103"/>
    <s v="Realizar sesiones de entrenamiento de iniciación y formación de deportes urbanos y de nuevas tendenci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1"/>
    <s v="Jóvenes (incluidos jóvenes con discapacidad) beneficiados co"/>
    <n v="304255470"/>
    <n v="0"/>
    <n v="0"/>
    <n v="0"/>
    <n v="0"/>
    <n v="0"/>
    <n v="0"/>
    <n v="304255470"/>
    <n v="0"/>
    <n v="0"/>
    <n v="0"/>
    <n v="0"/>
    <n v="0"/>
    <n v="0"/>
    <n v="304255470"/>
  </r>
  <r>
    <x v="18"/>
    <x v="18"/>
    <s v="BP26001365"/>
    <s v="Desarrollo de programas de iniciación y formación de deportes urbanos y nuevas tendencias en Santiago de  Cali"/>
    <s v="BP260013651020101"/>
    <s v="Coordinar la logística de los eventos deportivos del program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1"/>
    <s v="Jóvenes (incluidos jóvenes con discapacidad) beneficiados co"/>
    <n v="12730800"/>
    <n v="0"/>
    <n v="0"/>
    <n v="0"/>
    <n v="0"/>
    <n v="0"/>
    <n v="0"/>
    <n v="12730800"/>
    <n v="0"/>
    <n v="0"/>
    <n v="0"/>
    <n v="0"/>
    <n v="0"/>
    <n v="0"/>
    <n v="12730800"/>
  </r>
  <r>
    <x v="18"/>
    <x v="18"/>
    <s v="BP26001360"/>
    <s v="Fortalecimiento de los talentos deportivos que conforman la Selección de Santiago de  Cali"/>
    <s v="BP260013601010101"/>
    <s v="Coordinar las estrategias metodologías de preparación a deportist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2"/>
    <s v="Niñas, niños, adolescentes y jóvenes (incluidas personas con"/>
    <n v="190266750"/>
    <n v="0"/>
    <n v="0"/>
    <n v="0"/>
    <n v="0"/>
    <n v="0"/>
    <n v="0"/>
    <n v="190266750"/>
    <n v="0"/>
    <n v="0"/>
    <n v="0"/>
    <n v="0"/>
    <n v="0"/>
    <n v="0"/>
    <n v="190266750"/>
  </r>
  <r>
    <x v="18"/>
    <x v="18"/>
    <s v="BP26001360"/>
    <s v="Fortalecimiento de los talentos deportivos que conforman la Selección de Santiago de  Cali"/>
    <s v="BP260013601010102"/>
    <s v="Realizar entrenamiento para la formación y preparación de deportist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2"/>
    <s v="Niñas, niños, adolescentes y jóvenes (incluidas personas con"/>
    <n v="847163645"/>
    <n v="0"/>
    <n v="0"/>
    <n v="0"/>
    <n v="0"/>
    <n v="0"/>
    <n v="0"/>
    <n v="847163645"/>
    <n v="0"/>
    <n v="0"/>
    <n v="0"/>
    <n v="0"/>
    <n v="0"/>
    <n v="0"/>
    <n v="847163645"/>
  </r>
  <r>
    <x v="18"/>
    <x v="18"/>
    <s v="BP26001360"/>
    <s v="Fortalecimiento de los talentos deportivos que conforman la Selección de Santiago de  Cali"/>
    <s v="BP260013601020101"/>
    <s v="Apoyar con logística los fogueos y chequeos de preparación a deportistas"/>
    <m/>
    <m/>
    <s v="2-3030247"/>
    <s v="Financiación de Eventos Deportivos"/>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2"/>
    <s v="Niñas, niños, adolescentes y jóvenes (incluidas personas con"/>
    <n v="150000000"/>
    <n v="0"/>
    <n v="0"/>
    <n v="0"/>
    <n v="0"/>
    <n v="0"/>
    <n v="0"/>
    <n v="150000000"/>
    <n v="0"/>
    <n v="0"/>
    <n v="0"/>
    <n v="0"/>
    <n v="0"/>
    <n v="0"/>
    <n v="150000000"/>
  </r>
  <r>
    <x v="18"/>
    <x v="18"/>
    <s v="BP26001362"/>
    <s v="Desarrollo de juegos Municipales en Santiago de  Cali"/>
    <s v="BP260013621010101"/>
    <s v="Direccionar los lineamientos, cronogramas y la coordinacion de los juegos Municipal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2"/>
    <s v="NIÑOS, NIÑAS, ADOLESCENTES Y JÓVENES - NNAJ CON OPORTUNIDADE"/>
    <x v="273"/>
    <s v="Juegos deportivos y recreativos intercolegiados, universitar"/>
    <n v="403284880"/>
    <n v="0"/>
    <n v="0"/>
    <n v="0"/>
    <n v="0"/>
    <n v="0"/>
    <n v="0"/>
    <n v="403284880"/>
    <n v="0"/>
    <n v="0"/>
    <n v="0"/>
    <n v="0"/>
    <n v="0"/>
    <n v="0"/>
    <n v="403284880"/>
  </r>
  <r>
    <x v="18"/>
    <x v="18"/>
    <s v="BP26001714"/>
    <s v="Recreación para Adulto Mayor Comuna 16 de Santiago de  Cali"/>
    <s v="BP260017141010101"/>
    <s v="Promocionar los juegos recreativos para el adulto mayor en la comuna 16"/>
    <m/>
    <m/>
    <s v="2-3030247"/>
    <s v="Financiación de Eventos Deportivos"/>
    <x v="0"/>
    <s v="Vigencia actual"/>
    <n v="1104"/>
    <s v="0-1104"/>
    <s v="Otros ICLD (Ingresos Corrientes de Libre Destinanción)"/>
    <m/>
    <m/>
    <x v="1"/>
    <s v="Situado Fiscal"/>
    <n v="16"/>
    <s v="COMUNA  16"/>
    <n v="41"/>
    <s v="CALI SOCIAL Y DIVERSA"/>
    <n v="4101"/>
    <s v="CONSTRUYENDO SOCIEDAD"/>
    <n v="4101004"/>
    <s v="CULTURA DEL ENVEJECIMIENTO"/>
    <x v="274"/>
    <s v="Eventos deportivos y recreativos para adultos y adultos mayo"/>
    <n v="1476000"/>
    <n v="0"/>
    <n v="0"/>
    <n v="0"/>
    <n v="0"/>
    <n v="0"/>
    <n v="0"/>
    <n v="1476000"/>
    <n v="0"/>
    <n v="0"/>
    <n v="0"/>
    <n v="0"/>
    <n v="0"/>
    <n v="0"/>
    <n v="1476000"/>
  </r>
  <r>
    <x v="18"/>
    <x v="18"/>
    <s v="BP26001714"/>
    <s v="Recreación para Adulto Mayor Comuna 16 de Santiago de  Cali"/>
    <s v="BP260017141010102"/>
    <s v="Apoyar con logística la promoción de juegos recreativos para adulto mayor en la comuna 16"/>
    <m/>
    <m/>
    <s v="2-3030247"/>
    <s v="Financiación de Eventos Deportivos"/>
    <x v="0"/>
    <s v="Vigencia actual"/>
    <n v="1104"/>
    <s v="0-1104"/>
    <s v="Otros ICLD (Ingresos Corrientes de Libre Destinanción)"/>
    <m/>
    <m/>
    <x v="1"/>
    <s v="Situado Fiscal"/>
    <n v="16"/>
    <s v="COMUNA  16"/>
    <n v="41"/>
    <s v="CALI SOCIAL Y DIVERSA"/>
    <n v="4101"/>
    <s v="CONSTRUYENDO SOCIEDAD"/>
    <n v="4101004"/>
    <s v="CULTURA DEL ENVEJECIMIENTO"/>
    <x v="274"/>
    <s v="Eventos deportivos y recreativos para adultos y adultos mayo"/>
    <n v="9200000"/>
    <n v="0"/>
    <n v="0"/>
    <n v="0"/>
    <n v="0"/>
    <n v="0"/>
    <n v="0"/>
    <n v="9200000"/>
    <n v="0"/>
    <n v="0"/>
    <n v="0"/>
    <n v="0"/>
    <n v="0"/>
    <n v="0"/>
    <n v="9200000"/>
  </r>
  <r>
    <x v="18"/>
    <x v="18"/>
    <s v="BP26001714"/>
    <s v="Recreación para Adulto Mayor Comuna 16 de Santiago de  Cali"/>
    <s v="BP260017141020101"/>
    <s v="Realizar los juegos recreativos para Adulto Mayor en la comuna 16"/>
    <m/>
    <m/>
    <s v="2-30503"/>
    <s v="Atención, Control y Organización Institucional para apoyo a la Gestión del Estado"/>
    <x v="0"/>
    <s v="Vigencia actual"/>
    <n v="1104"/>
    <s v="0-1104"/>
    <s v="Otros ICLD (Ingresos Corrientes de Libre Destinanción)"/>
    <m/>
    <m/>
    <x v="1"/>
    <s v="Situado Fiscal"/>
    <n v="16"/>
    <s v="COMUNA  16"/>
    <n v="41"/>
    <s v="CALI SOCIAL Y DIVERSA"/>
    <n v="4101"/>
    <s v="CONSTRUYENDO SOCIEDAD"/>
    <n v="4101004"/>
    <s v="CULTURA DEL ENVEJECIMIENTO"/>
    <x v="274"/>
    <s v="Eventos deportivos y recreativos para adultos y adultos mayo"/>
    <n v="42000000"/>
    <n v="0"/>
    <n v="0"/>
    <n v="0"/>
    <n v="0"/>
    <n v="0"/>
    <n v="0"/>
    <n v="42000000"/>
    <n v="0"/>
    <n v="0"/>
    <n v="0"/>
    <n v="0"/>
    <n v="0"/>
    <n v="0"/>
    <n v="42000000"/>
  </r>
  <r>
    <x v="18"/>
    <x v="18"/>
    <s v="BP26001714"/>
    <s v="Recreación para Adulto Mayor Comuna 16 de Santiago de  Cali"/>
    <s v="BP260017141020102"/>
    <s v="Apoyar con logística los juegos recreativos para adulto mayor en la comuna 16"/>
    <m/>
    <m/>
    <s v="2-3030247"/>
    <s v="Financiación de Eventos Deportivos"/>
    <x v="0"/>
    <s v="Vigencia actual"/>
    <n v="1104"/>
    <s v="0-1104"/>
    <s v="Otros ICLD (Ingresos Corrientes de Libre Destinanción)"/>
    <m/>
    <m/>
    <x v="1"/>
    <s v="Situado Fiscal"/>
    <n v="16"/>
    <s v="COMUNA  16"/>
    <n v="41"/>
    <s v="CALI SOCIAL Y DIVERSA"/>
    <n v="4101"/>
    <s v="CONSTRUYENDO SOCIEDAD"/>
    <n v="4101004"/>
    <s v="CULTURA DEL ENVEJECIMIENTO"/>
    <x v="274"/>
    <s v="Eventos deportivos y recreativos para adultos y adultos mayo"/>
    <n v="56696800"/>
    <n v="0"/>
    <n v="0"/>
    <n v="0"/>
    <n v="0"/>
    <n v="0"/>
    <n v="0"/>
    <n v="56696800"/>
    <n v="0"/>
    <n v="0"/>
    <n v="0"/>
    <n v="0"/>
    <n v="0"/>
    <n v="0"/>
    <n v="56696800"/>
  </r>
  <r>
    <x v="18"/>
    <x v="18"/>
    <s v="BP26001714"/>
    <s v="Recreación para Adulto Mayor Comuna 16 de Santiago de  Cali"/>
    <s v="BP260017141020103"/>
    <s v="Realizar el desplazamiento en los juegos recreativos para adulto mayor en la comuna 16"/>
    <m/>
    <m/>
    <s v="2-302010133"/>
    <s v="Servicios de Transporte "/>
    <x v="0"/>
    <s v="Vigencia actual"/>
    <n v="1104"/>
    <s v="0-1104"/>
    <s v="Otros ICLD (Ingresos Corrientes de Libre Destinanción)"/>
    <m/>
    <m/>
    <x v="1"/>
    <s v="Situado Fiscal"/>
    <n v="16"/>
    <s v="COMUNA  16"/>
    <n v="41"/>
    <s v="CALI SOCIAL Y DIVERSA"/>
    <n v="4101"/>
    <s v="CONSTRUYENDO SOCIEDAD"/>
    <n v="4101004"/>
    <s v="CULTURA DEL ENVEJECIMIENTO"/>
    <x v="274"/>
    <s v="Eventos deportivos y recreativos para adultos y adultos mayo"/>
    <n v="4800000"/>
    <n v="0"/>
    <n v="0"/>
    <n v="0"/>
    <n v="0"/>
    <n v="0"/>
    <n v="0"/>
    <n v="4800000"/>
    <n v="0"/>
    <n v="0"/>
    <n v="0"/>
    <n v="0"/>
    <n v="0"/>
    <n v="0"/>
    <n v="4800000"/>
  </r>
  <r>
    <x v="18"/>
    <x v="18"/>
    <s v="BP26001714"/>
    <s v="Recreación para Adulto Mayor Comuna 16 de Santiago de  Cali"/>
    <s v="BP260017141020104"/>
    <s v="Brindar apoyo a la supervisión de los juegos recreativos para adulto mayor en la comuna 16"/>
    <m/>
    <m/>
    <s v="2-30503"/>
    <s v="Atención, Control y Organización Institucional para apoyo a la Gestión del Estado"/>
    <x v="0"/>
    <s v="Vigencia actual"/>
    <n v="1104"/>
    <s v="0-1104"/>
    <s v="Otros ICLD (Ingresos Corrientes de Libre Destinanción)"/>
    <m/>
    <m/>
    <x v="1"/>
    <s v="Situado Fiscal"/>
    <n v="16"/>
    <s v="COMUNA  16"/>
    <n v="41"/>
    <s v="CALI SOCIAL Y DIVERSA"/>
    <n v="4101"/>
    <s v="CONSTRUYENDO SOCIEDAD"/>
    <n v="4101004"/>
    <s v="CULTURA DEL ENVEJECIMIENTO"/>
    <x v="274"/>
    <s v="Eventos deportivos y recreativos para adultos y adultos mayo"/>
    <n v="5708640"/>
    <n v="0"/>
    <n v="0"/>
    <n v="0"/>
    <n v="0"/>
    <n v="0"/>
    <n v="0"/>
    <n v="5708640"/>
    <n v="0"/>
    <n v="0"/>
    <n v="0"/>
    <n v="0"/>
    <n v="0"/>
    <n v="0"/>
    <n v="5708640"/>
  </r>
  <r>
    <x v="18"/>
    <x v="18"/>
    <s v="BP26001718"/>
    <s v="Recreación para Personas con Discapacidad y Adulto Mayor en la Comuna 7 de Santiago de  Cali"/>
    <s v="BP260017181010101"/>
    <s v="Promocionar los juegos recreativos para adulto mayor y de personas con discapacidad en la comuna 7"/>
    <m/>
    <m/>
    <s v="2-3030247"/>
    <s v="Financiación de Eventos Deportivos"/>
    <x v="0"/>
    <s v="Vigencia actual"/>
    <n v="1104"/>
    <s v="0-1104"/>
    <s v="Otros ICLD (Ingresos Corrientes de Libre Destinanción)"/>
    <m/>
    <m/>
    <x v="1"/>
    <s v="Situado Fiscal"/>
    <n v="7"/>
    <s v="COMUNA  07"/>
    <n v="41"/>
    <s v="CALI SOCIAL Y DIVERSA"/>
    <n v="4101"/>
    <s v="CONSTRUYENDO SOCIEDAD"/>
    <n v="4101004"/>
    <s v="CULTURA DEL ENVEJECIMIENTO"/>
    <x v="274"/>
    <s v="Eventos deportivos y recreativos para adultos y adultos mayo"/>
    <n v="1296000"/>
    <n v="0"/>
    <n v="0"/>
    <n v="0"/>
    <n v="0"/>
    <n v="0"/>
    <n v="0"/>
    <n v="1296000"/>
    <n v="0"/>
    <n v="0"/>
    <n v="0"/>
    <n v="0"/>
    <n v="0"/>
    <n v="0"/>
    <n v="1296000"/>
  </r>
  <r>
    <x v="18"/>
    <x v="18"/>
    <s v="BP26001718"/>
    <s v="Recreación para Personas con Discapacidad y Adulto Mayor en la Comuna 7 de Santiago de  Cali"/>
    <s v="BP260017181010102"/>
    <s v="Apoyar con logistica la promoción de juegos recreativos para adulto mayor y de personas con discapacidad en la comuna 7"/>
    <m/>
    <m/>
    <s v="2-3030247"/>
    <s v="Financiación de Eventos Deportivos"/>
    <x v="0"/>
    <s v="Vigencia actual"/>
    <n v="1104"/>
    <s v="0-1104"/>
    <s v="Otros ICLD (Ingresos Corrientes de Libre Destinanción)"/>
    <m/>
    <m/>
    <x v="1"/>
    <s v="Situado Fiscal"/>
    <n v="7"/>
    <s v="COMUNA  07"/>
    <n v="41"/>
    <s v="CALI SOCIAL Y DIVERSA"/>
    <n v="4101"/>
    <s v="CONSTRUYENDO SOCIEDAD"/>
    <n v="4101004"/>
    <s v="CULTURA DEL ENVEJECIMIENTO"/>
    <x v="274"/>
    <s v="Eventos deportivos y recreativos para adultos y adultos mayo"/>
    <n v="8600000"/>
    <n v="0"/>
    <n v="0"/>
    <n v="0"/>
    <n v="0"/>
    <n v="0"/>
    <n v="0"/>
    <n v="8600000"/>
    <n v="0"/>
    <n v="0"/>
    <n v="0"/>
    <n v="0"/>
    <n v="0"/>
    <n v="0"/>
    <n v="8600000"/>
  </r>
  <r>
    <x v="18"/>
    <x v="18"/>
    <s v="BP26001718"/>
    <s v="Recreación para Personas con Discapacidad y Adulto Mayor en la Comuna 7 de Santiago de  Cali"/>
    <s v="BP260017181020101"/>
    <s v="Realizar los juegos recreativos para Adulto Mayor y de personas con discapcidad en la comuna 7"/>
    <m/>
    <m/>
    <s v="2-30503"/>
    <s v="Atención, Control y Organización Institucional para apoyo a la Gestión del Estado"/>
    <x v="0"/>
    <s v="Vigencia actual"/>
    <n v="1104"/>
    <s v="0-1104"/>
    <s v="Otros ICLD (Ingresos Corrientes de Libre Destinanción)"/>
    <m/>
    <m/>
    <x v="1"/>
    <s v="Situado Fiscal"/>
    <n v="7"/>
    <s v="COMUNA  07"/>
    <n v="41"/>
    <s v="CALI SOCIAL Y DIVERSA"/>
    <n v="4101"/>
    <s v="CONSTRUYENDO SOCIEDAD"/>
    <n v="4101004"/>
    <s v="CULTURA DEL ENVEJECIMIENTO"/>
    <x v="274"/>
    <s v="Eventos deportivos y recreativos para adultos y adultos mayo"/>
    <n v="40800000"/>
    <n v="0"/>
    <n v="0"/>
    <n v="0"/>
    <n v="0"/>
    <n v="0"/>
    <n v="0"/>
    <n v="40800000"/>
    <n v="0"/>
    <n v="0"/>
    <n v="0"/>
    <n v="0"/>
    <n v="0"/>
    <n v="0"/>
    <n v="40800000"/>
  </r>
  <r>
    <x v="18"/>
    <x v="18"/>
    <s v="BP26001718"/>
    <s v="Recreación para Personas con Discapacidad y Adulto Mayor en la Comuna 7 de Santiago de  Cali"/>
    <s v="BP260017181020102"/>
    <s v="Apoyar con logistica el desarrollo de los juegos recreativos para adulto mayor y de personas con discapacidad en la comuna 7"/>
    <m/>
    <m/>
    <s v="2-3030247"/>
    <s v="Financiación de Eventos Deportivos"/>
    <x v="0"/>
    <s v="Vigencia actual"/>
    <n v="1104"/>
    <s v="0-1104"/>
    <s v="Otros ICLD (Ingresos Corrientes de Libre Destinanción)"/>
    <m/>
    <m/>
    <x v="1"/>
    <s v="Situado Fiscal"/>
    <n v="7"/>
    <s v="COMUNA  07"/>
    <n v="41"/>
    <s v="CALI SOCIAL Y DIVERSA"/>
    <n v="4101"/>
    <s v="CONSTRUYENDO SOCIEDAD"/>
    <n v="4101004"/>
    <s v="CULTURA DEL ENVEJECIMIENTO"/>
    <x v="274"/>
    <s v="Eventos deportivos y recreativos para adultos y adultos mayo"/>
    <n v="56202000"/>
    <n v="0"/>
    <n v="0"/>
    <n v="0"/>
    <n v="0"/>
    <n v="0"/>
    <n v="0"/>
    <n v="56202000"/>
    <n v="0"/>
    <n v="0"/>
    <n v="0"/>
    <n v="0"/>
    <n v="0"/>
    <n v="0"/>
    <n v="56202000"/>
  </r>
  <r>
    <x v="18"/>
    <x v="18"/>
    <s v="BP26001718"/>
    <s v="Recreación para Personas con Discapacidad y Adulto Mayor en la Comuna 7 de Santiago de  Cali"/>
    <s v="BP260017181020103"/>
    <s v="Apoyar el desplazamiento del desarrollo de los juegos recreativos para adulto mayor y de personas con discapacidad en la comuna 7"/>
    <m/>
    <m/>
    <s v="2-302010133"/>
    <s v="Servicios de Transporte "/>
    <x v="0"/>
    <s v="Vigencia actual"/>
    <n v="1104"/>
    <s v="0-1104"/>
    <s v="Otros ICLD (Ingresos Corrientes de Libre Destinanción)"/>
    <m/>
    <m/>
    <x v="1"/>
    <s v="Situado Fiscal"/>
    <n v="7"/>
    <s v="COMUNA  07"/>
    <n v="41"/>
    <s v="CALI SOCIAL Y DIVERSA"/>
    <n v="4101"/>
    <s v="CONSTRUYENDO SOCIEDAD"/>
    <n v="4101004"/>
    <s v="CULTURA DEL ENVEJECIMIENTO"/>
    <x v="274"/>
    <s v="Eventos deportivos y recreativos para adultos y adultos mayo"/>
    <n v="2100000"/>
    <n v="0"/>
    <n v="0"/>
    <n v="0"/>
    <n v="0"/>
    <n v="0"/>
    <n v="0"/>
    <n v="2100000"/>
    <n v="0"/>
    <n v="0"/>
    <n v="0"/>
    <n v="0"/>
    <n v="0"/>
    <n v="0"/>
    <n v="2100000"/>
  </r>
  <r>
    <x v="18"/>
    <x v="18"/>
    <s v="BP26001718"/>
    <s v="Recreación para Personas con Discapacidad y Adulto Mayor en la Comuna 7 de Santiago de  Cali"/>
    <s v="BP260017181020104"/>
    <s v="Brindar apoyo a la supervision de los juegos recreativos para adulto mayor y de personas con discapacidad en la comuna 7"/>
    <m/>
    <m/>
    <s v="2-30503"/>
    <s v="Atención, Control y Organización Institucional para apoyo a la Gestión del Estado"/>
    <x v="0"/>
    <s v="Vigencia actual"/>
    <n v="1104"/>
    <s v="0-1104"/>
    <s v="Otros ICLD (Ingresos Corrientes de Libre Destinanción)"/>
    <m/>
    <m/>
    <x v="1"/>
    <s v="Situado Fiscal"/>
    <n v="7"/>
    <s v="COMUNA  07"/>
    <n v="41"/>
    <s v="CALI SOCIAL Y DIVERSA"/>
    <n v="4101"/>
    <s v="CONSTRUYENDO SOCIEDAD"/>
    <n v="4101004"/>
    <s v="CULTURA DEL ENVEJECIMIENTO"/>
    <x v="274"/>
    <s v="Eventos deportivos y recreativos para adultos y adultos mayo"/>
    <n v="5449900"/>
    <n v="0"/>
    <n v="0"/>
    <n v="0"/>
    <n v="0"/>
    <n v="0"/>
    <n v="0"/>
    <n v="5449900"/>
    <n v="0"/>
    <n v="0"/>
    <n v="0"/>
    <n v="0"/>
    <n v="0"/>
    <n v="0"/>
    <n v="5449900"/>
  </r>
  <r>
    <x v="18"/>
    <x v="18"/>
    <s v="BP26001344"/>
    <s v="Recreación con Adultos Mayores de Santiago de  Cali"/>
    <s v="BP260013441010101"/>
    <s v="Realizar jornadas recreativas, expresivas y motrices con adultos mayor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4"/>
    <s v="CULTURA DEL ENVEJECIMIENTO"/>
    <x v="275"/>
    <s v="Adulto mayor beneficiado con gimnasia dirigida y aeróbicos."/>
    <n v="872557306"/>
    <n v="0"/>
    <n v="0"/>
    <n v="0"/>
    <n v="0"/>
    <n v="0"/>
    <n v="0"/>
    <n v="872557306"/>
    <n v="34200000"/>
    <n v="34200000"/>
    <n v="0"/>
    <n v="0"/>
    <n v="34200000"/>
    <n v="0"/>
    <n v="838357306"/>
  </r>
  <r>
    <x v="18"/>
    <x v="18"/>
    <s v="BP26001344"/>
    <s v="Recreación con Adultos Mayores de Santiago de  Cali"/>
    <s v="BP260013441020101"/>
    <s v="Realizar eventos recreativos con adultos mayor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1"/>
    <s v="CONSTRUYENDO SOCIEDAD"/>
    <n v="4101004"/>
    <s v="CULTURA DEL ENVEJECIMIENTO"/>
    <x v="275"/>
    <s v="Adulto mayor beneficiado con gimnasia dirigida y aeróbicos."/>
    <n v="81812900"/>
    <n v="0"/>
    <n v="0"/>
    <n v="0"/>
    <n v="0"/>
    <n v="0"/>
    <n v="0"/>
    <n v="81812900"/>
    <n v="0"/>
    <n v="0"/>
    <n v="0"/>
    <n v="0"/>
    <n v="0"/>
    <n v="0"/>
    <n v="81812900"/>
  </r>
  <r>
    <x v="18"/>
    <x v="18"/>
    <s v="BP26001367"/>
    <s v="Desarrollo de eventos y actividades Recreodeportivas para personas con discapacidad en Santiago de Cali"/>
    <s v="BP260013671010101"/>
    <s v="Realizar actividades deportivas y recreativas en puntos de atención para personas con discapacida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1"/>
    <s v="DISCAPACIDAD SIN LÍMITES."/>
    <x v="276"/>
    <s v="Personas con discapacidad, beneficiadas con actividades depo"/>
    <n v="220917786"/>
    <n v="0"/>
    <n v="0"/>
    <n v="0"/>
    <n v="0"/>
    <n v="0"/>
    <n v="0"/>
    <n v="220917786"/>
    <n v="0"/>
    <n v="0"/>
    <n v="0"/>
    <n v="0"/>
    <n v="0"/>
    <n v="0"/>
    <n v="220917786"/>
  </r>
  <r>
    <x v="18"/>
    <x v="18"/>
    <s v="BP26001367"/>
    <s v="Desarrollo de eventos y actividades Recreodeportivas para personas con discapacidad en Santiago de Cali"/>
    <s v="BP260013671020101"/>
    <s v="Realizar eventos deportivos y recreativos de personas con discapacida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1"/>
    <s v="DISCAPACIDAD SIN LÍMITES."/>
    <x v="276"/>
    <s v="Personas con discapacidad, beneficiadas con actividades depo"/>
    <n v="168553789"/>
    <n v="0"/>
    <n v="0"/>
    <n v="0"/>
    <n v="0"/>
    <n v="0"/>
    <n v="0"/>
    <n v="168553789"/>
    <n v="0"/>
    <n v="0"/>
    <n v="0"/>
    <n v="0"/>
    <n v="0"/>
    <n v="0"/>
    <n v="168553789"/>
  </r>
  <r>
    <x v="18"/>
    <x v="18"/>
    <s v="BP26001367"/>
    <s v="Desarrollo de eventos y actividades Recreodeportivas para personas con discapacidad en Santiago de Cali"/>
    <s v="BP260013671030101"/>
    <s v="Realizar talleres con monitores, familiares y/o cuidadores de personas con discapacida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1"/>
    <s v="DISCAPACIDAD SIN LÍMITES."/>
    <x v="276"/>
    <s v="Personas con discapacidad, beneficiadas con actividades depo"/>
    <n v="12458880"/>
    <n v="0"/>
    <n v="0"/>
    <n v="0"/>
    <n v="0"/>
    <n v="0"/>
    <n v="0"/>
    <n v="12458880"/>
    <n v="0"/>
    <n v="0"/>
    <n v="0"/>
    <n v="0"/>
    <n v="0"/>
    <n v="0"/>
    <n v="12458880"/>
  </r>
  <r>
    <x v="18"/>
    <x v="18"/>
    <s v="BP26001346"/>
    <s v="Recreación con Jornadas de Acondicionamiento Físico, Caminatas y Carreras en Santiago de Cali"/>
    <s v="BP260013461020101"/>
    <s v="Realizar carreras y caminat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7"/>
    <s v="Carreras/caminatas recreativas realizadas en comunas y corre"/>
    <n v="551541800"/>
    <n v="0"/>
    <n v="0"/>
    <n v="0"/>
    <n v="0"/>
    <n v="0"/>
    <n v="0"/>
    <n v="551541800"/>
    <n v="0"/>
    <n v="0"/>
    <n v="0"/>
    <n v="0"/>
    <n v="0"/>
    <n v="0"/>
    <n v="551541800"/>
  </r>
  <r>
    <x v="18"/>
    <x v="18"/>
    <s v="BP26001343"/>
    <s v="Recreación con Población Vulnerable en Santiago de  Cali"/>
    <s v="BP260013431010101"/>
    <s v="Realizar eventos de recreación y lúdica con personas víctimas del conflict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8"/>
    <s v="Beneficiados con programas recreativos dirigidos a población"/>
    <n v="76588740"/>
    <n v="0"/>
    <n v="0"/>
    <n v="0"/>
    <n v="0"/>
    <n v="0"/>
    <n v="0"/>
    <n v="76588740"/>
    <n v="0"/>
    <n v="0"/>
    <n v="0"/>
    <n v="0"/>
    <n v="0"/>
    <n v="0"/>
    <n v="76588740"/>
  </r>
  <r>
    <x v="18"/>
    <x v="18"/>
    <s v="BP26001343"/>
    <s v="Recreación con Población Vulnerable en Santiago de  Cali"/>
    <s v="BP260013431020101"/>
    <s v="Realizar eventos deportivos y recreativos con población afrodescendiente"/>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8"/>
    <s v="Beneficiados con programas recreativos dirigidos a población"/>
    <n v="38522000"/>
    <n v="0"/>
    <n v="0"/>
    <n v="0"/>
    <n v="0"/>
    <n v="0"/>
    <n v="0"/>
    <n v="38522000"/>
    <n v="0"/>
    <n v="0"/>
    <n v="0"/>
    <n v="0"/>
    <n v="0"/>
    <n v="0"/>
    <n v="38522000"/>
  </r>
  <r>
    <x v="18"/>
    <x v="18"/>
    <s v="BP26001343"/>
    <s v="Recreación con Población Vulnerable en Santiago de  Cali"/>
    <s v="BP260013431030101"/>
    <s v="Realizar programas recreativos con personas tradicionalmente excluidas en situación de alta vulnerabilidad"/>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8"/>
    <s v="Beneficiados con programas recreativos dirigidos a población"/>
    <n v="80017708"/>
    <n v="0"/>
    <n v="0"/>
    <n v="0"/>
    <n v="0"/>
    <n v="0"/>
    <n v="0"/>
    <n v="80017708"/>
    <n v="0"/>
    <n v="0"/>
    <n v="0"/>
    <n v="0"/>
    <n v="0"/>
    <n v="0"/>
    <n v="80017708"/>
  </r>
  <r>
    <x v="18"/>
    <x v="18"/>
    <s v="BP26001343"/>
    <s v="Recreación con Población Vulnerable en Santiago de  Cali"/>
    <s v="BP260013431030102"/>
    <s v="Realizar programas recreativos con personas tradicionalmente excluidas LGTBI"/>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8"/>
    <s v="Beneficiados con programas recreativos dirigidos a población"/>
    <n v="14008000"/>
    <n v="0"/>
    <n v="0"/>
    <n v="0"/>
    <n v="0"/>
    <n v="0"/>
    <n v="0"/>
    <n v="14008000"/>
    <n v="0"/>
    <n v="0"/>
    <n v="0"/>
    <n v="0"/>
    <n v="0"/>
    <n v="0"/>
    <n v="14008000"/>
  </r>
  <r>
    <x v="18"/>
    <x v="18"/>
    <s v="BP26001343"/>
    <s v="Recreación con Población Vulnerable en Santiago de  Cali"/>
    <s v="BP260013431030103"/>
    <s v="Realizar programas recreativos con personas tradicionalmente excluidas recluidos en centros penitenciari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8"/>
    <s v="Beneficiados con programas recreativos dirigidos a población"/>
    <n v="58916000"/>
    <n v="0"/>
    <n v="0"/>
    <n v="0"/>
    <n v="0"/>
    <n v="0"/>
    <n v="0"/>
    <n v="58916000"/>
    <n v="0"/>
    <n v="0"/>
    <n v="0"/>
    <n v="0"/>
    <n v="0"/>
    <n v="0"/>
    <n v="58916000"/>
  </r>
  <r>
    <x v="18"/>
    <x v="18"/>
    <s v="BP26001343"/>
    <s v="Recreación con Población Vulnerable en Santiago de  Cali"/>
    <s v="BP260013431040101"/>
    <s v="Realizar eventos de juegos autóctonos y tradicionales con población indígen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8"/>
    <s v="Beneficiados con programas recreativos dirigidos a población"/>
    <n v="58916000"/>
    <n v="0"/>
    <n v="0"/>
    <n v="0"/>
    <n v="0"/>
    <n v="0"/>
    <n v="0"/>
    <n v="58916000"/>
    <n v="0"/>
    <n v="0"/>
    <n v="0"/>
    <n v="0"/>
    <n v="0"/>
    <n v="0"/>
    <n v="58916000"/>
  </r>
  <r>
    <x v="18"/>
    <x v="18"/>
    <s v="BP26001343"/>
    <s v="Recreación con Población Vulnerable en Santiago de  Cali"/>
    <s v="BP260013431050101"/>
    <s v="Realizar eventos deportivos y recreativos con personas dedicadas a la labor del reciclaje"/>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8"/>
    <s v="Beneficiados con programas recreativos dirigidos a población"/>
    <n v="49810800"/>
    <n v="0"/>
    <n v="0"/>
    <n v="0"/>
    <n v="0"/>
    <n v="0"/>
    <n v="0"/>
    <n v="49810800"/>
    <n v="0"/>
    <n v="0"/>
    <n v="0"/>
    <n v="0"/>
    <n v="0"/>
    <n v="0"/>
    <n v="49810800"/>
  </r>
  <r>
    <x v="18"/>
    <x v="18"/>
    <s v="BP26001347"/>
    <s v="Recreación con jornadas de Actividad Física en Santiago de Cali"/>
    <s v="BP260013471010101"/>
    <s v="Realizar las jornadas de gimnasia dirigida en Santiago de Cali"/>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9"/>
    <s v="Beneficiados con el proyecto de gimnasia dirigida y aeróbico"/>
    <n v="906762156"/>
    <n v="0"/>
    <n v="0"/>
    <n v="0"/>
    <n v="0"/>
    <n v="0"/>
    <n v="0"/>
    <n v="906762156"/>
    <n v="0"/>
    <n v="0"/>
    <n v="0"/>
    <n v="0"/>
    <n v="0"/>
    <n v="0"/>
    <n v="906762156"/>
  </r>
  <r>
    <x v="18"/>
    <x v="18"/>
    <s v="BP26001347"/>
    <s v="Recreación con jornadas de Actividad Física en Santiago de Cali"/>
    <s v="BP260013471010102"/>
    <s v="Direccionar las estrategias para la vinculación de personas a jornadas de gimnasia dirigid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79"/>
    <s v="Beneficiados con el proyecto de gimnasia dirigida y aeróbico"/>
    <n v="303141611"/>
    <n v="0"/>
    <n v="0"/>
    <n v="0"/>
    <n v="0"/>
    <n v="0"/>
    <n v="0"/>
    <n v="303141611"/>
    <n v="0"/>
    <n v="0"/>
    <n v="0"/>
    <n v="0"/>
    <n v="0"/>
    <n v="0"/>
    <n v="303141611"/>
  </r>
  <r>
    <x v="18"/>
    <x v="18"/>
    <s v="BP26001756"/>
    <s v="Recreación con Jóvenes y Adultos de la Comuna 21 de Santiago de  Cali"/>
    <s v="BP260017561010101"/>
    <s v="Promocionar los juegos deportivos y recreativos tradicionales y no tradicionales en la comuna 21"/>
    <m/>
    <m/>
    <s v="2-3030247"/>
    <s v="Financiación de Eventos Deportivos"/>
    <x v="0"/>
    <s v="Vigencia actual"/>
    <n v="1104"/>
    <s v="0-1104"/>
    <s v="Otros ICLD (Ingresos Corrientes de Libre Destinanción)"/>
    <m/>
    <m/>
    <x v="1"/>
    <s v="Situado Fiscal"/>
    <n v="21"/>
    <s v="COMUNA  21"/>
    <n v="41"/>
    <s v="CALI SOCIAL Y DIVERSA"/>
    <n v="4105"/>
    <s v="CALI VIBRA CON LA CULTURA Y EL DEPORTE"/>
    <n v="4105001"/>
    <s v="ACTÍVATE CON EL DEPORTE Y LA RECREACIÓN"/>
    <x v="280"/>
    <s v="Eventos deportivos y recreativos en diferentes disciplinas t"/>
    <n v="367200"/>
    <n v="0"/>
    <n v="0"/>
    <n v="0"/>
    <n v="0"/>
    <n v="0"/>
    <n v="0"/>
    <n v="367200"/>
    <n v="0"/>
    <n v="0"/>
    <n v="0"/>
    <n v="0"/>
    <n v="0"/>
    <n v="0"/>
    <n v="367200"/>
  </r>
  <r>
    <x v="18"/>
    <x v="18"/>
    <s v="BP26001756"/>
    <s v="Recreación con Jóvenes y Adultos de la Comuna 21 de Santiago de  Cali"/>
    <s v="BP260017561010102"/>
    <s v="Apoyar con logistica la promoción de juegos deportivos y recreativos tradicionales y no tradicionalesen la comuna 21"/>
    <m/>
    <m/>
    <s v="2-3030247"/>
    <s v="Financiación de Eventos Deportivos"/>
    <x v="0"/>
    <s v="Vigencia actual"/>
    <n v="1104"/>
    <s v="0-1104"/>
    <s v="Otros ICLD (Ingresos Corrientes de Libre Destinanción)"/>
    <m/>
    <m/>
    <x v="1"/>
    <s v="Situado Fiscal"/>
    <n v="21"/>
    <s v="COMUNA  21"/>
    <n v="41"/>
    <s v="CALI SOCIAL Y DIVERSA"/>
    <n v="4105"/>
    <s v="CALI VIBRA CON LA CULTURA Y EL DEPORTE"/>
    <n v="4105001"/>
    <s v="ACTÍVATE CON EL DEPORTE Y LA RECREACIÓN"/>
    <x v="280"/>
    <s v="Eventos deportivos y recreativos en diferentes disciplinas t"/>
    <n v="5050000"/>
    <n v="0"/>
    <n v="0"/>
    <n v="0"/>
    <n v="0"/>
    <n v="0"/>
    <n v="0"/>
    <n v="5050000"/>
    <n v="0"/>
    <n v="0"/>
    <n v="0"/>
    <n v="0"/>
    <n v="0"/>
    <n v="0"/>
    <n v="5050000"/>
  </r>
  <r>
    <x v="18"/>
    <x v="18"/>
    <s v="BP26001756"/>
    <s v="Recreación con Jóvenes y Adultos de la Comuna 21 de Santiago de  Cali"/>
    <s v="BP260017561020101"/>
    <s v="Realizar los juegos deportivos y recreativos con jóvenes y adultos de la comuna 21"/>
    <m/>
    <m/>
    <s v="2-30503"/>
    <s v="Atención, Control y Organización Institucional para apoyo a la Gestión del Estado"/>
    <x v="0"/>
    <s v="Vigencia actual"/>
    <n v="1104"/>
    <s v="0-1104"/>
    <s v="Otros ICLD (Ingresos Corrientes de Libre Destinanción)"/>
    <m/>
    <m/>
    <x v="1"/>
    <s v="Situado Fiscal"/>
    <n v="21"/>
    <s v="COMUNA  21"/>
    <n v="41"/>
    <s v="CALI SOCIAL Y DIVERSA"/>
    <n v="4105"/>
    <s v="CALI VIBRA CON LA CULTURA Y EL DEPORTE"/>
    <n v="4105001"/>
    <s v="ACTÍVATE CON EL DEPORTE Y LA RECREACIÓN"/>
    <x v="280"/>
    <s v="Eventos deportivos y recreativos en diferentes disciplinas t"/>
    <n v="45600000"/>
    <n v="0"/>
    <n v="0"/>
    <n v="0"/>
    <n v="0"/>
    <n v="0"/>
    <n v="0"/>
    <n v="45600000"/>
    <n v="0"/>
    <n v="0"/>
    <n v="0"/>
    <n v="0"/>
    <n v="0"/>
    <n v="0"/>
    <n v="45600000"/>
  </r>
  <r>
    <x v="18"/>
    <x v="18"/>
    <s v="BP26001756"/>
    <s v="Recreación con Jóvenes y Adultos de la Comuna 21 de Santiago de  Cali"/>
    <s v="BP260017561020102"/>
    <s v="Adquirir implementos deportivos para los juegos deportivos y recreativos con jóvenes y adultos de la comuna 21"/>
    <m/>
    <m/>
    <s v="2-302010134"/>
    <s v="Adquisicion de Materiales y Suministros"/>
    <x v="0"/>
    <s v="Vigencia actual"/>
    <n v="1104"/>
    <s v="0-1104"/>
    <s v="Otros ICLD (Ingresos Corrientes de Libre Destinanción)"/>
    <m/>
    <m/>
    <x v="1"/>
    <s v="Situado Fiscal"/>
    <n v="21"/>
    <s v="COMUNA  21"/>
    <n v="41"/>
    <s v="CALI SOCIAL Y DIVERSA"/>
    <n v="4105"/>
    <s v="CALI VIBRA CON LA CULTURA Y EL DEPORTE"/>
    <n v="4105001"/>
    <s v="ACTÍVATE CON EL DEPORTE Y LA RECREACIÓN"/>
    <x v="280"/>
    <s v="Eventos deportivos y recreativos en diferentes disciplinas t"/>
    <n v="4280000"/>
    <n v="0"/>
    <n v="0"/>
    <n v="0"/>
    <n v="0"/>
    <n v="0"/>
    <n v="0"/>
    <n v="4280000"/>
    <n v="0"/>
    <n v="0"/>
    <n v="0"/>
    <n v="0"/>
    <n v="0"/>
    <n v="0"/>
    <n v="4280000"/>
  </r>
  <r>
    <x v="18"/>
    <x v="18"/>
    <s v="BP26001756"/>
    <s v="Recreación con Jóvenes y Adultos de la Comuna 21 de Santiago de  Cali"/>
    <s v="BP260017561020103"/>
    <s v="Apoyar con logistica el desarrollo de juegos deportivos y recreativos con jóvenes y adultos de la comuna 21"/>
    <m/>
    <m/>
    <s v="2-3030247"/>
    <s v="Financiación de Eventos Deportivos"/>
    <x v="0"/>
    <s v="Vigencia actual"/>
    <n v="1104"/>
    <s v="0-1104"/>
    <s v="Otros ICLD (Ingresos Corrientes de Libre Destinanción)"/>
    <m/>
    <m/>
    <x v="1"/>
    <s v="Situado Fiscal"/>
    <n v="21"/>
    <s v="COMUNA  21"/>
    <n v="41"/>
    <s v="CALI SOCIAL Y DIVERSA"/>
    <n v="4105"/>
    <s v="CALI VIBRA CON LA CULTURA Y EL DEPORTE"/>
    <n v="4105001"/>
    <s v="ACTÍVATE CON EL DEPORTE Y LA RECREACIÓN"/>
    <x v="280"/>
    <s v="Eventos deportivos y recreativos en diferentes disciplinas t"/>
    <n v="50839943"/>
    <n v="0"/>
    <n v="0"/>
    <n v="0"/>
    <n v="0"/>
    <n v="0"/>
    <n v="0"/>
    <n v="50839943"/>
    <n v="0"/>
    <n v="0"/>
    <n v="0"/>
    <n v="0"/>
    <n v="0"/>
    <n v="0"/>
    <n v="50839943"/>
  </r>
  <r>
    <x v="18"/>
    <x v="18"/>
    <s v="BP26001756"/>
    <s v="Recreación con Jóvenes y Adultos de la Comuna 21 de Santiago de  Cali"/>
    <s v="BP260017561020104"/>
    <s v="Brindar apoyo a la supervisión de los juegos deportivos y recreativos con jóvenes y adultos de la comuna 21"/>
    <m/>
    <m/>
    <s v="2-30503"/>
    <s v="Atención, Control y Organización Institucional para apoyo a la Gestión del Estado"/>
    <x v="0"/>
    <s v="Vigencia actual"/>
    <n v="1104"/>
    <s v="0-1104"/>
    <s v="Otros ICLD (Ingresos Corrientes de Libre Destinanción)"/>
    <m/>
    <m/>
    <x v="1"/>
    <s v="Situado Fiscal"/>
    <n v="21"/>
    <s v="COMUNA  21"/>
    <n v="41"/>
    <s v="CALI SOCIAL Y DIVERSA"/>
    <n v="4105"/>
    <s v="CALI VIBRA CON LA CULTURA Y EL DEPORTE"/>
    <n v="4105001"/>
    <s v="ACTÍVATE CON EL DEPORTE Y LA RECREACIÓN"/>
    <x v="280"/>
    <s v="Eventos deportivos y recreativos en diferentes disciplinas t"/>
    <n v="5306857"/>
    <n v="0"/>
    <n v="0"/>
    <n v="0"/>
    <n v="0"/>
    <n v="0"/>
    <n v="0"/>
    <n v="5306857"/>
    <n v="0"/>
    <n v="0"/>
    <n v="0"/>
    <n v="0"/>
    <n v="0"/>
    <n v="0"/>
    <n v="5306857"/>
  </r>
  <r>
    <x v="18"/>
    <x v="18"/>
    <s v="BP26001382"/>
    <s v="Asistencia de clubes deportivos en Santiago de Cali"/>
    <s v="BP260013821010101"/>
    <s v="Realizar cronogramas de las asistencias tecnicas otorgadas a los clubes deportiv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1"/>
    <s v="Clubes deportivos categorizados, reglamentados y asesorados."/>
    <n v="20600000"/>
    <n v="0"/>
    <n v="0"/>
    <n v="0"/>
    <n v="0"/>
    <n v="0"/>
    <n v="0"/>
    <n v="20600000"/>
    <n v="0"/>
    <n v="0"/>
    <n v="0"/>
    <n v="0"/>
    <n v="0"/>
    <n v="0"/>
    <n v="20600000"/>
  </r>
  <r>
    <x v="18"/>
    <x v="18"/>
    <s v="BP26001382"/>
    <s v="Asistencia de clubes deportivos en Santiago de Cali"/>
    <s v="BP260013821010102"/>
    <s v="Brindar acompañamiento a los clubes deportivos  en sus procesos administrativos y deportiv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1"/>
    <s v="Clubes deportivos categorizados, reglamentados y asesorados."/>
    <n v="92828750"/>
    <n v="0"/>
    <n v="0"/>
    <n v="0"/>
    <n v="0"/>
    <n v="0"/>
    <n v="0"/>
    <n v="92828750"/>
    <n v="0"/>
    <n v="0"/>
    <n v="0"/>
    <n v="0"/>
    <n v="0"/>
    <n v="0"/>
    <n v="92828750"/>
  </r>
  <r>
    <x v="18"/>
    <x v="18"/>
    <s v="BP26001382"/>
    <s v="Asistencia de clubes deportivos en Santiago de Cali"/>
    <s v="BP260013821020101"/>
    <s v="Realizar los procesos de categorizacion de los clubes deportiv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1"/>
    <s v="Clubes deportivos categorizados, reglamentados y asesorados."/>
    <n v="17510000"/>
    <n v="0"/>
    <n v="0"/>
    <n v="0"/>
    <n v="0"/>
    <n v="0"/>
    <n v="0"/>
    <n v="17510000"/>
    <n v="0"/>
    <n v="0"/>
    <n v="0"/>
    <n v="0"/>
    <n v="0"/>
    <n v="0"/>
    <n v="17510000"/>
  </r>
  <r>
    <x v="18"/>
    <x v="18"/>
    <s v="BP26001382"/>
    <s v="Asistencia de clubes deportivos en Santiago de Cali"/>
    <s v="BP260013821020102"/>
    <s v="Realizar seguimiento y control a los procesos de categorizacion"/>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1"/>
    <s v="Clubes deportivos categorizados, reglamentados y asesorados."/>
    <n v="52382210"/>
    <n v="0"/>
    <n v="0"/>
    <n v="0"/>
    <n v="0"/>
    <n v="0"/>
    <n v="0"/>
    <n v="52382210"/>
    <n v="0"/>
    <n v="0"/>
    <n v="0"/>
    <n v="0"/>
    <n v="0"/>
    <n v="0"/>
    <n v="52382210"/>
  </r>
  <r>
    <x v="18"/>
    <x v="18"/>
    <s v="BP26001368"/>
    <s v="Apoyo en procesos deportivos a ligas, clubes y deportistas en Santiago de  Cali"/>
    <s v="BP260013681020101"/>
    <s v="Direccionar la intervención estratégica para la logística de los eventos deportivos con ligas, clubes y deportist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2"/>
    <s v="Clubes, ligas y deportistas apoyados con enfoque diferencial"/>
    <n v="47190000"/>
    <n v="0"/>
    <n v="0"/>
    <n v="0"/>
    <n v="0"/>
    <n v="0"/>
    <n v="0"/>
    <n v="47190000"/>
    <n v="0"/>
    <n v="0"/>
    <n v="0"/>
    <n v="0"/>
    <n v="0"/>
    <n v="0"/>
    <n v="47190000"/>
  </r>
  <r>
    <x v="18"/>
    <x v="18"/>
    <s v="BP26001368"/>
    <s v="Apoyo en procesos deportivos a ligas, clubes y deportistas en Santiago de  Cali"/>
    <s v="BP260013681020102"/>
    <s v="Coordinar la realización y participación de los eventos de ligas, clubes y deportist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2"/>
    <s v="Clubes, ligas y deportistas apoyados con enfoque diferencial"/>
    <n v="15949099"/>
    <n v="0"/>
    <n v="0"/>
    <n v="0"/>
    <n v="0"/>
    <n v="0"/>
    <n v="0"/>
    <n v="15949099"/>
    <n v="0"/>
    <n v="0"/>
    <n v="0"/>
    <n v="0"/>
    <n v="0"/>
    <n v="0"/>
    <n v="15949099"/>
  </r>
  <r>
    <x v="18"/>
    <x v="18"/>
    <s v="BP26001361"/>
    <s v="Desarrollo de juegos deportivos y recreativos para personas adultas en Santiago de  Cali"/>
    <s v="BP260013611010101"/>
    <s v="Coordinar la intervención de iniciación y formación de deportes dirigido a personas adult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3"/>
    <s v="Personas adultas (incluidas personas con discapacidad) benef"/>
    <n v="150373363"/>
    <n v="0"/>
    <n v="0"/>
    <n v="0"/>
    <n v="0"/>
    <n v="0"/>
    <n v="0"/>
    <n v="150373363"/>
    <n v="0"/>
    <n v="0"/>
    <n v="0"/>
    <n v="0"/>
    <n v="0"/>
    <n v="0"/>
    <n v="150373363"/>
  </r>
  <r>
    <x v="18"/>
    <x v="18"/>
    <s v="BP26001361"/>
    <s v="Desarrollo de juegos deportivos y recreativos para personas adultas en Santiago de  Cali"/>
    <s v="BP260013611010102"/>
    <s v="Realizar clases en disciplinas deportivas dirigida a personas adulta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3"/>
    <s v="Personas adultas (incluidas personas con discapacidad) benef"/>
    <n v="428400000"/>
    <n v="0"/>
    <n v="0"/>
    <n v="0"/>
    <n v="0"/>
    <n v="0"/>
    <n v="0"/>
    <n v="428400000"/>
    <n v="0"/>
    <n v="0"/>
    <n v="0"/>
    <n v="0"/>
    <n v="0"/>
    <n v="0"/>
    <n v="428400000"/>
  </r>
  <r>
    <x v="18"/>
    <x v="18"/>
    <s v="BP26001361"/>
    <s v="Desarrollo de juegos deportivos y recreativos para personas adultas en Santiago de  Cali"/>
    <s v="BP260013611020101"/>
    <s v="Coordinar la logística de los eventos deportivos del program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3"/>
    <s v="Personas adultas (incluidas personas con discapacidad) benef"/>
    <n v="318885000"/>
    <n v="0"/>
    <n v="0"/>
    <n v="0"/>
    <n v="0"/>
    <n v="0"/>
    <n v="0"/>
    <n v="318885000"/>
    <n v="0"/>
    <n v="0"/>
    <n v="0"/>
    <n v="0"/>
    <n v="0"/>
    <n v="0"/>
    <n v="318885000"/>
  </r>
  <r>
    <x v="18"/>
    <x v="18"/>
    <s v="BP26001361"/>
    <s v="Desarrollo de juegos deportivos y recreativos para personas adultas en Santiago de  Cali"/>
    <s v="BP260013611020102"/>
    <s v="Incentivar la practica deportiva con charlas de experiencias de vida y recorrido como deportista profesional de los iconos deportivos de la región"/>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5"/>
    <s v="CALI VIBRA CON LA CULTURA Y EL DEPORTE"/>
    <n v="4105001"/>
    <s v="ACTÍVATE CON EL DEPORTE Y LA RECREACIÓN"/>
    <x v="283"/>
    <s v="Personas adultas (incluidas personas con discapacidad) benef"/>
    <n v="75000000"/>
    <n v="0"/>
    <n v="0"/>
    <n v="0"/>
    <n v="0"/>
    <n v="0"/>
    <n v="0"/>
    <n v="75000000"/>
    <n v="0"/>
    <n v="0"/>
    <n v="0"/>
    <n v="0"/>
    <n v="0"/>
    <n v="0"/>
    <n v="75000000"/>
  </r>
  <r>
    <x v="18"/>
    <x v="18"/>
    <s v="BP26001366"/>
    <s v="Implementación de la Ciclovía Recreativa y Estrategias para el Uso de la Bicicleta en Santiago de Cali"/>
    <s v="BP260013661010101"/>
    <s v="Coordinar las jornadas de Cilcovía"/>
    <m/>
    <m/>
    <s v="2-3030247"/>
    <s v="Financiación de Eventos Deportivos"/>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284"/>
    <s v="Promoción del uso de la bicicleta como medio de transporte s"/>
    <n v="79712938"/>
    <n v="0"/>
    <n v="0"/>
    <n v="0"/>
    <n v="0"/>
    <n v="0"/>
    <n v="0"/>
    <n v="79712938"/>
    <n v="79712938"/>
    <n v="79712938"/>
    <n v="0"/>
    <n v="0"/>
    <n v="79712938"/>
    <n v="0"/>
    <n v="0"/>
  </r>
  <r>
    <x v="18"/>
    <x v="18"/>
    <s v="BP26001366"/>
    <s v="Implementación de la Ciclovía Recreativa y Estrategias para el Uso de la Bicicleta en Santiago de Cali"/>
    <s v="BP260013661010103"/>
    <s v="Divulgar las jornadas de ciclovia"/>
    <m/>
    <m/>
    <s v="2-3030247"/>
    <s v="Financiación de Eventos Deportivos"/>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284"/>
    <s v="Promoción del uso de la bicicleta como medio de transporte s"/>
    <n v="236600000"/>
    <n v="0"/>
    <n v="0"/>
    <n v="0"/>
    <n v="0"/>
    <n v="0"/>
    <n v="0"/>
    <n v="236600000"/>
    <n v="236600000"/>
    <n v="236600000"/>
    <n v="0"/>
    <n v="0"/>
    <n v="236600000"/>
    <n v="0"/>
    <n v="0"/>
  </r>
  <r>
    <x v="18"/>
    <x v="18"/>
    <s v="BP26001366"/>
    <s v="Implementación de la Ciclovía Recreativa y Estrategias para el Uso de la Bicicleta en Santiago de Cali"/>
    <s v="BP260013661010104"/>
    <s v="Apoyar con logística las jornadas de ciclovía"/>
    <m/>
    <m/>
    <s v="2-3030247"/>
    <s v="Financiación de Eventos Deportivos"/>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284"/>
    <s v="Promoción del uso de la bicicleta como medio de transporte s"/>
    <n v="573475645"/>
    <n v="0"/>
    <n v="0"/>
    <n v="0"/>
    <n v="0"/>
    <n v="0"/>
    <n v="0"/>
    <n v="573475645"/>
    <n v="573475645"/>
    <n v="573475645"/>
    <n v="0"/>
    <n v="0"/>
    <n v="573475645"/>
    <n v="0"/>
    <n v="0"/>
  </r>
  <r>
    <x v="18"/>
    <x v="18"/>
    <s v="BP26001366"/>
    <s v="Implementación de la Ciclovía Recreativa y Estrategias para el Uso de la Bicicleta en Santiago de Cali"/>
    <s v="BP260013661010105"/>
    <s v="Apoyar desplazamiento de las jornadas de ciclovía"/>
    <m/>
    <m/>
    <s v="2-302010133"/>
    <s v="Servicios de Transporte "/>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284"/>
    <s v="Promoción del uso de la bicicleta como medio de transporte s"/>
    <n v="247541495"/>
    <n v="0"/>
    <n v="0"/>
    <n v="0"/>
    <n v="0"/>
    <n v="0"/>
    <n v="0"/>
    <n v="247541495"/>
    <n v="247541495"/>
    <n v="247541495"/>
    <n v="0"/>
    <n v="0"/>
    <n v="247541495"/>
    <n v="0"/>
    <n v="0"/>
  </r>
  <r>
    <x v="18"/>
    <x v="18"/>
    <s v="BP26001366"/>
    <s v="Implementación de la Ciclovía Recreativa y Estrategias para el Uso de la Bicicleta en Santiago de Cali"/>
    <s v="BP260013661010106"/>
    <s v="Controlar la operación y el desarrollo de jornadas de ciclovía"/>
    <m/>
    <m/>
    <s v="2-3030247"/>
    <s v="Financiación de Eventos Deportivos"/>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284"/>
    <s v="Promoción del uso de la bicicleta como medio de transporte s"/>
    <n v="335169800"/>
    <n v="0"/>
    <n v="0"/>
    <n v="0"/>
    <n v="0"/>
    <n v="0"/>
    <n v="0"/>
    <n v="335169800"/>
    <n v="335169800"/>
    <n v="335169800"/>
    <n v="0"/>
    <n v="0"/>
    <n v="335169800"/>
    <n v="0"/>
    <n v="0"/>
  </r>
  <r>
    <x v="18"/>
    <x v="18"/>
    <s v="BP26001366"/>
    <s v="Implementación de la Ciclovía Recreativa y Estrategias para el Uso de la Bicicleta en Santiago de Cali"/>
    <s v="BP260013661020101"/>
    <s v="Apoyar los programas del uso de la bicicleta y vehículos no motorizados"/>
    <m/>
    <m/>
    <s v="2-3030247"/>
    <s v="Financiación de Eventos Deportivos"/>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284"/>
    <s v="Promoción del uso de la bicicleta como medio de transporte s"/>
    <n v="639296485"/>
    <n v="0"/>
    <n v="0"/>
    <n v="0"/>
    <n v="0"/>
    <n v="0"/>
    <n v="0"/>
    <n v="639296485"/>
    <n v="639296485"/>
    <n v="639296485"/>
    <n v="0"/>
    <n v="0"/>
    <n v="639296485"/>
    <n v="0"/>
    <n v="0"/>
  </r>
  <r>
    <x v="18"/>
    <x v="18"/>
    <s v="BP26001366"/>
    <s v="Implementación de la Ciclovía Recreativa y Estrategias para el Uso de la Bicicleta en Santiago de Cali"/>
    <s v="BP260013661020102"/>
    <s v="Apoyar la promoción del uso de la bicicleta y vehículos no motorizados"/>
    <m/>
    <m/>
    <s v="2-3030247"/>
    <s v="Financiación de Eventos Deportivos"/>
    <x v="0"/>
    <s v="Vigencia actual"/>
    <n v="1104"/>
    <s v="0-1104"/>
    <s v="Otros ICLD (Ingresos Corrientes de Libre Destinanción)"/>
    <m/>
    <m/>
    <x v="0"/>
    <s v="Organismo"/>
    <n v="99"/>
    <s v="MUNICIPIO DE CALI"/>
    <n v="42"/>
    <s v="CALI AMABLE Y SOSTENIBLE"/>
    <n v="4201"/>
    <s v="MOVILIDAD SOSTENIBLE, SALUDABLE, SEGURA Y ACCESIBLE"/>
    <n v="4201002"/>
    <s v="MOVILIDAD EN BICICLETA"/>
    <x v="284"/>
    <s v="Promoción del uso de la bicicleta como medio de transporte s"/>
    <n v="7213060"/>
    <n v="0"/>
    <n v="0"/>
    <n v="0"/>
    <n v="0"/>
    <n v="0"/>
    <n v="0"/>
    <n v="7213060"/>
    <n v="7213060"/>
    <n v="7213060"/>
    <n v="0"/>
    <n v="0"/>
    <n v="7213060"/>
    <n v="0"/>
    <n v="0"/>
  </r>
  <r>
    <x v="18"/>
    <x v="18"/>
    <s v="BP26001345"/>
    <s v="Recreación de Familias en Santiago de  Cali"/>
    <s v="BP260013451010101"/>
    <s v="Realizar eventos recreativos con famili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285"/>
    <s v="Eventos recreativos realizados en parques, dirigidos a las f"/>
    <n v="308318657"/>
    <n v="0"/>
    <n v="0"/>
    <n v="0"/>
    <n v="0"/>
    <n v="0"/>
    <n v="0"/>
    <n v="308318657"/>
    <n v="20400000"/>
    <n v="20400000"/>
    <n v="0"/>
    <n v="0"/>
    <n v="20400000"/>
    <n v="0"/>
    <n v="287918657"/>
  </r>
  <r>
    <x v="18"/>
    <x v="18"/>
    <s v="BP26001345"/>
    <s v="Recreación de Familias en Santiago de  Cali"/>
    <s v="BP260013451020101"/>
    <s v="Realizar programas recreativos y tradicionales con famili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285"/>
    <s v="Eventos recreativos realizados en parques, dirigidos a las f"/>
    <n v="157375760"/>
    <n v="0"/>
    <n v="0"/>
    <n v="0"/>
    <n v="0"/>
    <n v="0"/>
    <n v="0"/>
    <n v="157375760"/>
    <n v="0"/>
    <n v="0"/>
    <n v="0"/>
    <n v="0"/>
    <n v="0"/>
    <n v="0"/>
    <n v="157375760"/>
  </r>
  <r>
    <x v="18"/>
    <x v="18"/>
    <s v="BP26001744"/>
    <s v="Construcción de equipamientos deportivos y recreativos en la comuna 5  del Municipio Santiago de  Cali"/>
    <s v="BP260017441010101"/>
    <s v="Ejecutar fase de obra de escenarios deportivos y recreativos Barrio Los Andes"/>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6"/>
    <s v="Escenarios deportivos y recreativos construidos en comunas y corregimientos"/>
    <n v="40881652"/>
    <n v="0"/>
    <n v="0"/>
    <n v="0"/>
    <n v="0"/>
    <n v="0"/>
    <n v="0"/>
    <n v="40881652"/>
    <n v="0"/>
    <n v="0"/>
    <n v="0"/>
    <n v="0"/>
    <n v="0"/>
    <n v="0"/>
    <n v="40881652"/>
  </r>
  <r>
    <x v="18"/>
    <x v="18"/>
    <s v="BP26001744"/>
    <s v="Construcción de equipamientos deportivos y recreativos en la comuna 5  del Municipio Santiago de  Cali"/>
    <s v="BP260017441010102"/>
    <s v="Ejecutar fase de obra de escenarios deportivos y recreativos Barrio Barranquilla"/>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6"/>
    <s v="Escenarios deportivos y recreativos construidos en comunas y corregimientos"/>
    <n v="35912475"/>
    <n v="0"/>
    <n v="0"/>
    <n v="0"/>
    <n v="0"/>
    <n v="0"/>
    <n v="0"/>
    <n v="35912475"/>
    <n v="0"/>
    <n v="0"/>
    <n v="0"/>
    <n v="0"/>
    <n v="0"/>
    <n v="0"/>
    <n v="35912475"/>
  </r>
  <r>
    <x v="18"/>
    <x v="18"/>
    <s v="BP26001744"/>
    <s v="Construcción de equipamientos deportivos y recreativos en la comuna 5  del Municipio Santiago de  Cali"/>
    <s v="BP260017441010103"/>
    <s v="Realizar interventoria de escenarios deportivos y recreativos comuna 5"/>
    <m/>
    <m/>
    <s v="2-3040403"/>
    <s v="Interventoria y Control de Calidad propia del Sector"/>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6"/>
    <s v="Escenarios deportivos y recreativos construidos en comunas y corregimientos"/>
    <n v="5375589"/>
    <n v="0"/>
    <n v="0"/>
    <n v="0"/>
    <n v="0"/>
    <n v="0"/>
    <n v="0"/>
    <n v="5375589"/>
    <n v="0"/>
    <n v="0"/>
    <n v="0"/>
    <n v="0"/>
    <n v="0"/>
    <n v="0"/>
    <n v="5375589"/>
  </r>
  <r>
    <x v="18"/>
    <x v="18"/>
    <s v="BP26001744"/>
    <s v="Construcción de equipamientos deportivos y recreativos en la comuna 5  del Municipio Santiago de  Cali"/>
    <s v="BP260017441020101"/>
    <s v="Ejecutar trabajos de espacios deportivos y recreativos Barrio Los Andes"/>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6"/>
    <s v="Escenarios deportivos y recreativos construidos en comunas y corregimientos"/>
    <n v="84061798"/>
    <n v="0"/>
    <n v="0"/>
    <n v="0"/>
    <n v="0"/>
    <n v="0"/>
    <n v="0"/>
    <n v="84061798"/>
    <n v="0"/>
    <n v="0"/>
    <n v="0"/>
    <n v="0"/>
    <n v="0"/>
    <n v="0"/>
    <n v="84061798"/>
  </r>
  <r>
    <x v="18"/>
    <x v="18"/>
    <s v="BP26001744"/>
    <s v="Construcción de equipamientos deportivos y recreativos en la comuna 5  del Municipio Santiago de  Cali"/>
    <s v="BP260017441020102"/>
    <s v="Ejecutar trabajos  de espacios deportivos y recreativos Barrio Barranquilla"/>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6"/>
    <s v="Escenarios deportivos y recreativos construidos en comunas y corregimientos"/>
    <n v="157909308"/>
    <n v="0"/>
    <n v="0"/>
    <n v="0"/>
    <n v="0"/>
    <n v="0"/>
    <n v="0"/>
    <n v="157909308"/>
    <n v="0"/>
    <n v="0"/>
    <n v="0"/>
    <n v="0"/>
    <n v="0"/>
    <n v="0"/>
    <n v="157909308"/>
  </r>
  <r>
    <x v="18"/>
    <x v="18"/>
    <s v="BP26001744"/>
    <s v="Construcción de equipamientos deportivos y recreativos en la comuna 5  del Municipio Santiago de  Cali"/>
    <s v="BP260017441020103"/>
    <s v="Realizar interventoria  de espacios deportivos y recreativos comuna 5"/>
    <m/>
    <m/>
    <s v="2-3040403"/>
    <s v="Interventoria y Control de Calidad propia del Sector"/>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6"/>
    <s v="Escenarios deportivos y recreativos construidos en comunas y corregimientos"/>
    <n v="16937978"/>
    <n v="0"/>
    <n v="0"/>
    <n v="0"/>
    <n v="0"/>
    <n v="0"/>
    <n v="0"/>
    <n v="16937978"/>
    <n v="0"/>
    <n v="0"/>
    <n v="0"/>
    <n v="0"/>
    <n v="0"/>
    <n v="0"/>
    <n v="16937978"/>
  </r>
  <r>
    <x v="18"/>
    <x v="18"/>
    <s v="BP26001384"/>
    <s v="Mantenimiento de unidades deportivas y recreativas de Santiago de Cali"/>
    <s v="BP260013841020105"/>
    <s v="Apoyar la supervision de los procesos tecnicos de rehabilitacion de los escenarios deportivo y recreativ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888457419"/>
    <n v="0"/>
    <n v="0"/>
    <n v="0"/>
    <n v="0"/>
    <n v="0"/>
    <n v="0"/>
    <n v="888457419"/>
    <n v="66900000"/>
    <n v="66900000"/>
    <n v="0"/>
    <n v="0"/>
    <n v="66900000"/>
    <n v="0"/>
    <n v="821557419"/>
  </r>
  <r>
    <x v="18"/>
    <x v="18"/>
    <s v="BP26001454"/>
    <s v="Mejoramiento de los escenarios deportivos y recreativos de Santiago de Cali"/>
    <s v="BP260014541010101"/>
    <s v="Definir las necesidades de la infraestructura de los escenarios deportivos y recreativ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309424189"/>
    <n v="0"/>
    <n v="0"/>
    <n v="0"/>
    <n v="0"/>
    <n v="0"/>
    <n v="0"/>
    <n v="309424189"/>
    <n v="267300000"/>
    <n v="267300000"/>
    <n v="0"/>
    <n v="0"/>
    <n v="267300000"/>
    <n v="0"/>
    <n v="42124189"/>
  </r>
  <r>
    <x v="18"/>
    <x v="18"/>
    <s v="BP26001707"/>
    <s v="Adecuación de los Escenarios Deportivos y Recreativos de la Comuna 13 de Santiago de  Cali"/>
    <s v="BP260017071010101"/>
    <s v="Ejecutar fase de obra para acondicionamiento cancha multiple de los espacios deportivos y recreativos Barrio Villa del Lago"/>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112016086"/>
    <n v="0"/>
    <n v="0"/>
    <n v="0"/>
    <n v="0"/>
    <n v="0"/>
    <n v="0"/>
    <n v="112016086"/>
    <n v="0"/>
    <n v="0"/>
    <n v="0"/>
    <n v="0"/>
    <n v="0"/>
    <n v="0"/>
    <n v="112016086"/>
  </r>
  <r>
    <x v="18"/>
    <x v="18"/>
    <s v="BP26001707"/>
    <s v="Adecuación de los Escenarios Deportivos y Recreativos de la Comuna 13 de Santiago de  Cali"/>
    <s v="BP260017071010102"/>
    <s v="Realizar interventoría fase de obra para acondicionamiento cancha multiple de los espacios deportivos y recreativos Villa del Lago"/>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7841126"/>
    <n v="0"/>
    <n v="0"/>
    <n v="0"/>
    <n v="0"/>
    <n v="0"/>
    <n v="0"/>
    <n v="7841126"/>
    <n v="0"/>
    <n v="0"/>
    <n v="0"/>
    <n v="0"/>
    <n v="0"/>
    <n v="0"/>
    <n v="7841126"/>
  </r>
  <r>
    <x v="18"/>
    <x v="18"/>
    <s v="BP26001707"/>
    <s v="Adecuación de los Escenarios Deportivos y Recreativos de la Comuna 13 de Santiago de  Cali"/>
    <s v="BP260017071010103"/>
    <s v="Ejecutar fase de obra para acondicionamiento cancha sintetica de los espacios deportivos y recreativos Barrio Poblado I"/>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7334534"/>
    <n v="0"/>
    <n v="0"/>
    <n v="0"/>
    <n v="0"/>
    <n v="0"/>
    <n v="0"/>
    <n v="7334534"/>
    <n v="0"/>
    <n v="0"/>
    <n v="0"/>
    <n v="0"/>
    <n v="0"/>
    <n v="0"/>
    <n v="7334534"/>
  </r>
  <r>
    <x v="18"/>
    <x v="18"/>
    <s v="BP26001707"/>
    <s v="Adecuación de los Escenarios Deportivos y Recreativos de la Comuna 13 de Santiago de  Cali"/>
    <s v="BP260017071010104"/>
    <s v="Realizar interventoría fase de obra para acondicionamiento cancha sintetica de los espacios deportivos y recreativos Poblado I"/>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513417"/>
    <n v="0"/>
    <n v="0"/>
    <n v="0"/>
    <n v="0"/>
    <n v="0"/>
    <n v="0"/>
    <n v="513417"/>
    <n v="0"/>
    <n v="0"/>
    <n v="0"/>
    <n v="0"/>
    <n v="0"/>
    <n v="0"/>
    <n v="513417"/>
  </r>
  <r>
    <x v="18"/>
    <x v="18"/>
    <s v="BP26001707"/>
    <s v="Adecuación de los Escenarios Deportivos y Recreativos de la Comuna 13 de Santiago de  Cali"/>
    <s v="BP260017071010105"/>
    <s v="Ejecutar fase de obra para acondicionamiento cancha multiple de los espacios deportivos y recreativos Barrio Poblado II"/>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83477567"/>
    <n v="0"/>
    <n v="0"/>
    <n v="0"/>
    <n v="0"/>
    <n v="0"/>
    <n v="0"/>
    <n v="83477567"/>
    <n v="0"/>
    <n v="0"/>
    <n v="0"/>
    <n v="0"/>
    <n v="0"/>
    <n v="0"/>
    <n v="83477567"/>
  </r>
  <r>
    <x v="18"/>
    <x v="18"/>
    <s v="BP26001707"/>
    <s v="Adecuación de los Escenarios Deportivos y Recreativos de la Comuna 13 de Santiago de  Cali"/>
    <s v="BP260017071010106"/>
    <s v="Realizar interventoría fase de obra para acondicionamiento cancha multiple de los espacios deportivos y recreativos Poblado II"/>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5843430"/>
    <n v="0"/>
    <n v="0"/>
    <n v="0"/>
    <n v="0"/>
    <n v="0"/>
    <n v="0"/>
    <n v="5843430"/>
    <n v="0"/>
    <n v="0"/>
    <n v="0"/>
    <n v="0"/>
    <n v="0"/>
    <n v="0"/>
    <n v="5843430"/>
  </r>
  <r>
    <x v="18"/>
    <x v="18"/>
    <s v="BP26001707"/>
    <s v="Adecuación de los Escenarios Deportivos y Recreativos de la Comuna 13 de Santiago de  Cali"/>
    <s v="BP260017071010107"/>
    <s v="Ejecutar fase de obra para acondicionamiento cancha sintetica de los espacios deportivos y recreativos Barrio Ricardo Balcazar"/>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9492706"/>
    <n v="0"/>
    <n v="0"/>
    <n v="0"/>
    <n v="0"/>
    <n v="0"/>
    <n v="0"/>
    <n v="9492706"/>
    <n v="0"/>
    <n v="0"/>
    <n v="0"/>
    <n v="0"/>
    <n v="0"/>
    <n v="0"/>
    <n v="9492706"/>
  </r>
  <r>
    <x v="18"/>
    <x v="18"/>
    <s v="BP26001707"/>
    <s v="Adecuación de los Escenarios Deportivos y Recreativos de la Comuna 13 de Santiago de  Cali"/>
    <s v="BP260017071010108"/>
    <s v="Realizar interventoría fase de obra para acondicionamiento cancha sintetica de los espacios deportivos y recreativos Ricardo Balcazar"/>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664489"/>
    <n v="0"/>
    <n v="0"/>
    <n v="0"/>
    <n v="0"/>
    <n v="0"/>
    <n v="0"/>
    <n v="664489"/>
    <n v="0"/>
    <n v="0"/>
    <n v="0"/>
    <n v="0"/>
    <n v="0"/>
    <n v="0"/>
    <n v="664489"/>
  </r>
  <r>
    <x v="18"/>
    <x v="18"/>
    <s v="BP26001707"/>
    <s v="Adecuación de los Escenarios Deportivos y Recreativos de la Comuna 13 de Santiago de  Cali"/>
    <s v="BP260017071010109"/>
    <s v="Ejecutar fase de obra para acondicionamiento cancha multiple de los espacios deportivos y recreativos Barrio Los Robles"/>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112715945"/>
    <n v="0"/>
    <n v="0"/>
    <n v="0"/>
    <n v="0"/>
    <n v="0"/>
    <n v="0"/>
    <n v="112715945"/>
    <n v="0"/>
    <n v="0"/>
    <n v="0"/>
    <n v="0"/>
    <n v="0"/>
    <n v="0"/>
    <n v="112715945"/>
  </r>
  <r>
    <x v="18"/>
    <x v="18"/>
    <s v="BP26001707"/>
    <s v="Adecuación de los Escenarios Deportivos y Recreativos de la Comuna 13 de Santiago de  Cali"/>
    <s v="BP260017071010110"/>
    <s v="Realizar interventoría fase de obra para acondicionamiento cancha multiple de los espacios deportivos y recreativos Los Robles"/>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7890116"/>
    <n v="0"/>
    <n v="0"/>
    <n v="0"/>
    <n v="0"/>
    <n v="0"/>
    <n v="0"/>
    <n v="7890116"/>
    <n v="0"/>
    <n v="0"/>
    <n v="0"/>
    <n v="0"/>
    <n v="0"/>
    <n v="0"/>
    <n v="7890116"/>
  </r>
  <r>
    <x v="18"/>
    <x v="18"/>
    <s v="BP26001707"/>
    <s v="Adecuación de los Escenarios Deportivos y Recreativos de la Comuna 13 de Santiago de  Cali"/>
    <s v="BP260017071010111"/>
    <s v="Ejecutar fase de obra para acondicionamiento graderia metálica de los espacios deportivos y recreativos Comuneros II"/>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4272792"/>
    <n v="0"/>
    <n v="0"/>
    <n v="0"/>
    <n v="0"/>
    <n v="0"/>
    <n v="0"/>
    <n v="4272792"/>
    <n v="0"/>
    <n v="0"/>
    <n v="0"/>
    <n v="0"/>
    <n v="0"/>
    <n v="0"/>
    <n v="4272792"/>
  </r>
  <r>
    <x v="18"/>
    <x v="18"/>
    <s v="BP26001707"/>
    <s v="Adecuación de los Escenarios Deportivos y Recreativos de la Comuna 13 de Santiago de  Cali"/>
    <s v="BP260017071010112"/>
    <s v="Realizar interventoría fase de obra para acondicionamiento graderia metálica de los espacios deportivos y recreativos Comuneros II"/>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299095"/>
    <n v="0"/>
    <n v="0"/>
    <n v="0"/>
    <n v="0"/>
    <n v="0"/>
    <n v="0"/>
    <n v="299095"/>
    <n v="0"/>
    <n v="0"/>
    <n v="0"/>
    <n v="0"/>
    <n v="0"/>
    <n v="0"/>
    <n v="299095"/>
  </r>
  <r>
    <x v="18"/>
    <x v="18"/>
    <s v="BP26001707"/>
    <s v="Adecuación de los Escenarios Deportivos y Recreativos de la Comuna 13 de Santiago de  Cali"/>
    <s v="BP260017071010113"/>
    <s v="Ejecutar fase de obra para acondicionamiento pista de patinaje de los espacios deportivos y recreativos Barrio Calipso II"/>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124441688"/>
    <n v="0"/>
    <n v="0"/>
    <n v="0"/>
    <n v="0"/>
    <n v="0"/>
    <n v="0"/>
    <n v="124441688"/>
    <n v="0"/>
    <n v="0"/>
    <n v="0"/>
    <n v="0"/>
    <n v="0"/>
    <n v="0"/>
    <n v="124441688"/>
  </r>
  <r>
    <x v="18"/>
    <x v="18"/>
    <s v="BP26001707"/>
    <s v="Adecuación de los Escenarios Deportivos y Recreativos de la Comuna 13 de Santiago de  Cali"/>
    <s v="BP260017071010114"/>
    <s v="Realizar interventoría fase de obra para acondicionamiento pista de patinaje de los espacios deportivos y recreativos Barrio Calipso II"/>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8710918"/>
    <n v="0"/>
    <n v="0"/>
    <n v="0"/>
    <n v="0"/>
    <n v="0"/>
    <n v="0"/>
    <n v="8710918"/>
    <n v="0"/>
    <n v="0"/>
    <n v="0"/>
    <n v="0"/>
    <n v="0"/>
    <n v="0"/>
    <n v="8710918"/>
  </r>
  <r>
    <x v="18"/>
    <x v="18"/>
    <s v="BP26001707"/>
    <s v="Adecuación de los Escenarios Deportivos y Recreativos de la Comuna 13 de Santiago de  Cali"/>
    <s v="BP260017071020101"/>
    <s v="Ejecutar trabajos de terminado de obra para adecuacion cancha multiple de los espacios deportivos y recreativos Barrio Villa del Lago"/>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77703540"/>
    <n v="0"/>
    <n v="0"/>
    <n v="0"/>
    <n v="0"/>
    <n v="0"/>
    <n v="0"/>
    <n v="77703540"/>
    <n v="0"/>
    <n v="0"/>
    <n v="0"/>
    <n v="0"/>
    <n v="0"/>
    <n v="0"/>
    <n v="77703540"/>
  </r>
  <r>
    <x v="18"/>
    <x v="18"/>
    <s v="BP26001707"/>
    <s v="Adecuación de los Escenarios Deportivos y Recreativos de la Comuna 13 de Santiago de  Cali"/>
    <s v="BP260017071020102"/>
    <s v="Realizar interventoría trabajos de terminado de obra para adecuacion de canchas multiples de los espacios deportivos y recreativos Barrio Villa del Lago"/>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5439248"/>
    <n v="0"/>
    <n v="0"/>
    <n v="0"/>
    <n v="0"/>
    <n v="0"/>
    <n v="0"/>
    <n v="5439248"/>
    <n v="0"/>
    <n v="0"/>
    <n v="0"/>
    <n v="0"/>
    <n v="0"/>
    <n v="0"/>
    <n v="5439248"/>
  </r>
  <r>
    <x v="18"/>
    <x v="18"/>
    <s v="BP26001707"/>
    <s v="Adecuación de los Escenarios Deportivos y Recreativos de la Comuna 13 de Santiago de  Cali"/>
    <s v="BP260017071020103"/>
    <s v="Ejecutar trabajos de terminado de obra para adecuacion cancha sintetica de los espacios deportivos y recreativos Barrio Poblado I"/>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124441100"/>
    <n v="0"/>
    <n v="0"/>
    <n v="0"/>
    <n v="0"/>
    <n v="0"/>
    <n v="0"/>
    <n v="124441100"/>
    <n v="0"/>
    <n v="0"/>
    <n v="0"/>
    <n v="0"/>
    <n v="0"/>
    <n v="0"/>
    <n v="124441100"/>
  </r>
  <r>
    <x v="18"/>
    <x v="18"/>
    <s v="BP26001707"/>
    <s v="Adecuación de los Escenarios Deportivos y Recreativos de la Comuna 13 de Santiago de  Cali"/>
    <s v="BP260017071020104"/>
    <s v="Realizar interventoría trabajos de terminado de obra para adecuacion de cancha sintetica de los espacios deportivos y recreativos Barrio Poblado I"/>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8710877"/>
    <n v="0"/>
    <n v="0"/>
    <n v="0"/>
    <n v="0"/>
    <n v="0"/>
    <n v="0"/>
    <n v="8710877"/>
    <n v="0"/>
    <n v="0"/>
    <n v="0"/>
    <n v="0"/>
    <n v="0"/>
    <n v="0"/>
    <n v="8710877"/>
  </r>
  <r>
    <x v="18"/>
    <x v="18"/>
    <s v="BP26001707"/>
    <s v="Adecuación de los Escenarios Deportivos y Recreativos de la Comuna 13 de Santiago de  Cali"/>
    <s v="BP260017071020105"/>
    <s v="Ejecutar trabajos de terminado de obra para adecuacion cancha multiple de los espacios deportivos y recreativos Barrio Poblado II"/>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106242052"/>
    <n v="0"/>
    <n v="0"/>
    <n v="0"/>
    <n v="0"/>
    <n v="0"/>
    <n v="0"/>
    <n v="106242052"/>
    <n v="0"/>
    <n v="0"/>
    <n v="0"/>
    <n v="0"/>
    <n v="0"/>
    <n v="0"/>
    <n v="106242052"/>
  </r>
  <r>
    <x v="18"/>
    <x v="18"/>
    <s v="BP26001707"/>
    <s v="Adecuación de los Escenarios Deportivos y Recreativos de la Comuna 13 de Santiago de  Cali"/>
    <s v="BP260017071020106"/>
    <s v="Realizar interventoría trabajos de terminado de obra para adecuacion de cancha multiple de los espacios deportivos y recreativos Barrio Poblado II"/>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7436944"/>
    <n v="0"/>
    <n v="0"/>
    <n v="0"/>
    <n v="0"/>
    <n v="0"/>
    <n v="0"/>
    <n v="7436944"/>
    <n v="0"/>
    <n v="0"/>
    <n v="0"/>
    <n v="0"/>
    <n v="0"/>
    <n v="0"/>
    <n v="7436944"/>
  </r>
  <r>
    <x v="18"/>
    <x v="18"/>
    <s v="BP26001707"/>
    <s v="Adecuación de los Escenarios Deportivos y Recreativos de la Comuna 13 de Santiago de  Cali"/>
    <s v="BP260017071020107"/>
    <s v="Ejecutar trabajos de terminado de obra para adecuacion cancha sintetica de los espacios deportivos y recreativos Barrio Ricardo Balcazar"/>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122282803"/>
    <n v="0"/>
    <n v="0"/>
    <n v="0"/>
    <n v="0"/>
    <n v="0"/>
    <n v="0"/>
    <n v="122282803"/>
    <n v="0"/>
    <n v="0"/>
    <n v="0"/>
    <n v="0"/>
    <n v="0"/>
    <n v="0"/>
    <n v="122282803"/>
  </r>
  <r>
    <x v="18"/>
    <x v="18"/>
    <s v="BP26001707"/>
    <s v="Adecuación de los Escenarios Deportivos y Recreativos de la Comuna 13 de Santiago de  Cali"/>
    <s v="BP260017071020108"/>
    <s v="Realizar interventoría trabajos de terminado de obra para adecuacion de cancha sintetica de los espacios deportivos y recreativos Barrio Ricardo Balcazar"/>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8559796"/>
    <n v="0"/>
    <n v="0"/>
    <n v="0"/>
    <n v="0"/>
    <n v="0"/>
    <n v="0"/>
    <n v="8559796"/>
    <n v="0"/>
    <n v="0"/>
    <n v="0"/>
    <n v="0"/>
    <n v="0"/>
    <n v="0"/>
    <n v="8559796"/>
  </r>
  <r>
    <x v="18"/>
    <x v="18"/>
    <s v="BP26001707"/>
    <s v="Adecuación de los Escenarios Deportivos y Recreativos de la Comuna 13 de Santiago de  Cali"/>
    <s v="BP260017071020109"/>
    <s v="Ejecutar trabajos de terminado de obra para adecuacion cancha multiple de los espacios deportivos y recreativos Barrio Los Robles"/>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77003681"/>
    <n v="0"/>
    <n v="0"/>
    <n v="0"/>
    <n v="0"/>
    <n v="0"/>
    <n v="0"/>
    <n v="77003681"/>
    <n v="0"/>
    <n v="0"/>
    <n v="0"/>
    <n v="0"/>
    <n v="0"/>
    <n v="0"/>
    <n v="77003681"/>
  </r>
  <r>
    <x v="18"/>
    <x v="18"/>
    <s v="BP26001707"/>
    <s v="Adecuación de los Escenarios Deportivos y Recreativos de la Comuna 13 de Santiago de  Cali"/>
    <s v="BP260017071020110"/>
    <s v="Realizar interventoría trabajos de terminado de obra para adecuacion de cancha multiple de los espacios deportivos y recreativos Barrio Los Robles"/>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5390258"/>
    <n v="0"/>
    <n v="0"/>
    <n v="0"/>
    <n v="0"/>
    <n v="0"/>
    <n v="0"/>
    <n v="5390258"/>
    <n v="0"/>
    <n v="0"/>
    <n v="0"/>
    <n v="0"/>
    <n v="0"/>
    <n v="0"/>
    <n v="5390258"/>
  </r>
  <r>
    <x v="18"/>
    <x v="18"/>
    <s v="BP26001707"/>
    <s v="Adecuación de los Escenarios Deportivos y Recreativos de la Comuna 13 de Santiago de  Cali"/>
    <s v="BP260017071020111"/>
    <s v="Ejecutar trabajos de terminado de obra para adecuacion graderia metálica de los espacios deportivos y recreativos Barrio Comuneros II"/>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23764591"/>
    <n v="0"/>
    <n v="0"/>
    <n v="0"/>
    <n v="0"/>
    <n v="0"/>
    <n v="0"/>
    <n v="23764591"/>
    <n v="0"/>
    <n v="0"/>
    <n v="0"/>
    <n v="0"/>
    <n v="0"/>
    <n v="0"/>
    <n v="23764591"/>
  </r>
  <r>
    <x v="18"/>
    <x v="18"/>
    <s v="BP26001707"/>
    <s v="Adecuación de los Escenarios Deportivos y Recreativos de la Comuna 13 de Santiago de  Cali"/>
    <s v="BP260017071020112"/>
    <s v="Realizar interventoría trabajos de terminado de obra para adecuacion de graderia metálica de los espacios deportivos y recreativos Barrio Comuneros II"/>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1663521"/>
    <n v="0"/>
    <n v="0"/>
    <n v="0"/>
    <n v="0"/>
    <n v="0"/>
    <n v="0"/>
    <n v="1663521"/>
    <n v="0"/>
    <n v="0"/>
    <n v="0"/>
    <n v="0"/>
    <n v="0"/>
    <n v="0"/>
    <n v="1663521"/>
  </r>
  <r>
    <x v="18"/>
    <x v="18"/>
    <s v="BP26001707"/>
    <s v="Adecuación de los Escenarios Deportivos y Recreativos de la Comuna 13 de Santiago de  Cali"/>
    <s v="BP260017071020113"/>
    <s v="Ejecutar trabajos de terminado de obra para adecuacion pista de patinaje de los espacios deportivos y recreativos Barrio Calipso II"/>
    <m/>
    <m/>
    <s v="2-301010351"/>
    <s v="Escenarios Deportivos y Parques"/>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72097397"/>
    <n v="0"/>
    <n v="0"/>
    <n v="0"/>
    <n v="0"/>
    <n v="0"/>
    <n v="0"/>
    <n v="72097397"/>
    <n v="0"/>
    <n v="0"/>
    <n v="0"/>
    <n v="0"/>
    <n v="0"/>
    <n v="0"/>
    <n v="72097397"/>
  </r>
  <r>
    <x v="18"/>
    <x v="18"/>
    <s v="BP26001707"/>
    <s v="Adecuación de los Escenarios Deportivos y Recreativos de la Comuna 13 de Santiago de  Cali"/>
    <s v="BP260017071020114"/>
    <s v="Realizar interventoría trabajos de terminado de obra para adecuacion de pista de patinaje de los espacios deportivos y recreativos Barrio Calipso II"/>
    <m/>
    <m/>
    <s v="2-3040403"/>
    <s v="Interventoria y Control de Calidad propia del Sector"/>
    <x v="0"/>
    <s v="Vigencia actual"/>
    <n v="1104"/>
    <s v="0-1104"/>
    <s v="Otros ICLD (Ingresos Corrientes de Libre Destinanción)"/>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5046818"/>
    <n v="0"/>
    <n v="0"/>
    <n v="0"/>
    <n v="0"/>
    <n v="0"/>
    <n v="0"/>
    <n v="5046818"/>
    <n v="0"/>
    <n v="0"/>
    <n v="0"/>
    <n v="0"/>
    <n v="0"/>
    <n v="0"/>
    <n v="5046818"/>
  </r>
  <r>
    <x v="18"/>
    <x v="18"/>
    <s v="BP26001716"/>
    <s v="Adecuación de la infraestructura deportiva y recreativa de la comuna 1 de Santiago de  Cali"/>
    <s v="BP260017161010101"/>
    <s v="Ejecutar fase de obra para cerramiento y módulos de calistenia Barrio Mutis"/>
    <m/>
    <m/>
    <s v="2-301010351"/>
    <s v="Escenarios Deportivos y Parques"/>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287"/>
    <s v="Escenarios deportivos en comunas y corregimientos mantenidos"/>
    <n v="426660"/>
    <n v="0"/>
    <n v="0"/>
    <n v="0"/>
    <n v="0"/>
    <n v="0"/>
    <n v="0"/>
    <n v="426660"/>
    <n v="0"/>
    <n v="0"/>
    <n v="0"/>
    <n v="0"/>
    <n v="0"/>
    <n v="0"/>
    <n v="426660"/>
  </r>
  <r>
    <x v="18"/>
    <x v="18"/>
    <s v="BP26001716"/>
    <s v="Adecuación de la infraestructura deportiva y recreativa de la comuna 1 de Santiago de  Cali"/>
    <s v="BP260017161010102"/>
    <s v="Ejecutar fase de obra para Muro de escalada barrio Vista Hermosa"/>
    <m/>
    <m/>
    <s v="2-301010351"/>
    <s v="Escenarios Deportivos y Parques"/>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287"/>
    <s v="Escenarios deportivos en comunas y corregimientos mantenidos"/>
    <n v="44097161"/>
    <n v="0"/>
    <n v="0"/>
    <n v="0"/>
    <n v="0"/>
    <n v="0"/>
    <n v="0"/>
    <n v="44097161"/>
    <n v="0"/>
    <n v="0"/>
    <n v="0"/>
    <n v="0"/>
    <n v="0"/>
    <n v="0"/>
    <n v="44097161"/>
  </r>
  <r>
    <x v="18"/>
    <x v="18"/>
    <s v="BP26001716"/>
    <s v="Adecuación de la infraestructura deportiva y recreativa de la comuna 1 de Santiago de  Cali"/>
    <s v="BP260017161010103"/>
    <s v="Realizar Interventoria del acondicionamiento de a infraestructura deportiva y recreativa de la comuna 1"/>
    <m/>
    <m/>
    <s v="2-3040403"/>
    <s v="Interventoria y Control de Calidad propia del Sector"/>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287"/>
    <s v="Escenarios deportivos en comunas y corregimientos mantenidos"/>
    <n v="3116667"/>
    <n v="0"/>
    <n v="0"/>
    <n v="0"/>
    <n v="0"/>
    <n v="0"/>
    <n v="0"/>
    <n v="3116667"/>
    <n v="0"/>
    <n v="0"/>
    <n v="0"/>
    <n v="0"/>
    <n v="0"/>
    <n v="0"/>
    <n v="3116667"/>
  </r>
  <r>
    <x v="18"/>
    <x v="18"/>
    <s v="BP26001716"/>
    <s v="Adecuación de la infraestructura deportiva y recreativa de la comuna 1 de Santiago de  Cali"/>
    <s v="BP260017161020101"/>
    <s v="Ejecutar trabajos de terminado de obra para cerramiento y módulos de calistenia Barrio Mutis"/>
    <m/>
    <m/>
    <s v="2-301010351"/>
    <s v="Escenarios Deportivos y Parques"/>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287"/>
    <s v="Escenarios deportivos en comunas y corregimientos mantenidos"/>
    <n v="64993901"/>
    <n v="0"/>
    <n v="0"/>
    <n v="0"/>
    <n v="0"/>
    <n v="0"/>
    <n v="0"/>
    <n v="64993901"/>
    <n v="0"/>
    <n v="0"/>
    <n v="0"/>
    <n v="0"/>
    <n v="0"/>
    <n v="0"/>
    <n v="64993901"/>
  </r>
  <r>
    <x v="18"/>
    <x v="18"/>
    <s v="BP26001716"/>
    <s v="Adecuación de la infraestructura deportiva y recreativa de la comuna 1 de Santiago de  Cali"/>
    <s v="BP260017161020102"/>
    <s v="Ejecutar trabajos de terminado de obra para Muro de escalada barrio Vista Hermosa"/>
    <m/>
    <m/>
    <s v="2-301010351"/>
    <s v="Escenarios Deportivos y Parques"/>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287"/>
    <s v="Escenarios deportivos en comunas y corregimientos mantenidos"/>
    <n v="25996297"/>
    <n v="0"/>
    <n v="0"/>
    <n v="0"/>
    <n v="0"/>
    <n v="0"/>
    <n v="0"/>
    <n v="25996297"/>
    <n v="0"/>
    <n v="0"/>
    <n v="0"/>
    <n v="0"/>
    <n v="0"/>
    <n v="0"/>
    <n v="25996297"/>
  </r>
  <r>
    <x v="18"/>
    <x v="18"/>
    <s v="BP26001716"/>
    <s v="Adecuación de la infraestructura deportiva y recreativa de la comuna 1 de Santiago de  Cali"/>
    <s v="BP260017161020103"/>
    <s v="Realizar Interventoria de la adecuación de la infraestructura deportiva y recreativa de la comuna 1"/>
    <m/>
    <m/>
    <s v="2-3040403"/>
    <s v="Interventoria y Control de Calidad propia del Sector"/>
    <x v="0"/>
    <s v="Vigencia actual"/>
    <n v="1104"/>
    <s v="0-1104"/>
    <s v="Otros ICLD (Ingresos Corrientes de Libre Destinanción)"/>
    <m/>
    <m/>
    <x v="1"/>
    <s v="Situado Fiscal"/>
    <n v="1"/>
    <s v="COMUNA  01"/>
    <n v="42"/>
    <s v="CALI AMABLE Y SOSTENIBLE"/>
    <n v="4203"/>
    <s v="VIVIENDO MEJOR Y DISFRUTANDO MÁS A CALI"/>
    <n v="4203004"/>
    <s v="Equipamientos colectivos multifuncionales, sostenibles y acc"/>
    <x v="287"/>
    <s v="Escenarios deportivos en comunas y corregimientos mantenidos"/>
    <n v="6369314"/>
    <n v="0"/>
    <n v="0"/>
    <n v="0"/>
    <n v="0"/>
    <n v="0"/>
    <n v="0"/>
    <n v="6369314"/>
    <n v="0"/>
    <n v="0"/>
    <n v="0"/>
    <n v="0"/>
    <n v="0"/>
    <n v="0"/>
    <n v="6369314"/>
  </r>
  <r>
    <x v="18"/>
    <x v="18"/>
    <s v="BP26001733"/>
    <s v="Adecuación de los Escenarios Deportivos y Recreativos de la Comuna 2 de Santiago de  Cali"/>
    <s v="BP260017331010101"/>
    <s v="Ejecutar fase de obra cancha de fútbol barrio Los Alamos"/>
    <m/>
    <m/>
    <s v="2-301010351"/>
    <s v="Escenarios Deportivos y Parques"/>
    <x v="0"/>
    <s v="Vigencia actual"/>
    <n v="1104"/>
    <s v="0-1104"/>
    <s v="Otros ICLD (Ingresos Corrientes de Libre Destinanción)"/>
    <m/>
    <m/>
    <x v="1"/>
    <s v="Situado Fiscal"/>
    <n v="2"/>
    <s v="COMUNA  02"/>
    <n v="42"/>
    <s v="CALI AMABLE Y SOSTENIBLE"/>
    <n v="4203"/>
    <s v="VIVIENDO MEJOR Y DISFRUTANDO MÁS A CALI"/>
    <n v="4203004"/>
    <s v="Equipamientos colectivos multifuncionales, sostenibles y acc"/>
    <x v="287"/>
    <s v="Escenarios deportivos en comunas y corregimientos mantenidos"/>
    <n v="166663584"/>
    <n v="0"/>
    <n v="0"/>
    <n v="0"/>
    <n v="0"/>
    <n v="0"/>
    <n v="0"/>
    <n v="166663584"/>
    <n v="0"/>
    <n v="0"/>
    <n v="0"/>
    <n v="0"/>
    <n v="0"/>
    <n v="0"/>
    <n v="166663584"/>
  </r>
  <r>
    <x v="18"/>
    <x v="18"/>
    <s v="BP26001733"/>
    <s v="Adecuación de los Escenarios Deportivos y Recreativos de la Comuna 2 de Santiago de  Cali"/>
    <s v="BP260017331010102"/>
    <s v="Ejecutar fase de obra de escenario deportivo barrio la Merced"/>
    <m/>
    <m/>
    <s v="2-301010351"/>
    <s v="Escenarios Deportivos y Parques"/>
    <x v="0"/>
    <s v="Vigencia actual"/>
    <n v="1104"/>
    <s v="0-1104"/>
    <s v="Otros ICLD (Ingresos Corrientes de Libre Destinanción)"/>
    <m/>
    <m/>
    <x v="1"/>
    <s v="Situado Fiscal"/>
    <n v="2"/>
    <s v="COMUNA  02"/>
    <n v="42"/>
    <s v="CALI AMABLE Y SOSTENIBLE"/>
    <n v="4203"/>
    <s v="VIVIENDO MEJOR Y DISFRUTANDO MÁS A CALI"/>
    <n v="4203004"/>
    <s v="Equipamientos colectivos multifuncionales, sostenibles y acc"/>
    <x v="287"/>
    <s v="Escenarios deportivos en comunas y corregimientos mantenidos"/>
    <n v="120999095"/>
    <n v="0"/>
    <n v="0"/>
    <n v="0"/>
    <n v="0"/>
    <n v="0"/>
    <n v="0"/>
    <n v="120999095"/>
    <n v="0"/>
    <n v="0"/>
    <n v="0"/>
    <n v="0"/>
    <n v="0"/>
    <n v="0"/>
    <n v="120999095"/>
  </r>
  <r>
    <x v="18"/>
    <x v="18"/>
    <s v="BP26001733"/>
    <s v="Adecuación de los Escenarios Deportivos y Recreativos de la Comuna 2 de Santiago de  Cali"/>
    <s v="BP260017331010103"/>
    <s v="Ejecutar fase de obra  escenario deportivo Urbanización La Flora"/>
    <m/>
    <m/>
    <s v="2-301010351"/>
    <s v="Escenarios Deportivos y Parques"/>
    <x v="0"/>
    <s v="Vigencia actual"/>
    <n v="1104"/>
    <s v="0-1104"/>
    <s v="Otros ICLD (Ingresos Corrientes de Libre Destinanción)"/>
    <m/>
    <m/>
    <x v="1"/>
    <s v="Situado Fiscal"/>
    <n v="2"/>
    <s v="COMUNA  02"/>
    <n v="42"/>
    <s v="CALI AMABLE Y SOSTENIBLE"/>
    <n v="4203"/>
    <s v="VIVIENDO MEJOR Y DISFRUTANDO MÁS A CALI"/>
    <n v="4203004"/>
    <s v="Equipamientos colectivos multifuncionales, sostenibles y acc"/>
    <x v="287"/>
    <s v="Escenarios deportivos en comunas y corregimientos mantenidos"/>
    <n v="209635195"/>
    <n v="0"/>
    <n v="0"/>
    <n v="0"/>
    <n v="0"/>
    <n v="0"/>
    <n v="0"/>
    <n v="209635195"/>
    <n v="0"/>
    <n v="0"/>
    <n v="0"/>
    <n v="0"/>
    <n v="0"/>
    <n v="0"/>
    <n v="209635195"/>
  </r>
  <r>
    <x v="18"/>
    <x v="18"/>
    <s v="BP26001733"/>
    <s v="Adecuación de los Escenarios Deportivos y Recreativos de la Comuna 2 de Santiago de  Cali"/>
    <s v="BP260017331010104"/>
    <s v="Realizar Interventoria de la infraestructura deportiva y recreativa de la comuna 2"/>
    <m/>
    <m/>
    <s v="2-3040403"/>
    <s v="Interventoria y Control de Calidad propia del Sector"/>
    <x v="0"/>
    <s v="Vigencia actual"/>
    <n v="1104"/>
    <s v="0-1104"/>
    <s v="Otros ICLD (Ingresos Corrientes de Libre Destinanción)"/>
    <m/>
    <m/>
    <x v="1"/>
    <s v="Situado Fiscal"/>
    <n v="2"/>
    <s v="COMUNA  02"/>
    <n v="42"/>
    <s v="CALI AMABLE Y SOSTENIBLE"/>
    <n v="4203"/>
    <s v="VIVIENDO MEJOR Y DISFRUTANDO MÁS A CALI"/>
    <n v="4203004"/>
    <s v="Equipamientos colectivos multifuncionales, sostenibles y acc"/>
    <x v="287"/>
    <s v="Escenarios deportivos en comunas y corregimientos mantenidos"/>
    <n v="34810852"/>
    <n v="0"/>
    <n v="0"/>
    <n v="0"/>
    <n v="0"/>
    <n v="0"/>
    <n v="0"/>
    <n v="34810852"/>
    <n v="0"/>
    <n v="0"/>
    <n v="0"/>
    <n v="0"/>
    <n v="0"/>
    <n v="0"/>
    <n v="34810852"/>
  </r>
  <r>
    <x v="18"/>
    <x v="18"/>
    <s v="BP26001733"/>
    <s v="Adecuación de los Escenarios Deportivos y Recreativos de la Comuna 2 de Santiago de  Cali"/>
    <s v="BP260017331020101"/>
    <s v="Ejecutar trabajos de terminado de obra cancha de fútbol barrio Los Alamos"/>
    <m/>
    <m/>
    <s v="2-301010351"/>
    <s v="Escenarios Deportivos y Parques"/>
    <x v="0"/>
    <s v="Vigencia actual"/>
    <n v="1104"/>
    <s v="0-1104"/>
    <s v="Otros ICLD (Ingresos Corrientes de Libre Destinanción)"/>
    <m/>
    <m/>
    <x v="1"/>
    <s v="Situado Fiscal"/>
    <n v="2"/>
    <s v="COMUNA  02"/>
    <n v="42"/>
    <s v="CALI AMABLE Y SOSTENIBLE"/>
    <n v="4203"/>
    <s v="VIVIENDO MEJOR Y DISFRUTANDO MÁS A CALI"/>
    <n v="4203004"/>
    <s v="Equipamientos colectivos multifuncionales, sostenibles y acc"/>
    <x v="287"/>
    <s v="Escenarios deportivos en comunas y corregimientos mantenidos"/>
    <n v="142770888"/>
    <n v="0"/>
    <n v="0"/>
    <n v="0"/>
    <n v="0"/>
    <n v="0"/>
    <n v="0"/>
    <n v="142770888"/>
    <n v="0"/>
    <n v="0"/>
    <n v="0"/>
    <n v="0"/>
    <n v="0"/>
    <n v="0"/>
    <n v="142770888"/>
  </r>
  <r>
    <x v="18"/>
    <x v="18"/>
    <s v="BP26001733"/>
    <s v="Adecuación de los Escenarios Deportivos y Recreativos de la Comuna 2 de Santiago de  Cali"/>
    <s v="BP260017331020102"/>
    <s v="Ejecutar trabajos de terminado de obra de escenario deportivo barrio la Merced"/>
    <m/>
    <m/>
    <s v="2-301010351"/>
    <s v="Escenarios Deportivos y Parques"/>
    <x v="0"/>
    <s v="Vigencia actual"/>
    <n v="1104"/>
    <s v="0-1104"/>
    <s v="Otros ICLD (Ingresos Corrientes de Libre Destinanción)"/>
    <m/>
    <m/>
    <x v="1"/>
    <s v="Situado Fiscal"/>
    <n v="2"/>
    <s v="COMUNA  02"/>
    <n v="42"/>
    <s v="CALI AMABLE Y SOSTENIBLE"/>
    <n v="4203"/>
    <s v="VIVIENDO MEJOR Y DISFRUTANDO MÁS A CALI"/>
    <n v="4203004"/>
    <s v="Equipamientos colectivos multifuncionales, sostenibles y acc"/>
    <x v="287"/>
    <s v="Escenarios deportivos en comunas y corregimientos mantenidos"/>
    <n v="145120260"/>
    <n v="0"/>
    <n v="0"/>
    <n v="0"/>
    <n v="0"/>
    <n v="0"/>
    <n v="0"/>
    <n v="145120260"/>
    <n v="0"/>
    <n v="0"/>
    <n v="0"/>
    <n v="0"/>
    <n v="0"/>
    <n v="0"/>
    <n v="145120260"/>
  </r>
  <r>
    <x v="18"/>
    <x v="18"/>
    <s v="BP26001733"/>
    <s v="Adecuación de los Escenarios Deportivos y Recreativos de la Comuna 2 de Santiago de  Cali"/>
    <s v="BP260017331020103"/>
    <s v="Ejecutar trabajos de terminado de obra de escenario deportivo Urbanización La Flora"/>
    <m/>
    <m/>
    <s v="2-301010351"/>
    <s v="Escenarios Deportivos y Parques"/>
    <x v="0"/>
    <s v="Vigencia actual"/>
    <n v="1104"/>
    <s v="0-1104"/>
    <s v="Otros ICLD (Ingresos Corrientes de Libre Destinanción)"/>
    <m/>
    <m/>
    <x v="1"/>
    <s v="Situado Fiscal"/>
    <n v="2"/>
    <s v="COMUNA  02"/>
    <n v="42"/>
    <s v="CALI AMABLE Y SOSTENIBLE"/>
    <n v="4203"/>
    <s v="VIVIENDO MEJOR Y DISFRUTANDO MÁS A CALI"/>
    <n v="4203004"/>
    <s v="Equipamientos colectivos multifuncionales, sostenibles y acc"/>
    <x v="287"/>
    <s v="Escenarios deportivos en comunas y corregimientos mantenidos"/>
    <n v="338077805"/>
    <n v="0"/>
    <n v="0"/>
    <n v="0"/>
    <n v="0"/>
    <n v="0"/>
    <n v="0"/>
    <n v="338077805"/>
    <n v="0"/>
    <n v="0"/>
    <n v="0"/>
    <n v="0"/>
    <n v="0"/>
    <n v="0"/>
    <n v="338077805"/>
  </r>
  <r>
    <x v="18"/>
    <x v="18"/>
    <s v="BP26001733"/>
    <s v="Adecuación de los Escenarios Deportivos y Recreativos de la Comuna 2 de Santiago de  Cali"/>
    <s v="BP260017331020104"/>
    <s v="Realizar Interventoria de la infraestructura deportiva y recreativa de la comuna 2"/>
    <m/>
    <m/>
    <s v="2-3040403"/>
    <s v="Interventoria y Control de Calidad propia del Sector"/>
    <x v="0"/>
    <s v="Vigencia actual"/>
    <n v="1104"/>
    <s v="0-1104"/>
    <s v="Otros ICLD (Ingresos Corrientes de Libre Destinanción)"/>
    <m/>
    <m/>
    <x v="1"/>
    <s v="Situado Fiscal"/>
    <n v="2"/>
    <s v="COMUNA  02"/>
    <n v="42"/>
    <s v="CALI AMABLE Y SOSTENIBLE"/>
    <n v="4203"/>
    <s v="VIVIENDO MEJOR Y DISFRUTANDO MÁS A CALI"/>
    <n v="4203004"/>
    <s v="Equipamientos colectivos multifuncionales, sostenibles y acc"/>
    <x v="287"/>
    <s v="Escenarios deportivos en comunas y corregimientos mantenidos"/>
    <n v="43817826"/>
    <n v="0"/>
    <n v="0"/>
    <n v="0"/>
    <n v="0"/>
    <n v="0"/>
    <n v="0"/>
    <n v="43817826"/>
    <n v="0"/>
    <n v="0"/>
    <n v="0"/>
    <n v="0"/>
    <n v="0"/>
    <n v="0"/>
    <n v="43817826"/>
  </r>
  <r>
    <x v="18"/>
    <x v="18"/>
    <s v="BP26001734"/>
    <s v="Adecuación de equipamientos deportivos y recreativos comuna 7 de Santiago de    Cali"/>
    <s v="BP260017341010101"/>
    <s v="Ejecutar fase de obra pista de patinaje Alfonso Lopez comuna 7"/>
    <m/>
    <m/>
    <s v="2-301010351"/>
    <s v="Escenarios Deportivos y Parques"/>
    <x v="0"/>
    <s v="Vigencia actual"/>
    <n v="1104"/>
    <s v="0-1104"/>
    <s v="Otros ICLD (Ingresos Corrientes de Libre Destinanción)"/>
    <m/>
    <m/>
    <x v="1"/>
    <s v="Situado Fiscal"/>
    <n v="7"/>
    <s v="COMUNA  07"/>
    <n v="42"/>
    <s v="CALI AMABLE Y SOSTENIBLE"/>
    <n v="4203"/>
    <s v="VIVIENDO MEJOR Y DISFRUTANDO MÁS A CALI"/>
    <n v="4203004"/>
    <s v="Equipamientos colectivos multifuncionales, sostenibles y acc"/>
    <x v="287"/>
    <s v="Escenarios deportivos en comunas y corregimientos mantenidos"/>
    <n v="162136495"/>
    <n v="0"/>
    <n v="0"/>
    <n v="0"/>
    <n v="0"/>
    <n v="0"/>
    <n v="0"/>
    <n v="162136495"/>
    <n v="0"/>
    <n v="0"/>
    <n v="0"/>
    <n v="0"/>
    <n v="0"/>
    <n v="0"/>
    <n v="162136495"/>
  </r>
  <r>
    <x v="18"/>
    <x v="18"/>
    <s v="BP26001734"/>
    <s v="Adecuación de equipamientos deportivos y recreativos comuna 7 de Santiago de    Cali"/>
    <s v="BP260017341010102"/>
    <s v="Realizar Interventoria de la infraestructura deportiva y recreativa de la comuna 7"/>
    <m/>
    <m/>
    <s v="2-3040403"/>
    <s v="Interventoria y Control de Calidad propia del Sector"/>
    <x v="0"/>
    <s v="Vigencia actual"/>
    <n v="1104"/>
    <s v="0-1104"/>
    <s v="Otros ICLD (Ingresos Corrientes de Libre Destinanción)"/>
    <m/>
    <m/>
    <x v="1"/>
    <s v="Situado Fiscal"/>
    <n v="7"/>
    <s v="COMUNA  07"/>
    <n v="42"/>
    <s v="CALI AMABLE Y SOSTENIBLE"/>
    <n v="4203"/>
    <s v="VIVIENDO MEJOR Y DISFRUTANDO MÁS A CALI"/>
    <n v="4203004"/>
    <s v="Equipamientos colectivos multifuncionales, sostenibles y acc"/>
    <x v="287"/>
    <s v="Escenarios deportivos en comunas y corregimientos mantenidos"/>
    <n v="11349555"/>
    <n v="0"/>
    <n v="0"/>
    <n v="0"/>
    <n v="0"/>
    <n v="0"/>
    <n v="0"/>
    <n v="11349555"/>
    <n v="0"/>
    <n v="0"/>
    <n v="0"/>
    <n v="0"/>
    <n v="0"/>
    <n v="0"/>
    <n v="11349555"/>
  </r>
  <r>
    <x v="18"/>
    <x v="18"/>
    <s v="BP26001734"/>
    <s v="Adecuación de equipamientos deportivos y recreativos comuna 7 de Santiago de    Cali"/>
    <s v="BP260017341020101"/>
    <s v="Ejecutar trabajos de terminado de obra para adecuación pista de patinaje Alfonso Lopez comuna 7"/>
    <m/>
    <m/>
    <s v="2-301010351"/>
    <s v="Escenarios Deportivos y Parques"/>
    <x v="0"/>
    <s v="Vigencia actual"/>
    <n v="1104"/>
    <s v="0-1104"/>
    <s v="Otros ICLD (Ingresos Corrientes de Libre Destinanción)"/>
    <m/>
    <m/>
    <x v="1"/>
    <s v="Situado Fiscal"/>
    <n v="7"/>
    <s v="COMUNA  07"/>
    <n v="42"/>
    <s v="CALI AMABLE Y SOSTENIBLE"/>
    <n v="4203"/>
    <s v="VIVIENDO MEJOR Y DISFRUTANDO MÁS A CALI"/>
    <n v="4203004"/>
    <s v="Equipamientos colectivos multifuncionales, sostenibles y acc"/>
    <x v="287"/>
    <s v="Escenarios deportivos en comunas y corregimientos mantenidos"/>
    <n v="230251035"/>
    <n v="0"/>
    <n v="0"/>
    <n v="0"/>
    <n v="0"/>
    <n v="0"/>
    <n v="0"/>
    <n v="230251035"/>
    <n v="0"/>
    <n v="0"/>
    <n v="0"/>
    <n v="0"/>
    <n v="0"/>
    <n v="0"/>
    <n v="230251035"/>
  </r>
  <r>
    <x v="18"/>
    <x v="18"/>
    <s v="BP26001734"/>
    <s v="Adecuación de equipamientos deportivos y recreativos comuna 7 de Santiago de    Cali"/>
    <s v="BP260017341020102"/>
    <s v="Realizar Interventoria de la adecuación de la infraestructura deportiva y recreativa de la comuna 7"/>
    <m/>
    <m/>
    <s v="2-3040403"/>
    <s v="Interventoria y Control de Calidad propia del Sector"/>
    <x v="0"/>
    <s v="Vigencia actual"/>
    <n v="1104"/>
    <s v="0-1104"/>
    <s v="Otros ICLD (Ingresos Corrientes de Libre Destinanción)"/>
    <m/>
    <m/>
    <x v="1"/>
    <s v="Situado Fiscal"/>
    <n v="7"/>
    <s v="COMUNA  07"/>
    <n v="42"/>
    <s v="CALI AMABLE Y SOSTENIBLE"/>
    <n v="4203"/>
    <s v="VIVIENDO MEJOR Y DISFRUTANDO MÁS A CALI"/>
    <n v="4203004"/>
    <s v="Equipamientos colectivos multifuncionales, sostenibles y acc"/>
    <x v="287"/>
    <s v="Escenarios deportivos en comunas y corregimientos mantenidos"/>
    <n v="16117572"/>
    <n v="0"/>
    <n v="0"/>
    <n v="0"/>
    <n v="0"/>
    <n v="0"/>
    <n v="0"/>
    <n v="16117572"/>
    <n v="0"/>
    <n v="0"/>
    <n v="0"/>
    <n v="0"/>
    <n v="0"/>
    <n v="0"/>
    <n v="16117572"/>
  </r>
  <r>
    <x v="18"/>
    <x v="18"/>
    <s v="BP26001735"/>
    <s v="Adecuación de escenarios para el Deporte y la Recreación de la comuna 14 Santiago de   Cali"/>
    <s v="BP260017351010101"/>
    <s v="Ejecutar fase de obra para adecuación polideportivo marroquín II"/>
    <m/>
    <m/>
    <s v="2-301010351"/>
    <s v="Escenarios Deportivos y Parques"/>
    <x v="0"/>
    <s v="Vigencia actual"/>
    <n v="1104"/>
    <s v="0-1104"/>
    <s v="Otros ICLD (Ingresos Corrientes de Libre Destinanción)"/>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53020081"/>
    <n v="0"/>
    <n v="0"/>
    <n v="0"/>
    <n v="0"/>
    <n v="0"/>
    <n v="0"/>
    <n v="53020081"/>
    <n v="0"/>
    <n v="0"/>
    <n v="0"/>
    <n v="0"/>
    <n v="0"/>
    <n v="0"/>
    <n v="53020081"/>
  </r>
  <r>
    <x v="18"/>
    <x v="18"/>
    <s v="BP26001735"/>
    <s v="Adecuación de escenarios para el Deporte y la Recreación de la comuna 14 Santiago de   Cali"/>
    <s v="BP260017351010102"/>
    <s v="Realizar Interventoria del acondicionamiento de la infraestructura deportiva y recreativa de la comuna 14"/>
    <m/>
    <m/>
    <s v="2-3040403"/>
    <s v="Interventoria y Control de Calidad propia del Sector"/>
    <x v="0"/>
    <s v="Vigencia actual"/>
    <n v="1104"/>
    <s v="0-1104"/>
    <s v="Otros ICLD (Ingresos Corrientes de Libre Destinanción)"/>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3711406"/>
    <n v="0"/>
    <n v="0"/>
    <n v="0"/>
    <n v="0"/>
    <n v="0"/>
    <n v="0"/>
    <n v="3711406"/>
    <n v="0"/>
    <n v="0"/>
    <n v="0"/>
    <n v="0"/>
    <n v="0"/>
    <n v="0"/>
    <n v="3711406"/>
  </r>
  <r>
    <x v="18"/>
    <x v="18"/>
    <s v="BP26001735"/>
    <s v="Adecuación de escenarios para el Deporte y la Recreación de la comuna 14 Santiago de   Cali"/>
    <s v="BP260017351020101"/>
    <s v="Ejecutar trabajos de terminado de obra para adecuación polideportivo marroquín II"/>
    <m/>
    <m/>
    <s v="2-301010351"/>
    <s v="Escenarios Deportivos y Parques"/>
    <x v="0"/>
    <s v="Vigencia actual"/>
    <n v="1104"/>
    <s v="0-1104"/>
    <s v="Otros ICLD (Ingresos Corrientes de Libre Destinanción)"/>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171278984"/>
    <n v="0"/>
    <n v="0"/>
    <n v="0"/>
    <n v="0"/>
    <n v="0"/>
    <n v="0"/>
    <n v="171278984"/>
    <n v="0"/>
    <n v="0"/>
    <n v="0"/>
    <n v="0"/>
    <n v="0"/>
    <n v="0"/>
    <n v="171278984"/>
  </r>
  <r>
    <x v="18"/>
    <x v="18"/>
    <s v="BP26001735"/>
    <s v="Adecuación de escenarios para el Deporte y la Recreación de la comuna 14 Santiago de   Cali"/>
    <s v="BP260017351020102"/>
    <s v="Realizar Interventoria de la adecuación de la infraestructura deportiva y recreativa de la comuna 14"/>
    <m/>
    <m/>
    <s v="2-3040403"/>
    <s v="Interventoria y Control de Calidad propia del Sector"/>
    <x v="0"/>
    <s v="Vigencia actual"/>
    <n v="1104"/>
    <s v="0-1104"/>
    <s v="Otros ICLD (Ingresos Corrientes de Libre Destinanción)"/>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11989529"/>
    <n v="0"/>
    <n v="0"/>
    <n v="0"/>
    <n v="0"/>
    <n v="0"/>
    <n v="0"/>
    <n v="11989529"/>
    <n v="0"/>
    <n v="0"/>
    <n v="0"/>
    <n v="0"/>
    <n v="0"/>
    <n v="0"/>
    <n v="11989529"/>
  </r>
  <r>
    <x v="18"/>
    <x v="18"/>
    <s v="BP26001738"/>
    <s v="Adecuación de la infraestructura deportiva y recreativa de la comuna 15 de Santiago de  Cali"/>
    <s v="BP260017381010101"/>
    <s v="Ejecutar fase de obra para adecuación cancha multiple Vallado 1"/>
    <m/>
    <m/>
    <s v="2-301010351"/>
    <s v="Escenarios Deportivos y Parques"/>
    <x v="0"/>
    <s v="Vigencia actual"/>
    <n v="1104"/>
    <s v="0-1104"/>
    <s v="Otros ICLD (Ingresos Corrientes de Libre Destinanción)"/>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85833143"/>
    <n v="0"/>
    <n v="0"/>
    <n v="0"/>
    <n v="0"/>
    <n v="0"/>
    <n v="0"/>
    <n v="85833143"/>
    <n v="0"/>
    <n v="0"/>
    <n v="0"/>
    <n v="0"/>
    <n v="0"/>
    <n v="0"/>
    <n v="85833143"/>
  </r>
  <r>
    <x v="18"/>
    <x v="18"/>
    <s v="BP26001738"/>
    <s v="Adecuación de la infraestructura deportiva y recreativa de la comuna 15 de Santiago de  Cali"/>
    <s v="BP260017381010102"/>
    <s v="Ejecutar fase de obra para adecuación de escenario deportivo cancha múltiple cuidad córdoba"/>
    <m/>
    <m/>
    <s v="2-301010351"/>
    <s v="Escenarios Deportivos y Parques"/>
    <x v="0"/>
    <s v="Vigencia actual"/>
    <n v="1104"/>
    <s v="0-1104"/>
    <s v="Otros ICLD (Ingresos Corrientes de Libre Destinanción)"/>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103215673"/>
    <n v="0"/>
    <n v="0"/>
    <n v="0"/>
    <n v="0"/>
    <n v="0"/>
    <n v="0"/>
    <n v="103215673"/>
    <n v="0"/>
    <n v="0"/>
    <n v="0"/>
    <n v="0"/>
    <n v="0"/>
    <n v="0"/>
    <n v="103215673"/>
  </r>
  <r>
    <x v="18"/>
    <x v="18"/>
    <s v="BP26001738"/>
    <s v="Adecuación de la infraestructura deportiva y recreativa de la comuna 15 de Santiago de  Cali"/>
    <s v="BP260017381010103"/>
    <s v="Realizar Interventoria del acondicionamiento de la infraestructura deportiva y recreativa de la comuna 15"/>
    <m/>
    <m/>
    <s v="2-3040403"/>
    <s v="Interventoria y Control de Calidad propia del Sector"/>
    <x v="0"/>
    <s v="Vigencia actual"/>
    <n v="1104"/>
    <s v="0-1104"/>
    <s v="Otros ICLD (Ingresos Corrientes de Libre Destinanción)"/>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13233417"/>
    <n v="0"/>
    <n v="0"/>
    <n v="0"/>
    <n v="0"/>
    <n v="0"/>
    <n v="0"/>
    <n v="13233417"/>
    <n v="0"/>
    <n v="0"/>
    <n v="0"/>
    <n v="0"/>
    <n v="0"/>
    <n v="0"/>
    <n v="13233417"/>
  </r>
  <r>
    <x v="18"/>
    <x v="18"/>
    <s v="BP26001738"/>
    <s v="Adecuación de la infraestructura deportiva y recreativa de la comuna 15 de Santiago de  Cali"/>
    <s v="BP260017381020101"/>
    <s v="Ejecutar trabajos de terminado de obra para adecuación cancha múltiple Vallado 1"/>
    <m/>
    <m/>
    <s v="2-301010351"/>
    <s v="Escenarios Deportivos y Parques"/>
    <x v="0"/>
    <s v="Vigencia actual"/>
    <n v="1104"/>
    <s v="0-1104"/>
    <s v="Otros ICLD (Ingresos Corrientes de Libre Destinanción)"/>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101948269"/>
    <n v="0"/>
    <n v="0"/>
    <n v="0"/>
    <n v="0"/>
    <n v="0"/>
    <n v="0"/>
    <n v="101948269"/>
    <n v="0"/>
    <n v="0"/>
    <n v="0"/>
    <n v="0"/>
    <n v="0"/>
    <n v="0"/>
    <n v="101948269"/>
  </r>
  <r>
    <x v="18"/>
    <x v="18"/>
    <s v="BP26001738"/>
    <s v="Adecuación de la infraestructura deportiva y recreativa de la comuna 15 de Santiago de  Cali"/>
    <s v="BP260017381020102"/>
    <s v="Ejecutar trabajos de terminado de obra para adecuación de escenario deportivo cancha múltiple cuidad córdoba"/>
    <m/>
    <m/>
    <s v="2-301010351"/>
    <s v="Escenarios Deportivos y Parques"/>
    <x v="0"/>
    <s v="Vigencia actual"/>
    <n v="1104"/>
    <s v="0-1104"/>
    <s v="Otros ICLD (Ingresos Corrientes de Libre Destinanción)"/>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84565739"/>
    <n v="0"/>
    <n v="0"/>
    <n v="0"/>
    <n v="0"/>
    <n v="0"/>
    <n v="0"/>
    <n v="84565739"/>
    <n v="0"/>
    <n v="0"/>
    <n v="0"/>
    <n v="0"/>
    <n v="0"/>
    <n v="0"/>
    <n v="84565739"/>
  </r>
  <r>
    <x v="18"/>
    <x v="18"/>
    <s v="BP26001738"/>
    <s v="Adecuación de la infraestructura deportiva y recreativa de la comuna 15 de Santiago de  Cali"/>
    <s v="BP260017381020103"/>
    <s v="Realizar Interventoria de la adecuación de la infraestructura deportiva y recreativa de la comuna 15"/>
    <m/>
    <m/>
    <s v="2-3040403"/>
    <s v="Interventoria y Control de Calidad propia del Sector"/>
    <x v="0"/>
    <s v="Vigencia actual"/>
    <n v="1104"/>
    <s v="0-1104"/>
    <s v="Otros ICLD (Ingresos Corrientes de Libre Destinanción)"/>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13055981"/>
    <n v="0"/>
    <n v="0"/>
    <n v="0"/>
    <n v="0"/>
    <n v="0"/>
    <n v="0"/>
    <n v="13055981"/>
    <n v="0"/>
    <n v="0"/>
    <n v="0"/>
    <n v="0"/>
    <n v="0"/>
    <n v="0"/>
    <n v="13055981"/>
  </r>
  <r>
    <x v="18"/>
    <x v="18"/>
    <s v="BP26001740"/>
    <s v="Adecuación de la Infraestructura Deportiva y Recreativa de la Comuna 19 de Santiago de  Cali"/>
    <s v="BP260017401010101"/>
    <s v="Ejecutar fase de obra para escenario deportivo barrio colinas de monterrey"/>
    <m/>
    <m/>
    <s v="2-301010351"/>
    <s v="Escenarios Deportivos y Parques"/>
    <x v="0"/>
    <s v="Vigencia actual"/>
    <n v="1104"/>
    <s v="0-1104"/>
    <s v="Otros ICLD (Ingresos Corrientes de Libre Destinanción)"/>
    <m/>
    <m/>
    <x v="1"/>
    <s v="Situado Fiscal"/>
    <n v="19"/>
    <s v="COMUNA  19"/>
    <n v="42"/>
    <s v="CALI AMABLE Y SOSTENIBLE"/>
    <n v="4203"/>
    <s v="VIVIENDO MEJOR Y DISFRUTANDO MÁS A CALI"/>
    <n v="4203004"/>
    <s v="Equipamientos colectivos multifuncionales, sostenibles y acc"/>
    <x v="287"/>
    <s v="Escenarios deportivos en comunas y corregimientos mantenidos"/>
    <n v="29908366"/>
    <n v="0"/>
    <n v="0"/>
    <n v="0"/>
    <n v="0"/>
    <n v="0"/>
    <n v="0"/>
    <n v="29908366"/>
    <n v="0"/>
    <n v="0"/>
    <n v="0"/>
    <n v="0"/>
    <n v="0"/>
    <n v="0"/>
    <n v="29908366"/>
  </r>
  <r>
    <x v="18"/>
    <x v="18"/>
    <s v="BP26001740"/>
    <s v="Adecuación de la Infraestructura Deportiva y Recreativa de la Comuna 19 de Santiago de  Cali"/>
    <s v="BP260017401010102"/>
    <s v="Realizar Interventoria de los escenarios deportivos y recreativos de la comuna 19"/>
    <m/>
    <m/>
    <s v="2-3040403"/>
    <s v="Interventoria y Control de Calidad propia del Sector"/>
    <x v="0"/>
    <s v="Vigencia actual"/>
    <n v="1104"/>
    <s v="0-1104"/>
    <s v="Otros ICLD (Ingresos Corrientes de Libre Destinanción)"/>
    <m/>
    <m/>
    <x v="1"/>
    <s v="Situado Fiscal"/>
    <n v="19"/>
    <s v="COMUNA  19"/>
    <n v="42"/>
    <s v="CALI AMABLE Y SOSTENIBLE"/>
    <n v="4203"/>
    <s v="VIVIENDO MEJOR Y DISFRUTANDO MÁS A CALI"/>
    <n v="4203004"/>
    <s v="Equipamientos colectivos multifuncionales, sostenibles y acc"/>
    <x v="287"/>
    <s v="Escenarios deportivos en comunas y corregimientos mantenidos"/>
    <n v="2093586"/>
    <n v="0"/>
    <n v="0"/>
    <n v="0"/>
    <n v="0"/>
    <n v="0"/>
    <n v="0"/>
    <n v="2093586"/>
    <n v="0"/>
    <n v="0"/>
    <n v="0"/>
    <n v="0"/>
    <n v="0"/>
    <n v="0"/>
    <n v="2093586"/>
  </r>
  <r>
    <x v="18"/>
    <x v="18"/>
    <s v="BP26001740"/>
    <s v="Adecuación de la Infraestructura Deportiva y Recreativa de la Comuna 19 de Santiago de  Cali"/>
    <s v="BP260017401020101"/>
    <s v="Ejecutar trabajos de terminado de obra para escenario deportivo barrio colinas de monterrey"/>
    <m/>
    <m/>
    <s v="2-301010351"/>
    <s v="Escenarios Deportivos y Parques"/>
    <x v="0"/>
    <s v="Vigencia actual"/>
    <n v="1104"/>
    <s v="0-1104"/>
    <s v="Otros ICLD (Ingresos Corrientes de Libre Destinanción)"/>
    <m/>
    <m/>
    <x v="1"/>
    <s v="Situado Fiscal"/>
    <n v="19"/>
    <s v="COMUNA  19"/>
    <n v="42"/>
    <s v="CALI AMABLE Y SOSTENIBLE"/>
    <n v="4203"/>
    <s v="VIVIENDO MEJOR Y DISFRUTANDO MÁS A CALI"/>
    <n v="4203004"/>
    <s v="Equipamientos colectivos multifuncionales, sostenibles y acc"/>
    <x v="287"/>
    <s v="Escenarios deportivos en comunas y corregimientos mantenidos"/>
    <n v="89887897"/>
    <n v="0"/>
    <n v="0"/>
    <n v="0"/>
    <n v="0"/>
    <n v="0"/>
    <n v="0"/>
    <n v="89887897"/>
    <n v="0"/>
    <n v="0"/>
    <n v="0"/>
    <n v="0"/>
    <n v="0"/>
    <n v="0"/>
    <n v="89887897"/>
  </r>
  <r>
    <x v="18"/>
    <x v="18"/>
    <s v="BP26001740"/>
    <s v="Adecuación de la Infraestructura Deportiva y Recreativa de la Comuna 19 de Santiago de  Cali"/>
    <s v="BP260017401020102"/>
    <s v="Realizar Interventoria  de la infraestructura deportiva y recreativa de la comuna 19"/>
    <m/>
    <m/>
    <s v="2-3040403"/>
    <s v="Interventoria y Control de Calidad propia del Sector"/>
    <x v="0"/>
    <s v="Vigencia actual"/>
    <n v="1104"/>
    <s v="0-1104"/>
    <s v="Otros ICLD (Ingresos Corrientes de Libre Destinanción)"/>
    <m/>
    <m/>
    <x v="1"/>
    <s v="Situado Fiscal"/>
    <n v="19"/>
    <s v="COMUNA  19"/>
    <n v="42"/>
    <s v="CALI AMABLE Y SOSTENIBLE"/>
    <n v="4203"/>
    <s v="VIVIENDO MEJOR Y DISFRUTANDO MÁS A CALI"/>
    <n v="4203004"/>
    <s v="Equipamientos colectivos multifuncionales, sostenibles y acc"/>
    <x v="287"/>
    <s v="Escenarios deportivos en comunas y corregimientos mantenidos"/>
    <n v="6292153"/>
    <n v="0"/>
    <n v="0"/>
    <n v="0"/>
    <n v="0"/>
    <n v="0"/>
    <n v="0"/>
    <n v="6292153"/>
    <n v="0"/>
    <n v="0"/>
    <n v="0"/>
    <n v="0"/>
    <n v="0"/>
    <n v="0"/>
    <n v="6292153"/>
  </r>
  <r>
    <x v="18"/>
    <x v="18"/>
    <s v="BP26001743"/>
    <s v="Adecuación de la Infraestructura Deportiva y Recreativa de la Comuna 6 de Santiago de  Cali"/>
    <s v="BP260017432010101"/>
    <s v="Ejecutar fase de obra biosaludables barrio Alcazares"/>
    <m/>
    <m/>
    <s v="2-301010351"/>
    <s v="Escenarios Deportivos y Parques"/>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39061613"/>
    <n v="0"/>
    <n v="0"/>
    <n v="0"/>
    <n v="0"/>
    <n v="0"/>
    <n v="0"/>
    <n v="39061613"/>
    <n v="0"/>
    <n v="0"/>
    <n v="0"/>
    <n v="0"/>
    <n v="0"/>
    <n v="0"/>
    <n v="39061613"/>
  </r>
  <r>
    <x v="18"/>
    <x v="18"/>
    <s v="BP26001743"/>
    <s v="Adecuación de la Infraestructura Deportiva y Recreativa de la Comuna 6 de Santiago de  Cali"/>
    <s v="BP260017432010102"/>
    <s v="Ejecutar fase de obra cancha múltiple barrio Jorge Eliecer Gaitan"/>
    <m/>
    <m/>
    <s v="2-301010351"/>
    <s v="Escenarios Deportivos y Parques"/>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110158200"/>
    <n v="0"/>
    <n v="0"/>
    <n v="0"/>
    <n v="0"/>
    <n v="0"/>
    <n v="0"/>
    <n v="110158200"/>
    <n v="0"/>
    <n v="0"/>
    <n v="0"/>
    <n v="0"/>
    <n v="0"/>
    <n v="0"/>
    <n v="110158200"/>
  </r>
  <r>
    <x v="18"/>
    <x v="18"/>
    <s v="BP26001743"/>
    <s v="Adecuación de la Infraestructura Deportiva y Recreativa de la Comuna 6 de Santiago de  Cali"/>
    <s v="BP260017432010103"/>
    <s v="Ejecutar fase de obra de escenario deportivo cancha multiple San Luis"/>
    <m/>
    <m/>
    <s v="2-301010351"/>
    <s v="Escenarios Deportivos y Parques"/>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102759639"/>
    <n v="0"/>
    <n v="0"/>
    <n v="0"/>
    <n v="0"/>
    <n v="0"/>
    <n v="0"/>
    <n v="102759639"/>
    <n v="0"/>
    <n v="0"/>
    <n v="0"/>
    <n v="0"/>
    <n v="0"/>
    <n v="0"/>
    <n v="102759639"/>
  </r>
  <r>
    <x v="18"/>
    <x v="18"/>
    <s v="BP26001743"/>
    <s v="Adecuación de la Infraestructura Deportiva y Recreativa de la Comuna 6 de Santiago de  Cali"/>
    <s v="BP260017432010104"/>
    <s v="Ejecutar fase de obra de escenario deportivo Biosaludable barrio Solares de Comfandi"/>
    <m/>
    <m/>
    <s v="2-301010351"/>
    <s v="Escenarios Deportivos y Parques"/>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43641539"/>
    <n v="0"/>
    <n v="0"/>
    <n v="0"/>
    <n v="0"/>
    <n v="0"/>
    <n v="0"/>
    <n v="43641539"/>
    <n v="0"/>
    <n v="0"/>
    <n v="0"/>
    <n v="0"/>
    <n v="0"/>
    <n v="0"/>
    <n v="43641539"/>
  </r>
  <r>
    <x v="18"/>
    <x v="18"/>
    <s v="BP26001743"/>
    <s v="Adecuación de la Infraestructura Deportiva y Recreativa de la Comuna 6 de Santiago de  Cali"/>
    <s v="BP260017432010105"/>
    <s v="Realizar Interventoria de la infraestructura deportiva y recreativa de la comuna 6"/>
    <m/>
    <m/>
    <s v="2-3040403"/>
    <s v="Interventoria y Control de Calidad propia del Sector"/>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20693470"/>
    <n v="0"/>
    <n v="0"/>
    <n v="0"/>
    <n v="0"/>
    <n v="0"/>
    <n v="0"/>
    <n v="20693470"/>
    <n v="0"/>
    <n v="0"/>
    <n v="0"/>
    <n v="0"/>
    <n v="0"/>
    <n v="0"/>
    <n v="20693470"/>
  </r>
  <r>
    <x v="18"/>
    <x v="18"/>
    <s v="BP26001743"/>
    <s v="Adecuación de la Infraestructura Deportiva y Recreativa de la Comuna 6 de Santiago de  Cali"/>
    <s v="BP260017432020101"/>
    <s v="Ejecutar trabajos de terminado de obra biosaludables barrio Alcazares"/>
    <m/>
    <m/>
    <s v="2-301010351"/>
    <s v="Escenarios Deportivos y Parques"/>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154760170"/>
    <n v="0"/>
    <n v="0"/>
    <n v="0"/>
    <n v="0"/>
    <n v="0"/>
    <n v="0"/>
    <n v="154760170"/>
    <n v="0"/>
    <n v="0"/>
    <n v="0"/>
    <n v="0"/>
    <n v="0"/>
    <n v="0"/>
    <n v="154760170"/>
  </r>
  <r>
    <x v="18"/>
    <x v="18"/>
    <s v="BP26001743"/>
    <s v="Adecuación de la Infraestructura Deportiva y Recreativa de la Comuna 6 de Santiago de  Cali"/>
    <s v="BP260017432020102"/>
    <s v="Ejecutar trabajos de terminado de obra  cancha múltiple barrio Jorge Eliecer Gaitan"/>
    <m/>
    <m/>
    <s v="2-301010351"/>
    <s v="Escenarios Deportivos y Parques"/>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114154551"/>
    <n v="0"/>
    <n v="0"/>
    <n v="0"/>
    <n v="0"/>
    <n v="0"/>
    <n v="0"/>
    <n v="114154551"/>
    <n v="0"/>
    <n v="0"/>
    <n v="0"/>
    <n v="0"/>
    <n v="0"/>
    <n v="0"/>
    <n v="114154551"/>
  </r>
  <r>
    <x v="18"/>
    <x v="18"/>
    <s v="BP26001743"/>
    <s v="Adecuación de la Infraestructura Deportiva y Recreativa de la Comuna 6 de Santiago de  Cali"/>
    <s v="BP260017432020103"/>
    <s v="Ejecutar trabajos de terminado de obra  de escenario deportivo cancha múltiple San Luis"/>
    <m/>
    <m/>
    <s v="2-301010351"/>
    <s v="Escenarios Deportivos y Parques"/>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121553112"/>
    <n v="0"/>
    <n v="0"/>
    <n v="0"/>
    <n v="0"/>
    <n v="0"/>
    <n v="0"/>
    <n v="121553112"/>
    <n v="0"/>
    <n v="0"/>
    <n v="0"/>
    <n v="0"/>
    <n v="0"/>
    <n v="0"/>
    <n v="121553112"/>
  </r>
  <r>
    <x v="18"/>
    <x v="18"/>
    <s v="BP26001743"/>
    <s v="Adecuación de la Infraestructura Deportiva y Recreativa de la Comuna 6 de Santiago de  Cali"/>
    <s v="BP260017432020104"/>
    <s v="Ejecutar trabajos de terminado de obra  de escenario deportivo Biosaludable barrio Solares de Comfandi"/>
    <m/>
    <m/>
    <s v="2-301010351"/>
    <s v="Escenarios Deportivos y Parques"/>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157909308"/>
    <n v="0"/>
    <n v="0"/>
    <n v="0"/>
    <n v="0"/>
    <n v="0"/>
    <n v="0"/>
    <n v="157909308"/>
    <n v="0"/>
    <n v="0"/>
    <n v="0"/>
    <n v="0"/>
    <n v="0"/>
    <n v="0"/>
    <n v="157909308"/>
  </r>
  <r>
    <x v="18"/>
    <x v="18"/>
    <s v="BP26001743"/>
    <s v="Adecuación de la Infraestructura Deportiva y Recreativa de la Comuna 6 de Santiago de  Cali"/>
    <s v="BP260017432020105"/>
    <s v="Realizar Interventoria de la infraestructura deportiva y recreativa de la comuna 6"/>
    <m/>
    <m/>
    <s v="2-3040403"/>
    <s v="Interventoria y Control de Calidad propia del Sector"/>
    <x v="0"/>
    <s v="Vigencia actual"/>
    <n v="1104"/>
    <s v="0-1104"/>
    <s v="Otros ICLD (Ingresos Corrientes de Libre Destinanción)"/>
    <m/>
    <m/>
    <x v="1"/>
    <s v="Situado Fiscal"/>
    <n v="6"/>
    <s v="COMUNA  06"/>
    <n v="42"/>
    <s v="CALI AMABLE Y SOSTENIBLE"/>
    <n v="4203"/>
    <s v="VIVIENDO MEJOR Y DISFRUTANDO MÁS A CALI"/>
    <n v="4203004"/>
    <s v="Equipamientos colectivos multifuncionales, sostenibles y acc"/>
    <x v="287"/>
    <s v="Escenarios deportivos en comunas y corregimientos mantenidos"/>
    <n v="38386401"/>
    <n v="0"/>
    <n v="0"/>
    <n v="0"/>
    <n v="0"/>
    <n v="0"/>
    <n v="0"/>
    <n v="38386401"/>
    <n v="0"/>
    <n v="0"/>
    <n v="0"/>
    <n v="0"/>
    <n v="0"/>
    <n v="0"/>
    <n v="38386401"/>
  </r>
  <r>
    <x v="18"/>
    <x v="18"/>
    <s v="BP26001751"/>
    <s v="Adecuación de la infraestructura deportiva y recreativa de la comuna 18 de Santiago de  Cali"/>
    <s v="BP260017511010101"/>
    <s v="Ejecutar fase de obra cancha multiple Alto Melendez"/>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184206393"/>
    <n v="0"/>
    <n v="0"/>
    <n v="0"/>
    <n v="0"/>
    <n v="0"/>
    <n v="0"/>
    <n v="184206393"/>
    <n v="0"/>
    <n v="0"/>
    <n v="0"/>
    <n v="0"/>
    <n v="0"/>
    <n v="0"/>
    <n v="184206393"/>
  </r>
  <r>
    <x v="18"/>
    <x v="18"/>
    <s v="BP26001751"/>
    <s v="Adecuación de la infraestructura deportiva y recreativa de la comuna 18 de Santiago de  Cali"/>
    <s v="BP260017511010102"/>
    <s v="Ejecutar fase de obra para juegos infantiles y calistenia urbanizacion Napoles"/>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8438022"/>
    <n v="0"/>
    <n v="0"/>
    <n v="0"/>
    <n v="0"/>
    <n v="0"/>
    <n v="0"/>
    <n v="8438022"/>
    <n v="0"/>
    <n v="0"/>
    <n v="0"/>
    <n v="0"/>
    <n v="0"/>
    <n v="0"/>
    <n v="8438022"/>
  </r>
  <r>
    <x v="18"/>
    <x v="18"/>
    <s v="BP26001751"/>
    <s v="Adecuación de la infraestructura deportiva y recreativa de la comuna 18 de Santiago de  Cali"/>
    <s v="BP260017511010103"/>
    <s v="Ejecutar fase de obra para biosaludables alto Melendez"/>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35912475"/>
    <n v="0"/>
    <n v="0"/>
    <n v="0"/>
    <n v="0"/>
    <n v="0"/>
    <n v="0"/>
    <n v="35912475"/>
    <n v="0"/>
    <n v="0"/>
    <n v="0"/>
    <n v="0"/>
    <n v="0"/>
    <n v="0"/>
    <n v="35912475"/>
  </r>
  <r>
    <x v="18"/>
    <x v="18"/>
    <s v="BP26001751"/>
    <s v="Adecuación de la infraestructura deportiva y recreativa de la comuna 18 de Santiago de  Cali"/>
    <s v="BP260017511010104"/>
    <s v="Ejecutar fase de obra para pantallas de protección escenario deportivo y recreativo francisco Eladio Ramirez"/>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7365569"/>
    <n v="0"/>
    <n v="0"/>
    <n v="0"/>
    <n v="0"/>
    <n v="0"/>
    <n v="0"/>
    <n v="7365569"/>
    <n v="0"/>
    <n v="0"/>
    <n v="0"/>
    <n v="0"/>
    <n v="0"/>
    <n v="0"/>
    <n v="7365569"/>
  </r>
  <r>
    <x v="18"/>
    <x v="18"/>
    <s v="BP26001751"/>
    <s v="Adecuación de la infraestructura deportiva y recreativa de la comuna 18 de Santiago de  Cali"/>
    <s v="BP260017511010105"/>
    <s v="Ejecutar fase de obra para biosaludables Alto Napoles"/>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35912475"/>
    <n v="0"/>
    <n v="0"/>
    <n v="0"/>
    <n v="0"/>
    <n v="0"/>
    <n v="0"/>
    <n v="35912475"/>
    <n v="0"/>
    <n v="0"/>
    <n v="0"/>
    <n v="0"/>
    <n v="0"/>
    <n v="0"/>
    <n v="35912475"/>
  </r>
  <r>
    <x v="18"/>
    <x v="18"/>
    <s v="BP26001751"/>
    <s v="Adecuación de la infraestructura deportiva y recreativa de la comuna 18 de Santiago de  Cali"/>
    <s v="BP260017511010106"/>
    <s v="Ejecutar fase de obra para  pista de patinaje recreativa barrio Alto Jordan"/>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149274407"/>
    <n v="0"/>
    <n v="0"/>
    <n v="0"/>
    <n v="0"/>
    <n v="0"/>
    <n v="0"/>
    <n v="149274407"/>
    <n v="0"/>
    <n v="0"/>
    <n v="0"/>
    <n v="0"/>
    <n v="0"/>
    <n v="0"/>
    <n v="149274407"/>
  </r>
  <r>
    <x v="18"/>
    <x v="18"/>
    <s v="BP26001751"/>
    <s v="Adecuación de la infraestructura deportiva y recreativa de la comuna 18 de Santiago de  Cali"/>
    <s v="BP260017511010107"/>
    <s v="Ejecutar fase de obra para juegos infantiles y pista de trote Alferez Real"/>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84568637"/>
    <n v="0"/>
    <n v="0"/>
    <n v="0"/>
    <n v="0"/>
    <n v="0"/>
    <n v="0"/>
    <n v="84568637"/>
    <n v="0"/>
    <n v="0"/>
    <n v="0"/>
    <n v="0"/>
    <n v="0"/>
    <n v="0"/>
    <n v="84568637"/>
  </r>
  <r>
    <x v="18"/>
    <x v="18"/>
    <s v="BP26001751"/>
    <s v="Adecuación de la infraestructura deportiva y recreativa de la comuna 18 de Santiago de  Cali"/>
    <s v="BP260017511010108"/>
    <s v="Realizar Interventoria los escenarios deportivos y recreativos de la comuna 18"/>
    <m/>
    <m/>
    <s v="2-3040403"/>
    <s v="Interventoria y Control de Calidad propia del Sector"/>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35397458"/>
    <n v="0"/>
    <n v="0"/>
    <n v="0"/>
    <n v="0"/>
    <n v="0"/>
    <n v="0"/>
    <n v="35397458"/>
    <n v="0"/>
    <n v="0"/>
    <n v="0"/>
    <n v="0"/>
    <n v="0"/>
    <n v="0"/>
    <n v="35397458"/>
  </r>
  <r>
    <x v="18"/>
    <x v="18"/>
    <s v="BP26001751"/>
    <s v="Adecuación de la infraestructura deportiva y recreativa de la comuna 18 de Santiago de  Cali"/>
    <s v="BP260017511020101"/>
    <s v="Ejecutar trabajos de terminado de obra para adecuación cancha multiple Alto Melendez"/>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227193082"/>
    <n v="0"/>
    <n v="0"/>
    <n v="0"/>
    <n v="0"/>
    <n v="0"/>
    <n v="0"/>
    <n v="227193082"/>
    <n v="0"/>
    <n v="0"/>
    <n v="0"/>
    <n v="0"/>
    <n v="0"/>
    <n v="0"/>
    <n v="227193082"/>
  </r>
  <r>
    <x v="18"/>
    <x v="18"/>
    <s v="BP26001751"/>
    <s v="Adecuación de la infraestructura deportiva y recreativa de la comuna 18 de Santiago de  Cali"/>
    <s v="BP260017511020102"/>
    <s v="Ejecutar trabajos de terminado de obra para adecuación juegos infantiles y calistenia urbanización Nápoles"/>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67816144"/>
    <n v="0"/>
    <n v="0"/>
    <n v="0"/>
    <n v="0"/>
    <n v="0"/>
    <n v="0"/>
    <n v="67816144"/>
    <n v="0"/>
    <n v="0"/>
    <n v="0"/>
    <n v="0"/>
    <n v="0"/>
    <n v="0"/>
    <n v="67816144"/>
  </r>
  <r>
    <x v="18"/>
    <x v="18"/>
    <s v="BP26001751"/>
    <s v="Adecuación de la infraestructura deportiva y recreativa de la comuna 18 de Santiago de  Cali"/>
    <s v="BP260017511020103"/>
    <s v="Ejecutar trabajos de terminado de obra para  biosaludables alto Melendez"/>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157909308"/>
    <n v="0"/>
    <n v="0"/>
    <n v="0"/>
    <n v="0"/>
    <n v="0"/>
    <n v="0"/>
    <n v="157909308"/>
    <n v="0"/>
    <n v="0"/>
    <n v="0"/>
    <n v="0"/>
    <n v="0"/>
    <n v="0"/>
    <n v="157909308"/>
  </r>
  <r>
    <x v="18"/>
    <x v="18"/>
    <s v="BP26001751"/>
    <s v="Adecuación de la infraestructura deportiva y recreativa de la comuna 18 de Santiago de  Cali"/>
    <s v="BP260017511020104"/>
    <s v="Ejecutar trabajos de terminado de obra para adecuacion pantallas de proteccion escenario deportivo y recreativo  francisco Eladio Ramirez"/>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29550738"/>
    <n v="0"/>
    <n v="0"/>
    <n v="0"/>
    <n v="0"/>
    <n v="0"/>
    <n v="0"/>
    <n v="29550738"/>
    <n v="0"/>
    <n v="0"/>
    <n v="0"/>
    <n v="0"/>
    <n v="0"/>
    <n v="0"/>
    <n v="29550738"/>
  </r>
  <r>
    <x v="18"/>
    <x v="18"/>
    <s v="BP26001751"/>
    <s v="Adecuación de la infraestructura deportiva y recreativa de la comuna 18 de Santiago de  Cali"/>
    <s v="BP260017511020105"/>
    <s v="Ejecutar trabajos de terminado de obra para biosaludables Alto Napoles"/>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157909308"/>
    <n v="0"/>
    <n v="0"/>
    <n v="0"/>
    <n v="0"/>
    <n v="0"/>
    <n v="0"/>
    <n v="157909308"/>
    <n v="0"/>
    <n v="0"/>
    <n v="0"/>
    <n v="0"/>
    <n v="0"/>
    <n v="0"/>
    <n v="157909308"/>
  </r>
  <r>
    <x v="18"/>
    <x v="18"/>
    <s v="BP26001751"/>
    <s v="Adecuación de la infraestructura deportiva y recreativa de la comuna 18 de Santiago de  Cali"/>
    <s v="BP260017511020106"/>
    <s v="Ejecutar trabajos de terminado de obra para pista de patinaje recreativa barrio Alto Jordan"/>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92241417"/>
    <n v="0"/>
    <n v="0"/>
    <n v="0"/>
    <n v="0"/>
    <n v="0"/>
    <n v="0"/>
    <n v="92241417"/>
    <n v="0"/>
    <n v="0"/>
    <n v="0"/>
    <n v="0"/>
    <n v="0"/>
    <n v="0"/>
    <n v="92241417"/>
  </r>
  <r>
    <x v="18"/>
    <x v="18"/>
    <s v="BP26001751"/>
    <s v="Adecuación de la infraestructura deportiva y recreativa de la comuna 18 de Santiago de  Cali"/>
    <s v="BP260017511020107"/>
    <s v="Ejecutar trabajos de terminado de obra para juegos infantiles y pista de trote Alferez  Real"/>
    <m/>
    <m/>
    <s v="2-301010351"/>
    <s v="Escenarios Deportivos y Parques"/>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53755602"/>
    <n v="0"/>
    <n v="0"/>
    <n v="0"/>
    <n v="0"/>
    <n v="0"/>
    <n v="0"/>
    <n v="53755602"/>
    <n v="0"/>
    <n v="0"/>
    <n v="0"/>
    <n v="0"/>
    <n v="0"/>
    <n v="0"/>
    <n v="53755602"/>
  </r>
  <r>
    <x v="18"/>
    <x v="18"/>
    <s v="BP26001751"/>
    <s v="Adecuación de la infraestructura deportiva y recreativa de la comuna 18 de Santiago de  Cali"/>
    <s v="BP260017511020108"/>
    <s v="Realizar Interventoria de la adecuación de la infraestructura deportiva y recreativa de la comuna 18"/>
    <m/>
    <m/>
    <s v="2-3040403"/>
    <s v="Interventoria y Control de Calidad propia del Sector"/>
    <x v="0"/>
    <s v="Vigencia actual"/>
    <n v="1104"/>
    <s v="0-1104"/>
    <s v="Otros ICLD (Ingresos Corrientes de Libre Destinanción)"/>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55046293"/>
    <n v="0"/>
    <n v="0"/>
    <n v="0"/>
    <n v="0"/>
    <n v="0"/>
    <n v="0"/>
    <n v="55046293"/>
    <n v="0"/>
    <n v="0"/>
    <n v="0"/>
    <n v="0"/>
    <n v="0"/>
    <n v="0"/>
    <n v="55046293"/>
  </r>
  <r>
    <x v="18"/>
    <x v="18"/>
    <s v="BP26001753"/>
    <s v="Adecuación de la Infraestructura Deportiva y Recreativa de la Comuna 5 de Santiago de Cali"/>
    <s v="BP260017531010101"/>
    <s v="Ejecutar fase de obra para malla eslabonada - zona verde metropolitano del norte"/>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56933418"/>
    <n v="0"/>
    <n v="0"/>
    <n v="0"/>
    <n v="0"/>
    <n v="0"/>
    <n v="0"/>
    <n v="56933418"/>
    <n v="0"/>
    <n v="0"/>
    <n v="0"/>
    <n v="0"/>
    <n v="0"/>
    <n v="0"/>
    <n v="56933418"/>
  </r>
  <r>
    <x v="18"/>
    <x v="18"/>
    <s v="BP26001753"/>
    <s v="Adecuación de la Infraestructura Deportiva y Recreativa de la Comuna 5 de Santiago de Cali"/>
    <s v="BP260017531010102"/>
    <s v="Ejecutar fase de obra para pantallas de protección escenario deportivo villa del prado el guabito"/>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7054337"/>
    <n v="0"/>
    <n v="0"/>
    <n v="0"/>
    <n v="0"/>
    <n v="0"/>
    <n v="0"/>
    <n v="7054337"/>
    <n v="0"/>
    <n v="0"/>
    <n v="0"/>
    <n v="0"/>
    <n v="0"/>
    <n v="0"/>
    <n v="7054337"/>
  </r>
  <r>
    <x v="18"/>
    <x v="18"/>
    <s v="BP26001753"/>
    <s v="Adecuación de la Infraestructura Deportiva y Recreativa de la Comuna 5 de Santiago de Cali"/>
    <s v="BP260017531010103"/>
    <s v="Ejecutar fase de obra para juegos infantiles en parque infantil chiminangos"/>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24308209"/>
    <n v="0"/>
    <n v="0"/>
    <n v="0"/>
    <n v="0"/>
    <n v="0"/>
    <n v="0"/>
    <n v="24308209"/>
    <n v="0"/>
    <n v="0"/>
    <n v="0"/>
    <n v="0"/>
    <n v="0"/>
    <n v="0"/>
    <n v="24308209"/>
  </r>
  <r>
    <x v="18"/>
    <x v="18"/>
    <s v="BP26001753"/>
    <s v="Adecuación de la Infraestructura Deportiva y Recreativa de la Comuna 5 de Santiago de Cali"/>
    <s v="BP260017531010104"/>
    <s v="Ejecutar fase de obra para escenario deportivo guayacanes"/>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10439172"/>
    <n v="0"/>
    <n v="0"/>
    <n v="0"/>
    <n v="0"/>
    <n v="0"/>
    <n v="0"/>
    <n v="10439172"/>
    <n v="0"/>
    <n v="0"/>
    <n v="0"/>
    <n v="0"/>
    <n v="0"/>
    <n v="0"/>
    <n v="10439172"/>
  </r>
  <r>
    <x v="18"/>
    <x v="18"/>
    <s v="BP26001753"/>
    <s v="Adecuación de la Infraestructura Deportiva y Recreativa de la Comuna 5 de Santiago de Cali"/>
    <s v="BP260017531010105"/>
    <s v="Realizar Interventoria a los espacios deportivos y recreativos de la comuna 5"/>
    <m/>
    <m/>
    <s v="2-3040403"/>
    <s v="Interventoria y Control de Calidad propia del Sector"/>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6911460"/>
    <n v="0"/>
    <n v="0"/>
    <n v="0"/>
    <n v="0"/>
    <n v="0"/>
    <n v="0"/>
    <n v="6911460"/>
    <n v="0"/>
    <n v="0"/>
    <n v="0"/>
    <n v="0"/>
    <n v="0"/>
    <n v="0"/>
    <n v="6911460"/>
  </r>
  <r>
    <x v="18"/>
    <x v="18"/>
    <s v="BP26001753"/>
    <s v="Adecuación de la Infraestructura Deportiva y Recreativa de la Comuna 5 de Santiago de Cali"/>
    <s v="BP260017531020101"/>
    <s v="Ejecutar trabajos de terminado de obra para malla eslabonada - zona verde metropolitano del norte"/>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70582497"/>
    <n v="0"/>
    <n v="0"/>
    <n v="0"/>
    <n v="0"/>
    <n v="0"/>
    <n v="0"/>
    <n v="70582497"/>
    <n v="0"/>
    <n v="0"/>
    <n v="0"/>
    <n v="0"/>
    <n v="0"/>
    <n v="0"/>
    <n v="70582497"/>
  </r>
  <r>
    <x v="18"/>
    <x v="18"/>
    <s v="BP26001753"/>
    <s v="Adecuación de la Infraestructura Deportiva y Recreativa de la Comuna 5 de Santiago de Cali"/>
    <s v="BP260017531020102"/>
    <s v="Ejecutar trabajos de terminado de obra para pantallas de protección escenario deportivo villa del prado el guabito"/>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25760158"/>
    <n v="0"/>
    <n v="0"/>
    <n v="0"/>
    <n v="0"/>
    <n v="0"/>
    <n v="0"/>
    <n v="25760158"/>
    <n v="0"/>
    <n v="0"/>
    <n v="0"/>
    <n v="0"/>
    <n v="0"/>
    <n v="0"/>
    <n v="25760158"/>
  </r>
  <r>
    <x v="18"/>
    <x v="18"/>
    <s v="BP26001753"/>
    <s v="Adecuación de la Infraestructura Deportiva y Recreativa de la Comuna 5 de Santiago de Cali"/>
    <s v="BP260017531020103"/>
    <s v="Ejecutar trabajos de terminado de obra para juegos infantiles en parque infantil chiminangos"/>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114326839"/>
    <n v="0"/>
    <n v="0"/>
    <n v="0"/>
    <n v="0"/>
    <n v="0"/>
    <n v="0"/>
    <n v="114326839"/>
    <n v="0"/>
    <n v="0"/>
    <n v="0"/>
    <n v="0"/>
    <n v="0"/>
    <n v="0"/>
    <n v="114326839"/>
  </r>
  <r>
    <x v="18"/>
    <x v="18"/>
    <s v="BP26001753"/>
    <s v="Adecuación de la Infraestructura Deportiva y Recreativa de la Comuna 5 de Santiago de Cali"/>
    <s v="BP260017531020104"/>
    <s v="Ejecutar trabajos de terminado de obra para escenario deportivo guayacanes"/>
    <m/>
    <m/>
    <s v="2-301010351"/>
    <s v="Escenarios Deportivos y Parques"/>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12120794"/>
    <n v="0"/>
    <n v="0"/>
    <n v="0"/>
    <n v="0"/>
    <n v="0"/>
    <n v="0"/>
    <n v="12120794"/>
    <n v="0"/>
    <n v="0"/>
    <n v="0"/>
    <n v="0"/>
    <n v="0"/>
    <n v="0"/>
    <n v="12120794"/>
  </r>
  <r>
    <x v="18"/>
    <x v="18"/>
    <s v="BP26001753"/>
    <s v="Adecuación de la Infraestructura Deportiva y Recreativa de la Comuna 5 de Santiago de Cali"/>
    <s v="BP260017531020105"/>
    <s v="Realizar Interventoria de la infraestructura deportiva y recreativa de la comuna 5"/>
    <m/>
    <m/>
    <s v="2-3040403"/>
    <s v="Interventoria y Control de Calidad propia del Sector"/>
    <x v="0"/>
    <s v="Vigencia actual"/>
    <n v="1104"/>
    <s v="0-1104"/>
    <s v="Otros ICLD (Ingresos Corrientes de Libre Destinanción)"/>
    <m/>
    <m/>
    <x v="1"/>
    <s v="Situado Fiscal"/>
    <n v="5"/>
    <s v="COMUNA  05"/>
    <n v="42"/>
    <s v="CALI AMABLE Y SOSTENIBLE"/>
    <n v="4203"/>
    <s v="VIVIENDO MEJOR Y DISFRUTANDO MÁS A CALI"/>
    <n v="4203004"/>
    <s v="Equipamientos colectivos multifuncionales, sostenibles y acc"/>
    <x v="287"/>
    <s v="Escenarios deportivos en comunas y corregimientos mantenidos"/>
    <n v="15595321"/>
    <n v="0"/>
    <n v="0"/>
    <n v="0"/>
    <n v="0"/>
    <n v="0"/>
    <n v="0"/>
    <n v="15595321"/>
    <n v="0"/>
    <n v="0"/>
    <n v="0"/>
    <n v="0"/>
    <n v="0"/>
    <n v="0"/>
    <n v="15595321"/>
  </r>
  <r>
    <x v="18"/>
    <x v="18"/>
    <s v="BP26001757"/>
    <s v="Adecuación de la Infraestructura Deportiva y Recreativa de la Comuna 11 de Santiago de  Cali"/>
    <s v="BP260017571010101"/>
    <s v="Ejecutar fase de obra para acondicionamiento de los espacios deportivos y recreativos Barrio La Gran Colombia"/>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119122517"/>
    <n v="0"/>
    <n v="0"/>
    <n v="0"/>
    <n v="0"/>
    <n v="0"/>
    <n v="0"/>
    <n v="119122517"/>
    <n v="0"/>
    <n v="0"/>
    <n v="0"/>
    <n v="0"/>
    <n v="0"/>
    <n v="0"/>
    <n v="119122517"/>
  </r>
  <r>
    <x v="18"/>
    <x v="18"/>
    <s v="BP26001757"/>
    <s v="Adecuación de la Infraestructura Deportiva y Recreativa de la Comuna 11 de Santiago de  Cali"/>
    <s v="BP260017571010102"/>
    <s v="Ejecutar fase de obra para acondicionamiento de los espacios deportivos y recreativos Barrio Prados de Oriente"/>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41271913"/>
    <n v="0"/>
    <n v="0"/>
    <n v="0"/>
    <n v="0"/>
    <n v="0"/>
    <n v="0"/>
    <n v="41271913"/>
    <n v="0"/>
    <n v="0"/>
    <n v="0"/>
    <n v="0"/>
    <n v="0"/>
    <n v="0"/>
    <n v="41271913"/>
  </r>
  <r>
    <x v="18"/>
    <x v="18"/>
    <s v="BP26001757"/>
    <s v="Adecuación de la Infraestructura Deportiva y Recreativa de la Comuna 11 de Santiago de  Cali"/>
    <s v="BP260017571010103"/>
    <s v="Ejecutar fase de obra para acondicionamiento de los espacios deportivos y recreativos Barrio San Carlos"/>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86315769"/>
    <n v="0"/>
    <n v="0"/>
    <n v="0"/>
    <n v="0"/>
    <n v="0"/>
    <n v="0"/>
    <n v="86315769"/>
    <n v="0"/>
    <n v="0"/>
    <n v="0"/>
    <n v="0"/>
    <n v="0"/>
    <n v="0"/>
    <n v="86315769"/>
  </r>
  <r>
    <x v="18"/>
    <x v="18"/>
    <s v="BP26001757"/>
    <s v="Adecuación de la Infraestructura Deportiva y Recreativa de la Comuna 11 de Santiago de  Cali"/>
    <s v="BP260017571010104"/>
    <s v="Ejecutar fase de obra para acondicionamiento de los espacios deportivos y recreativos Barrio Primavera"/>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81216734"/>
    <n v="0"/>
    <n v="0"/>
    <n v="0"/>
    <n v="0"/>
    <n v="0"/>
    <n v="0"/>
    <n v="81216734"/>
    <n v="0"/>
    <n v="0"/>
    <n v="0"/>
    <n v="0"/>
    <n v="0"/>
    <n v="0"/>
    <n v="81216734"/>
  </r>
  <r>
    <x v="18"/>
    <x v="18"/>
    <s v="BP26001757"/>
    <s v="Adecuación de la Infraestructura Deportiva y Recreativa de la Comuna 11 de Santiago de  Cali"/>
    <s v="BP260017571010105"/>
    <s v="Ejecutar fase de obra para acondicionamiento de los espacios deportivos y recreativos Barrio San Pedro"/>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3762300"/>
    <n v="0"/>
    <n v="0"/>
    <n v="0"/>
    <n v="0"/>
    <n v="0"/>
    <n v="0"/>
    <n v="3762300"/>
    <n v="0"/>
    <n v="0"/>
    <n v="0"/>
    <n v="0"/>
    <n v="0"/>
    <n v="0"/>
    <n v="3762300"/>
  </r>
  <r>
    <x v="18"/>
    <x v="18"/>
    <s v="BP26001757"/>
    <s v="Adecuación de la Infraestructura Deportiva y Recreativa de la Comuna 11 de Santiago de  Cali"/>
    <s v="BP260017571010106"/>
    <s v="Ejecutar fase de obra para acondicionamiento de los espacios deportivos y recreativos Barrio 20 de Julio"/>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13292102"/>
    <n v="0"/>
    <n v="0"/>
    <n v="0"/>
    <n v="0"/>
    <n v="0"/>
    <n v="0"/>
    <n v="13292102"/>
    <n v="0"/>
    <n v="0"/>
    <n v="0"/>
    <n v="0"/>
    <n v="0"/>
    <n v="0"/>
    <n v="13292102"/>
  </r>
  <r>
    <x v="18"/>
    <x v="18"/>
    <s v="BP26001757"/>
    <s v="Adecuación de la Infraestructura Deportiva y Recreativa de la Comuna 11 de Santiago de  Cali"/>
    <s v="BP260017571010107"/>
    <s v="Ejecutar fase de obra para acondicionamiento de los espacios deportivos y recreativos Barrio San Benito"/>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50309971"/>
    <n v="0"/>
    <n v="0"/>
    <n v="0"/>
    <n v="0"/>
    <n v="0"/>
    <n v="0"/>
    <n v="50309971"/>
    <n v="0"/>
    <n v="0"/>
    <n v="0"/>
    <n v="0"/>
    <n v="0"/>
    <n v="0"/>
    <n v="50309971"/>
  </r>
  <r>
    <x v="18"/>
    <x v="18"/>
    <s v="BP26001757"/>
    <s v="Adecuación de la Infraestructura Deportiva y Recreativa de la Comuna 11 de Santiago de  Cali"/>
    <s v="BP260017571010108"/>
    <s v="Realizar la interventoría de fase de obra para acondicionamiento de espacios deportivos"/>
    <m/>
    <m/>
    <s v="2-3040403"/>
    <s v="Interventoria y Control de Calidad propia del Sector"/>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27670391"/>
    <n v="0"/>
    <n v="0"/>
    <n v="0"/>
    <n v="0"/>
    <n v="0"/>
    <n v="0"/>
    <n v="27670391"/>
    <n v="0"/>
    <n v="0"/>
    <n v="0"/>
    <n v="0"/>
    <n v="0"/>
    <n v="0"/>
    <n v="27670391"/>
  </r>
  <r>
    <x v="18"/>
    <x v="18"/>
    <s v="BP26001757"/>
    <s v="Adecuación de la Infraestructura Deportiva y Recreativa de la Comuna 11 de Santiago de  Cali"/>
    <s v="BP260017571020101"/>
    <s v="Ejecutar fase de obra para adecuación de infraestructura deportiva y recreativa Barrio Gran Colombia"/>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158489915"/>
    <n v="0"/>
    <n v="0"/>
    <n v="0"/>
    <n v="0"/>
    <n v="0"/>
    <n v="0"/>
    <n v="158489915"/>
    <n v="0"/>
    <n v="0"/>
    <n v="0"/>
    <n v="0"/>
    <n v="0"/>
    <n v="0"/>
    <n v="158489915"/>
  </r>
  <r>
    <x v="18"/>
    <x v="18"/>
    <s v="BP26001757"/>
    <s v="Adecuación de la Infraestructura Deportiva y Recreativa de la Comuna 11 de Santiago de  Cali"/>
    <s v="BP260017571020102"/>
    <s v="Ejecutar fase de obra para adecuación de infraestructura deportiva y recreativa Barrio Prados de Oriente"/>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108895863"/>
    <n v="0"/>
    <n v="0"/>
    <n v="0"/>
    <n v="0"/>
    <n v="0"/>
    <n v="0"/>
    <n v="108895863"/>
    <n v="0"/>
    <n v="0"/>
    <n v="0"/>
    <n v="0"/>
    <n v="0"/>
    <n v="0"/>
    <n v="108895863"/>
  </r>
  <r>
    <x v="18"/>
    <x v="18"/>
    <s v="BP26001757"/>
    <s v="Adecuación de la Infraestructura Deportiva y Recreativa de la Comuna 11 de Santiago de  Cali"/>
    <s v="BP260017571020103"/>
    <s v="Ejecutar fase de obra para adecuación de infraestructura deportiva y recreativa Barrio San Carlos"/>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186801558"/>
    <n v="0"/>
    <n v="0"/>
    <n v="0"/>
    <n v="0"/>
    <n v="0"/>
    <n v="0"/>
    <n v="186801558"/>
    <n v="0"/>
    <n v="0"/>
    <n v="0"/>
    <n v="0"/>
    <n v="0"/>
    <n v="0"/>
    <n v="186801558"/>
  </r>
  <r>
    <x v="18"/>
    <x v="18"/>
    <s v="BP26001757"/>
    <s v="Adecuación de la Infraestructura Deportiva y Recreativa de la Comuna 11 de Santiago de  Cali"/>
    <s v="BP260017571020104"/>
    <s v="Ejecutar fase de obra para adecuación de infraestructura deportiva y recreativa Barrio Primavera"/>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127499188"/>
    <n v="0"/>
    <n v="0"/>
    <n v="0"/>
    <n v="0"/>
    <n v="0"/>
    <n v="0"/>
    <n v="127499188"/>
    <n v="0"/>
    <n v="0"/>
    <n v="0"/>
    <n v="0"/>
    <n v="0"/>
    <n v="0"/>
    <n v="127499188"/>
  </r>
  <r>
    <x v="18"/>
    <x v="18"/>
    <s v="BP26001757"/>
    <s v="Adecuación de la Infraestructura Deportiva y Recreativa de la Comuna 11 de Santiago de  Cali"/>
    <s v="BP260017571020105"/>
    <s v="Ejecutar fase de obra para adecuación de infraestructura deportiva y recreativa Barrio San Pedro"/>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56204215"/>
    <n v="0"/>
    <n v="0"/>
    <n v="0"/>
    <n v="0"/>
    <n v="0"/>
    <n v="0"/>
    <n v="56204215"/>
    <n v="0"/>
    <n v="0"/>
    <n v="0"/>
    <n v="0"/>
    <n v="0"/>
    <n v="0"/>
    <n v="56204215"/>
  </r>
  <r>
    <x v="18"/>
    <x v="18"/>
    <s v="BP26001757"/>
    <s v="Adecuación de la Infraestructura Deportiva y Recreativa de la Comuna 11 de Santiago de  Cali"/>
    <s v="BP260017571020106"/>
    <s v="Ejecutar fase de obra para adecuación de infraestructura deportiva y recreativa Barrio 20 de Julio"/>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214044085"/>
    <n v="0"/>
    <n v="0"/>
    <n v="0"/>
    <n v="0"/>
    <n v="0"/>
    <n v="0"/>
    <n v="214044085"/>
    <n v="0"/>
    <n v="0"/>
    <n v="0"/>
    <n v="0"/>
    <n v="0"/>
    <n v="0"/>
    <n v="214044085"/>
  </r>
  <r>
    <x v="18"/>
    <x v="18"/>
    <s v="BP26001757"/>
    <s v="Adecuación de la Infraestructura Deportiva y Recreativa de la Comuna 11 de Santiago de  Cali"/>
    <s v="BP260017571020107"/>
    <s v="Ejecutar fase de obra para adecuación de infraestructura deportiva y recreativa Barrio San Benito"/>
    <m/>
    <m/>
    <s v="2-301010351"/>
    <s v="Escenarios Deportivos y Parques"/>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224280405"/>
    <n v="0"/>
    <n v="0"/>
    <n v="0"/>
    <n v="0"/>
    <n v="0"/>
    <n v="0"/>
    <n v="224280405"/>
    <n v="0"/>
    <n v="0"/>
    <n v="0"/>
    <n v="0"/>
    <n v="0"/>
    <n v="0"/>
    <n v="224280405"/>
  </r>
  <r>
    <x v="18"/>
    <x v="18"/>
    <s v="BP26001757"/>
    <s v="Adecuación de la Infraestructura Deportiva y Recreativa de la Comuna 11 de Santiago de  Cali"/>
    <s v="BP260017571020108"/>
    <s v="Realizar interventoría de fase de trabajo de adecuación de infraestructura deportiva"/>
    <m/>
    <m/>
    <s v="2-3040403"/>
    <s v="Interventoria y Control de Calidad propia del Sector"/>
    <x v="0"/>
    <s v="Vigencia actual"/>
    <n v="1104"/>
    <s v="0-1104"/>
    <s v="Otros ICLD (Ingresos Corrientes de Libre Destinanción)"/>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75335065"/>
    <n v="0"/>
    <n v="0"/>
    <n v="0"/>
    <n v="0"/>
    <n v="0"/>
    <n v="0"/>
    <n v="75335065"/>
    <n v="0"/>
    <n v="0"/>
    <n v="0"/>
    <n v="0"/>
    <n v="0"/>
    <n v="0"/>
    <n v="75335065"/>
  </r>
  <r>
    <x v="18"/>
    <x v="18"/>
    <s v="BP26002015"/>
    <s v="Adecuación de equipamientos deportivos y recreativos comuna 10 de Santiago de   Cali"/>
    <s v="BP260020151010101"/>
    <s v="Ejecutar fase de obra escenario deportivo y recreativo Cristobal Colon"/>
    <m/>
    <m/>
    <s v="2-301010351"/>
    <s v="Escenarios Deportivos y Parques"/>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5364596"/>
    <n v="0"/>
    <n v="0"/>
    <n v="0"/>
    <n v="0"/>
    <n v="0"/>
    <n v="0"/>
    <n v="5364596"/>
    <n v="0"/>
    <n v="0"/>
    <n v="0"/>
    <n v="0"/>
    <n v="0"/>
    <n v="0"/>
    <n v="5364596"/>
  </r>
  <r>
    <x v="18"/>
    <x v="18"/>
    <s v="BP26002015"/>
    <s v="Adecuación de equipamientos deportivos y recreativos comuna 10 de Santiago de   Cali"/>
    <s v="BP260020151010102"/>
    <s v="Ejecutar fase de obra escenario deportivo y recreativo Las Granjas"/>
    <m/>
    <m/>
    <s v="2-301010351"/>
    <s v="Escenarios Deportivos y Parques"/>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19969066"/>
    <n v="0"/>
    <n v="0"/>
    <n v="0"/>
    <n v="0"/>
    <n v="0"/>
    <n v="0"/>
    <n v="19969066"/>
    <n v="0"/>
    <n v="0"/>
    <n v="0"/>
    <n v="0"/>
    <n v="0"/>
    <n v="0"/>
    <n v="19969066"/>
  </r>
  <r>
    <x v="18"/>
    <x v="18"/>
    <s v="BP26002015"/>
    <s v="Adecuación de equipamientos deportivos y recreativos comuna 10 de Santiago de   Cali"/>
    <s v="BP260020151010103"/>
    <s v="Ejecutar fase de obra de escenario deportivo Pasoancho"/>
    <m/>
    <m/>
    <s v="2-301010351"/>
    <s v="Escenarios Deportivos y Parques"/>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4981828"/>
    <n v="0"/>
    <n v="0"/>
    <n v="0"/>
    <n v="0"/>
    <n v="0"/>
    <n v="0"/>
    <n v="4981828"/>
    <n v="0"/>
    <n v="0"/>
    <n v="0"/>
    <n v="0"/>
    <n v="0"/>
    <n v="0"/>
    <n v="4981828"/>
  </r>
  <r>
    <x v="18"/>
    <x v="18"/>
    <s v="BP26002015"/>
    <s v="Adecuación de equipamientos deportivos y recreativos comuna 10 de Santiago de   Cali"/>
    <s v="BP260020151010104"/>
    <s v="Ejecutar fase de obra de escenario deportivo Villaepal"/>
    <m/>
    <m/>
    <s v="2-301010351"/>
    <s v="Escenarios Deportivos y Parques"/>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19969066"/>
    <n v="0"/>
    <n v="0"/>
    <n v="0"/>
    <n v="0"/>
    <n v="0"/>
    <n v="0"/>
    <n v="19969066"/>
    <n v="0"/>
    <n v="0"/>
    <n v="0"/>
    <n v="0"/>
    <n v="0"/>
    <n v="0"/>
    <n v="19969066"/>
  </r>
  <r>
    <x v="18"/>
    <x v="18"/>
    <s v="BP26002015"/>
    <s v="Adecuación de equipamientos deportivos y recreativos comuna 10 de Santiago de   Cali"/>
    <s v="BP260020151010105"/>
    <s v="Realizar Interventoria de la infraestructura deportiva y recreativa de la comuna 10"/>
    <m/>
    <m/>
    <s v="2-3040403"/>
    <s v="Interventoria y Control de Calidad propia del Sector"/>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3519920"/>
    <n v="0"/>
    <n v="0"/>
    <n v="0"/>
    <n v="0"/>
    <n v="0"/>
    <n v="0"/>
    <n v="3519920"/>
    <n v="0"/>
    <n v="0"/>
    <n v="0"/>
    <n v="0"/>
    <n v="0"/>
    <n v="0"/>
    <n v="3519920"/>
  </r>
  <r>
    <x v="18"/>
    <x v="18"/>
    <s v="BP26002015"/>
    <s v="Adecuación de equipamientos deportivos y recreativos comuna 10 de Santiago de   Cali"/>
    <s v="BP260020151020101"/>
    <s v="Ejecutar trabajos de terminado de obra barrio Cristobal Colon"/>
    <m/>
    <m/>
    <s v="2-301010351"/>
    <s v="Escenarios Deportivos y Parques"/>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22672787"/>
    <n v="0"/>
    <n v="0"/>
    <n v="0"/>
    <n v="0"/>
    <n v="0"/>
    <n v="0"/>
    <n v="22672787"/>
    <n v="0"/>
    <n v="0"/>
    <n v="0"/>
    <n v="0"/>
    <n v="0"/>
    <n v="0"/>
    <n v="22672787"/>
  </r>
  <r>
    <x v="18"/>
    <x v="18"/>
    <s v="BP26002015"/>
    <s v="Adecuación de equipamientos deportivos y recreativos comuna 10 de Santiago de   Cali"/>
    <s v="BP260020151020102"/>
    <s v="Ejecutar trabajos de terminado de obra  barrio Las Granjas"/>
    <m/>
    <m/>
    <s v="2-301010351"/>
    <s v="Escenarios Deportivos y Parques"/>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108212935"/>
    <n v="0"/>
    <n v="0"/>
    <n v="0"/>
    <n v="0"/>
    <n v="0"/>
    <n v="0"/>
    <n v="108212935"/>
    <n v="0"/>
    <n v="0"/>
    <n v="0"/>
    <n v="0"/>
    <n v="0"/>
    <n v="0"/>
    <n v="108212935"/>
  </r>
  <r>
    <x v="18"/>
    <x v="18"/>
    <s v="BP26002015"/>
    <s v="Adecuación de equipamientos deportivos y recreativos comuna 10 de Santiago de   Cali"/>
    <s v="BP260020151020103"/>
    <s v="Ejecutar trabajos de terminado de obra Pasoancho"/>
    <m/>
    <m/>
    <s v="2-301010351"/>
    <s v="Escenarios Deportivos y Parques"/>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57116683"/>
    <n v="0"/>
    <n v="0"/>
    <n v="0"/>
    <n v="0"/>
    <n v="0"/>
    <n v="0"/>
    <n v="57116683"/>
    <n v="0"/>
    <n v="0"/>
    <n v="0"/>
    <n v="0"/>
    <n v="0"/>
    <n v="0"/>
    <n v="57116683"/>
  </r>
  <r>
    <x v="18"/>
    <x v="18"/>
    <s v="BP26002015"/>
    <s v="Adecuación de equipamientos deportivos y recreativos comuna 10 de Santiago de   Cali"/>
    <s v="BP260020151020104"/>
    <s v="Ejecutar trabajos de terminado de obra  barrio Villaepal"/>
    <m/>
    <m/>
    <s v="2-301010351"/>
    <s v="Escenarios Deportivos y Parques"/>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108212935"/>
    <n v="0"/>
    <n v="0"/>
    <n v="0"/>
    <n v="0"/>
    <n v="0"/>
    <n v="0"/>
    <n v="108212935"/>
    <n v="0"/>
    <n v="0"/>
    <n v="0"/>
    <n v="0"/>
    <n v="0"/>
    <n v="0"/>
    <n v="108212935"/>
  </r>
  <r>
    <x v="18"/>
    <x v="18"/>
    <s v="BP26002015"/>
    <s v="Adecuación de equipamientos deportivos y recreativos comuna 10 de Santiago de   Cali"/>
    <s v="BP260020151020105"/>
    <s v="Realizar Interventoria de la infraestructura deportiva y recreativa de la comuna 10"/>
    <m/>
    <m/>
    <s v="2-3040403"/>
    <s v="Interventoria y Control de Calidad propia del Sector"/>
    <x v="0"/>
    <s v="Vigencia actual"/>
    <n v="1104"/>
    <s v="0-1104"/>
    <s v="Otros ICLD (Ingresos Corrientes de Libre Destinanción)"/>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20735074"/>
    <n v="0"/>
    <n v="0"/>
    <n v="0"/>
    <n v="0"/>
    <n v="0"/>
    <n v="0"/>
    <n v="20735074"/>
    <n v="0"/>
    <n v="0"/>
    <n v="0"/>
    <n v="0"/>
    <n v="0"/>
    <n v="0"/>
    <n v="20735074"/>
  </r>
  <r>
    <x v="18"/>
    <x v="18"/>
    <s v="BP26002033"/>
    <s v="Adecuación de escenarios para el deporte y la recreación del Corregimiento Los Andes Santiago de   Cali"/>
    <s v="BP260020331010101"/>
    <s v="Ejecutar fase de obra polideportivo corregimiento Los Andes"/>
    <m/>
    <m/>
    <s v="2-301010351"/>
    <s v="Escenarios Deportivos y Parques"/>
    <x v="0"/>
    <s v="Vigencia actual"/>
    <n v="1104"/>
    <s v="0-1104"/>
    <s v="Otros ICLD (Ingresos Corrientes de Libre Destinanción)"/>
    <m/>
    <m/>
    <x v="1"/>
    <s v="Situado Fiscal"/>
    <n v="56"/>
    <s v="LOS ANDES"/>
    <n v="42"/>
    <s v="CALI AMABLE Y SOSTENIBLE"/>
    <n v="4203"/>
    <s v="VIVIENDO MEJOR Y DISFRUTANDO MÁS A CALI"/>
    <n v="4203004"/>
    <s v="Equipamientos colectivos multifuncionales, sostenibles y acc"/>
    <x v="287"/>
    <s v="Escenarios deportivos en comunas y corregimientos mantenidos"/>
    <n v="37282206"/>
    <n v="0"/>
    <n v="0"/>
    <n v="0"/>
    <n v="0"/>
    <n v="0"/>
    <n v="0"/>
    <n v="37282206"/>
    <n v="0"/>
    <n v="0"/>
    <n v="0"/>
    <n v="0"/>
    <n v="0"/>
    <n v="0"/>
    <n v="37282206"/>
  </r>
  <r>
    <x v="18"/>
    <x v="18"/>
    <s v="BP26002033"/>
    <s v="Adecuación de escenarios para el deporte y la recreación del Corregimiento Los Andes Santiago de   Cali"/>
    <s v="BP260020331010102"/>
    <s v="Realizar Interventoria de la infraestructura deportiva y recreativa del corregimiento Los Andes"/>
    <m/>
    <m/>
    <s v="2-3040403"/>
    <s v="Interventoria y Control de Calidad propia del Sector"/>
    <x v="0"/>
    <s v="Vigencia actual"/>
    <n v="1104"/>
    <s v="0-1104"/>
    <s v="Otros ICLD (Ingresos Corrientes de Libre Destinanción)"/>
    <m/>
    <m/>
    <x v="1"/>
    <s v="Situado Fiscal"/>
    <n v="56"/>
    <s v="LOS ANDES"/>
    <n v="42"/>
    <s v="CALI AMABLE Y SOSTENIBLE"/>
    <n v="4203"/>
    <s v="VIVIENDO MEJOR Y DISFRUTANDO MÁS A CALI"/>
    <n v="4203004"/>
    <s v="Equipamientos colectivos multifuncionales, sostenibles y acc"/>
    <x v="287"/>
    <s v="Escenarios deportivos en comunas y corregimientos mantenidos"/>
    <n v="2609754"/>
    <n v="0"/>
    <n v="0"/>
    <n v="0"/>
    <n v="0"/>
    <n v="0"/>
    <n v="0"/>
    <n v="2609754"/>
    <n v="0"/>
    <n v="0"/>
    <n v="0"/>
    <n v="0"/>
    <n v="0"/>
    <n v="0"/>
    <n v="2609754"/>
  </r>
  <r>
    <x v="18"/>
    <x v="18"/>
    <s v="BP26002033"/>
    <s v="Adecuación de escenarios para el deporte y la recreación del Corregimiento Los Andes Santiago de   Cali"/>
    <s v="BP260020331020101"/>
    <s v="Ejecutar trabajos de terminado de obra para polideportivo Los Andes"/>
    <m/>
    <m/>
    <s v="2-301010351"/>
    <s v="Escenarios Deportivos y Parques"/>
    <x v="0"/>
    <s v="Vigencia actual"/>
    <n v="1104"/>
    <s v="0-1104"/>
    <s v="Otros ICLD (Ingresos Corrientes de Libre Destinanción)"/>
    <m/>
    <m/>
    <x v="1"/>
    <s v="Situado Fiscal"/>
    <n v="56"/>
    <s v="LOS ANDES"/>
    <n v="42"/>
    <s v="CALI AMABLE Y SOSTENIBLE"/>
    <n v="4203"/>
    <s v="VIVIENDO MEJOR Y DISFRUTANDO MÁS A CALI"/>
    <n v="4203004"/>
    <s v="Equipamientos colectivos multifuncionales, sostenibles y acc"/>
    <x v="287"/>
    <s v="Escenarios deportivos en comunas y corregimientos mantenidos"/>
    <n v="168325271"/>
    <n v="0"/>
    <n v="0"/>
    <n v="0"/>
    <n v="0"/>
    <n v="0"/>
    <n v="0"/>
    <n v="168325271"/>
    <n v="0"/>
    <n v="0"/>
    <n v="0"/>
    <n v="0"/>
    <n v="0"/>
    <n v="0"/>
    <n v="168325271"/>
  </r>
  <r>
    <x v="18"/>
    <x v="18"/>
    <s v="BP26002033"/>
    <s v="Adecuación de escenarios para el deporte y la recreación del Corregimiento Los Andes Santiago de   Cali"/>
    <s v="BP260020331020102"/>
    <s v="Realizar Interventoria de la  infraestructura deportiva y recreativa del corregimiento Los Andes"/>
    <m/>
    <m/>
    <s v="2-3040403"/>
    <s v="Interventoria y Control de Calidad propia del Sector"/>
    <x v="0"/>
    <s v="Vigencia actual"/>
    <n v="1104"/>
    <s v="0-1104"/>
    <s v="Otros ICLD (Ingresos Corrientes de Libre Destinanción)"/>
    <m/>
    <m/>
    <x v="1"/>
    <s v="Situado Fiscal"/>
    <n v="56"/>
    <s v="LOS ANDES"/>
    <n v="42"/>
    <s v="CALI AMABLE Y SOSTENIBLE"/>
    <n v="4203"/>
    <s v="VIVIENDO MEJOR Y DISFRUTANDO MÁS A CALI"/>
    <n v="4203004"/>
    <s v="Equipamientos colectivos multifuncionales, sostenibles y acc"/>
    <x v="287"/>
    <s v="Escenarios deportivos en comunas y corregimientos mantenidos"/>
    <n v="11782769"/>
    <n v="0"/>
    <n v="0"/>
    <n v="0"/>
    <n v="0"/>
    <n v="0"/>
    <n v="0"/>
    <n v="11782769"/>
    <n v="0"/>
    <n v="0"/>
    <n v="0"/>
    <n v="0"/>
    <n v="0"/>
    <n v="0"/>
    <n v="11782769"/>
  </r>
  <r>
    <x v="18"/>
    <x v="18"/>
    <s v="BP26002035"/>
    <s v="Mantenimiento de equipamientos deportivos y recreativos Corregimiento Villacarmelo Santiago de  Cali"/>
    <s v="BP260020351010101"/>
    <s v="Ejecutar fase de obra  polideportivo corregimiento Villacarmelo"/>
    <m/>
    <m/>
    <s v="2-301010351"/>
    <s v="Escenarios Deportivos y Parques"/>
    <x v="0"/>
    <s v="Vigencia actual"/>
    <n v="1104"/>
    <s v="0-1104"/>
    <s v="Otros ICLD (Ingresos Corrientes de Libre Destinanción)"/>
    <m/>
    <m/>
    <x v="1"/>
    <s v="Situado Fiscal"/>
    <n v="55"/>
    <s v="VILLACARMELO"/>
    <n v="42"/>
    <s v="CALI AMABLE Y SOSTENIBLE"/>
    <n v="4203"/>
    <s v="VIVIENDO MEJOR Y DISFRUTANDO MÁS A CALI"/>
    <n v="4203004"/>
    <s v="Equipamientos colectivos multifuncionales, sostenibles y acc"/>
    <x v="287"/>
    <s v="Escenarios deportivos en comunas y corregimientos mantenidos"/>
    <n v="36455471"/>
    <n v="0"/>
    <n v="0"/>
    <n v="0"/>
    <n v="0"/>
    <n v="0"/>
    <n v="0"/>
    <n v="36455471"/>
    <n v="0"/>
    <n v="0"/>
    <n v="0"/>
    <n v="0"/>
    <n v="0"/>
    <n v="0"/>
    <n v="36455471"/>
  </r>
  <r>
    <x v="18"/>
    <x v="18"/>
    <s v="BP26002035"/>
    <s v="Mantenimiento de equipamientos deportivos y recreativos Corregimiento Villacarmelo Santiago de  Cali"/>
    <s v="BP260020351010102"/>
    <s v="Realizar Interventoria de la infraestructura deportiva y recreativa del corregimiento Villacarmelo"/>
    <m/>
    <m/>
    <s v="2-3040403"/>
    <s v="Interventoria y Control de Calidad propia del Sector"/>
    <x v="0"/>
    <s v="Vigencia actual"/>
    <n v="1104"/>
    <s v="0-1104"/>
    <s v="Otros ICLD (Ingresos Corrientes de Libre Destinanción)"/>
    <m/>
    <m/>
    <x v="1"/>
    <s v="Situado Fiscal"/>
    <n v="55"/>
    <s v="VILLACARMELO"/>
    <n v="42"/>
    <s v="CALI AMABLE Y SOSTENIBLE"/>
    <n v="4203"/>
    <s v="VIVIENDO MEJOR Y DISFRUTANDO MÁS A CALI"/>
    <n v="4203004"/>
    <s v="Equipamientos colectivos multifuncionales, sostenibles y acc"/>
    <x v="287"/>
    <s v="Escenarios deportivos en comunas y corregimientos mantenidos"/>
    <n v="2551883"/>
    <n v="0"/>
    <n v="0"/>
    <n v="0"/>
    <n v="0"/>
    <n v="0"/>
    <n v="0"/>
    <n v="2551883"/>
    <n v="0"/>
    <n v="0"/>
    <n v="0"/>
    <n v="0"/>
    <n v="0"/>
    <n v="0"/>
    <n v="2551883"/>
  </r>
  <r>
    <x v="18"/>
    <x v="18"/>
    <s v="BP26002035"/>
    <s v="Mantenimiento de equipamientos deportivos y recreativos Corregimiento Villacarmelo Santiago de  Cali"/>
    <s v="BP260020351020101"/>
    <s v="Ejecutar trabajos de terminado de obra para polideportivo Villacarmelo"/>
    <m/>
    <m/>
    <s v="2-301010351"/>
    <s v="Escenarios Deportivos y Parques"/>
    <x v="0"/>
    <s v="Vigencia actual"/>
    <n v="1104"/>
    <s v="0-1104"/>
    <s v="Otros ICLD (Ingresos Corrientes de Libre Destinanción)"/>
    <m/>
    <m/>
    <x v="1"/>
    <s v="Situado Fiscal"/>
    <n v="55"/>
    <s v="VILLACARMELO"/>
    <n v="42"/>
    <s v="CALI AMABLE Y SOSTENIBLE"/>
    <n v="4203"/>
    <s v="VIVIENDO MEJOR Y DISFRUTANDO MÁS A CALI"/>
    <n v="4203004"/>
    <s v="Equipamientos colectivos multifuncionales, sostenibles y acc"/>
    <x v="287"/>
    <s v="Escenarios deportivos en comunas y corregimientos mantenidos"/>
    <n v="5911170"/>
    <n v="0"/>
    <n v="0"/>
    <n v="0"/>
    <n v="0"/>
    <n v="0"/>
    <n v="0"/>
    <n v="5911170"/>
    <n v="0"/>
    <n v="0"/>
    <n v="0"/>
    <n v="0"/>
    <n v="0"/>
    <n v="0"/>
    <n v="5911170"/>
  </r>
  <r>
    <x v="18"/>
    <x v="18"/>
    <s v="BP26002035"/>
    <s v="Mantenimiento de equipamientos deportivos y recreativos Corregimiento Villacarmelo Santiago de  Cali"/>
    <s v="BP260020351020102"/>
    <s v="Realizar Interventoria de la  infraestructura deportiva y recreativa del corregimiento Villacarmelo"/>
    <m/>
    <m/>
    <s v="2-3040403"/>
    <s v="Interventoria y Control de Calidad propia del Sector"/>
    <x v="0"/>
    <s v="Vigencia actual"/>
    <n v="1104"/>
    <s v="0-1104"/>
    <s v="Otros ICLD (Ingresos Corrientes de Libre Destinanción)"/>
    <m/>
    <m/>
    <x v="1"/>
    <s v="Situado Fiscal"/>
    <n v="55"/>
    <s v="VILLACARMELO"/>
    <n v="42"/>
    <s v="CALI AMABLE Y SOSTENIBLE"/>
    <n v="4203"/>
    <s v="VIVIENDO MEJOR Y DISFRUTANDO MÁS A CALI"/>
    <n v="4203004"/>
    <s v="Equipamientos colectivos multifuncionales, sostenibles y acc"/>
    <x v="287"/>
    <s v="Escenarios deportivos en comunas y corregimientos mantenidos"/>
    <n v="413782"/>
    <n v="0"/>
    <n v="0"/>
    <n v="0"/>
    <n v="0"/>
    <n v="0"/>
    <n v="0"/>
    <n v="413782"/>
    <n v="0"/>
    <n v="0"/>
    <n v="0"/>
    <n v="0"/>
    <n v="0"/>
    <n v="0"/>
    <n v="413782"/>
  </r>
  <r>
    <x v="18"/>
    <x v="18"/>
    <s v="BP26002190"/>
    <s v="Adecuación de la Infraestructura Deportiva y Recrea-tiva de Santiago de Cali"/>
    <s v="BP260021901010101"/>
    <s v="Definir los lineamientos y etapas para el acondicionamiento de escenarios deportivos y recreativ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578994331"/>
    <n v="0"/>
    <n v="0"/>
    <n v="0"/>
    <n v="0"/>
    <n v="0"/>
    <n v="0"/>
    <n v="578994331"/>
    <n v="329000000"/>
    <n v="326000000"/>
    <n v="0"/>
    <n v="0"/>
    <n v="326000000"/>
    <n v="3000000"/>
    <n v="249994331"/>
  </r>
  <r>
    <x v="18"/>
    <x v="18"/>
    <s v="BP26002190"/>
    <s v="Adecuación de la Infraestructura Deportiva y Recrea-tiva de Santiago de Cali"/>
    <s v="BP260021901010102"/>
    <s v="Categorizar la infraestructura de los escenarios deportivos y recreativ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244007432"/>
    <n v="0"/>
    <n v="0"/>
    <n v="0"/>
    <n v="0"/>
    <n v="0"/>
    <n v="0"/>
    <n v="244007432"/>
    <n v="0"/>
    <n v="0"/>
    <n v="0"/>
    <n v="0"/>
    <n v="0"/>
    <n v="0"/>
    <n v="244007432"/>
  </r>
  <r>
    <x v="18"/>
    <x v="18"/>
    <s v="BP26001349"/>
    <s v="Desarrollo de eventos deportivos internacionales de alto nivel con sede en Santiago de  Cali"/>
    <s v="BP260013491010101"/>
    <s v="Direccionar los lineamientos, cronogramas y la coordinación de la realización de los eventos deportivos de la ciudad"/>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288"/>
    <s v="Eventos deportivos internacionales realizados."/>
    <n v="21200908"/>
    <n v="0"/>
    <n v="0"/>
    <n v="0"/>
    <n v="0"/>
    <n v="0"/>
    <n v="0"/>
    <n v="21200908"/>
    <n v="0"/>
    <n v="0"/>
    <n v="0"/>
    <n v="0"/>
    <n v="0"/>
    <n v="0"/>
    <n v="21200908"/>
  </r>
  <r>
    <x v="18"/>
    <x v="18"/>
    <s v="BP26001349"/>
    <s v="Desarrollo de eventos deportivos internacionales de alto nivel con sede en Santiago de  Cali"/>
    <s v="BP260013491010106"/>
    <s v="Apoyar con logística los eventos deportivos internacionales con sede en la ciudad"/>
    <m/>
    <m/>
    <s v="2-3030247"/>
    <s v="Financiación de Eventos Deportivos"/>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288"/>
    <s v="Eventos deportivos internacionales realizados."/>
    <n v="4500000000"/>
    <n v="0"/>
    <n v="0"/>
    <n v="0"/>
    <n v="0"/>
    <n v="0"/>
    <n v="0"/>
    <n v="4500000000"/>
    <n v="3000000000"/>
    <n v="0"/>
    <n v="0"/>
    <n v="0"/>
    <n v="0"/>
    <n v="3000000000"/>
    <n v="1500000000"/>
  </r>
  <r>
    <x v="18"/>
    <x v="18"/>
    <s v="BP05044452"/>
    <s v="Desarrollo de investigaciones del sector deporte, recreacíon y actividad física en el  Municipio de Santiago de  Cali"/>
    <s v="BP050444521010104"/>
    <s v="Coordinar la planificación y desarrollo de las investigaciones en la línea Historia y cultura del deporte"/>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289"/>
    <s v="Investigaciones sobre el deporte y la recreación realizadas"/>
    <n v="19948447"/>
    <n v="0"/>
    <n v="0"/>
    <n v="0"/>
    <n v="0"/>
    <n v="0"/>
    <n v="0"/>
    <n v="19948447"/>
    <n v="0"/>
    <n v="0"/>
    <n v="0"/>
    <n v="0"/>
    <n v="0"/>
    <n v="0"/>
    <n v="19948447"/>
  </r>
  <r>
    <x v="18"/>
    <x v="18"/>
    <s v="BP05044452"/>
    <s v="Desarrollo de investigaciones del sector deporte, recreacíon y actividad física en el  Municipio de Santiago de  Cali"/>
    <s v="BP050444521010106"/>
    <s v="Coordinar la planificación y desarrollo de estudios e investigaciones para la articulación de las intervenciones con los programas y proyect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289"/>
    <s v="Investigaciones sobre el deporte y la recreación realizadas"/>
    <n v="44000000"/>
    <n v="0"/>
    <n v="0"/>
    <n v="0"/>
    <n v="0"/>
    <n v="0"/>
    <n v="0"/>
    <n v="44000000"/>
    <n v="13500000"/>
    <n v="13500000"/>
    <n v="0"/>
    <n v="0"/>
    <n v="13500000"/>
    <n v="0"/>
    <n v="30500000"/>
  </r>
  <r>
    <x v="18"/>
    <x v="18"/>
    <s v="BP05044528"/>
    <s v="Implementación del Sistema de Gestión de Calidad de la Secretaria del Deporte y la Recreación del Municipio de Santiago de Cali"/>
    <s v="BP050445281010110"/>
    <s v="Acompañar la rendición de cuentas de la Secretaria del deporte y la recreación bajo los lineamientos del proceso de Comunicación publ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1254803"/>
    <n v="0"/>
    <n v="0"/>
    <n v="0"/>
    <n v="0"/>
    <n v="0"/>
    <n v="0"/>
    <n v="31254803"/>
    <n v="18600000"/>
    <n v="18600000"/>
    <n v="0"/>
    <n v="0"/>
    <n v="18600000"/>
    <n v="0"/>
    <n v="12654803"/>
  </r>
  <r>
    <x v="18"/>
    <x v="18"/>
    <s v="BP05044528"/>
    <s v="Implementación del Sistema de Gestión de Calidad de la Secretaria del Deporte y la Recreación del Municipio de Santiago de Cali"/>
    <s v="BP050445281010111"/>
    <s v="Planear el esquema de comunicación de la oferta bajo los lineamientos del proceso Comunicación públ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66482303"/>
    <n v="0"/>
    <n v="0"/>
    <n v="0"/>
    <n v="0"/>
    <n v="0"/>
    <n v="0"/>
    <n v="66482303"/>
    <n v="20400000"/>
    <n v="20400000"/>
    <n v="0"/>
    <n v="0"/>
    <n v="20400000"/>
    <n v="0"/>
    <n v="46082303"/>
  </r>
  <r>
    <x v="18"/>
    <x v="18"/>
    <s v="BP05044528"/>
    <s v="Implementación del Sistema de Gestión de Calidad de la Secretaria del Deporte y la Recreación del Municipio de Santiago de Cali"/>
    <s v="BP050445281010112"/>
    <s v="Difundir la informacion institucional de la Secretaria del Deporte y la Recreación bajo los lineamientos del proceso de Comunicación públ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45684202"/>
    <n v="0"/>
    <n v="0"/>
    <n v="0"/>
    <n v="0"/>
    <n v="0"/>
    <n v="0"/>
    <n v="145684202"/>
    <n v="56700000"/>
    <n v="56700000"/>
    <n v="0"/>
    <n v="0"/>
    <n v="56700000"/>
    <n v="0"/>
    <n v="88984202"/>
  </r>
  <r>
    <x v="18"/>
    <x v="18"/>
    <s v="BP05044528"/>
    <s v="Implementación del Sistema de Gestión de Calidad de la Secretaria del Deporte y la Recreación del Municipio de Santiago de Cali"/>
    <s v="BP050445281010205"/>
    <s v="Realizar seguimiento y control al POAI bajo los lineamientos de Departamento Administrativo de planeación municip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34161973"/>
    <n v="0"/>
    <n v="0"/>
    <n v="0"/>
    <n v="0"/>
    <n v="0"/>
    <n v="0"/>
    <n v="234161973"/>
    <n v="64500000"/>
    <n v="64500000"/>
    <n v="0"/>
    <n v="0"/>
    <n v="64500000"/>
    <n v="0"/>
    <n v="169661973"/>
  </r>
  <r>
    <x v="18"/>
    <x v="18"/>
    <s v="BP05044528"/>
    <s v="Implementación del Sistema de Gestión de Calidad de la Secretaria del Deporte y la Recreación del Municipio de Santiago de Cali"/>
    <s v="BP050445281010206"/>
    <s v="Planificar el servicio de deporte y recreacion bajo acuerdos con la comunidad y bajo los lineamientos de Planeacion Municip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64729666"/>
    <n v="0"/>
    <n v="0"/>
    <n v="0"/>
    <n v="0"/>
    <n v="0"/>
    <n v="0"/>
    <n v="64729666"/>
    <n v="52500000"/>
    <n v="52500000"/>
    <n v="0"/>
    <n v="0"/>
    <n v="52500000"/>
    <n v="0"/>
    <n v="12229666"/>
  </r>
  <r>
    <x v="18"/>
    <x v="18"/>
    <s v="BP05044528"/>
    <s v="Implementación del Sistema de Gestión de Calidad de la Secretaria del Deporte y la Recreación del Municipio de Santiago de Cali"/>
    <s v="BP050445281010305"/>
    <s v="Realizar seguimiento al modelo de operación por proceso bajo los lineamientos del proceso de planeacion institucional en la Secretaria del Deporte y la recr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94045582"/>
    <n v="0"/>
    <n v="0"/>
    <n v="0"/>
    <n v="0"/>
    <n v="0"/>
    <n v="0"/>
    <n v="94045582"/>
    <n v="13500000"/>
    <n v="13500000"/>
    <n v="0"/>
    <n v="0"/>
    <n v="13500000"/>
    <n v="0"/>
    <n v="80545582"/>
  </r>
  <r>
    <x v="18"/>
    <x v="18"/>
    <s v="BP05044528"/>
    <s v="Implementación del Sistema de Gestión de Calidad de la Secretaria del Deporte y la Recreación del Municipio de Santiago de Cali"/>
    <s v="BP050445281010306"/>
    <s v="Integrar desde el servicio deporte y recreacion macroprocesos estrategicos, de apoyo y de contro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95779734"/>
    <n v="0"/>
    <n v="0"/>
    <n v="0"/>
    <n v="0"/>
    <n v="0"/>
    <n v="0"/>
    <n v="95779734"/>
    <n v="27000000"/>
    <n v="27000000"/>
    <n v="0"/>
    <n v="0"/>
    <n v="27000000"/>
    <n v="0"/>
    <n v="68779734"/>
  </r>
  <r>
    <x v="18"/>
    <x v="18"/>
    <s v="BP05044528"/>
    <s v="Implementación del Sistema de Gestión de Calidad de la Secretaria del Deporte y la Recreación del Municipio de Santiago de Cali"/>
    <s v="BP050445281020110"/>
    <s v="Realizar el siguimiento y control a la estrategia para la promoción de la participación ciudadana bajo los lineamientos del proceso de participación ciudadana y gestión comunit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9084614"/>
    <n v="0"/>
    <n v="0"/>
    <n v="0"/>
    <n v="0"/>
    <n v="0"/>
    <n v="0"/>
    <n v="19084614"/>
    <n v="0"/>
    <n v="0"/>
    <n v="0"/>
    <n v="0"/>
    <n v="0"/>
    <n v="0"/>
    <n v="19084614"/>
  </r>
  <r>
    <x v="18"/>
    <x v="18"/>
    <s v="BP05044528"/>
    <s v="Implementación del Sistema de Gestión de Calidad de la Secretaria del Deporte y la Recreación del Municipio de Santiago de Cali"/>
    <s v="BP050445281020111"/>
    <s v="Estructurar las estrategias para la promoción de la participación ciudadana bajo los lineamientos del proceso de participación ciudadana y gestión comunit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8169229"/>
    <n v="0"/>
    <n v="0"/>
    <n v="0"/>
    <n v="0"/>
    <n v="0"/>
    <n v="0"/>
    <n v="38169229"/>
    <n v="36300000"/>
    <n v="36300000"/>
    <n v="0"/>
    <n v="0"/>
    <n v="36300000"/>
    <n v="0"/>
    <n v="1869229"/>
  </r>
  <r>
    <x v="18"/>
    <x v="18"/>
    <s v="BP05044528"/>
    <s v="Implementación del Sistema de Gestión de Calidad de la Secretaria del Deporte y la Recreación del Municipio de Santiago de Cali"/>
    <s v="BP050445281020112"/>
    <s v="Diseñar las estrategias para la promoción de la participación ciudadana bajo los lineamientos del proceso de participación ciudadana y gestión comunitari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9084614"/>
    <n v="0"/>
    <n v="0"/>
    <n v="0"/>
    <n v="0"/>
    <n v="0"/>
    <n v="0"/>
    <n v="19084614"/>
    <n v="0"/>
    <n v="0"/>
    <n v="0"/>
    <n v="0"/>
    <n v="0"/>
    <n v="0"/>
    <n v="19084614"/>
  </r>
  <r>
    <x v="18"/>
    <x v="18"/>
    <s v="BP05044528"/>
    <s v="Implementación del Sistema de Gestión de Calidad de la Secretaria del Deporte y la Recreación del Municipio de Santiago de Cali"/>
    <s v="BP050445281020208"/>
    <s v="Realizar seguimiento al soporte informatico y tecnologico bajo los lineamientos del proceso de Administración de Tecnologías de Información y las Comunica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08587759"/>
    <n v="0"/>
    <n v="0"/>
    <n v="0"/>
    <n v="0"/>
    <n v="0"/>
    <n v="0"/>
    <n v="108587759"/>
    <n v="18600000"/>
    <n v="18600000"/>
    <n v="0"/>
    <n v="0"/>
    <n v="18600000"/>
    <n v="0"/>
    <n v="89987759"/>
  </r>
  <r>
    <x v="18"/>
    <x v="18"/>
    <s v="BP05044528"/>
    <s v="Implementación del Sistema de Gestión de Calidad de la Secretaria del Deporte y la Recreación del Municipio de Santiago de Cali"/>
    <s v="BP050445281020307"/>
    <s v="Socializar el proceso de la administración de bienes inmubles, muebles y automotores en la Secretaria del Deporte y la Recr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86270201"/>
    <n v="0"/>
    <n v="0"/>
    <n v="0"/>
    <n v="0"/>
    <n v="0"/>
    <n v="0"/>
    <n v="86270201"/>
    <n v="6900000"/>
    <n v="6900000"/>
    <n v="0"/>
    <n v="0"/>
    <n v="6900000"/>
    <n v="0"/>
    <n v="79370201"/>
  </r>
  <r>
    <x v="18"/>
    <x v="18"/>
    <s v="BP05044528"/>
    <s v="Implementación del Sistema de Gestión de Calidad de la Secretaria del Deporte y la Recreación del Municipio de Santiago de Cali"/>
    <s v="BP050445281020308"/>
    <s v="Dotar con insumos y materiales la actividades del proceso de la administracion de bienes inmuebles, muebles y automotores en la Secretaria del Deporte y la Recreacion"/>
    <m/>
    <m/>
    <s v="2-302010134"/>
    <s v="Adquisicion de Materiales y Suministros"/>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1687749"/>
    <n v="0"/>
    <n v="0"/>
    <n v="0"/>
    <n v="0"/>
    <n v="0"/>
    <n v="0"/>
    <n v="31687749"/>
    <n v="0"/>
    <n v="0"/>
    <n v="0"/>
    <n v="0"/>
    <n v="0"/>
    <n v="0"/>
    <n v="31687749"/>
  </r>
  <r>
    <x v="18"/>
    <x v="18"/>
    <s v="BP05044528"/>
    <s v="Implementación del Sistema de Gestión de Calidad de la Secretaria del Deporte y la Recreación del Municipio de Santiago de Cali"/>
    <s v="BP050445281020309"/>
    <s v="Coordinar el proceso de la administración de bienes inmubles, muebles y automotores en la Secretaria del Deporte y la Recr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20988267"/>
    <n v="0"/>
    <n v="0"/>
    <n v="0"/>
    <n v="0"/>
    <n v="0"/>
    <n v="0"/>
    <n v="120988267"/>
    <n v="0"/>
    <n v="0"/>
    <n v="0"/>
    <n v="0"/>
    <n v="0"/>
    <n v="0"/>
    <n v="120988267"/>
  </r>
  <r>
    <x v="18"/>
    <x v="18"/>
    <s v="BP05044528"/>
    <s v="Implementación del Sistema de Gestión de Calidad de la Secretaria del Deporte y la Recreación del Municipio de Santiago de Cali"/>
    <s v="BP050445281020413"/>
    <s v="Definir el proceso de gestión juridica en la Secretaria del Deporte y la recr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6503633"/>
    <n v="0"/>
    <n v="0"/>
    <n v="0"/>
    <n v="0"/>
    <n v="0"/>
    <n v="0"/>
    <n v="26503633"/>
    <n v="0"/>
    <n v="0"/>
    <n v="0"/>
    <n v="0"/>
    <n v="0"/>
    <n v="0"/>
    <n v="26503633"/>
  </r>
  <r>
    <x v="18"/>
    <x v="18"/>
    <s v="BP05044528"/>
    <s v="Implementación del Sistema de Gestión de Calidad de la Secretaria del Deporte y la Recreación del Municipio de Santiago de Cali"/>
    <s v="BP050445281020414"/>
    <s v="Apoyar la planeación y gestión de los acuerdos, conciliaciones y procesos juridicos bajo los lineamiento del proceso de gestion juríd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85441719"/>
    <n v="0"/>
    <n v="0"/>
    <n v="0"/>
    <n v="0"/>
    <n v="0"/>
    <n v="0"/>
    <n v="85441719"/>
    <n v="40500000"/>
    <n v="40500000"/>
    <n v="0"/>
    <n v="0"/>
    <n v="40500000"/>
    <n v="0"/>
    <n v="44941719"/>
  </r>
  <r>
    <x v="18"/>
    <x v="18"/>
    <s v="BP05044528"/>
    <s v="Implementación del Sistema de Gestión de Calidad de la Secretaria del Deporte y la Recreación del Municipio de Santiago de Cali"/>
    <s v="BP050445281020415"/>
    <s v="Integrar las modalidades de contratación de bienes, obras públicas y servicios  bajo los lineamientos del proceso adequisición de Bienes, Obras y Servici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47905875"/>
    <n v="0"/>
    <n v="0"/>
    <n v="0"/>
    <n v="0"/>
    <n v="0"/>
    <n v="0"/>
    <n v="347905875"/>
    <n v="240800493"/>
    <n v="240800493"/>
    <n v="0"/>
    <n v="0"/>
    <n v="240800493"/>
    <n v="0"/>
    <n v="107105382"/>
  </r>
  <r>
    <x v="18"/>
    <x v="18"/>
    <s v="BP05044528"/>
    <s v="Implementación del Sistema de Gestión de Calidad de la Secretaria del Deporte y la Recreación del Municipio de Santiago de Cali"/>
    <s v="BP050445281020416"/>
    <s v="Coordinar la adquisición de bienes, obras públicas y servicios  bajo los lineamientos del proceso adequisición de Bienes, Obras y Servici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66458005"/>
    <n v="0"/>
    <n v="0"/>
    <n v="0"/>
    <n v="0"/>
    <n v="0"/>
    <n v="0"/>
    <n v="166458005"/>
    <n v="33900000"/>
    <n v="33900000"/>
    <n v="0"/>
    <n v="0"/>
    <n v="33900000"/>
    <n v="0"/>
    <n v="132558005"/>
  </r>
  <r>
    <x v="18"/>
    <x v="18"/>
    <s v="BP05044528"/>
    <s v="Implementación del Sistema de Gestión de Calidad de la Secretaria del Deporte y la Recreación del Municipio de Santiago de Cali"/>
    <s v="BP050445281020417"/>
    <s v="Estructurar los lineamientos de las modalidades de contratación de bienes, obras públicas y servicios  bajo los lineamientos del proceso de adquisición de Bienes, Obras y Servici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0605600"/>
    <n v="0"/>
    <n v="0"/>
    <n v="0"/>
    <n v="0"/>
    <n v="0"/>
    <n v="0"/>
    <n v="10605600"/>
    <n v="9300000"/>
    <n v="9300000"/>
    <n v="0"/>
    <n v="0"/>
    <n v="9300000"/>
    <n v="0"/>
    <n v="1305600"/>
  </r>
  <r>
    <x v="18"/>
    <x v="18"/>
    <s v="BP05044528"/>
    <s v="Implementación del Sistema de Gestión de Calidad de la Secretaria del Deporte y la Recreación del Municipio de Santiago de Cali"/>
    <s v="BP050445281020509"/>
    <s v="Instalar las plataformas para la atención de usuarios bajo los lineamientos del proceso de Atención al Usua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89429754"/>
    <n v="0"/>
    <n v="0"/>
    <n v="0"/>
    <n v="0"/>
    <n v="0"/>
    <n v="0"/>
    <n v="89429754"/>
    <n v="0"/>
    <n v="0"/>
    <n v="0"/>
    <n v="0"/>
    <n v="0"/>
    <n v="0"/>
    <n v="89429754"/>
  </r>
  <r>
    <x v="18"/>
    <x v="18"/>
    <s v="BP05044528"/>
    <s v="Implementación del Sistema de Gestión de Calidad de la Secretaria del Deporte y la Recreación del Municipio de Santiago de Cali"/>
    <s v="BP050445281020510"/>
    <s v="Realizar el acompañamiento y soporte en la implementación de los procesos y lineamientos para la atención al usua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6501135"/>
    <n v="0"/>
    <n v="0"/>
    <n v="0"/>
    <n v="0"/>
    <n v="0"/>
    <n v="0"/>
    <n v="26501135"/>
    <n v="18600000"/>
    <n v="18600000"/>
    <n v="0"/>
    <n v="0"/>
    <n v="18600000"/>
    <n v="0"/>
    <n v="7901135"/>
  </r>
  <r>
    <x v="18"/>
    <x v="18"/>
    <s v="BP05044528"/>
    <s v="Implementación del Sistema de Gestión de Calidad de la Secretaria del Deporte y la Recreación del Municipio de Santiago de Cali"/>
    <s v="BP050445281020511"/>
    <s v="Realizar el acompañamiento para la elaboración, socialización y capacitación de los procesos y lineamientos para la atencion al usua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58266477"/>
    <n v="0"/>
    <n v="0"/>
    <n v="0"/>
    <n v="0"/>
    <n v="0"/>
    <n v="0"/>
    <n v="58266477"/>
    <n v="9300000"/>
    <n v="9300000"/>
    <n v="0"/>
    <n v="0"/>
    <n v="9300000"/>
    <n v="0"/>
    <n v="48966477"/>
  </r>
  <r>
    <x v="18"/>
    <x v="18"/>
    <s v="BP05044528"/>
    <s v="Implementación del Sistema de Gestión de Calidad de la Secretaria del Deporte y la Recreación del Municipio de Santiago de Cali"/>
    <s v="BP050445281020512"/>
    <s v="Acompañar la medición de la percepción del usuario a través de las diferentes plataformas bajo los lineamientos del proceso de atención al usuari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41496147"/>
    <n v="0"/>
    <n v="0"/>
    <n v="0"/>
    <n v="0"/>
    <n v="0"/>
    <n v="0"/>
    <n v="41496147"/>
    <n v="23100000"/>
    <n v="16200000"/>
    <n v="0"/>
    <n v="0"/>
    <n v="16200000"/>
    <n v="6900000"/>
    <n v="18396147"/>
  </r>
  <r>
    <x v="18"/>
    <x v="18"/>
    <s v="BP05044528"/>
    <s v="Implementación del Sistema de Gestión de Calidad de la Secretaria del Deporte y la Recreación del Municipio de Santiago de Cali"/>
    <s v="BP050445281020605"/>
    <s v="Coordinar los procesos de Gestión Document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73204216"/>
    <n v="0"/>
    <n v="0"/>
    <n v="0"/>
    <n v="0"/>
    <n v="0"/>
    <n v="0"/>
    <n v="173204216"/>
    <n v="32400000"/>
    <n v="32400000"/>
    <n v="0"/>
    <n v="0"/>
    <n v="32400000"/>
    <n v="0"/>
    <n v="140804216"/>
  </r>
  <r>
    <x v="18"/>
    <x v="18"/>
    <s v="BP05044528"/>
    <s v="Implementación del Sistema de Gestión de Calidad de la Secretaria del Deporte y la Recreación del Municipio de Santiago de Cali"/>
    <s v="BP050445281020606"/>
    <s v="Acompañar la implementación del proceso de documentación y correspondencia bajo los lineamientos del proceso de gestión document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3799563"/>
    <n v="0"/>
    <n v="0"/>
    <n v="0"/>
    <n v="0"/>
    <n v="0"/>
    <n v="0"/>
    <n v="23799563"/>
    <n v="16200000"/>
    <n v="16200000"/>
    <n v="0"/>
    <n v="0"/>
    <n v="16200000"/>
    <n v="0"/>
    <n v="7599563"/>
  </r>
  <r>
    <x v="18"/>
    <x v="18"/>
    <s v="BP05044528"/>
    <s v="Implementación del Sistema de Gestión de Calidad de la Secretaria del Deporte y la Recreación del Municipio de Santiago de Cali"/>
    <s v="BP050445281020705"/>
    <s v="Realizar seguimiento al proceso de Servicio al Deporte y la Recreación en la Secretaría del Deporte y la Recr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3254315"/>
    <n v="0"/>
    <n v="0"/>
    <n v="0"/>
    <n v="0"/>
    <n v="0"/>
    <n v="0"/>
    <n v="13254315"/>
    <n v="0"/>
    <n v="0"/>
    <n v="0"/>
    <n v="0"/>
    <n v="0"/>
    <n v="0"/>
    <n v="13254315"/>
  </r>
  <r>
    <x v="18"/>
    <x v="18"/>
    <s v="BP05044528"/>
    <s v="Implementación del Sistema de Gestión de Calidad de la Secretaria del Deporte y la Recreación del Municipio de Santiago de Cali"/>
    <s v="BP050445281020706"/>
    <s v="Diseñar el proceso de Servicio al Deporte y la Recreación en la Secretaría del Deporte y la Recr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96453173"/>
    <n v="0"/>
    <n v="0"/>
    <n v="0"/>
    <n v="0"/>
    <n v="0"/>
    <n v="0"/>
    <n v="196453173"/>
    <n v="140100000"/>
    <n v="140100000"/>
    <n v="0"/>
    <n v="0"/>
    <n v="140100000"/>
    <n v="0"/>
    <n v="56353173"/>
  </r>
  <r>
    <x v="18"/>
    <x v="18"/>
    <s v="BP05044528"/>
    <s v="Implementación del Sistema de Gestión de Calidad de la Secretaria del Deporte y la Recreación del Municipio de Santiago de Cali"/>
    <s v="BP050445281020811"/>
    <s v="Realizar el diseño, planeación, ejecución y seguimiento de los esquemas del manejo y control presupuestal bajo los lineamientos del proceso de gestión de finanzas públ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0583406"/>
    <n v="0"/>
    <n v="0"/>
    <n v="0"/>
    <n v="0"/>
    <n v="0"/>
    <n v="0"/>
    <n v="20583406"/>
    <n v="9300000"/>
    <n v="9300000"/>
    <n v="0"/>
    <n v="0"/>
    <n v="9300000"/>
    <n v="0"/>
    <n v="11283406"/>
  </r>
  <r>
    <x v="18"/>
    <x v="18"/>
    <s v="BP05044528"/>
    <s v="Implementación del Sistema de Gestión de Calidad de la Secretaria del Deporte y la Recreación del Municipio de Santiago de Cali"/>
    <s v="BP050445281020812"/>
    <s v="Apoyar la planeación y seguimiento del proceso de gestión de finanzas públicas en la Secretaria del Deporte y la Recr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10815663"/>
    <n v="0"/>
    <n v="0"/>
    <n v="0"/>
    <n v="0"/>
    <n v="0"/>
    <n v="0"/>
    <n v="110815663"/>
    <n v="54900000"/>
    <n v="54900000"/>
    <n v="0"/>
    <n v="0"/>
    <n v="54900000"/>
    <n v="0"/>
    <n v="55915663"/>
  </r>
  <r>
    <x v="18"/>
    <x v="18"/>
    <s v="BP05044528"/>
    <s v="Implementación del Sistema de Gestión de Calidad de la Secretaria del Deporte y la Recreación del Municipio de Santiago de Cali"/>
    <s v="BP050445281020813"/>
    <s v="Realizar el proceso de gestión de finanzas públicas en la Secretaria del Deporte y la Recr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50484301"/>
    <n v="0"/>
    <n v="0"/>
    <n v="0"/>
    <n v="0"/>
    <n v="0"/>
    <n v="0"/>
    <n v="50484301"/>
    <n v="20400000"/>
    <n v="20400000"/>
    <n v="0"/>
    <n v="0"/>
    <n v="20400000"/>
    <n v="0"/>
    <n v="30084301"/>
  </r>
  <r>
    <x v="18"/>
    <x v="18"/>
    <s v="BP05044528"/>
    <s v="Implementación del Sistema de Gestión de Calidad de la Secretaria del Deporte y la Recreación del Municipio de Santiago de Cali"/>
    <s v="BP050445281020814"/>
    <s v="Apoyar la ejecución y seguimiento del esquema del manejo y control presupuestal bajos los lineamiento del proceso de gestión de finanzas públ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83012877"/>
    <n v="0"/>
    <n v="0"/>
    <n v="0"/>
    <n v="0"/>
    <n v="0"/>
    <n v="0"/>
    <n v="83012877"/>
    <n v="13500000"/>
    <n v="13500000"/>
    <n v="0"/>
    <n v="0"/>
    <n v="13500000"/>
    <n v="0"/>
    <n v="69512877"/>
  </r>
  <r>
    <x v="18"/>
    <x v="18"/>
    <s v="BP05044528"/>
    <s v="Implementación del Sistema de Gestión de Calidad de la Secretaria del Deporte y la Recreación del Municipio de Santiago de Cali"/>
    <s v="BP050445281020815"/>
    <s v="Elaborar actividades de manejo y control presupuestal bajo los lineamiento del proceso de gestión de finanzas públic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47022791"/>
    <n v="0"/>
    <n v="0"/>
    <n v="0"/>
    <n v="0"/>
    <n v="0"/>
    <n v="0"/>
    <n v="47022791"/>
    <n v="0"/>
    <n v="0"/>
    <n v="0"/>
    <n v="0"/>
    <n v="0"/>
    <n v="0"/>
    <n v="47022791"/>
  </r>
  <r>
    <x v="18"/>
    <x v="18"/>
    <s v="BP05044528"/>
    <s v="Implementación del Sistema de Gestión de Calidad de la Secretaria del Deporte y la Recreación del Municipio de Santiago de Cali"/>
    <s v="BP050445281030107"/>
    <s v="Realizar acciones de mejoramiento individual, por proceso e institucional bajo los lineamientos del proceso de mejora continu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13527778"/>
    <n v="0"/>
    <n v="0"/>
    <n v="0"/>
    <n v="0"/>
    <n v="0"/>
    <n v="0"/>
    <n v="113527778"/>
    <n v="27000000"/>
    <n v="27000000"/>
    <n v="0"/>
    <n v="0"/>
    <n v="27000000"/>
    <n v="0"/>
    <n v="86527778"/>
  </r>
  <r>
    <x v="18"/>
    <x v="18"/>
    <s v="BP05044528"/>
    <s v="Implementación del Sistema de Gestión de Calidad de la Secretaria del Deporte y la Recreación del Municipio de Santiago de Cali"/>
    <s v="BP050445281030108"/>
    <s v="Realizar el acompañamiento para el diseño, socializacion y planeación del proceso y acciones de autoevaluacion y mejora continua de la Secretaria del Deporte y la Recr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73714323"/>
    <n v="0"/>
    <n v="0"/>
    <n v="0"/>
    <n v="0"/>
    <n v="0"/>
    <n v="0"/>
    <n v="73714323"/>
    <n v="0"/>
    <n v="0"/>
    <n v="0"/>
    <n v="0"/>
    <n v="0"/>
    <n v="0"/>
    <n v="73714323"/>
  </r>
  <r>
    <x v="18"/>
    <x v="18"/>
    <s v="BP05044528"/>
    <s v="Implementación del Sistema de Gestión de Calidad de la Secretaria del Deporte y la Recreación del Municipio de Santiago de Cali"/>
    <s v="BP050445281030109"/>
    <s v="Realizar seguimiento para medir la efectividad de los controles y la gestión de los procesos bajo los lineamientos del proceos de Mejora Continu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46405289"/>
    <n v="0"/>
    <n v="0"/>
    <n v="0"/>
    <n v="0"/>
    <n v="0"/>
    <n v="0"/>
    <n v="46405289"/>
    <n v="0"/>
    <n v="0"/>
    <n v="0"/>
    <n v="0"/>
    <n v="0"/>
    <n v="0"/>
    <n v="46405289"/>
  </r>
  <r>
    <x v="18"/>
    <x v="18"/>
    <s v="BP26001348"/>
    <s v="Recreación y Lúdica con Primera Infancia, Niños, Niñas, Adolescentes y Jóvenes de Santiago de  Cali"/>
    <s v="BP260013481010102"/>
    <s v="Adquirir implementos y materiales para experiencias lúdicas de primera infancia"/>
    <m/>
    <m/>
    <s v="2-302010134"/>
    <s v="Adquisicion de Materiales y Suministros"/>
    <x v="0"/>
    <s v="Vigencia actual"/>
    <n v="1271"/>
    <s v="0-1271"/>
    <s v="telefonia acdo 357/13"/>
    <m/>
    <m/>
    <x v="0"/>
    <s v="Organismo"/>
    <n v="99"/>
    <s v="MUNICIPIO DE CALI"/>
    <n v="41"/>
    <s v="CALI SOCIAL Y DIVERSA"/>
    <n v="4101"/>
    <s v="CONSTRUYENDO SOCIEDAD"/>
    <n v="4101001"/>
    <s v="ATENCIÓN INTEGRAL A LA PRIMERA INFANCIA"/>
    <x v="267"/>
    <s v="Niñas y niños de primera infancia con experiencias lúdicas"/>
    <n v="88023868"/>
    <n v="0"/>
    <n v="0"/>
    <n v="0"/>
    <n v="0"/>
    <n v="0"/>
    <n v="0"/>
    <n v="88023868"/>
    <n v="0"/>
    <n v="0"/>
    <n v="0"/>
    <n v="0"/>
    <n v="0"/>
    <n v="0"/>
    <n v="88023868"/>
  </r>
  <r>
    <x v="18"/>
    <x v="18"/>
    <s v="BP26001348"/>
    <s v="Recreación y Lúdica con Primera Infancia, Niños, Niñas, Adolescentes y Jóvenes de Santiago de  Cali"/>
    <s v="BP260013481020102"/>
    <s v="Adquirir implementos y materiales para programas lúdicos y recreativos con niñas y niños"/>
    <m/>
    <m/>
    <s v="2-302010134"/>
    <s v="Adquisicion de Materiales y Suministros"/>
    <x v="0"/>
    <s v="Vigencia actual"/>
    <n v="1271"/>
    <s v="0-1271"/>
    <s v="telefonia acdo 357/13"/>
    <m/>
    <m/>
    <x v="0"/>
    <s v="Organismo"/>
    <n v="99"/>
    <s v="MUNICIPIO DE CALI"/>
    <n v="41"/>
    <s v="CALI SOCIAL Y DIVERSA"/>
    <n v="4101"/>
    <s v="CONSTRUYENDO SOCIEDAD"/>
    <n v="4101001"/>
    <s v="ATENCIÓN INTEGRAL A LA PRIMERA INFANCIA"/>
    <x v="267"/>
    <s v="Niñas y niños de primera infancia con experiencias lúdicas"/>
    <n v="28499166"/>
    <n v="0"/>
    <n v="0"/>
    <n v="0"/>
    <n v="0"/>
    <n v="0"/>
    <n v="0"/>
    <n v="28499166"/>
    <n v="0"/>
    <n v="0"/>
    <n v="0"/>
    <n v="0"/>
    <n v="0"/>
    <n v="0"/>
    <n v="28499166"/>
  </r>
  <r>
    <x v="18"/>
    <x v="18"/>
    <s v="BP26001348"/>
    <s v="Recreación y Lúdica con Primera Infancia, Niños, Niñas, Adolescentes y Jóvenes de Santiago de  Cali"/>
    <s v="BP260013481030102"/>
    <s v="Adquirir implementos y materiales para programas lúdicos y recreativos con adolescentes y jóvenes"/>
    <m/>
    <m/>
    <s v="2-302010134"/>
    <s v="Adquisicion de Materiales y Suministros"/>
    <x v="0"/>
    <s v="Vigencia actual"/>
    <n v="1271"/>
    <s v="0-1271"/>
    <s v="telefonia acdo 357/13"/>
    <m/>
    <m/>
    <x v="0"/>
    <s v="Organismo"/>
    <n v="99"/>
    <s v="MUNICIPIO DE CALI"/>
    <n v="41"/>
    <s v="CALI SOCIAL Y DIVERSA"/>
    <n v="4101"/>
    <s v="CONSTRUYENDO SOCIEDAD"/>
    <n v="4101001"/>
    <s v="ATENCIÓN INTEGRAL A LA PRIMERA INFANCIA"/>
    <x v="267"/>
    <s v="Niñas y niños de primera infancia con experiencias lúdicas"/>
    <n v="33476966"/>
    <n v="0"/>
    <n v="0"/>
    <n v="0"/>
    <n v="0"/>
    <n v="0"/>
    <n v="0"/>
    <n v="33476966"/>
    <n v="0"/>
    <n v="0"/>
    <n v="0"/>
    <n v="0"/>
    <n v="0"/>
    <n v="0"/>
    <n v="33476966"/>
  </r>
  <r>
    <x v="18"/>
    <x v="18"/>
    <s v="BP26001364"/>
    <s v="Desarrollo de procesos de iniciación y formación deportiva en Santiago de  Cali"/>
    <s v="BP260013641010102"/>
    <s v="Apoyar con logística la promoción de la iniciación y formación deportiva"/>
    <m/>
    <m/>
    <s v="2-3030209"/>
    <s v="Programas de Atención a Población Infantil"/>
    <x v="0"/>
    <s v="Vigencia actual"/>
    <n v="1271"/>
    <s v="0-1271"/>
    <s v="telefonia acdo 357/13"/>
    <m/>
    <m/>
    <x v="0"/>
    <s v="Organismo"/>
    <n v="99"/>
    <s v="MUNICIPIO DE CALI"/>
    <n v="41"/>
    <s v="CALI SOCIAL Y DIVERSA"/>
    <n v="4101"/>
    <s v="CONSTRUYENDO SOCIEDAD"/>
    <n v="4101002"/>
    <s v="NIÑOS, NIÑAS, ADOLESCENTES Y JÓVENES - NNAJ CON OPORTUNIDADE"/>
    <x v="269"/>
    <s v="Niñas, niños y adolescentes (incluidos con discapacidad) ben"/>
    <n v="14111050"/>
    <n v="0"/>
    <n v="0"/>
    <n v="0"/>
    <n v="0"/>
    <n v="0"/>
    <n v="0"/>
    <n v="14111050"/>
    <n v="0"/>
    <n v="0"/>
    <n v="0"/>
    <n v="0"/>
    <n v="0"/>
    <n v="0"/>
    <n v="14111050"/>
  </r>
  <r>
    <x v="18"/>
    <x v="18"/>
    <s v="BP26001364"/>
    <s v="Desarrollo de procesos de iniciación y formación deportiva en Santiago de  Cali"/>
    <s v="BP260013641010105"/>
    <s v="Adquirir implementación para procesos de iniciación y formación deportiva"/>
    <m/>
    <m/>
    <s v="2-302010134"/>
    <s v="Adquisicion de Materiales y Suministros"/>
    <x v="0"/>
    <s v="Vigencia actual"/>
    <n v="1271"/>
    <s v="0-1271"/>
    <s v="telefonia acdo 357/13"/>
    <m/>
    <m/>
    <x v="0"/>
    <s v="Organismo"/>
    <n v="99"/>
    <s v="MUNICIPIO DE CALI"/>
    <n v="41"/>
    <s v="CALI SOCIAL Y DIVERSA"/>
    <n v="4101"/>
    <s v="CONSTRUYENDO SOCIEDAD"/>
    <n v="4101002"/>
    <s v="NIÑOS, NIÑAS, ADOLESCENTES Y JÓVENES - NNAJ CON OPORTUNIDADE"/>
    <x v="269"/>
    <s v="Niñas, niños y adolescentes (incluidos con discapacidad) ben"/>
    <n v="334785438"/>
    <n v="0"/>
    <n v="0"/>
    <n v="0"/>
    <n v="0"/>
    <n v="0"/>
    <n v="0"/>
    <n v="334785438"/>
    <n v="0"/>
    <n v="0"/>
    <n v="0"/>
    <n v="0"/>
    <n v="0"/>
    <n v="0"/>
    <n v="334785438"/>
  </r>
  <r>
    <x v="18"/>
    <x v="18"/>
    <s v="BP26001364"/>
    <s v="Desarrollo de procesos de iniciación y formación deportiva en Santiago de  Cali"/>
    <s v="BP260013641010106"/>
    <s v="Apoyar el desplazamiento para procesos de iniciación y formación deportiva"/>
    <m/>
    <m/>
    <s v="2-302010133"/>
    <s v="Servicios de Transporte "/>
    <x v="0"/>
    <s v="Vigencia actual"/>
    <n v="1271"/>
    <s v="0-1271"/>
    <s v="telefonia acdo 357/13"/>
    <m/>
    <m/>
    <x v="0"/>
    <s v="Organismo"/>
    <n v="99"/>
    <s v="MUNICIPIO DE CALI"/>
    <n v="41"/>
    <s v="CALI SOCIAL Y DIVERSA"/>
    <n v="4101"/>
    <s v="CONSTRUYENDO SOCIEDAD"/>
    <n v="4101002"/>
    <s v="NIÑOS, NIÑAS, ADOLESCENTES Y JÓVENES - NNAJ CON OPORTUNIDADE"/>
    <x v="269"/>
    <s v="Niñas, niños y adolescentes (incluidos con discapacidad) ben"/>
    <n v="43778750"/>
    <n v="0"/>
    <n v="0"/>
    <n v="0"/>
    <n v="0"/>
    <n v="0"/>
    <n v="0"/>
    <n v="43778750"/>
    <n v="0"/>
    <n v="0"/>
    <n v="0"/>
    <n v="0"/>
    <n v="0"/>
    <n v="0"/>
    <n v="43778750"/>
  </r>
  <r>
    <x v="18"/>
    <x v="18"/>
    <s v="BP26001364"/>
    <s v="Desarrollo de procesos de iniciación y formación deportiva en Santiago de  Cali"/>
    <s v="BP260013641010108"/>
    <s v="Adquirir materiales y suministros para procesos de iniciación y formación deportiva"/>
    <m/>
    <m/>
    <s v="2-302010134"/>
    <s v="Adquisicion de Materiales y Suministros"/>
    <x v="0"/>
    <s v="Vigencia actual"/>
    <n v="1271"/>
    <s v="0-1271"/>
    <s v="telefonia acdo 357/13"/>
    <m/>
    <m/>
    <x v="0"/>
    <s v="Organismo"/>
    <n v="99"/>
    <s v="MUNICIPIO DE CALI"/>
    <n v="41"/>
    <s v="CALI SOCIAL Y DIVERSA"/>
    <n v="4101"/>
    <s v="CONSTRUYENDO SOCIEDAD"/>
    <n v="4101002"/>
    <s v="NIÑOS, NIÑAS, ADOLESCENTES Y JÓVENES - NNAJ CON OPORTUNIDADE"/>
    <x v="269"/>
    <s v="Niñas, niños y adolescentes (incluidos con discapacidad) ben"/>
    <n v="344543"/>
    <n v="0"/>
    <n v="0"/>
    <n v="0"/>
    <n v="0"/>
    <n v="0"/>
    <n v="0"/>
    <n v="344543"/>
    <n v="0"/>
    <n v="0"/>
    <n v="0"/>
    <n v="0"/>
    <n v="0"/>
    <n v="0"/>
    <n v="344543"/>
  </r>
  <r>
    <x v="18"/>
    <x v="18"/>
    <s v="BP26001364"/>
    <s v="Desarrollo de procesos de iniciación y formación deportiva en Santiago de  Cali"/>
    <s v="BP260013641020103"/>
    <s v="Apoyar con logística los festivales y encuentros deportivos del programa"/>
    <m/>
    <m/>
    <s v="2-3030209"/>
    <s v="Programas de Atención a Población Infantil"/>
    <x v="0"/>
    <s v="Vigencia actual"/>
    <n v="1271"/>
    <s v="0-1271"/>
    <s v="telefonia acdo 357/13"/>
    <m/>
    <m/>
    <x v="0"/>
    <s v="Organismo"/>
    <n v="99"/>
    <s v="MUNICIPIO DE CALI"/>
    <n v="41"/>
    <s v="CALI SOCIAL Y DIVERSA"/>
    <n v="4101"/>
    <s v="CONSTRUYENDO SOCIEDAD"/>
    <n v="4101002"/>
    <s v="NIÑOS, NIÑAS, ADOLESCENTES Y JÓVENES - NNAJ CON OPORTUNIDADE"/>
    <x v="269"/>
    <s v="Niñas, niños y adolescentes (incluidos con discapacidad) ben"/>
    <n v="142110200"/>
    <n v="0"/>
    <n v="0"/>
    <n v="0"/>
    <n v="0"/>
    <n v="0"/>
    <n v="0"/>
    <n v="142110200"/>
    <n v="0"/>
    <n v="0"/>
    <n v="0"/>
    <n v="0"/>
    <n v="0"/>
    <n v="0"/>
    <n v="142110200"/>
  </r>
  <r>
    <x v="18"/>
    <x v="18"/>
    <s v="BP26001363"/>
    <s v="Desarrollo de juegos Escolares y Universitarios en Santiago de  Cali"/>
    <s v="BP260013631010103"/>
    <s v="Adquirir materiales y suministros para el desarrollo de los juegos Interescolares"/>
    <m/>
    <m/>
    <s v="2-302010134"/>
    <s v="Adquisicion de Materiales y Suministros"/>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1929019"/>
    <n v="0"/>
    <n v="0"/>
    <n v="0"/>
    <n v="0"/>
    <n v="0"/>
    <n v="0"/>
    <n v="1929019"/>
    <n v="0"/>
    <n v="0"/>
    <n v="0"/>
    <n v="0"/>
    <n v="0"/>
    <n v="0"/>
    <n v="1929019"/>
  </r>
  <r>
    <x v="18"/>
    <x v="18"/>
    <s v="BP26001363"/>
    <s v="Desarrollo de juegos Escolares y Universitarios en Santiago de  Cali"/>
    <s v="BP260013631010104"/>
    <s v="Apoyar con logística los juegos deportivos interescolares"/>
    <m/>
    <m/>
    <s v="2-3030247"/>
    <s v="Financiación de Eventos Deportivos"/>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600000"/>
    <n v="0"/>
    <n v="0"/>
    <n v="0"/>
    <n v="0"/>
    <n v="0"/>
    <n v="0"/>
    <n v="600000"/>
    <n v="0"/>
    <n v="0"/>
    <n v="0"/>
    <n v="0"/>
    <n v="0"/>
    <n v="0"/>
    <n v="600000"/>
  </r>
  <r>
    <x v="18"/>
    <x v="18"/>
    <s v="BP26001363"/>
    <s v="Desarrollo de juegos Escolares y Universitarios en Santiago de  Cali"/>
    <s v="BP260013631010106"/>
    <s v="Adquirir implementos para los juegos interescolares"/>
    <m/>
    <m/>
    <s v="2-302010134"/>
    <s v="Adquisicion de Materiales y Suministros"/>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35706111"/>
    <n v="0"/>
    <n v="0"/>
    <n v="0"/>
    <n v="0"/>
    <n v="0"/>
    <n v="0"/>
    <n v="35706111"/>
    <n v="0"/>
    <n v="0"/>
    <n v="0"/>
    <n v="0"/>
    <n v="0"/>
    <n v="0"/>
    <n v="35706111"/>
  </r>
  <r>
    <x v="18"/>
    <x v="18"/>
    <s v="BP26001363"/>
    <s v="Desarrollo de juegos Escolares y Universitarios en Santiago de  Cali"/>
    <s v="BP260013631020101"/>
    <s v="Direccionar los lineamientos, cronogramas y la coordinación de los juegos Universitarios"/>
    <m/>
    <m/>
    <s v="2-30503"/>
    <s v="Atención, Control y Organización Institucional para apoyo a la Gestión del Estado"/>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21168147"/>
    <n v="0"/>
    <n v="0"/>
    <n v="0"/>
    <n v="0"/>
    <n v="0"/>
    <n v="0"/>
    <n v="21168147"/>
    <n v="0"/>
    <n v="0"/>
    <n v="0"/>
    <n v="0"/>
    <n v="0"/>
    <n v="0"/>
    <n v="21168147"/>
  </r>
  <r>
    <x v="18"/>
    <x v="18"/>
    <s v="BP26001363"/>
    <s v="Desarrollo de juegos Escolares y Universitarios en Santiago de  Cali"/>
    <s v="BP260013631020102"/>
    <s v="Adquirir implementos deportivos para los juegos Universitarios"/>
    <m/>
    <m/>
    <s v="2-302010134"/>
    <s v="Adquisicion de Materiales y Suministros"/>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20303222"/>
    <n v="0"/>
    <n v="0"/>
    <n v="0"/>
    <n v="0"/>
    <n v="0"/>
    <n v="0"/>
    <n v="20303222"/>
    <n v="0"/>
    <n v="0"/>
    <n v="0"/>
    <n v="0"/>
    <n v="0"/>
    <n v="0"/>
    <n v="20303222"/>
  </r>
  <r>
    <x v="18"/>
    <x v="18"/>
    <s v="BP26001363"/>
    <s v="Desarrollo de juegos Escolares y Universitarios en Santiago de  Cali"/>
    <s v="BP260013631020103"/>
    <s v="Apoyar con logística los juegos deportivos Universitarios"/>
    <m/>
    <m/>
    <s v="2-3030247"/>
    <s v="Financiación de Eventos Deportivos"/>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62707231"/>
    <n v="0"/>
    <n v="0"/>
    <n v="0"/>
    <n v="0"/>
    <n v="0"/>
    <n v="0"/>
    <n v="62707231"/>
    <n v="0"/>
    <n v="0"/>
    <n v="0"/>
    <n v="0"/>
    <n v="0"/>
    <n v="0"/>
    <n v="62707231"/>
  </r>
  <r>
    <x v="18"/>
    <x v="18"/>
    <s v="BP26001363"/>
    <s v="Desarrollo de juegos Escolares y Universitarios en Santiago de  Cali"/>
    <s v="BP260013631030101"/>
    <s v="Direccionar los lineamientos, cronogramas y la coordinación de los juegos Intercolegiados"/>
    <m/>
    <m/>
    <s v="2-30503"/>
    <s v="Atención, Control y Organización Institucional para apoyo a la Gestión del Estado"/>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24696172"/>
    <n v="0"/>
    <n v="0"/>
    <n v="0"/>
    <n v="0"/>
    <n v="0"/>
    <n v="0"/>
    <n v="24696172"/>
    <n v="0"/>
    <n v="0"/>
    <n v="0"/>
    <n v="0"/>
    <n v="0"/>
    <n v="0"/>
    <n v="24696172"/>
  </r>
  <r>
    <x v="18"/>
    <x v="18"/>
    <s v="BP26001363"/>
    <s v="Desarrollo de juegos Escolares y Universitarios en Santiago de  Cali"/>
    <s v="BP260013631030102"/>
    <s v="Realizar sesiones de entrenamiento de iniciación y formación de deportiva para los juegos Intercolegiados"/>
    <m/>
    <m/>
    <s v="2-30503"/>
    <s v="Atención, Control y Organización Institucional para apoyo a la Gestión del Estado"/>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120082910"/>
    <n v="0"/>
    <n v="0"/>
    <n v="0"/>
    <n v="0"/>
    <n v="0"/>
    <n v="0"/>
    <n v="120082910"/>
    <n v="0"/>
    <n v="0"/>
    <n v="0"/>
    <n v="0"/>
    <n v="0"/>
    <n v="0"/>
    <n v="120082910"/>
  </r>
  <r>
    <x v="18"/>
    <x v="18"/>
    <s v="BP26001363"/>
    <s v="Desarrollo de juegos Escolares y Universitarios en Santiago de  Cali"/>
    <s v="BP260013631030103"/>
    <s v="Adquirir materiales y suministros para el desarrollo de los juegos Intercolegiados"/>
    <m/>
    <m/>
    <s v="2-302010134"/>
    <s v="Adquisicion de Materiales y Suministros"/>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2050293"/>
    <n v="0"/>
    <n v="0"/>
    <n v="0"/>
    <n v="0"/>
    <n v="0"/>
    <n v="0"/>
    <n v="2050293"/>
    <n v="0"/>
    <n v="0"/>
    <n v="0"/>
    <n v="0"/>
    <n v="0"/>
    <n v="0"/>
    <n v="2050293"/>
  </r>
  <r>
    <x v="18"/>
    <x v="18"/>
    <s v="BP26001363"/>
    <s v="Desarrollo de juegos Escolares y Universitarios en Santiago de  Cali"/>
    <s v="BP260013631030104"/>
    <s v="Adquirir implementos deportivos para los juegos Intercolegiados"/>
    <m/>
    <m/>
    <s v="2-302010134"/>
    <s v="Adquisicion de Materiales y Suministros"/>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34398792"/>
    <n v="0"/>
    <n v="0"/>
    <n v="0"/>
    <n v="0"/>
    <n v="0"/>
    <n v="0"/>
    <n v="34398792"/>
    <n v="0"/>
    <n v="0"/>
    <n v="0"/>
    <n v="0"/>
    <n v="0"/>
    <n v="0"/>
    <n v="34398792"/>
  </r>
  <r>
    <x v="18"/>
    <x v="18"/>
    <s v="BP26001363"/>
    <s v="Desarrollo de juegos Escolares y Universitarios en Santiago de  Cali"/>
    <s v="BP260013631030105"/>
    <s v="Apoyar con logística los juegos deportivos Intercolegiados"/>
    <m/>
    <m/>
    <s v="2-3030247"/>
    <s v="Financiación de Eventos Deportivos"/>
    <x v="0"/>
    <s v="Vigencia actual"/>
    <n v="1271"/>
    <s v="0-1271"/>
    <s v="telefonia acdo 357/13"/>
    <m/>
    <m/>
    <x v="0"/>
    <s v="Organismo"/>
    <n v="99"/>
    <s v="MUNICIPIO DE CALI"/>
    <n v="41"/>
    <s v="CALI SOCIAL Y DIVERSA"/>
    <n v="4101"/>
    <s v="CONSTRUYENDO SOCIEDAD"/>
    <n v="4101002"/>
    <s v="NIÑOS, NIÑAS, ADOLESCENTES Y JÓVENES - NNAJ CON OPORTUNIDADE"/>
    <x v="270"/>
    <s v="Juegos Inter-escolares deportivos y recreativos en comunas y"/>
    <n v="115910122"/>
    <n v="0"/>
    <n v="0"/>
    <n v="0"/>
    <n v="0"/>
    <n v="0"/>
    <n v="0"/>
    <n v="115910122"/>
    <n v="0"/>
    <n v="0"/>
    <n v="0"/>
    <n v="0"/>
    <n v="0"/>
    <n v="0"/>
    <n v="115910122"/>
  </r>
  <r>
    <x v="18"/>
    <x v="18"/>
    <s v="BP26001365"/>
    <s v="Desarrollo de programas de iniciación y formación de deportes urbanos y nuevas tendencias en Santiago de  Cali"/>
    <s v="BP260013651020102"/>
    <s v="Apoyar con logística la divulgación de las actividades deportivas del programa"/>
    <m/>
    <m/>
    <s v="2-3030247"/>
    <s v="Financiación de Eventos Deportivos"/>
    <x v="0"/>
    <s v="Vigencia actual"/>
    <n v="1271"/>
    <s v="0-1271"/>
    <s v="telefonia acdo 357/13"/>
    <m/>
    <m/>
    <x v="0"/>
    <s v="Organismo"/>
    <n v="99"/>
    <s v="MUNICIPIO DE CALI"/>
    <n v="41"/>
    <s v="CALI SOCIAL Y DIVERSA"/>
    <n v="4101"/>
    <s v="CONSTRUYENDO SOCIEDAD"/>
    <n v="4101002"/>
    <s v="NIÑOS, NIÑAS, ADOLESCENTES Y JÓVENES - NNAJ CON OPORTUNIDADE"/>
    <x v="271"/>
    <s v="Jóvenes (incluidos jóvenes con discapacidad) beneficiados co"/>
    <n v="7254641"/>
    <n v="0"/>
    <n v="0"/>
    <n v="0"/>
    <n v="0"/>
    <n v="0"/>
    <n v="0"/>
    <n v="7254641"/>
    <n v="0"/>
    <n v="0"/>
    <n v="0"/>
    <n v="0"/>
    <n v="0"/>
    <n v="0"/>
    <n v="7254641"/>
  </r>
  <r>
    <x v="18"/>
    <x v="18"/>
    <s v="BP26001365"/>
    <s v="Desarrollo de programas de iniciación y formación de deportes urbanos y nuevas tendencias en Santiago de  Cali"/>
    <s v="BP260013651020103"/>
    <s v="Apoyar con logística los encuentros deportivas del programa"/>
    <m/>
    <m/>
    <s v="2-3030247"/>
    <s v="Financiación de Eventos Deportivos"/>
    <x v="0"/>
    <s v="Vigencia actual"/>
    <n v="1271"/>
    <s v="0-1271"/>
    <s v="telefonia acdo 357/13"/>
    <m/>
    <m/>
    <x v="0"/>
    <s v="Organismo"/>
    <n v="99"/>
    <s v="MUNICIPIO DE CALI"/>
    <n v="41"/>
    <s v="CALI SOCIAL Y DIVERSA"/>
    <n v="4101"/>
    <s v="CONSTRUYENDO SOCIEDAD"/>
    <n v="4101002"/>
    <s v="NIÑOS, NIÑAS, ADOLESCENTES Y JÓVENES - NNAJ CON OPORTUNIDADE"/>
    <x v="271"/>
    <s v="Jóvenes (incluidos jóvenes con discapacidad) beneficiados co"/>
    <n v="142745359"/>
    <n v="0"/>
    <n v="0"/>
    <n v="0"/>
    <n v="0"/>
    <n v="0"/>
    <n v="0"/>
    <n v="142745359"/>
    <n v="0"/>
    <n v="0"/>
    <n v="0"/>
    <n v="0"/>
    <n v="0"/>
    <n v="0"/>
    <n v="142745359"/>
  </r>
  <r>
    <x v="18"/>
    <x v="18"/>
    <s v="BP26001360"/>
    <s v="Fortalecimiento de los talentos deportivos que conforman la Selección de Santiago de  Cali"/>
    <s v="BP260013601020102"/>
    <s v="Suministrar suplementación deportiva para apoyo nutricional y metabólico de los deportistas"/>
    <m/>
    <m/>
    <s v="2-3030247"/>
    <s v="Financiación de Eventos Deportivos"/>
    <x v="0"/>
    <s v="Vigencia actual"/>
    <n v="1271"/>
    <s v="0-1271"/>
    <s v="telefonia acdo 357/13"/>
    <m/>
    <m/>
    <x v="0"/>
    <s v="Organismo"/>
    <n v="99"/>
    <s v="MUNICIPIO DE CALI"/>
    <n v="41"/>
    <s v="CALI SOCIAL Y DIVERSA"/>
    <n v="4101"/>
    <s v="CONSTRUYENDO SOCIEDAD"/>
    <n v="4101002"/>
    <s v="NIÑOS, NIÑAS, ADOLESCENTES Y JÓVENES - NNAJ CON OPORTUNIDADE"/>
    <x v="272"/>
    <s v="Niñas, niños, adolescentes y jóvenes (incluidas personas con"/>
    <n v="10000000"/>
    <n v="0"/>
    <n v="0"/>
    <n v="0"/>
    <n v="0"/>
    <n v="0"/>
    <n v="0"/>
    <n v="10000000"/>
    <n v="0"/>
    <n v="0"/>
    <n v="0"/>
    <n v="0"/>
    <n v="0"/>
    <n v="0"/>
    <n v="10000000"/>
  </r>
  <r>
    <x v="18"/>
    <x v="18"/>
    <s v="BP26001360"/>
    <s v="Fortalecimiento de los talentos deportivos que conforman la Selección de Santiago de  Cali"/>
    <s v="BP260013601020103"/>
    <s v="Apoyar con logística los fogueos y chequeos de preparación a deportistas"/>
    <m/>
    <m/>
    <s v="2-3030247"/>
    <s v="Financiación de Eventos Deportivos"/>
    <x v="0"/>
    <s v="Vigencia actual"/>
    <n v="1271"/>
    <s v="0-1271"/>
    <s v="telefonia acdo 357/13"/>
    <m/>
    <m/>
    <x v="0"/>
    <s v="Organismo"/>
    <n v="99"/>
    <s v="MUNICIPIO DE CALI"/>
    <n v="41"/>
    <s v="CALI SOCIAL Y DIVERSA"/>
    <n v="4101"/>
    <s v="CONSTRUYENDO SOCIEDAD"/>
    <n v="4101002"/>
    <s v="NIÑOS, NIÑAS, ADOLESCENTES Y JÓVENES - NNAJ CON OPORTUNIDADE"/>
    <x v="272"/>
    <s v="Niñas, niños, adolescentes y jóvenes (incluidas personas con"/>
    <n v="140000000"/>
    <n v="0"/>
    <n v="0"/>
    <n v="0"/>
    <n v="0"/>
    <n v="0"/>
    <n v="0"/>
    <n v="140000000"/>
    <n v="0"/>
    <n v="0"/>
    <n v="0"/>
    <n v="0"/>
    <n v="0"/>
    <n v="0"/>
    <n v="140000000"/>
  </r>
  <r>
    <x v="18"/>
    <x v="18"/>
    <s v="BP26001362"/>
    <s v="Desarrollo de juegos Municipales en Santiago de  Cali"/>
    <s v="BP260013621010102"/>
    <s v="Apoyar con logística los juegos deportivos y recreativos Municipales"/>
    <m/>
    <m/>
    <s v="2-3030247"/>
    <s v="Financiación de Eventos Deportivos"/>
    <x v="0"/>
    <s v="Vigencia actual"/>
    <n v="1271"/>
    <s v="0-1271"/>
    <s v="telefonia acdo 357/13"/>
    <m/>
    <m/>
    <x v="0"/>
    <s v="Organismo"/>
    <n v="99"/>
    <s v="MUNICIPIO DE CALI"/>
    <n v="41"/>
    <s v="CALI SOCIAL Y DIVERSA"/>
    <n v="4101"/>
    <s v="CONSTRUYENDO SOCIEDAD"/>
    <n v="4101002"/>
    <s v="NIÑOS, NIÑAS, ADOLESCENTES Y JÓVENES - NNAJ CON OPORTUNIDADE"/>
    <x v="273"/>
    <s v="Juegos deportivos y recreativos intercolegiados, universitar"/>
    <n v="344960000"/>
    <n v="0"/>
    <n v="0"/>
    <n v="0"/>
    <n v="0"/>
    <n v="0"/>
    <n v="0"/>
    <n v="344960000"/>
    <n v="0"/>
    <n v="0"/>
    <n v="0"/>
    <n v="0"/>
    <n v="0"/>
    <n v="0"/>
    <n v="344960000"/>
  </r>
  <r>
    <x v="18"/>
    <x v="18"/>
    <s v="BP26001362"/>
    <s v="Desarrollo de juegos Municipales en Santiago de  Cali"/>
    <s v="BP260013621010103"/>
    <s v="Adquirir materiales y suministros para los juegos"/>
    <m/>
    <m/>
    <s v="2-302010134"/>
    <s v="Adquisicion de Materiales y Suministros"/>
    <x v="0"/>
    <s v="Vigencia actual"/>
    <n v="1271"/>
    <s v="0-1271"/>
    <s v="telefonia acdo 357/13"/>
    <m/>
    <m/>
    <x v="0"/>
    <s v="Organismo"/>
    <n v="99"/>
    <s v="MUNICIPIO DE CALI"/>
    <n v="41"/>
    <s v="CALI SOCIAL Y DIVERSA"/>
    <n v="4101"/>
    <s v="CONSTRUYENDO SOCIEDAD"/>
    <n v="4101002"/>
    <s v="NIÑOS, NIÑAS, ADOLESCENTES Y JÓVENES - NNAJ CON OPORTUNIDADE"/>
    <x v="273"/>
    <s v="Juegos deportivos y recreativos intercolegiados, universitar"/>
    <n v="70000000"/>
    <n v="0"/>
    <n v="0"/>
    <n v="0"/>
    <n v="0"/>
    <n v="0"/>
    <n v="0"/>
    <n v="70000000"/>
    <n v="0"/>
    <n v="0"/>
    <n v="0"/>
    <n v="0"/>
    <n v="0"/>
    <n v="0"/>
    <n v="70000000"/>
  </r>
  <r>
    <x v="18"/>
    <x v="18"/>
    <s v="BP26001362"/>
    <s v="Desarrollo de juegos Municipales en Santiago de  Cali"/>
    <s v="BP260013621020101"/>
    <s v="Apoyar con logística la divulgación y promoción los juegos del programa"/>
    <m/>
    <m/>
    <s v="2-3030247"/>
    <s v="Financiación de Eventos Deportivos"/>
    <x v="0"/>
    <s v="Vigencia actual"/>
    <n v="1271"/>
    <s v="0-1271"/>
    <s v="telefonia acdo 357/13"/>
    <m/>
    <m/>
    <x v="0"/>
    <s v="Organismo"/>
    <n v="99"/>
    <s v="MUNICIPIO DE CALI"/>
    <n v="41"/>
    <s v="CALI SOCIAL Y DIVERSA"/>
    <n v="4101"/>
    <s v="CONSTRUYENDO SOCIEDAD"/>
    <n v="4101002"/>
    <s v="NIÑOS, NIÑAS, ADOLESCENTES Y JÓVENES - NNAJ CON OPORTUNIDADE"/>
    <x v="273"/>
    <s v="Juegos deportivos y recreativos intercolegiados, universitar"/>
    <n v="14140000"/>
    <n v="0"/>
    <n v="0"/>
    <n v="0"/>
    <n v="0"/>
    <n v="0"/>
    <n v="0"/>
    <n v="14140000"/>
    <n v="0"/>
    <n v="0"/>
    <n v="0"/>
    <n v="0"/>
    <n v="0"/>
    <n v="0"/>
    <n v="14140000"/>
  </r>
  <r>
    <x v="18"/>
    <x v="18"/>
    <s v="BP26001362"/>
    <s v="Desarrollo de juegos Municipales en Santiago de  Cali"/>
    <s v="BP260013621020102"/>
    <s v="Apoyar el desplazamiento de los juegos del programa"/>
    <m/>
    <m/>
    <s v="2-302010133"/>
    <s v="Servicios de Transporte "/>
    <x v="0"/>
    <s v="Vigencia actual"/>
    <n v="1271"/>
    <s v="0-1271"/>
    <s v="telefonia acdo 357/13"/>
    <m/>
    <m/>
    <x v="0"/>
    <s v="Organismo"/>
    <n v="99"/>
    <s v="MUNICIPIO DE CALI"/>
    <n v="41"/>
    <s v="CALI SOCIAL Y DIVERSA"/>
    <n v="4101"/>
    <s v="CONSTRUYENDO SOCIEDAD"/>
    <n v="4101002"/>
    <s v="NIÑOS, NIÑAS, ADOLESCENTES Y JÓVENES - NNAJ CON OPORTUNIDADE"/>
    <x v="273"/>
    <s v="Juegos deportivos y recreativos intercolegiados, universitar"/>
    <n v="30900000"/>
    <n v="0"/>
    <n v="0"/>
    <n v="0"/>
    <n v="0"/>
    <n v="0"/>
    <n v="0"/>
    <n v="30900000"/>
    <n v="0"/>
    <n v="0"/>
    <n v="0"/>
    <n v="0"/>
    <n v="0"/>
    <n v="0"/>
    <n v="30900000"/>
  </r>
  <r>
    <x v="18"/>
    <x v="18"/>
    <s v="BP26001347"/>
    <s v="Recreación con jornadas de Actividad Física en Santiago de Cali"/>
    <s v="BP260013471010103"/>
    <s v="Adquisición de implementación para el desarrollo de las jornadas de actividad física"/>
    <m/>
    <m/>
    <s v="2-302010134"/>
    <s v="Adquisicion de Materiales y Suministros"/>
    <x v="0"/>
    <s v="Vigencia actual"/>
    <n v="1271"/>
    <s v="0-1271"/>
    <s v="telefonia acdo 357/13"/>
    <m/>
    <m/>
    <x v="0"/>
    <s v="Organismo"/>
    <n v="99"/>
    <s v="MUNICIPIO DE CALI"/>
    <n v="41"/>
    <s v="CALI SOCIAL Y DIVERSA"/>
    <n v="4105"/>
    <s v="CALI VIBRA CON LA CULTURA Y EL DEPORTE"/>
    <n v="4105001"/>
    <s v="ACTÍVATE CON EL DEPORTE Y LA RECREACIÓN"/>
    <x v="279"/>
    <s v="Beneficiados con el proyecto de gimnasia dirigida y aeróbico"/>
    <n v="70000000"/>
    <n v="0"/>
    <n v="0"/>
    <n v="0"/>
    <n v="0"/>
    <n v="0"/>
    <n v="0"/>
    <n v="70000000"/>
    <n v="0"/>
    <n v="0"/>
    <n v="0"/>
    <n v="0"/>
    <n v="0"/>
    <n v="0"/>
    <n v="70000000"/>
  </r>
  <r>
    <x v="18"/>
    <x v="18"/>
    <s v="BP26001368"/>
    <s v="Apoyo en procesos deportivos a ligas, clubes y deportistas en Santiago de  Cali"/>
    <s v="BP260013681010101"/>
    <s v="Apoyar la logística de los eventos deportivos de ligas y clubes"/>
    <m/>
    <m/>
    <s v="2-3030247"/>
    <s v="Financiación de Eventos Deportivos"/>
    <x v="0"/>
    <s v="Vigencia actual"/>
    <n v="1271"/>
    <s v="0-1271"/>
    <s v="telefonia acdo 357/13"/>
    <m/>
    <m/>
    <x v="0"/>
    <s v="Organismo"/>
    <n v="99"/>
    <s v="MUNICIPIO DE CALI"/>
    <n v="41"/>
    <s v="CALI SOCIAL Y DIVERSA"/>
    <n v="4105"/>
    <s v="CALI VIBRA CON LA CULTURA Y EL DEPORTE"/>
    <n v="4105001"/>
    <s v="ACTÍVATE CON EL DEPORTE Y LA RECREACIÓN"/>
    <x v="282"/>
    <s v="Clubes, ligas y deportistas apoyados con enfoque diferencial"/>
    <n v="170000000"/>
    <n v="0"/>
    <n v="0"/>
    <n v="0"/>
    <n v="0"/>
    <n v="0"/>
    <n v="0"/>
    <n v="170000000"/>
    <n v="0"/>
    <n v="0"/>
    <n v="0"/>
    <n v="0"/>
    <n v="0"/>
    <n v="0"/>
    <n v="170000000"/>
  </r>
  <r>
    <x v="18"/>
    <x v="18"/>
    <s v="BP26001368"/>
    <s v="Apoyo en procesos deportivos a ligas, clubes y deportistas en Santiago de  Cali"/>
    <s v="BP260013681010102"/>
    <s v="Apoyar la participación de los deportistas en certámenes deportivos"/>
    <m/>
    <m/>
    <s v="2-3030247"/>
    <s v="Financiación de Eventos Deportivos"/>
    <x v="0"/>
    <s v="Vigencia actual"/>
    <n v="1271"/>
    <s v="0-1271"/>
    <s v="telefonia acdo 357/13"/>
    <m/>
    <m/>
    <x v="0"/>
    <s v="Organismo"/>
    <n v="99"/>
    <s v="MUNICIPIO DE CALI"/>
    <n v="41"/>
    <s v="CALI SOCIAL Y DIVERSA"/>
    <n v="4105"/>
    <s v="CALI VIBRA CON LA CULTURA Y EL DEPORTE"/>
    <n v="4105001"/>
    <s v="ACTÍVATE CON EL DEPORTE Y LA RECREACIÓN"/>
    <x v="282"/>
    <s v="Clubes, ligas y deportistas apoyados con enfoque diferencial"/>
    <n v="130000000"/>
    <n v="0"/>
    <n v="0"/>
    <n v="0"/>
    <n v="0"/>
    <n v="0"/>
    <n v="0"/>
    <n v="130000000"/>
    <n v="0"/>
    <n v="0"/>
    <n v="0"/>
    <n v="0"/>
    <n v="0"/>
    <n v="0"/>
    <n v="130000000"/>
  </r>
  <r>
    <x v="18"/>
    <x v="18"/>
    <s v="BP26001366"/>
    <s v="Implementación de la Ciclovía Recreativa y Estrategias para el Uso de la Bicicleta en Santiago de Cali"/>
    <s v="BP260013661010107"/>
    <s v="Adquirir implementos para las de jornadas de ciclovía"/>
    <m/>
    <m/>
    <s v="2-302010134"/>
    <s v="Adquisicion de Materiales y Suministros"/>
    <x v="0"/>
    <s v="Vigencia actual"/>
    <n v="1271"/>
    <s v="0-1271"/>
    <s v="telefonia acdo 357/13"/>
    <m/>
    <m/>
    <x v="0"/>
    <s v="Organismo"/>
    <n v="99"/>
    <s v="MUNICIPIO DE CALI"/>
    <n v="42"/>
    <s v="CALI AMABLE Y SOSTENIBLE"/>
    <n v="4201"/>
    <s v="MOVILIDAD SOSTENIBLE, SALUDABLE, SEGURA Y ACCESIBLE"/>
    <n v="4201002"/>
    <s v="MOVILIDAD EN BICICLETA"/>
    <x v="284"/>
    <s v="Promoción del uso de la bicicleta como medio de transporte s"/>
    <n v="55181075"/>
    <n v="0"/>
    <n v="0"/>
    <n v="0"/>
    <n v="0"/>
    <n v="0"/>
    <n v="0"/>
    <n v="55181075"/>
    <n v="55181075"/>
    <n v="55181075"/>
    <n v="0"/>
    <n v="0"/>
    <n v="55181075"/>
    <n v="0"/>
    <n v="0"/>
  </r>
  <r>
    <x v="18"/>
    <x v="18"/>
    <s v="BP26001366"/>
    <s v="Implementación de la Ciclovía Recreativa y Estrategias para el Uso de la Bicicleta en Santiago de Cali"/>
    <s v="BP260013661020104"/>
    <s v="Apoyar con logística  los programas de bicicletas y vehículos no motorizados"/>
    <m/>
    <m/>
    <s v="2-3030247"/>
    <s v="Financiación de Eventos Deportivos"/>
    <x v="0"/>
    <s v="Vigencia actual"/>
    <n v="1271"/>
    <s v="0-1271"/>
    <s v="telefonia acdo 357/13"/>
    <m/>
    <m/>
    <x v="0"/>
    <s v="Organismo"/>
    <n v="99"/>
    <s v="MUNICIPIO DE CALI"/>
    <n v="42"/>
    <s v="CALI AMABLE Y SOSTENIBLE"/>
    <n v="4201"/>
    <s v="MOVILIDAD SOSTENIBLE, SALUDABLE, SEGURA Y ACCESIBLE"/>
    <n v="4201002"/>
    <s v="MOVILIDAD EN BICICLETA"/>
    <x v="284"/>
    <s v="Promoción del uso de la bicicleta como medio de transporte s"/>
    <n v="53887183"/>
    <n v="0"/>
    <n v="0"/>
    <n v="0"/>
    <n v="0"/>
    <n v="0"/>
    <n v="0"/>
    <n v="53887183"/>
    <n v="53887183"/>
    <n v="53887183"/>
    <n v="0"/>
    <n v="0"/>
    <n v="53887183"/>
    <n v="0"/>
    <n v="0"/>
  </r>
  <r>
    <x v="18"/>
    <x v="18"/>
    <s v="BP26001366"/>
    <s v="Implementación de la Ciclovía Recreativa y Estrategias para el Uso de la Bicicleta en Santiago de Cali"/>
    <s v="BP260013661020105"/>
    <s v="Apoyar el desplazamiento de la logística para los programas del uso de la bicicleta y vehículos no motorizados"/>
    <m/>
    <m/>
    <s v="2-302010133"/>
    <s v="Servicios de Transporte "/>
    <x v="0"/>
    <s v="Vigencia actual"/>
    <n v="1271"/>
    <s v="0-1271"/>
    <s v="telefonia acdo 357/13"/>
    <m/>
    <m/>
    <x v="0"/>
    <s v="Organismo"/>
    <n v="99"/>
    <s v="MUNICIPIO DE CALI"/>
    <n v="42"/>
    <s v="CALI AMABLE Y SOSTENIBLE"/>
    <n v="4201"/>
    <s v="MOVILIDAD SOSTENIBLE, SALUDABLE, SEGURA Y ACCESIBLE"/>
    <n v="4201002"/>
    <s v="MOVILIDAD EN BICICLETA"/>
    <x v="284"/>
    <s v="Promoción del uso de la bicicleta como medio de transporte s"/>
    <n v="89339907"/>
    <n v="0"/>
    <n v="0"/>
    <n v="0"/>
    <n v="0"/>
    <n v="0"/>
    <n v="0"/>
    <n v="89339907"/>
    <n v="89339907"/>
    <n v="89339907"/>
    <n v="0"/>
    <n v="0"/>
    <n v="89339907"/>
    <n v="0"/>
    <n v="0"/>
  </r>
  <r>
    <x v="18"/>
    <x v="18"/>
    <s v="BP26001366"/>
    <s v="Implementación de la Ciclovía Recreativa y Estrategias para el Uso de la Bicicleta en Santiago de Cali"/>
    <s v="BP260013661020106"/>
    <s v="Apoyar la promoción del uso de la bicicleta y vehículos no motorizados"/>
    <m/>
    <m/>
    <s v="2-3030247"/>
    <s v="Financiación de Eventos Deportivos"/>
    <x v="0"/>
    <s v="Vigencia actual"/>
    <n v="1271"/>
    <s v="0-1271"/>
    <s v="telefonia acdo 357/13"/>
    <m/>
    <m/>
    <x v="0"/>
    <s v="Organismo"/>
    <n v="99"/>
    <s v="MUNICIPIO DE CALI"/>
    <n v="42"/>
    <s v="CALI AMABLE Y SOSTENIBLE"/>
    <n v="4201"/>
    <s v="MOVILIDAD SOSTENIBLE, SALUDABLE, SEGURA Y ACCESIBLE"/>
    <n v="4201002"/>
    <s v="MOVILIDAD EN BICICLETA"/>
    <x v="284"/>
    <s v="Promoción del uso de la bicicleta como medio de transporte s"/>
    <n v="1591835"/>
    <n v="0"/>
    <n v="0"/>
    <n v="0"/>
    <n v="0"/>
    <n v="0"/>
    <n v="0"/>
    <n v="1591835"/>
    <n v="1591835"/>
    <n v="1591835"/>
    <n v="0"/>
    <n v="0"/>
    <n v="1591835"/>
    <n v="0"/>
    <n v="0"/>
  </r>
  <r>
    <x v="18"/>
    <x v="18"/>
    <s v="BP26001384"/>
    <s v="Mantenimiento de unidades deportivas y recreativas de Santiago de Cali"/>
    <s v="BP260013841020101"/>
    <s v="Realizar el pago de los Servicios Públicos de los Escenarios deportivos y Recreativos"/>
    <m/>
    <m/>
    <s v="2-301010351"/>
    <s v="Escenarios Deportivos y Parques"/>
    <x v="0"/>
    <s v="Vigencia actual"/>
    <n v="1271"/>
    <s v="0-1271"/>
    <s v="telefonia acdo 357/13"/>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4000000000"/>
    <n v="0"/>
    <n v="0"/>
    <n v="0"/>
    <n v="0"/>
    <n v="0"/>
    <n v="0"/>
    <n v="4000000000"/>
    <n v="0"/>
    <n v="0"/>
    <n v="0"/>
    <n v="0"/>
    <n v="0"/>
    <n v="0"/>
    <n v="4000000000"/>
  </r>
  <r>
    <x v="18"/>
    <x v="18"/>
    <s v="BP26001349"/>
    <s v="Desarrollo de eventos deportivos internacionales de alto nivel con sede en Santiago de  Cali"/>
    <s v="BP260013491010102"/>
    <s v="Apoyar con logistica los eventos deportivos internacionales con sede en la ciudad"/>
    <m/>
    <m/>
    <s v="2-3030247"/>
    <s v="Financiación de Eventos Deportivos"/>
    <x v="0"/>
    <s v="Vigencia actual"/>
    <n v="1271"/>
    <s v="0-1271"/>
    <s v="telefonia acdo 357/13"/>
    <m/>
    <m/>
    <x v="0"/>
    <s v="Organismo"/>
    <n v="99"/>
    <s v="MUNICIPIO DE CALI"/>
    <n v="44"/>
    <s v="CALI EMPRENDEDORA Y PUJANTE"/>
    <n v="4403"/>
    <s v="ZONAS DE VOCACIÓN ECONÓMICA Y MARKETING DE CIUDAD."/>
    <n v="4403002"/>
    <s v="Proyección internacional de Cali como ciudad de eventos de t"/>
    <x v="288"/>
    <s v="Eventos deportivos internacionales realizados."/>
    <n v="500000000"/>
    <n v="0"/>
    <n v="0"/>
    <n v="0"/>
    <n v="0"/>
    <n v="0"/>
    <n v="0"/>
    <n v="500000000"/>
    <n v="0"/>
    <n v="0"/>
    <n v="0"/>
    <n v="0"/>
    <n v="0"/>
    <n v="0"/>
    <n v="500000000"/>
  </r>
  <r>
    <x v="18"/>
    <x v="18"/>
    <s v="BP26001365"/>
    <s v="Desarrollo de programas de iniciación y formación de deportes urbanos y nuevas tendencias en Santiago de  Cali"/>
    <s v="BP260013651010104"/>
    <s v="Adquirir materiales y suministros para el desarrollo del proyecto"/>
    <m/>
    <m/>
    <s v="2-302010134"/>
    <s v="Adquisicion de Materiales y Suministros"/>
    <x v="0"/>
    <s v="Vigencia actual"/>
    <n v="1302"/>
    <s v="0-1302"/>
    <s v="Espectác Pbcos Depte"/>
    <m/>
    <m/>
    <x v="0"/>
    <s v="Organismo"/>
    <n v="99"/>
    <s v="MUNICIPIO DE CALI"/>
    <n v="41"/>
    <s v="CALI SOCIAL Y DIVERSA"/>
    <n v="4101"/>
    <s v="CONSTRUYENDO SOCIEDAD"/>
    <n v="4101002"/>
    <s v="NIÑOS, NIÑAS, ADOLESCENTES Y JÓVENES - NNAJ CON OPORTUNIDADE"/>
    <x v="271"/>
    <s v="Jóvenes (incluidos jóvenes con discapacidad) beneficiados co"/>
    <n v="74366242"/>
    <n v="0"/>
    <n v="0"/>
    <n v="0"/>
    <n v="0"/>
    <n v="0"/>
    <n v="0"/>
    <n v="74366242"/>
    <n v="0"/>
    <n v="0"/>
    <n v="0"/>
    <n v="0"/>
    <n v="0"/>
    <n v="0"/>
    <n v="74366242"/>
  </r>
  <r>
    <x v="18"/>
    <x v="18"/>
    <s v="BP26002190"/>
    <s v="Adecuación de la Infraestructura Deportiva y Recrea-tiva de Santiago de Cali"/>
    <s v="BP260021901010103"/>
    <s v="Realizar estudio de suelos de terrenos de escenarios deportivos y recreativos"/>
    <m/>
    <m/>
    <s v="2-3040301"/>
    <s v="Diseños para Levantamiento de información para procesamiento"/>
    <x v="0"/>
    <s v="Vigencia actual"/>
    <n v="1302"/>
    <s v="0-1302"/>
    <s v="Espectác Pbcos Dep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76012638"/>
    <n v="0"/>
    <n v="0"/>
    <n v="0"/>
    <n v="0"/>
    <n v="0"/>
    <n v="0"/>
    <n v="76012638"/>
    <n v="0"/>
    <n v="0"/>
    <n v="0"/>
    <n v="0"/>
    <n v="0"/>
    <n v="0"/>
    <n v="76012638"/>
  </r>
  <r>
    <x v="18"/>
    <x v="18"/>
    <s v="BP26002190"/>
    <s v="Adecuación de la Infraestructura Deportiva y Recrea-tiva de Santiago de Cali"/>
    <s v="BP260021901010104"/>
    <s v="Acondicionar la unidad de almacenamiento de residuos en la unidad deportiva Jaime Aparicio"/>
    <m/>
    <m/>
    <s v="2-301010351"/>
    <s v="Escenarios Deportivos y Parques"/>
    <x v="0"/>
    <s v="Vigencia actual"/>
    <n v="1302"/>
    <s v="0-1302"/>
    <s v="Espectác Pbcos Dep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82788040"/>
    <n v="0"/>
    <n v="0"/>
    <n v="0"/>
    <n v="0"/>
    <n v="0"/>
    <n v="0"/>
    <n v="82788040"/>
    <n v="0"/>
    <n v="0"/>
    <n v="0"/>
    <n v="0"/>
    <n v="0"/>
    <n v="0"/>
    <n v="82788040"/>
  </r>
  <r>
    <x v="18"/>
    <x v="18"/>
    <s v="BP26002190"/>
    <s v="Adecuación de la Infraestructura Deportiva y Recrea-tiva de Santiago de Cali"/>
    <s v="BP260021901020101"/>
    <s v="Ejecutar adecuaciones a la seguridad de las piscinas de los escenarios deportivos y recreativos"/>
    <m/>
    <m/>
    <s v="2-301010351"/>
    <s v="Escenarios Deportivos y Parques"/>
    <x v="0"/>
    <s v="Vigencia actual"/>
    <n v="1302"/>
    <s v="0-1302"/>
    <s v="Espectác Pbcos Dep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272201718"/>
    <n v="0"/>
    <n v="0"/>
    <n v="0"/>
    <n v="0"/>
    <n v="0"/>
    <n v="0"/>
    <n v="272201718"/>
    <n v="0"/>
    <n v="0"/>
    <n v="0"/>
    <n v="0"/>
    <n v="0"/>
    <n v="0"/>
    <n v="272201718"/>
  </r>
  <r>
    <x v="18"/>
    <x v="18"/>
    <s v="BP26002190"/>
    <s v="Adecuación de la Infraestructura Deportiva y Recrea-tiva de Santiago de Cali"/>
    <s v="BP260021901020104"/>
    <s v="Realizar interventoría a la adecuación de los espacios deportivos y recreativos"/>
    <m/>
    <m/>
    <s v="2-3040403"/>
    <s v="Interventoria y Control de Calidad propia del Sector"/>
    <x v="0"/>
    <s v="Vigencia actual"/>
    <n v="1302"/>
    <s v="0-1302"/>
    <s v="Espectác Pbcos Dep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126627362"/>
    <n v="0"/>
    <n v="0"/>
    <n v="0"/>
    <n v="0"/>
    <n v="0"/>
    <n v="0"/>
    <n v="126627362"/>
    <n v="0"/>
    <n v="0"/>
    <n v="0"/>
    <n v="0"/>
    <n v="0"/>
    <n v="0"/>
    <n v="126627362"/>
  </r>
  <r>
    <x v="18"/>
    <x v="18"/>
    <s v="BP05044452"/>
    <s v="Desarrollo de investigaciones del sector deporte, recreacíon y actividad física en el  Municipio de Santiago de  Cali"/>
    <s v="BP050444521010105"/>
    <s v="Apoyo logistico para el seguimiento a los resultados de la política pública para el fomento del deporte, la recreación y la actividad física de Santiago de Cali"/>
    <m/>
    <m/>
    <s v="2-3030247"/>
    <s v="Financiación de Eventos Deportivos"/>
    <x v="0"/>
    <s v="Vigencia actual"/>
    <n v="1302"/>
    <s v="0-1302"/>
    <s v="Espectác Pbcos Depte"/>
    <m/>
    <m/>
    <x v="0"/>
    <s v="Organismo"/>
    <n v="99"/>
    <s v="MUNICIPIO DE CALI"/>
    <n v="44"/>
    <s v="CALI EMPRENDEDORA Y PUJANTE"/>
    <n v="4403"/>
    <s v="ZONAS DE VOCACIÓN ECONÓMICA Y MARKETING DE CIUDAD."/>
    <n v="4403002"/>
    <s v="Proyección internacional de Cali como ciudad de eventos de t"/>
    <x v="289"/>
    <s v="Investigaciones sobre el deporte y la recreación realizadas"/>
    <n v="12000000"/>
    <n v="0"/>
    <n v="0"/>
    <n v="0"/>
    <n v="0"/>
    <n v="0"/>
    <n v="0"/>
    <n v="12000000"/>
    <n v="0"/>
    <n v="0"/>
    <n v="0"/>
    <n v="0"/>
    <n v="0"/>
    <n v="0"/>
    <n v="12000000"/>
  </r>
  <r>
    <x v="18"/>
    <x v="18"/>
    <s v="BP05044452"/>
    <s v="Desarrollo de investigaciones del sector deporte, recreacíon y actividad física en el  Municipio de Santiago de  Cali"/>
    <s v="BP050444521010207"/>
    <s v="Realizar investigación en la tematica del deporte, la recreación y la actividad física en Santiago de Cali"/>
    <m/>
    <m/>
    <s v="2-3030247"/>
    <s v="Financiación de Eventos Deportivos"/>
    <x v="0"/>
    <s v="Vigencia actual"/>
    <n v="1302"/>
    <s v="0-1302"/>
    <s v="Espectác Pbcos Depte"/>
    <m/>
    <m/>
    <x v="0"/>
    <s v="Organismo"/>
    <n v="99"/>
    <s v="MUNICIPIO DE CALI"/>
    <n v="44"/>
    <s v="CALI EMPRENDEDORA Y PUJANTE"/>
    <n v="4403"/>
    <s v="ZONAS DE VOCACIÓN ECONÓMICA Y MARKETING DE CIUDAD."/>
    <n v="4403002"/>
    <s v="Proyección internacional de Cali como ciudad de eventos de t"/>
    <x v="289"/>
    <s v="Investigaciones sobre el deporte y la recreación realizadas"/>
    <n v="55000000"/>
    <n v="0"/>
    <n v="0"/>
    <n v="0"/>
    <n v="0"/>
    <n v="0"/>
    <n v="0"/>
    <n v="55000000"/>
    <n v="0"/>
    <n v="0"/>
    <n v="0"/>
    <n v="0"/>
    <n v="0"/>
    <n v="0"/>
    <n v="55000000"/>
  </r>
  <r>
    <x v="18"/>
    <x v="18"/>
    <s v="BP05044452"/>
    <s v="Desarrollo de investigaciones del sector deporte, recreacíon y actividad física en el  Municipio de Santiago de  Cali"/>
    <s v="BP050444521020107"/>
    <s v="Adquirir materiales y suministros para los procesos de investigación en deporte, recreación y actividad física"/>
    <m/>
    <m/>
    <s v="2-302010134"/>
    <s v="Adquisicion de Materiales y Suministros"/>
    <x v="0"/>
    <s v="Vigencia actual"/>
    <n v="1302"/>
    <s v="0-1302"/>
    <s v="Espectác Pbcos Depte"/>
    <m/>
    <m/>
    <x v="0"/>
    <s v="Organismo"/>
    <n v="99"/>
    <s v="MUNICIPIO DE CALI"/>
    <n v="44"/>
    <s v="CALI EMPRENDEDORA Y PUJANTE"/>
    <n v="4403"/>
    <s v="ZONAS DE VOCACIÓN ECONÓMICA Y MARKETING DE CIUDAD."/>
    <n v="4403002"/>
    <s v="Proyección internacional de Cali como ciudad de eventos de t"/>
    <x v="289"/>
    <s v="Investigaciones sobre el deporte y la recreación realizadas"/>
    <n v="3000000"/>
    <n v="0"/>
    <n v="0"/>
    <n v="0"/>
    <n v="0"/>
    <n v="0"/>
    <n v="0"/>
    <n v="3000000"/>
    <n v="0"/>
    <n v="0"/>
    <n v="0"/>
    <n v="0"/>
    <n v="0"/>
    <n v="0"/>
    <n v="3000000"/>
  </r>
  <r>
    <x v="18"/>
    <x v="18"/>
    <s v="BP05044528"/>
    <s v="Implementación del Sistema de Gestión de Calidad de la Secretaria del Deporte y la Recreación del Municipio de Santiago de Cali"/>
    <s v="BP050445281010109"/>
    <s v="Soportar con estrategias de divulgación la ejecución de actividades de la Secretaria del Deporte y la Recreación bajo los lineamientosdel proceso de Comunicación pública"/>
    <m/>
    <m/>
    <s v="2-3030247"/>
    <s v="Financiación de Eventos Deportivos"/>
    <x v="0"/>
    <s v="Vigencia actual"/>
    <n v="1302"/>
    <s v="0-1302"/>
    <s v="Espectác Pbcos Depte"/>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00000000"/>
    <n v="0"/>
    <n v="0"/>
    <n v="0"/>
    <n v="0"/>
    <n v="0"/>
    <n v="0"/>
    <n v="100000000"/>
    <n v="0"/>
    <n v="0"/>
    <n v="0"/>
    <n v="0"/>
    <n v="0"/>
    <n v="0"/>
    <n v="100000000"/>
  </r>
  <r>
    <x v="18"/>
    <x v="18"/>
    <s v="BP05044528"/>
    <s v="Implementación del Sistema de Gestión de Calidad de la Secretaria del Deporte y la Recreación del Municipio de Santiago de Cali"/>
    <s v="BP050445281020109"/>
    <s v="Apoyar el desplazamiento para las estrategias de los procesos de planeacion y promocion de la Secretaria del Deporte y la Recreacion"/>
    <m/>
    <m/>
    <s v="2-302010133"/>
    <s v="Servicios de Transporte "/>
    <x v="0"/>
    <s v="Vigencia actual"/>
    <n v="1302"/>
    <s v="0-1302"/>
    <s v="Espectác Pbcos Depte"/>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00000000"/>
    <n v="0"/>
    <n v="0"/>
    <n v="0"/>
    <n v="0"/>
    <n v="0"/>
    <n v="0"/>
    <n v="300000000"/>
    <n v="0"/>
    <n v="0"/>
    <n v="0"/>
    <n v="0"/>
    <n v="0"/>
    <n v="0"/>
    <n v="300000000"/>
  </r>
  <r>
    <x v="18"/>
    <x v="18"/>
    <s v="BP05044528"/>
    <s v="Implementación del Sistema de Gestión de Calidad de la Secretaria del Deporte y la Recreación del Municipio de Santiago de Cali"/>
    <s v="BP050445281020207"/>
    <s v="Actualizar la plataforma tecnologica de los sistemas intregrados de la informacion"/>
    <m/>
    <m/>
    <s v="2-302010101"/>
    <s v="Dotación y/o Adquisición de Maquinaria y Equipo"/>
    <x v="0"/>
    <s v="Vigencia actual"/>
    <n v="1302"/>
    <s v="0-1302"/>
    <s v="Espectác Pbcos Depte"/>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74000000"/>
    <n v="0"/>
    <n v="0"/>
    <n v="0"/>
    <n v="0"/>
    <n v="0"/>
    <n v="0"/>
    <n v="74000000"/>
    <n v="0"/>
    <n v="0"/>
    <n v="0"/>
    <n v="0"/>
    <n v="0"/>
    <n v="0"/>
    <n v="74000000"/>
  </r>
  <r>
    <x v="18"/>
    <x v="18"/>
    <s v="BP26001348"/>
    <s v="Recreación y Lúdica con Primera Infancia, Niños, Niñas, Adolescentes y Jóvenes de Santiago de  Cali"/>
    <s v="BP260013481010103"/>
    <s v="Apoyar la promoción de experiencias lúdicas de primera infancia"/>
    <m/>
    <m/>
    <s v="2-3030209"/>
    <s v="Programas de Atención a Población Infantil"/>
    <x v="0"/>
    <s v="Vigencia actual"/>
    <n v="2303"/>
    <s v="0-2303"/>
    <s v="S.G.P. Proposito General-Deporte"/>
    <m/>
    <m/>
    <x v="0"/>
    <s v="Organismo"/>
    <n v="99"/>
    <s v="MUNICIPIO DE CALI"/>
    <n v="41"/>
    <s v="CALI SOCIAL Y DIVERSA"/>
    <n v="4101"/>
    <s v="CONSTRUYENDO SOCIEDAD"/>
    <n v="4101001"/>
    <s v="ATENCIÓN INTEGRAL A LA PRIMERA INFANCIA"/>
    <x v="267"/>
    <s v="Niñas y niños de primera infancia con experiencias lúdicas"/>
    <n v="4041000"/>
    <n v="0"/>
    <n v="0"/>
    <n v="0"/>
    <n v="0"/>
    <n v="0"/>
    <n v="0"/>
    <n v="4041000"/>
    <n v="0"/>
    <n v="0"/>
    <n v="0"/>
    <n v="0"/>
    <n v="0"/>
    <n v="0"/>
    <n v="4041000"/>
  </r>
  <r>
    <x v="18"/>
    <x v="18"/>
    <s v="BP26001348"/>
    <s v="Recreación y Lúdica con Primera Infancia, Niños, Niñas, Adolescentes y Jóvenes de Santiago de  Cali"/>
    <s v="BP260013481010104"/>
    <s v="Apoyar con logística las experiencias de primera infancia"/>
    <m/>
    <m/>
    <s v="2-3030209"/>
    <s v="Programas de Atención a Población Infantil"/>
    <x v="0"/>
    <s v="Vigencia actual"/>
    <n v="2303"/>
    <s v="0-2303"/>
    <s v="S.G.P. Proposito General-Deporte"/>
    <m/>
    <m/>
    <x v="0"/>
    <s v="Organismo"/>
    <n v="99"/>
    <s v="MUNICIPIO DE CALI"/>
    <n v="41"/>
    <s v="CALI SOCIAL Y DIVERSA"/>
    <n v="4101"/>
    <s v="CONSTRUYENDO SOCIEDAD"/>
    <n v="4101001"/>
    <s v="ATENCIÓN INTEGRAL A LA PRIMERA INFANCIA"/>
    <x v="267"/>
    <s v="Niñas y niños de primera infancia con experiencias lúdicas"/>
    <n v="17070842"/>
    <n v="0"/>
    <n v="0"/>
    <n v="0"/>
    <n v="0"/>
    <n v="0"/>
    <n v="0"/>
    <n v="17070842"/>
    <n v="0"/>
    <n v="0"/>
    <n v="0"/>
    <n v="0"/>
    <n v="0"/>
    <n v="0"/>
    <n v="17070842"/>
  </r>
  <r>
    <x v="18"/>
    <x v="18"/>
    <s v="BP26001348"/>
    <s v="Recreación y Lúdica con Primera Infancia, Niños, Niñas, Adolescentes y Jóvenes de Santiago de  Cali"/>
    <s v="BP260013481010105"/>
    <s v="Apoyar el desplazamiento de la primera infancia para las experiencias lúdicas"/>
    <m/>
    <m/>
    <s v="2-302010133"/>
    <s v="Servicios de Transporte "/>
    <x v="0"/>
    <s v="Vigencia actual"/>
    <n v="2303"/>
    <s v="0-2303"/>
    <s v="S.G.P. Proposito General-Deporte"/>
    <m/>
    <m/>
    <x v="0"/>
    <s v="Organismo"/>
    <n v="99"/>
    <s v="MUNICIPIO DE CALI"/>
    <n v="41"/>
    <s v="CALI SOCIAL Y DIVERSA"/>
    <n v="4101"/>
    <s v="CONSTRUYENDO SOCIEDAD"/>
    <n v="4101001"/>
    <s v="ATENCIÓN INTEGRAL A LA PRIMERA INFANCIA"/>
    <x v="267"/>
    <s v="Niñas y niños de primera infancia con experiencias lúdicas"/>
    <n v="6000000"/>
    <n v="0"/>
    <n v="0"/>
    <n v="0"/>
    <n v="0"/>
    <n v="0"/>
    <n v="0"/>
    <n v="6000000"/>
    <n v="0"/>
    <n v="0"/>
    <n v="0"/>
    <n v="0"/>
    <n v="0"/>
    <n v="0"/>
    <n v="6000000"/>
  </r>
  <r>
    <x v="18"/>
    <x v="18"/>
    <s v="BP26001348"/>
    <s v="Recreación y Lúdica con Primera Infancia, Niños, Niñas, Adolescentes y Jóvenes de Santiago de  Cali"/>
    <s v="BP260013481020103"/>
    <s v="Apoyar la divulgación de programas lúdicos y recreativos con niñas y niños"/>
    <m/>
    <m/>
    <s v="2-3030209"/>
    <s v="Programas de Atención a Población Infantil"/>
    <x v="0"/>
    <s v="Vigencia actual"/>
    <n v="2303"/>
    <s v="0-2303"/>
    <s v="S.G.P. Proposito General-Deporte"/>
    <m/>
    <m/>
    <x v="0"/>
    <s v="Organismo"/>
    <n v="99"/>
    <s v="MUNICIPIO DE CALI"/>
    <n v="41"/>
    <s v="CALI SOCIAL Y DIVERSA"/>
    <n v="4101"/>
    <s v="CONSTRUYENDO SOCIEDAD"/>
    <n v="4101001"/>
    <s v="ATENCIÓN INTEGRAL A LA PRIMERA INFANCIA"/>
    <x v="267"/>
    <s v="Niñas y niños de primera infancia con experiencias lúdicas"/>
    <n v="2646000"/>
    <n v="0"/>
    <n v="0"/>
    <n v="0"/>
    <n v="0"/>
    <n v="0"/>
    <n v="0"/>
    <n v="2646000"/>
    <n v="0"/>
    <n v="0"/>
    <n v="0"/>
    <n v="0"/>
    <n v="0"/>
    <n v="0"/>
    <n v="2646000"/>
  </r>
  <r>
    <x v="18"/>
    <x v="18"/>
    <s v="BP26001348"/>
    <s v="Recreación y Lúdica con Primera Infancia, Niños, Niñas, Adolescentes y Jóvenes de Santiago de  Cali"/>
    <s v="BP260013481020104"/>
    <s v="Apoyar con logística los programas lúdicos y recreativos con niñas y niños"/>
    <m/>
    <m/>
    <s v="2-3030209"/>
    <s v="Programas de Atención a Población Infantil"/>
    <x v="0"/>
    <s v="Vigencia actual"/>
    <n v="2303"/>
    <s v="0-2303"/>
    <s v="S.G.P. Proposito General-Deporte"/>
    <m/>
    <m/>
    <x v="0"/>
    <s v="Organismo"/>
    <n v="99"/>
    <s v="MUNICIPIO DE CALI"/>
    <n v="41"/>
    <s v="CALI SOCIAL Y DIVERSA"/>
    <n v="4101"/>
    <s v="CONSTRUYENDO SOCIEDAD"/>
    <n v="4101001"/>
    <s v="ATENCIÓN INTEGRAL A LA PRIMERA INFANCIA"/>
    <x v="267"/>
    <s v="Niñas y niños de primera infancia con experiencias lúdicas"/>
    <n v="76296500"/>
    <n v="0"/>
    <n v="0"/>
    <n v="0"/>
    <n v="0"/>
    <n v="0"/>
    <n v="0"/>
    <n v="76296500"/>
    <n v="0"/>
    <n v="0"/>
    <n v="0"/>
    <n v="0"/>
    <n v="0"/>
    <n v="0"/>
    <n v="76296500"/>
  </r>
  <r>
    <x v="18"/>
    <x v="18"/>
    <s v="BP26001348"/>
    <s v="Recreación y Lúdica con Primera Infancia, Niños, Niñas, Adolescentes y Jóvenes de Santiago de  Cali"/>
    <s v="BP260013481020105"/>
    <s v="Apoyar el desplazamiento de los programas lúdicos y recreativos con niñas y niños"/>
    <m/>
    <m/>
    <s v="2-302010133"/>
    <s v="Servicios de Transporte "/>
    <x v="0"/>
    <s v="Vigencia actual"/>
    <n v="2303"/>
    <s v="0-2303"/>
    <s v="S.G.P. Proposito General-Deporte"/>
    <m/>
    <m/>
    <x v="0"/>
    <s v="Organismo"/>
    <n v="99"/>
    <s v="MUNICIPIO DE CALI"/>
    <n v="41"/>
    <s v="CALI SOCIAL Y DIVERSA"/>
    <n v="4101"/>
    <s v="CONSTRUYENDO SOCIEDAD"/>
    <n v="4101001"/>
    <s v="ATENCIÓN INTEGRAL A LA PRIMERA INFANCIA"/>
    <x v="267"/>
    <s v="Niñas y niños de primera infancia con experiencias lúdicas"/>
    <n v="2170000"/>
    <n v="0"/>
    <n v="0"/>
    <n v="0"/>
    <n v="0"/>
    <n v="0"/>
    <n v="0"/>
    <n v="2170000"/>
    <n v="0"/>
    <n v="0"/>
    <n v="0"/>
    <n v="0"/>
    <n v="0"/>
    <n v="0"/>
    <n v="2170000"/>
  </r>
  <r>
    <x v="18"/>
    <x v="18"/>
    <s v="BP26001348"/>
    <s v="Recreación y Lúdica con Primera Infancia, Niños, Niñas, Adolescentes y Jóvenes de Santiago de  Cali"/>
    <s v="BP260013481030103"/>
    <s v="Apoyar la divulgación de programas lúdicos y recreativos con adolescentes y jóvenes"/>
    <m/>
    <m/>
    <s v="2-3030247"/>
    <s v="Financiación de Eventos Deportivos"/>
    <x v="0"/>
    <s v="Vigencia actual"/>
    <n v="2303"/>
    <s v="0-2303"/>
    <s v="S.G.P. Proposito General-Deporte"/>
    <m/>
    <m/>
    <x v="0"/>
    <s v="Organismo"/>
    <n v="99"/>
    <s v="MUNICIPIO DE CALI"/>
    <n v="41"/>
    <s v="CALI SOCIAL Y DIVERSA"/>
    <n v="4101"/>
    <s v="CONSTRUYENDO SOCIEDAD"/>
    <n v="4101001"/>
    <s v="ATENCIÓN INTEGRAL A LA PRIMERA INFANCIA"/>
    <x v="267"/>
    <s v="Niñas y niños de primera infancia con experiencias lúdicas"/>
    <n v="1847158"/>
    <n v="0"/>
    <n v="0"/>
    <n v="0"/>
    <n v="0"/>
    <n v="0"/>
    <n v="0"/>
    <n v="1847158"/>
    <n v="0"/>
    <n v="0"/>
    <n v="0"/>
    <n v="0"/>
    <n v="0"/>
    <n v="0"/>
    <n v="1847158"/>
  </r>
  <r>
    <x v="18"/>
    <x v="18"/>
    <s v="BP26001348"/>
    <s v="Recreación y Lúdica con Primera Infancia, Niños, Niñas, Adolescentes y Jóvenes de Santiago de  Cali"/>
    <s v="BP260013481030104"/>
    <s v="Apoyar con logística los programas lúdicos y recreativos con adolescentes y jóvenes"/>
    <m/>
    <m/>
    <s v="2-3030247"/>
    <s v="Financiación de Eventos Deportivos"/>
    <x v="0"/>
    <s v="Vigencia actual"/>
    <n v="2303"/>
    <s v="0-2303"/>
    <s v="S.G.P. Proposito General-Deporte"/>
    <m/>
    <m/>
    <x v="0"/>
    <s v="Organismo"/>
    <n v="99"/>
    <s v="MUNICIPIO DE CALI"/>
    <n v="41"/>
    <s v="CALI SOCIAL Y DIVERSA"/>
    <n v="4101"/>
    <s v="CONSTRUYENDO SOCIEDAD"/>
    <n v="4101001"/>
    <s v="ATENCIÓN INTEGRAL A LA PRIMERA INFANCIA"/>
    <x v="267"/>
    <s v="Niñas y niños de primera infancia con experiencias lúdicas"/>
    <n v="67598500"/>
    <n v="0"/>
    <n v="0"/>
    <n v="0"/>
    <n v="0"/>
    <n v="0"/>
    <n v="0"/>
    <n v="67598500"/>
    <n v="0"/>
    <n v="0"/>
    <n v="0"/>
    <n v="0"/>
    <n v="0"/>
    <n v="0"/>
    <n v="67598500"/>
  </r>
  <r>
    <x v="18"/>
    <x v="18"/>
    <s v="BP26001348"/>
    <s v="Recreación y Lúdica con Primera Infancia, Niños, Niñas, Adolescentes y Jóvenes de Santiago de  Cali"/>
    <s v="BP260013481030105"/>
    <s v="Apoyar el desplazamiento de los programas lúdicos y recreativos con adolescentes y jóvenes"/>
    <m/>
    <m/>
    <s v="2-302010133"/>
    <s v="Servicios de Transporte "/>
    <x v="0"/>
    <s v="Vigencia actual"/>
    <n v="2303"/>
    <s v="0-2303"/>
    <s v="S.G.P. Proposito General-Deporte"/>
    <m/>
    <m/>
    <x v="0"/>
    <s v="Organismo"/>
    <n v="99"/>
    <s v="MUNICIPIO DE CALI"/>
    <n v="41"/>
    <s v="CALI SOCIAL Y DIVERSA"/>
    <n v="4101"/>
    <s v="CONSTRUYENDO SOCIEDAD"/>
    <n v="4101001"/>
    <s v="ATENCIÓN INTEGRAL A LA PRIMERA INFANCIA"/>
    <x v="267"/>
    <s v="Niñas y niños de primera infancia con experiencias lúdicas"/>
    <n v="2330000"/>
    <n v="0"/>
    <n v="0"/>
    <n v="0"/>
    <n v="0"/>
    <n v="0"/>
    <n v="0"/>
    <n v="2330000"/>
    <n v="0"/>
    <n v="0"/>
    <n v="0"/>
    <n v="0"/>
    <n v="0"/>
    <n v="0"/>
    <n v="2330000"/>
  </r>
  <r>
    <x v="18"/>
    <x v="18"/>
    <s v="BP26001364"/>
    <s v="Desarrollo de procesos de iniciación y formación deportiva en Santiago de  Cali"/>
    <s v="BP260013641010107"/>
    <s v="Adquirir materiales y suministros para procesos de iniciación y formación deportiva"/>
    <m/>
    <m/>
    <s v="2-302010134"/>
    <s v="Adquisicion de Materiales y Suministros"/>
    <x v="0"/>
    <s v="Vigencia actual"/>
    <n v="2303"/>
    <s v="0-2303"/>
    <s v="S.G.P. Proposito General-Deporte"/>
    <m/>
    <m/>
    <x v="0"/>
    <s v="Organismo"/>
    <n v="99"/>
    <s v="MUNICIPIO DE CALI"/>
    <n v="41"/>
    <s v="CALI SOCIAL Y DIVERSA"/>
    <n v="4101"/>
    <s v="CONSTRUYENDO SOCIEDAD"/>
    <n v="4101002"/>
    <s v="NIÑOS, NIÑAS, ADOLESCENTES Y JÓVENES - NNAJ CON OPORTUNIDADE"/>
    <x v="269"/>
    <s v="Niñas, niños y adolescentes (incluidos con discapacidad) ben"/>
    <n v="19722594"/>
    <n v="0"/>
    <n v="0"/>
    <n v="0"/>
    <n v="0"/>
    <n v="0"/>
    <n v="0"/>
    <n v="19722594"/>
    <n v="0"/>
    <n v="0"/>
    <n v="0"/>
    <n v="0"/>
    <n v="0"/>
    <n v="0"/>
    <n v="19722594"/>
  </r>
  <r>
    <x v="18"/>
    <x v="18"/>
    <s v="BP26001363"/>
    <s v="Desarrollo de juegos Escolares y Universitarios en Santiago de  Cali"/>
    <s v="BP260013631010107"/>
    <s v="Realizar sesiones de entrenamiento de iniciación y formación deportiva para las juegos Interescolares"/>
    <m/>
    <m/>
    <s v="2-30503"/>
    <s v="Atención, Control y Organización Institucional para apoyo a la Gestión del Estado"/>
    <x v="0"/>
    <s v="Vigencia actual"/>
    <n v="2303"/>
    <s v="0-2303"/>
    <s v="S.G.P. Proposito General-Deporte"/>
    <m/>
    <m/>
    <x v="0"/>
    <s v="Organismo"/>
    <n v="99"/>
    <s v="MUNICIPIO DE CALI"/>
    <n v="41"/>
    <s v="CALI SOCIAL Y DIVERSA"/>
    <n v="4101"/>
    <s v="CONSTRUYENDO SOCIEDAD"/>
    <n v="4101002"/>
    <s v="NIÑOS, NIÑAS, ADOLESCENTES Y JÓVENES - NNAJ CON OPORTUNIDADE"/>
    <x v="270"/>
    <s v="Juegos Inter-escolares deportivos y recreativos en comunas y"/>
    <n v="687321904"/>
    <n v="0"/>
    <n v="0"/>
    <n v="0"/>
    <n v="0"/>
    <n v="0"/>
    <n v="0"/>
    <n v="687321904"/>
    <n v="0"/>
    <n v="0"/>
    <n v="0"/>
    <n v="0"/>
    <n v="0"/>
    <n v="0"/>
    <n v="687321904"/>
  </r>
  <r>
    <x v="18"/>
    <x v="18"/>
    <s v="BP26001360"/>
    <s v="Fortalecimiento de los talentos deportivos que conforman la Selección de Santiago de  Cali"/>
    <s v="BP260013601010103"/>
    <s v="Adquirir materiales y suministros para procesos deportivos"/>
    <m/>
    <m/>
    <s v="2-302010134"/>
    <s v="Adquisicion de Materiales y Suministros"/>
    <x v="0"/>
    <s v="Vigencia actual"/>
    <n v="2303"/>
    <s v="0-2303"/>
    <s v="S.G.P. Proposito General-Deporte"/>
    <m/>
    <m/>
    <x v="0"/>
    <s v="Organismo"/>
    <n v="99"/>
    <s v="MUNICIPIO DE CALI"/>
    <n v="41"/>
    <s v="CALI SOCIAL Y DIVERSA"/>
    <n v="4101"/>
    <s v="CONSTRUYENDO SOCIEDAD"/>
    <n v="4101002"/>
    <s v="NIÑOS, NIÑAS, ADOLESCENTES Y JÓVENES - NNAJ CON OPORTUNIDADE"/>
    <x v="272"/>
    <s v="Niñas, niños, adolescentes y jóvenes (incluidas personas con"/>
    <n v="100000000"/>
    <n v="0"/>
    <n v="0"/>
    <n v="0"/>
    <n v="0"/>
    <n v="0"/>
    <n v="0"/>
    <n v="100000000"/>
    <n v="0"/>
    <n v="0"/>
    <n v="0"/>
    <n v="0"/>
    <n v="0"/>
    <n v="0"/>
    <n v="100000000"/>
  </r>
  <r>
    <x v="18"/>
    <x v="18"/>
    <s v="BP26001344"/>
    <s v="Recreación con Adultos Mayores de Santiago de  Cali"/>
    <s v="BP260013441010102"/>
    <s v="Adquirir implementos para jornadas recreativas, expresivas y motrices con adultos mayores"/>
    <m/>
    <m/>
    <s v="2-302010134"/>
    <s v="Adquisicion de Materiales y Suministros"/>
    <x v="0"/>
    <s v="Vigencia actual"/>
    <n v="2303"/>
    <s v="0-2303"/>
    <s v="S.G.P. Proposito General-Deporte"/>
    <m/>
    <m/>
    <x v="0"/>
    <s v="Organismo"/>
    <n v="99"/>
    <s v="MUNICIPIO DE CALI"/>
    <n v="41"/>
    <s v="CALI SOCIAL Y DIVERSA"/>
    <n v="4101"/>
    <s v="CONSTRUYENDO SOCIEDAD"/>
    <n v="4101004"/>
    <s v="CULTURA DEL ENVEJECIMIENTO"/>
    <x v="275"/>
    <s v="Adulto mayor beneficiado con gimnasia dirigida y aeróbicos."/>
    <n v="28570000"/>
    <n v="0"/>
    <n v="0"/>
    <n v="0"/>
    <n v="0"/>
    <n v="0"/>
    <n v="0"/>
    <n v="28570000"/>
    <n v="0"/>
    <n v="0"/>
    <n v="0"/>
    <n v="0"/>
    <n v="0"/>
    <n v="0"/>
    <n v="28570000"/>
  </r>
  <r>
    <x v="18"/>
    <x v="18"/>
    <s v="BP26001344"/>
    <s v="Recreación con Adultos Mayores de Santiago de  Cali"/>
    <s v="BP260013441010103"/>
    <s v="Apoyar con logistica jornadas recreativas, expresivas y motrices con adultos mayores"/>
    <m/>
    <m/>
    <s v="2-3030207"/>
    <s v="Programas de Atención a Población de la Tercera Edad"/>
    <x v="0"/>
    <s v="Vigencia actual"/>
    <n v="2303"/>
    <s v="0-2303"/>
    <s v="S.G.P. Proposito General-Deporte"/>
    <m/>
    <m/>
    <x v="0"/>
    <s v="Organismo"/>
    <n v="99"/>
    <s v="MUNICIPIO DE CALI"/>
    <n v="41"/>
    <s v="CALI SOCIAL Y DIVERSA"/>
    <n v="4101"/>
    <s v="CONSTRUYENDO SOCIEDAD"/>
    <n v="4101004"/>
    <s v="CULTURA DEL ENVEJECIMIENTO"/>
    <x v="275"/>
    <s v="Adulto mayor beneficiado con gimnasia dirigida y aeróbicos."/>
    <n v="40250200"/>
    <n v="0"/>
    <n v="0"/>
    <n v="0"/>
    <n v="0"/>
    <n v="0"/>
    <n v="0"/>
    <n v="40250200"/>
    <n v="0"/>
    <n v="0"/>
    <n v="0"/>
    <n v="0"/>
    <n v="0"/>
    <n v="0"/>
    <n v="40250200"/>
  </r>
  <r>
    <x v="18"/>
    <x v="18"/>
    <s v="BP26001344"/>
    <s v="Recreación con Adultos Mayores de Santiago de  Cali"/>
    <s v="BP260013441010104"/>
    <s v="Apoyar desplazamiento de jornadas recreativas expresivas y motrices con adultos mayores"/>
    <m/>
    <m/>
    <s v="2-302010133"/>
    <s v="Servicios de Transporte "/>
    <x v="0"/>
    <s v="Vigencia actual"/>
    <n v="2303"/>
    <s v="0-2303"/>
    <s v="S.G.P. Proposito General-Deporte"/>
    <m/>
    <m/>
    <x v="0"/>
    <s v="Organismo"/>
    <n v="99"/>
    <s v="MUNICIPIO DE CALI"/>
    <n v="41"/>
    <s v="CALI SOCIAL Y DIVERSA"/>
    <n v="4101"/>
    <s v="CONSTRUYENDO SOCIEDAD"/>
    <n v="4101004"/>
    <s v="CULTURA DEL ENVEJECIMIENTO"/>
    <x v="275"/>
    <s v="Adulto mayor beneficiado con gimnasia dirigida y aeróbicos."/>
    <n v="10000000"/>
    <n v="0"/>
    <n v="0"/>
    <n v="0"/>
    <n v="0"/>
    <n v="0"/>
    <n v="0"/>
    <n v="10000000"/>
    <n v="0"/>
    <n v="0"/>
    <n v="0"/>
    <n v="0"/>
    <n v="0"/>
    <n v="0"/>
    <n v="10000000"/>
  </r>
  <r>
    <x v="18"/>
    <x v="18"/>
    <s v="BP26001344"/>
    <s v="Recreación con Adultos Mayores de Santiago de  Cali"/>
    <s v="BP260013441020102"/>
    <s v="Apoyar con publicidad los eventos recreativos"/>
    <m/>
    <m/>
    <s v="2-3030207"/>
    <s v="Programas de Atención a Población de la Tercera Edad"/>
    <x v="0"/>
    <s v="Vigencia actual"/>
    <n v="2303"/>
    <s v="0-2303"/>
    <s v="S.G.P. Proposito General-Deporte"/>
    <m/>
    <m/>
    <x v="0"/>
    <s v="Organismo"/>
    <n v="99"/>
    <s v="MUNICIPIO DE CALI"/>
    <n v="41"/>
    <s v="CALI SOCIAL Y DIVERSA"/>
    <n v="4101"/>
    <s v="CONSTRUYENDO SOCIEDAD"/>
    <n v="4101004"/>
    <s v="CULTURA DEL ENVEJECIMIENTO"/>
    <x v="275"/>
    <s v="Adulto mayor beneficiado con gimnasia dirigida y aeróbicos."/>
    <n v="7469000"/>
    <n v="0"/>
    <n v="0"/>
    <n v="0"/>
    <n v="0"/>
    <n v="0"/>
    <n v="0"/>
    <n v="7469000"/>
    <n v="0"/>
    <n v="0"/>
    <n v="0"/>
    <n v="0"/>
    <n v="0"/>
    <n v="0"/>
    <n v="7469000"/>
  </r>
  <r>
    <x v="18"/>
    <x v="18"/>
    <s v="BP26001344"/>
    <s v="Recreación con Adultos Mayores de Santiago de  Cali"/>
    <s v="BP260013441020103"/>
    <s v="Adquirir implementos para los eventos recreativos"/>
    <m/>
    <m/>
    <s v="2-302010134"/>
    <s v="Adquisicion de Materiales y Suministros"/>
    <x v="0"/>
    <s v="Vigencia actual"/>
    <n v="2303"/>
    <s v="0-2303"/>
    <s v="S.G.P. Proposito General-Deporte"/>
    <m/>
    <m/>
    <x v="0"/>
    <s v="Organismo"/>
    <n v="99"/>
    <s v="MUNICIPIO DE CALI"/>
    <n v="41"/>
    <s v="CALI SOCIAL Y DIVERSA"/>
    <n v="4101"/>
    <s v="CONSTRUYENDO SOCIEDAD"/>
    <n v="4101004"/>
    <s v="CULTURA DEL ENVEJECIMIENTO"/>
    <x v="275"/>
    <s v="Adulto mayor beneficiado con gimnasia dirigida y aeróbicos."/>
    <n v="21430000"/>
    <n v="0"/>
    <n v="0"/>
    <n v="0"/>
    <n v="0"/>
    <n v="0"/>
    <n v="0"/>
    <n v="21430000"/>
    <n v="0"/>
    <n v="0"/>
    <n v="0"/>
    <n v="0"/>
    <n v="0"/>
    <n v="0"/>
    <n v="21430000"/>
  </r>
  <r>
    <x v="18"/>
    <x v="18"/>
    <s v="BP26001344"/>
    <s v="Recreación con Adultos Mayores de Santiago de  Cali"/>
    <s v="BP260013441020104"/>
    <s v="Apoyar con logistica los eventos recreativos"/>
    <m/>
    <m/>
    <s v="2-3030207"/>
    <s v="Programas de Atención a Población de la Tercera Edad"/>
    <x v="0"/>
    <s v="Vigencia actual"/>
    <n v="2303"/>
    <s v="0-2303"/>
    <s v="S.G.P. Proposito General-Deporte"/>
    <m/>
    <m/>
    <x v="0"/>
    <s v="Organismo"/>
    <n v="99"/>
    <s v="MUNICIPIO DE CALI"/>
    <n v="41"/>
    <s v="CALI SOCIAL Y DIVERSA"/>
    <n v="4101"/>
    <s v="CONSTRUYENDO SOCIEDAD"/>
    <n v="4101004"/>
    <s v="CULTURA DEL ENVEJECIMIENTO"/>
    <x v="275"/>
    <s v="Adulto mayor beneficiado con gimnasia dirigida y aeróbicos."/>
    <n v="53530800"/>
    <n v="0"/>
    <n v="0"/>
    <n v="0"/>
    <n v="0"/>
    <n v="0"/>
    <n v="0"/>
    <n v="53530800"/>
    <n v="0"/>
    <n v="0"/>
    <n v="0"/>
    <n v="0"/>
    <n v="0"/>
    <n v="0"/>
    <n v="53530800"/>
  </r>
  <r>
    <x v="18"/>
    <x v="18"/>
    <s v="BP26001344"/>
    <s v="Recreación con Adultos Mayores de Santiago de  Cali"/>
    <s v="BP260013441020105"/>
    <s v="Apoyar desplazamiento de eventos recreativos"/>
    <m/>
    <m/>
    <s v="2-302010133"/>
    <s v="Servicios de Transporte "/>
    <x v="0"/>
    <s v="Vigencia actual"/>
    <n v="2303"/>
    <s v="0-2303"/>
    <s v="S.G.P. Proposito General-Deporte"/>
    <m/>
    <m/>
    <x v="0"/>
    <s v="Organismo"/>
    <n v="99"/>
    <s v="MUNICIPIO DE CALI"/>
    <n v="41"/>
    <s v="CALI SOCIAL Y DIVERSA"/>
    <n v="4101"/>
    <s v="CONSTRUYENDO SOCIEDAD"/>
    <n v="4101004"/>
    <s v="CULTURA DEL ENVEJECIMIENTO"/>
    <x v="275"/>
    <s v="Adulto mayor beneficiado con gimnasia dirigida y aeróbicos."/>
    <n v="8750000"/>
    <n v="0"/>
    <n v="0"/>
    <n v="0"/>
    <n v="0"/>
    <n v="0"/>
    <n v="0"/>
    <n v="8750000"/>
    <n v="0"/>
    <n v="0"/>
    <n v="0"/>
    <n v="0"/>
    <n v="0"/>
    <n v="0"/>
    <n v="8750000"/>
  </r>
  <r>
    <x v="18"/>
    <x v="18"/>
    <s v="BP26001367"/>
    <s v="Desarrollo de eventos y actividades Recreodeportivas para personas con discapacidad en Santiago de Cali"/>
    <s v="BP260013671010102"/>
    <s v="Adquirir implementos para las actividades deportivas y recreativas"/>
    <m/>
    <m/>
    <s v="2-302010134"/>
    <s v="Adquisicion de Materiales y Suministros"/>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31800010"/>
    <n v="0"/>
    <n v="0"/>
    <n v="0"/>
    <n v="0"/>
    <n v="0"/>
    <n v="0"/>
    <n v="31800010"/>
    <n v="0"/>
    <n v="0"/>
    <n v="0"/>
    <n v="0"/>
    <n v="0"/>
    <n v="0"/>
    <n v="31800010"/>
  </r>
  <r>
    <x v="18"/>
    <x v="18"/>
    <s v="BP26001367"/>
    <s v="Desarrollo de eventos y actividades Recreodeportivas para personas con discapacidad en Santiago de Cali"/>
    <s v="BP260013671010103"/>
    <s v="Adquirir materiales y suministros para las actividades deportivas y recreativas"/>
    <m/>
    <m/>
    <s v="2-302010134"/>
    <s v="Adquisicion de Materiales y Suministros"/>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6670019"/>
    <n v="0"/>
    <n v="0"/>
    <n v="0"/>
    <n v="0"/>
    <n v="0"/>
    <n v="0"/>
    <n v="6670019"/>
    <n v="0"/>
    <n v="0"/>
    <n v="0"/>
    <n v="0"/>
    <n v="0"/>
    <n v="0"/>
    <n v="6670019"/>
  </r>
  <r>
    <x v="18"/>
    <x v="18"/>
    <s v="BP26001367"/>
    <s v="Desarrollo de eventos y actividades Recreodeportivas para personas con discapacidad en Santiago de Cali"/>
    <s v="BP260013671010104"/>
    <s v="Apoyar la divulgación de actividades deportivas y recreativas con personas con discapacidad"/>
    <m/>
    <m/>
    <s v="2-3030211"/>
    <s v="Programas de Atención a Discapacitados"/>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27736598"/>
    <n v="0"/>
    <n v="0"/>
    <n v="0"/>
    <n v="0"/>
    <n v="0"/>
    <n v="0"/>
    <n v="27736598"/>
    <n v="0"/>
    <n v="0"/>
    <n v="0"/>
    <n v="0"/>
    <n v="0"/>
    <n v="0"/>
    <n v="27736598"/>
  </r>
  <r>
    <x v="18"/>
    <x v="18"/>
    <s v="BP26001367"/>
    <s v="Desarrollo de eventos y actividades Recreodeportivas para personas con discapacidad en Santiago de Cali"/>
    <s v="BP260013671010105"/>
    <s v="Apoyar con logística las actividades deportivas y recreativas"/>
    <m/>
    <m/>
    <s v="2-3030211"/>
    <s v="Programas de Atención a Discapacitados"/>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68190696"/>
    <n v="0"/>
    <n v="0"/>
    <n v="0"/>
    <n v="0"/>
    <n v="0"/>
    <n v="0"/>
    <n v="68190696"/>
    <n v="0"/>
    <n v="0"/>
    <n v="0"/>
    <n v="0"/>
    <n v="0"/>
    <n v="0"/>
    <n v="68190696"/>
  </r>
  <r>
    <x v="18"/>
    <x v="18"/>
    <s v="BP26001367"/>
    <s v="Desarrollo de eventos y actividades Recreodeportivas para personas con discapacidad en Santiago de Cali"/>
    <s v="BP260013671010106"/>
    <s v="Apoyar el desplazamiento de las personas con discapacidad en actividades deportivas y recreativas"/>
    <m/>
    <m/>
    <s v="2-302010133"/>
    <s v="Servicios de Transporte "/>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77292540"/>
    <n v="0"/>
    <n v="0"/>
    <n v="0"/>
    <n v="0"/>
    <n v="0"/>
    <n v="0"/>
    <n v="77292540"/>
    <n v="0"/>
    <n v="0"/>
    <n v="0"/>
    <n v="0"/>
    <n v="0"/>
    <n v="0"/>
    <n v="77292540"/>
  </r>
  <r>
    <x v="18"/>
    <x v="18"/>
    <s v="BP26001367"/>
    <s v="Desarrollo de eventos y actividades Recreodeportivas para personas con discapacidad en Santiago de Cali"/>
    <s v="BP260013671020102"/>
    <s v="Adquirir implementos para los eventos deportivos y recreativos"/>
    <m/>
    <m/>
    <s v="2-302010134"/>
    <s v="Adquisicion de Materiales y Suministros"/>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53211972"/>
    <n v="0"/>
    <n v="0"/>
    <n v="0"/>
    <n v="0"/>
    <n v="0"/>
    <n v="0"/>
    <n v="53211972"/>
    <n v="0"/>
    <n v="0"/>
    <n v="0"/>
    <n v="0"/>
    <n v="0"/>
    <n v="0"/>
    <n v="53211972"/>
  </r>
  <r>
    <x v="18"/>
    <x v="18"/>
    <s v="BP26001367"/>
    <s v="Desarrollo de eventos y actividades Recreodeportivas para personas con discapacidad en Santiago de Cali"/>
    <s v="BP260013671020103"/>
    <s v="Adquirir materiales y suministros para para los eventos deportivos y recreativos"/>
    <m/>
    <m/>
    <s v="2-302010134"/>
    <s v="Adquisicion de Materiales y Suministros"/>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6667999"/>
    <n v="0"/>
    <n v="0"/>
    <n v="0"/>
    <n v="0"/>
    <n v="0"/>
    <n v="0"/>
    <n v="6667999"/>
    <n v="0"/>
    <n v="0"/>
    <n v="0"/>
    <n v="0"/>
    <n v="0"/>
    <n v="0"/>
    <n v="6667999"/>
  </r>
  <r>
    <x v="18"/>
    <x v="18"/>
    <s v="BP26001367"/>
    <s v="Desarrollo de eventos y actividades Recreodeportivas para personas con discapacidad en Santiago de Cali"/>
    <s v="BP260013671020104"/>
    <s v="Promocionar la divulgación de eventos deportivos y recreativos con personas con discapacidad"/>
    <m/>
    <m/>
    <s v="2-3030211"/>
    <s v="Programas de Atención a Discapacitados"/>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35877133"/>
    <n v="0"/>
    <n v="0"/>
    <n v="0"/>
    <n v="0"/>
    <n v="0"/>
    <n v="0"/>
    <n v="35877133"/>
    <n v="0"/>
    <n v="0"/>
    <n v="0"/>
    <n v="0"/>
    <n v="0"/>
    <n v="0"/>
    <n v="35877133"/>
  </r>
  <r>
    <x v="18"/>
    <x v="18"/>
    <s v="BP26001367"/>
    <s v="Desarrollo de eventos y actividades Recreodeportivas para personas con discapacidad en Santiago de Cali"/>
    <s v="BP260013671020105"/>
    <s v="Apoyar con logística los eventos deportivos y recreativos"/>
    <m/>
    <m/>
    <s v="2-3030211"/>
    <s v="Programas de Atención a Discapacitados"/>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43581129"/>
    <n v="0"/>
    <n v="0"/>
    <n v="0"/>
    <n v="0"/>
    <n v="0"/>
    <n v="0"/>
    <n v="43581129"/>
    <n v="0"/>
    <n v="0"/>
    <n v="0"/>
    <n v="0"/>
    <n v="0"/>
    <n v="0"/>
    <n v="43581129"/>
  </r>
  <r>
    <x v="18"/>
    <x v="18"/>
    <s v="BP26001367"/>
    <s v="Desarrollo de eventos y actividades Recreodeportivas para personas con discapacidad en Santiago de Cali"/>
    <s v="BP260013671030102"/>
    <s v="Adquirir materiales y suministros para los talleres con monitores, familiares y/o cuidadores de personas con discapacidad"/>
    <m/>
    <m/>
    <s v="2-302010134"/>
    <s v="Adquisicion de Materiales y Suministros"/>
    <x v="0"/>
    <s v="Vigencia actual"/>
    <n v="2303"/>
    <s v="0-2303"/>
    <s v="S.G.P. Proposito General-Deporte"/>
    <m/>
    <m/>
    <x v="0"/>
    <s v="Organismo"/>
    <n v="99"/>
    <s v="MUNICIPIO DE CALI"/>
    <n v="41"/>
    <s v="CALI SOCIAL Y DIVERSA"/>
    <n v="4102"/>
    <s v="DERECHOS CON EQUIDAD, SUPERANDO BARRERAS PARA LA INCLUSIÓN."/>
    <n v="4102001"/>
    <s v="DISCAPACIDAD SIN LÍMITES."/>
    <x v="276"/>
    <s v="Personas con discapacidad, beneficiadas con actividades depo"/>
    <n v="1650000"/>
    <n v="0"/>
    <n v="0"/>
    <n v="0"/>
    <n v="0"/>
    <n v="0"/>
    <n v="0"/>
    <n v="1650000"/>
    <n v="0"/>
    <n v="0"/>
    <n v="0"/>
    <n v="0"/>
    <n v="0"/>
    <n v="0"/>
    <n v="1650000"/>
  </r>
  <r>
    <x v="18"/>
    <x v="18"/>
    <s v="BP26001346"/>
    <s v="Recreación con Jornadas de Acondicionamiento Físico, Caminatas y Carreras en Santiago de Cali"/>
    <s v="BP260013461010101"/>
    <s v="Realizar la promoción de  jornadas de acondicionamiento físico"/>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7"/>
    <s v="Carreras/caminatas recreativas realizadas en comunas y corre"/>
    <n v="34119000"/>
    <n v="0"/>
    <n v="0"/>
    <n v="0"/>
    <n v="0"/>
    <n v="0"/>
    <n v="0"/>
    <n v="34119000"/>
    <n v="0"/>
    <n v="0"/>
    <n v="0"/>
    <n v="0"/>
    <n v="0"/>
    <n v="0"/>
    <n v="34119000"/>
  </r>
  <r>
    <x v="18"/>
    <x v="18"/>
    <s v="BP26001346"/>
    <s v="Recreación con Jornadas de Acondicionamiento Físico, Caminatas y Carreras en Santiago de Cali"/>
    <s v="BP260013461010102"/>
    <s v="Apoyar con logística la promoción de  jornadas de acondicionamiento físico"/>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7"/>
    <s v="Carreras/caminatas recreativas realizadas en comunas y corre"/>
    <n v="13791452"/>
    <n v="0"/>
    <n v="0"/>
    <n v="0"/>
    <n v="0"/>
    <n v="0"/>
    <n v="0"/>
    <n v="13791452"/>
    <n v="0"/>
    <n v="0"/>
    <n v="0"/>
    <n v="0"/>
    <n v="0"/>
    <n v="0"/>
    <n v="13791452"/>
  </r>
  <r>
    <x v="18"/>
    <x v="18"/>
    <s v="BP26001346"/>
    <s v="Recreación con Jornadas de Acondicionamiento Físico, Caminatas y Carreras en Santiago de Cali"/>
    <s v="BP260013461020102"/>
    <s v="Apoyar con logística las carreras y caminatas"/>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7"/>
    <s v="Carreras/caminatas recreativas realizadas en comunas y corre"/>
    <n v="312089548"/>
    <n v="0"/>
    <n v="0"/>
    <n v="0"/>
    <n v="0"/>
    <n v="0"/>
    <n v="0"/>
    <n v="312089548"/>
    <n v="0"/>
    <n v="0"/>
    <n v="0"/>
    <n v="0"/>
    <n v="0"/>
    <n v="0"/>
    <n v="312089548"/>
  </r>
  <r>
    <x v="18"/>
    <x v="18"/>
    <s v="BP26001343"/>
    <s v="Recreación con Población Vulnerable en Santiago de  Cali"/>
    <s v="BP260013431010102"/>
    <s v="Adquirir implementos recreativos y lúdicos para eventos con personas víctimas del conflicto"/>
    <m/>
    <m/>
    <s v="2-302010134"/>
    <s v="Adquisicion de Materiales y Suministr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25271410"/>
    <n v="0"/>
    <n v="0"/>
    <n v="0"/>
    <n v="0"/>
    <n v="0"/>
    <n v="0"/>
    <n v="25271410"/>
    <n v="0"/>
    <n v="0"/>
    <n v="0"/>
    <n v="0"/>
    <n v="0"/>
    <n v="0"/>
    <n v="25271410"/>
  </r>
  <r>
    <x v="18"/>
    <x v="18"/>
    <s v="BP26001343"/>
    <s v="Recreación con Población Vulnerable en Santiago de  Cali"/>
    <s v="BP260013431010103"/>
    <s v="Apoyar con logística eventos recreativos y la lúdicos con personas víctimas del conflicto"/>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29605900"/>
    <n v="0"/>
    <n v="0"/>
    <n v="0"/>
    <n v="0"/>
    <n v="0"/>
    <n v="0"/>
    <n v="29605900"/>
    <n v="0"/>
    <n v="0"/>
    <n v="0"/>
    <n v="0"/>
    <n v="0"/>
    <n v="0"/>
    <n v="29605900"/>
  </r>
  <r>
    <x v="18"/>
    <x v="18"/>
    <s v="BP26001343"/>
    <s v="Recreación con Población Vulnerable en Santiago de  Cali"/>
    <s v="BP260013431010104"/>
    <s v="Apoyar el desplazamiento de personas víctimas del conflicto en eventos recreativos y lúdicos"/>
    <m/>
    <m/>
    <s v="2-302010133"/>
    <s v="Servicios de Transporte "/>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8100000"/>
    <n v="0"/>
    <n v="0"/>
    <n v="0"/>
    <n v="0"/>
    <n v="0"/>
    <n v="0"/>
    <n v="8100000"/>
    <n v="0"/>
    <n v="0"/>
    <n v="0"/>
    <n v="0"/>
    <n v="0"/>
    <n v="0"/>
    <n v="8100000"/>
  </r>
  <r>
    <x v="18"/>
    <x v="18"/>
    <s v="BP26001343"/>
    <s v="Recreación con Población Vulnerable en Santiago de  Cali"/>
    <s v="BP260013431020102"/>
    <s v="Adquirir implementos deportivos y recreativos para eventos con población afrodescendiente"/>
    <m/>
    <m/>
    <s v="2-302010134"/>
    <s v="Adquisicion de Materiales y Suministr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16608000"/>
    <n v="0"/>
    <n v="0"/>
    <n v="0"/>
    <n v="0"/>
    <n v="0"/>
    <n v="0"/>
    <n v="16608000"/>
    <n v="0"/>
    <n v="0"/>
    <n v="0"/>
    <n v="0"/>
    <n v="0"/>
    <n v="0"/>
    <n v="16608000"/>
  </r>
  <r>
    <x v="18"/>
    <x v="18"/>
    <s v="BP26001343"/>
    <s v="Recreación con Población Vulnerable en Santiago de  Cali"/>
    <s v="BP260013431020103"/>
    <s v="Apoyar con logística eventos deportivos y recreativos con población afrodescendiente"/>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9628800"/>
    <n v="0"/>
    <n v="0"/>
    <n v="0"/>
    <n v="0"/>
    <n v="0"/>
    <n v="0"/>
    <n v="9628800"/>
    <n v="0"/>
    <n v="0"/>
    <n v="0"/>
    <n v="0"/>
    <n v="0"/>
    <n v="0"/>
    <n v="9628800"/>
  </r>
  <r>
    <x v="18"/>
    <x v="18"/>
    <s v="BP26001343"/>
    <s v="Recreación con Población Vulnerable en Santiago de  Cali"/>
    <s v="BP260013431020104"/>
    <s v="Apoyar el desplazamiento de población afrodescendiente en eventos deportivos y recreativos"/>
    <m/>
    <m/>
    <s v="2-302010133"/>
    <s v="Servicios de Transporte "/>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23100000"/>
    <n v="0"/>
    <n v="0"/>
    <n v="0"/>
    <n v="0"/>
    <n v="0"/>
    <n v="0"/>
    <n v="23100000"/>
    <n v="0"/>
    <n v="0"/>
    <n v="0"/>
    <n v="0"/>
    <n v="0"/>
    <n v="0"/>
    <n v="23100000"/>
  </r>
  <r>
    <x v="18"/>
    <x v="18"/>
    <s v="BP26001343"/>
    <s v="Recreación con Población Vulnerable en Santiago de  Cali"/>
    <s v="BP260013431030104"/>
    <s v="Adquirir implementos recreativos para programas con personas tradicionalmente excluidas en situación de alta vulnerabilidad"/>
    <m/>
    <m/>
    <s v="2-302010134"/>
    <s v="Adquisicion de Materiales y Suministr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18808590"/>
    <n v="0"/>
    <n v="0"/>
    <n v="0"/>
    <n v="0"/>
    <n v="0"/>
    <n v="0"/>
    <n v="18808590"/>
    <n v="0"/>
    <n v="0"/>
    <n v="0"/>
    <n v="0"/>
    <n v="0"/>
    <n v="0"/>
    <n v="18808590"/>
  </r>
  <r>
    <x v="18"/>
    <x v="18"/>
    <s v="BP26001343"/>
    <s v="Recreación con Población Vulnerable en Santiago de  Cali"/>
    <s v="BP260013431030105"/>
    <s v="Adquirir implementos recreativos para programas con personas tradicionalmente excluidas LGTBI"/>
    <m/>
    <m/>
    <s v="2-302010134"/>
    <s v="Adquisicion de Materiales y Suministr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6807000"/>
    <n v="0"/>
    <n v="0"/>
    <n v="0"/>
    <n v="0"/>
    <n v="0"/>
    <n v="0"/>
    <n v="6807000"/>
    <n v="0"/>
    <n v="0"/>
    <n v="0"/>
    <n v="0"/>
    <n v="0"/>
    <n v="0"/>
    <n v="6807000"/>
  </r>
  <r>
    <x v="18"/>
    <x v="18"/>
    <s v="BP26001343"/>
    <s v="Recreación con Población Vulnerable en Santiago de  Cali"/>
    <s v="BP260013431030106"/>
    <s v="Adquirir implementos recreativos para programas con personas tradicionalmente excluidas recluidos en centros penitenciarios"/>
    <m/>
    <m/>
    <s v="2-302010134"/>
    <s v="Adquisicion de Materiales y Suministr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8780000"/>
    <n v="0"/>
    <n v="0"/>
    <n v="0"/>
    <n v="0"/>
    <n v="0"/>
    <n v="0"/>
    <n v="8780000"/>
    <n v="0"/>
    <n v="0"/>
    <n v="0"/>
    <n v="0"/>
    <n v="0"/>
    <n v="0"/>
    <n v="8780000"/>
  </r>
  <r>
    <x v="18"/>
    <x v="18"/>
    <s v="BP26001343"/>
    <s v="Recreación con Población Vulnerable en Santiago de  Cali"/>
    <s v="BP260013431030107"/>
    <s v="Apoyar con logística los programas recreativos con personas tradicionalmente excluidas en situación de alta vulnerabilidad"/>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11384300"/>
    <n v="0"/>
    <n v="0"/>
    <n v="0"/>
    <n v="0"/>
    <n v="0"/>
    <n v="0"/>
    <n v="11384300"/>
    <n v="0"/>
    <n v="0"/>
    <n v="0"/>
    <n v="0"/>
    <n v="0"/>
    <n v="0"/>
    <n v="11384300"/>
  </r>
  <r>
    <x v="18"/>
    <x v="18"/>
    <s v="BP26001343"/>
    <s v="Recreación con Población Vulnerable en Santiago de  Cali"/>
    <s v="BP260013431030108"/>
    <s v="Apoyar con logística los programas recreativos con personas tradicionalmente excluidas LGTBI"/>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10065000"/>
    <n v="0"/>
    <n v="0"/>
    <n v="0"/>
    <n v="0"/>
    <n v="0"/>
    <n v="0"/>
    <n v="10065000"/>
    <n v="0"/>
    <n v="0"/>
    <n v="0"/>
    <n v="0"/>
    <n v="0"/>
    <n v="0"/>
    <n v="10065000"/>
  </r>
  <r>
    <x v="18"/>
    <x v="18"/>
    <s v="BP26001343"/>
    <s v="Recreación con Población Vulnerable en Santiago de  Cali"/>
    <s v="BP260013431030109"/>
    <s v="Apoyar con logística los programas recreativos con personas tradicionalmente excluidas recluidos en centros penitenciarios"/>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12966000"/>
    <n v="0"/>
    <n v="0"/>
    <n v="0"/>
    <n v="0"/>
    <n v="0"/>
    <n v="0"/>
    <n v="12966000"/>
    <n v="0"/>
    <n v="0"/>
    <n v="0"/>
    <n v="0"/>
    <n v="0"/>
    <n v="0"/>
    <n v="12966000"/>
  </r>
  <r>
    <x v="18"/>
    <x v="18"/>
    <s v="BP26001343"/>
    <s v="Recreación con Población Vulnerable en Santiago de  Cali"/>
    <s v="BP260013431030110"/>
    <s v="Apoyar el desplazamiento de personas tradicionalmente excluidas en situación de alta vulnerabilidad en los programas recreativos"/>
    <m/>
    <m/>
    <s v="2-302010133"/>
    <s v="Servicios de Transporte "/>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5500000"/>
    <n v="0"/>
    <n v="0"/>
    <n v="0"/>
    <n v="0"/>
    <n v="0"/>
    <n v="0"/>
    <n v="5500000"/>
    <n v="0"/>
    <n v="0"/>
    <n v="0"/>
    <n v="0"/>
    <n v="0"/>
    <n v="0"/>
    <n v="5500000"/>
  </r>
  <r>
    <x v="18"/>
    <x v="18"/>
    <s v="BP26001343"/>
    <s v="Recreación con Población Vulnerable en Santiago de  Cali"/>
    <s v="BP260013431030111"/>
    <s v="Apoyar el desplazamiento de personas tradicionalmente excluidas LGTBI en los programas recreativos"/>
    <m/>
    <m/>
    <s v="2-302010133"/>
    <s v="Servicios de Transporte "/>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3000000"/>
    <n v="0"/>
    <n v="0"/>
    <n v="0"/>
    <n v="0"/>
    <n v="0"/>
    <n v="0"/>
    <n v="3000000"/>
    <n v="0"/>
    <n v="0"/>
    <n v="0"/>
    <n v="0"/>
    <n v="0"/>
    <n v="0"/>
    <n v="3000000"/>
  </r>
  <r>
    <x v="18"/>
    <x v="18"/>
    <s v="BP26001343"/>
    <s v="Recreación con Población Vulnerable en Santiago de  Cali"/>
    <s v="BP260013431040102"/>
    <s v="Adquirir implementos recreativos para eventos de juegos autóctonos y tradicionales con población indígena"/>
    <m/>
    <m/>
    <s v="2-302010134"/>
    <s v="Adquisicion de Materiales y Suministr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12250000"/>
    <n v="0"/>
    <n v="0"/>
    <n v="0"/>
    <n v="0"/>
    <n v="0"/>
    <n v="0"/>
    <n v="12250000"/>
    <n v="0"/>
    <n v="0"/>
    <n v="0"/>
    <n v="0"/>
    <n v="0"/>
    <n v="0"/>
    <n v="12250000"/>
  </r>
  <r>
    <x v="18"/>
    <x v="18"/>
    <s v="BP26001343"/>
    <s v="Recreación con Población Vulnerable en Santiago de  Cali"/>
    <s v="BP260013431040103"/>
    <s v="Apoyar con logística eventos de juegos autóctonos y tradicionales con población indígena"/>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18450000"/>
    <n v="0"/>
    <n v="0"/>
    <n v="0"/>
    <n v="0"/>
    <n v="0"/>
    <n v="0"/>
    <n v="18450000"/>
    <n v="0"/>
    <n v="0"/>
    <n v="0"/>
    <n v="0"/>
    <n v="0"/>
    <n v="0"/>
    <n v="18450000"/>
  </r>
  <r>
    <x v="18"/>
    <x v="18"/>
    <s v="BP26001343"/>
    <s v="Recreación con Población Vulnerable en Santiago de  Cali"/>
    <s v="BP260013431040104"/>
    <s v="Apoyar el desplazamiento de población indígena en los eventos de juegos autóctonos y tradicionales"/>
    <m/>
    <m/>
    <s v="2-302010133"/>
    <s v="Servicios de Transporte "/>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20600000"/>
    <n v="0"/>
    <n v="0"/>
    <n v="0"/>
    <n v="0"/>
    <n v="0"/>
    <n v="0"/>
    <n v="20600000"/>
    <n v="0"/>
    <n v="0"/>
    <n v="0"/>
    <n v="0"/>
    <n v="0"/>
    <n v="0"/>
    <n v="20600000"/>
  </r>
  <r>
    <x v="18"/>
    <x v="18"/>
    <s v="BP26001343"/>
    <s v="Recreación con Población Vulnerable en Santiago de  Cali"/>
    <s v="BP260013431050102"/>
    <s v="Adquirir implementos para eventos deportivos y recreativos con personas dedicadas a la labor del reciclaje"/>
    <m/>
    <m/>
    <s v="2-302010134"/>
    <s v="Adquisicion de Materiales y Suministr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11475000"/>
    <n v="0"/>
    <n v="0"/>
    <n v="0"/>
    <n v="0"/>
    <n v="0"/>
    <n v="0"/>
    <n v="11475000"/>
    <n v="0"/>
    <n v="0"/>
    <n v="0"/>
    <n v="0"/>
    <n v="0"/>
    <n v="0"/>
    <n v="11475000"/>
  </r>
  <r>
    <x v="18"/>
    <x v="18"/>
    <s v="BP26001343"/>
    <s v="Recreación con Población Vulnerable en Santiago de  Cali"/>
    <s v="BP260013431050103"/>
    <s v="Apoyar con logística eventos deportivos y recreativos con personas dedicadas a la labor del reciclaje"/>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14500000"/>
    <n v="0"/>
    <n v="0"/>
    <n v="0"/>
    <n v="0"/>
    <n v="0"/>
    <n v="0"/>
    <n v="14500000"/>
    <n v="0"/>
    <n v="0"/>
    <n v="0"/>
    <n v="0"/>
    <n v="0"/>
    <n v="0"/>
    <n v="14500000"/>
  </r>
  <r>
    <x v="18"/>
    <x v="18"/>
    <s v="BP26001343"/>
    <s v="Recreación con Población Vulnerable en Santiago de  Cali"/>
    <s v="BP260013431050104"/>
    <s v="Apoyar el desplazamiento de personas dedicadas a la labor del reciclaje en los eventos deportivos y recreativos"/>
    <m/>
    <m/>
    <s v="2-302010133"/>
    <s v="Servicios de Transporte "/>
    <x v="0"/>
    <s v="Vigencia actual"/>
    <n v="2303"/>
    <s v="0-2303"/>
    <s v="S.G.P. Proposito General-Deporte"/>
    <m/>
    <m/>
    <x v="0"/>
    <s v="Organismo"/>
    <n v="99"/>
    <s v="MUNICIPIO DE CALI"/>
    <n v="41"/>
    <s v="CALI SOCIAL Y DIVERSA"/>
    <n v="4105"/>
    <s v="CALI VIBRA CON LA CULTURA Y EL DEPORTE"/>
    <n v="4105001"/>
    <s v="ACTÍVATE CON EL DEPORTE Y LA RECREACIÓN"/>
    <x v="278"/>
    <s v="Beneficiados con programas recreativos dirigidos a población"/>
    <n v="33100000"/>
    <n v="0"/>
    <n v="0"/>
    <n v="0"/>
    <n v="0"/>
    <n v="0"/>
    <n v="0"/>
    <n v="33100000"/>
    <n v="0"/>
    <n v="0"/>
    <n v="0"/>
    <n v="0"/>
    <n v="0"/>
    <n v="0"/>
    <n v="33100000"/>
  </r>
  <r>
    <x v="18"/>
    <x v="18"/>
    <s v="BP26001347"/>
    <s v="Recreación con jornadas de Actividad Física en Santiago de Cali"/>
    <s v="BP260013471020101"/>
    <s v="Promocionar las jornadas de gimnasia dirigida en Santiago de Cali"/>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9"/>
    <s v="Beneficiados con el proyecto de gimnasia dirigida y aeróbico"/>
    <n v="27500000"/>
    <n v="0"/>
    <n v="0"/>
    <n v="0"/>
    <n v="0"/>
    <n v="0"/>
    <n v="0"/>
    <n v="27500000"/>
    <n v="0"/>
    <n v="0"/>
    <n v="0"/>
    <n v="0"/>
    <n v="0"/>
    <n v="0"/>
    <n v="27500000"/>
  </r>
  <r>
    <x v="18"/>
    <x v="18"/>
    <s v="BP26001347"/>
    <s v="Recreación con jornadas de Actividad Física en Santiago de Cali"/>
    <s v="BP260013471020102"/>
    <s v="Apoyar con logística la divulgación de las jornadas de gimnasia dirigida"/>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79"/>
    <s v="Beneficiados con el proyecto de gimnasia dirigida y aeróbico"/>
    <n v="57750000"/>
    <n v="0"/>
    <n v="0"/>
    <n v="0"/>
    <n v="0"/>
    <n v="0"/>
    <n v="0"/>
    <n v="57750000"/>
    <n v="0"/>
    <n v="0"/>
    <n v="0"/>
    <n v="0"/>
    <n v="0"/>
    <n v="0"/>
    <n v="57750000"/>
  </r>
  <r>
    <x v="18"/>
    <x v="18"/>
    <s v="BP26001347"/>
    <s v="Recreación con jornadas de Actividad Física en Santiago de Cali"/>
    <s v="BP260013471020103"/>
    <s v="Realizar el desplazamiento para divulgación de gimnasia dirigida"/>
    <m/>
    <m/>
    <s v="2-302010133"/>
    <s v="Servicios de Transporte "/>
    <x v="0"/>
    <s v="Vigencia actual"/>
    <n v="2303"/>
    <s v="0-2303"/>
    <s v="S.G.P. Proposito General-Deporte"/>
    <m/>
    <m/>
    <x v="0"/>
    <s v="Organismo"/>
    <n v="99"/>
    <s v="MUNICIPIO DE CALI"/>
    <n v="41"/>
    <s v="CALI SOCIAL Y DIVERSA"/>
    <n v="4105"/>
    <s v="CALI VIBRA CON LA CULTURA Y EL DEPORTE"/>
    <n v="4105001"/>
    <s v="ACTÍVATE CON EL DEPORTE Y LA RECREACIÓN"/>
    <x v="279"/>
    <s v="Beneficiados con el proyecto de gimnasia dirigida y aeróbico"/>
    <n v="14750000"/>
    <n v="0"/>
    <n v="0"/>
    <n v="0"/>
    <n v="0"/>
    <n v="0"/>
    <n v="0"/>
    <n v="14750000"/>
    <n v="0"/>
    <n v="0"/>
    <n v="0"/>
    <n v="0"/>
    <n v="0"/>
    <n v="0"/>
    <n v="14750000"/>
  </r>
  <r>
    <x v="18"/>
    <x v="18"/>
    <s v="BP26001361"/>
    <s v="Desarrollo de juegos deportivos y recreativos para personas adultas en Santiago de  Cali"/>
    <s v="BP260013611010103"/>
    <s v="Apoyar desplazamiento para jornadas deportivas y recreativas"/>
    <m/>
    <m/>
    <s v="2-302010133"/>
    <s v="Servicios de Transporte "/>
    <x v="0"/>
    <s v="Vigencia actual"/>
    <n v="2303"/>
    <s v="0-2303"/>
    <s v="S.G.P. Proposito General-Deporte"/>
    <m/>
    <m/>
    <x v="0"/>
    <s v="Organismo"/>
    <n v="99"/>
    <s v="MUNICIPIO DE CALI"/>
    <n v="41"/>
    <s v="CALI SOCIAL Y DIVERSA"/>
    <n v="4105"/>
    <s v="CALI VIBRA CON LA CULTURA Y EL DEPORTE"/>
    <n v="4105001"/>
    <s v="ACTÍVATE CON EL DEPORTE Y LA RECREACIÓN"/>
    <x v="283"/>
    <s v="Personas adultas (incluidas personas con discapacidad) benef"/>
    <n v="36000000"/>
    <n v="0"/>
    <n v="0"/>
    <n v="0"/>
    <n v="0"/>
    <n v="0"/>
    <n v="0"/>
    <n v="36000000"/>
    <n v="0"/>
    <n v="0"/>
    <n v="0"/>
    <n v="0"/>
    <n v="0"/>
    <n v="0"/>
    <n v="36000000"/>
  </r>
  <r>
    <x v="18"/>
    <x v="18"/>
    <s v="BP26001361"/>
    <s v="Desarrollo de juegos deportivos y recreativos para personas adultas en Santiago de  Cali"/>
    <s v="BP260013611010104"/>
    <s v="Apoyar con logística los eventos deportivos y recreativos del programa"/>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83"/>
    <s v="Personas adultas (incluidas personas con discapacidad) benef"/>
    <n v="93623600"/>
    <n v="0"/>
    <n v="0"/>
    <n v="0"/>
    <n v="0"/>
    <n v="0"/>
    <n v="0"/>
    <n v="93623600"/>
    <n v="0"/>
    <n v="0"/>
    <n v="0"/>
    <n v="0"/>
    <n v="0"/>
    <n v="0"/>
    <n v="93623600"/>
  </r>
  <r>
    <x v="18"/>
    <x v="18"/>
    <s v="BP26001361"/>
    <s v="Desarrollo de juegos deportivos y recreativos para personas adultas en Santiago de  Cali"/>
    <s v="BP260013611010105"/>
    <s v="Adquirir implementos deportivos para jornadas deportivas y recreativas"/>
    <m/>
    <m/>
    <s v="2-302010134"/>
    <s v="Adquisicion de Materiales y Suministros"/>
    <x v="0"/>
    <s v="Vigencia actual"/>
    <n v="2303"/>
    <s v="0-2303"/>
    <s v="S.G.P. Proposito General-Deporte"/>
    <m/>
    <m/>
    <x v="0"/>
    <s v="Organismo"/>
    <n v="99"/>
    <s v="MUNICIPIO DE CALI"/>
    <n v="41"/>
    <s v="CALI SOCIAL Y DIVERSA"/>
    <n v="4105"/>
    <s v="CALI VIBRA CON LA CULTURA Y EL DEPORTE"/>
    <n v="4105001"/>
    <s v="ACTÍVATE CON EL DEPORTE Y LA RECREACIÓN"/>
    <x v="283"/>
    <s v="Personas adultas (incluidas personas con discapacidad) benef"/>
    <n v="70000000"/>
    <n v="0"/>
    <n v="0"/>
    <n v="0"/>
    <n v="0"/>
    <n v="0"/>
    <n v="0"/>
    <n v="70000000"/>
    <n v="0"/>
    <n v="0"/>
    <n v="0"/>
    <n v="0"/>
    <n v="0"/>
    <n v="0"/>
    <n v="70000000"/>
  </r>
  <r>
    <x v="18"/>
    <x v="18"/>
    <s v="BP26001361"/>
    <s v="Desarrollo de juegos deportivos y recreativos para personas adultas en Santiago de  Cali"/>
    <s v="BP260013611020103"/>
    <s v="Divulgar y promocionar jornadas deportivas y recreativas"/>
    <m/>
    <m/>
    <s v="2-3030247"/>
    <s v="Financiación de Eventos Deportivos"/>
    <x v="0"/>
    <s v="Vigencia actual"/>
    <n v="2303"/>
    <s v="0-2303"/>
    <s v="S.G.P. Proposito General-Deporte"/>
    <m/>
    <m/>
    <x v="0"/>
    <s v="Organismo"/>
    <n v="99"/>
    <s v="MUNICIPIO DE CALI"/>
    <n v="41"/>
    <s v="CALI SOCIAL Y DIVERSA"/>
    <n v="4105"/>
    <s v="CALI VIBRA CON LA CULTURA Y EL DEPORTE"/>
    <n v="4105001"/>
    <s v="ACTÍVATE CON EL DEPORTE Y LA RECREACIÓN"/>
    <x v="283"/>
    <s v="Personas adultas (incluidas personas con discapacidad) benef"/>
    <n v="20376400"/>
    <n v="0"/>
    <n v="0"/>
    <n v="0"/>
    <n v="0"/>
    <n v="0"/>
    <n v="0"/>
    <n v="20376400"/>
    <n v="0"/>
    <n v="0"/>
    <n v="0"/>
    <n v="0"/>
    <n v="0"/>
    <n v="0"/>
    <n v="20376400"/>
  </r>
  <r>
    <x v="18"/>
    <x v="18"/>
    <s v="BP26001366"/>
    <s v="Implementación de la Ciclovía Recreativa y Estrategias para el Uso de la Bicicleta en Santiago de Cali"/>
    <s v="BP260013661010102"/>
    <s v="Adquirir implementos para las de jornadas de ciclovía"/>
    <m/>
    <m/>
    <s v="2-302010134"/>
    <s v="Adquisicion de Materiales y Suministros"/>
    <x v="0"/>
    <s v="Vigencia actual"/>
    <n v="2303"/>
    <s v="0-2303"/>
    <s v="S.G.P. Proposito General-Deporte"/>
    <m/>
    <m/>
    <x v="0"/>
    <s v="Organismo"/>
    <n v="99"/>
    <s v="MUNICIPIO DE CALI"/>
    <n v="42"/>
    <s v="CALI AMABLE Y SOSTENIBLE"/>
    <n v="4201"/>
    <s v="MOVILIDAD SOSTENIBLE, SALUDABLE, SEGURA Y ACCESIBLE"/>
    <n v="4201002"/>
    <s v="MOVILIDAD EN BICICLETA"/>
    <x v="284"/>
    <s v="Promoción del uso de la bicicleta como medio de transporte s"/>
    <n v="40604799"/>
    <n v="0"/>
    <n v="0"/>
    <n v="0"/>
    <n v="0"/>
    <n v="0"/>
    <n v="0"/>
    <n v="40604799"/>
    <n v="40604799"/>
    <n v="40604799"/>
    <n v="0"/>
    <n v="0"/>
    <n v="40604799"/>
    <n v="0"/>
    <n v="0"/>
  </r>
  <r>
    <x v="18"/>
    <x v="18"/>
    <s v="BP26001366"/>
    <s v="Implementación de la Ciclovía Recreativa y Estrategias para el Uso de la Bicicleta en Santiago de Cali"/>
    <s v="BP260013661020103"/>
    <s v="Adquirir implementos para la estimulación de la practica deportiva de la bicicleta y vehículos no motorizados"/>
    <m/>
    <m/>
    <s v="2-302010134"/>
    <s v="Adquisicion de Materiales y Suministros"/>
    <x v="0"/>
    <s v="Vigencia actual"/>
    <n v="2303"/>
    <s v="0-2303"/>
    <s v="S.G.P. Proposito General-Deporte"/>
    <m/>
    <m/>
    <x v="0"/>
    <s v="Organismo"/>
    <n v="99"/>
    <s v="MUNICIPIO DE CALI"/>
    <n v="42"/>
    <s v="CALI AMABLE Y SOSTENIBLE"/>
    <n v="4201"/>
    <s v="MOVILIDAD SOSTENIBLE, SALUDABLE, SEGURA Y ACCESIBLE"/>
    <n v="4201002"/>
    <s v="MOVILIDAD EN BICICLETA"/>
    <x v="284"/>
    <s v="Promoción del uso de la bicicleta como medio de transporte s"/>
    <n v="109395201"/>
    <n v="0"/>
    <n v="0"/>
    <n v="0"/>
    <n v="0"/>
    <n v="0"/>
    <n v="0"/>
    <n v="109395201"/>
    <n v="109395201"/>
    <n v="109395201"/>
    <n v="0"/>
    <n v="0"/>
    <n v="109395201"/>
    <n v="0"/>
    <n v="0"/>
  </r>
  <r>
    <x v="18"/>
    <x v="18"/>
    <s v="BP26001345"/>
    <s v="Recreación de Familias en Santiago de  Cali"/>
    <s v="BP260013451010102"/>
    <s v="Apoyar con implementos y materiales las rondallas lúdicas"/>
    <m/>
    <m/>
    <s v="2-302010134"/>
    <s v="Adquisicion de Materiales y Suministr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43612000"/>
    <n v="0"/>
    <n v="0"/>
    <n v="0"/>
    <n v="0"/>
    <n v="0"/>
    <n v="0"/>
    <n v="43612000"/>
    <n v="0"/>
    <n v="0"/>
    <n v="0"/>
    <n v="0"/>
    <n v="0"/>
    <n v="0"/>
    <n v="43612000"/>
  </r>
  <r>
    <x v="18"/>
    <x v="18"/>
    <s v="BP26001345"/>
    <s v="Recreación de Familias en Santiago de  Cali"/>
    <s v="BP260013451010103"/>
    <s v="Apoyar con implementos y materiales la estrategia recreativa en el evento Sport Fest"/>
    <m/>
    <m/>
    <s v="2-302010134"/>
    <s v="Adquisicion de Materiales y Suministr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11430000"/>
    <n v="0"/>
    <n v="0"/>
    <n v="0"/>
    <n v="0"/>
    <n v="0"/>
    <n v="0"/>
    <n v="11430000"/>
    <n v="0"/>
    <n v="0"/>
    <n v="0"/>
    <n v="0"/>
    <n v="0"/>
    <n v="0"/>
    <n v="11430000"/>
  </r>
  <r>
    <x v="18"/>
    <x v="18"/>
    <s v="BP26001345"/>
    <s v="Recreación de Familias en Santiago de  Cali"/>
    <s v="BP260013451010104"/>
    <s v="Apoyar con implementos y materiales las activaciones de  parques"/>
    <m/>
    <m/>
    <s v="2-302010134"/>
    <s v="Adquisicion de Materiales y Suministr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34687811"/>
    <n v="0"/>
    <n v="0"/>
    <n v="0"/>
    <n v="0"/>
    <n v="0"/>
    <n v="0"/>
    <n v="34687811"/>
    <n v="0"/>
    <n v="0"/>
    <n v="0"/>
    <n v="0"/>
    <n v="0"/>
    <n v="0"/>
    <n v="34687811"/>
  </r>
  <r>
    <x v="18"/>
    <x v="18"/>
    <s v="BP26001345"/>
    <s v="Recreación de Familias en Santiago de  Cali"/>
    <s v="BP260013451010105"/>
    <s v="Apoyar la difusión de estrategias recreativas para la apropiación de parques y zonas verdes"/>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10450000"/>
    <n v="0"/>
    <n v="0"/>
    <n v="0"/>
    <n v="0"/>
    <n v="0"/>
    <n v="0"/>
    <n v="10450000"/>
    <n v="0"/>
    <n v="0"/>
    <n v="0"/>
    <n v="0"/>
    <n v="0"/>
    <n v="0"/>
    <n v="10450000"/>
  </r>
  <r>
    <x v="18"/>
    <x v="18"/>
    <s v="BP26001345"/>
    <s v="Recreación de Familias en Santiago de  Cali"/>
    <s v="BP260013451010106"/>
    <s v="Apoyar la difusión de estrategias del mes de la niñez y la recreación"/>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3500000"/>
    <n v="0"/>
    <n v="0"/>
    <n v="0"/>
    <n v="0"/>
    <n v="0"/>
    <n v="0"/>
    <n v="3500000"/>
    <n v="0"/>
    <n v="0"/>
    <n v="0"/>
    <n v="0"/>
    <n v="0"/>
    <n v="0"/>
    <n v="3500000"/>
  </r>
  <r>
    <x v="18"/>
    <x v="18"/>
    <s v="BP26001345"/>
    <s v="Recreación de Familias en Santiago de  Cali"/>
    <s v="BP260013451010107"/>
    <s v="Apoyar la difusión estrategias recreativas en el evento Sport Fest"/>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3300000"/>
    <n v="0"/>
    <n v="0"/>
    <n v="0"/>
    <n v="0"/>
    <n v="0"/>
    <n v="0"/>
    <n v="3300000"/>
    <n v="0"/>
    <n v="0"/>
    <n v="0"/>
    <n v="0"/>
    <n v="0"/>
    <n v="0"/>
    <n v="3300000"/>
  </r>
  <r>
    <x v="18"/>
    <x v="18"/>
    <s v="BP26001345"/>
    <s v="Recreación de Familias en Santiago de  Cali"/>
    <s v="BP260013451010108"/>
    <s v="Apoyar la difusión de estrategias del día de la recreación"/>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1430000"/>
    <n v="0"/>
    <n v="0"/>
    <n v="0"/>
    <n v="0"/>
    <n v="0"/>
    <n v="0"/>
    <n v="1430000"/>
    <n v="0"/>
    <n v="0"/>
    <n v="0"/>
    <n v="0"/>
    <n v="0"/>
    <n v="0"/>
    <n v="1430000"/>
  </r>
  <r>
    <x v="18"/>
    <x v="18"/>
    <s v="BP26001345"/>
    <s v="Recreación de Familias en Santiago de  Cali"/>
    <s v="BP260013451010109"/>
    <s v="Apoyar con logística eventos movilizadores para la apropiación de parques y zonas verdes"/>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19245000"/>
    <n v="0"/>
    <n v="0"/>
    <n v="0"/>
    <n v="0"/>
    <n v="0"/>
    <n v="0"/>
    <n v="19245000"/>
    <n v="0"/>
    <n v="0"/>
    <n v="0"/>
    <n v="0"/>
    <n v="0"/>
    <n v="0"/>
    <n v="19245000"/>
  </r>
  <r>
    <x v="18"/>
    <x v="18"/>
    <s v="BP26001345"/>
    <s v="Recreación de Familias en Santiago de  Cali"/>
    <s v="BP260013451010110"/>
    <s v="Apoyar con logística estrategias del mes de la niñez y la recreación"/>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8507000"/>
    <n v="0"/>
    <n v="0"/>
    <n v="0"/>
    <n v="0"/>
    <n v="0"/>
    <n v="0"/>
    <n v="8507000"/>
    <n v="0"/>
    <n v="0"/>
    <n v="0"/>
    <n v="0"/>
    <n v="0"/>
    <n v="0"/>
    <n v="8507000"/>
  </r>
  <r>
    <x v="18"/>
    <x v="18"/>
    <s v="BP26001345"/>
    <s v="Recreación de Familias en Santiago de  Cali"/>
    <s v="BP260013451010111"/>
    <s v="Apoyar con logística las estrategias recreativa en el Sport Fest"/>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6665000"/>
    <n v="0"/>
    <n v="0"/>
    <n v="0"/>
    <n v="0"/>
    <n v="0"/>
    <n v="0"/>
    <n v="6665000"/>
    <n v="0"/>
    <n v="0"/>
    <n v="0"/>
    <n v="0"/>
    <n v="0"/>
    <n v="0"/>
    <n v="6665000"/>
  </r>
  <r>
    <x v="18"/>
    <x v="18"/>
    <s v="BP26001345"/>
    <s v="Recreación de Familias en Santiago de  Cali"/>
    <s v="BP260013451010112"/>
    <s v="Apoyar con logística las estrategias del día de la recreación"/>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3872500"/>
    <n v="0"/>
    <n v="0"/>
    <n v="0"/>
    <n v="0"/>
    <n v="0"/>
    <n v="0"/>
    <n v="3872500"/>
    <n v="0"/>
    <n v="0"/>
    <n v="0"/>
    <n v="0"/>
    <n v="0"/>
    <n v="0"/>
    <n v="3872500"/>
  </r>
  <r>
    <x v="18"/>
    <x v="18"/>
    <s v="BP26001345"/>
    <s v="Recreación de Familias en Santiago de  Cali"/>
    <s v="BP260013451010113"/>
    <s v="Apoyar el desplazamiento de materiales y beneficiarios a las estrategias recreativas para la apropiación de parques y zonas verdes"/>
    <m/>
    <m/>
    <s v="2-302010133"/>
    <s v="Servicios de Transporte "/>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17750000"/>
    <n v="0"/>
    <n v="0"/>
    <n v="0"/>
    <n v="0"/>
    <n v="0"/>
    <n v="0"/>
    <n v="17750000"/>
    <n v="0"/>
    <n v="0"/>
    <n v="0"/>
    <n v="0"/>
    <n v="0"/>
    <n v="0"/>
    <n v="17750000"/>
  </r>
  <r>
    <x v="18"/>
    <x v="18"/>
    <s v="BP26001345"/>
    <s v="Recreación de Familias en Santiago de  Cali"/>
    <s v="BP260013451010114"/>
    <s v="Apoyar el desplazamiento para los materiales y los beneficiarios de las estrategias del mes de la niñez"/>
    <m/>
    <m/>
    <s v="2-302010133"/>
    <s v="Servicios de Transporte "/>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7000000"/>
    <n v="0"/>
    <n v="0"/>
    <n v="0"/>
    <n v="0"/>
    <n v="0"/>
    <n v="0"/>
    <n v="7000000"/>
    <n v="0"/>
    <n v="0"/>
    <n v="0"/>
    <n v="0"/>
    <n v="0"/>
    <n v="0"/>
    <n v="7000000"/>
  </r>
  <r>
    <x v="18"/>
    <x v="18"/>
    <s v="BP26001345"/>
    <s v="Recreación de Familias en Santiago de  Cali"/>
    <s v="BP260013451010115"/>
    <s v="Apoyar el desplazamiento para los materiales y los beneficiarios de las estrategias recreativas en el evento del Sport Fest"/>
    <m/>
    <m/>
    <s v="2-302010133"/>
    <s v="Servicios de Transporte "/>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5000000"/>
    <n v="0"/>
    <n v="0"/>
    <n v="0"/>
    <n v="0"/>
    <n v="0"/>
    <n v="0"/>
    <n v="5000000"/>
    <n v="0"/>
    <n v="0"/>
    <n v="0"/>
    <n v="0"/>
    <n v="0"/>
    <n v="0"/>
    <n v="5000000"/>
  </r>
  <r>
    <x v="18"/>
    <x v="18"/>
    <s v="BP26001345"/>
    <s v="Recreación de Familias en Santiago de  Cali"/>
    <s v="BP260013451010116"/>
    <s v="Apoyar el desplazamiento para los materiales y los beneficiarios de las estrategias del día de la recreación"/>
    <m/>
    <m/>
    <s v="2-302010133"/>
    <s v="Servicios de Transporte "/>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1800000"/>
    <n v="0"/>
    <n v="0"/>
    <n v="0"/>
    <n v="0"/>
    <n v="0"/>
    <n v="0"/>
    <n v="1800000"/>
    <n v="0"/>
    <n v="0"/>
    <n v="0"/>
    <n v="0"/>
    <n v="0"/>
    <n v="0"/>
    <n v="1800000"/>
  </r>
  <r>
    <x v="18"/>
    <x v="18"/>
    <s v="BP26001345"/>
    <s v="Recreación de Familias en Santiago de  Cali"/>
    <s v="BP260013451010117"/>
    <s v="Apoyar el desplazamiento para los materiales y los beneficiarios de las estrategias de activaciones en parques"/>
    <m/>
    <m/>
    <s v="2-302010133"/>
    <s v="Servicios de Transporte "/>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6400000"/>
    <n v="0"/>
    <n v="0"/>
    <n v="0"/>
    <n v="0"/>
    <n v="0"/>
    <n v="0"/>
    <n v="6400000"/>
    <n v="0"/>
    <n v="0"/>
    <n v="0"/>
    <n v="0"/>
    <n v="0"/>
    <n v="0"/>
    <n v="6400000"/>
  </r>
  <r>
    <x v="18"/>
    <x v="18"/>
    <s v="BP26001345"/>
    <s v="Recreación de Familias en Santiago de  Cali"/>
    <s v="BP260013451020102"/>
    <s v="Apoyar con implementos y materiales las olimpiadas recreativas"/>
    <m/>
    <m/>
    <s v="2-302010134"/>
    <s v="Adquisicion de Materiales y Suministr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1111900"/>
    <n v="0"/>
    <n v="0"/>
    <n v="0"/>
    <n v="0"/>
    <n v="0"/>
    <n v="0"/>
    <n v="1111900"/>
    <n v="0"/>
    <n v="0"/>
    <n v="0"/>
    <n v="0"/>
    <n v="0"/>
    <n v="0"/>
    <n v="1111900"/>
  </r>
  <r>
    <x v="18"/>
    <x v="18"/>
    <s v="BP26001345"/>
    <s v="Recreación de Familias en Santiago de  Cali"/>
    <s v="BP260013451020103"/>
    <s v="Apoyar con implementos y materiales programas recreativos y lúdicos"/>
    <m/>
    <m/>
    <s v="2-302010134"/>
    <s v="Adquisicion de Materiales y Suministr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9158289"/>
    <n v="0"/>
    <n v="0"/>
    <n v="0"/>
    <n v="0"/>
    <n v="0"/>
    <n v="0"/>
    <n v="9158289"/>
    <n v="0"/>
    <n v="0"/>
    <n v="0"/>
    <n v="0"/>
    <n v="0"/>
    <n v="0"/>
    <n v="9158289"/>
  </r>
  <r>
    <x v="18"/>
    <x v="18"/>
    <s v="BP26001345"/>
    <s v="Recreación de Familias en Santiago de  Cali"/>
    <s v="BP260013451020104"/>
    <s v="Apoyar la difusión de programas  olimpiadas recreativas"/>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1355122"/>
    <n v="0"/>
    <n v="0"/>
    <n v="0"/>
    <n v="0"/>
    <n v="0"/>
    <n v="0"/>
    <n v="1355122"/>
    <n v="0"/>
    <n v="0"/>
    <n v="0"/>
    <n v="0"/>
    <n v="0"/>
    <n v="0"/>
    <n v="1355122"/>
  </r>
  <r>
    <x v="18"/>
    <x v="18"/>
    <s v="BP26001345"/>
    <s v="Recreación de Familias en Santiago de  Cali"/>
    <s v="BP260013451020105"/>
    <s v="Apoyar con logística el programa  olimpiadas recreativas"/>
    <m/>
    <m/>
    <s v="2-3030247"/>
    <s v="Financiación de Eventos Deportivos"/>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61325378"/>
    <n v="0"/>
    <n v="0"/>
    <n v="0"/>
    <n v="0"/>
    <n v="0"/>
    <n v="0"/>
    <n v="61325378"/>
    <n v="0"/>
    <n v="0"/>
    <n v="0"/>
    <n v="0"/>
    <n v="0"/>
    <n v="0"/>
    <n v="61325378"/>
  </r>
  <r>
    <x v="18"/>
    <x v="18"/>
    <s v="BP26001345"/>
    <s v="Recreación de Familias en Santiago de  Cali"/>
    <s v="BP260013451020106"/>
    <s v="Apoyar el desplazamiento de los beneficiarios del programa olimpiadas recreativas"/>
    <m/>
    <m/>
    <s v="2-302010133"/>
    <s v="Servicios de Transporte "/>
    <x v="0"/>
    <s v="Vigencia actual"/>
    <n v="2303"/>
    <s v="0-2303"/>
    <s v="S.G.P. Proposito General-Deporte"/>
    <m/>
    <m/>
    <x v="0"/>
    <s v="Organismo"/>
    <n v="99"/>
    <s v="MUNICIPIO DE CALI"/>
    <n v="42"/>
    <s v="CALI AMABLE Y SOSTENIBLE"/>
    <n v="4203"/>
    <s v="VIVIENDO MEJOR Y DISFRUTANDO MÁS A CALI"/>
    <n v="4203001"/>
    <s v="Construyendo entornos para la vida"/>
    <x v="285"/>
    <s v="Eventos recreativos realizados en parques, dirigidos a las f"/>
    <n v="2400000"/>
    <n v="0"/>
    <n v="0"/>
    <n v="0"/>
    <n v="0"/>
    <n v="0"/>
    <n v="0"/>
    <n v="2400000"/>
    <n v="0"/>
    <n v="0"/>
    <n v="0"/>
    <n v="0"/>
    <n v="0"/>
    <n v="0"/>
    <n v="2400000"/>
  </r>
  <r>
    <x v="18"/>
    <x v="18"/>
    <s v="BP26001384"/>
    <s v="Mantenimiento de unidades deportivas y recreativas de Santiago de Cali"/>
    <s v="BP260013841010104"/>
    <s v="Realizar mantenimiento de las subestaciones y plantas electricas de los escenarios deportivos"/>
    <m/>
    <m/>
    <s v="2-301010351"/>
    <s v="Escenarios Deportivos y Parques"/>
    <x v="0"/>
    <s v="Vigencia actual"/>
    <n v="2303"/>
    <s v="0-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319092418"/>
    <n v="0"/>
    <n v="0"/>
    <n v="0"/>
    <n v="0"/>
    <n v="0"/>
    <n v="0"/>
    <n v="319092418"/>
    <n v="0"/>
    <n v="0"/>
    <n v="0"/>
    <n v="0"/>
    <n v="0"/>
    <n v="0"/>
    <n v="319092418"/>
  </r>
  <r>
    <x v="18"/>
    <x v="18"/>
    <s v="BP26001384"/>
    <s v="Mantenimiento de unidades deportivas y recreativas de Santiago de Cali"/>
    <s v="BP260013841010105"/>
    <s v="Realizar mantenimiento de gramillas escenarios de alto rendimiento"/>
    <m/>
    <m/>
    <s v="2-301010351"/>
    <s v="Escenarios Deportivos y Parques"/>
    <x v="0"/>
    <s v="Vigencia actual"/>
    <n v="2303"/>
    <s v="0-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484788988"/>
    <n v="0"/>
    <n v="0"/>
    <n v="0"/>
    <n v="0"/>
    <n v="0"/>
    <n v="0"/>
    <n v="484788988"/>
    <n v="87700000"/>
    <n v="0"/>
    <n v="0"/>
    <n v="0"/>
    <n v="0"/>
    <n v="87700000"/>
    <n v="397088988"/>
  </r>
  <r>
    <x v="18"/>
    <x v="18"/>
    <s v="BP26001384"/>
    <s v="Mantenimiento de unidades deportivas y recreativas de Santiago de Cali"/>
    <s v="BP260013841010106"/>
    <s v="Realizar mantenimiento a los equipamientos de escenarios deportivos"/>
    <m/>
    <m/>
    <s v="2-301010351"/>
    <s v="Escenarios Deportivos y Parques"/>
    <x v="0"/>
    <s v="Vigencia actual"/>
    <n v="2303"/>
    <s v="0-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600000000"/>
    <n v="0"/>
    <n v="0"/>
    <n v="0"/>
    <n v="0"/>
    <n v="0"/>
    <n v="0"/>
    <n v="600000000"/>
    <n v="0"/>
    <n v="0"/>
    <n v="0"/>
    <n v="0"/>
    <n v="0"/>
    <n v="0"/>
    <n v="600000000"/>
  </r>
  <r>
    <x v="18"/>
    <x v="18"/>
    <s v="BP26001384"/>
    <s v="Mantenimiento de unidades deportivas y recreativas de Santiago de Cali"/>
    <s v="BP260013841020103"/>
    <s v="Adquirir materiales y suministros para la rehabilitacion de escenarios deportivos y recreativos"/>
    <m/>
    <m/>
    <s v="2-302010134"/>
    <s v="Adquisicion de Materiales y Suministros"/>
    <x v="0"/>
    <s v="Vigencia actual"/>
    <n v="2303"/>
    <s v="0-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200000000"/>
    <n v="0"/>
    <n v="0"/>
    <n v="0"/>
    <n v="0"/>
    <n v="0"/>
    <n v="0"/>
    <n v="200000000"/>
    <n v="0"/>
    <n v="0"/>
    <n v="0"/>
    <n v="0"/>
    <n v="0"/>
    <n v="0"/>
    <n v="200000000"/>
  </r>
  <r>
    <x v="18"/>
    <x v="18"/>
    <s v="BP26001454"/>
    <s v="Mejoramiento de los escenarios deportivos y recreativos de Santiago de Cali"/>
    <s v="BP260014541010102"/>
    <s v="Brindar seguridad a los escenarios deportivos y recreativos"/>
    <m/>
    <m/>
    <s v="2-301010351"/>
    <s v="Escenarios Deportivos y Parques"/>
    <x v="0"/>
    <s v="Vigencia actual"/>
    <n v="2303"/>
    <s v="0-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250000000"/>
    <n v="0"/>
    <n v="0"/>
    <n v="0"/>
    <n v="0"/>
    <n v="0"/>
    <n v="0"/>
    <n v="250000000"/>
    <n v="0"/>
    <n v="0"/>
    <n v="0"/>
    <n v="0"/>
    <n v="0"/>
    <n v="0"/>
    <n v="250000000"/>
  </r>
  <r>
    <x v="18"/>
    <x v="18"/>
    <s v="BP26001454"/>
    <s v="Mejoramiento de los escenarios deportivos y recreativos de Santiago de Cali"/>
    <s v="BP260014541020101"/>
    <s v="Adquirir materiales y suministros para el mejoramiento de escenarios deportivos y recreativos"/>
    <m/>
    <m/>
    <s v="2-302010134"/>
    <s v="Adquisicion de Materiales y Suministros"/>
    <x v="0"/>
    <s v="Vigencia actual"/>
    <n v="2303"/>
    <s v="0-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100000000"/>
    <n v="0"/>
    <n v="0"/>
    <n v="0"/>
    <n v="0"/>
    <n v="0"/>
    <n v="0"/>
    <n v="100000000"/>
    <n v="0"/>
    <n v="0"/>
    <n v="0"/>
    <n v="0"/>
    <n v="0"/>
    <n v="0"/>
    <n v="100000000"/>
  </r>
  <r>
    <x v="18"/>
    <x v="18"/>
    <s v="BP26001454"/>
    <s v="Mejoramiento de los escenarios deportivos y recreativos de Santiago de Cali"/>
    <s v="BP260014541020102"/>
    <s v="Adquirir materiales para la reposición de elementos deportivos recreativos y de actividad física saludable deteriorados"/>
    <m/>
    <m/>
    <s v="2-302010134"/>
    <s v="Adquisicion de Materiales y Suministros"/>
    <x v="0"/>
    <s v="Vigencia actual"/>
    <n v="2303"/>
    <s v="0-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412760000"/>
    <n v="0"/>
    <n v="0"/>
    <n v="0"/>
    <n v="0"/>
    <n v="0"/>
    <n v="0"/>
    <n v="412760000"/>
    <n v="0"/>
    <n v="0"/>
    <n v="0"/>
    <n v="0"/>
    <n v="0"/>
    <n v="0"/>
    <n v="412760000"/>
  </r>
  <r>
    <x v="18"/>
    <x v="18"/>
    <s v="BP26002190"/>
    <s v="Adecuación de la Infraestructura Deportiva y Recrea-tiva de Santiago de Cali"/>
    <s v="BP260021901010105"/>
    <s v="Realizar estudio de suelos de terrenos de escenarios deportivos y recreativos"/>
    <m/>
    <m/>
    <s v="2-3040301"/>
    <s v="Diseños para Levantamiento de información para procesamiento"/>
    <x v="0"/>
    <s v="Vigencia actual"/>
    <n v="2303"/>
    <s v="0-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76627362"/>
    <n v="0"/>
    <n v="0"/>
    <n v="0"/>
    <n v="0"/>
    <n v="0"/>
    <n v="0"/>
    <n v="76627362"/>
    <n v="0"/>
    <n v="0"/>
    <n v="0"/>
    <n v="0"/>
    <n v="0"/>
    <n v="0"/>
    <n v="76627362"/>
  </r>
  <r>
    <x v="18"/>
    <x v="18"/>
    <s v="BP26002190"/>
    <s v="Adecuación de la Infraestructura Deportiva y Recrea-tiva de Santiago de Cali"/>
    <s v="BP260021901020102"/>
    <s v="Realizar adecuación a las placas de canchas de los espacios deportivos y recreativos"/>
    <m/>
    <m/>
    <s v="2-301010351"/>
    <s v="Escenarios Deportivos y Parques"/>
    <x v="0"/>
    <s v="Vigencia actual"/>
    <n v="2303"/>
    <s v="0-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933372638"/>
    <n v="0"/>
    <n v="0"/>
    <n v="0"/>
    <n v="0"/>
    <n v="0"/>
    <n v="0"/>
    <n v="933372638"/>
    <n v="0"/>
    <n v="0"/>
    <n v="0"/>
    <n v="0"/>
    <n v="0"/>
    <n v="0"/>
    <n v="933372638"/>
  </r>
  <r>
    <x v="18"/>
    <x v="18"/>
    <s v="BP26001384"/>
    <s v="Mantenimiento de unidades deportivas y recreativas de Santiago de Cali"/>
    <s v="BP260013841010102"/>
    <s v="Realizar mantenimiento a los Aires Acondicionados escenarios deportivos"/>
    <m/>
    <m/>
    <s v="2-301010351"/>
    <s v="Escenarios Deportivos y Parques"/>
    <x v="0"/>
    <s v="Vigencia actual"/>
    <n v="2313"/>
    <s v="0-2313"/>
    <s v="S.G.P.12/12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50000000"/>
    <n v="0"/>
    <n v="0"/>
    <n v="0"/>
    <n v="0"/>
    <n v="0"/>
    <n v="0"/>
    <n v="50000000"/>
    <n v="50000000"/>
    <n v="0"/>
    <n v="0"/>
    <n v="0"/>
    <n v="0"/>
    <n v="50000000"/>
    <n v="0"/>
  </r>
  <r>
    <x v="18"/>
    <x v="18"/>
    <s v="BP26001384"/>
    <s v="Mantenimiento de unidades deportivas y recreativas de Santiago de Cali"/>
    <s v="BP260013841010103"/>
    <s v="Adquisición de materiales y suministros para el rehabilitamiento y tratamiento de aguas de las piscinas de los escenarios deportivos"/>
    <m/>
    <m/>
    <s v="2-302010134"/>
    <s v="Adquisicion de Materiales y Suministros"/>
    <x v="0"/>
    <s v="Vigencia actual"/>
    <n v="2313"/>
    <s v="0-2313"/>
    <s v="S.G.P.12/12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200000000"/>
    <n v="0"/>
    <n v="0"/>
    <n v="0"/>
    <n v="0"/>
    <n v="0"/>
    <n v="0"/>
    <n v="200000000"/>
    <n v="0"/>
    <n v="0"/>
    <n v="0"/>
    <n v="0"/>
    <n v="0"/>
    <n v="0"/>
    <n v="200000000"/>
  </r>
  <r>
    <x v="18"/>
    <x v="18"/>
    <s v="BP26001384"/>
    <s v="Mantenimiento de unidades deportivas y recreativas de Santiago de Cali"/>
    <s v="BP260013841020102"/>
    <s v="Adquirir materiales y suministros para la rehabilitacion de escenarios deportivos y recreativos"/>
    <m/>
    <m/>
    <s v="2-302010134"/>
    <s v="Adquisicion de Materiales y Suministros"/>
    <x v="0"/>
    <s v="Vigencia actual"/>
    <n v="2313"/>
    <s v="0-2313"/>
    <s v="S.G.P.12/12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264307000"/>
    <n v="0"/>
    <n v="0"/>
    <n v="0"/>
    <n v="0"/>
    <n v="0"/>
    <n v="0"/>
    <n v="264307000"/>
    <n v="0"/>
    <n v="0"/>
    <n v="0"/>
    <n v="0"/>
    <n v="0"/>
    <n v="0"/>
    <n v="264307000"/>
  </r>
  <r>
    <x v="18"/>
    <x v="18"/>
    <s v="BP26001384"/>
    <s v="Mantenimiento de unidades deportivas y recreativas de Santiago de Cali"/>
    <s v="BP260013841020104"/>
    <s v="Realizar mantenimiento silleteria del estadio olimpico pasucal guerrero"/>
    <m/>
    <m/>
    <s v="2-301010351"/>
    <s v="Escenarios Deportivos y Parques"/>
    <x v="0"/>
    <s v="Vigencia actual"/>
    <n v="4405"/>
    <s v="0-4405"/>
    <s v="Convenio Municipio Univalle Estadio"/>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400000000"/>
    <n v="0"/>
    <n v="0"/>
    <n v="0"/>
    <n v="0"/>
    <n v="0"/>
    <n v="0"/>
    <n v="400000000"/>
    <n v="0"/>
    <n v="0"/>
    <n v="0"/>
    <n v="0"/>
    <n v="0"/>
    <n v="0"/>
    <n v="400000000"/>
  </r>
  <r>
    <x v="18"/>
    <x v="18"/>
    <s v="BP26002190"/>
    <s v="Adecuación de la Infraestructura Deportiva y Recrea-tiva de Santiago de Cali"/>
    <s v="BP260021901020103"/>
    <s v="Realizar adecuación a las piscinas de alto rendimiento de los escenarios deportivos y recreativos"/>
    <m/>
    <m/>
    <s v="2-301010351"/>
    <s v="Escenarios Deportivos y Parques"/>
    <x v="0"/>
    <s v="Vigencia actual"/>
    <n v="4405"/>
    <s v="0-4405"/>
    <s v="Convenio Municipio Univalle Estadio"/>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711923000"/>
    <n v="0"/>
    <n v="0"/>
    <n v="0"/>
    <n v="0"/>
    <n v="0"/>
    <n v="0"/>
    <n v="711923000"/>
    <n v="0"/>
    <n v="0"/>
    <n v="0"/>
    <n v="0"/>
    <n v="0"/>
    <n v="0"/>
    <n v="711923000"/>
  </r>
  <r>
    <x v="18"/>
    <x v="18"/>
    <s v="BP26001349"/>
    <s v="Desarrollo de eventos deportivos internacionales de alto nivel con sede en Santiago de  Cali"/>
    <s v="BP260013491010103"/>
    <s v="Apoyar el desplazamiento en los  eventos deportivos internacionales con sede en la ciudad"/>
    <m/>
    <m/>
    <s v="2-302010133"/>
    <s v="Servicios de Transporte "/>
    <x v="0"/>
    <s v="Vigencia actual"/>
    <n v="7132"/>
    <s v="0-7132"/>
    <s v="R.F. Espectác Pbcos Depte"/>
    <m/>
    <m/>
    <x v="0"/>
    <s v="Organismo"/>
    <n v="99"/>
    <s v="MUNICIPIO DE CALI"/>
    <n v="44"/>
    <s v="CALI EMPRENDEDORA Y PUJANTE"/>
    <n v="4403"/>
    <s v="ZONAS DE VOCACIÓN ECONÓMICA Y MARKETING DE CIUDAD."/>
    <n v="4403002"/>
    <s v="Proyección internacional de Cali como ciudad de eventos de t"/>
    <x v="288"/>
    <s v="Eventos deportivos internacionales realizados."/>
    <n v="6186000"/>
    <n v="0"/>
    <n v="0"/>
    <n v="0"/>
    <n v="0"/>
    <n v="0"/>
    <n v="0"/>
    <n v="6186000"/>
    <n v="0"/>
    <n v="0"/>
    <n v="0"/>
    <n v="0"/>
    <n v="0"/>
    <n v="0"/>
    <n v="6186000"/>
  </r>
  <r>
    <x v="18"/>
    <x v="18"/>
    <s v="BP26001349"/>
    <s v="Desarrollo de eventos deportivos internacionales de alto nivel con sede en Santiago de  Cali"/>
    <s v="BP260013491020101"/>
    <s v="Coordinar el proceso de promoción y realización de eventos del programa"/>
    <m/>
    <m/>
    <s v="2-3030247"/>
    <s v="Financiación de Eventos Deportivos"/>
    <x v="0"/>
    <s v="Vigencia actual"/>
    <n v="7132"/>
    <s v="0-7132"/>
    <s v="R.F. Espectác Pbcos Depte"/>
    <m/>
    <m/>
    <x v="0"/>
    <s v="Organismo"/>
    <n v="99"/>
    <s v="MUNICIPIO DE CALI"/>
    <n v="44"/>
    <s v="CALI EMPRENDEDORA Y PUJANTE"/>
    <n v="4403"/>
    <s v="ZONAS DE VOCACIÓN ECONÓMICA Y MARKETING DE CIUDAD."/>
    <n v="4403002"/>
    <s v="Proyección internacional de Cali como ciudad de eventos de t"/>
    <x v="288"/>
    <s v="Eventos deportivos internacionales realizados."/>
    <n v="5500000"/>
    <n v="0"/>
    <n v="0"/>
    <n v="0"/>
    <n v="0"/>
    <n v="0"/>
    <n v="0"/>
    <n v="5500000"/>
    <n v="0"/>
    <n v="0"/>
    <n v="0"/>
    <n v="0"/>
    <n v="0"/>
    <n v="0"/>
    <n v="5500000"/>
  </r>
  <r>
    <x v="18"/>
    <x v="18"/>
    <s v="BP26001349"/>
    <s v="Desarrollo de eventos deportivos internacionales de alto nivel con sede en Santiago de  Cali"/>
    <s v="BP260013491020103"/>
    <s v="Apoyar con logística la divulgación de eventos deportivos internacionales con sede en la ciudad"/>
    <m/>
    <m/>
    <s v="2-3030247"/>
    <s v="Financiación de Eventos Deportivos"/>
    <x v="0"/>
    <s v="Vigencia actual"/>
    <n v="7132"/>
    <s v="0-7132"/>
    <s v="R.F. Espectác Pbcos Depte"/>
    <m/>
    <m/>
    <x v="0"/>
    <s v="Organismo"/>
    <n v="99"/>
    <s v="MUNICIPIO DE CALI"/>
    <n v="44"/>
    <s v="CALI EMPRENDEDORA Y PUJANTE"/>
    <n v="4403"/>
    <s v="ZONAS DE VOCACIÓN ECONÓMICA Y MARKETING DE CIUDAD."/>
    <n v="4403002"/>
    <s v="Proyección internacional de Cali como ciudad de eventos de t"/>
    <x v="288"/>
    <s v="Eventos deportivos internacionales realizados."/>
    <n v="5619000"/>
    <n v="0"/>
    <n v="0"/>
    <n v="0"/>
    <n v="0"/>
    <n v="0"/>
    <n v="0"/>
    <n v="5619000"/>
    <n v="0"/>
    <n v="0"/>
    <n v="0"/>
    <n v="0"/>
    <n v="0"/>
    <n v="0"/>
    <n v="5619000"/>
  </r>
  <r>
    <x v="18"/>
    <x v="18"/>
    <s v="BP26001349"/>
    <s v="Desarrollo de eventos deportivos internacionales de alto nivel con sede en Santiago de  Cali"/>
    <s v="BP260013491010104"/>
    <s v="Apoyar con logística los eventos deportivos internacionales con sede en la ciudad"/>
    <m/>
    <m/>
    <s v="2-3030247"/>
    <s v="Financiación de Eventos Deportivos"/>
    <x v="0"/>
    <s v="Vigencia actual"/>
    <n v="7402"/>
    <s v="0-7402"/>
    <s v="R.F. S.G.P.  Proposito General-Deporte"/>
    <m/>
    <m/>
    <x v="0"/>
    <s v="Organismo"/>
    <n v="99"/>
    <s v="MUNICIPIO DE CALI"/>
    <n v="44"/>
    <s v="CALI EMPRENDEDORA Y PUJANTE"/>
    <n v="4403"/>
    <s v="ZONAS DE VOCACIÓN ECONÓMICA Y MARKETING DE CIUDAD."/>
    <n v="4403002"/>
    <s v="Proyección internacional de Cali como ciudad de eventos de t"/>
    <x v="288"/>
    <s v="Eventos deportivos internacionales realizados."/>
    <n v="23948000"/>
    <n v="0"/>
    <n v="0"/>
    <n v="0"/>
    <n v="0"/>
    <n v="0"/>
    <n v="0"/>
    <n v="23948000"/>
    <n v="0"/>
    <n v="0"/>
    <n v="0"/>
    <n v="0"/>
    <n v="0"/>
    <n v="0"/>
    <n v="23948000"/>
  </r>
  <r>
    <x v="18"/>
    <x v="18"/>
    <s v="BP26001349"/>
    <s v="Desarrollo de eventos deportivos internacionales de alto nivel con sede en Santiago de  Cali"/>
    <s v="BP260013491020102"/>
    <s v="Apoyar con logística la divulgación de eventos deportivos internacionales con sede en la ciudad"/>
    <m/>
    <m/>
    <s v="2-3030247"/>
    <s v="Financiación de Eventos Deportivos"/>
    <x v="0"/>
    <s v="Vigencia actual"/>
    <n v="7402"/>
    <s v="0-7402"/>
    <s v="R.F. S.G.P.  Proposito General-Deporte"/>
    <m/>
    <m/>
    <x v="0"/>
    <s v="Organismo"/>
    <n v="99"/>
    <s v="MUNICIPIO DE CALI"/>
    <n v="44"/>
    <s v="CALI EMPRENDEDORA Y PUJANTE"/>
    <n v="4403"/>
    <s v="ZONAS DE VOCACIÓN ECONÓMICA Y MARKETING DE CIUDAD."/>
    <n v="4403002"/>
    <s v="Proyección internacional de Cali como ciudad de eventos de t"/>
    <x v="288"/>
    <s v="Eventos deportivos internacionales realizados."/>
    <n v="11881000"/>
    <n v="0"/>
    <n v="0"/>
    <n v="0"/>
    <n v="0"/>
    <n v="0"/>
    <n v="0"/>
    <n v="11881000"/>
    <n v="0"/>
    <n v="0"/>
    <n v="0"/>
    <n v="0"/>
    <n v="0"/>
    <n v="0"/>
    <n v="11881000"/>
  </r>
  <r>
    <x v="18"/>
    <x v="18"/>
    <s v="BP26001384"/>
    <s v="Mantenimiento de unidades deportivas y recreativas de Santiago de Cali"/>
    <s v="BP260013841010101"/>
    <s v="Rehabilitar la planta de tratamiento de aguas unidad deportiva San Fernando"/>
    <m/>
    <m/>
    <s v="2-301010351"/>
    <s v="Escenarios Deportivos y Parques"/>
    <x v="0"/>
    <s v="Vigencia actual"/>
    <n v="7730"/>
    <s v="0-7730"/>
    <s v="R.F. Conv Mpio Univalle Estadio"/>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46577000"/>
    <n v="0"/>
    <n v="0"/>
    <n v="0"/>
    <n v="0"/>
    <n v="0"/>
    <n v="0"/>
    <n v="46577000"/>
    <n v="0"/>
    <n v="0"/>
    <n v="0"/>
    <n v="0"/>
    <n v="0"/>
    <n v="0"/>
    <n v="46577000"/>
  </r>
  <r>
    <x v="18"/>
    <x v="18"/>
    <s v="BP26001349"/>
    <s v="Desarrollo de eventos deportivos internacionales de alto nivel con sede en Santiago de  Cali"/>
    <s v="BP260013491010105"/>
    <s v="Apoyar el desplazamiento en los eventos deportivos internacionales con sede en la ciudad"/>
    <m/>
    <m/>
    <s v="2-302010133"/>
    <s v="Servicios de Transporte "/>
    <x v="0"/>
    <s v="Vigencia actual"/>
    <n v="7848"/>
    <s v="0-7848"/>
    <s v="R.F. telefonia acdo 357/13"/>
    <m/>
    <m/>
    <x v="0"/>
    <s v="Organismo"/>
    <n v="99"/>
    <s v="MUNICIPIO DE CALI"/>
    <n v="44"/>
    <s v="CALI EMPRENDEDORA Y PUJANTE"/>
    <n v="4403"/>
    <s v="ZONAS DE VOCACIÓN ECONÓMICA Y MARKETING DE CIUDAD."/>
    <n v="4403002"/>
    <s v="Proyección internacional de Cali como ciudad de eventos de t"/>
    <x v="288"/>
    <s v="Eventos deportivos internacionales realizados."/>
    <n v="20064000"/>
    <n v="0"/>
    <n v="0"/>
    <n v="0"/>
    <n v="0"/>
    <n v="0"/>
    <n v="0"/>
    <n v="20064000"/>
    <n v="0"/>
    <n v="0"/>
    <n v="0"/>
    <n v="0"/>
    <n v="0"/>
    <n v="0"/>
    <n v="20064000"/>
  </r>
  <r>
    <x v="18"/>
    <x v="18"/>
    <s v="BP26001073"/>
    <s v="CONSTRUCCIÓN DE ESPACIO DEPORTIVO Y RECREATIVO CENTRO DE INTEGRACIÓN DE DESARROLLO SOCIAL, CIDES, SANTA ELENA COMUNA - 18 MUNICIPIO DE SANTIAGO DE  CALI"/>
    <s v="BP260010731010101"/>
    <s v="Realizar preliminares para la construcción de espacios deportivos y recreativos"/>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763501016"/>
    <n v="0"/>
    <n v="0"/>
    <n v="0"/>
    <n v="0"/>
    <n v="763501016"/>
    <n v="763501016"/>
    <n v="763501016"/>
    <n v="0"/>
    <n v="0"/>
    <n v="763501016"/>
    <n v="0"/>
    <n v="0"/>
  </r>
  <r>
    <x v="18"/>
    <x v="18"/>
    <s v="BP26001073"/>
    <s v="CONSTRUCCIÓN DE ESPACIO DEPORTIVO Y RECREATIVO CENTRO DE INTEGRACIÓN DE DESARROLLO SOCIAL, CIDES, SANTA ELENA COMUNA - 18 MUNICIPIO DE SANTIAGO DE  CALI"/>
    <s v="BP260010731010103"/>
    <s v="Realizar obras para la construcción de cancha sintética"/>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53109514"/>
    <n v="0"/>
    <n v="0"/>
    <n v="0"/>
    <n v="0"/>
    <n v="53109514"/>
    <n v="53109514"/>
    <n v="53109514"/>
    <n v="0"/>
    <n v="0"/>
    <n v="53109514"/>
    <n v="0"/>
    <n v="0"/>
  </r>
  <r>
    <x v="18"/>
    <x v="18"/>
    <s v="BP26001073"/>
    <s v="CONSTRUCCIÓN DE ESPACIO DEPORTIVO Y RECREATIVO CENTRO DE INTEGRACIÓN DE DESARROLLO SOCIAL, CIDES, SANTA ELENA COMUNA - 18 MUNICIPIO DE SANTIAGO DE  CALI"/>
    <s v="BP260010731010104"/>
    <s v="Realizar obras para la construcción de camerinos"/>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683800806"/>
    <n v="0"/>
    <n v="0"/>
    <n v="0"/>
    <n v="0"/>
    <n v="683800806"/>
    <n v="683800806"/>
    <n v="683800806"/>
    <n v="0"/>
    <n v="0"/>
    <n v="683800806"/>
    <n v="0"/>
    <n v="0"/>
  </r>
  <r>
    <x v="18"/>
    <x v="18"/>
    <s v="BP26001073"/>
    <s v="CONSTRUCCIÓN DE ESPACIO DEPORTIVO Y RECREATIVO CENTRO DE INTEGRACIÓN DE DESARROLLO SOCIAL, CIDES, SANTA ELENA COMUNA - 18 MUNICIPIO DE SANTIAGO DE  CALI"/>
    <s v="BP260010731010106"/>
    <s v="Realizar obras para la instalación de gimnasio biosaludable"/>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447456751"/>
    <n v="0"/>
    <n v="0"/>
    <n v="0"/>
    <n v="0"/>
    <n v="447456751"/>
    <n v="447456751"/>
    <n v="447456751"/>
    <n v="0"/>
    <n v="0"/>
    <n v="447456751"/>
    <n v="0"/>
    <n v="0"/>
  </r>
  <r>
    <x v="18"/>
    <x v="18"/>
    <s v="BP26001073"/>
    <s v="CONSTRUCCIÓN DE ESPACIO DEPORTIVO Y RECREATIVO CENTRO DE INTEGRACIÓN DE DESARROLLO SOCIAL, CIDES, SANTA ELENA COMUNA - 18 MUNICIPIO DE SANTIAGO DE  CALI"/>
    <s v="BP260010731010107"/>
    <s v="Realizar obras para la instalación de juegos infantiles"/>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93883595"/>
    <n v="0"/>
    <n v="0"/>
    <n v="0"/>
    <n v="0"/>
    <n v="93883595"/>
    <n v="93883595"/>
    <n v="93883595"/>
    <n v="0"/>
    <n v="0"/>
    <n v="93883595"/>
    <n v="0"/>
    <n v="0"/>
  </r>
  <r>
    <x v="18"/>
    <x v="18"/>
    <s v="BP26001073"/>
    <s v="CONSTRUCCIÓN DE ESPACIO DEPORTIVO Y RECREATIVO CENTRO DE INTEGRACIÓN DE DESARROLLO SOCIAL, CIDES, SANTA ELENA COMUNA - 18 MUNICIPIO DE SANTIAGO DE  CALI"/>
    <s v="BP260010731010108"/>
    <s v="Realizar interventoría del proyecto"/>
    <m/>
    <m/>
    <s v="2-3040403"/>
    <s v="Interventoria y Control de Calidad propia del Sector"/>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76132000"/>
    <n v="0"/>
    <n v="0"/>
    <n v="0"/>
    <n v="0"/>
    <n v="76132000"/>
    <n v="76132000"/>
    <n v="76132000"/>
    <n v="0"/>
    <n v="0"/>
    <n v="76132000"/>
    <n v="0"/>
    <n v="0"/>
  </r>
  <r>
    <x v="18"/>
    <x v="18"/>
    <s v="BP26001073"/>
    <s v="CONSTRUCCIÓN DE ESPACIO DEPORTIVO Y RECREATIVO CENTRO DE INTEGRACIÓN DE DESARROLLO SOCIAL, CIDES, SANTA ELENA COMUNA - 18 MUNICIPIO DE SANTIAGO DE  CALI"/>
    <s v="BP260010731010109"/>
    <s v="Realizar obras para la construcción de plataformas para actividades deportivas y recreativas."/>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123250012"/>
    <n v="0"/>
    <n v="0"/>
    <n v="0"/>
    <n v="0"/>
    <n v="123250012"/>
    <n v="123250012"/>
    <n v="123250012"/>
    <n v="0"/>
    <n v="0"/>
    <n v="123250012"/>
    <n v="0"/>
    <n v="0"/>
  </r>
  <r>
    <x v="18"/>
    <x v="18"/>
    <s v="BP26001073"/>
    <s v="CONSTRUCCIÓN DE ESPACIO DEPORTIVO Y RECREATIVO CENTRO DE INTEGRACIÓN DE DESARROLLO SOCIAL, CIDES, SANTA ELENA COMUNA - 18 MUNICIPIO DE SANTIAGO DE  CALI"/>
    <s v="BP260010731020101"/>
    <s v="Realizar obras para la instalación de luminarias campos de juego"/>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32409174"/>
    <n v="0"/>
    <n v="0"/>
    <n v="0"/>
    <n v="0"/>
    <n v="32409174"/>
    <n v="32409174"/>
    <n v="32409174"/>
    <n v="0"/>
    <n v="0"/>
    <n v="32409174"/>
    <n v="0"/>
    <n v="0"/>
  </r>
  <r>
    <x v="18"/>
    <x v="18"/>
    <s v="BP26001073"/>
    <s v="CONSTRUCCIÓN DE ESPACIO DEPORTIVO Y RECREATIVO CENTRO DE INTEGRACIÓN DE DESARROLLO SOCIAL, CIDES, SANTA ELENA COMUNA - 18 MUNICIPIO DE SANTIAGO DE  CALI"/>
    <s v="BP260010731020102"/>
    <s v="Realizar obras para la instalación de luminarias perimetral"/>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100140377"/>
    <n v="0"/>
    <n v="0"/>
    <n v="0"/>
    <n v="0"/>
    <n v="100140377"/>
    <n v="100140377"/>
    <n v="100140377"/>
    <n v="0"/>
    <n v="0"/>
    <n v="100140377"/>
    <n v="0"/>
    <n v="0"/>
  </r>
  <r>
    <x v="18"/>
    <x v="18"/>
    <s v="BP26001073"/>
    <s v="CONSTRUCCIÓN DE ESPACIO DEPORTIVO Y RECREATIVO CENTRO DE INTEGRACIÓN DE DESARROLLO SOCIAL, CIDES, SANTA ELENA COMUNA - 18 MUNICIPIO DE SANTIAGO DE  CALI"/>
    <s v="BP260010731020103"/>
    <s v="Realizar obras para la instalación de luminarias locaciones internas"/>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16438303"/>
    <n v="0"/>
    <n v="0"/>
    <n v="0"/>
    <n v="0"/>
    <n v="16438303"/>
    <n v="16438303"/>
    <n v="16438303"/>
    <n v="0"/>
    <n v="0"/>
    <n v="16438303"/>
    <n v="0"/>
    <n v="0"/>
  </r>
  <r>
    <x v="18"/>
    <x v="18"/>
    <s v="BP26001073"/>
    <s v="CONSTRUCCIÓN DE ESPACIO DEPORTIVO Y RECREATIVO CENTRO DE INTEGRACIÓN DE DESARROLLO SOCIAL, CIDES, SANTA ELENA COMUNA - 18 MUNICIPIO DE SANTIAGO DE  CALI"/>
    <s v="BP260010731020104"/>
    <s v="Realizar obras para la construcción de conexiones peatonales y zonas duras complementarias"/>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91646351"/>
    <n v="0"/>
    <n v="0"/>
    <n v="0"/>
    <n v="0"/>
    <n v="91646351"/>
    <n v="91646351"/>
    <n v="91646351"/>
    <n v="0"/>
    <n v="0"/>
    <n v="91646351"/>
    <n v="0"/>
    <n v="0"/>
  </r>
  <r>
    <x v="18"/>
    <x v="18"/>
    <s v="BP26001073"/>
    <s v="CONSTRUCCIÓN DE ESPACIO DEPORTIVO Y RECREATIVO CENTRO DE INTEGRACIÓN DE DESARROLLO SOCIAL, CIDES, SANTA ELENA COMUNA - 18 MUNICIPIO DE SANTIAGO DE  CALI"/>
    <s v="BP260010731020105"/>
    <s v="Realizar obras para la construcción de senderos peatonales"/>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52244693"/>
    <n v="0"/>
    <n v="0"/>
    <n v="0"/>
    <n v="0"/>
    <n v="52244693"/>
    <n v="52244693"/>
    <n v="52244693"/>
    <n v="0"/>
    <n v="0"/>
    <n v="52244693"/>
    <n v="0"/>
    <n v="0"/>
  </r>
  <r>
    <x v="18"/>
    <x v="18"/>
    <s v="BP26001073"/>
    <s v="CONSTRUCCIÓN DE ESPACIO DEPORTIVO Y RECREATIVO CENTRO DE INTEGRACIÓN DE DESARROLLO SOCIAL, CIDES, SANTA ELENA COMUNA - 18 MUNICIPIO DE SANTIAGO DE  CALI"/>
    <s v="BP260010731020106"/>
    <s v="Realizar obras para la construcción del cerramiento del predio"/>
    <m/>
    <m/>
    <s v="2-301010151"/>
    <s v="Escenarios Deportivos y Parques"/>
    <x v="1"/>
    <s v="Reservas excepcionales"/>
    <n v="1104"/>
    <s v="2-1104"/>
    <s v="Otros ICLD (Ingresos Corrientes de Libre Destinanción)"/>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328431117"/>
    <n v="0"/>
    <n v="0"/>
    <n v="0"/>
    <n v="0"/>
    <n v="328431117"/>
    <n v="328431117"/>
    <n v="328431117"/>
    <n v="0"/>
    <n v="0"/>
    <n v="328431117"/>
    <n v="0"/>
    <n v="0"/>
  </r>
  <r>
    <x v="18"/>
    <x v="18"/>
    <s v="BP26000846"/>
    <s v="Construcción de Equipamientos Deportivos y Recretivos en el Municipio Santiago de  Cali"/>
    <s v="BP260008461010108"/>
    <s v="Realizar interventoria a la construccion parque lineal Alfonso Lopez"/>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11395500"/>
    <n v="0"/>
    <n v="0"/>
    <n v="0"/>
    <n v="0"/>
    <n v="11395500"/>
    <n v="11395500"/>
    <n v="11395500"/>
    <n v="0"/>
    <n v="0"/>
    <n v="11395500"/>
    <n v="0"/>
    <n v="0"/>
  </r>
  <r>
    <x v="18"/>
    <x v="18"/>
    <s v="BP26000846"/>
    <s v="Construcción de Equipamientos Deportivos y Recretivos en el Municipio Santiago de  Cali"/>
    <s v="BP260008461010110"/>
    <s v="Realizar interventoria a la construccion de biosaludables"/>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3147418"/>
    <n v="0"/>
    <n v="0"/>
    <n v="0"/>
    <n v="0"/>
    <n v="3147418"/>
    <n v="3147418"/>
    <n v="3147418"/>
    <n v="0"/>
    <n v="0"/>
    <n v="3147418"/>
    <n v="0"/>
    <n v="0"/>
  </r>
  <r>
    <x v="18"/>
    <x v="18"/>
    <s v="BP26000846"/>
    <s v="Construcción de Equipamientos Deportivos y Recretivos en el Municipio Santiago de  Cali"/>
    <s v="BP260008461010113"/>
    <s v="Realizar interventoria a la construccion de Parkour Park y pista Pumtrack"/>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6307597"/>
    <n v="0"/>
    <n v="0"/>
    <n v="0"/>
    <n v="0"/>
    <n v="6307597"/>
    <n v="6307597"/>
    <n v="6307597"/>
    <n v="0"/>
    <n v="0"/>
    <n v="6307597"/>
    <n v="0"/>
    <n v="0"/>
  </r>
  <r>
    <x v="18"/>
    <x v="18"/>
    <s v="BP26000846"/>
    <s v="Construcción de Equipamientos Deportivos y Recretivos en el Municipio Santiago de  Cali"/>
    <s v="BP260008461020107"/>
    <s v="Realizar interventoria a la recuperacion parque lineal Alfonso Lopez"/>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11395500"/>
    <n v="0"/>
    <n v="0"/>
    <n v="0"/>
    <n v="0"/>
    <n v="11395500"/>
    <n v="11395500"/>
    <n v="11395500"/>
    <n v="0"/>
    <n v="0"/>
    <n v="11395500"/>
    <n v="0"/>
    <n v="0"/>
  </r>
  <r>
    <x v="18"/>
    <x v="18"/>
    <s v="BP26000846"/>
    <s v="Construcción de Equipamientos Deportivos y Recretivos en el Municipio Santiago de  Cali"/>
    <s v="BP260008461020110"/>
    <s v="Realizar interventoria a los trabajos de obra para la construccion de Biosaludables"/>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9615332"/>
    <n v="0"/>
    <n v="0"/>
    <n v="0"/>
    <n v="0"/>
    <n v="9615332"/>
    <n v="9615332"/>
    <n v="9615332"/>
    <n v="0"/>
    <n v="0"/>
    <n v="9615332"/>
    <n v="0"/>
    <n v="0"/>
  </r>
  <r>
    <x v="18"/>
    <x v="18"/>
    <s v="BP26000846"/>
    <s v="Construcción de Equipamientos Deportivos y Recretivos en el Municipio Santiago de  Cali"/>
    <s v="BP260008461020112"/>
    <s v="Realizar interventoria a los trabajos de obra para la construccion de Parkour Park y pista Pumtrack"/>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6667403"/>
    <n v="0"/>
    <n v="0"/>
    <n v="0"/>
    <n v="0"/>
    <n v="6667403"/>
    <n v="6667403"/>
    <n v="6667403"/>
    <n v="0"/>
    <n v="0"/>
    <n v="6667403"/>
    <n v="0"/>
    <n v="0"/>
  </r>
  <r>
    <x v="18"/>
    <x v="18"/>
    <s v="BP26001073"/>
    <s v="CONSTRUCCIÓN DE ESPACIO DEPORTIVO Y RECREATIVO CENTRO DE INTEGRACIÓN DE DESARROLLO SOCIAL, CIDES, SANTA ELENA COMUNA - 18 MUNICIPIO DE SANTIAGO DE  CALI"/>
    <s v="BP260010731010110"/>
    <s v="Realizar preliminares para la construcción de espacios deportivos y recreativos"/>
    <m/>
    <m/>
    <s v="2-301010151"/>
    <s v="Escenarios Deportivos y Parques"/>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641494240"/>
    <n v="0"/>
    <n v="0"/>
    <n v="0"/>
    <n v="0"/>
    <n v="641494240"/>
    <n v="641494240"/>
    <n v="641494240"/>
    <n v="0"/>
    <n v="0"/>
    <n v="641494240"/>
    <n v="0"/>
    <n v="0"/>
  </r>
  <r>
    <x v="18"/>
    <x v="18"/>
    <s v="BP26001073"/>
    <s v="CONSTRUCCIÓN DE ESPACIO DEPORTIVO Y RECREATIVO CENTRO DE INTEGRACIÓN DE DESARROLLO SOCIAL, CIDES, SANTA ELENA COMUNA - 18 MUNICIPIO DE SANTIAGO DE  CALI"/>
    <s v="BP260010731010111"/>
    <s v="Realizar interventoría del proyecto"/>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42868000"/>
    <n v="0"/>
    <n v="0"/>
    <n v="0"/>
    <n v="0"/>
    <n v="42868000"/>
    <n v="42868000"/>
    <n v="42868000"/>
    <n v="0"/>
    <n v="0"/>
    <n v="42868000"/>
    <n v="0"/>
    <n v="0"/>
  </r>
  <r>
    <x v="18"/>
    <x v="18"/>
    <s v="BP26001073"/>
    <s v="CONSTRUCCIÓN DE ESPACIO DEPORTIVO Y RECREATIVO CENTRO DE INTEGRACIÓN DE DESARROLLO SOCIAL, CIDES, SANTA ELENA COMUNA - 18 MUNICIPIO DE SANTIAGO DE  CALI"/>
    <s v="BP260010731010112"/>
    <s v="Realizar obras para la construcción de camerinos"/>
    <m/>
    <m/>
    <s v="2-301010151"/>
    <s v="Escenarios Deportivos y Parques"/>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566722558"/>
    <n v="0"/>
    <n v="0"/>
    <n v="0"/>
    <n v="0"/>
    <n v="566722558"/>
    <n v="566722558"/>
    <n v="566722558"/>
    <n v="0"/>
    <n v="0"/>
    <n v="566722558"/>
    <n v="0"/>
    <n v="0"/>
  </r>
  <r>
    <x v="18"/>
    <x v="18"/>
    <s v="BP26001342"/>
    <s v="Adecuación de la Infraestructura Deportiva y Recreativa de Santiago de  Cali"/>
    <s v="BP260013421010104"/>
    <s v="Realizar interventoría a la adecuación de juegos infantiles La Flora Industrial"/>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6695255"/>
    <n v="0"/>
    <n v="0"/>
    <n v="0"/>
    <n v="0"/>
    <n v="6695255"/>
    <n v="6695255"/>
    <n v="6695255"/>
    <n v="0"/>
    <n v="0"/>
    <n v="6695255"/>
    <n v="0"/>
    <n v="0"/>
  </r>
  <r>
    <x v="18"/>
    <x v="18"/>
    <s v="BP26001342"/>
    <s v="Adecuación de la Infraestructura Deportiva y Recreativa de Santiago de  Cali"/>
    <s v="BP260013421020104"/>
    <s v="Realizar interventoria a la mejora de los espacios deportivos y recreativos"/>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7429245"/>
    <n v="0"/>
    <n v="0"/>
    <n v="0"/>
    <n v="0"/>
    <n v="7429245"/>
    <n v="7429245"/>
    <n v="7429245"/>
    <n v="0"/>
    <n v="0"/>
    <n v="7429245"/>
    <n v="0"/>
    <n v="0"/>
  </r>
  <r>
    <x v="18"/>
    <x v="18"/>
    <s v="BP26001342"/>
    <s v="Adecuación de la Infraestructura Deportiva y Recreativa de Santiago de  Cali"/>
    <s v="BP260013421020106"/>
    <s v="Realizar interventoria a la mejora de los espacios deportivos y recreativos Vista Hermosa"/>
    <m/>
    <m/>
    <s v="2-3040403"/>
    <s v="Interventoria y Control de Calidad propia del Sector"/>
    <x v="1"/>
    <s v="Reservas excepcionales"/>
    <n v="1201"/>
    <s v="2-1201"/>
    <s v="Saneamiento Fiscal"/>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30224146"/>
    <n v="0"/>
    <n v="0"/>
    <n v="0"/>
    <n v="0"/>
    <n v="30224146"/>
    <n v="30224146"/>
    <n v="30224146"/>
    <n v="0"/>
    <n v="0"/>
    <n v="30224146"/>
    <n v="0"/>
    <n v="0"/>
  </r>
  <r>
    <x v="18"/>
    <x v="18"/>
    <s v="BP26000220"/>
    <s v="ADECUACIÓN DE ESPACIOS LÚDICOS INTEGRADOS EN SANTIAGO DE  CALI"/>
    <s v="BP260002201010134"/>
    <s v="Realizar interventoría de adecuación de espacios lúdicos de primera infancia en el barrio Petecuy I"/>
    <m/>
    <m/>
    <s v="2-3040403"/>
    <s v="Interventoria y Control de Calidad propia del Sector"/>
    <x v="1"/>
    <s v="Reservas excepcionales"/>
    <n v="1271"/>
    <s v="2-1271"/>
    <s v="telefonia acdo 357/13"/>
    <m/>
    <m/>
    <x v="0"/>
    <s v="Organismo"/>
    <n v="99"/>
    <s v="MUNICIPIO DE CALI"/>
    <n v="41"/>
    <s v="CALI SOCIAL Y DIVERSA"/>
    <n v="4101"/>
    <s v="CONSTRUYENDO SOCIEDAD"/>
    <n v="4101001"/>
    <s v="ATENCIÓN INTEGRAL A LA PRIMERA INFANCIA"/>
    <x v="268"/>
    <s v="Espacios lúdicos adecuados para la primera infancia en comun"/>
    <n v="0"/>
    <n v="0"/>
    <n v="7461000"/>
    <n v="0"/>
    <n v="0"/>
    <n v="0"/>
    <n v="0"/>
    <n v="7461000"/>
    <n v="7461000"/>
    <n v="7461000"/>
    <n v="0"/>
    <n v="0"/>
    <n v="7461000"/>
    <n v="0"/>
    <n v="0"/>
  </r>
  <r>
    <x v="18"/>
    <x v="18"/>
    <s v="BP26000220"/>
    <s v="ADECUACIÓN DE ESPACIOS LÚDICOS INTEGRADOS EN SANTIAGO DE  CALI"/>
    <s v="BP260002201020137"/>
    <s v="Realizar interventoría de acondicionamiento de la infraestructura de primera infancia en el barrio República de Israel"/>
    <m/>
    <m/>
    <s v="2-3040403"/>
    <s v="Interventoria y Control de Calidad propia del Sector"/>
    <x v="1"/>
    <s v="Reservas excepcionales"/>
    <n v="1271"/>
    <s v="2-1271"/>
    <s v="telefonia acdo 357/13"/>
    <m/>
    <m/>
    <x v="0"/>
    <s v="Organismo"/>
    <n v="99"/>
    <s v="MUNICIPIO DE CALI"/>
    <n v="41"/>
    <s v="CALI SOCIAL Y DIVERSA"/>
    <n v="4101"/>
    <s v="CONSTRUYENDO SOCIEDAD"/>
    <n v="4101001"/>
    <s v="ATENCIÓN INTEGRAL A LA PRIMERA INFANCIA"/>
    <x v="268"/>
    <s v="Espacios lúdicos adecuados para la primera infancia en comun"/>
    <n v="0"/>
    <n v="0"/>
    <n v="7461000"/>
    <n v="0"/>
    <n v="0"/>
    <n v="0"/>
    <n v="0"/>
    <n v="7461000"/>
    <n v="7461000"/>
    <n v="7461000"/>
    <n v="0"/>
    <n v="0"/>
    <n v="7461000"/>
    <n v="0"/>
    <n v="0"/>
  </r>
  <r>
    <x v="18"/>
    <x v="18"/>
    <s v="BP26000845"/>
    <s v="Adecuación de Espacios Lúdicos para la Primera Infancia en Santiago de  Cali"/>
    <s v="BP260008451020124"/>
    <s v="Realizar trabajos de suministro e instalación de juegos para ampliar la capacidad de la infraestructura en el barrio Francisco Eladio"/>
    <m/>
    <m/>
    <s v="2-301010351"/>
    <s v="Escenarios Deportivos y Parques"/>
    <x v="1"/>
    <s v="Reservas excepcionales"/>
    <n v="1271"/>
    <s v="2-1271"/>
    <s v="telefonia acdo 357/13"/>
    <m/>
    <m/>
    <x v="0"/>
    <s v="Organismo"/>
    <n v="99"/>
    <s v="MUNICIPIO DE CALI"/>
    <n v="41"/>
    <s v="CALI SOCIAL Y DIVERSA"/>
    <n v="4101"/>
    <s v="CONSTRUYENDO SOCIEDAD"/>
    <n v="4101001"/>
    <s v="ATENCIÓN INTEGRAL A LA PRIMERA INFANCIA"/>
    <x v="268"/>
    <s v="Espacios lúdicos adecuados para la primera infancia en comun"/>
    <n v="0"/>
    <n v="0"/>
    <n v="36274962"/>
    <n v="0"/>
    <n v="0"/>
    <n v="0"/>
    <n v="0"/>
    <n v="36274962"/>
    <n v="36274962"/>
    <n v="36274962"/>
    <n v="0"/>
    <n v="0"/>
    <n v="36274962"/>
    <n v="0"/>
    <n v="0"/>
  </r>
  <r>
    <x v="18"/>
    <x v="18"/>
    <s v="BP26000845"/>
    <s v="Adecuación de Espacios Lúdicos para la Primera Infancia en Santiago de  Cali"/>
    <s v="BP260008451030125"/>
    <s v="Realizar interventoría de realizar trabajos para aumentar disposición de áreas barrio San Judas II"/>
    <m/>
    <m/>
    <s v="2-3040403"/>
    <s v="Interventoria y Control de Calidad propia del Sector"/>
    <x v="1"/>
    <s v="Reservas excepcionales"/>
    <n v="1271"/>
    <s v="2-1271"/>
    <s v="telefonia acdo 357/13"/>
    <m/>
    <m/>
    <x v="0"/>
    <s v="Organismo"/>
    <n v="99"/>
    <s v="MUNICIPIO DE CALI"/>
    <n v="41"/>
    <s v="CALI SOCIAL Y DIVERSA"/>
    <n v="4101"/>
    <s v="CONSTRUYENDO SOCIEDAD"/>
    <n v="4101001"/>
    <s v="ATENCIÓN INTEGRAL A LA PRIMERA INFANCIA"/>
    <x v="268"/>
    <s v="Espacios lúdicos adecuados para la primera infancia en comun"/>
    <n v="0"/>
    <n v="0"/>
    <n v="4595341"/>
    <n v="0"/>
    <n v="0"/>
    <n v="0"/>
    <n v="0"/>
    <n v="4595341"/>
    <n v="4595341"/>
    <n v="4595341"/>
    <n v="0"/>
    <n v="0"/>
    <n v="4595341"/>
    <n v="0"/>
    <n v="0"/>
  </r>
  <r>
    <x v="18"/>
    <x v="18"/>
    <s v="BP26000421"/>
    <s v="CONSTRUCCIÓN DE EQUIPAMIENTOS DEPORTIVOS Y RECREATIVOS COMUNA 2 DE SANTIAGO DE   CALI"/>
    <s v="BP260004211010103"/>
    <s v="Realizar interventoria de la construccion de escenarios deportivos y recreativos comuna 2"/>
    <m/>
    <m/>
    <s v="2-3040403"/>
    <s v="Interventoria y Control de Calidad propia del Sector"/>
    <x v="1"/>
    <s v="Reservas excepcionales"/>
    <n v="1271"/>
    <s v="2-1271"/>
    <s v="telefonia acdo 357/13"/>
    <m/>
    <m/>
    <x v="1"/>
    <s v="Situado Fiscal"/>
    <n v="2"/>
    <s v="COMUNA  2"/>
    <n v="42"/>
    <s v="CALI AMABLE Y SOSTENIBLE"/>
    <n v="4203"/>
    <s v="VIVIENDO MEJOR Y DISFRUTANDO MÁS A CALI"/>
    <n v="4203004"/>
    <s v="Equipamientos colectivos multifuncionales, sostenibles y acc"/>
    <x v="286"/>
    <s v="Escenarios deportivos y recreativos construidos en comunas y corregimientos"/>
    <n v="0"/>
    <n v="0"/>
    <n v="1648463"/>
    <n v="0"/>
    <n v="0"/>
    <n v="0"/>
    <n v="0"/>
    <n v="1648463"/>
    <n v="1648463"/>
    <n v="1648463"/>
    <n v="0"/>
    <n v="0"/>
    <n v="1648463"/>
    <n v="0"/>
    <n v="0"/>
  </r>
  <r>
    <x v="18"/>
    <x v="18"/>
    <s v="BP26000421"/>
    <s v="CONSTRUCCIÓN DE EQUIPAMIENTOS DEPORTIVOS Y RECREATIVOS COMUNA 2 DE SANTIAGO DE   CALI"/>
    <s v="BP260004211020103"/>
    <s v="Realizar interventoria de la recuperacion de espacios deportivos y recreativos comuna 2"/>
    <m/>
    <m/>
    <s v="2-3040403"/>
    <s v="Interventoria y Control de Calidad propia del Sector"/>
    <x v="1"/>
    <s v="Reservas excepcionales"/>
    <n v="1271"/>
    <s v="2-1271"/>
    <s v="telefonia acdo 357/13"/>
    <m/>
    <m/>
    <x v="1"/>
    <s v="Situado Fiscal"/>
    <n v="2"/>
    <s v="COMUNA  2"/>
    <n v="42"/>
    <s v="CALI AMABLE Y SOSTENIBLE"/>
    <n v="4203"/>
    <s v="VIVIENDO MEJOR Y DISFRUTANDO MÁS A CALI"/>
    <n v="4203004"/>
    <s v="Equipamientos colectivos multifuncionales, sostenibles y acc"/>
    <x v="286"/>
    <s v="Escenarios deportivos y recreativos construidos en comunas y corregimientos"/>
    <n v="0"/>
    <n v="0"/>
    <n v="2874618"/>
    <n v="0"/>
    <n v="0"/>
    <n v="0"/>
    <n v="0"/>
    <n v="2874618"/>
    <n v="2874618"/>
    <n v="2874618"/>
    <n v="0"/>
    <n v="0"/>
    <n v="2874618"/>
    <n v="0"/>
    <n v="0"/>
  </r>
  <r>
    <x v="18"/>
    <x v="18"/>
    <s v="BP26000846"/>
    <s v="Construcción de Equipamientos Deportivos y Recretivos en el Municipio Santiago de  Cali"/>
    <s v="BP260008461010106"/>
    <s v="Realizar interventoria de la construccion de escenarios deportivos y recreativos"/>
    <m/>
    <m/>
    <s v="2-3040403"/>
    <s v="Interventoria y Control de Calidad propia del Sector"/>
    <x v="1"/>
    <s v="Reservas excepcionales"/>
    <n v="1271"/>
    <s v="2-1271"/>
    <s v="telefonia acdo 357/13"/>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7316999"/>
    <n v="0"/>
    <n v="0"/>
    <n v="0"/>
    <n v="0"/>
    <n v="7316999"/>
    <n v="7316999"/>
    <n v="7316999"/>
    <n v="0"/>
    <n v="0"/>
    <n v="7316999"/>
    <n v="0"/>
    <n v="0"/>
  </r>
  <r>
    <x v="18"/>
    <x v="18"/>
    <s v="BP26000846"/>
    <s v="Construcción de Equipamientos Deportivos y Recretivos en el Municipio Santiago de  Cali"/>
    <s v="BP260008461020106"/>
    <s v="Realizar interventoria de la recuperacion de espacios deportivos y recreativos"/>
    <m/>
    <m/>
    <s v="2-3040403"/>
    <s v="Interventoria y Control de Calidad propia del Sector"/>
    <x v="1"/>
    <s v="Reservas excepcionales"/>
    <n v="1271"/>
    <s v="2-1271"/>
    <s v="telefonia acdo 357/13"/>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7317001"/>
    <n v="0"/>
    <n v="0"/>
    <n v="0"/>
    <n v="0"/>
    <n v="7317001"/>
    <n v="7317001"/>
    <n v="7317001"/>
    <n v="0"/>
    <n v="0"/>
    <n v="7317001"/>
    <n v="0"/>
    <n v="0"/>
  </r>
  <r>
    <x v="18"/>
    <x v="18"/>
    <s v="BP05044458"/>
    <s v="MANTENIMIENTO DE ESCENARIOS DEPORTIVOS Y RECREATIVOS COMUNA 8 DE SANTIAGO DE CALI"/>
    <s v="BP050444581010104"/>
    <s v="Realizar interventoria para mantener espacios deportivos y recreativos de la comuna 8"/>
    <m/>
    <m/>
    <s v="2-3040403"/>
    <s v="Interventoria y Control de Calidad propia del Sector"/>
    <x v="1"/>
    <s v="Reservas excepcionales"/>
    <n v="1271"/>
    <s v="2-1271"/>
    <s v="telefonia acdo 357/13"/>
    <m/>
    <m/>
    <x v="1"/>
    <s v="Situado Fiscal"/>
    <n v="8"/>
    <s v="COMUNA  8"/>
    <n v="42"/>
    <s v="CALI AMABLE Y SOSTENIBLE"/>
    <n v="4203"/>
    <s v="VIVIENDO MEJOR Y DISFRUTANDO MÁS A CALI"/>
    <n v="4203004"/>
    <s v="Equipamientos colectivos multifuncionales, sostenibles y acc"/>
    <x v="287"/>
    <s v="Escenarios deportivos en comunas y corregimientos mantenidos"/>
    <n v="0"/>
    <n v="0"/>
    <n v="5204274"/>
    <n v="0"/>
    <n v="0"/>
    <n v="0"/>
    <n v="0"/>
    <n v="5204274"/>
    <n v="5204274"/>
    <n v="5204274"/>
    <n v="0"/>
    <n v="0"/>
    <n v="5204274"/>
    <n v="0"/>
    <n v="0"/>
  </r>
  <r>
    <x v="18"/>
    <x v="18"/>
    <s v="BP05044458"/>
    <s v="MANTENIMIENTO DE ESCENARIOS DEPORTIVOS Y RECREATIVOS COMUNA 8 DE SANTIAGO DE CALI"/>
    <s v="BP050444581020104"/>
    <s v="Realizar interventoria para mantener la infraestructura de los escenarios deportivos y recreativos en la Comuna 8"/>
    <m/>
    <m/>
    <s v="2-3040403"/>
    <s v="Interventoria y Control de Calidad propia del Sector"/>
    <x v="1"/>
    <s v="Reservas excepcionales"/>
    <n v="1271"/>
    <s v="2-1271"/>
    <s v="telefonia acdo 357/13"/>
    <m/>
    <m/>
    <x v="1"/>
    <s v="Situado Fiscal"/>
    <n v="8"/>
    <s v="COMUNA  8"/>
    <n v="42"/>
    <s v="CALI AMABLE Y SOSTENIBLE"/>
    <n v="4203"/>
    <s v="VIVIENDO MEJOR Y DISFRUTANDO MÁS A CALI"/>
    <n v="4203004"/>
    <s v="Equipamientos colectivos multifuncionales, sostenibles y acc"/>
    <x v="287"/>
    <s v="Escenarios deportivos en comunas y corregimientos mantenidos"/>
    <n v="0"/>
    <n v="0"/>
    <n v="5279626"/>
    <n v="0"/>
    <n v="0"/>
    <n v="0"/>
    <n v="0"/>
    <n v="5279626"/>
    <n v="5279626"/>
    <n v="5279626"/>
    <n v="0"/>
    <n v="0"/>
    <n v="5279626"/>
    <n v="0"/>
    <n v="0"/>
  </r>
  <r>
    <x v="18"/>
    <x v="18"/>
    <s v="BP05044460"/>
    <s v="ADECUACIÓN ESCENARIOS DEPORTIVOS Y RECREATIVOS COMUNA 5 DEL MUNICIPIO SANTIAGO DE  CALI"/>
    <s v="BP050444601010115"/>
    <s v="Realizar interventoria para acondicionar los espacios deportivos y recreativos de la comuna 5"/>
    <m/>
    <m/>
    <s v="2-3040403"/>
    <s v="Interventoria y Control de Calidad propia del Sector"/>
    <x v="1"/>
    <s v="Reservas excepcionales"/>
    <n v="1271"/>
    <s v="2-1271"/>
    <s v="telefonia acdo 357/13"/>
    <m/>
    <m/>
    <x v="1"/>
    <s v="Situado Fiscal"/>
    <n v="5"/>
    <s v="COMUNA  5"/>
    <n v="42"/>
    <s v="CALI AMABLE Y SOSTENIBLE"/>
    <n v="4203"/>
    <s v="VIVIENDO MEJOR Y DISFRUTANDO MÁS A CALI"/>
    <n v="4203004"/>
    <s v="Equipamientos colectivos multifuncionales, sostenibles y acc"/>
    <x v="287"/>
    <s v="Escenarios deportivos en comunas y corregimientos mantenidos"/>
    <n v="0"/>
    <n v="0"/>
    <n v="6355581"/>
    <n v="0"/>
    <n v="0"/>
    <n v="0"/>
    <n v="0"/>
    <n v="6355581"/>
    <n v="6355581"/>
    <n v="6355581"/>
    <n v="0"/>
    <n v="0"/>
    <n v="6355581"/>
    <n v="0"/>
    <n v="0"/>
  </r>
  <r>
    <x v="18"/>
    <x v="18"/>
    <s v="BP05044460"/>
    <s v="ADECUACIÓN ESCENARIOS DEPORTIVOS Y RECREATIVOS COMUNA 5 DEL MUNICIPIO SANTIAGO DE  CALI"/>
    <s v="BP050444601020114"/>
    <s v="Realizar interventoria para acondicionar infraestructura de los escenarios deportivos y recreativos de la comuna 5"/>
    <m/>
    <m/>
    <s v="2-3040403"/>
    <s v="Interventoria y Control de Calidad propia del Sector"/>
    <x v="1"/>
    <s v="Reservas excepcionales"/>
    <n v="1271"/>
    <s v="2-1271"/>
    <s v="telefonia acdo 357/13"/>
    <m/>
    <m/>
    <x v="1"/>
    <s v="Situado Fiscal"/>
    <n v="5"/>
    <s v="COMUNA  5"/>
    <n v="42"/>
    <s v="CALI AMABLE Y SOSTENIBLE"/>
    <n v="4203"/>
    <s v="VIVIENDO MEJOR Y DISFRUTANDO MÁS A CALI"/>
    <n v="4203004"/>
    <s v="Equipamientos colectivos multifuncionales, sostenibles y acc"/>
    <x v="287"/>
    <s v="Escenarios deportivos en comunas y corregimientos mantenidos"/>
    <n v="0"/>
    <n v="0"/>
    <n v="12631282"/>
    <n v="0"/>
    <n v="0"/>
    <n v="0"/>
    <n v="0"/>
    <n v="12631282"/>
    <n v="12631282"/>
    <n v="12631282"/>
    <n v="0"/>
    <n v="0"/>
    <n v="12631282"/>
    <n v="0"/>
    <n v="0"/>
  </r>
  <r>
    <x v="18"/>
    <x v="18"/>
    <s v="BP05044465"/>
    <s v="ADECUACIÓN ESCENARIOS DEPORTIVOS Y RECREATIVOS COMUNA 12 DEL MUNICIPIO SANTIAGO DE  CALI"/>
    <s v="BP050444651010107"/>
    <s v="Realizar Interventoria fases de obra acondicionamiento de espacios deportivos y recreativos de la comuna 12"/>
    <m/>
    <m/>
    <s v="2-3040403"/>
    <s v="Interventoria y Control de Calidad propia del Sector"/>
    <x v="1"/>
    <s v="Reservas excepcionales"/>
    <n v="1271"/>
    <s v="2-1271"/>
    <s v="telefonia acdo 357/13"/>
    <m/>
    <m/>
    <x v="1"/>
    <s v="Situado Fiscal"/>
    <n v="12"/>
    <s v="COMUNA  12"/>
    <n v="42"/>
    <s v="CALI AMABLE Y SOSTENIBLE"/>
    <n v="4203"/>
    <s v="VIVIENDO MEJOR Y DISFRUTANDO MÁS A CALI"/>
    <n v="4203004"/>
    <s v="Equipamientos colectivos multifuncionales, sostenibles y acc"/>
    <x v="287"/>
    <s v="Escenarios deportivos en comunas y corregimientos mantenidos"/>
    <n v="0"/>
    <n v="0"/>
    <n v="5390329"/>
    <n v="0"/>
    <n v="0"/>
    <n v="0"/>
    <n v="0"/>
    <n v="5390329"/>
    <n v="5390329"/>
    <n v="5390329"/>
    <n v="0"/>
    <n v="0"/>
    <n v="5390329"/>
    <n v="0"/>
    <n v="0"/>
  </r>
  <r>
    <x v="18"/>
    <x v="18"/>
    <s v="BP05044465"/>
    <s v="ADECUACIÓN ESCENARIOS DEPORTIVOS Y RECREATIVOS COMUNA 12 DEL MUNICIPIO SANTIAGO DE  CALI"/>
    <s v="BP050444651020107"/>
    <s v="Realizar Interventoria trabajos de obra para acondicionamiento de infraestructura de escenarios deportivos y recreativos de la comuna 12"/>
    <m/>
    <m/>
    <s v="2-3040403"/>
    <s v="Interventoria y Control de Calidad propia del Sector"/>
    <x v="1"/>
    <s v="Reservas excepcionales"/>
    <n v="1271"/>
    <s v="2-1271"/>
    <s v="telefonia acdo 357/13"/>
    <m/>
    <m/>
    <x v="1"/>
    <s v="Situado Fiscal"/>
    <n v="12"/>
    <s v="COMUNA  12"/>
    <n v="42"/>
    <s v="CALI AMABLE Y SOSTENIBLE"/>
    <n v="4203"/>
    <s v="VIVIENDO MEJOR Y DISFRUTANDO MÁS A CALI"/>
    <n v="4203004"/>
    <s v="Equipamientos colectivos multifuncionales, sostenibles y acc"/>
    <x v="287"/>
    <s v="Escenarios deportivos en comunas y corregimientos mantenidos"/>
    <n v="0"/>
    <n v="0"/>
    <n v="10153595"/>
    <n v="0"/>
    <n v="0"/>
    <n v="0"/>
    <n v="0"/>
    <n v="10153595"/>
    <n v="10153595"/>
    <n v="10153595"/>
    <n v="0"/>
    <n v="0"/>
    <n v="10153595"/>
    <n v="0"/>
    <n v="0"/>
  </r>
  <r>
    <x v="18"/>
    <x v="18"/>
    <s v="BP05044466"/>
    <s v="ADECUACIÓN ESCENARIOS DEPORTIVOS Y RECREATIVOS COMUNA 13 DEL MUNICIPIO DE SANTIAGO DE CALI"/>
    <s v="BP050444661010111"/>
    <s v="Realizar Interventoria fases de obra acondicionamiento de espacios deportivos y recreativos de la comuna 13"/>
    <m/>
    <m/>
    <s v="2-3040403"/>
    <s v="Interventoria y Control de Calidad propia del Sector"/>
    <x v="1"/>
    <s v="Reservas excepcionales"/>
    <n v="1271"/>
    <s v="2-1271"/>
    <s v="telefonia acdo 357/13"/>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0"/>
    <n v="0"/>
    <n v="3110990"/>
    <n v="0"/>
    <n v="0"/>
    <n v="0"/>
    <n v="0"/>
    <n v="3110990"/>
    <n v="3110990"/>
    <n v="3110990"/>
    <n v="0"/>
    <n v="0"/>
    <n v="3110990"/>
    <n v="0"/>
    <n v="0"/>
  </r>
  <r>
    <x v="18"/>
    <x v="18"/>
    <s v="BP05044466"/>
    <s v="ADECUACIÓN ESCENARIOS DEPORTIVOS Y RECREATIVOS COMUNA 13 DEL MUNICIPIO DE SANTIAGO DE CALI"/>
    <s v="BP050444661020111"/>
    <s v="Realizar Interventoria trabajos de obra para acondicionamiento de infraestructura de escenarios deportivos y recreativos de la comuna 13"/>
    <m/>
    <m/>
    <s v="2-3040403"/>
    <s v="Interventoria y Control de Calidad propia del Sector"/>
    <x v="1"/>
    <s v="Reservas excepcionales"/>
    <n v="1271"/>
    <s v="2-1271"/>
    <s v="telefonia acdo 357/13"/>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0"/>
    <n v="0"/>
    <n v="6541462"/>
    <n v="0"/>
    <n v="0"/>
    <n v="0"/>
    <n v="0"/>
    <n v="6541462"/>
    <n v="6541462"/>
    <n v="6541462"/>
    <n v="0"/>
    <n v="0"/>
    <n v="6541462"/>
    <n v="0"/>
    <n v="0"/>
  </r>
  <r>
    <x v="18"/>
    <x v="18"/>
    <s v="BP05044467"/>
    <s v="ADECUACIÓN ESCENARIOS DEPORTIVOS Y RECREATIVOS COMUNA 14 DE SANTIAGO DE  CALI"/>
    <s v="BP050444671010113"/>
    <s v="Realizar Interventoria fases de obra acondicionamiento de espacios deportivos y recreativos de la comuna 14"/>
    <m/>
    <m/>
    <s v="2-3040403"/>
    <s v="Interventoria y Control de Calidad propia del Sector"/>
    <x v="1"/>
    <s v="Reservas excepcionales"/>
    <n v="1271"/>
    <s v="2-1271"/>
    <s v="telefonia acdo 357/13"/>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12918429"/>
    <n v="0"/>
    <n v="0"/>
    <n v="0"/>
    <n v="0"/>
    <n v="12918429"/>
    <n v="12918429"/>
    <n v="12918429"/>
    <n v="0"/>
    <n v="0"/>
    <n v="12918429"/>
    <n v="0"/>
    <n v="0"/>
  </r>
  <r>
    <x v="18"/>
    <x v="18"/>
    <s v="BP05044467"/>
    <s v="ADECUACIÓN ESCENARIOS DEPORTIVOS Y RECREATIVOS COMUNA 14 DE SANTIAGO DE  CALI"/>
    <s v="BP050444671010114"/>
    <s v="Realizar Interventoria fases de obra acondicionamiento de espacios deportivos y recreativos barrio las Orquideas"/>
    <m/>
    <m/>
    <s v="2-3040403"/>
    <s v="Interventoria y Control de Calidad propia del Sector"/>
    <x v="1"/>
    <s v="Reservas excepcionales"/>
    <n v="1271"/>
    <s v="2-1271"/>
    <s v="telefonia acdo 357/13"/>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450000"/>
    <n v="0"/>
    <n v="0"/>
    <n v="0"/>
    <n v="0"/>
    <n v="450000"/>
    <n v="450000"/>
    <n v="450000"/>
    <n v="0"/>
    <n v="0"/>
    <n v="450000"/>
    <n v="0"/>
    <n v="0"/>
  </r>
  <r>
    <x v="18"/>
    <x v="18"/>
    <s v="BP05044467"/>
    <s v="ADECUACIÓN ESCENARIOS DEPORTIVOS Y RECREATIVOS COMUNA 14 DE SANTIAGO DE  CALI"/>
    <s v="BP050444671020113"/>
    <s v="Realizar Interventoria trabajos de obra para acondicionamiento de infraestructura de escenarios deportivos y recreativos de la comuna 14"/>
    <m/>
    <m/>
    <s v="2-3040403"/>
    <s v="Interventoria y Control de Calidad propia del Sector"/>
    <x v="1"/>
    <s v="Reservas excepcionales"/>
    <n v="1271"/>
    <s v="2-1271"/>
    <s v="telefonia acdo 357/13"/>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22901298"/>
    <n v="0"/>
    <n v="0"/>
    <n v="0"/>
    <n v="0"/>
    <n v="22901298"/>
    <n v="22901298"/>
    <n v="22901298"/>
    <n v="0"/>
    <n v="0"/>
    <n v="22901298"/>
    <n v="0"/>
    <n v="0"/>
  </r>
  <r>
    <x v="18"/>
    <x v="18"/>
    <s v="BP05044467"/>
    <s v="ADECUACIÓN ESCENARIOS DEPORTIVOS Y RECREATIVOS COMUNA 14 DE SANTIAGO DE  CALI"/>
    <s v="BP050444671020115"/>
    <s v="Realizar Interventoria trabajos de obra para acondicionamiento de infraestructura de escenarios deportivos y recreativos Las Orquideas"/>
    <m/>
    <m/>
    <s v="2-3040403"/>
    <s v="Interventoria y Control de Calidad propia del Sector"/>
    <x v="1"/>
    <s v="Reservas excepcionales"/>
    <n v="1271"/>
    <s v="2-1271"/>
    <s v="telefonia acdo 357/13"/>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4000000"/>
    <n v="0"/>
    <n v="0"/>
    <n v="0"/>
    <n v="0"/>
    <n v="4000000"/>
    <n v="4000000"/>
    <n v="4000000"/>
    <n v="0"/>
    <n v="0"/>
    <n v="4000000"/>
    <n v="0"/>
    <n v="0"/>
  </r>
  <r>
    <x v="18"/>
    <x v="18"/>
    <s v="BP05044468"/>
    <s v="ADECUACIÓN ESCENARIOS DEPORTIVOS Y RECREATIVOS COMUNA 15 DEL MUNICIPIO SANTIAGO DE  CALI"/>
    <s v="BP050444681010112"/>
    <s v="Realizar interventoria para acondicionar los espacios deportivos y recreativos de la comuna 15"/>
    <m/>
    <m/>
    <s v="2-3040403"/>
    <s v="Interventoria y Control de Calidad propia del Sector"/>
    <x v="1"/>
    <s v="Reservas excepcionales"/>
    <n v="1271"/>
    <s v="2-1271"/>
    <s v="telefonia acdo 357/13"/>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6576476"/>
    <n v="0"/>
    <n v="0"/>
    <n v="0"/>
    <n v="0"/>
    <n v="6576476"/>
    <n v="6576476"/>
    <n v="6576476"/>
    <n v="0"/>
    <n v="0"/>
    <n v="6576476"/>
    <n v="0"/>
    <n v="0"/>
  </r>
  <r>
    <x v="18"/>
    <x v="18"/>
    <s v="BP05044468"/>
    <s v="ADECUACIÓN ESCENARIOS DEPORTIVOS Y RECREATIVOS COMUNA 15 DEL MUNICIPIO SANTIAGO DE  CALI"/>
    <s v="BP050444681020112"/>
    <s v="Realizar interventoria para acondicionar infraestructura de los escenarios deportivos y recreativos de la comuna 15"/>
    <m/>
    <m/>
    <s v="2-3040403"/>
    <s v="Interventoria y Control de Calidad propia del Sector"/>
    <x v="1"/>
    <s v="Reservas excepcionales"/>
    <n v="1271"/>
    <s v="2-1271"/>
    <s v="telefonia acdo 357/13"/>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8488584"/>
    <n v="0"/>
    <n v="0"/>
    <n v="0"/>
    <n v="0"/>
    <n v="8488584"/>
    <n v="8488584"/>
    <n v="8488584"/>
    <n v="0"/>
    <n v="0"/>
    <n v="8488584"/>
    <n v="0"/>
    <n v="0"/>
  </r>
  <r>
    <x v="18"/>
    <x v="18"/>
    <s v="BP05044470"/>
    <s v="ADECUACIÓN ESCENARIOS DEPORTIVOS Y RECREATIVOS COMUNA 18 SANTIAGO DE  CALI"/>
    <s v="BP050444701010110"/>
    <s v="Realizar Interventoria fases de obra acondicionamiento de espacios deportivos y recreativos de la comuna 18"/>
    <m/>
    <m/>
    <s v="2-3040403"/>
    <s v="Interventoria y Control de Calidad propia del Sector"/>
    <x v="1"/>
    <s v="Reservas excepcionales"/>
    <n v="1271"/>
    <s v="2-1271"/>
    <s v="telefonia acdo 357/13"/>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0"/>
    <n v="0"/>
    <n v="3570027"/>
    <n v="0"/>
    <n v="0"/>
    <n v="0"/>
    <n v="0"/>
    <n v="3570027"/>
    <n v="3570027"/>
    <n v="3570027"/>
    <n v="0"/>
    <n v="0"/>
    <n v="3570027"/>
    <n v="0"/>
    <n v="0"/>
  </r>
  <r>
    <x v="18"/>
    <x v="18"/>
    <s v="BP05044470"/>
    <s v="ADECUACIÓN ESCENARIOS DEPORTIVOS Y RECREATIVOS COMUNA 18 SANTIAGO DE  CALI"/>
    <s v="BP050444701020110"/>
    <s v="Realizar Interventoria trabajos de obra para acondicionamiento de infraestructura de escenarios deportivos y recreativos de la comuna 18"/>
    <m/>
    <m/>
    <s v="2-3040403"/>
    <s v="Interventoria y Control de Calidad propia del Sector"/>
    <x v="1"/>
    <s v="Reservas excepcionales"/>
    <n v="1271"/>
    <s v="2-1271"/>
    <s v="telefonia acdo 357/13"/>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0"/>
    <n v="0"/>
    <n v="5614882"/>
    <n v="0"/>
    <n v="0"/>
    <n v="0"/>
    <n v="0"/>
    <n v="5614882"/>
    <n v="5614882"/>
    <n v="5614882"/>
    <n v="0"/>
    <n v="0"/>
    <n v="5614882"/>
    <n v="0"/>
    <n v="0"/>
  </r>
  <r>
    <x v="18"/>
    <x v="18"/>
    <s v="BP05044472"/>
    <s v="ADECUACIÓN ESCENARIOS DEPORTIVOS Y RECREATIVOS COMUNA 22 DE SANTIAGO DE CALI"/>
    <s v="BP050444721010104"/>
    <s v="Realizar Interventoria fase de obra  adecuacion Polideportivo Valle de Lili Comuna 22"/>
    <m/>
    <m/>
    <s v="2-3040403"/>
    <s v="Interventoria y Control de Calidad propia del Sector"/>
    <x v="1"/>
    <s v="Reservas excepcionales"/>
    <n v="1271"/>
    <s v="2-1271"/>
    <s v="telefonia acdo 357/13"/>
    <m/>
    <m/>
    <x v="1"/>
    <s v="Situado Fiscal"/>
    <n v="22"/>
    <s v="COMUNA  22"/>
    <n v="42"/>
    <s v="CALI AMABLE Y SOSTENIBLE"/>
    <n v="4203"/>
    <s v="VIVIENDO MEJOR Y DISFRUTANDO MÁS A CALI"/>
    <n v="4203004"/>
    <s v="Equipamientos colectivos multifuncionales, sostenibles y acc"/>
    <x v="287"/>
    <s v="Escenarios deportivos en comunas y corregimientos mantenidos"/>
    <n v="0"/>
    <n v="0"/>
    <n v="1000000"/>
    <n v="0"/>
    <n v="0"/>
    <n v="0"/>
    <n v="0"/>
    <n v="1000000"/>
    <n v="1000000"/>
    <n v="1000000"/>
    <n v="0"/>
    <n v="0"/>
    <n v="1000000"/>
    <n v="0"/>
    <n v="0"/>
  </r>
  <r>
    <x v="18"/>
    <x v="18"/>
    <s v="BP05044472"/>
    <s v="ADECUACIÓN ESCENARIOS DEPORTIVOS Y RECREATIVOS COMUNA 22 DE SANTIAGO DE CALI"/>
    <s v="BP050444721020103"/>
    <s v="Realizar Interventoria trabajos de obra para acondicionamiento de infraestructura de Polideportivo Valle de Lili Comuna 22"/>
    <m/>
    <m/>
    <s v="2-3040403"/>
    <s v="Interventoria y Control de Calidad propia del Sector"/>
    <x v="1"/>
    <s v="Reservas excepcionales"/>
    <n v="1271"/>
    <s v="2-1271"/>
    <s v="telefonia acdo 357/13"/>
    <m/>
    <m/>
    <x v="1"/>
    <s v="Situado Fiscal"/>
    <n v="22"/>
    <s v="COMUNA  22"/>
    <n v="42"/>
    <s v="CALI AMABLE Y SOSTENIBLE"/>
    <n v="4203"/>
    <s v="VIVIENDO MEJOR Y DISFRUTANDO MÁS A CALI"/>
    <n v="4203004"/>
    <s v="Equipamientos colectivos multifuncionales, sostenibles y acc"/>
    <x v="287"/>
    <s v="Escenarios deportivos en comunas y corregimientos mantenidos"/>
    <n v="0"/>
    <n v="0"/>
    <n v="1450477"/>
    <n v="0"/>
    <n v="0"/>
    <n v="0"/>
    <n v="0"/>
    <n v="1450477"/>
    <n v="1450477"/>
    <n v="1450477"/>
    <n v="0"/>
    <n v="0"/>
    <n v="1450477"/>
    <n v="0"/>
    <n v="0"/>
  </r>
  <r>
    <x v="18"/>
    <x v="18"/>
    <s v="BP26000380"/>
    <s v="ADECUACIÓN DE LOS ESCENARIOS DEPORTIVOS Y RECRETIVOS DE LA COMUNA 1 DE SANTIAGO DE  CALI"/>
    <s v="BP260003801010106"/>
    <s v="Realizar interventoria del acondicionamiento de infraestructura deportiva y recreativa comuna 1"/>
    <m/>
    <m/>
    <s v="2-3040403"/>
    <s v="Interventoria y Control de Calidad propia del Sector"/>
    <x v="1"/>
    <s v="Reservas excepcionales"/>
    <n v="1271"/>
    <s v="2-1271"/>
    <s v="telefonia acdo 357/13"/>
    <m/>
    <m/>
    <x v="1"/>
    <s v="Situado Fiscal"/>
    <n v="1"/>
    <s v="COMUNA  1"/>
    <n v="42"/>
    <s v="CALI AMABLE Y SOSTENIBLE"/>
    <n v="4203"/>
    <s v="VIVIENDO MEJOR Y DISFRUTANDO MÁS A CALI"/>
    <n v="4203004"/>
    <s v="Equipamientos colectivos multifuncionales, sostenibles y acc"/>
    <x v="287"/>
    <s v="Escenarios deportivos en comunas y corregimientos mantenidos"/>
    <n v="0"/>
    <n v="0"/>
    <n v="1637093"/>
    <n v="0"/>
    <n v="0"/>
    <n v="0"/>
    <n v="0"/>
    <n v="1637093"/>
    <n v="1637093"/>
    <n v="1637093"/>
    <n v="0"/>
    <n v="0"/>
    <n v="1637093"/>
    <n v="0"/>
    <n v="0"/>
  </r>
  <r>
    <x v="18"/>
    <x v="18"/>
    <s v="BP26000380"/>
    <s v="ADECUACIÓN DE LOS ESCENARIOS DEPORTIVOS Y RECRETIVOS DE LA COMUNA 1 DE SANTIAGO DE  CALI"/>
    <s v="BP260003801020106"/>
    <s v="Realizar interventoria trabajos terminado de los espacios deportivos y recreativos comuna 1"/>
    <m/>
    <m/>
    <s v="2-3040403"/>
    <s v="Interventoria y Control de Calidad propia del Sector"/>
    <x v="1"/>
    <s v="Reservas excepcionales"/>
    <n v="1271"/>
    <s v="2-1271"/>
    <s v="telefonia acdo 357/13"/>
    <m/>
    <m/>
    <x v="1"/>
    <s v="Situado Fiscal"/>
    <n v="1"/>
    <s v="COMUNA  1"/>
    <n v="42"/>
    <s v="CALI AMABLE Y SOSTENIBLE"/>
    <n v="4203"/>
    <s v="VIVIENDO MEJOR Y DISFRUTANDO MÁS A CALI"/>
    <n v="4203004"/>
    <s v="Equipamientos colectivos multifuncionales, sostenibles y acc"/>
    <x v="287"/>
    <s v="Escenarios deportivos en comunas y corregimientos mantenidos"/>
    <n v="0"/>
    <n v="0"/>
    <n v="1985793"/>
    <n v="0"/>
    <n v="0"/>
    <n v="0"/>
    <n v="0"/>
    <n v="1985793"/>
    <n v="1985793"/>
    <n v="1985793"/>
    <n v="0"/>
    <n v="0"/>
    <n v="1985793"/>
    <n v="0"/>
    <n v="0"/>
  </r>
  <r>
    <x v="18"/>
    <x v="18"/>
    <s v="BP26000382"/>
    <s v="ADECUACIÓN DE LOS ESCENARIOS DEPORTIVOS Y RECREATIVOS DE LA COMUNA 10 DE SANTIAGO DE   CALI"/>
    <s v="BP260003821010106"/>
    <s v="Realizar interventoría del acondicionamiento de infraestructura deportiva y recreativa comuna 10"/>
    <m/>
    <m/>
    <s v="2-3040403"/>
    <s v="Interventoria y Control de Calidad propia del Sector"/>
    <x v="1"/>
    <s v="Reservas excepcionales"/>
    <n v="1271"/>
    <s v="2-1271"/>
    <s v="telefonia acdo 357/13"/>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2381218"/>
    <n v="0"/>
    <n v="0"/>
    <n v="0"/>
    <n v="0"/>
    <n v="2381218"/>
    <n v="2381218"/>
    <n v="2381218"/>
    <n v="0"/>
    <n v="0"/>
    <n v="2381218"/>
    <n v="0"/>
    <n v="0"/>
  </r>
  <r>
    <x v="18"/>
    <x v="18"/>
    <s v="BP26000382"/>
    <s v="ADECUACIÓN DE LOS ESCENARIOS DEPORTIVOS Y RECREATIVOS DE LA COMUNA 10 DE SANTIAGO DE   CALI"/>
    <s v="BP260003821020106"/>
    <s v="Realizar interventoría trabajos terminado de los espacios deportivos y recreativos comuna 10"/>
    <m/>
    <m/>
    <s v="2-3040403"/>
    <s v="Interventoria y Control de Calidad propia del Sector"/>
    <x v="1"/>
    <s v="Reservas excepcionales"/>
    <n v="1271"/>
    <s v="2-1271"/>
    <s v="telefonia acdo 357/13"/>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9699929"/>
    <n v="0"/>
    <n v="0"/>
    <n v="0"/>
    <n v="0"/>
    <n v="9699929"/>
    <n v="9699929"/>
    <n v="9699929"/>
    <n v="0"/>
    <n v="0"/>
    <n v="9699929"/>
    <n v="0"/>
    <n v="0"/>
  </r>
  <r>
    <x v="18"/>
    <x v="18"/>
    <s v="BP26000420"/>
    <s v="ADECUACIÓN DE LOS ESCENARIOS DEPORTIVOS Y RECREATIVOS COMUNA 11 DE SANTIAGO DE  CALI"/>
    <s v="BP260004201010109"/>
    <s v="Realizar interventoría trabajos terminado de los espacios deportivos y recreativos comuna 11"/>
    <m/>
    <m/>
    <s v="2-3040403"/>
    <s v="Interventoria y Control de Calidad propia del Sector"/>
    <x v="1"/>
    <s v="Reservas excepcionales"/>
    <n v="1271"/>
    <s v="2-1271"/>
    <s v="telefonia acdo 357/13"/>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18186277"/>
    <n v="0"/>
    <n v="0"/>
    <n v="0"/>
    <n v="0"/>
    <n v="18186277"/>
    <n v="18186277"/>
    <n v="18186277"/>
    <n v="0"/>
    <n v="0"/>
    <n v="18186277"/>
    <n v="0"/>
    <n v="0"/>
  </r>
  <r>
    <x v="18"/>
    <x v="18"/>
    <s v="BP26000420"/>
    <s v="ADECUACIÓN DE LOS ESCENARIOS DEPORTIVOS Y RECREATIVOS COMUNA 11 DE SANTIAGO DE  CALI"/>
    <s v="BP260004201010111"/>
    <s v="Realizar interventoria de trabajo terminado de escenarios deportivos y recreativos"/>
    <m/>
    <m/>
    <s v="2-3040403"/>
    <s v="Interventoria y Control de Calidad propia del Sector"/>
    <x v="1"/>
    <s v="Reservas excepcionales"/>
    <n v="1271"/>
    <s v="2-1271"/>
    <s v="telefonia acdo 357/13"/>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2000000"/>
    <n v="0"/>
    <n v="0"/>
    <n v="0"/>
    <n v="0"/>
    <n v="2000000"/>
    <n v="2000000"/>
    <n v="2000000"/>
    <n v="0"/>
    <n v="0"/>
    <n v="2000000"/>
    <n v="0"/>
    <n v="0"/>
  </r>
  <r>
    <x v="18"/>
    <x v="18"/>
    <s v="BP26000420"/>
    <s v="ADECUACIÓN DE LOS ESCENARIOS DEPORTIVOS Y RECREATIVOS COMUNA 11 DE SANTIAGO DE  CALI"/>
    <s v="BP260004201020109"/>
    <s v="Realizar interventoría del acondicionamiento de infraestructura deportiva y recreativa comuna 11"/>
    <m/>
    <m/>
    <s v="2-3040403"/>
    <s v="Interventoria y Control de Calidad propia del Sector"/>
    <x v="1"/>
    <s v="Reservas excepcionales"/>
    <n v="1271"/>
    <s v="2-1271"/>
    <s v="telefonia acdo 357/13"/>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11537113"/>
    <n v="0"/>
    <n v="0"/>
    <n v="0"/>
    <n v="0"/>
    <n v="11537113"/>
    <n v="11537113"/>
    <n v="11537113"/>
    <n v="0"/>
    <n v="0"/>
    <n v="11537113"/>
    <n v="0"/>
    <n v="0"/>
  </r>
  <r>
    <x v="18"/>
    <x v="18"/>
    <s v="BP26000420"/>
    <s v="ADECUACIÓN DE LOS ESCENARIOS DEPORTIVOS Y RECREATIVOS COMUNA 11 DE SANTIAGO DE  CALI"/>
    <s v="BP260004201020113"/>
    <s v="Realizar interventoría al acondicionamiento de escenarios deportivos y recreativos"/>
    <m/>
    <m/>
    <s v="2-3040403"/>
    <s v="Interventoria y Control de Calidad propia del Sector"/>
    <x v="1"/>
    <s v="Reservas excepcionales"/>
    <n v="1271"/>
    <s v="2-1271"/>
    <s v="telefonia acdo 357/13"/>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1000000"/>
    <n v="0"/>
    <n v="0"/>
    <n v="0"/>
    <n v="0"/>
    <n v="1000000"/>
    <n v="1000000"/>
    <n v="1000000"/>
    <n v="0"/>
    <n v="0"/>
    <n v="1000000"/>
    <n v="0"/>
    <n v="0"/>
  </r>
  <r>
    <x v="18"/>
    <x v="18"/>
    <s v="BP26000423"/>
    <s v="Adecuación de los Escenarios Deportivos y Recreativos de la Comuna 6 de Santiago de  Cali"/>
    <s v="BP260004231010104"/>
    <s v="Realizar interventoria del acondicionamiento de infraestructura deportiva y recreativa comuna 6"/>
    <m/>
    <m/>
    <s v="2-3040403"/>
    <s v="Interventoria y Control de Calidad propia del Sector"/>
    <x v="1"/>
    <s v="Reservas excepcionales"/>
    <n v="1271"/>
    <s v="2-1271"/>
    <s v="telefonia acdo 357/13"/>
    <m/>
    <m/>
    <x v="1"/>
    <s v="Situado Fiscal"/>
    <n v="6"/>
    <s v="COMUNA  6"/>
    <n v="42"/>
    <s v="CALI AMABLE Y SOSTENIBLE"/>
    <n v="4203"/>
    <s v="VIVIENDO MEJOR Y DISFRUTANDO MÁS A CALI"/>
    <n v="4203004"/>
    <s v="Equipamientos colectivos multifuncionales, sostenibles y acc"/>
    <x v="287"/>
    <s v="Escenarios deportivos en comunas y corregimientos mantenidos"/>
    <n v="0"/>
    <n v="0"/>
    <n v="2978814"/>
    <n v="0"/>
    <n v="0"/>
    <n v="0"/>
    <n v="0"/>
    <n v="2978814"/>
    <n v="2978814"/>
    <n v="2978814"/>
    <n v="0"/>
    <n v="0"/>
    <n v="2978814"/>
    <n v="0"/>
    <n v="0"/>
  </r>
  <r>
    <x v="18"/>
    <x v="18"/>
    <s v="BP26000423"/>
    <s v="Adecuación de los Escenarios Deportivos y Recreativos de la Comuna 6 de Santiago de  Cali"/>
    <s v="BP260004231020104"/>
    <s v="Realizar interventoria trabajos terminado de los espacios deportivos y recreativos comuna 6"/>
    <m/>
    <m/>
    <s v="2-3040403"/>
    <s v="Interventoria y Control de Calidad propia del Sector"/>
    <x v="1"/>
    <s v="Reservas excepcionales"/>
    <n v="1271"/>
    <s v="2-1271"/>
    <s v="telefonia acdo 357/13"/>
    <m/>
    <m/>
    <x v="1"/>
    <s v="Situado Fiscal"/>
    <n v="6"/>
    <s v="COMUNA  6"/>
    <n v="42"/>
    <s v="CALI AMABLE Y SOSTENIBLE"/>
    <n v="4203"/>
    <s v="VIVIENDO MEJOR Y DISFRUTANDO MÁS A CALI"/>
    <n v="4203004"/>
    <s v="Equipamientos colectivos multifuncionales, sostenibles y acc"/>
    <x v="287"/>
    <s v="Escenarios deportivos en comunas y corregimientos mantenidos"/>
    <n v="0"/>
    <n v="0"/>
    <n v="4130929"/>
    <n v="0"/>
    <n v="0"/>
    <n v="0"/>
    <n v="0"/>
    <n v="4130929"/>
    <n v="4130929"/>
    <n v="4130929"/>
    <n v="0"/>
    <n v="0"/>
    <n v="4130929"/>
    <n v="0"/>
    <n v="0"/>
  </r>
  <r>
    <x v="18"/>
    <x v="18"/>
    <s v="BP26000424"/>
    <s v="ADECUACIÓN DE LOS ESCENARIOS DEPORTIVOS Y RECREATIVOS DE LA COMUNA 21 DE SANTIAGO DE  CALI"/>
    <s v="BP260004241010107"/>
    <s v="Realizar interventoría del acondicionamiento de infraestructura deportiva y recreativa comuna 21"/>
    <m/>
    <m/>
    <s v="2-3040403"/>
    <s v="Interventoria y Control de Calidad propia del Sector"/>
    <x v="1"/>
    <s v="Reservas excepcionales"/>
    <n v="1271"/>
    <s v="2-1271"/>
    <s v="telefonia acdo 357/13"/>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4440219"/>
    <n v="0"/>
    <n v="0"/>
    <n v="0"/>
    <n v="0"/>
    <n v="4440219"/>
    <n v="4440219"/>
    <n v="4440219"/>
    <n v="0"/>
    <n v="0"/>
    <n v="4440219"/>
    <n v="0"/>
    <n v="0"/>
  </r>
  <r>
    <x v="18"/>
    <x v="18"/>
    <s v="BP26000424"/>
    <s v="ADECUACIÓN DE LOS ESCENARIOS DEPORTIVOS Y RECREATIVOS DE LA COMUNA 21 DE SANTIAGO DE  CALI"/>
    <s v="BP260004241020107"/>
    <s v="Realizar interventoría trabajos terminado de los espacios deportivos y recreativos comuna 21"/>
    <m/>
    <m/>
    <s v="2-3040403"/>
    <s v="Interventoria y Control de Calidad propia del Sector"/>
    <x v="1"/>
    <s v="Reservas excepcionales"/>
    <n v="1271"/>
    <s v="2-1271"/>
    <s v="telefonia acdo 357/13"/>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12652793"/>
    <n v="0"/>
    <n v="0"/>
    <n v="0"/>
    <n v="0"/>
    <n v="12652793"/>
    <n v="12652793"/>
    <n v="12652793"/>
    <n v="0"/>
    <n v="0"/>
    <n v="12652793"/>
    <n v="0"/>
    <n v="0"/>
  </r>
  <r>
    <x v="18"/>
    <x v="18"/>
    <s v="BP26000479"/>
    <s v="ADECUACIÓN DE LOS ESCENARIOS DEPORTIVOS Y RECREATIVOS CORREGIMIENTO EL SALADITO DEL MUNICIPIO SANTIAGO DE  CALI"/>
    <s v="BP260004791010103"/>
    <s v="Realizar interventoría del acondicionamiento de infraestructura deportiva y recreativa"/>
    <m/>
    <m/>
    <s v="2-3040403"/>
    <s v="Interventoria y Control de Calidad propia del Sector"/>
    <x v="1"/>
    <s v="Reservas excepcionales"/>
    <n v="1271"/>
    <s v="2-1271"/>
    <s v="telefonia acdo 357/13"/>
    <m/>
    <m/>
    <x v="1"/>
    <s v="Situado Fiscal"/>
    <n v="60"/>
    <s v="EL SALADITO"/>
    <n v="42"/>
    <s v="CALI AMABLE Y SOSTENIBLE"/>
    <n v="4203"/>
    <s v="VIVIENDO MEJOR Y DISFRUTANDO MÁS A CALI"/>
    <n v="4203004"/>
    <s v="Equipamientos colectivos multifuncionales, sostenibles y acc"/>
    <x v="287"/>
    <s v="Escenarios deportivos en comunas y corregimientos mantenidos"/>
    <n v="0"/>
    <n v="0"/>
    <n v="1581541"/>
    <n v="0"/>
    <n v="0"/>
    <n v="0"/>
    <n v="0"/>
    <n v="1581541"/>
    <n v="1581541"/>
    <n v="1581541"/>
    <n v="0"/>
    <n v="0"/>
    <n v="1581541"/>
    <n v="0"/>
    <n v="0"/>
  </r>
  <r>
    <x v="18"/>
    <x v="18"/>
    <s v="BP26000479"/>
    <s v="ADECUACIÓN DE LOS ESCENARIOS DEPORTIVOS Y RECREATIVOS CORREGIMIENTO EL SALADITO DEL MUNICIPIO SANTIAGO DE  CALI"/>
    <s v="BP260004791020103"/>
    <s v="Realizar interventoría trabajos terminado de los espacios deportivos y recreativos"/>
    <m/>
    <m/>
    <s v="2-3040403"/>
    <s v="Interventoria y Control de Calidad propia del Sector"/>
    <x v="1"/>
    <s v="Reservas excepcionales"/>
    <n v="1271"/>
    <s v="2-1271"/>
    <s v="telefonia acdo 357/13"/>
    <m/>
    <m/>
    <x v="1"/>
    <s v="Situado Fiscal"/>
    <n v="60"/>
    <s v="EL SALADITO"/>
    <n v="42"/>
    <s v="CALI AMABLE Y SOSTENIBLE"/>
    <n v="4203"/>
    <s v="VIVIENDO MEJOR Y DISFRUTANDO MÁS A CALI"/>
    <n v="4203004"/>
    <s v="Equipamientos colectivos multifuncionales, sostenibles y acc"/>
    <x v="287"/>
    <s v="Escenarios deportivos en comunas y corregimientos mantenidos"/>
    <n v="0"/>
    <n v="0"/>
    <n v="2247948"/>
    <n v="0"/>
    <n v="0"/>
    <n v="0"/>
    <n v="0"/>
    <n v="2247948"/>
    <n v="2247948"/>
    <n v="2247948"/>
    <n v="0"/>
    <n v="0"/>
    <n v="2247948"/>
    <n v="0"/>
    <n v="0"/>
  </r>
  <r>
    <x v="18"/>
    <x v="18"/>
    <s v="BP26000495"/>
    <s v="ADECUACIÓN DE LOS ESCENARIOS DEPORTIVOS Y RECREATIVOS DE LA COMUNA 16 DE SANTIAGO DE   CALI"/>
    <s v="BP260004951010108"/>
    <s v="Realizar interventoría del acondicionamiento de infraestructura deportiva y recreativa comuna 16"/>
    <m/>
    <m/>
    <s v="2-3040403"/>
    <s v="Interventoria y Control de Calidad propia del Sector"/>
    <x v="1"/>
    <s v="Reservas excepcionales"/>
    <n v="1271"/>
    <s v="2-1271"/>
    <s v="telefonia acdo 357/13"/>
    <m/>
    <m/>
    <x v="1"/>
    <s v="Situado Fiscal"/>
    <n v="16"/>
    <s v="COMUNA  16"/>
    <n v="42"/>
    <s v="CALI AMABLE Y SOSTENIBLE"/>
    <n v="4203"/>
    <s v="VIVIENDO MEJOR Y DISFRUTANDO MÁS A CALI"/>
    <n v="4203004"/>
    <s v="Equipamientos colectivos multifuncionales, sostenibles y acc"/>
    <x v="287"/>
    <s v="Escenarios deportivos en comunas y corregimientos mantenidos"/>
    <n v="0"/>
    <n v="0"/>
    <n v="2657709"/>
    <n v="0"/>
    <n v="0"/>
    <n v="0"/>
    <n v="0"/>
    <n v="2657709"/>
    <n v="2657709"/>
    <n v="2657709"/>
    <n v="0"/>
    <n v="0"/>
    <n v="2657709"/>
    <n v="0"/>
    <n v="0"/>
  </r>
  <r>
    <x v="18"/>
    <x v="18"/>
    <s v="BP26000495"/>
    <s v="ADECUACIÓN DE LOS ESCENARIOS DEPORTIVOS Y RECREATIVOS DE LA COMUNA 16 DE SANTIAGO DE   CALI"/>
    <s v="BP260004951020108"/>
    <s v="Realizar interventoría trabajos terminado de los espacios deportivos y recreativos comuna 16"/>
    <m/>
    <m/>
    <s v="2-3040403"/>
    <s v="Interventoria y Control de Calidad propia del Sector"/>
    <x v="1"/>
    <s v="Reservas excepcionales"/>
    <n v="1271"/>
    <s v="2-1271"/>
    <s v="telefonia acdo 357/13"/>
    <m/>
    <m/>
    <x v="1"/>
    <s v="Situado Fiscal"/>
    <n v="16"/>
    <s v="COMUNA  16"/>
    <n v="42"/>
    <s v="CALI AMABLE Y SOSTENIBLE"/>
    <n v="4203"/>
    <s v="VIVIENDO MEJOR Y DISFRUTANDO MÁS A CALI"/>
    <n v="4203004"/>
    <s v="Equipamientos colectivos multifuncionales, sostenibles y acc"/>
    <x v="287"/>
    <s v="Escenarios deportivos en comunas y corregimientos mantenidos"/>
    <n v="0"/>
    <n v="0"/>
    <n v="4180952"/>
    <n v="0"/>
    <n v="0"/>
    <n v="0"/>
    <n v="0"/>
    <n v="4180952"/>
    <n v="4180952"/>
    <n v="4180952"/>
    <n v="0"/>
    <n v="0"/>
    <n v="4180952"/>
    <n v="0"/>
    <n v="0"/>
  </r>
  <r>
    <x v="18"/>
    <x v="18"/>
    <s v="BP26000842"/>
    <s v="Adecuación de escenarios para el deporte y la recreación del Municipio Santiago de   Cali"/>
    <s v="BP260008421020105"/>
    <s v="Realizar interventoria al acondicionamiento de escenarios deportivos y recreativos"/>
    <m/>
    <m/>
    <s v="2-3040403"/>
    <s v="Interventoria y Control de Calidad propia del Sector"/>
    <x v="1"/>
    <s v="Reservas excepcionales"/>
    <n v="1271"/>
    <s v="2-1271"/>
    <s v="telefonia acdo 357/13"/>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11543000"/>
    <n v="0"/>
    <n v="0"/>
    <n v="0"/>
    <n v="0"/>
    <n v="11543000"/>
    <n v="11543000"/>
    <n v="11543000"/>
    <n v="0"/>
    <n v="0"/>
    <n v="11543000"/>
    <n v="0"/>
    <n v="0"/>
  </r>
  <r>
    <x v="18"/>
    <x v="18"/>
    <s v="BP26000842"/>
    <s v="Adecuación de escenarios para el deporte y la recreación del Municipio Santiago de   Cali"/>
    <s v="BP260008421020113"/>
    <s v="Realizar interventoria a la adecuacion de piscinas escenarios deportivos y recreativos"/>
    <m/>
    <m/>
    <s v="2-3040403"/>
    <s v="Interventoria y Control de Calidad propia del Sector"/>
    <x v="1"/>
    <s v="Reservas excepcionales"/>
    <n v="1271"/>
    <s v="2-1271"/>
    <s v="telefonia acdo 357/13"/>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27971682"/>
    <n v="0"/>
    <n v="0"/>
    <n v="0"/>
    <n v="0"/>
    <n v="27971682"/>
    <n v="27971682"/>
    <n v="27971682"/>
    <n v="0"/>
    <n v="0"/>
    <n v="27971682"/>
    <n v="0"/>
    <n v="0"/>
  </r>
  <r>
    <x v="18"/>
    <x v="18"/>
    <s v="BP26000842"/>
    <s v="Adecuación de escenarios para el deporte y la recreación del Municipio Santiago de   Cali"/>
    <s v="BP260008421020123"/>
    <s v="Realizar adecuacion cancha multiple escenarios comunitarios"/>
    <m/>
    <m/>
    <s v="2-301010351"/>
    <s v="Escenarios Deportivos y Parques"/>
    <x v="1"/>
    <s v="Reservas excepcionales"/>
    <n v="1271"/>
    <s v="2-1271"/>
    <s v="telefonia acdo 357/13"/>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100123141"/>
    <n v="0"/>
    <n v="0"/>
    <n v="0"/>
    <n v="0"/>
    <n v="100123141"/>
    <n v="100123141"/>
    <n v="100123141"/>
    <n v="0"/>
    <n v="0"/>
    <n v="100123141"/>
    <n v="0"/>
    <n v="0"/>
  </r>
  <r>
    <x v="18"/>
    <x v="18"/>
    <s v="BP26000842"/>
    <s v="Adecuación de escenarios para el deporte y la recreación del Municipio Santiago de   Cali"/>
    <s v="BP260008421020126"/>
    <s v="Realizar adecuacion cancha sintetica escenarios comunitarios"/>
    <m/>
    <m/>
    <s v="2-301010351"/>
    <s v="Escenarios Deportivos y Parques"/>
    <x v="1"/>
    <s v="Reservas excepcionales"/>
    <n v="1271"/>
    <s v="2-1271"/>
    <s v="telefonia acdo 357/13"/>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62052274"/>
    <n v="0"/>
    <n v="0"/>
    <n v="0"/>
    <n v="0"/>
    <n v="62052274"/>
    <n v="62052274"/>
    <n v="62052274"/>
    <n v="0"/>
    <n v="0"/>
    <n v="62052274"/>
    <n v="0"/>
    <n v="0"/>
  </r>
  <r>
    <x v="18"/>
    <x v="18"/>
    <s v="BP26000842"/>
    <s v="Adecuación de escenarios para el deporte y la recreación del Municipio Santiago de   Cali"/>
    <s v="BP260008421020129"/>
    <s v="Realizar interventoria a la adecuacion de piscinas de alto rendemiento"/>
    <m/>
    <m/>
    <s v="2-3040403"/>
    <s v="Interventoria y Control de Calidad propia del Sector"/>
    <x v="1"/>
    <s v="Reservas excepcionales"/>
    <n v="1271"/>
    <s v="2-1271"/>
    <s v="telefonia acdo 357/13"/>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79428823"/>
    <n v="0"/>
    <n v="0"/>
    <n v="0"/>
    <n v="0"/>
    <n v="79428823"/>
    <n v="79428823"/>
    <n v="79428823"/>
    <n v="0"/>
    <n v="0"/>
    <n v="79428823"/>
    <n v="0"/>
    <n v="0"/>
  </r>
  <r>
    <x v="18"/>
    <x v="18"/>
    <s v="BP26000842"/>
    <s v="Adecuación de escenarios para el deporte y la recreación del Municipio Santiago de   Cali"/>
    <s v="BP260008421020131"/>
    <s v="Realizar interventoria adecuaciones escenarios comunitarios"/>
    <m/>
    <m/>
    <s v="2-3040403"/>
    <s v="Interventoria y Control de Calidad propia del Sector"/>
    <x v="1"/>
    <s v="Reservas excepcionales"/>
    <n v="1271"/>
    <s v="2-1271"/>
    <s v="telefonia acdo 357/13"/>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8892544"/>
    <n v="0"/>
    <n v="0"/>
    <n v="0"/>
    <n v="0"/>
    <n v="8892544"/>
    <n v="8892544"/>
    <n v="8892544"/>
    <n v="0"/>
    <n v="0"/>
    <n v="8892544"/>
    <n v="0"/>
    <n v="0"/>
  </r>
  <r>
    <x v="18"/>
    <x v="18"/>
    <s v="BP26001887"/>
    <s v="ADECUACIÓN DE LA INFRAESTRUCTURA DEPORTIVA Y RECREATIVA DE LA COMUNA 7 DE SANTIAGO DE  CALI"/>
    <s v="BP260018871020104"/>
    <s v="Realizar interventoría fase de trabajo para los espacios deportivos y recreativos"/>
    <m/>
    <m/>
    <s v="2-3040403"/>
    <s v="Interventoria y Control de Calidad propia del Sector"/>
    <x v="1"/>
    <s v="Reservas excepcionales"/>
    <n v="1271"/>
    <s v="2-1271"/>
    <s v="telefonia acdo 357/13"/>
    <m/>
    <m/>
    <x v="1"/>
    <s v="Situado Fiscal"/>
    <n v="7"/>
    <s v="COMUNA  7"/>
    <n v="42"/>
    <s v="CALI AMABLE Y SOSTENIBLE"/>
    <n v="4203"/>
    <s v="VIVIENDO MEJOR Y DISFRUTANDO MÁS A CALI"/>
    <n v="4203004"/>
    <s v="Equipamientos colectivos multifuncionales, sostenibles y acc"/>
    <x v="287"/>
    <s v="Escenarios deportivos en comunas y corregimientos mantenidos"/>
    <n v="0"/>
    <n v="0"/>
    <n v="3786005"/>
    <n v="0"/>
    <n v="0"/>
    <n v="0"/>
    <n v="0"/>
    <n v="3786005"/>
    <n v="3786005"/>
    <n v="3786005"/>
    <n v="0"/>
    <n v="0"/>
    <n v="3786005"/>
    <n v="0"/>
    <n v="0"/>
  </r>
  <r>
    <x v="18"/>
    <x v="18"/>
    <s v="BP26001888"/>
    <s v="ADECUACIÓN DE LA INFRAESTRUCTURA DEPORTIVA Y RECREATIVA DE LA COMUNA 10 DE SANTIAGO DE  CALI"/>
    <s v="BP260018881010103"/>
    <s v="Realizar la interventoría de fase de obra para ampliación de espacios deportivos y recreativos"/>
    <m/>
    <m/>
    <s v="2-3040403"/>
    <s v="Interventoria y Control de Calidad propia del Sector"/>
    <x v="1"/>
    <s v="Reservas excepcionales"/>
    <n v="1271"/>
    <s v="2-1271"/>
    <s v="telefonia acdo 357/13"/>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4900176"/>
    <n v="0"/>
    <n v="0"/>
    <n v="0"/>
    <n v="0"/>
    <n v="4900176"/>
    <n v="4900176"/>
    <n v="4900176"/>
    <n v="0"/>
    <n v="0"/>
    <n v="4900176"/>
    <n v="0"/>
    <n v="0"/>
  </r>
  <r>
    <x v="18"/>
    <x v="18"/>
    <s v="BP26001888"/>
    <s v="ADECUACIÓN DE LA INFRAESTRUCTURA DEPORTIVA Y RECREATIVA DE LA COMUNA 10 DE SANTIAGO DE  CALI"/>
    <s v="BP260018881020103"/>
    <s v="Realizar la interventoría de fase de trabajo de la infraestructura deportiva y recreativa"/>
    <m/>
    <m/>
    <s v="2-3040403"/>
    <s v="Interventoria y Control de Calidad propia del Sector"/>
    <x v="1"/>
    <s v="Reservas excepcionales"/>
    <n v="1271"/>
    <s v="2-1271"/>
    <s v="telefonia acdo 357/13"/>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1523037"/>
    <n v="0"/>
    <n v="0"/>
    <n v="0"/>
    <n v="0"/>
    <n v="1523037"/>
    <n v="1523037"/>
    <n v="1523037"/>
    <n v="0"/>
    <n v="0"/>
    <n v="1523037"/>
    <n v="0"/>
    <n v="0"/>
  </r>
  <r>
    <x v="18"/>
    <x v="18"/>
    <s v="BP26001889"/>
    <s v="ADECUACIÓN DE LA INFRAESTRUCTURA DEPORTIVA Y RECREATIVA DE LA COMUNA 21 DE SANTIAGO DE  CALI"/>
    <s v="BP260018891010105"/>
    <s v="Realizar la interventoría de la fase de obra de espacios deportivos y recreativos"/>
    <m/>
    <m/>
    <s v="2-3040403"/>
    <s v="Interventoria y Control de Calidad propia del Sector"/>
    <x v="1"/>
    <s v="Reservas excepcionales"/>
    <n v="1271"/>
    <s v="2-1271"/>
    <s v="telefonia acdo 357/13"/>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325470"/>
    <n v="0"/>
    <n v="0"/>
    <n v="0"/>
    <n v="0"/>
    <n v="325470"/>
    <n v="325470"/>
    <n v="325470"/>
    <n v="0"/>
    <n v="0"/>
    <n v="325470"/>
    <n v="0"/>
    <n v="0"/>
  </r>
  <r>
    <x v="18"/>
    <x v="18"/>
    <s v="BP26001889"/>
    <s v="ADECUACIÓN DE LA INFRAESTRUCTURA DEPORTIVA Y RECREATIVA DE LA COMUNA 21 DE SANTIAGO DE  CALI"/>
    <s v="BP260018891020105"/>
    <s v="Realizar la interventoría de fase de trabajo el mejoramiento de la infraestructura deportiva y recreativa"/>
    <m/>
    <m/>
    <s v="2-3040403"/>
    <s v="Interventoria y Control de Calidad propia del Sector"/>
    <x v="1"/>
    <s v="Reservas excepcionales"/>
    <n v="1271"/>
    <s v="2-1271"/>
    <s v="telefonia acdo 357/13"/>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6877526"/>
    <n v="0"/>
    <n v="0"/>
    <n v="0"/>
    <n v="0"/>
    <n v="6877526"/>
    <n v="6877526"/>
    <n v="6877526"/>
    <n v="0"/>
    <n v="0"/>
    <n v="6877526"/>
    <n v="0"/>
    <n v="0"/>
  </r>
  <r>
    <x v="18"/>
    <x v="18"/>
    <s v="BP26000421"/>
    <s v="CONSTRUCCIÓN DE EQUIPAMIENTOS DEPORTIVOS Y RECREATIVOS COMUNA 2 DE SANTIAGO DE   CALI"/>
    <s v="BP260004211010101"/>
    <s v="Ejecutar fase de obra para la construcción de biosaludables escenarios deportivos y recreativos Barrio Santa Monica"/>
    <m/>
    <m/>
    <s v="2-301010351"/>
    <s v="Escenarios Deportivos y Parques"/>
    <x v="1"/>
    <s v="Reservas excepcionales"/>
    <n v="2302"/>
    <s v="2-2302"/>
    <s v="S.G.P. Proposito General-Otros Sectores"/>
    <m/>
    <m/>
    <x v="1"/>
    <s v="Situado Fiscal"/>
    <n v="2"/>
    <s v="COMUNA  2"/>
    <n v="42"/>
    <s v="CALI AMABLE Y SOSTENIBLE"/>
    <n v="4203"/>
    <s v="VIVIENDO MEJOR Y DISFRUTANDO MÁS A CALI"/>
    <n v="4203004"/>
    <s v="Equipamientos colectivos multifuncionales, sostenibles y acc"/>
    <x v="286"/>
    <s v="Escenarios deportivos y recreativos construidos en comunas y corregimientos"/>
    <n v="0"/>
    <n v="0"/>
    <n v="32763381"/>
    <n v="0"/>
    <n v="0"/>
    <n v="0"/>
    <n v="0"/>
    <n v="32763381"/>
    <n v="32763381"/>
    <n v="32763381"/>
    <n v="0"/>
    <n v="0"/>
    <n v="32763381"/>
    <n v="0"/>
    <n v="0"/>
  </r>
  <r>
    <x v="18"/>
    <x v="18"/>
    <s v="BP26000421"/>
    <s v="CONSTRUCCIÓN DE EQUIPAMIENTOS DEPORTIVOS Y RECREATIVOS COMUNA 2 DE SANTIAGO DE   CALI"/>
    <s v="BP260004211020101"/>
    <s v="Ejecutar trabajos de obra para la recuperación de biosaludables espacios deportivos y recreativos Barrio Santa Monica Residencial"/>
    <m/>
    <m/>
    <s v="2-301010351"/>
    <s v="Escenarios Deportivos y Parques"/>
    <x v="1"/>
    <s v="Reservas excepcionales"/>
    <n v="2302"/>
    <s v="2-2302"/>
    <s v="S.G.P. Proposito General-Otros Sectores"/>
    <m/>
    <m/>
    <x v="1"/>
    <s v="Situado Fiscal"/>
    <n v="2"/>
    <s v="COMUNA  2"/>
    <n v="42"/>
    <s v="CALI AMABLE Y SOSTENIBLE"/>
    <n v="4203"/>
    <s v="VIVIENDO MEJOR Y DISFRUTANDO MÁS A CALI"/>
    <n v="4203004"/>
    <s v="Equipamientos colectivos multifuncionales, sostenibles y acc"/>
    <x v="286"/>
    <s v="Escenarios deportivos y recreativos construidos en comunas y corregimientos"/>
    <n v="0"/>
    <n v="0"/>
    <n v="149255403"/>
    <n v="0"/>
    <n v="0"/>
    <n v="0"/>
    <n v="0"/>
    <n v="149255403"/>
    <n v="149255403"/>
    <n v="149255403"/>
    <n v="0"/>
    <n v="0"/>
    <n v="149255403"/>
    <n v="0"/>
    <n v="0"/>
  </r>
  <r>
    <x v="18"/>
    <x v="18"/>
    <s v="BP26000846"/>
    <s v="Construcción de Equipamientos Deportivos y Recretivos en el Municipio Santiago de  Cali"/>
    <s v="BP260008461010109"/>
    <s v="Ejecutar fase de obra para la construccion de biosaludables escenarios deportivos y recreativos"/>
    <m/>
    <m/>
    <s v="2-3010101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52456969"/>
    <n v="0"/>
    <n v="0"/>
    <n v="0"/>
    <n v="0"/>
    <n v="52456969"/>
    <n v="52456969"/>
    <n v="52456969"/>
    <n v="0"/>
    <n v="0"/>
    <n v="52456969"/>
    <n v="0"/>
    <n v="0"/>
  </r>
  <r>
    <x v="18"/>
    <x v="18"/>
    <s v="BP26000846"/>
    <s v="Construcción de Equipamientos Deportivos y Recretivos en el Municipio Santiago de  Cali"/>
    <s v="BP260008461010111"/>
    <s v="Realizar fase de obra para la construccion parque lineal Alfonso Lopez"/>
    <m/>
    <m/>
    <s v="2-3010101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409218190"/>
    <n v="0"/>
    <n v="0"/>
    <n v="0"/>
    <n v="0"/>
    <n v="409218190"/>
    <n v="409218190"/>
    <n v="409218190"/>
    <n v="0"/>
    <n v="0"/>
    <n v="409218190"/>
    <n v="0"/>
    <n v="0"/>
  </r>
  <r>
    <x v="18"/>
    <x v="18"/>
    <s v="BP26000846"/>
    <s v="Construcción de Equipamientos Deportivos y Recretivos en el Municipio Santiago de  Cali"/>
    <s v="BP260008461010112"/>
    <s v="Ejecutar fase de obra para la construccion de Parkour Park y pista Pumtrack en escenarios deportivos y recreativos"/>
    <m/>
    <m/>
    <s v="2-3010101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142047425"/>
    <n v="0"/>
    <n v="0"/>
    <n v="0"/>
    <n v="0"/>
    <n v="142047425"/>
    <n v="142047425"/>
    <n v="142047425"/>
    <n v="0"/>
    <n v="0"/>
    <n v="142047425"/>
    <n v="0"/>
    <n v="0"/>
  </r>
  <r>
    <x v="18"/>
    <x v="18"/>
    <s v="BP26000846"/>
    <s v="Construcción de Equipamientos Deportivos y Recretivos en el Municipio Santiago de  Cali"/>
    <s v="BP260008461020108"/>
    <s v="Realizar trabajos de obra para la recuperacion de parque lineal Alfonso Lopez"/>
    <m/>
    <m/>
    <s v="2-3010101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288505824"/>
    <n v="0"/>
    <n v="0"/>
    <n v="0"/>
    <n v="0"/>
    <n v="288505824"/>
    <n v="288505824"/>
    <n v="288505824"/>
    <n v="0"/>
    <n v="0"/>
    <n v="288505824"/>
    <n v="0"/>
    <n v="0"/>
  </r>
  <r>
    <x v="18"/>
    <x v="18"/>
    <s v="BP26000846"/>
    <s v="Construcción de Equipamientos Deportivos y Recretivos en el Municipio Santiago de  Cali"/>
    <s v="BP260008461020109"/>
    <s v="Ejecutar trabajos de obra para la construccion de Biosaludables escenarios deportivos y recreativos"/>
    <m/>
    <m/>
    <s v="2-3010101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144159179"/>
    <n v="0"/>
    <n v="0"/>
    <n v="0"/>
    <n v="0"/>
    <n v="144159179"/>
    <n v="144159179"/>
    <n v="144159179"/>
    <n v="0"/>
    <n v="0"/>
    <n v="144159179"/>
    <n v="0"/>
    <n v="0"/>
  </r>
  <r>
    <x v="18"/>
    <x v="18"/>
    <s v="BP26000846"/>
    <s v="Construcción de Equipamientos Deportivos y Recretivos en el Municipio Santiago de  Cali"/>
    <s v="BP260008461020111"/>
    <s v="Ejecutar trabajos de obra para la recuperacion de Parkour Park y pista Pumtrack en espacios deportivos y recreativos"/>
    <m/>
    <m/>
    <s v="2-3010101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6"/>
    <s v="Escenarios deportivos y recreativos construidos en comunas y corregimientos"/>
    <n v="0"/>
    <n v="0"/>
    <n v="147679317"/>
    <n v="0"/>
    <n v="0"/>
    <n v="0"/>
    <n v="0"/>
    <n v="147679317"/>
    <n v="147679317"/>
    <n v="147679317"/>
    <n v="0"/>
    <n v="0"/>
    <n v="147679317"/>
    <n v="0"/>
    <n v="0"/>
  </r>
  <r>
    <x v="18"/>
    <x v="18"/>
    <s v="BP05044458"/>
    <s v="MANTENIMIENTO DE ESCENARIOS DEPORTIVOS Y RECREATIVOS COMUNA 8 DE SANTIAGO DE CALI"/>
    <s v="BP050444581010103"/>
    <s v="Ejecutar fases de obra para mantenimiento de los espacios deportivos y recreativos del barrio Atanasio Girardo Comuna 8"/>
    <m/>
    <m/>
    <s v="2-301010351"/>
    <s v="Escenarios Deportivos y Parques"/>
    <x v="1"/>
    <s v="Reservas excepcionales"/>
    <n v="2302"/>
    <s v="2-2302"/>
    <s v="S.G.P. Proposito General-Otros Sectores"/>
    <m/>
    <m/>
    <x v="1"/>
    <s v="Situado Fiscal"/>
    <n v="8"/>
    <s v="COMUNA  8"/>
    <n v="42"/>
    <s v="CALI AMABLE Y SOSTENIBLE"/>
    <n v="4203"/>
    <s v="VIVIENDO MEJOR Y DISFRUTANDO MÁS A CALI"/>
    <n v="4203004"/>
    <s v="Equipamientos colectivos multifuncionales, sostenibles y acc"/>
    <x v="287"/>
    <s v="Escenarios deportivos en comunas y corregimientos mantenidos"/>
    <n v="0"/>
    <n v="0"/>
    <n v="66431795"/>
    <n v="0"/>
    <n v="0"/>
    <n v="0"/>
    <n v="0"/>
    <n v="66431795"/>
    <n v="66431795"/>
    <n v="66431795"/>
    <n v="0"/>
    <n v="0"/>
    <n v="66431795"/>
    <n v="0"/>
    <n v="0"/>
  </r>
  <r>
    <x v="18"/>
    <x v="18"/>
    <s v="BP05044458"/>
    <s v="MANTENIMIENTO DE ESCENARIOS DEPORTIVOS Y RECREATIVOS COMUNA 8 DE SANTIAGO DE CALI"/>
    <s v="BP050444581020103"/>
    <s v="Ejecutar trabajos de termionado de obra para mantenimiento de infraestructura deportiva y recreativa barrio Atanasio Girardo Comuna 8"/>
    <m/>
    <m/>
    <s v="2-301010351"/>
    <s v="Escenarios Deportivos y Parques"/>
    <x v="1"/>
    <s v="Reservas excepcionales"/>
    <n v="2302"/>
    <s v="2-2302"/>
    <s v="S.G.P. Proposito General-Otros Sectores"/>
    <m/>
    <m/>
    <x v="1"/>
    <s v="Situado Fiscal"/>
    <n v="8"/>
    <s v="COMUNA  8"/>
    <n v="42"/>
    <s v="CALI AMABLE Y SOSTENIBLE"/>
    <n v="4203"/>
    <s v="VIVIENDO MEJOR Y DISFRUTANDO MÁS A CALI"/>
    <n v="4203004"/>
    <s v="Equipamientos colectivos multifuncionales, sostenibles y acc"/>
    <x v="287"/>
    <s v="Escenarios deportivos en comunas y corregimientos mantenidos"/>
    <n v="0"/>
    <n v="0"/>
    <n v="152410652"/>
    <n v="0"/>
    <n v="0"/>
    <n v="0"/>
    <n v="0"/>
    <n v="152410652"/>
    <n v="152410652"/>
    <n v="152410652"/>
    <n v="0"/>
    <n v="0"/>
    <n v="152410652"/>
    <n v="0"/>
    <n v="0"/>
  </r>
  <r>
    <x v="18"/>
    <x v="18"/>
    <s v="BP05044459"/>
    <s v="ADECUACIÓN ESCENARIOS DEPORTIVOS Y RECREATIVOS COMUNA 4 DE SANTIAGO DE  CALI"/>
    <s v="BP050444591020106"/>
    <s v="Ejecutar trabajos de obra de biosaludables para acondicionamiento de los espacios deportivos y recreativos del Barrio Flora Industrial"/>
    <m/>
    <m/>
    <s v="2-301010351"/>
    <s v="Escenarios Deportivos y Parques"/>
    <x v="1"/>
    <s v="Reservas excepcionales"/>
    <n v="2302"/>
    <s v="2-2302"/>
    <s v="S.G.P. Proposito General-Otros Sectores"/>
    <m/>
    <m/>
    <x v="1"/>
    <s v="Situado Fiscal"/>
    <n v="4"/>
    <s v="COMUNA  4"/>
    <n v="42"/>
    <s v="CALI AMABLE Y SOSTENIBLE"/>
    <n v="4203"/>
    <s v="VIVIENDO MEJOR Y DISFRUTANDO MÁS A CALI"/>
    <n v="4203004"/>
    <s v="Equipamientos colectivos multifuncionales, sostenibles y acc"/>
    <x v="287"/>
    <s v="Escenarios deportivos en comunas y corregimientos mantenidos"/>
    <n v="0"/>
    <n v="0"/>
    <n v="128184392"/>
    <n v="0"/>
    <n v="0"/>
    <n v="0"/>
    <n v="0"/>
    <n v="128184392"/>
    <n v="128184392"/>
    <n v="128184392"/>
    <n v="0"/>
    <n v="0"/>
    <n v="128184392"/>
    <n v="0"/>
    <n v="0"/>
  </r>
  <r>
    <x v="18"/>
    <x v="18"/>
    <s v="BP05044460"/>
    <s v="ADECUACIÓN ESCENARIOS DEPORTIVOS Y RECREATIVOS COMUNA 5 DEL MUNICIPIO SANTIAGO DE  CALI"/>
    <s v="BP050444601010110"/>
    <s v="Ejecutar fases de obra para acondicionamiento juegos infantiles de los espacios deportivos y recreativos del Barrio Brisas del Guabito"/>
    <m/>
    <m/>
    <s v="2-301010351"/>
    <s v="Escenarios Deportivos y Parques"/>
    <x v="1"/>
    <s v="Reservas excepcionales"/>
    <n v="2302"/>
    <s v="2-2302"/>
    <s v="S.G.P. Proposito General-Otros Sectores"/>
    <m/>
    <m/>
    <x v="1"/>
    <s v="Situado Fiscal"/>
    <n v="5"/>
    <s v="COMUNA  5"/>
    <n v="42"/>
    <s v="CALI AMABLE Y SOSTENIBLE"/>
    <n v="4203"/>
    <s v="VIVIENDO MEJOR Y DISFRUTANDO MÁS A CALI"/>
    <n v="4203004"/>
    <s v="Equipamientos colectivos multifuncionales, sostenibles y acc"/>
    <x v="287"/>
    <s v="Escenarios deportivos en comunas y corregimientos mantenidos"/>
    <n v="0"/>
    <n v="0"/>
    <n v="4075344"/>
    <n v="0"/>
    <n v="0"/>
    <n v="0"/>
    <n v="0"/>
    <n v="4075344"/>
    <n v="4075344"/>
    <n v="4075344"/>
    <n v="0"/>
    <n v="0"/>
    <n v="4075344"/>
    <n v="0"/>
    <n v="0"/>
  </r>
  <r>
    <x v="18"/>
    <x v="18"/>
    <s v="BP05044460"/>
    <s v="ADECUACIÓN ESCENARIOS DEPORTIVOS Y RECREATIVOS COMUNA 5 DEL MUNICIPIO SANTIAGO DE  CALI"/>
    <s v="BP050444601010111"/>
    <s v="Ejecutar fases de obra para acondicionamiento juegos infantiles de los espacios deportivos y recreativos del Barrio Torres de Comfandi"/>
    <m/>
    <m/>
    <s v="2-301010351"/>
    <s v="Escenarios Deportivos y Parques"/>
    <x v="1"/>
    <s v="Reservas excepcionales"/>
    <n v="2302"/>
    <s v="2-2302"/>
    <s v="S.G.P. Proposito General-Otros Sectores"/>
    <m/>
    <m/>
    <x v="1"/>
    <s v="Situado Fiscal"/>
    <n v="5"/>
    <s v="COMUNA  5"/>
    <n v="42"/>
    <s v="CALI AMABLE Y SOSTENIBLE"/>
    <n v="4203"/>
    <s v="VIVIENDO MEJOR Y DISFRUTANDO MÁS A CALI"/>
    <n v="4203004"/>
    <s v="Equipamientos colectivos multifuncionales, sostenibles y acc"/>
    <x v="287"/>
    <s v="Escenarios deportivos en comunas y corregimientos mantenidos"/>
    <n v="0"/>
    <n v="0"/>
    <n v="30485625"/>
    <n v="0"/>
    <n v="0"/>
    <n v="0"/>
    <n v="0"/>
    <n v="30485625"/>
    <n v="30485625"/>
    <n v="30485625"/>
    <n v="0"/>
    <n v="0"/>
    <n v="30485625"/>
    <n v="0"/>
    <n v="0"/>
  </r>
  <r>
    <x v="18"/>
    <x v="18"/>
    <s v="BP05044460"/>
    <s v="ADECUACIÓN ESCENARIOS DEPORTIVOS Y RECREATIVOS COMUNA 5 DEL MUNICIPIO SANTIAGO DE  CALI"/>
    <s v="BP050444601010112"/>
    <s v="Ejecutar fases de obra para acondicionamiento cancha multiple de los espacios deportivos y recreativos del Barrio Brisas de los Andes"/>
    <m/>
    <m/>
    <s v="2-301010351"/>
    <s v="Escenarios Deportivos y Parques"/>
    <x v="1"/>
    <s v="Reservas excepcionales"/>
    <n v="2302"/>
    <s v="2-2302"/>
    <s v="S.G.P. Proposito General-Otros Sectores"/>
    <m/>
    <m/>
    <x v="1"/>
    <s v="Situado Fiscal"/>
    <n v="5"/>
    <s v="COMUNA  5"/>
    <n v="42"/>
    <s v="CALI AMABLE Y SOSTENIBLE"/>
    <n v="4203"/>
    <s v="VIVIENDO MEJOR Y DISFRUTANDO MÁS A CALI"/>
    <n v="4203004"/>
    <s v="Equipamientos colectivos multifuncionales, sostenibles y acc"/>
    <x v="287"/>
    <s v="Escenarios deportivos en comunas y corregimientos mantenidos"/>
    <n v="0"/>
    <n v="0"/>
    <n v="22341904"/>
    <n v="0"/>
    <n v="0"/>
    <n v="0"/>
    <n v="0"/>
    <n v="22341904"/>
    <n v="22341904"/>
    <n v="22341904"/>
    <n v="0"/>
    <n v="0"/>
    <n v="22341904"/>
    <n v="0"/>
    <n v="0"/>
  </r>
  <r>
    <x v="18"/>
    <x v="18"/>
    <s v="BP05044460"/>
    <s v="ADECUACIÓN ESCENARIOS DEPORTIVOS Y RECREATIVOS COMUNA 5 DEL MUNICIPIO SANTIAGO DE  CALI"/>
    <s v="BP050444601010113"/>
    <s v="Ejecutar fases de obra para acondicionamiento cancha multiple dakota de los espacios deportivos y recreativos"/>
    <m/>
    <m/>
    <s v="2-301010351"/>
    <s v="Escenarios Deportivos y Parques"/>
    <x v="1"/>
    <s v="Reservas excepcionales"/>
    <n v="2302"/>
    <s v="2-2302"/>
    <s v="S.G.P. Proposito General-Otros Sectores"/>
    <m/>
    <m/>
    <x v="1"/>
    <s v="Situado Fiscal"/>
    <n v="5"/>
    <s v="COMUNA  5"/>
    <n v="42"/>
    <s v="CALI AMABLE Y SOSTENIBLE"/>
    <n v="4203"/>
    <s v="VIVIENDO MEJOR Y DISFRUTANDO MÁS A CALI"/>
    <n v="4203004"/>
    <s v="Equipamientos colectivos multifuncionales, sostenibles y acc"/>
    <x v="287"/>
    <s v="Escenarios deportivos en comunas y corregimientos mantenidos"/>
    <n v="0"/>
    <n v="0"/>
    <n v="8483827"/>
    <n v="0"/>
    <n v="0"/>
    <n v="0"/>
    <n v="0"/>
    <n v="8483827"/>
    <n v="8483827"/>
    <n v="8483827"/>
    <n v="0"/>
    <n v="0"/>
    <n v="8483827"/>
    <n v="0"/>
    <n v="0"/>
  </r>
  <r>
    <x v="18"/>
    <x v="18"/>
    <s v="BP05044460"/>
    <s v="ADECUACIÓN ESCENARIOS DEPORTIVOS Y RECREATIVOS COMUNA 5 DEL MUNICIPIO SANTIAGO DE  CALI"/>
    <s v="BP050444601020110"/>
    <s v="Ejecutar trabajos de obra para acondicionamiento juegos infantiles de infraestructura del escenarios deportivo y recreativo del Barrio Torres de Comfandi"/>
    <m/>
    <m/>
    <s v="2-301010351"/>
    <s v="Escenarios Deportivos y Parques"/>
    <x v="1"/>
    <s v="Reservas excepcionales"/>
    <n v="2302"/>
    <s v="2-2302"/>
    <s v="S.G.P. Proposito General-Otros Sectores"/>
    <m/>
    <m/>
    <x v="1"/>
    <s v="Situado Fiscal"/>
    <n v="5"/>
    <s v="COMUNA  5"/>
    <n v="42"/>
    <s v="CALI AMABLE Y SOSTENIBLE"/>
    <n v="4203"/>
    <s v="VIVIENDO MEJOR Y DISFRUTANDO MÁS A CALI"/>
    <n v="4203004"/>
    <s v="Equipamientos colectivos multifuncionales, sostenibles y acc"/>
    <x v="287"/>
    <s v="Escenarios deportivos en comunas y corregimientos mantenidos"/>
    <n v="0"/>
    <n v="0"/>
    <n v="91808090"/>
    <n v="0"/>
    <n v="0"/>
    <n v="0"/>
    <n v="0"/>
    <n v="91808090"/>
    <n v="91808090"/>
    <n v="91808090"/>
    <n v="0"/>
    <n v="0"/>
    <n v="91808090"/>
    <n v="0"/>
    <n v="0"/>
  </r>
  <r>
    <x v="18"/>
    <x v="18"/>
    <s v="BP05044460"/>
    <s v="ADECUACIÓN ESCENARIOS DEPORTIVOS Y RECREATIVOS COMUNA 5 DEL MUNICIPIO SANTIAGO DE  CALI"/>
    <s v="BP050444601020111"/>
    <s v="Ejecutar trabajos de obra para acondicionamiento cancha multiple de infraestructura del escenarios deportivo y recreativo del Barrio Brisas de los Andes"/>
    <m/>
    <m/>
    <s v="2-301010351"/>
    <s v="Escenarios Deportivos y Parques"/>
    <x v="1"/>
    <s v="Reservas excepcionales"/>
    <n v="2302"/>
    <s v="2-2302"/>
    <s v="S.G.P. Proposito General-Otros Sectores"/>
    <m/>
    <m/>
    <x v="1"/>
    <s v="Situado Fiscal"/>
    <n v="5"/>
    <s v="COMUNA  5"/>
    <n v="42"/>
    <s v="CALI AMABLE Y SOSTENIBLE"/>
    <n v="4203"/>
    <s v="VIVIENDO MEJOR Y DISFRUTANDO MÁS A CALI"/>
    <n v="4203004"/>
    <s v="Equipamientos colectivos multifuncionales, sostenibles y acc"/>
    <x v="287"/>
    <s v="Escenarios deportivos en comunas y corregimientos mantenidos"/>
    <n v="0"/>
    <n v="0"/>
    <n v="39660505"/>
    <n v="0"/>
    <n v="0"/>
    <n v="0"/>
    <n v="0"/>
    <n v="39660505"/>
    <n v="39660505"/>
    <n v="39660505"/>
    <n v="0"/>
    <n v="0"/>
    <n v="39660505"/>
    <n v="0"/>
    <n v="0"/>
  </r>
  <r>
    <x v="18"/>
    <x v="18"/>
    <s v="BP05044460"/>
    <s v="ADECUACIÓN ESCENARIOS DEPORTIVOS Y RECREATIVOS COMUNA 5 DEL MUNICIPIO SANTIAGO DE  CALI"/>
    <s v="BP050444601020112"/>
    <s v="Ejecutar trabajos de obra para acondicionamiento cancha multiple dakota de infraestructura del escenarios deportivo y recreativo"/>
    <m/>
    <m/>
    <s v="2-301010351"/>
    <s v="Escenarios Deportivos y Parques"/>
    <x v="1"/>
    <s v="Reservas excepcionales"/>
    <n v="2302"/>
    <s v="2-2302"/>
    <s v="S.G.P. Proposito General-Otros Sectores"/>
    <m/>
    <m/>
    <x v="1"/>
    <s v="Situado Fiscal"/>
    <n v="5"/>
    <s v="COMUNA  5"/>
    <n v="42"/>
    <s v="CALI AMABLE Y SOSTENIBLE"/>
    <n v="4203"/>
    <s v="VIVIENDO MEJOR Y DISFRUTANDO MÁS A CALI"/>
    <n v="4203004"/>
    <s v="Equipamientos colectivos multifuncionales, sostenibles y acc"/>
    <x v="287"/>
    <s v="Escenarios deportivos en comunas y corregimientos mantenidos"/>
    <n v="0"/>
    <n v="0"/>
    <n v="65652904"/>
    <n v="0"/>
    <n v="0"/>
    <n v="0"/>
    <n v="0"/>
    <n v="65652904"/>
    <n v="65652904"/>
    <n v="65652904"/>
    <n v="0"/>
    <n v="0"/>
    <n v="65652904"/>
    <n v="0"/>
    <n v="0"/>
  </r>
  <r>
    <x v="18"/>
    <x v="18"/>
    <s v="BP05044465"/>
    <s v="ADECUACIÓN ESCENARIOS DEPORTIVOS Y RECREATIVOS COMUNA 12 DEL MUNICIPIO SANTIAGO DE  CALI"/>
    <s v="BP050444651010105"/>
    <s v="Ejecutar fases de obra para acondicionamiento  cerramiento parque de espacios deportivos y recreativos barrio Julio Rincon"/>
    <m/>
    <m/>
    <s v="2-301010351"/>
    <s v="Escenarios Deportivos y Parques"/>
    <x v="1"/>
    <s v="Reservas excepcionales"/>
    <n v="2302"/>
    <s v="2-2302"/>
    <s v="S.G.P. Proposito General-Otros Sectores"/>
    <m/>
    <m/>
    <x v="1"/>
    <s v="Situado Fiscal"/>
    <n v="12"/>
    <s v="COMUNA  12"/>
    <n v="42"/>
    <s v="CALI AMABLE Y SOSTENIBLE"/>
    <n v="4203"/>
    <s v="VIVIENDO MEJOR Y DISFRUTANDO MÁS A CALI"/>
    <n v="4203004"/>
    <s v="Equipamientos colectivos multifuncionales, sostenibles y acc"/>
    <x v="287"/>
    <s v="Escenarios deportivos en comunas y corregimientos mantenidos"/>
    <n v="0"/>
    <n v="0"/>
    <n v="14722428"/>
    <n v="0"/>
    <n v="0"/>
    <n v="0"/>
    <n v="0"/>
    <n v="14722428"/>
    <n v="14722428"/>
    <n v="14722428"/>
    <n v="0"/>
    <n v="0"/>
    <n v="14722428"/>
    <n v="0"/>
    <n v="0"/>
  </r>
  <r>
    <x v="18"/>
    <x v="18"/>
    <s v="BP05044465"/>
    <s v="ADECUACIÓN ESCENARIOS DEPORTIVOS Y RECREATIVOS COMUNA 12 DEL MUNICIPIO SANTIAGO DE  CALI"/>
    <s v="BP050444651010106"/>
    <s v="Ejecutar fases de obra para acondicionamiento cerramiento cancha sintetica de espacios deportivos y recreativos barrio Nueva Floresta"/>
    <m/>
    <m/>
    <s v="2-301010351"/>
    <s v="Escenarios Deportivos y Parques"/>
    <x v="1"/>
    <s v="Reservas excepcionales"/>
    <n v="2302"/>
    <s v="2-2302"/>
    <s v="S.G.P. Proposito General-Otros Sectores"/>
    <m/>
    <m/>
    <x v="1"/>
    <s v="Situado Fiscal"/>
    <n v="12"/>
    <s v="COMUNA  12"/>
    <n v="42"/>
    <s v="CALI AMABLE Y SOSTENIBLE"/>
    <n v="4203"/>
    <s v="VIVIENDO MEJOR Y DISFRUTANDO MÁS A CALI"/>
    <n v="4203004"/>
    <s v="Equipamientos colectivos multifuncionales, sostenibles y acc"/>
    <x v="287"/>
    <s v="Escenarios deportivos en comunas y corregimientos mantenidos"/>
    <n v="0"/>
    <n v="0"/>
    <n v="39281368"/>
    <n v="0"/>
    <n v="0"/>
    <n v="0"/>
    <n v="0"/>
    <n v="39281368"/>
    <n v="39281368"/>
    <n v="39281368"/>
    <n v="0"/>
    <n v="0"/>
    <n v="39281368"/>
    <n v="0"/>
    <n v="0"/>
  </r>
  <r>
    <x v="18"/>
    <x v="18"/>
    <s v="BP05044465"/>
    <s v="ADECUACIÓN ESCENARIOS DEPORTIVOS Y RECREATIVOS COMUNA 12 DEL MUNICIPIO SANTIAGO DE  CALI"/>
    <s v="BP050444651020105"/>
    <s v="Ejecutar trabajos de obra para acondicionamiento cerramiento parque de infraestructura de escenario deportivo y recreativos barrio Julio Rincon"/>
    <m/>
    <m/>
    <s v="2-301010351"/>
    <s v="Escenarios Deportivos y Parques"/>
    <x v="1"/>
    <s v="Reservas excepcionales"/>
    <n v="2302"/>
    <s v="2-2302"/>
    <s v="S.G.P. Proposito General-Otros Sectores"/>
    <m/>
    <m/>
    <x v="1"/>
    <s v="Situado Fiscal"/>
    <n v="12"/>
    <s v="COMUNA  12"/>
    <n v="42"/>
    <s v="CALI AMABLE Y SOSTENIBLE"/>
    <n v="4203"/>
    <s v="VIVIENDO MEJOR Y DISFRUTANDO MÁS A CALI"/>
    <n v="4203004"/>
    <s v="Equipamientos colectivos multifuncionales, sostenibles y acc"/>
    <x v="287"/>
    <s v="Escenarios deportivos en comunas y corregimientos mantenidos"/>
    <n v="0"/>
    <n v="0"/>
    <n v="100243836"/>
    <n v="0"/>
    <n v="0"/>
    <n v="0"/>
    <n v="0"/>
    <n v="100243836"/>
    <n v="100243836"/>
    <n v="100243836"/>
    <n v="0"/>
    <n v="0"/>
    <n v="100243836"/>
    <n v="0"/>
    <n v="0"/>
  </r>
  <r>
    <x v="18"/>
    <x v="18"/>
    <s v="BP05044465"/>
    <s v="ADECUACIÓN ESCENARIOS DEPORTIVOS Y RECREATIVOS COMUNA 12 DEL MUNICIPIO SANTIAGO DE  CALI"/>
    <s v="BP050444651020106"/>
    <s v="Ejecutar trabajos de obra para acondicionamiento cerramiento cancha sintetica de infraestructura de escenario deportivo y recreativos barrio Nueva Floresta"/>
    <m/>
    <m/>
    <s v="2-301010351"/>
    <s v="Escenarios Deportivos y Parques"/>
    <x v="1"/>
    <s v="Reservas excepcionales"/>
    <n v="2302"/>
    <s v="2-2302"/>
    <s v="S.G.P. Proposito General-Otros Sectores"/>
    <m/>
    <m/>
    <x v="1"/>
    <s v="Situado Fiscal"/>
    <n v="12"/>
    <s v="COMUNA  12"/>
    <n v="42"/>
    <s v="CALI AMABLE Y SOSTENIBLE"/>
    <n v="4203"/>
    <s v="VIVIENDO MEJOR Y DISFRUTANDO MÁS A CALI"/>
    <n v="4203004"/>
    <s v="Equipamientos colectivos multifuncionales, sostenibles y acc"/>
    <x v="287"/>
    <s v="Escenarios deportivos en comunas y corregimientos mantenidos"/>
    <n v="0"/>
    <n v="0"/>
    <n v="60922739"/>
    <n v="0"/>
    <n v="0"/>
    <n v="0"/>
    <n v="0"/>
    <n v="60922739"/>
    <n v="60922739"/>
    <n v="60922739"/>
    <n v="0"/>
    <n v="0"/>
    <n v="60922739"/>
    <n v="0"/>
    <n v="0"/>
  </r>
  <r>
    <x v="18"/>
    <x v="18"/>
    <s v="BP05044466"/>
    <s v="ADECUACIÓN ESCENARIOS DEPORTIVOS Y RECREATIVOS COMUNA 13 DEL MUNICIPIO DE SANTIAGO DE CALI"/>
    <s v="BP050444661010109"/>
    <s v="Ejecutar fases de obra los cerramientos  para acondicionamiento de espacios deportivos y recreativos barrio Barrio Ricardo Balcazar"/>
    <m/>
    <m/>
    <s v="2-301010351"/>
    <s v="Escenarios Deportivos y Parques"/>
    <x v="1"/>
    <s v="Reservas excepcionales"/>
    <n v="2302"/>
    <s v="2-2302"/>
    <s v="S.G.P. Proposito General-Otros Sectores"/>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0"/>
    <n v="0"/>
    <n v="23325697"/>
    <n v="0"/>
    <n v="0"/>
    <n v="0"/>
    <n v="0"/>
    <n v="23325697"/>
    <n v="23325697"/>
    <n v="23325697"/>
    <n v="0"/>
    <n v="0"/>
    <n v="23325697"/>
    <n v="0"/>
    <n v="0"/>
  </r>
  <r>
    <x v="18"/>
    <x v="18"/>
    <s v="BP05044466"/>
    <s v="ADECUACIÓN ESCENARIOS DEPORTIVOS Y RECREATIVOS COMUNA 13 DEL MUNICIPIO DE SANTIAGO DE CALI"/>
    <s v="BP050444661010110"/>
    <s v="Ejecutar fases de obra para acondicionamiento de juegos infantiles espacios deportivos y recreativos barrio Los Lagos"/>
    <m/>
    <m/>
    <s v="2-301010351"/>
    <s v="Escenarios Deportivos y Parques"/>
    <x v="1"/>
    <s v="Reservas excepcionales"/>
    <n v="2302"/>
    <s v="2-2302"/>
    <s v="S.G.P. Proposito General-Otros Sectores"/>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0"/>
    <n v="0"/>
    <n v="2667992"/>
    <n v="0"/>
    <n v="0"/>
    <n v="0"/>
    <n v="0"/>
    <n v="2667992"/>
    <n v="2667992"/>
    <n v="2667992"/>
    <n v="0"/>
    <n v="0"/>
    <n v="2667992"/>
    <n v="0"/>
    <n v="0"/>
  </r>
  <r>
    <x v="18"/>
    <x v="18"/>
    <s v="BP05044466"/>
    <s v="ADECUACIÓN ESCENARIOS DEPORTIVOS Y RECREATIVOS COMUNA 13 DEL MUNICIPIO DE SANTIAGO DE CALI"/>
    <s v="BP050444661020109"/>
    <s v="Ejecutar trabajos de obra cerramientos para acondicionamiento de infraestructura de escenario deportivo y recreativos barrio Barrio Ricardo Balcazar"/>
    <m/>
    <m/>
    <s v="2-301010351"/>
    <s v="Escenarios Deportivos y Parques"/>
    <x v="1"/>
    <s v="Reservas excepcionales"/>
    <n v="2302"/>
    <s v="2-2302"/>
    <s v="S.G.P. Proposito General-Otros Sectores"/>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0"/>
    <n v="0"/>
    <n v="10222604"/>
    <n v="0"/>
    <n v="0"/>
    <n v="0"/>
    <n v="0"/>
    <n v="10222604"/>
    <n v="10222604"/>
    <n v="10222604"/>
    <n v="0"/>
    <n v="0"/>
    <n v="10222604"/>
    <n v="0"/>
    <n v="0"/>
  </r>
  <r>
    <x v="18"/>
    <x v="18"/>
    <s v="BP05044466"/>
    <s v="ADECUACIÓN ESCENARIOS DEPORTIVOS Y RECREATIVOS COMUNA 13 DEL MUNICIPIO DE SANTIAGO DE CALI"/>
    <s v="BP050444661020110"/>
    <s v="Ejecutar trabajos de obra para acondicionamiento de juegos infantiles infraestructura de escenario deportivo y recreativos barrio Los Lagos"/>
    <m/>
    <m/>
    <s v="2-301010351"/>
    <s v="Escenarios Deportivos y Parques"/>
    <x v="1"/>
    <s v="Reservas excepcionales"/>
    <n v="2302"/>
    <s v="2-2302"/>
    <s v="S.G.P. Proposito General-Otros Sectores"/>
    <m/>
    <m/>
    <x v="1"/>
    <s v="Situado Fiscal"/>
    <n v="13"/>
    <s v="COMUNA  13"/>
    <n v="42"/>
    <s v="CALI AMABLE Y SOSTENIBLE"/>
    <n v="4203"/>
    <s v="VIVIENDO MEJOR Y DISFRUTANDO MÁS A CALI"/>
    <n v="4203004"/>
    <s v="Equipamientos colectivos multifuncionales, sostenibles y acc"/>
    <x v="287"/>
    <s v="Escenarios deportivos en comunas y corregimientos mantenidos"/>
    <n v="0"/>
    <n v="0"/>
    <n v="88690264"/>
    <n v="0"/>
    <n v="0"/>
    <n v="0"/>
    <n v="0"/>
    <n v="88690264"/>
    <n v="88690264"/>
    <n v="88690264"/>
    <n v="0"/>
    <n v="0"/>
    <n v="88690264"/>
    <n v="0"/>
    <n v="0"/>
  </r>
  <r>
    <x v="18"/>
    <x v="18"/>
    <s v="BP05044467"/>
    <s v="ADECUACIÓN ESCENARIOS DEPORTIVOS Y RECREATIVOS COMUNA 14 DE SANTIAGO DE  CALI"/>
    <s v="BP050444671010106"/>
    <s v="Ejecutar fases de obra para acondicionamiento cancha de futbol espacios deportivos y recreativos barrio Alfonso Bonilla sector La Libertad"/>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39146240"/>
    <n v="0"/>
    <n v="0"/>
    <n v="0"/>
    <n v="0"/>
    <n v="39146240"/>
    <n v="39146240"/>
    <n v="39146240"/>
    <n v="0"/>
    <n v="0"/>
    <n v="39146240"/>
    <n v="0"/>
    <n v="0"/>
  </r>
  <r>
    <x v="18"/>
    <x v="18"/>
    <s v="BP05044467"/>
    <s v="ADECUACIÓN ESCENARIOS DEPORTIVOS Y RECREATIVOS COMUNA 14 DE SANTIAGO DE  CALI"/>
    <s v="BP050444671010107"/>
    <s v="Ejecutar fases de obra para acondicionamiento cancha multiple de espacios deportivos y recreativos barrio Alfonso Bonilla sector La Candelaria"/>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86519275"/>
    <n v="0"/>
    <n v="0"/>
    <n v="0"/>
    <n v="0"/>
    <n v="86519275"/>
    <n v="86519275"/>
    <n v="86519275"/>
    <n v="0"/>
    <n v="0"/>
    <n v="86519275"/>
    <n v="0"/>
    <n v="0"/>
  </r>
  <r>
    <x v="18"/>
    <x v="18"/>
    <s v="BP05044467"/>
    <s v="ADECUACIÓN ESCENARIOS DEPORTIVOS Y RECREATIVOS COMUNA 14 DE SANTIAGO DE  CALI"/>
    <s v="BP050444671010108"/>
    <s v="Ejecutar fases de obra para acondicionamiento de espacios deportivos y recreativos barrio Alfonso Bonilla sector Pilar Tairona"/>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3859520"/>
    <n v="0"/>
    <n v="0"/>
    <n v="0"/>
    <n v="0"/>
    <n v="3859520"/>
    <n v="3859520"/>
    <n v="3859520"/>
    <n v="0"/>
    <n v="0"/>
    <n v="3859520"/>
    <n v="0"/>
    <n v="0"/>
  </r>
  <r>
    <x v="18"/>
    <x v="18"/>
    <s v="BP05044467"/>
    <s v="ADECUACIÓN ESCENARIOS DEPORTIVOS Y RECREATIVOS COMUNA 14 DE SANTIAGO DE  CALI"/>
    <s v="BP050444671010109"/>
    <s v="Ejecutar fases de obra para acondicionamiento juegos infantiles de espacios deportivos y recreativos barrio Marroquin I"/>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22834183"/>
    <n v="0"/>
    <n v="0"/>
    <n v="0"/>
    <n v="0"/>
    <n v="22834183"/>
    <n v="22834183"/>
    <n v="22834183"/>
    <n v="0"/>
    <n v="0"/>
    <n v="22834183"/>
    <n v="0"/>
    <n v="0"/>
  </r>
  <r>
    <x v="18"/>
    <x v="18"/>
    <s v="BP05044467"/>
    <s v="ADECUACIÓN ESCENARIOS DEPORTIVOS Y RECREATIVOS COMUNA 14 DE SANTIAGO DE  CALI"/>
    <s v="BP050444671010110"/>
    <s v="Ejecutar fases de obra para acondicionamiento pantallas de proteccion de espacios deportivos y recreativos barrio San Marcos"/>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2853794"/>
    <n v="0"/>
    <n v="0"/>
    <n v="0"/>
    <n v="0"/>
    <n v="2853794"/>
    <n v="2853794"/>
    <n v="2853794"/>
    <n v="0"/>
    <n v="0"/>
    <n v="2853794"/>
    <n v="0"/>
    <n v="0"/>
  </r>
  <r>
    <x v="18"/>
    <x v="18"/>
    <s v="BP05044467"/>
    <s v="ADECUACIÓN ESCENARIOS DEPORTIVOS Y RECREATIVOS COMUNA 14 DE SANTIAGO DE  CALI"/>
    <s v="BP050444671010111"/>
    <s v="Ejecutar fases de obra para acondicionamiento de espacios deportivos y recreativos barrio Manuela Beltran"/>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39146560"/>
    <n v="0"/>
    <n v="0"/>
    <n v="0"/>
    <n v="0"/>
    <n v="39146560"/>
    <n v="39146560"/>
    <n v="39146560"/>
    <n v="0"/>
    <n v="0"/>
    <n v="39146560"/>
    <n v="0"/>
    <n v="0"/>
  </r>
  <r>
    <x v="18"/>
    <x v="18"/>
    <s v="BP05044467"/>
    <s v="ADECUACIÓN ESCENARIOS DEPORTIVOS Y RECREATIVOS COMUNA 14 DE SANTIAGO DE  CALI"/>
    <s v="BP050444671010115"/>
    <s v="Ejecutar fases de obra para acondicionamiento de espacios deportivos y recreativos barrio las Orquideas"/>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6430004"/>
    <n v="0"/>
    <n v="0"/>
    <n v="0"/>
    <n v="0"/>
    <n v="6430004"/>
    <n v="6430004"/>
    <n v="6430004"/>
    <n v="0"/>
    <n v="0"/>
    <n v="6430004"/>
    <n v="0"/>
    <n v="0"/>
  </r>
  <r>
    <x v="18"/>
    <x v="18"/>
    <s v="BP05044467"/>
    <s v="ADECUACIÓN ESCENARIOS DEPORTIVOS Y RECREATIVOS COMUNA 14 DE SANTIAGO DE  CALI"/>
    <s v="BP050444671020106"/>
    <s v="Ejecutar trabajos de obra para acondicionamiento cancha de futbol de infraestructura de escenario deportivo y recreativos barrio Alfonso Bonilla sector La Libertad"/>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115851611"/>
    <n v="0"/>
    <n v="0"/>
    <n v="0"/>
    <n v="0"/>
    <n v="115851611"/>
    <n v="115851611"/>
    <n v="115851611"/>
    <n v="0"/>
    <n v="0"/>
    <n v="115851611"/>
    <n v="0"/>
    <n v="0"/>
  </r>
  <r>
    <x v="18"/>
    <x v="18"/>
    <s v="BP05044467"/>
    <s v="ADECUACIÓN ESCENARIOS DEPORTIVOS Y RECREATIVOS COMUNA 14 DE SANTIAGO DE  CALI"/>
    <s v="BP050444671020108"/>
    <s v="Ejecutar trabajos de obra para acondicionamiento de infraestructura de escenario deportivo y recreativos barrio Alfonso Bonilla sector Pilar Tairona"/>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97315039"/>
    <n v="0"/>
    <n v="0"/>
    <n v="0"/>
    <n v="0"/>
    <n v="97315039"/>
    <n v="97315039"/>
    <n v="97315039"/>
    <n v="0"/>
    <n v="0"/>
    <n v="97315039"/>
    <n v="0"/>
    <n v="0"/>
  </r>
  <r>
    <x v="18"/>
    <x v="18"/>
    <s v="BP05044467"/>
    <s v="ADECUACIÓN ESCENARIOS DEPORTIVOS Y RECREATIVOS COMUNA 14 DE SANTIAGO DE  CALI"/>
    <s v="BP050444671020109"/>
    <s v="Ejecutar trabajos de obra para acondicionamiento juegos infantiles de infraestructura de escenario deportivo y recreativos barrio Marroquin I"/>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90434858"/>
    <n v="0"/>
    <n v="0"/>
    <n v="0"/>
    <n v="0"/>
    <n v="90434858"/>
    <n v="90434858"/>
    <n v="90434858"/>
    <n v="0"/>
    <n v="0"/>
    <n v="90434858"/>
    <n v="0"/>
    <n v="0"/>
  </r>
  <r>
    <x v="18"/>
    <x v="18"/>
    <s v="BP05044467"/>
    <s v="ADECUACIÓN ESCENARIOS DEPORTIVOS Y RECREATIVOS COMUNA 14 DE SANTIAGO DE  CALI"/>
    <s v="BP050444671020110"/>
    <s v="Ejecutar trabajos de obra para acondicionamiento pantallas de proteccion de infraestructura de escenario deportivo y recreativos barrio San Marcos"/>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15507446"/>
    <n v="0"/>
    <n v="0"/>
    <n v="0"/>
    <n v="0"/>
    <n v="15507446"/>
    <n v="15507446"/>
    <n v="15507446"/>
    <n v="0"/>
    <n v="0"/>
    <n v="15507446"/>
    <n v="0"/>
    <n v="0"/>
  </r>
  <r>
    <x v="18"/>
    <x v="18"/>
    <s v="BP05044467"/>
    <s v="ADECUACIÓN ESCENARIOS DEPORTIVOS Y RECREATIVOS COMUNA 14 DE SANTIAGO DE  CALI"/>
    <s v="BP050444671020111"/>
    <s v="Ejecutar trabajos de obra para acondicionamiento de infraestructura de escenario deportivo y recreativos  barrio Manuela Beltran"/>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135358878"/>
    <n v="0"/>
    <n v="0"/>
    <n v="0"/>
    <n v="0"/>
    <n v="135358878"/>
    <n v="135358878"/>
    <n v="135358878"/>
    <n v="0"/>
    <n v="0"/>
    <n v="135358878"/>
    <n v="0"/>
    <n v="0"/>
  </r>
  <r>
    <x v="18"/>
    <x v="18"/>
    <s v="BP05044467"/>
    <s v="ADECUACIÓN ESCENARIOS DEPORTIVOS Y RECREATIVOS COMUNA 14 DE SANTIAGO DE  CALI"/>
    <s v="BP050444671020114"/>
    <s v="Ejecutar trabajos de obra para acondicionamiento de infraestructura de escenario deportivo y recreativos barrio Las Orquideas"/>
    <m/>
    <m/>
    <s v="2-301010351"/>
    <s v="Escenarios Deportivos y Parques"/>
    <x v="1"/>
    <s v="Reservas excepcionales"/>
    <n v="2302"/>
    <s v="2-2302"/>
    <s v="S.G.P. Proposito General-Otros Sectores"/>
    <m/>
    <m/>
    <x v="1"/>
    <s v="Situado Fiscal"/>
    <n v="14"/>
    <s v="COMUNA  14"/>
    <n v="42"/>
    <s v="CALI AMABLE Y SOSTENIBLE"/>
    <n v="4203"/>
    <s v="VIVIENDO MEJOR Y DISFRUTANDO MÁS A CALI"/>
    <n v="4203004"/>
    <s v="Equipamientos colectivos multifuncionales, sostenibles y acc"/>
    <x v="287"/>
    <s v="Escenarios deportivos en comunas y corregimientos mantenidos"/>
    <n v="0"/>
    <n v="0"/>
    <n v="56103259"/>
    <n v="0"/>
    <n v="0"/>
    <n v="0"/>
    <n v="0"/>
    <n v="56103259"/>
    <n v="56103259"/>
    <n v="56103259"/>
    <n v="0"/>
    <n v="0"/>
    <n v="56103259"/>
    <n v="0"/>
    <n v="0"/>
  </r>
  <r>
    <x v="18"/>
    <x v="18"/>
    <s v="BP05044468"/>
    <s v="ADECUACIÓN ESCENARIOS DEPORTIVOS Y RECREATIVOS COMUNA 15 DEL MUNICIPIO SANTIAGO DE  CALI"/>
    <s v="BP050444681010105"/>
    <s v="Ejecutar fases de obra para acondicionamiento de los espacios deportivos y recreativos del Barrio Morichal 2B"/>
    <m/>
    <m/>
    <s v="2-301010351"/>
    <s v="Escenarios Deportivos y Parques"/>
    <x v="1"/>
    <s v="Reservas excepcionales"/>
    <n v="2302"/>
    <s v="2-2302"/>
    <s v="S.G.P. Proposito General-Otros Sectores"/>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6343166"/>
    <n v="0"/>
    <n v="0"/>
    <n v="0"/>
    <n v="0"/>
    <n v="6343166"/>
    <n v="6343166"/>
    <n v="6343166"/>
    <n v="0"/>
    <n v="0"/>
    <n v="6343166"/>
    <n v="0"/>
    <n v="0"/>
  </r>
  <r>
    <x v="18"/>
    <x v="18"/>
    <s v="BP05044468"/>
    <s v="ADECUACIÓN ESCENARIOS DEPORTIVOS Y RECREATIVOS COMUNA 15 DEL MUNICIPIO SANTIAGO DE  CALI"/>
    <s v="BP050444681010106"/>
    <s v="Ejecutar fases de obra para acondicionamiento de los espacios deportivos y recreativos del Barrio Vallado 1"/>
    <m/>
    <m/>
    <s v="2-301010351"/>
    <s v="Escenarios Deportivos y Parques"/>
    <x v="1"/>
    <s v="Reservas excepcionales"/>
    <n v="2302"/>
    <s v="2-2302"/>
    <s v="S.G.P. Proposito General-Otros Sectores"/>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11226379"/>
    <n v="0"/>
    <n v="0"/>
    <n v="0"/>
    <n v="0"/>
    <n v="11226379"/>
    <n v="11226379"/>
    <n v="11226379"/>
    <n v="0"/>
    <n v="0"/>
    <n v="11226379"/>
    <n v="0"/>
    <n v="0"/>
  </r>
  <r>
    <x v="18"/>
    <x v="18"/>
    <s v="BP05044468"/>
    <s v="ADECUACIÓN ESCENARIOS DEPORTIVOS Y RECREATIVOS COMUNA 15 DEL MUNICIPIO SANTIAGO DE  CALI"/>
    <s v="BP050444681010107"/>
    <s v="Ejecutar fases de obra para acondicionamiento cancha multiple de los espacios deportivos y recreativos del Barrio El Valladito"/>
    <m/>
    <m/>
    <s v="2-301010351"/>
    <s v="Escenarios Deportivos y Parques"/>
    <x v="1"/>
    <s v="Reservas excepcionales"/>
    <n v="2302"/>
    <s v="2-2302"/>
    <s v="S.G.P. Proposito General-Otros Sectores"/>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57242582"/>
    <n v="0"/>
    <n v="0"/>
    <n v="0"/>
    <n v="0"/>
    <n v="57242582"/>
    <n v="57242582"/>
    <n v="57242582"/>
    <n v="0"/>
    <n v="0"/>
    <n v="57242582"/>
    <n v="0"/>
    <n v="0"/>
  </r>
  <r>
    <x v="18"/>
    <x v="18"/>
    <s v="BP05044468"/>
    <s v="ADECUACIÓN ESCENARIOS DEPORTIVOS Y RECREATIVOS COMUNA 15 DEL MUNICIPIO SANTIAGO DE  CALI"/>
    <s v="BP050444681010108"/>
    <s v="Ejecutar fases de obra para acondicionamiento biosaludables de los espacios deportivos y recreativos Barrio Morichal 1"/>
    <m/>
    <m/>
    <s v="2-301010351"/>
    <s v="Escenarios Deportivos y Parques"/>
    <x v="1"/>
    <s v="Reservas excepcionales"/>
    <n v="2302"/>
    <s v="2-2302"/>
    <s v="S.G.P. Proposito General-Otros Sectores"/>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31337806"/>
    <n v="0"/>
    <n v="0"/>
    <n v="0"/>
    <n v="0"/>
    <n v="31337806"/>
    <n v="31337806"/>
    <n v="31337806"/>
    <n v="0"/>
    <n v="0"/>
    <n v="31337806"/>
    <n v="0"/>
    <n v="0"/>
  </r>
  <r>
    <x v="18"/>
    <x v="18"/>
    <s v="BP05044468"/>
    <s v="ADECUACIÓN ESCENARIOS DEPORTIVOS Y RECREATIVOS COMUNA 15 DEL MUNICIPIO SANTIAGO DE  CALI"/>
    <s v="BP050444681020105"/>
    <s v="Ejecutar trabajos de obra para acondicionamiento de infraestructura del escenarios deportivo y recreativo del Barrio Morichal 2B"/>
    <m/>
    <m/>
    <s v="2-301010351"/>
    <s v="Escenarios Deportivos y Parques"/>
    <x v="1"/>
    <s v="Reservas excepcionales"/>
    <n v="2302"/>
    <s v="2-2302"/>
    <s v="S.G.P. Proposito General-Otros Sectores"/>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768519"/>
    <n v="0"/>
    <n v="0"/>
    <n v="0"/>
    <n v="0"/>
    <n v="768519"/>
    <n v="768519"/>
    <n v="768519"/>
    <n v="0"/>
    <n v="0"/>
    <n v="768519"/>
    <n v="0"/>
    <n v="0"/>
  </r>
  <r>
    <x v="18"/>
    <x v="18"/>
    <s v="BP05044468"/>
    <s v="ADECUACIÓN ESCENARIOS DEPORTIVOS Y RECREATIVOS COMUNA 15 DEL MUNICIPIO SANTIAGO DE  CALI"/>
    <s v="BP050444681020106"/>
    <s v="Ejecutar trabajos de obra para acondicionamiento de infraestructura del escenarios deportivo y recreativo del Barrio Vallado 1"/>
    <m/>
    <m/>
    <s v="2-301010351"/>
    <s v="Escenarios Deportivos y Parques"/>
    <x v="1"/>
    <s v="Reservas excepcionales"/>
    <n v="2302"/>
    <s v="2-2302"/>
    <s v="S.G.P. Proposito General-Otros Sectores"/>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60576884"/>
    <n v="0"/>
    <n v="0"/>
    <n v="0"/>
    <n v="0"/>
    <n v="60576884"/>
    <n v="60576884"/>
    <n v="60576884"/>
    <n v="0"/>
    <n v="0"/>
    <n v="60576884"/>
    <n v="0"/>
    <n v="0"/>
  </r>
  <r>
    <x v="18"/>
    <x v="18"/>
    <s v="BP05044468"/>
    <s v="ADECUACIÓN ESCENARIOS DEPORTIVOS Y RECREATIVOS COMUNA 15 DEL MUNICIPIO SANTIAGO DE  CALI"/>
    <s v="BP050444681020107"/>
    <s v="Ejecutar trabajos de obra para acondicionamiento cancha multiple de infraestructura del escenarios deportivo y recreativo del Barrio El Valladito"/>
    <m/>
    <m/>
    <s v="2-301010351"/>
    <s v="Escenarios Deportivos y Parques"/>
    <x v="1"/>
    <s v="Reservas excepcionales"/>
    <n v="2302"/>
    <s v="2-2302"/>
    <s v="S.G.P. Proposito General-Otros Sectores"/>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78084408"/>
    <n v="0"/>
    <n v="0"/>
    <n v="0"/>
    <n v="0"/>
    <n v="78084408"/>
    <n v="78084408"/>
    <n v="78084408"/>
    <n v="0"/>
    <n v="0"/>
    <n v="78084408"/>
    <n v="0"/>
    <n v="0"/>
  </r>
  <r>
    <x v="18"/>
    <x v="18"/>
    <s v="BP05044468"/>
    <s v="ADECUACIÓN ESCENARIOS DEPORTIVOS Y RECREATIVOS COMUNA 15 DEL MUNICIPIO SANTIAGO DE  CALI"/>
    <s v="BP050444681020108"/>
    <s v="Ejecutar trabajos de obra para acondicionamiento biosaludables de infraestructura del escenarios deportivo y recreativo Barrio Morichal 1"/>
    <m/>
    <m/>
    <s v="2-301010351"/>
    <s v="Escenarios Deportivos y Parques"/>
    <x v="1"/>
    <s v="Reservas excepcionales"/>
    <n v="2302"/>
    <s v="2-2302"/>
    <s v="S.G.P. Proposito General-Otros Sectores"/>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154777635"/>
    <n v="0"/>
    <n v="0"/>
    <n v="0"/>
    <n v="0"/>
    <n v="154777635"/>
    <n v="154777635"/>
    <n v="154777635"/>
    <n v="0"/>
    <n v="0"/>
    <n v="154777635"/>
    <n v="0"/>
    <n v="0"/>
  </r>
  <r>
    <x v="18"/>
    <x v="18"/>
    <s v="BP05044468"/>
    <s v="ADECUACIÓN ESCENARIOS DEPORTIVOS Y RECREATIVOS COMUNA 15 DEL MUNICIPIO SANTIAGO DE  CALI"/>
    <s v="BP050444681020109"/>
    <s v="Ejecutar trabajos de obra para acondicionamiento cancha multiple de infraestructura del escenarios deportivo y recreativo del Barrio Ciudad Cordoba"/>
    <m/>
    <m/>
    <s v="2-301010351"/>
    <s v="Escenarios Deportivos y Parques"/>
    <x v="1"/>
    <s v="Reservas excepcionales"/>
    <n v="2302"/>
    <s v="2-2302"/>
    <s v="S.G.P. Proposito General-Otros Sectores"/>
    <m/>
    <m/>
    <x v="1"/>
    <s v="Situado Fiscal"/>
    <n v="15"/>
    <s v="COMUNA  15"/>
    <n v="42"/>
    <s v="CALI AMABLE Y SOSTENIBLE"/>
    <n v="4203"/>
    <s v="VIVIENDO MEJOR Y DISFRUTANDO MÁS A CALI"/>
    <n v="4203004"/>
    <s v="Equipamientos colectivos multifuncionales, sostenibles y acc"/>
    <x v="287"/>
    <s v="Escenarios deportivos en comunas y corregimientos mantenidos"/>
    <n v="0"/>
    <n v="0"/>
    <n v="52166062"/>
    <n v="0"/>
    <n v="0"/>
    <n v="0"/>
    <n v="0"/>
    <n v="52166062"/>
    <n v="52166062"/>
    <n v="52166062"/>
    <n v="0"/>
    <n v="0"/>
    <n v="52166062"/>
    <n v="0"/>
    <n v="0"/>
  </r>
  <r>
    <x v="18"/>
    <x v="18"/>
    <s v="BP05044470"/>
    <s v="ADECUACIÓN ESCENARIOS DEPORTIVOS Y RECREATIVOS COMUNA 18 SANTIAGO DE  CALI"/>
    <s v="BP050444701010109"/>
    <s v="Ejecutar fases de obra para acondicionamiento pista de trote de espacios deportivos y recreativos barrio Lourdes"/>
    <m/>
    <m/>
    <s v="2-301010351"/>
    <s v="Escenarios Deportivos y Parques"/>
    <x v="1"/>
    <s v="Reservas excepcionales"/>
    <n v="2302"/>
    <s v="2-2302"/>
    <s v="S.G.P. Proposito General-Otros Sectores"/>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0"/>
    <n v="0"/>
    <n v="20840607"/>
    <n v="0"/>
    <n v="0"/>
    <n v="0"/>
    <n v="0"/>
    <n v="20840607"/>
    <n v="20840607"/>
    <n v="20840607"/>
    <n v="0"/>
    <n v="0"/>
    <n v="20840607"/>
    <n v="0"/>
    <n v="0"/>
  </r>
  <r>
    <x v="18"/>
    <x v="18"/>
    <s v="BP05044470"/>
    <s v="ADECUACIÓN ESCENARIOS DEPORTIVOS Y RECREATIVOS COMUNA 18 SANTIAGO DE  CALI"/>
    <s v="BP050444701020109"/>
    <s v="Ejecutar trabajos de obra para acondicionamiento pista de trote de infraestructura de escenario deportivo y recreativos barrioLourdes"/>
    <m/>
    <m/>
    <s v="2-301010351"/>
    <s v="Escenarios Deportivos y Parques"/>
    <x v="1"/>
    <s v="Reservas excepcionales"/>
    <n v="2302"/>
    <s v="2-2302"/>
    <s v="S.G.P. Proposito General-Otros Sectores"/>
    <m/>
    <m/>
    <x v="1"/>
    <s v="Situado Fiscal"/>
    <n v="18"/>
    <s v="COMUNA  18"/>
    <n v="42"/>
    <s v="CALI AMABLE Y SOSTENIBLE"/>
    <n v="4203"/>
    <s v="VIVIENDO MEJOR Y DISFRUTANDO MÁS A CALI"/>
    <n v="4203004"/>
    <s v="Equipamientos colectivos multifuncionales, sostenibles y acc"/>
    <x v="287"/>
    <s v="Escenarios deportivos en comunas y corregimientos mantenidos"/>
    <n v="0"/>
    <n v="0"/>
    <n v="36636057"/>
    <n v="0"/>
    <n v="0"/>
    <n v="0"/>
    <n v="0"/>
    <n v="36636057"/>
    <n v="36636057"/>
    <n v="36636057"/>
    <n v="0"/>
    <n v="0"/>
    <n v="36636057"/>
    <n v="0"/>
    <n v="0"/>
  </r>
  <r>
    <x v="18"/>
    <x v="18"/>
    <s v="BP05044472"/>
    <s v="ADECUACIÓN ESCENARIOS DEPORTIVOS Y RECREATIVOS COMUNA 22 DE SANTIAGO DE CALI"/>
    <s v="BP050444721010103"/>
    <s v="Ejecutar fases de obra para acondicionamiento de Polideportivo Valle de Lili Comuna 22"/>
    <m/>
    <m/>
    <s v="2-301010351"/>
    <s v="Escenarios Deportivos y Parques"/>
    <x v="1"/>
    <s v="Reservas excepcionales"/>
    <n v="2302"/>
    <s v="2-2302"/>
    <s v="S.G.P. Proposito General-Otros Sectores"/>
    <m/>
    <m/>
    <x v="1"/>
    <s v="Situado Fiscal"/>
    <n v="22"/>
    <s v="COMUNA  22"/>
    <n v="42"/>
    <s v="CALI AMABLE Y SOSTENIBLE"/>
    <n v="4203"/>
    <s v="VIVIENDO MEJOR Y DISFRUTANDO MÁS A CALI"/>
    <n v="4203004"/>
    <s v="Equipamientos colectivos multifuncionales, sostenibles y acc"/>
    <x v="287"/>
    <s v="Escenarios deportivos en comunas y corregimientos mantenidos"/>
    <n v="0"/>
    <n v="0"/>
    <n v="16170301"/>
    <n v="0"/>
    <n v="0"/>
    <n v="0"/>
    <n v="0"/>
    <n v="16170301"/>
    <n v="16170301"/>
    <n v="16170301"/>
    <n v="0"/>
    <n v="0"/>
    <n v="16170301"/>
    <n v="0"/>
    <n v="0"/>
  </r>
  <r>
    <x v="18"/>
    <x v="18"/>
    <s v="BP05044472"/>
    <s v="ADECUACIÓN ESCENARIOS DEPORTIVOS Y RECREATIVOS COMUNA 22 DE SANTIAGO DE CALI"/>
    <s v="BP050444721020104"/>
    <s v="Ejecutar trabajos de obra para acondicionamiento de infraestructura de Polideportivo Valle de Lili Comuna 22"/>
    <m/>
    <m/>
    <s v="2-301010351"/>
    <s v="Escenarios Deportivos y Parques"/>
    <x v="1"/>
    <s v="Reservas excepcionales"/>
    <n v="2302"/>
    <s v="2-2302"/>
    <s v="S.G.P. Proposito General-Otros Sectores"/>
    <m/>
    <m/>
    <x v="1"/>
    <s v="Situado Fiscal"/>
    <n v="22"/>
    <s v="COMUNA  22"/>
    <n v="42"/>
    <s v="CALI AMABLE Y SOSTENIBLE"/>
    <n v="4203"/>
    <s v="VIVIENDO MEJOR Y DISFRUTANDO MÁS A CALI"/>
    <n v="4203004"/>
    <s v="Equipamientos colectivos multifuncionales, sostenibles y acc"/>
    <x v="287"/>
    <s v="Escenarios deportivos en comunas y corregimientos mantenidos"/>
    <n v="0"/>
    <n v="0"/>
    <n v="166177230"/>
    <n v="0"/>
    <n v="0"/>
    <n v="0"/>
    <n v="0"/>
    <n v="166177230"/>
    <n v="166177230"/>
    <n v="166177230"/>
    <n v="0"/>
    <n v="0"/>
    <n v="166177230"/>
    <n v="0"/>
    <n v="0"/>
  </r>
  <r>
    <x v="18"/>
    <x v="18"/>
    <s v="BP26000380"/>
    <s v="ADECUACIÓN DE LOS ESCENARIOS DEPORTIVOS Y RECRETIVOS DE LA COMUNA 1 DE SANTIAGO DE  CALI"/>
    <s v="BP260003801010103"/>
    <s v="Ejecutar fase de obra para acondicionamiento cancha multiple de los espacios deportivos y recreativos Barrio Urbanizacion Aguacatal"/>
    <m/>
    <m/>
    <s v="2-301010351"/>
    <s v="Escenarios Deportivos y Parques"/>
    <x v="1"/>
    <s v="Reservas excepcionales"/>
    <n v="2302"/>
    <s v="2-2302"/>
    <s v="S.G.P. Proposito General-Otros Sectores"/>
    <m/>
    <m/>
    <x v="1"/>
    <s v="Situado Fiscal"/>
    <n v="1"/>
    <s v="COMUNA  1"/>
    <n v="42"/>
    <s v="CALI AMABLE Y SOSTENIBLE"/>
    <n v="4203"/>
    <s v="VIVIENDO MEJOR Y DISFRUTANDO MÁS A CALI"/>
    <n v="4203004"/>
    <s v="Equipamientos colectivos multifuncionales, sostenibles y acc"/>
    <x v="287"/>
    <s v="Escenarios deportivos en comunas y corregimientos mantenidos"/>
    <n v="0"/>
    <n v="0"/>
    <n v="33359434"/>
    <n v="0"/>
    <n v="0"/>
    <n v="0"/>
    <n v="0"/>
    <n v="33359434"/>
    <n v="33359434"/>
    <n v="33359434"/>
    <n v="0"/>
    <n v="0"/>
    <n v="33359434"/>
    <n v="0"/>
    <n v="0"/>
  </r>
  <r>
    <x v="18"/>
    <x v="18"/>
    <s v="BP26000380"/>
    <s v="ADECUACIÓN DE LOS ESCENARIOS DEPORTIVOS Y RECRETIVOS DE LA COMUNA 1 DE SANTIAGO DE  CALI"/>
    <s v="BP260003801020103"/>
    <s v="Ejecutar trabajos de terminado de obra para adecuación de cancha múltiple de los espacios deportivos y recreativos Barrio Urbanización Aguacatal"/>
    <m/>
    <m/>
    <s v="2-301010351"/>
    <s v="Escenarios Deportivos y Parques"/>
    <x v="1"/>
    <s v="Reservas excepcionales"/>
    <n v="2302"/>
    <s v="2-2302"/>
    <s v="S.G.P. Proposito General-Otros Sectores"/>
    <m/>
    <m/>
    <x v="1"/>
    <s v="Situado Fiscal"/>
    <n v="1"/>
    <s v="COMUNA  1"/>
    <n v="42"/>
    <s v="CALI AMABLE Y SOSTENIBLE"/>
    <n v="4203"/>
    <s v="VIVIENDO MEJOR Y DISFRUTANDO MÁS A CALI"/>
    <n v="4203004"/>
    <s v="Equipamientos colectivos multifuncionales, sostenibles y acc"/>
    <x v="287"/>
    <s v="Escenarios deportivos en comunas y corregimientos mantenidos"/>
    <n v="0"/>
    <n v="0"/>
    <n v="38352835"/>
    <n v="0"/>
    <n v="0"/>
    <n v="0"/>
    <n v="0"/>
    <n v="38352835"/>
    <n v="38352835"/>
    <n v="38352835"/>
    <n v="0"/>
    <n v="0"/>
    <n v="38352835"/>
    <n v="0"/>
    <n v="0"/>
  </r>
  <r>
    <x v="18"/>
    <x v="18"/>
    <s v="BP26000382"/>
    <s v="ADECUACIÓN DE LOS ESCENARIOS DEPORTIVOS Y RECREATIVOS DE LA COMUNA 10 DE SANTIAGO DE   CALI"/>
    <s v="BP260003821010103"/>
    <s v="Ejecutar fase de obra para acondicionamiento juegos infantiles de los espacios deportivos y recreativos Barrio las Granjas"/>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1841441"/>
    <n v="0"/>
    <n v="0"/>
    <n v="0"/>
    <n v="0"/>
    <n v="1841441"/>
    <n v="1841441"/>
    <n v="1841441"/>
    <n v="0"/>
    <n v="0"/>
    <n v="1841441"/>
    <n v="0"/>
    <n v="0"/>
  </r>
  <r>
    <x v="18"/>
    <x v="18"/>
    <s v="BP26000382"/>
    <s v="ADECUACIÓN DE LOS ESCENARIOS DEPORTIVOS Y RECREATIVOS DE LA COMUNA 10 DE SANTIAGO DE   CALI"/>
    <s v="BP260003821010104"/>
    <s v="Ejecutar fase de obra para acondicionamiento juegos infantiles de los espacios deportivos y recreativos Barrio el Olimpico"/>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3974629"/>
    <n v="0"/>
    <n v="0"/>
    <n v="0"/>
    <n v="0"/>
    <n v="3974629"/>
    <n v="3974629"/>
    <n v="3974629"/>
    <n v="0"/>
    <n v="0"/>
    <n v="3974629"/>
    <n v="0"/>
    <n v="0"/>
  </r>
  <r>
    <x v="18"/>
    <x v="18"/>
    <s v="BP26000382"/>
    <s v="ADECUACIÓN DE LOS ESCENARIOS DEPORTIVOS Y RECREATIVOS DE LA COMUNA 10 DE SANTIAGO DE   CALI"/>
    <s v="BP260003821020101"/>
    <s v="Ejecutar trabajos de terminado de obra para adecuacion de los espacios deportivos y recreativos Barrio el Guabal"/>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74672505"/>
    <n v="0"/>
    <n v="0"/>
    <n v="0"/>
    <n v="0"/>
    <n v="74672505"/>
    <n v="74672505"/>
    <n v="74672505"/>
    <n v="0"/>
    <n v="0"/>
    <n v="74672505"/>
    <n v="0"/>
    <n v="0"/>
  </r>
  <r>
    <x v="18"/>
    <x v="18"/>
    <s v="BP26000382"/>
    <s v="ADECUACIÓN DE LOS ESCENARIOS DEPORTIVOS Y RECREATIVOS DE LA COMUNA 10 DE SANTIAGO DE   CALI"/>
    <s v="BP260003821020103"/>
    <s v="Ejecutar trabajos de terminado de obra para adecuacion de juegos infantiles de los espacios deportivos y recreativos Barrio las Granjas"/>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49768774"/>
    <n v="0"/>
    <n v="0"/>
    <n v="0"/>
    <n v="0"/>
    <n v="49768774"/>
    <n v="49768774"/>
    <n v="49768774"/>
    <n v="0"/>
    <n v="0"/>
    <n v="49768774"/>
    <n v="0"/>
    <n v="0"/>
  </r>
  <r>
    <x v="18"/>
    <x v="18"/>
    <s v="BP26000382"/>
    <s v="ADECUACIÓN DE LOS ESCENARIOS DEPORTIVOS Y RECREATIVOS DE LA COMUNA 10 DE SANTIAGO DE   CALI"/>
    <s v="BP260003821020104"/>
    <s v="Ejecutar trabajos de terminado de obra para adecuación  de juegos infantiles de los espacios deportivos y recreativos Barrio el Olimpico"/>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49643497"/>
    <n v="0"/>
    <n v="0"/>
    <n v="0"/>
    <n v="0"/>
    <n v="49643497"/>
    <n v="49643497"/>
    <n v="49643497"/>
    <n v="0"/>
    <n v="0"/>
    <n v="49643497"/>
    <n v="0"/>
    <n v="0"/>
  </r>
  <r>
    <x v="18"/>
    <x v="18"/>
    <s v="BP26000420"/>
    <s v="ADECUACIÓN DE LOS ESCENARIOS DEPORTIVOS Y RECREATIVOS COMUNA 11 DE SANTIAGO DE  CALI"/>
    <s v="BP260004201010102"/>
    <s v="Ejecutar trabajos de terminado de obra para adecuacion pantallas de protección espacios deportivos y recreativos Barrio la Primavera"/>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33497784"/>
    <n v="0"/>
    <n v="0"/>
    <n v="0"/>
    <n v="0"/>
    <n v="33497784"/>
    <n v="33497784"/>
    <n v="33497784"/>
    <n v="0"/>
    <n v="0"/>
    <n v="33497784"/>
    <n v="0"/>
    <n v="0"/>
  </r>
  <r>
    <x v="18"/>
    <x v="18"/>
    <s v="BP26000420"/>
    <s v="ADECUACIÓN DE LOS ESCENARIOS DEPORTIVOS Y RECREATIVOS COMUNA 11 DE SANTIAGO DE  CALI"/>
    <s v="BP260004201010104"/>
    <s v="Ejecutar trabajos de terminado de obra para adecuacion cancha múltiple espacios deportivos y recreativos Barrio el Jardín"/>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64837045"/>
    <n v="0"/>
    <n v="0"/>
    <n v="0"/>
    <n v="0"/>
    <n v="64837045"/>
    <n v="64837045"/>
    <n v="64837045"/>
    <n v="0"/>
    <n v="0"/>
    <n v="64837045"/>
    <n v="0"/>
    <n v="0"/>
  </r>
  <r>
    <x v="18"/>
    <x v="18"/>
    <s v="BP26000420"/>
    <s v="ADECUACIÓN DE LOS ESCENARIOS DEPORTIVOS Y RECREATIVOS COMUNA 11 DE SANTIAGO DE  CALI"/>
    <s v="BP260004201010105"/>
    <s v="Ejecutar trabajos de terminado de obra para adecuacion espacios deportivos y recreativos Barrio la Independencia"/>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156498536"/>
    <n v="0"/>
    <n v="0"/>
    <n v="0"/>
    <n v="0"/>
    <n v="156498536"/>
    <n v="156498536"/>
    <n v="156498536"/>
    <n v="0"/>
    <n v="0"/>
    <n v="156498536"/>
    <n v="0"/>
    <n v="0"/>
  </r>
  <r>
    <x v="18"/>
    <x v="18"/>
    <s v="BP26000420"/>
    <s v="ADECUACIÓN DE LOS ESCENARIOS DEPORTIVOS Y RECREATIVOS COMUNA 11 DE SANTIAGO DE  CALI"/>
    <s v="BP260004201010107"/>
    <s v="Ejecutar trabajos de terminado de obra para adecuacion de canchas múltiples de los espacios deportivos y recreativos Barrio Prados de Oriente"/>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70825117"/>
    <n v="0"/>
    <n v="0"/>
    <n v="0"/>
    <n v="0"/>
    <n v="70825117"/>
    <n v="70825117"/>
    <n v="70825117"/>
    <n v="0"/>
    <n v="0"/>
    <n v="70825117"/>
    <n v="0"/>
    <n v="0"/>
  </r>
  <r>
    <x v="18"/>
    <x v="18"/>
    <s v="BP26000420"/>
    <s v="ADECUACIÓN DE LOS ESCENARIOS DEPORTIVOS Y RECREATIVOS COMUNA 11 DE SANTIAGO DE  CALI"/>
    <s v="BP260004201010112"/>
    <s v="Ejecutar trabajos de terminado de obra para adecuacion  de los espacios deportivos y recreativos Barrio La Fortaleza"/>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106609834"/>
    <n v="0"/>
    <n v="0"/>
    <n v="0"/>
    <n v="0"/>
    <n v="106609834"/>
    <n v="106609834"/>
    <n v="106609834"/>
    <n v="0"/>
    <n v="0"/>
    <n v="106609834"/>
    <n v="0"/>
    <n v="0"/>
  </r>
  <r>
    <x v="18"/>
    <x v="18"/>
    <s v="BP26000420"/>
    <s v="ADECUACIÓN DE LOS ESCENARIOS DEPORTIVOS Y RECREATIVOS COMUNA 11 DE SANTIAGO DE  CALI"/>
    <s v="BP260004201010114"/>
    <s v="Ejecutar trabajos de terminado de obra para adecuacion  de los espacios deportivos y recreativos Barrio Conquistadores"/>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55423920"/>
    <n v="0"/>
    <n v="0"/>
    <n v="0"/>
    <n v="0"/>
    <n v="55423920"/>
    <n v="55423920"/>
    <n v="55423920"/>
    <n v="0"/>
    <n v="0"/>
    <n v="55423920"/>
    <n v="0"/>
    <n v="0"/>
  </r>
  <r>
    <x v="18"/>
    <x v="18"/>
    <s v="BP26000420"/>
    <s v="ADECUACIÓN DE LOS ESCENARIOS DEPORTIVOS Y RECREATIVOS COMUNA 11 DE SANTIAGO DE  CALI"/>
    <s v="BP260004201010115"/>
    <s v="Ejecutar trabajos de terminado de obra para adecuacion  de los espacios deportivos y recreativos Barrio Jose Maria Cordoba"/>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145090145"/>
    <n v="0"/>
    <n v="0"/>
    <n v="0"/>
    <n v="0"/>
    <n v="145090145"/>
    <n v="145090145"/>
    <n v="145090145"/>
    <n v="0"/>
    <n v="0"/>
    <n v="145090145"/>
    <n v="0"/>
    <n v="0"/>
  </r>
  <r>
    <x v="18"/>
    <x v="18"/>
    <s v="BP26000420"/>
    <s v="ADECUACIÓN DE LOS ESCENARIOS DEPORTIVOS Y RECREATIVOS COMUNA 11 DE SANTIAGO DE  CALI"/>
    <s v="BP260004201020102"/>
    <s v="Ejecutar fase de obra para acondicionamiento pantallas de protección de los espacios deportivos y recreativos Barrio la Primavera"/>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4861470"/>
    <n v="0"/>
    <n v="0"/>
    <n v="0"/>
    <n v="0"/>
    <n v="4861470"/>
    <n v="4861470"/>
    <n v="4861470"/>
    <n v="0"/>
    <n v="0"/>
    <n v="4861470"/>
    <n v="0"/>
    <n v="0"/>
  </r>
  <r>
    <x v="18"/>
    <x v="18"/>
    <s v="BP26000420"/>
    <s v="ADECUACIÓN DE LOS ESCENARIOS DEPORTIVOS Y RECREATIVOS COMUNA 11 DE SANTIAGO DE  CALI"/>
    <s v="BP260004201020104"/>
    <s v="Ejecutar fase de obra para acondicionamiento cancha múltiple de los espacios deportivos y recreativos Barrio el Jardín"/>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13647527"/>
    <n v="0"/>
    <n v="0"/>
    <n v="0"/>
    <n v="0"/>
    <n v="13647527"/>
    <n v="13647527"/>
    <n v="13647527"/>
    <n v="0"/>
    <n v="0"/>
    <n v="13647527"/>
    <n v="0"/>
    <n v="0"/>
  </r>
  <r>
    <x v="18"/>
    <x v="18"/>
    <s v="BP26000420"/>
    <s v="ADECUACIÓN DE LOS ESCENARIOS DEPORTIVOS Y RECREATIVOS COMUNA 11 DE SANTIAGO DE  CALI"/>
    <s v="BP260004201020105"/>
    <s v="Ejecutar fase de obra para acondicionamiento de los espacios deportivos y recreativos Barrio la Independencia"/>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44742551"/>
    <n v="0"/>
    <n v="0"/>
    <n v="0"/>
    <n v="0"/>
    <n v="44742551"/>
    <n v="44742551"/>
    <n v="44742551"/>
    <n v="0"/>
    <n v="0"/>
    <n v="44742551"/>
    <n v="0"/>
    <n v="0"/>
  </r>
  <r>
    <x v="18"/>
    <x v="18"/>
    <s v="BP26000420"/>
    <s v="ADECUACIÓN DE LOS ESCENARIOS DEPORTIVOS Y RECREATIVOS COMUNA 11 DE SANTIAGO DE  CALI"/>
    <s v="BP260004201020107"/>
    <s v="Ejecutar fase de obra para acondicionamiento cancha múltiple de los espacios deportivos y recreativos Barrio Prados de Oriente"/>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109638706"/>
    <n v="0"/>
    <n v="0"/>
    <n v="0"/>
    <n v="0"/>
    <n v="109638706"/>
    <n v="109638706"/>
    <n v="109638706"/>
    <n v="0"/>
    <n v="0"/>
    <n v="109638706"/>
    <n v="0"/>
    <n v="0"/>
  </r>
  <r>
    <x v="18"/>
    <x v="18"/>
    <s v="BP26000420"/>
    <s v="ADECUACIÓN DE LOS ESCENARIOS DEPORTIVOS Y RECREATIVOS COMUNA 11 DE SANTIAGO DE  CALI"/>
    <s v="BP260004201020111"/>
    <s v="Ejecutar fase de obra para acondicionamiento de los espacios deportivos y recreativos  Barrio Conquistadores"/>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35940169"/>
    <n v="0"/>
    <n v="0"/>
    <n v="0"/>
    <n v="0"/>
    <n v="35940169"/>
    <n v="35940169"/>
    <n v="35940169"/>
    <n v="0"/>
    <n v="0"/>
    <n v="35940169"/>
    <n v="0"/>
    <n v="0"/>
  </r>
  <r>
    <x v="18"/>
    <x v="18"/>
    <s v="BP26000420"/>
    <s v="ADECUACIÓN DE LOS ESCENARIOS DEPORTIVOS Y RECREATIVOS COMUNA 11 DE SANTIAGO DE  CALI"/>
    <s v="BP260004201020112"/>
    <s v="Ejecutar fase de obra para acondicionamiento de los espacios deportivos y recreativos  Barrio Jose Maria Cordoba"/>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41080527"/>
    <n v="0"/>
    <n v="0"/>
    <n v="0"/>
    <n v="0"/>
    <n v="41080527"/>
    <n v="41080527"/>
    <n v="41080527"/>
    <n v="0"/>
    <n v="0"/>
    <n v="41080527"/>
    <n v="0"/>
    <n v="0"/>
  </r>
  <r>
    <x v="18"/>
    <x v="18"/>
    <s v="BP26000420"/>
    <s v="ADECUACIÓN DE LOS ESCENARIOS DEPORTIVOS Y RECREATIVOS COMUNA 11 DE SANTIAGO DE  CALI"/>
    <s v="BP260004201020114"/>
    <s v="Ejecutar fase de obra para acondicionamiento de los espacios deportivos y recreativos  Barrio La Fortaleza"/>
    <m/>
    <m/>
    <s v="2-301010351"/>
    <s v="Escenarios Deportivos y Parques"/>
    <x v="1"/>
    <s v="Reservas excepcionales"/>
    <n v="2302"/>
    <s v="2-2302"/>
    <s v="S.G.P. Proposito General-Otros Sectores"/>
    <m/>
    <m/>
    <x v="1"/>
    <s v="Situado Fiscal"/>
    <n v="11"/>
    <s v="COMUNA  11"/>
    <n v="42"/>
    <s v="CALI AMABLE Y SOSTENIBLE"/>
    <n v="4203"/>
    <s v="VIVIENDO MEJOR Y DISFRUTANDO MÁS A CALI"/>
    <n v="4203004"/>
    <s v="Equipamientos colectivos multifuncionales, sostenibles y acc"/>
    <x v="287"/>
    <s v="Escenarios deportivos en comunas y corregimientos mantenidos"/>
    <n v="0"/>
    <n v="0"/>
    <n v="13832514"/>
    <n v="0"/>
    <n v="0"/>
    <n v="0"/>
    <n v="0"/>
    <n v="13832514"/>
    <n v="13832514"/>
    <n v="13832514"/>
    <n v="0"/>
    <n v="0"/>
    <n v="13832514"/>
    <n v="0"/>
    <n v="0"/>
  </r>
  <r>
    <x v="18"/>
    <x v="18"/>
    <s v="BP26000423"/>
    <s v="Adecuación de los Escenarios Deportivos y Recreativos de la Comuna 6 de Santiago de  Cali"/>
    <s v="BP260004231020101"/>
    <s v="Ejecutar trabajos de terminado de obra para adecuación de cancha múltiple de los espacios deportivos y recreativos Barrio los Alcázares"/>
    <m/>
    <m/>
    <s v="2-301010351"/>
    <s v="Escenarios Deportivos y Parques"/>
    <x v="1"/>
    <s v="Reservas excepcionales"/>
    <n v="2302"/>
    <s v="2-2302"/>
    <s v="S.G.P. Proposito General-Otros Sectores"/>
    <m/>
    <m/>
    <x v="1"/>
    <s v="Situado Fiscal"/>
    <n v="6"/>
    <s v="COMUNA  6"/>
    <n v="42"/>
    <s v="CALI AMABLE Y SOSTENIBLE"/>
    <n v="4203"/>
    <s v="VIVIENDO MEJOR Y DISFRUTANDO MÁS A CALI"/>
    <n v="4203004"/>
    <s v="Equipamientos colectivos multifuncionales, sostenibles y acc"/>
    <x v="287"/>
    <s v="Escenarios deportivos en comunas y corregimientos mantenidos"/>
    <n v="0"/>
    <n v="0"/>
    <n v="109303615"/>
    <n v="0"/>
    <n v="0"/>
    <n v="0"/>
    <n v="0"/>
    <n v="109303615"/>
    <n v="109303615"/>
    <n v="109303615"/>
    <n v="0"/>
    <n v="0"/>
    <n v="109303615"/>
    <n v="0"/>
    <n v="0"/>
  </r>
  <r>
    <x v="18"/>
    <x v="18"/>
    <s v="BP26000424"/>
    <s v="ADECUACIÓN DE LOS ESCENARIOS DEPORTIVOS Y RECREATIVOS DE LA COMUNA 21 DE SANTIAGO DE  CALI"/>
    <s v="BP260004241010101"/>
    <s v="Ejecutar fase de obra para acondicionamiento cancha múltiple de los espacios deportivos y recreativos  Barrio Decepaz"/>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47052101"/>
    <n v="0"/>
    <n v="0"/>
    <n v="0"/>
    <n v="0"/>
    <n v="47052101"/>
    <n v="47052101"/>
    <n v="47052101"/>
    <n v="0"/>
    <n v="0"/>
    <n v="47052101"/>
    <n v="0"/>
    <n v="0"/>
  </r>
  <r>
    <x v="18"/>
    <x v="18"/>
    <s v="BP26000424"/>
    <s v="ADECUACIÓN DE LOS ESCENARIOS DEPORTIVOS Y RECREATIVOS DE LA COMUNA 21 DE SANTIAGO DE  CALI"/>
    <s v="BP260004241010102"/>
    <s v="Ejecutar fase de obra para acondicionamiento juegos infantiles de los espacios deportivos y recreativos Barrio los Pizamos III"/>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28708779"/>
    <n v="0"/>
    <n v="0"/>
    <n v="0"/>
    <n v="0"/>
    <n v="28708779"/>
    <n v="28708779"/>
    <n v="28708779"/>
    <n v="0"/>
    <n v="0"/>
    <n v="28708779"/>
    <n v="0"/>
    <n v="0"/>
  </r>
  <r>
    <x v="18"/>
    <x v="18"/>
    <s v="BP26000424"/>
    <s v="ADECUACIÓN DE LOS ESCENARIOS DEPORTIVOS Y RECREATIVOS DE LA COMUNA 21 DE SANTIAGO DE  CALI"/>
    <s v="BP260004241010103"/>
    <s v="Ejecutar fase de obra para acondicionamiento juegos infantiles de los espacios deportivos y recreativos Barrio Multifamiliares"/>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26760557"/>
    <n v="0"/>
    <n v="0"/>
    <n v="0"/>
    <n v="0"/>
    <n v="26760557"/>
    <n v="26760557"/>
    <n v="26760557"/>
    <n v="0"/>
    <n v="0"/>
    <n v="26760557"/>
    <n v="0"/>
    <n v="0"/>
  </r>
  <r>
    <x v="18"/>
    <x v="18"/>
    <s v="BP26000424"/>
    <s v="ADECUACIÓN DE LOS ESCENARIOS DEPORTIVOS Y RECREATIVOS DE LA COMUNA 21 DE SANTIAGO DE  CALI"/>
    <s v="BP260004241020101"/>
    <s v="Ejecutar trabajos de terminado de obra para adecuación de cancha múltiple de los espacios deportivos y recreativos Barrio Decepaz"/>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17333254"/>
    <n v="0"/>
    <n v="0"/>
    <n v="0"/>
    <n v="0"/>
    <n v="17333254"/>
    <n v="17333254"/>
    <n v="17333254"/>
    <n v="0"/>
    <n v="0"/>
    <n v="17333254"/>
    <n v="0"/>
    <n v="0"/>
  </r>
  <r>
    <x v="18"/>
    <x v="18"/>
    <s v="BP26000424"/>
    <s v="ADECUACIÓN DE LOS ESCENARIOS DEPORTIVOS Y RECREATIVOS DE LA COMUNA 21 DE SANTIAGO DE  CALI"/>
    <s v="BP260004241020102"/>
    <s v="Ejecutar trabajos de terminado de obra para adecuación de juegos infantiles de los espacios deportivos y recreativos Barrio Pizamos III"/>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59906177"/>
    <n v="0"/>
    <n v="0"/>
    <n v="0"/>
    <n v="0"/>
    <n v="59906177"/>
    <n v="59906177"/>
    <n v="59906177"/>
    <n v="0"/>
    <n v="0"/>
    <n v="59906177"/>
    <n v="0"/>
    <n v="0"/>
  </r>
  <r>
    <x v="18"/>
    <x v="18"/>
    <s v="BP26000424"/>
    <s v="ADECUACIÓN DE LOS ESCENARIOS DEPORTIVOS Y RECREATIVOS DE LA COMUNA 21 DE SANTIAGO DE  CALI"/>
    <s v="BP260004241020103"/>
    <s v="Ejecutar trabajos de terminado de obra para adecuación de juegos infantiles de los espacios deportivos y recreativos Barrio Multifamiliares"/>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28061255"/>
    <n v="0"/>
    <n v="0"/>
    <n v="0"/>
    <n v="0"/>
    <n v="28061255"/>
    <n v="28061255"/>
    <n v="28061255"/>
    <n v="0"/>
    <n v="0"/>
    <n v="28061255"/>
    <n v="0"/>
    <n v="0"/>
  </r>
  <r>
    <x v="18"/>
    <x v="18"/>
    <s v="BP26000427"/>
    <s v="Adecuación de los escenarios deportivos y recreativos de la comuna 2 de Santiago de  Cali"/>
    <s v="BP260004271010101"/>
    <s v="Ejecutar fase de obra para acondicionamiento juegos infantiles de los espacios deportivos y recreativos  Barrio la Merced"/>
    <m/>
    <m/>
    <s v="2-301010351"/>
    <s v="Escenarios Deportivos y Parques"/>
    <x v="1"/>
    <s v="Reservas excepcionales"/>
    <n v="2302"/>
    <s v="2-2302"/>
    <s v="S.G.P. Proposito General-Otros Sectores"/>
    <m/>
    <m/>
    <x v="1"/>
    <s v="Situado Fiscal"/>
    <n v="2"/>
    <s v="COMUNA  2"/>
    <n v="42"/>
    <s v="CALI AMABLE Y SOSTENIBLE"/>
    <n v="4203"/>
    <s v="VIVIENDO MEJOR Y DISFRUTANDO MÁS A CALI"/>
    <n v="4203004"/>
    <s v="Equipamientos colectivos multifuncionales, sostenibles y acc"/>
    <x v="287"/>
    <s v="Escenarios deportivos en comunas y corregimientos mantenidos"/>
    <n v="0"/>
    <n v="0"/>
    <n v="30494896"/>
    <n v="0"/>
    <n v="0"/>
    <n v="0"/>
    <n v="0"/>
    <n v="30494896"/>
    <n v="30494896"/>
    <n v="30494896"/>
    <n v="0"/>
    <n v="0"/>
    <n v="30494896"/>
    <n v="0"/>
    <n v="0"/>
  </r>
  <r>
    <x v="18"/>
    <x v="18"/>
    <s v="BP26000427"/>
    <s v="Adecuación de los escenarios deportivos y recreativos de la comuna 2 de Santiago de  Cali"/>
    <s v="BP260004271020101"/>
    <s v="Ejecutar trabajos de terminado de obra para adecuación de juegos infantiles de los espacios deportivos y recreativos Barrio la Merced"/>
    <m/>
    <m/>
    <s v="2-301010351"/>
    <s v="Escenarios Deportivos y Parques"/>
    <x v="1"/>
    <s v="Reservas excepcionales"/>
    <n v="2302"/>
    <s v="2-2302"/>
    <s v="S.G.P. Proposito General-Otros Sectores"/>
    <m/>
    <m/>
    <x v="1"/>
    <s v="Situado Fiscal"/>
    <n v="2"/>
    <s v="COMUNA  2"/>
    <n v="42"/>
    <s v="CALI AMABLE Y SOSTENIBLE"/>
    <n v="4203"/>
    <s v="VIVIENDO MEJOR Y DISFRUTANDO MÁS A CALI"/>
    <n v="4203004"/>
    <s v="Equipamientos colectivos multifuncionales, sostenibles y acc"/>
    <x v="287"/>
    <s v="Escenarios deportivos en comunas y corregimientos mantenidos"/>
    <n v="0"/>
    <n v="0"/>
    <n v="91789691"/>
    <n v="0"/>
    <n v="0"/>
    <n v="0"/>
    <n v="0"/>
    <n v="91789691"/>
    <n v="91789691"/>
    <n v="91789691"/>
    <n v="0"/>
    <n v="0"/>
    <n v="91789691"/>
    <n v="0"/>
    <n v="0"/>
  </r>
  <r>
    <x v="18"/>
    <x v="18"/>
    <s v="BP26000479"/>
    <s v="ADECUACIÓN DE LOS ESCENARIOS DEPORTIVOS Y RECREATIVOS CORREGIMIENTO EL SALADITO DEL MUNICIPIO SANTIAGO DE  CALI"/>
    <s v="BP260004791010101"/>
    <s v="Ejecutar fase de obra para acondicionamiento de los espacios deportivos y recreativos corregimiento el Saladito"/>
    <m/>
    <m/>
    <s v="2-301010351"/>
    <s v="Escenarios Deportivos y Parques"/>
    <x v="1"/>
    <s v="Reservas excepcionales"/>
    <n v="2302"/>
    <s v="2-2302"/>
    <s v="S.G.P. Proposito General-Otros Sectores"/>
    <m/>
    <m/>
    <x v="1"/>
    <s v="Situado Fiscal"/>
    <n v="60"/>
    <s v="EL SALADITO"/>
    <n v="42"/>
    <s v="CALI AMABLE Y SOSTENIBLE"/>
    <n v="4203"/>
    <s v="VIVIENDO MEJOR Y DISFRUTANDO MÁS A CALI"/>
    <n v="4203004"/>
    <s v="Equipamientos colectivos multifuncionales, sostenibles y acc"/>
    <x v="287"/>
    <s v="Escenarios deportivos en comunas y corregimientos mantenidos"/>
    <n v="0"/>
    <n v="0"/>
    <n v="30342919"/>
    <n v="0"/>
    <n v="0"/>
    <n v="0"/>
    <n v="0"/>
    <n v="30342919"/>
    <n v="30342919"/>
    <n v="30342919"/>
    <n v="0"/>
    <n v="0"/>
    <n v="30342919"/>
    <n v="0"/>
    <n v="0"/>
  </r>
  <r>
    <x v="18"/>
    <x v="18"/>
    <s v="BP26000479"/>
    <s v="ADECUACIÓN DE LOS ESCENARIOS DEPORTIVOS Y RECREATIVOS CORREGIMIENTO EL SALADITO DEL MUNICIPIO SANTIAGO DE  CALI"/>
    <s v="BP260004791020101"/>
    <s v="Ejecutar trabajos de terminado de obra para acondicionamiento de los espacios deportivos y recreativos corregimiento el Saladito"/>
    <m/>
    <m/>
    <s v="2-301010351"/>
    <s v="Escenarios Deportivos y Parques"/>
    <x v="1"/>
    <s v="Reservas excepcionales"/>
    <n v="2302"/>
    <s v="2-2302"/>
    <s v="S.G.P. Proposito General-Otros Sectores"/>
    <m/>
    <m/>
    <x v="1"/>
    <s v="Situado Fiscal"/>
    <n v="60"/>
    <s v="EL SALADITO"/>
    <n v="42"/>
    <s v="CALI AMABLE Y SOSTENIBLE"/>
    <n v="4203"/>
    <s v="VIVIENDO MEJOR Y DISFRUTANDO MÁS A CALI"/>
    <n v="4203004"/>
    <s v="Equipamientos colectivos multifuncionales, sostenibles y acc"/>
    <x v="287"/>
    <s v="Escenarios deportivos en comunas y corregimientos mantenidos"/>
    <n v="0"/>
    <n v="0"/>
    <n v="45722930"/>
    <n v="0"/>
    <n v="0"/>
    <n v="0"/>
    <n v="0"/>
    <n v="45722930"/>
    <n v="45722930"/>
    <n v="45722930"/>
    <n v="0"/>
    <n v="0"/>
    <n v="45722930"/>
    <n v="0"/>
    <n v="0"/>
  </r>
  <r>
    <x v="18"/>
    <x v="18"/>
    <s v="BP26000480"/>
    <s v="MANTENIMIENTO DE LOS ESCENARIOS DEPORTIVOS Y RECREATIVOS CORREGIMIENTO VILLACARMELO DEL MUNICIPIO SANTIAGO DE  CALI"/>
    <s v="BP260004801010101"/>
    <s v="Ejecutar fase de obra para el mejoramiento de los espacios deportivos y recreativos en el corregimiento Villacarmelo"/>
    <m/>
    <m/>
    <s v="2-301010351"/>
    <s v="Escenarios Deportivos y Parques"/>
    <x v="1"/>
    <s v="Reservas excepcionales"/>
    <n v="2302"/>
    <s v="2-2302"/>
    <s v="S.G.P. Proposito General-Otros Sectores"/>
    <m/>
    <m/>
    <x v="1"/>
    <s v="Situado Fiscal"/>
    <n v="55"/>
    <s v="VILLACARMELO"/>
    <n v="42"/>
    <s v="CALI AMABLE Y SOSTENIBLE"/>
    <n v="4203"/>
    <s v="VIVIENDO MEJOR Y DISFRUTANDO MÁS A CALI"/>
    <n v="4203004"/>
    <s v="Equipamientos colectivos multifuncionales, sostenibles y acc"/>
    <x v="287"/>
    <s v="Escenarios deportivos en comunas y corregimientos mantenidos"/>
    <n v="0"/>
    <n v="0"/>
    <n v="13248419"/>
    <n v="0"/>
    <n v="0"/>
    <n v="0"/>
    <n v="0"/>
    <n v="13248419"/>
    <n v="13248419"/>
    <n v="13248419"/>
    <n v="0"/>
    <n v="0"/>
    <n v="13248419"/>
    <n v="0"/>
    <n v="0"/>
  </r>
  <r>
    <x v="18"/>
    <x v="18"/>
    <s v="BP26000480"/>
    <s v="MANTENIMIENTO DE LOS ESCENARIOS DEPORTIVOS Y RECREATIVOS CORREGIMIENTO VILLACARMELO DEL MUNICIPIO SANTIAGO DE  CALI"/>
    <s v="BP260004801020101"/>
    <s v="Ejecutar trabajos de terminado de obra para la conservacion de la infraestructura deportiva y recreativa en el corregimiento Villacarmelo"/>
    <m/>
    <m/>
    <s v="2-301010351"/>
    <s v="Escenarios Deportivos y Parques"/>
    <x v="1"/>
    <s v="Reservas excepcionales"/>
    <n v="2302"/>
    <s v="2-2302"/>
    <s v="S.G.P. Proposito General-Otros Sectores"/>
    <m/>
    <m/>
    <x v="1"/>
    <s v="Situado Fiscal"/>
    <n v="55"/>
    <s v="VILLACARMELO"/>
    <n v="42"/>
    <s v="CALI AMABLE Y SOSTENIBLE"/>
    <n v="4203"/>
    <s v="VIVIENDO MEJOR Y DISFRUTANDO MÁS A CALI"/>
    <n v="4203004"/>
    <s v="Equipamientos colectivos multifuncionales, sostenibles y acc"/>
    <x v="287"/>
    <s v="Escenarios deportivos en comunas y corregimientos mantenidos"/>
    <n v="0"/>
    <n v="0"/>
    <n v="52547257"/>
    <n v="0"/>
    <n v="0"/>
    <n v="0"/>
    <n v="0"/>
    <n v="52547257"/>
    <n v="52547257"/>
    <n v="52547257"/>
    <n v="0"/>
    <n v="0"/>
    <n v="52547257"/>
    <n v="0"/>
    <n v="0"/>
  </r>
  <r>
    <x v="18"/>
    <x v="18"/>
    <s v="BP26000495"/>
    <s v="ADECUACIÓN DE LOS ESCENARIOS DEPORTIVOS Y RECREATIVOS DE LA COMUNA 16 DE SANTIAGO DE   CALI"/>
    <s v="BP260004951010102"/>
    <s v="Ejecutar fase de obra para acondicionamiento biosaludables de los espacios deportivos y recreativos  Barrio Ciudad 2000"/>
    <m/>
    <m/>
    <s v="2-301010351"/>
    <s v="Escenarios Deportivos y Parques"/>
    <x v="1"/>
    <s v="Reservas excepcionales"/>
    <n v="2302"/>
    <s v="2-2302"/>
    <s v="S.G.P. Proposito General-Otros Sectores"/>
    <m/>
    <m/>
    <x v="1"/>
    <s v="Situado Fiscal"/>
    <n v="16"/>
    <s v="COMUNA  16"/>
    <n v="42"/>
    <s v="CALI AMABLE Y SOSTENIBLE"/>
    <n v="4203"/>
    <s v="VIVIENDO MEJOR Y DISFRUTANDO MÁS A CALI"/>
    <n v="4203004"/>
    <s v="Equipamientos colectivos multifuncionales, sostenibles y acc"/>
    <x v="287"/>
    <s v="Escenarios deportivos en comunas y corregimientos mantenidos"/>
    <n v="0"/>
    <n v="0"/>
    <n v="32299196"/>
    <n v="0"/>
    <n v="0"/>
    <n v="0"/>
    <n v="0"/>
    <n v="32299196"/>
    <n v="32299196"/>
    <n v="32299196"/>
    <n v="0"/>
    <n v="0"/>
    <n v="32299196"/>
    <n v="0"/>
    <n v="0"/>
  </r>
  <r>
    <x v="18"/>
    <x v="18"/>
    <s v="BP26000495"/>
    <s v="ADECUACIÓN DE LOS ESCENARIOS DEPORTIVOS Y RECREATIVOS DE LA COMUNA 16 DE SANTIAGO DE   CALI"/>
    <s v="BP260004951010105"/>
    <s v="Ejecutar fase de obra para acondicionamiento cancha múltiple de los espacios deportivos y recreativos  Barrio Republica de Israel"/>
    <m/>
    <m/>
    <s v="2-301010351"/>
    <s v="Escenarios Deportivos y Parques"/>
    <x v="1"/>
    <s v="Reservas excepcionales"/>
    <n v="2302"/>
    <s v="2-2302"/>
    <s v="S.G.P. Proposito General-Otros Sectores"/>
    <m/>
    <m/>
    <x v="1"/>
    <s v="Situado Fiscal"/>
    <n v="16"/>
    <s v="COMUNA  16"/>
    <n v="42"/>
    <s v="CALI AMABLE Y SOSTENIBLE"/>
    <n v="4203"/>
    <s v="VIVIENDO MEJOR Y DISFRUTANDO MÁS A CALI"/>
    <n v="4203004"/>
    <s v="Equipamientos colectivos multifuncionales, sostenibles y acc"/>
    <x v="287"/>
    <s v="Escenarios deportivos en comunas y corregimientos mantenidos"/>
    <n v="0"/>
    <n v="0"/>
    <n v="40109001"/>
    <n v="0"/>
    <n v="0"/>
    <n v="0"/>
    <n v="0"/>
    <n v="40109001"/>
    <n v="40109001"/>
    <n v="40109001"/>
    <n v="0"/>
    <n v="0"/>
    <n v="40109001"/>
    <n v="0"/>
    <n v="0"/>
  </r>
  <r>
    <x v="18"/>
    <x v="18"/>
    <s v="BP26000495"/>
    <s v="ADECUACIÓN DE LOS ESCENARIOS DEPORTIVOS Y RECREATIVOS DE LA COMUNA 16 DE SANTIAGO DE   CALI"/>
    <s v="BP260004951020102"/>
    <s v="Ejecutar trabajos de terminado de obra para acondicionamiento biosaludables de los espacios deportivos y recreativos Barrio Ciudad 2000"/>
    <m/>
    <m/>
    <s v="2-301010351"/>
    <s v="Escenarios Deportivos y Parques"/>
    <x v="1"/>
    <s v="Reservas excepcionales"/>
    <n v="2302"/>
    <s v="2-2302"/>
    <s v="S.G.P. Proposito General-Otros Sectores"/>
    <m/>
    <m/>
    <x v="1"/>
    <s v="Situado Fiscal"/>
    <n v="16"/>
    <s v="COMUNA  16"/>
    <n v="42"/>
    <s v="CALI AMABLE Y SOSTENIBLE"/>
    <n v="4203"/>
    <s v="VIVIENDO MEJOR Y DISFRUTANDO MÁS A CALI"/>
    <n v="4203004"/>
    <s v="Equipamientos colectivos multifuncionales, sostenibles y acc"/>
    <x v="287"/>
    <s v="Escenarios deportivos en comunas y corregimientos mantenidos"/>
    <n v="0"/>
    <n v="0"/>
    <n v="153544698"/>
    <n v="0"/>
    <n v="0"/>
    <n v="0"/>
    <n v="0"/>
    <n v="153544698"/>
    <n v="153544698"/>
    <n v="153544698"/>
    <n v="0"/>
    <n v="0"/>
    <n v="153544698"/>
    <n v="0"/>
    <n v="0"/>
  </r>
  <r>
    <x v="18"/>
    <x v="18"/>
    <s v="BP26000495"/>
    <s v="ADECUACIÓN DE LOS ESCENARIOS DEPORTIVOS Y RECREATIVOS DE LA COMUNA 16 DE SANTIAGO DE   CALI"/>
    <s v="BP260004951020105"/>
    <s v="Ejecutar trabajos de terminado de obra para acondicionamiento cancha múltiple de los espacios deportivos y recreativos Barrio Republica de Israel"/>
    <m/>
    <m/>
    <s v="2-301010351"/>
    <s v="Escenarios Deportivos y Parques"/>
    <x v="1"/>
    <s v="Reservas excepcionales"/>
    <n v="2302"/>
    <s v="2-2302"/>
    <s v="S.G.P. Proposito General-Otros Sectores"/>
    <m/>
    <m/>
    <x v="1"/>
    <s v="Situado Fiscal"/>
    <n v="16"/>
    <s v="COMUNA  16"/>
    <n v="42"/>
    <s v="CALI AMABLE Y SOSTENIBLE"/>
    <n v="4203"/>
    <s v="VIVIENDO MEJOR Y DISFRUTANDO MÁS A CALI"/>
    <n v="4203004"/>
    <s v="Equipamientos colectivos multifuncionales, sostenibles y acc"/>
    <x v="287"/>
    <s v="Escenarios deportivos en comunas y corregimientos mantenidos"/>
    <n v="0"/>
    <n v="0"/>
    <n v="41422932"/>
    <n v="0"/>
    <n v="0"/>
    <n v="0"/>
    <n v="0"/>
    <n v="41422932"/>
    <n v="41422932"/>
    <n v="41422932"/>
    <n v="0"/>
    <n v="0"/>
    <n v="41422932"/>
    <n v="0"/>
    <n v="0"/>
  </r>
  <r>
    <x v="18"/>
    <x v="18"/>
    <s v="BP26000842"/>
    <s v="Adecuación de escenarios para el deporte y la recreación del Municipio Santiago de   Cali"/>
    <s v="BP260008421020110"/>
    <s v="Adecuar piscinas de los escenarios deportivos y recreativos comunitarios"/>
    <m/>
    <m/>
    <s v="2-3010103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145900081"/>
    <n v="0"/>
    <n v="0"/>
    <n v="0"/>
    <n v="0"/>
    <n v="145900081"/>
    <n v="145900081"/>
    <n v="145900081"/>
    <n v="0"/>
    <n v="0"/>
    <n v="145900081"/>
    <n v="0"/>
    <n v="0"/>
  </r>
  <r>
    <x v="18"/>
    <x v="18"/>
    <s v="BP26000842"/>
    <s v="Adecuación de escenarios para el deporte y la recreación del Municipio Santiago de   Cali"/>
    <s v="BP260008421020112"/>
    <s v="Adecuar instalaciones electricas de las unidades deportivas y recreativas"/>
    <m/>
    <m/>
    <s v="2-3010103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146250000"/>
    <n v="0"/>
    <n v="0"/>
    <n v="0"/>
    <n v="0"/>
    <n v="146250000"/>
    <n v="146250000"/>
    <n v="146250000"/>
    <n v="0"/>
    <n v="0"/>
    <n v="146250000"/>
    <n v="0"/>
    <n v="0"/>
  </r>
  <r>
    <x v="18"/>
    <x v="18"/>
    <s v="BP26001342"/>
    <s v="Adecuación de la Infraestructura Deportiva y Recreativa de Santiago de  Cali"/>
    <s v="BP260013421020102"/>
    <s v="Mejorar espacio deportivo y recreativo cancha de futbol polvo rojo"/>
    <m/>
    <m/>
    <s v="2-3010103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156957739"/>
    <n v="0"/>
    <n v="0"/>
    <n v="0"/>
    <n v="0"/>
    <n v="156957739"/>
    <n v="156957739"/>
    <n v="156957739"/>
    <n v="0"/>
    <n v="0"/>
    <n v="156957739"/>
    <n v="0"/>
    <n v="0"/>
  </r>
  <r>
    <x v="18"/>
    <x v="18"/>
    <s v="BP26001342"/>
    <s v="Adecuación de la Infraestructura Deportiva y Recreativa de Santiago de  Cali"/>
    <s v="BP260013421020105"/>
    <s v="Ejecutar obras de mejora espacio deportivo y recreativo Vista Hermosa"/>
    <m/>
    <m/>
    <s v="2-301010351"/>
    <s v="Escenarios Deportivos y Parques"/>
    <x v="1"/>
    <s v="Reservas excepcionales"/>
    <n v="2302"/>
    <s v="2-2302"/>
    <s v="S.G.P. Proposito General-Otros Sectores"/>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637234644"/>
    <n v="0"/>
    <n v="0"/>
    <n v="0"/>
    <n v="0"/>
    <n v="637234644"/>
    <n v="637234644"/>
    <n v="637234644"/>
    <n v="0"/>
    <n v="0"/>
    <n v="637234644"/>
    <n v="0"/>
    <n v="0"/>
  </r>
  <r>
    <x v="18"/>
    <x v="18"/>
    <s v="BP26001887"/>
    <s v="ADECUACIÓN DE LA INFRAESTRUCTURA DEPORTIVA Y RECREATIVA DE LA COMUNA 7 DE SANTIAGO DE  CALI"/>
    <s v="BP260018871010101"/>
    <s v="Ejecutar fase de obra para ampliación de los esceanrios deportivos y recreativos Barrio Las Veraneras"/>
    <m/>
    <m/>
    <s v="2-301010351"/>
    <s v="Escenarios Deportivos y Parques"/>
    <x v="1"/>
    <s v="Reservas excepcionales"/>
    <n v="2302"/>
    <s v="2-2302"/>
    <s v="S.G.P. Proposito General-Otros Sectores"/>
    <m/>
    <m/>
    <x v="1"/>
    <s v="Situado Fiscal"/>
    <n v="7"/>
    <s v="COMUNA  7"/>
    <n v="42"/>
    <s v="CALI AMABLE Y SOSTENIBLE"/>
    <n v="4203"/>
    <s v="VIVIENDO MEJOR Y DISFRUTANDO MÁS A CALI"/>
    <n v="4203004"/>
    <s v="Equipamientos colectivos multifuncionales, sostenibles y acc"/>
    <x v="287"/>
    <s v="Escenarios deportivos en comunas y corregimientos mantenidos"/>
    <n v="0"/>
    <n v="0"/>
    <n v="6945087"/>
    <n v="0"/>
    <n v="0"/>
    <n v="0"/>
    <n v="0"/>
    <n v="6945087"/>
    <n v="6945087"/>
    <n v="6945087"/>
    <n v="0"/>
    <n v="0"/>
    <n v="6945087"/>
    <n v="0"/>
    <n v="0"/>
  </r>
  <r>
    <x v="18"/>
    <x v="18"/>
    <s v="BP26001887"/>
    <s v="ADECUACIÓN DE LA INFRAESTRUCTURA DEPORTIVA Y RECREATIVA DE LA COMUNA 7 DE SANTIAGO DE  CALI"/>
    <s v="BP260018871010102"/>
    <s v="Ejecutar fase de obra para ampliación de los esceanrios deportivos y recreativos Barrio Alfonso López II"/>
    <m/>
    <m/>
    <s v="2-301010351"/>
    <s v="Escenarios Deportivos y Parques"/>
    <x v="1"/>
    <s v="Reservas excepcionales"/>
    <n v="2302"/>
    <s v="2-2302"/>
    <s v="S.G.P. Proposito General-Otros Sectores"/>
    <m/>
    <m/>
    <x v="1"/>
    <s v="Situado Fiscal"/>
    <n v="7"/>
    <s v="COMUNA  7"/>
    <n v="42"/>
    <s v="CALI AMABLE Y SOSTENIBLE"/>
    <n v="4203"/>
    <s v="VIVIENDO MEJOR Y DISFRUTANDO MÁS A CALI"/>
    <n v="4203004"/>
    <s v="Equipamientos colectivos multifuncionales, sostenibles y acc"/>
    <x v="287"/>
    <s v="Escenarios deportivos en comunas y corregimientos mantenidos"/>
    <n v="0"/>
    <n v="0"/>
    <n v="29882955"/>
    <n v="0"/>
    <n v="0"/>
    <n v="0"/>
    <n v="0"/>
    <n v="29882955"/>
    <n v="29882955"/>
    <n v="29882955"/>
    <n v="0"/>
    <n v="0"/>
    <n v="29882955"/>
    <n v="0"/>
    <n v="0"/>
  </r>
  <r>
    <x v="18"/>
    <x v="18"/>
    <s v="BP26001887"/>
    <s v="ADECUACIÓN DE LA INFRAESTRUCTURA DEPORTIVA Y RECREATIVA DE LA COMUNA 7 DE SANTIAGO DE  CALI"/>
    <s v="BP260018871010103"/>
    <s v="Ejecutar fase de obra para ampliación de los esceanrios deportivos y recreativos Barrio Las Ceibas"/>
    <m/>
    <m/>
    <s v="2-301010351"/>
    <s v="Escenarios Deportivos y Parques"/>
    <x v="1"/>
    <s v="Reservas excepcionales"/>
    <n v="2302"/>
    <s v="2-2302"/>
    <s v="S.G.P. Proposito General-Otros Sectores"/>
    <m/>
    <m/>
    <x v="1"/>
    <s v="Situado Fiscal"/>
    <n v="7"/>
    <s v="COMUNA  7"/>
    <n v="42"/>
    <s v="CALI AMABLE Y SOSTENIBLE"/>
    <n v="4203"/>
    <s v="VIVIENDO MEJOR Y DISFRUTANDO MÁS A CALI"/>
    <n v="4203004"/>
    <s v="Equipamientos colectivos multifuncionales, sostenibles y acc"/>
    <x v="287"/>
    <s v="Escenarios deportivos en comunas y corregimientos mantenidos"/>
    <n v="0"/>
    <n v="0"/>
    <n v="5736683"/>
    <n v="0"/>
    <n v="0"/>
    <n v="0"/>
    <n v="0"/>
    <n v="5736683"/>
    <n v="5736683"/>
    <n v="5736683"/>
    <n v="0"/>
    <n v="0"/>
    <n v="5736683"/>
    <n v="0"/>
    <n v="0"/>
  </r>
  <r>
    <x v="18"/>
    <x v="18"/>
    <s v="BP26001887"/>
    <s v="ADECUACIÓN DE LA INFRAESTRUCTURA DEPORTIVA Y RECREATIVA DE LA COMUNA 7 DE SANTIAGO DE  CALI"/>
    <s v="BP260018871020101"/>
    <s v="Ejecutar fase de trabajo para los espacios deportivos y recreativos Barrio Las Veraneras"/>
    <m/>
    <m/>
    <s v="2-301010351"/>
    <s v="Escenarios Deportivos y Parques"/>
    <x v="1"/>
    <s v="Reservas excepcionales"/>
    <n v="2302"/>
    <s v="2-2302"/>
    <s v="S.G.P. Proposito General-Otros Sectores"/>
    <m/>
    <m/>
    <x v="1"/>
    <s v="Situado Fiscal"/>
    <n v="7"/>
    <s v="COMUNA  7"/>
    <n v="42"/>
    <s v="CALI AMABLE Y SOSTENIBLE"/>
    <n v="4203"/>
    <s v="VIVIENDO MEJOR Y DISFRUTANDO MÁS A CALI"/>
    <n v="4203004"/>
    <s v="Equipamientos colectivos multifuncionales, sostenibles y acc"/>
    <x v="287"/>
    <s v="Escenarios deportivos en comunas y corregimientos mantenidos"/>
    <n v="0"/>
    <n v="0"/>
    <n v="19739120"/>
    <n v="0"/>
    <n v="0"/>
    <n v="0"/>
    <n v="0"/>
    <n v="19739120"/>
    <n v="19739120"/>
    <n v="19739120"/>
    <n v="0"/>
    <n v="0"/>
    <n v="19739120"/>
    <n v="0"/>
    <n v="0"/>
  </r>
  <r>
    <x v="18"/>
    <x v="18"/>
    <s v="BP26001887"/>
    <s v="ADECUACIÓN DE LA INFRAESTRUCTURA DEPORTIVA Y RECREATIVA DE LA COMUNA 7 DE SANTIAGO DE  CALI"/>
    <s v="BP260018871020102"/>
    <s v="Ejecutar fase de trabajo para los espacios deportivos y recreativos Barrio Alfonso López II"/>
    <m/>
    <m/>
    <s v="2-301010351"/>
    <s v="Escenarios Deportivos y Parques"/>
    <x v="1"/>
    <s v="Reservas excepcionales"/>
    <n v="2302"/>
    <s v="2-2302"/>
    <s v="S.G.P. Proposito General-Otros Sectores"/>
    <m/>
    <m/>
    <x v="1"/>
    <s v="Situado Fiscal"/>
    <n v="7"/>
    <s v="COMUNA  7"/>
    <n v="42"/>
    <s v="CALI AMABLE Y SOSTENIBLE"/>
    <n v="4203"/>
    <s v="VIVIENDO MEJOR Y DISFRUTANDO MÁS A CALI"/>
    <n v="4203004"/>
    <s v="Equipamientos colectivos multifuncionales, sostenibles y acc"/>
    <x v="287"/>
    <s v="Escenarios deportivos en comunas y corregimientos mantenidos"/>
    <n v="0"/>
    <n v="0"/>
    <n v="93187114"/>
    <n v="0"/>
    <n v="0"/>
    <n v="0"/>
    <n v="0"/>
    <n v="93187114"/>
    <n v="93187114"/>
    <n v="93187114"/>
    <n v="0"/>
    <n v="0"/>
    <n v="93187114"/>
    <n v="0"/>
    <n v="0"/>
  </r>
  <r>
    <x v="18"/>
    <x v="18"/>
    <s v="BP26001887"/>
    <s v="ADECUACIÓN DE LA INFRAESTRUCTURA DEPORTIVA Y RECREATIVA DE LA COMUNA 7 DE SANTIAGO DE  CALI"/>
    <s v="BP260018871020103"/>
    <s v="Ejecutar fase de trabajo para los espacios deportivos y recreativos Barrio Las Ceibas"/>
    <m/>
    <m/>
    <s v="2-301010351"/>
    <s v="Escenarios Deportivos y Parques"/>
    <x v="1"/>
    <s v="Reservas excepcionales"/>
    <n v="2302"/>
    <s v="2-2302"/>
    <s v="S.G.P. Proposito General-Otros Sectores"/>
    <m/>
    <m/>
    <x v="1"/>
    <s v="Situado Fiscal"/>
    <n v="7"/>
    <s v="COMUNA  7"/>
    <n v="42"/>
    <s v="CALI AMABLE Y SOSTENIBLE"/>
    <n v="4203"/>
    <s v="VIVIENDO MEJOR Y DISFRUTANDO MÁS A CALI"/>
    <n v="4203004"/>
    <s v="Equipamientos colectivos multifuncionales, sostenibles y acc"/>
    <x v="287"/>
    <s v="Escenarios deportivos en comunas y corregimientos mantenidos"/>
    <n v="0"/>
    <n v="0"/>
    <n v="55884328"/>
    <n v="0"/>
    <n v="0"/>
    <n v="0"/>
    <n v="0"/>
    <n v="55884328"/>
    <n v="55884328"/>
    <n v="55884328"/>
    <n v="0"/>
    <n v="0"/>
    <n v="55884328"/>
    <n v="0"/>
    <n v="0"/>
  </r>
  <r>
    <x v="18"/>
    <x v="18"/>
    <s v="BP26001888"/>
    <s v="ADECUACIÓN DE LA INFRAESTRUCTURA DEPORTIVA Y RECREATIVA DE LA COMUNA 10 DE SANTIAGO DE  CALI"/>
    <s v="BP260018881010101"/>
    <s v="Ejecutar fase de obra para ampliación de los espacios deportivos y recreativos Barrio el Guabal"/>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61599947"/>
    <n v="0"/>
    <n v="0"/>
    <n v="0"/>
    <n v="0"/>
    <n v="61599947"/>
    <n v="61599947"/>
    <n v="61599947"/>
    <n v="0"/>
    <n v="0"/>
    <n v="61599947"/>
    <n v="0"/>
    <n v="0"/>
  </r>
  <r>
    <x v="18"/>
    <x v="18"/>
    <s v="BP26001888"/>
    <s v="ADECUACIÓN DE LA INFRAESTRUCTURA DEPORTIVA Y RECREATIVA DE LA COMUNA 10 DE SANTIAGO DE  CALI"/>
    <s v="BP260018881010102"/>
    <s v="Ejecutar fase de obra para ampliacion de los espacios deportivos y recreativos Barrio Departamental"/>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67590456"/>
    <n v="0"/>
    <n v="0"/>
    <n v="0"/>
    <n v="0"/>
    <n v="67590456"/>
    <n v="67590456"/>
    <n v="67590456"/>
    <n v="0"/>
    <n v="0"/>
    <n v="67590456"/>
    <n v="0"/>
    <n v="0"/>
  </r>
  <r>
    <x v="18"/>
    <x v="18"/>
    <s v="BP26001888"/>
    <s v="ADECUACIÓN DE LA INFRAESTRUCTURA DEPORTIVA Y RECREATIVA DE LA COMUNA 10 DE SANTIAGO DE  CALI"/>
    <s v="BP260018881020101"/>
    <s v="Ejecutar fase de obra para la infraestructura deportiva y recreativa Barrio el Guabal"/>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85749867"/>
    <n v="0"/>
    <n v="0"/>
    <n v="0"/>
    <n v="0"/>
    <n v="85749867"/>
    <n v="85749867"/>
    <n v="85749867"/>
    <n v="0"/>
    <n v="0"/>
    <n v="85749867"/>
    <n v="0"/>
    <n v="0"/>
  </r>
  <r>
    <x v="18"/>
    <x v="18"/>
    <s v="BP26001888"/>
    <s v="ADECUACIÓN DE LA INFRAESTRUCTURA DEPORTIVA Y RECREATIVA DE LA COMUNA 10 DE SANTIAGO DE  CALI"/>
    <s v="BP260018881020102"/>
    <s v="Ejecutar fase de obra para la infraestructura deportiva y recreativa Barrio Departamental"/>
    <m/>
    <m/>
    <s v="2-301010351"/>
    <s v="Escenarios Deportivos y Parques"/>
    <x v="1"/>
    <s v="Reservas excepcionales"/>
    <n v="2302"/>
    <s v="2-2302"/>
    <s v="S.G.P. Proposito General-Otros Sectores"/>
    <m/>
    <m/>
    <x v="1"/>
    <s v="Situado Fiscal"/>
    <n v="10"/>
    <s v="COMUNA  10"/>
    <n v="42"/>
    <s v="CALI AMABLE Y SOSTENIBLE"/>
    <n v="4203"/>
    <s v="VIVIENDO MEJOR Y DISFRUTANDO MÁS A CALI"/>
    <n v="4203004"/>
    <s v="Equipamientos colectivos multifuncionales, sostenibles y acc"/>
    <x v="287"/>
    <s v="Escenarios deportivos en comunas y corregimientos mantenidos"/>
    <n v="0"/>
    <n v="0"/>
    <n v="20920058"/>
    <n v="0"/>
    <n v="0"/>
    <n v="0"/>
    <n v="0"/>
    <n v="20920058"/>
    <n v="20920058"/>
    <n v="20920058"/>
    <n v="0"/>
    <n v="0"/>
    <n v="20920058"/>
    <n v="0"/>
    <n v="0"/>
  </r>
  <r>
    <x v="18"/>
    <x v="18"/>
    <s v="BP26001889"/>
    <s v="ADECUACIÓN DE LA INFRAESTRUCTURA DEPORTIVA Y RECREATIVA DE LA COMUNA 21 DE SANTIAGO DE  CALI"/>
    <s v="BP260018891010101"/>
    <s v="Ejecutar fase de obra para de los espacios deportivos y recreativos Barrio Sol de Oriente"/>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5155002"/>
    <n v="0"/>
    <n v="0"/>
    <n v="0"/>
    <n v="0"/>
    <n v="5155002"/>
    <n v="5155002"/>
    <n v="5155002"/>
    <n v="0"/>
    <n v="0"/>
    <n v="5155002"/>
    <n v="0"/>
    <n v="0"/>
  </r>
  <r>
    <x v="18"/>
    <x v="18"/>
    <s v="BP26001889"/>
    <s v="ADECUACIÓN DE LA INFRAESTRUCTURA DEPORTIVA Y RECREATIVA DE LA COMUNA 21 DE SANTIAGO DE  CALI"/>
    <s v="BP260018891010102"/>
    <s v="Ejecutar fase de obra de los espacios deportivos y recreativos Barrio Suerte 90"/>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33471705"/>
    <n v="0"/>
    <n v="0"/>
    <n v="0"/>
    <n v="0"/>
    <n v="33471705"/>
    <n v="33471705"/>
    <n v="33471705"/>
    <n v="0"/>
    <n v="0"/>
    <n v="33471705"/>
    <n v="0"/>
    <n v="0"/>
  </r>
  <r>
    <x v="18"/>
    <x v="18"/>
    <s v="BP26001889"/>
    <s v="ADECUACIÓN DE LA INFRAESTRUCTURA DEPORTIVA Y RECREATIVA DE LA COMUNA 21 DE SANTIAGO DE  CALI"/>
    <s v="BP260018891010103"/>
    <s v="Ejecutar fase de obra de los espacios deportivos y recreativos Barrio Talanga I"/>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61288543"/>
    <n v="0"/>
    <n v="0"/>
    <n v="0"/>
    <n v="0"/>
    <n v="61288543"/>
    <n v="61288543"/>
    <n v="61288543"/>
    <n v="0"/>
    <n v="0"/>
    <n v="61288543"/>
    <n v="0"/>
    <n v="0"/>
  </r>
  <r>
    <x v="18"/>
    <x v="18"/>
    <s v="BP26001889"/>
    <s v="ADECUACIÓN DE LA INFRAESTRUCTURA DEPORTIVA Y RECREATIVA DE LA COMUNA 21 DE SANTIAGO DE  CALI"/>
    <s v="BP260018891020101"/>
    <s v="Ejecutar fase de obra para el mejoramiento de la infraestructura deportiva y recreativa Barrio Sol de Oriente"/>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87488791"/>
    <n v="0"/>
    <n v="0"/>
    <n v="0"/>
    <n v="0"/>
    <n v="87488791"/>
    <n v="87488791"/>
    <n v="87488791"/>
    <n v="0"/>
    <n v="0"/>
    <n v="87488791"/>
    <n v="0"/>
    <n v="0"/>
  </r>
  <r>
    <x v="18"/>
    <x v="18"/>
    <s v="BP26001889"/>
    <s v="ADECUACIÓN DE LA INFRAESTRUCTURA DEPORTIVA Y RECREATIVA DE LA COMUNA 21 DE SANTIAGO DE  CALI"/>
    <s v="BP260018891020102"/>
    <s v="Ejecutar fase de obra para el mejoramiento de la infraestructura deportiva y recreativa Barrio Suerte 90"/>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87863229"/>
    <n v="0"/>
    <n v="0"/>
    <n v="0"/>
    <n v="0"/>
    <n v="87863229"/>
    <n v="87863229"/>
    <n v="87863229"/>
    <n v="0"/>
    <n v="0"/>
    <n v="87863229"/>
    <n v="0"/>
    <n v="0"/>
  </r>
  <r>
    <x v="18"/>
    <x v="18"/>
    <s v="BP26001889"/>
    <s v="ADECUACIÓN DE LA INFRAESTRUCTURA DEPORTIVA Y RECREATIVA DE LA COMUNA 21 DE SANTIAGO DE  CALI"/>
    <s v="BP260018891020103"/>
    <s v="Ejecutar fase de obra para el mejoramiento de la infraestructura deportiva y recreativa Barrio Talanga I"/>
    <m/>
    <m/>
    <s v="2-301010351"/>
    <s v="Escenarios Deportivos y Parques"/>
    <x v="1"/>
    <s v="Reservas excepcionales"/>
    <n v="2302"/>
    <s v="2-2302"/>
    <s v="S.G.P. Proposito General-Otros Sectores"/>
    <m/>
    <m/>
    <x v="1"/>
    <s v="Situado Fiscal"/>
    <n v="21"/>
    <s v="COMUNA  21"/>
    <n v="42"/>
    <s v="CALI AMABLE Y SOSTENIBLE"/>
    <n v="4203"/>
    <s v="VIVIENDO MEJOR Y DISFRUTANDO MÁS A CALI"/>
    <n v="4203004"/>
    <s v="Equipamientos colectivos multifuncionales, sostenibles y acc"/>
    <x v="287"/>
    <s v="Escenarios deportivos en comunas y corregimientos mantenidos"/>
    <n v="0"/>
    <n v="0"/>
    <n v="124539349"/>
    <n v="0"/>
    <n v="0"/>
    <n v="0"/>
    <n v="0"/>
    <n v="124539349"/>
    <n v="124539349"/>
    <n v="124539349"/>
    <n v="0"/>
    <n v="0"/>
    <n v="124539349"/>
    <n v="0"/>
    <n v="0"/>
  </r>
  <r>
    <x v="18"/>
    <x v="18"/>
    <s v="BP26001592"/>
    <s v="Apoyo a ligas, clubes y deportistas en procesos de deporte asociado en Santiago de  Cali"/>
    <s v="BP260015921020104"/>
    <s v="Apoyar la logística de los eventos deportivos"/>
    <m/>
    <m/>
    <s v="2-3030247"/>
    <s v="Financiación de Eventos Deportivos"/>
    <x v="1"/>
    <s v="Reservas excepcionales"/>
    <n v="2303"/>
    <s v="2-2303"/>
    <s v="S.G.P. Proposito General-Deporte"/>
    <m/>
    <m/>
    <x v="0"/>
    <s v="Organismo"/>
    <n v="99"/>
    <s v="MUNICIPIO DE CALI"/>
    <n v="41"/>
    <s v="CALI SOCIAL Y DIVERSA"/>
    <n v="4105"/>
    <s v="CALI VIBRA CON LA CULTURA Y EL DEPORTE"/>
    <n v="4105001"/>
    <s v="ACTÍVATE CON EL DEPORTE Y LA RECREACIÓN"/>
    <x v="282"/>
    <s v="Clubes, ligas y deportistas apoyados con enfoque diferencial"/>
    <n v="0"/>
    <n v="0"/>
    <n v="15000000"/>
    <n v="0"/>
    <n v="0"/>
    <n v="0"/>
    <n v="0"/>
    <n v="15000000"/>
    <n v="15000000"/>
    <n v="15000000"/>
    <n v="0"/>
    <n v="0"/>
    <n v="15000000"/>
    <n v="0"/>
    <n v="0"/>
  </r>
  <r>
    <x v="18"/>
    <x v="18"/>
    <s v="BP26000842"/>
    <s v="Adecuación de escenarios para el deporte y la recreación del Municipio Santiago de   Cali"/>
    <s v="BP260008421020107"/>
    <s v="Adecuar piscinas de los escenarios deportivos y recreativos comunitarios"/>
    <m/>
    <m/>
    <s v="2-301010351"/>
    <s v="Escenarios Deportivos y Parques"/>
    <x v="1"/>
    <s v="Reservas excepcionales"/>
    <n v="2303"/>
    <s v="2-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407463264"/>
    <n v="0"/>
    <n v="0"/>
    <n v="0"/>
    <n v="0"/>
    <n v="407463264"/>
    <n v="407463264"/>
    <n v="407463264"/>
    <n v="0"/>
    <n v="0"/>
    <n v="407463264"/>
    <n v="0"/>
    <n v="0"/>
  </r>
  <r>
    <x v="18"/>
    <x v="18"/>
    <s v="BP26000842"/>
    <s v="Adecuación de escenarios para el deporte y la recreación del Municipio Santiago de   Cali"/>
    <s v="BP260008421020115"/>
    <s v="Adecuar piscinas de los escenarios deportivos de alto rendimiento"/>
    <m/>
    <m/>
    <s v="2-301010351"/>
    <s v="Escenarios Deportivos y Parques"/>
    <x v="1"/>
    <s v="Reservas excepcionales"/>
    <n v="2303"/>
    <s v="2-2303"/>
    <s v="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701469758"/>
    <n v="0"/>
    <n v="0"/>
    <n v="0"/>
    <n v="0"/>
    <n v="701469758"/>
    <n v="701469758"/>
    <n v="701469758"/>
    <n v="0"/>
    <n v="0"/>
    <n v="701469758"/>
    <n v="0"/>
    <n v="0"/>
  </r>
  <r>
    <x v="18"/>
    <x v="18"/>
    <s v="BP26000842"/>
    <s v="Adecuación de escenarios para el deporte y la recreación del Municipio Santiago de   Cali"/>
    <s v="BP260008421020116"/>
    <s v="Adecuar piscinas de los escenarios deportivos de alto rendimiento"/>
    <m/>
    <m/>
    <s v="2-301010351"/>
    <s v="Escenarios Deportivos y Parques"/>
    <x v="1"/>
    <s v="Reservas excepcionales"/>
    <n v="2313"/>
    <s v="2-2313"/>
    <s v="S.G.P.12/12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236466398"/>
    <n v="0"/>
    <n v="0"/>
    <n v="0"/>
    <n v="0"/>
    <n v="236466398"/>
    <n v="236466398"/>
    <n v="236466398"/>
    <n v="0"/>
    <n v="0"/>
    <n v="236466398"/>
    <n v="0"/>
    <n v="0"/>
  </r>
  <r>
    <x v="18"/>
    <x v="18"/>
    <s v="BP26000842"/>
    <s v="Adecuación de escenarios para el deporte y la recreación del Municipio Santiago de   Cali"/>
    <s v="BP260008421020128"/>
    <s v="Realizar adecuacion cancha sintetica escenarios comunitarios"/>
    <m/>
    <m/>
    <s v="2-301010351"/>
    <s v="Escenarios Deportivos y Parques"/>
    <x v="1"/>
    <s v="Reservas excepcionales"/>
    <n v="2313"/>
    <s v="2-2313"/>
    <s v="S.G.P.12/12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46209874"/>
    <n v="0"/>
    <n v="0"/>
    <n v="0"/>
    <n v="0"/>
    <n v="46209874"/>
    <n v="46209874"/>
    <n v="46209874"/>
    <n v="0"/>
    <n v="0"/>
    <n v="46209874"/>
    <n v="0"/>
    <n v="0"/>
  </r>
  <r>
    <x v="18"/>
    <x v="18"/>
    <s v="BP26000220"/>
    <s v="ADECUACIÓN DE ESPACIOS LÚDICOS INTEGRADOS EN SANTIAGO DE  CALI"/>
    <s v="BP260002201010122"/>
    <s v="Ejecutar obras de estructura de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29128075"/>
    <n v="0"/>
    <n v="0"/>
    <n v="0"/>
    <n v="0"/>
    <n v="29128075"/>
    <n v="29128075"/>
    <n v="29128075"/>
    <n v="0"/>
    <n v="0"/>
    <n v="29128075"/>
    <n v="0"/>
    <n v="0"/>
  </r>
  <r>
    <x v="18"/>
    <x v="18"/>
    <s v="BP26000220"/>
    <s v="ADECUACIÓN DE ESPACIOS LÚDICOS INTEGRADOS EN SANTIAGO DE  CALI"/>
    <s v="BP260002201010126"/>
    <s v="Ejecutar obras de cubierta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5480833"/>
    <n v="0"/>
    <n v="0"/>
    <n v="0"/>
    <n v="0"/>
    <n v="15480833"/>
    <n v="15480833"/>
    <n v="15480833"/>
    <n v="0"/>
    <n v="0"/>
    <n v="15480833"/>
    <n v="0"/>
    <n v="0"/>
  </r>
  <r>
    <x v="18"/>
    <x v="18"/>
    <s v="BP26000220"/>
    <s v="ADECUACIÓN DE ESPACIOS LÚDICOS INTEGRADOS EN SANTIAGO DE  CALI"/>
    <s v="BP260002201010127"/>
    <s v="Realizar obras de mamposteria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9077777"/>
    <n v="0"/>
    <n v="0"/>
    <n v="0"/>
    <n v="0"/>
    <n v="9077777"/>
    <n v="9077777"/>
    <n v="9077777"/>
    <n v="0"/>
    <n v="0"/>
    <n v="9077777"/>
    <n v="0"/>
    <n v="0"/>
  </r>
  <r>
    <x v="18"/>
    <x v="18"/>
    <s v="BP26000220"/>
    <s v="ADECUACIÓN DE ESPACIOS LÚDICOS INTEGRADOS EN SANTIAGO DE  CALI"/>
    <s v="BP260002201010128"/>
    <s v="Realizar trabajos de carpintería en madera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526094"/>
    <n v="0"/>
    <n v="0"/>
    <n v="0"/>
    <n v="0"/>
    <n v="1526094"/>
    <n v="1526094"/>
    <n v="1526094"/>
    <n v="0"/>
    <n v="0"/>
    <n v="1526094"/>
    <n v="0"/>
    <n v="0"/>
  </r>
  <r>
    <x v="18"/>
    <x v="18"/>
    <s v="BP26000220"/>
    <s v="ADECUACIÓN DE ESPACIOS LÚDICOS INTEGRADOS EN SANTIAGO DE  CALI"/>
    <s v="BP260002201010129"/>
    <s v="Realizar trabajos de red de alcantarillado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5889465"/>
    <n v="0"/>
    <n v="0"/>
    <n v="0"/>
    <n v="0"/>
    <n v="5889465"/>
    <n v="5889465"/>
    <n v="5889465"/>
    <n v="0"/>
    <n v="0"/>
    <n v="5889465"/>
    <n v="0"/>
    <n v="0"/>
  </r>
  <r>
    <x v="18"/>
    <x v="18"/>
    <s v="BP26000220"/>
    <s v="ADECUACIÓN DE ESPACIOS LÚDICOS INTEGRADOS EN SANTIAGO DE  CALI"/>
    <s v="BP260002201010130"/>
    <s v="Realizar trabajos de carpintería metálica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9232075"/>
    <n v="0"/>
    <n v="0"/>
    <n v="0"/>
    <n v="0"/>
    <n v="9232075"/>
    <n v="9232075"/>
    <n v="9232075"/>
    <n v="0"/>
    <n v="0"/>
    <n v="9232075"/>
    <n v="0"/>
    <n v="0"/>
  </r>
  <r>
    <x v="18"/>
    <x v="18"/>
    <s v="BP26000220"/>
    <s v="ADECUACIÓN DE ESPACIOS LÚDICOS INTEGRADOS EN SANTIAGO DE  CALI"/>
    <s v="BP260002201010131"/>
    <s v="Realizar trabajos de sistema de aguas lluvias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948418"/>
    <n v="0"/>
    <n v="0"/>
    <n v="0"/>
    <n v="0"/>
    <n v="948418"/>
    <n v="948418"/>
    <n v="948418"/>
    <n v="0"/>
    <n v="0"/>
    <n v="948418"/>
    <n v="0"/>
    <n v="0"/>
  </r>
  <r>
    <x v="18"/>
    <x v="18"/>
    <s v="BP26000220"/>
    <s v="ADECUACIÓN DE ESPACIOS LÚDICOS INTEGRADOS EN SANTIAGO DE  CALI"/>
    <s v="BP260002201010132"/>
    <s v="Realizar trabajos de instalación de aparatos sanitarios y dotaciones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680723"/>
    <n v="0"/>
    <n v="0"/>
    <n v="0"/>
    <n v="0"/>
    <n v="1680723"/>
    <n v="1680723"/>
    <n v="1680723"/>
    <n v="0"/>
    <n v="0"/>
    <n v="1680723"/>
    <n v="0"/>
    <n v="0"/>
  </r>
  <r>
    <x v="18"/>
    <x v="18"/>
    <s v="BP26000220"/>
    <s v="ADECUACIÓN DE ESPACIOS LÚDICOS INTEGRADOS EN SANTIAGO DE  CALI"/>
    <s v="BP260002201010133"/>
    <s v="Realizar trabajos de redes sanitarias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448190"/>
    <n v="0"/>
    <n v="0"/>
    <n v="0"/>
    <n v="0"/>
    <n v="1448190"/>
    <n v="1448190"/>
    <n v="1448190"/>
    <n v="0"/>
    <n v="0"/>
    <n v="1448190"/>
    <n v="0"/>
    <n v="0"/>
  </r>
  <r>
    <x v="18"/>
    <x v="18"/>
    <s v="BP26000220"/>
    <s v="ADECUACIÓN DE ESPACIOS LÚDICOS INTEGRADOS EN SANTIAGO DE  CALI"/>
    <s v="BP260002201010135"/>
    <s v="Realizar trabajos de instalaciones hidrosanitarias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203335"/>
    <n v="0"/>
    <n v="0"/>
    <n v="0"/>
    <n v="0"/>
    <n v="1203335"/>
    <n v="1203335"/>
    <n v="1203335"/>
    <n v="0"/>
    <n v="0"/>
    <n v="1203335"/>
    <n v="0"/>
    <n v="0"/>
  </r>
  <r>
    <x v="18"/>
    <x v="18"/>
    <s v="BP26000220"/>
    <s v="ADECUACIÓN DE ESPACIOS LÚDICOS INTEGRADOS EN SANTIAGO DE  CALI"/>
    <s v="BP260002201010136"/>
    <s v="Realizar trabajos de acabado de muros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3729352"/>
    <n v="0"/>
    <n v="0"/>
    <n v="0"/>
    <n v="0"/>
    <n v="3729352"/>
    <n v="3729352"/>
    <n v="3729352"/>
    <n v="0"/>
    <n v="0"/>
    <n v="3729352"/>
    <n v="0"/>
    <n v="0"/>
  </r>
  <r>
    <x v="18"/>
    <x v="18"/>
    <s v="BP26000220"/>
    <s v="ADECUACIÓN DE ESPACIOS LÚDICOS INTEGRADOS EN SANTIAGO DE  CALI"/>
    <s v="BP260002201010137"/>
    <s v="Realizar trabajos limpieza de adecuación de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82865"/>
    <n v="0"/>
    <n v="0"/>
    <n v="0"/>
    <n v="0"/>
    <n v="182865"/>
    <n v="182865"/>
    <n v="182865"/>
    <n v="0"/>
    <n v="0"/>
    <n v="182865"/>
    <n v="0"/>
    <n v="0"/>
  </r>
  <r>
    <x v="18"/>
    <x v="18"/>
    <s v="BP26000220"/>
    <s v="ADECUACIÓN DE ESPACIOS LÚDICOS INTEGRADOS EN SANTIAGO DE  CALI"/>
    <s v="BP260002201010138"/>
    <s v="Realizar trabajos de acabado de pisos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23597212"/>
    <n v="0"/>
    <n v="0"/>
    <n v="0"/>
    <n v="0"/>
    <n v="23597212"/>
    <n v="23597212"/>
    <n v="23597212"/>
    <n v="0"/>
    <n v="0"/>
    <n v="23597212"/>
    <n v="0"/>
    <n v="0"/>
  </r>
  <r>
    <x v="18"/>
    <x v="18"/>
    <s v="BP26000220"/>
    <s v="ADECUACIÓN DE ESPACIOS LÚDICOS INTEGRADOS EN SANTIAGO DE  CALI"/>
    <s v="BP260002201010139"/>
    <s v="Realizar trabajos de adecuación zonas verde de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2261788"/>
    <n v="0"/>
    <n v="0"/>
    <n v="0"/>
    <n v="0"/>
    <n v="2261788"/>
    <n v="2261788"/>
    <n v="2261788"/>
    <n v="0"/>
    <n v="0"/>
    <n v="2261788"/>
    <n v="0"/>
    <n v="0"/>
  </r>
  <r>
    <x v="18"/>
    <x v="18"/>
    <s v="BP26000220"/>
    <s v="ADECUACIÓN DE ESPACIOS LÚDICOS INTEGRADOS EN SANTIAGO DE  CALI"/>
    <s v="BP260002201010140"/>
    <s v="Realizar trabajos de adecuación andenes de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7970844"/>
    <n v="0"/>
    <n v="0"/>
    <n v="0"/>
    <n v="0"/>
    <n v="17970844"/>
    <n v="17970844"/>
    <n v="17970844"/>
    <n v="0"/>
    <n v="0"/>
    <n v="17970844"/>
    <n v="0"/>
    <n v="0"/>
  </r>
  <r>
    <x v="18"/>
    <x v="18"/>
    <s v="BP26000220"/>
    <s v="ADECUACIÓN DE ESPACIOS LÚDICOS INTEGRADOS EN SANTIAGO DE  CALI"/>
    <s v="BP260002201010141"/>
    <s v="Realizar trabajos de pisos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0660271"/>
    <n v="0"/>
    <n v="0"/>
    <n v="0"/>
    <n v="0"/>
    <n v="10660271"/>
    <n v="10660271"/>
    <n v="10660271"/>
    <n v="0"/>
    <n v="0"/>
    <n v="10660271"/>
    <n v="0"/>
    <n v="0"/>
  </r>
  <r>
    <x v="18"/>
    <x v="18"/>
    <s v="BP26000220"/>
    <s v="ADECUACIÓN DE ESPACIOS LÚDICOS INTEGRADOS EN SANTIAGO DE  CALI"/>
    <s v="BP260002201010142"/>
    <s v="Instalar redes electricas para la adecuación espacios lúdicos de primera infancia en el barrio Petecuy I"/>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8287956"/>
    <n v="0"/>
    <n v="0"/>
    <n v="0"/>
    <n v="0"/>
    <n v="8287956"/>
    <n v="8287956"/>
    <n v="8287956"/>
    <n v="0"/>
    <n v="0"/>
    <n v="8287956"/>
    <n v="0"/>
    <n v="0"/>
  </r>
  <r>
    <x v="18"/>
    <x v="18"/>
    <s v="BP26000220"/>
    <s v="ADECUACIÓN DE ESPACIOS LÚDICOS INTEGRADOS EN SANTIAGO DE  CALI"/>
    <s v="BP260002201020122"/>
    <s v="Realizar trabajos de instalaciones hidrosanitarias para el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203335"/>
    <n v="0"/>
    <n v="0"/>
    <n v="0"/>
    <n v="0"/>
    <n v="1203335"/>
    <n v="1203335"/>
    <n v="1203335"/>
    <n v="0"/>
    <n v="0"/>
    <n v="1203335"/>
    <n v="0"/>
    <n v="0"/>
  </r>
  <r>
    <x v="18"/>
    <x v="18"/>
    <s v="BP26000220"/>
    <s v="ADECUACIÓN DE ESPACIOS LÚDICOS INTEGRADOS EN SANTIAGO DE  CALI"/>
    <s v="BP260002201020123"/>
    <s v="Realizar trabajos de acondicionamiento de zonas verdes de infraestr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2261788"/>
    <n v="0"/>
    <n v="0"/>
    <n v="0"/>
    <n v="0"/>
    <n v="2261788"/>
    <n v="2261788"/>
    <n v="2261788"/>
    <n v="0"/>
    <n v="0"/>
    <n v="2261788"/>
    <n v="0"/>
    <n v="0"/>
  </r>
  <r>
    <x v="18"/>
    <x v="18"/>
    <s v="BP26000220"/>
    <s v="ADECUACIÓN DE ESPACIOS LÚDICOS INTEGRADOS EN SANTIAGO DE  CALI"/>
    <s v="BP260002201020124"/>
    <s v="Realizar trabajos de acabado de muros para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3729352"/>
    <n v="0"/>
    <n v="0"/>
    <n v="0"/>
    <n v="0"/>
    <n v="3729352"/>
    <n v="3729352"/>
    <n v="3729352"/>
    <n v="0"/>
    <n v="0"/>
    <n v="3729352"/>
    <n v="0"/>
    <n v="0"/>
  </r>
  <r>
    <x v="18"/>
    <x v="18"/>
    <s v="BP26000220"/>
    <s v="ADECUACIÓN DE ESPACIOS LÚDICOS INTEGRADOS EN SANTIAGO DE  CALI"/>
    <s v="BP260002201020125"/>
    <s v="Ejecutar obras preliminares de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479932"/>
    <n v="0"/>
    <n v="0"/>
    <n v="0"/>
    <n v="0"/>
    <n v="479932"/>
    <n v="479932"/>
    <n v="479932"/>
    <n v="0"/>
    <n v="0"/>
    <n v="479932"/>
    <n v="0"/>
    <n v="0"/>
  </r>
  <r>
    <x v="18"/>
    <x v="18"/>
    <s v="BP26000220"/>
    <s v="ADECUACIÓN DE ESPACIOS LÚDICOS INTEGRADOS EN SANTIAGO DE  CALI"/>
    <s v="BP260002201020126"/>
    <s v="Realizar trabajos de acabado de pisos para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23597214"/>
    <n v="0"/>
    <n v="0"/>
    <n v="0"/>
    <n v="0"/>
    <n v="23597214"/>
    <n v="23597214"/>
    <n v="23597214"/>
    <n v="0"/>
    <n v="0"/>
    <n v="23597214"/>
    <n v="0"/>
    <n v="0"/>
  </r>
  <r>
    <x v="18"/>
    <x v="18"/>
    <s v="BP26000220"/>
    <s v="ADECUACIÓN DE ESPACIOS LÚDICOS INTEGRADOS EN SANTIAGO DE  CALI"/>
    <s v="BP260002201020127"/>
    <s v="Realizar trabajos de acondicionamiento de andenes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7970844"/>
    <n v="0"/>
    <n v="0"/>
    <n v="0"/>
    <n v="0"/>
    <n v="17970844"/>
    <n v="17970844"/>
    <n v="17970844"/>
    <n v="0"/>
    <n v="0"/>
    <n v="17970844"/>
    <n v="0"/>
    <n v="0"/>
  </r>
  <r>
    <x v="18"/>
    <x v="18"/>
    <s v="BP26000220"/>
    <s v="ADECUACIÓN DE ESPACIOS LÚDICOS INTEGRADOS EN SANTIAGO DE  CALI"/>
    <s v="BP260002201020128"/>
    <s v="Instalar redes electricas para el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8287956"/>
    <n v="0"/>
    <n v="0"/>
    <n v="0"/>
    <n v="0"/>
    <n v="8287956"/>
    <n v="8287956"/>
    <n v="8287956"/>
    <n v="0"/>
    <n v="0"/>
    <n v="8287956"/>
    <n v="0"/>
    <n v="0"/>
  </r>
  <r>
    <x v="18"/>
    <x v="18"/>
    <s v="BP26000220"/>
    <s v="ADECUACIÓN DE ESPACIOS LÚDICOS INTEGRADOS EN SANTIAGO DE  CALI"/>
    <s v="BP260002201020129"/>
    <s v="Realizar trabajos de pisos para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0660271"/>
    <n v="0"/>
    <n v="0"/>
    <n v="0"/>
    <n v="0"/>
    <n v="10660271"/>
    <n v="10660271"/>
    <n v="10660271"/>
    <n v="0"/>
    <n v="0"/>
    <n v="10660271"/>
    <n v="0"/>
    <n v="0"/>
  </r>
  <r>
    <x v="18"/>
    <x v="18"/>
    <s v="BP26000220"/>
    <s v="ADECUACIÓN DE ESPACIOS LÚDICOS INTEGRADOS EN SANTIAGO DE  CALI"/>
    <s v="BP260002201020130"/>
    <s v="Realizar trabajos de carpintería en madera para el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526094"/>
    <n v="0"/>
    <n v="0"/>
    <n v="0"/>
    <n v="0"/>
    <n v="1526094"/>
    <n v="1526094"/>
    <n v="1526094"/>
    <n v="0"/>
    <n v="0"/>
    <n v="1526094"/>
    <n v="0"/>
    <n v="0"/>
  </r>
  <r>
    <x v="18"/>
    <x v="18"/>
    <s v="BP26000220"/>
    <s v="ADECUACIÓN DE ESPACIOS LÚDICOS INTEGRADOS EN SANTIAGO DE  CALI"/>
    <s v="BP260002201020131"/>
    <s v="Ejecutar obras de estructura de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35744307"/>
    <n v="0"/>
    <n v="0"/>
    <n v="0"/>
    <n v="0"/>
    <n v="35744307"/>
    <n v="35744307"/>
    <n v="35744307"/>
    <n v="0"/>
    <n v="0"/>
    <n v="35744307"/>
    <n v="0"/>
    <n v="0"/>
  </r>
  <r>
    <x v="18"/>
    <x v="18"/>
    <s v="BP26000220"/>
    <s v="ADECUACIÓN DE ESPACIOS LÚDICOS INTEGRADOS EN SANTIAGO DE  CALI"/>
    <s v="BP260002201020132"/>
    <s v="Ejecutar trabajos de obra para acondicionar la infraestructura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9077777"/>
    <n v="0"/>
    <n v="0"/>
    <n v="0"/>
    <n v="0"/>
    <n v="9077777"/>
    <n v="9077777"/>
    <n v="9077777"/>
    <n v="0"/>
    <n v="0"/>
    <n v="9077777"/>
    <n v="0"/>
    <n v="0"/>
  </r>
  <r>
    <x v="18"/>
    <x v="18"/>
    <s v="BP26000220"/>
    <s v="ADECUACIÓN DE ESPACIOS LÚDICOS INTEGRADOS EN SANTIAGO DE  CALI"/>
    <s v="BP260002201020133"/>
    <s v="Realizar trabajos de red de alcantarillado para el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5889465"/>
    <n v="0"/>
    <n v="0"/>
    <n v="0"/>
    <n v="0"/>
    <n v="5889465"/>
    <n v="5889465"/>
    <n v="5889465"/>
    <n v="0"/>
    <n v="0"/>
    <n v="5889465"/>
    <n v="0"/>
    <n v="0"/>
  </r>
  <r>
    <x v="18"/>
    <x v="18"/>
    <s v="BP26000220"/>
    <s v="ADECUACIÓN DE ESPACIOS LÚDICOS INTEGRADOS EN SANTIAGO DE  CALI"/>
    <s v="BP260002201020134"/>
    <s v="Realizar trabajos de carpintería metálica para el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9232075"/>
    <n v="0"/>
    <n v="0"/>
    <n v="0"/>
    <n v="0"/>
    <n v="9232075"/>
    <n v="9232075"/>
    <n v="9232075"/>
    <n v="0"/>
    <n v="0"/>
    <n v="9232075"/>
    <n v="0"/>
    <n v="0"/>
  </r>
  <r>
    <x v="18"/>
    <x v="18"/>
    <s v="BP26000220"/>
    <s v="ADECUACIÓN DE ESPACIOS LÚDICOS INTEGRADOS EN SANTIAGO DE  CALI"/>
    <s v="BP260002201020135"/>
    <s v="Ejecutar obras de cimentación de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20233109"/>
    <n v="0"/>
    <n v="0"/>
    <n v="0"/>
    <n v="0"/>
    <n v="20233109"/>
    <n v="20233109"/>
    <n v="20233109"/>
    <n v="0"/>
    <n v="0"/>
    <n v="20233109"/>
    <n v="0"/>
    <n v="0"/>
  </r>
  <r>
    <x v="18"/>
    <x v="18"/>
    <s v="BP26000220"/>
    <s v="ADECUACIÓN DE ESPACIOS LÚDICOS INTEGRADOS EN SANTIAGO DE  CALI"/>
    <s v="BP260002201020136"/>
    <s v="Ejecutar obras de cubierta para la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5480833"/>
    <n v="0"/>
    <n v="0"/>
    <n v="0"/>
    <n v="0"/>
    <n v="15480833"/>
    <n v="15480833"/>
    <n v="15480833"/>
    <n v="0"/>
    <n v="0"/>
    <n v="15480833"/>
    <n v="0"/>
    <n v="0"/>
  </r>
  <r>
    <x v="18"/>
    <x v="18"/>
    <s v="BP26000220"/>
    <s v="ADECUACIÓN DE ESPACIOS LÚDICOS INTEGRADOS EN SANTIAGO DE  CALI"/>
    <s v="BP260002201020138"/>
    <s v="Realizar trabajos de sistema de aguas lluvias para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948418"/>
    <n v="0"/>
    <n v="0"/>
    <n v="0"/>
    <n v="0"/>
    <n v="948418"/>
    <n v="948418"/>
    <n v="948418"/>
    <n v="0"/>
    <n v="0"/>
    <n v="948418"/>
    <n v="0"/>
    <n v="0"/>
  </r>
  <r>
    <x v="18"/>
    <x v="18"/>
    <s v="BP26000220"/>
    <s v="ADECUACIÓN DE ESPACIOS LÚDICOS INTEGRADOS EN SANTIAGO DE  CALI"/>
    <s v="BP260002201020139"/>
    <s v="Ejecutar obras de movimientos de tierra para el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0653745"/>
    <n v="0"/>
    <n v="0"/>
    <n v="0"/>
    <n v="0"/>
    <n v="10653745"/>
    <n v="10653745"/>
    <n v="10653745"/>
    <n v="0"/>
    <n v="0"/>
    <n v="10653745"/>
    <n v="0"/>
    <n v="0"/>
  </r>
  <r>
    <x v="18"/>
    <x v="18"/>
    <s v="BP26000220"/>
    <s v="ADECUACIÓN DE ESPACIOS LÚDICOS INTEGRADOS EN SANTIAGO DE  CALI"/>
    <s v="BP260002201020140"/>
    <s v="Realizar trabajos de redes sanitarias para el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448190"/>
    <n v="0"/>
    <n v="0"/>
    <n v="0"/>
    <n v="0"/>
    <n v="1448190"/>
    <n v="1448190"/>
    <n v="1448190"/>
    <n v="0"/>
    <n v="0"/>
    <n v="1448190"/>
    <n v="0"/>
    <n v="0"/>
  </r>
  <r>
    <x v="18"/>
    <x v="18"/>
    <s v="BP26000220"/>
    <s v="ADECUACIÓN DE ESPACIOS LÚDICOS INTEGRADOS EN SANTIAGO DE  CALI"/>
    <s v="BP260002201020141"/>
    <s v="Realizar trabajos limpieza de acondcionamiento de infraestruct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82015"/>
    <n v="0"/>
    <n v="0"/>
    <n v="0"/>
    <n v="0"/>
    <n v="182015"/>
    <n v="182015"/>
    <n v="182015"/>
    <n v="0"/>
    <n v="0"/>
    <n v="182015"/>
    <n v="0"/>
    <n v="0"/>
  </r>
  <r>
    <x v="18"/>
    <x v="18"/>
    <s v="BP26000220"/>
    <s v="ADECUACIÓN DE ESPACIOS LÚDICOS INTEGRADOS EN SANTIAGO DE  CALI"/>
    <s v="BP260002201020142"/>
    <s v="Realizar trabajos de instalación de aparatos sanitarios y dotaciones para el acondicionamiento de infraestructuras lúdicas de primera infancia en el barrio República de Israel"/>
    <m/>
    <m/>
    <s v="2-301010351"/>
    <s v="Escenarios Deportivos y Parques"/>
    <x v="1"/>
    <s v="Reservas excepcionales"/>
    <n v="2604"/>
    <s v="2-2604"/>
    <s v="S.G.P. Atenc Int Prim Infancia - Deporte"/>
    <m/>
    <m/>
    <x v="0"/>
    <s v="Organismo"/>
    <n v="99"/>
    <s v="MUNICIPIO DE CALI"/>
    <n v="41"/>
    <s v="CALI SOCIAL Y DIVERSA"/>
    <n v="4101"/>
    <s v="CONSTRUYENDO SOCIEDAD"/>
    <n v="4101001"/>
    <s v="ATENCIÓN INTEGRAL A LA PRIMERA INFANCIA"/>
    <x v="268"/>
    <s v="Espacios lúdicos adecuados para la primera infancia en comun"/>
    <n v="0"/>
    <n v="0"/>
    <n v="1680723"/>
    <n v="0"/>
    <n v="0"/>
    <n v="0"/>
    <n v="0"/>
    <n v="1680723"/>
    <n v="1680723"/>
    <n v="1680723"/>
    <n v="0"/>
    <n v="0"/>
    <n v="1680723"/>
    <n v="0"/>
    <n v="0"/>
  </r>
  <r>
    <x v="18"/>
    <x v="18"/>
    <s v="BP05044531"/>
    <s v="Mantenimiento de escenarios deportivos y recreativos del Municipio de Santiago de  Cali"/>
    <s v="BP050445311020171"/>
    <s v="Realizar mantenimiento banco jugadores del estadio olimpico pasucal guerrero"/>
    <m/>
    <m/>
    <s v="2-301010351"/>
    <s v="Escenarios Deportivos y Parques"/>
    <x v="1"/>
    <s v="Reservas excepcionales"/>
    <n v="4405"/>
    <s v="2-4405"/>
    <s v="Convenio Municipio Univalle Estadio"/>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39866461"/>
    <n v="0"/>
    <n v="0"/>
    <n v="0"/>
    <n v="0"/>
    <n v="39866461"/>
    <n v="39866461"/>
    <n v="39866461"/>
    <n v="0"/>
    <n v="0"/>
    <n v="39866461"/>
    <n v="0"/>
    <n v="0"/>
  </r>
  <r>
    <x v="18"/>
    <x v="18"/>
    <s v="BP05044531"/>
    <s v="Mantenimiento de escenarios deportivos y recreativos del Municipio de Santiago de  Cali"/>
    <s v="BP050445311020178"/>
    <s v="Realizar mantenimiento a los camerinos del estadio olimpico pascual guerrero"/>
    <m/>
    <m/>
    <s v="2-301010351"/>
    <s v="Escenarios Deportivos y Parques"/>
    <x v="1"/>
    <s v="Reservas excepcionales"/>
    <n v="4405"/>
    <s v="2-4405"/>
    <s v="Convenio Municipio Univalle Estadio"/>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88887688"/>
    <n v="0"/>
    <n v="0"/>
    <n v="0"/>
    <n v="0"/>
    <n v="88887688"/>
    <n v="88887688"/>
    <n v="88887688"/>
    <n v="0"/>
    <n v="0"/>
    <n v="88887688"/>
    <n v="0"/>
    <n v="0"/>
  </r>
  <r>
    <x v="18"/>
    <x v="18"/>
    <s v="BP05044531"/>
    <s v="Mantenimiento de escenarios deportivos y recreativos del Municipio de Santiago de  Cali"/>
    <s v="BP050445311020180"/>
    <s v="Realizar mantenimiento sala VIP estadio olimpico pascual guerrero"/>
    <m/>
    <m/>
    <s v="2-301010351"/>
    <s v="Escenarios Deportivos y Parques"/>
    <x v="1"/>
    <s v="Reservas excepcionales"/>
    <n v="4405"/>
    <s v="2-4405"/>
    <s v="Convenio Municipio Univalle Estadio"/>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38509775"/>
    <n v="0"/>
    <n v="0"/>
    <n v="0"/>
    <n v="0"/>
    <n v="38509775"/>
    <n v="38509775"/>
    <n v="38509775"/>
    <n v="0"/>
    <n v="0"/>
    <n v="38509775"/>
    <n v="0"/>
    <n v="0"/>
  </r>
  <r>
    <x v="18"/>
    <x v="18"/>
    <s v="BP05044531"/>
    <s v="Mantenimiento de escenarios deportivos y recreativos del Municipio de Santiago de  Cali"/>
    <s v="BP050445311020181"/>
    <s v="Realizar mantenimiento a la sala de prensa del estadio olimpico pascual guerrero"/>
    <m/>
    <m/>
    <s v="2-301010351"/>
    <s v="Escenarios Deportivos y Parques"/>
    <x v="1"/>
    <s v="Reservas excepcionales"/>
    <n v="4405"/>
    <s v="2-4405"/>
    <s v="Convenio Municipio Univalle Estadio"/>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14788095"/>
    <n v="0"/>
    <n v="0"/>
    <n v="0"/>
    <n v="0"/>
    <n v="14788095"/>
    <n v="14788095"/>
    <n v="14788095"/>
    <n v="0"/>
    <n v="0"/>
    <n v="14788095"/>
    <n v="0"/>
    <n v="0"/>
  </r>
  <r>
    <x v="18"/>
    <x v="18"/>
    <s v="BP26000842"/>
    <s v="Adecuación de escenarios para el deporte y la recreación del Municipio Santiago de   Cali"/>
    <s v="BP260008421020118"/>
    <s v="Adecuar piscinas de los escenarios deportivos de alto rendimiento"/>
    <m/>
    <m/>
    <s v="2-301010351"/>
    <s v="Escenarios Deportivos y Parques"/>
    <x v="1"/>
    <s v="Reservas excepcionales"/>
    <n v="4405"/>
    <s v="2-4405"/>
    <s v="Convenio Municipio Univalle Estadio"/>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429835902"/>
    <n v="0"/>
    <n v="0"/>
    <n v="0"/>
    <n v="0"/>
    <n v="429835902"/>
    <n v="429835902"/>
    <n v="429835902"/>
    <n v="0"/>
    <n v="0"/>
    <n v="429835902"/>
    <n v="0"/>
    <n v="0"/>
  </r>
  <r>
    <x v="18"/>
    <x v="18"/>
    <s v="BP05044437"/>
    <s v="RECREACIÓN EN ACTIVIDADES LUDICAS PARA NIÑOS Y NIÑAS DE LA PRIMERA INFANCIA DE LAS IEO DEL MUNICIPIO DE SANTIAGO DE  CALI"/>
    <s v="BP050444371010102"/>
    <s v="Adquirí elementos formativos ludo morral explorador."/>
    <m/>
    <m/>
    <s v="2-302010134"/>
    <s v="Adquisicion de Materiales y Suministros"/>
    <x v="1"/>
    <s v="Reservas excepcionales"/>
    <n v="6203"/>
    <s v="2-6203"/>
    <s v="Crédito Banca Privada"/>
    <m/>
    <m/>
    <x v="0"/>
    <s v="Organismo"/>
    <n v="99"/>
    <s v="MUNICIPIO DE CALI"/>
    <n v="41"/>
    <s v="CALI SOCIAL Y DIVERSA"/>
    <n v="4101"/>
    <s v="CONSTRUYENDO SOCIEDAD"/>
    <n v="4101001"/>
    <s v="ATENCIÓN INTEGRAL A LA PRIMERA INFANCIA"/>
    <x v="267"/>
    <s v="Niñas y niños de primera infancia con experiencias lúdicas"/>
    <n v="0"/>
    <n v="0"/>
    <n v="174047924"/>
    <n v="0"/>
    <n v="0"/>
    <n v="0"/>
    <n v="0"/>
    <n v="174047924"/>
    <n v="174047924"/>
    <n v="174047924"/>
    <n v="0"/>
    <n v="0"/>
    <n v="174047924"/>
    <n v="0"/>
    <n v="0"/>
  </r>
  <r>
    <x v="18"/>
    <x v="18"/>
    <s v="BP05044439"/>
    <s v="RECREACIÓN  A TRAVÉS DE LA INICIACIÓN Y FORMACIÓN DEPORTIVA EN IEO - MI COMUNIDAD ES ESCUELA -  DEL MUNICIPIO DE SANTIAGO DE  CALI"/>
    <s v="BP050444391020117"/>
    <s v="Adquirir materiales y suministros para procesos de formación con enfoque recreativo"/>
    <m/>
    <m/>
    <s v="2-302010134"/>
    <s v="Adquisicion de Materiales y Suministros"/>
    <x v="1"/>
    <s v="Reservas excepcionales"/>
    <n v="6203"/>
    <s v="2-6203"/>
    <s v="Crédito Banca Privada"/>
    <m/>
    <m/>
    <x v="0"/>
    <s v="Organismo"/>
    <n v="99"/>
    <s v="MUNICIPIO DE CALI"/>
    <n v="41"/>
    <s v="CALI SOCIAL Y DIVERSA"/>
    <n v="4101"/>
    <s v="CONSTRUYENDO SOCIEDAD"/>
    <n v="4101002"/>
    <s v="NIÑOS, NIÑAS, ADOLESCENTES Y JÓVENES - NNAJ CON OPORTUNIDADE"/>
    <x v="269"/>
    <s v="Niñas, niños y adolescentes (incluidos con discapacidad) ben"/>
    <n v="0"/>
    <n v="0"/>
    <n v="62372827"/>
    <n v="0"/>
    <n v="0"/>
    <n v="0"/>
    <n v="0"/>
    <n v="62372827"/>
    <n v="62372827"/>
    <n v="62372827"/>
    <n v="0"/>
    <n v="0"/>
    <n v="62372827"/>
    <n v="0"/>
    <n v="0"/>
  </r>
  <r>
    <x v="18"/>
    <x v="18"/>
    <s v="BP05044439"/>
    <s v="RECREACIÓN  A TRAVÉS DE LA INICIACIÓN Y FORMACIÓN DEPORTIVA EN IEO - MI COMUNIDAD ES ESCUELA -  DEL MUNICIPIO DE SANTIAGO DE  CALI"/>
    <s v="BP050444391020118"/>
    <s v="Adquirir implementos para procesos de formación con enfoque recreativo"/>
    <m/>
    <m/>
    <s v="2-302010134"/>
    <s v="Adquisicion de Materiales y Suministros"/>
    <x v="1"/>
    <s v="Reservas excepcionales"/>
    <n v="6203"/>
    <s v="2-6203"/>
    <s v="Crédito Banca Privada"/>
    <m/>
    <m/>
    <x v="0"/>
    <s v="Organismo"/>
    <n v="99"/>
    <s v="MUNICIPIO DE CALI"/>
    <n v="41"/>
    <s v="CALI SOCIAL Y DIVERSA"/>
    <n v="4101"/>
    <s v="CONSTRUYENDO SOCIEDAD"/>
    <n v="4101002"/>
    <s v="NIÑOS, NIÑAS, ADOLESCENTES Y JÓVENES - NNAJ CON OPORTUNIDADE"/>
    <x v="269"/>
    <s v="Niñas, niños y adolescentes (incluidos con discapacidad) ben"/>
    <n v="0"/>
    <n v="0"/>
    <n v="43442430"/>
    <n v="0"/>
    <n v="0"/>
    <n v="0"/>
    <n v="0"/>
    <n v="43442430"/>
    <n v="43442430"/>
    <n v="43442430"/>
    <n v="0"/>
    <n v="0"/>
    <n v="43442430"/>
    <n v="0"/>
    <n v="0"/>
  </r>
  <r>
    <x v="18"/>
    <x v="18"/>
    <s v="BP05044510"/>
    <s v="Recreación con Carreras y Caminatas Recreativas en el Municipio Santiago de  Cali"/>
    <s v="BP050445101010109"/>
    <s v="Apoyar con logística  la realización de las jornadas de las carreras y caminatas"/>
    <m/>
    <m/>
    <s v="2-3030247"/>
    <s v="Financiación de Eventos Deportivos"/>
    <x v="1"/>
    <s v="Reservas excepcionales"/>
    <n v="7132"/>
    <s v="2-7132"/>
    <s v="R.F. Espectác Pbcos Depte"/>
    <m/>
    <m/>
    <x v="0"/>
    <s v="Organismo"/>
    <n v="99"/>
    <s v="MUNICIPIO DE CALI"/>
    <n v="41"/>
    <s v="CALI SOCIAL Y DIVERSA"/>
    <n v="4105"/>
    <s v="CALI VIBRA CON LA CULTURA Y EL DEPORTE"/>
    <n v="4105001"/>
    <s v="ACTÍVATE CON EL DEPORTE Y LA RECREACIÓN"/>
    <x v="277"/>
    <s v="Carreras/caminatas recreativas realizadas en comunas y corre"/>
    <n v="0"/>
    <n v="0"/>
    <n v="30000000"/>
    <n v="0"/>
    <n v="0"/>
    <n v="0"/>
    <n v="0"/>
    <n v="30000000"/>
    <n v="30000000"/>
    <n v="30000000"/>
    <n v="0"/>
    <n v="0"/>
    <n v="30000000"/>
    <n v="0"/>
    <n v="0"/>
  </r>
  <r>
    <x v="18"/>
    <x v="18"/>
    <s v="BP26000842"/>
    <s v="Adecuación de escenarios para el deporte y la recreación del Municipio Santiago de   Cali"/>
    <s v="BP260008421020120"/>
    <s v="Realizar adecuacion escenario deportivo comunitario pista El Sena"/>
    <m/>
    <m/>
    <s v="2-301010351"/>
    <s v="Escenarios Deportivos y Parques"/>
    <x v="1"/>
    <s v="Reservas excepcionales"/>
    <n v="7402"/>
    <s v="2-7402"/>
    <s v="R.F. S.G.P.  Proposito General-Deporte"/>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124859449"/>
    <n v="0"/>
    <n v="0"/>
    <n v="0"/>
    <n v="0"/>
    <n v="124859449"/>
    <n v="124859449"/>
    <n v="124859449"/>
    <n v="0"/>
    <n v="0"/>
    <n v="124859449"/>
    <n v="0"/>
    <n v="0"/>
  </r>
  <r>
    <x v="18"/>
    <x v="18"/>
    <s v="BP26000842"/>
    <s v="Adecuación de escenarios para el deporte y la recreación del Municipio Santiago de   Cali"/>
    <s v="BP260008421020119"/>
    <s v="Adecuar piscinas de los escenarios deportivos de alto rendimiento"/>
    <m/>
    <m/>
    <s v="2-301010351"/>
    <s v="Escenarios Deportivos y Parques"/>
    <x v="1"/>
    <s v="Reservas excepcionales"/>
    <n v="7730"/>
    <s v="2-7730"/>
    <s v="R.F. Conv Mpio Univalle Estadio"/>
    <m/>
    <m/>
    <x v="0"/>
    <s v="Organismo"/>
    <n v="99"/>
    <s v="MUNICIPIO DE CALI"/>
    <n v="42"/>
    <s v="CALI AMABLE Y SOSTENIBLE"/>
    <n v="4203"/>
    <s v="VIVIENDO MEJOR Y DISFRUTANDO MÁS A CALI"/>
    <n v="4203004"/>
    <s v="Equipamientos colectivos multifuncionales, sostenibles y acc"/>
    <x v="287"/>
    <s v="Escenarios deportivos en comunas y corregimientos mantenidos"/>
    <n v="0"/>
    <n v="0"/>
    <n v="64857826"/>
    <n v="0"/>
    <n v="0"/>
    <n v="0"/>
    <n v="0"/>
    <n v="64857826"/>
    <n v="64857826"/>
    <n v="64857826"/>
    <n v="0"/>
    <n v="0"/>
    <n v="64857826"/>
    <n v="0"/>
    <n v="0"/>
  </r>
  <r>
    <x v="19"/>
    <x v="19"/>
    <s v="BP26000540"/>
    <s v="Prevención del riesgo por inundación en las zonas aledañas al Jarillon del Río Cauca, lagunas Charco Azul y Pondaje del municipio de santiago de Cali."/>
    <s v="BP260005401010101"/>
    <s v="Consolidar los expedientes de hogares postulados de los AHDI ubicados en el Jarillón del Río Cauca, Charco Azúl y el Pondaje"/>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502400000"/>
    <n v="0"/>
    <n v="0"/>
    <n v="0"/>
    <n v="0"/>
    <n v="0"/>
    <n v="0"/>
    <n v="502400000"/>
    <n v="0"/>
    <n v="0"/>
    <n v="0"/>
    <n v="0"/>
    <n v="0"/>
    <n v="0"/>
    <n v="502400000"/>
  </r>
  <r>
    <x v="19"/>
    <x v="19"/>
    <s v="BP26000540"/>
    <s v="Prevención del riesgo por inundación en las zonas aledañas al Jarillon del Río Cauca, lagunas Charco Azul y Pondaje del municipio de santiago de Cali."/>
    <s v="BP260005401010102"/>
    <s v="Apoyar los procesos administrativos para llevar a cabo el reasentamiento de los AHDI de hogares ubicados en Jarillon del rio Cauc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1878050625"/>
    <n v="0"/>
    <n v="0"/>
    <n v="0"/>
    <n v="0"/>
    <n v="0"/>
    <n v="0"/>
    <n v="1878050625"/>
    <n v="145117951"/>
    <n v="0"/>
    <n v="0"/>
    <n v="0"/>
    <n v="0"/>
    <n v="145117951"/>
    <n v="1732932674"/>
  </r>
  <r>
    <x v="19"/>
    <x v="19"/>
    <s v="BP26000540"/>
    <s v="Prevención del riesgo por inundación en las zonas aledañas al Jarillon del Río Cauca, lagunas Charco Azul y Pondaje del municipio de santiago de Cali."/>
    <s v="BP260005401010103"/>
    <s v="Realizar acompañamiento en las fases de compensacion a las unidades sociales de acuerdo a los decretos 0480 y 0522 de 2016"/>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1953000000"/>
    <n v="0"/>
    <n v="0"/>
    <n v="0"/>
    <n v="0"/>
    <n v="0"/>
    <n v="0"/>
    <n v="1953000000"/>
    <n v="29838654"/>
    <n v="0"/>
    <n v="0"/>
    <n v="0"/>
    <n v="0"/>
    <n v="29838654"/>
    <n v="1923161346"/>
  </r>
  <r>
    <x v="19"/>
    <x v="19"/>
    <s v="BP26000540"/>
    <s v="Prevención del riesgo por inundación en las zonas aledañas al Jarillon del Río Cauca, lagunas Charco Azul y Pondaje del municipio de santiago de Cali."/>
    <s v="BP260005401010104"/>
    <s v="Apoyar juridicamente las fases de reasentamiento del Proyecto Plan Jarillón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1296077826"/>
    <n v="0"/>
    <n v="0"/>
    <n v="0"/>
    <n v="0"/>
    <n v="0"/>
    <n v="0"/>
    <n v="1296077826"/>
    <n v="45941487"/>
    <n v="0"/>
    <n v="0"/>
    <n v="0"/>
    <n v="0"/>
    <n v="45941487"/>
    <n v="1250136339"/>
  </r>
  <r>
    <x v="19"/>
    <x v="19"/>
    <s v="BP26000540"/>
    <s v="Prevención del riesgo por inundación en las zonas aledañas al Jarillon del Río Cauca, lagunas Charco Azul y Pondaje del municipio de santiago de Cali."/>
    <s v="BP260005401010105"/>
    <s v="Apoyar los procesos logisticos y operativos de reasentamiento de hogares y liberación del Jarillon del Río Cauca y lagun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775439249"/>
    <n v="0"/>
    <n v="0"/>
    <n v="0"/>
    <n v="0"/>
    <n v="0"/>
    <n v="0"/>
    <n v="775439249"/>
    <n v="355243752"/>
    <n v="0"/>
    <n v="0"/>
    <n v="0"/>
    <n v="0"/>
    <n v="355243752"/>
    <n v="420195497"/>
  </r>
  <r>
    <x v="19"/>
    <x v="19"/>
    <s v="BP26000540"/>
    <s v="Prevención del riesgo por inundación en las zonas aledañas al Jarillon del Río Cauca, lagunas Charco Azul y Pondaje del municipio de santiago de Cali."/>
    <s v="BP260005401010106"/>
    <s v="Adquirir insumos y materiales para los procesos de reasentamiento de los hogares del plan jarillon"/>
    <m/>
    <m/>
    <s v="2-302010134"/>
    <s v="Adquisicion de Materiales y Suministros"/>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79513151"/>
    <n v="0"/>
    <n v="0"/>
    <n v="0"/>
    <n v="0"/>
    <n v="0"/>
    <n v="0"/>
    <n v="79513151"/>
    <n v="0"/>
    <n v="0"/>
    <n v="0"/>
    <n v="0"/>
    <n v="0"/>
    <n v="0"/>
    <n v="79513151"/>
  </r>
  <r>
    <x v="19"/>
    <x v="19"/>
    <s v="BP26000540"/>
    <s v="Prevención del riesgo por inundación en las zonas aledañas al Jarillon del Río Cauca, lagunas Charco Azul y Pondaje del municipio de santiago de Cali."/>
    <s v="BP260005401010107"/>
    <s v="Adquirir insumos para las acciones de intervencion sostenible del Jarillón de Cali"/>
    <m/>
    <m/>
    <s v="2-302010134"/>
    <s v="Adquisicion de Materiales y Suministros"/>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66000000"/>
    <n v="0"/>
    <n v="0"/>
    <n v="0"/>
    <n v="0"/>
    <n v="0"/>
    <n v="0"/>
    <n v="66000000"/>
    <n v="0"/>
    <n v="0"/>
    <n v="0"/>
    <n v="0"/>
    <n v="0"/>
    <n v="0"/>
    <n v="66000000"/>
  </r>
  <r>
    <x v="19"/>
    <x v="19"/>
    <s v="BP26000540"/>
    <s v="Prevención del riesgo por inundación en las zonas aledañas al Jarillon del Río Cauca, lagunas Charco Azul y Pondaje del municipio de santiago de Cali."/>
    <s v="BP260005401010108"/>
    <s v="Realizar las compensaciones por grado de vulnerabilidad social del PJC"/>
    <m/>
    <m/>
    <s v="2-3030252"/>
    <s v="Compensaciones economicas y sociales a los AHDI"/>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77732007"/>
    <n v="0"/>
    <n v="0"/>
    <n v="0"/>
    <n v="0"/>
    <n v="0"/>
    <n v="0"/>
    <n v="77732007"/>
    <n v="0"/>
    <n v="0"/>
    <n v="0"/>
    <n v="0"/>
    <n v="0"/>
    <n v="0"/>
    <n v="77732007"/>
  </r>
  <r>
    <x v="19"/>
    <x v="19"/>
    <s v="BP26000540"/>
    <s v="Prevención del riesgo por inundación en las zonas aledañas al Jarillon del Río Cauca, lagunas Charco Azul y Pondaje del municipio de santiago de Cali."/>
    <s v="BP260005401010109"/>
    <s v="Realizar las compensaciones por actividad económica CAEI del PJC"/>
    <m/>
    <m/>
    <s v="2-3030252"/>
    <s v="Compensaciones economicas y sociales a los AHDI"/>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116011719"/>
    <n v="0"/>
    <n v="0"/>
    <n v="0"/>
    <n v="0"/>
    <n v="0"/>
    <n v="0"/>
    <n v="116011719"/>
    <n v="0"/>
    <n v="0"/>
    <n v="0"/>
    <n v="0"/>
    <n v="0"/>
    <n v="0"/>
    <n v="116011719"/>
  </r>
  <r>
    <x v="19"/>
    <x v="19"/>
    <s v="BP26000540"/>
    <s v="Prevención del riesgo por inundación en las zonas aledañas al Jarillon del Río Cauca, lagunas Charco Azul y Pondaje del municipio de santiago de Cali."/>
    <s v="BP260005401010110"/>
    <s v="Realizar las compensaciones por desmonte y traslado del PJC"/>
    <m/>
    <m/>
    <s v="2-3030252"/>
    <s v="Compensaciones economicas y sociales a los AHDI"/>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106256274"/>
    <n v="0"/>
    <n v="0"/>
    <n v="0"/>
    <n v="0"/>
    <n v="0"/>
    <n v="0"/>
    <n v="106256274"/>
    <n v="0"/>
    <n v="0"/>
    <n v="0"/>
    <n v="0"/>
    <n v="0"/>
    <n v="0"/>
    <n v="106256274"/>
  </r>
  <r>
    <x v="19"/>
    <x v="19"/>
    <s v="BP26000540"/>
    <s v="Prevención del riesgo por inundación en las zonas aledañas al Jarillon del Río Cauca, lagunas Charco Azul y Pondaje del municipio de santiago de Cali."/>
    <s v="BP260005401010116"/>
    <s v="Operar la estrategia en el marco del convenio 016 de 2017"/>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304167542"/>
    <n v="0"/>
    <n v="0"/>
    <n v="0"/>
    <n v="0"/>
    <n v="0"/>
    <n v="0"/>
    <n v="304167542"/>
    <n v="0"/>
    <n v="0"/>
    <n v="0"/>
    <n v="0"/>
    <n v="0"/>
    <n v="0"/>
    <n v="304167542"/>
  </r>
  <r>
    <x v="19"/>
    <x v="19"/>
    <s v="BP26000540"/>
    <s v="Prevención del riesgo por inundación en las zonas aledañas al Jarillon del Río Cauca, lagunas Charco Azul y Pondaje del municipio de santiago de Cali."/>
    <s v="BP260005401010118"/>
    <s v="Apoyar el proceso de territorio, derechos humanos y consulta previ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320000000"/>
    <n v="0"/>
    <n v="0"/>
    <n v="0"/>
    <n v="0"/>
    <n v="0"/>
    <n v="0"/>
    <n v="320000000"/>
    <n v="0"/>
    <n v="0"/>
    <n v="0"/>
    <n v="0"/>
    <n v="0"/>
    <n v="0"/>
    <n v="320000000"/>
  </r>
  <r>
    <x v="19"/>
    <x v="19"/>
    <s v="BP26000540"/>
    <s v="Prevención del riesgo por inundación en las zonas aledañas al Jarillon del Río Cauca, lagunas Charco Azul y Pondaje del municipio de santiago de Cali."/>
    <s v="BP260005401010133"/>
    <s v="Realizar avalúos de los inmuebles objeto del proceso de compensaciones en el marco del convenio 016 de 2017"/>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79047600"/>
    <n v="0"/>
    <n v="0"/>
    <n v="0"/>
    <n v="0"/>
    <n v="0"/>
    <n v="0"/>
    <n v="79047600"/>
    <n v="0"/>
    <n v="0"/>
    <n v="0"/>
    <n v="0"/>
    <n v="0"/>
    <n v="0"/>
    <n v="79047600"/>
  </r>
  <r>
    <x v="19"/>
    <x v="19"/>
    <s v="BP26000540"/>
    <s v="Prevención del riesgo por inundación en las zonas aledañas al Jarillon del Río Cauca, lagunas Charco Azul y Pondaje del municipio de santiago de Cali."/>
    <s v="BP260005401010201"/>
    <s v="Generar alertas de situaciones que pongan en riesgo la conservación del Jarillón del rio cauca y lagun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192000000"/>
    <n v="0"/>
    <n v="0"/>
    <n v="0"/>
    <n v="0"/>
    <n v="0"/>
    <n v="0"/>
    <n v="192000000"/>
    <n v="0"/>
    <n v="0"/>
    <n v="0"/>
    <n v="0"/>
    <n v="0"/>
    <n v="0"/>
    <n v="192000000"/>
  </r>
  <r>
    <x v="19"/>
    <x v="19"/>
    <s v="BP26000540"/>
    <s v="Prevención del riesgo por inundación en las zonas aledañas al Jarillon del Río Cauca, lagunas Charco Azul y Pondaje del municipio de santiago de Cali."/>
    <s v="BP260005401010202"/>
    <s v="Realizar la verificación y seguimiento de los avances conjuntos en el marco del Proyecto Plan Jarillón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357600000"/>
    <n v="0"/>
    <n v="0"/>
    <n v="0"/>
    <n v="0"/>
    <n v="0"/>
    <n v="0"/>
    <n v="357600000"/>
    <n v="28871527"/>
    <n v="0"/>
    <n v="0"/>
    <n v="0"/>
    <n v="0"/>
    <n v="28871527"/>
    <n v="328728473"/>
  </r>
  <r>
    <x v="19"/>
    <x v="19"/>
    <s v="BP26000540"/>
    <s v="Prevención del riesgo por inundación en las zonas aledañas al Jarillon del Río Cauca, lagunas Charco Azul y Pondaje del municipio de santiago de Cali."/>
    <s v="BP260005401020102"/>
    <s v="Apoyar el proceso de comunicaciones en el marco del Manual de Comunicaciones aprobado del Plan Jarillón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178"/>
    <s v="Hogares localizados en zonas de riesgo no mitigable por inun"/>
    <n v="196704007"/>
    <n v="0"/>
    <n v="0"/>
    <n v="0"/>
    <n v="0"/>
    <n v="0"/>
    <n v="0"/>
    <n v="196704007"/>
    <n v="0"/>
    <n v="0"/>
    <n v="0"/>
    <n v="0"/>
    <n v="0"/>
    <n v="0"/>
    <n v="196704007"/>
  </r>
  <r>
    <x v="19"/>
    <x v="19"/>
    <s v="BP26000151"/>
    <s v="Apoyo al monitoreo para la generación de alertas tempranas en el Jarillón del Río Cauca del municipio de santiago de Cali."/>
    <s v="BP260001511010104"/>
    <s v="Realizar la vigilancia del Jarillón del Río Cauca para la identificación de riesg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290"/>
    <s v="Jarillones Rio Cauca, Rio Cali y Canal Interceptor Sur, vigi"/>
    <n v="200000000"/>
    <n v="0"/>
    <n v="0"/>
    <n v="0"/>
    <n v="0"/>
    <n v="0"/>
    <n v="0"/>
    <n v="200000000"/>
    <n v="0"/>
    <n v="0"/>
    <n v="0"/>
    <n v="0"/>
    <n v="0"/>
    <n v="0"/>
    <n v="200000000"/>
  </r>
  <r>
    <x v="19"/>
    <x v="19"/>
    <s v="BP26001369"/>
    <s v="Conservación del sistema de protección contra inundaciones en Santiago de Cali."/>
    <s v="BP260013691010101"/>
    <s v="Realizar acciones de monitoreo de riesgos en las áreas liberadas y reforzadas del sistem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290"/>
    <s v="Jarillones Rio Cauca, Rio Cali y Canal Interceptor Sur, vigi"/>
    <n v="31093910"/>
    <n v="0"/>
    <n v="0"/>
    <n v="0"/>
    <n v="0"/>
    <n v="0"/>
    <n v="0"/>
    <n v="31093910"/>
    <n v="0"/>
    <n v="0"/>
    <n v="0"/>
    <n v="0"/>
    <n v="0"/>
    <n v="0"/>
    <n v="31093910"/>
  </r>
  <r>
    <x v="19"/>
    <x v="19"/>
    <s v="BP26001369"/>
    <s v="Conservación del sistema de protección contra inundaciones en Santiago de Cali."/>
    <s v="BP260013691020103"/>
    <s v="Adquirir insumos para el apoyo a la protección del sistema. ."/>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290"/>
    <s v="Jarillones Rio Cauca, Rio Cali y Canal Interceptor Sur, vigi"/>
    <n v="24007845"/>
    <n v="0"/>
    <n v="0"/>
    <n v="0"/>
    <n v="0"/>
    <n v="0"/>
    <n v="0"/>
    <n v="24007845"/>
    <n v="0"/>
    <n v="0"/>
    <n v="0"/>
    <n v="0"/>
    <n v="0"/>
    <n v="0"/>
    <n v="24007845"/>
  </r>
  <r>
    <x v="19"/>
    <x v="19"/>
    <s v="BP26001369"/>
    <s v="Conservación del sistema de protección contra inundaciones en Santiago de Cali."/>
    <s v="BP260013691030101"/>
    <s v="Realizar acciones de  Información-Educación-Comunicación para consolidar una cultura de cuidado del sistema."/>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290"/>
    <s v="Jarillones Rio Cauca, Rio Cali y Canal Interceptor Sur, vigi"/>
    <n v="24300000"/>
    <n v="0"/>
    <n v="0"/>
    <n v="0"/>
    <n v="0"/>
    <n v="0"/>
    <n v="0"/>
    <n v="24300000"/>
    <n v="0"/>
    <n v="0"/>
    <n v="0"/>
    <n v="0"/>
    <n v="0"/>
    <n v="0"/>
    <n v="24300000"/>
  </r>
  <r>
    <x v="19"/>
    <x v="19"/>
    <s v="BP26001369"/>
    <s v="Conservación del sistema de protección contra inundaciones en Santiago de Cali."/>
    <s v="BP260013691030102"/>
    <s v="Realizar talleres de sensibilización y formación en protección del sistema con niños, niñas, jóvenes y líderes comunitario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290"/>
    <s v="Jarillones Rio Cauca, Rio Cali y Canal Interceptor Sur, vigi"/>
    <n v="73626910"/>
    <n v="0"/>
    <n v="0"/>
    <n v="0"/>
    <n v="0"/>
    <n v="0"/>
    <n v="0"/>
    <n v="73626910"/>
    <n v="0"/>
    <n v="0"/>
    <n v="0"/>
    <n v="0"/>
    <n v="0"/>
    <n v="0"/>
    <n v="73626910"/>
  </r>
  <r>
    <x v="19"/>
    <x v="19"/>
    <s v="BP26001369"/>
    <s v="Conservación del sistema de protección contra inundaciones en Santiago de Cali."/>
    <s v="BP260013691030103"/>
    <s v="Adquirir insumos para el apoyo a la protección del sistema."/>
    <m/>
    <m/>
    <s v="2-302010134"/>
    <s v="Adquisicion de Materiales y Suministros"/>
    <x v="0"/>
    <s v="Vigencia actual"/>
    <n v="1104"/>
    <s v="0-1104"/>
    <s v="Otros ICLD (Ingresos Corrientes de Libre Destinanción)"/>
    <m/>
    <m/>
    <x v="0"/>
    <s v="Organismo"/>
    <n v="99"/>
    <s v="MUNICIPIO DE CALI"/>
    <n v="42"/>
    <s v="CALI AMABLE Y SOSTENIBLE"/>
    <n v="4205"/>
    <s v="GESTIÓN INTEGRAL DEL RIESGO DE DESASTRES"/>
    <n v="4205004"/>
    <s v="Plan Jarillón de Cali."/>
    <x v="290"/>
    <s v="Jarillones Rio Cauca, Rio Cali y Canal Interceptor Sur, vigi"/>
    <n v="5000000"/>
    <n v="0"/>
    <n v="0"/>
    <n v="0"/>
    <n v="0"/>
    <n v="0"/>
    <n v="0"/>
    <n v="5000000"/>
    <n v="0"/>
    <n v="0"/>
    <n v="0"/>
    <n v="0"/>
    <n v="0"/>
    <n v="0"/>
    <n v="5000000"/>
  </r>
  <r>
    <x v="19"/>
    <x v="19"/>
    <s v="BP26001369"/>
    <s v="Conservación del sistema de protección contra inundaciones en Santiago de Cali."/>
    <s v="BP260013691030104"/>
    <s v="Apoyar las iniciativas comunitarias de urbanismo pedagógico."/>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290"/>
    <s v="Jarillones Rio Cauca, Rio Cali y Canal Interceptor Sur, vigi"/>
    <n v="7500000"/>
    <n v="0"/>
    <n v="0"/>
    <n v="0"/>
    <n v="0"/>
    <n v="0"/>
    <n v="0"/>
    <n v="7500000"/>
    <n v="0"/>
    <n v="0"/>
    <n v="0"/>
    <n v="0"/>
    <n v="0"/>
    <n v="0"/>
    <n v="7500000"/>
  </r>
  <r>
    <x v="19"/>
    <x v="19"/>
    <s v="BP26001657"/>
    <s v="Fortalecimiento del Sistema de Prevención, control de incendios y demás calamidades conexas en Santiago de Cali."/>
    <s v="BP260016571010101"/>
    <s v="Realizar reparación general en Estación X1"/>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25000000"/>
    <n v="0"/>
    <n v="0"/>
    <n v="0"/>
    <n v="0"/>
    <n v="0"/>
    <n v="0"/>
    <n v="25000000"/>
    <n v="25000000"/>
    <n v="0"/>
    <n v="0"/>
    <n v="0"/>
    <n v="0"/>
    <n v="25000000"/>
    <n v="0"/>
  </r>
  <r>
    <x v="19"/>
    <x v="19"/>
    <s v="BP26001657"/>
    <s v="Fortalecimiento del Sistema de Prevención, control de incendios y demás calamidades conexas en Santiago de Cali."/>
    <s v="BP260016571010102"/>
    <s v="Realizar reparación general en Estación X2"/>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18000000"/>
    <n v="0"/>
    <n v="0"/>
    <n v="0"/>
    <n v="0"/>
    <n v="0"/>
    <n v="0"/>
    <n v="18000000"/>
    <n v="18000000"/>
    <n v="0"/>
    <n v="0"/>
    <n v="0"/>
    <n v="0"/>
    <n v="18000000"/>
    <n v="0"/>
  </r>
  <r>
    <x v="19"/>
    <x v="19"/>
    <s v="BP26001657"/>
    <s v="Fortalecimiento del Sistema de Prevención, control de incendios y demás calamidades conexas en Santiago de Cali."/>
    <s v="BP260016571010103"/>
    <s v="Realizar reparación general en Estación X3"/>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20600000"/>
    <n v="0"/>
    <n v="0"/>
    <n v="0"/>
    <n v="0"/>
    <n v="0"/>
    <n v="0"/>
    <n v="20600000"/>
    <n v="20600000"/>
    <n v="0"/>
    <n v="0"/>
    <n v="0"/>
    <n v="0"/>
    <n v="20600000"/>
    <n v="0"/>
  </r>
  <r>
    <x v="19"/>
    <x v="19"/>
    <s v="BP26001657"/>
    <s v="Fortalecimiento del Sistema de Prevención, control de incendios y demás calamidades conexas en Santiago de Cali."/>
    <s v="BP260016571010104"/>
    <s v="Realizar reparación general en Estación X4"/>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22000000"/>
    <n v="0"/>
    <n v="0"/>
    <n v="0"/>
    <n v="0"/>
    <n v="0"/>
    <n v="0"/>
    <n v="22000000"/>
    <n v="22000000"/>
    <n v="0"/>
    <n v="0"/>
    <n v="0"/>
    <n v="0"/>
    <n v="22000000"/>
    <n v="0"/>
  </r>
  <r>
    <x v="19"/>
    <x v="19"/>
    <s v="BP26001657"/>
    <s v="Fortalecimiento del Sistema de Prevención, control de incendios y demás calamidades conexas en Santiago de Cali."/>
    <s v="BP260016571010105"/>
    <s v="Realizar reparación general en Estación X5"/>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20000000"/>
    <n v="0"/>
    <n v="0"/>
    <n v="0"/>
    <n v="0"/>
    <n v="0"/>
    <n v="0"/>
    <n v="20000000"/>
    <n v="20000000"/>
    <n v="0"/>
    <n v="0"/>
    <n v="0"/>
    <n v="0"/>
    <n v="20000000"/>
    <n v="0"/>
  </r>
  <r>
    <x v="19"/>
    <x v="19"/>
    <s v="BP26001657"/>
    <s v="Fortalecimiento del Sistema de Prevención, control de incendios y demás calamidades conexas en Santiago de Cali."/>
    <s v="BP260016571010106"/>
    <s v="Realizar reparación general en Estación X6"/>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18000000"/>
    <n v="0"/>
    <n v="0"/>
    <n v="0"/>
    <n v="0"/>
    <n v="0"/>
    <n v="0"/>
    <n v="18000000"/>
    <n v="18000000"/>
    <n v="0"/>
    <n v="0"/>
    <n v="0"/>
    <n v="0"/>
    <n v="18000000"/>
    <n v="0"/>
  </r>
  <r>
    <x v="19"/>
    <x v="19"/>
    <s v="BP26001657"/>
    <s v="Fortalecimiento del Sistema de Prevención, control de incendios y demás calamidades conexas en Santiago de Cali."/>
    <s v="BP260016571010107"/>
    <s v="Realizar reparación general en Estación X7"/>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25000000"/>
    <n v="0"/>
    <n v="0"/>
    <n v="0"/>
    <n v="0"/>
    <n v="0"/>
    <n v="0"/>
    <n v="25000000"/>
    <n v="25000000"/>
    <n v="0"/>
    <n v="0"/>
    <n v="0"/>
    <n v="0"/>
    <n v="25000000"/>
    <n v="0"/>
  </r>
  <r>
    <x v="19"/>
    <x v="19"/>
    <s v="BP26001657"/>
    <s v="Fortalecimiento del Sistema de Prevención, control de incendios y demás calamidades conexas en Santiago de Cali."/>
    <s v="BP260016571010108"/>
    <s v="Realizar reparación general en Estación X9"/>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2000000"/>
    <n v="0"/>
    <n v="0"/>
    <n v="0"/>
    <n v="0"/>
    <n v="0"/>
    <n v="0"/>
    <n v="2000000"/>
    <n v="2000000"/>
    <n v="0"/>
    <n v="0"/>
    <n v="0"/>
    <n v="0"/>
    <n v="2000000"/>
    <n v="0"/>
  </r>
  <r>
    <x v="19"/>
    <x v="19"/>
    <s v="BP26001657"/>
    <s v="Fortalecimiento del Sistema de Prevención, control de incendios y demás calamidades conexas en Santiago de Cali."/>
    <s v="BP260016571010109"/>
    <s v="Realizar reparación general en Estación X10"/>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62000000"/>
    <n v="0"/>
    <n v="0"/>
    <n v="0"/>
    <n v="0"/>
    <n v="0"/>
    <n v="0"/>
    <n v="62000000"/>
    <n v="62000000"/>
    <n v="0"/>
    <n v="0"/>
    <n v="0"/>
    <n v="0"/>
    <n v="62000000"/>
    <n v="0"/>
  </r>
  <r>
    <x v="19"/>
    <x v="19"/>
    <s v="BP26001657"/>
    <s v="Fortalecimiento del Sistema de Prevención, control de incendios y demás calamidades conexas en Santiago de Cali."/>
    <s v="BP260016571010110"/>
    <s v="Realizar reparación general en Estación X11"/>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35000000"/>
    <n v="0"/>
    <n v="0"/>
    <n v="0"/>
    <n v="0"/>
    <n v="0"/>
    <n v="0"/>
    <n v="35000000"/>
    <n v="35000000"/>
    <n v="0"/>
    <n v="0"/>
    <n v="0"/>
    <n v="0"/>
    <n v="35000000"/>
    <n v="0"/>
  </r>
  <r>
    <x v="19"/>
    <x v="19"/>
    <s v="BP26001657"/>
    <s v="Fortalecimiento del Sistema de Prevención, control de incendios y demás calamidades conexas en Santiago de Cali."/>
    <s v="BP260016571020101"/>
    <s v="Realizar el mantenimiento de equipos especializado"/>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186764000"/>
    <n v="0"/>
    <n v="0"/>
    <n v="0"/>
    <n v="0"/>
    <n v="0"/>
    <n v="0"/>
    <n v="186764000"/>
    <n v="186764000"/>
    <n v="0"/>
    <n v="0"/>
    <n v="0"/>
    <n v="0"/>
    <n v="186764000"/>
    <n v="0"/>
  </r>
  <r>
    <x v="19"/>
    <x v="19"/>
    <s v="BP26001657"/>
    <s v="Fortalecimiento del Sistema de Prevención, control de incendios y demás calamidades conexas en Santiago de Cali."/>
    <s v="BP260016571020103"/>
    <s v="Realizar el mantenimiento flota y equipo de transporte"/>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154000000"/>
    <n v="0"/>
    <n v="0"/>
    <n v="0"/>
    <n v="0"/>
    <n v="0"/>
    <n v="0"/>
    <n v="154000000"/>
    <n v="154000000"/>
    <n v="0"/>
    <n v="0"/>
    <n v="0"/>
    <n v="0"/>
    <n v="154000000"/>
    <n v="0"/>
  </r>
  <r>
    <x v="19"/>
    <x v="19"/>
    <s v="BP26001657"/>
    <s v="Fortalecimiento del Sistema de Prevención, control de incendios y demás calamidades conexas en Santiago de Cali."/>
    <s v="BP260016571020104"/>
    <s v="Realizar el mantenimiento maquinaria atención de emergencias"/>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489095000"/>
    <n v="0"/>
    <n v="0"/>
    <n v="0"/>
    <n v="0"/>
    <n v="0"/>
    <n v="0"/>
    <n v="489095000"/>
    <n v="489095000"/>
    <n v="0"/>
    <n v="0"/>
    <n v="0"/>
    <n v="0"/>
    <n v="489095000"/>
    <n v="0"/>
  </r>
  <r>
    <x v="19"/>
    <x v="19"/>
    <s v="BP26001657"/>
    <s v="Fortalecimiento del Sistema de Prevención, control de incendios y demás calamidades conexas en Santiago de Cali."/>
    <s v="BP260016571020201"/>
    <s v="Realizar el mantenimiento equipos de oficina"/>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45465000"/>
    <n v="0"/>
    <n v="0"/>
    <n v="0"/>
    <n v="0"/>
    <n v="0"/>
    <n v="0"/>
    <n v="45465000"/>
    <n v="45465000"/>
    <n v="0"/>
    <n v="0"/>
    <n v="0"/>
    <n v="0"/>
    <n v="45465000"/>
    <n v="0"/>
  </r>
  <r>
    <x v="19"/>
    <x v="19"/>
    <s v="BP26001657"/>
    <s v="Fortalecimiento del Sistema de Prevención, control de incendios y demás calamidades conexas en Santiago de Cali."/>
    <s v="BP260016571020202"/>
    <s v="Realizar el mantenimiento equipo de comunicación y computo"/>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193515000"/>
    <n v="0"/>
    <n v="0"/>
    <n v="0"/>
    <n v="0"/>
    <n v="0"/>
    <n v="0"/>
    <n v="193515000"/>
    <n v="193515000"/>
    <n v="0"/>
    <n v="0"/>
    <n v="0"/>
    <n v="0"/>
    <n v="193515000"/>
    <n v="0"/>
  </r>
  <r>
    <x v="19"/>
    <x v="19"/>
    <s v="BP26001657"/>
    <s v="Fortalecimiento del Sistema de Prevención, control de incendios y demás calamidades conexas en Santiago de Cali."/>
    <s v="BP260016571030101"/>
    <s v="Adquirir Dotación de ley para el personales bomberil"/>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553300000"/>
    <n v="0"/>
    <n v="0"/>
    <n v="0"/>
    <n v="0"/>
    <n v="0"/>
    <n v="0"/>
    <n v="553300000"/>
    <n v="553300000"/>
    <n v="0"/>
    <n v="0"/>
    <n v="0"/>
    <n v="0"/>
    <n v="553300000"/>
    <n v="0"/>
  </r>
  <r>
    <x v="19"/>
    <x v="19"/>
    <s v="BP26001657"/>
    <s v="Fortalecimiento del Sistema de Prevención, control de incendios y demás calamidades conexas en Santiago de Cali."/>
    <s v="BP260016571030102"/>
    <s v="Adquirir Software Gestión del Riesgo"/>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90000000"/>
    <n v="0"/>
    <n v="0"/>
    <n v="0"/>
    <n v="0"/>
    <n v="0"/>
    <n v="0"/>
    <n v="90000000"/>
    <n v="90000000"/>
    <n v="0"/>
    <n v="0"/>
    <n v="0"/>
    <n v="0"/>
    <n v="90000000"/>
    <n v="0"/>
  </r>
  <r>
    <x v="19"/>
    <x v="19"/>
    <s v="BP26001657"/>
    <s v="Fortalecimiento del Sistema de Prevención, control de incendios y demás calamidades conexas en Santiago de Cali."/>
    <s v="BP260016571030103"/>
    <s v="Adquirir Equipos y Licencias para operaciones de gestión del riesgo"/>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500000000"/>
    <n v="0"/>
    <n v="0"/>
    <n v="0"/>
    <n v="0"/>
    <n v="0"/>
    <n v="0"/>
    <n v="500000000"/>
    <n v="500000000"/>
    <n v="0"/>
    <n v="0"/>
    <n v="0"/>
    <n v="0"/>
    <n v="500000000"/>
    <n v="0"/>
  </r>
  <r>
    <x v="19"/>
    <x v="19"/>
    <s v="BP26001657"/>
    <s v="Fortalecimiento del Sistema de Prevención, control de incendios y demás calamidades conexas en Santiago de Cali."/>
    <s v="BP260016571040101"/>
    <s v="Realizar la Atención  en las estaciones de bomberos  y sede Administrativa - Servicio de Reaccion a incendios y emergencias bomberiles"/>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16849845160"/>
    <n v="0"/>
    <n v="0"/>
    <n v="0"/>
    <n v="0"/>
    <n v="0"/>
    <n v="0"/>
    <n v="16849845160"/>
    <n v="16849845160"/>
    <n v="0"/>
    <n v="0"/>
    <n v="0"/>
    <n v="0"/>
    <n v="16849845160"/>
    <n v="0"/>
  </r>
  <r>
    <x v="19"/>
    <x v="19"/>
    <s v="BP26001657"/>
    <s v="Fortalecimiento del Sistema de Prevención, control de incendios y demás calamidades conexas en Santiago de Cali."/>
    <s v="BP260016571040102"/>
    <s v="Realizar la dotación de Materiales y suministros operativos"/>
    <m/>
    <m/>
    <s v="2-302010134"/>
    <s v="Adquisicion de Materiales y Suministro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848980000"/>
    <n v="0"/>
    <n v="0"/>
    <n v="0"/>
    <n v="0"/>
    <n v="0"/>
    <n v="0"/>
    <n v="848980000"/>
    <n v="848980000"/>
    <n v="0"/>
    <n v="0"/>
    <n v="0"/>
    <n v="0"/>
    <n v="848980000"/>
    <n v="0"/>
  </r>
  <r>
    <x v="19"/>
    <x v="19"/>
    <s v="BP26001657"/>
    <s v="Fortalecimiento del Sistema de Prevención, control de incendios y demás calamidades conexas en Santiago de Cali."/>
    <s v="BP260016571040103"/>
    <s v="Realizar la Capacitación y entrenamiento personal bomberil"/>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1250000000"/>
    <n v="0"/>
    <n v="0"/>
    <n v="0"/>
    <n v="0"/>
    <n v="0"/>
    <n v="0"/>
    <n v="1250000000"/>
    <n v="1250000000"/>
    <n v="0"/>
    <n v="0"/>
    <n v="0"/>
    <n v="0"/>
    <n v="1250000000"/>
    <n v="0"/>
  </r>
  <r>
    <x v="19"/>
    <x v="19"/>
    <s v="BP26001657"/>
    <s v="Fortalecimiento del Sistema de Prevención, control de incendios y demás calamidades conexas en Santiago de Cali."/>
    <s v="BP260016571040104"/>
    <s v="Realizar  el pago de Servicios publicos de las estaciones de bomberos"/>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556554000"/>
    <n v="0"/>
    <n v="0"/>
    <n v="0"/>
    <n v="0"/>
    <n v="0"/>
    <n v="0"/>
    <n v="556554000"/>
    <n v="556554000"/>
    <n v="0"/>
    <n v="0"/>
    <n v="0"/>
    <n v="0"/>
    <n v="556554000"/>
    <n v="0"/>
  </r>
  <r>
    <x v="19"/>
    <x v="19"/>
    <s v="BP26001657"/>
    <s v="Fortalecimiento del Sistema de Prevención, control de incendios y demás calamidades conexas en Santiago de Cali."/>
    <s v="BP260016571040105"/>
    <s v="Apoyar  la gesión Administrativa del Cuerpo de Bomberos de Cali."/>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2578421840"/>
    <n v="0"/>
    <n v="0"/>
    <n v="0"/>
    <n v="0"/>
    <n v="0"/>
    <n v="0"/>
    <n v="2578421840"/>
    <n v="2578421840"/>
    <n v="0"/>
    <n v="0"/>
    <n v="0"/>
    <n v="0"/>
    <n v="2578421840"/>
    <n v="0"/>
  </r>
  <r>
    <x v="19"/>
    <x v="19"/>
    <s v="BP26001657"/>
    <s v="Fortalecimiento del Sistema de Prevención, control de incendios y demás calamidades conexas en Santiago de Cali."/>
    <s v="BP260016571040106"/>
    <s v="Apoyar la asistencia tecnica de servicios"/>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201300000"/>
    <n v="0"/>
    <n v="0"/>
    <n v="0"/>
    <n v="0"/>
    <n v="0"/>
    <n v="0"/>
    <n v="201300000"/>
    <n v="201300000"/>
    <n v="0"/>
    <n v="0"/>
    <n v="0"/>
    <n v="0"/>
    <n v="201300000"/>
    <n v="0"/>
  </r>
  <r>
    <x v="19"/>
    <x v="19"/>
    <s v="BP26001657"/>
    <s v="Fortalecimiento del Sistema de Prevención, control de incendios y demás calamidades conexas en Santiago de Cali."/>
    <s v="BP260016571040107"/>
    <s v="Adquirir maquina para la atención de incidentes por materiales peligrosos"/>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1800000000"/>
    <n v="0"/>
    <n v="0"/>
    <n v="0"/>
    <n v="0"/>
    <n v="0"/>
    <n v="0"/>
    <n v="1800000000"/>
    <n v="1800000000"/>
    <n v="0"/>
    <n v="0"/>
    <n v="0"/>
    <n v="0"/>
    <n v="1800000000"/>
    <n v="0"/>
  </r>
  <r>
    <x v="19"/>
    <x v="19"/>
    <s v="BP26001657"/>
    <s v="Fortalecimiento del Sistema de Prevención, control de incendios y demás calamidades conexas en Santiago de Cali."/>
    <s v="BP260016571040108"/>
    <s v="Adquirir equipos especiales para atención de emergencias"/>
    <m/>
    <m/>
    <s v="2-302010101"/>
    <s v="Dotación y/o Adquisición de Maquinaria y Equipo"/>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450000000"/>
    <n v="0"/>
    <n v="0"/>
    <n v="0"/>
    <n v="0"/>
    <n v="0"/>
    <n v="0"/>
    <n v="450000000"/>
    <n v="450000000"/>
    <n v="0"/>
    <n v="0"/>
    <n v="0"/>
    <n v="0"/>
    <n v="450000000"/>
    <n v="0"/>
  </r>
  <r>
    <x v="19"/>
    <x v="19"/>
    <s v="BP26001657"/>
    <s v="Fortalecimiento del Sistema de Prevención, control de incendios y demás calamidades conexas en Santiago de Cali."/>
    <s v="BP260016571040109"/>
    <s v="Acondicionar  bombas contra incendios de carrotanques"/>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400000000"/>
    <n v="0"/>
    <n v="0"/>
    <n v="0"/>
    <n v="0"/>
    <n v="0"/>
    <n v="0"/>
    <n v="400000000"/>
    <n v="400000000"/>
    <n v="0"/>
    <n v="0"/>
    <n v="0"/>
    <n v="0"/>
    <n v="400000000"/>
    <n v="0"/>
  </r>
  <r>
    <x v="19"/>
    <x v="19"/>
    <s v="BP26001657"/>
    <s v="Fortalecimiento del Sistema de Prevención, control de incendios y demás calamidades conexas en Santiago de Cali."/>
    <s v="BP260016571050101"/>
    <s v="Realizar la programació de capacitaciones para la prevención y atención de emergencias por comunas."/>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50000000"/>
    <n v="0"/>
    <n v="0"/>
    <n v="0"/>
    <n v="0"/>
    <n v="0"/>
    <n v="0"/>
    <n v="50000000"/>
    <n v="50000000"/>
    <n v="0"/>
    <n v="0"/>
    <n v="0"/>
    <n v="0"/>
    <n v="50000000"/>
    <n v="0"/>
  </r>
  <r>
    <x v="19"/>
    <x v="19"/>
    <s v="BP26001657"/>
    <s v="Fortalecimiento del Sistema de Prevención, control de incendios y demás calamidades conexas en Santiago de Cali."/>
    <s v="BP260016571050102"/>
    <s v="Capacitar en prevención y atención de emergencias e incidentes a población caleña"/>
    <m/>
    <m/>
    <s v="2-3030255"/>
    <s v="Programas Especiales de Prevención y Atención de Desastres"/>
    <x v="0"/>
    <s v="Vigencia actual"/>
    <n v="1234"/>
    <s v="0-1234"/>
    <s v="Sobretasa Bomberil"/>
    <m/>
    <m/>
    <x v="2"/>
    <s v=""/>
    <n v="99"/>
    <s v="MUNICIPIO DE CALI"/>
    <n v="42"/>
    <s v="CALI AMABLE Y SOSTENIBLE"/>
    <n v="4205"/>
    <s v="GESTIÓN INTEGRAL DEL RIESGO DE DESASTRES"/>
    <n v="4205003"/>
    <s v="Manejo de desastres"/>
    <x v="112"/>
    <s v="Organismos de socorro coordinados con la Administración Muni"/>
    <n v="600000000"/>
    <n v="0"/>
    <n v="0"/>
    <n v="0"/>
    <n v="0"/>
    <n v="0"/>
    <n v="0"/>
    <n v="600000000"/>
    <n v="600000000"/>
    <n v="0"/>
    <n v="0"/>
    <n v="0"/>
    <n v="0"/>
    <n v="600000000"/>
    <n v="0"/>
  </r>
  <r>
    <x v="19"/>
    <x v="19"/>
    <s v="BP26001657"/>
    <s v="Fortalecimiento del Sistema de Prevención, control de incendios y demás calamidades conexas en Santiago de Cali."/>
    <s v="BP260016571020102"/>
    <s v="Realizar el mantenimiento de equipos especializado"/>
    <m/>
    <m/>
    <s v="2-3030255"/>
    <s v="Programas Especiales de Prevención y Atención de Desastres"/>
    <x v="0"/>
    <s v="Vigencia actual"/>
    <n v="7837"/>
    <s v="0-7837"/>
    <s v="R.F. Sobretasa Bomberil"/>
    <m/>
    <m/>
    <x v="2"/>
    <s v=""/>
    <n v="99"/>
    <s v="MUNICIPIO DE CALI"/>
    <n v="42"/>
    <s v="CALI AMABLE Y SOSTENIBLE"/>
    <n v="4205"/>
    <s v="GESTIÓN INTEGRAL DEL RIESGO DE DESASTRES"/>
    <n v="4205003"/>
    <s v="Manejo de desastres"/>
    <x v="112"/>
    <s v="Organismos de socorro coordinados con la Administración Muni"/>
    <n v="43236000"/>
    <n v="0"/>
    <n v="0"/>
    <n v="0"/>
    <n v="0"/>
    <n v="0"/>
    <n v="0"/>
    <n v="43236000"/>
    <n v="43236000"/>
    <n v="0"/>
    <n v="0"/>
    <n v="0"/>
    <n v="0"/>
    <n v="43236000"/>
    <n v="0"/>
  </r>
  <r>
    <x v="19"/>
    <x v="19"/>
    <s v="BP26001490"/>
    <s v="Fortalecimiento de los mecanismos para la gestión del riesgo de desastres en Santiago de Cali"/>
    <s v="BP260014901010101"/>
    <s v="Realizar verificación e identificacion  de factores de riesgo a  entidades públicas y privadas,  cuya actividad represente un riesgo tecnológico de conformidad al Decreto 2157 de 2017"/>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53671200"/>
    <n v="0"/>
    <n v="0"/>
    <n v="0"/>
    <n v="0"/>
    <n v="0"/>
    <n v="0"/>
    <n v="53671200"/>
    <n v="0"/>
    <n v="0"/>
    <n v="0"/>
    <n v="0"/>
    <n v="0"/>
    <n v="0"/>
    <n v="53671200"/>
  </r>
  <r>
    <x v="19"/>
    <x v="19"/>
    <s v="BP26001490"/>
    <s v="Fortalecimiento de los mecanismos para la gestión del riesgo de desastres en Santiago de Cali"/>
    <s v="BP260014901010102"/>
    <s v="Elaborar informes de analisis de visitas  de verificación e identificación  de factores de riesgo por fenomenos de origen tecnológico  a zonas vulnerables de Santiago de Cali."/>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349471200"/>
    <n v="0"/>
    <n v="0"/>
    <n v="0"/>
    <n v="0"/>
    <n v="0"/>
    <n v="0"/>
    <n v="349471200"/>
    <n v="0"/>
    <n v="0"/>
    <n v="0"/>
    <n v="0"/>
    <n v="0"/>
    <n v="0"/>
    <n v="349471200"/>
  </r>
  <r>
    <x v="19"/>
    <x v="19"/>
    <s v="BP26001490"/>
    <s v="Fortalecimiento de los mecanismos para la gestión del riesgo de desastres en Santiago de Cali"/>
    <s v="BP260014901010201"/>
    <s v="Realizar verificación del cumplimiento de la obligatoria revisión general anual  de los sistemas de transporte vertical en edificaciones y  puertas electricas  que esten al servicio público o privado en Santiago de Cali"/>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219336408"/>
    <n v="0"/>
    <n v="0"/>
    <n v="0"/>
    <n v="0"/>
    <n v="0"/>
    <n v="0"/>
    <n v="219336408"/>
    <n v="0"/>
    <n v="0"/>
    <n v="0"/>
    <n v="0"/>
    <n v="0"/>
    <n v="0"/>
    <n v="219336408"/>
  </r>
  <r>
    <x v="19"/>
    <x v="19"/>
    <s v="BP26001490"/>
    <s v="Fortalecimiento de los mecanismos para la gestión del riesgo de desastres en Santiago de Cali"/>
    <s v="BP260014901010202"/>
    <s v="Elaborar informes de analisis de la verificación de cumplimiento de la obligatoria revisión general annual  de los sistemas de transporte vertical en edificaciones y  puertas electricas  que esten al servicio público o privado en Santiago de Cali"/>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53671200"/>
    <n v="0"/>
    <n v="0"/>
    <n v="0"/>
    <n v="0"/>
    <n v="0"/>
    <n v="0"/>
    <n v="53671200"/>
    <n v="0"/>
    <n v="0"/>
    <n v="0"/>
    <n v="0"/>
    <n v="0"/>
    <n v="0"/>
    <n v="53671200"/>
  </r>
  <r>
    <x v="19"/>
    <x v="19"/>
    <s v="BP26001490"/>
    <s v="Fortalecimiento de los mecanismos para la gestión del riesgo de desastres en Santiago de Cali"/>
    <s v="BP260014901010301"/>
    <s v="Realizar informe de viabilidad de Planes de Emergencia y Contingencia  de Aglomeración de Público  y eventos y espectaculos públicos de artes escenicas."/>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80835600"/>
    <n v="0"/>
    <n v="0"/>
    <n v="0"/>
    <n v="0"/>
    <n v="0"/>
    <n v="0"/>
    <n v="80835600"/>
    <n v="0"/>
    <n v="0"/>
    <n v="0"/>
    <n v="0"/>
    <n v="0"/>
    <n v="0"/>
    <n v="80835600"/>
  </r>
  <r>
    <x v="19"/>
    <x v="19"/>
    <s v="BP26001490"/>
    <s v="Fortalecimiento de los mecanismos para la gestión del riesgo de desastres en Santiago de Cali"/>
    <s v="BP260014901010302"/>
    <s v="Realizar evaluación  en sitio del cumplimiento del Plan de Emergencia y Contingencia de Aglomeración de Público  y eventos y espectaculos públicos de artes escenicas."/>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127744224"/>
    <n v="0"/>
    <n v="0"/>
    <n v="0"/>
    <n v="0"/>
    <n v="0"/>
    <n v="0"/>
    <n v="127744224"/>
    <n v="0"/>
    <n v="0"/>
    <n v="0"/>
    <n v="0"/>
    <n v="0"/>
    <n v="0"/>
    <n v="127744224"/>
  </r>
  <r>
    <x v="19"/>
    <x v="19"/>
    <s v="BP26001490"/>
    <s v="Fortalecimiento de los mecanismos para la gestión del riesgo de desastres en Santiago de Cali"/>
    <s v="BP260014901010401"/>
    <s v="Realizar análisis y seguimiento al FGRED"/>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307808808"/>
    <n v="0"/>
    <n v="0"/>
    <n v="0"/>
    <n v="0"/>
    <n v="0"/>
    <n v="0"/>
    <n v="307808808"/>
    <n v="0"/>
    <n v="0"/>
    <n v="0"/>
    <n v="0"/>
    <n v="0"/>
    <n v="0"/>
    <n v="307808808"/>
  </r>
  <r>
    <x v="19"/>
    <x v="19"/>
    <s v="BP26001490"/>
    <s v="Fortalecimiento de los mecanismos para la gestión del riesgo de desastres en Santiago de Cali"/>
    <s v="BP260014901010402"/>
    <s v="Apoyar la implementación del Modelo integrado de Planeación y Gestión en la Secretaría de Gestión del Riesgo de Desastres"/>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658012860"/>
    <n v="0"/>
    <n v="0"/>
    <n v="0"/>
    <n v="0"/>
    <n v="0"/>
    <n v="0"/>
    <n v="658012860"/>
    <n v="0"/>
    <n v="0"/>
    <n v="0"/>
    <n v="0"/>
    <n v="0"/>
    <n v="0"/>
    <n v="658012860"/>
  </r>
  <r>
    <x v="19"/>
    <x v="19"/>
    <s v="BP26001490"/>
    <s v="Fortalecimiento de los mecanismos para la gestión del riesgo de desastres en Santiago de Cali"/>
    <s v="BP260014901010403"/>
    <s v="Realizar analisis legal y juridico en la implementación de la poltiica de gestión del riesgo"/>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397744224"/>
    <n v="0"/>
    <n v="0"/>
    <n v="0"/>
    <n v="0"/>
    <n v="0"/>
    <n v="0"/>
    <n v="397744224"/>
    <n v="0"/>
    <n v="0"/>
    <n v="0"/>
    <n v="0"/>
    <n v="0"/>
    <n v="0"/>
    <n v="397744224"/>
  </r>
  <r>
    <x v="19"/>
    <x v="19"/>
    <s v="BP26001490"/>
    <s v="Fortalecimiento de los mecanismos para la gestión del riesgo de desastres en Santiago de Cali"/>
    <s v="BP260014901020101"/>
    <s v="Diseñar de Material didactico Educativo  para la gestión del riesgo en&#10; Santiago de Cali"/>
    <m/>
    <m/>
    <s v="2-302010107"/>
    <s v="Dotación de Material Educativo"/>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2871200"/>
    <n v="0"/>
    <n v="0"/>
    <n v="0"/>
    <n v="0"/>
    <n v="0"/>
    <n v="0"/>
    <n v="2871200"/>
    <n v="0"/>
    <n v="0"/>
    <n v="0"/>
    <n v="0"/>
    <n v="0"/>
    <n v="0"/>
    <n v="2871200"/>
  </r>
  <r>
    <x v="19"/>
    <x v="19"/>
    <s v="BP26001490"/>
    <s v="Fortalecimiento de los mecanismos para la gestión del riesgo de desastres en Santiago de Cali"/>
    <s v="BP260014901020102"/>
    <s v="Elaborar  Material didactico Educativo para la gestión del riesgo en  Santiago de Cali"/>
    <m/>
    <m/>
    <s v="2-302010107"/>
    <s v="Dotación de Material Educativo"/>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17048338"/>
    <n v="0"/>
    <n v="0"/>
    <n v="0"/>
    <n v="0"/>
    <n v="0"/>
    <n v="0"/>
    <n v="17048338"/>
    <n v="0"/>
    <n v="0"/>
    <n v="0"/>
    <n v="0"/>
    <n v="0"/>
    <n v="0"/>
    <n v="17048338"/>
  </r>
  <r>
    <x v="19"/>
    <x v="19"/>
    <s v="BP26001490"/>
    <s v="Fortalecimiento de los mecanismos para la gestión del riesgo de desastres en Santiago de Cali"/>
    <s v="BP260014901020201"/>
    <s v="Adquirir prendas de identificación institucional de la Secretaría de gestión del riesgo, en el cubrimiento de eventos y atención de emergencias y desastres"/>
    <m/>
    <m/>
    <s v="2-3030255"/>
    <s v="Programas Especiales de Prevención y Atención de Desastre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8746541"/>
    <n v="0"/>
    <n v="0"/>
    <n v="0"/>
    <n v="0"/>
    <n v="0"/>
    <n v="0"/>
    <n v="8746541"/>
    <n v="0"/>
    <n v="0"/>
    <n v="0"/>
    <n v="0"/>
    <n v="0"/>
    <n v="0"/>
    <n v="8746541"/>
  </r>
  <r>
    <x v="19"/>
    <x v="19"/>
    <s v="BP26001490"/>
    <s v="Fortalecimiento de los mecanismos para la gestión del riesgo de desastres en Santiago de Cali"/>
    <s v="BP260014901020202"/>
    <s v="Adquirir elementos de papeleria, aseo y cafeteria y articulos especiales para el cubrimiento de eventos y atención de emergencias y desastres"/>
    <m/>
    <m/>
    <s v="2-302010134"/>
    <s v="Adquisicion de Materiales y Suministro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11593182"/>
    <n v="0"/>
    <n v="0"/>
    <n v="0"/>
    <n v="0"/>
    <n v="0"/>
    <n v="0"/>
    <n v="11593182"/>
    <n v="0"/>
    <n v="0"/>
    <n v="0"/>
    <n v="0"/>
    <n v="0"/>
    <n v="0"/>
    <n v="11593182"/>
  </r>
  <r>
    <x v="19"/>
    <x v="19"/>
    <s v="BP26001490"/>
    <s v="Fortalecimiento de los mecanismos para la gestión del riesgo de desastres en Santiago de Cali"/>
    <s v="BP260014901020203"/>
    <s v="Adquirir suministro de alimentación ara el cubrimiento de eventos y atención de emergencias y desastres"/>
    <m/>
    <m/>
    <s v="2-30503"/>
    <s v="Atención, Control y Organización Institucional para apoyo a la Gestión del Estado"/>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104445015"/>
    <n v="0"/>
    <n v="0"/>
    <n v="0"/>
    <n v="0"/>
    <n v="0"/>
    <n v="0"/>
    <n v="104445015"/>
    <n v="0"/>
    <n v="0"/>
    <n v="0"/>
    <n v="0"/>
    <n v="0"/>
    <n v="0"/>
    <n v="104445015"/>
  </r>
  <r>
    <x v="19"/>
    <x v="19"/>
    <s v="BP26001490"/>
    <s v="Fortalecimiento de los mecanismos para la gestión del riesgo de desastres en Santiago de Cali"/>
    <s v="BP260014901020204"/>
    <s v="Adquirir suministro de Combustible para la realización de operativos y visitas de riesgos en Santiago de Cali"/>
    <m/>
    <m/>
    <s v="2-302010134"/>
    <s v="Adquisicion de Materiales y Suministros"/>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50000000"/>
    <n v="0"/>
    <n v="0"/>
    <n v="0"/>
    <n v="0"/>
    <n v="0"/>
    <n v="0"/>
    <n v="50000000"/>
    <n v="0"/>
    <n v="0"/>
    <n v="0"/>
    <n v="0"/>
    <n v="0"/>
    <n v="0"/>
    <n v="50000000"/>
  </r>
  <r>
    <x v="19"/>
    <x v="19"/>
    <s v="BP26001490"/>
    <s v="Fortalecimiento de los mecanismos para la gestión del riesgo de desastres en Santiago de Cali"/>
    <s v="BP260014901020301"/>
    <s v="Adquirir Dron para el monitoreo de fenomenos, cubrimiento de eventos y atención de emergencas y desastres"/>
    <m/>
    <m/>
    <s v="2-302010101"/>
    <s v="Dotación y/o Adquisición de Maquinaria y Equipo"/>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9000000"/>
    <n v="0"/>
    <n v="0"/>
    <n v="0"/>
    <n v="0"/>
    <n v="0"/>
    <n v="0"/>
    <n v="9000000"/>
    <n v="0"/>
    <n v="0"/>
    <n v="0"/>
    <n v="0"/>
    <n v="0"/>
    <n v="0"/>
    <n v="9000000"/>
  </r>
  <r>
    <x v="19"/>
    <x v="19"/>
    <s v="BP26001490"/>
    <s v="Fortalecimiento de los mecanismos para la gestión del riesgo de desastres en Santiago de Cali"/>
    <s v="BP260014901020302"/>
    <s v="Adquirir extensiones de dron para el monitoreo de fenomenos, cubrimiento de eventos y atención de emergencas y desastres"/>
    <m/>
    <m/>
    <s v="2-302010101"/>
    <s v="Dotación y/o Adquisición de Maquinaria y Equipo"/>
    <x v="2"/>
    <s v="Recursos del Balance"/>
    <n v="1279"/>
    <s v="4-1279"/>
    <s v="C.M. Fondo GRED"/>
    <m/>
    <m/>
    <x v="2"/>
    <s v=""/>
    <n v="99"/>
    <s v="MUNICIPIO DE CALI"/>
    <n v="42"/>
    <s v="CALI AMABLE Y SOSTENIBLE"/>
    <n v="4205"/>
    <s v="GESTIÓN INTEGRAL DEL RIESGO DE DESASTRES"/>
    <n v="4205001"/>
    <s v="Conocimiento de riesgos"/>
    <x v="291"/>
    <s v="Evaluaciones de riesgo por fenómenos de origen tecnológico y"/>
    <n v="4810000"/>
    <n v="0"/>
    <n v="0"/>
    <n v="0"/>
    <n v="0"/>
    <n v="0"/>
    <n v="0"/>
    <n v="4810000"/>
    <n v="0"/>
    <n v="0"/>
    <n v="0"/>
    <n v="0"/>
    <n v="0"/>
    <n v="0"/>
    <n v="4810000"/>
  </r>
  <r>
    <x v="19"/>
    <x v="19"/>
    <s v="BP23046418"/>
    <s v="Construcción de la sala de crisis para el monitoreo de emergencias y desastres en santiago de  Cali"/>
    <s v="BP230464181010124"/>
    <s v="Realizar la construcción de estructuras en concreto"/>
    <m/>
    <m/>
    <s v="2-301010101"/>
    <s v="Edificios Públicos"/>
    <x v="2"/>
    <s v="Recursos del Balance"/>
    <n v="1279"/>
    <s v="4-1279"/>
    <s v="C.M. Fondo GRED"/>
    <m/>
    <m/>
    <x v="0"/>
    <s v="Organismo"/>
    <n v="99"/>
    <s v="MUNICIPIO DE CALI"/>
    <n v="42"/>
    <s v="CALI AMABLE Y SOSTENIBLE"/>
    <n v="4205"/>
    <s v="GESTIÓN INTEGRAL DEL RIESGO DE DESASTRES"/>
    <n v="4205003"/>
    <s v="Manejo de desastres"/>
    <x v="292"/>
    <s v="Plan municipal de repuesta a emergencias formulado e impleme"/>
    <n v="864987862"/>
    <n v="0"/>
    <n v="0"/>
    <n v="0"/>
    <n v="0"/>
    <n v="0"/>
    <n v="0"/>
    <n v="864987862"/>
    <n v="0"/>
    <n v="0"/>
    <n v="0"/>
    <n v="0"/>
    <n v="0"/>
    <n v="0"/>
    <n v="864987862"/>
  </r>
  <r>
    <x v="19"/>
    <x v="19"/>
    <s v="BP26001328"/>
    <s v="Consolidación de la respuesta municipal del Manejo de Desastres en Santiago de   Cali"/>
    <s v="BP260013281010101"/>
    <s v="Coordinar  la respuesta a  las emergencias y desastres ocurridos en Santiago de Cali"/>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292"/>
    <s v="Plan municipal de repuesta a emergencias formulado e impleme"/>
    <n v="203911620"/>
    <n v="0"/>
    <n v="0"/>
    <n v="0"/>
    <n v="0"/>
    <n v="0"/>
    <n v="0"/>
    <n v="203911620"/>
    <n v="0"/>
    <n v="0"/>
    <n v="0"/>
    <n v="0"/>
    <n v="0"/>
    <n v="0"/>
    <n v="203911620"/>
  </r>
  <r>
    <x v="19"/>
    <x v="19"/>
    <s v="BP26001328"/>
    <s v="Consolidación de la respuesta municipal del Manejo de Desastres en Santiago de   Cali"/>
    <s v="BP260013281010102"/>
    <s v="Adquirir Servicio de Comunicación con Tecnologia Idem (Avantel)"/>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292"/>
    <s v="Plan municipal de repuesta a emergencias formulado e impleme"/>
    <n v="6000000"/>
    <n v="0"/>
    <n v="0"/>
    <n v="0"/>
    <n v="0"/>
    <n v="0"/>
    <n v="0"/>
    <n v="6000000"/>
    <n v="0"/>
    <n v="0"/>
    <n v="0"/>
    <n v="0"/>
    <n v="0"/>
    <n v="0"/>
    <n v="6000000"/>
  </r>
  <r>
    <x v="19"/>
    <x v="19"/>
    <s v="BP26001328"/>
    <s v="Consolidación de la respuesta municipal del Manejo de Desastres en Santiago de   Cali"/>
    <s v="BP260013281020101"/>
    <s v="Suministrar Ayudas humanitaria  Kit higiene"/>
    <m/>
    <m/>
    <s v="2-302010134"/>
    <s v="Adquisicion de Materiales y Suministros"/>
    <x v="2"/>
    <s v="Recursos del Balance"/>
    <n v="1279"/>
    <s v="4-1279"/>
    <s v="C.M. Fondo GRED"/>
    <m/>
    <m/>
    <x v="0"/>
    <s v="Organismo"/>
    <n v="99"/>
    <s v="MUNICIPIO DE CALI"/>
    <n v="42"/>
    <s v="CALI AMABLE Y SOSTENIBLE"/>
    <n v="4205"/>
    <s v="GESTIÓN INTEGRAL DEL RIESGO DE DESASTRES"/>
    <n v="4205003"/>
    <s v="Manejo de desastres"/>
    <x v="292"/>
    <s v="Plan municipal de repuesta a emergencias formulado e impleme"/>
    <n v="20000000"/>
    <n v="0"/>
    <n v="0"/>
    <n v="0"/>
    <n v="0"/>
    <n v="0"/>
    <n v="0"/>
    <n v="20000000"/>
    <n v="0"/>
    <n v="0"/>
    <n v="0"/>
    <n v="0"/>
    <n v="0"/>
    <n v="0"/>
    <n v="20000000"/>
  </r>
  <r>
    <x v="19"/>
    <x v="19"/>
    <s v="BP26001328"/>
    <s v="Consolidación de la respuesta municipal del Manejo de Desastres en Santiago de   Cali"/>
    <s v="BP260013281020102"/>
    <s v="Suministrar Ayudas humanitaria  Kit cocina"/>
    <m/>
    <m/>
    <s v="2-302010134"/>
    <s v="Adquisicion de Materiales y Suministros"/>
    <x v="2"/>
    <s v="Recursos del Balance"/>
    <n v="1279"/>
    <s v="4-1279"/>
    <s v="C.M. Fondo GRED"/>
    <m/>
    <m/>
    <x v="0"/>
    <s v="Organismo"/>
    <n v="99"/>
    <s v="MUNICIPIO DE CALI"/>
    <n v="42"/>
    <s v="CALI AMABLE Y SOSTENIBLE"/>
    <n v="4205"/>
    <s v="GESTIÓN INTEGRAL DEL RIESGO DE DESASTRES"/>
    <n v="4205003"/>
    <s v="Manejo de desastres"/>
    <x v="292"/>
    <s v="Plan municipal de repuesta a emergencias formulado e impleme"/>
    <n v="20000000"/>
    <n v="0"/>
    <n v="0"/>
    <n v="0"/>
    <n v="0"/>
    <n v="0"/>
    <n v="0"/>
    <n v="20000000"/>
    <n v="0"/>
    <n v="0"/>
    <n v="0"/>
    <n v="0"/>
    <n v="0"/>
    <n v="0"/>
    <n v="20000000"/>
  </r>
  <r>
    <x v="19"/>
    <x v="19"/>
    <s v="BP26001328"/>
    <s v="Consolidación de la respuesta municipal del Manejo de Desastres en Santiago de   Cali"/>
    <s v="BP260013281020103"/>
    <s v="Suministrar Ayudas humanitaria  Kit alimentación"/>
    <m/>
    <m/>
    <s v="2-302010134"/>
    <s v="Adquisicion de Materiales y Suministros"/>
    <x v="2"/>
    <s v="Recursos del Balance"/>
    <n v="1279"/>
    <s v="4-1279"/>
    <s v="C.M. Fondo GRED"/>
    <m/>
    <m/>
    <x v="0"/>
    <s v="Organismo"/>
    <n v="99"/>
    <s v="MUNICIPIO DE CALI"/>
    <n v="42"/>
    <s v="CALI AMABLE Y SOSTENIBLE"/>
    <n v="4205"/>
    <s v="GESTIÓN INTEGRAL DEL RIESGO DE DESASTRES"/>
    <n v="4205003"/>
    <s v="Manejo de desastres"/>
    <x v="292"/>
    <s v="Plan municipal de repuesta a emergencias formulado e impleme"/>
    <n v="44181984"/>
    <n v="0"/>
    <n v="0"/>
    <n v="0"/>
    <n v="0"/>
    <n v="0"/>
    <n v="0"/>
    <n v="44181984"/>
    <n v="0"/>
    <n v="0"/>
    <n v="0"/>
    <n v="0"/>
    <n v="0"/>
    <n v="0"/>
    <n v="44181984"/>
  </r>
  <r>
    <x v="19"/>
    <x v="19"/>
    <s v="BP26001328"/>
    <s v="Consolidación de la respuesta municipal del Manejo de Desastres en Santiago de   Cali"/>
    <s v="BP260013281020104"/>
    <s v="Suministrar Ayudas humanitaria  Kit Descanso"/>
    <m/>
    <m/>
    <s v="2-302010134"/>
    <s v="Adquisicion de Materiales y Suministros"/>
    <x v="2"/>
    <s v="Recursos del Balance"/>
    <n v="1279"/>
    <s v="4-1279"/>
    <s v="C.M. Fondo GRED"/>
    <m/>
    <m/>
    <x v="0"/>
    <s v="Organismo"/>
    <n v="99"/>
    <s v="MUNICIPIO DE CALI"/>
    <n v="42"/>
    <s v="CALI AMABLE Y SOSTENIBLE"/>
    <n v="4205"/>
    <s v="GESTIÓN INTEGRAL DEL RIESGO DE DESASTRES"/>
    <n v="4205003"/>
    <s v="Manejo de desastres"/>
    <x v="292"/>
    <s v="Plan municipal de repuesta a emergencias formulado e impleme"/>
    <n v="30906396"/>
    <n v="0"/>
    <n v="0"/>
    <n v="0"/>
    <n v="0"/>
    <n v="0"/>
    <n v="0"/>
    <n v="30906396"/>
    <n v="0"/>
    <n v="0"/>
    <n v="0"/>
    <n v="0"/>
    <n v="0"/>
    <n v="0"/>
    <n v="30906396"/>
  </r>
  <r>
    <x v="19"/>
    <x v="19"/>
    <s v="BP26001320"/>
    <s v="Apoyo a organismos de socorro en la preparación y atención a emergencias y desastres en Santiago de  Cali"/>
    <s v="BP260013201010101"/>
    <s v="Realizar atención a emergencias y/o desastres ocurridos por fenomenos naturales y/o antropicos no intencionales, y eventos masivos que impliquen aglomeraciones de Público complejas y no complejas."/>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197653442"/>
    <n v="0"/>
    <n v="0"/>
    <n v="0"/>
    <n v="0"/>
    <n v="0"/>
    <n v="0"/>
    <n v="197653442"/>
    <n v="197653442"/>
    <n v="0"/>
    <n v="0"/>
    <n v="0"/>
    <n v="0"/>
    <n v="197653442"/>
    <n v="0"/>
  </r>
  <r>
    <x v="19"/>
    <x v="19"/>
    <s v="BP26001320"/>
    <s v="Apoyo a organismos de socorro en la preparación y atención a emergencias y desastres en Santiago de  Cali"/>
    <s v="BP260013201010102"/>
    <s v="Apoyar la formación en preparación de emergencias a la comunidad de Santiago de Cali en el reconocimiento y atención de los procesos de gestión del riesgo."/>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40942498"/>
    <n v="0"/>
    <n v="0"/>
    <n v="0"/>
    <n v="0"/>
    <n v="0"/>
    <n v="0"/>
    <n v="40942498"/>
    <n v="40942498"/>
    <n v="0"/>
    <n v="0"/>
    <n v="0"/>
    <n v="0"/>
    <n v="40942498"/>
    <n v="0"/>
  </r>
  <r>
    <x v="19"/>
    <x v="19"/>
    <s v="BP26001320"/>
    <s v="Apoyo a organismos de socorro en la preparación y atención a emergencias y desastres en Santiago de  Cali"/>
    <s v="BP260013201010103"/>
    <s v="Realizar la preparación como primeros respondientes en la atención a emergencias y desastres ocasionados por fenomenos de origen Natural y/o antropico, en Santiago de Cali."/>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26780102"/>
    <n v="0"/>
    <n v="0"/>
    <n v="0"/>
    <n v="0"/>
    <n v="0"/>
    <n v="0"/>
    <n v="26780102"/>
    <n v="26780102"/>
    <n v="0"/>
    <n v="0"/>
    <n v="0"/>
    <n v="0"/>
    <n v="26780102"/>
    <n v="0"/>
  </r>
  <r>
    <x v="19"/>
    <x v="19"/>
    <s v="BP26001320"/>
    <s v="Apoyo a organismos de socorro en la preparación y atención a emergencias y desastres en Santiago de  Cali"/>
    <s v="BP260013201010104"/>
    <s v="Apoyar la capacidad de respuesta en la atencion de emergencias,  atendiendo la necesidad inmediata o preventiva."/>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29874458"/>
    <n v="0"/>
    <n v="0"/>
    <n v="0"/>
    <n v="0"/>
    <n v="0"/>
    <n v="0"/>
    <n v="29874458"/>
    <n v="29874458"/>
    <n v="0"/>
    <n v="0"/>
    <n v="0"/>
    <n v="0"/>
    <n v="29874458"/>
    <n v="0"/>
  </r>
  <r>
    <x v="19"/>
    <x v="19"/>
    <s v="BP26001320"/>
    <s v="Apoyo a organismos de socorro en la preparación y atención a emergencias y desastres en Santiago de  Cali"/>
    <s v="BP260013201020101"/>
    <s v="Apoyar la articulación de sistemas de comunicación, entre los diferentes&#10;organismos de socorro, seguridad y la comunidad."/>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43128017"/>
    <n v="0"/>
    <n v="0"/>
    <n v="0"/>
    <n v="0"/>
    <n v="0"/>
    <n v="0"/>
    <n v="43128017"/>
    <n v="43128017"/>
    <n v="0"/>
    <n v="0"/>
    <n v="0"/>
    <n v="0"/>
    <n v="43128017"/>
    <n v="0"/>
  </r>
  <r>
    <x v="19"/>
    <x v="19"/>
    <s v="BP26001320"/>
    <s v="Apoyo a organismos de socorro en la preparación y atención a emergencias y desastres en Santiago de  Cali"/>
    <s v="BP260013201020102"/>
    <s v="Acompañar al equipo de socorristas, voluntarios en la atención de emergencias y/o desastres presentados en Santiago de Cali y eventos masivos que impliquen aglomeración de público complejas y no complejas"/>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180707826"/>
    <n v="0"/>
    <n v="0"/>
    <n v="0"/>
    <n v="0"/>
    <n v="0"/>
    <n v="0"/>
    <n v="180707826"/>
    <n v="180707826"/>
    <n v="0"/>
    <n v="0"/>
    <n v="0"/>
    <n v="0"/>
    <n v="180707826"/>
    <n v="0"/>
  </r>
  <r>
    <x v="19"/>
    <x v="19"/>
    <s v="BP26001320"/>
    <s v="Apoyo a organismos de socorro en la preparación y atención a emergencias y desastres en Santiago de  Cali"/>
    <s v="BP260013201020103"/>
    <s v="Apoyar el desarrollo de planes y estrategias para la preparación comunitaria&#10;en la atención de emergencias y desastres."/>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37079535"/>
    <n v="0"/>
    <n v="0"/>
    <n v="0"/>
    <n v="0"/>
    <n v="0"/>
    <n v="0"/>
    <n v="37079535"/>
    <n v="37079535"/>
    <n v="0"/>
    <n v="0"/>
    <n v="0"/>
    <n v="0"/>
    <n v="37079535"/>
    <n v="0"/>
  </r>
  <r>
    <x v="19"/>
    <x v="19"/>
    <s v="BP26001320"/>
    <s v="Apoyo a organismos de socorro en la preparación y atención a emergencias y desastres en Santiago de  Cali"/>
    <s v="BP260013201020104"/>
    <s v="Apoyar la preparación de insumos y equipos para la atención de emergencias y desastres"/>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34334121"/>
    <n v="0"/>
    <n v="0"/>
    <n v="0"/>
    <n v="0"/>
    <n v="0"/>
    <n v="0"/>
    <n v="34334121"/>
    <n v="34334121"/>
    <n v="0"/>
    <n v="0"/>
    <n v="0"/>
    <n v="0"/>
    <n v="34334121"/>
    <n v="0"/>
  </r>
  <r>
    <x v="19"/>
    <x v="19"/>
    <s v="BP26001320"/>
    <s v="Apoyo a organismos de socorro en la preparación y atención a emergencias y desastres en Santiago de  Cali"/>
    <s v="BP260013201030101"/>
    <s v="Realizar acciones operativas en la atencion de emergencias y desastres ocurridas por fenomenos de origen Natural y/o antropico."/>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112939186"/>
    <n v="0"/>
    <n v="0"/>
    <n v="0"/>
    <n v="0"/>
    <n v="0"/>
    <n v="0"/>
    <n v="112939186"/>
    <n v="112939186"/>
    <n v="0"/>
    <n v="0"/>
    <n v="0"/>
    <n v="0"/>
    <n v="112939186"/>
    <n v="0"/>
  </r>
  <r>
    <x v="19"/>
    <x v="19"/>
    <s v="BP26001320"/>
    <s v="Apoyo a organismos de socorro en la preparación y atención a emergencias y desastres en Santiago de  Cali"/>
    <s v="BP260013201030102"/>
    <s v="Apoyar logísticamente los servicios basicos de respuesta  de emergencias y desastres ocurridos por fenomenos de origen natural y/o antropico no intencional y eventos de aglomeraciones de Publico complejas y no complejas."/>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92700459"/>
    <n v="0"/>
    <n v="0"/>
    <n v="0"/>
    <n v="0"/>
    <n v="0"/>
    <n v="0"/>
    <n v="92700459"/>
    <n v="92700459"/>
    <n v="0"/>
    <n v="0"/>
    <n v="0"/>
    <n v="0"/>
    <n v="92700459"/>
    <n v="0"/>
  </r>
  <r>
    <x v="19"/>
    <x v="19"/>
    <s v="BP26001320"/>
    <s v="Apoyo a organismos de socorro en la preparación y atención a emergencias y desastres en Santiago de  Cali"/>
    <s v="BP260013201030103"/>
    <s v="Preparar la atención comunitaria para la atención de emergencias y desastres ocurridas por fenómenos de origen natural y/o antropica."/>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30901080"/>
    <n v="0"/>
    <n v="0"/>
    <n v="0"/>
    <n v="0"/>
    <n v="0"/>
    <n v="0"/>
    <n v="30901080"/>
    <n v="30901080"/>
    <n v="0"/>
    <n v="0"/>
    <n v="0"/>
    <n v="0"/>
    <n v="30901080"/>
    <n v="0"/>
  </r>
  <r>
    <x v="19"/>
    <x v="19"/>
    <s v="BP26001320"/>
    <s v="Apoyo a organismos de socorro en la preparación y atención a emergencias y desastres en Santiago de  Cali"/>
    <s v="BP260013201030104"/>
    <s v="Apoyar la capacidad operativa en la atencion inmediata a emergencias y/o desastres ocurridos en Santiago de Cali, por fenomenos de origen Natural y/o antropico no intencional"/>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112"/>
    <s v="Organismos de socorro coordinados con la Administración Muni"/>
    <n v="58707776"/>
    <n v="0"/>
    <n v="0"/>
    <n v="0"/>
    <n v="0"/>
    <n v="0"/>
    <n v="0"/>
    <n v="58707776"/>
    <n v="58707776"/>
    <n v="0"/>
    <n v="0"/>
    <n v="0"/>
    <n v="0"/>
    <n v="58707776"/>
    <n v="0"/>
  </r>
  <r>
    <x v="19"/>
    <x v="19"/>
    <s v="BP26001513"/>
    <s v="Apoyo  al monitoreo del sistema comunal de prevencionistas en Santiago de   Cali"/>
    <s v="BP260015131010101"/>
    <s v="Realizar Convocatoria de los prevencionistas entrenados en el Municipio de Santiado de Cali"/>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293"/>
    <s v="Jornadas de adiestramiento para la preparación en la atenció"/>
    <n v="2500000"/>
    <n v="0"/>
    <n v="0"/>
    <n v="0"/>
    <n v="0"/>
    <n v="0"/>
    <n v="0"/>
    <n v="2500000"/>
    <n v="0"/>
    <n v="0"/>
    <n v="0"/>
    <n v="0"/>
    <n v="0"/>
    <n v="0"/>
    <n v="2500000"/>
  </r>
  <r>
    <x v="19"/>
    <x v="19"/>
    <s v="BP26001513"/>
    <s v="Apoyo  al monitoreo del sistema comunal de prevencionistas en Santiago de   Cali"/>
    <s v="BP260015131010102"/>
    <s v="Realizar divulgación del Plan Municipal de Gestión del Riesgo de Desastres y la Estrategia Municipal de Respuesta a Emergencia a los prevencionistas entrenados en el Municipio de Santiago de Cali"/>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293"/>
    <s v="Jornadas de adiestramiento para la preparación en la atenció"/>
    <n v="4000000"/>
    <n v="0"/>
    <n v="0"/>
    <n v="0"/>
    <n v="0"/>
    <n v="0"/>
    <n v="0"/>
    <n v="4000000"/>
    <n v="0"/>
    <n v="0"/>
    <n v="0"/>
    <n v="0"/>
    <n v="0"/>
    <n v="0"/>
    <n v="4000000"/>
  </r>
  <r>
    <x v="19"/>
    <x v="19"/>
    <s v="BP26001513"/>
    <s v="Apoyo  al monitoreo del sistema comunal de prevencionistas en Santiago de   Cali"/>
    <s v="BP260015131010103"/>
    <s v="Adquirir apoyo logistico para divulgacion de planes y estrategias del sistema comunal de prevencionistas"/>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293"/>
    <s v="Jornadas de adiestramiento para la preparación en la atenció"/>
    <n v="6000000"/>
    <n v="0"/>
    <n v="0"/>
    <n v="0"/>
    <n v="0"/>
    <n v="0"/>
    <n v="0"/>
    <n v="6000000"/>
    <n v="0"/>
    <n v="0"/>
    <n v="0"/>
    <n v="0"/>
    <n v="0"/>
    <n v="0"/>
    <n v="6000000"/>
  </r>
  <r>
    <x v="19"/>
    <x v="19"/>
    <s v="BP26001513"/>
    <s v="Apoyo  al monitoreo del sistema comunal de prevencionistas en Santiago de   Cali"/>
    <s v="BP260015131020101"/>
    <s v="Apoyo a través de la comunicación inalambrica articulada al sistema comunal de prevencionistas en Santiago de Cali"/>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293"/>
    <s v="Jornadas de adiestramiento para la preparación en la atenció"/>
    <n v="64800000"/>
    <n v="0"/>
    <n v="0"/>
    <n v="0"/>
    <n v="0"/>
    <n v="0"/>
    <n v="0"/>
    <n v="64800000"/>
    <n v="0"/>
    <n v="0"/>
    <n v="0"/>
    <n v="0"/>
    <n v="0"/>
    <n v="0"/>
    <n v="64800000"/>
  </r>
  <r>
    <x v="19"/>
    <x v="19"/>
    <s v="BP26001513"/>
    <s v="Apoyo  al monitoreo del sistema comunal de prevencionistas en Santiago de   Cali"/>
    <s v="BP260015131020102"/>
    <s v="Realizar Seguimiento a la operación del sistema Comunal de Prevencionistas en Santiago de Cali"/>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293"/>
    <s v="Jornadas de adiestramiento para la preparación en la atenció"/>
    <n v="48000000"/>
    <n v="0"/>
    <n v="0"/>
    <n v="0"/>
    <n v="0"/>
    <n v="0"/>
    <n v="0"/>
    <n v="48000000"/>
    <n v="0"/>
    <n v="0"/>
    <n v="0"/>
    <n v="0"/>
    <n v="0"/>
    <n v="0"/>
    <n v="48000000"/>
  </r>
  <r>
    <x v="19"/>
    <x v="19"/>
    <s v="BP26001513"/>
    <s v="Apoyo  al monitoreo del sistema comunal de prevencionistas en Santiago de   Cali"/>
    <s v="BP260015131030101"/>
    <s v="Realizar Taller Practico de atención y respuesta a Escenarios de Riesgos"/>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293"/>
    <s v="Jornadas de adiestramiento para la preparación en la atenció"/>
    <n v="40000000"/>
    <n v="0"/>
    <n v="0"/>
    <n v="0"/>
    <n v="0"/>
    <n v="0"/>
    <n v="0"/>
    <n v="40000000"/>
    <n v="0"/>
    <n v="0"/>
    <n v="0"/>
    <n v="0"/>
    <n v="0"/>
    <n v="0"/>
    <n v="40000000"/>
  </r>
  <r>
    <x v="19"/>
    <x v="19"/>
    <s v="BP26001513"/>
    <s v="Apoyo  al monitoreo del sistema comunal de prevencionistas en Santiago de   Cali"/>
    <s v="BP260015131030102"/>
    <s v="Evaluar Taller practico de atención y respuesta a Escenarios de Riesgos"/>
    <m/>
    <m/>
    <s v="2-3030255"/>
    <s v="Programas Especiales de Prevención y Atención de Desastres"/>
    <x v="2"/>
    <s v="Recursos del Balance"/>
    <n v="1279"/>
    <s v="4-1279"/>
    <s v="C.M. Fondo GRED"/>
    <m/>
    <m/>
    <x v="0"/>
    <s v="Organismo"/>
    <n v="99"/>
    <s v="MUNICIPIO DE CALI"/>
    <n v="42"/>
    <s v="CALI AMABLE Y SOSTENIBLE"/>
    <n v="4205"/>
    <s v="GESTIÓN INTEGRAL DEL RIESGO DE DESASTRES"/>
    <n v="4205003"/>
    <s v="Manejo de desastres"/>
    <x v="293"/>
    <s v="Jornadas de adiestramiento para la preparación en la atenció"/>
    <n v="3000000"/>
    <n v="0"/>
    <n v="0"/>
    <n v="0"/>
    <n v="0"/>
    <n v="0"/>
    <n v="0"/>
    <n v="3000000"/>
    <n v="0"/>
    <n v="0"/>
    <n v="0"/>
    <n v="0"/>
    <n v="0"/>
    <n v="0"/>
    <n v="3000000"/>
  </r>
  <r>
    <x v="19"/>
    <x v="19"/>
    <s v="BP26001369"/>
    <s v="Conservación del sistema de protección contra inundaciones en Santiago de Cali."/>
    <s v="BP260013691010104"/>
    <s v="Realizar seguimiento a los planes de contingencia y mitigación ante los riesgos encontrados."/>
    <m/>
    <m/>
    <s v="2-30503"/>
    <s v="Atención, Control y Organización Institucional para apoyo a la Gestión del Estado"/>
    <x v="2"/>
    <s v="Recursos del Balance"/>
    <n v="1279"/>
    <s v="4-1279"/>
    <s v="C.M. Fondo GRED"/>
    <m/>
    <m/>
    <x v="0"/>
    <s v="Organismo"/>
    <n v="99"/>
    <s v="MUNICIPIO DE CALI"/>
    <n v="42"/>
    <s v="CALI AMABLE Y SOSTENIBLE"/>
    <n v="4205"/>
    <s v="GESTIÓN INTEGRAL DEL RIESGO DE DESASTRES"/>
    <n v="4205004"/>
    <s v="Plan Jarillón de Cali."/>
    <x v="290"/>
    <s v="Jarillones Rio Cauca, Rio Cali y Canal Interceptor Sur, vigi"/>
    <n v="111459340"/>
    <n v="0"/>
    <n v="0"/>
    <n v="0"/>
    <n v="0"/>
    <n v="0"/>
    <n v="0"/>
    <n v="111459340"/>
    <n v="0"/>
    <n v="0"/>
    <n v="0"/>
    <n v="0"/>
    <n v="0"/>
    <n v="0"/>
    <n v="111459340"/>
  </r>
  <r>
    <x v="19"/>
    <x v="19"/>
    <s v="BP26001369"/>
    <s v="Conservación del sistema de protección contra inundaciones en Santiago de Cali."/>
    <s v="BP260013691010105"/>
    <s v="Adquirir insumos para las acciones de monitoreo."/>
    <m/>
    <m/>
    <s v="2-302010134"/>
    <s v="Adquisicion de Materiales y Suministros"/>
    <x v="2"/>
    <s v="Recursos del Balance"/>
    <n v="1279"/>
    <s v="4-1279"/>
    <s v="C.M. Fondo GRED"/>
    <m/>
    <m/>
    <x v="0"/>
    <s v="Organismo"/>
    <n v="99"/>
    <s v="MUNICIPIO DE CALI"/>
    <n v="42"/>
    <s v="CALI AMABLE Y SOSTENIBLE"/>
    <n v="4205"/>
    <s v="GESTIÓN INTEGRAL DEL RIESGO DE DESASTRES"/>
    <n v="4205004"/>
    <s v="Plan Jarillón de Cali."/>
    <x v="290"/>
    <s v="Jarillones Rio Cauca, Rio Cali y Canal Interceptor Sur, vigi"/>
    <n v="13749620"/>
    <n v="0"/>
    <n v="0"/>
    <n v="0"/>
    <n v="0"/>
    <n v="0"/>
    <n v="0"/>
    <n v="13749620"/>
    <n v="0"/>
    <n v="0"/>
    <n v="0"/>
    <n v="0"/>
    <n v="0"/>
    <n v="0"/>
    <n v="13749620"/>
  </r>
  <r>
    <x v="19"/>
    <x v="19"/>
    <s v="BP26001369"/>
    <s v="Conservación del sistema de protección contra inundaciones en Santiago de Cali."/>
    <s v="BP260013691010106"/>
    <s v="Adquirir herramientas para las acciones de monitoreo."/>
    <m/>
    <m/>
    <s v="2-302010101"/>
    <s v="Dotación y/o Adquisición de Maquinaria y Equipo"/>
    <x v="2"/>
    <s v="Recursos del Balance"/>
    <n v="1279"/>
    <s v="4-1279"/>
    <s v="C.M. Fondo GRED"/>
    <m/>
    <m/>
    <x v="0"/>
    <s v="Organismo"/>
    <n v="99"/>
    <s v="MUNICIPIO DE CALI"/>
    <n v="42"/>
    <s v="CALI AMABLE Y SOSTENIBLE"/>
    <n v="4205"/>
    <s v="GESTIÓN INTEGRAL DEL RIESGO DE DESASTRES"/>
    <n v="4205004"/>
    <s v="Plan Jarillón de Cali."/>
    <x v="290"/>
    <s v="Jarillones Rio Cauca, Rio Cali y Canal Interceptor Sur, vigi"/>
    <n v="16938000"/>
    <n v="0"/>
    <n v="0"/>
    <n v="0"/>
    <n v="0"/>
    <n v="0"/>
    <n v="0"/>
    <n v="16938000"/>
    <n v="0"/>
    <n v="0"/>
    <n v="0"/>
    <n v="0"/>
    <n v="0"/>
    <n v="0"/>
    <n v="16938000"/>
  </r>
  <r>
    <x v="19"/>
    <x v="19"/>
    <s v="BP26001369"/>
    <s v="Conservación del sistema de protección contra inundaciones en Santiago de Cali."/>
    <s v="BP260013691010107"/>
    <s v="Realizar apoyo de transporte para los recorridos de monitoreo."/>
    <m/>
    <m/>
    <s v="2-302010133"/>
    <s v="Servicios de Transporte "/>
    <x v="2"/>
    <s v="Recursos del Balance"/>
    <n v="1279"/>
    <s v="4-1279"/>
    <s v="C.M. Fondo GRED"/>
    <m/>
    <m/>
    <x v="0"/>
    <s v="Organismo"/>
    <n v="99"/>
    <s v="MUNICIPIO DE CALI"/>
    <n v="42"/>
    <s v="CALI AMABLE Y SOSTENIBLE"/>
    <n v="4205"/>
    <s v="GESTIÓN INTEGRAL DEL RIESGO DE DESASTRES"/>
    <n v="4205004"/>
    <s v="Plan Jarillón de Cali."/>
    <x v="290"/>
    <s v="Jarillones Rio Cauca, Rio Cali y Canal Interceptor Sur, vigi"/>
    <n v="81300000"/>
    <n v="0"/>
    <n v="0"/>
    <n v="0"/>
    <n v="0"/>
    <n v="0"/>
    <n v="0"/>
    <n v="81300000"/>
    <n v="0"/>
    <n v="0"/>
    <n v="0"/>
    <n v="0"/>
    <n v="0"/>
    <n v="0"/>
    <n v="81300000"/>
  </r>
  <r>
    <x v="19"/>
    <x v="19"/>
    <s v="BP26001369"/>
    <s v="Conservación del sistema de protección contra inundaciones en Santiago de Cali."/>
    <s v="BP260013691020104"/>
    <s v="Realizar jornadas de apropiación por parte de la comunidad aledaña al sistema."/>
    <m/>
    <m/>
    <s v="2-30501"/>
    <s v="Asistencia técnica, divulgación y capacitación a funcionarios del Estado para apoyo a la Administración del Estado"/>
    <x v="2"/>
    <s v="Recursos del Balance"/>
    <n v="1279"/>
    <s v="4-1279"/>
    <s v="C.M. Fondo GRED"/>
    <m/>
    <m/>
    <x v="0"/>
    <s v="Organismo"/>
    <n v="99"/>
    <s v="MUNICIPIO DE CALI"/>
    <n v="42"/>
    <s v="CALI AMABLE Y SOSTENIBLE"/>
    <n v="4205"/>
    <s v="GESTIÓN INTEGRAL DEL RIESGO DE DESASTRES"/>
    <n v="4205004"/>
    <s v="Plan Jarillón de Cali."/>
    <x v="290"/>
    <s v="Jarillones Rio Cauca, Rio Cali y Canal Interceptor Sur, vigi"/>
    <n v="85205310"/>
    <n v="0"/>
    <n v="0"/>
    <n v="0"/>
    <n v="0"/>
    <n v="0"/>
    <n v="0"/>
    <n v="85205310"/>
    <n v="0"/>
    <n v="0"/>
    <n v="0"/>
    <n v="0"/>
    <n v="0"/>
    <n v="0"/>
    <n v="85205310"/>
  </r>
  <r>
    <x v="19"/>
    <x v="19"/>
    <s v="BP26001369"/>
    <s v="Conservación del sistema de protección contra inundaciones en Santiago de Cali."/>
    <s v="BP260013691020105"/>
    <s v="Apoyar el diseño participativo del paisaje y de las intervenciones urbanísticas."/>
    <m/>
    <m/>
    <s v="2-30503"/>
    <s v="Atención, Control y Organización Institucional para apoyo a la Gestión del Estado"/>
    <x v="2"/>
    <s v="Recursos del Balance"/>
    <n v="1279"/>
    <s v="4-1279"/>
    <s v="C.M. Fondo GRED"/>
    <m/>
    <m/>
    <x v="0"/>
    <s v="Organismo"/>
    <n v="99"/>
    <s v="MUNICIPIO DE CALI"/>
    <n v="42"/>
    <s v="CALI AMABLE Y SOSTENIBLE"/>
    <n v="4205"/>
    <s v="GESTIÓN INTEGRAL DEL RIESGO DE DESASTRES"/>
    <n v="4205004"/>
    <s v="Plan Jarillón de Cali."/>
    <x v="290"/>
    <s v="Jarillones Rio Cauca, Rio Cali y Canal Interceptor Sur, vigi"/>
    <n v="25819065"/>
    <n v="0"/>
    <n v="0"/>
    <n v="0"/>
    <n v="0"/>
    <n v="0"/>
    <n v="0"/>
    <n v="25819065"/>
    <n v="0"/>
    <n v="0"/>
    <n v="0"/>
    <n v="0"/>
    <n v="0"/>
    <n v="0"/>
    <n v="25819065"/>
  </r>
  <r>
    <x v="19"/>
    <x v="19"/>
    <s v="BP26001324"/>
    <s v="Actualización del  Sistema municipal de alertas tempranas por riesgos en  Santiago de  Cali"/>
    <s v="BP260013241010101"/>
    <s v="Apoyar los procesos actualización y difusión del Sistema Municipal de alertas tempranas por riesgo en  Santiago de Calí."/>
    <m/>
    <m/>
    <s v="2-30503"/>
    <s v="Atención, Control y Organización Institucional para apoyo a la Gestión del Estado"/>
    <x v="2"/>
    <s v="Recursos del Balance"/>
    <n v="1279"/>
    <s v="4-1279"/>
    <s v="C.M. Fondo GRED"/>
    <m/>
    <m/>
    <x v="0"/>
    <s v="Organismo"/>
    <n v="99"/>
    <s v="MUNICIPIO DE CALI"/>
    <n v="42"/>
    <s v="CALI AMABLE Y SOSTENIBLE"/>
    <n v="4205"/>
    <s v="GESTIÓN INTEGRAL DEL RIESGO DE DESASTRES"/>
    <n v="4205004"/>
    <s v="Plan Jarillón de Cali."/>
    <x v="294"/>
    <s v="Sistema de alerta temprana por inundaciones del rio Cauca, implementado "/>
    <n v="54000000"/>
    <n v="0"/>
    <n v="0"/>
    <n v="0"/>
    <n v="0"/>
    <n v="0"/>
    <n v="0"/>
    <n v="54000000"/>
    <n v="0"/>
    <n v="0"/>
    <n v="0"/>
    <n v="0"/>
    <n v="0"/>
    <n v="0"/>
    <n v="54000000"/>
  </r>
  <r>
    <x v="19"/>
    <x v="19"/>
    <s v="BP26001324"/>
    <s v="Actualización del  Sistema municipal de alertas tempranas por riesgos en  Santiago de  Cali"/>
    <s v="BP260013241010102"/>
    <s v="Actualizar la aplicación con soporte técnico especializado"/>
    <m/>
    <m/>
    <s v="2-30503"/>
    <s v="Atención, Control y Organización Institucional para apoyo a la Gestión del Estado"/>
    <x v="2"/>
    <s v="Recursos del Balance"/>
    <n v="1279"/>
    <s v="4-1279"/>
    <s v="C.M. Fondo GRED"/>
    <m/>
    <m/>
    <x v="0"/>
    <s v="Organismo"/>
    <n v="99"/>
    <s v="MUNICIPIO DE CALI"/>
    <n v="42"/>
    <s v="CALI AMABLE Y SOSTENIBLE"/>
    <n v="4205"/>
    <s v="GESTIÓN INTEGRAL DEL RIESGO DE DESASTRES"/>
    <n v="4205004"/>
    <s v="Plan Jarillón de Cali."/>
    <x v="294"/>
    <s v="Sistema de alerta temprana por inundaciones del rio Cauca, implementado "/>
    <n v="25000000"/>
    <n v="0"/>
    <n v="0"/>
    <n v="0"/>
    <n v="0"/>
    <n v="0"/>
    <n v="0"/>
    <n v="25000000"/>
    <n v="0"/>
    <n v="0"/>
    <n v="0"/>
    <n v="0"/>
    <n v="0"/>
    <n v="0"/>
    <n v="25000000"/>
  </r>
  <r>
    <x v="19"/>
    <x v="19"/>
    <s v="BP26001324"/>
    <s v="Actualización del  Sistema municipal de alertas tempranas por riesgos en  Santiago de  Cali"/>
    <s v="BP260013241010103"/>
    <s v="Realizar mantenimiento de la App en  la Red"/>
    <m/>
    <m/>
    <s v="2-30503"/>
    <s v="Atención, Control y Organización Institucional para apoyo a la Gestión del Estado"/>
    <x v="2"/>
    <s v="Recursos del Balance"/>
    <n v="1279"/>
    <s v="4-1279"/>
    <s v="C.M. Fondo GRED"/>
    <m/>
    <m/>
    <x v="0"/>
    <s v="Organismo"/>
    <n v="99"/>
    <s v="MUNICIPIO DE CALI"/>
    <n v="42"/>
    <s v="CALI AMABLE Y SOSTENIBLE"/>
    <n v="4205"/>
    <s v="GESTIÓN INTEGRAL DEL RIESGO DE DESASTRES"/>
    <n v="4205004"/>
    <s v="Plan Jarillón de Cali."/>
    <x v="294"/>
    <s v="Sistema de alerta temprana por inundaciones del rio Cauca, implementado "/>
    <n v="5000000"/>
    <n v="0"/>
    <n v="0"/>
    <n v="0"/>
    <n v="0"/>
    <n v="0"/>
    <n v="0"/>
    <n v="5000000"/>
    <n v="0"/>
    <n v="0"/>
    <n v="0"/>
    <n v="0"/>
    <n v="0"/>
    <n v="0"/>
    <n v="5000000"/>
  </r>
  <r>
    <x v="19"/>
    <x v="19"/>
    <s v="BP26001324"/>
    <s v="Actualización del  Sistema municipal de alertas tempranas por riesgos en  Santiago de  Cali"/>
    <s v="BP260013241020101"/>
    <s v="Ampliar los medios de difusiòn establecidos."/>
    <m/>
    <m/>
    <s v="2-30503"/>
    <s v="Atención, Control y Organización Institucional para apoyo a la Gestión del Estado"/>
    <x v="2"/>
    <s v="Recursos del Balance"/>
    <n v="1279"/>
    <s v="4-1279"/>
    <s v="C.M. Fondo GRED"/>
    <m/>
    <m/>
    <x v="0"/>
    <s v="Organismo"/>
    <n v="99"/>
    <s v="MUNICIPIO DE CALI"/>
    <n v="42"/>
    <s v="CALI AMABLE Y SOSTENIBLE"/>
    <n v="4205"/>
    <s v="GESTIÓN INTEGRAL DEL RIESGO DE DESASTRES"/>
    <n v="4205004"/>
    <s v="Plan Jarillón de Cali."/>
    <x v="294"/>
    <s v="Sistema de alerta temprana por inundaciones del rio Cauca, implementado "/>
    <n v="57600000"/>
    <n v="0"/>
    <n v="0"/>
    <n v="0"/>
    <n v="0"/>
    <n v="0"/>
    <n v="0"/>
    <n v="57600000"/>
    <n v="0"/>
    <n v="0"/>
    <n v="0"/>
    <n v="0"/>
    <n v="0"/>
    <n v="0"/>
    <n v="57600000"/>
  </r>
  <r>
    <x v="19"/>
    <x v="19"/>
    <s v="BP26001324"/>
    <s v="Actualización del  Sistema municipal de alertas tempranas por riesgos en  Santiago de  Cali"/>
    <s v="BP260013241020102"/>
    <s v="Realizar mantenimiento de los medios de difusión establecidos"/>
    <m/>
    <m/>
    <s v="2-30503"/>
    <s v="Atención, Control y Organización Institucional para apoyo a la Gestión del Estado"/>
    <x v="2"/>
    <s v="Recursos del Balance"/>
    <n v="1279"/>
    <s v="4-1279"/>
    <s v="C.M. Fondo GRED"/>
    <m/>
    <m/>
    <x v="0"/>
    <s v="Organismo"/>
    <n v="99"/>
    <s v="MUNICIPIO DE CALI"/>
    <n v="42"/>
    <s v="CALI AMABLE Y SOSTENIBLE"/>
    <n v="4205"/>
    <s v="GESTIÓN INTEGRAL DEL RIESGO DE DESASTRES"/>
    <n v="4205004"/>
    <s v="Plan Jarillón de Cali."/>
    <x v="294"/>
    <s v="Sistema de alerta temprana por inundaciones del rio Cauca, implementado "/>
    <n v="10800000"/>
    <n v="0"/>
    <n v="0"/>
    <n v="0"/>
    <n v="0"/>
    <n v="0"/>
    <n v="0"/>
    <n v="10800000"/>
    <n v="0"/>
    <n v="0"/>
    <n v="0"/>
    <n v="0"/>
    <n v="0"/>
    <n v="0"/>
    <n v="10800000"/>
  </r>
  <r>
    <x v="19"/>
    <x v="19"/>
    <s v="BP26001324"/>
    <s v="Actualización del  Sistema municipal de alertas tempranas por riesgos en  Santiago de  Cali"/>
    <s v="BP260013241020201"/>
    <s v="Socializar  con la comunidad la consolidaciòn del componente comunitario del SAT"/>
    <m/>
    <m/>
    <s v="2-30501"/>
    <s v="Asistencia técnica, divulgación y capacitación a funcionarios del Estado para apoyo a la Administración del Estado"/>
    <x v="2"/>
    <s v="Recursos del Balance"/>
    <n v="1279"/>
    <s v="4-1279"/>
    <s v="C.M. Fondo GRED"/>
    <m/>
    <m/>
    <x v="0"/>
    <s v="Organismo"/>
    <n v="99"/>
    <s v="MUNICIPIO DE CALI"/>
    <n v="42"/>
    <s v="CALI AMABLE Y SOSTENIBLE"/>
    <n v="4205"/>
    <s v="GESTIÓN INTEGRAL DEL RIESGO DE DESASTRES"/>
    <n v="4205004"/>
    <s v="Plan Jarillón de Cali."/>
    <x v="294"/>
    <s v="Sistema de alerta temprana por inundaciones del rio Cauca, implementado "/>
    <n v="22000000"/>
    <n v="0"/>
    <n v="0"/>
    <n v="0"/>
    <n v="0"/>
    <n v="0"/>
    <n v="0"/>
    <n v="22000000"/>
    <n v="0"/>
    <n v="0"/>
    <n v="0"/>
    <n v="0"/>
    <n v="0"/>
    <n v="0"/>
    <n v="22000000"/>
  </r>
  <r>
    <x v="19"/>
    <x v="19"/>
    <s v="BP26001324"/>
    <s v="Actualización del  Sistema municipal de alertas tempranas por riesgos en  Santiago de  Cali"/>
    <s v="BP260013241020202"/>
    <s v="Realizar articulación con las dependencias competentes para la implementación del plan del SAT."/>
    <m/>
    <m/>
    <s v="2-30501"/>
    <s v="Asistencia técnica, divulgación y capacitación a funcionarios del Estado para apoyo a la Administración del Estado"/>
    <x v="2"/>
    <s v="Recursos del Balance"/>
    <n v="1279"/>
    <s v="4-1279"/>
    <s v="C.M. Fondo GRED"/>
    <m/>
    <m/>
    <x v="0"/>
    <s v="Organismo"/>
    <n v="99"/>
    <s v="MUNICIPIO DE CALI"/>
    <n v="42"/>
    <s v="CALI AMABLE Y SOSTENIBLE"/>
    <n v="4205"/>
    <s v="GESTIÓN INTEGRAL DEL RIESGO DE DESASTRES"/>
    <n v="4205004"/>
    <s v="Plan Jarillón de Cali."/>
    <x v="294"/>
    <s v="Sistema de alerta temprana por inundaciones del rio Cauca, implementado "/>
    <n v="5000000"/>
    <n v="0"/>
    <n v="0"/>
    <n v="0"/>
    <n v="0"/>
    <n v="0"/>
    <n v="0"/>
    <n v="5000000"/>
    <n v="0"/>
    <n v="0"/>
    <n v="0"/>
    <n v="0"/>
    <n v="0"/>
    <n v="0"/>
    <n v="5000000"/>
  </r>
  <r>
    <x v="19"/>
    <x v="19"/>
    <s v="BP26001324"/>
    <s v="Actualización del  Sistema municipal de alertas tempranas por riesgos en  Santiago de  Cali"/>
    <s v="BP260013241020203"/>
    <s v="Elaborar piezas de comunicación del Sistema de Alertas tempranas actualizado."/>
    <m/>
    <m/>
    <s v="2-30501"/>
    <s v="Asistencia técnica, divulgación y capacitación a funcionarios del Estado para apoyo a la Administración del Estado"/>
    <x v="2"/>
    <s v="Recursos del Balance"/>
    <n v="1279"/>
    <s v="4-1279"/>
    <s v="C.M. Fondo GRED"/>
    <m/>
    <m/>
    <x v="0"/>
    <s v="Organismo"/>
    <n v="99"/>
    <s v="MUNICIPIO DE CALI"/>
    <n v="42"/>
    <s v="CALI AMABLE Y SOSTENIBLE"/>
    <n v="4205"/>
    <s v="GESTIÓN INTEGRAL DEL RIESGO DE DESASTRES"/>
    <n v="4205004"/>
    <s v="Plan Jarillón de Cali."/>
    <x v="294"/>
    <s v="Sistema de alerta temprana por inundaciones del rio Cauca, implementado "/>
    <n v="600000"/>
    <n v="0"/>
    <n v="0"/>
    <n v="0"/>
    <n v="0"/>
    <n v="0"/>
    <n v="0"/>
    <n v="600000"/>
    <n v="0"/>
    <n v="0"/>
    <n v="0"/>
    <n v="0"/>
    <n v="0"/>
    <n v="0"/>
    <n v="600000"/>
  </r>
  <r>
    <x v="19"/>
    <x v="19"/>
    <s v="BP23046418"/>
    <s v="Construcción de la sala de crisis para el monitoreo de emergencias y desastres en santiago de  Cali"/>
    <s v="BP230464181010108"/>
    <s v="Realizar las actividades Preliminares de construcción."/>
    <m/>
    <m/>
    <s v="2-301010101"/>
    <s v="Edificios Públicos"/>
    <x v="2"/>
    <s v="Recursos del Balance"/>
    <n v="7120"/>
    <s v="4-7120"/>
    <s v="R.F. C.M. Fondo GRED"/>
    <m/>
    <m/>
    <x v="0"/>
    <s v="Organismo"/>
    <n v="99"/>
    <s v="MUNICIPIO DE CALI"/>
    <n v="42"/>
    <s v="CALI AMABLE Y SOSTENIBLE"/>
    <n v="4205"/>
    <s v="GESTIÓN INTEGRAL DEL RIESGO DE DESASTRES"/>
    <n v="4205003"/>
    <s v="Manejo de desastres"/>
    <x v="292"/>
    <s v="Plan municipal de repuesta a emergencias formulado e impleme"/>
    <n v="18286328"/>
    <n v="0"/>
    <n v="0"/>
    <n v="0"/>
    <n v="0"/>
    <n v="0"/>
    <n v="0"/>
    <n v="18286328"/>
    <n v="0"/>
    <n v="0"/>
    <n v="0"/>
    <n v="0"/>
    <n v="0"/>
    <n v="0"/>
    <n v="18286328"/>
  </r>
  <r>
    <x v="19"/>
    <x v="19"/>
    <s v="BP23046418"/>
    <s v="Construcción de la sala de crisis para el monitoreo de emergencias y desastres en santiago de  Cali"/>
    <s v="BP230464181010109"/>
    <s v="Realizar el movimiento de materiales de construcción."/>
    <m/>
    <m/>
    <s v="2-301010101"/>
    <s v="Edificios Públicos"/>
    <x v="2"/>
    <s v="Recursos del Balance"/>
    <n v="7120"/>
    <s v="4-7120"/>
    <s v="R.F. C.M. Fondo GRED"/>
    <m/>
    <m/>
    <x v="0"/>
    <s v="Organismo"/>
    <n v="99"/>
    <s v="MUNICIPIO DE CALI"/>
    <n v="42"/>
    <s v="CALI AMABLE Y SOSTENIBLE"/>
    <n v="4205"/>
    <s v="GESTIÓN INTEGRAL DEL RIESGO DE DESASTRES"/>
    <n v="4205003"/>
    <s v="Manejo de desastres"/>
    <x v="292"/>
    <s v="Plan municipal de repuesta a emergencias formulado e impleme"/>
    <n v="120180253"/>
    <n v="0"/>
    <n v="0"/>
    <n v="0"/>
    <n v="0"/>
    <n v="0"/>
    <n v="0"/>
    <n v="120180253"/>
    <n v="0"/>
    <n v="0"/>
    <n v="0"/>
    <n v="0"/>
    <n v="0"/>
    <n v="0"/>
    <n v="120180253"/>
  </r>
  <r>
    <x v="19"/>
    <x v="19"/>
    <s v="BP23046418"/>
    <s v="Construcción de la sala de crisis para el monitoreo de emergencias y desastres en santiago de  Cali"/>
    <s v="BP230464181010113"/>
    <s v="Ejecutar las obras de urbanismo"/>
    <m/>
    <m/>
    <s v="2-301010101"/>
    <s v="Edificios Públicos"/>
    <x v="2"/>
    <s v="Recursos del Balance"/>
    <n v="7120"/>
    <s v="4-7120"/>
    <s v="R.F. C.M. Fondo GRED"/>
    <m/>
    <m/>
    <x v="0"/>
    <s v="Organismo"/>
    <n v="99"/>
    <s v="MUNICIPIO DE CALI"/>
    <n v="42"/>
    <s v="CALI AMABLE Y SOSTENIBLE"/>
    <n v="4205"/>
    <s v="GESTIÓN INTEGRAL DEL RIESGO DE DESASTRES"/>
    <n v="4205003"/>
    <s v="Manejo de desastres"/>
    <x v="292"/>
    <s v="Plan municipal de repuesta a emergencias formulado e impleme"/>
    <n v="282298239"/>
    <n v="0"/>
    <n v="0"/>
    <n v="0"/>
    <n v="0"/>
    <n v="0"/>
    <n v="0"/>
    <n v="282298239"/>
    <n v="0"/>
    <n v="0"/>
    <n v="0"/>
    <n v="0"/>
    <n v="0"/>
    <n v="0"/>
    <n v="282298239"/>
  </r>
  <r>
    <x v="19"/>
    <x v="19"/>
    <s v="BP23046418"/>
    <s v="Construcción de la sala de crisis para el monitoreo de emergencias y desastres en santiago de  Cali"/>
    <s v="BP230464181010117"/>
    <s v="Realizar el retiro de escombros en forma manual y proteccion Tablestacado"/>
    <m/>
    <m/>
    <s v="2-301010101"/>
    <s v="Edificios Públicos"/>
    <x v="2"/>
    <s v="Recursos del Balance"/>
    <n v="7120"/>
    <s v="4-7120"/>
    <s v="R.F. C.M. Fondo GRED"/>
    <m/>
    <m/>
    <x v="0"/>
    <s v="Organismo"/>
    <n v="99"/>
    <s v="MUNICIPIO DE CALI"/>
    <n v="42"/>
    <s v="CALI AMABLE Y SOSTENIBLE"/>
    <n v="4205"/>
    <s v="GESTIÓN INTEGRAL DEL RIESGO DE DESASTRES"/>
    <n v="4205003"/>
    <s v="Manejo de desastres"/>
    <x v="292"/>
    <s v="Plan municipal de repuesta a emergencias formulado e impleme"/>
    <n v="218732837"/>
    <n v="0"/>
    <n v="0"/>
    <n v="0"/>
    <n v="0"/>
    <n v="0"/>
    <n v="0"/>
    <n v="218732837"/>
    <n v="0"/>
    <n v="0"/>
    <n v="0"/>
    <n v="0"/>
    <n v="0"/>
    <n v="0"/>
    <n v="218732837"/>
  </r>
  <r>
    <x v="19"/>
    <x v="19"/>
    <s v="BP23046418"/>
    <s v="Construcción de la sala de crisis para el monitoreo de emergencias y desastres en santiago de  Cali"/>
    <s v="BP230464181010123"/>
    <s v="Apoyar el desarrollo de  la implementación de la Sala de Crisis para el monitoreo de emergencias y desastres en el municipio Santiago de Cali."/>
    <m/>
    <m/>
    <s v="2-30503"/>
    <s v="Atención, Control y Organización Institucional para apoyo a la Gestión del Estado"/>
    <x v="2"/>
    <s v="Recursos del Balance"/>
    <n v="7120"/>
    <s v="4-7120"/>
    <s v="R.F. C.M. Fondo GRED"/>
    <m/>
    <m/>
    <x v="0"/>
    <s v="Organismo"/>
    <n v="99"/>
    <s v="MUNICIPIO DE CALI"/>
    <n v="42"/>
    <s v="CALI AMABLE Y SOSTENIBLE"/>
    <n v="4205"/>
    <s v="GESTIÓN INTEGRAL DEL RIESGO DE DESASTRES"/>
    <n v="4205003"/>
    <s v="Manejo de desastres"/>
    <x v="292"/>
    <s v="Plan municipal de repuesta a emergencias formulado e impleme"/>
    <n v="108000000"/>
    <n v="0"/>
    <n v="0"/>
    <n v="0"/>
    <n v="0"/>
    <n v="0"/>
    <n v="0"/>
    <n v="108000000"/>
    <n v="0"/>
    <n v="0"/>
    <n v="0"/>
    <n v="0"/>
    <n v="0"/>
    <n v="0"/>
    <n v="108000000"/>
  </r>
  <r>
    <x v="19"/>
    <x v="19"/>
    <s v="BP23046418"/>
    <s v="Construcción de la sala de crisis para el monitoreo de emergencias y desastres en santiago de  Cali"/>
    <s v="BP230464181010125"/>
    <s v="Realizar la Implementación de redes electrónicas y redes Contra Incendios"/>
    <m/>
    <m/>
    <s v="2-301010101"/>
    <s v="Edificios Públicos"/>
    <x v="2"/>
    <s v="Recursos del Balance"/>
    <n v="7120"/>
    <s v="4-7120"/>
    <s v="R.F. C.M. Fondo GRED"/>
    <m/>
    <m/>
    <x v="0"/>
    <s v="Organismo"/>
    <n v="99"/>
    <s v="MUNICIPIO DE CALI"/>
    <n v="42"/>
    <s v="CALI AMABLE Y SOSTENIBLE"/>
    <n v="4205"/>
    <s v="GESTIÓN INTEGRAL DEL RIESGO DE DESASTRES"/>
    <n v="4205003"/>
    <s v="Manejo de desastres"/>
    <x v="292"/>
    <s v="Plan municipal de repuesta a emergencias formulado e impleme"/>
    <n v="325292813"/>
    <n v="0"/>
    <n v="0"/>
    <n v="0"/>
    <n v="0"/>
    <n v="0"/>
    <n v="0"/>
    <n v="325292813"/>
    <n v="0"/>
    <n v="0"/>
    <n v="0"/>
    <n v="0"/>
    <n v="0"/>
    <n v="0"/>
    <n v="325292813"/>
  </r>
  <r>
    <x v="19"/>
    <x v="19"/>
    <s v="BP23046418"/>
    <s v="Construcción de la sala de crisis para el monitoreo de emergencias y desastres en santiago de  Cali"/>
    <s v="BP230464181010126"/>
    <s v="Realizar acabados interiores y exteriores del CECOED."/>
    <m/>
    <m/>
    <s v="2-301010101"/>
    <s v="Edificios Públicos"/>
    <x v="2"/>
    <s v="Recursos del Balance"/>
    <n v="7120"/>
    <s v="4-7120"/>
    <s v="R.F. C.M. Fondo GRED"/>
    <m/>
    <m/>
    <x v="0"/>
    <s v="Organismo"/>
    <n v="99"/>
    <s v="MUNICIPIO DE CALI"/>
    <n v="42"/>
    <s v="CALI AMABLE Y SOSTENIBLE"/>
    <n v="4205"/>
    <s v="GESTIÓN INTEGRAL DEL RIESGO DE DESASTRES"/>
    <n v="4205003"/>
    <s v="Manejo de desastres"/>
    <x v="292"/>
    <s v="Plan municipal de repuesta a emergencias formulado e impleme"/>
    <n v="8358632"/>
    <n v="0"/>
    <n v="0"/>
    <n v="0"/>
    <n v="0"/>
    <n v="0"/>
    <n v="0"/>
    <n v="8358632"/>
    <n v="0"/>
    <n v="0"/>
    <n v="0"/>
    <n v="0"/>
    <n v="0"/>
    <n v="0"/>
    <n v="8358632"/>
  </r>
  <r>
    <x v="19"/>
    <x v="19"/>
    <s v="BP23046418"/>
    <s v="Construcción de la sala de crisis para el monitoreo de emergencias y desastres en santiago de  Cali"/>
    <s v="BP230464181010127"/>
    <s v="Realizar la Interventoria para la Contratación y/o Ejecución de la Obra"/>
    <m/>
    <m/>
    <s v="2-30503"/>
    <s v="Atención, Control y Organización Institucional para apoyo a la Gestión del Estado"/>
    <x v="2"/>
    <s v="Recursos del Balance"/>
    <n v="7120"/>
    <s v="4-7120"/>
    <s v="R.F. C.M. Fondo GRED"/>
    <m/>
    <m/>
    <x v="0"/>
    <s v="Organismo"/>
    <n v="99"/>
    <s v="MUNICIPIO DE CALI"/>
    <n v="42"/>
    <s v="CALI AMABLE Y SOSTENIBLE"/>
    <n v="4205"/>
    <s v="GESTIÓN INTEGRAL DEL RIESGO DE DESASTRES"/>
    <n v="4205003"/>
    <s v="Manejo de desastres"/>
    <x v="292"/>
    <s v="Plan municipal de repuesta a emergencias formulado e impleme"/>
    <n v="145326824"/>
    <n v="0"/>
    <n v="0"/>
    <n v="0"/>
    <n v="0"/>
    <n v="0"/>
    <n v="0"/>
    <n v="145326824"/>
    <n v="0"/>
    <n v="0"/>
    <n v="0"/>
    <n v="0"/>
    <n v="0"/>
    <n v="0"/>
    <n v="145326824"/>
  </r>
  <r>
    <x v="20"/>
    <x v="20"/>
    <s v="BP26001370"/>
    <s v="Fortalecimiento de la justicia de paz para la resolución de conflictos en Santiago de  Cali"/>
    <s v="BP260013702010101"/>
    <s v="Realizar los procesos de promoción y esclarecimiento de la Justicia de Paz a la comunidad en Cali"/>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95"/>
    <s v="Jueces de Paz electos participando en las acciones de la est"/>
    <n v="114628800"/>
    <n v="0"/>
    <n v="0"/>
    <n v="0"/>
    <n v="0"/>
    <n v="0"/>
    <n v="0"/>
    <n v="114628800"/>
    <n v="0"/>
    <n v="0"/>
    <n v="0"/>
    <n v="0"/>
    <n v="0"/>
    <n v="0"/>
    <n v="114628800"/>
  </r>
  <r>
    <x v="20"/>
    <x v="20"/>
    <s v="BP26001370"/>
    <s v="Fortalecimiento de la justicia de paz para la resolución de conflictos en Santiago de  Cali"/>
    <s v="BP260013702010102"/>
    <s v="Realizar la produccion de material comunicativo para apoyar el poceso de socializacion de la justicia de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95"/>
    <s v="Jueces de Paz electos participando en las acciones de la est"/>
    <n v="6240000"/>
    <n v="0"/>
    <n v="0"/>
    <n v="0"/>
    <n v="0"/>
    <n v="0"/>
    <n v="0"/>
    <n v="6240000"/>
    <n v="0"/>
    <n v="0"/>
    <n v="0"/>
    <n v="0"/>
    <n v="0"/>
    <n v="0"/>
    <n v="6240000"/>
  </r>
  <r>
    <x v="20"/>
    <x v="20"/>
    <s v="BP26001370"/>
    <s v="Fortalecimiento de la justicia de paz para la resolución de conflictos en Santiago de  Cali"/>
    <s v="BP260013702010103"/>
    <s v="Realizar el apoyo a las estrategias orientadas a socializar la Justicia de Paz en Cali"/>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95"/>
    <s v="Jueces de Paz electos participando en las acciones de la est"/>
    <n v="39260000"/>
    <n v="0"/>
    <n v="0"/>
    <n v="0"/>
    <n v="0"/>
    <n v="0"/>
    <n v="0"/>
    <n v="39260000"/>
    <n v="0"/>
    <n v="0"/>
    <n v="0"/>
    <n v="0"/>
    <n v="0"/>
    <n v="0"/>
    <n v="39260000"/>
  </r>
  <r>
    <x v="20"/>
    <x v="20"/>
    <s v="BP26001370"/>
    <s v="Fortalecimiento de la justicia de paz para la resolución de conflictos en Santiago de  Cali"/>
    <s v="BP260013702020101"/>
    <s v="Realizar los espacios con los actores para el establecimiento de alizanzas  en el marco de las actividades de promocion de Justicia de Paz en Cali"/>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95"/>
    <s v="Jueces de Paz electos participando en las acciones de la est"/>
    <n v="138236600"/>
    <n v="0"/>
    <n v="0"/>
    <n v="0"/>
    <n v="0"/>
    <n v="0"/>
    <n v="0"/>
    <n v="138236600"/>
    <n v="0"/>
    <n v="0"/>
    <n v="0"/>
    <n v="0"/>
    <n v="0"/>
    <n v="0"/>
    <n v="138236600"/>
  </r>
  <r>
    <x v="20"/>
    <x v="20"/>
    <s v="BP26001370"/>
    <s v="Fortalecimiento de la justicia de paz para la resolución de conflictos en Santiago de  Cali"/>
    <s v="BP260013702020102"/>
    <s v="Realizar el apoyo logístico a las actividades en el marco de la Justicia de Paz en Cali"/>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95"/>
    <s v="Jueces de Paz electos participando en las acciones de la est"/>
    <n v="12195000"/>
    <n v="0"/>
    <n v="0"/>
    <n v="0"/>
    <n v="0"/>
    <n v="0"/>
    <n v="0"/>
    <n v="12195000"/>
    <n v="0"/>
    <n v="0"/>
    <n v="0"/>
    <n v="0"/>
    <n v="0"/>
    <n v="0"/>
    <n v="12195000"/>
  </r>
  <r>
    <x v="20"/>
    <x v="20"/>
    <s v="BP26001370"/>
    <s v="Fortalecimiento de la justicia de paz para la resolución de conflictos en Santiago de  Cali"/>
    <s v="BP260013702020103"/>
    <s v="Producir material comunicativo para para apoyar las actividades en el marco de la Justicia de Paz en Cali"/>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1"/>
    <s v="SEGURIDAD, CAUSA COMÚN."/>
    <n v="4301002"/>
    <s v="Servicios de justicia y resolución de conflictos"/>
    <x v="295"/>
    <s v="Jueces de Paz electos participando en las acciones de la est"/>
    <n v="2000000"/>
    <n v="0"/>
    <n v="0"/>
    <n v="0"/>
    <n v="0"/>
    <n v="0"/>
    <n v="0"/>
    <n v="2000000"/>
    <n v="0"/>
    <n v="0"/>
    <n v="0"/>
    <n v="0"/>
    <n v="0"/>
    <n v="0"/>
    <n v="2000000"/>
  </r>
  <r>
    <x v="20"/>
    <x v="20"/>
    <s v="BP26001422"/>
    <s v="Contribución a la disminución de las violaciones y  vulneraciones de los derechos humanos en Santiago de  Cali"/>
    <s v="BP260014222010101"/>
    <s v="Realizar la impresión de material comunicativo para los encuentr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3890000"/>
    <n v="0"/>
    <n v="0"/>
    <n v="0"/>
    <n v="0"/>
    <n v="0"/>
    <n v="0"/>
    <n v="3890000"/>
    <n v="0"/>
    <n v="0"/>
    <n v="0"/>
    <n v="0"/>
    <n v="0"/>
    <n v="0"/>
    <n v="3890000"/>
  </r>
  <r>
    <x v="20"/>
    <x v="20"/>
    <s v="BP26001422"/>
    <s v="Contribución a la disminución de las violaciones y  vulneraciones de los derechos humanos en Santiago de  Cali"/>
    <s v="BP260014222010102"/>
    <s v="Realizar las reuniones de trabajo con diferentes espacios de participación de la sociedad civil con enfoque en derechos human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72159600"/>
    <n v="0"/>
    <n v="0"/>
    <n v="0"/>
    <n v="0"/>
    <n v="0"/>
    <n v="0"/>
    <n v="72159600"/>
    <n v="0"/>
    <n v="0"/>
    <n v="0"/>
    <n v="0"/>
    <n v="0"/>
    <n v="0"/>
    <n v="72159600"/>
  </r>
  <r>
    <x v="20"/>
    <x v="20"/>
    <s v="BP26001422"/>
    <s v="Contribución a la disminución de las violaciones y  vulneraciones de los derechos humanos en Santiago de  Cali"/>
    <s v="BP260014222010103"/>
    <s v="Realizar talleres de sensibilización sobre las rutas de atención existentes para acceder a la protección y denuncia de afectaciones a la vida, la libertad e integridad de la población de Santiago de Cali"/>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196731300"/>
    <n v="0"/>
    <n v="0"/>
    <n v="0"/>
    <n v="0"/>
    <n v="0"/>
    <n v="0"/>
    <n v="196731300"/>
    <n v="0"/>
    <n v="0"/>
    <n v="0"/>
    <n v="0"/>
    <n v="0"/>
    <n v="0"/>
    <n v="196731300"/>
  </r>
  <r>
    <x v="20"/>
    <x v="20"/>
    <s v="BP26001422"/>
    <s v="Contribución a la disminución de las violaciones y  vulneraciones de los derechos humanos en Santiago de  Cali"/>
    <s v="BP260014222010201"/>
    <s v="Realizar mesas de trabajo que permitan identificar necesidades y requerimientos en derechos human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46274800"/>
    <n v="0"/>
    <n v="0"/>
    <n v="0"/>
    <n v="0"/>
    <n v="0"/>
    <n v="0"/>
    <n v="46274800"/>
    <n v="0"/>
    <n v="0"/>
    <n v="0"/>
    <n v="0"/>
    <n v="0"/>
    <n v="0"/>
    <n v="46274800"/>
  </r>
  <r>
    <x v="20"/>
    <x v="20"/>
    <s v="BP26001422"/>
    <s v="Contribución a la disminución de las violaciones y  vulneraciones de los derechos humanos en Santiago de  Cali"/>
    <s v="BP260014222010202"/>
    <s v="Realizar la implementacion y evaluación  de las acciones concertadas y realizadas en el territorio  de prevención y promoción en DDHH"/>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92549600"/>
    <n v="0"/>
    <n v="0"/>
    <n v="0"/>
    <n v="0"/>
    <n v="0"/>
    <n v="0"/>
    <n v="92549600"/>
    <n v="0"/>
    <n v="0"/>
    <n v="0"/>
    <n v="0"/>
    <n v="0"/>
    <n v="0"/>
    <n v="92549600"/>
  </r>
  <r>
    <x v="20"/>
    <x v="20"/>
    <s v="BP26001422"/>
    <s v="Contribución a la disminución de las violaciones y  vulneraciones de los derechos humanos en Santiago de  Cali"/>
    <s v="BP260014222010301"/>
    <s v="Realizar jornadas de formacion en temas de DDHH y prevención de sus vulneracion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115238400"/>
    <n v="0"/>
    <n v="0"/>
    <n v="0"/>
    <n v="0"/>
    <n v="0"/>
    <n v="0"/>
    <n v="115238400"/>
    <n v="0"/>
    <n v="0"/>
    <n v="0"/>
    <n v="0"/>
    <n v="0"/>
    <n v="0"/>
    <n v="115238400"/>
  </r>
  <r>
    <x v="20"/>
    <x v="20"/>
    <s v="BP26001422"/>
    <s v="Contribución a la disminución de las violaciones y  vulneraciones de los derechos humanos en Santiago de  Cali"/>
    <s v="BP260014222010302"/>
    <s v="Adquirir materiales y suministros para la realizacion de las jornadas de formacion"/>
    <m/>
    <m/>
    <s v="2-302010134"/>
    <s v="Adquisicion de Materiales y Suministros"/>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2000000"/>
    <n v="0"/>
    <n v="0"/>
    <n v="0"/>
    <n v="0"/>
    <n v="0"/>
    <n v="0"/>
    <n v="2000000"/>
    <n v="0"/>
    <n v="0"/>
    <n v="0"/>
    <n v="0"/>
    <n v="0"/>
    <n v="0"/>
    <n v="2000000"/>
  </r>
  <r>
    <x v="20"/>
    <x v="20"/>
    <s v="BP26001422"/>
    <s v="Contribución a la disminución de las violaciones y  vulneraciones de los derechos humanos en Santiago de  Cali"/>
    <s v="BP260014222020101"/>
    <s v="Realizar la gestion articulada de los organismos en la promoción y garantía de los derechos human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25584000"/>
    <n v="0"/>
    <n v="0"/>
    <n v="0"/>
    <n v="0"/>
    <n v="0"/>
    <n v="0"/>
    <n v="25584000"/>
    <n v="0"/>
    <n v="0"/>
    <n v="0"/>
    <n v="0"/>
    <n v="0"/>
    <n v="0"/>
    <n v="25584000"/>
  </r>
  <r>
    <x v="20"/>
    <x v="20"/>
    <s v="BP26001422"/>
    <s v="Contribución a la disminución de las violaciones y  vulneraciones de los derechos humanos en Santiago de  Cali"/>
    <s v="BP260014222020102"/>
    <s v="Realizar el seguimiento y monitoreo de las acciones de los organismos para la promoción de mecanismos de defensa y proteccion de los derechos human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26920000"/>
    <n v="0"/>
    <n v="0"/>
    <n v="0"/>
    <n v="0"/>
    <n v="0"/>
    <n v="0"/>
    <n v="26920000"/>
    <n v="0"/>
    <n v="0"/>
    <n v="0"/>
    <n v="0"/>
    <n v="0"/>
    <n v="0"/>
    <n v="26920000"/>
  </r>
  <r>
    <x v="20"/>
    <x v="20"/>
    <s v="BP26001422"/>
    <s v="Contribución a la disminución de las violaciones y  vulneraciones de los derechos humanos en Santiago de  Cali"/>
    <s v="BP260014222020201"/>
    <s v="Realizar un evento para el reconocimiento de la labor de los defensores de derechos human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28879200"/>
    <n v="0"/>
    <n v="0"/>
    <n v="0"/>
    <n v="0"/>
    <n v="0"/>
    <n v="0"/>
    <n v="28879200"/>
    <n v="0"/>
    <n v="0"/>
    <n v="0"/>
    <n v="0"/>
    <n v="0"/>
    <n v="0"/>
    <n v="28879200"/>
  </r>
  <r>
    <x v="20"/>
    <x v="20"/>
    <s v="BP26001422"/>
    <s v="Contribución a la disminución de las violaciones y  vulneraciones de los derechos humanos en Santiago de  Cali"/>
    <s v="BP260014222020202"/>
    <s v="Brindar apoyo logistico para la consolidacion del evento de reconocimient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9922000"/>
    <n v="0"/>
    <n v="0"/>
    <n v="0"/>
    <n v="0"/>
    <n v="0"/>
    <n v="0"/>
    <n v="9922000"/>
    <n v="0"/>
    <n v="0"/>
    <n v="0"/>
    <n v="0"/>
    <n v="0"/>
    <n v="0"/>
    <n v="9922000"/>
  </r>
  <r>
    <x v="20"/>
    <x v="20"/>
    <s v="BP26001422"/>
    <s v="Contribución a la disminución de las violaciones y  vulneraciones de los derechos humanos en Santiago de  Cali"/>
    <s v="BP260014222020203"/>
    <s v="Realizar acompañamiento a los lideres sociales defensores de derechos human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71898400"/>
    <n v="0"/>
    <n v="0"/>
    <n v="0"/>
    <n v="0"/>
    <n v="0"/>
    <n v="0"/>
    <n v="71898400"/>
    <n v="0"/>
    <n v="0"/>
    <n v="0"/>
    <n v="0"/>
    <n v="0"/>
    <n v="0"/>
    <n v="71898400"/>
  </r>
  <r>
    <x v="20"/>
    <x v="20"/>
    <s v="BP26001422"/>
    <s v="Contribución a la disminución de las violaciones y  vulneraciones de los derechos humanos en Santiago de  Cali"/>
    <s v="BP260014222020301"/>
    <s v="Realizar el acompañamiento a la implementacion de la ruta de atencion para las victimas del delito de trata de person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21034000"/>
    <n v="0"/>
    <n v="0"/>
    <n v="0"/>
    <n v="0"/>
    <n v="0"/>
    <n v="0"/>
    <n v="21034000"/>
    <n v="0"/>
    <n v="0"/>
    <n v="0"/>
    <n v="0"/>
    <n v="0"/>
    <n v="0"/>
    <n v="21034000"/>
  </r>
  <r>
    <x v="20"/>
    <x v="20"/>
    <s v="BP26001422"/>
    <s v="Contribución a la disminución de las violaciones y  vulneraciones de los derechos humanos en Santiago de  Cali"/>
    <s v="BP260014222020302"/>
    <s v="Brindar atención y asistencia a las víctimas del delito de trata de person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1"/>
    <s v="Garantía de derechos humanos"/>
    <x v="296"/>
    <s v="Personas que participan de la estrategia de derechos humanos"/>
    <n v="70000000"/>
    <n v="0"/>
    <n v="0"/>
    <n v="0"/>
    <n v="0"/>
    <n v="0"/>
    <n v="0"/>
    <n v="70000000"/>
    <n v="0"/>
    <n v="0"/>
    <n v="0"/>
    <n v="0"/>
    <n v="0"/>
    <n v="0"/>
    <n v="70000000"/>
  </r>
  <r>
    <x v="20"/>
    <x v="20"/>
    <s v="BP26001379"/>
    <s v="Fortalecimiento de habilidades para tramitar los conflictos pacificamente mediante laboratorios de paz  en Santiago de Cali"/>
    <s v="BP260013792010101"/>
    <s v="Realizar los encuentros de red y de nodos territoriales de acuerdo a la estrategia construid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34203400"/>
    <n v="0"/>
    <n v="0"/>
    <n v="0"/>
    <n v="0"/>
    <n v="0"/>
    <n v="0"/>
    <n v="34203400"/>
    <n v="0"/>
    <n v="0"/>
    <n v="0"/>
    <n v="0"/>
    <n v="0"/>
    <n v="0"/>
    <n v="34203400"/>
  </r>
  <r>
    <x v="20"/>
    <x v="20"/>
    <s v="BP26001379"/>
    <s v="Fortalecimiento de habilidades para tramitar los conflictos pacificamente mediante laboratorios de paz  en Santiago de Cali"/>
    <s v="BP260013792010102"/>
    <s v="Realizar la estrategia para la construcción y funcionamiento de la red de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46274800"/>
    <n v="0"/>
    <n v="0"/>
    <n v="0"/>
    <n v="0"/>
    <n v="0"/>
    <n v="0"/>
    <n v="46274800"/>
    <n v="0"/>
    <n v="0"/>
    <n v="0"/>
    <n v="0"/>
    <n v="0"/>
    <n v="0"/>
    <n v="46274800"/>
  </r>
  <r>
    <x v="20"/>
    <x v="20"/>
    <s v="BP26001379"/>
    <s v="Fortalecimiento de habilidades para tramitar los conflictos pacificamente mediante laboratorios de paz  en Santiago de Cali"/>
    <s v="BP260013792010103"/>
    <s v="Identificar actores claves que trabajan por la construcción de la paz en el Municipio de Santiago de Cali"/>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38209600"/>
    <n v="0"/>
    <n v="0"/>
    <n v="0"/>
    <n v="0"/>
    <n v="0"/>
    <n v="0"/>
    <n v="38209600"/>
    <n v="0"/>
    <n v="0"/>
    <n v="0"/>
    <n v="0"/>
    <n v="0"/>
    <n v="0"/>
    <n v="38209600"/>
  </r>
  <r>
    <x v="20"/>
    <x v="20"/>
    <s v="BP26001379"/>
    <s v="Fortalecimiento de habilidades para tramitar los conflictos pacificamente mediante laboratorios de paz  en Santiago de Cali"/>
    <s v="BP260013792020102"/>
    <s v="Realizar los talleres en cultura de paz y estrategias de convivenc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83041200"/>
    <n v="0"/>
    <n v="0"/>
    <n v="0"/>
    <n v="0"/>
    <n v="0"/>
    <n v="0"/>
    <n v="83041200"/>
    <n v="0"/>
    <n v="0"/>
    <n v="0"/>
    <n v="0"/>
    <n v="0"/>
    <n v="0"/>
    <n v="83041200"/>
  </r>
  <r>
    <x v="20"/>
    <x v="20"/>
    <s v="BP26001379"/>
    <s v="Fortalecimiento de habilidades para tramitar los conflictos pacificamente mediante laboratorios de paz  en Santiago de Cali"/>
    <s v="BP260013792020103"/>
    <s v="Realizar la socialización del programa con la población suceptible a participar."/>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46274800"/>
    <n v="0"/>
    <n v="0"/>
    <n v="0"/>
    <n v="0"/>
    <n v="0"/>
    <n v="0"/>
    <n v="46274800"/>
    <n v="0"/>
    <n v="0"/>
    <n v="0"/>
    <n v="0"/>
    <n v="0"/>
    <n v="0"/>
    <n v="46274800"/>
  </r>
  <r>
    <x v="20"/>
    <x v="20"/>
    <s v="BP26001379"/>
    <s v="Fortalecimiento de habilidades para tramitar los conflictos pacificamente mediante laboratorios de paz  en Santiago de Cali"/>
    <s v="BP260013792020104"/>
    <s v="Realizar la actualizacion de la metodológia de los talleres de formación en cultura de paz y estrategias de convivenc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50481600"/>
    <n v="0"/>
    <n v="0"/>
    <n v="0"/>
    <n v="0"/>
    <n v="0"/>
    <n v="0"/>
    <n v="50481600"/>
    <n v="0"/>
    <n v="0"/>
    <n v="0"/>
    <n v="0"/>
    <n v="0"/>
    <n v="0"/>
    <n v="50481600"/>
  </r>
  <r>
    <x v="20"/>
    <x v="20"/>
    <s v="BP26001379"/>
    <s v="Fortalecimiento de habilidades para tramitar los conflictos pacificamente mediante laboratorios de paz  en Santiago de Cali"/>
    <s v="BP260013792030101"/>
    <s v="Produccion impresa del documento cartill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12500000"/>
    <n v="0"/>
    <n v="0"/>
    <n v="0"/>
    <n v="0"/>
    <n v="0"/>
    <n v="0"/>
    <n v="12500000"/>
    <n v="0"/>
    <n v="0"/>
    <n v="0"/>
    <n v="0"/>
    <n v="0"/>
    <n v="0"/>
    <n v="12500000"/>
  </r>
  <r>
    <x v="20"/>
    <x v="20"/>
    <s v="BP26001379"/>
    <s v="Fortalecimiento de habilidades para tramitar los conflictos pacificamente mediante laboratorios de paz  en Santiago de Cali"/>
    <s v="BP260013792030102"/>
    <s v="Desarrollar documento consolidado de la estrateg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26351600"/>
    <n v="0"/>
    <n v="0"/>
    <n v="0"/>
    <n v="0"/>
    <n v="0"/>
    <n v="0"/>
    <n v="26351600"/>
    <n v="0"/>
    <n v="0"/>
    <n v="0"/>
    <n v="0"/>
    <n v="0"/>
    <n v="0"/>
    <n v="26351600"/>
  </r>
  <r>
    <x v="20"/>
    <x v="20"/>
    <s v="BP26001379"/>
    <s v="Fortalecimiento de habilidades para tramitar los conflictos pacificamente mediante laboratorios de paz  en Santiago de Cali"/>
    <s v="BP260013792030103"/>
    <s v="Adquirir materiales para la realización de los tallere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1081250"/>
    <n v="0"/>
    <n v="0"/>
    <n v="0"/>
    <n v="0"/>
    <n v="0"/>
    <n v="0"/>
    <n v="1081250"/>
    <n v="0"/>
    <n v="0"/>
    <n v="0"/>
    <n v="0"/>
    <n v="0"/>
    <n v="0"/>
    <n v="1081250"/>
  </r>
  <r>
    <x v="20"/>
    <x v="20"/>
    <s v="BP26001379"/>
    <s v="Fortalecimiento de habilidades para tramitar los conflictos pacificamente mediante laboratorios de paz  en Santiago de Cali"/>
    <s v="BP260013792030104"/>
    <s v="Realizar los talleres para el reconocimiento del imaginario de paz en los niños y niñas de la comunidad"/>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34203400"/>
    <n v="0"/>
    <n v="0"/>
    <n v="0"/>
    <n v="0"/>
    <n v="0"/>
    <n v="0"/>
    <n v="34203400"/>
    <n v="0"/>
    <n v="0"/>
    <n v="0"/>
    <n v="0"/>
    <n v="0"/>
    <n v="0"/>
    <n v="34203400"/>
  </r>
  <r>
    <x v="20"/>
    <x v="20"/>
    <s v="BP26001379"/>
    <s v="Fortalecimiento de habilidades para tramitar los conflictos pacificamente mediante laboratorios de paz  en Santiago de Cali"/>
    <s v="BP260013792030201"/>
    <s v="Adquirir materiales para la realización de los talleres de formación"/>
    <m/>
    <m/>
    <s v="2-302010134"/>
    <s v="Adquisicion de Materiales y Suministros"/>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3306250"/>
    <n v="0"/>
    <n v="0"/>
    <n v="0"/>
    <n v="0"/>
    <n v="0"/>
    <n v="0"/>
    <n v="3306250"/>
    <n v="0"/>
    <n v="0"/>
    <n v="0"/>
    <n v="0"/>
    <n v="0"/>
    <n v="0"/>
    <n v="3306250"/>
  </r>
  <r>
    <x v="20"/>
    <x v="20"/>
    <s v="BP26001379"/>
    <s v="Fortalecimiento de habilidades para tramitar los conflictos pacificamente mediante laboratorios de paz  en Santiago de Cali"/>
    <s v="BP260013792030202"/>
    <s v="Realizar los talleres de pautas de crianza con perspectiva de género y reconcili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77666400"/>
    <n v="0"/>
    <n v="0"/>
    <n v="0"/>
    <n v="0"/>
    <n v="0"/>
    <n v="0"/>
    <n v="77666400"/>
    <n v="0"/>
    <n v="0"/>
    <n v="0"/>
    <n v="0"/>
    <n v="0"/>
    <n v="0"/>
    <n v="77666400"/>
  </r>
  <r>
    <x v="20"/>
    <x v="20"/>
    <s v="BP26001379"/>
    <s v="Fortalecimiento de habilidades para tramitar los conflictos pacificamente mediante laboratorios de paz  en Santiago de Cali"/>
    <s v="BP260013792030203"/>
    <s v="Realizar la socialización del programa con la población posible a participar."/>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75022000"/>
    <n v="0"/>
    <n v="0"/>
    <n v="0"/>
    <n v="0"/>
    <n v="0"/>
    <n v="0"/>
    <n v="75022000"/>
    <n v="0"/>
    <n v="0"/>
    <n v="0"/>
    <n v="0"/>
    <n v="0"/>
    <n v="0"/>
    <n v="75022000"/>
  </r>
  <r>
    <x v="20"/>
    <x v="20"/>
    <s v="BP26001379"/>
    <s v="Fortalecimiento de habilidades para tramitar los conflictos pacificamente mediante laboratorios de paz  en Santiago de Cali"/>
    <s v="BP260013792030204"/>
    <s v="Realizar la actualizacion metodológica de los  talleres de formación en pautas de crianza, con perspectiva de género y reconciliaciò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7"/>
    <s v="Gestores de paz formados en estrategias de convivencia y cul"/>
    <n v="109472400"/>
    <n v="0"/>
    <n v="0"/>
    <n v="0"/>
    <n v="0"/>
    <n v="0"/>
    <n v="0"/>
    <n v="109472400"/>
    <n v="0"/>
    <n v="0"/>
    <n v="0"/>
    <n v="0"/>
    <n v="0"/>
    <n v="0"/>
    <n v="109472400"/>
  </r>
  <r>
    <x v="20"/>
    <x v="20"/>
    <s v="BP26001420"/>
    <s v="Fortalecimiento de iniciativas comunitarias para la paz y la convivencia en el municipio de Santiago de  Cali"/>
    <s v="BP260014202010101"/>
    <s v="Realizar la socialización con la comunidad del programa de  inciativas comunitari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8"/>
    <s v="Iniciativas comunitarias que promueven cultura ciudadana par"/>
    <n v="46274800"/>
    <n v="0"/>
    <n v="0"/>
    <n v="0"/>
    <n v="0"/>
    <n v="0"/>
    <n v="0"/>
    <n v="46274800"/>
    <n v="0"/>
    <n v="0"/>
    <n v="0"/>
    <n v="0"/>
    <n v="0"/>
    <n v="0"/>
    <n v="46274800"/>
  </r>
  <r>
    <x v="20"/>
    <x v="20"/>
    <s v="BP26001420"/>
    <s v="Fortalecimiento de iniciativas comunitarias para la paz y la convivencia en el municipio de Santiago de  Cali"/>
    <s v="BP260014202010102"/>
    <s v="Realizar la selección de las iniciativas comunitarias participantes de acuerdo a los criterios definid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8"/>
    <s v="Iniciativas comunitarias que promueven cultura ciudadana par"/>
    <n v="34203400"/>
    <n v="0"/>
    <n v="0"/>
    <n v="0"/>
    <n v="0"/>
    <n v="0"/>
    <n v="0"/>
    <n v="34203400"/>
    <n v="0"/>
    <n v="0"/>
    <n v="0"/>
    <n v="0"/>
    <n v="0"/>
    <n v="0"/>
    <n v="34203400"/>
  </r>
  <r>
    <x v="20"/>
    <x v="20"/>
    <s v="BP26001420"/>
    <s v="Fortalecimiento de iniciativas comunitarias para la paz y la convivencia en el municipio de Santiago de  Cali"/>
    <s v="BP260014202010201"/>
    <s v="Establecer la temática de los módulos a aplicar en los  talleres de formacio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8"/>
    <s v="Iniciativas comunitarias que promueven cultura ciudadana par"/>
    <n v="9328200"/>
    <n v="0"/>
    <n v="0"/>
    <n v="0"/>
    <n v="0"/>
    <n v="0"/>
    <n v="0"/>
    <n v="9328200"/>
    <n v="0"/>
    <n v="0"/>
    <n v="0"/>
    <n v="0"/>
    <n v="0"/>
    <n v="0"/>
    <n v="9328200"/>
  </r>
  <r>
    <x v="20"/>
    <x v="20"/>
    <s v="BP26001420"/>
    <s v="Fortalecimiento de iniciativas comunitarias para la paz y la convivencia en el municipio de Santiago de  Cali"/>
    <s v="BP260014202010202"/>
    <s v="Adquirir materiales para el desarrollo de los talleres de formación"/>
    <m/>
    <m/>
    <s v="2-302010134"/>
    <s v="Adquisicion de Materiales y Suministros"/>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8"/>
    <s v="Iniciativas comunitarias que promueven cultura ciudadana par"/>
    <n v="454524"/>
    <n v="0"/>
    <n v="0"/>
    <n v="0"/>
    <n v="0"/>
    <n v="0"/>
    <n v="0"/>
    <n v="454524"/>
    <n v="0"/>
    <n v="0"/>
    <n v="0"/>
    <n v="0"/>
    <n v="0"/>
    <n v="0"/>
    <n v="454524"/>
  </r>
  <r>
    <x v="20"/>
    <x v="20"/>
    <s v="BP26001420"/>
    <s v="Fortalecimiento de iniciativas comunitarias para la paz y la convivencia en el municipio de Santiago de  Cali"/>
    <s v="BP260014202010203"/>
    <s v="Realizar  talleres  de formación con las iniciativas comunitarias participant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8"/>
    <s v="Iniciativas comunitarias que promueven cultura ciudadana par"/>
    <n v="12437600"/>
    <n v="0"/>
    <n v="0"/>
    <n v="0"/>
    <n v="0"/>
    <n v="0"/>
    <n v="0"/>
    <n v="12437600"/>
    <n v="0"/>
    <n v="0"/>
    <n v="0"/>
    <n v="0"/>
    <n v="0"/>
    <n v="0"/>
    <n v="12437600"/>
  </r>
  <r>
    <x v="20"/>
    <x v="20"/>
    <s v="BP26001420"/>
    <s v="Fortalecimiento de iniciativas comunitarias para la paz y la convivencia en el municipio de Santiago de  Cali"/>
    <s v="BP260014202020101"/>
    <s v="Realizar el proceso de evaluación de las iniciativas participant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8"/>
    <s v="Iniciativas comunitarias que promueven cultura ciudadana par"/>
    <n v="12437600"/>
    <n v="0"/>
    <n v="0"/>
    <n v="0"/>
    <n v="0"/>
    <n v="0"/>
    <n v="0"/>
    <n v="12437600"/>
    <n v="0"/>
    <n v="0"/>
    <n v="0"/>
    <n v="0"/>
    <n v="0"/>
    <n v="0"/>
    <n v="12437600"/>
  </r>
  <r>
    <x v="20"/>
    <x v="20"/>
    <s v="BP26001420"/>
    <s v="Fortalecimiento de iniciativas comunitarias para la paz y la convivencia en el municipio de Santiago de  Cali"/>
    <s v="BP260014202020102"/>
    <s v="Realizar la socialización de las iniciativas seleccionad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8"/>
    <s v="Iniciativas comunitarias que promueven cultura ciudadana par"/>
    <n v="15535000"/>
    <n v="0"/>
    <n v="0"/>
    <n v="0"/>
    <n v="0"/>
    <n v="0"/>
    <n v="0"/>
    <n v="15535000"/>
    <n v="0"/>
    <n v="0"/>
    <n v="0"/>
    <n v="0"/>
    <n v="0"/>
    <n v="0"/>
    <n v="15535000"/>
  </r>
  <r>
    <x v="20"/>
    <x v="20"/>
    <s v="BP26001423"/>
    <s v="Desarrollo de narrativas de paz y cultura ciudadana en el municipio de santiago de  Cali"/>
    <s v="BP260014232010101"/>
    <s v="Realizar acciones pedagogicas de promoocion de cultura ciudadana para la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9"/>
    <s v="Eventos de ciudad que promueven la convivencia pacífica, cul"/>
    <n v="245335200"/>
    <n v="0"/>
    <n v="0"/>
    <n v="0"/>
    <n v="0"/>
    <n v="0"/>
    <n v="0"/>
    <n v="245335200"/>
    <n v="0"/>
    <n v="0"/>
    <n v="0"/>
    <n v="0"/>
    <n v="0"/>
    <n v="0"/>
    <n v="245335200"/>
  </r>
  <r>
    <x v="20"/>
    <x v="20"/>
    <s v="BP26001423"/>
    <s v="Desarrollo de narrativas de paz y cultura ciudadana en el municipio de santiago de  Cali"/>
    <s v="BP260014232010102"/>
    <s v="Realizar el apoyo  logístico de los espacios de promocion de cultura ciudadana para la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9"/>
    <s v="Eventos de ciudad que promueven la convivencia pacífica, cul"/>
    <n v="55052960"/>
    <n v="0"/>
    <n v="0"/>
    <n v="0"/>
    <n v="0"/>
    <n v="0"/>
    <n v="0"/>
    <n v="55052960"/>
    <n v="0"/>
    <n v="0"/>
    <n v="0"/>
    <n v="0"/>
    <n v="0"/>
    <n v="0"/>
    <n v="55052960"/>
  </r>
  <r>
    <x v="20"/>
    <x v="20"/>
    <s v="BP26001423"/>
    <s v="Desarrollo de narrativas de paz y cultura ciudadana en el municipio de santiago de  Cali"/>
    <s v="BP260014232020201"/>
    <s v="Realizar el evento de colectivos en arte urban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9"/>
    <s v="Eventos de ciudad que promueven la convivencia pacífica, cul"/>
    <n v="245654200"/>
    <n v="0"/>
    <n v="0"/>
    <n v="0"/>
    <n v="0"/>
    <n v="0"/>
    <n v="0"/>
    <n v="245654200"/>
    <n v="0"/>
    <n v="0"/>
    <n v="0"/>
    <n v="0"/>
    <n v="0"/>
    <n v="0"/>
    <n v="245654200"/>
  </r>
  <r>
    <x v="20"/>
    <x v="20"/>
    <s v="BP26001423"/>
    <s v="Desarrollo de narrativas de paz y cultura ciudadana en el municipio de santiago de  Cali"/>
    <s v="BP260014232020202"/>
    <s v="Realizar estratégia de comunicaciones para la realización del event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9"/>
    <s v="Eventos de ciudad que promueven la convivencia pacífica, cul"/>
    <n v="51274800"/>
    <n v="0"/>
    <n v="0"/>
    <n v="0"/>
    <n v="0"/>
    <n v="0"/>
    <n v="0"/>
    <n v="51274800"/>
    <n v="0"/>
    <n v="0"/>
    <n v="0"/>
    <n v="0"/>
    <n v="0"/>
    <n v="0"/>
    <n v="51274800"/>
  </r>
  <r>
    <x v="20"/>
    <x v="20"/>
    <s v="BP26001423"/>
    <s v="Desarrollo de narrativas de paz y cultura ciudadana en el municipio de santiago de  Cali"/>
    <s v="BP260014232020203"/>
    <s v="Realizar el apoyo logístico para la realizacion del event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9"/>
    <s v="Eventos de ciudad que promueven la convivencia pacífica, cul"/>
    <n v="23808000"/>
    <n v="0"/>
    <n v="0"/>
    <n v="0"/>
    <n v="0"/>
    <n v="0"/>
    <n v="0"/>
    <n v="23808000"/>
    <n v="0"/>
    <n v="0"/>
    <n v="0"/>
    <n v="0"/>
    <n v="0"/>
    <n v="0"/>
    <n v="23808000"/>
  </r>
  <r>
    <x v="20"/>
    <x v="20"/>
    <s v="BP26001423"/>
    <s v="Desarrollo de narrativas de paz y cultura ciudadana en el municipio de santiago de  Cali"/>
    <s v="BP260014232020204"/>
    <s v="Adquirir materiales para el desarrollo de la actividad"/>
    <m/>
    <m/>
    <s v="2-302010134"/>
    <s v="Adquisicion de Materiales y Suministros"/>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299"/>
    <s v="Eventos de ciudad que promueven la convivencia pacífica, cul"/>
    <n v="18720000"/>
    <n v="0"/>
    <n v="0"/>
    <n v="0"/>
    <n v="0"/>
    <n v="0"/>
    <n v="0"/>
    <n v="18720000"/>
    <n v="0"/>
    <n v="0"/>
    <n v="0"/>
    <n v="0"/>
    <n v="0"/>
    <n v="0"/>
    <n v="18720000"/>
  </r>
  <r>
    <x v="20"/>
    <x v="20"/>
    <s v="BP26001426"/>
    <s v="Desarrollo de acciones para la implementacion del plan de paz y cultura ciudadana en santiago de Cali"/>
    <s v="BP260014262010101"/>
    <s v="Realizar acciones para la gestión de alianzas para la construcción de paz y cultura ciudadana en la ciudad"/>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300"/>
    <s v="Plan de paz y convivencia pacífica implementado"/>
    <n v="352113600"/>
    <n v="0"/>
    <n v="0"/>
    <n v="0"/>
    <n v="0"/>
    <n v="0"/>
    <n v="0"/>
    <n v="352113600"/>
    <n v="0"/>
    <n v="0"/>
    <n v="0"/>
    <n v="0"/>
    <n v="0"/>
    <n v="0"/>
    <n v="352113600"/>
  </r>
  <r>
    <x v="20"/>
    <x v="20"/>
    <s v="BP26001426"/>
    <s v="Desarrollo de acciones para la implementacion del plan de paz y cultura ciudadana en santiago de Cali"/>
    <s v="BP260014262010102"/>
    <s v="Producir materiales para la visibilización de la  gestión de alianzas que surjan del Plan de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300"/>
    <s v="Plan de paz y convivencia pacífica implementado"/>
    <n v="2600000"/>
    <n v="0"/>
    <n v="0"/>
    <n v="0"/>
    <n v="0"/>
    <n v="0"/>
    <n v="0"/>
    <n v="2600000"/>
    <n v="0"/>
    <n v="0"/>
    <n v="0"/>
    <n v="0"/>
    <n v="0"/>
    <n v="0"/>
    <n v="2600000"/>
  </r>
  <r>
    <x v="20"/>
    <x v="20"/>
    <s v="BP26001426"/>
    <s v="Desarrollo de acciones para la implementacion del plan de paz y cultura ciudadana en santiago de Cali"/>
    <s v="BP260014262010201"/>
    <s v="Realizar el desarrollo de espacios de participación con la ciudadan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300"/>
    <s v="Plan de paz y convivencia pacífica implementado"/>
    <n v="193690800"/>
    <n v="0"/>
    <n v="0"/>
    <n v="0"/>
    <n v="0"/>
    <n v="0"/>
    <n v="0"/>
    <n v="193690800"/>
    <n v="0"/>
    <n v="0"/>
    <n v="0"/>
    <n v="0"/>
    <n v="0"/>
    <n v="0"/>
    <n v="193690800"/>
  </r>
  <r>
    <x v="20"/>
    <x v="20"/>
    <s v="BP26001426"/>
    <s v="Desarrollo de acciones para la implementacion del plan de paz y cultura ciudadana en santiago de Cali"/>
    <s v="BP260014262010202"/>
    <s v="Realizar el apoyo logístico a los espacios de participación con la ciudadan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300"/>
    <s v="Plan de paz y convivencia pacífica implementado"/>
    <n v="5220000"/>
    <n v="0"/>
    <n v="0"/>
    <n v="0"/>
    <n v="0"/>
    <n v="0"/>
    <n v="0"/>
    <n v="5220000"/>
    <n v="0"/>
    <n v="0"/>
    <n v="0"/>
    <n v="0"/>
    <n v="0"/>
    <n v="0"/>
    <n v="5220000"/>
  </r>
  <r>
    <x v="20"/>
    <x v="20"/>
    <s v="BP26001426"/>
    <s v="Desarrollo de acciones para la implementacion del plan de paz y cultura ciudadana en santiago de Cali"/>
    <s v="BP260014262020101"/>
    <s v="Realizar la implementación de acciones pedagógicas en cultura ciudadana para la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300"/>
    <s v="Plan de paz y convivencia pacífica implementado"/>
    <n v="79360800"/>
    <n v="0"/>
    <n v="0"/>
    <n v="0"/>
    <n v="0"/>
    <n v="0"/>
    <n v="0"/>
    <n v="79360800"/>
    <n v="0"/>
    <n v="0"/>
    <n v="0"/>
    <n v="0"/>
    <n v="0"/>
    <n v="0"/>
    <n v="79360800"/>
  </r>
  <r>
    <x v="20"/>
    <x v="20"/>
    <s v="BP26001426"/>
    <s v="Desarrollo de acciones para la implementacion del plan de paz y cultura ciudadana en santiago de Cali"/>
    <s v="BP260014262020102"/>
    <s v="Producir materiales pedagógicos para el desarrollo de las acciones en cultura ciudadana para la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300"/>
    <s v="Plan de paz y convivencia pacífica implementado"/>
    <n v="4850000"/>
    <n v="0"/>
    <n v="0"/>
    <n v="0"/>
    <n v="0"/>
    <n v="0"/>
    <n v="0"/>
    <n v="4850000"/>
    <n v="0"/>
    <n v="0"/>
    <n v="0"/>
    <n v="0"/>
    <n v="0"/>
    <n v="0"/>
    <n v="4850000"/>
  </r>
  <r>
    <x v="20"/>
    <x v="20"/>
    <s v="BP26001426"/>
    <s v="Desarrollo de acciones para la implementacion del plan de paz y cultura ciudadana en santiago de Cali"/>
    <s v="BP260014262020201"/>
    <s v="Desarrollar las acciones para la promoción de la paz y la cultura ciudadan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300"/>
    <s v="Plan de paz y convivencia pacífica implementado"/>
    <n v="28879200"/>
    <n v="0"/>
    <n v="0"/>
    <n v="0"/>
    <n v="0"/>
    <n v="0"/>
    <n v="0"/>
    <n v="28879200"/>
    <n v="0"/>
    <n v="0"/>
    <n v="0"/>
    <n v="0"/>
    <n v="0"/>
    <n v="0"/>
    <n v="28879200"/>
  </r>
  <r>
    <x v="20"/>
    <x v="20"/>
    <s v="BP26001426"/>
    <s v="Desarrollo de acciones para la implementacion del plan de paz y cultura ciudadana en santiago de Cali"/>
    <s v="BP260014262020202"/>
    <s v="Producir materiales para el desarrollo de las acciones para la promoción de la paz y la cultura ciudadan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300"/>
    <s v="Plan de paz y convivencia pacífica implementado"/>
    <n v="12250000"/>
    <n v="0"/>
    <n v="0"/>
    <n v="0"/>
    <n v="0"/>
    <n v="0"/>
    <n v="0"/>
    <n v="12250000"/>
    <n v="0"/>
    <n v="0"/>
    <n v="0"/>
    <n v="0"/>
    <n v="0"/>
    <n v="0"/>
    <n v="12250000"/>
  </r>
  <r>
    <x v="20"/>
    <x v="20"/>
    <s v="BP26001426"/>
    <s v="Desarrollo de acciones para la implementacion del plan de paz y cultura ciudadana en santiago de Cali"/>
    <s v="BP260014262020203"/>
    <s v="Realizar el apoyo logístico para la realizacion de las accion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2"/>
    <s v="Cultura de paz y reconciliación"/>
    <x v="300"/>
    <s v="Plan de paz y convivencia pacífica implementado"/>
    <n v="10710000"/>
    <n v="0"/>
    <n v="0"/>
    <n v="0"/>
    <n v="0"/>
    <n v="0"/>
    <n v="0"/>
    <n v="10710000"/>
    <n v="0"/>
    <n v="0"/>
    <n v="0"/>
    <n v="0"/>
    <n v="0"/>
    <n v="0"/>
    <n v="10710000"/>
  </r>
  <r>
    <x v="20"/>
    <x v="20"/>
    <s v="BP26001425"/>
    <s v="Implementación de acciones para  la reintegración y reincorporación social, económica y comunitaria en santiago de  Cali"/>
    <s v="BP260014252010101"/>
    <s v="Realizar  las acciones comunitarias que promuevan la construcción de paz y la reconcili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217412400"/>
    <n v="0"/>
    <n v="0"/>
    <n v="0"/>
    <n v="0"/>
    <n v="0"/>
    <n v="0"/>
    <n v="217412400"/>
    <n v="0"/>
    <n v="0"/>
    <n v="0"/>
    <n v="0"/>
    <n v="0"/>
    <n v="0"/>
    <n v="217412400"/>
  </r>
  <r>
    <x v="20"/>
    <x v="20"/>
    <s v="BP26001425"/>
    <s v="Implementación de acciones para  la reintegración y reincorporación social, económica y comunitaria en santiago de  Cali"/>
    <s v="BP260014252010102"/>
    <s v="Realizar apoyo logístico para las acciones comunitari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51220000"/>
    <n v="0"/>
    <n v="0"/>
    <n v="0"/>
    <n v="0"/>
    <n v="0"/>
    <n v="0"/>
    <n v="51220000"/>
    <n v="0"/>
    <n v="0"/>
    <n v="0"/>
    <n v="0"/>
    <n v="0"/>
    <n v="0"/>
    <n v="51220000"/>
  </r>
  <r>
    <x v="20"/>
    <x v="20"/>
    <s v="BP26001425"/>
    <s v="Implementación de acciones para  la reintegración y reincorporación social, económica y comunitaria en santiago de  Cali"/>
    <s v="BP260014252010103"/>
    <s v="Realizar la producción de material comunicativos para las acciones comunitari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3000000"/>
    <n v="0"/>
    <n v="0"/>
    <n v="0"/>
    <n v="0"/>
    <n v="0"/>
    <n v="0"/>
    <n v="3000000"/>
    <n v="0"/>
    <n v="0"/>
    <n v="0"/>
    <n v="0"/>
    <n v="0"/>
    <n v="0"/>
    <n v="3000000"/>
  </r>
  <r>
    <x v="20"/>
    <x v="20"/>
    <s v="BP26001425"/>
    <s v="Implementación de acciones para  la reintegración y reincorporación social, económica y comunitaria en santiago de  Cali"/>
    <s v="BP260014252010104"/>
    <s v="Adquirir materiales  para el desarrollo de las acciones comunitari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15655000"/>
    <n v="0"/>
    <n v="0"/>
    <n v="0"/>
    <n v="0"/>
    <n v="0"/>
    <n v="0"/>
    <n v="15655000"/>
    <n v="0"/>
    <n v="0"/>
    <n v="0"/>
    <n v="0"/>
    <n v="0"/>
    <n v="0"/>
    <n v="15655000"/>
  </r>
  <r>
    <x v="20"/>
    <x v="20"/>
    <s v="BP26001425"/>
    <s v="Implementación de acciones para  la reintegración y reincorporación social, económica y comunitaria en santiago de  Cali"/>
    <s v="BP260014252010201"/>
    <s v="Implementar  escenarios  pedagógicos que promuevan  la reconciliación, el respeto a la igualdad, la no estigmatizacion y la no discrimin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46274800"/>
    <n v="0"/>
    <n v="0"/>
    <n v="0"/>
    <n v="0"/>
    <n v="0"/>
    <n v="0"/>
    <n v="46274800"/>
    <n v="0"/>
    <n v="0"/>
    <n v="0"/>
    <n v="0"/>
    <n v="0"/>
    <n v="0"/>
    <n v="46274800"/>
  </r>
  <r>
    <x v="20"/>
    <x v="20"/>
    <s v="BP26001425"/>
    <s v="Implementación de acciones para  la reintegración y reincorporación social, económica y comunitaria en santiago de  Cali"/>
    <s v="BP260014252010202"/>
    <s v="Realizar el apoyo logístico a los escenarios pedagógic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6540000"/>
    <n v="0"/>
    <n v="0"/>
    <n v="0"/>
    <n v="0"/>
    <n v="0"/>
    <n v="0"/>
    <n v="6540000"/>
    <n v="0"/>
    <n v="0"/>
    <n v="0"/>
    <n v="0"/>
    <n v="0"/>
    <n v="0"/>
    <n v="6540000"/>
  </r>
  <r>
    <x v="20"/>
    <x v="20"/>
    <s v="BP26001425"/>
    <s v="Implementación de acciones para  la reintegración y reincorporación social, económica y comunitaria en santiago de  Cali"/>
    <s v="BP260014252020101"/>
    <s v="Realizar la identificación de oferta interinstitucional en la ciudad"/>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54864800"/>
    <n v="0"/>
    <n v="0"/>
    <n v="0"/>
    <n v="0"/>
    <n v="0"/>
    <n v="0"/>
    <n v="54864800"/>
    <n v="0"/>
    <n v="0"/>
    <n v="0"/>
    <n v="0"/>
    <n v="0"/>
    <n v="0"/>
    <n v="54864800"/>
  </r>
  <r>
    <x v="20"/>
    <x v="20"/>
    <s v="BP26001425"/>
    <s v="Implementación de acciones para  la reintegración y reincorporación social, económica y comunitaria en santiago de  Cali"/>
    <s v="BP260014252020102"/>
    <s v="Realizar acciones de articulación interinstitucional para consolidar oportunidades locales para la poblacion reintegrada y reincorporad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61293200"/>
    <n v="0"/>
    <n v="0"/>
    <n v="0"/>
    <n v="0"/>
    <n v="0"/>
    <n v="0"/>
    <n v="61293200"/>
    <n v="0"/>
    <n v="0"/>
    <n v="0"/>
    <n v="0"/>
    <n v="0"/>
    <n v="0"/>
    <n v="61293200"/>
  </r>
  <r>
    <x v="20"/>
    <x v="20"/>
    <s v="BP26001425"/>
    <s v="Implementación de acciones para  la reintegración y reincorporación social, económica y comunitaria en santiago de  Cali"/>
    <s v="BP260014252020201"/>
    <s v="Realizar acciones de acompañamiento y seguimiento a los antiguos actores del conflicto vinculados a las oportunidades local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123554400"/>
    <n v="0"/>
    <n v="0"/>
    <n v="0"/>
    <n v="0"/>
    <n v="0"/>
    <n v="0"/>
    <n v="123554400"/>
    <n v="0"/>
    <n v="0"/>
    <n v="0"/>
    <n v="0"/>
    <n v="0"/>
    <n v="0"/>
    <n v="123554400"/>
  </r>
  <r>
    <x v="20"/>
    <x v="20"/>
    <s v="BP26001425"/>
    <s v="Implementación de acciones para  la reintegración y reincorporación social, económica y comunitaria en santiago de  Cali"/>
    <s v="BP260014252020202"/>
    <s v="Realizar el apoyo logístico al proceso de acompañamiento y seguimiento de los antiguos actores del conflicto vinculados a las oportunidades local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17045000"/>
    <n v="0"/>
    <n v="0"/>
    <n v="0"/>
    <n v="0"/>
    <n v="0"/>
    <n v="0"/>
    <n v="17045000"/>
    <n v="0"/>
    <n v="0"/>
    <n v="0"/>
    <n v="0"/>
    <n v="0"/>
    <n v="0"/>
    <n v="17045000"/>
  </r>
  <r>
    <x v="20"/>
    <x v="20"/>
    <s v="BP26001425"/>
    <s v="Implementación de acciones para  la reintegración y reincorporación social, económica y comunitaria en santiago de  Cali"/>
    <s v="BP260014252020301"/>
    <s v="Realizar acciones de articulacion para asistencia funeraria por monto establecido de personas reincorporad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11480000"/>
    <n v="0"/>
    <n v="0"/>
    <n v="0"/>
    <n v="0"/>
    <n v="0"/>
    <n v="0"/>
    <n v="11480000"/>
    <n v="0"/>
    <n v="0"/>
    <n v="0"/>
    <n v="0"/>
    <n v="0"/>
    <n v="0"/>
    <n v="11480000"/>
  </r>
  <r>
    <x v="20"/>
    <x v="20"/>
    <s v="BP26001425"/>
    <s v="Implementación de acciones para  la reintegración y reincorporación social, económica y comunitaria en santiago de  Cali"/>
    <s v="BP260014252020302"/>
    <s v="Realizar acciones de acompañamiento y seguimiento a asistencia funerar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2"/>
    <s v="PAZ Y DERECHOS HUMANOS"/>
    <n v="4302003"/>
    <s v="Reintegración social y económica de desvinculados y desmovil"/>
    <x v="301"/>
    <s v="Desvinculados y desmovilizados con orientación y/o acompañamiento complementario para la reintegración social, económica y comunitaria"/>
    <n v="2520000"/>
    <n v="0"/>
    <n v="0"/>
    <n v="0"/>
    <n v="0"/>
    <n v="0"/>
    <n v="0"/>
    <n v="2520000"/>
    <n v="0"/>
    <n v="0"/>
    <n v="0"/>
    <n v="0"/>
    <n v="0"/>
    <n v="0"/>
    <n v="2520000"/>
  </r>
  <r>
    <x v="20"/>
    <x v="20"/>
    <s v="BP26001376"/>
    <s v="Implementación de acciones para el reconocimiento de la diversidad socio cultural en el municipio de Santiago de  Cali"/>
    <s v="BP260013762010101"/>
    <s v="Realizar encuentros para la generacion de  escenarios de reconocimiento e integracion intercultural"/>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2"/>
    <s v="Encuentros ciudadanos para fortalecer el diálogo intercultur"/>
    <n v="63014000"/>
    <n v="0"/>
    <n v="0"/>
    <n v="0"/>
    <n v="0"/>
    <n v="0"/>
    <n v="0"/>
    <n v="63014000"/>
    <n v="0"/>
    <n v="0"/>
    <n v="0"/>
    <n v="0"/>
    <n v="0"/>
    <n v="0"/>
    <n v="63014000"/>
  </r>
  <r>
    <x v="20"/>
    <x v="20"/>
    <s v="BP26001376"/>
    <s v="Implementación de acciones para el reconocimiento de la diversidad socio cultural en el municipio de Santiago de  Cali"/>
    <s v="BP260013762010102"/>
    <s v="Realizar el apoyo logístico para los escenarios de reconocimiento e integracion intercultural"/>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2"/>
    <s v="Encuentros ciudadanos para fortalecer el diálogo intercultur"/>
    <n v="3210000"/>
    <n v="0"/>
    <n v="0"/>
    <n v="0"/>
    <n v="0"/>
    <n v="0"/>
    <n v="0"/>
    <n v="3210000"/>
    <n v="0"/>
    <n v="0"/>
    <n v="0"/>
    <n v="0"/>
    <n v="0"/>
    <n v="0"/>
    <n v="3210000"/>
  </r>
  <r>
    <x v="20"/>
    <x v="20"/>
    <s v="BP26001376"/>
    <s v="Implementación de acciones para el reconocimiento de la diversidad socio cultural en el municipio de Santiago de  Cali"/>
    <s v="BP260013762020101"/>
    <s v="Realizar el acompañamiento a la implementacion de las iniciativas sobre interculturalidad"/>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2"/>
    <s v="Encuentros ciudadanos para fortalecer el diálogo intercultur"/>
    <n v="75616800"/>
    <n v="0"/>
    <n v="0"/>
    <n v="0"/>
    <n v="0"/>
    <n v="0"/>
    <n v="0"/>
    <n v="75616800"/>
    <n v="0"/>
    <n v="0"/>
    <n v="0"/>
    <n v="0"/>
    <n v="0"/>
    <n v="0"/>
    <n v="75616800"/>
  </r>
  <r>
    <x v="20"/>
    <x v="20"/>
    <s v="BP26001376"/>
    <s v="Implementación de acciones para el reconocimiento de la diversidad socio cultural en el municipio de Santiago de  Cali"/>
    <s v="BP260013762020102"/>
    <s v="Brindar apoyo para el montaje e implementación de las iniciativas intercultural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2"/>
    <s v="Encuentros ciudadanos para fortalecer el diálogo intercultur"/>
    <n v="6250000"/>
    <n v="0"/>
    <n v="0"/>
    <n v="0"/>
    <n v="0"/>
    <n v="0"/>
    <n v="0"/>
    <n v="6250000"/>
    <n v="0"/>
    <n v="0"/>
    <n v="0"/>
    <n v="0"/>
    <n v="0"/>
    <n v="0"/>
    <n v="6250000"/>
  </r>
  <r>
    <x v="20"/>
    <x v="20"/>
    <s v="BP26001421"/>
    <s v="Fortalecimiento de la convivencia de las culturas alternativas de Santiago de Cali"/>
    <s v="BP260014212010101"/>
    <s v="Realizar el diseño de la metodología para la implementación de espacios de diálogo entre las culturas alternativ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3"/>
    <s v="Propuestas para el fortalecimiento de la convivencia y la di"/>
    <n v="28879200"/>
    <n v="0"/>
    <n v="0"/>
    <n v="0"/>
    <n v="0"/>
    <n v="0"/>
    <n v="0"/>
    <n v="28879200"/>
    <n v="0"/>
    <n v="0"/>
    <n v="0"/>
    <n v="0"/>
    <n v="0"/>
    <n v="0"/>
    <n v="28879200"/>
  </r>
  <r>
    <x v="20"/>
    <x v="20"/>
    <s v="BP26001421"/>
    <s v="Fortalecimiento de la convivencia de las culturas alternativas de Santiago de Cali"/>
    <s v="BP260014212010102"/>
    <s v="Realizar la coordinación de los espacios generados para la construccion de paz y cultura ciudadan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3"/>
    <s v="Propuestas para el fortalecimiento de la convivencia y la di"/>
    <n v="28879200"/>
    <n v="0"/>
    <n v="0"/>
    <n v="0"/>
    <n v="0"/>
    <n v="0"/>
    <n v="0"/>
    <n v="28879200"/>
    <n v="0"/>
    <n v="0"/>
    <n v="0"/>
    <n v="0"/>
    <n v="0"/>
    <n v="0"/>
    <n v="28879200"/>
  </r>
  <r>
    <x v="20"/>
    <x v="20"/>
    <s v="BP26001421"/>
    <s v="Fortalecimiento de la convivencia de las culturas alternativas de Santiago de Cali"/>
    <s v="BP260014212010103"/>
    <s v="Realizar talleres para la construcción de las propuestas a implementar"/>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3"/>
    <s v="Propuestas para el fortalecimiento de la convivencia y la di"/>
    <n v="26351600"/>
    <n v="0"/>
    <n v="0"/>
    <n v="0"/>
    <n v="0"/>
    <n v="0"/>
    <n v="0"/>
    <n v="26351600"/>
    <n v="0"/>
    <n v="0"/>
    <n v="0"/>
    <n v="0"/>
    <n v="0"/>
    <n v="0"/>
    <n v="26351600"/>
  </r>
  <r>
    <x v="20"/>
    <x v="20"/>
    <s v="BP26001421"/>
    <s v="Fortalecimiento de la convivencia de las culturas alternativas de Santiago de Cali"/>
    <s v="BP260014212020101"/>
    <s v="Realizar la concertación de las propuestas de culturas alternativa para la paz y cultura ciudadana  con los actores involucrad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3"/>
    <s v="Propuestas para el fortalecimiento de la convivencia y la di"/>
    <n v="26351600"/>
    <n v="0"/>
    <n v="0"/>
    <n v="0"/>
    <n v="0"/>
    <n v="0"/>
    <n v="0"/>
    <n v="26351600"/>
    <n v="0"/>
    <n v="0"/>
    <n v="0"/>
    <n v="0"/>
    <n v="0"/>
    <n v="0"/>
    <n v="26351600"/>
  </r>
  <r>
    <x v="20"/>
    <x v="20"/>
    <s v="BP26001421"/>
    <s v="Fortalecimiento de la convivencia de las culturas alternativas de Santiago de Cali"/>
    <s v="BP260014212020103"/>
    <s v="Realizar la implementación de propuestas con las culturas alternativ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3"/>
    <s v="Propuestas para el fortalecimiento de la convivencia y la di"/>
    <n v="37601600"/>
    <n v="0"/>
    <n v="0"/>
    <n v="0"/>
    <n v="0"/>
    <n v="0"/>
    <n v="0"/>
    <n v="37601600"/>
    <n v="0"/>
    <n v="0"/>
    <n v="0"/>
    <n v="0"/>
    <n v="0"/>
    <n v="0"/>
    <n v="37601600"/>
  </r>
  <r>
    <x v="20"/>
    <x v="20"/>
    <s v="BP26001421"/>
    <s v="Fortalecimiento de la convivencia de las culturas alternativas de Santiago de Cali"/>
    <s v="BP260014212020201"/>
    <s v="Realizar la planeacion e implementacion de los talleres participativ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3"/>
    <s v="Propuestas para el fortalecimiento de la convivencia y la di"/>
    <n v="38209600"/>
    <n v="0"/>
    <n v="0"/>
    <n v="0"/>
    <n v="0"/>
    <n v="0"/>
    <n v="0"/>
    <n v="38209600"/>
    <n v="0"/>
    <n v="0"/>
    <n v="0"/>
    <n v="0"/>
    <n v="0"/>
    <n v="0"/>
    <n v="38209600"/>
  </r>
  <r>
    <x v="20"/>
    <x v="20"/>
    <s v="BP26001421"/>
    <s v="Fortalecimiento de la convivencia de las culturas alternativas de Santiago de Cali"/>
    <s v="BP260014212020202"/>
    <s v="Adquirir los insumos técnicos y logisticos para la socializacion de las propuestas implementadas en eventos de ciudad"/>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3"/>
    <s v="Propuestas para el fortalecimiento de la convivencia y la di"/>
    <n v="30000000"/>
    <n v="0"/>
    <n v="0"/>
    <n v="0"/>
    <n v="0"/>
    <n v="0"/>
    <n v="0"/>
    <n v="30000000"/>
    <n v="0"/>
    <n v="0"/>
    <n v="0"/>
    <n v="0"/>
    <n v="0"/>
    <n v="0"/>
    <n v="30000000"/>
  </r>
  <r>
    <x v="20"/>
    <x v="20"/>
    <s v="BP26001371"/>
    <s v="Contribución al desarrollo humano y social a través de la cultura ciudadana para la convivencia y la paz en la ciudad de Santiago de  Cali"/>
    <s v="BP260013712010101"/>
    <s v="Realizar acciones formativas desde el enfoque psicosocial a los GPCC"/>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4"/>
    <s v="Personas formadas en cultura ciudadana"/>
    <n v="147157498"/>
    <n v="0"/>
    <n v="0"/>
    <n v="0"/>
    <n v="0"/>
    <n v="0"/>
    <n v="0"/>
    <n v="147157498"/>
    <n v="0"/>
    <n v="0"/>
    <n v="0"/>
    <n v="0"/>
    <n v="0"/>
    <n v="0"/>
    <n v="147157498"/>
  </r>
  <r>
    <x v="20"/>
    <x v="20"/>
    <s v="BP26001371"/>
    <s v="Contribución al desarrollo humano y social a través de la cultura ciudadana para la convivencia y la paz en la ciudad de Santiago de  Cali"/>
    <s v="BP260013712010102"/>
    <s v="Realizar el proceso de diseño de los proyectos de vida de los GPCC orientados a mejorar las condiciones socio-económicas y de convivenc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4"/>
    <s v="Personas formadas en cultura ciudadana"/>
    <n v="125171374"/>
    <n v="0"/>
    <n v="0"/>
    <n v="0"/>
    <n v="0"/>
    <n v="0"/>
    <n v="0"/>
    <n v="125171374"/>
    <n v="0"/>
    <n v="0"/>
    <n v="0"/>
    <n v="0"/>
    <n v="0"/>
    <n v="0"/>
    <n v="125171374"/>
  </r>
  <r>
    <x v="20"/>
    <x v="20"/>
    <s v="BP26001371"/>
    <s v="Contribución al desarrollo humano y social a través de la cultura ciudadana para la convivencia y la paz en la ciudad de Santiago de  Cali"/>
    <s v="BP260013712010103"/>
    <s v="Realizar el plan de trabajo para dar cumplimiento al manual de convivencia y faltas grav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4"/>
    <s v="Personas formadas en cultura ciudadana"/>
    <n v="21986124"/>
    <n v="0"/>
    <n v="0"/>
    <n v="0"/>
    <n v="0"/>
    <n v="0"/>
    <n v="0"/>
    <n v="21986124"/>
    <n v="0"/>
    <n v="0"/>
    <n v="0"/>
    <n v="0"/>
    <n v="0"/>
    <n v="0"/>
    <n v="21986124"/>
  </r>
  <r>
    <x v="20"/>
    <x v="20"/>
    <s v="BP26001371"/>
    <s v="Contribución al desarrollo humano y social a través de la cultura ciudadana para la convivencia y la paz en la ciudad de Santiago de  Cali"/>
    <s v="BP260013712020101"/>
    <s v="Realizar  la identificación del tipo de oferta laboral de los GPCC mediante el levantamiento de la línea de base"/>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4"/>
    <s v="Personas formadas en cultura ciudadana"/>
    <n v="3681511"/>
    <n v="0"/>
    <n v="0"/>
    <n v="0"/>
    <n v="0"/>
    <n v="0"/>
    <n v="0"/>
    <n v="3681511"/>
    <n v="0"/>
    <n v="0"/>
    <n v="0"/>
    <n v="0"/>
    <n v="0"/>
    <n v="0"/>
    <n v="3681511"/>
  </r>
  <r>
    <x v="20"/>
    <x v="20"/>
    <s v="BP26001371"/>
    <s v="Contribución al desarrollo humano y social a través de la cultura ciudadana para la convivencia y la paz en la ciudad de Santiago de  Cali"/>
    <s v="BP260013712020102"/>
    <s v="Realizar el seguimiento y evaluación de los GPCC en el proceso de las rutas de servicios en la vida social y económic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4"/>
    <s v="Personas formadas en cultura ciudadana"/>
    <n v="11044533"/>
    <n v="0"/>
    <n v="0"/>
    <n v="0"/>
    <n v="0"/>
    <n v="0"/>
    <n v="0"/>
    <n v="11044533"/>
    <n v="0"/>
    <n v="0"/>
    <n v="0"/>
    <n v="0"/>
    <n v="0"/>
    <n v="0"/>
    <n v="11044533"/>
  </r>
  <r>
    <x v="20"/>
    <x v="20"/>
    <s v="BP26001371"/>
    <s v="Contribución al desarrollo humano y social a través de la cultura ciudadana para la convivencia y la paz en la ciudad de Santiago de  Cali"/>
    <s v="BP260013712030101"/>
    <s v="Realizar la coordinación a la implementacion de la estrategia formación en cultura ciudadana para la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4"/>
    <s v="Personas formadas en cultura ciudadana"/>
    <n v="74584760"/>
    <n v="0"/>
    <n v="0"/>
    <n v="0"/>
    <n v="0"/>
    <n v="0"/>
    <n v="0"/>
    <n v="74584760"/>
    <n v="0"/>
    <n v="0"/>
    <n v="0"/>
    <n v="0"/>
    <n v="0"/>
    <n v="0"/>
    <n v="74584760"/>
  </r>
  <r>
    <x v="20"/>
    <x v="20"/>
    <s v="BP26001371"/>
    <s v="Contribución al desarrollo humano y social a través de la cultura ciudadana para la convivencia y la paz en la ciudad de Santiago de  Cali"/>
    <s v="BP260013712030102"/>
    <s v="Adquirir materiales para la dotacion de los gestores en las acciones formativa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4"/>
    <s v="Personas formadas en cultura ciudadana"/>
    <n v="42605000"/>
    <n v="0"/>
    <n v="0"/>
    <n v="0"/>
    <n v="0"/>
    <n v="0"/>
    <n v="0"/>
    <n v="42605000"/>
    <n v="0"/>
    <n v="0"/>
    <n v="0"/>
    <n v="0"/>
    <n v="0"/>
    <n v="0"/>
    <n v="42605000"/>
  </r>
  <r>
    <x v="20"/>
    <x v="20"/>
    <s v="BP26001371"/>
    <s v="Contribución al desarrollo humano y social a través de la cultura ciudadana para la convivencia y la paz en la ciudad de Santiago de  Cali"/>
    <s v="BP260013712030103"/>
    <s v="Realizar el proceso de formación teórico práctico en cultura ciudadana para la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4"/>
    <s v="Personas formadas en cultura ciudadana"/>
    <n v="2073769200"/>
    <n v="0"/>
    <n v="0"/>
    <n v="0"/>
    <n v="0"/>
    <n v="0"/>
    <n v="0"/>
    <n v="2073769200"/>
    <n v="0"/>
    <n v="0"/>
    <n v="0"/>
    <n v="0"/>
    <n v="0"/>
    <n v="0"/>
    <n v="2073769200"/>
  </r>
  <r>
    <x v="20"/>
    <x v="20"/>
    <s v="BP26001378"/>
    <s v="Formación en prácticas de cultura ciudadana para la protección del medio ambiente y los rios en santiago de  Cali"/>
    <s v="BP260013782010101"/>
    <s v="Realizar la caracterización de organizaciones que llevan a cabo iniciativas locales en la promoción del cuidado y uso responsable del ri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5"/>
    <s v=" Personas formadas en buenas prácticas ciudadanas para la protección d"/>
    <n v="102456400"/>
    <n v="0"/>
    <n v="0"/>
    <n v="0"/>
    <n v="0"/>
    <n v="0"/>
    <n v="0"/>
    <n v="102456400"/>
    <n v="0"/>
    <n v="0"/>
    <n v="0"/>
    <n v="0"/>
    <n v="0"/>
    <n v="0"/>
    <n v="102456400"/>
  </r>
  <r>
    <x v="20"/>
    <x v="20"/>
    <s v="BP26001378"/>
    <s v="Formación en prácticas de cultura ciudadana para la protección del medio ambiente y los rios en santiago de  Cali"/>
    <s v="BP260013782010102"/>
    <s v="Realizar el apoyo logístico a las jornadas de la caracteriz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5"/>
    <s v=" Personas formadas en buenas prácticas ciudadanas para la protección d"/>
    <n v="10500000"/>
    <n v="0"/>
    <n v="0"/>
    <n v="0"/>
    <n v="0"/>
    <n v="0"/>
    <n v="0"/>
    <n v="10500000"/>
    <n v="0"/>
    <n v="0"/>
    <n v="0"/>
    <n v="0"/>
    <n v="0"/>
    <n v="0"/>
    <n v="10500000"/>
  </r>
  <r>
    <x v="20"/>
    <x v="20"/>
    <s v="BP26001378"/>
    <s v="Formación en prácticas de cultura ciudadana para la protección del medio ambiente y los rios en santiago de  Cali"/>
    <s v="BP260013782020101"/>
    <s v="Realizar la formación y asistencia técnica a las organizaciones para el fortalecimientos de sus acciones e iniciativ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5"/>
    <s v=" Personas formadas en buenas prácticas ciudadanas para la protección d"/>
    <n v="66956800"/>
    <n v="0"/>
    <n v="0"/>
    <n v="0"/>
    <n v="0"/>
    <n v="0"/>
    <n v="0"/>
    <n v="66956800"/>
    <n v="0"/>
    <n v="0"/>
    <n v="0"/>
    <n v="0"/>
    <n v="0"/>
    <n v="0"/>
    <n v="66956800"/>
  </r>
  <r>
    <x v="20"/>
    <x v="20"/>
    <s v="BP26001378"/>
    <s v="Formación en prácticas de cultura ciudadana para la protección del medio ambiente y los rios en santiago de  Cali"/>
    <s v="BP260013782020102"/>
    <s v="Realizar el apoyo logistico a los talleres de formacion y jornadas de trabaj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5"/>
    <s v=" Personas formadas en buenas prácticas ciudadanas para la protección d"/>
    <n v="12600000"/>
    <n v="0"/>
    <n v="0"/>
    <n v="0"/>
    <n v="0"/>
    <n v="0"/>
    <n v="0"/>
    <n v="12600000"/>
    <n v="0"/>
    <n v="0"/>
    <n v="0"/>
    <n v="0"/>
    <n v="0"/>
    <n v="0"/>
    <n v="12600000"/>
  </r>
  <r>
    <x v="20"/>
    <x v="20"/>
    <s v="BP26001378"/>
    <s v="Formación en prácticas de cultura ciudadana para la protección del medio ambiente y los rios en santiago de  Cali"/>
    <s v="BP260013782020103"/>
    <s v="Realizar la adquisión de insumos y materiales pedagógicos para las sesiones de formación."/>
    <m/>
    <m/>
    <s v="2-302010107"/>
    <s v="Dotación de Material Educativ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5"/>
    <s v=" Personas formadas en buenas prácticas ciudadanas para la protección d"/>
    <n v="4500000"/>
    <n v="0"/>
    <n v="0"/>
    <n v="0"/>
    <n v="0"/>
    <n v="0"/>
    <n v="0"/>
    <n v="4500000"/>
    <n v="0"/>
    <n v="0"/>
    <n v="0"/>
    <n v="0"/>
    <n v="0"/>
    <n v="0"/>
    <n v="4500000"/>
  </r>
  <r>
    <x v="20"/>
    <x v="20"/>
    <s v="BP26001378"/>
    <s v="Formación en prácticas de cultura ciudadana para la protección del medio ambiente y los rios en santiago de  Cali"/>
    <s v="BP260013782020201"/>
    <s v="Adquirir los insumos y herramientas necesarios para apoyar la implementacion de las iniciativas diseñada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5"/>
    <s v=" Personas formadas en buenas prácticas ciudadanas para la protección d"/>
    <n v="8400000"/>
    <n v="0"/>
    <n v="0"/>
    <n v="0"/>
    <n v="0"/>
    <n v="0"/>
    <n v="0"/>
    <n v="8400000"/>
    <n v="0"/>
    <n v="0"/>
    <n v="0"/>
    <n v="0"/>
    <n v="0"/>
    <n v="0"/>
    <n v="8400000"/>
  </r>
  <r>
    <x v="20"/>
    <x v="20"/>
    <s v="BP26001378"/>
    <s v="Formación en prácticas de cultura ciudadana para la protección del medio ambiente y los rios en santiago de  Cali"/>
    <s v="BP260013782020202"/>
    <s v="Realizar el apoyo logístico para implementar  las iniciativas diseñad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5"/>
    <s v=" Personas formadas en buenas prácticas ciudadanas para la protección d"/>
    <n v="4200000"/>
    <n v="0"/>
    <n v="0"/>
    <n v="0"/>
    <n v="0"/>
    <n v="0"/>
    <n v="0"/>
    <n v="4200000"/>
    <n v="0"/>
    <n v="0"/>
    <n v="0"/>
    <n v="0"/>
    <n v="0"/>
    <n v="0"/>
    <n v="4200000"/>
  </r>
  <r>
    <x v="20"/>
    <x v="20"/>
    <s v="BP26001378"/>
    <s v="Formación en prácticas de cultura ciudadana para la protección del medio ambiente y los rios en santiago de  Cali"/>
    <s v="BP260013782020203"/>
    <s v="Realizar el acompañamiento a la implmentacion de iniciativas sobre la proteccion y uso responsable del rio con la población identiifcad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5"/>
    <s v=" Personas formadas en buenas prácticas ciudadanas para la protección d"/>
    <n v="92549600"/>
    <n v="0"/>
    <n v="0"/>
    <n v="0"/>
    <n v="0"/>
    <n v="0"/>
    <n v="0"/>
    <n v="92549600"/>
    <n v="0"/>
    <n v="0"/>
    <n v="0"/>
    <n v="0"/>
    <n v="0"/>
    <n v="0"/>
    <n v="92549600"/>
  </r>
  <r>
    <x v="20"/>
    <x v="20"/>
    <s v="BP26001372"/>
    <s v="Contribución a la disminucion de riesgos de vinculacion de los niños, niñas y adolescentes en dinamicas de violencia urbana en Santiago de  Cali"/>
    <s v="BP260013722010101"/>
    <s v="Realizar la caracterizacion de los participantes previo y posterior a la implementacion del model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8300000"/>
    <n v="0"/>
    <n v="0"/>
    <n v="0"/>
    <n v="0"/>
    <n v="0"/>
    <n v="0"/>
    <n v="8300000"/>
    <n v="0"/>
    <n v="0"/>
    <n v="0"/>
    <n v="0"/>
    <n v="0"/>
    <n v="0"/>
    <n v="8300000"/>
  </r>
  <r>
    <x v="20"/>
    <x v="20"/>
    <s v="BP26001372"/>
    <s v="Contribución a la disminucion de riesgos de vinculacion de los niños, niñas y adolescentes en dinamicas de violencia urbana en Santiago de  Cali"/>
    <s v="BP260013722010102"/>
    <s v="Realizar la socializacion a la comunidad del modelo para transformacion de dinamicas familiares y comunitari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10350000"/>
    <n v="0"/>
    <n v="0"/>
    <n v="0"/>
    <n v="0"/>
    <n v="0"/>
    <n v="0"/>
    <n v="10350000"/>
    <n v="0"/>
    <n v="0"/>
    <n v="0"/>
    <n v="0"/>
    <n v="0"/>
    <n v="0"/>
    <n v="10350000"/>
  </r>
  <r>
    <x v="20"/>
    <x v="20"/>
    <s v="BP26001372"/>
    <s v="Contribución a la disminucion de riesgos de vinculacion de los niños, niñas y adolescentes en dinamicas de violencia urbana en Santiago de  Cali"/>
    <s v="BP260013722010103"/>
    <s v="Implementar el modelo encaminado a la transformacion de dinamicas familiares y comunitari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386810999"/>
    <n v="0"/>
    <n v="0"/>
    <n v="0"/>
    <n v="0"/>
    <n v="0"/>
    <n v="0"/>
    <n v="386810999"/>
    <n v="0"/>
    <n v="0"/>
    <n v="0"/>
    <n v="0"/>
    <n v="0"/>
    <n v="0"/>
    <n v="386810999"/>
  </r>
  <r>
    <x v="20"/>
    <x v="20"/>
    <s v="BP26001372"/>
    <s v="Contribución a la disminucion de riesgos de vinculacion de los niños, niñas y adolescentes en dinamicas de violencia urbana en Santiago de  Cali"/>
    <s v="BP260013722020101"/>
    <s v="Realizar acompañamiento y seguimiento a los participantes en el proces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72159600"/>
    <n v="0"/>
    <n v="0"/>
    <n v="0"/>
    <n v="0"/>
    <n v="0"/>
    <n v="0"/>
    <n v="72159600"/>
    <n v="0"/>
    <n v="0"/>
    <n v="0"/>
    <n v="0"/>
    <n v="0"/>
    <n v="0"/>
    <n v="72159600"/>
  </r>
  <r>
    <x v="20"/>
    <x v="20"/>
    <s v="BP26001372"/>
    <s v="Contribución a la disminucion de riesgos de vinculacion de los niños, niñas y adolescentes en dinamicas de violencia urbana en Santiago de  Cali"/>
    <s v="BP260013722020102"/>
    <s v="Brindar orientacion en el componente tecnico y psicosocial del proces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50481600"/>
    <n v="0"/>
    <n v="0"/>
    <n v="0"/>
    <n v="0"/>
    <n v="0"/>
    <n v="0"/>
    <n v="50481600"/>
    <n v="0"/>
    <n v="0"/>
    <n v="0"/>
    <n v="0"/>
    <n v="0"/>
    <n v="0"/>
    <n v="50481600"/>
  </r>
  <r>
    <x v="20"/>
    <x v="20"/>
    <s v="BP26001372"/>
    <s v="Contribución a la disminucion de riesgos de vinculacion de los niños, niñas y adolescentes en dinamicas de violencia urbana en Santiago de  Cali"/>
    <s v="BP260013722020103"/>
    <s v="Realizar las acciones para el desarrollo de habilidades sociales y competencias ciudadan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198735000"/>
    <n v="0"/>
    <n v="0"/>
    <n v="0"/>
    <n v="0"/>
    <n v="0"/>
    <n v="0"/>
    <n v="198735000"/>
    <n v="0"/>
    <n v="0"/>
    <n v="0"/>
    <n v="0"/>
    <n v="0"/>
    <n v="0"/>
    <n v="198735000"/>
  </r>
  <r>
    <x v="20"/>
    <x v="20"/>
    <s v="BP26001375"/>
    <s v="Fortalecimiento de iniciativas para la construccion de paz y cultura ciudadana en el municipio de Santiago de  Cali"/>
    <s v="BP260013752010101"/>
    <s v="Realizar la identificacion y selección de la iniciativas de promoción de buenas prácticas de cultura ciudadana y de construcción de paz"/>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156650800"/>
    <n v="0"/>
    <n v="0"/>
    <n v="0"/>
    <n v="0"/>
    <n v="0"/>
    <n v="0"/>
    <n v="156650800"/>
    <n v="0"/>
    <n v="0"/>
    <n v="0"/>
    <n v="0"/>
    <n v="0"/>
    <n v="0"/>
    <n v="156650800"/>
  </r>
  <r>
    <x v="20"/>
    <x v="20"/>
    <s v="BP26001375"/>
    <s v="Fortalecimiento de iniciativas para la construccion de paz y cultura ciudadana en el municipio de Santiago de  Cali"/>
    <s v="BP260013752010102"/>
    <s v="Realizar el acompañamiento tecnico de las iniciativas seleccionadas para un adecuado desarrollo de las mism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55274800"/>
    <n v="0"/>
    <n v="0"/>
    <n v="0"/>
    <n v="0"/>
    <n v="0"/>
    <n v="0"/>
    <n v="55274800"/>
    <n v="0"/>
    <n v="0"/>
    <n v="0"/>
    <n v="0"/>
    <n v="0"/>
    <n v="0"/>
    <n v="55274800"/>
  </r>
  <r>
    <x v="20"/>
    <x v="20"/>
    <s v="BP26001375"/>
    <s v="Fortalecimiento de iniciativas para la construccion de paz y cultura ciudadana en el municipio de Santiago de  Cali"/>
    <s v="BP260013752010103"/>
    <s v="Realizar la sistematización y registro del proceso social de acompañamiento tecnico a las iniciativas seleccionad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4075000"/>
    <n v="0"/>
    <n v="0"/>
    <n v="0"/>
    <n v="0"/>
    <n v="0"/>
    <n v="0"/>
    <n v="4075000"/>
    <n v="0"/>
    <n v="0"/>
    <n v="0"/>
    <n v="0"/>
    <n v="0"/>
    <n v="0"/>
    <n v="4075000"/>
  </r>
  <r>
    <x v="20"/>
    <x v="20"/>
    <s v="BP26001375"/>
    <s v="Fortalecimiento de iniciativas para la construccion de paz y cultura ciudadana en el municipio de Santiago de  Cali"/>
    <s v="BP260013752020101"/>
    <s v="Realizar la implementación y visibilización de las iniciativas seleccionad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160026200"/>
    <n v="0"/>
    <n v="0"/>
    <n v="0"/>
    <n v="0"/>
    <n v="0"/>
    <n v="0"/>
    <n v="160026200"/>
    <n v="0"/>
    <n v="0"/>
    <n v="0"/>
    <n v="0"/>
    <n v="0"/>
    <n v="0"/>
    <n v="160026200"/>
  </r>
  <r>
    <x v="20"/>
    <x v="20"/>
    <s v="BP26001375"/>
    <s v="Fortalecimiento de iniciativas para la construccion de paz y cultura ciudadana en el municipio de Santiago de  Cali"/>
    <s v="BP260013752020102"/>
    <s v="Adquirir los materiales e insumos para la implementación de las iniciativas seleccionada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21125000"/>
    <n v="0"/>
    <n v="0"/>
    <n v="0"/>
    <n v="0"/>
    <n v="0"/>
    <n v="0"/>
    <n v="21125000"/>
    <n v="0"/>
    <n v="0"/>
    <n v="0"/>
    <n v="0"/>
    <n v="0"/>
    <n v="0"/>
    <n v="21125000"/>
  </r>
  <r>
    <x v="20"/>
    <x v="20"/>
    <s v="BP26001375"/>
    <s v="Fortalecimiento de iniciativas para la construccion de paz y cultura ciudadana en el municipio de Santiago de  Cali"/>
    <s v="BP260013752020103"/>
    <s v="Realizar la sistematización y registro audiovisual del proceso social de implementación de las iniciativas seleccionad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6"/>
    <s v="Iniciativas institucionales y/o comunitarias exitosas de pro"/>
    <n v="8150000"/>
    <n v="0"/>
    <n v="0"/>
    <n v="0"/>
    <n v="0"/>
    <n v="0"/>
    <n v="0"/>
    <n v="8150000"/>
    <n v="0"/>
    <n v="0"/>
    <n v="0"/>
    <n v="0"/>
    <n v="0"/>
    <n v="0"/>
    <n v="8150000"/>
  </r>
  <r>
    <x v="20"/>
    <x v="20"/>
    <s v="BP26001377"/>
    <s v="Formación en convivencia escolar y ciudadana en el municipio de santiago de  Cali"/>
    <s v="BP260013772010101"/>
    <s v="Realizar el apoyo logístico a los espacios de formación en convivencia escolar y ciudadan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29500000"/>
    <n v="0"/>
    <n v="0"/>
    <n v="0"/>
    <n v="0"/>
    <n v="0"/>
    <n v="0"/>
    <n v="29500000"/>
    <n v="0"/>
    <n v="0"/>
    <n v="0"/>
    <n v="0"/>
    <n v="0"/>
    <n v="0"/>
    <n v="29500000"/>
  </r>
  <r>
    <x v="20"/>
    <x v="20"/>
    <s v="BP26001377"/>
    <s v="Formación en convivencia escolar y ciudadana en el municipio de santiago de  Cali"/>
    <s v="BP260013772010102"/>
    <s v="Realizar los talleres de formación en convivencia escolar y ciudadan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172676400"/>
    <n v="0"/>
    <n v="0"/>
    <n v="0"/>
    <n v="0"/>
    <n v="0"/>
    <n v="0"/>
    <n v="172676400"/>
    <n v="0"/>
    <n v="0"/>
    <n v="0"/>
    <n v="0"/>
    <n v="0"/>
    <n v="0"/>
    <n v="172676400"/>
  </r>
  <r>
    <x v="20"/>
    <x v="20"/>
    <s v="BP26001377"/>
    <s v="Formación en convivencia escolar y ciudadana en el municipio de santiago de  Cali"/>
    <s v="BP260013772020101"/>
    <s v="Realizar la coordinación de los programas educativos sobre cultura ciudadana pertenecientes al Proceso de formacion y Educacion Ciudadan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108583250"/>
    <n v="0"/>
    <n v="0"/>
    <n v="0"/>
    <n v="0"/>
    <n v="0"/>
    <n v="0"/>
    <n v="108583250"/>
    <n v="0"/>
    <n v="0"/>
    <n v="0"/>
    <n v="0"/>
    <n v="0"/>
    <n v="0"/>
    <n v="108583250"/>
  </r>
  <r>
    <x v="20"/>
    <x v="20"/>
    <s v="BP26001377"/>
    <s v="Formación en convivencia escolar y ciudadana en el municipio de santiago de  Cali"/>
    <s v="BP260013772020102"/>
    <s v="Adquirir insumos y materiales para las jornadas de formacion con los directivos y docente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993000"/>
    <n v="0"/>
    <n v="0"/>
    <n v="0"/>
    <n v="0"/>
    <n v="0"/>
    <n v="0"/>
    <n v="993000"/>
    <n v="0"/>
    <n v="0"/>
    <n v="0"/>
    <n v="0"/>
    <n v="0"/>
    <n v="0"/>
    <n v="993000"/>
  </r>
  <r>
    <x v="20"/>
    <x v="20"/>
    <s v="BP26001377"/>
    <s v="Formación en convivencia escolar y ciudadana en el municipio de santiago de  Cali"/>
    <s v="BP260013772020103"/>
    <s v="Realizar el acercamiento y articulacion con las IEO prirorizadas para las acciones formativ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148578800"/>
    <n v="0"/>
    <n v="0"/>
    <n v="0"/>
    <n v="0"/>
    <n v="0"/>
    <n v="0"/>
    <n v="148578800"/>
    <n v="0"/>
    <n v="0"/>
    <n v="0"/>
    <n v="0"/>
    <n v="0"/>
    <n v="0"/>
    <n v="148578800"/>
  </r>
  <r>
    <x v="20"/>
    <x v="20"/>
    <s v="BP26001377"/>
    <s v="Formación en convivencia escolar y ciudadana en el municipio de santiago de  Cali"/>
    <s v="BP260013772020104"/>
    <s v="Realizar las acciones formativas a las directivas y docentes de las IE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189692550"/>
    <n v="0"/>
    <n v="0"/>
    <n v="0"/>
    <n v="0"/>
    <n v="0"/>
    <n v="0"/>
    <n v="189692550"/>
    <n v="0"/>
    <n v="0"/>
    <n v="0"/>
    <n v="0"/>
    <n v="0"/>
    <n v="0"/>
    <n v="189692550"/>
  </r>
  <r>
    <x v="20"/>
    <x v="20"/>
    <s v="BP26001377"/>
    <s v="Formación en convivencia escolar y ciudadana en el municipio de santiago de  Cali"/>
    <s v="BP260013772030101"/>
    <s v="Realizar la actualización y construcción de los contenidos metodológicos para las sesiones de formación y de laboratorio creativ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57758400"/>
    <n v="0"/>
    <n v="0"/>
    <n v="0"/>
    <n v="0"/>
    <n v="0"/>
    <n v="0"/>
    <n v="57758400"/>
    <n v="0"/>
    <n v="0"/>
    <n v="0"/>
    <n v="0"/>
    <n v="0"/>
    <n v="0"/>
    <n v="57758400"/>
  </r>
  <r>
    <x v="20"/>
    <x v="20"/>
    <s v="BP26001377"/>
    <s v="Formación en convivencia escolar y ciudadana en el municipio de santiago de  Cali"/>
    <s v="BP260013772030102"/>
    <s v="Realizar las sesiones de laboratorio creativo con los semilleros de cultura ciudadana para el diseño y preparacion de las iniciativas de cultura ciudadan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50481600"/>
    <n v="0"/>
    <n v="0"/>
    <n v="0"/>
    <n v="0"/>
    <n v="0"/>
    <n v="0"/>
    <n v="50481600"/>
    <n v="0"/>
    <n v="0"/>
    <n v="0"/>
    <n v="0"/>
    <n v="0"/>
    <n v="0"/>
    <n v="50481600"/>
  </r>
  <r>
    <x v="20"/>
    <x v="20"/>
    <s v="BP26001377"/>
    <s v="Formación en convivencia escolar y ciudadana en el municipio de santiago de  Cali"/>
    <s v="BP260013772030201"/>
    <s v="Realizar el apoyo a la operación del proceso  para la implementacion de los recorridos pedagogicos de cultura ciudadan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50481600"/>
    <n v="0"/>
    <n v="0"/>
    <n v="0"/>
    <n v="0"/>
    <n v="0"/>
    <n v="0"/>
    <n v="50481600"/>
    <n v="0"/>
    <n v="0"/>
    <n v="0"/>
    <n v="0"/>
    <n v="0"/>
    <n v="0"/>
    <n v="50481600"/>
  </r>
  <r>
    <x v="20"/>
    <x v="20"/>
    <s v="BP26001377"/>
    <s v="Formación en convivencia escolar y ciudadana en el municipio de santiago de  Cali"/>
    <s v="BP260013772030202"/>
    <s v="Realizar el apoyo logístico a la participacion de los recorridos pedagogicos de la zona urbana y rural del Municipi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31750000"/>
    <n v="0"/>
    <n v="0"/>
    <n v="0"/>
    <n v="0"/>
    <n v="0"/>
    <n v="0"/>
    <n v="31750000"/>
    <n v="0"/>
    <n v="0"/>
    <n v="0"/>
    <n v="0"/>
    <n v="0"/>
    <n v="0"/>
    <n v="31750000"/>
  </r>
  <r>
    <x v="20"/>
    <x v="20"/>
    <s v="BP26001377"/>
    <s v="Formación en convivencia escolar y ciudadana en el municipio de santiago de  Cali"/>
    <s v="BP260013772030203"/>
    <s v="Impresión de material comunicativo para los recorridos pedagogicos"/>
    <m/>
    <m/>
    <s v="2-302010107"/>
    <s v="Dotación de Material Educativ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17500000"/>
    <n v="0"/>
    <n v="0"/>
    <n v="0"/>
    <n v="0"/>
    <n v="0"/>
    <n v="0"/>
    <n v="17500000"/>
    <n v="0"/>
    <n v="0"/>
    <n v="0"/>
    <n v="0"/>
    <n v="0"/>
    <n v="0"/>
    <n v="17500000"/>
  </r>
  <r>
    <x v="20"/>
    <x v="20"/>
    <s v="BP26001377"/>
    <s v="Formación en convivencia escolar y ciudadana en el municipio de santiago de  Cali"/>
    <s v="BP260013772030301"/>
    <s v="Realizar apoyo a la implementacion de las inicitivas colectiva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46125000"/>
    <n v="0"/>
    <n v="0"/>
    <n v="0"/>
    <n v="0"/>
    <n v="0"/>
    <n v="0"/>
    <n v="46125000"/>
    <n v="0"/>
    <n v="0"/>
    <n v="0"/>
    <n v="0"/>
    <n v="0"/>
    <n v="0"/>
    <n v="46125000"/>
  </r>
  <r>
    <x v="20"/>
    <x v="20"/>
    <s v="BP26001377"/>
    <s v="Formación en convivencia escolar y ciudadana en el municipio de santiago de  Cali"/>
    <s v="BP260013772030302"/>
    <s v="Adquirir insumos y materiales para la implementacion de iniciativas colectivas"/>
    <m/>
    <m/>
    <s v="2-302010134"/>
    <s v="Adquisicion de Materiales y Suministros"/>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14880000"/>
    <n v="0"/>
    <n v="0"/>
    <n v="0"/>
    <n v="0"/>
    <n v="0"/>
    <n v="0"/>
    <n v="14880000"/>
    <n v="0"/>
    <n v="0"/>
    <n v="0"/>
    <n v="0"/>
    <n v="0"/>
    <n v="0"/>
    <n v="14880000"/>
  </r>
  <r>
    <x v="20"/>
    <x v="20"/>
    <s v="BP26001377"/>
    <s v="Formación en convivencia escolar y ciudadana en el municipio de santiago de  Cali"/>
    <s v="BP260013772030303"/>
    <s v="Realizar la validacion de las iniciativas diseñadas con directivas y docentes de las IE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7"/>
    <s v="Niños y niñas formados en convivencia escolar y ciudadana de"/>
    <n v="37984800"/>
    <n v="0"/>
    <n v="0"/>
    <n v="0"/>
    <n v="0"/>
    <n v="0"/>
    <n v="0"/>
    <n v="37984800"/>
    <n v="0"/>
    <n v="0"/>
    <n v="0"/>
    <n v="0"/>
    <n v="0"/>
    <n v="0"/>
    <n v="37984800"/>
  </r>
  <r>
    <x v="20"/>
    <x v="20"/>
    <s v="BP26001374"/>
    <s v="Apoyo a la promoción de cultura ciudadana en las actividades nocturnas del municipio de santiago de  Cali"/>
    <s v="BP260013742010101"/>
    <s v="Realizar mesas de trabajo con la comunidad y las organizaciones residentes  en los  corredores nocturnos  para diseñar las estrategias de interven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8"/>
    <s v="Corredores que concentran actividades de vida nocturna inter"/>
    <n v="15676375"/>
    <n v="0"/>
    <n v="0"/>
    <n v="0"/>
    <n v="0"/>
    <n v="0"/>
    <n v="0"/>
    <n v="15676375"/>
    <n v="0"/>
    <n v="0"/>
    <n v="0"/>
    <n v="0"/>
    <n v="0"/>
    <n v="0"/>
    <n v="15676375"/>
  </r>
  <r>
    <x v="20"/>
    <x v="20"/>
    <s v="BP26001374"/>
    <s v="Apoyo a la promoción de cultura ciudadana en las actividades nocturnas del municipio de santiago de  Cali"/>
    <s v="BP260013742010102"/>
    <s v="Realizar  el seguimiento y la evaluación de las estrategias de intervención en los corredores nocturn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8"/>
    <s v="Corredores que concentran actividades de vida nocturna inter"/>
    <n v="57757440"/>
    <n v="0"/>
    <n v="0"/>
    <n v="0"/>
    <n v="0"/>
    <n v="0"/>
    <n v="0"/>
    <n v="57757440"/>
    <n v="0"/>
    <n v="0"/>
    <n v="0"/>
    <n v="0"/>
    <n v="0"/>
    <n v="0"/>
    <n v="57757440"/>
  </r>
  <r>
    <x v="20"/>
    <x v="20"/>
    <s v="BP26001374"/>
    <s v="Apoyo a la promoción de cultura ciudadana en las actividades nocturnas del municipio de santiago de  Cali"/>
    <s v="BP260013742010201"/>
    <s v="Realizar  campañas  pedagogicas y culturales  para la implementación de las  estrategias de interven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8"/>
    <s v="Corredores que concentran actividades de vida nocturna inter"/>
    <n v="37312800"/>
    <n v="0"/>
    <n v="0"/>
    <n v="0"/>
    <n v="0"/>
    <n v="0"/>
    <n v="0"/>
    <n v="37312800"/>
    <n v="0"/>
    <n v="0"/>
    <n v="0"/>
    <n v="0"/>
    <n v="0"/>
    <n v="0"/>
    <n v="37312800"/>
  </r>
  <r>
    <x v="20"/>
    <x v="20"/>
    <s v="BP26001374"/>
    <s v="Apoyo a la promoción de cultura ciudadana en las actividades nocturnas del municipio de santiago de  Cali"/>
    <s v="BP260013742010202"/>
    <s v="Realizar el apoyo logístico al desarrollo de las campañas pedagógicas y culturales de las estrategias de interven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8"/>
    <s v="Corredores que concentran actividades de vida nocturna inter"/>
    <n v="420000"/>
    <n v="0"/>
    <n v="0"/>
    <n v="0"/>
    <n v="0"/>
    <n v="0"/>
    <n v="0"/>
    <n v="420000"/>
    <n v="0"/>
    <n v="0"/>
    <n v="0"/>
    <n v="0"/>
    <n v="0"/>
    <n v="0"/>
    <n v="420000"/>
  </r>
  <r>
    <x v="20"/>
    <x v="20"/>
    <s v="BP26001374"/>
    <s v="Apoyo a la promoción de cultura ciudadana en las actividades nocturnas del municipio de santiago de  Cali"/>
    <s v="BP260013742020101"/>
    <s v="Realizar actos culturales  y recreativos en los corredores intervenid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8"/>
    <s v="Corredores que concentran actividades de vida nocturna inter"/>
    <n v="17500000"/>
    <n v="0"/>
    <n v="0"/>
    <n v="0"/>
    <n v="0"/>
    <n v="0"/>
    <n v="0"/>
    <n v="17500000"/>
    <n v="0"/>
    <n v="0"/>
    <n v="0"/>
    <n v="0"/>
    <n v="0"/>
    <n v="0"/>
    <n v="17500000"/>
  </r>
  <r>
    <x v="20"/>
    <x v="20"/>
    <s v="BP26001374"/>
    <s v="Apoyo a la promoción de cultura ciudadana en las actividades nocturnas del municipio de santiago de  Cali"/>
    <s v="BP260013742020102"/>
    <s v="Realizar el apoyo logístico a los actos culturales  y recreativos en los corredores intervenid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3"/>
    <s v="CULTURA CIUDADANA PARA LA CONVIVENCIA"/>
    <n v="4303001"/>
    <s v="Principios de vida, promoción de buenas prácticas de cultura"/>
    <x v="308"/>
    <s v="Corredores que concentran actividades de vida nocturna inter"/>
    <n v="11000000"/>
    <n v="0"/>
    <n v="0"/>
    <n v="0"/>
    <n v="0"/>
    <n v="0"/>
    <n v="0"/>
    <n v="11000000"/>
    <n v="0"/>
    <n v="0"/>
    <n v="0"/>
    <n v="0"/>
    <n v="0"/>
    <n v="0"/>
    <n v="11000000"/>
  </r>
  <r>
    <x v="20"/>
    <x v="20"/>
    <s v="BP26001424"/>
    <s v="Divulgación de la pedagogía de la Memoria Histórica y la Reconciliación en Cali"/>
    <s v="BP260014242010101"/>
    <s v="Realizar actividades pedagógicas en torno a la memoria histórica  y a la reconcili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36079800"/>
    <n v="0"/>
    <n v="0"/>
    <n v="0"/>
    <n v="0"/>
    <n v="0"/>
    <n v="0"/>
    <n v="36079800"/>
    <n v="0"/>
    <n v="0"/>
    <n v="0"/>
    <n v="0"/>
    <n v="0"/>
    <n v="0"/>
    <n v="36079800"/>
  </r>
  <r>
    <x v="20"/>
    <x v="20"/>
    <s v="BP26001424"/>
    <s v="Divulgación de la pedagogía de la Memoria Histórica y la Reconciliación en Cali"/>
    <s v="BP260014242010102"/>
    <s v="Implementar un programa educativo que se articule con los diversos sectores y actores de la ciudad"/>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37887000"/>
    <n v="0"/>
    <n v="0"/>
    <n v="0"/>
    <n v="0"/>
    <n v="0"/>
    <n v="0"/>
    <n v="37887000"/>
    <n v="0"/>
    <n v="0"/>
    <n v="0"/>
    <n v="0"/>
    <n v="0"/>
    <n v="0"/>
    <n v="37887000"/>
  </r>
  <r>
    <x v="20"/>
    <x v="20"/>
    <s v="BP26001424"/>
    <s v="Divulgación de la pedagogía de la Memoria Histórica y la Reconciliación en Cali"/>
    <s v="BP260014242010103"/>
    <s v="Generar una agenda que apoye, complemente y refuerce las propuestas de los proyectos expositivo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24066000"/>
    <n v="0"/>
    <n v="0"/>
    <n v="0"/>
    <n v="0"/>
    <n v="0"/>
    <n v="0"/>
    <n v="24066000"/>
    <n v="0"/>
    <n v="0"/>
    <n v="0"/>
    <n v="0"/>
    <n v="0"/>
    <n v="0"/>
    <n v="24066000"/>
  </r>
  <r>
    <x v="20"/>
    <x v="20"/>
    <s v="BP26001424"/>
    <s v="Divulgación de la pedagogía de la Memoria Histórica y la Reconciliación en Cali"/>
    <s v="BP260014242010104"/>
    <s v="Desarrollar espacios de participación con la comunidad para la reflexión sobre el conflicto armado"/>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28879200"/>
    <n v="0"/>
    <n v="0"/>
    <n v="0"/>
    <n v="0"/>
    <n v="0"/>
    <n v="0"/>
    <n v="28879200"/>
    <n v="0"/>
    <n v="0"/>
    <n v="0"/>
    <n v="0"/>
    <n v="0"/>
    <n v="0"/>
    <n v="28879200"/>
  </r>
  <r>
    <x v="20"/>
    <x v="20"/>
    <s v="BP26001424"/>
    <s v="Divulgación de la pedagogía de la Memoria Histórica y la Reconciliación en Cali"/>
    <s v="BP260014242010105"/>
    <s v="Gestionar la documentación, insumos y memorias de los espacios con comunidad recabados por el lugar de memoria"/>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26351600"/>
    <n v="0"/>
    <n v="0"/>
    <n v="0"/>
    <n v="0"/>
    <n v="0"/>
    <n v="0"/>
    <n v="26351600"/>
    <n v="0"/>
    <n v="0"/>
    <n v="0"/>
    <n v="0"/>
    <n v="0"/>
    <n v="0"/>
    <n v="26351600"/>
  </r>
  <r>
    <x v="20"/>
    <x v="20"/>
    <s v="BP26001424"/>
    <s v="Divulgación de la pedagogía de la Memoria Histórica y la Reconciliación en Cali"/>
    <s v="BP260014242020101"/>
    <s v="Implementar las propuestas expositivas y extramurales de la Casa de las Memorias del Conflicto y la Reconcili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38406300"/>
    <n v="0"/>
    <n v="0"/>
    <n v="0"/>
    <n v="0"/>
    <n v="0"/>
    <n v="0"/>
    <n v="38406300"/>
    <n v="0"/>
    <n v="0"/>
    <n v="0"/>
    <n v="0"/>
    <n v="0"/>
    <n v="0"/>
    <n v="38406300"/>
  </r>
  <r>
    <x v="20"/>
    <x v="20"/>
    <s v="BP26001424"/>
    <s v="Divulgación de la pedagogía de la Memoria Histórica y la Reconciliación en Cali"/>
    <s v="BP260014242020102"/>
    <s v="Realizar el plan de comunicaciones y diseño para la Casa de las Memorias del Conflicto y la Reconciliación y sus plataformas digitales"/>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24066000"/>
    <n v="0"/>
    <n v="0"/>
    <n v="0"/>
    <n v="0"/>
    <n v="0"/>
    <n v="0"/>
    <n v="24066000"/>
    <n v="0"/>
    <n v="0"/>
    <n v="0"/>
    <n v="0"/>
    <n v="0"/>
    <n v="0"/>
    <n v="24066000"/>
  </r>
  <r>
    <x v="20"/>
    <x v="20"/>
    <s v="BP26001424"/>
    <s v="Divulgación de la pedagogía de la Memoria Histórica y la Reconciliación en Cali"/>
    <s v="BP260014242020103"/>
    <s v="Realizar acciones de divulgación en torno al patrimonio simbólico, histórico y estético de la Casa de las Memorias del Conflicto y la Reconcili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112849000"/>
    <n v="0"/>
    <n v="0"/>
    <n v="0"/>
    <n v="0"/>
    <n v="0"/>
    <n v="0"/>
    <n v="112849000"/>
    <n v="0"/>
    <n v="0"/>
    <n v="0"/>
    <n v="0"/>
    <n v="0"/>
    <n v="0"/>
    <n v="112849000"/>
  </r>
  <r>
    <x v="20"/>
    <x v="20"/>
    <s v="BP26001424"/>
    <s v="Divulgación de la pedagogía de la Memoria Histórica y la Reconciliación en Cali"/>
    <s v="BP260014242020104"/>
    <s v="Adquirir equipos para el registro de las acciones de divulgacion en torno a la Casa de las Memorias del Conflicto y la Reconciliación"/>
    <m/>
    <m/>
    <s v="2-302010101"/>
    <s v="Dotación y/o Adquisición de Maquinaria y Equip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2250000"/>
    <n v="0"/>
    <n v="0"/>
    <n v="0"/>
    <n v="0"/>
    <n v="0"/>
    <n v="0"/>
    <n v="2250000"/>
    <n v="0"/>
    <n v="0"/>
    <n v="0"/>
    <n v="0"/>
    <n v="0"/>
    <n v="0"/>
    <n v="2250000"/>
  </r>
  <r>
    <x v="20"/>
    <x v="20"/>
    <s v="BP26001424"/>
    <s v="Divulgación de la pedagogía de la Memoria Histórica y la Reconciliación en Cali"/>
    <s v="BP260014242020105"/>
    <s v="Promover relacionamientos y alianzas para el posicioanamiento de la Casa de las Memorias del Conflicto y la Reconciliación"/>
    <m/>
    <m/>
    <s v="2-30503"/>
    <s v="Atención, Control y Organización Institucional para apoyo a la Gestión del Estado"/>
    <x v="0"/>
    <s v="Vigencia actual"/>
    <n v="1104"/>
    <s v="0-1104"/>
    <s v="Otros ICLD (Ingresos Corrientes de Libre Destinanción)"/>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46274800"/>
    <n v="0"/>
    <n v="0"/>
    <n v="0"/>
    <n v="0"/>
    <n v="0"/>
    <n v="0"/>
    <n v="46274800"/>
    <n v="0"/>
    <n v="0"/>
    <n v="0"/>
    <n v="0"/>
    <n v="0"/>
    <n v="0"/>
    <n v="46274800"/>
  </r>
  <r>
    <x v="20"/>
    <x v="20"/>
    <s v="BP26001170"/>
    <s v="IMPLEMENTACIÓN DE UN ESPACIO EXPOSITIVO PARA LA COMPRENSIÓN Y RECONOCIMIENTO DE LAS AFECTACIONES DEL CONFLICTO ARMADO EN SANTIAGO DE  CALI"/>
    <s v="BP260011701010101"/>
    <s v="Realizar la adecuación funcional y reparaciones locativas del inmueble sede del Museo"/>
    <m/>
    <m/>
    <s v="2-301010305"/>
    <s v="Rehabilitación de Infraestructura ya Existente"/>
    <x v="1"/>
    <s v="Reservas excepcionales"/>
    <n v="1201"/>
    <s v="2-1201"/>
    <s v="Saneamiento Fiscal"/>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0"/>
    <n v="0"/>
    <n v="147916680"/>
    <n v="0"/>
    <n v="0"/>
    <n v="0"/>
    <n v="0"/>
    <n v="147916680"/>
    <n v="147916680"/>
    <n v="147916680"/>
    <n v="0"/>
    <n v="0"/>
    <n v="147916680"/>
    <n v="0"/>
    <n v="0"/>
  </r>
  <r>
    <x v="20"/>
    <x v="20"/>
    <s v="BP26001170"/>
    <s v="IMPLEMENTACIÓN DE UN ESPACIO EXPOSITIVO PARA LA COMPRENSIÓN Y RECONOCIMIENTO DE LAS AFECTACIONES DEL CONFLICTO ARMADO EN SANTIAGO DE  CALI"/>
    <s v="BP260011701010102"/>
    <s v="Realizar la interventoría de los procesos de obra para la adecuación de la sede del Museo"/>
    <m/>
    <m/>
    <s v="2-3040403"/>
    <s v="Interventoria y Control de Calidad propia del Sector"/>
    <x v="1"/>
    <s v="Reservas excepcionales"/>
    <n v="1201"/>
    <s v="2-1201"/>
    <s v="Saneamiento Fiscal"/>
    <m/>
    <m/>
    <x v="0"/>
    <s v="Organismo"/>
    <n v="99"/>
    <s v="MUNICIPIO DE CALI"/>
    <n v="43"/>
    <s v="CALI PROGRESA EN PAZ, CON SEGURIDAD Y CULTURA CIUDADANA"/>
    <n v="4304"/>
    <s v="ATENCIÓN INTEGRAL A LAS VÍCTIMAS DEL CONFLICTO ARMADO."/>
    <n v="4304004"/>
    <s v="Programa Verdad y Justicia."/>
    <x v="309"/>
    <s v="Museo Regional de Memoria Histórica del Conflicto y la Recon"/>
    <n v="0"/>
    <n v="0"/>
    <n v="11154469"/>
    <n v="0"/>
    <n v="0"/>
    <n v="0"/>
    <n v="0"/>
    <n v="11154469"/>
    <n v="11154469"/>
    <n v="11154469"/>
    <n v="0"/>
    <n v="0"/>
    <n v="11154469"/>
    <n v="0"/>
    <n v="0"/>
  </r>
  <r>
    <x v="21"/>
    <x v="21"/>
    <s v="BP26001353"/>
    <s v="Fortalecimiento comercial a los productores rurales con prácticas agrícolas de producción limpia de Santiago de Cali"/>
    <s v="BP260013531010101"/>
    <s v="Realizar periódicamente la actualización de la base de datos de productores rurales con prácticas agrícolas de producción limp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0"/>
    <s v=" Mercados campesinos y encuentro de productores realizados."/>
    <n v="26400000"/>
    <n v="0"/>
    <n v="0"/>
    <n v="0"/>
    <n v="0"/>
    <n v="0"/>
    <n v="0"/>
    <n v="26400000"/>
    <n v="0"/>
    <n v="0"/>
    <n v="0"/>
    <n v="0"/>
    <n v="0"/>
    <n v="0"/>
    <n v="26400000"/>
  </r>
  <r>
    <x v="21"/>
    <x v="21"/>
    <s v="BP26001353"/>
    <s v="Fortalecimiento comercial a los productores rurales con prácticas agrícolas de producción limpia de Santiago de Cali"/>
    <s v="BP260013531010102"/>
    <s v="Identificar periódicamente las necesidades empresariales de los productores rurales con prácticas agrícolas de producción limp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0"/>
    <s v=" Mercados campesinos y encuentro de productores realizados."/>
    <n v="26400000"/>
    <n v="0"/>
    <n v="0"/>
    <n v="0"/>
    <n v="0"/>
    <n v="0"/>
    <n v="0"/>
    <n v="26400000"/>
    <n v="0"/>
    <n v="0"/>
    <n v="0"/>
    <n v="0"/>
    <n v="0"/>
    <n v="0"/>
    <n v="26400000"/>
  </r>
  <r>
    <x v="21"/>
    <x v="21"/>
    <s v="BP26001353"/>
    <s v="Fortalecimiento comercial a los productores rurales con prácticas agrícolas de producción limpia de Santiago de Cali"/>
    <s v="BP260013531010103"/>
    <s v="Realizar proceso de formación en capacidades empresariales a los productores rurales con prácticas agrícolas de producción limpi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0"/>
    <s v=" Mercados campesinos y encuentro de productores realizados."/>
    <n v="56600000"/>
    <n v="0"/>
    <n v="0"/>
    <n v="0"/>
    <n v="0"/>
    <n v="0"/>
    <n v="0"/>
    <n v="56600000"/>
    <n v="0"/>
    <n v="0"/>
    <n v="0"/>
    <n v="0"/>
    <n v="0"/>
    <n v="0"/>
    <n v="56600000"/>
  </r>
  <r>
    <x v="21"/>
    <x v="21"/>
    <s v="BP26001353"/>
    <s v="Fortalecimiento comercial a los productores rurales con prácticas agrícolas de producción limpia de Santiago de Cali"/>
    <s v="BP260013531020101"/>
    <s v="Buscar alternativas de posicionamiento de los mercados campesin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0"/>
    <s v=" Mercados campesinos y encuentro de productores realizados."/>
    <n v="20000000"/>
    <n v="0"/>
    <n v="0"/>
    <n v="0"/>
    <n v="0"/>
    <n v="0"/>
    <n v="0"/>
    <n v="20000000"/>
    <n v="0"/>
    <n v="0"/>
    <n v="0"/>
    <n v="0"/>
    <n v="0"/>
    <n v="0"/>
    <n v="20000000"/>
  </r>
  <r>
    <x v="21"/>
    <x v="21"/>
    <s v="BP26001353"/>
    <s v="Fortalecimiento comercial a los productores rurales con prácticas agrícolas de producción limpia de Santiago de Cali"/>
    <s v="BP260013531020102"/>
    <s v="Identificar espacios que permitan el desarrollo de los mercados campesin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0"/>
    <s v=" Mercados campesinos y encuentro de productores realizados."/>
    <n v="25000000"/>
    <n v="0"/>
    <n v="0"/>
    <n v="0"/>
    <n v="0"/>
    <n v="0"/>
    <n v="0"/>
    <n v="25000000"/>
    <n v="0"/>
    <n v="0"/>
    <n v="0"/>
    <n v="0"/>
    <n v="0"/>
    <n v="0"/>
    <n v="25000000"/>
  </r>
  <r>
    <x v="21"/>
    <x v="21"/>
    <s v="BP26001353"/>
    <s v="Fortalecimiento comercial a los productores rurales con prácticas agrícolas de producción limpia de Santiago de Cali"/>
    <s v="BP260013531020103"/>
    <s v="Identificar las posibles alianzas  que fortalezcan comercialmente a los productores rurale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0"/>
    <s v=" Mercados campesinos y encuentro de productores realizados."/>
    <n v="31200000"/>
    <n v="0"/>
    <n v="0"/>
    <n v="0"/>
    <n v="0"/>
    <n v="0"/>
    <n v="0"/>
    <n v="31200000"/>
    <n v="0"/>
    <n v="0"/>
    <n v="0"/>
    <n v="0"/>
    <n v="0"/>
    <n v="0"/>
    <n v="31200000"/>
  </r>
  <r>
    <x v="21"/>
    <x v="21"/>
    <s v="BP26001353"/>
    <s v="Fortalecimiento comercial a los productores rurales con prácticas agrícolas de producción limpia de Santiago de Cali"/>
    <s v="BP260013531020104"/>
    <s v="Realizar los mercados campesinos"/>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0"/>
    <s v=" Mercados campesinos y encuentro de productores realizados."/>
    <n v="114400000"/>
    <n v="0"/>
    <n v="0"/>
    <n v="0"/>
    <n v="0"/>
    <n v="0"/>
    <n v="0"/>
    <n v="114400000"/>
    <n v="0"/>
    <n v="0"/>
    <n v="0"/>
    <n v="0"/>
    <n v="0"/>
    <n v="0"/>
    <n v="114400000"/>
  </r>
  <r>
    <x v="21"/>
    <x v="21"/>
    <s v="BP26001394"/>
    <s v="Fortalecimiento Administrativo a las Plazas de Mercado en Santiago de Cali"/>
    <s v="BP260013941010101"/>
    <s v="Diseñar el plan de formación en capacidades operativas y administrativas para los concesionarios y comerciantes de las plazas de mercad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87000000"/>
    <n v="0"/>
    <n v="0"/>
    <n v="0"/>
    <n v="0"/>
    <n v="0"/>
    <n v="0"/>
    <n v="87000000"/>
    <n v="0"/>
    <n v="0"/>
    <n v="0"/>
    <n v="0"/>
    <n v="0"/>
    <n v="0"/>
    <n v="87000000"/>
  </r>
  <r>
    <x v="21"/>
    <x v="21"/>
    <s v="BP26001394"/>
    <s v="Fortalecimiento Administrativo a las Plazas de Mercado en Santiago de Cali"/>
    <s v="BP260013941010102"/>
    <s v="Realizar jornadas de sensibilización para la presentación  del  plan de formación"/>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7500000"/>
    <n v="0"/>
    <n v="0"/>
    <n v="0"/>
    <n v="0"/>
    <n v="0"/>
    <n v="0"/>
    <n v="7500000"/>
    <n v="0"/>
    <n v="0"/>
    <n v="0"/>
    <n v="0"/>
    <n v="0"/>
    <n v="0"/>
    <n v="7500000"/>
  </r>
  <r>
    <x v="21"/>
    <x v="21"/>
    <s v="BP26001394"/>
    <s v="Fortalecimiento Administrativo a las Plazas de Mercado en Santiago de Cali"/>
    <s v="BP260013941010103"/>
    <s v="Implementar el plan de formación de temas en habilidades blandas, administrativas, mercadeo y marketing"/>
    <m/>
    <m/>
    <s v="2-3030101"/>
    <s v="Capacitación Personal del Sector"/>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102216000"/>
    <n v="0"/>
    <n v="0"/>
    <n v="0"/>
    <n v="0"/>
    <n v="0"/>
    <n v="0"/>
    <n v="102216000"/>
    <n v="0"/>
    <n v="0"/>
    <n v="0"/>
    <n v="0"/>
    <n v="0"/>
    <n v="0"/>
    <n v="102216000"/>
  </r>
  <r>
    <x v="21"/>
    <x v="21"/>
    <s v="BP26001394"/>
    <s v="Fortalecimiento Administrativo a las Plazas de Mercado en Santiago de Cali"/>
    <s v="BP260013941010201"/>
    <s v="Realizar el análisis de los estudios técnicos de las Plazas de Mercad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24000000"/>
    <n v="0"/>
    <n v="0"/>
    <n v="0"/>
    <n v="0"/>
    <n v="0"/>
    <n v="0"/>
    <n v="24000000"/>
    <n v="0"/>
    <n v="0"/>
    <n v="0"/>
    <n v="0"/>
    <n v="0"/>
    <n v="0"/>
    <n v="24000000"/>
  </r>
  <r>
    <x v="21"/>
    <x v="21"/>
    <s v="BP26001394"/>
    <s v="Fortalecimiento Administrativo a las Plazas de Mercado en Santiago de Cali"/>
    <s v="BP260013941010202"/>
    <s v="Elaborar documento con identificación de lineamientos de operación y administración  de las Plazas de Mercad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72000000"/>
    <n v="0"/>
    <n v="0"/>
    <n v="0"/>
    <n v="0"/>
    <n v="0"/>
    <n v="0"/>
    <n v="72000000"/>
    <n v="0"/>
    <n v="0"/>
    <n v="0"/>
    <n v="0"/>
    <n v="0"/>
    <n v="0"/>
    <n v="72000000"/>
  </r>
  <r>
    <x v="21"/>
    <x v="21"/>
    <s v="BP26001394"/>
    <s v="Fortalecimiento Administrativo a las Plazas de Mercado en Santiago de Cali"/>
    <s v="BP260013941020101"/>
    <s v="Realizar jornadas de sensibilización en plazas de mercado de la importancia de la economía creativ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37000000"/>
    <n v="0"/>
    <n v="0"/>
    <n v="0"/>
    <n v="0"/>
    <n v="0"/>
    <n v="0"/>
    <n v="37000000"/>
    <n v="0"/>
    <n v="0"/>
    <n v="0"/>
    <n v="0"/>
    <n v="0"/>
    <n v="0"/>
    <n v="37000000"/>
  </r>
  <r>
    <x v="21"/>
    <x v="21"/>
    <s v="BP26001394"/>
    <s v="Fortalecimiento Administrativo a las Plazas de Mercado en Santiago de Cali"/>
    <s v="BP260013941020102"/>
    <s v="Realizar la identificación de negocios potenciales en las plazas de mercado para la inclusión en la economía creativ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24000000"/>
    <n v="0"/>
    <n v="0"/>
    <n v="0"/>
    <n v="0"/>
    <n v="0"/>
    <n v="0"/>
    <n v="24000000"/>
    <n v="0"/>
    <n v="0"/>
    <n v="0"/>
    <n v="0"/>
    <n v="0"/>
    <n v="0"/>
    <n v="24000000"/>
  </r>
  <r>
    <x v="21"/>
    <x v="21"/>
    <s v="BP26001394"/>
    <s v="Fortalecimiento Administrativo a las Plazas de Mercado en Santiago de Cali"/>
    <s v="BP260013941020103"/>
    <s v="Diseñar un plan de inclusión de negocios para las plazas de mercado enfocado en sectores estratégicos como lo gastronómico, cultural y turístico"/>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24000000"/>
    <n v="0"/>
    <n v="0"/>
    <n v="0"/>
    <n v="0"/>
    <n v="0"/>
    <n v="0"/>
    <n v="24000000"/>
    <n v="0"/>
    <n v="0"/>
    <n v="0"/>
    <n v="0"/>
    <n v="0"/>
    <n v="0"/>
    <n v="24000000"/>
  </r>
  <r>
    <x v="21"/>
    <x v="21"/>
    <s v="BP26001394"/>
    <s v="Fortalecimiento Administrativo a las Plazas de Mercado en Santiago de Cali"/>
    <s v="BP260013941020104"/>
    <s v="Realizar la promoción de las plazas de mercado como epicentros de economía creativ"/>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140684000"/>
    <n v="0"/>
    <n v="0"/>
    <n v="0"/>
    <n v="0"/>
    <n v="0"/>
    <n v="0"/>
    <n v="140684000"/>
    <n v="0"/>
    <n v="0"/>
    <n v="0"/>
    <n v="0"/>
    <n v="0"/>
    <n v="0"/>
    <n v="140684000"/>
  </r>
  <r>
    <x v="21"/>
    <x v="21"/>
    <s v="BP26002410"/>
    <s v="Adecuación de Centro de Acopio para productores rurales de Santiago de  Cali"/>
    <s v="BP260024101010101"/>
    <s v="Realizar estudios de factibilidad para Centro de Acopio"/>
    <m/>
    <m/>
    <s v="2-3040202"/>
    <s v="Asesorías para Estudios de Preinversión"/>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50000000"/>
    <n v="0"/>
    <n v="0"/>
    <n v="0"/>
    <n v="0"/>
    <n v="0"/>
    <n v="0"/>
    <n v="50000000"/>
    <n v="0"/>
    <n v="0"/>
    <n v="0"/>
    <n v="0"/>
    <n v="0"/>
    <n v="0"/>
    <n v="50000000"/>
  </r>
  <r>
    <x v="21"/>
    <x v="21"/>
    <s v="BP26002410"/>
    <s v="Adecuación de Centro de Acopio para productores rurales de Santiago de  Cali"/>
    <s v="BP260024101010102"/>
    <s v="Desarrollar estudios técnicos para la adecuación del Centro de Acopio y cumplimiento de normatividad existente"/>
    <m/>
    <m/>
    <s v="2-3040202"/>
    <s v="Asesorías para Estudios de Preinversión"/>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93232960"/>
    <n v="0"/>
    <n v="0"/>
    <n v="0"/>
    <n v="0"/>
    <n v="0"/>
    <n v="0"/>
    <n v="93232960"/>
    <n v="0"/>
    <n v="0"/>
    <n v="0"/>
    <n v="0"/>
    <n v="0"/>
    <n v="0"/>
    <n v="93232960"/>
  </r>
  <r>
    <x v="21"/>
    <x v="21"/>
    <s v="BP26002410"/>
    <s v="Adecuación de Centro de Acopio para productores rurales de Santiago de  Cali"/>
    <s v="BP260024101010201"/>
    <s v="Adquirir predio para adecuar el centro de acopio y comercialización de productos rurales"/>
    <m/>
    <m/>
    <s v="2-301010201"/>
    <s v="Compra de Terrenos"/>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1077684888"/>
    <n v="0"/>
    <n v="0"/>
    <n v="0"/>
    <n v="0"/>
    <n v="0"/>
    <n v="0"/>
    <n v="1077684888"/>
    <n v="0"/>
    <n v="0"/>
    <n v="0"/>
    <n v="0"/>
    <n v="0"/>
    <n v="0"/>
    <n v="1077684888"/>
  </r>
  <r>
    <x v="21"/>
    <x v="21"/>
    <s v="BP26002410"/>
    <s v="Adecuación de Centro de Acopio para productores rurales de Santiago de  Cali"/>
    <s v="BP260024101010202"/>
    <s v="Legalizar la  adquisición de predios para adecuar el centro de acopio y comercialización de productos rurales"/>
    <m/>
    <m/>
    <s v="2-301010201"/>
    <s v="Compra de Terrenos"/>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227624392"/>
    <n v="0"/>
    <n v="0"/>
    <n v="0"/>
    <n v="0"/>
    <n v="0"/>
    <n v="0"/>
    <n v="227624392"/>
    <n v="0"/>
    <n v="0"/>
    <n v="0"/>
    <n v="0"/>
    <n v="0"/>
    <n v="0"/>
    <n v="227624392"/>
  </r>
  <r>
    <x v="21"/>
    <x v="21"/>
    <s v="BP26002410"/>
    <s v="Adecuación de Centro de Acopio para productores rurales de Santiago de  Cali"/>
    <s v="BP260024101020101"/>
    <s v="Realizar fortalecimiento a las capacidades comerciales y administrativas de los productores rurales del centro de Santiago de Cali"/>
    <m/>
    <m/>
    <s v="2-3030101"/>
    <s v="Capacitación Personal del Sector"/>
    <x v="0"/>
    <s v="Vigencia actual"/>
    <n v="1104"/>
    <s v="0-1104"/>
    <s v="Otros ICLD (Ingresos Corrientes de Libre Destinanción)"/>
    <m/>
    <m/>
    <x v="0"/>
    <s v="Organismo"/>
    <n v="99"/>
    <s v="MUNICIPIO DE CALI"/>
    <n v="41"/>
    <s v="CALI SOCIAL Y DIVERSA"/>
    <n v="4106"/>
    <s v="LUCHA CONTRA LA POBREZA EXTREMA"/>
    <n v="4106002"/>
    <s v="SEGURIDAD ALIMENTARIA Y NUTRICIONAL."/>
    <x v="311"/>
    <s v=" Centro de acopio y comercialización de productos del campo, adecuado "/>
    <n v="551457760"/>
    <n v="0"/>
    <n v="0"/>
    <n v="0"/>
    <n v="0"/>
    <n v="0"/>
    <n v="0"/>
    <n v="551457760"/>
    <n v="0"/>
    <n v="0"/>
    <n v="0"/>
    <n v="0"/>
    <n v="0"/>
    <n v="0"/>
    <n v="551457760"/>
  </r>
  <r>
    <x v="21"/>
    <x v="21"/>
    <s v="BP26002262"/>
    <s v="Implementación de una estrategia de generación de ingresos de unidades productivas de la zona de mitigación del Jarillón del río Cauca de Santiago de Cali"/>
    <s v="BP260022621010101"/>
    <s v="Socializar el proyecto y producir información primaria de las unidades productivas para su caracteriz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312"/>
    <s v="Estrategias de empleabilidad y de generación de ingresos con hogares objeto del proyecto, diseñada e implementada."/>
    <n v="5000000"/>
    <n v="0"/>
    <n v="0"/>
    <n v="0"/>
    <n v="0"/>
    <n v="0"/>
    <n v="0"/>
    <n v="5000000"/>
    <n v="0"/>
    <n v="0"/>
    <n v="0"/>
    <n v="0"/>
    <n v="0"/>
    <n v="0"/>
    <n v="5000000"/>
  </r>
  <r>
    <x v="21"/>
    <x v="21"/>
    <s v="BP26002262"/>
    <s v="Implementación de una estrategia de generación de ingresos de unidades productivas de la zona de mitigación del Jarillón del río Cauca de Santiago de Cali"/>
    <s v="BP260022621010102"/>
    <s v="Realizar el diagnostico de las unidades productivas del Plan Jarill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312"/>
    <s v="Estrategias de empleabilidad y de generación de ingresos con hogares objeto del proyecto, diseñada e implementada."/>
    <n v="5000000"/>
    <n v="0"/>
    <n v="0"/>
    <n v="0"/>
    <n v="0"/>
    <n v="0"/>
    <n v="0"/>
    <n v="5000000"/>
    <n v="0"/>
    <n v="0"/>
    <n v="0"/>
    <n v="0"/>
    <n v="0"/>
    <n v="0"/>
    <n v="5000000"/>
  </r>
  <r>
    <x v="21"/>
    <x v="21"/>
    <s v="BP26002262"/>
    <s v="Implementación de una estrategia de generación de ingresos de unidades productivas de la zona de mitigación del Jarillón del río Cauca de Santiago de Cali"/>
    <s v="BP260022621020101"/>
    <s v="Elaborar un plan de inversión de las unidades productivas del Plan Jarill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312"/>
    <s v="Estrategias de empleabilidad y de generación de ingresos con hogares objeto del proyecto, diseñada e implementada."/>
    <n v="35000000"/>
    <n v="0"/>
    <n v="0"/>
    <n v="0"/>
    <n v="0"/>
    <n v="0"/>
    <n v="0"/>
    <n v="35000000"/>
    <n v="0"/>
    <n v="0"/>
    <n v="0"/>
    <n v="0"/>
    <n v="0"/>
    <n v="0"/>
    <n v="35000000"/>
  </r>
  <r>
    <x v="21"/>
    <x v="21"/>
    <s v="BP26002262"/>
    <s v="Implementación de una estrategia de generación de ingresos de unidades productivas de la zona de mitigación del Jarillón del río Cauca de Santiago de Cali"/>
    <s v="BP260022621020102"/>
    <s v="Realizar el fortalecimiento técnico de las unidades productivas del Plan Jarillón"/>
    <m/>
    <m/>
    <s v="2-3030101"/>
    <s v="Capacitación Personal del Sector"/>
    <x v="0"/>
    <s v="Vigencia actual"/>
    <n v="1104"/>
    <s v="0-1104"/>
    <s v="Otros ICLD (Ingresos Corrientes de Libre Destinanción)"/>
    <m/>
    <m/>
    <x v="0"/>
    <s v="Organismo"/>
    <n v="99"/>
    <s v="MUNICIPIO DE CALI"/>
    <n v="42"/>
    <s v="CALI AMABLE Y SOSTENIBLE"/>
    <n v="4205"/>
    <s v="GESTIÓN INTEGRAL DEL RIESGO DE DESASTRES"/>
    <n v="4205004"/>
    <s v="Plan Jarillón de Cali."/>
    <x v="312"/>
    <s v="Estrategias de empleabilidad y de generación de ingresos con hogares objeto del proyecto, diseñada e implementada."/>
    <n v="125000000"/>
    <n v="0"/>
    <n v="0"/>
    <n v="0"/>
    <n v="0"/>
    <n v="0"/>
    <n v="0"/>
    <n v="125000000"/>
    <n v="0"/>
    <n v="0"/>
    <n v="0"/>
    <n v="0"/>
    <n v="0"/>
    <n v="0"/>
    <n v="125000000"/>
  </r>
  <r>
    <x v="21"/>
    <x v="21"/>
    <s v="BP26002262"/>
    <s v="Implementación de una estrategia de generación de ingresos de unidades productivas de la zona de mitigación del Jarillón del río Cauca de Santiago de Cali"/>
    <s v="BP260022621020103"/>
    <s v="Realizar el fortalecimiento de las unidades productivas del Plan Jarillón tecnológicamente mediante equipos insumos materiales y otr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312"/>
    <s v="Estrategias de empleabilidad y de generación de ingresos con hogares objeto del proyecto, diseñada e implementada."/>
    <n v="750000000"/>
    <n v="0"/>
    <n v="0"/>
    <n v="0"/>
    <n v="0"/>
    <n v="0"/>
    <n v="0"/>
    <n v="750000000"/>
    <n v="0"/>
    <n v="0"/>
    <n v="0"/>
    <n v="0"/>
    <n v="0"/>
    <n v="0"/>
    <n v="750000000"/>
  </r>
  <r>
    <x v="21"/>
    <x v="21"/>
    <s v="BP26002262"/>
    <s v="Implementación de una estrategia de generación de ingresos de unidades productivas de la zona de mitigación del Jarillón del río Cauca de Santiago de Cali"/>
    <s v="BP260022621020201"/>
    <s v="Realizar procesos de asociatividad de  las unidades productivas del Plan Jarill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312"/>
    <s v="Estrategias de empleabilidad y de generación de ingresos con hogares objeto del proyecto, diseñada e implementada."/>
    <n v="40000000"/>
    <n v="0"/>
    <n v="0"/>
    <n v="0"/>
    <n v="0"/>
    <n v="0"/>
    <n v="0"/>
    <n v="40000000"/>
    <n v="0"/>
    <n v="0"/>
    <n v="0"/>
    <n v="0"/>
    <n v="0"/>
    <n v="0"/>
    <n v="40000000"/>
  </r>
  <r>
    <x v="21"/>
    <x v="21"/>
    <s v="BP26002262"/>
    <s v="Implementación de una estrategia de generación de ingresos de unidades productivas de la zona de mitigación del Jarillón del río Cauca de Santiago de Cali"/>
    <s v="BP260022621020202"/>
    <s v="Realizar procesos de encadenamientos de las unidades productivas del Plan Jarill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5"/>
    <s v="GESTIÓN INTEGRAL DEL RIESGO DE DESASTRES"/>
    <n v="4205004"/>
    <s v="Plan Jarillón de Cali."/>
    <x v="312"/>
    <s v="Estrategias de empleabilidad y de generación de ingresos con hogares objeto del proyecto, diseñada e implementada."/>
    <n v="40000000"/>
    <n v="0"/>
    <n v="0"/>
    <n v="0"/>
    <n v="0"/>
    <n v="0"/>
    <n v="0"/>
    <n v="40000000"/>
    <n v="0"/>
    <n v="0"/>
    <n v="0"/>
    <n v="0"/>
    <n v="0"/>
    <n v="0"/>
    <n v="40000000"/>
  </r>
  <r>
    <x v="21"/>
    <x v="21"/>
    <s v="BP26001841"/>
    <s v="Capacitación PARA EL EMPRENDIMIENTO A POBLACIÓN VULNERABLE DE LA COMUNA 6 DE SANTIAGO DE   Cali"/>
    <s v="BP260018411010101"/>
    <s v="Realizar la convocatoria y socialización del proyecto"/>
    <m/>
    <m/>
    <s v="2-30503"/>
    <s v="Atención, Control y Organización Institucional para apoyo a la Gestión del Estado"/>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900000"/>
    <n v="0"/>
    <n v="0"/>
    <n v="0"/>
    <n v="0"/>
    <n v="0"/>
    <n v="0"/>
    <n v="900000"/>
    <n v="0"/>
    <n v="0"/>
    <n v="0"/>
    <n v="0"/>
    <n v="0"/>
    <n v="0"/>
    <n v="900000"/>
  </r>
  <r>
    <x v="21"/>
    <x v="21"/>
    <s v="BP26001841"/>
    <s v="Capacitación PARA EL EMPRENDIMIENTO A POBLACIÓN VULNERABLE DE LA COMUNA 6 DE SANTIAGO DE   Cali"/>
    <s v="BP260018411010102"/>
    <s v="Realizar la selección de los beneficiarios"/>
    <m/>
    <m/>
    <s v="2-30503"/>
    <s v="Atención, Control y Organización Institucional para apoyo a la Gestión del Estado"/>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1050000"/>
    <n v="0"/>
    <n v="0"/>
    <n v="0"/>
    <n v="0"/>
    <n v="0"/>
    <n v="0"/>
    <n v="1050000"/>
    <n v="0"/>
    <n v="0"/>
    <n v="0"/>
    <n v="0"/>
    <n v="0"/>
    <n v="0"/>
    <n v="1050000"/>
  </r>
  <r>
    <x v="21"/>
    <x v="21"/>
    <s v="BP26001841"/>
    <s v="Capacitación PARA EL EMPRENDIMIENTO A POBLACIÓN VULNERABLE DE LA COMUNA 6 DE SANTIAGO DE   Cali"/>
    <s v="BP260018411020101"/>
    <s v="Capacitar en elaboración de conservas y productos lacteos"/>
    <m/>
    <m/>
    <s v="2-3030101"/>
    <s v="Capacitación Personal del Sector"/>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1"/>
    <s v="Capacitación PARA EL EMPRENDIMIENTO A POBLACIÓN VULNERABLE DE LA COMUNA 6 DE SANTIAGO DE   Cali"/>
    <s v="BP260018411020102"/>
    <s v="Suministrar materiales para el proceso de capacitación en elaboración de conservas y  de productos lácteos"/>
    <m/>
    <m/>
    <s v="2-302010134"/>
    <s v="Adquisicion de Materiales y Suministros"/>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4000000"/>
    <n v="0"/>
    <n v="0"/>
    <n v="0"/>
    <n v="0"/>
    <n v="0"/>
    <n v="0"/>
    <n v="4000000"/>
    <n v="0"/>
    <n v="0"/>
    <n v="0"/>
    <n v="0"/>
    <n v="0"/>
    <n v="0"/>
    <n v="4000000"/>
  </r>
  <r>
    <x v="21"/>
    <x v="21"/>
    <s v="BP26001841"/>
    <s v="Capacitación PARA EL EMPRENDIMIENTO A POBLACIÓN VULNERABLE DE LA COMUNA 6 DE SANTIAGO DE   Cali"/>
    <s v="BP260018411020103"/>
    <s v="Capacitar en elaboración de productos de aseo para el hogar y elementos de tocador"/>
    <m/>
    <m/>
    <s v="2-3030101"/>
    <s v="Capacitación Personal del Sector"/>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1"/>
    <s v="Capacitación PARA EL EMPRENDIMIENTO A POBLACIÓN VULNERABLE DE LA COMUNA 6 DE SANTIAGO DE   Cali"/>
    <s v="BP260018411020104"/>
    <s v="Suministrar  materiales para el proceso de capacitación en elaboración de productos de aseo para el hogar y elementos de tocador"/>
    <m/>
    <m/>
    <s v="2-302010134"/>
    <s v="Adquisicion de Materiales y Suministros"/>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4000000"/>
    <n v="0"/>
    <n v="0"/>
    <n v="0"/>
    <n v="0"/>
    <n v="0"/>
    <n v="0"/>
    <n v="4000000"/>
    <n v="0"/>
    <n v="0"/>
    <n v="0"/>
    <n v="0"/>
    <n v="0"/>
    <n v="0"/>
    <n v="4000000"/>
  </r>
  <r>
    <x v="21"/>
    <x v="21"/>
    <s v="BP26001841"/>
    <s v="Capacitación PARA EL EMPRENDIMIENTO A POBLACIÓN VULNERABLE DE LA COMUNA 6 DE SANTIAGO DE   Cali"/>
    <s v="BP260018411020105"/>
    <s v="Capacitar en Decoración de fiestas, moños y empaques"/>
    <m/>
    <m/>
    <s v="2-3030101"/>
    <s v="Capacitación Personal del Sector"/>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1"/>
    <s v="Capacitación PARA EL EMPRENDIMIENTO A POBLACIÓN VULNERABLE DE LA COMUNA 6 DE SANTIAGO DE   Cali"/>
    <s v="BP260018411020106"/>
    <s v="Suministrar materiales para el proceso de capacitación en Decoración de fiestas, moños y empaques"/>
    <m/>
    <m/>
    <s v="2-302010134"/>
    <s v="Adquisicion de Materiales y Suministros"/>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4000000"/>
    <n v="0"/>
    <n v="0"/>
    <n v="0"/>
    <n v="0"/>
    <n v="0"/>
    <n v="0"/>
    <n v="4000000"/>
    <n v="0"/>
    <n v="0"/>
    <n v="0"/>
    <n v="0"/>
    <n v="0"/>
    <n v="0"/>
    <n v="4000000"/>
  </r>
  <r>
    <x v="21"/>
    <x v="21"/>
    <s v="BP26001841"/>
    <s v="Capacitación PARA EL EMPRENDIMIENTO A POBLACIÓN VULNERABLE DE LA COMUNA 6 DE SANTIAGO DE   Cali"/>
    <s v="BP260018411020107"/>
    <s v="Capacitar en Manicure y Pedicure"/>
    <m/>
    <m/>
    <s v="2-3030101"/>
    <s v="Capacitación Personal del Sector"/>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1"/>
    <s v="Capacitación PARA EL EMPRENDIMIENTO A POBLACIÓN VULNERABLE DE LA COMUNA 6 DE SANTIAGO DE   Cali"/>
    <s v="BP260018411020108"/>
    <s v="Suministrar materiales para el proceso de capacitación en Manicure y Pedicure"/>
    <m/>
    <m/>
    <s v="2-302010134"/>
    <s v="Adquisicion de Materiales y Suministros"/>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1"/>
    <s v="Capacitación PARA EL EMPRENDIMIENTO A POBLACIÓN VULNERABLE DE LA COMUNA 6 DE SANTIAGO DE   Cali"/>
    <s v="BP260018411020109"/>
    <s v="Capacitar en corte y confección básico"/>
    <m/>
    <m/>
    <s v="2-3030101"/>
    <s v="Capacitación Personal del Sector"/>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1"/>
    <s v="Capacitación PARA EL EMPRENDIMIENTO A POBLACIÓN VULNERABLE DE LA COMUNA 6 DE SANTIAGO DE   Cali"/>
    <s v="BP260018411020110"/>
    <s v="Suministrar materiales para el proceso de capacitación en  corte y confección"/>
    <m/>
    <m/>
    <s v="2-302010134"/>
    <s v="Adquisicion de Materiales y Suministros"/>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1"/>
    <s v="Capacitación PARA EL EMPRENDIMIENTO A POBLACIÓN VULNERABLE DE LA COMUNA 6 DE SANTIAGO DE   Cali"/>
    <s v="BP260018411020111"/>
    <s v="Capacitar en corte de cabello de hombre y barbería"/>
    <m/>
    <m/>
    <s v="2-3030101"/>
    <s v="Capacitación Personal del Sector"/>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12000000"/>
    <n v="0"/>
    <n v="0"/>
    <n v="0"/>
    <n v="0"/>
    <n v="0"/>
    <n v="0"/>
    <n v="12000000"/>
    <n v="0"/>
    <n v="0"/>
    <n v="0"/>
    <n v="0"/>
    <n v="0"/>
    <n v="0"/>
    <n v="12000000"/>
  </r>
  <r>
    <x v="21"/>
    <x v="21"/>
    <s v="BP26001841"/>
    <s v="Capacitación PARA EL EMPRENDIMIENTO A POBLACIÓN VULNERABLE DE LA COMUNA 6 DE SANTIAGO DE   Cali"/>
    <s v="BP260018411020112"/>
    <s v="Suministro de materiales para el proceso de capacitación en corte de cabello y barbería"/>
    <m/>
    <m/>
    <s v="2-302010134"/>
    <s v="Adquisicion de Materiales y Suministros"/>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17475000"/>
    <n v="0"/>
    <n v="0"/>
    <n v="0"/>
    <n v="0"/>
    <n v="0"/>
    <n v="0"/>
    <n v="17475000"/>
    <n v="0"/>
    <n v="0"/>
    <n v="0"/>
    <n v="0"/>
    <n v="0"/>
    <n v="0"/>
    <n v="17475000"/>
  </r>
  <r>
    <x v="21"/>
    <x v="21"/>
    <s v="BP26001841"/>
    <s v="Capacitación PARA EL EMPRENDIMIENTO A POBLACIÓN VULNERABLE DE LA COMUNA 6 DE SANTIAGO DE   Cali"/>
    <s v="BP260018411020113"/>
    <s v="Capacitar en asistencia técnica en mercadeo, componente administrativo y contable y articulación con la economía formal"/>
    <m/>
    <m/>
    <s v="2-3030101"/>
    <s v="Capacitación Personal del Sector"/>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21000000"/>
    <n v="0"/>
    <n v="0"/>
    <n v="0"/>
    <n v="0"/>
    <n v="0"/>
    <n v="0"/>
    <n v="21000000"/>
    <n v="0"/>
    <n v="0"/>
    <n v="0"/>
    <n v="0"/>
    <n v="0"/>
    <n v="0"/>
    <n v="21000000"/>
  </r>
  <r>
    <x v="21"/>
    <x v="21"/>
    <s v="BP26001841"/>
    <s v="Capacitación PARA EL EMPRENDIMIENTO A POBLACIÓN VULNERABLE DE LA COMUNA 6 DE SANTIAGO DE   Cali"/>
    <s v="BP260018411020114"/>
    <s v="Realizar capacitación en normas de equidad de género"/>
    <m/>
    <m/>
    <s v="2-3030101"/>
    <s v="Capacitación Personal del Sector"/>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4032000"/>
    <n v="0"/>
    <n v="0"/>
    <n v="0"/>
    <n v="0"/>
    <n v="0"/>
    <n v="0"/>
    <n v="4032000"/>
    <n v="0"/>
    <n v="0"/>
    <n v="0"/>
    <n v="0"/>
    <n v="0"/>
    <n v="0"/>
    <n v="4032000"/>
  </r>
  <r>
    <x v="21"/>
    <x v="21"/>
    <s v="BP26001841"/>
    <s v="Capacitación PARA EL EMPRENDIMIENTO A POBLACIÓN VULNERABLE DE LA COMUNA 6 DE SANTIAGO DE   Cali"/>
    <s v="BP260018411020115"/>
    <s v="Realizar apoyo logístico para las capacitaciones"/>
    <m/>
    <m/>
    <s v="2-30503"/>
    <s v="Atención, Control y Organización Institucional para apoyo a la Gestión del Estado"/>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27540000"/>
    <n v="0"/>
    <n v="0"/>
    <n v="0"/>
    <n v="0"/>
    <n v="0"/>
    <n v="0"/>
    <n v="27540000"/>
    <n v="0"/>
    <n v="0"/>
    <n v="0"/>
    <n v="0"/>
    <n v="0"/>
    <n v="0"/>
    <n v="27540000"/>
  </r>
  <r>
    <x v="21"/>
    <x v="21"/>
    <s v="BP26001841"/>
    <s v="Capacitación PARA EL EMPRENDIMIENTO A POBLACIÓN VULNERABLE DE LA COMUNA 6 DE SANTIAGO DE   Cali"/>
    <s v="BP260018411020116"/>
    <s v="Suministrar refrigerios para los beneficiarios en el marco de las capacitaciones"/>
    <m/>
    <m/>
    <s v="2-302010134"/>
    <s v="Adquisicion de Materiales y Suministros"/>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34560000"/>
    <n v="0"/>
    <n v="0"/>
    <n v="0"/>
    <n v="0"/>
    <n v="0"/>
    <n v="0"/>
    <n v="34560000"/>
    <n v="0"/>
    <n v="0"/>
    <n v="0"/>
    <n v="0"/>
    <n v="0"/>
    <n v="0"/>
    <n v="34560000"/>
  </r>
  <r>
    <x v="21"/>
    <x v="21"/>
    <s v="BP26001841"/>
    <s v="Capacitación PARA EL EMPRENDIMIENTO A POBLACIÓN VULNERABLE DE LA COMUNA 6 DE SANTIAGO DE   Cali"/>
    <s v="BP260018411030101"/>
    <s v="Realizar convocatoria para el evento de promoción de productos"/>
    <m/>
    <m/>
    <s v="2-30503"/>
    <s v="Atención, Control y Organización Institucional para apoyo a la Gestión del Estado"/>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2150000"/>
    <n v="0"/>
    <n v="0"/>
    <n v="0"/>
    <n v="0"/>
    <n v="0"/>
    <n v="0"/>
    <n v="2150000"/>
    <n v="0"/>
    <n v="0"/>
    <n v="0"/>
    <n v="0"/>
    <n v="0"/>
    <n v="0"/>
    <n v="2150000"/>
  </r>
  <r>
    <x v="21"/>
    <x v="21"/>
    <s v="BP26001841"/>
    <s v="Capacitación PARA EL EMPRENDIMIENTO A POBLACIÓN VULNERABLE DE LA COMUNA 6 DE SANTIAGO DE   Cali"/>
    <s v="BP260018411030102"/>
    <s v="Realizar evento de promoción de productos de emprendedores"/>
    <m/>
    <m/>
    <s v="2-30503"/>
    <s v="Atención, Control y Organización Institucional para apoyo a la Gestión del Estado"/>
    <x v="0"/>
    <s v="Vigencia actual"/>
    <n v="1104"/>
    <s v="0-1104"/>
    <s v="Otros ICLD (Ingresos Corrientes de Libre Destinanción)"/>
    <m/>
    <m/>
    <x v="1"/>
    <s v="Situado Fiscal"/>
    <n v="6"/>
    <s v="COMUNA  06"/>
    <n v="44"/>
    <s v="CALI EMPRENDEDORA Y PUJANTE"/>
    <n v="4401"/>
    <s v="FOMENTO AL EMPRENDIMIENTO"/>
    <n v="4401001"/>
    <s v="Emprendimientos como forma de vida"/>
    <x v="313"/>
    <s v="Personas vulnerables capacitadas para la generación de ingre"/>
    <n v="4875000"/>
    <n v="0"/>
    <n v="0"/>
    <n v="0"/>
    <n v="0"/>
    <n v="0"/>
    <n v="0"/>
    <n v="4875000"/>
    <n v="0"/>
    <n v="0"/>
    <n v="0"/>
    <n v="0"/>
    <n v="0"/>
    <n v="0"/>
    <n v="4875000"/>
  </r>
  <r>
    <x v="21"/>
    <x v="21"/>
    <s v="BP26001843"/>
    <s v="Capacitación en habilidades y destrezas a personas vulnerables de la comuna 3 de Santiago de Cali"/>
    <s v="BP260018431010101"/>
    <s v="Levantar información de linea base de la población a beneficiar en el proyecto"/>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1725000"/>
    <n v="0"/>
    <n v="0"/>
    <n v="0"/>
    <n v="0"/>
    <n v="0"/>
    <n v="0"/>
    <n v="1725000"/>
    <n v="0"/>
    <n v="0"/>
    <n v="0"/>
    <n v="0"/>
    <n v="0"/>
    <n v="0"/>
    <n v="1725000"/>
  </r>
  <r>
    <x v="21"/>
    <x v="21"/>
    <s v="BP26001843"/>
    <s v="Capacitación en habilidades y destrezas a personas vulnerables de la comuna 3 de Santiago de Cali"/>
    <s v="BP260018431010102"/>
    <s v="Realizar evento de socialización"/>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3000000"/>
    <n v="0"/>
    <n v="0"/>
    <n v="0"/>
    <n v="0"/>
    <n v="0"/>
    <n v="0"/>
    <n v="3000000"/>
    <n v="0"/>
    <n v="0"/>
    <n v="0"/>
    <n v="0"/>
    <n v="0"/>
    <n v="0"/>
    <n v="3000000"/>
  </r>
  <r>
    <x v="21"/>
    <x v="21"/>
    <s v="BP26001843"/>
    <s v="Capacitación en habilidades y destrezas a personas vulnerables de la comuna 3 de Santiago de Cali"/>
    <s v="BP260018431010103"/>
    <s v="Capacitar en gastronomía sobre cocina gourmet"/>
    <m/>
    <m/>
    <s v="2-3030101"/>
    <s v="Capacitación Personal del Sector"/>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22500000"/>
    <n v="0"/>
    <n v="0"/>
    <n v="0"/>
    <n v="0"/>
    <n v="0"/>
    <n v="0"/>
    <n v="22500000"/>
    <n v="0"/>
    <n v="0"/>
    <n v="0"/>
    <n v="0"/>
    <n v="0"/>
    <n v="0"/>
    <n v="22500000"/>
  </r>
  <r>
    <x v="21"/>
    <x v="21"/>
    <s v="BP26001843"/>
    <s v="Capacitación en habilidades y destrezas a personas vulnerables de la comuna 3 de Santiago de Cali"/>
    <s v="BP260018431010104"/>
    <s v="Suministrar insumos y materiales para la capacitación de gastronomía en cocina gourmet"/>
    <m/>
    <m/>
    <s v="2-302010134"/>
    <s v="Adquisicion de Materiales y Suministros"/>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15340000"/>
    <n v="0"/>
    <n v="0"/>
    <n v="0"/>
    <n v="0"/>
    <n v="0"/>
    <n v="0"/>
    <n v="15340000"/>
    <n v="0"/>
    <n v="0"/>
    <n v="0"/>
    <n v="0"/>
    <n v="0"/>
    <n v="0"/>
    <n v="15340000"/>
  </r>
  <r>
    <x v="21"/>
    <x v="21"/>
    <s v="BP26001843"/>
    <s v="Capacitación en habilidades y destrezas a personas vulnerables de la comuna 3 de Santiago de Cali"/>
    <s v="BP260018431010105"/>
    <s v="Suministrar refrigerios para las capacitaciones en gastronomía"/>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8000000"/>
    <n v="0"/>
    <n v="0"/>
    <n v="0"/>
    <n v="0"/>
    <n v="0"/>
    <n v="0"/>
    <n v="8000000"/>
    <n v="0"/>
    <n v="0"/>
    <n v="0"/>
    <n v="0"/>
    <n v="0"/>
    <n v="0"/>
    <n v="8000000"/>
  </r>
  <r>
    <x v="21"/>
    <x v="21"/>
    <s v="BP26001843"/>
    <s v="Capacitación en habilidades y destrezas a personas vulnerables de la comuna 3 de Santiago de Cali"/>
    <s v="BP260018431010106"/>
    <s v="Realizar apoyo logístico para las capacitaciones en gastronomía"/>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21000000"/>
    <n v="0"/>
    <n v="0"/>
    <n v="0"/>
    <n v="0"/>
    <n v="0"/>
    <n v="0"/>
    <n v="21000000"/>
    <n v="0"/>
    <n v="0"/>
    <n v="0"/>
    <n v="0"/>
    <n v="0"/>
    <n v="0"/>
    <n v="21000000"/>
  </r>
  <r>
    <x v="21"/>
    <x v="21"/>
    <s v="BP26001843"/>
    <s v="Capacitación en habilidades y destrezas a personas vulnerables de la comuna 3 de Santiago de Cali"/>
    <s v="BP260018431010107"/>
    <s v="Capacitar en la elaboración de productos de aseo y tocador"/>
    <m/>
    <m/>
    <s v="2-3030101"/>
    <s v="Capacitación Personal del Sector"/>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10500000"/>
    <n v="0"/>
    <n v="0"/>
    <n v="0"/>
    <n v="0"/>
    <n v="0"/>
    <n v="0"/>
    <n v="10500000"/>
    <n v="0"/>
    <n v="0"/>
    <n v="0"/>
    <n v="0"/>
    <n v="0"/>
    <n v="0"/>
    <n v="10500000"/>
  </r>
  <r>
    <x v="21"/>
    <x v="21"/>
    <s v="BP26001843"/>
    <s v="Capacitación en habilidades y destrezas a personas vulnerables de la comuna 3 de Santiago de Cali"/>
    <s v="BP260018431010108"/>
    <s v="Suministrar insumos para la capacitación de productos de aseo y tocador"/>
    <m/>
    <m/>
    <s v="2-302010134"/>
    <s v="Adquisicion de Materiales y Suministros"/>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19600000"/>
    <n v="0"/>
    <n v="0"/>
    <n v="0"/>
    <n v="0"/>
    <n v="0"/>
    <n v="0"/>
    <n v="19600000"/>
    <n v="0"/>
    <n v="0"/>
    <n v="0"/>
    <n v="0"/>
    <n v="0"/>
    <n v="0"/>
    <n v="19600000"/>
  </r>
  <r>
    <x v="21"/>
    <x v="21"/>
    <s v="BP26001843"/>
    <s v="Capacitación en habilidades y destrezas a personas vulnerables de la comuna 3 de Santiago de Cali"/>
    <s v="BP260018431010109"/>
    <s v="Suministrar refrigerios para las capacitaciones en productos de aseo y tocador"/>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8000000"/>
    <n v="0"/>
    <n v="0"/>
    <n v="0"/>
    <n v="0"/>
    <n v="0"/>
    <n v="0"/>
    <n v="8000000"/>
    <n v="0"/>
    <n v="0"/>
    <n v="0"/>
    <n v="0"/>
    <n v="0"/>
    <n v="0"/>
    <n v="8000000"/>
  </r>
  <r>
    <x v="21"/>
    <x v="21"/>
    <s v="BP26001843"/>
    <s v="Capacitación en habilidades y destrezas a personas vulnerables de la comuna 3 de Santiago de Cali"/>
    <s v="BP260018431010110"/>
    <s v="Realizar apoyo logístico para las capacitaciones en producto de aseo y tocador."/>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3"/>
    <s v="Capacitación en habilidades y destrezas a personas vulnerables de la comuna 3 de Santiago de Cali"/>
    <s v="BP260018431010111"/>
    <s v="Capacitar en patchwork"/>
    <m/>
    <m/>
    <s v="2-3030101"/>
    <s v="Capacitación Personal del Sector"/>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10500000"/>
    <n v="0"/>
    <n v="0"/>
    <n v="0"/>
    <n v="0"/>
    <n v="0"/>
    <n v="0"/>
    <n v="10500000"/>
    <n v="0"/>
    <n v="0"/>
    <n v="0"/>
    <n v="0"/>
    <n v="0"/>
    <n v="0"/>
    <n v="10500000"/>
  </r>
  <r>
    <x v="21"/>
    <x v="21"/>
    <s v="BP26001843"/>
    <s v="Capacitación en habilidades y destrezas a personas vulnerables de la comuna 3 de Santiago de Cali"/>
    <s v="BP260018431010112"/>
    <s v="Suministrar insumos para capacitación en patchwork"/>
    <m/>
    <m/>
    <s v="2-302010134"/>
    <s v="Adquisicion de Materiales y Suministros"/>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10006000"/>
    <n v="0"/>
    <n v="0"/>
    <n v="0"/>
    <n v="0"/>
    <n v="0"/>
    <n v="0"/>
    <n v="10006000"/>
    <n v="0"/>
    <n v="0"/>
    <n v="0"/>
    <n v="0"/>
    <n v="0"/>
    <n v="0"/>
    <n v="10006000"/>
  </r>
  <r>
    <x v="21"/>
    <x v="21"/>
    <s v="BP26001843"/>
    <s v="Capacitación en habilidades y destrezas a personas vulnerables de la comuna 3 de Santiago de Cali"/>
    <s v="BP260018431010113"/>
    <s v="Suministrar refrigerios para las capacitaciones en patchwork"/>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8000000"/>
    <n v="0"/>
    <n v="0"/>
    <n v="0"/>
    <n v="0"/>
    <n v="0"/>
    <n v="0"/>
    <n v="8000000"/>
    <n v="0"/>
    <n v="0"/>
    <n v="0"/>
    <n v="0"/>
    <n v="0"/>
    <n v="0"/>
    <n v="8000000"/>
  </r>
  <r>
    <x v="21"/>
    <x v="21"/>
    <s v="BP26001843"/>
    <s v="Capacitación en habilidades y destrezas a personas vulnerables de la comuna 3 de Santiago de Cali"/>
    <s v="BP260018431010114"/>
    <s v="Realizar apoyo logístico para las capacitaciones en patchwork"/>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3"/>
    <s v="Capacitación en habilidades y destrezas a personas vulnerables de la comuna 3 de Santiago de Cali"/>
    <s v="BP260018431010115"/>
    <s v="Capacitar en construcción e instalación de paneles solares"/>
    <m/>
    <m/>
    <s v="2-3030101"/>
    <s v="Capacitación Personal del Sector"/>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26400000"/>
    <n v="0"/>
    <n v="0"/>
    <n v="0"/>
    <n v="0"/>
    <n v="0"/>
    <n v="0"/>
    <n v="26400000"/>
    <n v="0"/>
    <n v="0"/>
    <n v="0"/>
    <n v="0"/>
    <n v="0"/>
    <n v="0"/>
    <n v="26400000"/>
  </r>
  <r>
    <x v="21"/>
    <x v="21"/>
    <s v="BP26001843"/>
    <s v="Capacitación en habilidades y destrezas a personas vulnerables de la comuna 3 de Santiago de Cali"/>
    <s v="BP260018431010116"/>
    <s v="Suministrar insumos y materiales para la capacitación de construcción e instalación de paneles solares"/>
    <m/>
    <m/>
    <s v="2-302010134"/>
    <s v="Adquisicion de Materiales y Suministros"/>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28100000"/>
    <n v="0"/>
    <n v="0"/>
    <n v="0"/>
    <n v="0"/>
    <n v="0"/>
    <n v="0"/>
    <n v="28100000"/>
    <n v="0"/>
    <n v="0"/>
    <n v="0"/>
    <n v="0"/>
    <n v="0"/>
    <n v="0"/>
    <n v="28100000"/>
  </r>
  <r>
    <x v="21"/>
    <x v="21"/>
    <s v="BP26001843"/>
    <s v="Capacitación en habilidades y destrezas a personas vulnerables de la comuna 3 de Santiago de Cali"/>
    <s v="BP260018431010117"/>
    <s v="Suministrar refrigerios para  la capacitación de Construcción de Paneles Solares"/>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3"/>
    <s v="Capacitación en habilidades y destrezas a personas vulnerables de la comuna 3 de Santiago de Cali"/>
    <s v="BP260018431010118"/>
    <s v="Alquiler espacio para capacitación Construcción Paneles Solares"/>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22500000"/>
    <n v="0"/>
    <n v="0"/>
    <n v="0"/>
    <n v="0"/>
    <n v="0"/>
    <n v="0"/>
    <n v="22500000"/>
    <n v="0"/>
    <n v="0"/>
    <n v="0"/>
    <n v="0"/>
    <n v="0"/>
    <n v="0"/>
    <n v="22500000"/>
  </r>
  <r>
    <x v="21"/>
    <x v="21"/>
    <s v="BP26001843"/>
    <s v="Capacitación en habilidades y destrezas a personas vulnerables de la comuna 3 de Santiago de Cali"/>
    <s v="BP260018431010119"/>
    <s v="Capacitar en  telefonía móvil"/>
    <m/>
    <m/>
    <s v="2-3030101"/>
    <s v="Capacitación Personal del Sector"/>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34800000"/>
    <n v="0"/>
    <n v="0"/>
    <n v="0"/>
    <n v="0"/>
    <n v="0"/>
    <n v="0"/>
    <n v="34800000"/>
    <n v="0"/>
    <n v="0"/>
    <n v="0"/>
    <n v="0"/>
    <n v="0"/>
    <n v="0"/>
    <n v="34800000"/>
  </r>
  <r>
    <x v="21"/>
    <x v="21"/>
    <s v="BP26001843"/>
    <s v="Capacitación en habilidades y destrezas a personas vulnerables de la comuna 3 de Santiago de Cali"/>
    <s v="BP260018431010120"/>
    <s v="Suministrar refrigerios para  la capacitación a telefonía móvil"/>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6000000"/>
    <n v="0"/>
    <n v="0"/>
    <n v="0"/>
    <n v="0"/>
    <n v="0"/>
    <n v="0"/>
    <n v="6000000"/>
    <n v="0"/>
    <n v="0"/>
    <n v="0"/>
    <n v="0"/>
    <n v="0"/>
    <n v="0"/>
    <n v="6000000"/>
  </r>
  <r>
    <x v="21"/>
    <x v="21"/>
    <s v="BP26001843"/>
    <s v="Capacitación en habilidades y destrezas a personas vulnerables de la comuna 3 de Santiago de Cali"/>
    <s v="BP260018431010121"/>
    <s v="Alquiler espacio para capacitación telefonía móvil"/>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27000000"/>
    <n v="0"/>
    <n v="0"/>
    <n v="0"/>
    <n v="0"/>
    <n v="0"/>
    <n v="0"/>
    <n v="27000000"/>
    <n v="0"/>
    <n v="0"/>
    <n v="0"/>
    <n v="0"/>
    <n v="0"/>
    <n v="0"/>
    <n v="27000000"/>
  </r>
  <r>
    <x v="21"/>
    <x v="21"/>
    <s v="BP26001843"/>
    <s v="Capacitación en habilidades y destrezas a personas vulnerables de la comuna 3 de Santiago de Cali"/>
    <s v="BP260018431010122"/>
    <s v="Capacitar en componente de emprendimiento"/>
    <m/>
    <m/>
    <s v="2-3030101"/>
    <s v="Capacitación Personal del Sector"/>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8400000"/>
    <n v="0"/>
    <n v="0"/>
    <n v="0"/>
    <n v="0"/>
    <n v="0"/>
    <n v="0"/>
    <n v="8400000"/>
    <n v="0"/>
    <n v="0"/>
    <n v="0"/>
    <n v="0"/>
    <n v="0"/>
    <n v="0"/>
    <n v="8400000"/>
  </r>
  <r>
    <x v="21"/>
    <x v="21"/>
    <s v="BP26001843"/>
    <s v="Capacitación en habilidades y destrezas a personas vulnerables de la comuna 3 de Santiago de Cali"/>
    <s v="BP260018431010123"/>
    <s v="Suministrar refrigerios para las capacitaciones de emprendimiento empresarial"/>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7600000"/>
    <n v="0"/>
    <n v="0"/>
    <n v="0"/>
    <n v="0"/>
    <n v="0"/>
    <n v="0"/>
    <n v="7600000"/>
    <n v="0"/>
    <n v="0"/>
    <n v="0"/>
    <n v="0"/>
    <n v="0"/>
    <n v="0"/>
    <n v="7600000"/>
  </r>
  <r>
    <x v="21"/>
    <x v="21"/>
    <s v="BP26001843"/>
    <s v="Capacitación en habilidades y destrezas a personas vulnerables de la comuna 3 de Santiago de Cali"/>
    <s v="BP260018431010124"/>
    <s v="Realizar un evento de clausura para dar fin al proceso de las capacitaciones"/>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8950000"/>
    <n v="0"/>
    <n v="0"/>
    <n v="0"/>
    <n v="0"/>
    <n v="0"/>
    <n v="0"/>
    <n v="8950000"/>
    <n v="0"/>
    <n v="0"/>
    <n v="0"/>
    <n v="0"/>
    <n v="0"/>
    <n v="0"/>
    <n v="8950000"/>
  </r>
  <r>
    <x v="21"/>
    <x v="21"/>
    <s v="BP26001843"/>
    <s v="Capacitación en habilidades y destrezas a personas vulnerables de la comuna 3 de Santiago de Cali"/>
    <s v="BP260018431010125"/>
    <s v="Suministrar transporte para el evento de clausura"/>
    <m/>
    <m/>
    <s v="2-302010133"/>
    <s v="Servicios de Transporte "/>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3750000"/>
    <n v="0"/>
    <n v="0"/>
    <n v="0"/>
    <n v="0"/>
    <n v="0"/>
    <n v="0"/>
    <n v="3750000"/>
    <n v="0"/>
    <n v="0"/>
    <n v="0"/>
    <n v="0"/>
    <n v="0"/>
    <n v="0"/>
    <n v="3750000"/>
  </r>
  <r>
    <x v="21"/>
    <x v="21"/>
    <s v="BP26001843"/>
    <s v="Capacitación en habilidades y destrezas a personas vulnerables de la comuna 3 de Santiago de Cali"/>
    <s v="BP260018431020101"/>
    <s v="Realizar una Feria Artesanal para exposición y promoción de productos"/>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8369000"/>
    <n v="0"/>
    <n v="0"/>
    <n v="0"/>
    <n v="0"/>
    <n v="0"/>
    <n v="0"/>
    <n v="8369000"/>
    <n v="0"/>
    <n v="0"/>
    <n v="0"/>
    <n v="0"/>
    <n v="0"/>
    <n v="0"/>
    <n v="8369000"/>
  </r>
  <r>
    <x v="21"/>
    <x v="21"/>
    <s v="BP26001843"/>
    <s v="Capacitación en habilidades y destrezas a personas vulnerables de la comuna 3 de Santiago de Cali"/>
    <s v="BP260018431020102"/>
    <s v="Suministrar alimentación para los asistentes a la Feria Empresarial"/>
    <m/>
    <m/>
    <s v="2-30503"/>
    <s v="Atención, Control y Organización Institucional para apoyo a la Gestión del Estado"/>
    <x v="0"/>
    <s v="Vigencia actual"/>
    <n v="1104"/>
    <s v="0-1104"/>
    <s v="Otros ICLD (Ingresos Corrientes de Libre Destinanción)"/>
    <m/>
    <m/>
    <x v="1"/>
    <s v="Situado Fiscal"/>
    <n v="3"/>
    <s v="COMUNA  03"/>
    <n v="44"/>
    <s v="CALI EMPRENDEDORA Y PUJANTE"/>
    <n v="4401"/>
    <s v="FOMENTO AL EMPRENDIMIENTO"/>
    <n v="4401001"/>
    <s v="Emprendimientos como forma de vida"/>
    <x v="313"/>
    <s v="Personas vulnerables capacitadas para la generación de ingre"/>
    <n v="4800000"/>
    <n v="0"/>
    <n v="0"/>
    <n v="0"/>
    <n v="0"/>
    <n v="0"/>
    <n v="0"/>
    <n v="4800000"/>
    <n v="0"/>
    <n v="0"/>
    <n v="0"/>
    <n v="0"/>
    <n v="0"/>
    <n v="0"/>
    <n v="4800000"/>
  </r>
  <r>
    <x v="21"/>
    <x v="21"/>
    <s v="BP26001849"/>
    <s v="Fortalecimiento de capacidades en emprendimiento de población vulnerable de la comuna 7 en Santiago de  Cali"/>
    <s v="BP260018491010101"/>
    <s v="Realizar convocatoria del proyecto."/>
    <m/>
    <m/>
    <s v="2-30503"/>
    <s v="Atención, Control y Organización Institucional para apoyo a la Gestión del Estado"/>
    <x v="0"/>
    <s v="Vigencia actual"/>
    <n v="1104"/>
    <s v="0-1104"/>
    <s v="Otros ICLD (Ingresos Corrientes de Libre Destinanción)"/>
    <m/>
    <m/>
    <x v="1"/>
    <s v="Situado Fiscal"/>
    <n v="7"/>
    <s v="COMUNA  07"/>
    <n v="44"/>
    <s v="CALI EMPRENDEDORA Y PUJANTE"/>
    <n v="4401"/>
    <s v="FOMENTO AL EMPRENDIMIENTO"/>
    <n v="4401001"/>
    <s v="Emprendimientos como forma de vida"/>
    <x v="313"/>
    <s v="Personas vulnerables capacitadas para la generación de ingre"/>
    <n v="1450000"/>
    <n v="0"/>
    <n v="0"/>
    <n v="0"/>
    <n v="0"/>
    <n v="0"/>
    <n v="0"/>
    <n v="1450000"/>
    <n v="0"/>
    <n v="0"/>
    <n v="0"/>
    <n v="0"/>
    <n v="0"/>
    <n v="0"/>
    <n v="1450000"/>
  </r>
  <r>
    <x v="21"/>
    <x v="21"/>
    <s v="BP26001849"/>
    <s v="Fortalecimiento de capacidades en emprendimiento de población vulnerable de la comuna 7 en Santiago de  Cali"/>
    <s v="BP260018491010102"/>
    <s v="Caracterizar los beneficiarios  del proyecto"/>
    <m/>
    <m/>
    <s v="2-30503"/>
    <s v="Atención, Control y Organización Institucional para apoyo a la Gestión del Estado"/>
    <x v="0"/>
    <s v="Vigencia actual"/>
    <n v="1104"/>
    <s v="0-1104"/>
    <s v="Otros ICLD (Ingresos Corrientes de Libre Destinanción)"/>
    <m/>
    <m/>
    <x v="1"/>
    <s v="Situado Fiscal"/>
    <n v="7"/>
    <s v="COMUNA  07"/>
    <n v="44"/>
    <s v="CALI EMPRENDEDORA Y PUJANTE"/>
    <n v="4401"/>
    <s v="FOMENTO AL EMPRENDIMIENTO"/>
    <n v="4401001"/>
    <s v="Emprendimientos como forma de vida"/>
    <x v="313"/>
    <s v="Personas vulnerables capacitadas para la generación de ingre"/>
    <n v="8200000"/>
    <n v="0"/>
    <n v="0"/>
    <n v="0"/>
    <n v="0"/>
    <n v="0"/>
    <n v="0"/>
    <n v="8200000"/>
    <n v="0"/>
    <n v="0"/>
    <n v="0"/>
    <n v="0"/>
    <n v="0"/>
    <n v="0"/>
    <n v="8200000"/>
  </r>
  <r>
    <x v="21"/>
    <x v="21"/>
    <s v="BP26001849"/>
    <s v="Fortalecimiento de capacidades en emprendimiento de población vulnerable de la comuna 7 en Santiago de  Cali"/>
    <s v="BP260018491020101"/>
    <s v="Capacitar en competencias para el emprendimiento a personas vulnerables."/>
    <m/>
    <m/>
    <s v="2-3030101"/>
    <s v="Capacitación Personal del Sector"/>
    <x v="0"/>
    <s v="Vigencia actual"/>
    <n v="1104"/>
    <s v="0-1104"/>
    <s v="Otros ICLD (Ingresos Corrientes de Libre Destinanción)"/>
    <m/>
    <m/>
    <x v="1"/>
    <s v="Situado Fiscal"/>
    <n v="7"/>
    <s v="COMUNA  07"/>
    <n v="44"/>
    <s v="CALI EMPRENDEDORA Y PUJANTE"/>
    <n v="4401"/>
    <s v="FOMENTO AL EMPRENDIMIENTO"/>
    <n v="4401001"/>
    <s v="Emprendimientos como forma de vida"/>
    <x v="313"/>
    <s v="Personas vulnerables capacitadas para la generación de ingre"/>
    <n v="34000000"/>
    <n v="0"/>
    <n v="0"/>
    <n v="0"/>
    <n v="0"/>
    <n v="0"/>
    <n v="0"/>
    <n v="34000000"/>
    <n v="0"/>
    <n v="0"/>
    <n v="0"/>
    <n v="0"/>
    <n v="0"/>
    <n v="0"/>
    <n v="34000000"/>
  </r>
  <r>
    <x v="21"/>
    <x v="21"/>
    <s v="BP26001849"/>
    <s v="Fortalecimiento de capacidades en emprendimiento de población vulnerable de la comuna 7 en Santiago de  Cali"/>
    <s v="BP260018491020102"/>
    <s v="Suministrar apoyo logístico para las capacitaciones en competencias de emprendimiento"/>
    <m/>
    <m/>
    <s v="2-302010134"/>
    <s v="Adquisicion de Materiales y Suministros"/>
    <x v="0"/>
    <s v="Vigencia actual"/>
    <n v="1104"/>
    <s v="0-1104"/>
    <s v="Otros ICLD (Ingresos Corrientes de Libre Destinanción)"/>
    <m/>
    <m/>
    <x v="1"/>
    <s v="Situado Fiscal"/>
    <n v="7"/>
    <s v="COMUNA  07"/>
    <n v="44"/>
    <s v="CALI EMPRENDEDORA Y PUJANTE"/>
    <n v="4401"/>
    <s v="FOMENTO AL EMPRENDIMIENTO"/>
    <n v="4401001"/>
    <s v="Emprendimientos como forma de vida"/>
    <x v="313"/>
    <s v="Personas vulnerables capacitadas para la generación de ingre"/>
    <n v="66250000"/>
    <n v="0"/>
    <n v="0"/>
    <n v="0"/>
    <n v="0"/>
    <n v="0"/>
    <n v="0"/>
    <n v="66250000"/>
    <n v="0"/>
    <n v="0"/>
    <n v="0"/>
    <n v="0"/>
    <n v="0"/>
    <n v="0"/>
    <n v="66250000"/>
  </r>
  <r>
    <x v="21"/>
    <x v="21"/>
    <s v="BP26001849"/>
    <s v="Fortalecimiento de capacidades en emprendimiento de población vulnerable de la comuna 7 en Santiago de  Cali"/>
    <s v="BP260018491020103"/>
    <s v="Realizar evento de clausura del proyecto."/>
    <m/>
    <m/>
    <s v="2-30503"/>
    <s v="Atención, Control y Organización Institucional para apoyo a la Gestión del Estado"/>
    <x v="0"/>
    <s v="Vigencia actual"/>
    <n v="1104"/>
    <s v="0-1104"/>
    <s v="Otros ICLD (Ingresos Corrientes de Libre Destinanción)"/>
    <m/>
    <m/>
    <x v="1"/>
    <s v="Situado Fiscal"/>
    <n v="7"/>
    <s v="COMUNA  07"/>
    <n v="44"/>
    <s v="CALI EMPRENDEDORA Y PUJANTE"/>
    <n v="4401"/>
    <s v="FOMENTO AL EMPRENDIMIENTO"/>
    <n v="4401001"/>
    <s v="Emprendimientos como forma de vida"/>
    <x v="313"/>
    <s v="Personas vulnerables capacitadas para la generación de ingre"/>
    <n v="6400000"/>
    <n v="0"/>
    <n v="0"/>
    <n v="0"/>
    <n v="0"/>
    <n v="0"/>
    <n v="0"/>
    <n v="6400000"/>
    <n v="0"/>
    <n v="0"/>
    <n v="0"/>
    <n v="0"/>
    <n v="0"/>
    <n v="0"/>
    <n v="6400000"/>
  </r>
  <r>
    <x v="21"/>
    <x v="21"/>
    <s v="BP26001849"/>
    <s v="Fortalecimiento de capacidades en emprendimiento de población vulnerable de la comuna 7 en Santiago de  Cali"/>
    <s v="BP260018491030101"/>
    <s v="Realizar evento de promoción de iniciativas de emprendimiento"/>
    <m/>
    <m/>
    <s v="2-30503"/>
    <s v="Atención, Control y Organización Institucional para apoyo a la Gestión del Estado"/>
    <x v="0"/>
    <s v="Vigencia actual"/>
    <n v="1104"/>
    <s v="0-1104"/>
    <s v="Otros ICLD (Ingresos Corrientes de Libre Destinanción)"/>
    <m/>
    <m/>
    <x v="1"/>
    <s v="Situado Fiscal"/>
    <n v="7"/>
    <s v="COMUNA  07"/>
    <n v="44"/>
    <s v="CALI EMPRENDEDORA Y PUJANTE"/>
    <n v="4401"/>
    <s v="FOMENTO AL EMPRENDIMIENTO"/>
    <n v="4401001"/>
    <s v="Emprendimientos como forma de vida"/>
    <x v="313"/>
    <s v="Personas vulnerables capacitadas para la generación de ingre"/>
    <n v="25800000"/>
    <n v="0"/>
    <n v="0"/>
    <n v="0"/>
    <n v="0"/>
    <n v="0"/>
    <n v="0"/>
    <n v="25800000"/>
    <n v="0"/>
    <n v="0"/>
    <n v="0"/>
    <n v="0"/>
    <n v="0"/>
    <n v="0"/>
    <n v="25800000"/>
  </r>
  <r>
    <x v="21"/>
    <x v="21"/>
    <s v="BP26001849"/>
    <s v="Fortalecimiento de capacidades en emprendimiento de población vulnerable de la comuna 7 en Santiago de  Cali"/>
    <s v="BP260018491030102"/>
    <s v="Suministrar apoyo logístico para el evento de promoción de iniciativas"/>
    <m/>
    <m/>
    <s v="2-30503"/>
    <s v="Atención, Control y Organización Institucional para apoyo a la Gestión del Estado"/>
    <x v="0"/>
    <s v="Vigencia actual"/>
    <n v="1104"/>
    <s v="0-1104"/>
    <s v="Otros ICLD (Ingresos Corrientes de Libre Destinanción)"/>
    <m/>
    <m/>
    <x v="1"/>
    <s v="Situado Fiscal"/>
    <n v="7"/>
    <s v="COMUNA  07"/>
    <n v="44"/>
    <s v="CALI EMPRENDEDORA Y PUJANTE"/>
    <n v="4401"/>
    <s v="FOMENTO AL EMPRENDIMIENTO"/>
    <n v="4401001"/>
    <s v="Emprendimientos como forma de vida"/>
    <x v="313"/>
    <s v="Personas vulnerables capacitadas para la generación de ingre"/>
    <n v="15700000"/>
    <n v="0"/>
    <n v="0"/>
    <n v="0"/>
    <n v="0"/>
    <n v="0"/>
    <n v="0"/>
    <n v="15700000"/>
    <n v="0"/>
    <n v="0"/>
    <n v="0"/>
    <n v="0"/>
    <n v="0"/>
    <n v="0"/>
    <n v="15700000"/>
  </r>
  <r>
    <x v="21"/>
    <x v="21"/>
    <s v="BP26001945"/>
    <s v="Capacitación PARA EL EMPRENDIMIENTO A MUJERES Y JÓVENES DEL CORREGIMIENTO LA BUITRERA DE SANTIAGO DE Cali"/>
    <s v="BP260019451010101"/>
    <s v="Realizar proceso de inscripcion y selección de beneficiarios"/>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994500"/>
    <n v="0"/>
    <n v="0"/>
    <n v="0"/>
    <n v="0"/>
    <n v="0"/>
    <n v="0"/>
    <n v="994500"/>
    <n v="0"/>
    <n v="0"/>
    <n v="0"/>
    <n v="0"/>
    <n v="0"/>
    <n v="0"/>
    <n v="994500"/>
  </r>
  <r>
    <x v="21"/>
    <x v="21"/>
    <s v="BP26001945"/>
    <s v="Capacitación PARA EL EMPRENDIMIENTO A MUJERES Y JÓVENES DEL CORREGIMIENTO LA BUITRERA DE SANTIAGO DE Cali"/>
    <s v="BP260019451010102"/>
    <s v="Levantar la información de linea base de la población a beneficiar con el proyecto"/>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14400000"/>
    <n v="0"/>
    <n v="0"/>
    <n v="0"/>
    <n v="0"/>
    <n v="0"/>
    <n v="0"/>
    <n v="14400000"/>
    <n v="0"/>
    <n v="0"/>
    <n v="0"/>
    <n v="0"/>
    <n v="0"/>
    <n v="0"/>
    <n v="14400000"/>
  </r>
  <r>
    <x v="21"/>
    <x v="21"/>
    <s v="BP26001945"/>
    <s v="Capacitación PARA EL EMPRENDIMIENTO A MUJERES Y JÓVENES DEL CORREGIMIENTO LA BUITRERA DE SANTIAGO DE Cali"/>
    <s v="BP260019451020101"/>
    <s v="Capacitar en Emprendimiento Rural con un componente de Comercio colaborativo"/>
    <m/>
    <m/>
    <s v="2-3030101"/>
    <s v="Capacitación Personal del Sector"/>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12000000"/>
    <n v="0"/>
    <n v="0"/>
    <n v="0"/>
    <n v="0"/>
    <n v="0"/>
    <n v="0"/>
    <n v="12000000"/>
    <n v="0"/>
    <n v="0"/>
    <n v="0"/>
    <n v="0"/>
    <n v="0"/>
    <n v="0"/>
    <n v="12000000"/>
  </r>
  <r>
    <x v="21"/>
    <x v="21"/>
    <s v="BP26001945"/>
    <s v="Capacitación PARA EL EMPRENDIMIENTO A MUJERES Y JÓVENES DEL CORREGIMIENTO LA BUITRERA DE SANTIAGO DE Cali"/>
    <s v="BP260019451020102"/>
    <s v="Suministrar los materiales e insumos de apoyo para los procesos de formación teorico-práctica en Emprendimiento Rural"/>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11808000"/>
    <n v="0"/>
    <n v="0"/>
    <n v="0"/>
    <n v="0"/>
    <n v="0"/>
    <n v="0"/>
    <n v="11808000"/>
    <n v="0"/>
    <n v="0"/>
    <n v="0"/>
    <n v="0"/>
    <n v="0"/>
    <n v="0"/>
    <n v="11808000"/>
  </r>
  <r>
    <x v="21"/>
    <x v="21"/>
    <s v="BP26001945"/>
    <s v="Capacitación PARA EL EMPRENDIMIENTO A MUJERES Y JÓVENES DEL CORREGIMIENTO LA BUITRERA DE SANTIAGO DE Cali"/>
    <s v="BP260019451020103"/>
    <s v="Construir el círculo de personas cuidadoras de vida"/>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5980000"/>
    <n v="0"/>
    <n v="0"/>
    <n v="0"/>
    <n v="0"/>
    <n v="0"/>
    <n v="0"/>
    <n v="5980000"/>
    <n v="0"/>
    <n v="0"/>
    <n v="0"/>
    <n v="0"/>
    <n v="0"/>
    <n v="0"/>
    <n v="5980000"/>
  </r>
  <r>
    <x v="21"/>
    <x v="21"/>
    <s v="BP26001945"/>
    <s v="Capacitación PARA EL EMPRENDIMIENTO A MUJERES Y JÓVENES DEL CORREGIMIENTO LA BUITRERA DE SANTIAGO DE Cali"/>
    <s v="BP260019451020104"/>
    <s v="Realizar apoyo logístico para capacitaciones y círculo de personas cuidadoras de agua"/>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20275000"/>
    <n v="0"/>
    <n v="0"/>
    <n v="0"/>
    <n v="0"/>
    <n v="0"/>
    <n v="0"/>
    <n v="20275000"/>
    <n v="0"/>
    <n v="0"/>
    <n v="0"/>
    <n v="0"/>
    <n v="0"/>
    <n v="0"/>
    <n v="20275000"/>
  </r>
  <r>
    <x v="21"/>
    <x v="21"/>
    <s v="BP26001945"/>
    <s v="Capacitación PARA EL EMPRENDIMIENTO A MUJERES Y JÓVENES DEL CORREGIMIENTO LA BUITRERA DE SANTIAGO DE Cali"/>
    <s v="BP260019451020201"/>
    <s v="Realizar talleres teórico-prácticos en construcción de proyecto de vida e identificación de iniciativas de emprendimiento"/>
    <m/>
    <m/>
    <s v="2-3030101"/>
    <s v="Capacitación Personal del Sector"/>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4320000"/>
    <n v="0"/>
    <n v="0"/>
    <n v="0"/>
    <n v="0"/>
    <n v="0"/>
    <n v="0"/>
    <n v="4320000"/>
    <n v="0"/>
    <n v="0"/>
    <n v="0"/>
    <n v="0"/>
    <n v="0"/>
    <n v="0"/>
    <n v="4320000"/>
  </r>
  <r>
    <x v="21"/>
    <x v="21"/>
    <s v="BP26001945"/>
    <s v="Capacitación PARA EL EMPRENDIMIENTO A MUJERES Y JÓVENES DEL CORREGIMIENTO LA BUITRERA DE SANTIAGO DE Cali"/>
    <s v="BP260019451020202"/>
    <s v="Suministrar material e insumos de apoyo para talleres teorico-prácticos en proyecto de vida e identificación de iniciativas de emprendimiento"/>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7084800"/>
    <n v="0"/>
    <n v="0"/>
    <n v="0"/>
    <n v="0"/>
    <n v="0"/>
    <n v="0"/>
    <n v="7084800"/>
    <n v="0"/>
    <n v="0"/>
    <n v="0"/>
    <n v="0"/>
    <n v="0"/>
    <n v="0"/>
    <n v="7084800"/>
  </r>
  <r>
    <x v="21"/>
    <x v="21"/>
    <s v="BP26001945"/>
    <s v="Capacitación PARA EL EMPRENDIMIENTO A MUJERES Y JÓVENES DEL CORREGIMIENTO LA BUITRERA DE SANTIAGO DE Cali"/>
    <s v="BP260019451020203"/>
    <s v="Realizar apoyo logístico para talleres"/>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7830000"/>
    <n v="0"/>
    <n v="0"/>
    <n v="0"/>
    <n v="0"/>
    <n v="0"/>
    <n v="0"/>
    <n v="7830000"/>
    <n v="0"/>
    <n v="0"/>
    <n v="0"/>
    <n v="0"/>
    <n v="0"/>
    <n v="0"/>
    <n v="7830000"/>
  </r>
  <r>
    <x v="21"/>
    <x v="21"/>
    <s v="BP26001945"/>
    <s v="Capacitación PARA EL EMPRENDIMIENTO A MUJERES Y JÓVENES DEL CORREGIMIENTO LA BUITRERA DE SANTIAGO DE Cali"/>
    <s v="BP260019451030101"/>
    <s v="Diseñar estrategia de comercialización con negocios potenciales para su fortalecimiento y formalización"/>
    <m/>
    <m/>
    <s v="2-3040301"/>
    <s v="Diseños para Levantamiento de información para procesamient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37640000"/>
    <n v="0"/>
    <n v="0"/>
    <n v="0"/>
    <n v="0"/>
    <n v="0"/>
    <n v="0"/>
    <n v="37640000"/>
    <n v="0"/>
    <n v="0"/>
    <n v="0"/>
    <n v="0"/>
    <n v="0"/>
    <n v="0"/>
    <n v="37640000"/>
  </r>
  <r>
    <x v="21"/>
    <x v="21"/>
    <s v="BP26001945"/>
    <s v="Capacitación PARA EL EMPRENDIMIENTO A MUJERES Y JÓVENES DEL CORREGIMIENTO LA BUITRERA DE SANTIAGO DE Cali"/>
    <s v="BP260019451030102"/>
    <s v="Realizar un encuentro de emprendendores  de la tradición oral y la memoria del corregimiento"/>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8600000"/>
    <n v="0"/>
    <n v="0"/>
    <n v="0"/>
    <n v="0"/>
    <n v="0"/>
    <n v="0"/>
    <n v="8600000"/>
    <n v="0"/>
    <n v="0"/>
    <n v="0"/>
    <n v="0"/>
    <n v="0"/>
    <n v="0"/>
    <n v="8600000"/>
  </r>
  <r>
    <x v="21"/>
    <x v="21"/>
    <s v="BP26001945"/>
    <s v="Capacitación PARA EL EMPRENDIMIENTO A MUJERES Y JÓVENES DEL CORREGIMIENTO LA BUITRERA DE SANTIAGO DE Cali"/>
    <s v="BP260019451030103"/>
    <s v="Realizar un portafolio de productos y servicios para los negocios de emprendimiento identificados en el corregimiento"/>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30000000"/>
    <n v="0"/>
    <n v="0"/>
    <n v="0"/>
    <n v="0"/>
    <n v="0"/>
    <n v="0"/>
    <n v="30000000"/>
    <n v="0"/>
    <n v="0"/>
    <n v="0"/>
    <n v="0"/>
    <n v="0"/>
    <n v="0"/>
    <n v="30000000"/>
  </r>
  <r>
    <x v="21"/>
    <x v="21"/>
    <s v="BP26001945"/>
    <s v="Capacitación PARA EL EMPRENDIMIENTO A MUJERES Y JÓVENES DEL CORREGIMIENTO LA BUITRERA DE SANTIAGO DE Cali"/>
    <s v="BP260019451030104"/>
    <s v="Realizar una feria de emprendimiento rural"/>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12257011"/>
    <n v="0"/>
    <n v="0"/>
    <n v="0"/>
    <n v="0"/>
    <n v="0"/>
    <n v="0"/>
    <n v="12257011"/>
    <n v="0"/>
    <n v="0"/>
    <n v="0"/>
    <n v="0"/>
    <n v="0"/>
    <n v="0"/>
    <n v="12257011"/>
  </r>
  <r>
    <x v="21"/>
    <x v="21"/>
    <s v="BP26001945"/>
    <s v="Capacitación PARA EL EMPRENDIMIENTO A MUJERES Y JÓVENES DEL CORREGIMIENTO LA BUITRERA DE SANTIAGO DE Cali"/>
    <s v="BP260019451030105"/>
    <s v="Realizar apoyo logístico para encuentro de emprendedores y recorridos"/>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6265000"/>
    <n v="0"/>
    <n v="0"/>
    <n v="0"/>
    <n v="0"/>
    <n v="0"/>
    <n v="0"/>
    <n v="6265000"/>
    <n v="0"/>
    <n v="0"/>
    <n v="0"/>
    <n v="0"/>
    <n v="0"/>
    <n v="0"/>
    <n v="6265000"/>
  </r>
  <r>
    <x v="21"/>
    <x v="21"/>
    <s v="BP26001945"/>
    <s v="Capacitación PARA EL EMPRENDIMIENTO A MUJERES Y JÓVENES DEL CORREGIMIENTO LA BUITRERA DE SANTIAGO DE Cali"/>
    <s v="BP260019451030201"/>
    <s v="Realizar encuentro de jóvenes emprendedores"/>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9103000"/>
    <n v="0"/>
    <n v="0"/>
    <n v="0"/>
    <n v="0"/>
    <n v="0"/>
    <n v="0"/>
    <n v="9103000"/>
    <n v="0"/>
    <n v="0"/>
    <n v="0"/>
    <n v="0"/>
    <n v="0"/>
    <n v="0"/>
    <n v="9103000"/>
  </r>
  <r>
    <x v="21"/>
    <x v="21"/>
    <s v="BP26001945"/>
    <s v="Capacitación PARA EL EMPRENDIMIENTO A MUJERES Y JÓVENES DEL CORREGIMIENTO LA BUITRERA DE SANTIAGO DE Cali"/>
    <s v="BP260019451030202"/>
    <s v="Organizar red de jóvenes guía del territorio con componente de comercio Solidario"/>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10000000"/>
    <n v="0"/>
    <n v="0"/>
    <n v="0"/>
    <n v="0"/>
    <n v="0"/>
    <n v="0"/>
    <n v="10000000"/>
    <n v="0"/>
    <n v="0"/>
    <n v="0"/>
    <n v="0"/>
    <n v="0"/>
    <n v="0"/>
    <n v="10000000"/>
  </r>
  <r>
    <x v="21"/>
    <x v="21"/>
    <s v="BP26001945"/>
    <s v="Capacitación PARA EL EMPRENDIMIENTO A MUJERES Y JÓVENES DEL CORREGIMIENTO LA BUITRERA DE SANTIAGO DE Cali"/>
    <s v="BP260019451030203"/>
    <s v="Realizar apoyo logístico para encuentro de jóvenes"/>
    <m/>
    <m/>
    <s v="2-30503"/>
    <s v="Atención, Control y Organización Institucional para apoyo a la Gestión del Estado"/>
    <x v="0"/>
    <s v="Vigencia actual"/>
    <n v="1104"/>
    <s v="0-1104"/>
    <s v="Otros ICLD (Ingresos Corrientes de Libre Destinanción)"/>
    <m/>
    <m/>
    <x v="1"/>
    <s v="Situado Fiscal"/>
    <n v="54"/>
    <s v="LA BUITRERA"/>
    <n v="44"/>
    <s v="CALI EMPRENDEDORA Y PUJANTE"/>
    <n v="4401"/>
    <s v="FOMENTO AL EMPRENDIMIENTO"/>
    <n v="4401001"/>
    <s v="Emprendimientos como forma de vida"/>
    <x v="313"/>
    <s v="Personas vulnerables capacitadas para la generación de ingre"/>
    <n v="4800000"/>
    <n v="0"/>
    <n v="0"/>
    <n v="0"/>
    <n v="0"/>
    <n v="0"/>
    <n v="0"/>
    <n v="4800000"/>
    <n v="0"/>
    <n v="0"/>
    <n v="0"/>
    <n v="0"/>
    <n v="0"/>
    <n v="0"/>
    <n v="4800000"/>
  </r>
  <r>
    <x v="21"/>
    <x v="21"/>
    <s v="BP26002021"/>
    <s v="Capacitación para el fortalecimiento del emprendimiento a población vulnerable de la comuna 10 de Santiago de Cali"/>
    <s v="BP260020211010101"/>
    <s v="Realizar proceso de socialización, inscripción y selección de beneficiarios"/>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1"/>
    <s v="FOMENTO AL EMPRENDIMIENTO"/>
    <n v="4401001"/>
    <s v="Emprendimientos como forma de vida"/>
    <x v="313"/>
    <s v="Personas vulnerables capacitadas para la generación de ingre"/>
    <n v="3194000"/>
    <n v="0"/>
    <n v="0"/>
    <n v="0"/>
    <n v="0"/>
    <n v="0"/>
    <n v="0"/>
    <n v="3194000"/>
    <n v="0"/>
    <n v="0"/>
    <n v="0"/>
    <n v="0"/>
    <n v="0"/>
    <n v="0"/>
    <n v="3194000"/>
  </r>
  <r>
    <x v="21"/>
    <x v="21"/>
    <s v="BP26002021"/>
    <s v="Capacitación para el fortalecimiento del emprendimiento a población vulnerable de la comuna 10 de Santiago de Cali"/>
    <s v="BP260020211010102"/>
    <s v="Elaborar y sistematizar la información de la linea base de la población a beneficiar con el proyecto"/>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1"/>
    <s v="FOMENTO AL EMPRENDIMIENTO"/>
    <n v="4401001"/>
    <s v="Emprendimientos como forma de vida"/>
    <x v="313"/>
    <s v="Personas vulnerables capacitadas para la generación de ingre"/>
    <n v="14400000"/>
    <n v="0"/>
    <n v="0"/>
    <n v="0"/>
    <n v="0"/>
    <n v="0"/>
    <n v="0"/>
    <n v="14400000"/>
    <n v="0"/>
    <n v="0"/>
    <n v="0"/>
    <n v="0"/>
    <n v="0"/>
    <n v="0"/>
    <n v="14400000"/>
  </r>
  <r>
    <x v="21"/>
    <x v="21"/>
    <s v="BP26002021"/>
    <s v="Capacitación para el fortalecimiento del emprendimiento a población vulnerable de la comuna 10 de Santiago de Cali"/>
    <s v="BP260020211020101"/>
    <s v="Realizar capacitaciones para el emprendimiento y generación de unidades productivas"/>
    <m/>
    <m/>
    <s v="2-3030101"/>
    <s v="Capacitación Personal del Sector"/>
    <x v="0"/>
    <s v="Vigencia actual"/>
    <n v="1104"/>
    <s v="0-1104"/>
    <s v="Otros ICLD (Ingresos Corrientes de Libre Destinanción)"/>
    <m/>
    <m/>
    <x v="1"/>
    <s v="Situado Fiscal"/>
    <n v="10"/>
    <s v="COMUNA  10"/>
    <n v="44"/>
    <s v="CALI EMPRENDEDORA Y PUJANTE"/>
    <n v="4401"/>
    <s v="FOMENTO AL EMPRENDIMIENTO"/>
    <n v="4401001"/>
    <s v="Emprendimientos como forma de vida"/>
    <x v="313"/>
    <s v="Personas vulnerables capacitadas para la generación de ingre"/>
    <n v="69360000"/>
    <n v="0"/>
    <n v="0"/>
    <n v="0"/>
    <n v="0"/>
    <n v="0"/>
    <n v="0"/>
    <n v="69360000"/>
    <n v="0"/>
    <n v="0"/>
    <n v="0"/>
    <n v="0"/>
    <n v="0"/>
    <n v="0"/>
    <n v="69360000"/>
  </r>
  <r>
    <x v="21"/>
    <x v="21"/>
    <s v="BP26002021"/>
    <s v="Capacitación para el fortalecimiento del emprendimiento a población vulnerable de la comuna 10 de Santiago de Cali"/>
    <s v="BP260020211030101"/>
    <s v="Diseñar estrategia de comercialización con veinte (20) negocios potenciales&#10;para su fortalecimiento"/>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1"/>
    <s v="FOMENTO AL EMPRENDIMIENTO"/>
    <n v="4401001"/>
    <s v="Emprendimientos como forma de vida"/>
    <x v="313"/>
    <s v="Personas vulnerables capacitadas para la generación de ingre"/>
    <n v="44200000"/>
    <n v="0"/>
    <n v="0"/>
    <n v="0"/>
    <n v="0"/>
    <n v="0"/>
    <n v="0"/>
    <n v="44200000"/>
    <n v="0"/>
    <n v="0"/>
    <n v="0"/>
    <n v="0"/>
    <n v="0"/>
    <n v="0"/>
    <n v="44200000"/>
  </r>
  <r>
    <x v="21"/>
    <x v="21"/>
    <s v="BP26002021"/>
    <s v="Capacitación para el fortalecimiento del emprendimiento a población vulnerable de la comuna 10 de Santiago de Cali"/>
    <s v="BP260020211030102"/>
    <s v="Realizar un portafolio de productos y servicios digital para los negocios de emprendimiento identificados en la Comuna 10"/>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1"/>
    <s v="FOMENTO AL EMPRENDIMIENTO"/>
    <n v="4401001"/>
    <s v="Emprendimientos como forma de vida"/>
    <x v="313"/>
    <s v="Personas vulnerables capacitadas para la generación de ingre"/>
    <n v="7000000"/>
    <n v="0"/>
    <n v="0"/>
    <n v="0"/>
    <n v="0"/>
    <n v="0"/>
    <n v="0"/>
    <n v="7000000"/>
    <n v="0"/>
    <n v="0"/>
    <n v="0"/>
    <n v="0"/>
    <n v="0"/>
    <n v="0"/>
    <n v="7000000"/>
  </r>
  <r>
    <x v="21"/>
    <x v="21"/>
    <s v="BP26002021"/>
    <s v="Capacitación para el fortalecimiento del emprendimiento a población vulnerable de la comuna 10 de Santiago de Cali"/>
    <s v="BP260020211030103"/>
    <s v="Realizar una feria de emprendimiento en la Comuna 10"/>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1"/>
    <s v="FOMENTO AL EMPRENDIMIENTO"/>
    <n v="4401001"/>
    <s v="Emprendimientos como forma de vida"/>
    <x v="313"/>
    <s v="Personas vulnerables capacitadas para la generación de ingre"/>
    <n v="18775000"/>
    <n v="0"/>
    <n v="0"/>
    <n v="0"/>
    <n v="0"/>
    <n v="0"/>
    <n v="0"/>
    <n v="18775000"/>
    <n v="0"/>
    <n v="0"/>
    <n v="0"/>
    <n v="0"/>
    <n v="0"/>
    <n v="0"/>
    <n v="18775000"/>
  </r>
  <r>
    <x v="21"/>
    <x v="21"/>
    <s v="BP26002021"/>
    <s v="Capacitación para el fortalecimiento del emprendimiento a población vulnerable de la comuna 10 de Santiago de Cali"/>
    <s v="BP260020211030104"/>
    <s v="Realizar un evento de clausura"/>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1"/>
    <s v="FOMENTO AL EMPRENDIMIENTO"/>
    <n v="4401001"/>
    <s v="Emprendimientos como forma de vida"/>
    <x v="313"/>
    <s v="Personas vulnerables capacitadas para la generación de ingre"/>
    <n v="3720000"/>
    <n v="0"/>
    <n v="0"/>
    <n v="0"/>
    <n v="0"/>
    <n v="0"/>
    <n v="0"/>
    <n v="3720000"/>
    <n v="0"/>
    <n v="0"/>
    <n v="0"/>
    <n v="0"/>
    <n v="0"/>
    <n v="0"/>
    <n v="3720000"/>
  </r>
  <r>
    <x v="21"/>
    <x v="21"/>
    <s v="BP26002250"/>
    <s v="Capacitación para el emprendimiento a población vulnerable del corregimiento La Leonera de Santiago de Cali"/>
    <s v="BP260022501010101"/>
    <s v="Realizar proceso de caracterización de beneficiarios"/>
    <m/>
    <m/>
    <s v="2-30503"/>
    <s v="Atención, Control y Organización Institucional para apoyo a la Gestión del Estado"/>
    <x v="0"/>
    <s v="Vigencia actual"/>
    <n v="1104"/>
    <s v="0-1104"/>
    <s v="Otros ICLD (Ingresos Corrientes de Libre Destinanción)"/>
    <m/>
    <m/>
    <x v="1"/>
    <s v="Situado Fiscal"/>
    <n v="58"/>
    <s v="LA LEONERA"/>
    <n v="44"/>
    <s v="CALI EMPRENDEDORA Y PUJANTE"/>
    <n v="4401"/>
    <s v="FOMENTO AL EMPRENDIMIENTO"/>
    <n v="4401001"/>
    <s v="Emprendimientos como forma de vida"/>
    <x v="313"/>
    <s v="Personas vulnerables capacitadas para la generación de ingre"/>
    <n v="3822000"/>
    <n v="0"/>
    <n v="0"/>
    <n v="0"/>
    <n v="0"/>
    <n v="0"/>
    <n v="0"/>
    <n v="3822000"/>
    <n v="0"/>
    <n v="0"/>
    <n v="0"/>
    <n v="0"/>
    <n v="0"/>
    <n v="0"/>
    <n v="3822000"/>
  </r>
  <r>
    <x v="21"/>
    <x v="21"/>
    <s v="BP26002250"/>
    <s v="Capacitación para el emprendimiento a población vulnerable del corregimiento La Leonera de Santiago de Cali"/>
    <s v="BP260022501010102"/>
    <s v="Elaborar documento con la información de la línea base de la población a beneficiar con el proyecto"/>
    <m/>
    <m/>
    <s v="2-30503"/>
    <s v="Atención, Control y Organización Institucional para apoyo a la Gestión del Estado"/>
    <x v="0"/>
    <s v="Vigencia actual"/>
    <n v="1104"/>
    <s v="0-1104"/>
    <s v="Otros ICLD (Ingresos Corrientes de Libre Destinanción)"/>
    <m/>
    <m/>
    <x v="1"/>
    <s v="Situado Fiscal"/>
    <n v="58"/>
    <s v="LA LEONERA"/>
    <n v="44"/>
    <s v="CALI EMPRENDEDORA Y PUJANTE"/>
    <n v="4401"/>
    <s v="FOMENTO AL EMPRENDIMIENTO"/>
    <n v="4401001"/>
    <s v="Emprendimientos como forma de vida"/>
    <x v="313"/>
    <s v="Personas vulnerables capacitadas para la generación de ingre"/>
    <n v="14400000"/>
    <n v="0"/>
    <n v="0"/>
    <n v="0"/>
    <n v="0"/>
    <n v="0"/>
    <n v="0"/>
    <n v="14400000"/>
    <n v="0"/>
    <n v="0"/>
    <n v="0"/>
    <n v="0"/>
    <n v="0"/>
    <n v="0"/>
    <n v="14400000"/>
  </r>
  <r>
    <x v="21"/>
    <x v="21"/>
    <s v="BP26002250"/>
    <s v="Capacitación para el emprendimiento a población vulnerable del corregimiento La Leonera de Santiago de Cali"/>
    <s v="BP260022501020101"/>
    <s v="Realizar capacitaciones para el emprendimiento y generación de unidades productivas"/>
    <m/>
    <m/>
    <s v="2-3030101"/>
    <s v="Capacitación Personal del Sector"/>
    <x v="0"/>
    <s v="Vigencia actual"/>
    <n v="1104"/>
    <s v="0-1104"/>
    <s v="Otros ICLD (Ingresos Corrientes de Libre Destinanción)"/>
    <m/>
    <m/>
    <x v="1"/>
    <s v="Situado Fiscal"/>
    <n v="58"/>
    <s v="LA LEONERA"/>
    <n v="44"/>
    <s v="CALI EMPRENDEDORA Y PUJANTE"/>
    <n v="4401"/>
    <s v="FOMENTO AL EMPRENDIMIENTO"/>
    <n v="4401001"/>
    <s v="Emprendimientos como forma de vida"/>
    <x v="313"/>
    <s v="Personas vulnerables capacitadas para la generación de ingre"/>
    <n v="56750000"/>
    <n v="0"/>
    <n v="0"/>
    <n v="0"/>
    <n v="0"/>
    <n v="0"/>
    <n v="0"/>
    <n v="56750000"/>
    <n v="0"/>
    <n v="0"/>
    <n v="0"/>
    <n v="0"/>
    <n v="0"/>
    <n v="0"/>
    <n v="56750000"/>
  </r>
  <r>
    <x v="21"/>
    <x v="21"/>
    <s v="BP26002250"/>
    <s v="Capacitación para el emprendimiento a población vulnerable del corregimiento La Leonera de Santiago de Cali"/>
    <s v="BP260022501020102"/>
    <s v="Realizar evento de clausura"/>
    <m/>
    <m/>
    <s v="2-30503"/>
    <s v="Atención, Control y Organización Institucional para apoyo a la Gestión del Estado"/>
    <x v="0"/>
    <s v="Vigencia actual"/>
    <n v="1104"/>
    <s v="0-1104"/>
    <s v="Otros ICLD (Ingresos Corrientes de Libre Destinanción)"/>
    <m/>
    <m/>
    <x v="1"/>
    <s v="Situado Fiscal"/>
    <n v="58"/>
    <s v="LA LEONERA"/>
    <n v="44"/>
    <s v="CALI EMPRENDEDORA Y PUJANTE"/>
    <n v="4401"/>
    <s v="FOMENTO AL EMPRENDIMIENTO"/>
    <n v="4401001"/>
    <s v="Emprendimientos como forma de vida"/>
    <x v="313"/>
    <s v="Personas vulnerables capacitadas para la generación de ingre"/>
    <n v="3453000"/>
    <n v="0"/>
    <n v="0"/>
    <n v="0"/>
    <n v="0"/>
    <n v="0"/>
    <n v="0"/>
    <n v="3453000"/>
    <n v="0"/>
    <n v="0"/>
    <n v="0"/>
    <n v="0"/>
    <n v="0"/>
    <n v="0"/>
    <n v="3453000"/>
  </r>
  <r>
    <x v="21"/>
    <x v="21"/>
    <s v="BP26001293"/>
    <s v="Fortalecimiento de Mecanismos de Financiación para el crecimiento de las Mipymes de Santiago de Cali"/>
    <s v="BP260012931010101"/>
    <s v="Realizar convocatoria de emprendimientos innovador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1"/>
    <s v="FOMENTO AL EMPRENDIMIENTO"/>
    <n v="4401002"/>
    <s v="Emprendimientos innovadores y de alto impacto."/>
    <x v="314"/>
    <s v="Vehículos de financiación tradicionales y no tradicionales desarrollados para apoyar emprendimientos innovadores y de alto impacto en etapa temprana "/>
    <n v="5000000"/>
    <n v="0"/>
    <n v="0"/>
    <n v="0"/>
    <n v="0"/>
    <n v="0"/>
    <n v="0"/>
    <n v="5000000"/>
    <n v="0"/>
    <n v="0"/>
    <n v="0"/>
    <n v="0"/>
    <n v="0"/>
    <n v="0"/>
    <n v="5000000"/>
  </r>
  <r>
    <x v="21"/>
    <x v="21"/>
    <s v="BP26001293"/>
    <s v="Fortalecimiento de Mecanismos de Financiación para el crecimiento de las Mipymes de Santiago de Cali"/>
    <s v="BP260012931010102"/>
    <s v="Seleccionar los emprendimientos  innovador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1"/>
    <s v="FOMENTO AL EMPRENDIMIENTO"/>
    <n v="4401002"/>
    <s v="Emprendimientos innovadores y de alto impacto."/>
    <x v="314"/>
    <s v="Vehículos de financiación tradicionales y no tradicionales desarrollados para apoyar emprendimientos innovadores y de alto impacto en etapa temprana "/>
    <n v="5000000"/>
    <n v="0"/>
    <n v="0"/>
    <n v="0"/>
    <n v="0"/>
    <n v="0"/>
    <n v="0"/>
    <n v="5000000"/>
    <n v="0"/>
    <n v="0"/>
    <n v="0"/>
    <n v="0"/>
    <n v="0"/>
    <n v="0"/>
    <n v="5000000"/>
  </r>
  <r>
    <x v="21"/>
    <x v="21"/>
    <s v="BP26001293"/>
    <s v="Fortalecimiento de Mecanismos de Financiación para el crecimiento de las Mipymes de Santiago de Cali"/>
    <s v="BP260012931010103"/>
    <s v="Realizar el fortalecimiento técnico y financiero a los emprendedores  innovador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1"/>
    <s v="FOMENTO AL EMPRENDIMIENTO"/>
    <n v="4401002"/>
    <s v="Emprendimientos innovadores y de alto impacto."/>
    <x v="314"/>
    <s v="Vehículos de financiación tradicionales y no tradicionales desarrollados para apoyar emprendimientos innovadores y de alto impacto en etapa temprana "/>
    <n v="800000000"/>
    <n v="0"/>
    <n v="0"/>
    <n v="0"/>
    <n v="0"/>
    <n v="0"/>
    <n v="0"/>
    <n v="800000000"/>
    <n v="0"/>
    <n v="0"/>
    <n v="0"/>
    <n v="0"/>
    <n v="0"/>
    <n v="0"/>
    <n v="800000000"/>
  </r>
  <r>
    <x v="21"/>
    <x v="21"/>
    <s v="BP26001293"/>
    <s v="Fortalecimiento de Mecanismos de Financiación para el crecimiento de las Mipymes de Santiago de Cali"/>
    <s v="BP260012931010104"/>
    <s v="Realizar monitoreo al fortalecimiento técnico y financiero de los emprendedores  innovador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1"/>
    <s v="FOMENTO AL EMPRENDIMIENTO"/>
    <n v="4401002"/>
    <s v="Emprendimientos innovadores y de alto impacto."/>
    <x v="314"/>
    <s v="Vehículos de financiación tradicionales y no tradicionales desarrollados para apoyar emprendimientos innovadores y de alto impacto en etapa temprana "/>
    <n v="45000000"/>
    <n v="0"/>
    <n v="0"/>
    <n v="0"/>
    <n v="0"/>
    <n v="0"/>
    <n v="0"/>
    <n v="45000000"/>
    <n v="0"/>
    <n v="0"/>
    <n v="0"/>
    <n v="0"/>
    <n v="0"/>
    <n v="0"/>
    <n v="45000000"/>
  </r>
  <r>
    <x v="21"/>
    <x v="21"/>
    <s v="BP26001293"/>
    <s v="Fortalecimiento de Mecanismos de Financiación para el crecimiento de las Mipymes de Santiago de Cali"/>
    <s v="BP260012931020101"/>
    <s v="Conectar a los emprendimientos innovadores con mecanismos de financiac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1"/>
    <s v="FOMENTO AL EMPRENDIMIENTO"/>
    <n v="4401002"/>
    <s v="Emprendimientos innovadores y de alto impacto."/>
    <x v="314"/>
    <s v="Vehículos de financiación tradicionales y no tradicionales desarrollados para apoyar emprendimientos innovadores y de alto impacto en etapa temprana "/>
    <n v="45000000"/>
    <n v="0"/>
    <n v="0"/>
    <n v="0"/>
    <n v="0"/>
    <n v="0"/>
    <n v="0"/>
    <n v="45000000"/>
    <n v="0"/>
    <n v="0"/>
    <n v="0"/>
    <n v="0"/>
    <n v="0"/>
    <n v="0"/>
    <n v="45000000"/>
  </r>
  <r>
    <x v="21"/>
    <x v="21"/>
    <s v="BP26001293"/>
    <s v="Fortalecimiento de Mecanismos de Financiación para el crecimiento de las Mipymes de Santiago de Cali"/>
    <s v="BP260012931020102"/>
    <s v="Realizar el fogueo a los emprendimientos innovadores con la red de capital como mecanismo de financiac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1"/>
    <s v="FOMENTO AL EMPRENDIMIENTO"/>
    <n v="4401002"/>
    <s v="Emprendimientos innovadores y de alto impacto."/>
    <x v="314"/>
    <s v="Vehículos de financiación tradicionales y no tradicionales desarrollados para apoyar emprendimientos innovadores y de alto impacto en etapa temprana "/>
    <n v="100000000"/>
    <n v="0"/>
    <n v="0"/>
    <n v="0"/>
    <n v="0"/>
    <n v="0"/>
    <n v="0"/>
    <n v="100000000"/>
    <n v="0"/>
    <n v="0"/>
    <n v="0"/>
    <n v="0"/>
    <n v="0"/>
    <n v="0"/>
    <n v="100000000"/>
  </r>
  <r>
    <x v="21"/>
    <x v="21"/>
    <s v="BP26001396"/>
    <s v="Fortalecimiento de capacidades de desarrollo competitivo para los emprendimientos y microempresas de Santiago de Cali"/>
    <s v="BP260013961010101"/>
    <s v="Identificar las temáticas de la metodología a desarrollar para el fortalecimiento de microempres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4500000"/>
    <n v="0"/>
    <n v="0"/>
    <n v="0"/>
    <n v="0"/>
    <n v="0"/>
    <n v="0"/>
    <n v="4500000"/>
    <n v="0"/>
    <n v="0"/>
    <n v="0"/>
    <n v="0"/>
    <n v="0"/>
    <n v="0"/>
    <n v="4500000"/>
  </r>
  <r>
    <x v="21"/>
    <x v="21"/>
    <s v="BP26001396"/>
    <s v="Fortalecimiento de capacidades de desarrollo competitivo para los emprendimientos y microempresas de Santiago de Cali"/>
    <s v="BP260013961010102"/>
    <s v="Diseñar los módulos académicos orientados en el fortalecimiento de microempresas"/>
    <m/>
    <m/>
    <s v="2-3040301"/>
    <s v="Diseños para Levantamiento de información para procesamient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17333333"/>
    <n v="0"/>
    <n v="0"/>
    <n v="0"/>
    <n v="0"/>
    <n v="0"/>
    <n v="0"/>
    <n v="17333333"/>
    <n v="0"/>
    <n v="0"/>
    <n v="0"/>
    <n v="0"/>
    <n v="0"/>
    <n v="0"/>
    <n v="17333333"/>
  </r>
  <r>
    <x v="21"/>
    <x v="21"/>
    <s v="BP26001396"/>
    <s v="Fortalecimiento de capacidades de desarrollo competitivo para los emprendimientos y microempresas de Santiago de Cali"/>
    <s v="BP260013961010201"/>
    <s v="Identificar a los microempresarios que se beneficiaran con los procesos de fortalecimiento empresari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3000000"/>
    <n v="0"/>
    <n v="0"/>
    <n v="0"/>
    <n v="0"/>
    <n v="0"/>
    <n v="0"/>
    <n v="3000000"/>
    <n v="0"/>
    <n v="0"/>
    <n v="0"/>
    <n v="0"/>
    <n v="0"/>
    <n v="0"/>
    <n v="3000000"/>
  </r>
  <r>
    <x v="21"/>
    <x v="21"/>
    <s v="BP26001396"/>
    <s v="Fortalecimiento de capacidades de desarrollo competitivo para los emprendimientos y microempresas de Santiago de Cali"/>
    <s v="BP260013961010202"/>
    <s v="Ejecutar procesos de formación en desarrollo empresarial a microempresari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161666667"/>
    <n v="0"/>
    <n v="0"/>
    <n v="0"/>
    <n v="0"/>
    <n v="0"/>
    <n v="0"/>
    <n v="161666667"/>
    <n v="0"/>
    <n v="0"/>
    <n v="0"/>
    <n v="0"/>
    <n v="0"/>
    <n v="0"/>
    <n v="161666667"/>
  </r>
  <r>
    <x v="21"/>
    <x v="21"/>
    <s v="BP26001396"/>
    <s v="Fortalecimiento de capacidades de desarrollo competitivo para los emprendimientos y microempresas de Santiago de Cali"/>
    <s v="BP260013961020101"/>
    <s v="Diseñar la estrategia de visibilización de empresarios y/o emprendedores para conectar su oferta con mercados y/o clientes potenciales"/>
    <m/>
    <m/>
    <s v="2-3040301"/>
    <s v="Diseños para Levantamiento de información para procesamient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19000000"/>
    <n v="0"/>
    <n v="0"/>
    <n v="0"/>
    <n v="0"/>
    <n v="0"/>
    <n v="0"/>
    <n v="19000000"/>
    <n v="0"/>
    <n v="0"/>
    <n v="0"/>
    <n v="0"/>
    <n v="0"/>
    <n v="0"/>
    <n v="19000000"/>
  </r>
  <r>
    <x v="21"/>
    <x v="21"/>
    <s v="BP26001396"/>
    <s v="Fortalecimiento de capacidades de desarrollo competitivo para los emprendimientos y microempresas de Santiago de Cali"/>
    <s v="BP260013961020102"/>
    <s v="Diseñar un plan táctico de comunicaciones y mercadeo para la estrategia de visibilización con mercados y/o clientes potenciales"/>
    <m/>
    <m/>
    <s v="2-3040301"/>
    <s v="Diseños para Levantamiento de información para procesamient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14000000"/>
    <n v="0"/>
    <n v="0"/>
    <n v="0"/>
    <n v="0"/>
    <n v="0"/>
    <n v="0"/>
    <n v="14000000"/>
    <n v="0"/>
    <n v="0"/>
    <n v="0"/>
    <n v="0"/>
    <n v="0"/>
    <n v="0"/>
    <n v="14000000"/>
  </r>
  <r>
    <x v="21"/>
    <x v="21"/>
    <s v="BP26001396"/>
    <s v="Fortalecimiento de capacidades de desarrollo competitivo para los emprendimientos y microempresas de Santiago de Cali"/>
    <s v="BP260013961020103"/>
    <s v="Ejecutar iniciativas de visibilización con mercados y/o clientes potencial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30000000"/>
    <n v="0"/>
    <n v="0"/>
    <n v="0"/>
    <n v="0"/>
    <n v="0"/>
    <n v="0"/>
    <n v="30000000"/>
    <n v="0"/>
    <n v="0"/>
    <n v="0"/>
    <n v="0"/>
    <n v="0"/>
    <n v="0"/>
    <n v="30000000"/>
  </r>
  <r>
    <x v="21"/>
    <x v="21"/>
    <s v="BP26001396"/>
    <s v="Fortalecimiento de capacidades de desarrollo competitivo para los emprendimientos y microempresas de Santiago de Cali"/>
    <s v="BP260013961020201"/>
    <s v="Diseñar la estrategia de visibilización de empresarios y/o emprendedores para conectarlos con mecanismos de financiación"/>
    <m/>
    <m/>
    <s v="2-3040301"/>
    <s v="Diseños para Levantamiento de información para procesamient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6500000"/>
    <n v="0"/>
    <n v="0"/>
    <n v="0"/>
    <n v="0"/>
    <n v="0"/>
    <n v="0"/>
    <n v="6500000"/>
    <n v="0"/>
    <n v="0"/>
    <n v="0"/>
    <n v="0"/>
    <n v="0"/>
    <n v="0"/>
    <n v="6500000"/>
  </r>
  <r>
    <x v="21"/>
    <x v="21"/>
    <s v="BP26001396"/>
    <s v="Fortalecimiento de capacidades de desarrollo competitivo para los emprendimientos y microempresas de Santiago de Cali"/>
    <s v="BP260013961020202"/>
    <s v="Diseñar un plan táctico de comunicaciones y mercadeo para la estrategia de visibilización con mecanismos de financiación"/>
    <m/>
    <m/>
    <s v="2-3040301"/>
    <s v="Diseños para Levantamiento de información para procesamient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14000000"/>
    <n v="0"/>
    <n v="0"/>
    <n v="0"/>
    <n v="0"/>
    <n v="0"/>
    <n v="0"/>
    <n v="14000000"/>
    <n v="0"/>
    <n v="0"/>
    <n v="0"/>
    <n v="0"/>
    <n v="0"/>
    <n v="0"/>
    <n v="14000000"/>
  </r>
  <r>
    <x v="21"/>
    <x v="21"/>
    <s v="BP26001396"/>
    <s v="Fortalecimiento de capacidades de desarrollo competitivo para los emprendimientos y microempresas de Santiago de Cali"/>
    <s v="BP260013961020203"/>
    <s v="Ejecutar iniciativas de visibilización con mecanismos de financiac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5"/>
    <s v="Mipymes fortalecidas en capacidades técnicas y comerciales e"/>
    <n v="30000000"/>
    <n v="0"/>
    <n v="0"/>
    <n v="0"/>
    <n v="0"/>
    <n v="0"/>
    <n v="0"/>
    <n v="30000000"/>
    <n v="0"/>
    <n v="0"/>
    <n v="0"/>
    <n v="0"/>
    <n v="0"/>
    <n v="0"/>
    <n v="30000000"/>
  </r>
  <r>
    <x v="21"/>
    <x v="21"/>
    <s v="BP26001392"/>
    <s v="Fortalecimiento  del ecosistema empresarial de Santiago de Cali"/>
    <s v="BP260013921010101"/>
    <s v="Diseñar la plataforma digital de visibilización de programas, rutas y entidades de apoyo del sistema de desarrollo empresarial"/>
    <m/>
    <m/>
    <s v="2-3040301"/>
    <s v="Diseños para Levantamiento de información para procesamient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61000000"/>
    <n v="0"/>
    <n v="0"/>
    <n v="0"/>
    <n v="0"/>
    <n v="0"/>
    <n v="0"/>
    <n v="61000000"/>
    <n v="0"/>
    <n v="0"/>
    <n v="0"/>
    <n v="0"/>
    <n v="0"/>
    <n v="0"/>
    <n v="61000000"/>
  </r>
  <r>
    <x v="21"/>
    <x v="21"/>
    <s v="BP26001392"/>
    <s v="Fortalecimiento  del ecosistema empresarial de Santiago de Cali"/>
    <s v="BP260013921010102"/>
    <s v="Realizar el mantenimiento a la plataforma digital de visibilización de programas, rutas y entidades de apoyo del sistema de desarrollo empresari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4000000"/>
    <n v="0"/>
    <n v="0"/>
    <n v="0"/>
    <n v="0"/>
    <n v="0"/>
    <n v="0"/>
    <n v="4000000"/>
    <n v="0"/>
    <n v="0"/>
    <n v="0"/>
    <n v="0"/>
    <n v="0"/>
    <n v="0"/>
    <n v="4000000"/>
  </r>
  <r>
    <x v="21"/>
    <x v="21"/>
    <s v="BP26001392"/>
    <s v="Fortalecimiento  del ecosistema empresarial de Santiago de Cali"/>
    <s v="BP260013921010103"/>
    <s v="Realizar la estrategia de mercadeo y comunicaciones para la plataforma digit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16000000"/>
    <n v="0"/>
    <n v="0"/>
    <n v="0"/>
    <n v="0"/>
    <n v="0"/>
    <n v="0"/>
    <n v="16000000"/>
    <n v="0"/>
    <n v="0"/>
    <n v="0"/>
    <n v="0"/>
    <n v="0"/>
    <n v="0"/>
    <n v="16000000"/>
  </r>
  <r>
    <x v="21"/>
    <x v="21"/>
    <s v="BP26001392"/>
    <s v="Fortalecimiento  del ecosistema empresarial de Santiago de Cali"/>
    <s v="BP260013921010107"/>
    <s v="Realizar seguimiento y medición de indicadores de la plataforma digit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1500000"/>
    <n v="0"/>
    <n v="0"/>
    <n v="0"/>
    <n v="0"/>
    <n v="0"/>
    <n v="0"/>
    <n v="1500000"/>
    <n v="0"/>
    <n v="0"/>
    <n v="0"/>
    <n v="0"/>
    <n v="0"/>
    <n v="0"/>
    <n v="1500000"/>
  </r>
  <r>
    <x v="21"/>
    <x v="21"/>
    <s v="BP26001392"/>
    <s v="Fortalecimiento  del ecosistema empresarial de Santiago de Cali"/>
    <s v="BP260013921010201"/>
    <s v="Realizar la conceptualización de eventos tipo Hackatón de resolución de retos empresarial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3000000"/>
    <n v="0"/>
    <n v="0"/>
    <n v="0"/>
    <n v="0"/>
    <n v="0"/>
    <n v="0"/>
    <n v="3000000"/>
    <n v="0"/>
    <n v="0"/>
    <n v="0"/>
    <n v="0"/>
    <n v="0"/>
    <n v="0"/>
    <n v="3000000"/>
  </r>
  <r>
    <x v="21"/>
    <x v="21"/>
    <s v="BP26001392"/>
    <s v="Fortalecimiento  del ecosistema empresarial de Santiago de Cali"/>
    <s v="BP260013921010202"/>
    <s v="Elaborar estrategia de convocatoria y participación de Pymes que aportarían los retos empresariales en cada Hackat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6000000"/>
    <n v="0"/>
    <n v="0"/>
    <n v="0"/>
    <n v="0"/>
    <n v="0"/>
    <n v="0"/>
    <n v="6000000"/>
    <n v="0"/>
    <n v="0"/>
    <n v="0"/>
    <n v="0"/>
    <n v="0"/>
    <n v="0"/>
    <n v="6000000"/>
  </r>
  <r>
    <x v="21"/>
    <x v="21"/>
    <s v="BP26001392"/>
    <s v="Fortalecimiento  del ecosistema empresarial de Santiago de Cali"/>
    <s v="BP260013921010203"/>
    <s v="Realizar la estrategia de mercadeo y comunicaciones para atraer los emprendimientos dinámicos a cada uno de los Hackaton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8600000"/>
    <n v="0"/>
    <n v="0"/>
    <n v="0"/>
    <n v="0"/>
    <n v="0"/>
    <n v="0"/>
    <n v="8600000"/>
    <n v="0"/>
    <n v="0"/>
    <n v="0"/>
    <n v="0"/>
    <n v="0"/>
    <n v="0"/>
    <n v="8600000"/>
  </r>
  <r>
    <x v="21"/>
    <x v="21"/>
    <s v="BP26001392"/>
    <s v="Fortalecimiento  del ecosistema empresarial de Santiago de Cali"/>
    <s v="BP260013921010204"/>
    <s v="Elaborar estrategia de convocatoria y participación de las entidades de apoyo y fortalecimiento empresarial de la ciudad para cada uno de los Hackaton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15000000"/>
    <n v="0"/>
    <n v="0"/>
    <n v="0"/>
    <n v="0"/>
    <n v="0"/>
    <n v="0"/>
    <n v="15000000"/>
    <n v="0"/>
    <n v="0"/>
    <n v="0"/>
    <n v="0"/>
    <n v="0"/>
    <n v="0"/>
    <n v="15000000"/>
  </r>
  <r>
    <x v="21"/>
    <x v="21"/>
    <s v="BP26001392"/>
    <s v="Fortalecimiento  del ecosistema empresarial de Santiago de Cali"/>
    <s v="BP260013921010205"/>
    <s v="Realizar eventos tipo Hackatón para resolución de retos de medianas y/o grandes empres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15270000"/>
    <n v="0"/>
    <n v="0"/>
    <n v="0"/>
    <n v="0"/>
    <n v="0"/>
    <n v="0"/>
    <n v="15270000"/>
    <n v="0"/>
    <n v="0"/>
    <n v="0"/>
    <n v="0"/>
    <n v="0"/>
    <n v="0"/>
    <n v="15270000"/>
  </r>
  <r>
    <x v="21"/>
    <x v="21"/>
    <s v="BP26001392"/>
    <s v="Fortalecimiento  del ecosistema empresarial de Santiago de Cali"/>
    <s v="BP260013921010206"/>
    <s v="Elaborar metodología de seguimiento y medición de indicadores de los hackaton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35100000"/>
    <n v="0"/>
    <n v="0"/>
    <n v="0"/>
    <n v="0"/>
    <n v="0"/>
    <n v="0"/>
    <n v="35100000"/>
    <n v="0"/>
    <n v="0"/>
    <n v="0"/>
    <n v="0"/>
    <n v="0"/>
    <n v="0"/>
    <n v="35100000"/>
  </r>
  <r>
    <x v="21"/>
    <x v="21"/>
    <s v="BP26001392"/>
    <s v="Fortalecimiento  del ecosistema empresarial de Santiago de Cali"/>
    <s v="BP260013921020102"/>
    <s v="Realizar la identificación de las necesidades de los programas de incubación de instituciones de educación superior"/>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20000000"/>
    <n v="0"/>
    <n v="0"/>
    <n v="0"/>
    <n v="0"/>
    <n v="0"/>
    <n v="0"/>
    <n v="20000000"/>
    <n v="0"/>
    <n v="0"/>
    <n v="0"/>
    <n v="0"/>
    <n v="0"/>
    <n v="0"/>
    <n v="20000000"/>
  </r>
  <r>
    <x v="21"/>
    <x v="21"/>
    <s v="BP26001392"/>
    <s v="Fortalecimiento  del ecosistema empresarial de Santiago de Cali"/>
    <s v="BP260013921020103"/>
    <s v="Ejecutar un programa de fortalecimiento y cierre de brechas para programas de incubación de instituciones de educación superior"/>
    <m/>
    <m/>
    <s v="2-3040301"/>
    <s v="Diseños para Levantamiento de información para procesamient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72250000"/>
    <n v="0"/>
    <n v="0"/>
    <n v="0"/>
    <n v="0"/>
    <n v="0"/>
    <n v="0"/>
    <n v="72250000"/>
    <n v="0"/>
    <n v="0"/>
    <n v="0"/>
    <n v="0"/>
    <n v="0"/>
    <n v="0"/>
    <n v="72250000"/>
  </r>
  <r>
    <x v="21"/>
    <x v="21"/>
    <s v="BP26001392"/>
    <s v="Fortalecimiento  del ecosistema empresarial de Santiago de Cali"/>
    <s v="BP260013921020104"/>
    <s v="Elaborar metodología de seguimiento y medición de resultados de los programas de incubac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34000000"/>
    <n v="0"/>
    <n v="0"/>
    <n v="0"/>
    <n v="0"/>
    <n v="0"/>
    <n v="0"/>
    <n v="34000000"/>
    <n v="0"/>
    <n v="0"/>
    <n v="0"/>
    <n v="0"/>
    <n v="0"/>
    <n v="0"/>
    <n v="34000000"/>
  </r>
  <r>
    <x v="21"/>
    <x v="21"/>
    <s v="BP26001392"/>
    <s v="Fortalecimiento  del ecosistema empresarial de Santiago de Cali"/>
    <s v="BP260013921020202"/>
    <s v="Elaborar el diseño de programas de aceleración para emprendimientos y empresas"/>
    <m/>
    <m/>
    <s v="2-3040301"/>
    <s v="Diseños para Levantamiento de información para procesamient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15000000"/>
    <n v="0"/>
    <n v="0"/>
    <n v="0"/>
    <n v="0"/>
    <n v="0"/>
    <n v="0"/>
    <n v="15000000"/>
    <n v="0"/>
    <n v="0"/>
    <n v="0"/>
    <n v="0"/>
    <n v="0"/>
    <n v="0"/>
    <n v="15000000"/>
  </r>
  <r>
    <x v="21"/>
    <x v="21"/>
    <s v="BP26001392"/>
    <s v="Fortalecimiento  del ecosistema empresarial de Santiago de Cali"/>
    <s v="BP260013921020203"/>
    <s v="Realizar la implementación de los programas de aceleración para emprendimientos y empresas de sectores estratégic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6"/>
    <s v=" Empresas apoyadas a través de programas de incubación y aceleración"/>
    <n v="93280000"/>
    <n v="0"/>
    <n v="0"/>
    <n v="0"/>
    <n v="0"/>
    <n v="0"/>
    <n v="0"/>
    <n v="93280000"/>
    <n v="0"/>
    <n v="0"/>
    <n v="0"/>
    <n v="0"/>
    <n v="0"/>
    <n v="0"/>
    <n v="93280000"/>
  </r>
  <r>
    <x v="21"/>
    <x v="21"/>
    <s v="BP26002061"/>
    <s v="Desarrollo de encadenamientos productivos articulados a iniciativas de responsabilidad social empresarial e innovación en Santiago de Cali"/>
    <s v="BP260020611010101"/>
    <s v="Asistir técnicamente a los productores urbanos en los procesos de producción y transformación productiva"/>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7"/>
    <s v=" Iniciativas de responsabilidad social empresarial e innovación social"/>
    <n v="78728666"/>
    <n v="0"/>
    <n v="0"/>
    <n v="0"/>
    <n v="0"/>
    <n v="0"/>
    <n v="0"/>
    <n v="78728666"/>
    <n v="0"/>
    <n v="0"/>
    <n v="0"/>
    <n v="0"/>
    <n v="0"/>
    <n v="0"/>
    <n v="78728666"/>
  </r>
  <r>
    <x v="21"/>
    <x v="21"/>
    <s v="BP26002061"/>
    <s v="Desarrollo de encadenamientos productivos articulados a iniciativas de responsabilidad social empresarial e innovación en Santiago de Cali"/>
    <s v="BP260020611010102"/>
    <s v="Asistir técnicamente a los productores rurales en los procesos de producción agroecológica y turismo de naturaleza"/>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7"/>
    <s v=" Iniciativas de responsabilidad social empresarial e innovación social"/>
    <n v="78846786"/>
    <n v="0"/>
    <n v="0"/>
    <n v="0"/>
    <n v="0"/>
    <n v="0"/>
    <n v="0"/>
    <n v="78846786"/>
    <n v="0"/>
    <n v="0"/>
    <n v="0"/>
    <n v="0"/>
    <n v="0"/>
    <n v="0"/>
    <n v="78846786"/>
  </r>
  <r>
    <x v="21"/>
    <x v="21"/>
    <s v="BP26002061"/>
    <s v="Desarrollo de encadenamientos productivos articulados a iniciativas de responsabilidad social empresarial e innovación en Santiago de Cali"/>
    <s v="BP260020611010103"/>
    <s v="Apoyar procesos de asociatividad en las unidades productivas rural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7"/>
    <s v=" Iniciativas de responsabilidad social empresarial e innovación social"/>
    <n v="35315388"/>
    <n v="0"/>
    <n v="0"/>
    <n v="0"/>
    <n v="0"/>
    <n v="0"/>
    <n v="0"/>
    <n v="35315388"/>
    <n v="0"/>
    <n v="0"/>
    <n v="0"/>
    <n v="0"/>
    <n v="0"/>
    <n v="0"/>
    <n v="35315388"/>
  </r>
  <r>
    <x v="21"/>
    <x v="21"/>
    <s v="BP26002061"/>
    <s v="Desarrollo de encadenamientos productivos articulados a iniciativas de responsabilidad social empresarial e innovación en Santiago de Cali"/>
    <s v="BP260020611020101"/>
    <s v="Identificar programas de responsabilidad social empresarial y desarrollos productiv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7"/>
    <s v=" Iniciativas de responsabilidad social empresarial e innovación social"/>
    <n v="5000000"/>
    <n v="0"/>
    <n v="0"/>
    <n v="0"/>
    <n v="0"/>
    <n v="0"/>
    <n v="0"/>
    <n v="5000000"/>
    <n v="0"/>
    <n v="0"/>
    <n v="0"/>
    <n v="0"/>
    <n v="0"/>
    <n v="0"/>
    <n v="5000000"/>
  </r>
  <r>
    <x v="21"/>
    <x v="21"/>
    <s v="BP26002061"/>
    <s v="Desarrollo de encadenamientos productivos articulados a iniciativas de responsabilidad social empresarial e innovación en Santiago de Cali"/>
    <s v="BP260020611020102"/>
    <s v="Propiciar espacios de encuentro de la oferta productiva y de los programas de innovación social y responsabilidad social empresarial con las unidades productivas rurales y urban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7"/>
    <s v=" Iniciativas de responsabilidad social empresarial e innovación social"/>
    <n v="21000000"/>
    <n v="0"/>
    <n v="0"/>
    <n v="0"/>
    <n v="0"/>
    <n v="0"/>
    <n v="0"/>
    <n v="21000000"/>
    <n v="0"/>
    <n v="0"/>
    <n v="0"/>
    <n v="0"/>
    <n v="0"/>
    <n v="0"/>
    <n v="21000000"/>
  </r>
  <r>
    <x v="21"/>
    <x v="21"/>
    <s v="BP26002061"/>
    <s v="Desarrollo de encadenamientos productivos articulados a iniciativas de responsabilidad social empresarial e innovación en Santiago de Cali"/>
    <s v="BP260020611020103"/>
    <s v="Realizar seguimiento y control del proyec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2"/>
    <s v="FORTALECIMIENTO EMPRESARIAL"/>
    <n v="4402001"/>
    <s v="Impulso a las Mipymes y a la gran empresa."/>
    <x v="317"/>
    <s v=" Iniciativas de responsabilidad social empresarial e innovación social"/>
    <n v="81109160"/>
    <n v="0"/>
    <n v="0"/>
    <n v="0"/>
    <n v="0"/>
    <n v="0"/>
    <n v="0"/>
    <n v="81109160"/>
    <n v="0"/>
    <n v="0"/>
    <n v="0"/>
    <n v="0"/>
    <n v="0"/>
    <n v="0"/>
    <n v="81109160"/>
  </r>
  <r>
    <x v="21"/>
    <x v="21"/>
    <s v="BP26001295"/>
    <s v="Fortalecimiento de la promoción de la inversión nacional e internacional de Santiago de Cali"/>
    <s v="BP260012951010101"/>
    <s v="Actualizar las empresas nacionales y extranjeras con potencial de invers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120000000"/>
    <n v="0"/>
    <n v="0"/>
    <n v="0"/>
    <n v="0"/>
    <n v="0"/>
    <n v="0"/>
    <n v="120000000"/>
    <n v="0"/>
    <n v="0"/>
    <n v="0"/>
    <n v="0"/>
    <n v="0"/>
    <n v="0"/>
    <n v="120000000"/>
  </r>
  <r>
    <x v="21"/>
    <x v="21"/>
    <s v="BP26001295"/>
    <s v="Fortalecimiento de la promoción de la inversión nacional e internacional de Santiago de Cali"/>
    <s v="BP260012951010102"/>
    <s v="Consolidar información sobre la situación socioeconómica y productiva de Cali"/>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35000000"/>
    <n v="0"/>
    <n v="0"/>
    <n v="0"/>
    <n v="0"/>
    <n v="0"/>
    <n v="0"/>
    <n v="35000000"/>
    <n v="0"/>
    <n v="0"/>
    <n v="0"/>
    <n v="0"/>
    <n v="0"/>
    <n v="0"/>
    <n v="35000000"/>
  </r>
  <r>
    <x v="21"/>
    <x v="21"/>
    <s v="BP26001295"/>
    <s v="Fortalecimiento de la promoción de la inversión nacional e internacional de Santiago de Cali"/>
    <s v="BP260012951010103"/>
    <s v="Identificar y priorizar los destinos comerciales para la internacionalización de Cali como destino de negoci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13750000"/>
    <n v="0"/>
    <n v="0"/>
    <n v="0"/>
    <n v="0"/>
    <n v="0"/>
    <n v="0"/>
    <n v="13750000"/>
    <n v="0"/>
    <n v="0"/>
    <n v="0"/>
    <n v="0"/>
    <n v="0"/>
    <n v="0"/>
    <n v="13750000"/>
  </r>
  <r>
    <x v="21"/>
    <x v="21"/>
    <s v="BP26001295"/>
    <s v="Fortalecimiento de la promoción de la inversión nacional e internacional de Santiago de Cali"/>
    <s v="BP260012951010104"/>
    <s v="Identificar las ventajas competitivas de los sectores priorizados para promoción ciudad como destino de invers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135042500"/>
    <n v="0"/>
    <n v="0"/>
    <n v="0"/>
    <n v="0"/>
    <n v="0"/>
    <n v="0"/>
    <n v="135042500"/>
    <n v="0"/>
    <n v="0"/>
    <n v="0"/>
    <n v="0"/>
    <n v="0"/>
    <n v="0"/>
    <n v="135042500"/>
  </r>
  <r>
    <x v="21"/>
    <x v="21"/>
    <s v="BP26001295"/>
    <s v="Fortalecimiento de la promoción de la inversión nacional e internacional de Santiago de Cali"/>
    <s v="BP260012951010105"/>
    <s v="Elaborar informe con la actualización de estudio de mercado de destinos y sectores priorizados para la internacionalizac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20000000"/>
    <n v="0"/>
    <n v="0"/>
    <n v="0"/>
    <n v="0"/>
    <n v="0"/>
    <n v="0"/>
    <n v="20000000"/>
    <n v="0"/>
    <n v="0"/>
    <n v="0"/>
    <n v="0"/>
    <n v="0"/>
    <n v="0"/>
    <n v="20000000"/>
  </r>
  <r>
    <x v="21"/>
    <x v="21"/>
    <s v="BP26001295"/>
    <s v="Fortalecimiento de la promoción de la inversión nacional e internacional de Santiago de Cali"/>
    <s v="BP260012951010201"/>
    <s v="Realizar reuniones con multiplicadores para apoyar la coordinación mision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19787500"/>
    <n v="0"/>
    <n v="0"/>
    <n v="0"/>
    <n v="0"/>
    <n v="0"/>
    <n v="0"/>
    <n v="19787500"/>
    <n v="0"/>
    <n v="0"/>
    <n v="0"/>
    <n v="0"/>
    <n v="0"/>
    <n v="0"/>
    <n v="19787500"/>
  </r>
  <r>
    <x v="21"/>
    <x v="21"/>
    <s v="BP26001295"/>
    <s v="Fortalecimiento de la promoción de la inversión nacional e internacional de Santiago de Cali"/>
    <s v="BP260012951010202"/>
    <s v="Visitar empresas previamente identificadas con potencial de inversión en la ciudad"/>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88200000"/>
    <n v="0"/>
    <n v="0"/>
    <n v="0"/>
    <n v="0"/>
    <n v="0"/>
    <n v="0"/>
    <n v="88200000"/>
    <n v="0"/>
    <n v="0"/>
    <n v="0"/>
    <n v="0"/>
    <n v="0"/>
    <n v="0"/>
    <n v="88200000"/>
  </r>
  <r>
    <x v="21"/>
    <x v="21"/>
    <s v="BP26001295"/>
    <s v="Fortalecimiento de la promoción de la inversión nacional e internacional de Santiago de Cali"/>
    <s v="BP260012951010203"/>
    <s v="Brindar atención a las empresas extranjeras y nacionales que visiten a Cali ciudad reg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66600000"/>
    <n v="0"/>
    <n v="0"/>
    <n v="0"/>
    <n v="0"/>
    <n v="0"/>
    <n v="0"/>
    <n v="66600000"/>
    <n v="0"/>
    <n v="0"/>
    <n v="0"/>
    <n v="0"/>
    <n v="0"/>
    <n v="0"/>
    <n v="66600000"/>
  </r>
  <r>
    <x v="21"/>
    <x v="21"/>
    <s v="BP26001295"/>
    <s v="Fortalecimiento de la promoción de la inversión nacional e internacional de Santiago de Cali"/>
    <s v="BP260012951010204"/>
    <s v="Participar en espacios nacionales e internacionales que fomenten el fortalecimiento de apuestas productivas para la ciudad"/>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30000000"/>
    <n v="0"/>
    <n v="0"/>
    <n v="0"/>
    <n v="0"/>
    <n v="0"/>
    <n v="0"/>
    <n v="30000000"/>
    <n v="0"/>
    <n v="0"/>
    <n v="0"/>
    <n v="0"/>
    <n v="0"/>
    <n v="0"/>
    <n v="30000000"/>
  </r>
  <r>
    <x v="21"/>
    <x v="21"/>
    <s v="BP26001295"/>
    <s v="Fortalecimiento de la promoción de la inversión nacional e internacional de Santiago de Cali"/>
    <s v="BP260012951010205"/>
    <s v="Desarrollar evento que permita promocionar a Cali como destino de negocios a nivel Nacional e Internacion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205450000"/>
    <n v="0"/>
    <n v="0"/>
    <n v="0"/>
    <n v="0"/>
    <n v="0"/>
    <n v="0"/>
    <n v="205450000"/>
    <n v="0"/>
    <n v="0"/>
    <n v="0"/>
    <n v="0"/>
    <n v="0"/>
    <n v="0"/>
    <n v="205450000"/>
  </r>
  <r>
    <x v="21"/>
    <x v="21"/>
    <s v="BP26001295"/>
    <s v="Fortalecimiento de la promoción de la inversión nacional e internacional de Santiago de Cali"/>
    <s v="BP260012951010206"/>
    <s v="Desarrollar viaje de familiarización con periodistas internacionales interesados en conocer las ventajas competitivas de la ciudad como destino de negoci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56100000"/>
    <n v="0"/>
    <n v="0"/>
    <n v="0"/>
    <n v="0"/>
    <n v="0"/>
    <n v="0"/>
    <n v="56100000"/>
    <n v="0"/>
    <n v="0"/>
    <n v="0"/>
    <n v="0"/>
    <n v="0"/>
    <n v="0"/>
    <n v="56100000"/>
  </r>
  <r>
    <x v="21"/>
    <x v="21"/>
    <s v="BP26001295"/>
    <s v="Fortalecimiento de la promoción de la inversión nacional e internacional de Santiago de Cali"/>
    <s v="BP260012951020101"/>
    <s v="Apoyar logísticamente evento (s) que permita promocionar los sectores priorizados de la ciudad"/>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136500000"/>
    <n v="0"/>
    <n v="0"/>
    <n v="0"/>
    <n v="0"/>
    <n v="0"/>
    <n v="0"/>
    <n v="136500000"/>
    <n v="0"/>
    <n v="0"/>
    <n v="0"/>
    <n v="0"/>
    <n v="0"/>
    <n v="0"/>
    <n v="136500000"/>
  </r>
  <r>
    <x v="21"/>
    <x v="21"/>
    <s v="BP26001295"/>
    <s v="Fortalecimiento de la promoción de la inversión nacional e internacional de Santiago de Cali"/>
    <s v="BP260012951020102"/>
    <s v="Realizar el informe del even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10070000"/>
    <n v="0"/>
    <n v="0"/>
    <n v="0"/>
    <n v="0"/>
    <n v="0"/>
    <n v="0"/>
    <n v="10070000"/>
    <n v="0"/>
    <n v="0"/>
    <n v="0"/>
    <n v="0"/>
    <n v="0"/>
    <n v="0"/>
    <n v="10070000"/>
  </r>
  <r>
    <x v="21"/>
    <x v="21"/>
    <s v="BP26001295"/>
    <s v="Fortalecimiento de la promoción de la inversión nacional e internacional de Santiago de Cali"/>
    <s v="BP260012951020103"/>
    <s v="Establecer relaciones institucionales con entidades nacionales e internacional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59500000"/>
    <n v="0"/>
    <n v="0"/>
    <n v="0"/>
    <n v="0"/>
    <n v="0"/>
    <n v="0"/>
    <n v="59500000"/>
    <n v="0"/>
    <n v="0"/>
    <n v="0"/>
    <n v="0"/>
    <n v="0"/>
    <n v="0"/>
    <n v="59500000"/>
  </r>
  <r>
    <x v="21"/>
    <x v="21"/>
    <s v="BP26001295"/>
    <s v="Fortalecimiento de la promoción de la inversión nacional e internacional de Santiago de Cali"/>
    <s v="BP260012951020104"/>
    <s v="Realizar asistencia técnica y acompañamiento en la planeación y ejecución de los eventos de ciudad en los que participe la Secretaría de Desarrollo Económic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103900000"/>
    <n v="0"/>
    <n v="0"/>
    <n v="0"/>
    <n v="0"/>
    <n v="0"/>
    <n v="0"/>
    <n v="103900000"/>
    <n v="0"/>
    <n v="0"/>
    <n v="0"/>
    <n v="0"/>
    <n v="0"/>
    <n v="0"/>
    <n v="103900000"/>
  </r>
  <r>
    <x v="21"/>
    <x v="21"/>
    <s v="BP26001295"/>
    <s v="Fortalecimiento de la promoción de la inversión nacional e internacional de Santiago de Cali"/>
    <s v="BP260012951020201"/>
    <s v="Apoyar iniciativas de marketing de ciudad que permitan promocionar nacional e internacionalmente a Santiago de Cali"/>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2"/>
    <s v="Proyección internacional de Cali como ciudad de eventos de t"/>
    <x v="318"/>
    <s v="Eventos y ferias desarrolladas para promover los sectores de"/>
    <n v="400100000"/>
    <n v="0"/>
    <n v="0"/>
    <n v="0"/>
    <n v="0"/>
    <n v="0"/>
    <n v="0"/>
    <n v="400100000"/>
    <n v="0"/>
    <n v="0"/>
    <n v="0"/>
    <n v="0"/>
    <n v="0"/>
    <n v="0"/>
    <n v="400100000"/>
  </r>
  <r>
    <x v="21"/>
    <x v="21"/>
    <s v="BP26001356"/>
    <s v="Formación en competencias laborales a personas vulnerables para el cierre de brechas con enfoque diferencial en Santiago de Cali"/>
    <s v="BP260013561010101"/>
    <s v="Realizar convocatoria del proyec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16870800"/>
    <n v="0"/>
    <n v="0"/>
    <n v="0"/>
    <n v="0"/>
    <n v="0"/>
    <n v="0"/>
    <n v="16870800"/>
    <n v="0"/>
    <n v="0"/>
    <n v="0"/>
    <n v="0"/>
    <n v="0"/>
    <n v="0"/>
    <n v="16870800"/>
  </r>
  <r>
    <x v="21"/>
    <x v="21"/>
    <s v="BP26001356"/>
    <s v="Formación en competencias laborales a personas vulnerables para el cierre de brechas con enfoque diferencial en Santiago de Cali"/>
    <s v="BP260013561010102"/>
    <s v="Caracterizar la población a través del levantamiento de línea base"/>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58000000"/>
    <n v="0"/>
    <n v="0"/>
    <n v="0"/>
    <n v="0"/>
    <n v="0"/>
    <n v="0"/>
    <n v="58000000"/>
    <n v="0"/>
    <n v="0"/>
    <n v="0"/>
    <n v="0"/>
    <n v="0"/>
    <n v="0"/>
    <n v="58000000"/>
  </r>
  <r>
    <x v="21"/>
    <x v="21"/>
    <s v="BP26001356"/>
    <s v="Formación en competencias laborales a personas vulnerables para el cierre de brechas con enfoque diferencial en Santiago de Cali"/>
    <s v="BP260013561020101"/>
    <s v="Capacitar en competencias laborales a personas vulnerables"/>
    <m/>
    <m/>
    <s v="2-3030101"/>
    <s v="Capacitación Personal del Sector"/>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241704000"/>
    <n v="0"/>
    <n v="0"/>
    <n v="0"/>
    <n v="0"/>
    <n v="0"/>
    <n v="0"/>
    <n v="241704000"/>
    <n v="0"/>
    <n v="0"/>
    <n v="0"/>
    <n v="0"/>
    <n v="0"/>
    <n v="0"/>
    <n v="241704000"/>
  </r>
  <r>
    <x v="21"/>
    <x v="21"/>
    <s v="BP26001356"/>
    <s v="Formación en competencias laborales a personas vulnerables para el cierre de brechas con enfoque diferencial en Santiago de Cali"/>
    <s v="BP260013561020102"/>
    <s v="Suministrar apoyo logístico para las capacitaciones en competencias laboral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445554000"/>
    <n v="0"/>
    <n v="0"/>
    <n v="0"/>
    <n v="0"/>
    <n v="0"/>
    <n v="0"/>
    <n v="445554000"/>
    <n v="0"/>
    <n v="0"/>
    <n v="0"/>
    <n v="0"/>
    <n v="0"/>
    <n v="0"/>
    <n v="445554000"/>
  </r>
  <r>
    <x v="21"/>
    <x v="21"/>
    <s v="BP26001356"/>
    <s v="Formación en competencias laborales a personas vulnerables para el cierre de brechas con enfoque diferencial en Santiago de Cali"/>
    <s v="BP260013561020103"/>
    <s v="Realizar evento de clausura del proyec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6783000"/>
    <n v="0"/>
    <n v="0"/>
    <n v="0"/>
    <n v="0"/>
    <n v="0"/>
    <n v="0"/>
    <n v="6783000"/>
    <n v="0"/>
    <n v="0"/>
    <n v="0"/>
    <n v="0"/>
    <n v="0"/>
    <n v="0"/>
    <n v="6783000"/>
  </r>
  <r>
    <x v="21"/>
    <x v="21"/>
    <s v="BP26001356"/>
    <s v="Formación en competencias laborales a personas vulnerables para el cierre de brechas con enfoque diferencial en Santiago de Cali"/>
    <s v="BP260013561030101"/>
    <s v="Realizar acercamiento con las empresas de diferentes sectores productiv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50090000"/>
    <n v="0"/>
    <n v="0"/>
    <n v="0"/>
    <n v="0"/>
    <n v="0"/>
    <n v="0"/>
    <n v="50090000"/>
    <n v="0"/>
    <n v="0"/>
    <n v="0"/>
    <n v="0"/>
    <n v="0"/>
    <n v="0"/>
    <n v="50090000"/>
  </r>
  <r>
    <x v="21"/>
    <x v="21"/>
    <s v="BP26001356"/>
    <s v="Formación en competencias laborales a personas vulnerables para el cierre de brechas con enfoque diferencial en Santiago de Cali"/>
    <s v="BP260013561030102"/>
    <s v="Realizar estrategia de intermediación labor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122250000"/>
    <n v="0"/>
    <n v="0"/>
    <n v="0"/>
    <n v="0"/>
    <n v="0"/>
    <n v="0"/>
    <n v="122250000"/>
    <n v="0"/>
    <n v="0"/>
    <n v="0"/>
    <n v="0"/>
    <n v="0"/>
    <n v="0"/>
    <n v="122250000"/>
  </r>
  <r>
    <x v="21"/>
    <x v="21"/>
    <s v="BP26001356"/>
    <s v="Formación en competencias laborales a personas vulnerables para el cierre de brechas con enfoque diferencial en Santiago de Cali"/>
    <s v="BP260013561030103"/>
    <s v="Realizar interventoría  Técnica, administrativa, jurídica y financiera externa a la ejecución del proyec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58748200"/>
    <n v="0"/>
    <n v="0"/>
    <n v="0"/>
    <n v="0"/>
    <n v="0"/>
    <n v="0"/>
    <n v="58748200"/>
    <n v="0"/>
    <n v="0"/>
    <n v="0"/>
    <n v="0"/>
    <n v="0"/>
    <n v="0"/>
    <n v="58748200"/>
  </r>
  <r>
    <x v="21"/>
    <x v="21"/>
    <s v="BP26001357"/>
    <s v="Desarrollo de la estrategia de empleabilidad para la inclusión laboral con enfoque en bilingüismo a personas vulnerables de Santiago de Cali"/>
    <s v="BP260013571010101"/>
    <s v="Realizar  convocatoria para la formación en idioma inglés y competencias laboral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28413900"/>
    <n v="0"/>
    <n v="0"/>
    <n v="0"/>
    <n v="0"/>
    <n v="0"/>
    <n v="0"/>
    <n v="28413900"/>
    <n v="0"/>
    <n v="0"/>
    <n v="0"/>
    <n v="0"/>
    <n v="0"/>
    <n v="0"/>
    <n v="28413900"/>
  </r>
  <r>
    <x v="21"/>
    <x v="21"/>
    <s v="BP26001357"/>
    <s v="Desarrollo de la estrategia de empleabilidad para la inclusión laboral con enfoque en bilingüismo a personas vulnerables de Santiago de Cali"/>
    <s v="BP260013571010102"/>
    <s v="Realizar la caracterización socioeconómica de los beneficiari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10500000"/>
    <n v="0"/>
    <n v="0"/>
    <n v="0"/>
    <n v="0"/>
    <n v="0"/>
    <n v="0"/>
    <n v="10500000"/>
    <n v="0"/>
    <n v="0"/>
    <n v="0"/>
    <n v="0"/>
    <n v="0"/>
    <n v="0"/>
    <n v="10500000"/>
  </r>
  <r>
    <x v="21"/>
    <x v="21"/>
    <s v="BP26001357"/>
    <s v="Desarrollo de la estrategia de empleabilidad para la inclusión laboral con enfoque en bilingüismo a personas vulnerables de Santiago de Cali"/>
    <s v="BP260013571010103"/>
    <s v="Establecer necesidades de empleo con empresas que vinculan personal con competencias en inglé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76890000"/>
    <n v="0"/>
    <n v="0"/>
    <n v="0"/>
    <n v="0"/>
    <n v="0"/>
    <n v="0"/>
    <n v="76890000"/>
    <n v="0"/>
    <n v="0"/>
    <n v="0"/>
    <n v="0"/>
    <n v="0"/>
    <n v="0"/>
    <n v="76890000"/>
  </r>
  <r>
    <x v="21"/>
    <x v="21"/>
    <s v="BP26001357"/>
    <s v="Desarrollo de la estrategia de empleabilidad para la inclusión laboral con enfoque en bilingüismo a personas vulnerables de Santiago de Cali"/>
    <s v="BP260013571020101"/>
    <s v="Medir las competencias en idioma ingles de los beneficiarios al ingreso al programa"/>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38500000"/>
    <n v="0"/>
    <n v="0"/>
    <n v="0"/>
    <n v="0"/>
    <n v="0"/>
    <n v="0"/>
    <n v="38500000"/>
    <n v="0"/>
    <n v="0"/>
    <n v="0"/>
    <n v="0"/>
    <n v="0"/>
    <n v="0"/>
    <n v="38500000"/>
  </r>
  <r>
    <x v="21"/>
    <x v="21"/>
    <s v="BP26001357"/>
    <s v="Desarrollo de la estrategia de empleabilidad para la inclusión laboral con enfoque en bilingüismo a personas vulnerables de Santiago de Cali"/>
    <s v="BP260013571020102"/>
    <s v="Capacitar en competencias para el trabajo y habilidades en idioma inglés"/>
    <m/>
    <m/>
    <s v="2-3030101"/>
    <s v="Capacitación Personal del Sector"/>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660000000"/>
    <n v="0"/>
    <n v="0"/>
    <n v="0"/>
    <n v="0"/>
    <n v="0"/>
    <n v="0"/>
    <n v="660000000"/>
    <n v="0"/>
    <n v="0"/>
    <n v="0"/>
    <n v="0"/>
    <n v="0"/>
    <n v="0"/>
    <n v="660000000"/>
  </r>
  <r>
    <x v="21"/>
    <x v="21"/>
    <s v="BP26001357"/>
    <s v="Desarrollo de la estrategia de empleabilidad para la inclusión laboral con enfoque en bilingüismo a personas vulnerables de Santiago de Cali"/>
    <s v="BP260013571020103"/>
    <s v="Realizar apoyo logístico para capacitaciones en habilidades dur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388300000"/>
    <n v="0"/>
    <n v="0"/>
    <n v="0"/>
    <n v="0"/>
    <n v="0"/>
    <n v="0"/>
    <n v="388300000"/>
    <n v="0"/>
    <n v="0"/>
    <n v="0"/>
    <n v="0"/>
    <n v="0"/>
    <n v="0"/>
    <n v="388300000"/>
  </r>
  <r>
    <x v="21"/>
    <x v="21"/>
    <s v="BP26001357"/>
    <s v="Desarrollo de la estrategia de empleabilidad para la inclusión laboral con enfoque en bilingüismo a personas vulnerables de Santiago de Cali"/>
    <s v="BP260013571020104"/>
    <s v="Medir las capacidades en inglés generadas en los beneficiari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38500000"/>
    <n v="0"/>
    <n v="0"/>
    <n v="0"/>
    <n v="0"/>
    <n v="0"/>
    <n v="0"/>
    <n v="38500000"/>
    <n v="0"/>
    <n v="0"/>
    <n v="0"/>
    <n v="0"/>
    <n v="0"/>
    <n v="0"/>
    <n v="38500000"/>
  </r>
  <r>
    <x v="21"/>
    <x v="21"/>
    <s v="BP26001357"/>
    <s v="Desarrollo de la estrategia de empleabilidad para la inclusión laboral con enfoque en bilingüismo a personas vulnerables de Santiago de Cali"/>
    <s v="BP260013571020201"/>
    <s v="Realizar acompañamiento psicosocial y vocacional a la población beneficiada"/>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120500000"/>
    <n v="0"/>
    <n v="0"/>
    <n v="0"/>
    <n v="0"/>
    <n v="0"/>
    <n v="0"/>
    <n v="120500000"/>
    <n v="0"/>
    <n v="0"/>
    <n v="0"/>
    <n v="0"/>
    <n v="0"/>
    <n v="0"/>
    <n v="120500000"/>
  </r>
  <r>
    <x v="21"/>
    <x v="21"/>
    <s v="BP26001357"/>
    <s v="Desarrollo de la estrategia de empleabilidad para la inclusión laboral con enfoque en bilingüismo a personas vulnerables de Santiago de Cali"/>
    <s v="BP260013571020202"/>
    <s v="Capacitar en habilidades blandas y competencias para la empleabilidad"/>
    <m/>
    <m/>
    <s v="2-3030101"/>
    <s v="Capacitación Personal del Sector"/>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211200000"/>
    <n v="0"/>
    <n v="0"/>
    <n v="0"/>
    <n v="0"/>
    <n v="0"/>
    <n v="0"/>
    <n v="211200000"/>
    <n v="0"/>
    <n v="0"/>
    <n v="0"/>
    <n v="0"/>
    <n v="0"/>
    <n v="0"/>
    <n v="211200000"/>
  </r>
  <r>
    <x v="21"/>
    <x v="21"/>
    <s v="BP26001357"/>
    <s v="Desarrollo de la estrategia de empleabilidad para la inclusión laboral con enfoque en bilingüismo a personas vulnerables de Santiago de Cali"/>
    <s v="BP260013571020203"/>
    <s v="Realizar apoyo logístico para capacitaciones en habilidades bland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139920000"/>
    <n v="0"/>
    <n v="0"/>
    <n v="0"/>
    <n v="0"/>
    <n v="0"/>
    <n v="0"/>
    <n v="139920000"/>
    <n v="0"/>
    <n v="0"/>
    <n v="0"/>
    <n v="0"/>
    <n v="0"/>
    <n v="0"/>
    <n v="139920000"/>
  </r>
  <r>
    <x v="21"/>
    <x v="21"/>
    <s v="BP26001357"/>
    <s v="Desarrollo de la estrategia de empleabilidad para la inclusión laboral con enfoque en bilingüismo a personas vulnerables de Santiago de Cali"/>
    <s v="BP260013571020204"/>
    <s v="Realizar evento de clausura del proceso de capacitac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9565000"/>
    <n v="0"/>
    <n v="0"/>
    <n v="0"/>
    <n v="0"/>
    <n v="0"/>
    <n v="0"/>
    <n v="9565000"/>
    <n v="0"/>
    <n v="0"/>
    <n v="0"/>
    <n v="0"/>
    <n v="0"/>
    <n v="0"/>
    <n v="9565000"/>
  </r>
  <r>
    <x v="21"/>
    <x v="21"/>
    <s v="BP26001357"/>
    <s v="Desarrollo de la estrategia de empleabilidad para la inclusión laboral con enfoque en bilingüismo a personas vulnerables de Santiago de Cali"/>
    <s v="BP260013571030101"/>
    <s v="Realizar acompañamiento en la ruta de empleabilidad de los beneficiar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98250000"/>
    <n v="0"/>
    <n v="0"/>
    <n v="0"/>
    <n v="0"/>
    <n v="0"/>
    <n v="0"/>
    <n v="98250000"/>
    <n v="0"/>
    <n v="0"/>
    <n v="0"/>
    <n v="0"/>
    <n v="0"/>
    <n v="0"/>
    <n v="98250000"/>
  </r>
  <r>
    <x v="21"/>
    <x v="21"/>
    <s v="BP26001357"/>
    <s v="Desarrollo de la estrategia de empleabilidad para la inclusión laboral con enfoque en bilingüismo a personas vulnerables de Santiago de Cali"/>
    <s v="BP260013571030102"/>
    <s v="Realizar interventoría  Técnica, administrativa, jurídica y financiera externa a la ejecución del proyec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126191100"/>
    <n v="0"/>
    <n v="0"/>
    <n v="0"/>
    <n v="0"/>
    <n v="0"/>
    <n v="0"/>
    <n v="126191100"/>
    <n v="0"/>
    <n v="0"/>
    <n v="0"/>
    <n v="0"/>
    <n v="0"/>
    <n v="0"/>
    <n v="126191100"/>
  </r>
  <r>
    <x v="21"/>
    <x v="21"/>
    <s v="BP26001842"/>
    <s v="Fortalecimiento de capacidades laborales para la inclusión al trabajo de población vulnerable de la comuna 21 en Santiago de Cali"/>
    <s v="BP260018421010101"/>
    <s v="Realizar convocatoria del proyecto."/>
    <m/>
    <m/>
    <s v="2-30503"/>
    <s v="Atención, Control y Organización Institucional para apoyo a la Gestión del Estado"/>
    <x v="0"/>
    <s v="Vigencia actual"/>
    <n v="1104"/>
    <s v="0-1104"/>
    <s v="Otros ICLD (Ingresos Corrientes de Libre Destinanción)"/>
    <m/>
    <m/>
    <x v="1"/>
    <s v="Situado Fiscal"/>
    <n v="21"/>
    <s v="COMUNA  21"/>
    <n v="44"/>
    <s v="CALI EMPRENDEDORA Y PUJANTE"/>
    <n v="4404"/>
    <s v="CONDICIONES PARA IMPULSAR EL DESARROLLO ECONÓMICO."/>
    <n v="4404001"/>
    <s v="Condiciones para la empleabilidad e inclusión laboral."/>
    <x v="319"/>
    <s v="Personas vulnerables vinculadas a programas de inclusión lab"/>
    <n v="1575000"/>
    <n v="0"/>
    <n v="0"/>
    <n v="0"/>
    <n v="0"/>
    <n v="0"/>
    <n v="0"/>
    <n v="1575000"/>
    <n v="0"/>
    <n v="0"/>
    <n v="0"/>
    <n v="0"/>
    <n v="0"/>
    <n v="0"/>
    <n v="1575000"/>
  </r>
  <r>
    <x v="21"/>
    <x v="21"/>
    <s v="BP26001842"/>
    <s v="Fortalecimiento de capacidades laborales para la inclusión al trabajo de población vulnerable de la comuna 21 en Santiago de Cali"/>
    <s v="BP260018421010102"/>
    <s v="Caracterizar la población a través del levantamiento de línea base."/>
    <m/>
    <m/>
    <s v="2-30503"/>
    <s v="Atención, Control y Organización Institucional para apoyo a la Gestión del Estado"/>
    <x v="0"/>
    <s v="Vigencia actual"/>
    <n v="1104"/>
    <s v="0-1104"/>
    <s v="Otros ICLD (Ingresos Corrientes de Libre Destinanción)"/>
    <m/>
    <m/>
    <x v="1"/>
    <s v="Situado Fiscal"/>
    <n v="21"/>
    <s v="COMUNA  21"/>
    <n v="44"/>
    <s v="CALI EMPRENDEDORA Y PUJANTE"/>
    <n v="4404"/>
    <s v="CONDICIONES PARA IMPULSAR EL DESARROLLO ECONÓMICO."/>
    <n v="4404001"/>
    <s v="Condiciones para la empleabilidad e inclusión laboral."/>
    <x v="319"/>
    <s v="Personas vulnerables vinculadas a programas de inclusión lab"/>
    <n v="9200000"/>
    <n v="0"/>
    <n v="0"/>
    <n v="0"/>
    <n v="0"/>
    <n v="0"/>
    <n v="0"/>
    <n v="9200000"/>
    <n v="0"/>
    <n v="0"/>
    <n v="0"/>
    <n v="0"/>
    <n v="0"/>
    <n v="0"/>
    <n v="9200000"/>
  </r>
  <r>
    <x v="21"/>
    <x v="21"/>
    <s v="BP26001842"/>
    <s v="Fortalecimiento de capacidades laborales para la inclusión al trabajo de población vulnerable de la comuna 21 en Santiago de Cali"/>
    <s v="BP260018421020101"/>
    <s v="Capacitar en competencias laborales a personas vulnerables."/>
    <m/>
    <m/>
    <s v="2-3030101"/>
    <s v="Capacitación Personal del Sector"/>
    <x v="0"/>
    <s v="Vigencia actual"/>
    <n v="1104"/>
    <s v="0-1104"/>
    <s v="Otros ICLD (Ingresos Corrientes de Libre Destinanción)"/>
    <m/>
    <m/>
    <x v="1"/>
    <s v="Situado Fiscal"/>
    <n v="21"/>
    <s v="COMUNA  21"/>
    <n v="44"/>
    <s v="CALI EMPRENDEDORA Y PUJANTE"/>
    <n v="4404"/>
    <s v="CONDICIONES PARA IMPULSAR EL DESARROLLO ECONÓMICO."/>
    <n v="4404001"/>
    <s v="Condiciones para la empleabilidad e inclusión laboral."/>
    <x v="319"/>
    <s v="Personas vulnerables vinculadas a programas de inclusión lab"/>
    <n v="79800000"/>
    <n v="0"/>
    <n v="0"/>
    <n v="0"/>
    <n v="0"/>
    <n v="0"/>
    <n v="0"/>
    <n v="79800000"/>
    <n v="0"/>
    <n v="0"/>
    <n v="0"/>
    <n v="0"/>
    <n v="0"/>
    <n v="0"/>
    <n v="79800000"/>
  </r>
  <r>
    <x v="21"/>
    <x v="21"/>
    <s v="BP26001842"/>
    <s v="Fortalecimiento de capacidades laborales para la inclusión al trabajo de población vulnerable de la comuna 21 en Santiago de Cali"/>
    <s v="BP260018421020102"/>
    <s v="Suministrar apoyo logístico para las capacitaciones en competencias laborales."/>
    <m/>
    <m/>
    <s v="2-302010134"/>
    <s v="Adquisicion de Materiales y Suministros"/>
    <x v="0"/>
    <s v="Vigencia actual"/>
    <n v="1104"/>
    <s v="0-1104"/>
    <s v="Otros ICLD (Ingresos Corrientes de Libre Destinanción)"/>
    <m/>
    <m/>
    <x v="1"/>
    <s v="Situado Fiscal"/>
    <n v="21"/>
    <s v="COMUNA  21"/>
    <n v="44"/>
    <s v="CALI EMPRENDEDORA Y PUJANTE"/>
    <n v="4404"/>
    <s v="CONDICIONES PARA IMPULSAR EL DESARROLLO ECONÓMICO."/>
    <n v="4404001"/>
    <s v="Condiciones para la empleabilidad e inclusión laboral."/>
    <x v="319"/>
    <s v="Personas vulnerables vinculadas a programas de inclusión lab"/>
    <n v="143325000"/>
    <n v="0"/>
    <n v="0"/>
    <n v="0"/>
    <n v="0"/>
    <n v="0"/>
    <n v="0"/>
    <n v="143325000"/>
    <n v="0"/>
    <n v="0"/>
    <n v="0"/>
    <n v="0"/>
    <n v="0"/>
    <n v="0"/>
    <n v="143325000"/>
  </r>
  <r>
    <x v="21"/>
    <x v="21"/>
    <s v="BP26001842"/>
    <s v="Fortalecimiento de capacidades laborales para la inclusión al trabajo de población vulnerable de la comuna 21 en Santiago de Cali"/>
    <s v="BP260018421020103"/>
    <s v="Realizar evento de clausura del proyecto."/>
    <m/>
    <m/>
    <s v="2-30503"/>
    <s v="Atención, Control y Organización Institucional para apoyo a la Gestión del Estado"/>
    <x v="0"/>
    <s v="Vigencia actual"/>
    <n v="1104"/>
    <s v="0-1104"/>
    <s v="Otros ICLD (Ingresos Corrientes de Libre Destinanción)"/>
    <m/>
    <m/>
    <x v="1"/>
    <s v="Situado Fiscal"/>
    <n v="21"/>
    <s v="COMUNA  21"/>
    <n v="44"/>
    <s v="CALI EMPRENDEDORA Y PUJANTE"/>
    <n v="4404"/>
    <s v="CONDICIONES PARA IMPULSAR EL DESARROLLO ECONÓMICO."/>
    <n v="4404001"/>
    <s v="Condiciones para la empleabilidad e inclusión laboral."/>
    <x v="319"/>
    <s v="Personas vulnerables vinculadas a programas de inclusión lab"/>
    <n v="12100000"/>
    <n v="0"/>
    <n v="0"/>
    <n v="0"/>
    <n v="0"/>
    <n v="0"/>
    <n v="0"/>
    <n v="12100000"/>
    <n v="0"/>
    <n v="0"/>
    <n v="0"/>
    <n v="0"/>
    <n v="0"/>
    <n v="0"/>
    <n v="12100000"/>
  </r>
  <r>
    <x v="21"/>
    <x v="21"/>
    <s v="BP26001842"/>
    <s v="Fortalecimiento de capacidades laborales para la inclusión al trabajo de población vulnerable de la comuna 21 en Santiago de Cali"/>
    <s v="BP260018421030101"/>
    <s v="Diseñar estrategia de acercamiento con las empresas de diferentes sectores productivos."/>
    <m/>
    <m/>
    <s v="2-30503"/>
    <s v="Atención, Control y Organización Institucional para apoyo a la Gestión del Estado"/>
    <x v="0"/>
    <s v="Vigencia actual"/>
    <n v="1104"/>
    <s v="0-1104"/>
    <s v="Otros ICLD (Ingresos Corrientes de Libre Destinanción)"/>
    <m/>
    <m/>
    <x v="1"/>
    <s v="Situado Fiscal"/>
    <n v="21"/>
    <s v="COMUNA  21"/>
    <n v="44"/>
    <s v="CALI EMPRENDEDORA Y PUJANTE"/>
    <n v="4404"/>
    <s v="CONDICIONES PARA IMPULSAR EL DESARROLLO ECONÓMICO."/>
    <n v="4404001"/>
    <s v="Condiciones para la empleabilidad e inclusión laboral."/>
    <x v="319"/>
    <s v="Personas vulnerables vinculadas a programas de inclusión lab"/>
    <n v="44000000"/>
    <n v="0"/>
    <n v="0"/>
    <n v="0"/>
    <n v="0"/>
    <n v="0"/>
    <n v="0"/>
    <n v="44000000"/>
    <n v="0"/>
    <n v="0"/>
    <n v="0"/>
    <n v="0"/>
    <n v="0"/>
    <n v="0"/>
    <n v="44000000"/>
  </r>
  <r>
    <x v="21"/>
    <x v="21"/>
    <s v="BP26001842"/>
    <s v="Fortalecimiento de capacidades laborales para la inclusión al trabajo de población vulnerable de la comuna 21 en Santiago de Cali"/>
    <s v="BP260018421030102"/>
    <s v="Realizar estrategia y seguimiento de la intermediación laboral."/>
    <m/>
    <m/>
    <s v="2-30503"/>
    <s v="Atención, Control y Organización Institucional para apoyo a la Gestión del Estado"/>
    <x v="0"/>
    <s v="Vigencia actual"/>
    <n v="1104"/>
    <s v="0-1104"/>
    <s v="Otros ICLD (Ingresos Corrientes de Libre Destinanción)"/>
    <m/>
    <m/>
    <x v="1"/>
    <s v="Situado Fiscal"/>
    <n v="21"/>
    <s v="COMUNA  21"/>
    <n v="44"/>
    <s v="CALI EMPRENDEDORA Y PUJANTE"/>
    <n v="4404"/>
    <s v="CONDICIONES PARA IMPULSAR EL DESARROLLO ECONÓMICO."/>
    <n v="4404001"/>
    <s v="Condiciones para la empleabilidad e inclusión laboral."/>
    <x v="319"/>
    <s v="Personas vulnerables vinculadas a programas de inclusión lab"/>
    <n v="10000000"/>
    <n v="0"/>
    <n v="0"/>
    <n v="0"/>
    <n v="0"/>
    <n v="0"/>
    <n v="0"/>
    <n v="10000000"/>
    <n v="0"/>
    <n v="0"/>
    <n v="0"/>
    <n v="0"/>
    <n v="0"/>
    <n v="0"/>
    <n v="10000000"/>
  </r>
  <r>
    <x v="21"/>
    <x v="21"/>
    <s v="BP26001845"/>
    <s v="Desarrollo de la estrategia de empleabilidad para el fortalecimiento de las capacidades laborales a personas vulnerables de la Comuna 13 de Santiago de  Cali"/>
    <s v="BP260018451010101"/>
    <s v="Realizar la convocatoria y selección de beneficiarios del proyecto"/>
    <m/>
    <m/>
    <s v="2-30503"/>
    <s v="Atención, Control y Organización Institucional para apoyo a la Gestión del Estado"/>
    <x v="0"/>
    <s v="Vigencia actual"/>
    <n v="1104"/>
    <s v="0-1104"/>
    <s v="Otros ICLD (Ingresos Corrientes de Libre Destinanción)"/>
    <m/>
    <m/>
    <x v="1"/>
    <s v="Situado Fiscal"/>
    <n v="13"/>
    <s v="COMUNA  13"/>
    <n v="44"/>
    <s v="CALI EMPRENDEDORA Y PUJANTE"/>
    <n v="4404"/>
    <s v="CONDICIONES PARA IMPULSAR EL DESARROLLO ECONÓMICO."/>
    <n v="4404001"/>
    <s v="Condiciones para la empleabilidad e inclusión laboral."/>
    <x v="319"/>
    <s v="Personas vulnerables vinculadas a programas de inclusión lab"/>
    <n v="3325000"/>
    <n v="0"/>
    <n v="0"/>
    <n v="0"/>
    <n v="0"/>
    <n v="0"/>
    <n v="0"/>
    <n v="3325000"/>
    <n v="0"/>
    <n v="0"/>
    <n v="0"/>
    <n v="0"/>
    <n v="0"/>
    <n v="0"/>
    <n v="3325000"/>
  </r>
  <r>
    <x v="21"/>
    <x v="21"/>
    <s v="BP26001845"/>
    <s v="Desarrollo de la estrategia de empleabilidad para el fortalecimiento de las capacidades laborales a personas vulnerables de la Comuna 13 de Santiago de  Cali"/>
    <s v="BP260018451010102"/>
    <s v="Caracterizar la oferta laboral con la información de línea de la población beneficiaria"/>
    <m/>
    <m/>
    <s v="2-3040302"/>
    <s v="Asesorías para Levantamiento de información para procesamiento"/>
    <x v="0"/>
    <s v="Vigencia actual"/>
    <n v="1104"/>
    <s v="0-1104"/>
    <s v="Otros ICLD (Ingresos Corrientes de Libre Destinanción)"/>
    <m/>
    <m/>
    <x v="1"/>
    <s v="Situado Fiscal"/>
    <n v="13"/>
    <s v="COMUNA  13"/>
    <n v="44"/>
    <s v="CALI EMPRENDEDORA Y PUJANTE"/>
    <n v="4404"/>
    <s v="CONDICIONES PARA IMPULSAR EL DESARROLLO ECONÓMICO."/>
    <n v="4404001"/>
    <s v="Condiciones para la empleabilidad e inclusión laboral."/>
    <x v="319"/>
    <s v="Personas vulnerables vinculadas a programas de inclusión lab"/>
    <n v="5000000"/>
    <n v="0"/>
    <n v="0"/>
    <n v="0"/>
    <n v="0"/>
    <n v="0"/>
    <n v="0"/>
    <n v="5000000"/>
    <n v="0"/>
    <n v="0"/>
    <n v="0"/>
    <n v="0"/>
    <n v="0"/>
    <n v="0"/>
    <n v="5000000"/>
  </r>
  <r>
    <x v="21"/>
    <x v="21"/>
    <s v="BP26001845"/>
    <s v="Desarrollo de la estrategia de empleabilidad para el fortalecimiento de las capacidades laborales a personas vulnerables de la Comuna 13 de Santiago de  Cali"/>
    <s v="BP260018451010103"/>
    <s v="Caracterizar la demanda laboral, con las oportunidades de empleo para personas vulnerables"/>
    <m/>
    <m/>
    <s v="2-3040302"/>
    <s v="Asesorías para Levantamiento de información para procesamiento"/>
    <x v="0"/>
    <s v="Vigencia actual"/>
    <n v="1104"/>
    <s v="0-1104"/>
    <s v="Otros ICLD (Ingresos Corrientes de Libre Destinanción)"/>
    <m/>
    <m/>
    <x v="1"/>
    <s v="Situado Fiscal"/>
    <n v="13"/>
    <s v="COMUNA  13"/>
    <n v="44"/>
    <s v="CALI EMPRENDEDORA Y PUJANTE"/>
    <n v="4404"/>
    <s v="CONDICIONES PARA IMPULSAR EL DESARROLLO ECONÓMICO."/>
    <n v="4404001"/>
    <s v="Condiciones para la empleabilidad e inclusión laboral."/>
    <x v="319"/>
    <s v="Personas vulnerables vinculadas a programas de inclusión lab"/>
    <n v="5000000"/>
    <n v="0"/>
    <n v="0"/>
    <n v="0"/>
    <n v="0"/>
    <n v="0"/>
    <n v="0"/>
    <n v="5000000"/>
    <n v="0"/>
    <n v="0"/>
    <n v="0"/>
    <n v="0"/>
    <n v="0"/>
    <n v="0"/>
    <n v="5000000"/>
  </r>
  <r>
    <x v="21"/>
    <x v="21"/>
    <s v="BP26001845"/>
    <s v="Desarrollo de la estrategia de empleabilidad para el fortalecimiento de las capacidades laborales a personas vulnerables de la Comuna 13 de Santiago de  Cali"/>
    <s v="BP260018451010104"/>
    <s v="Diseñar una estrategia de empleabilidad para personas vulnerables"/>
    <m/>
    <m/>
    <s v="2-30503"/>
    <s v="Atención, Control y Organización Institucional para apoyo a la Gestión del Estado"/>
    <x v="0"/>
    <s v="Vigencia actual"/>
    <n v="1104"/>
    <s v="0-1104"/>
    <s v="Otros ICLD (Ingresos Corrientes de Libre Destinanción)"/>
    <m/>
    <m/>
    <x v="1"/>
    <s v="Situado Fiscal"/>
    <n v="13"/>
    <s v="COMUNA  13"/>
    <n v="44"/>
    <s v="CALI EMPRENDEDORA Y PUJANTE"/>
    <n v="4404"/>
    <s v="CONDICIONES PARA IMPULSAR EL DESARROLLO ECONÓMICO."/>
    <n v="4404001"/>
    <s v="Condiciones para la empleabilidad e inclusión laboral."/>
    <x v="319"/>
    <s v="Personas vulnerables vinculadas a programas de inclusión lab"/>
    <n v="5000000"/>
    <n v="0"/>
    <n v="0"/>
    <n v="0"/>
    <n v="0"/>
    <n v="0"/>
    <n v="0"/>
    <n v="5000000"/>
    <n v="0"/>
    <n v="0"/>
    <n v="0"/>
    <n v="0"/>
    <n v="0"/>
    <n v="0"/>
    <n v="5000000"/>
  </r>
  <r>
    <x v="21"/>
    <x v="21"/>
    <s v="BP26001845"/>
    <s v="Desarrollo de la estrategia de empleabilidad para el fortalecimiento de las capacidades laborales a personas vulnerables de la Comuna 13 de Santiago de  Cali"/>
    <s v="BP260018451020101"/>
    <s v="Capacitar en competencias para la empleabilidad a personas vulnerables en logística y/o call center"/>
    <m/>
    <m/>
    <s v="2-3030101"/>
    <s v="Capacitación Personal del Sector"/>
    <x v="0"/>
    <s v="Vigencia actual"/>
    <n v="1104"/>
    <s v="0-1104"/>
    <s v="Otros ICLD (Ingresos Corrientes de Libre Destinanción)"/>
    <m/>
    <m/>
    <x v="1"/>
    <s v="Situado Fiscal"/>
    <n v="13"/>
    <s v="COMUNA  13"/>
    <n v="44"/>
    <s v="CALI EMPRENDEDORA Y PUJANTE"/>
    <n v="4404"/>
    <s v="CONDICIONES PARA IMPULSAR EL DESARROLLO ECONÓMICO."/>
    <n v="4404001"/>
    <s v="Condiciones para la empleabilidad e inclusión laboral."/>
    <x v="319"/>
    <s v="Personas vulnerables vinculadas a programas de inclusión lab"/>
    <n v="86400000"/>
    <n v="0"/>
    <n v="0"/>
    <n v="0"/>
    <n v="0"/>
    <n v="0"/>
    <n v="0"/>
    <n v="86400000"/>
    <n v="0"/>
    <n v="0"/>
    <n v="0"/>
    <n v="0"/>
    <n v="0"/>
    <n v="0"/>
    <n v="86400000"/>
  </r>
  <r>
    <x v="21"/>
    <x v="21"/>
    <s v="BP26001845"/>
    <s v="Desarrollo de la estrategia de empleabilidad para el fortalecimiento de las capacidades laborales a personas vulnerables de la Comuna 13 de Santiago de  Cali"/>
    <s v="BP260018451020102"/>
    <s v="Suministrar apoyo logístico para las capacitaciones en competencias laborales"/>
    <m/>
    <m/>
    <s v="2-30503"/>
    <s v="Atención, Control y Organización Institucional para apoyo a la Gestión del Estado"/>
    <x v="0"/>
    <s v="Vigencia actual"/>
    <n v="1104"/>
    <s v="0-1104"/>
    <s v="Otros ICLD (Ingresos Corrientes de Libre Destinanción)"/>
    <m/>
    <m/>
    <x v="1"/>
    <s v="Situado Fiscal"/>
    <n v="13"/>
    <s v="COMUNA  13"/>
    <n v="44"/>
    <s v="CALI EMPRENDEDORA Y PUJANTE"/>
    <n v="4404"/>
    <s v="CONDICIONES PARA IMPULSAR EL DESARROLLO ECONÓMICO."/>
    <n v="4404001"/>
    <s v="Condiciones para la empleabilidad e inclusión laboral."/>
    <x v="319"/>
    <s v="Personas vulnerables vinculadas a programas de inclusión lab"/>
    <n v="42900000"/>
    <n v="0"/>
    <n v="0"/>
    <n v="0"/>
    <n v="0"/>
    <n v="0"/>
    <n v="0"/>
    <n v="42900000"/>
    <n v="0"/>
    <n v="0"/>
    <n v="0"/>
    <n v="0"/>
    <n v="0"/>
    <n v="0"/>
    <n v="42900000"/>
  </r>
  <r>
    <x v="21"/>
    <x v="21"/>
    <s v="BP26001845"/>
    <s v="Desarrollo de la estrategia de empleabilidad para el fortalecimiento de las capacidades laborales a personas vulnerables de la Comuna 13 de Santiago de  Cali"/>
    <s v="BP260018451020103"/>
    <s v="Realizar evento de clausura del proceso de capacitación"/>
    <m/>
    <m/>
    <s v="2-30503"/>
    <s v="Atención, Control y Organización Institucional para apoyo a la Gestión del Estado"/>
    <x v="0"/>
    <s v="Vigencia actual"/>
    <n v="1104"/>
    <s v="0-1104"/>
    <s v="Otros ICLD (Ingresos Corrientes de Libre Destinanción)"/>
    <m/>
    <m/>
    <x v="1"/>
    <s v="Situado Fiscal"/>
    <n v="13"/>
    <s v="COMUNA  13"/>
    <n v="44"/>
    <s v="CALI EMPRENDEDORA Y PUJANTE"/>
    <n v="4404"/>
    <s v="CONDICIONES PARA IMPULSAR EL DESARROLLO ECONÓMICO."/>
    <n v="4404001"/>
    <s v="Condiciones para la empleabilidad e inclusión laboral."/>
    <x v="319"/>
    <s v="Personas vulnerables vinculadas a programas de inclusión lab"/>
    <n v="8100000"/>
    <n v="0"/>
    <n v="0"/>
    <n v="0"/>
    <n v="0"/>
    <n v="0"/>
    <n v="0"/>
    <n v="8100000"/>
    <n v="0"/>
    <n v="0"/>
    <n v="0"/>
    <n v="0"/>
    <n v="0"/>
    <n v="0"/>
    <n v="8100000"/>
  </r>
  <r>
    <x v="21"/>
    <x v="21"/>
    <s v="BP26001845"/>
    <s v="Desarrollo de la estrategia de empleabilidad para el fortalecimiento de las capacidades laborales a personas vulnerables de la Comuna 13 de Santiago de  Cali"/>
    <s v="BP260018451030101"/>
    <s v="Implementar la estrategia de acercamiento con los diferentes sectores productivos"/>
    <m/>
    <m/>
    <s v="2-30503"/>
    <s v="Atención, Control y Organización Institucional para apoyo a la Gestión del Estado"/>
    <x v="0"/>
    <s v="Vigencia actual"/>
    <n v="1104"/>
    <s v="0-1104"/>
    <s v="Otros ICLD (Ingresos Corrientes de Libre Destinanción)"/>
    <m/>
    <m/>
    <x v="1"/>
    <s v="Situado Fiscal"/>
    <n v="13"/>
    <s v="COMUNA  13"/>
    <n v="44"/>
    <s v="CALI EMPRENDEDORA Y PUJANTE"/>
    <n v="4404"/>
    <s v="CONDICIONES PARA IMPULSAR EL DESARROLLO ECONÓMICO."/>
    <n v="4404001"/>
    <s v="Condiciones para la empleabilidad e inclusión laboral."/>
    <x v="319"/>
    <s v="Personas vulnerables vinculadas a programas de inclusión lab"/>
    <n v="24000000"/>
    <n v="0"/>
    <n v="0"/>
    <n v="0"/>
    <n v="0"/>
    <n v="0"/>
    <n v="0"/>
    <n v="24000000"/>
    <n v="0"/>
    <n v="0"/>
    <n v="0"/>
    <n v="0"/>
    <n v="0"/>
    <n v="0"/>
    <n v="24000000"/>
  </r>
  <r>
    <x v="21"/>
    <x v="21"/>
    <s v="BP26001845"/>
    <s v="Desarrollo de la estrategia de empleabilidad para el fortalecimiento de las capacidades laborales a personas vulnerables de la Comuna 13 de Santiago de  Cali"/>
    <s v="BP260018451030102"/>
    <s v="Realizar la estrategia de intermediación laboral de las personas vulnerables"/>
    <m/>
    <m/>
    <s v="2-30503"/>
    <s v="Atención, Control y Organización Institucional para apoyo a la Gestión del Estado"/>
    <x v="0"/>
    <s v="Vigencia actual"/>
    <n v="1104"/>
    <s v="0-1104"/>
    <s v="Otros ICLD (Ingresos Corrientes de Libre Destinanción)"/>
    <m/>
    <m/>
    <x v="1"/>
    <s v="Situado Fiscal"/>
    <n v="13"/>
    <s v="COMUNA  13"/>
    <n v="44"/>
    <s v="CALI EMPRENDEDORA Y PUJANTE"/>
    <n v="4404"/>
    <s v="CONDICIONES PARA IMPULSAR EL DESARROLLO ECONÓMICO."/>
    <n v="4404001"/>
    <s v="Condiciones para la empleabilidad e inclusión laboral."/>
    <x v="319"/>
    <s v="Personas vulnerables vinculadas a programas de inclusión lab"/>
    <n v="38000000"/>
    <n v="0"/>
    <n v="0"/>
    <n v="0"/>
    <n v="0"/>
    <n v="0"/>
    <n v="0"/>
    <n v="38000000"/>
    <n v="0"/>
    <n v="0"/>
    <n v="0"/>
    <n v="0"/>
    <n v="0"/>
    <n v="0"/>
    <n v="38000000"/>
  </r>
  <r>
    <x v="21"/>
    <x v="21"/>
    <s v="BP26001846"/>
    <s v="Desarrollo de las capacidades laborales para la inclusión laboral de la población vulnerable de la comuna 19 de Santiago de  Cali"/>
    <s v="BP260018461010101"/>
    <s v="Caracterizar la población beneficiada en la estrategia de inclusión laboral"/>
    <m/>
    <m/>
    <s v="2-30503"/>
    <s v="Atención, Control y Organización Institucional para apoyo a la Gestión del Estado"/>
    <x v="0"/>
    <s v="Vigencia actual"/>
    <n v="1104"/>
    <s v="0-1104"/>
    <s v="Otros ICLD (Ingresos Corrientes de Libre Destinanción)"/>
    <m/>
    <m/>
    <x v="1"/>
    <s v="Situado Fiscal"/>
    <n v="19"/>
    <s v="COMUNA  19"/>
    <n v="44"/>
    <s v="CALI EMPRENDEDORA Y PUJANTE"/>
    <n v="4404"/>
    <s v="CONDICIONES PARA IMPULSAR EL DESARROLLO ECONÓMICO."/>
    <n v="4404001"/>
    <s v="Condiciones para la empleabilidad e inclusión laboral."/>
    <x v="319"/>
    <s v="Personas vulnerables vinculadas a programas de inclusión lab"/>
    <n v="3680000"/>
    <n v="0"/>
    <n v="0"/>
    <n v="0"/>
    <n v="0"/>
    <n v="0"/>
    <n v="0"/>
    <n v="3680000"/>
    <n v="0"/>
    <n v="0"/>
    <n v="0"/>
    <n v="0"/>
    <n v="0"/>
    <n v="0"/>
    <n v="3680000"/>
  </r>
  <r>
    <x v="21"/>
    <x v="21"/>
    <s v="BP26001846"/>
    <s v="Desarrollo de las capacidades laborales para la inclusión laboral de la población vulnerable de la comuna 19 de Santiago de  Cali"/>
    <s v="BP260018461010102"/>
    <s v="Caracterizar la oferta y la demanda para la inclusión laboral"/>
    <m/>
    <m/>
    <s v="2-3040302"/>
    <s v="Asesorías para Levantamiento de información para procesamiento"/>
    <x v="0"/>
    <s v="Vigencia actual"/>
    <n v="1104"/>
    <s v="0-1104"/>
    <s v="Otros ICLD (Ingresos Corrientes de Libre Destinanción)"/>
    <m/>
    <m/>
    <x v="1"/>
    <s v="Situado Fiscal"/>
    <n v="19"/>
    <s v="COMUNA  19"/>
    <n v="44"/>
    <s v="CALI EMPRENDEDORA Y PUJANTE"/>
    <n v="4404"/>
    <s v="CONDICIONES PARA IMPULSAR EL DESARROLLO ECONÓMICO."/>
    <n v="4404001"/>
    <s v="Condiciones para la empleabilidad e inclusión laboral."/>
    <x v="319"/>
    <s v="Personas vulnerables vinculadas a programas de inclusión lab"/>
    <n v="4700000"/>
    <n v="0"/>
    <n v="0"/>
    <n v="0"/>
    <n v="0"/>
    <n v="0"/>
    <n v="0"/>
    <n v="4700000"/>
    <n v="0"/>
    <n v="0"/>
    <n v="0"/>
    <n v="0"/>
    <n v="0"/>
    <n v="0"/>
    <n v="4700000"/>
  </r>
  <r>
    <x v="21"/>
    <x v="21"/>
    <s v="BP26001846"/>
    <s v="Desarrollo de las capacidades laborales para la inclusión laboral de la población vulnerable de la comuna 19 de Santiago de  Cali"/>
    <s v="BP260018461010103"/>
    <s v="Establecer conexiones con empresas del sector para el proceso de inclusión laboral"/>
    <m/>
    <m/>
    <s v="2-30503"/>
    <s v="Atención, Control y Organización Institucional para apoyo a la Gestión del Estado"/>
    <x v="0"/>
    <s v="Vigencia actual"/>
    <n v="1104"/>
    <s v="0-1104"/>
    <s v="Otros ICLD (Ingresos Corrientes de Libre Destinanción)"/>
    <m/>
    <m/>
    <x v="1"/>
    <s v="Situado Fiscal"/>
    <n v="19"/>
    <s v="COMUNA  19"/>
    <n v="44"/>
    <s v="CALI EMPRENDEDORA Y PUJANTE"/>
    <n v="4404"/>
    <s v="CONDICIONES PARA IMPULSAR EL DESARROLLO ECONÓMICO."/>
    <n v="4404001"/>
    <s v="Condiciones para la empleabilidad e inclusión laboral."/>
    <x v="319"/>
    <s v="Personas vulnerables vinculadas a programas de inclusión lab"/>
    <n v="9000000"/>
    <n v="0"/>
    <n v="0"/>
    <n v="0"/>
    <n v="0"/>
    <n v="0"/>
    <n v="0"/>
    <n v="9000000"/>
    <n v="0"/>
    <n v="0"/>
    <n v="0"/>
    <n v="0"/>
    <n v="0"/>
    <n v="0"/>
    <n v="9000000"/>
  </r>
  <r>
    <x v="21"/>
    <x v="21"/>
    <s v="BP26001846"/>
    <s v="Desarrollo de las capacidades laborales para la inclusión laboral de la población vulnerable de la comuna 19 de Santiago de  Cali"/>
    <s v="BP260018461020101"/>
    <s v="Capacitar en competencias laborales"/>
    <m/>
    <m/>
    <s v="2-3030101"/>
    <s v="Capacitación Personal del Sector"/>
    <x v="0"/>
    <s v="Vigencia actual"/>
    <n v="1104"/>
    <s v="0-1104"/>
    <s v="Otros ICLD (Ingresos Corrientes de Libre Destinanción)"/>
    <m/>
    <m/>
    <x v="1"/>
    <s v="Situado Fiscal"/>
    <n v="19"/>
    <s v="COMUNA  19"/>
    <n v="44"/>
    <s v="CALI EMPRENDEDORA Y PUJANTE"/>
    <n v="4404"/>
    <s v="CONDICIONES PARA IMPULSAR EL DESARROLLO ECONÓMICO."/>
    <n v="4404001"/>
    <s v="Condiciones para la empleabilidad e inclusión laboral."/>
    <x v="319"/>
    <s v="Personas vulnerables vinculadas a programas de inclusión lab"/>
    <n v="64350000"/>
    <n v="0"/>
    <n v="0"/>
    <n v="0"/>
    <n v="0"/>
    <n v="0"/>
    <n v="0"/>
    <n v="64350000"/>
    <n v="0"/>
    <n v="0"/>
    <n v="0"/>
    <n v="0"/>
    <n v="0"/>
    <n v="0"/>
    <n v="64350000"/>
  </r>
  <r>
    <x v="21"/>
    <x v="21"/>
    <s v="BP26001846"/>
    <s v="Desarrollo de las capacidades laborales para la inclusión laboral de la población vulnerable de la comuna 19 de Santiago de  Cali"/>
    <s v="BP260018461020102"/>
    <s v="Realizar apoyo  logistico al proceso de capacitaciones"/>
    <m/>
    <m/>
    <s v="2-30503"/>
    <s v="Atención, Control y Organización Institucional para apoyo a la Gestión del Estado"/>
    <x v="0"/>
    <s v="Vigencia actual"/>
    <n v="1104"/>
    <s v="0-1104"/>
    <s v="Otros ICLD (Ingresos Corrientes de Libre Destinanción)"/>
    <m/>
    <m/>
    <x v="1"/>
    <s v="Situado Fiscal"/>
    <n v="19"/>
    <s v="COMUNA  19"/>
    <n v="44"/>
    <s v="CALI EMPRENDEDORA Y PUJANTE"/>
    <n v="4404"/>
    <s v="CONDICIONES PARA IMPULSAR EL DESARROLLO ECONÓMICO."/>
    <n v="4404001"/>
    <s v="Condiciones para la empleabilidad e inclusión laboral."/>
    <x v="319"/>
    <s v="Personas vulnerables vinculadas a programas de inclusión lab"/>
    <n v="34060000"/>
    <n v="0"/>
    <n v="0"/>
    <n v="0"/>
    <n v="0"/>
    <n v="0"/>
    <n v="0"/>
    <n v="34060000"/>
    <n v="0"/>
    <n v="0"/>
    <n v="0"/>
    <n v="0"/>
    <n v="0"/>
    <n v="0"/>
    <n v="34060000"/>
  </r>
  <r>
    <x v="21"/>
    <x v="21"/>
    <s v="BP26001846"/>
    <s v="Desarrollo de las capacidades laborales para la inclusión laboral de la población vulnerable de la comuna 19 de Santiago de  Cali"/>
    <s v="BP260018461030101"/>
    <s v="Realizar procesos de atencion, seguimiento y orientación ocupacional a los beneficiarios del proyecto"/>
    <m/>
    <m/>
    <s v="2-30503"/>
    <s v="Atención, Control y Organización Institucional para apoyo a la Gestión del Estado"/>
    <x v="0"/>
    <s v="Vigencia actual"/>
    <n v="1104"/>
    <s v="0-1104"/>
    <s v="Otros ICLD (Ingresos Corrientes de Libre Destinanción)"/>
    <m/>
    <m/>
    <x v="1"/>
    <s v="Situado Fiscal"/>
    <n v="19"/>
    <s v="COMUNA  19"/>
    <n v="44"/>
    <s v="CALI EMPRENDEDORA Y PUJANTE"/>
    <n v="4404"/>
    <s v="CONDICIONES PARA IMPULSAR EL DESARROLLO ECONÓMICO."/>
    <n v="4404001"/>
    <s v="Condiciones para la empleabilidad e inclusión laboral."/>
    <x v="319"/>
    <s v="Personas vulnerables vinculadas a programas de inclusión lab"/>
    <n v="59500000"/>
    <n v="0"/>
    <n v="0"/>
    <n v="0"/>
    <n v="0"/>
    <n v="0"/>
    <n v="0"/>
    <n v="59500000"/>
    <n v="0"/>
    <n v="0"/>
    <n v="0"/>
    <n v="0"/>
    <n v="0"/>
    <n v="0"/>
    <n v="59500000"/>
  </r>
  <r>
    <x v="21"/>
    <x v="21"/>
    <s v="BP26001846"/>
    <s v="Desarrollo de las capacidades laborales para la inclusión laboral de la población vulnerable de la comuna 19 de Santiago de  Cali"/>
    <s v="BP260018461030102"/>
    <s v="Realizar proceso de intermediación laboral para la vinculación laboral."/>
    <m/>
    <m/>
    <s v="2-30503"/>
    <s v="Atención, Control y Organización Institucional para apoyo a la Gestión del Estado"/>
    <x v="0"/>
    <s v="Vigencia actual"/>
    <n v="1104"/>
    <s v="0-1104"/>
    <s v="Otros ICLD (Ingresos Corrientes de Libre Destinanción)"/>
    <m/>
    <m/>
    <x v="1"/>
    <s v="Situado Fiscal"/>
    <n v="19"/>
    <s v="COMUNA  19"/>
    <n v="44"/>
    <s v="CALI EMPRENDEDORA Y PUJANTE"/>
    <n v="4404"/>
    <s v="CONDICIONES PARA IMPULSAR EL DESARROLLO ECONÓMICO."/>
    <n v="4404001"/>
    <s v="Condiciones para la empleabilidad e inclusión laboral."/>
    <x v="319"/>
    <s v="Personas vulnerables vinculadas a programas de inclusión lab"/>
    <n v="24710000"/>
    <n v="0"/>
    <n v="0"/>
    <n v="0"/>
    <n v="0"/>
    <n v="0"/>
    <n v="0"/>
    <n v="24710000"/>
    <n v="0"/>
    <n v="0"/>
    <n v="0"/>
    <n v="0"/>
    <n v="0"/>
    <n v="0"/>
    <n v="24710000"/>
  </r>
  <r>
    <x v="21"/>
    <x v="21"/>
    <s v="BP26001847"/>
    <s v="Desarrollo de las capacidades laborales para la inclusión laboral de la población vulnerable de la comuna 20 de Santiago de Cali"/>
    <s v="BP260018471010101"/>
    <s v="Caracterizar la población beneficiada en la estrategia de inclusión laboral"/>
    <m/>
    <m/>
    <s v="2-30503"/>
    <s v="Atención, Control y Organización Institucional para apoyo a la Gestión del Estado"/>
    <x v="0"/>
    <s v="Vigencia actual"/>
    <n v="1104"/>
    <s v="0-1104"/>
    <s v="Otros ICLD (Ingresos Corrientes de Libre Destinanción)"/>
    <m/>
    <m/>
    <x v="1"/>
    <s v="Situado Fiscal"/>
    <n v="20"/>
    <s v="COMUNA  20"/>
    <n v="44"/>
    <s v="CALI EMPRENDEDORA Y PUJANTE"/>
    <n v="4404"/>
    <s v="CONDICIONES PARA IMPULSAR EL DESARROLLO ECONÓMICO."/>
    <n v="4404001"/>
    <s v="Condiciones para la empleabilidad e inclusión laboral."/>
    <x v="319"/>
    <s v="Personas vulnerables vinculadas a programas de inclusión lab"/>
    <n v="9885000"/>
    <n v="0"/>
    <n v="0"/>
    <n v="0"/>
    <n v="0"/>
    <n v="0"/>
    <n v="0"/>
    <n v="9885000"/>
    <n v="0"/>
    <n v="0"/>
    <n v="0"/>
    <n v="0"/>
    <n v="0"/>
    <n v="0"/>
    <n v="9885000"/>
  </r>
  <r>
    <x v="21"/>
    <x v="21"/>
    <s v="BP26001847"/>
    <s v="Desarrollo de las capacidades laborales para la inclusión laboral de la población vulnerable de la comuna 20 de Santiago de Cali"/>
    <s v="BP260018471010102"/>
    <s v="Caracterizar la oferta y la demanda para la inclusión laboral"/>
    <m/>
    <m/>
    <s v="2-30503"/>
    <s v="Atención, Control y Organización Institucional para apoyo a la Gestión del Estado"/>
    <x v="0"/>
    <s v="Vigencia actual"/>
    <n v="1104"/>
    <s v="0-1104"/>
    <s v="Otros ICLD (Ingresos Corrientes de Libre Destinanción)"/>
    <m/>
    <m/>
    <x v="1"/>
    <s v="Situado Fiscal"/>
    <n v="20"/>
    <s v="COMUNA  20"/>
    <n v="44"/>
    <s v="CALI EMPRENDEDORA Y PUJANTE"/>
    <n v="4404"/>
    <s v="CONDICIONES PARA IMPULSAR EL DESARROLLO ECONÓMICO."/>
    <n v="4404001"/>
    <s v="Condiciones para la empleabilidad e inclusión laboral."/>
    <x v="319"/>
    <s v="Personas vulnerables vinculadas a programas de inclusión lab"/>
    <n v="4700000"/>
    <n v="0"/>
    <n v="0"/>
    <n v="0"/>
    <n v="0"/>
    <n v="0"/>
    <n v="0"/>
    <n v="4700000"/>
    <n v="0"/>
    <n v="0"/>
    <n v="0"/>
    <n v="0"/>
    <n v="0"/>
    <n v="0"/>
    <n v="4700000"/>
  </r>
  <r>
    <x v="21"/>
    <x v="21"/>
    <s v="BP26001847"/>
    <s v="Desarrollo de las capacidades laborales para la inclusión laboral de la población vulnerable de la comuna 20 de Santiago de Cali"/>
    <s v="BP260018471010103"/>
    <s v="Establecer conexiones con empresas del sector para el proceso de inclusión laboral"/>
    <m/>
    <m/>
    <s v="2-30503"/>
    <s v="Atención, Control y Organización Institucional para apoyo a la Gestión del Estado"/>
    <x v="0"/>
    <s v="Vigencia actual"/>
    <n v="1104"/>
    <s v="0-1104"/>
    <s v="Otros ICLD (Ingresos Corrientes de Libre Destinanción)"/>
    <m/>
    <m/>
    <x v="1"/>
    <s v="Situado Fiscal"/>
    <n v="20"/>
    <s v="COMUNA  20"/>
    <n v="44"/>
    <s v="CALI EMPRENDEDORA Y PUJANTE"/>
    <n v="4404"/>
    <s v="CONDICIONES PARA IMPULSAR EL DESARROLLO ECONÓMICO."/>
    <n v="4404001"/>
    <s v="Condiciones para la empleabilidad e inclusión laboral."/>
    <x v="319"/>
    <s v="Personas vulnerables vinculadas a programas de inclusión lab"/>
    <n v="9500000"/>
    <n v="0"/>
    <n v="0"/>
    <n v="0"/>
    <n v="0"/>
    <n v="0"/>
    <n v="0"/>
    <n v="9500000"/>
    <n v="0"/>
    <n v="0"/>
    <n v="0"/>
    <n v="0"/>
    <n v="0"/>
    <n v="0"/>
    <n v="9500000"/>
  </r>
  <r>
    <x v="21"/>
    <x v="21"/>
    <s v="BP26001847"/>
    <s v="Desarrollo de las capacidades laborales para la inclusión laboral de la población vulnerable de la comuna 20 de Santiago de Cali"/>
    <s v="BP260018471020101"/>
    <s v="Capacitar en competencias laborales"/>
    <m/>
    <m/>
    <s v="2-3030101"/>
    <s v="Capacitación Personal del Sector"/>
    <x v="0"/>
    <s v="Vigencia actual"/>
    <n v="1104"/>
    <s v="0-1104"/>
    <s v="Otros ICLD (Ingresos Corrientes de Libre Destinanción)"/>
    <m/>
    <m/>
    <x v="1"/>
    <s v="Situado Fiscal"/>
    <n v="20"/>
    <s v="COMUNA  20"/>
    <n v="44"/>
    <s v="CALI EMPRENDEDORA Y PUJANTE"/>
    <n v="4404"/>
    <s v="CONDICIONES PARA IMPULSAR EL DESARROLLO ECONÓMICO."/>
    <n v="4404001"/>
    <s v="Condiciones para la empleabilidad e inclusión laboral."/>
    <x v="319"/>
    <s v="Personas vulnerables vinculadas a programas de inclusión lab"/>
    <n v="88200000"/>
    <n v="0"/>
    <n v="0"/>
    <n v="0"/>
    <n v="0"/>
    <n v="0"/>
    <n v="0"/>
    <n v="88200000"/>
    <n v="0"/>
    <n v="0"/>
    <n v="0"/>
    <n v="0"/>
    <n v="0"/>
    <n v="0"/>
    <n v="88200000"/>
  </r>
  <r>
    <x v="21"/>
    <x v="21"/>
    <s v="BP26001847"/>
    <s v="Desarrollo de las capacidades laborales para la inclusión laboral de la población vulnerable de la comuna 20 de Santiago de Cali"/>
    <s v="BP260018471020102"/>
    <s v="Realizar apoyo  logistico al proceso de capacitaciones"/>
    <m/>
    <m/>
    <s v="2-30503"/>
    <s v="Atención, Control y Organización Institucional para apoyo a la Gestión del Estado"/>
    <x v="0"/>
    <s v="Vigencia actual"/>
    <n v="1104"/>
    <s v="0-1104"/>
    <s v="Otros ICLD (Ingresos Corrientes de Libre Destinanción)"/>
    <m/>
    <m/>
    <x v="1"/>
    <s v="Situado Fiscal"/>
    <n v="20"/>
    <s v="COMUNA  20"/>
    <n v="44"/>
    <s v="CALI EMPRENDEDORA Y PUJANTE"/>
    <n v="4404"/>
    <s v="CONDICIONES PARA IMPULSAR EL DESARROLLO ECONÓMICO."/>
    <n v="4404001"/>
    <s v="Condiciones para la empleabilidad e inclusión laboral."/>
    <x v="319"/>
    <s v="Personas vulnerables vinculadas a programas de inclusión lab"/>
    <n v="81209000"/>
    <n v="0"/>
    <n v="0"/>
    <n v="0"/>
    <n v="0"/>
    <n v="0"/>
    <n v="0"/>
    <n v="81209000"/>
    <n v="0"/>
    <n v="0"/>
    <n v="0"/>
    <n v="0"/>
    <n v="0"/>
    <n v="0"/>
    <n v="81209000"/>
  </r>
  <r>
    <x v="21"/>
    <x v="21"/>
    <s v="BP26001847"/>
    <s v="Desarrollo de las capacidades laborales para la inclusión laboral de la población vulnerable de la comuna 20 de Santiago de Cali"/>
    <s v="BP260018471030101"/>
    <s v="Realizar procesos de atencion, seguimiento y orientación ocupacional a los beneficiarios del proyecto"/>
    <m/>
    <m/>
    <s v="2-30503"/>
    <s v="Atención, Control y Organización Institucional para apoyo a la Gestión del Estado"/>
    <x v="0"/>
    <s v="Vigencia actual"/>
    <n v="1104"/>
    <s v="0-1104"/>
    <s v="Otros ICLD (Ingresos Corrientes de Libre Destinanción)"/>
    <m/>
    <m/>
    <x v="1"/>
    <s v="Situado Fiscal"/>
    <n v="20"/>
    <s v="COMUNA  20"/>
    <n v="44"/>
    <s v="CALI EMPRENDEDORA Y PUJANTE"/>
    <n v="4404"/>
    <s v="CONDICIONES PARA IMPULSAR EL DESARROLLO ECONÓMICO."/>
    <n v="4404001"/>
    <s v="Condiciones para la empleabilidad e inclusión laboral."/>
    <x v="319"/>
    <s v="Personas vulnerables vinculadas a programas de inclusión lab"/>
    <n v="69750000"/>
    <n v="0"/>
    <n v="0"/>
    <n v="0"/>
    <n v="0"/>
    <n v="0"/>
    <n v="0"/>
    <n v="69750000"/>
    <n v="0"/>
    <n v="0"/>
    <n v="0"/>
    <n v="0"/>
    <n v="0"/>
    <n v="0"/>
    <n v="69750000"/>
  </r>
  <r>
    <x v="21"/>
    <x v="21"/>
    <s v="BP26001847"/>
    <s v="Desarrollo de las capacidades laborales para la inclusión laboral de la población vulnerable de la comuna 20 de Santiago de Cali"/>
    <s v="BP260018471030102"/>
    <s v="Realizar proceso de intermediación laboral para la vinculación laboral."/>
    <m/>
    <m/>
    <s v="2-30503"/>
    <s v="Atención, Control y Organización Institucional para apoyo a la Gestión del Estado"/>
    <x v="0"/>
    <s v="Vigencia actual"/>
    <n v="1104"/>
    <s v="0-1104"/>
    <s v="Otros ICLD (Ingresos Corrientes de Libre Destinanción)"/>
    <m/>
    <m/>
    <x v="1"/>
    <s v="Situado Fiscal"/>
    <n v="20"/>
    <s v="COMUNA  20"/>
    <n v="44"/>
    <s v="CALI EMPRENDEDORA Y PUJANTE"/>
    <n v="4404"/>
    <s v="CONDICIONES PARA IMPULSAR EL DESARROLLO ECONÓMICO."/>
    <n v="4404001"/>
    <s v="Condiciones para la empleabilidad e inclusión laboral."/>
    <x v="319"/>
    <s v="Personas vulnerables vinculadas a programas de inclusión lab"/>
    <n v="33150000"/>
    <n v="0"/>
    <n v="0"/>
    <n v="0"/>
    <n v="0"/>
    <n v="0"/>
    <n v="0"/>
    <n v="33150000"/>
    <n v="0"/>
    <n v="0"/>
    <n v="0"/>
    <n v="0"/>
    <n v="0"/>
    <n v="0"/>
    <n v="33150000"/>
  </r>
  <r>
    <x v="21"/>
    <x v="21"/>
    <s v="BP26001848"/>
    <s v="Formación para la generación de capacidades laborales y gestión para la vinculación a personas con discapacidad y/o sus cuidadores de la&#10;comuna 14 de Santiago de  Cali"/>
    <s v="BP260018481010101"/>
    <s v="Caracterizar la población beneficiada en la estrategia de inclusión laboral"/>
    <m/>
    <m/>
    <s v="2-30503"/>
    <s v="Atención, Control y Organización Institucional para apoyo a la Gestión del Estado"/>
    <x v="0"/>
    <s v="Vigencia actual"/>
    <n v="1104"/>
    <s v="0-1104"/>
    <s v="Otros ICLD (Ingresos Corrientes de Libre Destinanción)"/>
    <m/>
    <m/>
    <x v="1"/>
    <s v="Situado Fiscal"/>
    <n v="14"/>
    <s v="COMUNA  14"/>
    <n v="44"/>
    <s v="CALI EMPRENDEDORA Y PUJANTE"/>
    <n v="4404"/>
    <s v="CONDICIONES PARA IMPULSAR EL DESARROLLO ECONÓMICO."/>
    <n v="4404001"/>
    <s v="Condiciones para la empleabilidad e inclusión laboral."/>
    <x v="319"/>
    <s v="Personas vulnerables vinculadas a programas de inclusión lab"/>
    <n v="2475000"/>
    <n v="0"/>
    <n v="0"/>
    <n v="0"/>
    <n v="0"/>
    <n v="0"/>
    <n v="0"/>
    <n v="2475000"/>
    <n v="0"/>
    <n v="0"/>
    <n v="0"/>
    <n v="0"/>
    <n v="0"/>
    <n v="0"/>
    <n v="2475000"/>
  </r>
  <r>
    <x v="21"/>
    <x v="21"/>
    <s v="BP26001848"/>
    <s v="Formación para la generación de capacidades laborales y gestión para la vinculación a personas con discapacidad y/o sus cuidadores de la&#10;comuna 14 de Santiago de  Cali"/>
    <s v="BP260018481010102"/>
    <s v="Caracterizar la oferta y la demanda para la inclusión laboral"/>
    <m/>
    <m/>
    <s v="2-30503"/>
    <s v="Atención, Control y Organización Institucional para apoyo a la Gestión del Estado"/>
    <x v="0"/>
    <s v="Vigencia actual"/>
    <n v="1104"/>
    <s v="0-1104"/>
    <s v="Otros ICLD (Ingresos Corrientes de Libre Destinanción)"/>
    <m/>
    <m/>
    <x v="1"/>
    <s v="Situado Fiscal"/>
    <n v="14"/>
    <s v="COMUNA  14"/>
    <n v="44"/>
    <s v="CALI EMPRENDEDORA Y PUJANTE"/>
    <n v="4404"/>
    <s v="CONDICIONES PARA IMPULSAR EL DESARROLLO ECONÓMICO."/>
    <n v="4404001"/>
    <s v="Condiciones para la empleabilidad e inclusión laboral."/>
    <x v="319"/>
    <s v="Personas vulnerables vinculadas a programas de inclusión lab"/>
    <n v="3500000"/>
    <n v="0"/>
    <n v="0"/>
    <n v="0"/>
    <n v="0"/>
    <n v="0"/>
    <n v="0"/>
    <n v="3500000"/>
    <n v="0"/>
    <n v="0"/>
    <n v="0"/>
    <n v="0"/>
    <n v="0"/>
    <n v="0"/>
    <n v="3500000"/>
  </r>
  <r>
    <x v="21"/>
    <x v="21"/>
    <s v="BP26001848"/>
    <s v="Formación para la generación de capacidades laborales y gestión para la vinculación a personas con discapacidad y/o sus cuidadores de la&#10;comuna 14 de Santiago de  Cali"/>
    <s v="BP260018481010103"/>
    <s v="Establecer conexiones con empresas del sector para el proceso de inclusión laboral"/>
    <m/>
    <m/>
    <s v="2-30503"/>
    <s v="Atención, Control y Organización Institucional para apoyo a la Gestión del Estado"/>
    <x v="0"/>
    <s v="Vigencia actual"/>
    <n v="1104"/>
    <s v="0-1104"/>
    <s v="Otros ICLD (Ingresos Corrientes de Libre Destinanción)"/>
    <m/>
    <m/>
    <x v="1"/>
    <s v="Situado Fiscal"/>
    <n v="14"/>
    <s v="COMUNA  14"/>
    <n v="44"/>
    <s v="CALI EMPRENDEDORA Y PUJANTE"/>
    <n v="4404"/>
    <s v="CONDICIONES PARA IMPULSAR EL DESARROLLO ECONÓMICO."/>
    <n v="4404001"/>
    <s v="Condiciones para la empleabilidad e inclusión laboral."/>
    <x v="319"/>
    <s v="Personas vulnerables vinculadas a programas de inclusión lab"/>
    <n v="3000000"/>
    <n v="0"/>
    <n v="0"/>
    <n v="0"/>
    <n v="0"/>
    <n v="0"/>
    <n v="0"/>
    <n v="3000000"/>
    <n v="0"/>
    <n v="0"/>
    <n v="0"/>
    <n v="0"/>
    <n v="0"/>
    <n v="0"/>
    <n v="3000000"/>
  </r>
  <r>
    <x v="21"/>
    <x v="21"/>
    <s v="BP26001848"/>
    <s v="Formación para la generación de capacidades laborales y gestión para la vinculación a personas con discapacidad y/o sus cuidadores de la&#10;comuna 14 de Santiago de  Cali"/>
    <s v="BP260018481020101"/>
    <s v="Capacitar en competencias técnicas para el sector de la vigilancia y la seguridad y cuidado de la salud de la poblacion objetivo."/>
    <m/>
    <m/>
    <s v="2-3030101"/>
    <s v="Capacitación Personal del Sector"/>
    <x v="0"/>
    <s v="Vigencia actual"/>
    <n v="1104"/>
    <s v="0-1104"/>
    <s v="Otros ICLD (Ingresos Corrientes de Libre Destinanción)"/>
    <m/>
    <m/>
    <x v="1"/>
    <s v="Situado Fiscal"/>
    <n v="14"/>
    <s v="COMUNA  14"/>
    <n v="44"/>
    <s v="CALI EMPRENDEDORA Y PUJANTE"/>
    <n v="4404"/>
    <s v="CONDICIONES PARA IMPULSAR EL DESARROLLO ECONÓMICO."/>
    <n v="4404001"/>
    <s v="Condiciones para la empleabilidad e inclusión laboral."/>
    <x v="319"/>
    <s v="Personas vulnerables vinculadas a programas de inclusión lab"/>
    <n v="32400000"/>
    <n v="0"/>
    <n v="0"/>
    <n v="0"/>
    <n v="0"/>
    <n v="0"/>
    <n v="0"/>
    <n v="32400000"/>
    <n v="0"/>
    <n v="0"/>
    <n v="0"/>
    <n v="0"/>
    <n v="0"/>
    <n v="0"/>
    <n v="32400000"/>
  </r>
  <r>
    <x v="21"/>
    <x v="21"/>
    <s v="BP26001848"/>
    <s v="Formación para la generación de capacidades laborales y gestión para la vinculación a personas con discapacidad y/o sus cuidadores de la&#10;comuna 14 de Santiago de  Cali"/>
    <s v="BP260018481020102"/>
    <s v="Realizar apoyo  logistico al proceso de capacitaciones"/>
    <m/>
    <m/>
    <s v="2-30503"/>
    <s v="Atención, Control y Organización Institucional para apoyo a la Gestión del Estado"/>
    <x v="0"/>
    <s v="Vigencia actual"/>
    <n v="1104"/>
    <s v="0-1104"/>
    <s v="Otros ICLD (Ingresos Corrientes de Libre Destinanción)"/>
    <m/>
    <m/>
    <x v="1"/>
    <s v="Situado Fiscal"/>
    <n v="14"/>
    <s v="COMUNA  14"/>
    <n v="44"/>
    <s v="CALI EMPRENDEDORA Y PUJANTE"/>
    <n v="4404"/>
    <s v="CONDICIONES PARA IMPULSAR EL DESARROLLO ECONÓMICO."/>
    <n v="4404001"/>
    <s v="Condiciones para la empleabilidad e inclusión laboral."/>
    <x v="319"/>
    <s v="Personas vulnerables vinculadas a programas de inclusión lab"/>
    <n v="35726000"/>
    <n v="0"/>
    <n v="0"/>
    <n v="0"/>
    <n v="0"/>
    <n v="0"/>
    <n v="0"/>
    <n v="35726000"/>
    <n v="0"/>
    <n v="0"/>
    <n v="0"/>
    <n v="0"/>
    <n v="0"/>
    <n v="0"/>
    <n v="35726000"/>
  </r>
  <r>
    <x v="21"/>
    <x v="21"/>
    <s v="BP26001848"/>
    <s v="Formación para la generación de capacidades laborales y gestión para la vinculación a personas con discapacidad y/o sus cuidadores de la&#10;comuna 14 de Santiago de  Cali"/>
    <s v="BP260018481030101"/>
    <s v="Realizar procesos de atención y seguimiento a los beneficiarios del proyecto"/>
    <m/>
    <m/>
    <s v="2-30503"/>
    <s v="Atención, Control y Organización Institucional para apoyo a la Gestión del Estado"/>
    <x v="0"/>
    <s v="Vigencia actual"/>
    <n v="1104"/>
    <s v="0-1104"/>
    <s v="Otros ICLD (Ingresos Corrientes de Libre Destinanción)"/>
    <m/>
    <m/>
    <x v="1"/>
    <s v="Situado Fiscal"/>
    <n v="14"/>
    <s v="COMUNA  14"/>
    <n v="44"/>
    <s v="CALI EMPRENDEDORA Y PUJANTE"/>
    <n v="4404"/>
    <s v="CONDICIONES PARA IMPULSAR EL DESARROLLO ECONÓMICO."/>
    <n v="4404001"/>
    <s v="Condiciones para la empleabilidad e inclusión laboral."/>
    <x v="319"/>
    <s v="Personas vulnerables vinculadas a programas de inclusión lab"/>
    <n v="6000000"/>
    <n v="0"/>
    <n v="0"/>
    <n v="0"/>
    <n v="0"/>
    <n v="0"/>
    <n v="0"/>
    <n v="6000000"/>
    <n v="0"/>
    <n v="0"/>
    <n v="0"/>
    <n v="0"/>
    <n v="0"/>
    <n v="0"/>
    <n v="6000000"/>
  </r>
  <r>
    <x v="21"/>
    <x v="21"/>
    <s v="BP26001848"/>
    <s v="Formación para la generación de capacidades laborales y gestión para la vinculación a personas con discapacidad y/o sus cuidadores de la&#10;comuna 14 de Santiago de  Cali"/>
    <s v="BP260018481030102"/>
    <s v="Realizar acompañamiento pedagogico, tecnico y de orientacion ocupacional para la vinculacion laboral."/>
    <m/>
    <m/>
    <s v="2-30503"/>
    <s v="Atención, Control y Organización Institucional para apoyo a la Gestión del Estado"/>
    <x v="0"/>
    <s v="Vigencia actual"/>
    <n v="1104"/>
    <s v="0-1104"/>
    <s v="Otros ICLD (Ingresos Corrientes de Libre Destinanción)"/>
    <m/>
    <m/>
    <x v="1"/>
    <s v="Situado Fiscal"/>
    <n v="14"/>
    <s v="COMUNA  14"/>
    <n v="44"/>
    <s v="CALI EMPRENDEDORA Y PUJANTE"/>
    <n v="4404"/>
    <s v="CONDICIONES PARA IMPULSAR EL DESARROLLO ECONÓMICO."/>
    <n v="4404001"/>
    <s v="Condiciones para la empleabilidad e inclusión laboral."/>
    <x v="319"/>
    <s v="Personas vulnerables vinculadas a programas de inclusión lab"/>
    <n v="6899000"/>
    <n v="0"/>
    <n v="0"/>
    <n v="0"/>
    <n v="0"/>
    <n v="0"/>
    <n v="0"/>
    <n v="6899000"/>
    <n v="0"/>
    <n v="0"/>
    <n v="0"/>
    <n v="0"/>
    <n v="0"/>
    <n v="0"/>
    <n v="6899000"/>
  </r>
  <r>
    <x v="21"/>
    <x v="21"/>
    <s v="BP26002020"/>
    <s v="Desarrollo de las capacidades laborales para la inclusión laboral de la población vulnerable de la Comuna 10 de Santiago de Cali"/>
    <s v="BP260020201010101"/>
    <s v="Caracterizar la población beneficiada en la estrategia de inclusión laboral"/>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4"/>
    <s v="CONDICIONES PARA IMPULSAR EL DESARROLLO ECONÓMICO."/>
    <n v="4404001"/>
    <s v="Condiciones para la empleabilidad e inclusión laboral."/>
    <x v="319"/>
    <s v="Personas vulnerables vinculadas a programas de inclusión lab"/>
    <n v="3830000"/>
    <n v="0"/>
    <n v="0"/>
    <n v="0"/>
    <n v="0"/>
    <n v="0"/>
    <n v="0"/>
    <n v="3830000"/>
    <n v="0"/>
    <n v="0"/>
    <n v="0"/>
    <n v="0"/>
    <n v="0"/>
    <n v="0"/>
    <n v="3830000"/>
  </r>
  <r>
    <x v="21"/>
    <x v="21"/>
    <s v="BP26002020"/>
    <s v="Desarrollo de las capacidades laborales para la inclusión laboral de la población vulnerable de la Comuna 10 de Santiago de Cali"/>
    <s v="BP260020201010102"/>
    <s v="Caracterizar la oferta y la demanda para la inclusión laboral"/>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4"/>
    <s v="CONDICIONES PARA IMPULSAR EL DESARROLLO ECONÓMICO."/>
    <n v="4404001"/>
    <s v="Condiciones para la empleabilidad e inclusión laboral."/>
    <x v="319"/>
    <s v="Personas vulnerables vinculadas a programas de inclusión lab"/>
    <n v="4700000"/>
    <n v="0"/>
    <n v="0"/>
    <n v="0"/>
    <n v="0"/>
    <n v="0"/>
    <n v="0"/>
    <n v="4700000"/>
    <n v="0"/>
    <n v="0"/>
    <n v="0"/>
    <n v="0"/>
    <n v="0"/>
    <n v="0"/>
    <n v="4700000"/>
  </r>
  <r>
    <x v="21"/>
    <x v="21"/>
    <s v="BP26002020"/>
    <s v="Desarrollo de las capacidades laborales para la inclusión laboral de la población vulnerable de la Comuna 10 de Santiago de Cali"/>
    <s v="BP260020201010103"/>
    <s v="Establecer conexiones con empresas del sector para el proceso de inclusión laboral"/>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4"/>
    <s v="CONDICIONES PARA IMPULSAR EL DESARROLLO ECONÓMICO."/>
    <n v="4404001"/>
    <s v="Condiciones para la empleabilidad e inclusión laboral."/>
    <x v="319"/>
    <s v="Personas vulnerables vinculadas a programas de inclusión lab"/>
    <n v="6000000"/>
    <n v="0"/>
    <n v="0"/>
    <n v="0"/>
    <n v="0"/>
    <n v="0"/>
    <n v="0"/>
    <n v="6000000"/>
    <n v="0"/>
    <n v="0"/>
    <n v="0"/>
    <n v="0"/>
    <n v="0"/>
    <n v="0"/>
    <n v="6000000"/>
  </r>
  <r>
    <x v="21"/>
    <x v="21"/>
    <s v="BP26002020"/>
    <s v="Desarrollo de las capacidades laborales para la inclusión laboral de la población vulnerable de la Comuna 10 de Santiago de Cali"/>
    <s v="BP260020201020101"/>
    <s v="Capacitar en competencias laborales"/>
    <m/>
    <m/>
    <s v="2-3030101"/>
    <s v="Capacitación Personal del Sector"/>
    <x v="0"/>
    <s v="Vigencia actual"/>
    <n v="1104"/>
    <s v="0-1104"/>
    <s v="Otros ICLD (Ingresos Corrientes de Libre Destinanción)"/>
    <m/>
    <m/>
    <x v="1"/>
    <s v="Situado Fiscal"/>
    <n v="10"/>
    <s v="COMUNA  10"/>
    <n v="44"/>
    <s v="CALI EMPRENDEDORA Y PUJANTE"/>
    <n v="4404"/>
    <s v="CONDICIONES PARA IMPULSAR EL DESARROLLO ECONÓMICO."/>
    <n v="4404001"/>
    <s v="Condiciones para la empleabilidad e inclusión laboral."/>
    <x v="319"/>
    <s v="Personas vulnerables vinculadas a programas de inclusión lab"/>
    <n v="50400000"/>
    <n v="0"/>
    <n v="0"/>
    <n v="0"/>
    <n v="0"/>
    <n v="0"/>
    <n v="0"/>
    <n v="50400000"/>
    <n v="0"/>
    <n v="0"/>
    <n v="0"/>
    <n v="0"/>
    <n v="0"/>
    <n v="0"/>
    <n v="50400000"/>
  </r>
  <r>
    <x v="21"/>
    <x v="21"/>
    <s v="BP26002020"/>
    <s v="Desarrollo de las capacidades laborales para la inclusión laboral de la población vulnerable de la Comuna 10 de Santiago de Cali"/>
    <s v="BP260020201020102"/>
    <s v="Realizar apoyo  logístico al proceso de capacitaciones"/>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4"/>
    <s v="CONDICIONES PARA IMPULSAR EL DESARROLLO ECONÓMICO."/>
    <n v="4404001"/>
    <s v="Condiciones para la empleabilidad e inclusión laboral."/>
    <x v="319"/>
    <s v="Personas vulnerables vinculadas a programas de inclusión lab"/>
    <n v="78004000"/>
    <n v="0"/>
    <n v="0"/>
    <n v="0"/>
    <n v="0"/>
    <n v="0"/>
    <n v="0"/>
    <n v="78004000"/>
    <n v="0"/>
    <n v="0"/>
    <n v="0"/>
    <n v="0"/>
    <n v="0"/>
    <n v="0"/>
    <n v="78004000"/>
  </r>
  <r>
    <x v="21"/>
    <x v="21"/>
    <s v="BP26002020"/>
    <s v="Desarrollo de las capacidades laborales para la inclusión laboral de la población vulnerable de la Comuna 10 de Santiago de Cali"/>
    <s v="BP260020201030101"/>
    <s v="Realizar procesos de atención, seguimiento y orientación ocupacional a los beneficiarios del proyecto"/>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4"/>
    <s v="CONDICIONES PARA IMPULSAR EL DESARROLLO ECONÓMICO."/>
    <n v="4404001"/>
    <s v="Condiciones para la empleabilidad e inclusión laboral."/>
    <x v="319"/>
    <s v="Personas vulnerables vinculadas a programas de inclusión lab"/>
    <n v="18600000"/>
    <n v="0"/>
    <n v="0"/>
    <n v="0"/>
    <n v="0"/>
    <n v="0"/>
    <n v="0"/>
    <n v="18600000"/>
    <n v="0"/>
    <n v="0"/>
    <n v="0"/>
    <n v="0"/>
    <n v="0"/>
    <n v="0"/>
    <n v="18600000"/>
  </r>
  <r>
    <x v="21"/>
    <x v="21"/>
    <s v="BP26002020"/>
    <s v="Desarrollo de las capacidades laborales para la inclusión laboral de la población vulnerable de la Comuna 10 de Santiago de Cali"/>
    <s v="BP260020201030102"/>
    <s v="Realizar proceso de intermediación laboral para la vinculación laboral."/>
    <m/>
    <m/>
    <s v="2-30503"/>
    <s v="Atención, Control y Organización Institucional para apoyo a la Gestión del Estado"/>
    <x v="0"/>
    <s v="Vigencia actual"/>
    <n v="1104"/>
    <s v="0-1104"/>
    <s v="Otros ICLD (Ingresos Corrientes de Libre Destinanción)"/>
    <m/>
    <m/>
    <x v="1"/>
    <s v="Situado Fiscal"/>
    <n v="10"/>
    <s v="COMUNA  10"/>
    <n v="44"/>
    <s v="CALI EMPRENDEDORA Y PUJANTE"/>
    <n v="4404"/>
    <s v="CONDICIONES PARA IMPULSAR EL DESARROLLO ECONÓMICO."/>
    <n v="4404001"/>
    <s v="Condiciones para la empleabilidad e inclusión laboral."/>
    <x v="319"/>
    <s v="Personas vulnerables vinculadas a programas de inclusión lab"/>
    <n v="14710000"/>
    <n v="0"/>
    <n v="0"/>
    <n v="0"/>
    <n v="0"/>
    <n v="0"/>
    <n v="0"/>
    <n v="14710000"/>
    <n v="0"/>
    <n v="0"/>
    <n v="0"/>
    <n v="0"/>
    <n v="0"/>
    <n v="0"/>
    <n v="14710000"/>
  </r>
  <r>
    <x v="21"/>
    <x v="21"/>
    <s v="BP26001354"/>
    <s v="Fortalecimiento en Proceso de Encadenamiento Productivo a los Recicladores de Oficio de Santiago de Cali"/>
    <s v="BP260013541010101"/>
    <s v="Realizar proceso de formación en temas  asociativos y  administrativos a los asociados de las organizaciones de recicladores de  oficio."/>
    <m/>
    <m/>
    <s v="2-3030101"/>
    <s v="Capacitación Personal del Sector"/>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20"/>
    <s v="Proyectos de fortalecimiento social, organizacional y empresarial que fortalezcan las capacidades de los recicladores de oficio y sus organizaciones. "/>
    <n v="38100750"/>
    <n v="0"/>
    <n v="0"/>
    <n v="0"/>
    <n v="0"/>
    <n v="0"/>
    <n v="0"/>
    <n v="38100750"/>
    <n v="0"/>
    <n v="0"/>
    <n v="0"/>
    <n v="0"/>
    <n v="0"/>
    <n v="0"/>
    <n v="38100750"/>
  </r>
  <r>
    <x v="21"/>
    <x v="21"/>
    <s v="BP26001354"/>
    <s v="Fortalecimiento en Proceso de Encadenamiento Productivo a los Recicladores de Oficio de Santiago de Cali"/>
    <s v="BP260013541010102"/>
    <s v="Realizar seguimiento al proceso de formación de los asociados de las organizaciones de recicladores de ofici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20"/>
    <s v="Proyectos de fortalecimiento social, organizacional y empresarial que fortalezcan las capacidades de los recicladores de oficio y sus organizaciones. "/>
    <n v="59467128"/>
    <n v="0"/>
    <n v="0"/>
    <n v="0"/>
    <n v="0"/>
    <n v="0"/>
    <n v="0"/>
    <n v="59467128"/>
    <n v="0"/>
    <n v="0"/>
    <n v="0"/>
    <n v="0"/>
    <n v="0"/>
    <n v="0"/>
    <n v="59467128"/>
  </r>
  <r>
    <x v="21"/>
    <x v="21"/>
    <s v="BP26001354"/>
    <s v="Fortalecimiento en Proceso de Encadenamiento Productivo a los Recicladores de Oficio de Santiago de Cali"/>
    <s v="BP260013541010103"/>
    <s v="Acompañar técnicamente en la aplicación de los procesos de formación a los asociados de las organizaciones de recicladores de ofici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20"/>
    <s v="Proyectos de fortalecimiento social, organizacional y empresarial que fortalezcan las capacidades de los recicladores de oficio y sus organizaciones. "/>
    <n v="62767128"/>
    <n v="0"/>
    <n v="0"/>
    <n v="0"/>
    <n v="0"/>
    <n v="0"/>
    <n v="0"/>
    <n v="62767128"/>
    <n v="0"/>
    <n v="0"/>
    <n v="0"/>
    <n v="0"/>
    <n v="0"/>
    <n v="0"/>
    <n v="62767128"/>
  </r>
  <r>
    <x v="21"/>
    <x v="21"/>
    <s v="BP26001354"/>
    <s v="Fortalecimiento en Proceso de Encadenamiento Productivo a los Recicladores de Oficio de Santiago de Cali"/>
    <s v="BP260013541020101"/>
    <s v="Realizar la identificación de encadenamientos potenciales para la prestación del servicio de aseo de las organizaciones de recicladores de ofici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20"/>
    <s v="Proyectos de fortalecimiento social, organizacional y empresarial que fortalezcan las capacidades de los recicladores de oficio y sus organizaciones. "/>
    <n v="4750000"/>
    <n v="0"/>
    <n v="0"/>
    <n v="0"/>
    <n v="0"/>
    <n v="0"/>
    <n v="0"/>
    <n v="4750000"/>
    <n v="0"/>
    <n v="0"/>
    <n v="0"/>
    <n v="0"/>
    <n v="0"/>
    <n v="0"/>
    <n v="4750000"/>
  </r>
  <r>
    <x v="21"/>
    <x v="21"/>
    <s v="BP26001354"/>
    <s v="Fortalecimiento en Proceso de Encadenamiento Productivo a los Recicladores de Oficio de Santiago de Cali"/>
    <s v="BP260013541020102"/>
    <s v="Elaborar la ruta de articulación entre las organizaciones de recicladores de oficio y encadenamientos potencial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20"/>
    <s v="Proyectos de fortalecimiento social, organizacional y empresarial que fortalezcan las capacidades de los recicladores de oficio y sus organizaciones. "/>
    <n v="3025000"/>
    <n v="0"/>
    <n v="0"/>
    <n v="0"/>
    <n v="0"/>
    <n v="0"/>
    <n v="0"/>
    <n v="3025000"/>
    <n v="0"/>
    <n v="0"/>
    <n v="0"/>
    <n v="0"/>
    <n v="0"/>
    <n v="0"/>
    <n v="3025000"/>
  </r>
  <r>
    <x v="21"/>
    <x v="21"/>
    <s v="BP26001354"/>
    <s v="Fortalecimiento en Proceso de Encadenamiento Productivo a los Recicladores de Oficio de Santiago de Cali"/>
    <s v="BP260013541020103"/>
    <s v="Implementar la ruta de articulación para la ejecución de la prueba piloto de encadenamientos productiv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1"/>
    <s v="Condiciones para la empleabilidad e inclusión laboral."/>
    <x v="320"/>
    <s v="Proyectos de fortalecimiento social, organizacional y empresarial que fortalezcan las capacidades de los recicladores de oficio y sus organizaciones. "/>
    <n v="31889994"/>
    <n v="0"/>
    <n v="0"/>
    <n v="0"/>
    <n v="0"/>
    <n v="0"/>
    <n v="0"/>
    <n v="31889994"/>
    <n v="0"/>
    <n v="0"/>
    <n v="0"/>
    <n v="0"/>
    <n v="0"/>
    <n v="0"/>
    <n v="31889994"/>
  </r>
  <r>
    <x v="21"/>
    <x v="21"/>
    <s v="BP26001395"/>
    <s v="Apoyo al seguimiento de la actividad económica de Santiago de Cali"/>
    <s v="BP260013951010101"/>
    <s v="Realizar mapeo de fuentes de información económica"/>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1"/>
    <s v=" Política pública municipal para promover el desarrollo económico del "/>
    <n v="80400000"/>
    <n v="0"/>
    <n v="0"/>
    <n v="0"/>
    <n v="0"/>
    <n v="0"/>
    <n v="0"/>
    <n v="80400000"/>
    <n v="0"/>
    <n v="0"/>
    <n v="0"/>
    <n v="0"/>
    <n v="0"/>
    <n v="0"/>
    <n v="80400000"/>
  </r>
  <r>
    <x v="21"/>
    <x v="21"/>
    <s v="BP26001395"/>
    <s v="Apoyo al seguimiento de la actividad económica de Santiago de Cali"/>
    <s v="BP260013951010102"/>
    <s v="Medir la actividad económica de Santiago de Cali"/>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1"/>
    <s v=" Política pública municipal para promover el desarrollo económico del "/>
    <n v="61740000"/>
    <n v="0"/>
    <n v="0"/>
    <n v="0"/>
    <n v="0"/>
    <n v="0"/>
    <n v="0"/>
    <n v="61740000"/>
    <n v="0"/>
    <n v="0"/>
    <n v="0"/>
    <n v="0"/>
    <n v="0"/>
    <n v="0"/>
    <n v="61740000"/>
  </r>
  <r>
    <x v="21"/>
    <x v="21"/>
    <s v="BP26001395"/>
    <s v="Apoyo al seguimiento de la actividad económica de Santiago de Cali"/>
    <s v="BP260013951010103"/>
    <s v="Realizar análisis económico para la toma de decision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1"/>
    <s v=" Política pública municipal para promover el desarrollo económico del "/>
    <n v="184872000"/>
    <n v="0"/>
    <n v="0"/>
    <n v="0"/>
    <n v="0"/>
    <n v="0"/>
    <n v="0"/>
    <n v="184872000"/>
    <n v="0"/>
    <n v="0"/>
    <n v="0"/>
    <n v="0"/>
    <n v="0"/>
    <n v="0"/>
    <n v="184872000"/>
  </r>
  <r>
    <x v="21"/>
    <x v="21"/>
    <s v="BP26001395"/>
    <s v="Apoyo al seguimiento de la actividad económica de Santiago de Cali"/>
    <s v="BP260013951020101"/>
    <s v="Realizar mesas técnicas con actores estratégicos del desarrollo económic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1"/>
    <s v=" Política pública municipal para promover el desarrollo económico del "/>
    <n v="22484000"/>
    <n v="0"/>
    <n v="0"/>
    <n v="0"/>
    <n v="0"/>
    <n v="0"/>
    <n v="0"/>
    <n v="22484000"/>
    <n v="0"/>
    <n v="0"/>
    <n v="0"/>
    <n v="0"/>
    <n v="0"/>
    <n v="0"/>
    <n v="22484000"/>
  </r>
  <r>
    <x v="21"/>
    <x v="21"/>
    <s v="BP26001395"/>
    <s v="Apoyo al seguimiento de la actividad económica de Santiago de Cali"/>
    <s v="BP260013951020102"/>
    <s v="Realizar la medición de los indicadores de los programas de la Política Publica de Desarrollo Económic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1"/>
    <s v=" Política pública municipal para promover el desarrollo económico del "/>
    <n v="150504000"/>
    <n v="0"/>
    <n v="0"/>
    <n v="0"/>
    <n v="0"/>
    <n v="0"/>
    <n v="0"/>
    <n v="150504000"/>
    <n v="0"/>
    <n v="0"/>
    <n v="0"/>
    <n v="0"/>
    <n v="0"/>
    <n v="0"/>
    <n v="150504000"/>
  </r>
  <r>
    <x v="21"/>
    <x v="21"/>
    <s v="BP26002285"/>
    <s v="Fortalecimiento a centros de desarrollo empresarial y empleabilidad de Santiago de Cali"/>
    <s v="BP260022851010101"/>
    <s v="Realizar un mapeo de las necesidades de las microempresas de la ciudad en temas de oferta de servicios de fortalecimiento y desarrollo empresari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8180000"/>
    <n v="0"/>
    <n v="0"/>
    <n v="0"/>
    <n v="0"/>
    <n v="0"/>
    <n v="0"/>
    <n v="8180000"/>
    <n v="0"/>
    <n v="0"/>
    <n v="0"/>
    <n v="0"/>
    <n v="0"/>
    <n v="0"/>
    <n v="8180000"/>
  </r>
  <r>
    <x v="21"/>
    <x v="21"/>
    <s v="BP26002285"/>
    <s v="Fortalecimiento a centros de desarrollo empresarial y empleabilidad de Santiago de Cali"/>
    <s v="BP260022851010102"/>
    <s v="Adoptar el programa con la metodología ajustada a las necesidades de las microempresas, para el mejoramiento de la oferta de servicios de fortalecimiento y desarrollo empresari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17000000"/>
    <n v="0"/>
    <n v="0"/>
    <n v="0"/>
    <n v="0"/>
    <n v="0"/>
    <n v="0"/>
    <n v="17000000"/>
    <n v="0"/>
    <n v="0"/>
    <n v="0"/>
    <n v="0"/>
    <n v="0"/>
    <n v="0"/>
    <n v="17000000"/>
  </r>
  <r>
    <x v="21"/>
    <x v="21"/>
    <s v="BP26002285"/>
    <s v="Fortalecimiento a centros de desarrollo empresarial y empleabilidad de Santiago de Cali"/>
    <s v="BP260022851010103"/>
    <s v="Realizar la convocatoria para la selección del beneficiario del proyec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4100000"/>
    <n v="0"/>
    <n v="0"/>
    <n v="0"/>
    <n v="0"/>
    <n v="0"/>
    <n v="0"/>
    <n v="4100000"/>
    <n v="0"/>
    <n v="0"/>
    <n v="0"/>
    <n v="0"/>
    <n v="0"/>
    <n v="0"/>
    <n v="4100000"/>
  </r>
  <r>
    <x v="21"/>
    <x v="21"/>
    <s v="BP26002285"/>
    <s v="Fortalecimiento a centros de desarrollo empresarial y empleabilidad de Santiago de Cali"/>
    <s v="BP260022851010104"/>
    <s v="Realizar proceso de selección del beneficiario del proyec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5100000"/>
    <n v="0"/>
    <n v="0"/>
    <n v="0"/>
    <n v="0"/>
    <n v="0"/>
    <n v="0"/>
    <n v="5100000"/>
    <n v="0"/>
    <n v="0"/>
    <n v="0"/>
    <n v="0"/>
    <n v="0"/>
    <n v="0"/>
    <n v="5100000"/>
  </r>
  <r>
    <x v="21"/>
    <x v="21"/>
    <s v="BP26002285"/>
    <s v="Fortalecimiento a centros de desarrollo empresarial y empleabilidad de Santiago de Cali"/>
    <s v="BP260022851010201"/>
    <s v="Realizar presentaciones para la transferencia de metodologías ajustadas a las necesidades de las microempres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9000000"/>
    <n v="0"/>
    <n v="0"/>
    <n v="0"/>
    <n v="0"/>
    <n v="0"/>
    <n v="0"/>
    <n v="9000000"/>
    <n v="0"/>
    <n v="0"/>
    <n v="0"/>
    <n v="0"/>
    <n v="0"/>
    <n v="0"/>
    <n v="9000000"/>
  </r>
  <r>
    <x v="21"/>
    <x v="21"/>
    <s v="BP26002285"/>
    <s v="Fortalecimiento a centros de desarrollo empresarial y empleabilidad de Santiago de Cali"/>
    <s v="BP260022851010202"/>
    <s v="Suministrar apoyo logístico para la realización de las presentaciones"/>
    <m/>
    <m/>
    <s v="2-302010134"/>
    <s v="Adquisicion de Materiales y Suministros"/>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1020000"/>
    <n v="0"/>
    <n v="0"/>
    <n v="0"/>
    <n v="0"/>
    <n v="0"/>
    <n v="0"/>
    <n v="1020000"/>
    <n v="0"/>
    <n v="0"/>
    <n v="0"/>
    <n v="0"/>
    <n v="0"/>
    <n v="0"/>
    <n v="1020000"/>
  </r>
  <r>
    <x v="21"/>
    <x v="21"/>
    <s v="BP26002285"/>
    <s v="Fortalecimiento a centros de desarrollo empresarial y empleabilidad de Santiago de Cali"/>
    <s v="BP260022851010203"/>
    <s v="Realizar informe de seguimiento y resultados de los centros fortalecid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10820000"/>
    <n v="0"/>
    <n v="0"/>
    <n v="0"/>
    <n v="0"/>
    <n v="0"/>
    <n v="0"/>
    <n v="10820000"/>
    <n v="0"/>
    <n v="0"/>
    <n v="0"/>
    <n v="0"/>
    <n v="0"/>
    <n v="0"/>
    <n v="10820000"/>
  </r>
  <r>
    <x v="21"/>
    <x v="21"/>
    <s v="BP26002285"/>
    <s v="Fortalecimiento a centros de desarrollo empresarial y empleabilidad de Santiago de Cali"/>
    <s v="BP260022851010204"/>
    <s v="Divulgar los resultados del programa implementado para el mejoramiento de la oferta de servicios de fortalecimiento y desarrollo empresarial"/>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13500000"/>
    <n v="0"/>
    <n v="0"/>
    <n v="0"/>
    <n v="0"/>
    <n v="0"/>
    <n v="0"/>
    <n v="13500000"/>
    <n v="0"/>
    <n v="0"/>
    <n v="0"/>
    <n v="0"/>
    <n v="0"/>
    <n v="0"/>
    <n v="13500000"/>
  </r>
  <r>
    <x v="21"/>
    <x v="21"/>
    <s v="BP26002285"/>
    <s v="Fortalecimiento a centros de desarrollo empresarial y empleabilidad de Santiago de Cali"/>
    <s v="BP260022851010301"/>
    <s v="Realizar convocatorias y talleres de socialización a empresarios que deseen recibir acompañamiento para el fortalecimiento de sus microempresa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14000000"/>
    <n v="0"/>
    <n v="0"/>
    <n v="0"/>
    <n v="0"/>
    <n v="0"/>
    <n v="0"/>
    <n v="14000000"/>
    <n v="0"/>
    <n v="0"/>
    <n v="0"/>
    <n v="0"/>
    <n v="0"/>
    <n v="0"/>
    <n v="14000000"/>
  </r>
  <r>
    <x v="21"/>
    <x v="21"/>
    <s v="BP26002285"/>
    <s v="Fortalecimiento a centros de desarrollo empresarial y empleabilidad de Santiago de Cali"/>
    <s v="BP260022851010302"/>
    <s v="Realizar evaluación inicial del empresario para identificar las principales necesidades y temas a fortalecer"/>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5600000"/>
    <n v="0"/>
    <n v="0"/>
    <n v="0"/>
    <n v="0"/>
    <n v="0"/>
    <n v="0"/>
    <n v="5600000"/>
    <n v="0"/>
    <n v="0"/>
    <n v="0"/>
    <n v="0"/>
    <n v="0"/>
    <n v="0"/>
    <n v="5600000"/>
  </r>
  <r>
    <x v="21"/>
    <x v="21"/>
    <s v="BP26002285"/>
    <s v="Fortalecimiento a centros de desarrollo empresarial y empleabilidad de Santiago de Cali"/>
    <s v="BP260022851010303"/>
    <s v="Realizar asesorías, capacitaciones y acompañamiento a los empresarios en temas de fortalecimiento microempresarial, y generación de alianzas y redes"/>
    <m/>
    <m/>
    <s v="2-3030101"/>
    <s v="Capacitación Personal del Sector"/>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73060000"/>
    <n v="0"/>
    <n v="0"/>
    <n v="0"/>
    <n v="0"/>
    <n v="0"/>
    <n v="0"/>
    <n v="73060000"/>
    <n v="0"/>
    <n v="0"/>
    <n v="0"/>
    <n v="0"/>
    <n v="0"/>
    <n v="0"/>
    <n v="73060000"/>
  </r>
  <r>
    <x v="21"/>
    <x v="21"/>
    <s v="BP26002285"/>
    <s v="Fortalecimiento a centros de desarrollo empresarial y empleabilidad de Santiago de Cali"/>
    <s v="BP260022851010304"/>
    <s v="Realizar la geolocalización de los empresarios fortalecid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10000000"/>
    <n v="0"/>
    <n v="0"/>
    <n v="0"/>
    <n v="0"/>
    <n v="0"/>
    <n v="0"/>
    <n v="10000000"/>
    <n v="0"/>
    <n v="0"/>
    <n v="0"/>
    <n v="0"/>
    <n v="0"/>
    <n v="0"/>
    <n v="10000000"/>
  </r>
  <r>
    <x v="21"/>
    <x v="21"/>
    <s v="BP26002285"/>
    <s v="Fortalecimiento a centros de desarrollo empresarial y empleabilidad de Santiago de Cali"/>
    <s v="BP260022851010305"/>
    <s v="Proveer los espacios y herramientas para la atención de los empresari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20400000"/>
    <n v="0"/>
    <n v="0"/>
    <n v="0"/>
    <n v="0"/>
    <n v="0"/>
    <n v="0"/>
    <n v="20400000"/>
    <n v="0"/>
    <n v="0"/>
    <n v="0"/>
    <n v="0"/>
    <n v="0"/>
    <n v="0"/>
    <n v="20400000"/>
  </r>
  <r>
    <x v="21"/>
    <x v="21"/>
    <s v="BP26002285"/>
    <s v="Fortalecimiento a centros de desarrollo empresarial y empleabilidad de Santiago de Cali"/>
    <s v="BP260022851010306"/>
    <s v="Presentar informes de resultados de intervención y acompañamiento para el fortalecimiento empresarial de los microempresarios atendid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2425000"/>
    <n v="0"/>
    <n v="0"/>
    <n v="0"/>
    <n v="0"/>
    <n v="0"/>
    <n v="0"/>
    <n v="2425000"/>
    <n v="0"/>
    <n v="0"/>
    <n v="0"/>
    <n v="0"/>
    <n v="0"/>
    <n v="0"/>
    <n v="2425000"/>
  </r>
  <r>
    <x v="21"/>
    <x v="21"/>
    <s v="BP26002285"/>
    <s v="Fortalecimiento a centros de desarrollo empresarial y empleabilidad de Santiago de Cali"/>
    <s v="BP260022851010307"/>
    <s v="Apoyo logístico durante el desarrollo del proyec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12925000"/>
    <n v="0"/>
    <n v="0"/>
    <n v="0"/>
    <n v="0"/>
    <n v="0"/>
    <n v="0"/>
    <n v="12925000"/>
    <n v="0"/>
    <n v="0"/>
    <n v="0"/>
    <n v="0"/>
    <n v="0"/>
    <n v="0"/>
    <n v="12925000"/>
  </r>
  <r>
    <x v="21"/>
    <x v="21"/>
    <s v="BP26002285"/>
    <s v="Fortalecimiento a centros de desarrollo empresarial y empleabilidad de Santiago de Cali"/>
    <s v="BP260022851020101"/>
    <s v="Realizar convocatorias  y talleres a comunidad vulnerable que se encuentre en busca de oportunidades laborale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3500000"/>
    <n v="0"/>
    <n v="0"/>
    <n v="0"/>
    <n v="0"/>
    <n v="0"/>
    <n v="0"/>
    <n v="3500000"/>
    <n v="0"/>
    <n v="0"/>
    <n v="0"/>
    <n v="0"/>
    <n v="0"/>
    <n v="0"/>
    <n v="3500000"/>
  </r>
  <r>
    <x v="21"/>
    <x v="21"/>
    <s v="BP26002285"/>
    <s v="Fortalecimiento a centros de desarrollo empresarial y empleabilidad de Santiago de Cali"/>
    <s v="BP260022851020102"/>
    <s v="Realizar evaluación inicial de la hoja de vida del candidato para identificar las principales necesidades y temas a fortalecer."/>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500000"/>
    <n v="0"/>
    <n v="0"/>
    <n v="0"/>
    <n v="0"/>
    <n v="0"/>
    <n v="0"/>
    <n v="500000"/>
    <n v="0"/>
    <n v="0"/>
    <n v="0"/>
    <n v="0"/>
    <n v="0"/>
    <n v="0"/>
    <n v="500000"/>
  </r>
  <r>
    <x v="21"/>
    <x v="21"/>
    <s v="BP26002285"/>
    <s v="Fortalecimiento a centros de desarrollo empresarial y empleabilidad de Santiago de Cali"/>
    <s v="BP260022851020103"/>
    <s v="Realizar acompañamiento y capacitaciones a las personas en temas de competencias laborales y elaboracion de hojas de vida"/>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10560000"/>
    <n v="0"/>
    <n v="0"/>
    <n v="0"/>
    <n v="0"/>
    <n v="0"/>
    <n v="0"/>
    <n v="10560000"/>
    <n v="0"/>
    <n v="0"/>
    <n v="0"/>
    <n v="0"/>
    <n v="0"/>
    <n v="0"/>
    <n v="10560000"/>
  </r>
  <r>
    <x v="21"/>
    <x v="21"/>
    <s v="BP26002285"/>
    <s v="Fortalecimiento a centros de desarrollo empresarial y empleabilidad de Santiago de Cali"/>
    <s v="BP260022851020104"/>
    <s v="Proveer los espacios y herramientas para la atención de la población"/>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20000000"/>
    <n v="0"/>
    <n v="0"/>
    <n v="0"/>
    <n v="0"/>
    <n v="0"/>
    <n v="0"/>
    <n v="20000000"/>
    <n v="0"/>
    <n v="0"/>
    <n v="0"/>
    <n v="0"/>
    <n v="0"/>
    <n v="0"/>
    <n v="20000000"/>
  </r>
  <r>
    <x v="21"/>
    <x v="21"/>
    <s v="BP26002285"/>
    <s v="Fortalecimiento a centros de desarrollo empresarial y empleabilidad de Santiago de Cali"/>
    <s v="BP260022851020105"/>
    <s v="Presentar informes de resultados de intervención y acompañamiento para el fortalecimiento empresarial de los microempresarios atendid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2500000"/>
    <n v="0"/>
    <n v="0"/>
    <n v="0"/>
    <n v="0"/>
    <n v="0"/>
    <n v="0"/>
    <n v="2500000"/>
    <n v="0"/>
    <n v="0"/>
    <n v="0"/>
    <n v="0"/>
    <n v="0"/>
    <n v="0"/>
    <n v="2500000"/>
  </r>
  <r>
    <x v="21"/>
    <x v="21"/>
    <s v="BP26002285"/>
    <s v="Fortalecimiento a centros de desarrollo empresarial y empleabilidad de Santiago de Cali"/>
    <s v="BP260022851020106"/>
    <s v="Realizar evento de entrega de resultados y cierre del proyect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22"/>
    <s v="Centro de desarrollo para el trabajo, la empleabilidad y el fomento empresarial existente, fortalecidos"/>
    <n v="5810000"/>
    <n v="0"/>
    <n v="0"/>
    <n v="0"/>
    <n v="0"/>
    <n v="0"/>
    <n v="0"/>
    <n v="5810000"/>
    <n v="0"/>
    <n v="0"/>
    <n v="0"/>
    <n v="0"/>
    <n v="0"/>
    <n v="0"/>
    <n v="5810000"/>
  </r>
  <r>
    <x v="21"/>
    <x v="21"/>
    <s v="BP26000841"/>
    <s v="Apoyo en la aplicación del sistema de gestión de calidad en la secretaria de desarrollo económico de la alcaldía de Santiago de Cali"/>
    <s v="BP260008411010101"/>
    <s v="Brindar acompañamiento en la revisión e implementación de los requisitos del Sistema de Gestión de Calidad en el proceso Desarrollo Económico y Competitiv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58800000"/>
    <n v="0"/>
    <n v="0"/>
    <n v="0"/>
    <n v="0"/>
    <n v="0"/>
    <n v="0"/>
    <n v="58800000"/>
    <n v="49731090"/>
    <n v="0"/>
    <n v="0"/>
    <n v="0"/>
    <n v="0"/>
    <n v="49731090"/>
    <n v="9068910"/>
  </r>
  <r>
    <x v="21"/>
    <x v="21"/>
    <s v="BP26000841"/>
    <s v="Apoyo en la aplicación del sistema de gestión de calidad en la secretaria de desarrollo económico de la alcaldía de Santiago de Cali"/>
    <s v="BP260008411010102"/>
    <s v="Apoyar en la atención de los requerimientos establecidos por los diferentes entes de control en el Proceso de Desarrollo Económico y Competitiv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30800000"/>
    <n v="0"/>
    <n v="0"/>
    <n v="0"/>
    <n v="0"/>
    <n v="0"/>
    <n v="0"/>
    <n v="30800000"/>
    <n v="0"/>
    <n v="0"/>
    <n v="0"/>
    <n v="0"/>
    <n v="0"/>
    <n v="0"/>
    <n v="30800000"/>
  </r>
  <r>
    <x v="21"/>
    <x v="21"/>
    <s v="BP26000841"/>
    <s v="Apoyo en la aplicación del sistema de gestión de calidad en la secretaria de desarrollo económico de la alcaldía de Santiago de Cali"/>
    <s v="BP260008411020101"/>
    <s v="Brindar acompañamiento en la aplicación de las herramientas establecidas por los procesos transversales, en el marco del Sistema de Gestión de Calidad en los subproces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89600000"/>
    <n v="0"/>
    <n v="0"/>
    <n v="0"/>
    <n v="0"/>
    <n v="0"/>
    <n v="0"/>
    <n v="189600000"/>
    <n v="0"/>
    <n v="0"/>
    <n v="0"/>
    <n v="0"/>
    <n v="0"/>
    <n v="0"/>
    <n v="189600000"/>
  </r>
  <r>
    <x v="21"/>
    <x v="21"/>
    <s v="BP26000841"/>
    <s v="Apoyo en la aplicación del sistema de gestión de calidad en la secretaria de desarrollo económico de la alcaldía de Santiago de Cali"/>
    <s v="BP260008411020102"/>
    <s v="Brindar acompañamiento en la aplicación de las herramientas establecidas por los procesos apoyo, en el marco del Sistema de Gestión de Calidad en los subproces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20800000"/>
    <n v="0"/>
    <n v="0"/>
    <n v="0"/>
    <n v="0"/>
    <n v="0"/>
    <n v="0"/>
    <n v="220800000"/>
    <n v="0"/>
    <n v="0"/>
    <n v="0"/>
    <n v="0"/>
    <n v="0"/>
    <n v="0"/>
    <n v="220800000"/>
  </r>
  <r>
    <x v="21"/>
    <x v="21"/>
    <s v="BP26001433"/>
    <s v="Apoyo en el manejo del proceso de gestión documental en la Secretaria de Desarrollo Económico de Santiago de Cali"/>
    <s v="BP260014331010101"/>
    <s v="Realizar jornadas permanentes de socialización, capacitación y seguimiento para mejorar y fortalecer la cultura de la gestión documental en su person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8902400"/>
    <n v="0"/>
    <n v="0"/>
    <n v="0"/>
    <n v="0"/>
    <n v="0"/>
    <n v="0"/>
    <n v="8902400"/>
    <n v="0"/>
    <n v="0"/>
    <n v="0"/>
    <n v="0"/>
    <n v="0"/>
    <n v="0"/>
    <n v="8902400"/>
  </r>
  <r>
    <x v="21"/>
    <x v="21"/>
    <s v="BP26001433"/>
    <s v="Apoyo en el manejo del proceso de gestión documental en la Secretaria de Desarrollo Económico de Santiago de Cali"/>
    <s v="BP260014331010102"/>
    <s v="Implementar estrategias de comunicación interna que faciliten la identificación y apropiación de la información de la gestión document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4451200"/>
    <n v="0"/>
    <n v="0"/>
    <n v="0"/>
    <n v="0"/>
    <n v="0"/>
    <n v="0"/>
    <n v="4451200"/>
    <n v="0"/>
    <n v="0"/>
    <n v="0"/>
    <n v="0"/>
    <n v="0"/>
    <n v="0"/>
    <n v="4451200"/>
  </r>
  <r>
    <x v="21"/>
    <x v="21"/>
    <s v="BP26001433"/>
    <s v="Apoyo en el manejo del proceso de gestión documental en la Secretaria de Desarrollo Económico de Santiago de Cali"/>
    <s v="BP260014331010201"/>
    <s v="Operar un centro de documentación y correspondencia, para la atención en forma oportuna de los requerimientos y comunicaciones recibidos en la SDE"/>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49276334"/>
    <n v="0"/>
    <n v="0"/>
    <n v="0"/>
    <n v="0"/>
    <n v="0"/>
    <n v="0"/>
    <n v="49276334"/>
    <n v="12444725"/>
    <n v="0"/>
    <n v="0"/>
    <n v="0"/>
    <n v="0"/>
    <n v="12444725"/>
    <n v="36831609"/>
  </r>
  <r>
    <x v="21"/>
    <x v="21"/>
    <s v="BP26001433"/>
    <s v="Apoyo en el manejo del proceso de gestión documental en la Secretaria de Desarrollo Económico de Santiago de Cali"/>
    <s v="BP260014331010202"/>
    <s v="Realizar seguimiento a la gestión y satisfacción de la gestión documental en la SDE"/>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67604800"/>
    <n v="0"/>
    <n v="0"/>
    <n v="0"/>
    <n v="0"/>
    <n v="0"/>
    <n v="0"/>
    <n v="67604800"/>
    <n v="24865545"/>
    <n v="0"/>
    <n v="0"/>
    <n v="0"/>
    <n v="0"/>
    <n v="24865545"/>
    <n v="42739255"/>
  </r>
  <r>
    <x v="21"/>
    <x v="21"/>
    <s v="BP26001433"/>
    <s v="Apoyo en el manejo del proceso de gestión documental en la Secretaria de Desarrollo Económico de Santiago de Cali"/>
    <s v="BP260014331010301"/>
    <s v="Realizar el mejoramiento del espacio físico del archivo de la SDE"/>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13676342"/>
    <n v="0"/>
    <n v="0"/>
    <n v="0"/>
    <n v="0"/>
    <n v="0"/>
    <n v="0"/>
    <n v="13676342"/>
    <n v="0"/>
    <n v="0"/>
    <n v="0"/>
    <n v="0"/>
    <n v="0"/>
    <n v="0"/>
    <n v="13676342"/>
  </r>
  <r>
    <x v="21"/>
    <x v="21"/>
    <s v="BP26001433"/>
    <s v="Apoyo en el manejo del proceso de gestión documental en la Secretaria de Desarrollo Económico de Santiago de Cali"/>
    <s v="BP260014331010302"/>
    <s v="Implementar al interior de la SDE las actividades de administración y preservación de archivos del Plan Institucional de Archivos – PINAR de la Alcaldía de Cali"/>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91158924"/>
    <n v="0"/>
    <n v="0"/>
    <n v="0"/>
    <n v="0"/>
    <n v="0"/>
    <n v="0"/>
    <n v="91158924"/>
    <n v="0"/>
    <n v="0"/>
    <n v="0"/>
    <n v="0"/>
    <n v="0"/>
    <n v="0"/>
    <n v="91158924"/>
  </r>
  <r>
    <x v="21"/>
    <x v="21"/>
    <s v="BP26001433"/>
    <s v="Apoyo en el manejo del proceso de gestión documental en la Secretaria de Desarrollo Económico de Santiago de Cali"/>
    <s v="BP260014331020101"/>
    <s v="Administrar las herramientas y metodologías aprobadas de DATIC Cali, para la gestión de los riesgos de la seguridad informát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24900000"/>
    <n v="0"/>
    <n v="0"/>
    <n v="0"/>
    <n v="0"/>
    <n v="0"/>
    <n v="0"/>
    <n v="24900000"/>
    <n v="0"/>
    <n v="0"/>
    <n v="0"/>
    <n v="0"/>
    <n v="0"/>
    <n v="0"/>
    <n v="24900000"/>
  </r>
  <r>
    <x v="21"/>
    <x v="21"/>
    <s v="BP26001433"/>
    <s v="Apoyo en el manejo del proceso de gestión documental en la Secretaria de Desarrollo Económico de Santiago de Cali"/>
    <s v="BP260014331020102"/>
    <s v="Realizar la aplicación de metodologías aprobadas por DATIC para la gestión de los riesgos de seguridad informát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70"/>
    <s v="Sistema de gestión documental modernizado"/>
    <n v="24900000"/>
    <n v="0"/>
    <n v="0"/>
    <n v="0"/>
    <n v="0"/>
    <n v="0"/>
    <n v="0"/>
    <n v="24900000"/>
    <n v="0"/>
    <n v="0"/>
    <n v="0"/>
    <n v="0"/>
    <n v="0"/>
    <n v="0"/>
    <n v="24900000"/>
  </r>
  <r>
    <x v="21"/>
    <x v="21"/>
    <s v="BP26000684"/>
    <s v="Fortalecimiento a clúster en sectores estratégicos del municipio de Santiago de Cali"/>
    <s v="BP260006841020101"/>
    <s v="Ejecutar  Plan de Acción  para la estrategia de competitividad  y/o sofisticación para los Clúster o Cadenas de Valor"/>
    <m/>
    <m/>
    <s v="2-30503"/>
    <s v="Atención, Control y Organización Institucional para apoyo a la Gestión del Estado"/>
    <x v="1"/>
    <s v="Reservas excepcionales"/>
    <n v="1104"/>
    <s v="2-1104"/>
    <s v="Otros ICLD (Ingresos Corrientes de Libre Destinanción)"/>
    <m/>
    <m/>
    <x v="0"/>
    <s v="Organismo"/>
    <n v="99"/>
    <s v="MUNICIPIO DE CALI"/>
    <n v="44"/>
    <s v="CALI EMPRENDEDORA Y PUJANTE"/>
    <n v="4402"/>
    <s v="FORTALECIMIENTO EMPRESARIAL"/>
    <n v="4402001"/>
    <s v="Impulso a las Mipymes y a la gran empresa."/>
    <x v="323"/>
    <s v="Iniciativas clústeres fortalecidas en capacidades asociativa"/>
    <n v="0"/>
    <n v="0"/>
    <n v="35932160"/>
    <n v="0"/>
    <n v="0"/>
    <n v="0"/>
    <n v="0"/>
    <n v="35932160"/>
    <n v="35932160"/>
    <n v="35932160"/>
    <n v="0"/>
    <n v="0"/>
    <n v="35932160"/>
    <n v="0"/>
    <n v="0"/>
  </r>
  <r>
    <x v="21"/>
    <x v="21"/>
    <s v="BP26000684"/>
    <s v="Fortalecimiento a clúster en sectores estratégicos del municipio de Santiago de Cali"/>
    <s v="BP260006841020102"/>
    <s v="Verificar proceso de implementación de la estrategia de competitividad y/o sofisticación para los Clúster o Cadenas de Valor"/>
    <m/>
    <m/>
    <s v="2-30503"/>
    <s v="Atención, Control y Organización Institucional para apoyo a la Gestión del Estado"/>
    <x v="1"/>
    <s v="Reservas excepcionales"/>
    <n v="1104"/>
    <s v="2-1104"/>
    <s v="Otros ICLD (Ingresos Corrientes de Libre Destinanción)"/>
    <m/>
    <m/>
    <x v="0"/>
    <s v="Organismo"/>
    <n v="99"/>
    <s v="MUNICIPIO DE CALI"/>
    <n v="44"/>
    <s v="CALI EMPRENDEDORA Y PUJANTE"/>
    <n v="4402"/>
    <s v="FORTALECIMIENTO EMPRESARIAL"/>
    <n v="4402001"/>
    <s v="Impulso a las Mipymes y a la gran empresa."/>
    <x v="323"/>
    <s v="Iniciativas clústeres fortalecidas en capacidades asociativa"/>
    <n v="0"/>
    <n v="0"/>
    <n v="2817840"/>
    <n v="0"/>
    <n v="0"/>
    <n v="0"/>
    <n v="0"/>
    <n v="2817840"/>
    <n v="2817840"/>
    <n v="2817840"/>
    <n v="0"/>
    <n v="0"/>
    <n v="2817840"/>
    <n v="0"/>
    <n v="0"/>
  </r>
  <r>
    <x v="21"/>
    <x v="21"/>
    <s v="BP26001131"/>
    <s v="DESARROLLO DE LA ESTRATEGIA BONO DE IMPACTO SOCIAL PARA POBLACIÓN VULNERABLE DEL MUNICIPIO DE SANTIAGO DE  CALI"/>
    <s v="BP260011311010101"/>
    <s v="Realizar el proceso de vinculación laboral de población vulnerable en Cali"/>
    <m/>
    <m/>
    <s v="2-30503"/>
    <s v="Atención, Control y Organización Institucional para apoyo a la Gestión del Estado"/>
    <x v="1"/>
    <s v="Reservas excepcionales"/>
    <n v="1201"/>
    <s v="2-1201"/>
    <s v="Saneamiento Fiscal"/>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0"/>
    <n v="0"/>
    <n v="444903500"/>
    <n v="0"/>
    <n v="0"/>
    <n v="0"/>
    <n v="0"/>
    <n v="444903500"/>
    <n v="444903500"/>
    <n v="444903500"/>
    <n v="0"/>
    <n v="0"/>
    <n v="444903500"/>
    <n v="0"/>
    <n v="0"/>
  </r>
  <r>
    <x v="21"/>
    <x v="21"/>
    <s v="BP26001131"/>
    <s v="DESARROLLO DE LA ESTRATEGIA BONO DE IMPACTO SOCIAL PARA POBLACIÓN VULNERABLE DEL MUNICIPIO DE SANTIAGO DE  CALI"/>
    <s v="BP260011311020101"/>
    <s v="Realizar seguimiento postvinculación al proceso de inclusión y retención laboral de personas vulnerables tres (3) meses después de la vinculación laboral efectiva"/>
    <m/>
    <m/>
    <s v="2-30503"/>
    <s v="Atención, Control y Organización Institucional para apoyo a la Gestión del Estado"/>
    <x v="1"/>
    <s v="Reservas excepcionales"/>
    <n v="1201"/>
    <s v="2-1201"/>
    <s v="Saneamiento Fiscal"/>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0"/>
    <n v="0"/>
    <n v="738556000"/>
    <n v="0"/>
    <n v="0"/>
    <n v="0"/>
    <n v="0"/>
    <n v="738556000"/>
    <n v="738556000"/>
    <n v="738556000"/>
    <n v="0"/>
    <n v="0"/>
    <n v="738556000"/>
    <n v="0"/>
    <n v="0"/>
  </r>
  <r>
    <x v="21"/>
    <x v="21"/>
    <s v="BP26001131"/>
    <s v="DESARROLLO DE LA ESTRATEGIA BONO DE IMPACTO SOCIAL PARA POBLACIÓN VULNERABLE DEL MUNICIPIO DE SANTIAGO DE  CALI"/>
    <s v="BP260011311020102"/>
    <s v="Realizar informe de retención laboral a tres (3) meses después de la vinculación laboral efectiva"/>
    <m/>
    <m/>
    <s v="2-30503"/>
    <s v="Atención, Control y Organización Institucional para apoyo a la Gestión del Estado"/>
    <x v="1"/>
    <s v="Reservas excepcionales"/>
    <n v="1201"/>
    <s v="2-1201"/>
    <s v="Saneamiento Fiscal"/>
    <m/>
    <m/>
    <x v="0"/>
    <s v="Organismo"/>
    <n v="99"/>
    <s v="MUNICIPIO DE CALI"/>
    <n v="44"/>
    <s v="CALI EMPRENDEDORA Y PUJANTE"/>
    <n v="4404"/>
    <s v="CONDICIONES PARA IMPULSAR EL DESARROLLO ECONÓMICO."/>
    <n v="4404001"/>
    <s v="Condiciones para la empleabilidad e inclusión laboral."/>
    <x v="319"/>
    <s v="Personas vulnerables vinculadas a programas de inclusión lab"/>
    <n v="0"/>
    <n v="0"/>
    <n v="6246000"/>
    <n v="0"/>
    <n v="0"/>
    <n v="0"/>
    <n v="0"/>
    <n v="6246000"/>
    <n v="6246000"/>
    <n v="6246000"/>
    <n v="0"/>
    <n v="0"/>
    <n v="6246000"/>
    <n v="0"/>
    <n v="0"/>
  </r>
  <r>
    <x v="22"/>
    <x v="22"/>
    <s v="BP26002251"/>
    <s v="Apoyo PARA LA PROMOCION TURISTICA DE SANTIAGO DE&#10;  Cali"/>
    <s v="BP260022511010101"/>
    <s v="Participar en eventos nacionales e internacionales de promocion turistica"/>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124800000"/>
    <n v="0"/>
    <n v="0"/>
    <n v="0"/>
    <n v="0"/>
    <n v="0"/>
    <n v="0"/>
    <n v="124800000"/>
    <n v="0"/>
    <n v="0"/>
    <n v="0"/>
    <n v="0"/>
    <n v="0"/>
    <n v="0"/>
    <n v="124800000"/>
  </r>
  <r>
    <x v="22"/>
    <x v="22"/>
    <s v="BP26002251"/>
    <s v="Apoyo PARA LA PROMOCION TURISTICA DE SANTIAGO DE&#10;  Cali"/>
    <s v="BP260022511010102"/>
    <s v="Realizar capacitaciones para el fortalecimiento de la competitividad Turistica de Cali"/>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89000000"/>
    <n v="0"/>
    <n v="0"/>
    <n v="0"/>
    <n v="0"/>
    <n v="0"/>
    <n v="0"/>
    <n v="89000000"/>
    <n v="0"/>
    <n v="0"/>
    <n v="0"/>
    <n v="0"/>
    <n v="0"/>
    <n v="0"/>
    <n v="89000000"/>
  </r>
  <r>
    <x v="22"/>
    <x v="22"/>
    <s v="BP26002251"/>
    <s v="Apoyo PARA LA PROMOCION TURISTICA DE SANTIAGO DE&#10;  Cali"/>
    <s v="BP260022511010103"/>
    <s v="Realizar la implementación de la estrategia de promoción para posicionar a Cali como destino ideal para la realización de evento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284270000"/>
    <n v="0"/>
    <n v="0"/>
    <n v="0"/>
    <n v="0"/>
    <n v="0"/>
    <n v="0"/>
    <n v="284270000"/>
    <n v="0"/>
    <n v="0"/>
    <n v="0"/>
    <n v="0"/>
    <n v="0"/>
    <n v="0"/>
    <n v="284270000"/>
  </r>
  <r>
    <x v="22"/>
    <x v="22"/>
    <s v="BP26002251"/>
    <s v="Apoyo PARA LA PROMOCION TURISTICA DE SANTIAGO DE&#10;  Cali"/>
    <s v="BP260022511010104"/>
    <s v="Realizar la implementación de la estrategía de Captación de Eventos para Cali"/>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248810000"/>
    <n v="0"/>
    <n v="0"/>
    <n v="0"/>
    <n v="0"/>
    <n v="0"/>
    <n v="0"/>
    <n v="248810000"/>
    <n v="0"/>
    <n v="0"/>
    <n v="0"/>
    <n v="0"/>
    <n v="0"/>
    <n v="0"/>
    <n v="248810000"/>
  </r>
  <r>
    <x v="22"/>
    <x v="22"/>
    <s v="BP26002251"/>
    <s v="Apoyo PARA LA PROMOCION TURISTICA DE SANTIAGO DE&#10;  Cali"/>
    <s v="BP260022511010105"/>
    <s v="Realizar la implementación estrategia de promocion nocturna Cali 24 horas"/>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200000000"/>
    <n v="0"/>
    <n v="0"/>
    <n v="0"/>
    <n v="0"/>
    <n v="0"/>
    <n v="0"/>
    <n v="200000000"/>
    <n v="0"/>
    <n v="0"/>
    <n v="0"/>
    <n v="0"/>
    <n v="0"/>
    <n v="0"/>
    <n v="200000000"/>
  </r>
  <r>
    <x v="22"/>
    <x v="22"/>
    <s v="BP26002251"/>
    <s v="Apoyo PARA LA PROMOCION TURISTICA DE SANTIAGO DE&#10;  Cali"/>
    <s v="BP260022511010106"/>
    <s v="Realizar el  estudio para el programa de fortalecimiento al Turismo Comunitario y de interés social en el Distrito de Santiago de Cali"/>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65000000"/>
    <n v="0"/>
    <n v="0"/>
    <n v="0"/>
    <n v="0"/>
    <n v="0"/>
    <n v="0"/>
    <n v="65000000"/>
    <n v="0"/>
    <n v="0"/>
    <n v="0"/>
    <n v="0"/>
    <n v="0"/>
    <n v="0"/>
    <n v="65000000"/>
  </r>
  <r>
    <x v="22"/>
    <x v="22"/>
    <s v="BP26002251"/>
    <s v="Apoyo PARA LA PROMOCION TURISTICA DE SANTIAGO DE&#10;  Cali"/>
    <s v="BP260022511010107"/>
    <s v="Realizar el diagnostico para la elaboración del sistema de  planificación territorial para el sector turismo."/>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80000000"/>
    <n v="0"/>
    <n v="0"/>
    <n v="0"/>
    <n v="0"/>
    <n v="0"/>
    <n v="0"/>
    <n v="80000000"/>
    <n v="0"/>
    <n v="0"/>
    <n v="0"/>
    <n v="0"/>
    <n v="0"/>
    <n v="0"/>
    <n v="80000000"/>
  </r>
  <r>
    <x v="22"/>
    <x v="22"/>
    <s v="BP26002251"/>
    <s v="Apoyo PARA LA PROMOCION TURISTICA DE SANTIAGO DE&#10;  Cali"/>
    <s v="BP260022511010108"/>
    <s v="Realizar la formulación de la estrategia de prevención integral de vulneración de derechos humanos para el turista con enfoque ESCNNA"/>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20000000"/>
    <n v="0"/>
    <n v="0"/>
    <n v="0"/>
    <n v="0"/>
    <n v="0"/>
    <n v="0"/>
    <n v="20000000"/>
    <n v="0"/>
    <n v="0"/>
    <n v="0"/>
    <n v="0"/>
    <n v="0"/>
    <n v="0"/>
    <n v="20000000"/>
  </r>
  <r>
    <x v="22"/>
    <x v="22"/>
    <s v="BP26002251"/>
    <s v="Apoyo PARA LA PROMOCION TURISTICA DE SANTIAGO DE&#10;  Cali"/>
    <s v="BP260022511010109"/>
    <s v="Realizar estudios para la elaboración del programa de incentivos y estímulos para el fomento del turismo."/>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30000000"/>
    <n v="0"/>
    <n v="0"/>
    <n v="0"/>
    <n v="0"/>
    <n v="0"/>
    <n v="0"/>
    <n v="30000000"/>
    <n v="0"/>
    <n v="0"/>
    <n v="0"/>
    <n v="0"/>
    <n v="0"/>
    <n v="0"/>
    <n v="30000000"/>
  </r>
  <r>
    <x v="22"/>
    <x v="22"/>
    <s v="BP26002251"/>
    <s v="Apoyo PARA LA PROMOCION TURISTICA DE SANTIAGO DE&#10;  Cali"/>
    <s v="BP260022511020101"/>
    <s v="Actualizar el plan de medios de promocion turistica del municipio de Cali"/>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157800000"/>
    <n v="0"/>
    <n v="0"/>
    <n v="0"/>
    <n v="0"/>
    <n v="0"/>
    <n v="0"/>
    <n v="157800000"/>
    <n v="0"/>
    <n v="0"/>
    <n v="0"/>
    <n v="0"/>
    <n v="0"/>
    <n v="0"/>
    <n v="157800000"/>
  </r>
  <r>
    <x v="22"/>
    <x v="22"/>
    <s v="BP26002251"/>
    <s v="Apoyo PARA LA PROMOCION TURISTICA DE SANTIAGO DE&#10;  Cali"/>
    <s v="BP260022511020102"/>
    <s v="Realizar difusión turistica de los circuitos turisticos"/>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4"/>
    <s v=" Plan estratégico de promoción nacional e internacional del turismo de"/>
    <n v="2700320000"/>
    <n v="0"/>
    <n v="0"/>
    <n v="0"/>
    <n v="0"/>
    <n v="0"/>
    <n v="0"/>
    <n v="2700320000"/>
    <n v="0"/>
    <n v="0"/>
    <n v="0"/>
    <n v="0"/>
    <n v="0"/>
    <n v="0"/>
    <n v="2700320000"/>
  </r>
  <r>
    <x v="22"/>
    <x v="22"/>
    <s v="BP26002330"/>
    <s v="Apoyo a iniciativas turisticas en el ecoparque cristo rey en Santiago de  Cali"/>
    <s v="BP260023301010101"/>
    <s v="Realizar los diseños Arquitectonicos para el CAV Cristo Rey"/>
    <m/>
    <m/>
    <s v="2-3040201"/>
    <s v="Diseños para Estudios de Preinversión"/>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5"/>
    <s v="Iniciativas turísticas en Parque temático Cristo Rey y Las tres Cruces apoyadas"/>
    <n v="218285714"/>
    <n v="0"/>
    <n v="0"/>
    <n v="0"/>
    <n v="0"/>
    <n v="0"/>
    <n v="0"/>
    <n v="218285714"/>
    <n v="0"/>
    <n v="0"/>
    <n v="0"/>
    <n v="0"/>
    <n v="0"/>
    <n v="0"/>
    <n v="218285714"/>
  </r>
  <r>
    <x v="22"/>
    <x v="22"/>
    <s v="BP26002330"/>
    <s v="Apoyo a iniciativas turisticas en el ecoparque cristo rey en Santiago de  Cali"/>
    <s v="BP260023301010102"/>
    <s v="Realizar los diseños de Ingenieria para el CAV Cristo Rey"/>
    <m/>
    <m/>
    <s v="2-3040201"/>
    <s v="Diseños para Estudios de Preinversión"/>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5"/>
    <s v="Iniciativas turísticas en Parque temático Cristo Rey y Las tres Cruces apoyadas"/>
    <n v="88723597"/>
    <n v="0"/>
    <n v="0"/>
    <n v="0"/>
    <n v="0"/>
    <n v="0"/>
    <n v="0"/>
    <n v="88723597"/>
    <n v="0"/>
    <n v="0"/>
    <n v="0"/>
    <n v="0"/>
    <n v="0"/>
    <n v="0"/>
    <n v="88723597"/>
  </r>
  <r>
    <x v="22"/>
    <x v="22"/>
    <s v="BP26002330"/>
    <s v="Apoyo a iniciativas turisticas en el ecoparque cristo rey en Santiago de  Cali"/>
    <s v="BP260023301010103"/>
    <s v="Realizar el diseño presupuestal y programacion de obra del CAV cristo rey"/>
    <m/>
    <m/>
    <s v="2-3040201"/>
    <s v="Diseños para Estudios de Preinversión"/>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5"/>
    <s v="Iniciativas turísticas en Parque temático Cristo Rey y Las tres Cruces apoyadas"/>
    <n v="13300000"/>
    <n v="0"/>
    <n v="0"/>
    <n v="0"/>
    <n v="0"/>
    <n v="0"/>
    <n v="0"/>
    <n v="13300000"/>
    <n v="0"/>
    <n v="0"/>
    <n v="0"/>
    <n v="0"/>
    <n v="0"/>
    <n v="0"/>
    <n v="13300000"/>
  </r>
  <r>
    <x v="22"/>
    <x v="22"/>
    <s v="BP26002330"/>
    <s v="Apoyo a iniciativas turisticas en el ecoparque cristo rey en Santiago de  Cali"/>
    <s v="BP260023301010104"/>
    <s v="Realizar la Coordinación tecnica de los diseños del CAV"/>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5"/>
    <s v="Iniciativas turísticas en Parque temático Cristo Rey y Las tres Cruces apoyadas"/>
    <n v="19690689"/>
    <n v="0"/>
    <n v="0"/>
    <n v="0"/>
    <n v="0"/>
    <n v="0"/>
    <n v="0"/>
    <n v="19690689"/>
    <n v="0"/>
    <n v="0"/>
    <n v="0"/>
    <n v="0"/>
    <n v="0"/>
    <n v="0"/>
    <n v="19690689"/>
  </r>
  <r>
    <x v="22"/>
    <x v="22"/>
    <s v="BP26002330"/>
    <s v="Apoyo a iniciativas turisticas en el ecoparque cristo rey en Santiago de  Cali"/>
    <s v="BP260023301020101"/>
    <s v="Realizar diseño del contenido tematico del CAV de cristo rey"/>
    <m/>
    <m/>
    <s v="2-3040201"/>
    <s v="Diseños para Estudios de Preinversión"/>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5"/>
    <s v="Iniciativas turísticas en Parque temático Cristo Rey y Las tres Cruces apoyadas"/>
    <n v="60000000"/>
    <n v="0"/>
    <n v="0"/>
    <n v="0"/>
    <n v="0"/>
    <n v="0"/>
    <n v="0"/>
    <n v="60000000"/>
    <n v="0"/>
    <n v="0"/>
    <n v="0"/>
    <n v="0"/>
    <n v="0"/>
    <n v="0"/>
    <n v="60000000"/>
  </r>
  <r>
    <x v="22"/>
    <x v="22"/>
    <s v="BP26002330"/>
    <s v="Apoyo a iniciativas turisticas en el ecoparque cristo rey en Santiago de  Cali"/>
    <s v="BP260023301020102"/>
    <s v="Realizar los estudios de prefactibilidad del cable turistico a cristo rey"/>
    <m/>
    <m/>
    <s v="2-3040201"/>
    <s v="Diseños para Estudios de Preinversión"/>
    <x v="0"/>
    <s v="Vigencia actual"/>
    <n v="1104"/>
    <s v="0-1104"/>
    <s v="Otros ICLD (Ingresos Corrientes de Libre Destinanción)"/>
    <m/>
    <m/>
    <x v="0"/>
    <s v="Organismo"/>
    <n v="99"/>
    <s v="MUNICIPIO DE CALI"/>
    <n v="44"/>
    <s v="CALI EMPRENDEDORA Y PUJANTE"/>
    <n v="4403"/>
    <s v="ZONAS DE VOCACIÓN ECONÓMICA Y MARKETING DE CIUDAD."/>
    <n v="4403001"/>
    <s v="Potencial turístico rural y urbano."/>
    <x v="325"/>
    <s v="Iniciativas turísticas en Parque temático Cristo Rey y Las tres Cruces apoyadas"/>
    <n v="100000000"/>
    <n v="0"/>
    <n v="0"/>
    <n v="0"/>
    <n v="0"/>
    <n v="0"/>
    <n v="0"/>
    <n v="100000000"/>
    <n v="0"/>
    <n v="0"/>
    <n v="0"/>
    <n v="0"/>
    <n v="0"/>
    <n v="0"/>
    <n v="100000000"/>
  </r>
  <r>
    <x v="22"/>
    <x v="22"/>
    <s v="BP26001891"/>
    <s v="Recreación TURISTICA DE NATURALEZA PARA LOS HABITANTES DE LA COMUNA 21 DE SANTIAGO DE  Cali"/>
    <s v="BP260018912010101"/>
    <s v="Realizar recorridos turísticos de naturaleza para los niños vulnerables en la zona rural"/>
    <m/>
    <m/>
    <s v="2-3030225"/>
    <s v="Financiación de Eventos Culturales y Artísticos"/>
    <x v="0"/>
    <s v="Vigencia actual"/>
    <n v="1104"/>
    <s v="0-1104"/>
    <s v="Otros ICLD (Ingresos Corrientes de Libre Destinanción)"/>
    <m/>
    <m/>
    <x v="1"/>
    <s v="Situado Fiscal"/>
    <n v="21"/>
    <s v="COMUNA  21"/>
    <n v="44"/>
    <s v="CALI EMPRENDEDORA Y PUJANTE"/>
    <n v="4403"/>
    <s v="ZONAS DE VOCACIÓN ECONÓMICA Y MARKETING DE CIUDAD."/>
    <n v="4403001"/>
    <s v="Potencial turístico rural y urbano."/>
    <x v="326"/>
    <s v="Personas de grupos vulnerables de las comunas y corregimient"/>
    <n v="20720000"/>
    <n v="0"/>
    <n v="0"/>
    <n v="0"/>
    <n v="0"/>
    <n v="0"/>
    <n v="0"/>
    <n v="20720000"/>
    <n v="0"/>
    <n v="0"/>
    <n v="0"/>
    <n v="0"/>
    <n v="0"/>
    <n v="0"/>
    <n v="20720000"/>
  </r>
  <r>
    <x v="22"/>
    <x v="22"/>
    <s v="BP26001891"/>
    <s v="Recreación TURISTICA DE NATURALEZA PARA LOS HABITANTES DE LA COMUNA 21 DE SANTIAGO DE  Cali"/>
    <s v="BP260018912010102"/>
    <s v="Adquirir material didactico para los recorridos  de turismo  para los niños vulnerables"/>
    <m/>
    <m/>
    <s v="2-30501"/>
    <s v="Asistencia técnica, divulgación y capacitación a funcionarios del Estado para apoyo a la Administración del Estado"/>
    <x v="0"/>
    <s v="Vigencia actual"/>
    <n v="1104"/>
    <s v="0-1104"/>
    <s v="Otros ICLD (Ingresos Corrientes de Libre Destinanción)"/>
    <m/>
    <m/>
    <x v="1"/>
    <s v="Situado Fiscal"/>
    <n v="21"/>
    <s v="COMUNA  21"/>
    <n v="44"/>
    <s v="CALI EMPRENDEDORA Y PUJANTE"/>
    <n v="4403"/>
    <s v="ZONAS DE VOCACIÓN ECONÓMICA Y MARKETING DE CIUDAD."/>
    <n v="4403001"/>
    <s v="Potencial turístico rural y urbano."/>
    <x v="326"/>
    <s v="Personas de grupos vulnerables de las comunas y corregimient"/>
    <n v="4500000"/>
    <n v="0"/>
    <n v="0"/>
    <n v="0"/>
    <n v="0"/>
    <n v="0"/>
    <n v="0"/>
    <n v="4500000"/>
    <n v="0"/>
    <n v="0"/>
    <n v="0"/>
    <n v="0"/>
    <n v="0"/>
    <n v="0"/>
    <n v="4500000"/>
  </r>
  <r>
    <x v="22"/>
    <x v="22"/>
    <s v="BP26001891"/>
    <s v="Recreación TURISTICA DE NATURALEZA PARA LOS HABITANTES DE LA COMUNA 21 DE SANTIAGO DE  Cali"/>
    <s v="BP260018912020101"/>
    <s v="Realizar recorridos turísticos de naturaleza para los jóvenes vulnerables en la zona rura"/>
    <m/>
    <m/>
    <s v="2-3030225"/>
    <s v="Financiación de Eventos Culturales y Artísticos"/>
    <x v="0"/>
    <s v="Vigencia actual"/>
    <n v="1104"/>
    <s v="0-1104"/>
    <s v="Otros ICLD (Ingresos Corrientes de Libre Destinanción)"/>
    <m/>
    <m/>
    <x v="1"/>
    <s v="Situado Fiscal"/>
    <n v="21"/>
    <s v="COMUNA  21"/>
    <n v="44"/>
    <s v="CALI EMPRENDEDORA Y PUJANTE"/>
    <n v="4403"/>
    <s v="ZONAS DE VOCACIÓN ECONÓMICA Y MARKETING DE CIUDAD."/>
    <n v="4403001"/>
    <s v="Potencial turístico rural y urbano."/>
    <x v="326"/>
    <s v="Personas de grupos vulnerables de las comunas y corregimient"/>
    <n v="19712000"/>
    <n v="0"/>
    <n v="0"/>
    <n v="0"/>
    <n v="0"/>
    <n v="0"/>
    <n v="0"/>
    <n v="19712000"/>
    <n v="0"/>
    <n v="0"/>
    <n v="0"/>
    <n v="0"/>
    <n v="0"/>
    <n v="0"/>
    <n v="19712000"/>
  </r>
  <r>
    <x v="22"/>
    <x v="22"/>
    <s v="BP26001891"/>
    <s v="Recreación TURISTICA DE NATURALEZA PARA LOS HABITANTES DE LA COMUNA 21 DE SANTIAGO DE  Cali"/>
    <s v="BP260018912020102"/>
    <s v="Adquirir material didactico para los recorridos  de turismo  para los jóvenes vulnerables"/>
    <m/>
    <m/>
    <s v="2-30501"/>
    <s v="Asistencia técnica, divulgación y capacitación a funcionarios del Estado para apoyo a la Administración del Estado"/>
    <x v="0"/>
    <s v="Vigencia actual"/>
    <n v="1104"/>
    <s v="0-1104"/>
    <s v="Otros ICLD (Ingresos Corrientes de Libre Destinanción)"/>
    <m/>
    <m/>
    <x v="1"/>
    <s v="Situado Fiscal"/>
    <n v="21"/>
    <s v="COMUNA  21"/>
    <n v="44"/>
    <s v="CALI EMPRENDEDORA Y PUJANTE"/>
    <n v="4403"/>
    <s v="ZONAS DE VOCACIÓN ECONÓMICA Y MARKETING DE CIUDAD."/>
    <n v="4403001"/>
    <s v="Potencial turístico rural y urbano."/>
    <x v="326"/>
    <s v="Personas de grupos vulnerables de las comunas y corregimient"/>
    <n v="3600000"/>
    <n v="0"/>
    <n v="0"/>
    <n v="0"/>
    <n v="0"/>
    <n v="0"/>
    <n v="0"/>
    <n v="3600000"/>
    <n v="0"/>
    <n v="0"/>
    <n v="0"/>
    <n v="0"/>
    <n v="0"/>
    <n v="0"/>
    <n v="3600000"/>
  </r>
  <r>
    <x v="22"/>
    <x v="22"/>
    <s v="BP26001891"/>
    <s v="Recreación TURISTICA DE NATURALEZA PARA LOS HABITANTES DE LA COMUNA 21 DE SANTIAGO DE  Cali"/>
    <s v="BP260018912030101"/>
    <s v="Realizar recorridos turísticos de naturaleza para los adultos vulnerables en la zona rura"/>
    <m/>
    <m/>
    <s v="2-3030225"/>
    <s v="Financiación de Eventos Culturales y Artísticos"/>
    <x v="0"/>
    <s v="Vigencia actual"/>
    <n v="1104"/>
    <s v="0-1104"/>
    <s v="Otros ICLD (Ingresos Corrientes de Libre Destinanción)"/>
    <m/>
    <m/>
    <x v="1"/>
    <s v="Situado Fiscal"/>
    <n v="21"/>
    <s v="COMUNA  21"/>
    <n v="44"/>
    <s v="CALI EMPRENDEDORA Y PUJANTE"/>
    <n v="4403"/>
    <s v="ZONAS DE VOCACIÓN ECONÓMICA Y MARKETING DE CIUDAD."/>
    <n v="4403001"/>
    <s v="Potencial turístico rural y urbano."/>
    <x v="326"/>
    <s v="Personas de grupos vulnerables de las comunas y corregimient"/>
    <n v="16512000"/>
    <n v="0"/>
    <n v="0"/>
    <n v="0"/>
    <n v="0"/>
    <n v="0"/>
    <n v="0"/>
    <n v="16512000"/>
    <n v="0"/>
    <n v="0"/>
    <n v="0"/>
    <n v="0"/>
    <n v="0"/>
    <n v="0"/>
    <n v="16512000"/>
  </r>
  <r>
    <x v="22"/>
    <x v="22"/>
    <s v="BP26001891"/>
    <s v="Recreación TURISTICA DE NATURALEZA PARA LOS HABITANTES DE LA COMUNA 21 DE SANTIAGO DE  Cali"/>
    <s v="BP260018912030102"/>
    <s v="Adquirir material didactico para los recorridos  de turismo  para los adultos vulnerables"/>
    <m/>
    <m/>
    <s v="2-30501"/>
    <s v="Asistencia técnica, divulgación y capacitación a funcionarios del Estado para apoyo a la Administración del Estado"/>
    <x v="0"/>
    <s v="Vigencia actual"/>
    <n v="1104"/>
    <s v="0-1104"/>
    <s v="Otros ICLD (Ingresos Corrientes de Libre Destinanción)"/>
    <m/>
    <m/>
    <x v="1"/>
    <s v="Situado Fiscal"/>
    <n v="21"/>
    <s v="COMUNA  21"/>
    <n v="44"/>
    <s v="CALI EMPRENDEDORA Y PUJANTE"/>
    <n v="4403"/>
    <s v="ZONAS DE VOCACIÓN ECONÓMICA Y MARKETING DE CIUDAD."/>
    <n v="4403001"/>
    <s v="Potencial turístico rural y urbano."/>
    <x v="326"/>
    <s v="Personas de grupos vulnerables de las comunas y corregimient"/>
    <n v="3600000"/>
    <n v="0"/>
    <n v="0"/>
    <n v="0"/>
    <n v="0"/>
    <n v="0"/>
    <n v="0"/>
    <n v="3600000"/>
    <n v="0"/>
    <n v="0"/>
    <n v="0"/>
    <n v="0"/>
    <n v="0"/>
    <n v="0"/>
    <n v="3600000"/>
  </r>
  <r>
    <x v="22"/>
    <x v="22"/>
    <s v="BP26001891"/>
    <s v="Recreación TURISTICA DE NATURALEZA PARA LOS HABITANTES DE LA COMUNA 21 DE SANTIAGO DE  Cali"/>
    <s v="BP260018912040101"/>
    <s v="Realizar recorridos turísticos de  para los adultos mayores vulnerables en la zona rural"/>
    <m/>
    <m/>
    <s v="2-3030225"/>
    <s v="Financiación de Eventos Culturales y Artísticos"/>
    <x v="0"/>
    <s v="Vigencia actual"/>
    <n v="1104"/>
    <s v="0-1104"/>
    <s v="Otros ICLD (Ingresos Corrientes de Libre Destinanción)"/>
    <m/>
    <m/>
    <x v="1"/>
    <s v="Situado Fiscal"/>
    <n v="21"/>
    <s v="COMUNA  21"/>
    <n v="44"/>
    <s v="CALI EMPRENDEDORA Y PUJANTE"/>
    <n v="4403"/>
    <s v="ZONAS DE VOCACIÓN ECONÓMICA Y MARKETING DE CIUDAD."/>
    <n v="4403001"/>
    <s v="Potencial turístico rural y urbano."/>
    <x v="326"/>
    <s v="Personas de grupos vulnerables de las comunas y corregimient"/>
    <n v="16512000"/>
    <n v="0"/>
    <n v="0"/>
    <n v="0"/>
    <n v="0"/>
    <n v="0"/>
    <n v="0"/>
    <n v="16512000"/>
    <n v="0"/>
    <n v="0"/>
    <n v="0"/>
    <n v="0"/>
    <n v="0"/>
    <n v="0"/>
    <n v="16512000"/>
  </r>
  <r>
    <x v="22"/>
    <x v="22"/>
    <s v="BP26001891"/>
    <s v="Recreación TURISTICA DE NATURALEZA PARA LOS HABITANTES DE LA COMUNA 21 DE SANTIAGO DE  Cali"/>
    <s v="BP260018912040102"/>
    <s v="Adquirir material didactico para los recorridos de turismo para los adultos mayores vulnerables en la zona rural"/>
    <m/>
    <m/>
    <s v="2-30501"/>
    <s v="Asistencia técnica, divulgación y capacitación a funcionarios del Estado para apoyo a la Administración del Estado"/>
    <x v="0"/>
    <s v="Vigencia actual"/>
    <n v="1104"/>
    <s v="0-1104"/>
    <s v="Otros ICLD (Ingresos Corrientes de Libre Destinanción)"/>
    <m/>
    <m/>
    <x v="1"/>
    <s v="Situado Fiscal"/>
    <n v="21"/>
    <s v="COMUNA  21"/>
    <n v="44"/>
    <s v="CALI EMPRENDEDORA Y PUJANTE"/>
    <n v="4403"/>
    <s v="ZONAS DE VOCACIÓN ECONÓMICA Y MARKETING DE CIUDAD."/>
    <n v="4403001"/>
    <s v="Potencial turístico rural y urbano."/>
    <x v="326"/>
    <s v="Personas de grupos vulnerables de las comunas y corregimient"/>
    <n v="3600000"/>
    <n v="0"/>
    <n v="0"/>
    <n v="0"/>
    <n v="0"/>
    <n v="0"/>
    <n v="0"/>
    <n v="3600000"/>
    <n v="0"/>
    <n v="0"/>
    <n v="0"/>
    <n v="0"/>
    <n v="0"/>
    <n v="0"/>
    <n v="3600000"/>
  </r>
  <r>
    <x v="22"/>
    <x v="22"/>
    <s v="BP26001892"/>
    <s v="Recreación turística de naturaleza para los habitantes de la COMUNA 12 de Santiago de  Cali"/>
    <s v="BP260018921010101"/>
    <s v="Realizar recorridos turísticos de naturaleza para los adultos mayores  vulnerables en la zona rural"/>
    <m/>
    <m/>
    <s v="2-3030225"/>
    <s v="Financiación de Eventos Culturales y Artísticos"/>
    <x v="0"/>
    <s v="Vigencia actual"/>
    <n v="1104"/>
    <s v="0-1104"/>
    <s v="Otros ICLD (Ingresos Corrientes de Libre Destinanción)"/>
    <m/>
    <m/>
    <x v="1"/>
    <s v="Situado Fiscal"/>
    <n v="12"/>
    <s v="COMUNA  12"/>
    <n v="44"/>
    <s v="CALI EMPRENDEDORA Y PUJANTE"/>
    <n v="4403"/>
    <s v="ZONAS DE VOCACIÓN ECONÓMICA Y MARKETING DE CIUDAD."/>
    <n v="4403001"/>
    <s v="Potencial turístico rural y urbano."/>
    <x v="326"/>
    <s v="Personas de grupos vulnerables de las comunas y corregimient"/>
    <n v="74270000"/>
    <n v="0"/>
    <n v="0"/>
    <n v="0"/>
    <n v="0"/>
    <n v="0"/>
    <n v="0"/>
    <n v="74270000"/>
    <n v="0"/>
    <n v="0"/>
    <n v="0"/>
    <n v="0"/>
    <n v="0"/>
    <n v="0"/>
    <n v="74270000"/>
  </r>
  <r>
    <x v="22"/>
    <x v="22"/>
    <s v="BP26001892"/>
    <s v="Recreación turística de naturaleza para los habitantes de la COMUNA 12 de Santiago de  Cali"/>
    <s v="BP260018921010102"/>
    <s v="Adquirir material didactico para los recorridos  de turismo de naturaleza para los adultos mayores  vulnerables en la zona rural"/>
    <m/>
    <m/>
    <s v="2-30501"/>
    <s v="Asistencia técnica, divulgación y capacitación a funcionarios del Estado para apoyo a la Administración del Estado"/>
    <x v="0"/>
    <s v="Vigencia actual"/>
    <n v="1104"/>
    <s v="0-1104"/>
    <s v="Otros ICLD (Ingresos Corrientes de Libre Destinanción)"/>
    <m/>
    <m/>
    <x v="1"/>
    <s v="Situado Fiscal"/>
    <n v="12"/>
    <s v="COMUNA  12"/>
    <n v="44"/>
    <s v="CALI EMPRENDEDORA Y PUJANTE"/>
    <n v="4403"/>
    <s v="ZONAS DE VOCACIÓN ECONÓMICA Y MARKETING DE CIUDAD."/>
    <n v="4403001"/>
    <s v="Potencial turístico rural y urbano."/>
    <x v="326"/>
    <s v="Personas de grupos vulnerables de las comunas y corregimient"/>
    <n v="10500000"/>
    <n v="0"/>
    <n v="0"/>
    <n v="0"/>
    <n v="0"/>
    <n v="0"/>
    <n v="0"/>
    <n v="10500000"/>
    <n v="0"/>
    <n v="0"/>
    <n v="0"/>
    <n v="0"/>
    <n v="0"/>
    <n v="0"/>
    <n v="10500000"/>
  </r>
  <r>
    <x v="22"/>
    <x v="22"/>
    <s v="BP26001892"/>
    <s v="Recreación turística de naturaleza para los habitantes de la COMUNA 12 de Santiago de  Cali"/>
    <s v="BP260018921020101"/>
    <s v="Realizar recorridos de turismo de naturaleza para personas en situación de discapacidad y sus acompañantes en la zona rural"/>
    <m/>
    <m/>
    <s v="2-3030225"/>
    <s v="Financiación de Eventos Culturales y Artísticos"/>
    <x v="0"/>
    <s v="Vigencia actual"/>
    <n v="1104"/>
    <s v="0-1104"/>
    <s v="Otros ICLD (Ingresos Corrientes de Libre Destinanción)"/>
    <m/>
    <m/>
    <x v="1"/>
    <s v="Situado Fiscal"/>
    <n v="12"/>
    <s v="COMUNA  12"/>
    <n v="44"/>
    <s v="CALI EMPRENDEDORA Y PUJANTE"/>
    <n v="4403"/>
    <s v="ZONAS DE VOCACIÓN ECONÓMICA Y MARKETING DE CIUDAD."/>
    <n v="4403001"/>
    <s v="Potencial turístico rural y urbano."/>
    <x v="326"/>
    <s v="Personas de grupos vulnerables de las comunas y corregimient"/>
    <n v="29516000"/>
    <n v="0"/>
    <n v="0"/>
    <n v="0"/>
    <n v="0"/>
    <n v="0"/>
    <n v="0"/>
    <n v="29516000"/>
    <n v="0"/>
    <n v="0"/>
    <n v="0"/>
    <n v="0"/>
    <n v="0"/>
    <n v="0"/>
    <n v="29516000"/>
  </r>
  <r>
    <x v="22"/>
    <x v="22"/>
    <s v="BP26001892"/>
    <s v="Recreación turística de naturaleza para los habitantes de la COMUNA 12 de Santiago de  Cali"/>
    <s v="BP260018921020102"/>
    <s v="Adquirir material didactico para los recorridos  de turismo de naturaleza para personas en situación de discapacidad y sus acompañantes en la zona rural"/>
    <m/>
    <m/>
    <s v="2-30501"/>
    <s v="Asistencia técnica, divulgación y capacitación a funcionarios del Estado para apoyo a la Administración del Estado"/>
    <x v="0"/>
    <s v="Vigencia actual"/>
    <n v="1104"/>
    <s v="0-1104"/>
    <s v="Otros ICLD (Ingresos Corrientes de Libre Destinanción)"/>
    <m/>
    <m/>
    <x v="1"/>
    <s v="Situado Fiscal"/>
    <n v="12"/>
    <s v="COMUNA  12"/>
    <n v="44"/>
    <s v="CALI EMPRENDEDORA Y PUJANTE"/>
    <n v="4403"/>
    <s v="ZONAS DE VOCACIÓN ECONÓMICA Y MARKETING DE CIUDAD."/>
    <n v="4403001"/>
    <s v="Potencial turístico rural y urbano."/>
    <x v="326"/>
    <s v="Personas de grupos vulnerables de las comunas y corregimient"/>
    <n v="4200000"/>
    <n v="0"/>
    <n v="0"/>
    <n v="0"/>
    <n v="0"/>
    <n v="0"/>
    <n v="0"/>
    <n v="4200000"/>
    <n v="0"/>
    <n v="0"/>
    <n v="0"/>
    <n v="0"/>
    <n v="0"/>
    <n v="0"/>
    <n v="4200000"/>
  </r>
  <r>
    <x v="22"/>
    <x v="22"/>
    <s v="BP26002062"/>
    <s v="Recreación TURISTICA DE NATURALEZA PARA LOS HABITANTES DE LA COMUNA 19 DE SANTIAGO DE  Cali"/>
    <s v="BP260020621010101"/>
    <s v="Realizar recorridos turísticos de naturaleza para los niños vulnerables en la zona rural"/>
    <m/>
    <m/>
    <s v="2-3030225"/>
    <s v="Financiación de Eventos Culturales y Artísticos"/>
    <x v="0"/>
    <s v="Vigencia actual"/>
    <n v="1104"/>
    <s v="0-1104"/>
    <s v="Otros ICLD (Ingresos Corrientes de Libre Destinanción)"/>
    <m/>
    <m/>
    <x v="1"/>
    <s v="Situado Fiscal"/>
    <n v="19"/>
    <s v="COMUNA  19"/>
    <n v="44"/>
    <s v="CALI EMPRENDEDORA Y PUJANTE"/>
    <n v="4403"/>
    <s v="ZONAS DE VOCACIÓN ECONÓMICA Y MARKETING DE CIUDAD."/>
    <n v="4403001"/>
    <s v="Potencial turístico rural y urbano."/>
    <x v="326"/>
    <s v="Personas de grupos vulnerables de las comunas y corregimient"/>
    <n v="16512000"/>
    <n v="0"/>
    <n v="0"/>
    <n v="0"/>
    <n v="0"/>
    <n v="0"/>
    <n v="0"/>
    <n v="16512000"/>
    <n v="0"/>
    <n v="0"/>
    <n v="0"/>
    <n v="0"/>
    <n v="0"/>
    <n v="0"/>
    <n v="16512000"/>
  </r>
  <r>
    <x v="22"/>
    <x v="22"/>
    <s v="BP26002062"/>
    <s v="Recreación TURISTICA DE NATURALEZA PARA LOS HABITANTES DE LA COMUNA 19 DE SANTIAGO DE  Cali"/>
    <s v="BP260020621010102"/>
    <s v="adquirir material didactico para los recorridos  de turismo  para los niños vulnerables"/>
    <m/>
    <m/>
    <s v="2-30501"/>
    <s v="Asistencia técnica, divulgación y capacitación a funcionarios del Estado para apoyo a la Administración del Estado"/>
    <x v="0"/>
    <s v="Vigencia actual"/>
    <n v="1104"/>
    <s v="0-1104"/>
    <s v="Otros ICLD (Ingresos Corrientes de Libre Destinanción)"/>
    <m/>
    <m/>
    <x v="1"/>
    <s v="Situado Fiscal"/>
    <n v="19"/>
    <s v="COMUNA  19"/>
    <n v="44"/>
    <s v="CALI EMPRENDEDORA Y PUJANTE"/>
    <n v="4403"/>
    <s v="ZONAS DE VOCACIÓN ECONÓMICA Y MARKETING DE CIUDAD."/>
    <n v="4403001"/>
    <s v="Potencial turístico rural y urbano."/>
    <x v="326"/>
    <s v="Personas de grupos vulnerables de las comunas y corregimient"/>
    <n v="3600000"/>
    <n v="0"/>
    <n v="0"/>
    <n v="0"/>
    <n v="0"/>
    <n v="0"/>
    <n v="0"/>
    <n v="3600000"/>
    <n v="0"/>
    <n v="0"/>
    <n v="0"/>
    <n v="0"/>
    <n v="0"/>
    <n v="0"/>
    <n v="3600000"/>
  </r>
  <r>
    <x v="22"/>
    <x v="22"/>
    <s v="BP26002062"/>
    <s v="Recreación TURISTICA DE NATURALEZA PARA LOS HABITANTES DE LA COMUNA 19 DE SANTIAGO DE  Cali"/>
    <s v="BP260020621020101"/>
    <s v="Realizar recorridos turísticos de naturaleza para los jóvenes vulnerables en la zona rural"/>
    <m/>
    <m/>
    <s v="2-3030225"/>
    <s v="Financiación de Eventos Culturales y Artísticos"/>
    <x v="0"/>
    <s v="Vigencia actual"/>
    <n v="1104"/>
    <s v="0-1104"/>
    <s v="Otros ICLD (Ingresos Corrientes de Libre Destinanción)"/>
    <m/>
    <m/>
    <x v="1"/>
    <s v="Situado Fiscal"/>
    <n v="19"/>
    <s v="COMUNA  19"/>
    <n v="44"/>
    <s v="CALI EMPRENDEDORA Y PUJANTE"/>
    <n v="4403"/>
    <s v="ZONAS DE VOCACIÓN ECONÓMICA Y MARKETING DE CIUDAD."/>
    <n v="4403001"/>
    <s v="Potencial turístico rural y urbano."/>
    <x v="326"/>
    <s v="Personas de grupos vulnerables de las comunas y corregimient"/>
    <n v="12360000"/>
    <n v="0"/>
    <n v="0"/>
    <n v="0"/>
    <n v="0"/>
    <n v="0"/>
    <n v="0"/>
    <n v="12360000"/>
    <n v="0"/>
    <n v="0"/>
    <n v="0"/>
    <n v="0"/>
    <n v="0"/>
    <n v="0"/>
    <n v="12360000"/>
  </r>
  <r>
    <x v="22"/>
    <x v="22"/>
    <s v="BP26002062"/>
    <s v="Recreación TURISTICA DE NATURALEZA PARA LOS HABITANTES DE LA COMUNA 19 DE SANTIAGO DE  Cali"/>
    <s v="BP260020621020102"/>
    <s v="adquirir material didactico para los recorridos  de turismo  para los jóvenes vulnerables"/>
    <m/>
    <m/>
    <s v="2-30501"/>
    <s v="Asistencia técnica, divulgación y capacitación a funcionarios del Estado para apoyo a la Administración del Estado"/>
    <x v="0"/>
    <s v="Vigencia actual"/>
    <n v="1104"/>
    <s v="0-1104"/>
    <s v="Otros ICLD (Ingresos Corrientes de Libre Destinanción)"/>
    <m/>
    <m/>
    <x v="1"/>
    <s v="Situado Fiscal"/>
    <n v="19"/>
    <s v="COMUNA  19"/>
    <n v="44"/>
    <s v="CALI EMPRENDEDORA Y PUJANTE"/>
    <n v="4403"/>
    <s v="ZONAS DE VOCACIÓN ECONÓMICA Y MARKETING DE CIUDAD."/>
    <n v="4403001"/>
    <s v="Potencial turístico rural y urbano."/>
    <x v="326"/>
    <s v="Personas de grupos vulnerables de las comunas y corregimient"/>
    <n v="2250000"/>
    <n v="0"/>
    <n v="0"/>
    <n v="0"/>
    <n v="0"/>
    <n v="0"/>
    <n v="0"/>
    <n v="2250000"/>
    <n v="0"/>
    <n v="0"/>
    <n v="0"/>
    <n v="0"/>
    <n v="0"/>
    <n v="0"/>
    <n v="2250000"/>
  </r>
  <r>
    <x v="22"/>
    <x v="22"/>
    <s v="BP26002062"/>
    <s v="Recreación TURISTICA DE NATURALEZA PARA LOS HABITANTES DE LA COMUNA 19 DE SANTIAGO DE  Cali"/>
    <s v="BP260020621030101"/>
    <s v="Realizar recorridos turísticos de naturaleza para los adultos vulnerables en la zona rural"/>
    <m/>
    <m/>
    <s v="2-3030225"/>
    <s v="Financiación de Eventos Culturales y Artísticos"/>
    <x v="0"/>
    <s v="Vigencia actual"/>
    <n v="1104"/>
    <s v="0-1104"/>
    <s v="Otros ICLD (Ingresos Corrientes de Libre Destinanción)"/>
    <m/>
    <m/>
    <x v="1"/>
    <s v="Situado Fiscal"/>
    <n v="19"/>
    <s v="COMUNA  19"/>
    <n v="44"/>
    <s v="CALI EMPRENDEDORA Y PUJANTE"/>
    <n v="4403"/>
    <s v="ZONAS DE VOCACIÓN ECONÓMICA Y MARKETING DE CIUDAD."/>
    <n v="4403001"/>
    <s v="Potencial turístico rural y urbano."/>
    <x v="326"/>
    <s v="Personas de grupos vulnerables de las comunas y corregimient"/>
    <n v="16512000"/>
    <n v="0"/>
    <n v="0"/>
    <n v="0"/>
    <n v="0"/>
    <n v="0"/>
    <n v="0"/>
    <n v="16512000"/>
    <n v="0"/>
    <n v="0"/>
    <n v="0"/>
    <n v="0"/>
    <n v="0"/>
    <n v="0"/>
    <n v="16512000"/>
  </r>
  <r>
    <x v="22"/>
    <x v="22"/>
    <s v="BP26002062"/>
    <s v="Recreación TURISTICA DE NATURALEZA PARA LOS HABITANTES DE LA COMUNA 19 DE SANTIAGO DE  Cali"/>
    <s v="BP260020621030102"/>
    <s v="adquirir material didactico para los recorridos  de turismo  para los adultos vulnerables"/>
    <m/>
    <m/>
    <s v="2-30501"/>
    <s v="Asistencia técnica, divulgación y capacitación a funcionarios del Estado para apoyo a la Administración del Estado"/>
    <x v="0"/>
    <s v="Vigencia actual"/>
    <n v="1104"/>
    <s v="0-1104"/>
    <s v="Otros ICLD (Ingresos Corrientes de Libre Destinanción)"/>
    <m/>
    <m/>
    <x v="1"/>
    <s v="Situado Fiscal"/>
    <n v="19"/>
    <s v="COMUNA  19"/>
    <n v="44"/>
    <s v="CALI EMPRENDEDORA Y PUJANTE"/>
    <n v="4403"/>
    <s v="ZONAS DE VOCACIÓN ECONÓMICA Y MARKETING DE CIUDAD."/>
    <n v="4403001"/>
    <s v="Potencial turístico rural y urbano."/>
    <x v="326"/>
    <s v="Personas de grupos vulnerables de las comunas y corregimient"/>
    <n v="3600000"/>
    <n v="0"/>
    <n v="0"/>
    <n v="0"/>
    <n v="0"/>
    <n v="0"/>
    <n v="0"/>
    <n v="3600000"/>
    <n v="0"/>
    <n v="0"/>
    <n v="0"/>
    <n v="0"/>
    <n v="0"/>
    <n v="0"/>
    <n v="3600000"/>
  </r>
  <r>
    <x v="22"/>
    <x v="22"/>
    <s v="BP26002062"/>
    <s v="Recreación TURISTICA DE NATURALEZA PARA LOS HABITANTES DE LA COMUNA 19 DE SANTIAGO DE  Cali"/>
    <s v="BP260020621040101"/>
    <s v="Realizar recorridos turísticos de  para los adultos mayores vulnerables en la zona rural"/>
    <m/>
    <m/>
    <s v="2-3030225"/>
    <s v="Financiación de Eventos Culturales y Artísticos"/>
    <x v="0"/>
    <s v="Vigencia actual"/>
    <n v="1104"/>
    <s v="0-1104"/>
    <s v="Otros ICLD (Ingresos Corrientes de Libre Destinanción)"/>
    <m/>
    <m/>
    <x v="1"/>
    <s v="Situado Fiscal"/>
    <n v="19"/>
    <s v="COMUNA  19"/>
    <n v="44"/>
    <s v="CALI EMPRENDEDORA Y PUJANTE"/>
    <n v="4403"/>
    <s v="ZONAS DE VOCACIÓN ECONÓMICA Y MARKETING DE CIUDAD."/>
    <n v="4403001"/>
    <s v="Potencial turístico rural y urbano."/>
    <x v="326"/>
    <s v="Personas de grupos vulnerables de las comunas y corregimient"/>
    <n v="16512000"/>
    <n v="0"/>
    <n v="0"/>
    <n v="0"/>
    <n v="0"/>
    <n v="0"/>
    <n v="0"/>
    <n v="16512000"/>
    <n v="0"/>
    <n v="0"/>
    <n v="0"/>
    <n v="0"/>
    <n v="0"/>
    <n v="0"/>
    <n v="16512000"/>
  </r>
  <r>
    <x v="22"/>
    <x v="22"/>
    <s v="BP26002062"/>
    <s v="Recreación TURISTICA DE NATURALEZA PARA LOS HABITANTES DE LA COMUNA 19 DE SANTIAGO DE  Cali"/>
    <s v="BP260020621040102"/>
    <s v="adquirir material didactico para los recorridos de turismo para los adultos mayores vulnerables en la zona rural"/>
    <m/>
    <m/>
    <s v="2-30501"/>
    <s v="Asistencia técnica, divulgación y capacitación a funcionarios del Estado para apoyo a la Administración del Estado"/>
    <x v="0"/>
    <s v="Vigencia actual"/>
    <n v="1104"/>
    <s v="0-1104"/>
    <s v="Otros ICLD (Ingresos Corrientes de Libre Destinanción)"/>
    <m/>
    <m/>
    <x v="1"/>
    <s v="Situado Fiscal"/>
    <n v="19"/>
    <s v="COMUNA  19"/>
    <n v="44"/>
    <s v="CALI EMPRENDEDORA Y PUJANTE"/>
    <n v="4403"/>
    <s v="ZONAS DE VOCACIÓN ECONÓMICA Y MARKETING DE CIUDAD."/>
    <n v="4403001"/>
    <s v="Potencial turístico rural y urbano."/>
    <x v="326"/>
    <s v="Personas de grupos vulnerables de las comunas y corregimient"/>
    <n v="3600000"/>
    <n v="0"/>
    <n v="0"/>
    <n v="0"/>
    <n v="0"/>
    <n v="0"/>
    <n v="0"/>
    <n v="3600000"/>
    <n v="0"/>
    <n v="0"/>
    <n v="0"/>
    <n v="0"/>
    <n v="0"/>
    <n v="0"/>
    <n v="3600000"/>
  </r>
  <r>
    <x v="23"/>
    <x v="23"/>
    <s v="BP26001428"/>
    <s v="APOYO A LA POBLACIÓN CON IDENTIDAD Y ORIENTACIÓN SEXUAL DIVERSA EN LOS PROCESOS DE PARTICIPACIÓN INCIDENTE EN SANTIAGO DE CALI"/>
    <s v="BP260014281010101"/>
    <s v="Realizar capacitación en liderazgo participativo a la población con identidad y orientación sexual diversa"/>
    <m/>
    <m/>
    <s v="2-30503"/>
    <s v="Atención, Control y Organización Institucional para apoyo a la Gestión del Estado"/>
    <x v="0"/>
    <s v="Vigencia actual"/>
    <n v="1104"/>
    <s v="0-1104"/>
    <s v="Otros ICLD (Ingresos Corrientes de Libre Destinanción)"/>
    <m/>
    <m/>
    <x v="0"/>
    <s v="Organismo"/>
    <n v="99"/>
    <s v="MUNICIPIO DE CALI"/>
    <n v="41"/>
    <s v="CALI SOCIAL Y DIVERSA"/>
    <n v="4102"/>
    <s v="DERECHOS CON EQUIDAD, SUPERANDO BARRERAS PARA LA INCLUSIÓN."/>
    <n v="4102004"/>
    <s v="RESPETO Y GARANTÍA A LOS DERECHOS DEL SECTOR POBLACIONAL LGB"/>
    <x v="327"/>
    <s v="Población con identidad y orientación sexual y diversa capac"/>
    <n v="73700000"/>
    <n v="0"/>
    <n v="0"/>
    <n v="0"/>
    <n v="0"/>
    <n v="0"/>
    <n v="0"/>
    <n v="73700000"/>
    <n v="0"/>
    <n v="0"/>
    <n v="0"/>
    <n v="0"/>
    <n v="0"/>
    <n v="0"/>
    <n v="73700000"/>
  </r>
  <r>
    <x v="23"/>
    <x v="23"/>
    <s v="BP26001428"/>
    <s v="APOYO A LA POBLACIÓN CON IDENTIDAD Y ORIENTACIÓN SEXUAL DIVERSA EN LOS PROCESOS DE PARTICIPACIÓN INCIDENTE EN SANTIAGO DE CALI"/>
    <s v="BP260014281010102"/>
    <s v="Adquirir material de apoyo para la capacitación en liderazgo participativo"/>
    <m/>
    <m/>
    <s v="2-302010134"/>
    <s v="Adquisicion de Materiales y Suministros"/>
    <x v="0"/>
    <s v="Vigencia actual"/>
    <n v="1104"/>
    <s v="0-1104"/>
    <s v="Otros ICLD (Ingresos Corrientes de Libre Destinanción)"/>
    <m/>
    <m/>
    <x v="0"/>
    <s v="Organismo"/>
    <n v="99"/>
    <s v="MUNICIPIO DE CALI"/>
    <n v="41"/>
    <s v="CALI SOCIAL Y DIVERSA"/>
    <n v="4102"/>
    <s v="DERECHOS CON EQUIDAD, SUPERANDO BARRERAS PARA LA INCLUSIÓN."/>
    <n v="4102004"/>
    <s v="RESPETO Y GARANTÍA A LOS DERECHOS DEL SECTOR POBLACIONAL LGB"/>
    <x v="327"/>
    <s v="Población con identidad y orientación sexual y diversa capac"/>
    <n v="2134860"/>
    <n v="0"/>
    <n v="0"/>
    <n v="0"/>
    <n v="0"/>
    <n v="0"/>
    <n v="0"/>
    <n v="2134860"/>
    <n v="0"/>
    <n v="0"/>
    <n v="0"/>
    <n v="0"/>
    <n v="0"/>
    <n v="0"/>
    <n v="2134860"/>
  </r>
  <r>
    <x v="23"/>
    <x v="23"/>
    <s v="BP26002290"/>
    <s v="Desarrollo DE LA ESTRATEGIA DE TERRITORIOS DE INCLUSIÓN Y OPORTUNIDADES EN SANTIAGO DE  Cali"/>
    <s v="BP260022901010101"/>
    <s v="Apoyar la implementación de la Estrategia de Resiliencia de Santia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66700000"/>
    <n v="0"/>
    <n v="0"/>
    <n v="0"/>
    <n v="0"/>
    <n v="0"/>
    <n v="0"/>
    <n v="66700000"/>
    <n v="0"/>
    <n v="0"/>
    <n v="0"/>
    <n v="0"/>
    <n v="0"/>
    <n v="0"/>
    <n v="66700000"/>
  </r>
  <r>
    <x v="23"/>
    <x v="23"/>
    <s v="BP26002290"/>
    <s v="Desarrollo DE LA ESTRATEGIA DE TERRITORIOS DE INCLUSIÓN Y OPORTUNIDADES EN SANTIAGO DE  Cali"/>
    <s v="BP260022901020101"/>
    <s v="Realizar acciones intersectoriales que promuevan el mejoramiento de la calidad de vid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309350000"/>
    <n v="0"/>
    <n v="0"/>
    <n v="0"/>
    <n v="0"/>
    <n v="0"/>
    <n v="0"/>
    <n v="309350000"/>
    <n v="0"/>
    <n v="0"/>
    <n v="0"/>
    <n v="0"/>
    <n v="0"/>
    <n v="0"/>
    <n v="309350000"/>
  </r>
  <r>
    <x v="23"/>
    <x v="23"/>
    <s v="BP26002290"/>
    <s v="Desarrollo DE LA ESTRATEGIA DE TERRITORIOS DE INCLUSIÓN Y OPORTUNIDADES EN SANTIAGO DE  Cali"/>
    <s v="BP260022901020102"/>
    <s v="Realizar talleres para intervenir las comunidad de los territorios priorizados."/>
    <m/>
    <m/>
    <s v="2-3030101"/>
    <s v="Capacitación Personal del Sector"/>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35420000"/>
    <n v="0"/>
    <n v="0"/>
    <n v="0"/>
    <n v="0"/>
    <n v="0"/>
    <n v="0"/>
    <n v="35420000"/>
    <n v="0"/>
    <n v="0"/>
    <n v="0"/>
    <n v="0"/>
    <n v="0"/>
    <n v="0"/>
    <n v="35420000"/>
  </r>
  <r>
    <x v="23"/>
    <x v="23"/>
    <s v="BP26002290"/>
    <s v="Desarrollo DE LA ESTRATEGIA DE TERRITORIOS DE INCLUSIÓN Y OPORTUNIDADES EN SANTIAGO DE  Cali"/>
    <s v="BP260022901020103"/>
    <s v="Realizar seguimiento a las acciones intersectoriales implementad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124200000"/>
    <n v="0"/>
    <n v="0"/>
    <n v="0"/>
    <n v="0"/>
    <n v="0"/>
    <n v="0"/>
    <n v="124200000"/>
    <n v="0"/>
    <n v="0"/>
    <n v="0"/>
    <n v="0"/>
    <n v="0"/>
    <n v="0"/>
    <n v="124200000"/>
  </r>
  <r>
    <x v="23"/>
    <x v="23"/>
    <s v="BP26002290"/>
    <s v="Desarrollo DE LA ESTRATEGIA DE TERRITORIOS DE INCLUSIÓN Y OPORTUNIDADES EN SANTIAGO DE  Cali"/>
    <s v="BP260022901020104"/>
    <s v="Apoyar el desarrollo de acciones en territorios priorizad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181010000"/>
    <n v="0"/>
    <n v="0"/>
    <n v="0"/>
    <n v="0"/>
    <n v="0"/>
    <n v="0"/>
    <n v="181010000"/>
    <n v="0"/>
    <n v="0"/>
    <n v="0"/>
    <n v="0"/>
    <n v="0"/>
    <n v="0"/>
    <n v="181010000"/>
  </r>
  <r>
    <x v="23"/>
    <x v="23"/>
    <s v="BP26002290"/>
    <s v="Desarrollo DE LA ESTRATEGIA DE TERRITORIOS DE INCLUSIÓN Y OPORTUNIDADES EN SANTIAGO DE  Cali"/>
    <s v="BP260022901020105"/>
    <s v="Suministrar el servicio de transporte para la realización de acciones intersectoriales en los territorios priorizados"/>
    <m/>
    <m/>
    <s v="2-302010133"/>
    <s v="Servicios de Transporte "/>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89052500"/>
    <n v="0"/>
    <n v="0"/>
    <n v="0"/>
    <n v="0"/>
    <n v="0"/>
    <n v="0"/>
    <n v="89052500"/>
    <n v="0"/>
    <n v="0"/>
    <n v="0"/>
    <n v="0"/>
    <n v="0"/>
    <n v="0"/>
    <n v="89052500"/>
  </r>
  <r>
    <x v="23"/>
    <x v="23"/>
    <s v="BP26002290"/>
    <s v="Desarrollo DE LA ESTRATEGIA DE TERRITORIOS DE INCLUSIÓN Y OPORTUNIDADES EN SANTIAGO DE  Cali"/>
    <s v="BP260022901020106"/>
    <s v="Suministrar refrigerios para la realización de acciones intersectoriales en los territorios priorizad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8000000"/>
    <n v="0"/>
    <n v="0"/>
    <n v="0"/>
    <n v="0"/>
    <n v="0"/>
    <n v="0"/>
    <n v="8000000"/>
    <n v="0"/>
    <n v="0"/>
    <n v="0"/>
    <n v="0"/>
    <n v="0"/>
    <n v="0"/>
    <n v="8000000"/>
  </r>
  <r>
    <x v="23"/>
    <x v="23"/>
    <s v="BP26002290"/>
    <s v="Desarrollo DE LA ESTRATEGIA DE TERRITORIOS DE INCLUSIÓN Y OPORTUNIDADES EN SANTIAGO DE  Cali"/>
    <s v="BP260022901030101"/>
    <s v="Aplicar la metodología de intervención territorial para el mejoramiento de los entornos comunita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57000000"/>
    <n v="0"/>
    <n v="0"/>
    <n v="0"/>
    <n v="0"/>
    <n v="0"/>
    <n v="0"/>
    <n v="57000000"/>
    <n v="0"/>
    <n v="0"/>
    <n v="0"/>
    <n v="0"/>
    <n v="0"/>
    <n v="0"/>
    <n v="57000000"/>
  </r>
  <r>
    <x v="23"/>
    <x v="23"/>
    <s v="BP26002290"/>
    <s v="Desarrollo DE LA ESTRATEGIA DE TERRITORIOS DE INCLUSIÓN Y OPORTUNIDADES EN SANTIAGO DE  Cali"/>
    <s v="BP260022901030102"/>
    <s v="Apoyar la implementación de las metodologías de intervención territorial con comunidad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46000000"/>
    <n v="0"/>
    <n v="0"/>
    <n v="0"/>
    <n v="0"/>
    <n v="0"/>
    <n v="0"/>
    <n v="46000000"/>
    <n v="0"/>
    <n v="0"/>
    <n v="0"/>
    <n v="0"/>
    <n v="0"/>
    <n v="0"/>
    <n v="46000000"/>
  </r>
  <r>
    <x v="23"/>
    <x v="23"/>
    <s v="BP26002290"/>
    <s v="Desarrollo DE LA ESTRATEGIA DE TERRITORIOS DE INCLUSIÓN Y OPORTUNIDADES EN SANTIAGO DE  Cali"/>
    <s v="BP260022901030103"/>
    <s v="Realizar talleres de intervención social para el mejoramiento de los entornos en los territorios priorizados."/>
    <m/>
    <m/>
    <s v="2-3030101"/>
    <s v="Capacitación Personal del Sector"/>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313500000"/>
    <n v="0"/>
    <n v="0"/>
    <n v="0"/>
    <n v="0"/>
    <n v="0"/>
    <n v="0"/>
    <n v="313500000"/>
    <n v="0"/>
    <n v="0"/>
    <n v="0"/>
    <n v="0"/>
    <n v="0"/>
    <n v="0"/>
    <n v="313500000"/>
  </r>
  <r>
    <x v="23"/>
    <x v="23"/>
    <s v="BP26002290"/>
    <s v="Desarrollo DE LA ESTRATEGIA DE TERRITORIOS DE INCLUSIÓN Y OPORTUNIDADES EN SANTIAGO DE  Cali"/>
    <s v="BP260022901030104"/>
    <s v="Apoyar la articulación de las intervenciones priorizadas a través de la participación comunitaria."/>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50160000"/>
    <n v="0"/>
    <n v="0"/>
    <n v="0"/>
    <n v="0"/>
    <n v="0"/>
    <n v="0"/>
    <n v="50160000"/>
    <n v="0"/>
    <n v="0"/>
    <n v="0"/>
    <n v="0"/>
    <n v="0"/>
    <n v="0"/>
    <n v="50160000"/>
  </r>
  <r>
    <x v="23"/>
    <x v="23"/>
    <s v="BP26002290"/>
    <s v="Desarrollo DE LA ESTRATEGIA DE TERRITORIOS DE INCLUSIÓN Y OPORTUNIDADES EN SANTIAGO DE  Cali"/>
    <s v="BP260022901030105"/>
    <s v="Suministrar el apoyo logístico para procesos de fortalecimiento comunitari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15000000"/>
    <n v="0"/>
    <n v="0"/>
    <n v="0"/>
    <n v="0"/>
    <n v="0"/>
    <n v="0"/>
    <n v="15000000"/>
    <n v="0"/>
    <n v="0"/>
    <n v="0"/>
    <n v="0"/>
    <n v="0"/>
    <n v="0"/>
    <n v="15000000"/>
  </r>
  <r>
    <x v="23"/>
    <x v="23"/>
    <s v="BP26002290"/>
    <s v="Desarrollo DE LA ESTRATEGIA DE TERRITORIOS DE INCLUSIÓN Y OPORTUNIDADES EN SANTIAGO DE  Cali"/>
    <s v="BP260022901030106"/>
    <s v="Suministrar materiales para el desarrollo de procesos de fortalecimiento comunitario"/>
    <m/>
    <m/>
    <s v="2-302010134"/>
    <s v="Adquisicion de Materiales y Suministros"/>
    <x v="0"/>
    <s v="Vigencia actual"/>
    <n v="1104"/>
    <s v="0-1104"/>
    <s v="Otros ICLD (Ingresos Corrientes de Libre Destinanción)"/>
    <m/>
    <m/>
    <x v="0"/>
    <s v="Organismo"/>
    <n v="99"/>
    <s v="MUNICIPIO DE CALI"/>
    <n v="42"/>
    <s v="CALI AMABLE Y SOSTENIBLE"/>
    <n v="4203"/>
    <s v="VIVIENDO MEJOR Y DISFRUTANDO MÁS A CALI"/>
    <n v="4203001"/>
    <s v="Construyendo entornos para la vida"/>
    <x v="131"/>
    <s v="Territorios intervenidos intersectorialmente con acciones ed"/>
    <n v="4557500"/>
    <n v="0"/>
    <n v="0"/>
    <n v="0"/>
    <n v="0"/>
    <n v="0"/>
    <n v="0"/>
    <n v="4557500"/>
    <n v="0"/>
    <n v="0"/>
    <n v="0"/>
    <n v="0"/>
    <n v="0"/>
    <n v="0"/>
    <n v="4557500"/>
  </r>
  <r>
    <x v="23"/>
    <x v="23"/>
    <s v="BP26001446"/>
    <s v="MANTENIMIENTO A LAS SEDES COMUNALES EN SANTIAGO DE CALI"/>
    <s v="BP260014461010101"/>
    <s v="REALIZAR OBRAS DE MANTENIMIENTOS Y OBRA CIVIL EN LAS SEDES COMUNALES"/>
    <m/>
    <m/>
    <s v="2-301010305"/>
    <s v="Rehabilitación de Infraestructura ya Existente"/>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328"/>
    <s v="Equipamientos comunitarios, sedes comunales, Centro de Integ"/>
    <n v="182138844"/>
    <n v="0"/>
    <n v="0"/>
    <n v="0"/>
    <n v="0"/>
    <n v="0"/>
    <n v="0"/>
    <n v="182138844"/>
    <n v="0"/>
    <n v="0"/>
    <n v="0"/>
    <n v="0"/>
    <n v="0"/>
    <n v="0"/>
    <n v="182138844"/>
  </r>
  <r>
    <x v="23"/>
    <x v="23"/>
    <s v="BP26001446"/>
    <s v="MANTENIMIENTO A LAS SEDES COMUNALES EN SANTIAGO DE CALI"/>
    <s v="BP260014461010102"/>
    <s v="REALIZAR OBRAS DE MANTENIMIENTOS INSTALACIONES ELÉCTRICAS EN LAS SEDES COMUNALES"/>
    <m/>
    <m/>
    <s v="2-301010305"/>
    <s v="Rehabilitación de Infraestructura ya Existente"/>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328"/>
    <s v="Equipamientos comunitarios, sedes comunales, Centro de Integ"/>
    <n v="39780874"/>
    <n v="0"/>
    <n v="0"/>
    <n v="0"/>
    <n v="0"/>
    <n v="0"/>
    <n v="0"/>
    <n v="39780874"/>
    <n v="0"/>
    <n v="0"/>
    <n v="0"/>
    <n v="0"/>
    <n v="0"/>
    <n v="0"/>
    <n v="39780874"/>
  </r>
  <r>
    <x v="23"/>
    <x v="23"/>
    <s v="BP26001446"/>
    <s v="MANTENIMIENTO A LAS SEDES COMUNALES EN SANTIAGO DE CALI"/>
    <s v="BP260014461010103"/>
    <s v="REALIZAR ACOMPAÑAMIENTO TECNICO EN LAS OBRAS DE INFRAESTRUCTURA EN LAS SEDE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328"/>
    <s v="Equipamientos comunitarios, sedes comunales, Centro de Integ"/>
    <n v="48000000"/>
    <n v="0"/>
    <n v="0"/>
    <n v="0"/>
    <n v="0"/>
    <n v="0"/>
    <n v="0"/>
    <n v="48000000"/>
    <n v="0"/>
    <n v="0"/>
    <n v="0"/>
    <n v="0"/>
    <n v="0"/>
    <n v="0"/>
    <n v="48000000"/>
  </r>
  <r>
    <x v="23"/>
    <x v="23"/>
    <s v="BP26001871"/>
    <s v="Adecuación  y Mantenimiento del Centro de Administración Local Integrada C.A.L.I 3 en Santiago de    Cali"/>
    <s v="BP260018711010101"/>
    <s v="REALIZAR ACTIVIDADES  PRELIMINARES PARA LA ADECUACIÓN Y MANTENIMIENTO DEL CENTRO DE ADMINSITRACIÓN LOCAL INTEGRADA DE LA COMUNA 3"/>
    <m/>
    <m/>
    <s v="2-301010305"/>
    <s v="Rehabilitación de Infraestructura ya Existente"/>
    <x v="0"/>
    <s v="Vigencia actual"/>
    <n v="1104"/>
    <s v="0-1104"/>
    <s v="Otros ICLD (Ingresos Corrientes de Libre Destinanción)"/>
    <m/>
    <m/>
    <x v="1"/>
    <s v="Situado Fiscal"/>
    <n v="3"/>
    <s v="COMUNA  03"/>
    <n v="42"/>
    <s v="CALI AMABLE Y SOSTENIBLE"/>
    <n v="4203"/>
    <s v="VIVIENDO MEJOR Y DISFRUTANDO MÁS A CALI"/>
    <n v="4203004"/>
    <s v="Equipamientos colectivos multifuncionales, sostenibles y acc"/>
    <x v="329"/>
    <s v="Centros de Administración Local Integrado – CALI, con manten"/>
    <n v="3825671"/>
    <n v="0"/>
    <n v="0"/>
    <n v="0"/>
    <n v="0"/>
    <n v="0"/>
    <n v="0"/>
    <n v="3825671"/>
    <n v="0"/>
    <n v="0"/>
    <n v="0"/>
    <n v="0"/>
    <n v="0"/>
    <n v="0"/>
    <n v="3825671"/>
  </r>
  <r>
    <x v="23"/>
    <x v="23"/>
    <s v="BP26001871"/>
    <s v="Adecuación  y Mantenimiento del Centro de Administración Local Integrada C.A.L.I 3 en Santiago de    Cali"/>
    <s v="BP260018711010102"/>
    <s v="REALIZAR  ACTIVIDADES  CUBIERTA, CANALES Y BAJANTES  PARA LA ADECUACIÓN Y MANTENIMIENTO DEL CENTRO DE ADMINSITRACIÓN LOCAL INTEGRADA DE LA COMUNA 3"/>
    <m/>
    <m/>
    <s v="2-301010305"/>
    <s v="Rehabilitación de Infraestructura ya Existente"/>
    <x v="0"/>
    <s v="Vigencia actual"/>
    <n v="1104"/>
    <s v="0-1104"/>
    <s v="Otros ICLD (Ingresos Corrientes de Libre Destinanción)"/>
    <m/>
    <m/>
    <x v="1"/>
    <s v="Situado Fiscal"/>
    <n v="3"/>
    <s v="COMUNA  03"/>
    <n v="42"/>
    <s v="CALI AMABLE Y SOSTENIBLE"/>
    <n v="4203"/>
    <s v="VIVIENDO MEJOR Y DISFRUTANDO MÁS A CALI"/>
    <n v="4203004"/>
    <s v="Equipamientos colectivos multifuncionales, sostenibles y acc"/>
    <x v="329"/>
    <s v="Centros de Administración Local Integrado – CALI, con manten"/>
    <n v="22792278"/>
    <n v="0"/>
    <n v="0"/>
    <n v="0"/>
    <n v="0"/>
    <n v="0"/>
    <n v="0"/>
    <n v="22792278"/>
    <n v="0"/>
    <n v="0"/>
    <n v="0"/>
    <n v="0"/>
    <n v="0"/>
    <n v="0"/>
    <n v="22792278"/>
  </r>
  <r>
    <x v="23"/>
    <x v="23"/>
    <s v="BP26001871"/>
    <s v="Adecuación  y Mantenimiento del Centro de Administración Local Integrada C.A.L.I 3 en Santiago de    Cali"/>
    <s v="BP260018711010103"/>
    <s v="REALIZAR  ACTIVIDADES  DE PINTURA PARA LA ADECUACIÓN Y MANTENIMIENTO DEL CENTRO DE ADMINSITRACIÓN LOCAL INTEGRADA DE LA COMUNA 3"/>
    <m/>
    <m/>
    <s v="2-301010305"/>
    <s v="Rehabilitación de Infraestructura ya Existente"/>
    <x v="0"/>
    <s v="Vigencia actual"/>
    <n v="1104"/>
    <s v="0-1104"/>
    <s v="Otros ICLD (Ingresos Corrientes de Libre Destinanción)"/>
    <m/>
    <m/>
    <x v="1"/>
    <s v="Situado Fiscal"/>
    <n v="3"/>
    <s v="COMUNA  03"/>
    <n v="42"/>
    <s v="CALI AMABLE Y SOSTENIBLE"/>
    <n v="4203"/>
    <s v="VIVIENDO MEJOR Y DISFRUTANDO MÁS A CALI"/>
    <n v="4203004"/>
    <s v="Equipamientos colectivos multifuncionales, sostenibles y acc"/>
    <x v="329"/>
    <s v="Centros de Administración Local Integrado – CALI, con manten"/>
    <n v="10574498"/>
    <n v="0"/>
    <n v="0"/>
    <n v="0"/>
    <n v="0"/>
    <n v="0"/>
    <n v="0"/>
    <n v="10574498"/>
    <n v="0"/>
    <n v="0"/>
    <n v="0"/>
    <n v="0"/>
    <n v="0"/>
    <n v="0"/>
    <n v="10574498"/>
  </r>
  <r>
    <x v="23"/>
    <x v="23"/>
    <s v="BP26001871"/>
    <s v="Adecuación  y Mantenimiento del Centro de Administración Local Integrada C.A.L.I 3 en Santiago de    Cali"/>
    <s v="BP260018711010104"/>
    <s v="REALIZAR  ACTIVIDADES  CARPINTERÍA PARA LA ADECUACIÓN Y MANTENIMIENTO DEL CENTRO DE ADMINSITRACIÓN LOCAL INTEGRADA DE LA COMUNA 3"/>
    <m/>
    <m/>
    <s v="2-301010305"/>
    <s v="Rehabilitación de Infraestructura ya Existente"/>
    <x v="0"/>
    <s v="Vigencia actual"/>
    <n v="1104"/>
    <s v="0-1104"/>
    <s v="Otros ICLD (Ingresos Corrientes de Libre Destinanción)"/>
    <m/>
    <m/>
    <x v="1"/>
    <s v="Situado Fiscal"/>
    <n v="3"/>
    <s v="COMUNA  03"/>
    <n v="42"/>
    <s v="CALI AMABLE Y SOSTENIBLE"/>
    <n v="4203"/>
    <s v="VIVIENDO MEJOR Y DISFRUTANDO MÁS A CALI"/>
    <n v="4203004"/>
    <s v="Equipamientos colectivos multifuncionales, sostenibles y acc"/>
    <x v="329"/>
    <s v="Centros de Administración Local Integrado – CALI, con manten"/>
    <n v="8578180"/>
    <n v="0"/>
    <n v="0"/>
    <n v="0"/>
    <n v="0"/>
    <n v="0"/>
    <n v="0"/>
    <n v="8578180"/>
    <n v="0"/>
    <n v="0"/>
    <n v="0"/>
    <n v="0"/>
    <n v="0"/>
    <n v="0"/>
    <n v="8578180"/>
  </r>
  <r>
    <x v="23"/>
    <x v="23"/>
    <s v="BP26001871"/>
    <s v="Adecuación  y Mantenimiento del Centro de Administración Local Integrada C.A.L.I 3 en Santiago de    Cali"/>
    <s v="BP260018711010105"/>
    <s v="REALIZAR   ACTIVIDADES  DE INSTALACIONES HIDRAULICAS, SANITARIAS Y ELECTRICAS PARA LA ADECUACIÓN Y MANTENIMIENTO DEL CENTRO DE ADMINSITRACIÓN LOCAL INTEGRADA DE LA COMUNA 3"/>
    <m/>
    <m/>
    <s v="2-301010305"/>
    <s v="Rehabilitación de Infraestructura ya Existente"/>
    <x v="0"/>
    <s v="Vigencia actual"/>
    <n v="1104"/>
    <s v="0-1104"/>
    <s v="Otros ICLD (Ingresos Corrientes de Libre Destinanción)"/>
    <m/>
    <m/>
    <x v="1"/>
    <s v="Situado Fiscal"/>
    <n v="3"/>
    <s v="COMUNA  03"/>
    <n v="42"/>
    <s v="CALI AMABLE Y SOSTENIBLE"/>
    <n v="4203"/>
    <s v="VIVIENDO MEJOR Y DISFRUTANDO MÁS A CALI"/>
    <n v="4203004"/>
    <s v="Equipamientos colectivos multifuncionales, sostenibles y acc"/>
    <x v="329"/>
    <s v="Centros de Administración Local Integrado – CALI, con manten"/>
    <n v="25909024"/>
    <n v="0"/>
    <n v="0"/>
    <n v="0"/>
    <n v="0"/>
    <n v="0"/>
    <n v="0"/>
    <n v="25909024"/>
    <n v="0"/>
    <n v="0"/>
    <n v="0"/>
    <n v="0"/>
    <n v="0"/>
    <n v="0"/>
    <n v="25909024"/>
  </r>
  <r>
    <x v="23"/>
    <x v="23"/>
    <s v="BP26001871"/>
    <s v="Adecuación  y Mantenimiento del Centro de Administración Local Integrada C.A.L.I 3 en Santiago de    Cali"/>
    <s v="BP260018711010106"/>
    <s v="REALIZAR  ACTIVIDADES  AMOBLAMIENTO Y EQUIPOS, LIMPIEZA - ASEO DE LA OBRA PARA LA ADECUACIÓN Y MANTENIMIENTO DEL CENTRO DE ADMINISTRACIÓN LOCAL INTEGRADA DE LA COMUNA 3"/>
    <m/>
    <m/>
    <s v="2-301010305"/>
    <s v="Rehabilitación de Infraestructura ya Existente"/>
    <x v="0"/>
    <s v="Vigencia actual"/>
    <n v="1104"/>
    <s v="0-1104"/>
    <s v="Otros ICLD (Ingresos Corrientes de Libre Destinanción)"/>
    <m/>
    <m/>
    <x v="1"/>
    <s v="Situado Fiscal"/>
    <n v="3"/>
    <s v="COMUNA  03"/>
    <n v="42"/>
    <s v="CALI AMABLE Y SOSTENIBLE"/>
    <n v="4203"/>
    <s v="VIVIENDO MEJOR Y DISFRUTANDO MÁS A CALI"/>
    <n v="4203004"/>
    <s v="Equipamientos colectivos multifuncionales, sostenibles y acc"/>
    <x v="329"/>
    <s v="Centros de Administración Local Integrado – CALI, con manten"/>
    <n v="18248890"/>
    <n v="0"/>
    <n v="0"/>
    <n v="0"/>
    <n v="0"/>
    <n v="0"/>
    <n v="0"/>
    <n v="18248890"/>
    <n v="0"/>
    <n v="0"/>
    <n v="0"/>
    <n v="0"/>
    <n v="0"/>
    <n v="0"/>
    <n v="18248890"/>
  </r>
  <r>
    <x v="23"/>
    <x v="23"/>
    <s v="BP26001871"/>
    <s v="Adecuación  y Mantenimiento del Centro de Administración Local Integrada C.A.L.I 3 en Santiago de    Cali"/>
    <s v="BP260018711020101"/>
    <s v="REALIZAR  ACTIVIDADES DE  INTERVENTORIA  PARA LA ADECUACIÓN Y MANTENIMIENTO DEL CENTRO DE ADMINSITRACIÓN LOCAL INTEGRADA DE LA COMUNA 3"/>
    <m/>
    <m/>
    <s v="2-3040403"/>
    <s v="Interventoria y Control de Calidad propia del Sector"/>
    <x v="0"/>
    <s v="Vigencia actual"/>
    <n v="1104"/>
    <s v="0-1104"/>
    <s v="Otros ICLD (Ingresos Corrientes de Libre Destinanción)"/>
    <m/>
    <m/>
    <x v="1"/>
    <s v="Situado Fiscal"/>
    <n v="3"/>
    <s v="COMUNA  03"/>
    <n v="42"/>
    <s v="CALI AMABLE Y SOSTENIBLE"/>
    <n v="4203"/>
    <s v="VIVIENDO MEJOR Y DISFRUTANDO MÁS A CALI"/>
    <n v="4203004"/>
    <s v="Equipamientos colectivos multifuncionales, sostenibles y acc"/>
    <x v="329"/>
    <s v="Centros de Administración Local Integrado – CALI, con manten"/>
    <n v="7201880"/>
    <n v="0"/>
    <n v="0"/>
    <n v="0"/>
    <n v="0"/>
    <n v="0"/>
    <n v="0"/>
    <n v="7201880"/>
    <n v="0"/>
    <n v="0"/>
    <n v="0"/>
    <n v="0"/>
    <n v="0"/>
    <n v="0"/>
    <n v="7201880"/>
  </r>
  <r>
    <x v="23"/>
    <x v="23"/>
    <s v="BP26001872"/>
    <s v="Adecuación  DE LA INFRAESTRUCTURA FÍSICA DEL CALI 17 EN  SANTIAGO DE   Cali"/>
    <s v="BP260018721010101"/>
    <s v="Realizar obras preliminares y exteriores para la adecuación y mantenimiento del  Cali 17"/>
    <m/>
    <m/>
    <s v="2-301010305"/>
    <s v="Rehabilitación de Infraestructura ya Existente"/>
    <x v="0"/>
    <s v="Vigencia actual"/>
    <n v="1104"/>
    <s v="0-1104"/>
    <s v="Otros ICLD (Ingresos Corrientes de Libre Destinanción)"/>
    <m/>
    <m/>
    <x v="1"/>
    <s v="Situado Fiscal"/>
    <n v="17"/>
    <s v="COMUNA  17"/>
    <n v="42"/>
    <s v="CALI AMABLE Y SOSTENIBLE"/>
    <n v="4203"/>
    <s v="VIVIENDO MEJOR Y DISFRUTANDO MÁS A CALI"/>
    <n v="4203004"/>
    <s v="Equipamientos colectivos multifuncionales, sostenibles y acc"/>
    <x v="329"/>
    <s v="Centros de Administración Local Integrado – CALI, con manten"/>
    <n v="17596674"/>
    <n v="0"/>
    <n v="0"/>
    <n v="0"/>
    <n v="0"/>
    <n v="0"/>
    <n v="0"/>
    <n v="17596674"/>
    <n v="0"/>
    <n v="0"/>
    <n v="0"/>
    <n v="0"/>
    <n v="0"/>
    <n v="0"/>
    <n v="17596674"/>
  </r>
  <r>
    <x v="23"/>
    <x v="23"/>
    <s v="BP26001872"/>
    <s v="Adecuación  DE LA INFRAESTRUCTURA FÍSICA DEL CALI 17 EN  SANTIAGO DE   Cali"/>
    <s v="BP260018721010102"/>
    <s v="Realizar obras de cerramiento - acabados - carpintería - para la adecuación y mantenimiento del Cali 17"/>
    <m/>
    <m/>
    <s v="2-301010305"/>
    <s v="Rehabilitación de Infraestructura ya Existente"/>
    <x v="0"/>
    <s v="Vigencia actual"/>
    <n v="1104"/>
    <s v="0-1104"/>
    <s v="Otros ICLD (Ingresos Corrientes de Libre Destinanción)"/>
    <m/>
    <m/>
    <x v="1"/>
    <s v="Situado Fiscal"/>
    <n v="17"/>
    <s v="COMUNA  17"/>
    <n v="42"/>
    <s v="CALI AMABLE Y SOSTENIBLE"/>
    <n v="4203"/>
    <s v="VIVIENDO MEJOR Y DISFRUTANDO MÁS A CALI"/>
    <n v="4203004"/>
    <s v="Equipamientos colectivos multifuncionales, sostenibles y acc"/>
    <x v="329"/>
    <s v="Centros de Administración Local Integrado – CALI, con manten"/>
    <n v="26829612"/>
    <n v="0"/>
    <n v="0"/>
    <n v="0"/>
    <n v="0"/>
    <n v="0"/>
    <n v="0"/>
    <n v="26829612"/>
    <n v="0"/>
    <n v="0"/>
    <n v="0"/>
    <n v="0"/>
    <n v="0"/>
    <n v="0"/>
    <n v="26829612"/>
  </r>
  <r>
    <x v="23"/>
    <x v="23"/>
    <s v="BP26001872"/>
    <s v="Adecuación  DE LA INFRAESTRUCTURA FÍSICA DEL CALI 17 EN  SANTIAGO DE   Cali"/>
    <s v="BP260018721010103"/>
    <s v="Realizar obras de adecuación a Personas de Movilidad Reducida para la adecuación y mantenimiento del Cali 17"/>
    <m/>
    <m/>
    <s v="2-301010305"/>
    <s v="Rehabilitación de Infraestructura ya Existente"/>
    <x v="0"/>
    <s v="Vigencia actual"/>
    <n v="1104"/>
    <s v="0-1104"/>
    <s v="Otros ICLD (Ingresos Corrientes de Libre Destinanción)"/>
    <m/>
    <m/>
    <x v="1"/>
    <s v="Situado Fiscal"/>
    <n v="17"/>
    <s v="COMUNA  17"/>
    <n v="42"/>
    <s v="CALI AMABLE Y SOSTENIBLE"/>
    <n v="4203"/>
    <s v="VIVIENDO MEJOR Y DISFRUTANDO MÁS A CALI"/>
    <n v="4203004"/>
    <s v="Equipamientos colectivos multifuncionales, sostenibles y acc"/>
    <x v="329"/>
    <s v="Centros de Administración Local Integrado – CALI, con manten"/>
    <n v="5549214"/>
    <n v="0"/>
    <n v="0"/>
    <n v="0"/>
    <n v="0"/>
    <n v="0"/>
    <n v="0"/>
    <n v="5549214"/>
    <n v="0"/>
    <n v="0"/>
    <n v="0"/>
    <n v="0"/>
    <n v="0"/>
    <n v="0"/>
    <n v="5549214"/>
  </r>
  <r>
    <x v="23"/>
    <x v="23"/>
    <s v="BP26001872"/>
    <s v="Adecuación  DE LA INFRAESTRUCTURA FÍSICA DEL CALI 17 EN  SANTIAGO DE   Cali"/>
    <s v="BP260018721010104"/>
    <s v="Realizar obras de aires acondicionados para la adecuación y mantenimiento del Cali 17"/>
    <m/>
    <m/>
    <s v="2-301010305"/>
    <s v="Rehabilitación de Infraestructura ya Existente"/>
    <x v="0"/>
    <s v="Vigencia actual"/>
    <n v="1104"/>
    <s v="0-1104"/>
    <s v="Otros ICLD (Ingresos Corrientes de Libre Destinanción)"/>
    <m/>
    <m/>
    <x v="1"/>
    <s v="Situado Fiscal"/>
    <n v="17"/>
    <s v="COMUNA  17"/>
    <n v="42"/>
    <s v="CALI AMABLE Y SOSTENIBLE"/>
    <n v="4203"/>
    <s v="VIVIENDO MEJOR Y DISFRUTANDO MÁS A CALI"/>
    <n v="4203004"/>
    <s v="Equipamientos colectivos multifuncionales, sostenibles y acc"/>
    <x v="329"/>
    <s v="Centros de Administración Local Integrado – CALI, con manten"/>
    <n v="188160117"/>
    <n v="0"/>
    <n v="0"/>
    <n v="0"/>
    <n v="0"/>
    <n v="0"/>
    <n v="0"/>
    <n v="188160117"/>
    <n v="0"/>
    <n v="0"/>
    <n v="0"/>
    <n v="0"/>
    <n v="0"/>
    <n v="0"/>
    <n v="188160117"/>
  </r>
  <r>
    <x v="23"/>
    <x v="23"/>
    <s v="BP26001872"/>
    <s v="Adecuación  DE LA INFRAESTRUCTURA FÍSICA DEL CALI 17 EN  SANTIAGO DE   Cali"/>
    <s v="BP260018721010105"/>
    <s v="Realizar obras de sistema de paneles solares para la adecuación y mantenimiento del Cali 17"/>
    <m/>
    <m/>
    <s v="2-301010305"/>
    <s v="Rehabilitación de Infraestructura ya Existente"/>
    <x v="0"/>
    <s v="Vigencia actual"/>
    <n v="1104"/>
    <s v="0-1104"/>
    <s v="Otros ICLD (Ingresos Corrientes de Libre Destinanción)"/>
    <m/>
    <m/>
    <x v="1"/>
    <s v="Situado Fiscal"/>
    <n v="17"/>
    <s v="COMUNA  17"/>
    <n v="42"/>
    <s v="CALI AMABLE Y SOSTENIBLE"/>
    <n v="4203"/>
    <s v="VIVIENDO MEJOR Y DISFRUTANDO MÁS A CALI"/>
    <n v="4203004"/>
    <s v="Equipamientos colectivos multifuncionales, sostenibles y acc"/>
    <x v="329"/>
    <s v="Centros de Administración Local Integrado – CALI, con manten"/>
    <n v="39642159"/>
    <n v="0"/>
    <n v="0"/>
    <n v="0"/>
    <n v="0"/>
    <n v="0"/>
    <n v="0"/>
    <n v="39642159"/>
    <n v="0"/>
    <n v="0"/>
    <n v="0"/>
    <n v="0"/>
    <n v="0"/>
    <n v="0"/>
    <n v="39642159"/>
  </r>
  <r>
    <x v="23"/>
    <x v="23"/>
    <s v="BP26001872"/>
    <s v="Adecuación  DE LA INFRAESTRUCTURA FÍSICA DEL CALI 17 EN  SANTIAGO DE   Cali"/>
    <s v="BP260018721020101"/>
    <s v="Realizar la interventoria a las obras de mejoramientos del Cali 17."/>
    <m/>
    <m/>
    <s v="2-3040403"/>
    <s v="Interventoria y Control de Calidad propia del Sector"/>
    <x v="0"/>
    <s v="Vigencia actual"/>
    <n v="1104"/>
    <s v="0-1104"/>
    <s v="Otros ICLD (Ingresos Corrientes de Libre Destinanción)"/>
    <m/>
    <m/>
    <x v="1"/>
    <s v="Situado Fiscal"/>
    <n v="17"/>
    <s v="COMUNA  17"/>
    <n v="42"/>
    <s v="CALI AMABLE Y SOSTENIBLE"/>
    <n v="4203"/>
    <s v="VIVIENDO MEJOR Y DISFRUTANDO MÁS A CALI"/>
    <n v="4203004"/>
    <s v="Equipamientos colectivos multifuncionales, sostenibles y acc"/>
    <x v="329"/>
    <s v="Centros de Administración Local Integrado – CALI, con manten"/>
    <n v="22222224"/>
    <n v="0"/>
    <n v="0"/>
    <n v="0"/>
    <n v="0"/>
    <n v="0"/>
    <n v="0"/>
    <n v="22222224"/>
    <n v="0"/>
    <n v="0"/>
    <n v="0"/>
    <n v="0"/>
    <n v="0"/>
    <n v="0"/>
    <n v="22222224"/>
  </r>
  <r>
    <x v="23"/>
    <x v="23"/>
    <s v="BP26001991"/>
    <s v="Mejoramiento DE LOS EQUIPAMIENTOS DE LOS CENTROS DE ADMINISTRACIÓN LOCAL INTEGRADA-C.A.L.I. DE SANTIAGO DE  Cali"/>
    <s v="BP260019911010101"/>
    <s v="REALIZAR ACOMPAÑAMIENTO TÉCNICO EN LAS OBRAS DE INFRAESTRUCTURA DE LOS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329"/>
    <s v="Centros de Administración Local Integrado – CALI, con manten"/>
    <n v="48000000"/>
    <n v="0"/>
    <n v="0"/>
    <n v="0"/>
    <n v="0"/>
    <n v="0"/>
    <n v="0"/>
    <n v="48000000"/>
    <n v="0"/>
    <n v="0"/>
    <n v="0"/>
    <n v="0"/>
    <n v="0"/>
    <n v="0"/>
    <n v="48000000"/>
  </r>
  <r>
    <x v="23"/>
    <x v="23"/>
    <s v="BP26001991"/>
    <s v="Mejoramiento DE LOS EQUIPAMIENTOS DE LOS CENTROS DE ADMINISTRACIÓN LOCAL INTEGRADA-C.A.L.I. DE SANTIAGO DE  Cali"/>
    <s v="BP260019911010202"/>
    <s v="REALIZAR EL MANTENIMIENTO DEL C.A.L.I 6"/>
    <m/>
    <m/>
    <s v="2-301010305"/>
    <s v="Rehabilitación de Infraestructura ya Existente"/>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329"/>
    <s v="Centros de Administración Local Integrado – CALI, con manten"/>
    <n v="6195895"/>
    <n v="0"/>
    <n v="0"/>
    <n v="0"/>
    <n v="0"/>
    <n v="0"/>
    <n v="0"/>
    <n v="6195895"/>
    <n v="0"/>
    <n v="0"/>
    <n v="0"/>
    <n v="0"/>
    <n v="0"/>
    <n v="0"/>
    <n v="6195895"/>
  </r>
  <r>
    <x v="23"/>
    <x v="23"/>
    <s v="BP26001991"/>
    <s v="Mejoramiento DE LOS EQUIPAMIENTOS DE LOS CENTROS DE ADMINISTRACIÓN LOCAL INTEGRADA-C.A.L.I. DE SANTIAGO DE  Cali"/>
    <s v="BP260019911010203"/>
    <s v="REALIZAR EL MANTENIMIENTO ELECTRICO, AIRES Y DE DATOS EN LOS C.A.L.I"/>
    <m/>
    <m/>
    <s v="2-301010305"/>
    <s v="Rehabilitación de Infraestructura ya Existente"/>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329"/>
    <s v="Centros de Administración Local Integrado – CALI, con manten"/>
    <n v="42767745"/>
    <n v="0"/>
    <n v="0"/>
    <n v="0"/>
    <n v="0"/>
    <n v="0"/>
    <n v="0"/>
    <n v="42767745"/>
    <n v="0"/>
    <n v="0"/>
    <n v="0"/>
    <n v="0"/>
    <n v="0"/>
    <n v="0"/>
    <n v="42767745"/>
  </r>
  <r>
    <x v="23"/>
    <x v="23"/>
    <s v="BP26001991"/>
    <s v="Mejoramiento DE LOS EQUIPAMIENTOS DE LOS CENTROS DE ADMINISTRACIÓN LOCAL INTEGRADA-C.A.L.I. DE SANTIAGO DE  Cali"/>
    <s v="BP260019911010212"/>
    <s v="REALIZAR MANTENIMIENTO DE ASCENSORES/ELEVADORES DE LOS C.A.L.I"/>
    <m/>
    <m/>
    <s v="2-301010305"/>
    <s v="Rehabilitación de Infraestructura ya Existente"/>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329"/>
    <s v="Centros de Administración Local Integrado – CALI, con manten"/>
    <n v="3448760"/>
    <n v="0"/>
    <n v="0"/>
    <n v="0"/>
    <n v="0"/>
    <n v="0"/>
    <n v="0"/>
    <n v="3448760"/>
    <n v="0"/>
    <n v="0"/>
    <n v="0"/>
    <n v="0"/>
    <n v="0"/>
    <n v="0"/>
    <n v="3448760"/>
  </r>
  <r>
    <x v="23"/>
    <x v="23"/>
    <s v="BP26001991"/>
    <s v="Mejoramiento DE LOS EQUIPAMIENTOS DE LOS CENTROS DE ADMINISTRACIÓN LOCAL INTEGRADA-C.A.L.I. DE SANTIAGO DE  Cali"/>
    <s v="BP260019911010309"/>
    <s v="REALIZAR LA ADECUACIÓN DEL C.A.L.I 20"/>
    <m/>
    <m/>
    <s v="2-301010305"/>
    <s v="Rehabilitación de Infraestructura ya Existente"/>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329"/>
    <s v="Centros de Administración Local Integrado – CALI, con manten"/>
    <n v="118075714"/>
    <n v="0"/>
    <n v="0"/>
    <n v="0"/>
    <n v="0"/>
    <n v="0"/>
    <n v="0"/>
    <n v="118075714"/>
    <n v="0"/>
    <n v="0"/>
    <n v="0"/>
    <n v="0"/>
    <n v="0"/>
    <n v="0"/>
    <n v="118075714"/>
  </r>
  <r>
    <x v="23"/>
    <x v="23"/>
    <s v="BP26001991"/>
    <s v="Mejoramiento DE LOS EQUIPAMIENTOS DE LOS CENTROS DE ADMINISTRACIÓN LOCAL INTEGRADA-C.A.L.I. DE SANTIAGO DE  Cali"/>
    <s v="BP260019911010310"/>
    <s v="REALIZAR LA ADECUACIÓN DEL C.A.L.I 15"/>
    <m/>
    <m/>
    <s v="2-301010305"/>
    <s v="Rehabilitación de Infraestructura ya Existente"/>
    <x v="0"/>
    <s v="Vigencia actual"/>
    <n v="1104"/>
    <s v="0-1104"/>
    <s v="Otros ICLD (Ingresos Corrientes de Libre Destinanción)"/>
    <m/>
    <m/>
    <x v="0"/>
    <s v="Organismo"/>
    <n v="99"/>
    <s v="MUNICIPIO DE CALI"/>
    <n v="42"/>
    <s v="CALI AMABLE Y SOSTENIBLE"/>
    <n v="4203"/>
    <s v="VIVIENDO MEJOR Y DISFRUTANDO MÁS A CALI"/>
    <n v="4203004"/>
    <s v="Equipamientos colectivos multifuncionales, sostenibles y acc"/>
    <x v="329"/>
    <s v="Centros de Administración Local Integrado – CALI, con manten"/>
    <n v="36315186"/>
    <n v="0"/>
    <n v="0"/>
    <n v="0"/>
    <n v="0"/>
    <n v="0"/>
    <n v="0"/>
    <n v="36315186"/>
    <n v="0"/>
    <n v="0"/>
    <n v="0"/>
    <n v="0"/>
    <n v="0"/>
    <n v="0"/>
    <n v="36315186"/>
  </r>
  <r>
    <x v="23"/>
    <x v="23"/>
    <s v="BP26001310"/>
    <s v="Fortalecimiento DE LA METODOLOGIA DE ESTRATEGIA TIO EN    Cali"/>
    <s v="BP260013101020106"/>
    <s v="Entregar Informe a utilizar para medir el impacto de la estrategia TIO"/>
    <m/>
    <m/>
    <s v="2-30503"/>
    <s v="Atención, Control y Organización Institucional para apoyo a la Gestión del Estado"/>
    <x v="0"/>
    <s v="Vigencia actual"/>
    <n v="1104"/>
    <s v="0-1104"/>
    <s v="Otros ICLD (Ingresos Corrientes de Libre Destinanción)"/>
    <m/>
    <m/>
    <x v="0"/>
    <s v="Organismo"/>
    <n v="99"/>
    <s v="MUNICIPIO DE CALI"/>
    <n v="44"/>
    <s v="CALI EMPRENDEDORA Y PUJANTE"/>
    <n v="4404"/>
    <s v="CONDICIONES PARA IMPULSAR EL DESARROLLO ECONÓMICO."/>
    <n v="4404002"/>
    <s v="Condiciones para la creación y el desarrollo de las Mipymes."/>
    <x v="330"/>
    <s v="Metodología para priorizar población vulnerable a beneficiar con programas de inversión del Municipio TIO."/>
    <n v="100050000"/>
    <n v="0"/>
    <n v="0"/>
    <n v="0"/>
    <n v="0"/>
    <n v="0"/>
    <n v="0"/>
    <n v="100050000"/>
    <n v="0"/>
    <n v="0"/>
    <n v="0"/>
    <n v="0"/>
    <n v="0"/>
    <n v="0"/>
    <n v="100050000"/>
  </r>
  <r>
    <x v="23"/>
    <x v="23"/>
    <s v="BP26002291"/>
    <s v="FORMULACIÓN DE LOS PLANES DE DESARROLLO TERRITORIALES DE SANTIAGO DE CALI"/>
    <s v="BP260022911010101"/>
    <s v="Apoyar logisticamente la promoción y visibilización de los planes de desarrollo"/>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16362102"/>
    <n v="0"/>
    <n v="0"/>
    <n v="0"/>
    <n v="0"/>
    <n v="0"/>
    <n v="0"/>
    <n v="16362102"/>
    <n v="0"/>
    <n v="0"/>
    <n v="0"/>
    <n v="0"/>
    <n v="0"/>
    <n v="0"/>
    <n v="16362102"/>
  </r>
  <r>
    <x v="23"/>
    <x v="23"/>
    <s v="BP26002291"/>
    <s v="FORMULACIÓN DE LOS PLANES DE DESARROLLO TERRITORIALES DE SANTIAGO DE CALI"/>
    <s v="BP260022911020101"/>
    <s v="Coordinar el diseño e implementación de metodologías de planific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56160000"/>
    <n v="0"/>
    <n v="0"/>
    <n v="0"/>
    <n v="0"/>
    <n v="0"/>
    <n v="0"/>
    <n v="56160000"/>
    <n v="0"/>
    <n v="0"/>
    <n v="0"/>
    <n v="0"/>
    <n v="0"/>
    <n v="0"/>
    <n v="56160000"/>
  </r>
  <r>
    <x v="23"/>
    <x v="23"/>
    <s v="BP26002291"/>
    <s v="FORMULACIÓN DE LOS PLANES DE DESARROLLO TERRITORIALES DE SANTIAGO DE CALI"/>
    <s v="BP260022911020102"/>
    <s v="Realizar diseño e implementación de metodologías de planific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1325520000"/>
    <n v="0"/>
    <n v="0"/>
    <n v="0"/>
    <n v="0"/>
    <n v="0"/>
    <n v="0"/>
    <n v="1325520000"/>
    <n v="17573247"/>
    <n v="0"/>
    <n v="0"/>
    <n v="0"/>
    <n v="0"/>
    <n v="17573247"/>
    <n v="1307946753"/>
  </r>
  <r>
    <x v="23"/>
    <x v="23"/>
    <s v="BP26002291"/>
    <s v="FORMULACIÓN DE LOS PLANES DE DESARROLLO TERRITORIALES DE SANTIAGO DE CALI"/>
    <s v="BP260022911020103"/>
    <s v="Apoyar logísticamente las jornadas de implementación de metodologías de planific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70260000"/>
    <n v="0"/>
    <n v="0"/>
    <n v="0"/>
    <n v="0"/>
    <n v="0"/>
    <n v="0"/>
    <n v="70260000"/>
    <n v="0"/>
    <n v="0"/>
    <n v="0"/>
    <n v="0"/>
    <n v="0"/>
    <n v="0"/>
    <n v="70260000"/>
  </r>
  <r>
    <x v="23"/>
    <x v="23"/>
    <s v="BP26002291"/>
    <s v="FORMULACIÓN DE LOS PLANES DE DESARROLLO TERRITORIALES DE SANTIAGO DE CALI"/>
    <s v="BP260022911020104"/>
    <s v="Realizar documento de implementación de metodologías de planific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24"/>
    <s v="Planes de Desarrollo de nivel territorial y municipal formulados"/>
    <n v="333600000"/>
    <n v="0"/>
    <n v="0"/>
    <n v="0"/>
    <n v="0"/>
    <n v="0"/>
    <n v="0"/>
    <n v="333600000"/>
    <n v="0"/>
    <n v="0"/>
    <n v="0"/>
    <n v="0"/>
    <n v="0"/>
    <n v="0"/>
    <n v="333600000"/>
  </r>
  <r>
    <x v="23"/>
    <x v="23"/>
    <s v="BP26001447"/>
    <s v="IMPLEMENTACIÓN DEL MODELO INTEGRADO DE PLANEACIÓN Y GESTIÓN MIPG EN LA SECRETARÍA DE DESARROLLO TERRITORIAL Y PARTICIPACIÓN DE SANTIAGO DE CALI."/>
    <s v="BP260014471010101"/>
    <s v="Realizar la articulación e integración en los procesos con la dimensión de direccionamiento estratégico y plane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196800000"/>
    <n v="0"/>
    <n v="0"/>
    <n v="0"/>
    <n v="0"/>
    <n v="0"/>
    <n v="0"/>
    <n v="196800000"/>
    <n v="14919327"/>
    <n v="0"/>
    <n v="0"/>
    <n v="0"/>
    <n v="0"/>
    <n v="14919327"/>
    <n v="181880673"/>
  </r>
  <r>
    <x v="23"/>
    <x v="23"/>
    <s v="BP26001447"/>
    <s v="IMPLEMENTACIÓN DEL MODELO INTEGRADO DE PLANEACIÓN Y GESTIÓN MIPG EN LA SECRETARÍA DE DESARROLLO TERRITORIAL Y PARTICIPACIÓN DE SANTIAGO DE CALI."/>
    <s v="BP260014471010102"/>
    <s v="Realizar la articulación e integración en los procesos con la dimensión de gestión con valores para resulta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98780000"/>
    <n v="0"/>
    <n v="0"/>
    <n v="0"/>
    <n v="0"/>
    <n v="0"/>
    <n v="0"/>
    <n v="98780000"/>
    <n v="14919327"/>
    <n v="0"/>
    <n v="0"/>
    <n v="0"/>
    <n v="0"/>
    <n v="14919327"/>
    <n v="83860673"/>
  </r>
  <r>
    <x v="23"/>
    <x v="23"/>
    <s v="BP26001447"/>
    <s v="IMPLEMENTACIÓN DEL MODELO INTEGRADO DE PLANEACIÓN Y GESTIÓN MIPG EN LA SECRETARÍA DE DESARROLLO TERRITORIAL Y PARTICIPACIÓN DE SANTIAGO DE CALI."/>
    <s v="BP260014471010103"/>
    <s v="Realizar la articulación e integración en los procesos con la dimensión de evaluación de resultad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500420000"/>
    <n v="0"/>
    <n v="0"/>
    <n v="0"/>
    <n v="0"/>
    <n v="0"/>
    <n v="0"/>
    <n v="500420000"/>
    <n v="0"/>
    <n v="0"/>
    <n v="0"/>
    <n v="0"/>
    <n v="0"/>
    <n v="0"/>
    <n v="500420000"/>
  </r>
  <r>
    <x v="23"/>
    <x v="23"/>
    <s v="BP26001447"/>
    <s v="IMPLEMENTACIÓN DEL MODELO INTEGRADO DE PLANEACIÓN Y GESTIÓN MIPG EN LA SECRETARÍA DE DESARROLLO TERRITORIAL Y PARTICIPACIÓN DE SANTIAGO DE CALI."/>
    <s v="BP260014471010104"/>
    <s v="Realizar la articulación e integración en los procesos con la dimensión de información y Comunic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250000000"/>
    <n v="0"/>
    <n v="0"/>
    <n v="0"/>
    <n v="0"/>
    <n v="0"/>
    <n v="0"/>
    <n v="250000000"/>
    <n v="7172754"/>
    <n v="0"/>
    <n v="0"/>
    <n v="0"/>
    <n v="0"/>
    <n v="7172754"/>
    <n v="242827246"/>
  </r>
  <r>
    <x v="23"/>
    <x v="23"/>
    <s v="BP26001447"/>
    <s v="IMPLEMENTACIÓN DEL MODELO INTEGRADO DE PLANEACIÓN Y GESTIÓN MIPG EN LA SECRETARÍA DE DESARROLLO TERRITORIAL Y PARTICIPACIÓN DE SANTIAGO DE CALI."/>
    <s v="BP260014471020101"/>
    <s v="Realizar la articulación e integración en los procesos con la dimensión de contro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1"/>
    <s v="Sistema de Gestión de la Calidad implementado"/>
    <n v="40000000"/>
    <n v="0"/>
    <n v="0"/>
    <n v="0"/>
    <n v="0"/>
    <n v="0"/>
    <n v="0"/>
    <n v="40000000"/>
    <n v="0"/>
    <n v="0"/>
    <n v="0"/>
    <n v="0"/>
    <n v="0"/>
    <n v="0"/>
    <n v="40000000"/>
  </r>
  <r>
    <x v="23"/>
    <x v="23"/>
    <s v="BP26001449"/>
    <s v="FORTALECIMIENTO DE LA ATENCIÓN AL USUARIO A TRAVÉS DE LOS DIFERENTES CANALES HABILITADOS EN SANTIAGO DE CALI"/>
    <s v="BP260014491010101"/>
    <s v="Atender los requerimientos de los usuarios a través de los diferentes canales de aten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31"/>
    <s v="Puntos de atención con cultura del servicio orientado al ciu"/>
    <n v="992793584"/>
    <n v="0"/>
    <n v="0"/>
    <n v="0"/>
    <n v="0"/>
    <n v="0"/>
    <n v="0"/>
    <n v="992793584"/>
    <n v="74417323"/>
    <n v="0"/>
    <n v="0"/>
    <n v="0"/>
    <n v="0"/>
    <n v="74417323"/>
    <n v="918376261"/>
  </r>
  <r>
    <x v="23"/>
    <x v="23"/>
    <s v="BP26001449"/>
    <s v="FORTALECIMIENTO DE LA ATENCIÓN AL USUARIO A TRAVÉS DE LOS DIFERENTES CANALES HABILITADOS EN SANTIAGO DE CALI"/>
    <s v="BP260014491010103"/>
    <s v="Adquirir  los insumos para realizar la atención adecuada de los requerimientos"/>
    <m/>
    <m/>
    <s v="2-302010134"/>
    <s v="Adquisicion de Materiales y Suministros"/>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31"/>
    <s v="Puntos de atención con cultura del servicio orientado al ciu"/>
    <n v="18783930"/>
    <n v="0"/>
    <n v="0"/>
    <n v="0"/>
    <n v="0"/>
    <n v="0"/>
    <n v="0"/>
    <n v="18783930"/>
    <n v="0"/>
    <n v="0"/>
    <n v="0"/>
    <n v="0"/>
    <n v="0"/>
    <n v="0"/>
    <n v="18783930"/>
  </r>
  <r>
    <x v="23"/>
    <x v="23"/>
    <s v="BP26001449"/>
    <s v="FORTALECIMIENTO DE LA ATENCIÓN AL USUARIO A TRAVÉS DE LOS DIFERENTES CANALES HABILITADOS EN SANTIAGO DE CALI"/>
    <s v="BP260014491010201"/>
    <s v="Atender a la comunidad en los Centros de Administración Local Integrad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31"/>
    <s v="Puntos de atención con cultura del servicio orientado al ciu"/>
    <n v="1005700000"/>
    <n v="0"/>
    <n v="0"/>
    <n v="0"/>
    <n v="0"/>
    <n v="0"/>
    <n v="0"/>
    <n v="1005700000"/>
    <n v="0"/>
    <n v="0"/>
    <n v="0"/>
    <n v="0"/>
    <n v="0"/>
    <n v="0"/>
    <n v="1005700000"/>
  </r>
  <r>
    <x v="23"/>
    <x v="23"/>
    <s v="BP26001440"/>
    <s v="FORTALECIMIENTO DE LAS INSTANCIAS DE PARTICIPACIÓN CIUDADANA ORIENTADA A UNA MAYOR INCIDENCIA EN EL CICLO DE LA GESTIÓN PÚBLICA EN SANTIAGO DE CALI"/>
    <s v="BP260014401010101"/>
    <s v="Capacitar a instancias y organizaciones sobre la importancia de la participación en el ciclo de la gestión públic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2"/>
    <s v="Instancias y espacios de participación apoyados para el ejer"/>
    <n v="73656336"/>
    <n v="0"/>
    <n v="0"/>
    <n v="0"/>
    <n v="0"/>
    <n v="0"/>
    <n v="0"/>
    <n v="73656336"/>
    <n v="0"/>
    <n v="0"/>
    <n v="0"/>
    <n v="0"/>
    <n v="0"/>
    <n v="0"/>
    <n v="73656336"/>
  </r>
  <r>
    <x v="23"/>
    <x v="23"/>
    <s v="BP26001440"/>
    <s v="FORTALECIMIENTO DE LAS INSTANCIAS DE PARTICIPACIÓN CIUDADANA ORIENTADA A UNA MAYOR INCIDENCIA EN EL CICLO DE LA GESTIÓN PÚBLICA EN SANTIAGO DE CALI"/>
    <s v="BP260014401010102"/>
    <s v="Realizar acompañamiento a las instancias en el ejercicio de la participación en el CGP"/>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2"/>
    <s v="Instancias y espacios de participación apoyados para el ejer"/>
    <n v="272558400"/>
    <n v="0"/>
    <n v="0"/>
    <n v="0"/>
    <n v="0"/>
    <n v="0"/>
    <n v="0"/>
    <n v="272558400"/>
    <n v="0"/>
    <n v="0"/>
    <n v="0"/>
    <n v="0"/>
    <n v="0"/>
    <n v="0"/>
    <n v="272558400"/>
  </r>
  <r>
    <x v="23"/>
    <x v="23"/>
    <s v="BP26001440"/>
    <s v="FORTALECIMIENTO DE LAS INSTANCIAS DE PARTICIPACIÓN CIUDADANA ORIENTADA A UNA MAYOR INCIDENCIA EN EL CICLO DE LA GESTIÓN PÚBLICA EN SANTIAGO DE CALI"/>
    <s v="BP260014401010103"/>
    <s v="Apoyar el Concejo Municipal de Participación en el marco del Sistema Municipal de Particip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2"/>
    <s v="Instancias y espacios de participación apoyados para el ejer"/>
    <n v="109260000"/>
    <n v="0"/>
    <n v="0"/>
    <n v="0"/>
    <n v="0"/>
    <n v="0"/>
    <n v="0"/>
    <n v="109260000"/>
    <n v="0"/>
    <n v="0"/>
    <n v="0"/>
    <n v="0"/>
    <n v="0"/>
    <n v="0"/>
    <n v="109260000"/>
  </r>
  <r>
    <x v="23"/>
    <x v="23"/>
    <s v="BP26001440"/>
    <s v="FORTALECIMIENTO DE LAS INSTANCIAS DE PARTICIPACIÓN CIUDADANA ORIENTADA A UNA MAYOR INCIDENCIA EN EL CICLO DE LA GESTIÓN PÚBLICA EN SANTIAGO DE CALI"/>
    <s v="BP260014401010104"/>
    <s v="Realizar acompañamiento y apoyo a las JAL en el ejercicio de sus fun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2"/>
    <s v="Instancias y espacios de participación apoyados para el ejer"/>
    <n v="162840000"/>
    <n v="0"/>
    <n v="0"/>
    <n v="0"/>
    <n v="0"/>
    <n v="0"/>
    <n v="0"/>
    <n v="162840000"/>
    <n v="106956336"/>
    <n v="0"/>
    <n v="0"/>
    <n v="0"/>
    <n v="0"/>
    <n v="106956336"/>
    <n v="55883664"/>
  </r>
  <r>
    <x v="23"/>
    <x v="23"/>
    <s v="BP26001440"/>
    <s v="FORTALECIMIENTO DE LAS INSTANCIAS DE PARTICIPACIÓN CIUDADANA ORIENTADA A UNA MAYOR INCIDENCIA EN EL CICLO DE LA GESTIÓN PÚBLICA EN SANTIAGO DE CALI"/>
    <s v="BP260014401020101"/>
    <s v="Realizar jornadas de articulación entre instancias y organism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2"/>
    <s v="Instancias y espacios de participación apoyados para el ejer"/>
    <n v="1497600"/>
    <n v="0"/>
    <n v="0"/>
    <n v="0"/>
    <n v="0"/>
    <n v="0"/>
    <n v="0"/>
    <n v="1497600"/>
    <n v="0"/>
    <n v="0"/>
    <n v="0"/>
    <n v="0"/>
    <n v="0"/>
    <n v="0"/>
    <n v="1497600"/>
  </r>
  <r>
    <x v="23"/>
    <x v="23"/>
    <s v="BP26001440"/>
    <s v="FORTALECIMIENTO DE LAS INSTANCIAS DE PARTICIPACIÓN CIUDADANA ORIENTADA A UNA MAYOR INCIDENCIA EN EL CICLO DE LA GESTIÓN PÚBLICA EN SANTIAGO DE CALI"/>
    <s v="BP260014401020102"/>
    <s v="Realizar acompañamiento a los organismos en los procedimientos para un efectivo ejercicio de la participación en el CGP"/>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2"/>
    <s v="Instancias y espacios de participación apoyados para el ejer"/>
    <n v="166750000"/>
    <n v="0"/>
    <n v="0"/>
    <n v="0"/>
    <n v="0"/>
    <n v="0"/>
    <n v="0"/>
    <n v="166750000"/>
    <n v="0"/>
    <n v="0"/>
    <n v="0"/>
    <n v="0"/>
    <n v="0"/>
    <n v="0"/>
    <n v="166750000"/>
  </r>
  <r>
    <x v="23"/>
    <x v="23"/>
    <s v="BP26001427"/>
    <s v="Fortalecimiento A LAS ORGANIZACIONES COMUNALES EN EL CUMPLIMIENTO DE LA NORMATIVIDAD COMUNAL EN SANTIAGO DE  Cali"/>
    <s v="BP260014271010101"/>
    <s v="Orientar en el cumplimiento de Inspección, Vigilancia y Control del componente normativo de las organiza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188400000"/>
    <n v="0"/>
    <n v="0"/>
    <n v="0"/>
    <n v="0"/>
    <n v="0"/>
    <n v="0"/>
    <n v="188400000"/>
    <n v="0"/>
    <n v="0"/>
    <n v="0"/>
    <n v="0"/>
    <n v="0"/>
    <n v="0"/>
    <n v="188400000"/>
  </r>
  <r>
    <x v="23"/>
    <x v="23"/>
    <s v="BP26001427"/>
    <s v="Fortalecimiento A LAS ORGANIZACIONES COMUNALES EN EL CUMPLIMIENTO DE LA NORMATIVIDAD COMUNAL EN SANTIAGO DE  Cali"/>
    <s v="BP260014271010102"/>
    <s v="Orientar el cumplimiento de  Inspección, Vigilancia y Control  del componente contable y financiero de las organiza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184000000"/>
    <n v="0"/>
    <n v="0"/>
    <n v="0"/>
    <n v="0"/>
    <n v="0"/>
    <n v="0"/>
    <n v="184000000"/>
    <n v="0"/>
    <n v="0"/>
    <n v="0"/>
    <n v="0"/>
    <n v="0"/>
    <n v="0"/>
    <n v="184000000"/>
  </r>
  <r>
    <x v="23"/>
    <x v="23"/>
    <s v="BP26001427"/>
    <s v="Fortalecimiento A LAS ORGANIZACIONES COMUNALES EN EL CUMPLIMIENTO DE LA NORMATIVIDAD COMUNAL EN SANTIAGO DE  Cali"/>
    <s v="BP260014271010103"/>
    <s v="Apoyar en la sistematización de la supervisión de las organizacion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69600000"/>
    <n v="0"/>
    <n v="0"/>
    <n v="0"/>
    <n v="0"/>
    <n v="0"/>
    <n v="0"/>
    <n v="69600000"/>
    <n v="0"/>
    <n v="0"/>
    <n v="0"/>
    <n v="0"/>
    <n v="0"/>
    <n v="0"/>
    <n v="69600000"/>
  </r>
  <r>
    <x v="23"/>
    <x v="23"/>
    <s v="BP26001427"/>
    <s v="Fortalecimiento A LAS ORGANIZACIONES COMUNALES EN EL CUMPLIMIENTO DE LA NORMATIVIDAD COMUNAL EN SANTIAGO DE  Cali"/>
    <s v="BP260014271020101"/>
    <s v="Orientar a las organizaciones comunales para el cumplimiento de la normativ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420800000"/>
    <n v="0"/>
    <n v="0"/>
    <n v="0"/>
    <n v="0"/>
    <n v="0"/>
    <n v="0"/>
    <n v="420800000"/>
    <n v="0"/>
    <n v="0"/>
    <n v="0"/>
    <n v="0"/>
    <n v="0"/>
    <n v="0"/>
    <n v="420800000"/>
  </r>
  <r>
    <x v="23"/>
    <x v="23"/>
    <s v="BP26001427"/>
    <s v="Fortalecimiento A LAS ORGANIZACIONES COMUNALES EN EL CUMPLIMIENTO DE LA NORMATIVIDAD COMUNAL EN SANTIAGO DE  Cali"/>
    <s v="BP260014271020103"/>
    <s v="Realizar jornadas de formación de fortalecimiento de los organismos comunales"/>
    <m/>
    <m/>
    <s v="2-3030101"/>
    <s v="Capacitación Personal del Sector"/>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98071700"/>
    <n v="0"/>
    <n v="0"/>
    <n v="0"/>
    <n v="0"/>
    <n v="0"/>
    <n v="0"/>
    <n v="98071700"/>
    <n v="0"/>
    <n v="0"/>
    <n v="0"/>
    <n v="0"/>
    <n v="0"/>
    <n v="0"/>
    <n v="98071700"/>
  </r>
  <r>
    <x v="23"/>
    <x v="23"/>
    <s v="BP26001427"/>
    <s v="Fortalecimiento A LAS ORGANIZACIONES COMUNALES EN EL CUMPLIMIENTO DE LA NORMATIVIDAD COMUNAL EN SANTIAGO DE  Cali"/>
    <s v="BP260014271020104"/>
    <s v="Adquirir material de consulta para las organizaciones"/>
    <m/>
    <m/>
    <s v="2-302010134"/>
    <s v="Adquisicion de Materiales y Suministros"/>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75000000"/>
    <n v="0"/>
    <n v="0"/>
    <n v="0"/>
    <n v="0"/>
    <n v="0"/>
    <n v="0"/>
    <n v="75000000"/>
    <n v="0"/>
    <n v="0"/>
    <n v="0"/>
    <n v="0"/>
    <n v="0"/>
    <n v="0"/>
    <n v="75000000"/>
  </r>
  <r>
    <x v="23"/>
    <x v="23"/>
    <s v="BP26001427"/>
    <s v="Fortalecimiento A LAS ORGANIZACIONES COMUNALES EN EL CUMPLIMIENTO DE LA NORMATIVIDAD COMUNAL EN SANTIAGO DE  Cali"/>
    <s v="BP260014271020105"/>
    <s v="Suministrar implementos de oficina para la supervisión de organismos comunales"/>
    <m/>
    <m/>
    <s v="2-302010134"/>
    <s v="Adquisicion de Materiales y Suministros"/>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52658250"/>
    <n v="0"/>
    <n v="0"/>
    <n v="0"/>
    <n v="0"/>
    <n v="0"/>
    <n v="0"/>
    <n v="52658250"/>
    <n v="0"/>
    <n v="0"/>
    <n v="0"/>
    <n v="0"/>
    <n v="0"/>
    <n v="0"/>
    <n v="52658250"/>
  </r>
  <r>
    <x v="23"/>
    <x v="23"/>
    <s v="BP26001427"/>
    <s v="Fortalecimiento A LAS ORGANIZACIONES COMUNALES EN EL CUMPLIMIENTO DE LA NORMATIVIDAD COMUNAL EN SANTIAGO DE  Cali"/>
    <s v="BP260014271020106"/>
    <s v="Apoyar logísticamente los procesos relacionados con los organismos comunal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158680000"/>
    <n v="0"/>
    <n v="0"/>
    <n v="0"/>
    <n v="0"/>
    <n v="0"/>
    <n v="0"/>
    <n v="158680000"/>
    <n v="0"/>
    <n v="0"/>
    <n v="0"/>
    <n v="0"/>
    <n v="0"/>
    <n v="0"/>
    <n v="158680000"/>
  </r>
  <r>
    <x v="23"/>
    <x v="23"/>
    <s v="BP26001427"/>
    <s v="Fortalecimiento A LAS ORGANIZACIONES COMUNALES EN EL CUMPLIMIENTO DE LA NORMATIVIDAD COMUNAL EN SANTIAGO DE  Cali"/>
    <s v="BP260014271020107"/>
    <s v="Apoyar los espacios de intercambio de experiencias a nacional de las organizaciones sociales, comunales y ciudadan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67650000"/>
    <n v="0"/>
    <n v="0"/>
    <n v="0"/>
    <n v="0"/>
    <n v="0"/>
    <n v="0"/>
    <n v="67650000"/>
    <n v="0"/>
    <n v="0"/>
    <n v="0"/>
    <n v="0"/>
    <n v="0"/>
    <n v="0"/>
    <n v="67650000"/>
  </r>
  <r>
    <x v="23"/>
    <x v="23"/>
    <s v="BP26001427"/>
    <s v="Fortalecimiento A LAS ORGANIZACIONES COMUNALES EN EL CUMPLIMIENTO DE LA NORMATIVIDAD COMUNAL EN SANTIAGO DE  Cali"/>
    <s v="BP260014271020108"/>
    <s v="Realizar Celebración día De la Acción Comunal (Ley 743 de 2002)"/>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3"/>
    <s v="Organismos comunales en el territorio, supervisados en cumpl"/>
    <n v="107583856"/>
    <n v="0"/>
    <n v="0"/>
    <n v="0"/>
    <n v="0"/>
    <n v="0"/>
    <n v="0"/>
    <n v="107583856"/>
    <n v="0"/>
    <n v="0"/>
    <n v="0"/>
    <n v="0"/>
    <n v="0"/>
    <n v="0"/>
    <n v="107583856"/>
  </r>
  <r>
    <x v="23"/>
    <x v="23"/>
    <s v="BP26001334"/>
    <s v="GENERACIÓN DE ESPACIOS DE CONCERTACIÓN Y SEGUIMIENTO A LA INVERSIÓN PÚBLICA EN EL TERRITORIO DE SANTIAGO DE CALI"/>
    <s v="BP260013341010101"/>
    <s v="Realizar espacios de concertación y retroalimentación con la comunidad"/>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4"/>
    <s v="Diálogos ciudadanos en comunas y corregimientos realizados"/>
    <n v="13646000"/>
    <n v="0"/>
    <n v="0"/>
    <n v="0"/>
    <n v="0"/>
    <n v="0"/>
    <n v="0"/>
    <n v="13646000"/>
    <n v="0"/>
    <n v="0"/>
    <n v="0"/>
    <n v="0"/>
    <n v="0"/>
    <n v="0"/>
    <n v="13646000"/>
  </r>
  <r>
    <x v="23"/>
    <x v="23"/>
    <s v="BP26001334"/>
    <s v="GENERACIÓN DE ESPACIOS DE CONCERTACIÓN Y SEGUIMIENTO A LA INVERSIÓN PÚBLICA EN EL TERRITORIO DE SANTIAGO DE CALI"/>
    <s v="BP260013341010102"/>
    <s v="Adquirir insumos para los espacios de diaologo con la comunidad"/>
    <m/>
    <m/>
    <s v="2-302010134"/>
    <s v="Adquisicion de Materiales y Suministros"/>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4"/>
    <s v="Diálogos ciudadanos en comunas y corregimientos realizados"/>
    <n v="304500"/>
    <n v="0"/>
    <n v="0"/>
    <n v="0"/>
    <n v="0"/>
    <n v="0"/>
    <n v="0"/>
    <n v="304500"/>
    <n v="0"/>
    <n v="0"/>
    <n v="0"/>
    <n v="0"/>
    <n v="0"/>
    <n v="0"/>
    <n v="304500"/>
  </r>
  <r>
    <x v="23"/>
    <x v="23"/>
    <s v="BP26001334"/>
    <s v="GENERACIÓN DE ESPACIOS DE CONCERTACIÓN Y SEGUIMIENTO A LA INVERSIÓN PÚBLICA EN EL TERRITORIO DE SANTIAGO DE CALI"/>
    <s v="BP260013341010103"/>
    <s v="Realizar la preparación y acompañamiento de los espacios de concert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4"/>
    <s v="Diálogos ciudadanos en comunas y corregimientos realizados"/>
    <n v="220000000"/>
    <n v="0"/>
    <n v="0"/>
    <n v="0"/>
    <n v="0"/>
    <n v="0"/>
    <n v="0"/>
    <n v="220000000"/>
    <n v="0"/>
    <n v="0"/>
    <n v="0"/>
    <n v="0"/>
    <n v="0"/>
    <n v="0"/>
    <n v="220000000"/>
  </r>
  <r>
    <x v="23"/>
    <x v="23"/>
    <s v="BP26001334"/>
    <s v="GENERACIÓN DE ESPACIOS DE CONCERTACIÓN Y SEGUIMIENTO A LA INVERSIÓN PÚBLICA EN EL TERRITORIO DE SANTIAGO DE CALI"/>
    <s v="BP260013341020101"/>
    <s v="Consolidar la información de los espacios de participación en la herramienta SESO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4"/>
    <s v="Diálogos ciudadanos en comunas y corregimientos realizados"/>
    <n v="27500000"/>
    <n v="0"/>
    <n v="0"/>
    <n v="0"/>
    <n v="0"/>
    <n v="0"/>
    <n v="0"/>
    <n v="27500000"/>
    <n v="0"/>
    <n v="0"/>
    <n v="0"/>
    <n v="0"/>
    <n v="0"/>
    <n v="0"/>
    <n v="27500000"/>
  </r>
  <r>
    <x v="23"/>
    <x v="23"/>
    <s v="BP26001334"/>
    <s v="GENERACIÓN DE ESPACIOS DE CONCERTACIÓN Y SEGUIMIENTO A LA INVERSIÓN PÚBLICA EN EL TERRITORIO DE SANTIAGO DE CALI"/>
    <s v="BP260013341020102"/>
    <s v="Realizar Análisis de los resultados de la estrategia en Comunas y Corregimient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4"/>
    <s v="Diálogos ciudadanos en comunas y corregimientos realizados"/>
    <n v="44000000"/>
    <n v="0"/>
    <n v="0"/>
    <n v="0"/>
    <n v="0"/>
    <n v="0"/>
    <n v="0"/>
    <n v="44000000"/>
    <n v="0"/>
    <n v="0"/>
    <n v="0"/>
    <n v="0"/>
    <n v="0"/>
    <n v="0"/>
    <n v="44000000"/>
  </r>
  <r>
    <x v="23"/>
    <x v="23"/>
    <s v="BP26001429"/>
    <s v="DIFUSIÓN DE LA PARTICIPACIÓN CIUDADANA CON LA COMUNIDAD EDUCATIVA EN INSTITUCIONES DE EDUCACIÓN EN SANTIAGO DE CALI"/>
    <s v="BP260014292010101"/>
    <s v="Realizar jornadas de formación a jóvenes de instituciones educativ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5"/>
    <s v=" Jornadas informativas y de sensibilización en democracia, mecanismos "/>
    <n v="115691600"/>
    <n v="0"/>
    <n v="0"/>
    <n v="0"/>
    <n v="0"/>
    <n v="0"/>
    <n v="0"/>
    <n v="115691600"/>
    <n v="0"/>
    <n v="0"/>
    <n v="0"/>
    <n v="0"/>
    <n v="0"/>
    <n v="0"/>
    <n v="115691600"/>
  </r>
  <r>
    <x v="23"/>
    <x v="23"/>
    <s v="BP26001429"/>
    <s v="DIFUSIÓN DE LA PARTICIPACIÓN CIUDADANA CON LA COMUNIDAD EDUCATIVA EN INSTITUCIONES DE EDUCACIÓN EN SANTIAGO DE CALI"/>
    <s v="BP260014292010102"/>
    <s v="Apoyar logísticamente para la realización de las actividade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5"/>
    <s v=" Jornadas informativas y de sensibilización en democracia, mecanismos "/>
    <n v="34812000"/>
    <n v="0"/>
    <n v="0"/>
    <n v="0"/>
    <n v="0"/>
    <n v="0"/>
    <n v="0"/>
    <n v="34812000"/>
    <n v="0"/>
    <n v="0"/>
    <n v="0"/>
    <n v="0"/>
    <n v="0"/>
    <n v="0"/>
    <n v="34812000"/>
  </r>
  <r>
    <x v="23"/>
    <x v="23"/>
    <s v="BP26001330"/>
    <s v="FORTALECIMIENTO A LA CIUDADANÍA Y ORGANIZACIONES EN EL EJERCICIO DEL CONTROL SOCIAL EN SANTIAGO DE CALI"/>
    <s v="BP260013301010101"/>
    <s v="Realizar jornadas con las organizaciones y la ciudadanía del ejercicio de control soc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6"/>
    <s v="Organizaciones de la sociedad civil que realizan control a la gestión pública y sus resultados, capacitadas"/>
    <n v="121600000"/>
    <n v="0"/>
    <n v="0"/>
    <n v="0"/>
    <n v="0"/>
    <n v="0"/>
    <n v="0"/>
    <n v="121600000"/>
    <n v="0"/>
    <n v="0"/>
    <n v="0"/>
    <n v="0"/>
    <n v="0"/>
    <n v="0"/>
    <n v="121600000"/>
  </r>
  <r>
    <x v="23"/>
    <x v="23"/>
    <s v="BP26001330"/>
    <s v="FORTALECIMIENTO A LA CIUDADANÍA Y ORGANIZACIONES EN EL EJERCICIO DEL CONTROL SOCIAL EN SANTIAGO DE CALI"/>
    <s v="BP260013301020102"/>
    <s v="Realizar actualización de la herramienta tecnológica de control soc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6"/>
    <s v="Organizaciones de la sociedad civil que realizan control a la gestión pública y sus resultados, capacitadas"/>
    <n v="44000000"/>
    <n v="0"/>
    <n v="0"/>
    <n v="0"/>
    <n v="0"/>
    <n v="0"/>
    <n v="0"/>
    <n v="44000000"/>
    <n v="0"/>
    <n v="0"/>
    <n v="0"/>
    <n v="0"/>
    <n v="0"/>
    <n v="0"/>
    <n v="44000000"/>
  </r>
  <r>
    <x v="23"/>
    <x v="23"/>
    <s v="BP26001442"/>
    <s v="CAPACITACIÓN A ORGANIZACIONES EN METODOLOGÍAS DE EJERCICIOS PRESUPUESTO PARTICIPATIVO EN SANTIAGO DE CALI"/>
    <s v="BP260014422010102"/>
    <s v="Realizar herramienta pedagógica de consulta"/>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7"/>
    <s v="Organizaciones sociales y comunitarias capacitadas en el manejo de metodologías para la formulación de presupuesto participativo"/>
    <n v="6720000"/>
    <n v="0"/>
    <n v="0"/>
    <n v="0"/>
    <n v="0"/>
    <n v="0"/>
    <n v="0"/>
    <n v="6720000"/>
    <n v="0"/>
    <n v="0"/>
    <n v="0"/>
    <n v="0"/>
    <n v="0"/>
    <n v="0"/>
    <n v="6720000"/>
  </r>
  <r>
    <x v="23"/>
    <x v="23"/>
    <s v="BP26001442"/>
    <s v="CAPACITACIÓN A ORGANIZACIONES EN METODOLOGÍAS DE EJERCICIOS PRESUPUESTO PARTICIPATIVO EN SANTIAGO DE CALI"/>
    <s v="BP260014422010103"/>
    <s v="Capacitar a integrantes de organizaciones en las metodologías para la formulación de presupuestos participativo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7"/>
    <s v="Organizaciones sociales y comunitarias capacitadas en el manejo de metodologías para la formulación de presupuesto participativo"/>
    <n v="74750000"/>
    <n v="0"/>
    <n v="0"/>
    <n v="0"/>
    <n v="0"/>
    <n v="0"/>
    <n v="0"/>
    <n v="74750000"/>
    <n v="0"/>
    <n v="0"/>
    <n v="0"/>
    <n v="0"/>
    <n v="0"/>
    <n v="0"/>
    <n v="74750000"/>
  </r>
  <r>
    <x v="23"/>
    <x v="23"/>
    <s v="BP26001442"/>
    <s v="CAPACITACIÓN A ORGANIZACIONES EN METODOLOGÍAS DE EJERCICIOS PRESUPUESTO PARTICIPATIVO EN SANTIAGO DE CALI"/>
    <s v="BP260014422020101"/>
    <s v="Realizar jornadas de acompañamiento en la aplicación de las metodologías"/>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7"/>
    <s v="Organizaciones sociales y comunitarias capacitadas en el manejo de metodologías para la formulación de presupuesto participativo"/>
    <n v="53250000"/>
    <n v="0"/>
    <n v="0"/>
    <n v="0"/>
    <n v="0"/>
    <n v="0"/>
    <n v="0"/>
    <n v="53250000"/>
    <n v="0"/>
    <n v="0"/>
    <n v="0"/>
    <n v="0"/>
    <n v="0"/>
    <n v="0"/>
    <n v="53250000"/>
  </r>
  <r>
    <x v="23"/>
    <x v="23"/>
    <s v="BP26001441"/>
    <s v="DIFUSIÓN PEDAGÓGICA DE LA PARTICIPACIÓN EN SANTIAGO DE CALI"/>
    <s v="BP260014412010101"/>
    <s v="Diseñar material educativo para la promoción de la participación"/>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8"/>
    <s v="Eventos para la promoción de la participación ciudadana"/>
    <n v="7500000"/>
    <n v="0"/>
    <n v="0"/>
    <n v="0"/>
    <n v="0"/>
    <n v="0"/>
    <n v="0"/>
    <n v="7500000"/>
    <n v="0"/>
    <n v="0"/>
    <n v="0"/>
    <n v="0"/>
    <n v="0"/>
    <n v="0"/>
    <n v="7500000"/>
  </r>
  <r>
    <x v="23"/>
    <x v="23"/>
    <s v="BP26001441"/>
    <s v="DIFUSIÓN PEDAGÓGICA DE LA PARTICIPACIÓN EN SANTIAGO DE CALI"/>
    <s v="BP260014412020101"/>
    <s v="Realizar jornadas lúdico pedagógicas de participación"/>
    <m/>
    <m/>
    <s v="2-3030101"/>
    <s v="Capacitación Personal del Sector"/>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8"/>
    <s v="Eventos para la promoción de la participación ciudadana"/>
    <n v="40000000"/>
    <n v="0"/>
    <n v="0"/>
    <n v="0"/>
    <n v="0"/>
    <n v="0"/>
    <n v="0"/>
    <n v="40000000"/>
    <n v="0"/>
    <n v="0"/>
    <n v="0"/>
    <n v="0"/>
    <n v="0"/>
    <n v="0"/>
    <n v="40000000"/>
  </r>
  <r>
    <x v="23"/>
    <x v="23"/>
    <s v="BP26001441"/>
    <s v="DIFUSIÓN PEDAGÓGICA DE LA PARTICIPACIÓN EN SANTIAGO DE CALI"/>
    <s v="BP260014412020102"/>
    <s v="Realizar jornadas de promoción de la participación"/>
    <m/>
    <m/>
    <s v="2-3030101"/>
    <s v="Capacitación Personal del Sector"/>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8"/>
    <s v="Eventos para la promoción de la participación ciudadana"/>
    <n v="32500000"/>
    <n v="0"/>
    <n v="0"/>
    <n v="0"/>
    <n v="0"/>
    <n v="0"/>
    <n v="0"/>
    <n v="32500000"/>
    <n v="0"/>
    <n v="0"/>
    <n v="0"/>
    <n v="0"/>
    <n v="0"/>
    <n v="0"/>
    <n v="32500000"/>
  </r>
  <r>
    <x v="23"/>
    <x v="23"/>
    <s v="BP26001441"/>
    <s v="DIFUSIÓN PEDAGÓGICA DE LA PARTICIPACIÓN EN SANTIAGO DE CALI"/>
    <s v="BP260014412020103"/>
    <s v="Divulgar planes, programas y proyectos de la vigencia con control social"/>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3"/>
    <s v="PARTICIPACIÓN CIUDADANA"/>
    <n v="4503001"/>
    <s v="Ciudadanía activa y participativa."/>
    <x v="338"/>
    <s v="Eventos para la promoción de la participación ciudadana"/>
    <n v="59800000"/>
    <n v="0"/>
    <n v="0"/>
    <n v="0"/>
    <n v="0"/>
    <n v="0"/>
    <n v="0"/>
    <n v="59800000"/>
    <n v="0"/>
    <n v="0"/>
    <n v="0"/>
    <n v="0"/>
    <n v="0"/>
    <n v="0"/>
    <n v="59800000"/>
  </r>
  <r>
    <x v="23"/>
    <x v="23"/>
    <s v="BP99999999"/>
    <s v="PRESUPUESTO PARA LA COMUNA 4"/>
    <s v="BP999999991010101"/>
    <s v="Genérico"/>
    <m/>
    <m/>
    <s v="2-30503"/>
    <s v="Atención, Control y Organización Institucional para apoyo a la Gestión del Estado"/>
    <x v="0"/>
    <s v="Vigencia actual"/>
    <n v="1104"/>
    <s v="0-1104"/>
    <s v="Otros ICLD (Ingresos Corrientes de Libre Destinanción)"/>
    <m/>
    <m/>
    <x v="1"/>
    <s v="Situado Fiscal"/>
    <n v="4"/>
    <s v="COMUNA  04"/>
    <n v="99"/>
    <e v="#N/A"/>
    <n v="9999"/>
    <e v="#N/A"/>
    <n v="9999999"/>
    <e v="#N/A"/>
    <x v="339"/>
    <e v="#N/A"/>
    <n v="1683278326"/>
    <n v="0"/>
    <n v="0"/>
    <n v="0"/>
    <n v="0"/>
    <n v="0"/>
    <n v="0"/>
    <n v="1683278326"/>
    <n v="0"/>
    <n v="0"/>
    <n v="0"/>
    <n v="0"/>
    <n v="0"/>
    <n v="0"/>
    <n v="1683278326"/>
  </r>
  <r>
    <x v="24"/>
    <x v="24"/>
    <s v="BP22048107"/>
    <s v="Fortalecimiento del inventario del espacio público - zonas verdes, del Municipio de Santiago de   Cali"/>
    <s v="BP220481071010104"/>
    <s v="Analisis de la información de las zonas verdes a inventariar de propiedad del Municipio"/>
    <m/>
    <m/>
    <s v="2-3040302"/>
    <s v="Asesorías para Levantamiento de información para procesamient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40"/>
    <s v="Inventario de zonas verdes públicas actualizado"/>
    <n v="40000000"/>
    <n v="0"/>
    <n v="0"/>
    <n v="0"/>
    <n v="0"/>
    <n v="0"/>
    <n v="0"/>
    <n v="40000000"/>
    <n v="0"/>
    <n v="0"/>
    <n v="0"/>
    <n v="0"/>
    <n v="0"/>
    <n v="0"/>
    <n v="40000000"/>
  </r>
  <r>
    <x v="24"/>
    <x v="24"/>
    <s v="BP22048107"/>
    <s v="Fortalecimiento del inventario del espacio público - zonas verdes, del Municipio de Santiago de   Cali"/>
    <s v="BP220481071010105"/>
    <s v="Levantar topograficamente  zonas verdes por comunas"/>
    <m/>
    <m/>
    <s v="2-3040302"/>
    <s v="Asesorías para Levantamiento de información para procesamient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40"/>
    <s v="Inventario de zonas verdes públicas actualizado"/>
    <n v="42000000"/>
    <n v="0"/>
    <n v="0"/>
    <n v="0"/>
    <n v="0"/>
    <n v="0"/>
    <n v="0"/>
    <n v="42000000"/>
    <n v="0"/>
    <n v="0"/>
    <n v="0"/>
    <n v="0"/>
    <n v="0"/>
    <n v="0"/>
    <n v="42000000"/>
  </r>
  <r>
    <x v="24"/>
    <x v="24"/>
    <s v="BP22048107"/>
    <s v="Fortalecimiento del inventario del espacio público - zonas verdes, del Municipio de Santiago de   Cali"/>
    <s v="BP220481071010106"/>
    <s v="Sistematizar y consolidar informacion levantada de zona verdes topograficamente, area de linderos e informacion complementaria"/>
    <m/>
    <m/>
    <s v="2-3040302"/>
    <s v="Asesorías para Levantamiento de información para procesamiento"/>
    <x v="0"/>
    <s v="Vigencia actual"/>
    <n v="1104"/>
    <s v="0-1104"/>
    <s v="Otros ICLD (Ingresos Corrientes de Libre Destinanción)"/>
    <m/>
    <m/>
    <x v="0"/>
    <s v="Organismo"/>
    <n v="99"/>
    <s v="MUNICIPIO DE CALI"/>
    <n v="42"/>
    <s v="CALI AMABLE Y SOSTENIBLE"/>
    <n v="4203"/>
    <s v="VIVIENDO MEJOR Y DISFRUTANDO MÁS A CALI"/>
    <n v="4203002"/>
    <s v="Espacios públicos más verdes e incluyentes"/>
    <x v="340"/>
    <s v="Inventario de zonas verdes públicas actualizado"/>
    <n v="18000000"/>
    <n v="0"/>
    <n v="0"/>
    <n v="0"/>
    <n v="0"/>
    <n v="0"/>
    <n v="0"/>
    <n v="18000000"/>
    <n v="0"/>
    <n v="0"/>
    <n v="0"/>
    <n v="0"/>
    <n v="0"/>
    <n v="0"/>
    <n v="18000000"/>
  </r>
  <r>
    <x v="24"/>
    <x v="24"/>
    <s v="BP22048105"/>
    <s v="Fortalecimiento de la administración de los bienes inmuebles del Municipio de Santiago de  Cali"/>
    <s v="BP220481051010104"/>
    <s v="Identificar y realizar avalúos comerciales de los bienes inmuebles"/>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341"/>
    <s v="Información de los bienes inmuebles urbanos y rural actualiz"/>
    <n v="42164440"/>
    <n v="0"/>
    <n v="0"/>
    <n v="0"/>
    <n v="0"/>
    <n v="0"/>
    <n v="0"/>
    <n v="42164440"/>
    <n v="0"/>
    <n v="0"/>
    <n v="0"/>
    <n v="0"/>
    <n v="0"/>
    <n v="0"/>
    <n v="42164440"/>
  </r>
  <r>
    <x v="24"/>
    <x v="24"/>
    <s v="BP22048105"/>
    <s v="Fortalecimiento de la administración de los bienes inmuebles del Municipio de Santiago de  Cali"/>
    <s v="BP220481051010105"/>
    <s v="Identificar y realizar avalúos de renta de los bienes inmuebles."/>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341"/>
    <s v="Información de los bienes inmuebles urbanos y rural actualiz"/>
    <n v="23020366"/>
    <n v="0"/>
    <n v="0"/>
    <n v="0"/>
    <n v="0"/>
    <n v="0"/>
    <n v="0"/>
    <n v="23020366"/>
    <n v="0"/>
    <n v="0"/>
    <n v="0"/>
    <n v="0"/>
    <n v="0"/>
    <n v="0"/>
    <n v="23020366"/>
  </r>
  <r>
    <x v="24"/>
    <x v="24"/>
    <s v="BP22048105"/>
    <s v="Fortalecimiento de la administración de los bienes inmuebles del Municipio de Santiago de  Cali"/>
    <s v="BP220481051010106"/>
    <s v="Identificar y realizar avalúos de reconstrucción a nuevo de bienes inmuebles."/>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341"/>
    <s v="Información de los bienes inmuebles urbanos y rural actualiz"/>
    <n v="205706904"/>
    <n v="0"/>
    <n v="0"/>
    <n v="0"/>
    <n v="0"/>
    <n v="0"/>
    <n v="0"/>
    <n v="205706904"/>
    <n v="0"/>
    <n v="0"/>
    <n v="0"/>
    <n v="0"/>
    <n v="0"/>
    <n v="0"/>
    <n v="205706904"/>
  </r>
  <r>
    <x v="24"/>
    <x v="24"/>
    <s v="BP26000629"/>
    <s v="Actualización de los bienes muebles de propiedad de la Administración Central del Municipio de Santiago   Cali"/>
    <s v="BP260006291010107"/>
    <s v="Actualizar inventario de Bienes Muebles del Municipio de Santiago de Cali"/>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342"/>
    <s v="Inventario de bienes muebles del municipio actualizados."/>
    <n v="340000000"/>
    <n v="0"/>
    <n v="0"/>
    <n v="0"/>
    <n v="0"/>
    <n v="0"/>
    <n v="0"/>
    <n v="340000000"/>
    <n v="0"/>
    <n v="0"/>
    <n v="0"/>
    <n v="0"/>
    <n v="0"/>
    <n v="0"/>
    <n v="340000000"/>
  </r>
  <r>
    <x v="24"/>
    <x v="24"/>
    <s v="BP26000629"/>
    <s v="Actualización de los bienes muebles de propiedad de la Administración Central del Municipio de Santiago   Cali"/>
    <s v="BP260006291010108"/>
    <s v="Sistematizar la información de los Bienes Muebles de propiedad del Municipio"/>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342"/>
    <s v="Inventario de bienes muebles del municipio actualizados."/>
    <n v="40000000"/>
    <n v="0"/>
    <n v="0"/>
    <n v="0"/>
    <n v="0"/>
    <n v="0"/>
    <n v="0"/>
    <n v="40000000"/>
    <n v="0"/>
    <n v="0"/>
    <n v="0"/>
    <n v="0"/>
    <n v="0"/>
    <n v="0"/>
    <n v="40000000"/>
  </r>
  <r>
    <x v="24"/>
    <x v="24"/>
    <s v="BP26000629"/>
    <s v="Actualización de los bienes muebles de propiedad de la Administración Central del Municipio de Santiago   Cali"/>
    <s v="BP260006291010109"/>
    <s v="Verificar el estado actual de los Bienes Muebles"/>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342"/>
    <s v="Inventario de bienes muebles del municipio actualizados."/>
    <n v="30000000"/>
    <n v="0"/>
    <n v="0"/>
    <n v="0"/>
    <n v="0"/>
    <n v="0"/>
    <n v="0"/>
    <n v="30000000"/>
    <n v="0"/>
    <n v="0"/>
    <n v="0"/>
    <n v="0"/>
    <n v="0"/>
    <n v="0"/>
    <n v="30000000"/>
  </r>
  <r>
    <x v="24"/>
    <x v="24"/>
    <s v="BP26000629"/>
    <s v="Actualización de los bienes muebles de propiedad de la Administración Central del Municipio de Santiago   Cali"/>
    <s v="BP260006291010110"/>
    <s v="Analizar la  información de Bienes Muebles de propiedad del ente territorial"/>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342"/>
    <s v="Inventario de bienes muebles del municipio actualizados."/>
    <n v="20000000"/>
    <n v="0"/>
    <n v="0"/>
    <n v="0"/>
    <n v="0"/>
    <n v="0"/>
    <n v="0"/>
    <n v="20000000"/>
    <n v="0"/>
    <n v="0"/>
    <n v="0"/>
    <n v="0"/>
    <n v="0"/>
    <n v="0"/>
    <n v="20000000"/>
  </r>
  <r>
    <x v="24"/>
    <x v="24"/>
    <s v="BP26000629"/>
    <s v="Actualización de los bienes muebles de propiedad de la Administración Central del Municipio de Santiago   Cali"/>
    <s v="BP260006291020103"/>
    <s v="Realizar el avaluo comercial de los Bienes Muebles del Municipio de Santiago de Cali"/>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1"/>
    <s v="GERENCIA PÚBLICA BASADA EN RESULTADOS Y LA DEFENSA DE LO PÚB"/>
    <n v="4501002"/>
    <s v="Información de calidad para la planificación territorial"/>
    <x v="342"/>
    <s v="Inventario de bienes muebles del municipio actualizados."/>
    <n v="70000000"/>
    <n v="0"/>
    <n v="0"/>
    <n v="0"/>
    <n v="0"/>
    <n v="0"/>
    <n v="0"/>
    <n v="70000000"/>
    <n v="0"/>
    <n v="0"/>
    <n v="0"/>
    <n v="0"/>
    <n v="0"/>
    <n v="0"/>
    <n v="70000000"/>
  </r>
  <r>
    <x v="24"/>
    <x v="24"/>
    <s v="BP26002310"/>
    <s v="Formulación del Plan Maestro de Infraestructura Institucional para la nueva estructura de Distrito Especial en Santiago de Cali"/>
    <s v="BP260023101010101"/>
    <s v="Elaborar estudios técnicos para el plan maestro de desarrollo de infraestructura institucional"/>
    <m/>
    <m/>
    <s v="2-3040201"/>
    <s v="Diseños para Estudios de Preinversión"/>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3"/>
    <s v="Edificaciones de propiedad del municipio mantenidas y en con"/>
    <n v="1133828574"/>
    <n v="0"/>
    <n v="0"/>
    <n v="0"/>
    <n v="0"/>
    <n v="0"/>
    <n v="0"/>
    <n v="1133828574"/>
    <n v="0"/>
    <n v="0"/>
    <n v="0"/>
    <n v="0"/>
    <n v="0"/>
    <n v="0"/>
    <n v="1133828574"/>
  </r>
  <r>
    <x v="24"/>
    <x v="24"/>
    <s v="BP26002310"/>
    <s v="Formulación del Plan Maestro de Infraestructura Institucional para la nueva estructura de Distrito Especial en Santiago de Cali"/>
    <s v="BP260023101010102"/>
    <s v="Elaborar estudios financieros  para el plan maestro de desarrollo de infraestructura institucional"/>
    <m/>
    <m/>
    <s v="2-3040201"/>
    <s v="Diseños para Estudios de Preinversión"/>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3"/>
    <s v="Edificaciones de propiedad del municipio mantenidas y en con"/>
    <n v="363428571"/>
    <n v="0"/>
    <n v="0"/>
    <n v="0"/>
    <n v="0"/>
    <n v="0"/>
    <n v="0"/>
    <n v="363428571"/>
    <n v="0"/>
    <n v="0"/>
    <n v="0"/>
    <n v="0"/>
    <n v="0"/>
    <n v="0"/>
    <n v="363428571"/>
  </r>
  <r>
    <x v="24"/>
    <x v="24"/>
    <s v="BP26002310"/>
    <s v="Formulación del Plan Maestro de Infraestructura Institucional para la nueva estructura de Distrito Especial en Santiago de Cali"/>
    <s v="BP260023101010103"/>
    <s v="Elaborar estudios jurídicos para  el plan maestro de desarrollo de infraestructura institucional"/>
    <m/>
    <m/>
    <s v="2-3040201"/>
    <s v="Diseños para Estudios de Preinversión"/>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3"/>
    <s v="Edificaciones de propiedad del municipio mantenidas y en con"/>
    <n v="363428571"/>
    <n v="0"/>
    <n v="0"/>
    <n v="0"/>
    <n v="0"/>
    <n v="0"/>
    <n v="0"/>
    <n v="363428571"/>
    <n v="0"/>
    <n v="0"/>
    <n v="0"/>
    <n v="0"/>
    <n v="0"/>
    <n v="0"/>
    <n v="363428571"/>
  </r>
  <r>
    <x v="24"/>
    <x v="24"/>
    <s v="BP26002310"/>
    <s v="Formulación del Plan Maestro de Infraestructura Institucional para la nueva estructura de Distrito Especial en Santiago de Cali"/>
    <s v="BP260023101010104"/>
    <s v="Elaborar estudios ambientales para  el plan maestro de desarrollo de infraestructura institucional"/>
    <m/>
    <m/>
    <s v="2-3040201"/>
    <s v="Diseños para Estudios de Preinversión"/>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3"/>
    <s v="Edificaciones de propiedad del municipio mantenidas y en con"/>
    <n v="363428571"/>
    <n v="0"/>
    <n v="0"/>
    <n v="0"/>
    <n v="0"/>
    <n v="0"/>
    <n v="0"/>
    <n v="363428571"/>
    <n v="0"/>
    <n v="0"/>
    <n v="0"/>
    <n v="0"/>
    <n v="0"/>
    <n v="0"/>
    <n v="363428571"/>
  </r>
  <r>
    <x v="24"/>
    <x v="24"/>
    <s v="BP26002310"/>
    <s v="Formulación del Plan Maestro de Infraestructura Institucional para la nueva estructura de Distrito Especial en Santiago de Cali"/>
    <s v="BP260023101010105"/>
    <s v="Elaborar estudios de riesgos para  el plan maestro de desarrollo de infraestructura institucional"/>
    <m/>
    <m/>
    <s v="2-3040201"/>
    <s v="Diseños para Estudios de Preinversión"/>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3"/>
    <s v="Edificaciones de propiedad del municipio mantenidas y en con"/>
    <n v="258628571"/>
    <n v="0"/>
    <n v="0"/>
    <n v="0"/>
    <n v="0"/>
    <n v="0"/>
    <n v="0"/>
    <n v="258628571"/>
    <n v="0"/>
    <n v="0"/>
    <n v="0"/>
    <n v="0"/>
    <n v="0"/>
    <n v="0"/>
    <n v="258628571"/>
  </r>
  <r>
    <x v="24"/>
    <x v="24"/>
    <s v="BP26002310"/>
    <s v="Formulación del Plan Maestro de Infraestructura Institucional para la nueva estructura de Distrito Especial en Santiago de Cali"/>
    <s v="BP260023101010106"/>
    <s v="Elaborar cronograma para  el plan maestro de desarrollo de infraestructura institucional"/>
    <m/>
    <m/>
    <s v="2-3040201"/>
    <s v="Diseños para Estudios de Preinversión"/>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3"/>
    <s v="Edificaciones de propiedad del municipio mantenidas y en con"/>
    <n v="258628571"/>
    <n v="0"/>
    <n v="0"/>
    <n v="0"/>
    <n v="0"/>
    <n v="0"/>
    <n v="0"/>
    <n v="258628571"/>
    <n v="0"/>
    <n v="0"/>
    <n v="0"/>
    <n v="0"/>
    <n v="0"/>
    <n v="0"/>
    <n v="258628571"/>
  </r>
  <r>
    <x v="24"/>
    <x v="24"/>
    <s v="BP26002310"/>
    <s v="Formulación del Plan Maestro de Infraestructura Institucional para la nueva estructura de Distrito Especial en Santiago de Cali"/>
    <s v="BP260023101010107"/>
    <s v="Elaborar evaluación para el plan maestro de desarrollo de infraestructura institucional"/>
    <m/>
    <m/>
    <s v="2-3040201"/>
    <s v="Diseños para Estudios de Preinversión"/>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3"/>
    <s v="Edificaciones de propiedad del municipio mantenidas y en con"/>
    <n v="258628571"/>
    <n v="0"/>
    <n v="0"/>
    <n v="0"/>
    <n v="0"/>
    <n v="0"/>
    <n v="0"/>
    <n v="258628571"/>
    <n v="0"/>
    <n v="0"/>
    <n v="0"/>
    <n v="0"/>
    <n v="0"/>
    <n v="0"/>
    <n v="258628571"/>
  </r>
  <r>
    <x v="24"/>
    <x v="24"/>
    <s v="BP22048104"/>
    <s v="Fortalecimiento del Plan Estratégico de Seguridad Vial de la Administración Central del Municipio de Santiago de  Cali"/>
    <s v="BP220481041020102"/>
    <s v="Realizar procesos de capacitación  y seguimiento del Plan Estratégico de Seguridad Vial en el ente territorial"/>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4"/>
    <s v="Plan de seguridad vial en el parque automotor de la Administ"/>
    <n v="50625010"/>
    <n v="0"/>
    <n v="0"/>
    <n v="0"/>
    <n v="0"/>
    <n v="0"/>
    <n v="0"/>
    <n v="50625010"/>
    <n v="0"/>
    <n v="0"/>
    <n v="0"/>
    <n v="0"/>
    <n v="0"/>
    <n v="0"/>
    <n v="50625010"/>
  </r>
  <r>
    <x v="24"/>
    <x v="24"/>
    <s v="BP22048104"/>
    <s v="Fortalecimiento del Plan Estratégico de Seguridad Vial de la Administración Central del Municipio de Santiago de  Cali"/>
    <s v="BP220481041020106"/>
    <s v="Realizar procesos de evaluación médica psicosensométrica, teóricas y prácticas a servidores públicos que conducen el parque automotor de propiedad del Municipio de Santiago de Cali."/>
    <m/>
    <m/>
    <s v="2-3040302"/>
    <s v="Asesorías para Levantamiento de información para procesamient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4"/>
    <s v="Plan de seguridad vial en el parque automotor de la Administ"/>
    <n v="25349835"/>
    <n v="0"/>
    <n v="0"/>
    <n v="0"/>
    <n v="0"/>
    <n v="0"/>
    <n v="0"/>
    <n v="25349835"/>
    <n v="0"/>
    <n v="0"/>
    <n v="0"/>
    <n v="0"/>
    <n v="0"/>
    <n v="0"/>
    <n v="25349835"/>
  </r>
  <r>
    <x v="24"/>
    <x v="24"/>
    <s v="BP22048104"/>
    <s v="Fortalecimiento del Plan Estratégico de Seguridad Vial de la Administración Central del Municipio de Santiago de  Cali"/>
    <s v="BP220481041020109"/>
    <s v="Realizar procesos de seguimiento y control a la implementación del Plan Estratégico de Seguridad Vial"/>
    <m/>
    <m/>
    <s v="2-30503"/>
    <s v="Atención, Control y Organización Institucional para apoyo a la Gestión del Estado"/>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4"/>
    <s v="Plan de seguridad vial en el parque automotor de la Administ"/>
    <n v="21633445"/>
    <n v="0"/>
    <n v="0"/>
    <n v="0"/>
    <n v="0"/>
    <n v="0"/>
    <n v="0"/>
    <n v="21633445"/>
    <n v="0"/>
    <n v="0"/>
    <n v="0"/>
    <n v="0"/>
    <n v="0"/>
    <n v="0"/>
    <n v="21633445"/>
  </r>
  <r>
    <x v="24"/>
    <x v="24"/>
    <s v="BP22048104"/>
    <s v="Fortalecimiento del Plan Estratégico de Seguridad Vial de la Administración Central del Municipio de Santiago de  Cali"/>
    <s v="BP220481041020112"/>
    <s v="Realizar adecuaciones locativas para el mejoramiento de los espacios destinados para el estacionamiento del parque automotor de propiedad del Municipio de Santiago de Cali bajo el pilar de Infraestructura Segura"/>
    <m/>
    <m/>
    <s v="2-3010203"/>
    <s v="Mejoramiento y Mantenimiento de Infraestructura Administrativa"/>
    <x v="0"/>
    <s v="Vigencia actual"/>
    <n v="1104"/>
    <s v="0-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4"/>
    <s v="Plan de seguridad vial en el parque automotor de la Administ"/>
    <n v="31500000"/>
    <n v="0"/>
    <n v="0"/>
    <n v="0"/>
    <n v="0"/>
    <n v="0"/>
    <n v="0"/>
    <n v="31500000"/>
    <n v="0"/>
    <n v="0"/>
    <n v="0"/>
    <n v="0"/>
    <n v="0"/>
    <n v="0"/>
    <n v="31500000"/>
  </r>
  <r>
    <x v="24"/>
    <x v="24"/>
    <s v="BP22048107"/>
    <s v="Fortalecimiento del inventario del espacio público - zonas verdes, del Municipio de Santiago de   Cali"/>
    <s v="BP220481071030101"/>
    <s v="Adquisición de terrenos para zonas verdes públicas."/>
    <m/>
    <m/>
    <s v="2-301010201"/>
    <s v="Compra de Terrenos"/>
    <x v="0"/>
    <s v="Vigencia actual"/>
    <n v="1268"/>
    <s v="0-1268"/>
    <s v="Zonas verdes adquisicion terrenos"/>
    <m/>
    <m/>
    <x v="0"/>
    <s v="Organismo"/>
    <n v="99"/>
    <s v="MUNICIPIO DE CALI"/>
    <n v="42"/>
    <s v="CALI AMABLE Y SOSTENIBLE"/>
    <n v="4203"/>
    <s v="VIVIENDO MEJOR Y DISFRUTANDO MÁS A CALI"/>
    <n v="4203002"/>
    <s v="Espacios públicos más verdes e incluyentes"/>
    <x v="340"/>
    <s v="Inventario de zonas verdes públicas actualizado"/>
    <n v="1000000"/>
    <n v="0"/>
    <n v="0"/>
    <n v="0"/>
    <n v="0"/>
    <n v="0"/>
    <n v="0"/>
    <n v="1000000"/>
    <n v="0"/>
    <n v="0"/>
    <n v="0"/>
    <n v="0"/>
    <n v="0"/>
    <n v="0"/>
    <n v="1000000"/>
  </r>
  <r>
    <x v="24"/>
    <x v="24"/>
    <s v="BP22048107"/>
    <s v="Fortalecimiento del inventario del espacio público - zonas verdes, del Municipio de Santiago de   Cali"/>
    <s v="BP220481071020103"/>
    <s v="Actualizar y ampliar funcionabilidad del software existente para el inventario."/>
    <m/>
    <m/>
    <s v="2-3040302"/>
    <s v="Asesorías para Levantamiento de información para procesamiento"/>
    <x v="1"/>
    <s v="Reservas excepcionales"/>
    <n v="1104"/>
    <s v="2-1104"/>
    <s v="Otros ICLD (Ingresos Corrientes de Libre Destinanción)"/>
    <m/>
    <m/>
    <x v="0"/>
    <s v="Organismo"/>
    <n v="99"/>
    <s v="MUNICIPIO DE CALI"/>
    <n v="42"/>
    <s v="CALI AMABLE Y SOSTENIBLE"/>
    <n v="4203"/>
    <s v="VIVIENDO MEJOR Y DISFRUTANDO MÁS A CALI"/>
    <n v="4203002"/>
    <s v="Espacios públicos más verdes e incluyentes"/>
    <x v="340"/>
    <s v="Inventario de zonas verdes públicas actualizado"/>
    <n v="0"/>
    <n v="0"/>
    <n v="49000000"/>
    <n v="0"/>
    <n v="0"/>
    <n v="0"/>
    <n v="0"/>
    <n v="49000000"/>
    <n v="49000000"/>
    <n v="49000000"/>
    <n v="0"/>
    <n v="0"/>
    <n v="49000000"/>
    <n v="0"/>
    <n v="0"/>
  </r>
  <r>
    <x v="24"/>
    <x v="24"/>
    <s v="BP26000009"/>
    <s v="Mejoramiento del espacio físico de la Secretaría de educación del Municipio de Santiago de   Cali"/>
    <s v="BP260000091020109"/>
    <s v="Realizar obras de red eléctrica"/>
    <m/>
    <m/>
    <s v="2-301010305"/>
    <s v="Rehabilitación de Infraestructura ya Existente"/>
    <x v="1"/>
    <s v="Reservas excepcionales"/>
    <n v="1104"/>
    <s v="2-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5"/>
    <s v="Espacio físico para el funcionamiento de la Secretaría de Ed"/>
    <n v="0"/>
    <n v="0"/>
    <n v="30092090"/>
    <n v="0"/>
    <n v="0"/>
    <n v="0"/>
    <n v="0"/>
    <n v="30092090"/>
    <n v="30092090"/>
    <n v="30092090"/>
    <n v="0"/>
    <n v="0"/>
    <n v="30092090"/>
    <n v="0"/>
    <n v="0"/>
  </r>
  <r>
    <x v="24"/>
    <x v="24"/>
    <s v="BP26000009"/>
    <s v="Mejoramiento del espacio físico de la Secretaría de educación del Municipio de Santiago de   Cali"/>
    <s v="BP260000091020117"/>
    <s v="Realizar seguimiento a la ejecución de obras de infraestructura física"/>
    <m/>
    <m/>
    <s v="2-3040403"/>
    <s v="Interventoria y Control de Calidad propia del Sector"/>
    <x v="1"/>
    <s v="Reservas excepcionales"/>
    <n v="1104"/>
    <s v="2-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5"/>
    <s v="Espacio físico para el funcionamiento de la Secretaría de Ed"/>
    <n v="0"/>
    <n v="0"/>
    <n v="8527969"/>
    <n v="0"/>
    <n v="0"/>
    <n v="0"/>
    <n v="0"/>
    <n v="8527969"/>
    <n v="8527969"/>
    <n v="8527969"/>
    <n v="0"/>
    <n v="0"/>
    <n v="8527969"/>
    <n v="0"/>
    <n v="0"/>
  </r>
  <r>
    <x v="24"/>
    <x v="24"/>
    <s v="BP26000009"/>
    <s v="Mejoramiento del espacio físico de la Secretaría de educación del Municipio de Santiago de   Cali"/>
    <s v="BP260000091020119"/>
    <s v="Realizar el reforzamiento estructural del edificio Boulevard de la sexta"/>
    <m/>
    <m/>
    <s v="2-301010305"/>
    <s v="Rehabilitación de Infraestructura ya Existente"/>
    <x v="1"/>
    <s v="Reservas excepcionales"/>
    <n v="1104"/>
    <s v="2-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5"/>
    <s v="Espacio físico para el funcionamiento de la Secretaría de Ed"/>
    <n v="0"/>
    <n v="0"/>
    <n v="106083167"/>
    <n v="0"/>
    <n v="0"/>
    <n v="0"/>
    <n v="0"/>
    <n v="106083167"/>
    <n v="106083167"/>
    <n v="106083167"/>
    <n v="0"/>
    <n v="0"/>
    <n v="106083167"/>
    <n v="0"/>
    <n v="0"/>
  </r>
  <r>
    <x v="24"/>
    <x v="24"/>
    <s v="BP26000009"/>
    <s v="Mejoramiento del espacio físico de la Secretaría de educación del Municipio de Santiago de   Cali"/>
    <s v="BP260000091020128"/>
    <s v="Realizar contrapisos - enchapes y acabados, pisos internos y muros internos"/>
    <m/>
    <m/>
    <s v="2-301010305"/>
    <s v="Rehabilitación de Infraestructura ya Existente"/>
    <x v="1"/>
    <s v="Reservas excepcionales"/>
    <n v="1104"/>
    <s v="2-1104"/>
    <s v="Otros ICLD (Ingresos Corrientes de Libre Destinanción)"/>
    <m/>
    <m/>
    <x v="0"/>
    <s v="Organismo"/>
    <n v="99"/>
    <s v="MUNICIPIO DE CALI"/>
    <n v="45"/>
    <s v="CALI PARTICIPATIVA Y BIEN GOBERNADA"/>
    <n v="4502"/>
    <s v="MODERNIZACIÓN INSTITUCIONAL CON TRANSPARENCIA Y DIGNIFICACIÓ"/>
    <n v="4502002"/>
    <s v="Gestión pública efectiva y transparente"/>
    <x v="345"/>
    <s v="Espacio físico para el funcionamiento de la Secretaría de Ed"/>
    <n v="0"/>
    <n v="0"/>
    <n v="490915"/>
    <n v="0"/>
    <n v="0"/>
    <n v="0"/>
    <n v="0"/>
    <n v="490915"/>
    <n v="490915"/>
    <n v="490915"/>
    <n v="0"/>
    <n v="0"/>
    <n v="490915"/>
    <n v="0"/>
    <n v="0"/>
  </r>
  <r>
    <x v="24"/>
    <x v="24"/>
    <s v="BP26000010"/>
    <s v="Adecuación de puestos de trabajo de la Administración Central del Municipio de Santiago de Cali"/>
    <s v="BP260000101020104"/>
    <s v="Realizar la adquisición de mobiliario de puestos de Trabajo para la administración central del Municipio de Cali."/>
    <m/>
    <m/>
    <s v="2-302010103"/>
    <s v="Dotación de Instalaciones"/>
    <x v="1"/>
    <s v="Reservas excepcionales"/>
    <n v="1104"/>
    <s v="2-1104"/>
    <s v="Otros ICLD (Ingresos Corrientes de Libre Destinanción)"/>
    <m/>
    <m/>
    <x v="0"/>
    <s v="Organismo"/>
    <n v="99"/>
    <s v="MUNICIPIO DE CALI"/>
    <n v="45"/>
    <s v="CALI PARTICIPATIVA Y BIEN GOBERNADA"/>
    <n v="4502"/>
    <s v="MODERNIZACIÓN INSTITUCIONAL CON TRANSPARENCIA Y DIGNIFICACIÓ"/>
    <n v="4502003"/>
    <s v="Gestión del talento humano y cultura organizacional"/>
    <x v="346"/>
    <s v="Puestos de trabajo renovados en condiciones óptimas para la prestación del un servicio adecuado"/>
    <n v="0"/>
    <n v="0"/>
    <n v="651549741"/>
    <n v="0"/>
    <n v="0"/>
    <n v="0"/>
    <n v="0"/>
    <n v="651549741"/>
    <n v="651549741"/>
    <n v="651549741"/>
    <n v="0"/>
    <n v="0"/>
    <n v="651549741"/>
    <n v="0"/>
    <n v="0"/>
  </r>
  <r>
    <x v="24"/>
    <x v="24"/>
    <s v="BP22048107"/>
    <s v="Fortalecimiento del inventario del espacio público - zonas verdes, del Municipio de Santiago de   Cali"/>
    <s v="BP220481071030104"/>
    <s v="Realizar la adquisición de terrenos para zonas verdes públicas"/>
    <m/>
    <m/>
    <s v="2-301010201"/>
    <s v="Compra de Terrenos"/>
    <x v="2"/>
    <s v="Recursos del Balance"/>
    <n v="1268"/>
    <s v="4-1268"/>
    <s v="Zonas verdes adquisicion terrenos"/>
    <m/>
    <m/>
    <x v="0"/>
    <s v="Organismo"/>
    <n v="99"/>
    <s v="MUNICIPIO DE CALI"/>
    <n v="42"/>
    <s v="CALI AMABLE Y SOSTENIBLE"/>
    <n v="4203"/>
    <s v="VIVIENDO MEJOR Y DISFRUTANDO MÁS A CALI"/>
    <n v="4203002"/>
    <s v="Espacios públicos más verdes e incluyentes"/>
    <x v="340"/>
    <s v="Inventario de zonas verdes públicas actualizado"/>
    <n v="2458762768"/>
    <n v="-2458762768"/>
    <n v="2458762768"/>
    <n v="0"/>
    <n v="0"/>
    <n v="0"/>
    <n v="0"/>
    <n v="2458762768"/>
    <n v="0"/>
    <n v="0"/>
    <n v="0"/>
    <n v="0"/>
    <n v="0"/>
    <n v="0"/>
    <n v="2458762768"/>
  </r>
  <r>
    <x v="25"/>
    <x v="25"/>
    <s v="BP26001389"/>
    <s v="Subsidio de servicios públicos domiciliarios de acueducto, alcantarillado y aseo para los estratos 1,2 y 3 en Santiago de  Cali"/>
    <s v="BP260013891010102"/>
    <s v="Realizar el apoyo técnico, jurídico y financiero para el control de los subsidios  en el servicios público domiciliario de ase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6258000"/>
    <n v="0"/>
    <n v="0"/>
    <n v="0"/>
    <n v="0"/>
    <n v="0"/>
    <n v="0"/>
    <n v="6258000"/>
    <n v="0"/>
    <n v="0"/>
    <n v="0"/>
    <n v="0"/>
    <n v="0"/>
    <n v="0"/>
    <n v="6258000"/>
  </r>
  <r>
    <x v="25"/>
    <x v="25"/>
    <s v="BP26001389"/>
    <s v="Subsidio de servicios públicos domiciliarios de acueducto, alcantarillado y aseo para los estratos 1,2 y 3 en Santiago de  Cali"/>
    <s v="BP260013891020102"/>
    <s v="Realizar el apoyo técnico, jurídico y financiero  para el control de los subsidios  en el servicios público domiciliario de alcantarillad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6570900"/>
    <n v="0"/>
    <n v="0"/>
    <n v="0"/>
    <n v="0"/>
    <n v="0"/>
    <n v="0"/>
    <n v="6570900"/>
    <n v="0"/>
    <n v="0"/>
    <n v="0"/>
    <n v="0"/>
    <n v="0"/>
    <n v="0"/>
    <n v="6570900"/>
  </r>
  <r>
    <x v="25"/>
    <x v="25"/>
    <s v="BP26001389"/>
    <s v="Subsidio de servicios públicos domiciliarios de acueducto, alcantarillado y aseo para los estratos 1,2 y 3 en Santiago de  Cali"/>
    <s v="BP260013891030102"/>
    <s v="Realizar el apoyo técnico, jurídico y financiero para el control de los subsidios  en el servicios público domiciliario de acueduc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14080500"/>
    <n v="0"/>
    <n v="0"/>
    <n v="0"/>
    <n v="0"/>
    <n v="0"/>
    <n v="0"/>
    <n v="14080500"/>
    <n v="0"/>
    <n v="0"/>
    <n v="0"/>
    <n v="0"/>
    <n v="0"/>
    <n v="0"/>
    <n v="14080500"/>
  </r>
  <r>
    <x v="25"/>
    <x v="25"/>
    <s v="BP26001388"/>
    <s v="Implementación del programa mínimo vital de agua potable para los estratos 1 y 2 de Santiago de  Cali"/>
    <s v="BP260013881010101"/>
    <s v="Realizar el reconocimiento   a las Empresas de Servicios Públicos Domiciliarios  por suministrar los 6 M3  de agua potable  a los usuarios de los estratos 1"/>
    <m/>
    <m/>
    <s v="2-306020301"/>
    <s v="Servicios Publicos Domiciliarios-acueduct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48"/>
    <s v="Pago del mínimo vital de agua potable a las empresas de serv"/>
    <n v="3988613780"/>
    <n v="0"/>
    <n v="0"/>
    <n v="0"/>
    <n v="0"/>
    <n v="0"/>
    <n v="0"/>
    <n v="3988613780"/>
    <n v="0"/>
    <n v="0"/>
    <n v="0"/>
    <n v="0"/>
    <n v="0"/>
    <n v="0"/>
    <n v="3988613780"/>
  </r>
  <r>
    <x v="25"/>
    <x v="25"/>
    <s v="BP26001388"/>
    <s v="Implementación del programa mínimo vital de agua potable para los estratos 1 y 2 de Santiago de  Cali"/>
    <s v="BP260013881010102"/>
    <s v="Realizar el reconocimiento   a las Empresas de Servicios Públicos Domiciliarios  por suministrar los 6 M3  de agua potable a los usuarios de los estratos 2"/>
    <m/>
    <m/>
    <s v="2-306020301"/>
    <s v="Servicios Publicos Domiciliarios-acueduct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48"/>
    <s v="Pago del mínimo vital de agua potable a las empresas de serv"/>
    <n v="15321386220"/>
    <n v="0"/>
    <n v="0"/>
    <n v="0"/>
    <n v="0"/>
    <n v="0"/>
    <n v="0"/>
    <n v="15321386220"/>
    <n v="0"/>
    <n v="0"/>
    <n v="0"/>
    <n v="0"/>
    <n v="0"/>
    <n v="0"/>
    <n v="15321386220"/>
  </r>
  <r>
    <x v="25"/>
    <x v="25"/>
    <s v="BP26001388"/>
    <s v="Implementación del programa mínimo vital de agua potable para los estratos 1 y 2 de Santiago de  Cali"/>
    <s v="BP260013881010201"/>
    <s v="Analizar la información técnica, jurídica y financiera del programa de minimo vital de agua potable aplicado a los suscriptores de estrato 1 y 2 de Santia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48"/>
    <s v="Pago del mínimo vital de agua potable a las empresas de serv"/>
    <n v="190000000"/>
    <n v="0"/>
    <n v="0"/>
    <n v="0"/>
    <n v="0"/>
    <n v="0"/>
    <n v="0"/>
    <n v="190000000"/>
    <n v="0"/>
    <n v="0"/>
    <n v="0"/>
    <n v="0"/>
    <n v="0"/>
    <n v="0"/>
    <n v="190000000"/>
  </r>
  <r>
    <x v="25"/>
    <x v="25"/>
    <s v="BP26001980"/>
    <s v="Fortalecimiento administrativo de 3 juntas administradoras de acueducto del corregimiento La Castilla de Santiago de  Cali"/>
    <s v="BP260019801010101"/>
    <s v="DOTAR EQUIPOS Y PERIFERICOS DE FACTURACION  PARA CONSUMO DE AGUA  EN EL ACUEDUCTO DE LA VEREDA LIMONES"/>
    <m/>
    <m/>
    <s v="2-302010101"/>
    <s v="Dotación y/o Adquisición de Maquinaria y Equipo"/>
    <x v="0"/>
    <s v="Vigencia actual"/>
    <n v="1104"/>
    <s v="0-1104"/>
    <s v="Otros ICLD (Ingresos Corrientes de Libre Destinanción)"/>
    <m/>
    <m/>
    <x v="1"/>
    <s v="Situado Fiscal"/>
    <n v="62"/>
    <s v="LA CASTILLA"/>
    <n v="42"/>
    <s v="CALI AMABLE Y SOSTENIBLE"/>
    <n v="4206"/>
    <s v="GESTIÓN EFICIENTE PARA LA PRESTACIÓN DE LOS SERVICIOS PÚBLIC"/>
    <n v="4206001"/>
    <s v="Servicios públicos domiciliarios y TIC"/>
    <x v="349"/>
    <s v="Sistemas de suministro de agua potable en el área rural cons"/>
    <n v="28900000"/>
    <n v="0"/>
    <n v="0"/>
    <n v="0"/>
    <n v="0"/>
    <n v="0"/>
    <n v="0"/>
    <n v="28900000"/>
    <n v="0"/>
    <n v="0"/>
    <n v="0"/>
    <n v="0"/>
    <n v="0"/>
    <n v="0"/>
    <n v="28900000"/>
  </r>
  <r>
    <x v="25"/>
    <x v="25"/>
    <s v="BP26001980"/>
    <s v="Fortalecimiento administrativo de 3 juntas administradoras de acueducto del corregimiento La Castilla de Santiago de  Cali"/>
    <s v="BP260019801010102"/>
    <s v="DOTAR MOBILIARIO SOPORTE AL EQUIPO DE FACTURACION  PARA CONSUMO DE AGUA  EN EL ACUEDUCTO DE LA VEREDA LIMONES"/>
    <m/>
    <m/>
    <s v="2-302010101"/>
    <s v="Dotación y/o Adquisición de Maquinaria y Equipo"/>
    <x v="0"/>
    <s v="Vigencia actual"/>
    <n v="1104"/>
    <s v="0-1104"/>
    <s v="Otros ICLD (Ingresos Corrientes de Libre Destinanción)"/>
    <m/>
    <m/>
    <x v="1"/>
    <s v="Situado Fiscal"/>
    <n v="62"/>
    <s v="LA CASTILLA"/>
    <n v="42"/>
    <s v="CALI AMABLE Y SOSTENIBLE"/>
    <n v="4206"/>
    <s v="GESTIÓN EFICIENTE PARA LA PRESTACIÓN DE LOS SERVICIOS PÚBLIC"/>
    <n v="4206001"/>
    <s v="Servicios públicos domiciliarios y TIC"/>
    <x v="349"/>
    <s v="Sistemas de suministro de agua potable en el área rural cons"/>
    <n v="1100000"/>
    <n v="0"/>
    <n v="0"/>
    <n v="0"/>
    <n v="0"/>
    <n v="0"/>
    <n v="0"/>
    <n v="1100000"/>
    <n v="0"/>
    <n v="0"/>
    <n v="0"/>
    <n v="0"/>
    <n v="0"/>
    <n v="0"/>
    <n v="1100000"/>
  </r>
  <r>
    <x v="25"/>
    <x v="25"/>
    <s v="BP26001980"/>
    <s v="Fortalecimiento administrativo de 3 juntas administradoras de acueducto del corregimiento La Castilla de Santiago de  Cali"/>
    <s v="BP260019801010103"/>
    <s v="DOTAR EQUIPOS Y PERIFERICOS DE FACTURACION  PARA CONSUMO DE AGUA  EN EL ACUEDUCTO DE LA VEREDA CABECERA LA CASTILLA"/>
    <m/>
    <m/>
    <s v="2-302010101"/>
    <s v="Dotación y/o Adquisición de Maquinaria y Equipo"/>
    <x v="0"/>
    <s v="Vigencia actual"/>
    <n v="1104"/>
    <s v="0-1104"/>
    <s v="Otros ICLD (Ingresos Corrientes de Libre Destinanción)"/>
    <m/>
    <m/>
    <x v="1"/>
    <s v="Situado Fiscal"/>
    <n v="62"/>
    <s v="LA CASTILLA"/>
    <n v="42"/>
    <s v="CALI AMABLE Y SOSTENIBLE"/>
    <n v="4206"/>
    <s v="GESTIÓN EFICIENTE PARA LA PRESTACIÓN DE LOS SERVICIOS PÚBLIC"/>
    <n v="4206001"/>
    <s v="Servicios públicos domiciliarios y TIC"/>
    <x v="349"/>
    <s v="Sistemas de suministro de agua potable en el área rural cons"/>
    <n v="28900000"/>
    <n v="0"/>
    <n v="0"/>
    <n v="0"/>
    <n v="0"/>
    <n v="0"/>
    <n v="0"/>
    <n v="28900000"/>
    <n v="0"/>
    <n v="0"/>
    <n v="0"/>
    <n v="0"/>
    <n v="0"/>
    <n v="0"/>
    <n v="28900000"/>
  </r>
  <r>
    <x v="25"/>
    <x v="25"/>
    <s v="BP26001980"/>
    <s v="Fortalecimiento administrativo de 3 juntas administradoras de acueducto del corregimiento La Castilla de Santiago de  Cali"/>
    <s v="BP260019801010104"/>
    <s v="DOTAR MOBILIARIO SOPORTE AL EQUIPO DE FACTURACION  PARA CONSUMO DE AGUA  EN EL ACUEDUCTO DE LA VEREDA CABECERA LA CASTILLA"/>
    <m/>
    <m/>
    <s v="2-302010101"/>
    <s v="Dotación y/o Adquisición de Maquinaria y Equipo"/>
    <x v="0"/>
    <s v="Vigencia actual"/>
    <n v="1104"/>
    <s v="0-1104"/>
    <s v="Otros ICLD (Ingresos Corrientes de Libre Destinanción)"/>
    <m/>
    <m/>
    <x v="1"/>
    <s v="Situado Fiscal"/>
    <n v="62"/>
    <s v="LA CASTILLA"/>
    <n v="42"/>
    <s v="CALI AMABLE Y SOSTENIBLE"/>
    <n v="4206"/>
    <s v="GESTIÓN EFICIENTE PARA LA PRESTACIÓN DE LOS SERVICIOS PÚBLIC"/>
    <n v="4206001"/>
    <s v="Servicios públicos domiciliarios y TIC"/>
    <x v="349"/>
    <s v="Sistemas de suministro de agua potable en el área rural cons"/>
    <n v="1100000"/>
    <n v="0"/>
    <n v="0"/>
    <n v="0"/>
    <n v="0"/>
    <n v="0"/>
    <n v="0"/>
    <n v="1100000"/>
    <n v="0"/>
    <n v="0"/>
    <n v="0"/>
    <n v="0"/>
    <n v="0"/>
    <n v="0"/>
    <n v="1100000"/>
  </r>
  <r>
    <x v="25"/>
    <x v="25"/>
    <s v="BP26001980"/>
    <s v="Fortalecimiento administrativo de 3 juntas administradoras de acueducto del corregimiento La Castilla de Santiago de  Cali"/>
    <s v="BP260019801010105"/>
    <s v="DOTAR EQUIPOS Y PERIFERICOS DE FACTURACION  PARA CONSUMO DE AGUA  EN EL ACUEDUCTO DE LA VEREDA LAS PALMAS"/>
    <m/>
    <m/>
    <s v="2-302010101"/>
    <s v="Dotación y/o Adquisición de Maquinaria y Equipo"/>
    <x v="0"/>
    <s v="Vigencia actual"/>
    <n v="1104"/>
    <s v="0-1104"/>
    <s v="Otros ICLD (Ingresos Corrientes de Libre Destinanción)"/>
    <m/>
    <m/>
    <x v="1"/>
    <s v="Situado Fiscal"/>
    <n v="62"/>
    <s v="LA CASTILLA"/>
    <n v="42"/>
    <s v="CALI AMABLE Y SOSTENIBLE"/>
    <n v="4206"/>
    <s v="GESTIÓN EFICIENTE PARA LA PRESTACIÓN DE LOS SERVICIOS PÚBLIC"/>
    <n v="4206001"/>
    <s v="Servicios públicos domiciliarios y TIC"/>
    <x v="349"/>
    <s v="Sistemas de suministro de agua potable en el área rural cons"/>
    <n v="30000000"/>
    <n v="0"/>
    <n v="0"/>
    <n v="0"/>
    <n v="0"/>
    <n v="0"/>
    <n v="0"/>
    <n v="30000000"/>
    <n v="0"/>
    <n v="0"/>
    <n v="0"/>
    <n v="0"/>
    <n v="0"/>
    <n v="0"/>
    <n v="30000000"/>
  </r>
  <r>
    <x v="25"/>
    <x v="25"/>
    <s v="BP26002360"/>
    <s v="Optimización del servicio de acueducto en la zona rural de Santiago de  Cali"/>
    <s v="BP260023601030101"/>
    <s v="Apoyar en el componente técnico, social y administrativo a las juntas administradoras en el manejo de los sistemas de acueduc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162112500"/>
    <n v="0"/>
    <n v="0"/>
    <n v="0"/>
    <n v="0"/>
    <n v="0"/>
    <n v="0"/>
    <n v="162112500"/>
    <n v="0"/>
    <n v="0"/>
    <n v="0"/>
    <n v="0"/>
    <n v="0"/>
    <n v="0"/>
    <n v="162112500"/>
  </r>
  <r>
    <x v="25"/>
    <x v="25"/>
    <s v="BP26002361"/>
    <s v="Optimización del servicio de alcantarillado y tratamiento de aguas residuales en la zona rural de Santiago de  Cali"/>
    <s v="BP260023611020102"/>
    <s v="Apoyar en el componente técnico y social a las juntas administradoras en el manejo de los sistemas de tratamiento de agua residual"/>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87894600"/>
    <n v="0"/>
    <n v="0"/>
    <n v="0"/>
    <n v="0"/>
    <n v="0"/>
    <n v="0"/>
    <n v="87894600"/>
    <n v="0"/>
    <n v="0"/>
    <n v="0"/>
    <n v="0"/>
    <n v="0"/>
    <n v="0"/>
    <n v="87894600"/>
  </r>
  <r>
    <x v="25"/>
    <x v="25"/>
    <s v="BP03046076"/>
    <s v="Construcción de las Obras para la Optimización de la Planta de Tratamiento de Aguas Residuales PTAR Cañaveralejo Cali, Valle Del Cauca, Occidente"/>
    <s v="BP030460761010103"/>
    <s v="Apoyar la supervisión a la Rehabilitación estructura sedimentadores en el marco de los convenios interadministrativos de uso de recurs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10153600"/>
    <n v="0"/>
    <n v="0"/>
    <n v="0"/>
    <n v="0"/>
    <n v="0"/>
    <n v="0"/>
    <n v="10153600"/>
    <n v="0"/>
    <n v="0"/>
    <n v="0"/>
    <n v="0"/>
    <n v="0"/>
    <n v="0"/>
    <n v="10153600"/>
  </r>
  <r>
    <x v="25"/>
    <x v="25"/>
    <s v="BP03046076"/>
    <s v="Construcción de las Obras para la Optimización de la Planta de Tratamiento de Aguas Residuales PTAR Cañaveralejo Cali, Valle Del Cauca, Occidente"/>
    <s v="BP030460761010805"/>
    <s v="Apoyar la supervisión a la Rehabilitación en área de digestión en el marco de los convenios interadministrativos de uso de recurs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10000000"/>
    <n v="0"/>
    <n v="0"/>
    <n v="0"/>
    <n v="0"/>
    <n v="0"/>
    <n v="0"/>
    <n v="10000000"/>
    <n v="0"/>
    <n v="0"/>
    <n v="0"/>
    <n v="0"/>
    <n v="0"/>
    <n v="0"/>
    <n v="10000000"/>
  </r>
  <r>
    <x v="25"/>
    <x v="25"/>
    <s v="BP03046076"/>
    <s v="Construcción de las Obras para la Optimización de la Planta de Tratamiento de Aguas Residuales PTAR Cañaveralejo Cali, Valle Del Cauca, Occidente"/>
    <s v="BP030460761021305"/>
    <s v="Apoyar la supervisión a la Reposición de equipos en Pretratamiento en el marco de los convenios interadministrativos de uso de recurs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10000000"/>
    <n v="0"/>
    <n v="0"/>
    <n v="0"/>
    <n v="0"/>
    <n v="0"/>
    <n v="0"/>
    <n v="10000000"/>
    <n v="0"/>
    <n v="0"/>
    <n v="0"/>
    <n v="0"/>
    <n v="0"/>
    <n v="0"/>
    <n v="10000000"/>
  </r>
  <r>
    <x v="25"/>
    <x v="25"/>
    <s v="BP26002248"/>
    <s v="Ampliación de los sistemas de tratamiento individual de aguas residuales domesticas en el corregimiento de Pichinde de Santiago de  Cali"/>
    <s v="BP260022481010101"/>
    <s v="Instalar los sistemas de tratamiento individual de aguas residuales domésticas"/>
    <m/>
    <m/>
    <s v="2-301010315"/>
    <s v="Alcantarillados y Redes"/>
    <x v="0"/>
    <s v="Vigencia actual"/>
    <n v="1104"/>
    <s v="0-1104"/>
    <s v="Otros ICLD (Ingresos Corrientes de Libre Destinanción)"/>
    <m/>
    <m/>
    <x v="1"/>
    <s v="Situado Fiscal"/>
    <n v="57"/>
    <s v="PICHINDE"/>
    <n v="42"/>
    <s v="CALI AMABLE Y SOSTENIBLE"/>
    <n v="4206"/>
    <s v="GESTIÓN EFICIENTE PARA LA PRESTACIÓN DE LOS SERVICIOS PÚBLIC"/>
    <n v="4206001"/>
    <s v="Servicios públicos domiciliarios y TIC"/>
    <x v="352"/>
    <s v="Plantas individuales de tratamiento de aguas residuales cons"/>
    <n v="172349745"/>
    <n v="0"/>
    <n v="0"/>
    <n v="0"/>
    <n v="0"/>
    <n v="0"/>
    <n v="0"/>
    <n v="172349745"/>
    <n v="0"/>
    <n v="0"/>
    <n v="0"/>
    <n v="0"/>
    <n v="0"/>
    <n v="0"/>
    <n v="172349745"/>
  </r>
  <r>
    <x v="25"/>
    <x v="25"/>
    <s v="BP26002248"/>
    <s v="Ampliación de los sistemas de tratamiento individual de aguas residuales domesticas en el corregimiento de Pichinde de Santiago de  Cali"/>
    <s v="BP260022481010102"/>
    <s v="Realizar asistencia técnica  a las juntas administradoras de acueducto y alcantarillado en los sistemas de remoción y tratamiento de aguas residuales domésticas"/>
    <m/>
    <m/>
    <s v="2-30503"/>
    <s v="Atención, Control y Organización Institucional para apoyo a la Gestión del Estado"/>
    <x v="0"/>
    <s v="Vigencia actual"/>
    <n v="1104"/>
    <s v="0-1104"/>
    <s v="Otros ICLD (Ingresos Corrientes de Libre Destinanción)"/>
    <m/>
    <m/>
    <x v="1"/>
    <s v="Situado Fiscal"/>
    <n v="57"/>
    <s v="PICHINDE"/>
    <n v="42"/>
    <s v="CALI AMABLE Y SOSTENIBLE"/>
    <n v="4206"/>
    <s v="GESTIÓN EFICIENTE PARA LA PRESTACIÓN DE LOS SERVICIOS PÚBLIC"/>
    <n v="4206001"/>
    <s v="Servicios públicos domiciliarios y TIC"/>
    <x v="352"/>
    <s v="Plantas individuales de tratamiento de aguas residuales cons"/>
    <n v="5500000"/>
    <n v="0"/>
    <n v="0"/>
    <n v="0"/>
    <n v="0"/>
    <n v="0"/>
    <n v="0"/>
    <n v="5500000"/>
    <n v="0"/>
    <n v="0"/>
    <n v="0"/>
    <n v="0"/>
    <n v="0"/>
    <n v="0"/>
    <n v="5500000"/>
  </r>
  <r>
    <x v="25"/>
    <x v="25"/>
    <s v="BP26001386"/>
    <s v="Fortalecimiento a la gestión del manejo adecuado de residuos sólidos y componentes del servicio público de aseo en santiago de Cali"/>
    <s v="BP260013861010102"/>
    <s v="Realizar la reubicación y mantenimiento de cestas de residuos sólidos de puntos críticos"/>
    <m/>
    <m/>
    <s v="2-301010311"/>
    <s v="Programas de Saneamiento Ambiental"/>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10000000"/>
    <n v="0"/>
    <n v="0"/>
    <n v="0"/>
    <n v="0"/>
    <n v="0"/>
    <n v="0"/>
    <n v="10000000"/>
    <n v="0"/>
    <n v="0"/>
    <n v="0"/>
    <n v="0"/>
    <n v="0"/>
    <n v="0"/>
    <n v="10000000"/>
  </r>
  <r>
    <x v="25"/>
    <x v="25"/>
    <s v="BP26001386"/>
    <s v="Fortalecimiento a la gestión del manejo adecuado de residuos sólidos y componentes del servicio público de aseo en santiago de Cali"/>
    <s v="BP260013861010103"/>
    <s v="Realizar seguimiento a los prestadores y operadores de los servicios públicos y de los sitios impactados por disposición inadecuada de residuos sólid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109200000"/>
    <n v="0"/>
    <n v="0"/>
    <n v="0"/>
    <n v="0"/>
    <n v="0"/>
    <n v="0"/>
    <n v="109200000"/>
    <n v="0"/>
    <n v="0"/>
    <n v="0"/>
    <n v="0"/>
    <n v="0"/>
    <n v="0"/>
    <n v="109200000"/>
  </r>
  <r>
    <x v="25"/>
    <x v="25"/>
    <s v="BP26001386"/>
    <s v="Fortalecimiento a la gestión del manejo adecuado de residuos sólidos y componentes del servicio público de aseo en santiago de Cali"/>
    <s v="BP260013861010104"/>
    <s v="Dotar elementos distintivos al Grupo de Supervisión del Servicio Público de Aseo"/>
    <m/>
    <m/>
    <s v="2-302010134"/>
    <s v="Adquisicion de Materiales y Suministros"/>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16500000"/>
    <n v="0"/>
    <n v="0"/>
    <n v="0"/>
    <n v="0"/>
    <n v="0"/>
    <n v="0"/>
    <n v="16500000"/>
    <n v="0"/>
    <n v="0"/>
    <n v="0"/>
    <n v="0"/>
    <n v="0"/>
    <n v="0"/>
    <n v="16500000"/>
  </r>
  <r>
    <x v="25"/>
    <x v="25"/>
    <s v="BP26001386"/>
    <s v="Fortalecimiento a la gestión del manejo adecuado de residuos sólidos y componentes del servicio público de aseo en santiago de Cali"/>
    <s v="BP260013861010105"/>
    <s v="Realizar la asistencia técnica para el manejo del sistema de información geografica (SIG) relacionada con puntos críticos y el servicio público de ase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39000000"/>
    <n v="0"/>
    <n v="0"/>
    <n v="0"/>
    <n v="0"/>
    <n v="0"/>
    <n v="0"/>
    <n v="39000000"/>
    <n v="0"/>
    <n v="0"/>
    <n v="0"/>
    <n v="0"/>
    <n v="0"/>
    <n v="0"/>
    <n v="39000000"/>
  </r>
  <r>
    <x v="25"/>
    <x v="25"/>
    <s v="BP26001386"/>
    <s v="Fortalecimiento a la gestión del manejo adecuado de residuos sólidos y componentes del servicio público de aseo en santiago de Cali"/>
    <s v="BP260013861010106"/>
    <s v="Adquirir Hardware y Software para el apoyo al programa de manejo de residuos sólidos y componentes del servicio publico de aseo"/>
    <m/>
    <m/>
    <s v="2-302010101"/>
    <s v="Dotación y/o Adquisición de Maquinaria y Equip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184000000"/>
    <n v="0"/>
    <n v="0"/>
    <n v="0"/>
    <n v="0"/>
    <n v="0"/>
    <n v="0"/>
    <n v="184000000"/>
    <n v="0"/>
    <n v="0"/>
    <n v="0"/>
    <n v="0"/>
    <n v="0"/>
    <n v="0"/>
    <n v="184000000"/>
  </r>
  <r>
    <x v="25"/>
    <x v="25"/>
    <s v="BP26001386"/>
    <s v="Fortalecimiento a la gestión del manejo adecuado de residuos sólidos y componentes del servicio público de aseo en santiago de Cali"/>
    <s v="BP260013861010107"/>
    <s v="Realizar el desplazamiento para el apoyo la supervisión técnica en los componentes del servicio público de aseo"/>
    <m/>
    <m/>
    <s v="2-302010133"/>
    <s v="Servicios de Transporte "/>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12500000"/>
    <n v="0"/>
    <n v="0"/>
    <n v="0"/>
    <n v="0"/>
    <n v="0"/>
    <n v="0"/>
    <n v="12500000"/>
    <n v="0"/>
    <n v="0"/>
    <n v="0"/>
    <n v="0"/>
    <n v="0"/>
    <n v="0"/>
    <n v="12500000"/>
  </r>
  <r>
    <x v="25"/>
    <x v="25"/>
    <s v="BP26001386"/>
    <s v="Fortalecimiento a la gestión del manejo adecuado de residuos sólidos y componentes del servicio público de aseo en santiago de Cali"/>
    <s v="BP260013861010108"/>
    <s v="Medir el impacto de los puntos de arrojo clandestino y críticos según parámetros y clasific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56700000"/>
    <n v="0"/>
    <n v="0"/>
    <n v="0"/>
    <n v="0"/>
    <n v="0"/>
    <n v="0"/>
    <n v="56700000"/>
    <n v="0"/>
    <n v="0"/>
    <n v="0"/>
    <n v="0"/>
    <n v="0"/>
    <n v="0"/>
    <n v="56700000"/>
  </r>
  <r>
    <x v="25"/>
    <x v="25"/>
    <s v="BP26001386"/>
    <s v="Fortalecimiento a la gestión del manejo adecuado de residuos sólidos y componentes del servicio público de aseo en santiago de Cali"/>
    <s v="BP260013861020102"/>
    <s v="Realizar seguimiento a los prestadores y operadores de los servicios públicos y de las áreas públicas impactadas sanitariamente"/>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75600000"/>
    <n v="0"/>
    <n v="0"/>
    <n v="0"/>
    <n v="0"/>
    <n v="0"/>
    <n v="0"/>
    <n v="75600000"/>
    <n v="0"/>
    <n v="0"/>
    <n v="0"/>
    <n v="0"/>
    <n v="0"/>
    <n v="0"/>
    <n v="75600000"/>
  </r>
  <r>
    <x v="25"/>
    <x v="25"/>
    <s v="BP26001386"/>
    <s v="Fortalecimiento a la gestión del manejo adecuado de residuos sólidos y componentes del servicio público de aseo en santiago de Cali"/>
    <s v="BP260013861030101"/>
    <s v="Realizar el apoyo técnico para la socialización y divulgación de las estrategias de IE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26562880"/>
    <n v="0"/>
    <n v="0"/>
    <n v="0"/>
    <n v="0"/>
    <n v="0"/>
    <n v="0"/>
    <n v="26562880"/>
    <n v="0"/>
    <n v="0"/>
    <n v="0"/>
    <n v="0"/>
    <n v="0"/>
    <n v="0"/>
    <n v="26562880"/>
  </r>
  <r>
    <x v="25"/>
    <x v="25"/>
    <s v="BP26001386"/>
    <s v="Fortalecimiento a la gestión del manejo adecuado de residuos sólidos y componentes del servicio público de aseo en santiago de Cali"/>
    <s v="BP260013861030102"/>
    <s v="Apoyar logisticamente la ejecución de las jornadas de sensibilización de la estrategia IEC"/>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20000000"/>
    <n v="0"/>
    <n v="0"/>
    <n v="0"/>
    <n v="0"/>
    <n v="0"/>
    <n v="0"/>
    <n v="20000000"/>
    <n v="0"/>
    <n v="0"/>
    <n v="0"/>
    <n v="0"/>
    <n v="0"/>
    <n v="0"/>
    <n v="20000000"/>
  </r>
  <r>
    <x v="25"/>
    <x v="25"/>
    <s v="BP26001450"/>
    <s v="Apoyo a la Gestión Integral de Residuos de Construcción y Demolición - RCD en Santiago de Cali"/>
    <s v="BP260014501010101"/>
    <s v="Apoyar la implementación del esquema de aprovechamiento de Residuos de Construcción y Demolición -RC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3"/>
    <s v="Estación de transferencia y tecnología de aprovechamiento pa"/>
    <n v="104400000"/>
    <n v="0"/>
    <n v="0"/>
    <n v="0"/>
    <n v="0"/>
    <n v="0"/>
    <n v="0"/>
    <n v="104400000"/>
    <n v="0"/>
    <n v="0"/>
    <n v="0"/>
    <n v="0"/>
    <n v="0"/>
    <n v="0"/>
    <n v="104400000"/>
  </r>
  <r>
    <x v="25"/>
    <x v="25"/>
    <s v="BP26001450"/>
    <s v="Apoyo a la Gestión Integral de Residuos de Construcción y Demolición - RCD en Santiago de Cali"/>
    <s v="BP260014501010102"/>
    <s v="Adquirir insumos que permitan la operación del sistema de aprovechamiento de residuos de construcción y demolición -RCD."/>
    <m/>
    <m/>
    <s v="2-302010134"/>
    <s v="Adquisicion de Materiales y Suministros"/>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3"/>
    <s v="Estación de transferencia y tecnología de aprovechamiento pa"/>
    <n v="112500000"/>
    <n v="0"/>
    <n v="0"/>
    <n v="0"/>
    <n v="0"/>
    <n v="0"/>
    <n v="0"/>
    <n v="112500000"/>
    <n v="0"/>
    <n v="0"/>
    <n v="0"/>
    <n v="0"/>
    <n v="0"/>
    <n v="0"/>
    <n v="112500000"/>
  </r>
  <r>
    <x v="25"/>
    <x v="25"/>
    <s v="BP26001450"/>
    <s v="Apoyo a la Gestión Integral de Residuos de Construcción y Demolición - RCD en Santiago de Cali"/>
    <s v="BP260014501010103"/>
    <s v="Capacitar los diferentes entes institucionales, privados y comunidad en general que participan en la gestión de los Residuos de Construcción y Demolición (RCD)."/>
    <m/>
    <m/>
    <s v="2-3030101"/>
    <s v="Capacitación Personal del Sector"/>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3"/>
    <s v="Estación de transferencia y tecnología de aprovechamiento pa"/>
    <n v="24112800"/>
    <n v="0"/>
    <n v="0"/>
    <n v="0"/>
    <n v="0"/>
    <n v="0"/>
    <n v="0"/>
    <n v="24112800"/>
    <n v="0"/>
    <n v="0"/>
    <n v="0"/>
    <n v="0"/>
    <n v="0"/>
    <n v="0"/>
    <n v="24112800"/>
  </r>
  <r>
    <x v="25"/>
    <x v="25"/>
    <s v="BP26001450"/>
    <s v="Apoyo a la Gestión Integral de Residuos de Construcción y Demolición - RCD en Santiago de Cali"/>
    <s v="BP260014501010104"/>
    <s v="Divulgar el esquema de aprovechamiento de los Residuos de Construcción y Demolición."/>
    <m/>
    <m/>
    <s v="2-30501"/>
    <s v="Asistencia técnica, divulgación y capacitación a funcionarios del Estado para apoyo a la Administrac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3"/>
    <s v="Estación de transferencia y tecnología de aprovechamiento pa"/>
    <n v="40446000"/>
    <n v="0"/>
    <n v="0"/>
    <n v="0"/>
    <n v="0"/>
    <n v="0"/>
    <n v="0"/>
    <n v="40446000"/>
    <n v="0"/>
    <n v="0"/>
    <n v="0"/>
    <n v="0"/>
    <n v="0"/>
    <n v="0"/>
    <n v="40446000"/>
  </r>
  <r>
    <x v="25"/>
    <x v="25"/>
    <s v="BP26001450"/>
    <s v="Apoyo a la Gestión Integral de Residuos de Construcción y Demolición - RCD en Santiago de Cali"/>
    <s v="BP260014501010105"/>
    <s v="Apoyar logísticamente las jornadas con  los actores responsables de la gestión integral de los Residuos de Construcción y Demolición (RC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3"/>
    <s v="Estación de transferencia y tecnología de aprovechamiento pa"/>
    <n v="5299324"/>
    <n v="0"/>
    <n v="0"/>
    <n v="0"/>
    <n v="0"/>
    <n v="0"/>
    <n v="0"/>
    <n v="5299324"/>
    <n v="0"/>
    <n v="0"/>
    <n v="0"/>
    <n v="0"/>
    <n v="0"/>
    <n v="0"/>
    <n v="5299324"/>
  </r>
  <r>
    <x v="25"/>
    <x v="25"/>
    <s v="BP26001450"/>
    <s v="Apoyo a la Gestión Integral de Residuos de Construcción y Demolición - RCD en Santiago de Cali"/>
    <s v="BP260014501020101"/>
    <s v="Realizar la gestión de Residuos de Construcción y Demolición -RCD."/>
    <m/>
    <m/>
    <s v="2-301010311"/>
    <s v="Programas de Saneamiento Ambiental"/>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3"/>
    <s v="Estación de transferencia y tecnología de aprovechamiento pa"/>
    <n v="1344713199"/>
    <n v="0"/>
    <n v="0"/>
    <n v="0"/>
    <n v="0"/>
    <n v="0"/>
    <n v="0"/>
    <n v="1344713199"/>
    <n v="0"/>
    <n v="0"/>
    <n v="0"/>
    <n v="0"/>
    <n v="0"/>
    <n v="0"/>
    <n v="1344713199"/>
  </r>
  <r>
    <x v="25"/>
    <x v="25"/>
    <s v="BP26001450"/>
    <s v="Apoyo a la Gestión Integral de Residuos de Construcción y Demolición - RCD en Santiago de Cali"/>
    <s v="BP260014501020102"/>
    <s v="Realizar el apoyo técnico a las actividades relacionadas con la gestión de los Residuos de Construcción y Demolición -RCD."/>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3"/>
    <s v="Estación de transferencia y tecnología de aprovechamiento pa"/>
    <n v="33000000"/>
    <n v="0"/>
    <n v="0"/>
    <n v="0"/>
    <n v="0"/>
    <n v="0"/>
    <n v="0"/>
    <n v="33000000"/>
    <n v="0"/>
    <n v="0"/>
    <n v="0"/>
    <n v="0"/>
    <n v="0"/>
    <n v="0"/>
    <n v="33000000"/>
  </r>
  <r>
    <x v="25"/>
    <x v="25"/>
    <s v="BP26001450"/>
    <s v="Apoyo a la Gestión Integral de Residuos de Construcción y Demolición - RCD en Santiago de Cali"/>
    <s v="BP260014501020104"/>
    <s v="Dotar elementos distintivos y de seguridad industrial"/>
    <m/>
    <m/>
    <s v="2-302010134"/>
    <s v="Adquisicion de Materiales y Suministros"/>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3"/>
    <s v="Estación de transferencia y tecnología de aprovechamiento pa"/>
    <n v="13444502"/>
    <n v="0"/>
    <n v="0"/>
    <n v="0"/>
    <n v="0"/>
    <n v="0"/>
    <n v="0"/>
    <n v="13444502"/>
    <n v="0"/>
    <n v="0"/>
    <n v="0"/>
    <n v="0"/>
    <n v="0"/>
    <n v="0"/>
    <n v="13444502"/>
  </r>
  <r>
    <x v="25"/>
    <x v="25"/>
    <s v="BP21048214"/>
    <s v="Implementación de la ruta selectiva con inclusión de recicladores de oficio formalizados en el Municipio de  Cali"/>
    <s v="BP210482141020104"/>
    <s v="Adquirir insumos para la implementación de la ruta selectiva"/>
    <m/>
    <m/>
    <s v="2-302010134"/>
    <s v="Adquisicion de Materiales y Suministros"/>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4"/>
    <s v="Ruta selectiva de aseo con inclusión de recicladores benefic"/>
    <n v="76434000"/>
    <n v="0"/>
    <n v="0"/>
    <n v="0"/>
    <n v="0"/>
    <n v="0"/>
    <n v="0"/>
    <n v="76434000"/>
    <n v="0"/>
    <n v="0"/>
    <n v="0"/>
    <n v="0"/>
    <n v="0"/>
    <n v="0"/>
    <n v="76434000"/>
  </r>
  <r>
    <x v="25"/>
    <x v="25"/>
    <s v="BP21048214"/>
    <s v="Implementación de la ruta selectiva con inclusión de recicladores de oficio formalizados en el Municipio de  Cali"/>
    <s v="BP210482141020110"/>
    <s v="Revisar las micro-rutas y cuadrillas establecidas en los territorios de implementación de la ruta selectiva."/>
    <m/>
    <m/>
    <s v="2-3040302"/>
    <s v="Asesorías para Levantamiento de información para procesamient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4"/>
    <s v="Ruta selectiva de aseo con inclusión de recicladores benefic"/>
    <n v="13500000"/>
    <n v="0"/>
    <n v="0"/>
    <n v="0"/>
    <n v="0"/>
    <n v="0"/>
    <n v="0"/>
    <n v="13500000"/>
    <n v="0"/>
    <n v="0"/>
    <n v="0"/>
    <n v="0"/>
    <n v="0"/>
    <n v="0"/>
    <n v="13500000"/>
  </r>
  <r>
    <x v="25"/>
    <x v="25"/>
    <s v="BP21048214"/>
    <s v="Implementación de la ruta selectiva con inclusión de recicladores de oficio formalizados en el Municipio de  Cali"/>
    <s v="BP210482141020117"/>
    <s v="Realizar seguimiento al proceso de fortalecimiento del vínculo asociativo para la formalización de la población de recicladores de ofici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4"/>
    <s v="Ruta selectiva de aseo con inclusión de recicladores benefic"/>
    <n v="28800000"/>
    <n v="0"/>
    <n v="0"/>
    <n v="0"/>
    <n v="0"/>
    <n v="0"/>
    <n v="0"/>
    <n v="28800000"/>
    <n v="0"/>
    <n v="0"/>
    <n v="0"/>
    <n v="0"/>
    <n v="0"/>
    <n v="0"/>
    <n v="28800000"/>
  </r>
  <r>
    <x v="25"/>
    <x v="25"/>
    <s v="BP21048214"/>
    <s v="Implementación de la ruta selectiva con inclusión de recicladores de oficio formalizados en el Municipio de  Cali"/>
    <s v="BP210482141020118"/>
    <s v="Realizar apoyo a las organizaciones de recicladores en el proceso de formalizacio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4"/>
    <s v="Ruta selectiva de aseo con inclusión de recicladores benefic"/>
    <n v="83000000"/>
    <n v="0"/>
    <n v="0"/>
    <n v="0"/>
    <n v="0"/>
    <n v="0"/>
    <n v="0"/>
    <n v="83000000"/>
    <n v="0"/>
    <n v="0"/>
    <n v="0"/>
    <n v="0"/>
    <n v="0"/>
    <n v="0"/>
    <n v="83000000"/>
  </r>
  <r>
    <x v="25"/>
    <x v="25"/>
    <s v="BP21048214"/>
    <s v="Implementación de la ruta selectiva con inclusión de recicladores de oficio formalizados en el Municipio de  Cali"/>
    <s v="BP210482141020120"/>
    <s v="Revisar el esquema operativo de la Estación de Clasificación y Aprovechamiento de residuos sólidos"/>
    <m/>
    <m/>
    <s v="2-3040302"/>
    <s v="Asesorías para Levantamiento de información para procesamient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4"/>
    <s v="Ruta selectiva de aseo con inclusión de recicladores benefic"/>
    <n v="19600000"/>
    <n v="0"/>
    <n v="0"/>
    <n v="0"/>
    <n v="0"/>
    <n v="0"/>
    <n v="0"/>
    <n v="19600000"/>
    <n v="0"/>
    <n v="0"/>
    <n v="0"/>
    <n v="0"/>
    <n v="0"/>
    <n v="0"/>
    <n v="19600000"/>
  </r>
  <r>
    <x v="25"/>
    <x v="25"/>
    <s v="BP26001385"/>
    <s v="Control del impacto ambiental del Antiguo Vertedero de Navarro en Santiago de Cali"/>
    <s v="BP260013851010105"/>
    <s v="REALIZAR EL APOYO A LA SUPERVISION DE LA OPERACIÓN DE LA PLANTA DE TRATAMIENTO DE LIXIVIAD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5"/>
    <s v="Volumen de lixiviados del antiguo sitio de disposición final"/>
    <n v="67523820"/>
    <n v="0"/>
    <n v="0"/>
    <n v="0"/>
    <n v="0"/>
    <n v="0"/>
    <n v="0"/>
    <n v="67523820"/>
    <n v="0"/>
    <n v="0"/>
    <n v="0"/>
    <n v="0"/>
    <n v="0"/>
    <n v="0"/>
    <n v="67523820"/>
  </r>
  <r>
    <x v="25"/>
    <x v="25"/>
    <s v="BP26001387"/>
    <s v="Implementación de alternativas de manejo y aprovechamiento de residuos sólidos orgánicos en área urbana y rural fase I en Santiago de  Cali"/>
    <s v="BP260013871010101"/>
    <s v="Consolidar la base de datos de los sectores grandes generadores de  de  residuos sólidos orgánic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6"/>
    <s v="Sistema de aprovechamiento de residuos sólidos orgánicos de"/>
    <n v="4500000"/>
    <n v="0"/>
    <n v="0"/>
    <n v="0"/>
    <n v="0"/>
    <n v="0"/>
    <n v="0"/>
    <n v="4500000"/>
    <n v="0"/>
    <n v="0"/>
    <n v="0"/>
    <n v="0"/>
    <n v="0"/>
    <n v="0"/>
    <n v="4500000"/>
  </r>
  <r>
    <x v="25"/>
    <x v="25"/>
    <s v="BP26001387"/>
    <s v="Implementación de alternativas de manejo y aprovechamiento de residuos sólidos orgánicos en área urbana y rural fase I en Santiago de  Cali"/>
    <s v="BP260013871010102"/>
    <s v="Apoyar tecnicamente la implementación del sistema de gestión integral de residuos sólidos en grandes generadores de residuos orgánic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6"/>
    <s v="Sistema de aprovechamiento de residuos sólidos orgánicos de"/>
    <n v="14500000"/>
    <n v="0"/>
    <n v="0"/>
    <n v="0"/>
    <n v="0"/>
    <n v="0"/>
    <n v="0"/>
    <n v="14500000"/>
    <n v="0"/>
    <n v="0"/>
    <n v="0"/>
    <n v="0"/>
    <n v="0"/>
    <n v="0"/>
    <n v="14500000"/>
  </r>
  <r>
    <x v="25"/>
    <x v="25"/>
    <s v="BP26001387"/>
    <s v="Implementación de alternativas de manejo y aprovechamiento de residuos sólidos orgánicos en área urbana y rural fase I en Santiago de  Cali"/>
    <s v="BP260013871010104"/>
    <s v="Realizar iniciativas de aprovechamiento de residuos orgánicos en instituciones educativas pública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6"/>
    <s v="Sistema de aprovechamiento de residuos sólidos orgánicos de"/>
    <n v="13000000"/>
    <n v="0"/>
    <n v="0"/>
    <n v="0"/>
    <n v="0"/>
    <n v="0"/>
    <n v="0"/>
    <n v="13000000"/>
    <n v="0"/>
    <n v="0"/>
    <n v="0"/>
    <n v="0"/>
    <n v="0"/>
    <n v="0"/>
    <n v="13000000"/>
  </r>
  <r>
    <x v="25"/>
    <x v="25"/>
    <s v="BP26001387"/>
    <s v="Implementación de alternativas de manejo y aprovechamiento de residuos sólidos orgánicos en área urbana y rural fase I en Santiago de  Cali"/>
    <s v="BP260013871010107"/>
    <s v="Apoyar el proceso de aprovechamiento de los residuos sólidos orgánicos generados en las plazas de mercado y sus entornos"/>
    <m/>
    <m/>
    <s v="2-301010311"/>
    <s v="Programas de Saneamiento Ambiental"/>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6"/>
    <s v="Sistema de aprovechamiento de residuos sólidos orgánicos de"/>
    <n v="5500000"/>
    <n v="0"/>
    <n v="0"/>
    <n v="0"/>
    <n v="0"/>
    <n v="0"/>
    <n v="0"/>
    <n v="5500000"/>
    <n v="0"/>
    <n v="0"/>
    <n v="0"/>
    <n v="0"/>
    <n v="0"/>
    <n v="0"/>
    <n v="5500000"/>
  </r>
  <r>
    <x v="25"/>
    <x v="25"/>
    <s v="BP26001387"/>
    <s v="Implementación de alternativas de manejo y aprovechamiento de residuos sólidos orgánicos en área urbana y rural fase I en Santiago de  Cali"/>
    <s v="BP260013871010202"/>
    <s v="Diseñar la estrategia sobre el manejo y aprovechamiento de residuos orgánicos en el área rural de Santiago de Cali."/>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6"/>
    <s v="Sistema de aprovechamiento de residuos sólidos orgánicos de"/>
    <n v="24000000"/>
    <n v="0"/>
    <n v="0"/>
    <n v="0"/>
    <n v="0"/>
    <n v="0"/>
    <n v="0"/>
    <n v="24000000"/>
    <n v="0"/>
    <n v="0"/>
    <n v="0"/>
    <n v="0"/>
    <n v="0"/>
    <n v="0"/>
    <n v="24000000"/>
  </r>
  <r>
    <x v="25"/>
    <x v="25"/>
    <s v="BP26002276"/>
    <s v="Fortalecimiento del Esquema de Aprovechamiento de Residuos Sólidos Sintéticos con inclusión de recicladores de oficio en Santiago de  Cali"/>
    <s v="BP260022761010101"/>
    <s v="Realizar apoyo técnico en el fortalecimiento del esquema de aprovechamiento de residuos sólidos domiciliari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7"/>
    <s v="Esquemas de aprovechamiento de residuos sólidos domiciliario"/>
    <n v="64910000"/>
    <n v="0"/>
    <n v="0"/>
    <n v="0"/>
    <n v="0"/>
    <n v="0"/>
    <n v="0"/>
    <n v="64910000"/>
    <n v="0"/>
    <n v="0"/>
    <n v="0"/>
    <n v="0"/>
    <n v="0"/>
    <n v="0"/>
    <n v="64910000"/>
  </r>
  <r>
    <x v="25"/>
    <x v="25"/>
    <s v="BP26002276"/>
    <s v="Fortalecimiento del Esquema de Aprovechamiento de Residuos Sólidos Sintéticos con inclusión de recicladores de oficio en Santiago de  Cali"/>
    <s v="BP260022761010102"/>
    <s v="Apoyar la supervisión de la implementación de los sistemas de gestión integral de residuos sólidos en los sectores estratégicos."/>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7"/>
    <s v="Esquemas de aprovechamiento de residuos sólidos domiciliario"/>
    <n v="45200000"/>
    <n v="0"/>
    <n v="0"/>
    <n v="0"/>
    <n v="0"/>
    <n v="0"/>
    <n v="0"/>
    <n v="45200000"/>
    <n v="0"/>
    <n v="0"/>
    <n v="0"/>
    <n v="0"/>
    <n v="0"/>
    <n v="0"/>
    <n v="45200000"/>
  </r>
  <r>
    <x v="25"/>
    <x v="25"/>
    <s v="BP26002276"/>
    <s v="Fortalecimiento del Esquema de Aprovechamiento de Residuos Sólidos Sintéticos con inclusión de recicladores de oficio en Santiago de  Cali"/>
    <s v="BP260022761010103"/>
    <s v="Realizar el desplazamiento para jornadas de fortalecimiento del esquema de aprovechamiento"/>
    <m/>
    <m/>
    <s v="2-302010133"/>
    <s v="Servicios de Transporte "/>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7"/>
    <s v="Esquemas de aprovechamiento de residuos sólidos domiciliario"/>
    <n v="58500000"/>
    <n v="0"/>
    <n v="0"/>
    <n v="0"/>
    <n v="0"/>
    <n v="0"/>
    <n v="0"/>
    <n v="58500000"/>
    <n v="0"/>
    <n v="0"/>
    <n v="0"/>
    <n v="0"/>
    <n v="0"/>
    <n v="0"/>
    <n v="58500000"/>
  </r>
  <r>
    <x v="25"/>
    <x v="25"/>
    <s v="BP26002276"/>
    <s v="Fortalecimiento del Esquema de Aprovechamiento de Residuos Sólidos Sintéticos con inclusión de recicladores de oficio en Santiago de  Cali"/>
    <s v="BP260022761010104"/>
    <s v="Apoyar logisticamente las jornadas de fortalecimiento del esquema de aprovechamien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7"/>
    <s v="Esquemas de aprovechamiento de residuos sólidos domiciliario"/>
    <n v="30252900"/>
    <n v="0"/>
    <n v="0"/>
    <n v="0"/>
    <n v="0"/>
    <n v="0"/>
    <n v="0"/>
    <n v="30252900"/>
    <n v="0"/>
    <n v="0"/>
    <n v="0"/>
    <n v="0"/>
    <n v="0"/>
    <n v="0"/>
    <n v="30252900"/>
  </r>
  <r>
    <x v="25"/>
    <x v="25"/>
    <s v="BP26002276"/>
    <s v="Fortalecimiento del Esquema de Aprovechamiento de Residuos Sólidos Sintéticos con inclusión de recicladores de oficio en Santiago de  Cali"/>
    <s v="BP260022761010105"/>
    <s v="Proponer el modelo económico que sustenta al esquema de aprovechamien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7"/>
    <s v="Esquemas de aprovechamiento de residuos sólidos domiciliario"/>
    <n v="53900000"/>
    <n v="0"/>
    <n v="0"/>
    <n v="0"/>
    <n v="0"/>
    <n v="0"/>
    <n v="0"/>
    <n v="53900000"/>
    <n v="0"/>
    <n v="0"/>
    <n v="0"/>
    <n v="0"/>
    <n v="0"/>
    <n v="0"/>
    <n v="53900000"/>
  </r>
  <r>
    <x v="25"/>
    <x v="25"/>
    <s v="BP26002276"/>
    <s v="Fortalecimiento del Esquema de Aprovechamiento de Residuos Sólidos Sintéticos con inclusión de recicladores de oficio en Santiago de  Cali"/>
    <s v="BP260022761020101"/>
    <s v="Realizar seguimiento a las organizaciones de recicladores de oficio en el proceso formalización"/>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7"/>
    <s v="Esquemas de aprovechamiento de residuos sólidos domiciliario"/>
    <n v="75600000"/>
    <n v="0"/>
    <n v="0"/>
    <n v="0"/>
    <n v="0"/>
    <n v="0"/>
    <n v="0"/>
    <n v="75600000"/>
    <n v="0"/>
    <n v="0"/>
    <n v="0"/>
    <n v="0"/>
    <n v="0"/>
    <n v="0"/>
    <n v="75600000"/>
  </r>
  <r>
    <x v="25"/>
    <x v="25"/>
    <s v="BP26002276"/>
    <s v="Fortalecimiento del Esquema de Aprovechamiento de Residuos Sólidos Sintéticos con inclusión de recicladores de oficio en Santiago de  Cali"/>
    <s v="BP260022761020102"/>
    <s v="Actualizar la información de la población de recicladores de oficio activa en la labor de aprovechamient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7"/>
    <s v="Esquemas de aprovechamiento de residuos sólidos domiciliario"/>
    <n v="49600000"/>
    <n v="0"/>
    <n v="0"/>
    <n v="0"/>
    <n v="0"/>
    <n v="0"/>
    <n v="0"/>
    <n v="49600000"/>
    <n v="0"/>
    <n v="0"/>
    <n v="0"/>
    <n v="0"/>
    <n v="0"/>
    <n v="0"/>
    <n v="49600000"/>
  </r>
  <r>
    <x v="25"/>
    <x v="25"/>
    <s v="BP26002276"/>
    <s v="Fortalecimiento del Esquema de Aprovechamiento de Residuos Sólidos Sintéticos con inclusión de recicladores de oficio en Santiago de  Cali"/>
    <s v="BP260022761020103"/>
    <s v="Revisar los avances en el cumplimiento del Decreto 0507 de 2017 en el componente técnico."/>
    <m/>
    <m/>
    <s v="2-30503"/>
    <s v="Atención, Control y Organización Institucional para apoyo a la Gestión del Estado"/>
    <x v="0"/>
    <s v="Vigencia actual"/>
    <n v="1104"/>
    <s v="0-1104"/>
    <s v="Otros ICLD (Ingresos Corrientes de Libre Destinanción)"/>
    <m/>
    <m/>
    <x v="0"/>
    <s v="Organismo"/>
    <n v="99"/>
    <s v="MUNICIPIO DE CALI"/>
    <n v="42"/>
    <s v="CALI AMABLE Y SOSTENIBLE"/>
    <n v="4206"/>
    <s v="GESTIÓN EFICIENTE PARA LA PRESTACIÓN DE LOS SERVICIOS PÚBLIC"/>
    <n v="4206002"/>
    <s v="Gestión integral de residuos sólidos."/>
    <x v="357"/>
    <s v="Esquemas de aprovechamiento de residuos sólidos domiciliario"/>
    <n v="31800000"/>
    <n v="0"/>
    <n v="0"/>
    <n v="0"/>
    <n v="0"/>
    <n v="0"/>
    <n v="0"/>
    <n v="31800000"/>
    <n v="0"/>
    <n v="0"/>
    <n v="0"/>
    <n v="0"/>
    <n v="0"/>
    <n v="0"/>
    <n v="31800000"/>
  </r>
  <r>
    <x v="25"/>
    <x v="25"/>
    <s v="BP22048212"/>
    <s v="Mejoramiento del sistema de alumbrado público en el Municipio Santiago de  Cali"/>
    <s v="BP220482121020101"/>
    <s v="Realizar pago de expansiones e inversiones en cambio gradual a luz blanca del sistema alumbrado público."/>
    <m/>
    <m/>
    <s v="2-302020107"/>
    <s v="Servicios Públicos Energia"/>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2218321750"/>
    <n v="0"/>
    <n v="0"/>
    <n v="0"/>
    <n v="0"/>
    <n v="0"/>
    <n v="0"/>
    <n v="2218321750"/>
    <n v="0"/>
    <n v="0"/>
    <n v="0"/>
    <n v="0"/>
    <n v="0"/>
    <n v="0"/>
    <n v="2218321750"/>
  </r>
  <r>
    <x v="25"/>
    <x v="25"/>
    <s v="BP22048212"/>
    <s v="Mejoramiento del sistema de alumbrado público en el Municipio Santiago de  Cali"/>
    <s v="BP220482121030101"/>
    <s v="Apoyar la supervisión administrativa del Convenio Interadministrativo para la prestación del servicio de Alumbrado Público"/>
    <m/>
    <m/>
    <s v="2-30503"/>
    <s v="Atención, Control y Organización Institucional para apoyo a la Gestión del Estado"/>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180144000"/>
    <n v="0"/>
    <n v="0"/>
    <n v="0"/>
    <n v="0"/>
    <n v="0"/>
    <n v="0"/>
    <n v="180144000"/>
    <n v="0"/>
    <n v="0"/>
    <n v="0"/>
    <n v="0"/>
    <n v="0"/>
    <n v="0"/>
    <n v="180144000"/>
  </r>
  <r>
    <x v="25"/>
    <x v="25"/>
    <s v="BP22048212"/>
    <s v="Mejoramiento del sistema de alumbrado público en el Municipio Santiago de  Cali"/>
    <s v="BP220482121030102"/>
    <s v="Apoyar la supervisión financiera del Convenio Interadministrativo para la prestación del servicio de Alumbrado Público."/>
    <m/>
    <m/>
    <s v="2-30503"/>
    <s v="Atención, Control y Organización Institucional para apoyo a la Gestión del Estado"/>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84240000"/>
    <n v="0"/>
    <n v="0"/>
    <n v="0"/>
    <n v="0"/>
    <n v="0"/>
    <n v="0"/>
    <n v="84240000"/>
    <n v="0"/>
    <n v="0"/>
    <n v="0"/>
    <n v="0"/>
    <n v="0"/>
    <n v="0"/>
    <n v="84240000"/>
  </r>
  <r>
    <x v="25"/>
    <x v="25"/>
    <s v="BP22048212"/>
    <s v="Mejoramiento del sistema de alumbrado público en el Municipio Santiago de  Cali"/>
    <s v="BP220482121030104"/>
    <s v="Apoyar la supervisión fiduciaria, bancaria y  presupuestal   del Convenio Interadministrativo para la prestación del servicio de Alumbrado Público."/>
    <m/>
    <m/>
    <s v="2-30503"/>
    <s v="Atención, Control y Organización Institucional para apoyo a la Gestión del Estado"/>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60912000"/>
    <n v="0"/>
    <n v="0"/>
    <n v="0"/>
    <n v="0"/>
    <n v="0"/>
    <n v="0"/>
    <n v="60912000"/>
    <n v="0"/>
    <n v="0"/>
    <n v="0"/>
    <n v="0"/>
    <n v="0"/>
    <n v="0"/>
    <n v="60912000"/>
  </r>
  <r>
    <x v="25"/>
    <x v="25"/>
    <s v="BP22048212"/>
    <s v="Mejoramiento del sistema de alumbrado público en el Municipio Santiago de  Cali"/>
    <s v="BP220482121030105"/>
    <s v="Apoyar la supervisión jurídica del Convenio Interadministrativo para la prestación del servicio de Alumbrado Público."/>
    <m/>
    <m/>
    <s v="2-30503"/>
    <s v="Atención, Control y Organización Institucional para apoyo a la Gestión del Estado"/>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142560000"/>
    <n v="0"/>
    <n v="0"/>
    <n v="0"/>
    <n v="0"/>
    <n v="0"/>
    <n v="0"/>
    <n v="142560000"/>
    <n v="0"/>
    <n v="0"/>
    <n v="0"/>
    <n v="0"/>
    <n v="0"/>
    <n v="0"/>
    <n v="142560000"/>
  </r>
  <r>
    <x v="25"/>
    <x v="25"/>
    <s v="BP22048212"/>
    <s v="Mejoramiento del sistema de alumbrado público en el Municipio Santiago de  Cali"/>
    <s v="BP220482121030106"/>
    <s v="Apoyar la Supervisión en el alcance técnico  especializado en el cálculo de tarifas para el suministro de energía, control y seguimiento de la iluminación de proyectos asociados al MIO y Megaobras."/>
    <m/>
    <m/>
    <s v="2-30503"/>
    <s v="Atención, Control y Organización Institucional para apoyo a la Gestión del Estado"/>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71280000"/>
    <n v="0"/>
    <n v="0"/>
    <n v="0"/>
    <n v="0"/>
    <n v="0"/>
    <n v="0"/>
    <n v="71280000"/>
    <n v="0"/>
    <n v="0"/>
    <n v="0"/>
    <n v="0"/>
    <n v="0"/>
    <n v="0"/>
    <n v="71280000"/>
  </r>
  <r>
    <x v="25"/>
    <x v="25"/>
    <s v="BP22048212"/>
    <s v="Mejoramiento del sistema de alumbrado público en el Municipio Santiago de  Cali"/>
    <s v="BP220482121030109"/>
    <s v="Apoyar la supervisión técnica general conforme al RETILAP en relación control y seguimiento de la iluminación de los proyectos especiales."/>
    <m/>
    <m/>
    <s v="2-30503"/>
    <s v="Atención, Control y Organización Institucional para apoyo a la Gestión del Estado"/>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84240000"/>
    <n v="0"/>
    <n v="0"/>
    <n v="0"/>
    <n v="0"/>
    <n v="0"/>
    <n v="0"/>
    <n v="84240000"/>
    <n v="0"/>
    <n v="0"/>
    <n v="0"/>
    <n v="0"/>
    <n v="0"/>
    <n v="0"/>
    <n v="84240000"/>
  </r>
  <r>
    <x v="25"/>
    <x v="25"/>
    <s v="BP22048212"/>
    <s v="Mejoramiento del sistema de alumbrado público en el Municipio Santiago de  Cali"/>
    <s v="BP220482121030110"/>
    <s v="Apoyar la supervisión en el alcance técnico de revisión de podas de árboles  y mantenimiento al Sistema de Alumbrado Público."/>
    <m/>
    <m/>
    <s v="2-30503"/>
    <s v="Atención, Control y Organización Institucional para apoyo a la Gestión del Estado"/>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69984000"/>
    <n v="0"/>
    <n v="0"/>
    <n v="0"/>
    <n v="0"/>
    <n v="0"/>
    <n v="0"/>
    <n v="69984000"/>
    <n v="0"/>
    <n v="0"/>
    <n v="0"/>
    <n v="0"/>
    <n v="0"/>
    <n v="0"/>
    <n v="69984000"/>
  </r>
  <r>
    <x v="25"/>
    <x v="25"/>
    <s v="BP22048212"/>
    <s v="Mejoramiento del sistema de alumbrado público en el Municipio Santiago de  Cali"/>
    <s v="BP220482121030111"/>
    <s v="Apoyar en la coordinación y seguimiento a las solicitudes de la comunidad realizadas en los territorios de Cali progresa contigo."/>
    <m/>
    <m/>
    <s v="2-30503"/>
    <s v="Atención, Control y Organización Institucional para apoyo a la Gestión del Estado"/>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68688000"/>
    <n v="0"/>
    <n v="0"/>
    <n v="0"/>
    <n v="0"/>
    <n v="0"/>
    <n v="0"/>
    <n v="68688000"/>
    <n v="0"/>
    <n v="0"/>
    <n v="0"/>
    <n v="0"/>
    <n v="0"/>
    <n v="0"/>
    <n v="68688000"/>
  </r>
  <r>
    <x v="25"/>
    <x v="25"/>
    <s v="BP22048212"/>
    <s v="Mejoramiento del sistema de alumbrado público en el Municipio Santiago de  Cali"/>
    <s v="BP220482121030112"/>
    <s v="Apoyar la supervisión en el alcance técnico y del Convenio Interadministrativo para la prestación del servicio de Alumbrado Publico."/>
    <m/>
    <m/>
    <s v="2-30503"/>
    <s v="Atención, Control y Organización Institucional para apoyo a la Gestión del Estado"/>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548208000"/>
    <n v="0"/>
    <n v="0"/>
    <n v="0"/>
    <n v="0"/>
    <n v="0"/>
    <n v="0"/>
    <n v="548208000"/>
    <n v="0"/>
    <n v="0"/>
    <n v="0"/>
    <n v="0"/>
    <n v="0"/>
    <n v="0"/>
    <n v="548208000"/>
  </r>
  <r>
    <x v="25"/>
    <x v="25"/>
    <s v="BP22048212"/>
    <s v="Mejoramiento del sistema de alumbrado público en el Municipio Santiago de  Cali"/>
    <s v="BP220482121030115"/>
    <s v="Realizar el desplazamiento para el apoyo a la supervisión del Convenio interadministrativo para la prestación del servicio de Alumbrado Público."/>
    <m/>
    <m/>
    <s v="2-302010133"/>
    <s v="Servicios de Transporte "/>
    <x v="0"/>
    <s v="Vigencia actual"/>
    <n v="1214"/>
    <s v="0-1214"/>
    <s v="alumbrado público"/>
    <m/>
    <m/>
    <x v="0"/>
    <s v="Organismo"/>
    <n v="99"/>
    <s v="MUNICIPIO DE CALI"/>
    <n v="42"/>
    <s v="CALI AMABLE Y SOSTENIBLE"/>
    <n v="4203"/>
    <s v="VIVIENDO MEJOR Y DISFRUTANDO MÁS A CALI"/>
    <n v="4203001"/>
    <s v="Construyendo entornos para la vida"/>
    <x v="358"/>
    <s v="Cambio gradual a luz blanca del sistema de alumbrado público"/>
    <n v="579094250"/>
    <n v="0"/>
    <n v="0"/>
    <n v="0"/>
    <n v="0"/>
    <n v="0"/>
    <n v="0"/>
    <n v="579094250"/>
    <n v="0"/>
    <n v="0"/>
    <n v="0"/>
    <n v="0"/>
    <n v="0"/>
    <n v="0"/>
    <n v="579094250"/>
  </r>
  <r>
    <x v="25"/>
    <x v="25"/>
    <s v="BP22048212"/>
    <s v="Mejoramiento del sistema de alumbrado público en el Municipio Santiago de  Cali"/>
    <s v="BP220482121010101"/>
    <s v="Realizar pago suministro de energía del sistema de alumbrado público del Municipio de Santiago de Cali"/>
    <m/>
    <m/>
    <s v="2-302020107"/>
    <s v="Servicios Públicos Energia"/>
    <x v="0"/>
    <s v="Vigencia actual"/>
    <n v="1281"/>
    <s v="0-1281"/>
    <s v="alumb publico EMCALI "/>
    <m/>
    <m/>
    <x v="0"/>
    <s v="Organismo"/>
    <n v="99"/>
    <s v="MUNICIPIO DE CALI"/>
    <n v="42"/>
    <s v="CALI AMABLE Y SOSTENIBLE"/>
    <n v="4203"/>
    <s v="VIVIENDO MEJOR Y DISFRUTANDO MÁS A CALI"/>
    <n v="4203001"/>
    <s v="Construyendo entornos para la vida"/>
    <x v="358"/>
    <s v="Cambio gradual a luz blanca del sistema de alumbrado público"/>
    <n v="60961104850"/>
    <n v="0"/>
    <n v="0"/>
    <n v="0"/>
    <n v="0"/>
    <n v="0"/>
    <n v="0"/>
    <n v="60961104850"/>
    <n v="0"/>
    <n v="0"/>
    <n v="0"/>
    <n v="0"/>
    <n v="0"/>
    <n v="0"/>
    <n v="60961104850"/>
  </r>
  <r>
    <x v="25"/>
    <x v="25"/>
    <s v="BP22048212"/>
    <s v="Mejoramiento del sistema de alumbrado público en el Municipio Santiago de  Cali"/>
    <s v="BP220482121010102"/>
    <s v="Realizar pago facturación y recaudo del Impuesto sistema de alumbrado público del Municipio de Santiago de Cali"/>
    <m/>
    <m/>
    <s v="2-302020107"/>
    <s v="Servicios Públicos Energia"/>
    <x v="0"/>
    <s v="Vigencia actual"/>
    <n v="1281"/>
    <s v="0-1281"/>
    <s v="alumb publico EMCALI "/>
    <m/>
    <m/>
    <x v="0"/>
    <s v="Organismo"/>
    <n v="99"/>
    <s v="MUNICIPIO DE CALI"/>
    <n v="42"/>
    <s v="CALI AMABLE Y SOSTENIBLE"/>
    <n v="4203"/>
    <s v="VIVIENDO MEJOR Y DISFRUTANDO MÁS A CALI"/>
    <n v="4203001"/>
    <s v="Construyendo entornos para la vida"/>
    <x v="358"/>
    <s v="Cambio gradual a luz blanca del sistema de alumbrado público"/>
    <n v="6039164449"/>
    <n v="0"/>
    <n v="0"/>
    <n v="0"/>
    <n v="0"/>
    <n v="0"/>
    <n v="0"/>
    <n v="6039164449"/>
    <n v="0"/>
    <n v="0"/>
    <n v="0"/>
    <n v="0"/>
    <n v="0"/>
    <n v="0"/>
    <n v="6039164449"/>
  </r>
  <r>
    <x v="25"/>
    <x v="25"/>
    <s v="BP22048212"/>
    <s v="Mejoramiento del sistema de alumbrado público en el Municipio Santiago de  Cali"/>
    <s v="BP220482121010103"/>
    <s v="Realizar pago alquiler de infraestructura de Emcali para el sistema de alumbrado público del Municipio de Santiago de Cali"/>
    <m/>
    <m/>
    <s v="2-302020107"/>
    <s v="Servicios Públicos Energia"/>
    <x v="0"/>
    <s v="Vigencia actual"/>
    <n v="1281"/>
    <s v="0-1281"/>
    <s v="alumb publico EMCALI "/>
    <m/>
    <m/>
    <x v="0"/>
    <s v="Organismo"/>
    <n v="99"/>
    <s v="MUNICIPIO DE CALI"/>
    <n v="42"/>
    <s v="CALI AMABLE Y SOSTENIBLE"/>
    <n v="4203"/>
    <s v="VIVIENDO MEJOR Y DISFRUTANDO MÁS A CALI"/>
    <n v="4203001"/>
    <s v="Construyendo entornos para la vida"/>
    <x v="358"/>
    <s v="Cambio gradual a luz blanca del sistema de alumbrado público"/>
    <n v="3078896163"/>
    <n v="0"/>
    <n v="0"/>
    <n v="0"/>
    <n v="0"/>
    <n v="0"/>
    <n v="0"/>
    <n v="3078896163"/>
    <n v="0"/>
    <n v="0"/>
    <n v="0"/>
    <n v="0"/>
    <n v="0"/>
    <n v="0"/>
    <n v="3078896163"/>
  </r>
  <r>
    <x v="25"/>
    <x v="25"/>
    <s v="BP22048212"/>
    <s v="Mejoramiento del sistema de alumbrado público en el Municipio Santiago de  Cali"/>
    <s v="BP220482121010104"/>
    <s v="Realizar pago administración, operación y mantenimiento del Sistema de Alumbrado Público del Municipio de Santiago de Cali"/>
    <m/>
    <m/>
    <s v="2-302020107"/>
    <s v="Servicios Públicos Energia"/>
    <x v="0"/>
    <s v="Vigencia actual"/>
    <n v="1281"/>
    <s v="0-1281"/>
    <s v="alumb publico EMCALI "/>
    <m/>
    <m/>
    <x v="0"/>
    <s v="Organismo"/>
    <n v="99"/>
    <s v="MUNICIPIO DE CALI"/>
    <n v="42"/>
    <s v="CALI AMABLE Y SOSTENIBLE"/>
    <n v="4203"/>
    <s v="VIVIENDO MEJOR Y DISFRUTANDO MÁS A CALI"/>
    <n v="4203001"/>
    <s v="Construyendo entornos para la vida"/>
    <x v="358"/>
    <s v="Cambio gradual a luz blanca del sistema de alumbrado público"/>
    <n v="32429717146"/>
    <n v="0"/>
    <n v="0"/>
    <n v="0"/>
    <n v="0"/>
    <n v="0"/>
    <n v="0"/>
    <n v="32429717146"/>
    <n v="0"/>
    <n v="0"/>
    <n v="0"/>
    <n v="0"/>
    <n v="0"/>
    <n v="0"/>
    <n v="32429717146"/>
  </r>
  <r>
    <x v="25"/>
    <x v="25"/>
    <s v="BP22048212"/>
    <s v="Mejoramiento del sistema de alumbrado público en el Municipio Santiago de  Cali"/>
    <s v="BP220482121020102"/>
    <s v="Realizar pago de expansiones e inversiones en cambio gradual a luz blanca del sistema alumbrado público."/>
    <m/>
    <m/>
    <s v="2-302020107"/>
    <s v="Servicios Públicos Energia"/>
    <x v="0"/>
    <s v="Vigencia actual"/>
    <n v="1281"/>
    <s v="0-1281"/>
    <s v="alumb publico EMCALI "/>
    <m/>
    <m/>
    <x v="0"/>
    <s v="Organismo"/>
    <n v="99"/>
    <s v="MUNICIPIO DE CALI"/>
    <n v="42"/>
    <s v="CALI AMABLE Y SOSTENIBLE"/>
    <n v="4203"/>
    <s v="VIVIENDO MEJOR Y DISFRUTANDO MÁS A CALI"/>
    <n v="4203001"/>
    <s v="Construyendo entornos para la vida"/>
    <x v="358"/>
    <s v="Cambio gradual a luz blanca del sistema de alumbrado público"/>
    <n v="14535702392"/>
    <n v="0"/>
    <n v="0"/>
    <n v="0"/>
    <n v="0"/>
    <n v="0"/>
    <n v="0"/>
    <n v="14535702392"/>
    <n v="0"/>
    <n v="0"/>
    <n v="0"/>
    <n v="0"/>
    <n v="0"/>
    <n v="0"/>
    <n v="14535702392"/>
  </r>
  <r>
    <x v="25"/>
    <x v="25"/>
    <s v="BP22048213"/>
    <s v="Mejoramiento de la Iluminación de los Bienes de Interés Cultural en el Municipio de Santiago de  Cali"/>
    <s v="BP220482131010101"/>
    <s v="Realizar el pago de las facturas del servicio de energía de monumentos, fuentes y  sitios de interés cultural y patrimonial"/>
    <m/>
    <m/>
    <s v="2-302020107"/>
    <s v="Servicios Públicos Energia"/>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438483937"/>
    <n v="0"/>
    <n v="0"/>
    <n v="0"/>
    <n v="0"/>
    <n v="0"/>
    <n v="0"/>
    <n v="438483937"/>
    <n v="0"/>
    <n v="0"/>
    <n v="0"/>
    <n v="0"/>
    <n v="0"/>
    <n v="0"/>
    <n v="438483937"/>
  </r>
  <r>
    <x v="25"/>
    <x v="25"/>
    <s v="BP22048213"/>
    <s v="Mejoramiento de la Iluminación de los Bienes de Interés Cultural en el Municipio de Santiago de  Cali"/>
    <s v="BP220482131010102"/>
    <s v="Realizar la iluminación de los bienes inmuebles de interés patrimonial y cultural de Santiago de Cali que requieran intervención"/>
    <m/>
    <m/>
    <s v="2-302020107"/>
    <s v="Servicios Públicos Energia"/>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77450108"/>
    <n v="0"/>
    <n v="0"/>
    <n v="0"/>
    <n v="0"/>
    <n v="0"/>
    <n v="0"/>
    <n v="77450108"/>
    <n v="0"/>
    <n v="0"/>
    <n v="0"/>
    <n v="0"/>
    <n v="0"/>
    <n v="0"/>
    <n v="77450108"/>
  </r>
  <r>
    <x v="25"/>
    <x v="25"/>
    <s v="BP22048213"/>
    <s v="Mejoramiento de la Iluminación de los Bienes de Interés Cultural en el Municipio de Santiago de  Cali"/>
    <s v="BP220482131010104"/>
    <s v="Realizar iluminación de los monumentos"/>
    <m/>
    <m/>
    <s v="2-302020107"/>
    <s v="Servicios Públicos Energia"/>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71914580"/>
    <n v="0"/>
    <n v="0"/>
    <n v="0"/>
    <n v="0"/>
    <n v="0"/>
    <n v="0"/>
    <n v="71914580"/>
    <n v="0"/>
    <n v="0"/>
    <n v="0"/>
    <n v="0"/>
    <n v="0"/>
    <n v="0"/>
    <n v="71914580"/>
  </r>
  <r>
    <x v="25"/>
    <x v="25"/>
    <s v="BP22048213"/>
    <s v="Mejoramiento de la Iluminación de los Bienes de Interés Cultural en el Municipio de Santiago de  Cali"/>
    <s v="BP220482131010106"/>
    <s v="Elaborar el diseño de iluminación de los bienes de interés patrimonial y cultural"/>
    <m/>
    <m/>
    <s v="2-3040301"/>
    <s v="Diseños para Levantamiento de información para procesamiento"/>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41015205"/>
    <n v="0"/>
    <n v="0"/>
    <n v="0"/>
    <n v="0"/>
    <n v="0"/>
    <n v="0"/>
    <n v="41015205"/>
    <n v="0"/>
    <n v="0"/>
    <n v="0"/>
    <n v="0"/>
    <n v="0"/>
    <n v="0"/>
    <n v="41015205"/>
  </r>
  <r>
    <x v="25"/>
    <x v="25"/>
    <s v="BP22048213"/>
    <s v="Mejoramiento de la Iluminación de los Bienes de Interés Cultural en el Municipio de Santiago de  Cali"/>
    <s v="BP220482131010114"/>
    <s v="Realizar la interventoría de las actividades del alumbrado ornamental"/>
    <m/>
    <m/>
    <s v="2-3040403"/>
    <s v="Interventoria y Control de Calidad propia del Sector"/>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17969144"/>
    <n v="0"/>
    <n v="0"/>
    <n v="0"/>
    <n v="0"/>
    <n v="0"/>
    <n v="0"/>
    <n v="17969144"/>
    <n v="0"/>
    <n v="0"/>
    <n v="0"/>
    <n v="0"/>
    <n v="0"/>
    <n v="0"/>
    <n v="17969144"/>
  </r>
  <r>
    <x v="25"/>
    <x v="25"/>
    <s v="BP22048213"/>
    <s v="Mejoramiento de la Iluminación de los Bienes de Interés Cultural en el Municipio de Santiago de  Cali"/>
    <s v="BP220482131020101"/>
    <s v="Apoyar técnicamente el proyecto de iluminación de los bienes de interés patrimonial, cultural y alumbrado navideño"/>
    <m/>
    <m/>
    <s v="2-30503"/>
    <s v="Atención, Control y Organización Institucional para apoyo a la Gestión del Estado"/>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365472000"/>
    <n v="0"/>
    <n v="0"/>
    <n v="0"/>
    <n v="0"/>
    <n v="0"/>
    <n v="0"/>
    <n v="365472000"/>
    <n v="0"/>
    <n v="0"/>
    <n v="0"/>
    <n v="0"/>
    <n v="0"/>
    <n v="0"/>
    <n v="365472000"/>
  </r>
  <r>
    <x v="25"/>
    <x v="25"/>
    <s v="BP22048213"/>
    <s v="Mejoramiento de la Iluminación de los Bienes de Interés Cultural en el Municipio de Santiago de  Cali"/>
    <s v="BP220482131020102"/>
    <s v="Apoyar técnicamente de forma especializada el proyecto de iluminación de los bienes de interés patrimonial, cultural y alumbrado navideño"/>
    <m/>
    <m/>
    <s v="2-30503"/>
    <s v="Atención, Control y Organización Institucional para apoyo a la Gestión del Estado"/>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50544000"/>
    <n v="0"/>
    <n v="0"/>
    <n v="0"/>
    <n v="0"/>
    <n v="0"/>
    <n v="0"/>
    <n v="50544000"/>
    <n v="0"/>
    <n v="0"/>
    <n v="0"/>
    <n v="0"/>
    <n v="0"/>
    <n v="0"/>
    <n v="50544000"/>
  </r>
  <r>
    <x v="25"/>
    <x v="25"/>
    <s v="BP22048213"/>
    <s v="Mejoramiento de la Iluminación de los Bienes de Interés Cultural en el Municipio de Santiago de  Cali"/>
    <s v="BP220482131020103"/>
    <s v="Apoyar la gestión en el alcance técnico al proyecto de iluminación de los bienes de interés patrimonial, cultural  y alumbrado navideño"/>
    <m/>
    <m/>
    <s v="2-30503"/>
    <s v="Atención, Control y Organización Institucional para apoyo a la Gestión del Estado"/>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69984000"/>
    <n v="0"/>
    <n v="0"/>
    <n v="0"/>
    <n v="0"/>
    <n v="0"/>
    <n v="0"/>
    <n v="69984000"/>
    <n v="0"/>
    <n v="0"/>
    <n v="0"/>
    <n v="0"/>
    <n v="0"/>
    <n v="0"/>
    <n v="69984000"/>
  </r>
  <r>
    <x v="25"/>
    <x v="25"/>
    <s v="BP22048213"/>
    <s v="Mejoramiento de la Iluminación de los Bienes de Interés Cultural en el Municipio de Santiago de  Cali"/>
    <s v="BP220482131020104"/>
    <s v="Apoyar administrativamente el proyecto de iluminación de los bienes de interés patrimonial, cultural y alumbrado navideño"/>
    <m/>
    <m/>
    <s v="2-30503"/>
    <s v="Atención, Control y Organización Institucional para apoyo a la Gestión del Estado"/>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45360000"/>
    <n v="0"/>
    <n v="0"/>
    <n v="0"/>
    <n v="0"/>
    <n v="0"/>
    <n v="0"/>
    <n v="45360000"/>
    <n v="0"/>
    <n v="0"/>
    <n v="0"/>
    <n v="0"/>
    <n v="0"/>
    <n v="0"/>
    <n v="45360000"/>
  </r>
  <r>
    <x v="25"/>
    <x v="25"/>
    <s v="BP22048213"/>
    <s v="Mejoramiento de la Iluminación de los Bienes de Interés Cultural en el Municipio de Santiago de  Cali"/>
    <s v="BP220482131020105"/>
    <s v="Apoyar financieramente el proyecto de iluminación de los bienes de interés patrimonial, cultural y alumbrado navideño"/>
    <m/>
    <m/>
    <s v="2-30503"/>
    <s v="Atención, Control y Organización Institucional para apoyo a la Gestión del Estado"/>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60912000"/>
    <n v="0"/>
    <n v="0"/>
    <n v="0"/>
    <n v="0"/>
    <n v="0"/>
    <n v="0"/>
    <n v="60912000"/>
    <n v="0"/>
    <n v="0"/>
    <n v="0"/>
    <n v="0"/>
    <n v="0"/>
    <n v="0"/>
    <n v="60912000"/>
  </r>
  <r>
    <x v="25"/>
    <x v="25"/>
    <s v="BP22048213"/>
    <s v="Mejoramiento de la Iluminación de los Bienes de Interés Cultural en el Municipio de Santiago de  Cali"/>
    <s v="BP220482131020106"/>
    <s v="Realizar mantenimiento de iluminación a los bienes de interés patrimonial y cultural"/>
    <m/>
    <m/>
    <s v="2-301010305"/>
    <s v="Rehabilitación de Infraestructura ya Existente"/>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800000000"/>
    <n v="0"/>
    <n v="0"/>
    <n v="0"/>
    <n v="0"/>
    <n v="0"/>
    <n v="0"/>
    <n v="800000000"/>
    <n v="0"/>
    <n v="0"/>
    <n v="0"/>
    <n v="0"/>
    <n v="0"/>
    <n v="0"/>
    <n v="800000000"/>
  </r>
  <r>
    <x v="25"/>
    <x v="25"/>
    <s v="BP22048213"/>
    <s v="Mejoramiento de la Iluminación de los Bienes de Interés Cultural en el Municipio de Santiago de  Cali"/>
    <s v="BP220482131030101"/>
    <s v="Elaborar el diseño del alumbrado navideño"/>
    <m/>
    <m/>
    <s v="2-3040301"/>
    <s v="Diseños para Levantamiento de información para procesamiento"/>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472499994"/>
    <n v="0"/>
    <n v="0"/>
    <n v="0"/>
    <n v="0"/>
    <n v="0"/>
    <n v="0"/>
    <n v="472499994"/>
    <n v="0"/>
    <n v="0"/>
    <n v="0"/>
    <n v="0"/>
    <n v="0"/>
    <n v="0"/>
    <n v="472499994"/>
  </r>
  <r>
    <x v="25"/>
    <x v="25"/>
    <s v="BP22048213"/>
    <s v="Mejoramiento de la Iluminación de los Bienes de Interés Cultural en el Municipio de Santiago de  Cali"/>
    <s v="BP220482131030102"/>
    <s v="Realizar la construcción, montaje y desmontaje de los elementos del alumbrado navideño"/>
    <m/>
    <m/>
    <s v="2-30503"/>
    <s v="Atención, Control y Organización Institucional para apoyo a la Gestión del Estado"/>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6581655990"/>
    <n v="0"/>
    <n v="0"/>
    <n v="0"/>
    <n v="0"/>
    <n v="0"/>
    <n v="0"/>
    <n v="6581655990"/>
    <n v="0"/>
    <n v="0"/>
    <n v="0"/>
    <n v="0"/>
    <n v="0"/>
    <n v="0"/>
    <n v="6581655990"/>
  </r>
  <r>
    <x v="25"/>
    <x v="25"/>
    <s v="BP22048213"/>
    <s v="Mejoramiento de la Iluminación de los Bienes de Interés Cultural en el Municipio de Santiago de  Cali"/>
    <s v="BP220482131030103"/>
    <s v="Realizar show tecnológico  del alumbrado navideño"/>
    <m/>
    <m/>
    <s v="2-302020107"/>
    <s v="Servicios Públicos Energia"/>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2000152000"/>
    <n v="0"/>
    <n v="0"/>
    <n v="0"/>
    <n v="0"/>
    <n v="0"/>
    <n v="0"/>
    <n v="2000152000"/>
    <n v="0"/>
    <n v="0"/>
    <n v="0"/>
    <n v="0"/>
    <n v="0"/>
    <n v="0"/>
    <n v="2000152000"/>
  </r>
  <r>
    <x v="25"/>
    <x v="25"/>
    <s v="BP22048213"/>
    <s v="Mejoramiento de la Iluminación de los Bienes de Interés Cultural en el Municipio de Santiago de  Cali"/>
    <s v="BP220482131030104"/>
    <s v="Apoyar la logística necesaria durante el funcionamiento del alumbrado navideño"/>
    <m/>
    <m/>
    <s v="2-30503"/>
    <s v="Atención, Control y Organización Institucional para apoyo a la Gestión del Estado"/>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1300025668"/>
    <n v="0"/>
    <n v="0"/>
    <n v="0"/>
    <n v="0"/>
    <n v="0"/>
    <n v="0"/>
    <n v="1300025668"/>
    <n v="0"/>
    <n v="0"/>
    <n v="0"/>
    <n v="0"/>
    <n v="0"/>
    <n v="0"/>
    <n v="1300025668"/>
  </r>
  <r>
    <x v="25"/>
    <x v="25"/>
    <s v="BP22048213"/>
    <s v="Mejoramiento de la Iluminación de los Bienes de Interés Cultural en el Municipio de Santiago de  Cali"/>
    <s v="BP220482131030109"/>
    <s v="Realizar la interventoría de las actividades del alumbrado navideño"/>
    <m/>
    <m/>
    <s v="2-3040403"/>
    <s v="Interventoria y Control de Calidad propia del Sector"/>
    <x v="0"/>
    <s v="Vigencia actual"/>
    <n v="1282"/>
    <s v="0-1282"/>
    <s v="alumb Acdo 357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783296374"/>
    <n v="0"/>
    <n v="0"/>
    <n v="0"/>
    <n v="0"/>
    <n v="0"/>
    <n v="0"/>
    <n v="783296374"/>
    <n v="0"/>
    <n v="0"/>
    <n v="0"/>
    <n v="0"/>
    <n v="0"/>
    <n v="0"/>
    <n v="783296374"/>
  </r>
  <r>
    <x v="25"/>
    <x v="25"/>
    <s v="BP22048212"/>
    <s v="Mejoramiento del sistema de alumbrado público en el Municipio Santiago de  Cali"/>
    <s v="BP220482121020103"/>
    <s v="Realizar pago de expansiones e inversiones en cambio gradual a luz blanca del sistema alumbrado público."/>
    <m/>
    <m/>
    <s v="2-302020107"/>
    <s v="Servicios Públicos Energia"/>
    <x v="0"/>
    <s v="Vigencia actual"/>
    <n v="1286"/>
    <s v="0-1286"/>
    <s v="alumb publico Liq Directa"/>
    <m/>
    <m/>
    <x v="0"/>
    <s v="Organismo"/>
    <n v="99"/>
    <s v="MUNICIPIO DE CALI"/>
    <n v="42"/>
    <s v="CALI AMABLE Y SOSTENIBLE"/>
    <n v="4203"/>
    <s v="VIVIENDO MEJOR Y DISFRUTANDO MÁS A CALI"/>
    <n v="4203001"/>
    <s v="Construyendo entornos para la vida"/>
    <x v="358"/>
    <s v="Cambio gradual a luz blanca del sistema de alumbrado público"/>
    <n v="1544198000"/>
    <n v="0"/>
    <n v="0"/>
    <n v="0"/>
    <n v="0"/>
    <n v="0"/>
    <n v="0"/>
    <n v="1544198000"/>
    <n v="0"/>
    <n v="0"/>
    <n v="0"/>
    <n v="0"/>
    <n v="0"/>
    <n v="0"/>
    <n v="1544198000"/>
  </r>
  <r>
    <x v="25"/>
    <x v="25"/>
    <s v="BP26001389"/>
    <s v="Subsidio de servicios públicos domiciliarios de acueducto, alcantarillado y aseo para los estratos 1,2 y 3 en Santiago de  Cali"/>
    <s v="BP260013891010101"/>
    <s v="Realizar el pago de las cuentas de cobro correspondientes a los Subsidios otorgados en el Servicio Público Domiciliario de aseo"/>
    <m/>
    <m/>
    <s v="2-306020303"/>
    <s v="Servicios Publicos Domiciliarios-ase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3998668217"/>
    <n v="0"/>
    <n v="0"/>
    <n v="0"/>
    <n v="0"/>
    <n v="0"/>
    <n v="0"/>
    <n v="3998668217"/>
    <n v="0"/>
    <n v="0"/>
    <n v="0"/>
    <n v="0"/>
    <n v="0"/>
    <n v="0"/>
    <n v="3998668217"/>
  </r>
  <r>
    <x v="25"/>
    <x v="25"/>
    <s v="BP26001389"/>
    <s v="Subsidio de servicios públicos domiciliarios de acueducto, alcantarillado y aseo para los estratos 1,2 y 3 en Santiago de  Cali"/>
    <s v="BP260013891020101"/>
    <s v="Realizar el pago de las cuentas de cobro correspondientes a los Subsidios otorgados en el Servicio Público Domiciliario de alcantarillado"/>
    <m/>
    <m/>
    <s v="2-306020302"/>
    <s v="Servicios Publicos Domiciliarios-alcantarillad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4596623863"/>
    <n v="0"/>
    <n v="0"/>
    <n v="0"/>
    <n v="0"/>
    <n v="0"/>
    <n v="0"/>
    <n v="4596623863"/>
    <n v="0"/>
    <n v="0"/>
    <n v="0"/>
    <n v="0"/>
    <n v="0"/>
    <n v="0"/>
    <n v="4596623863"/>
  </r>
  <r>
    <x v="25"/>
    <x v="25"/>
    <s v="BP26001389"/>
    <s v="Subsidio de servicios públicos domiciliarios de acueducto, alcantarillado y aseo para los estratos 1,2 y 3 en Santiago de  Cali"/>
    <s v="BP260013891030101"/>
    <s v="Realizar el pago de las cuentas de cobro correspondientes a los Subsidios otorgados en el Servicio Público Domiciliario de acueducto"/>
    <m/>
    <m/>
    <s v="2-306020301"/>
    <s v="Servicios Publicos Domiciliarios-acueduct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6881901679"/>
    <n v="0"/>
    <n v="0"/>
    <n v="0"/>
    <n v="0"/>
    <n v="0"/>
    <n v="0"/>
    <n v="6881901679"/>
    <n v="0"/>
    <n v="0"/>
    <n v="0"/>
    <n v="0"/>
    <n v="0"/>
    <n v="0"/>
    <n v="6881901679"/>
  </r>
  <r>
    <x v="25"/>
    <x v="25"/>
    <s v="BP26002360"/>
    <s v="Optimización del servicio de acueducto en la zona rural de Santiago de  Cali"/>
    <s v="BP260023601010102"/>
    <s v="Diseñar sistema de acueducto y PTAP Altos del Rosario"/>
    <m/>
    <m/>
    <s v="2-3040203"/>
    <s v="Preinversion en diseño acueduct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243945000"/>
    <n v="0"/>
    <n v="0"/>
    <n v="0"/>
    <n v="0"/>
    <n v="0"/>
    <n v="0"/>
    <n v="243945000"/>
    <n v="0"/>
    <n v="0"/>
    <n v="0"/>
    <n v="0"/>
    <n v="0"/>
    <n v="0"/>
    <n v="243945000"/>
  </r>
  <r>
    <x v="25"/>
    <x v="25"/>
    <s v="BP26002360"/>
    <s v="Optimización del servicio de acueducto en la zona rural de Santiago de  Cali"/>
    <s v="BP260023601010103"/>
    <s v="Diseñar bocatoma y trazado de línea de conducción de Andes Ventiaderos"/>
    <m/>
    <m/>
    <s v="2-3040203"/>
    <s v="Preinversion en diseño acueduct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195295000"/>
    <n v="0"/>
    <n v="0"/>
    <n v="0"/>
    <n v="0"/>
    <n v="0"/>
    <n v="0"/>
    <n v="195295000"/>
    <n v="0"/>
    <n v="0"/>
    <n v="0"/>
    <n v="0"/>
    <n v="0"/>
    <n v="0"/>
    <n v="195295000"/>
  </r>
  <r>
    <x v="25"/>
    <x v="25"/>
    <s v="BP26002360"/>
    <s v="Optimización del servicio de acueducto en la zona rural de Santiago de  Cali"/>
    <s v="BP260023601010105"/>
    <s v="Realizar interventoría a los diseños y estudios de acueducto."/>
    <m/>
    <m/>
    <s v="2-3040404"/>
    <s v="Interventoria para Acueduct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221000000"/>
    <n v="0"/>
    <n v="0"/>
    <n v="0"/>
    <n v="0"/>
    <n v="0"/>
    <n v="0"/>
    <n v="221000000"/>
    <n v="0"/>
    <n v="0"/>
    <n v="0"/>
    <n v="0"/>
    <n v="0"/>
    <n v="0"/>
    <n v="221000000"/>
  </r>
  <r>
    <x v="25"/>
    <x v="25"/>
    <s v="BP26002360"/>
    <s v="Optimización del servicio de acueducto en la zona rural de Santiago de  Cali"/>
    <s v="BP260023601010204"/>
    <s v="Construir sistemas de potabilización compactos en las comunidades, Diamante-Soledad-Cedral, Palomar y El Peón."/>
    <m/>
    <m/>
    <s v="2-301010113"/>
    <s v="Acueductos y Planta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254562376"/>
    <n v="0"/>
    <n v="0"/>
    <n v="0"/>
    <n v="0"/>
    <n v="0"/>
    <n v="0"/>
    <n v="254562376"/>
    <n v="0"/>
    <n v="0"/>
    <n v="0"/>
    <n v="0"/>
    <n v="0"/>
    <n v="0"/>
    <n v="254562376"/>
  </r>
  <r>
    <x v="25"/>
    <x v="25"/>
    <s v="BP26002360"/>
    <s v="Optimización del servicio de acueducto en la zona rural de Santiago de  Cali"/>
    <s v="BP260023601010205"/>
    <s v="Construir tanque de almacenamiento Las Palmas, corregimiento La Castilla"/>
    <m/>
    <m/>
    <s v="2-301010113"/>
    <s v="Acueductos y Planta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297442734"/>
    <n v="0"/>
    <n v="0"/>
    <n v="0"/>
    <n v="0"/>
    <n v="0"/>
    <n v="0"/>
    <n v="297442734"/>
    <n v="0"/>
    <n v="0"/>
    <n v="0"/>
    <n v="0"/>
    <n v="0"/>
    <n v="0"/>
    <n v="297442734"/>
  </r>
  <r>
    <x v="25"/>
    <x v="25"/>
    <s v="BP26002360"/>
    <s v="Optimización del servicio de acueducto en la zona rural de Santiago de  Cali"/>
    <s v="BP260023601010206"/>
    <s v="Realizar interventoría a las obras de construcción de PTAP y redes en la zona rural de Cali"/>
    <m/>
    <m/>
    <s v="2-3040404"/>
    <s v="Interventoria para Acueduct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984556493"/>
    <n v="0"/>
    <n v="0"/>
    <n v="0"/>
    <n v="0"/>
    <n v="0"/>
    <n v="0"/>
    <n v="984556493"/>
    <n v="0"/>
    <n v="0"/>
    <n v="0"/>
    <n v="0"/>
    <n v="0"/>
    <n v="0"/>
    <n v="984556493"/>
  </r>
  <r>
    <x v="25"/>
    <x v="25"/>
    <s v="BP26002360"/>
    <s v="Optimización del servicio de acueducto en la zona rural de Santiago de  Cali"/>
    <s v="BP260023601010207"/>
    <s v="Construir acueducto Los Limones"/>
    <m/>
    <m/>
    <s v="2-301010113"/>
    <s v="Acueductos y Planta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812445774"/>
    <n v="0"/>
    <n v="0"/>
    <n v="0"/>
    <n v="0"/>
    <n v="0"/>
    <n v="0"/>
    <n v="812445774"/>
    <n v="0"/>
    <n v="0"/>
    <n v="0"/>
    <n v="0"/>
    <n v="0"/>
    <n v="0"/>
    <n v="812445774"/>
  </r>
  <r>
    <x v="25"/>
    <x v="25"/>
    <s v="BP26002360"/>
    <s v="Optimización del servicio de acueducto en la zona rural de Santiago de  Cali"/>
    <s v="BP260023601010208"/>
    <s v="Construir acueducto Gorgona La Castilla"/>
    <m/>
    <m/>
    <s v="2-301010113"/>
    <s v="Acueductos y Planta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583118883"/>
    <n v="0"/>
    <n v="0"/>
    <n v="0"/>
    <n v="0"/>
    <n v="0"/>
    <n v="0"/>
    <n v="583118883"/>
    <n v="0"/>
    <n v="0"/>
    <n v="0"/>
    <n v="0"/>
    <n v="0"/>
    <n v="0"/>
    <n v="583118883"/>
  </r>
  <r>
    <x v="25"/>
    <x v="25"/>
    <s v="BP26002360"/>
    <s v="Optimización del servicio de acueducto en la zona rural de Santiago de  Cali"/>
    <s v="BP260023601020101"/>
    <s v="Realizar interventoría a las obras de rehabilitacion de acueductos en la zona rural"/>
    <m/>
    <m/>
    <s v="2-3040404"/>
    <s v="Interventoria para Acueduct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665890817"/>
    <n v="0"/>
    <n v="0"/>
    <n v="0"/>
    <n v="0"/>
    <n v="0"/>
    <n v="0"/>
    <n v="665890817"/>
    <n v="0"/>
    <n v="0"/>
    <n v="0"/>
    <n v="0"/>
    <n v="0"/>
    <n v="0"/>
    <n v="665890817"/>
  </r>
  <r>
    <x v="25"/>
    <x v="25"/>
    <s v="BP26002360"/>
    <s v="Optimización del servicio de acueducto en la zona rural de Santiago de  Cali"/>
    <s v="BP260023601020102"/>
    <s v="Realizar toma de muestras para mapa de riesgos en la zona rural de Santiago de Cali."/>
    <m/>
    <m/>
    <s v="2-3040203"/>
    <s v="Preinversion en diseño acueduct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213030000"/>
    <n v="0"/>
    <n v="0"/>
    <n v="0"/>
    <n v="0"/>
    <n v="0"/>
    <n v="0"/>
    <n v="213030000"/>
    <n v="0"/>
    <n v="0"/>
    <n v="0"/>
    <n v="0"/>
    <n v="0"/>
    <n v="0"/>
    <n v="213030000"/>
  </r>
  <r>
    <x v="25"/>
    <x v="25"/>
    <s v="BP26002360"/>
    <s v="Optimización del servicio de acueducto en la zona rural de Santiago de  Cali"/>
    <s v="BP260023601020103"/>
    <s v="Instalar sistema de monitoreo de 9 parametros de calidad de agua PTAPS Carbonero, La Soledad Y La Sirena"/>
    <m/>
    <m/>
    <s v="2-301010313"/>
    <s v="Acueductos y Planta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1849836800"/>
    <n v="0"/>
    <n v="0"/>
    <n v="0"/>
    <n v="0"/>
    <n v="0"/>
    <n v="0"/>
    <n v="1849836800"/>
    <n v="0"/>
    <n v="0"/>
    <n v="0"/>
    <n v="0"/>
    <n v="0"/>
    <n v="0"/>
    <n v="1849836800"/>
  </r>
  <r>
    <x v="25"/>
    <x v="25"/>
    <s v="BP26002360"/>
    <s v="Optimización del servicio de acueducto en la zona rural de Santiago de  Cali"/>
    <s v="BP260023601020104"/>
    <s v="Realizar la impermeabilizacion de 3 tanques elevados en las veredas Cascajal, Pailitas y Flamenco"/>
    <m/>
    <m/>
    <s v="2-301010313"/>
    <s v="Acueductos y Planta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66738968"/>
    <n v="0"/>
    <n v="0"/>
    <n v="0"/>
    <n v="0"/>
    <n v="0"/>
    <n v="0"/>
    <n v="66738968"/>
    <n v="0"/>
    <n v="0"/>
    <n v="0"/>
    <n v="0"/>
    <n v="0"/>
    <n v="0"/>
    <n v="66738968"/>
  </r>
  <r>
    <x v="25"/>
    <x v="25"/>
    <s v="BP26002360"/>
    <s v="Optimización del servicio de acueducto en la zona rural de Santiago de  Cali"/>
    <s v="BP260023601020105"/>
    <s v="Instalar Clarificadores sistemas de acueducto Acuabuitrera, Alto los Mangos, La Luisa"/>
    <m/>
    <m/>
    <s v="2-301010313"/>
    <s v="Acueductos y Planta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786787375"/>
    <n v="0"/>
    <n v="0"/>
    <n v="0"/>
    <n v="0"/>
    <n v="0"/>
    <n v="0"/>
    <n v="786787375"/>
    <n v="0"/>
    <n v="0"/>
    <n v="0"/>
    <n v="0"/>
    <n v="0"/>
    <n v="0"/>
    <n v="786787375"/>
  </r>
  <r>
    <x v="25"/>
    <x v="25"/>
    <s v="BP26002360"/>
    <s v="Optimización del servicio de acueducto en la zona rural de Santiago de  Cali"/>
    <s v="BP260023601020106"/>
    <s v="Ejecutar obras de mejoramiento en la PTAP La Reforma"/>
    <m/>
    <m/>
    <s v="2-301010313"/>
    <s v="Acueductos y Planta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152556357"/>
    <n v="0"/>
    <n v="0"/>
    <n v="0"/>
    <n v="0"/>
    <n v="0"/>
    <n v="0"/>
    <n v="152556357"/>
    <n v="0"/>
    <n v="0"/>
    <n v="0"/>
    <n v="0"/>
    <n v="0"/>
    <n v="0"/>
    <n v="152556357"/>
  </r>
  <r>
    <x v="25"/>
    <x v="25"/>
    <s v="BP26002361"/>
    <s v="Optimización del servicio de alcantarillado y tratamiento de aguas residuales en la zona rural de Santiago de  Cali"/>
    <s v="BP260023611010102"/>
    <s v="Realizar un estudio de viabilidad con alcance de diseños para el sistema de alcantarillado y PTARD multiveredal La Paz-Lomitas-Villa del Rosario"/>
    <m/>
    <m/>
    <s v="2-3040204"/>
    <s v="Preinversion en diseño Alcantarillad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345137000"/>
    <n v="0"/>
    <n v="0"/>
    <n v="0"/>
    <n v="0"/>
    <n v="0"/>
    <n v="0"/>
    <n v="345137000"/>
    <n v="0"/>
    <n v="0"/>
    <n v="0"/>
    <n v="0"/>
    <n v="0"/>
    <n v="0"/>
    <n v="345137000"/>
  </r>
  <r>
    <x v="25"/>
    <x v="25"/>
    <s v="BP26002361"/>
    <s v="Optimización del servicio de alcantarillado y tratamiento de aguas residuales en la zona rural de Santiago de  Cali"/>
    <s v="BP260023611010105"/>
    <s v="Diseñar sistema de alcantarillado de La Fonda y La Rochela, PTARD La Fonda y colector La Fonda-La Rochela"/>
    <m/>
    <m/>
    <s v="2-3040204"/>
    <s v="Preinversion en diseño Alcantarillad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314835000"/>
    <n v="0"/>
    <n v="0"/>
    <n v="0"/>
    <n v="0"/>
    <n v="0"/>
    <n v="0"/>
    <n v="314835000"/>
    <n v="0"/>
    <n v="0"/>
    <n v="0"/>
    <n v="0"/>
    <n v="0"/>
    <n v="0"/>
    <n v="314835000"/>
  </r>
  <r>
    <x v="25"/>
    <x v="25"/>
    <s v="BP26002361"/>
    <s v="Optimización del servicio de alcantarillado y tratamiento de aguas residuales en la zona rural de Santiago de  Cali"/>
    <s v="BP260023611010109"/>
    <s v="Realizar interventoría a los estudios y diseños relacionados con alcantarillado en la zona rural de Cali"/>
    <m/>
    <m/>
    <s v="2-3040405"/>
    <s v="Interventoria para Alcantarillad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337936800"/>
    <n v="0"/>
    <n v="0"/>
    <n v="0"/>
    <n v="0"/>
    <n v="0"/>
    <n v="0"/>
    <n v="337936800"/>
    <n v="0"/>
    <n v="0"/>
    <n v="0"/>
    <n v="0"/>
    <n v="0"/>
    <n v="0"/>
    <n v="337936800"/>
  </r>
  <r>
    <x v="25"/>
    <x v="25"/>
    <s v="BP26002361"/>
    <s v="Optimización del servicio de alcantarillado y tratamiento de aguas residuales en la zona rural de Santiago de  Cali"/>
    <s v="BP260023611010201"/>
    <s v="Constuir Sistemas Individuales de Tratamiento de Aguas Residuales Domesticas en la zona dispersa rural de Cali"/>
    <m/>
    <m/>
    <s v="2-301010115"/>
    <s v="Alcantarillados y Rede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800047904"/>
    <n v="0"/>
    <n v="0"/>
    <n v="0"/>
    <n v="0"/>
    <n v="0"/>
    <n v="0"/>
    <n v="800047904"/>
    <n v="0"/>
    <n v="0"/>
    <n v="0"/>
    <n v="0"/>
    <n v="0"/>
    <n v="0"/>
    <n v="800047904"/>
  </r>
  <r>
    <x v="25"/>
    <x v="25"/>
    <s v="BP26002361"/>
    <s v="Optimización del servicio de alcantarillado y tratamiento de aguas residuales en la zona rural de Santiago de  Cali"/>
    <s v="BP260023611010205"/>
    <s v="construir planta y red de alcantarillado del corregimiento de Golondrinas"/>
    <m/>
    <m/>
    <s v="2-301010115"/>
    <s v="Alcantarillados y Rede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376494195"/>
    <n v="0"/>
    <n v="0"/>
    <n v="0"/>
    <n v="0"/>
    <n v="0"/>
    <n v="0"/>
    <n v="376494195"/>
    <n v="0"/>
    <n v="0"/>
    <n v="0"/>
    <n v="0"/>
    <n v="0"/>
    <n v="0"/>
    <n v="376494195"/>
  </r>
  <r>
    <x v="25"/>
    <x v="25"/>
    <s v="BP26002361"/>
    <s v="Optimización del servicio de alcantarillado y tratamiento de aguas residuales en la zona rural de Santiago de  Cali"/>
    <s v="BP260023611010206"/>
    <s v="Construir red de alcantarillado y PTAR Vereda El Porvenir - corregimiento La Leonera."/>
    <m/>
    <m/>
    <s v="2-301010115"/>
    <s v="Alcantarillados y Rede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1500000000"/>
    <n v="0"/>
    <n v="0"/>
    <n v="0"/>
    <n v="0"/>
    <n v="0"/>
    <n v="0"/>
    <n v="1500000000"/>
    <n v="0"/>
    <n v="0"/>
    <n v="0"/>
    <n v="0"/>
    <n v="0"/>
    <n v="0"/>
    <n v="1500000000"/>
  </r>
  <r>
    <x v="25"/>
    <x v="25"/>
    <s v="BP26002361"/>
    <s v="Optimización del servicio de alcantarillado y tratamiento de aguas residuales en la zona rural de Santiago de  Cali"/>
    <s v="BP260023611010207"/>
    <s v="Realizar interventoria a la construcción de sistemas de alcantarillado y plantas de tratamiento de aguas residuales en la zona rural de Cali"/>
    <m/>
    <m/>
    <s v="2-3040405"/>
    <s v="Interventoria para Alcantarillad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1248537265"/>
    <n v="0"/>
    <n v="0"/>
    <n v="0"/>
    <n v="0"/>
    <n v="0"/>
    <n v="0"/>
    <n v="1248537265"/>
    <n v="0"/>
    <n v="0"/>
    <n v="0"/>
    <n v="0"/>
    <n v="0"/>
    <n v="0"/>
    <n v="1248537265"/>
  </r>
  <r>
    <x v="25"/>
    <x v="25"/>
    <s v="BP26002361"/>
    <s v="Optimización del servicio de alcantarillado y tratamiento de aguas residuales en la zona rural de Santiago de  Cali"/>
    <s v="BP260023611010209"/>
    <s v="Realizar interventoría de la instalacion de los sistemas individuales de tratamiento de aguas residuales domesticas"/>
    <m/>
    <m/>
    <s v="2-3040405"/>
    <s v="Interventoria para Alcantarillado"/>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126300000"/>
    <n v="0"/>
    <n v="0"/>
    <n v="0"/>
    <n v="0"/>
    <n v="0"/>
    <n v="0"/>
    <n v="126300000"/>
    <n v="0"/>
    <n v="0"/>
    <n v="0"/>
    <n v="0"/>
    <n v="0"/>
    <n v="0"/>
    <n v="126300000"/>
  </r>
  <r>
    <x v="25"/>
    <x v="25"/>
    <s v="BP26002361"/>
    <s v="Optimización del servicio de alcantarillado y tratamiento de aguas residuales en la zona rural de Santiago de  Cali"/>
    <s v="BP260023611010210"/>
    <s v="Construir sistema de alcantarillado y PTARD Pichindé"/>
    <m/>
    <m/>
    <s v="2-301010115"/>
    <s v="Alcantarillados y Rede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1500000000"/>
    <n v="0"/>
    <n v="0"/>
    <n v="0"/>
    <n v="0"/>
    <n v="0"/>
    <n v="0"/>
    <n v="1500000000"/>
    <n v="0"/>
    <n v="0"/>
    <n v="0"/>
    <n v="0"/>
    <n v="0"/>
    <n v="0"/>
    <n v="1500000000"/>
  </r>
  <r>
    <x v="25"/>
    <x v="25"/>
    <s v="BP26002361"/>
    <s v="Optimización del servicio de alcantarillado y tratamiento de aguas residuales en la zona rural de Santiago de  Cali"/>
    <s v="BP260023611010212"/>
    <s v="Adquirir predios para la construcción de PTARD en la zona rural de Cali."/>
    <m/>
    <m/>
    <s v="2-301010201"/>
    <s v="Compra de Terrenos"/>
    <x v="0"/>
    <s v="Vigencia actual"/>
    <n v="2501"/>
    <s v="0-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1400000000"/>
    <n v="0"/>
    <n v="0"/>
    <n v="0"/>
    <n v="0"/>
    <n v="0"/>
    <n v="0"/>
    <n v="1400000000"/>
    <n v="0"/>
    <n v="0"/>
    <n v="0"/>
    <n v="0"/>
    <n v="0"/>
    <n v="0"/>
    <n v="1400000000"/>
  </r>
  <r>
    <x v="25"/>
    <x v="25"/>
    <s v="BP26001386"/>
    <s v="Fortalecimiento a la gestión del manejo adecuado de residuos sólidos y componentes del servicio público de aseo en santiago de Cali"/>
    <s v="BP260013861010101"/>
    <s v="Efectuar la recolección,  transporte y Disposición Final de residuos sólidos  por arrojo clandestino en puntos críticos"/>
    <m/>
    <m/>
    <s v="2-301010311"/>
    <s v="Programas de Saneamiento Ambiental"/>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1264003200"/>
    <n v="0"/>
    <n v="0"/>
    <n v="0"/>
    <n v="0"/>
    <n v="0"/>
    <n v="0"/>
    <n v="1264003200"/>
    <n v="0"/>
    <n v="0"/>
    <n v="0"/>
    <n v="0"/>
    <n v="0"/>
    <n v="0"/>
    <n v="1264003200"/>
  </r>
  <r>
    <x v="25"/>
    <x v="25"/>
    <s v="BP26001386"/>
    <s v="Fortalecimiento a la gestión del manejo adecuado de residuos sólidos y componentes del servicio público de aseo en santiago de Cali"/>
    <s v="BP260013861020101"/>
    <s v="Efectuar el lavado de áreas públicas urbanas"/>
    <m/>
    <m/>
    <s v="2-301010311"/>
    <s v="Programas de Saneamiento Ambiental"/>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319996800"/>
    <n v="0"/>
    <n v="0"/>
    <n v="0"/>
    <n v="0"/>
    <n v="0"/>
    <n v="0"/>
    <n v="319996800"/>
    <n v="0"/>
    <n v="0"/>
    <n v="0"/>
    <n v="0"/>
    <n v="0"/>
    <n v="0"/>
    <n v="319996800"/>
  </r>
  <r>
    <x v="25"/>
    <x v="25"/>
    <s v="BP26001386"/>
    <s v="Fortalecimiento a la gestión del manejo adecuado de residuos sólidos y componentes del servicio público de aseo en santiago de Cali"/>
    <s v="BP260013861030103"/>
    <s v="Diseñar y reproducir  material soporte para la ejecución de las estrategias IEC."/>
    <m/>
    <m/>
    <s v="2-30503"/>
    <s v="Atención, Control y Organización Institucional para apoyo a la Gestión del Estado"/>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62500000"/>
    <n v="0"/>
    <n v="0"/>
    <n v="0"/>
    <n v="0"/>
    <n v="0"/>
    <n v="0"/>
    <n v="62500000"/>
    <n v="0"/>
    <n v="0"/>
    <n v="0"/>
    <n v="0"/>
    <n v="0"/>
    <n v="0"/>
    <n v="62500000"/>
  </r>
  <r>
    <x v="25"/>
    <x v="25"/>
    <s v="BP21048214"/>
    <s v="Implementación de la ruta selectiva con inclusión de recicladores de oficio formalizados en el Municipio de  Cali"/>
    <s v="BP210482141020116"/>
    <s v="Adquirir la propiedad o tenencia de una Estación de Clasificación y Aprovechamiento conforme al mapa 29 definido en el POT."/>
    <m/>
    <m/>
    <s v="2-301010201"/>
    <s v="Compra de Terrenos"/>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354"/>
    <s v="Ruta selectiva de aseo con inclusión de recicladores benefic"/>
    <n v="2000000000"/>
    <n v="0"/>
    <n v="0"/>
    <n v="0"/>
    <n v="0"/>
    <n v="0"/>
    <n v="0"/>
    <n v="2000000000"/>
    <n v="0"/>
    <n v="0"/>
    <n v="0"/>
    <n v="0"/>
    <n v="0"/>
    <n v="0"/>
    <n v="2000000000"/>
  </r>
  <r>
    <x v="25"/>
    <x v="25"/>
    <s v="BP21048214"/>
    <s v="Implementación de la ruta selectiva con inclusión de recicladores de oficio formalizados en el Municipio de  Cali"/>
    <s v="BP210482141030110"/>
    <s v="Difundir los mensajes de la estrategia IEC de la Ruta Selectiva  a través de medios masivos de comunicación"/>
    <m/>
    <m/>
    <s v="2-30501"/>
    <s v="Asistencia técnica, divulgación y capacitación a funcionarios del Estado para apoyo a la Administración del Estado"/>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354"/>
    <s v="Ruta selectiva de aseo con inclusión de recicladores benefic"/>
    <n v="45000000"/>
    <n v="0"/>
    <n v="0"/>
    <n v="0"/>
    <n v="0"/>
    <n v="0"/>
    <n v="0"/>
    <n v="45000000"/>
    <n v="0"/>
    <n v="0"/>
    <n v="0"/>
    <n v="0"/>
    <n v="0"/>
    <n v="0"/>
    <n v="45000000"/>
  </r>
  <r>
    <x v="25"/>
    <x v="25"/>
    <s v="BP21048214"/>
    <s v="Implementación de la ruta selectiva con inclusión de recicladores de oficio formalizados en el Municipio de  Cali"/>
    <s v="BP210482141030111"/>
    <s v="Realizar jornadas sobre separación en la fuente y dignificación de la labor del reciclador de oficio en la ciudad."/>
    <m/>
    <m/>
    <s v="2-30501"/>
    <s v="Asistencia técnica, divulgación y capacitación a funcionarios del Estado para apoyo a la Administración del Estado"/>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354"/>
    <s v="Ruta selectiva de aseo con inclusión de recicladores benefic"/>
    <n v="406346000"/>
    <n v="0"/>
    <n v="0"/>
    <n v="0"/>
    <n v="0"/>
    <n v="0"/>
    <n v="0"/>
    <n v="406346000"/>
    <n v="0"/>
    <n v="0"/>
    <n v="0"/>
    <n v="0"/>
    <n v="0"/>
    <n v="0"/>
    <n v="406346000"/>
  </r>
  <r>
    <x v="25"/>
    <x v="25"/>
    <s v="BP21048214"/>
    <s v="Implementación de la ruta selectiva con inclusión de recicladores de oficio formalizados en el Municipio de  Cali"/>
    <s v="BP210482141030112"/>
    <s v="Reproducir piezas de comunicación en el marco de la separación en la fuente y el reconocimiento de la población de recicladores de oficio."/>
    <m/>
    <m/>
    <s v="2-302010207"/>
    <s v="Material Educativo"/>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354"/>
    <s v="Ruta selectiva de aseo con inclusión de recicladores benefic"/>
    <n v="62500000"/>
    <n v="0"/>
    <n v="0"/>
    <n v="0"/>
    <n v="0"/>
    <n v="0"/>
    <n v="0"/>
    <n v="62500000"/>
    <n v="0"/>
    <n v="0"/>
    <n v="0"/>
    <n v="0"/>
    <n v="0"/>
    <n v="0"/>
    <n v="62500000"/>
  </r>
  <r>
    <x v="25"/>
    <x v="25"/>
    <s v="BP26001387"/>
    <s v="Implementación de alternativas de manejo y aprovechamiento de residuos sólidos orgánicos en área urbana y rural fase I en Santiago de  Cali"/>
    <s v="BP260013871010103"/>
    <s v="Adquirir insumos para implementar estrategias de aprovechamiento de residuos orgánicos en instituciones educativas públicas"/>
    <m/>
    <m/>
    <s v="2-302010134"/>
    <s v="Adquisicion de Materiales y Suministros"/>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356"/>
    <s v="Sistema de aprovechamiento de residuos sólidos orgánicos de"/>
    <n v="53500000"/>
    <n v="0"/>
    <n v="0"/>
    <n v="0"/>
    <n v="0"/>
    <n v="0"/>
    <n v="0"/>
    <n v="53500000"/>
    <n v="0"/>
    <n v="0"/>
    <n v="0"/>
    <n v="0"/>
    <n v="0"/>
    <n v="0"/>
    <n v="53500000"/>
  </r>
  <r>
    <x v="25"/>
    <x v="25"/>
    <s v="BP26001387"/>
    <s v="Implementación de alternativas de manejo y aprovechamiento de residuos sólidos orgánicos en área urbana y rural fase I en Santiago de  Cali"/>
    <s v="BP260013871010105"/>
    <s v="Apoyar el proceso de aprovechamiento de los residuos sólidos orgánicos generados en las plazas de mercado y sus entornos"/>
    <m/>
    <m/>
    <s v="2-301010311"/>
    <s v="Programas de Saneamiento Ambiental"/>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356"/>
    <s v="Sistema de aprovechamiento de residuos sólidos orgánicos de"/>
    <n v="562062500"/>
    <n v="0"/>
    <n v="0"/>
    <n v="0"/>
    <n v="0"/>
    <n v="0"/>
    <n v="0"/>
    <n v="562062500"/>
    <n v="0"/>
    <n v="0"/>
    <n v="0"/>
    <n v="0"/>
    <n v="0"/>
    <n v="0"/>
    <n v="562062500"/>
  </r>
  <r>
    <x v="25"/>
    <x v="25"/>
    <s v="BP26001387"/>
    <s v="Implementación de alternativas de manejo y aprovechamiento de residuos sólidos orgánicos en área urbana y rural fase I en Santiago de  Cali"/>
    <s v="BP260013871010106"/>
    <s v="Diseñar un manual para la implementación de alternativas de aprovechamiento de residuos sólidos orgánicos in situ."/>
    <m/>
    <m/>
    <s v="2-3040302"/>
    <s v="Asesorías para Levantamiento de información para procesamiento"/>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356"/>
    <s v="Sistema de aprovechamiento de residuos sólidos orgánicos de"/>
    <n v="28000000"/>
    <n v="0"/>
    <n v="0"/>
    <n v="0"/>
    <n v="0"/>
    <n v="0"/>
    <n v="0"/>
    <n v="28000000"/>
    <n v="0"/>
    <n v="0"/>
    <n v="0"/>
    <n v="0"/>
    <n v="0"/>
    <n v="0"/>
    <n v="28000000"/>
  </r>
  <r>
    <x v="25"/>
    <x v="25"/>
    <s v="BP26001387"/>
    <s v="Implementación de alternativas de manejo y aprovechamiento de residuos sólidos orgánicos en área urbana y rural fase I en Santiago de  Cali"/>
    <s v="BP260013871010201"/>
    <s v="Diseñar la estrategia sobre el manejo y aprovechamiento de residuos orgánicos en el área rural de Santiago de Cali."/>
    <m/>
    <m/>
    <s v="2-30503"/>
    <s v="Atención, Control y Organización Institucional para apoyo a la Gestión del Estado"/>
    <x v="0"/>
    <s v="Vigencia actual"/>
    <n v="2501"/>
    <s v="0-2501"/>
    <s v="S.G.P. Sector Agua potable y Saneamiento basico"/>
    <m/>
    <m/>
    <x v="0"/>
    <s v="Organismo"/>
    <n v="99"/>
    <s v="MUNICIPIO DE CALI"/>
    <n v="42"/>
    <s v="CALI AMABLE Y SOSTENIBLE"/>
    <n v="4206"/>
    <s v="GESTIÓN EFICIENTE PARA LA PRESTACIÓN DE LOS SERVICIOS PÚBLIC"/>
    <n v="4206002"/>
    <s v="Gestión integral de residuos sólidos."/>
    <x v="356"/>
    <s v="Sistema de aprovechamiento de residuos sólidos orgánicos de"/>
    <n v="164000000"/>
    <n v="0"/>
    <n v="0"/>
    <n v="0"/>
    <n v="0"/>
    <n v="0"/>
    <n v="0"/>
    <n v="164000000"/>
    <n v="0"/>
    <n v="0"/>
    <n v="0"/>
    <n v="0"/>
    <n v="0"/>
    <n v="0"/>
    <n v="164000000"/>
  </r>
  <r>
    <x v="25"/>
    <x v="25"/>
    <s v="BP26001389"/>
    <s v="Subsidio de servicios públicos domiciliarios de acueducto, alcantarillado y aseo para los estratos 1,2 y 3 en Santiago de  Cali"/>
    <s v="BP260013891020103"/>
    <s v="Realizar el pago de las cuentas de cobro correspondientes a los Subsidios otorgados en el Servicio Público Domiciliario de alcantarillado"/>
    <m/>
    <m/>
    <s v="2-306020302"/>
    <s v="Servicios Publicos Domiciliarios-alcantarillado"/>
    <x v="0"/>
    <s v="Vigencia actual"/>
    <n v="2511"/>
    <s v="0-2511"/>
    <s v="S.G.P. 12/12 Sector Agua potable y Saneamiento basico"/>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1501557000"/>
    <n v="0"/>
    <n v="0"/>
    <n v="0"/>
    <n v="0"/>
    <n v="0"/>
    <n v="0"/>
    <n v="1501557000"/>
    <n v="0"/>
    <n v="0"/>
    <n v="0"/>
    <n v="0"/>
    <n v="0"/>
    <n v="0"/>
    <n v="1501557000"/>
  </r>
  <r>
    <x v="25"/>
    <x v="25"/>
    <s v="BP26001389"/>
    <s v="Subsidio de servicios públicos domiciliarios de acueducto, alcantarillado y aseo para los estratos 1,2 y 3 en Santiago de  Cali"/>
    <s v="BP260013891030103"/>
    <s v="Realizar el pago de las cuentas de cobro correspondientes a los Subsidios otorgados en el Servicio Público Domiciliario de acueducto"/>
    <m/>
    <m/>
    <s v="2-306020301"/>
    <s v="Servicios Publicos Domiciliarios-acueducto"/>
    <x v="0"/>
    <s v="Vigencia actual"/>
    <n v="2511"/>
    <s v="0-2511"/>
    <s v="S.G.P. 12/12 Sector Agua potable y Saneamiento basico"/>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1500000000"/>
    <n v="0"/>
    <n v="0"/>
    <n v="0"/>
    <n v="0"/>
    <n v="0"/>
    <n v="0"/>
    <n v="1500000000"/>
    <n v="0"/>
    <n v="0"/>
    <n v="0"/>
    <n v="0"/>
    <n v="0"/>
    <n v="0"/>
    <n v="1500000000"/>
  </r>
  <r>
    <x v="25"/>
    <x v="25"/>
    <s v="BP26001389"/>
    <s v="Subsidio de servicios públicos domiciliarios de acueducto, alcantarillado y aseo para los estratos 1,2 y 3 en Santiago de  Cali"/>
    <s v="BP260013891010104"/>
    <s v="Realizar el pago de las cuentas de cobro correspondientes a los Subsidios otorgados en el Servicio Público Domiciliario de aseo"/>
    <m/>
    <m/>
    <s v="2-306020303"/>
    <s v="Servicios Publicos Domiciliarios-aseo"/>
    <x v="0"/>
    <s v="Vigencia actual"/>
    <n v="3402"/>
    <s v="0-3402"/>
    <s v="Fdo. Solidaridad subs. Y redist. Ingresos"/>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1612556000"/>
    <n v="0"/>
    <n v="0"/>
    <n v="0"/>
    <n v="0"/>
    <n v="0"/>
    <n v="0"/>
    <n v="1612556000"/>
    <n v="0"/>
    <n v="0"/>
    <n v="0"/>
    <n v="0"/>
    <n v="0"/>
    <n v="0"/>
    <n v="1612556000"/>
  </r>
  <r>
    <x v="25"/>
    <x v="25"/>
    <s v="BP03046076"/>
    <s v="Construcción de las Obras para la Optimización de la Planta de Tratamiento de Aguas Residuales PTAR Cañaveralejo Cali, Valle Del Cauca, Occidente"/>
    <s v="BP030460761010101"/>
    <s v="Intervención y Reforzamiento de los Concretos"/>
    <m/>
    <m/>
    <s v="2-301010115"/>
    <s v="Alcantarillados y Redes"/>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2196119076"/>
    <n v="0"/>
    <n v="0"/>
    <n v="0"/>
    <n v="0"/>
    <n v="0"/>
    <n v="0"/>
    <n v="2196119076"/>
    <n v="0"/>
    <n v="0"/>
    <n v="0"/>
    <n v="0"/>
    <n v="0"/>
    <n v="0"/>
    <n v="2196119076"/>
  </r>
  <r>
    <x v="25"/>
    <x v="25"/>
    <s v="BP03046076"/>
    <s v="Construcción de las Obras para la Optimización de la Planta de Tratamiento de Aguas Residuales PTAR Cañaveralejo Cali, Valle Del Cauca, Occidente"/>
    <s v="BP030460761010801"/>
    <s v="Instalación de Elementos Metálicos (Barandas, Pasarelas, etc.)"/>
    <m/>
    <m/>
    <s v="2-301010115"/>
    <s v="Alcantarillados y Redes"/>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134089487"/>
    <n v="0"/>
    <n v="0"/>
    <n v="0"/>
    <n v="0"/>
    <n v="0"/>
    <n v="0"/>
    <n v="134089487"/>
    <n v="0"/>
    <n v="0"/>
    <n v="0"/>
    <n v="0"/>
    <n v="0"/>
    <n v="0"/>
    <n v="134089487"/>
  </r>
  <r>
    <x v="25"/>
    <x v="25"/>
    <s v="BP03046076"/>
    <s v="Construcción de las Obras para la Optimización de la Planta de Tratamiento de Aguas Residuales PTAR Cañaveralejo Cali, Valle Del Cauca, Occidente"/>
    <s v="BP030460761010802"/>
    <s v="Reparación Sistema de Aislamiento Térmico en Digestores"/>
    <m/>
    <m/>
    <s v="2-301010115"/>
    <s v="Alcantarillados y Redes"/>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258271875"/>
    <n v="0"/>
    <n v="0"/>
    <n v="0"/>
    <n v="0"/>
    <n v="0"/>
    <n v="0"/>
    <n v="258271875"/>
    <n v="0"/>
    <n v="0"/>
    <n v="0"/>
    <n v="0"/>
    <n v="0"/>
    <n v="0"/>
    <n v="258271875"/>
  </r>
  <r>
    <x v="25"/>
    <x v="25"/>
    <s v="BP03046076"/>
    <s v="Construcción de las Obras para la Optimización de la Planta de Tratamiento de Aguas Residuales PTAR Cañaveralejo Cali, Valle Del Cauca, Occidente"/>
    <s v="BP030460761010803"/>
    <s v="Intervención y Reforzamiento de los Concretos"/>
    <m/>
    <m/>
    <s v="2-301010115"/>
    <s v="Alcantarillados y Redes"/>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1771330383"/>
    <n v="0"/>
    <n v="0"/>
    <n v="0"/>
    <n v="0"/>
    <n v="0"/>
    <n v="0"/>
    <n v="1771330383"/>
    <n v="0"/>
    <n v="0"/>
    <n v="0"/>
    <n v="0"/>
    <n v="0"/>
    <n v="0"/>
    <n v="1771330383"/>
  </r>
  <r>
    <x v="25"/>
    <x v="25"/>
    <s v="BP03046076"/>
    <s v="Construcción de las Obras para la Optimización de la Planta de Tratamiento de Aguas Residuales PTAR Cañaveralejo Cali, Valle Del Cauca, Occidente"/>
    <s v="BP030460761020303"/>
    <s v="Suministro e Instalación Nuevo Switchgear"/>
    <m/>
    <m/>
    <s v="2-301010115"/>
    <s v="Alcantarillados y Redes"/>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2059154985"/>
    <n v="0"/>
    <n v="0"/>
    <n v="0"/>
    <n v="0"/>
    <n v="0"/>
    <n v="0"/>
    <n v="2059154985"/>
    <n v="0"/>
    <n v="0"/>
    <n v="0"/>
    <n v="0"/>
    <n v="0"/>
    <n v="0"/>
    <n v="2059154985"/>
  </r>
  <r>
    <x v="25"/>
    <x v="25"/>
    <s v="BP03046076"/>
    <s v="Construcción de las Obras para la Optimización de la Planta de Tratamiento de Aguas Residuales PTAR Cañaveralejo Cali, Valle Del Cauca, Occidente"/>
    <s v="BP030460761020901"/>
    <s v="Suministro e Instalación Bombas de Alimentación de Lodos a Filtros Banda"/>
    <m/>
    <m/>
    <s v="2-301010115"/>
    <s v="Alcantarillados y Redes"/>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518986912"/>
    <n v="0"/>
    <n v="0"/>
    <n v="0"/>
    <n v="0"/>
    <n v="0"/>
    <n v="0"/>
    <n v="518986912"/>
    <n v="0"/>
    <n v="0"/>
    <n v="0"/>
    <n v="0"/>
    <n v="0"/>
    <n v="0"/>
    <n v="518986912"/>
  </r>
  <r>
    <x v="25"/>
    <x v="25"/>
    <s v="BP03046076"/>
    <s v="Construcción de las Obras para la Optimización de la Planta de Tratamiento de Aguas Residuales PTAR Cañaveralejo Cali, Valle Del Cauca, Occidente"/>
    <s v="BP030460761021002"/>
    <s v="Suministro e Instalación Bombas de Recirculación de Lodos Digeridos"/>
    <m/>
    <m/>
    <s v="2-301010115"/>
    <s v="Alcantarillados y Redes"/>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363816056"/>
    <n v="0"/>
    <n v="0"/>
    <n v="0"/>
    <n v="0"/>
    <n v="0"/>
    <n v="0"/>
    <n v="363816056"/>
    <n v="0"/>
    <n v="0"/>
    <n v="0"/>
    <n v="0"/>
    <n v="0"/>
    <n v="0"/>
    <n v="363816056"/>
  </r>
  <r>
    <x v="25"/>
    <x v="25"/>
    <s v="BP03046076"/>
    <s v="Construcción de las Obras para la Optimización de la Planta de Tratamiento de Aguas Residuales PTAR Cañaveralejo Cali, Valle Del Cauca, Occidente"/>
    <s v="BP030460761021301"/>
    <s v="Suministro e Instalación de Barrelodos"/>
    <m/>
    <m/>
    <s v="2-301010115"/>
    <s v="Alcantarillados y Redes"/>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10478525375"/>
    <n v="0"/>
    <n v="0"/>
    <n v="0"/>
    <n v="0"/>
    <n v="0"/>
    <n v="0"/>
    <n v="10478525375"/>
    <n v="0"/>
    <n v="0"/>
    <n v="0"/>
    <n v="0"/>
    <n v="0"/>
    <n v="0"/>
    <n v="10478525375"/>
  </r>
  <r>
    <x v="25"/>
    <x v="25"/>
    <s v="BP03046076"/>
    <s v="Construcción de las Obras para la Optimización de la Planta de Tratamiento de Aguas Residuales PTAR Cañaveralejo Cali, Valle Del Cauca, Occidente"/>
    <s v="BP030460761030202"/>
    <s v="Interventoria Tecnica del proyecto Optimización de la Planta de Tratamiento de Agua Residual PTAR-Cañaveralejo"/>
    <m/>
    <m/>
    <s v="2-3040405"/>
    <s v="Interventoria para Alcantarillado"/>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1154852150"/>
    <n v="0"/>
    <n v="0"/>
    <n v="0"/>
    <n v="0"/>
    <n v="0"/>
    <n v="0"/>
    <n v="1154852150"/>
    <n v="0"/>
    <n v="0"/>
    <n v="0"/>
    <n v="0"/>
    <n v="0"/>
    <n v="0"/>
    <n v="1154852150"/>
  </r>
  <r>
    <x v="25"/>
    <x v="25"/>
    <s v="BP03046076"/>
    <s v="Construcción de las Obras para la Optimización de la Planta de Tratamiento de Aguas Residuales PTAR Cañaveralejo Cali, Valle Del Cauca, Occidente"/>
    <s v="BP030460761030203"/>
    <s v="Seguimiento a la Inversion por parte de la nación del proyecto Optimización de la Planta de Tratamiento de Agua Residual PTAR-Cañaveralejo"/>
    <m/>
    <m/>
    <s v="2-30503"/>
    <s v="Atención, Control y Organización Institucional para apoyo a la Gestión del Estado"/>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360260000"/>
    <n v="0"/>
    <n v="0"/>
    <n v="0"/>
    <n v="0"/>
    <n v="0"/>
    <n v="0"/>
    <n v="360260000"/>
    <n v="0"/>
    <n v="0"/>
    <n v="0"/>
    <n v="0"/>
    <n v="0"/>
    <n v="0"/>
    <n v="360260000"/>
  </r>
  <r>
    <x v="25"/>
    <x v="25"/>
    <s v="BP03046076"/>
    <s v="Construcción de las Obras para la Optimización de la Planta de Tratamiento de Aguas Residuales PTAR Cañaveralejo Cali, Valle Del Cauca, Occidente"/>
    <s v="BP030460761030204"/>
    <s v="Estudio Detallado de Patología de Concretos en Estructuras PTAR-C"/>
    <m/>
    <m/>
    <s v="2-301010115"/>
    <s v="Alcantarillados y Redes"/>
    <x v="0"/>
    <s v="Vigencia actual"/>
    <n v="4163"/>
    <s v="0-4163"/>
    <s v="Conv emcali - conpes 3858/16 S.S.F. (CUR 153/16)"/>
    <m/>
    <m/>
    <x v="0"/>
    <s v="Organismo"/>
    <n v="99"/>
    <s v="MUNICIPIO DE CALI"/>
    <n v="42"/>
    <s v="CALI AMABLE Y SOSTENIBLE"/>
    <n v="4206"/>
    <s v="GESTIÓN EFICIENTE PARA LA PRESTACIÓN DE LOS SERVICIOS PÚBLIC"/>
    <n v="4206001"/>
    <s v="Servicios públicos domiciliarios y TIC"/>
    <x v="351"/>
    <s v="Sistema de tratamiento primario de la PTAR Cañaveralejo de l"/>
    <n v="1000000000"/>
    <n v="0"/>
    <n v="0"/>
    <n v="0"/>
    <n v="0"/>
    <n v="0"/>
    <n v="0"/>
    <n v="1000000000"/>
    <n v="0"/>
    <n v="0"/>
    <n v="0"/>
    <n v="0"/>
    <n v="0"/>
    <n v="0"/>
    <n v="1000000000"/>
  </r>
  <r>
    <x v="25"/>
    <x v="25"/>
    <s v="BP03048210"/>
    <s v="Construcción Nueva Linea de Aduccion PTAP San Antonio del Municipio de Santiago de Cali"/>
    <s v="BP030482102010107"/>
    <s v="CONSTRUIR TÚNEL EN SECCIÓN TIPO IV (65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788540402"/>
    <n v="0"/>
    <n v="0"/>
    <n v="0"/>
    <n v="0"/>
    <n v="0"/>
    <n v="0"/>
    <n v="1788540402"/>
    <n v="0"/>
    <n v="0"/>
    <n v="0"/>
    <n v="0"/>
    <n v="0"/>
    <n v="0"/>
    <n v="1788540402"/>
  </r>
  <r>
    <x v="25"/>
    <x v="25"/>
    <s v="BP03048210"/>
    <s v="Construcción Nueva Linea de Aduccion PTAP San Antonio del Municipio de Santiago de Cali"/>
    <s v="BP030482102010108"/>
    <s v="CONSTRUIR CANAL EN SECCIÓN TIPO I"/>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768358871"/>
    <n v="0"/>
    <n v="0"/>
    <n v="0"/>
    <n v="0"/>
    <n v="0"/>
    <n v="0"/>
    <n v="768358871"/>
    <n v="0"/>
    <n v="0"/>
    <n v="0"/>
    <n v="0"/>
    <n v="0"/>
    <n v="0"/>
    <n v="768358871"/>
  </r>
  <r>
    <x v="25"/>
    <x v="25"/>
    <s v="BP03048210"/>
    <s v="Construcción Nueva Linea de Aduccion PTAP San Antonio del Municipio de Santiago de Cali"/>
    <s v="BP030482102010109"/>
    <s v="CONSTRUIR CANAL EN SECCIÓN TIPO II"/>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19061639"/>
    <n v="0"/>
    <n v="0"/>
    <n v="0"/>
    <n v="0"/>
    <n v="0"/>
    <n v="0"/>
    <n v="119061639"/>
    <n v="0"/>
    <n v="0"/>
    <n v="0"/>
    <n v="0"/>
    <n v="0"/>
    <n v="0"/>
    <n v="119061639"/>
  </r>
  <r>
    <x v="25"/>
    <x v="25"/>
    <s v="BP03048210"/>
    <s v="Construcción Nueva Linea de Aduccion PTAP San Antonio del Municipio de Santiago de Cali"/>
    <s v="BP030482102010110"/>
    <s v="CONSTRUIR CANAL EN SECCIÓN TIPO III"/>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671495298"/>
    <n v="0"/>
    <n v="0"/>
    <n v="0"/>
    <n v="0"/>
    <n v="0"/>
    <n v="0"/>
    <n v="671495298"/>
    <n v="0"/>
    <n v="0"/>
    <n v="0"/>
    <n v="0"/>
    <n v="0"/>
    <n v="0"/>
    <n v="671495298"/>
  </r>
  <r>
    <x v="25"/>
    <x v="25"/>
    <s v="BP03048210"/>
    <s v="Construcción Nueva Linea de Aduccion PTAP San Antonio del Municipio de Santiago de Cali"/>
    <s v="BP030482102010111"/>
    <s v="CONSTRUIR CANAL EN SECCIÓN TIPO IV"/>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832918679"/>
    <n v="0"/>
    <n v="0"/>
    <n v="0"/>
    <n v="0"/>
    <n v="0"/>
    <n v="0"/>
    <n v="832918679"/>
    <n v="0"/>
    <n v="0"/>
    <n v="0"/>
    <n v="0"/>
    <n v="0"/>
    <n v="0"/>
    <n v="832918679"/>
  </r>
  <r>
    <x v="25"/>
    <x v="25"/>
    <s v="BP03048210"/>
    <s v="Construcción Nueva Linea de Aduccion PTAP San Antonio del Municipio de Santiago de Cali"/>
    <s v="BP030482102010112"/>
    <s v="CONSTRUIR ESTRUCTURA DE TRANSICIÓN 1 KM 0 + 87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35378694"/>
    <n v="0"/>
    <n v="0"/>
    <n v="0"/>
    <n v="0"/>
    <n v="0"/>
    <n v="0"/>
    <n v="35378694"/>
    <n v="0"/>
    <n v="0"/>
    <n v="0"/>
    <n v="0"/>
    <n v="0"/>
    <n v="0"/>
    <n v="35378694"/>
  </r>
  <r>
    <x v="25"/>
    <x v="25"/>
    <s v="BP03048210"/>
    <s v="Construcción Nueva Linea de Aduccion PTAP San Antonio del Municipio de Santiago de Cali"/>
    <s v="BP030482102010113"/>
    <s v="CONSTRUIR ESTRUCTURA DE ACCESO INTERMEDIA KM 1 + 305"/>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1477805"/>
    <n v="0"/>
    <n v="0"/>
    <n v="0"/>
    <n v="0"/>
    <n v="0"/>
    <n v="0"/>
    <n v="11477805"/>
    <n v="0"/>
    <n v="0"/>
    <n v="0"/>
    <n v="0"/>
    <n v="0"/>
    <n v="0"/>
    <n v="11477805"/>
  </r>
  <r>
    <x v="25"/>
    <x v="25"/>
    <s v="BP03048210"/>
    <s v="Construcción Nueva Linea de Aduccion PTAP San Antonio del Municipio de Santiago de Cali"/>
    <s v="BP030482102010114"/>
    <s v="CONSTRUIR ESTRUCTURA DE TRANSICIÓN 2 KM 2 + 425"/>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40293172"/>
    <n v="0"/>
    <n v="0"/>
    <n v="0"/>
    <n v="0"/>
    <n v="0"/>
    <n v="0"/>
    <n v="40293172"/>
    <n v="0"/>
    <n v="0"/>
    <n v="0"/>
    <n v="0"/>
    <n v="0"/>
    <n v="0"/>
    <n v="40293172"/>
  </r>
  <r>
    <x v="25"/>
    <x v="25"/>
    <s v="BP03048210"/>
    <s v="Construcción Nueva Linea de Aduccion PTAP San Antonio del Municipio de Santiago de Cali"/>
    <s v="BP030482102010115"/>
    <s v="CONSTRUIR PORTAL DE ENTRADA EN KM 0 + 80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5545578"/>
    <n v="0"/>
    <n v="0"/>
    <n v="0"/>
    <n v="0"/>
    <n v="0"/>
    <n v="0"/>
    <n v="25545578"/>
    <n v="0"/>
    <n v="0"/>
    <n v="0"/>
    <n v="0"/>
    <n v="0"/>
    <n v="0"/>
    <n v="25545578"/>
  </r>
  <r>
    <x v="25"/>
    <x v="25"/>
    <s v="BP03048210"/>
    <s v="Construcción Nueva Linea de Aduccion PTAP San Antonio del Municipio de Santiago de Cali"/>
    <s v="BP030482102010116"/>
    <s v="CONSTRUIR PORTAL DE SALIDA EN KM 2 + 465"/>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2753916"/>
    <n v="0"/>
    <n v="0"/>
    <n v="0"/>
    <n v="0"/>
    <n v="0"/>
    <n v="0"/>
    <n v="12753916"/>
    <n v="0"/>
    <n v="0"/>
    <n v="0"/>
    <n v="0"/>
    <n v="0"/>
    <n v="0"/>
    <n v="12753916"/>
  </r>
  <r>
    <x v="25"/>
    <x v="25"/>
    <s v="BP03048210"/>
    <s v="Construcción Nueva Linea de Aduccion PTAP San Antonio del Municipio de Santiago de Cali"/>
    <s v="BP030482102010117"/>
    <s v="REALIZAR INTERVENTORIA ADUCCIÓN EN TUNEL CONSTRUIDO"/>
    <m/>
    <m/>
    <s v="2-3040404"/>
    <s v="Interventoria para Acueducto"/>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301407684"/>
    <n v="0"/>
    <n v="0"/>
    <n v="0"/>
    <n v="0"/>
    <n v="0"/>
    <n v="0"/>
    <n v="301407684"/>
    <n v="0"/>
    <n v="0"/>
    <n v="0"/>
    <n v="0"/>
    <n v="0"/>
    <n v="0"/>
    <n v="301407684"/>
  </r>
  <r>
    <x v="25"/>
    <x v="25"/>
    <s v="BP03048210"/>
    <s v="Construcción Nueva Linea de Aduccion PTAP San Antonio del Municipio de Santiago de Cali"/>
    <s v="BP030482102010118"/>
    <s v="REALIZAR SEGUIMIENTO ADUCCIÓN EN TUNEL CONSTRUIDO"/>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94025137"/>
    <n v="0"/>
    <n v="0"/>
    <n v="0"/>
    <n v="0"/>
    <n v="0"/>
    <n v="0"/>
    <n v="94025137"/>
    <n v="0"/>
    <n v="0"/>
    <n v="0"/>
    <n v="0"/>
    <n v="0"/>
    <n v="0"/>
    <n v="94025137"/>
  </r>
  <r>
    <x v="25"/>
    <x v="25"/>
    <s v="BP03048210"/>
    <s v="Construcción Nueva Linea de Aduccion PTAP San Antonio del Municipio de Santiago de Cali"/>
    <s v="BP030482102010201"/>
    <s v="REALIZAR MOVIMIENTO DE TIERRA KM 0 + 000 A KM 0 + 87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446016803"/>
    <n v="0"/>
    <n v="0"/>
    <n v="0"/>
    <n v="0"/>
    <n v="0"/>
    <n v="0"/>
    <n v="2446016803"/>
    <n v="0"/>
    <n v="0"/>
    <n v="0"/>
    <n v="0"/>
    <n v="0"/>
    <n v="0"/>
    <n v="2446016803"/>
  </r>
  <r>
    <x v="25"/>
    <x v="25"/>
    <s v="BP03048210"/>
    <s v="Construcción Nueva Linea de Aduccion PTAP San Antonio del Municipio de Santiago de Cali"/>
    <s v="BP030482102010202"/>
    <s v="INSTALAR TUBERÍA KM 0 + 000 A KM 0 + 87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225491532"/>
    <n v="0"/>
    <n v="0"/>
    <n v="0"/>
    <n v="0"/>
    <n v="0"/>
    <n v="0"/>
    <n v="2225491532"/>
    <n v="0"/>
    <n v="0"/>
    <n v="0"/>
    <n v="0"/>
    <n v="0"/>
    <n v="0"/>
    <n v="2225491532"/>
  </r>
  <r>
    <x v="25"/>
    <x v="25"/>
    <s v="BP03048210"/>
    <s v="Construcción Nueva Linea de Aduccion PTAP San Antonio del Municipio de Santiago de Cali"/>
    <s v="BP030482102010203"/>
    <s v="CONSTRUIR ESTRUCTURAS COMPLEMENTARIAS KM 0 + 000 A KM 0 + 87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393011725"/>
    <n v="0"/>
    <n v="0"/>
    <n v="0"/>
    <n v="0"/>
    <n v="0"/>
    <n v="0"/>
    <n v="393011725"/>
    <n v="0"/>
    <n v="0"/>
    <n v="0"/>
    <n v="0"/>
    <n v="0"/>
    <n v="0"/>
    <n v="393011725"/>
  </r>
  <r>
    <x v="25"/>
    <x v="25"/>
    <s v="BP03048210"/>
    <s v="Construcción Nueva Linea de Aduccion PTAP San Antonio del Municipio de Santiago de Cali"/>
    <s v="BP030482102010204"/>
    <s v="REALIZAR MOVIMIENTO DE TIERRA KM 2 + 425 A KM 2 + 53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848583926"/>
    <n v="0"/>
    <n v="0"/>
    <n v="0"/>
    <n v="0"/>
    <n v="0"/>
    <n v="0"/>
    <n v="848583926"/>
    <n v="0"/>
    <n v="0"/>
    <n v="0"/>
    <n v="0"/>
    <n v="0"/>
    <n v="0"/>
    <n v="848583926"/>
  </r>
  <r>
    <x v="25"/>
    <x v="25"/>
    <s v="BP03048210"/>
    <s v="Construcción Nueva Linea de Aduccion PTAP San Antonio del Municipio de Santiago de Cali"/>
    <s v="BP030482102010205"/>
    <s v="INSTALAR TUBERÍA KM 2 + 425 A KM 2 + 53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309550885"/>
    <n v="0"/>
    <n v="0"/>
    <n v="0"/>
    <n v="0"/>
    <n v="0"/>
    <n v="0"/>
    <n v="309550885"/>
    <n v="0"/>
    <n v="0"/>
    <n v="0"/>
    <n v="0"/>
    <n v="0"/>
    <n v="0"/>
    <n v="309550885"/>
  </r>
  <r>
    <x v="25"/>
    <x v="25"/>
    <s v="BP03048210"/>
    <s v="Construcción Nueva Linea de Aduccion PTAP San Antonio del Municipio de Santiago de Cali"/>
    <s v="BP030482102010206"/>
    <s v="CONSTRUIR ESTRUCTURAS COMPLEMENTARIAS  KM 2 + 425 A KM 2 + 53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63133800"/>
    <n v="0"/>
    <n v="0"/>
    <n v="0"/>
    <n v="0"/>
    <n v="0"/>
    <n v="0"/>
    <n v="63133800"/>
    <n v="0"/>
    <n v="0"/>
    <n v="0"/>
    <n v="0"/>
    <n v="0"/>
    <n v="0"/>
    <n v="63133800"/>
  </r>
  <r>
    <x v="25"/>
    <x v="25"/>
    <s v="BP03048210"/>
    <s v="Construcción Nueva Linea de Aduccion PTAP San Antonio del Municipio de Santiago de Cali"/>
    <s v="BP030482102010207"/>
    <s v="ADQUIRIR TUBERÍA DE POLIETILENO PEAD-100 DIAMETRO 1600 mm A INSTALARSE KM 0 A KM 0+870 Y KM 2 + 425 A KM 2 + 53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6352002574"/>
    <n v="0"/>
    <n v="0"/>
    <n v="0"/>
    <n v="0"/>
    <n v="0"/>
    <n v="0"/>
    <n v="6352002574"/>
    <n v="0"/>
    <n v="0"/>
    <n v="0"/>
    <n v="0"/>
    <n v="0"/>
    <n v="0"/>
    <n v="6352002574"/>
  </r>
  <r>
    <x v="25"/>
    <x v="25"/>
    <s v="BP03048210"/>
    <s v="Construcción Nueva Linea de Aduccion PTAP San Antonio del Municipio de Santiago de Cali"/>
    <s v="BP030482102010208"/>
    <s v="ADQUIRIR ACCESORIOS DE POLIETILENO PARA INSTALAR EL TRAMO DE TUBERIA KM 0 A KM 0+870 Y KM 2 + 425 A KM 2 + 530"/>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677170645"/>
    <n v="0"/>
    <n v="0"/>
    <n v="0"/>
    <n v="0"/>
    <n v="0"/>
    <n v="0"/>
    <n v="677170645"/>
    <n v="0"/>
    <n v="0"/>
    <n v="0"/>
    <n v="0"/>
    <n v="0"/>
    <n v="0"/>
    <n v="677170645"/>
  </r>
  <r>
    <x v="25"/>
    <x v="25"/>
    <s v="BP03048210"/>
    <s v="Construcción Nueva Linea de Aduccion PTAP San Antonio del Municipio de Santiago de Cali"/>
    <s v="BP030482102010209"/>
    <s v="REALIZAR INTERVENTORIA ADUCCIÓN EN TUBERIA INSTALADA"/>
    <m/>
    <m/>
    <s v="2-3040404"/>
    <s v="Interventoria para Acueducto"/>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932047332"/>
    <n v="0"/>
    <n v="0"/>
    <n v="0"/>
    <n v="0"/>
    <n v="0"/>
    <n v="0"/>
    <n v="932047332"/>
    <n v="0"/>
    <n v="0"/>
    <n v="0"/>
    <n v="0"/>
    <n v="0"/>
    <n v="0"/>
    <n v="932047332"/>
  </r>
  <r>
    <x v="25"/>
    <x v="25"/>
    <s v="BP03048210"/>
    <s v="Construcción Nueva Linea de Aduccion PTAP San Antonio del Municipio de Santiago de Cali"/>
    <s v="BP030482102010210"/>
    <s v="REALIZAR SEGUIMIENTO ADUCCIÓN EN TUBERIA INSTALADA"/>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90754532"/>
    <n v="0"/>
    <n v="0"/>
    <n v="0"/>
    <n v="0"/>
    <n v="0"/>
    <n v="0"/>
    <n v="290754532"/>
    <n v="0"/>
    <n v="0"/>
    <n v="0"/>
    <n v="0"/>
    <n v="0"/>
    <n v="0"/>
    <n v="290754532"/>
  </r>
  <r>
    <x v="25"/>
    <x v="25"/>
    <s v="BP03048210"/>
    <s v="Construcción Nueva Linea de Aduccion PTAP San Antonio del Municipio de Santiago de Cali"/>
    <s v="BP030482102020101"/>
    <s v="CONSTRUIR ESTRUCTURA DEL DESARENADOR"/>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386589231"/>
    <n v="0"/>
    <n v="0"/>
    <n v="0"/>
    <n v="0"/>
    <n v="0"/>
    <n v="0"/>
    <n v="386589231"/>
    <n v="0"/>
    <n v="0"/>
    <n v="0"/>
    <n v="0"/>
    <n v="0"/>
    <n v="0"/>
    <n v="386589231"/>
  </r>
  <r>
    <x v="25"/>
    <x v="25"/>
    <s v="BP03048210"/>
    <s v="Construcción Nueva Linea de Aduccion PTAP San Antonio del Municipio de Santiago de Cali"/>
    <s v="BP030482102020102"/>
    <s v="REALIZAR MOVIMIENTOS DE TIERRA (DESARENADOR Y TUBERIA)"/>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66804541"/>
    <n v="0"/>
    <n v="0"/>
    <n v="0"/>
    <n v="0"/>
    <n v="0"/>
    <n v="0"/>
    <n v="166804541"/>
    <n v="0"/>
    <n v="0"/>
    <n v="0"/>
    <n v="0"/>
    <n v="0"/>
    <n v="0"/>
    <n v="166804541"/>
  </r>
  <r>
    <x v="25"/>
    <x v="25"/>
    <s v="BP03048210"/>
    <s v="Construcción Nueva Linea de Aduccion PTAP San Antonio del Municipio de Santiago de Cali"/>
    <s v="BP030482102020103"/>
    <s v="CONSTRUIR CAMARAS ESPECIALES  PARA TUBERIA Y ACCESORIOS"/>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7673128"/>
    <n v="0"/>
    <n v="0"/>
    <n v="0"/>
    <n v="0"/>
    <n v="0"/>
    <n v="0"/>
    <n v="27673128"/>
    <n v="0"/>
    <n v="0"/>
    <n v="0"/>
    <n v="0"/>
    <n v="0"/>
    <n v="0"/>
    <n v="27673128"/>
  </r>
  <r>
    <x v="25"/>
    <x v="25"/>
    <s v="BP03048210"/>
    <s v="Construcción Nueva Linea de Aduccion PTAP San Antonio del Municipio de Santiago de Cali"/>
    <s v="BP030482102020104"/>
    <s v="CONSTRUIR DESAGUE DESARENADOR CON ENTREGA AL RIO CALI"/>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045793913"/>
    <n v="0"/>
    <n v="0"/>
    <n v="0"/>
    <n v="0"/>
    <n v="0"/>
    <n v="0"/>
    <n v="1045793913"/>
    <n v="0"/>
    <n v="0"/>
    <n v="0"/>
    <n v="0"/>
    <n v="0"/>
    <n v="0"/>
    <n v="1045793913"/>
  </r>
  <r>
    <x v="25"/>
    <x v="25"/>
    <s v="BP03048210"/>
    <s v="Construcción Nueva Linea de Aduccion PTAP San Antonio del Municipio de Santiago de Cali"/>
    <s v="BP030482102020105"/>
    <s v="REALIZAR INTERVENTORIA CONSTRUCCION UNIDAD DESARENADORA"/>
    <m/>
    <m/>
    <s v="2-3040404"/>
    <s v="Interventoria para Acueducto"/>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13880257"/>
    <n v="0"/>
    <n v="0"/>
    <n v="0"/>
    <n v="0"/>
    <n v="0"/>
    <n v="0"/>
    <n v="113880257"/>
    <n v="0"/>
    <n v="0"/>
    <n v="0"/>
    <n v="0"/>
    <n v="0"/>
    <n v="0"/>
    <n v="113880257"/>
  </r>
  <r>
    <x v="25"/>
    <x v="25"/>
    <s v="BP03048210"/>
    <s v="Construcción Nueva Linea de Aduccion PTAP San Antonio del Municipio de Santiago de Cali"/>
    <s v="BP030482102020106"/>
    <s v="REALIZAR SEGUIMIENTO CONSTRUCCION UNIDAD DESARENADORA"/>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35525152"/>
    <n v="0"/>
    <n v="0"/>
    <n v="0"/>
    <n v="0"/>
    <n v="0"/>
    <n v="0"/>
    <n v="35525152"/>
    <n v="0"/>
    <n v="0"/>
    <n v="0"/>
    <n v="0"/>
    <n v="0"/>
    <n v="0"/>
    <n v="35525152"/>
  </r>
  <r>
    <x v="25"/>
    <x v="25"/>
    <s v="BP03048210"/>
    <s v="Construcción Nueva Linea de Aduccion PTAP San Antonio del Municipio de Santiago de Cali"/>
    <s v="BP030482102030101"/>
    <s v="REALIZAR SOCIALIZACIONES Y ACTAS DE VECINDAD"/>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8465309"/>
    <n v="0"/>
    <n v="0"/>
    <n v="0"/>
    <n v="0"/>
    <n v="0"/>
    <n v="0"/>
    <n v="18465309"/>
    <n v="0"/>
    <n v="0"/>
    <n v="0"/>
    <n v="0"/>
    <n v="0"/>
    <n v="0"/>
    <n v="18465309"/>
  </r>
  <r>
    <x v="25"/>
    <x v="25"/>
    <s v="BP03048210"/>
    <s v="Construcción Nueva Linea de Aduccion PTAP San Antonio del Municipio de Santiago de Cali"/>
    <s v="BP030482102030102"/>
    <s v="REALIZAR GESTION AMBIENTAL DE INTERVENCION FORESTAL"/>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46963490"/>
    <n v="0"/>
    <n v="0"/>
    <n v="0"/>
    <n v="0"/>
    <n v="0"/>
    <n v="0"/>
    <n v="246963490"/>
    <n v="0"/>
    <n v="0"/>
    <n v="0"/>
    <n v="0"/>
    <n v="0"/>
    <n v="0"/>
    <n v="246963490"/>
  </r>
  <r>
    <x v="25"/>
    <x v="25"/>
    <s v="BP03048210"/>
    <s v="Construcción Nueva Linea de Aduccion PTAP San Antonio del Municipio de Santiago de Cali"/>
    <s v="BP030482102030103"/>
    <s v="IMPLEMENTAR SISTEMA DE  SEGURIDAD INDUSTRIAL PARA LA OBRA"/>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22201188"/>
    <n v="0"/>
    <n v="0"/>
    <n v="0"/>
    <n v="0"/>
    <n v="0"/>
    <n v="0"/>
    <n v="122201188"/>
    <n v="0"/>
    <n v="0"/>
    <n v="0"/>
    <n v="0"/>
    <n v="0"/>
    <n v="0"/>
    <n v="122201188"/>
  </r>
  <r>
    <x v="25"/>
    <x v="25"/>
    <s v="BP03048210"/>
    <s v="Construcción Nueva Linea de Aduccion PTAP San Antonio del Municipio de Santiago de Cali"/>
    <s v="BP030482102030104"/>
    <s v="REALIZAR INTERVENTORIA PLAN DE MANEJO AMBIENTAL"/>
    <m/>
    <m/>
    <s v="2-3040404"/>
    <s v="Interventoria para Acueducto"/>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7134099"/>
    <n v="0"/>
    <n v="0"/>
    <n v="0"/>
    <n v="0"/>
    <n v="0"/>
    <n v="0"/>
    <n v="27134099"/>
    <n v="0"/>
    <n v="0"/>
    <n v="0"/>
    <n v="0"/>
    <n v="0"/>
    <n v="0"/>
    <n v="27134099"/>
  </r>
  <r>
    <x v="25"/>
    <x v="25"/>
    <s v="BP03048210"/>
    <s v="Construcción Nueva Linea de Aduccion PTAP San Antonio del Municipio de Santiago de Cali"/>
    <s v="BP030482102030105"/>
    <s v="REALIZAR SEGUIMIENTO PLAN DE MANEJO AMBIENTAL"/>
    <m/>
    <m/>
    <s v="2-301010113"/>
    <s v="Acueductos y Plantas"/>
    <x v="0"/>
    <s v="Vigencia actual"/>
    <n v="4173"/>
    <s v="0-4173"/>
    <s v="CUR 040/17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8466770"/>
    <n v="0"/>
    <n v="0"/>
    <n v="0"/>
    <n v="0"/>
    <n v="0"/>
    <n v="0"/>
    <n v="8466770"/>
    <n v="0"/>
    <n v="0"/>
    <n v="0"/>
    <n v="0"/>
    <n v="0"/>
    <n v="0"/>
    <n v="8466770"/>
  </r>
  <r>
    <x v="25"/>
    <x v="25"/>
    <s v="BP22047518"/>
    <s v="Formulación Plan maestro de acueducto y alcantarillado Emcali del Municipio de Santiago de  Cali"/>
    <s v="BP220475181010101"/>
    <s v="Elaborar los diseños de la alternativa óptima de la infraestructura de captación, aducción, desarenación del sistema de acueduct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630562881"/>
    <n v="0"/>
    <n v="0"/>
    <n v="0"/>
    <n v="0"/>
    <n v="0"/>
    <n v="0"/>
    <n v="630562881"/>
    <n v="0"/>
    <n v="0"/>
    <n v="0"/>
    <n v="0"/>
    <n v="0"/>
    <n v="0"/>
    <n v="630562881"/>
  </r>
  <r>
    <x v="25"/>
    <x v="25"/>
    <s v="BP22047518"/>
    <s v="Formulación Plan maestro de acueducto y alcantarillado Emcali del Municipio de Santiago de  Cali"/>
    <s v="BP220475181010102"/>
    <s v="Elaborar los diseños de la alternativa óptima de las Plantas de Potabilización de agua."/>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547771531"/>
    <n v="0"/>
    <n v="0"/>
    <n v="0"/>
    <n v="0"/>
    <n v="0"/>
    <n v="0"/>
    <n v="547771531"/>
    <n v="0"/>
    <n v="0"/>
    <n v="0"/>
    <n v="0"/>
    <n v="0"/>
    <n v="0"/>
    <n v="547771531"/>
  </r>
  <r>
    <x v="25"/>
    <x v="25"/>
    <s v="BP22047518"/>
    <s v="Formulación Plan maestro de acueducto y alcantarillado Emcali del Municipio de Santiago de  Cali"/>
    <s v="BP220475181010103"/>
    <s v="Elaborar los diseños de la alternativa óptima de los sistemas de bombeo de agua."/>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1031012223"/>
    <n v="0"/>
    <n v="0"/>
    <n v="0"/>
    <n v="0"/>
    <n v="0"/>
    <n v="0"/>
    <n v="1031012223"/>
    <n v="0"/>
    <n v="0"/>
    <n v="0"/>
    <n v="0"/>
    <n v="0"/>
    <n v="0"/>
    <n v="1031012223"/>
  </r>
  <r>
    <x v="25"/>
    <x v="25"/>
    <s v="BP22047518"/>
    <s v="Formulación Plan maestro de acueducto y alcantarillado Emcali del Municipio de Santiago de  Cali"/>
    <s v="BP220475181010104"/>
    <s v="Elaborar los diseños de detalle de las obras de optimización de la infraestructura de almacenamiento del sistema de acueducto ."/>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703305249"/>
    <n v="0"/>
    <n v="0"/>
    <n v="0"/>
    <n v="0"/>
    <n v="0"/>
    <n v="0"/>
    <n v="703305249"/>
    <n v="0"/>
    <n v="0"/>
    <n v="0"/>
    <n v="0"/>
    <n v="0"/>
    <n v="0"/>
    <n v="703305249"/>
  </r>
  <r>
    <x v="25"/>
    <x v="25"/>
    <s v="BP22047518"/>
    <s v="Formulación Plan maestro de acueducto y alcantarillado Emcali del Municipio de Santiago de  Cali"/>
    <s v="BP220475181010105"/>
    <s v="Elaborar los diseños de detalle para la optimización, ampliación, reposición para las redes de distribución del sistema de acueduct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979232198"/>
    <n v="0"/>
    <n v="0"/>
    <n v="0"/>
    <n v="0"/>
    <n v="0"/>
    <n v="0"/>
    <n v="979232198"/>
    <n v="0"/>
    <n v="0"/>
    <n v="0"/>
    <n v="0"/>
    <n v="0"/>
    <n v="0"/>
    <n v="979232198"/>
  </r>
  <r>
    <x v="25"/>
    <x v="25"/>
    <s v="BP22047518"/>
    <s v="Formulación Plan maestro de acueducto y alcantarillado Emcali del Municipio de Santiago de  Cali"/>
    <s v="BP220475181010106"/>
    <s v="Elaborar los diseños de detalle de Telemetría y control para la optimización del sistema de acueduct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145538139"/>
    <n v="0"/>
    <n v="0"/>
    <n v="0"/>
    <n v="0"/>
    <n v="0"/>
    <n v="0"/>
    <n v="145538139"/>
    <n v="0"/>
    <n v="0"/>
    <n v="0"/>
    <n v="0"/>
    <n v="0"/>
    <n v="0"/>
    <n v="145538139"/>
  </r>
  <r>
    <x v="25"/>
    <x v="25"/>
    <s v="BP22047518"/>
    <s v="Formulación Plan maestro de acueducto y alcantarillado Emcali del Municipio de Santiago de  Cali"/>
    <s v="BP220475181010107"/>
    <s v="Elaborar  especificaciones técnicas de las obras a construir para la optimización del sistema de acueduct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84261323"/>
    <n v="0"/>
    <n v="0"/>
    <n v="0"/>
    <n v="0"/>
    <n v="0"/>
    <n v="0"/>
    <n v="84261323"/>
    <n v="0"/>
    <n v="0"/>
    <n v="0"/>
    <n v="0"/>
    <n v="0"/>
    <n v="0"/>
    <n v="84261323"/>
  </r>
  <r>
    <x v="25"/>
    <x v="25"/>
    <s v="BP22047518"/>
    <s v="Formulación Plan maestro de acueducto y alcantarillado Emcali del Municipio de Santiago de  Cali"/>
    <s v="BP220475181010108"/>
    <s v="Elaborar el Análisis de Precios Unitarios para la valoración de las obras a construir para la optimización del sistema de acueduct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42219605"/>
    <n v="0"/>
    <n v="0"/>
    <n v="0"/>
    <n v="0"/>
    <n v="0"/>
    <n v="0"/>
    <n v="42219605"/>
    <n v="0"/>
    <n v="0"/>
    <n v="0"/>
    <n v="0"/>
    <n v="0"/>
    <n v="0"/>
    <n v="42219605"/>
  </r>
  <r>
    <x v="25"/>
    <x v="25"/>
    <s v="BP22047518"/>
    <s v="Formulación Plan maestro de acueducto y alcantarillado Emcali del Municipio de Santiago de  Cali"/>
    <s v="BP220475181010109"/>
    <s v="Elaborar el Plan de Manejo Ambiental para la ejecución de las obras para la optimización del sistema de acueduct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51460139"/>
    <n v="0"/>
    <n v="0"/>
    <n v="0"/>
    <n v="0"/>
    <n v="0"/>
    <n v="0"/>
    <n v="251460139"/>
    <n v="0"/>
    <n v="0"/>
    <n v="0"/>
    <n v="0"/>
    <n v="0"/>
    <n v="0"/>
    <n v="251460139"/>
  </r>
  <r>
    <x v="25"/>
    <x v="25"/>
    <s v="BP22047518"/>
    <s v="Formulación Plan maestro de acueducto y alcantarillado Emcali del Municipio de Santiago de  Cali"/>
    <s v="BP220475181010110"/>
    <s v="Elaborar  presupuestos para la ejecución de las obras para la optimización del sistema de acueduct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59605724"/>
    <n v="0"/>
    <n v="0"/>
    <n v="0"/>
    <n v="0"/>
    <n v="0"/>
    <n v="0"/>
    <n v="59605724"/>
    <n v="0"/>
    <n v="0"/>
    <n v="0"/>
    <n v="0"/>
    <n v="0"/>
    <n v="0"/>
    <n v="59605724"/>
  </r>
  <r>
    <x v="25"/>
    <x v="25"/>
    <s v="BP22047518"/>
    <s v="Formulación Plan maestro de acueducto y alcantarillado Emcali del Municipio de Santiago de  Cali"/>
    <s v="BP220475181010111"/>
    <s v="Efectuar el análisis del impacto tarifario de las obras propuestas para el sistema de acueduct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144980987"/>
    <n v="0"/>
    <n v="0"/>
    <n v="0"/>
    <n v="0"/>
    <n v="0"/>
    <n v="0"/>
    <n v="144980987"/>
    <n v="0"/>
    <n v="0"/>
    <n v="0"/>
    <n v="0"/>
    <n v="0"/>
    <n v="0"/>
    <n v="144980987"/>
  </r>
  <r>
    <x v="25"/>
    <x v="25"/>
    <s v="BP22047518"/>
    <s v="Formulación Plan maestro de acueducto y alcantarillado Emcali del Municipio de Santiago de  Cali"/>
    <s v="BP220475181010112"/>
    <s v="Elaborar los diseños de las obras requeridas para el manejo de los biosólidos y los lodos provenientes del sistema de alcantarillad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358569400"/>
    <n v="0"/>
    <n v="0"/>
    <n v="0"/>
    <n v="0"/>
    <n v="0"/>
    <n v="0"/>
    <n v="358569400"/>
    <n v="0"/>
    <n v="0"/>
    <n v="0"/>
    <n v="0"/>
    <n v="0"/>
    <n v="0"/>
    <n v="358569400"/>
  </r>
  <r>
    <x v="25"/>
    <x v="25"/>
    <s v="BP22047518"/>
    <s v="Formulación Plan maestro de acueducto y alcantarillado Emcali del Municipio de Santiago de  Cali"/>
    <s v="BP220475181010113"/>
    <s v="Elaborar los diseños de detalle para la optimización, ampliación, reposición para las redes de distribución del sistema de alcantarillad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315337167"/>
    <n v="0"/>
    <n v="0"/>
    <n v="0"/>
    <n v="0"/>
    <n v="0"/>
    <n v="0"/>
    <n v="315337167"/>
    <n v="0"/>
    <n v="0"/>
    <n v="0"/>
    <n v="0"/>
    <n v="0"/>
    <n v="0"/>
    <n v="315337167"/>
  </r>
  <r>
    <x v="25"/>
    <x v="25"/>
    <s v="BP22047518"/>
    <s v="Formulación Plan maestro de acueducto y alcantarillado Emcali del Municipio de Santiago de  Cali"/>
    <s v="BP220475181010129"/>
    <s v="Efectuar el seguimiento a la inversión por parte del Ministerio de Vivienda Ciudad y Territorio."/>
    <m/>
    <m/>
    <s v="2-30503"/>
    <s v="Atención, Control y Organización Institucional para apoyo a la Gestión del Est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29495680"/>
    <n v="0"/>
    <n v="0"/>
    <n v="0"/>
    <n v="0"/>
    <n v="0"/>
    <n v="0"/>
    <n v="229495680"/>
    <n v="0"/>
    <n v="0"/>
    <n v="0"/>
    <n v="0"/>
    <n v="0"/>
    <n v="0"/>
    <n v="229495680"/>
  </r>
  <r>
    <x v="25"/>
    <x v="25"/>
    <s v="BP22047518"/>
    <s v="Formulación Plan maestro de acueducto y alcantarillado Emcali del Municipio de Santiago de  Cali"/>
    <s v="BP220475181020101"/>
    <s v="Elaborar a nivel de predimensionamiento las alternativas  para el mejoramiento de los sistemas de captación de agua"/>
    <m/>
    <m/>
    <s v="2-3040203"/>
    <s v="Preinversion en diseño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948907082"/>
    <n v="0"/>
    <n v="0"/>
    <n v="0"/>
    <n v="0"/>
    <n v="0"/>
    <n v="0"/>
    <n v="948907082"/>
    <n v="0"/>
    <n v="0"/>
    <n v="0"/>
    <n v="0"/>
    <n v="0"/>
    <n v="0"/>
    <n v="948907082"/>
  </r>
  <r>
    <x v="25"/>
    <x v="25"/>
    <s v="BP22047518"/>
    <s v="Formulación Plan maestro de acueducto y alcantarillado Emcali del Municipio de Santiago de  Cali"/>
    <s v="BP220475181020102"/>
    <s v="Elaborar  el predimensionamiento de las alternativas de mejoramiento de las Plantas Potabilizadoras de Agua."/>
    <m/>
    <m/>
    <s v="2-3040203"/>
    <s v="Preinversion en diseño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692689263"/>
    <n v="0"/>
    <n v="0"/>
    <n v="0"/>
    <n v="0"/>
    <n v="0"/>
    <n v="0"/>
    <n v="692689263"/>
    <n v="0"/>
    <n v="0"/>
    <n v="0"/>
    <n v="0"/>
    <n v="0"/>
    <n v="0"/>
    <n v="692689263"/>
  </r>
  <r>
    <x v="25"/>
    <x v="25"/>
    <s v="BP22047518"/>
    <s v="Formulación Plan maestro de acueducto y alcantarillado Emcali del Municipio de Santiago de  Cali"/>
    <s v="BP220475181020103"/>
    <s v="Elaborar el predimensionamiento de las alternativas de mejoramiento de los sistemas de bombeo de agua."/>
    <m/>
    <m/>
    <s v="2-3040203"/>
    <s v="Preinversion en diseño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24256164"/>
    <n v="0"/>
    <n v="0"/>
    <n v="0"/>
    <n v="0"/>
    <n v="0"/>
    <n v="0"/>
    <n v="224256164"/>
    <n v="0"/>
    <n v="0"/>
    <n v="0"/>
    <n v="0"/>
    <n v="0"/>
    <n v="0"/>
    <n v="224256164"/>
  </r>
  <r>
    <x v="25"/>
    <x v="25"/>
    <s v="BP22047518"/>
    <s v="Formulación Plan maestro de acueducto y alcantarillado Emcali del Municipio de Santiago de  Cali"/>
    <s v="BP220475181020104"/>
    <s v="Elaborar el predimensionamiento de las alternativas de mejoramiento de los sistemas de almacenamiento de agua."/>
    <m/>
    <m/>
    <s v="2-3040203"/>
    <s v="Preinversion en diseño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24256164"/>
    <n v="0"/>
    <n v="0"/>
    <n v="0"/>
    <n v="0"/>
    <n v="0"/>
    <n v="0"/>
    <n v="224256164"/>
    <n v="0"/>
    <n v="0"/>
    <n v="0"/>
    <n v="0"/>
    <n v="0"/>
    <n v="0"/>
    <n v="224256164"/>
  </r>
  <r>
    <x v="25"/>
    <x v="25"/>
    <s v="BP22047518"/>
    <s v="Formulación Plan maestro de acueducto y alcantarillado Emcali del Municipio de Santiago de  Cali"/>
    <s v="BP220475181020105"/>
    <s v="Elaborar el predimensionamiento de las alternativas de mejoramiento de las redes de distribución de agua."/>
    <m/>
    <m/>
    <s v="2-3040203"/>
    <s v="Preinversion en diseño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59943508"/>
    <n v="0"/>
    <n v="0"/>
    <n v="0"/>
    <n v="0"/>
    <n v="0"/>
    <n v="0"/>
    <n v="259943508"/>
    <n v="0"/>
    <n v="0"/>
    <n v="0"/>
    <n v="0"/>
    <n v="0"/>
    <n v="0"/>
    <n v="259943508"/>
  </r>
  <r>
    <x v="25"/>
    <x v="25"/>
    <s v="BP22047518"/>
    <s v="Formulación Plan maestro de acueducto y alcantarillado Emcali del Municipio de Santiago de  Cali"/>
    <s v="BP220475181020106"/>
    <s v="Elaborar el predimensionamiento de las alternativas de mejoramiento de los sistemas de telemetría y control del sistema de acueducto."/>
    <m/>
    <m/>
    <s v="2-3040203"/>
    <s v="Preinversion en diseño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54765829"/>
    <n v="0"/>
    <n v="0"/>
    <n v="0"/>
    <n v="0"/>
    <n v="0"/>
    <n v="0"/>
    <n v="254765829"/>
    <n v="0"/>
    <n v="0"/>
    <n v="0"/>
    <n v="0"/>
    <n v="0"/>
    <n v="0"/>
    <n v="254765829"/>
  </r>
  <r>
    <x v="25"/>
    <x v="25"/>
    <s v="BP22047518"/>
    <s v="Formulación Plan maestro de acueducto y alcantarillado Emcali del Municipio de Santiago de  Cali"/>
    <s v="BP220475181020107"/>
    <s v="Elaborar el predimensionamiento de las alternativas de abastecimiento de agua a las Áreas de Desarrollo Incompleto."/>
    <m/>
    <m/>
    <s v="2-3040203"/>
    <s v="Preinversion en diseño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574004500"/>
    <n v="0"/>
    <n v="0"/>
    <n v="0"/>
    <n v="0"/>
    <n v="0"/>
    <n v="0"/>
    <n v="574004500"/>
    <n v="0"/>
    <n v="0"/>
    <n v="0"/>
    <n v="0"/>
    <n v="0"/>
    <n v="0"/>
    <n v="574004500"/>
  </r>
  <r>
    <x v="25"/>
    <x v="25"/>
    <s v="BP22047518"/>
    <s v="Formulación Plan maestro de acueducto y alcantarillado Emcali del Municipio de Santiago de  Cali"/>
    <s v="BP220475181020108"/>
    <s v="Elaborar un plan de mejoramiento de las condiciones operacionales  de la prestación del servicio de acueducto."/>
    <m/>
    <m/>
    <s v="2-3040203"/>
    <s v="Preinversion en diseño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496675907"/>
    <n v="0"/>
    <n v="0"/>
    <n v="0"/>
    <n v="0"/>
    <n v="0"/>
    <n v="0"/>
    <n v="496675907"/>
    <n v="0"/>
    <n v="0"/>
    <n v="0"/>
    <n v="0"/>
    <n v="0"/>
    <n v="0"/>
    <n v="496675907"/>
  </r>
  <r>
    <x v="25"/>
    <x v="25"/>
    <s v="BP22047518"/>
    <s v="Formulación Plan maestro de acueducto y alcantarillado Emcali del Municipio de Santiago de  Cali"/>
    <s v="BP220475181020109"/>
    <s v="Elaborar a nivel de predimensionamiento alternativas para el adecuado manejo de los lodos de las Plantas Potabilizadoras de Agua."/>
    <m/>
    <m/>
    <s v="2-3040203"/>
    <s v="Preinversion en diseño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374501582"/>
    <n v="0"/>
    <n v="0"/>
    <n v="0"/>
    <n v="0"/>
    <n v="0"/>
    <n v="0"/>
    <n v="374501582"/>
    <n v="0"/>
    <n v="0"/>
    <n v="0"/>
    <n v="0"/>
    <n v="0"/>
    <n v="0"/>
    <n v="374501582"/>
  </r>
  <r>
    <x v="25"/>
    <x v="25"/>
    <s v="BP22047518"/>
    <s v="Formulación Plan maestro de acueducto y alcantarillado Emcali del Municipio de Santiago de  Cali"/>
    <s v="BP220475181020110"/>
    <s v="Realizar la interventoria de la elaboración del Documento Técnico de  las obras requeridas para la optimizacion del sistema de acueducto."/>
    <m/>
    <m/>
    <s v="2-3040404"/>
    <s v="Interventoria para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83500000"/>
    <n v="0"/>
    <n v="0"/>
    <n v="0"/>
    <n v="0"/>
    <n v="0"/>
    <n v="0"/>
    <n v="283500000"/>
    <n v="0"/>
    <n v="0"/>
    <n v="0"/>
    <n v="0"/>
    <n v="0"/>
    <n v="0"/>
    <n v="283500000"/>
  </r>
  <r>
    <x v="25"/>
    <x v="25"/>
    <s v="BP22047518"/>
    <s v="Formulación Plan maestro de acueducto y alcantarillado Emcali del Municipio de Santiago de  Cali"/>
    <s v="BP220475181020201"/>
    <s v="Plantear alternativas de manejo de los biosólidos y los lodos provenientes del sistema de alcantarillado."/>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34647403"/>
    <n v="0"/>
    <n v="0"/>
    <n v="0"/>
    <n v="0"/>
    <n v="0"/>
    <n v="0"/>
    <n v="234647403"/>
    <n v="0"/>
    <n v="0"/>
    <n v="0"/>
    <n v="0"/>
    <n v="0"/>
    <n v="0"/>
    <n v="234647403"/>
  </r>
  <r>
    <x v="25"/>
    <x v="25"/>
    <s v="BP22047518"/>
    <s v="Formulación Plan maestro de acueducto y alcantarillado Emcali del Municipio de Santiago de  Cali"/>
    <s v="BP220475181020202"/>
    <s v="Elaborar el planeamiento de alternativas de optimización de las redes del sistema sanitario."/>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595475921"/>
    <n v="0"/>
    <n v="0"/>
    <n v="0"/>
    <n v="0"/>
    <n v="0"/>
    <n v="0"/>
    <n v="595475921"/>
    <n v="0"/>
    <n v="0"/>
    <n v="0"/>
    <n v="0"/>
    <n v="0"/>
    <n v="0"/>
    <n v="595475921"/>
  </r>
  <r>
    <x v="25"/>
    <x v="25"/>
    <s v="BP22047518"/>
    <s v="Formulación Plan maestro de acueducto y alcantarillado Emcali del Municipio de Santiago de  Cali"/>
    <s v="BP220475181020203"/>
    <s v="Elaborar el planteamiento de alternativas para optimizar los sistemas de separación de aguas lluvias y residuales."/>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780974379"/>
    <n v="0"/>
    <n v="0"/>
    <n v="0"/>
    <n v="0"/>
    <n v="0"/>
    <n v="0"/>
    <n v="780974379"/>
    <n v="0"/>
    <n v="0"/>
    <n v="0"/>
    <n v="0"/>
    <n v="0"/>
    <n v="0"/>
    <n v="780974379"/>
  </r>
  <r>
    <x v="25"/>
    <x v="25"/>
    <s v="BP22047518"/>
    <s v="Formulación Plan maestro de acueducto y alcantarillado Emcali del Municipio de Santiago de  Cali"/>
    <s v="BP220475181020204"/>
    <s v="Ejecutar la Evaluación de la pertinencia y/o necesidad de ajustes del Plan de Saneamiento de Manejo Vertimentos (PSMV) acorde a las alternativas evaluadas."/>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140215943"/>
    <n v="0"/>
    <n v="0"/>
    <n v="0"/>
    <n v="0"/>
    <n v="0"/>
    <n v="0"/>
    <n v="140215943"/>
    <n v="0"/>
    <n v="0"/>
    <n v="0"/>
    <n v="0"/>
    <n v="0"/>
    <n v="0"/>
    <n v="140215943"/>
  </r>
  <r>
    <x v="25"/>
    <x v="25"/>
    <s v="BP22047518"/>
    <s v="Formulación Plan maestro de acueducto y alcantarillado Emcali del Municipio de Santiago de  Cali"/>
    <s v="BP220475181020205"/>
    <s v="Presentar las alternativas para optimizar sistemas de canales de drenaje"/>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395717137"/>
    <n v="0"/>
    <n v="0"/>
    <n v="0"/>
    <n v="0"/>
    <n v="0"/>
    <n v="0"/>
    <n v="395717137"/>
    <n v="0"/>
    <n v="0"/>
    <n v="0"/>
    <n v="0"/>
    <n v="0"/>
    <n v="0"/>
    <n v="395717137"/>
  </r>
  <r>
    <x v="25"/>
    <x v="25"/>
    <s v="BP22047518"/>
    <s v="Formulación Plan maestro de acueducto y alcantarillado Emcali del Municipio de Santiago de  Cali"/>
    <s v="BP220475181020206"/>
    <s v="Realizar la evaluación de  alternativas de reducción, manejo y disposición final adecuada de los desechos arrojados a los sistemas de canales de drenaje."/>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154204164"/>
    <n v="0"/>
    <n v="0"/>
    <n v="0"/>
    <n v="0"/>
    <n v="0"/>
    <n v="0"/>
    <n v="154204164"/>
    <n v="0"/>
    <n v="0"/>
    <n v="0"/>
    <n v="0"/>
    <n v="0"/>
    <n v="0"/>
    <n v="154204164"/>
  </r>
  <r>
    <x v="25"/>
    <x v="25"/>
    <s v="BP22047518"/>
    <s v="Formulación Plan maestro de acueducto y alcantarillado Emcali del Municipio de Santiago de  Cali"/>
    <s v="BP220475181020207"/>
    <s v="Evaluar las alternativas de solución para el manejo adecuado de las aguas residuales en los Asentamientos Humanos de Desarrollo Incompleto (AHDI)."/>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972457482"/>
    <n v="0"/>
    <n v="0"/>
    <n v="0"/>
    <n v="0"/>
    <n v="0"/>
    <n v="0"/>
    <n v="972457482"/>
    <n v="0"/>
    <n v="0"/>
    <n v="0"/>
    <n v="0"/>
    <n v="0"/>
    <n v="0"/>
    <n v="972457482"/>
  </r>
  <r>
    <x v="25"/>
    <x v="25"/>
    <s v="BP22047518"/>
    <s v="Formulación Plan maestro de acueducto y alcantarillado Emcali del Municipio de Santiago de  Cali"/>
    <s v="BP220475181020208"/>
    <s v="Evaluar las alternativas de solución para la optimización de los sistemas de bombeo de aguas lluvias y residuales."/>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43598376"/>
    <n v="0"/>
    <n v="0"/>
    <n v="0"/>
    <n v="0"/>
    <n v="0"/>
    <n v="0"/>
    <n v="243598376"/>
    <n v="0"/>
    <n v="0"/>
    <n v="0"/>
    <n v="0"/>
    <n v="0"/>
    <n v="0"/>
    <n v="243598376"/>
  </r>
  <r>
    <x v="25"/>
    <x v="25"/>
    <s v="BP22047518"/>
    <s v="Formulación Plan maestro de acueducto y alcantarillado Emcali del Municipio de Santiago de  Cali"/>
    <s v="BP220475181020209"/>
    <s v="Evaluar las alternativas de solución para la optimización de los sistemas de telemetría de alcantarillado."/>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66354597"/>
    <n v="0"/>
    <n v="0"/>
    <n v="0"/>
    <n v="0"/>
    <n v="0"/>
    <n v="0"/>
    <n v="266354597"/>
    <n v="0"/>
    <n v="0"/>
    <n v="0"/>
    <n v="0"/>
    <n v="0"/>
    <n v="0"/>
    <n v="266354597"/>
  </r>
  <r>
    <x v="25"/>
    <x v="25"/>
    <s v="BP22047518"/>
    <s v="Formulación Plan maestro de acueducto y alcantarillado Emcali del Municipio de Santiago de  Cali"/>
    <s v="BP220475181020210"/>
    <s v="Establecer estrategias de optimización energética de los elementos electromecánicos y electrónicos de los sistemas de alcantarillado sanitario y pluvial."/>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66354597"/>
    <n v="0"/>
    <n v="0"/>
    <n v="0"/>
    <n v="0"/>
    <n v="0"/>
    <n v="0"/>
    <n v="266354597"/>
    <n v="0"/>
    <n v="0"/>
    <n v="0"/>
    <n v="0"/>
    <n v="0"/>
    <n v="0"/>
    <n v="266354597"/>
  </r>
  <r>
    <x v="25"/>
    <x v="25"/>
    <s v="BP22047518"/>
    <s v="Formulación Plan maestro de acueducto y alcantarillado Emcali del Municipio de Santiago de  Cali"/>
    <s v="BP220475181020211"/>
    <s v="Realizar la interventoria de la elaboración del Documento Técnico de  las obras requeridas para la optimizacion del sistema de alcantarillado."/>
    <m/>
    <m/>
    <s v="2-3040405"/>
    <s v="Interventoria para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83500000"/>
    <n v="0"/>
    <n v="0"/>
    <n v="0"/>
    <n v="0"/>
    <n v="0"/>
    <n v="0"/>
    <n v="283500000"/>
    <n v="0"/>
    <n v="0"/>
    <n v="0"/>
    <n v="0"/>
    <n v="0"/>
    <n v="0"/>
    <n v="283500000"/>
  </r>
  <r>
    <x v="25"/>
    <x v="25"/>
    <s v="BP22047518"/>
    <s v="Formulación Plan maestro de acueducto y alcantarillado Emcali del Municipio de Santiago de  Cali"/>
    <s v="BP220475181030101"/>
    <s v="Realizar la evaluación de los  Estudios existentes de alternativas de abastecimiento de agua"/>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561079394"/>
    <n v="0"/>
    <n v="0"/>
    <n v="0"/>
    <n v="0"/>
    <n v="0"/>
    <n v="0"/>
    <n v="561079394"/>
    <n v="0"/>
    <n v="0"/>
    <n v="0"/>
    <n v="0"/>
    <n v="0"/>
    <n v="0"/>
    <n v="561079394"/>
  </r>
  <r>
    <x v="25"/>
    <x v="25"/>
    <s v="BP22047518"/>
    <s v="Formulación Plan maestro de acueducto y alcantarillado Emcali del Municipio de Santiago de  Cali"/>
    <s v="BP220475181030102"/>
    <s v="Establecer la estrategia de suministro de agua de acuerdo con las fuentes alternativas de abastecimiento"/>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80539697"/>
    <n v="0"/>
    <n v="0"/>
    <n v="0"/>
    <n v="0"/>
    <n v="0"/>
    <n v="0"/>
    <n v="280539697"/>
    <n v="0"/>
    <n v="0"/>
    <n v="0"/>
    <n v="0"/>
    <n v="0"/>
    <n v="0"/>
    <n v="280539697"/>
  </r>
  <r>
    <x v="25"/>
    <x v="25"/>
    <s v="BP22047518"/>
    <s v="Formulación Plan maestro de acueducto y alcantarillado Emcali del Municipio de Santiago de  Cali"/>
    <s v="BP220475181030103"/>
    <s v="Realizar la interventoria de la elaboración del Documento Técnico de estudio de alternativas de abastecimiento de agua."/>
    <m/>
    <m/>
    <s v="2-3040404"/>
    <s v="Interventoria para Acueduct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58913336"/>
    <n v="0"/>
    <n v="0"/>
    <n v="0"/>
    <n v="0"/>
    <n v="0"/>
    <n v="0"/>
    <n v="58913336"/>
    <n v="0"/>
    <n v="0"/>
    <n v="0"/>
    <n v="0"/>
    <n v="0"/>
    <n v="0"/>
    <n v="58913336"/>
  </r>
  <r>
    <x v="25"/>
    <x v="25"/>
    <s v="BP22047518"/>
    <s v="Formulación Plan maestro de acueducto y alcantarillado Emcali del Municipio de Santiago de  Cali"/>
    <s v="BP220475181040101"/>
    <s v="Identificar los riesgos de los sistemas de Acueducto y Alcantarillado derivados de la ocurrencia de fenómenos naturales o antrópicos."/>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599762246"/>
    <n v="0"/>
    <n v="0"/>
    <n v="0"/>
    <n v="0"/>
    <n v="0"/>
    <n v="0"/>
    <n v="599762246"/>
    <n v="0"/>
    <n v="0"/>
    <n v="0"/>
    <n v="0"/>
    <n v="0"/>
    <n v="0"/>
    <n v="599762246"/>
  </r>
  <r>
    <x v="25"/>
    <x v="25"/>
    <s v="BP22047518"/>
    <s v="Formulación Plan maestro de acueducto y alcantarillado Emcali del Municipio de Santiago de  Cali"/>
    <s v="BP220475181040102"/>
    <s v="Identificar los componentes de los sistemas de acueducto y alcantarillado que presenten vulnerabilidad"/>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00424113"/>
    <n v="0"/>
    <n v="0"/>
    <n v="0"/>
    <n v="0"/>
    <n v="0"/>
    <n v="0"/>
    <n v="200424113"/>
    <n v="0"/>
    <n v="0"/>
    <n v="0"/>
    <n v="0"/>
    <n v="0"/>
    <n v="0"/>
    <n v="200424113"/>
  </r>
  <r>
    <x v="25"/>
    <x v="25"/>
    <s v="BP22047518"/>
    <s v="Formulación Plan maestro de acueducto y alcantarillado Emcali del Municipio de Santiago de  Cali"/>
    <s v="BP220475181040103"/>
    <s v="Realizar la evaluación de riesgos por efecto de compuestos orgánicos en las cuencas de los Ríos Cauca, Cañaveralejo, Lili, Meléndez y Cali."/>
    <m/>
    <m/>
    <s v="2-3040201"/>
    <s v="Diseños para Estudios de Preinversión"/>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48194549"/>
    <n v="0"/>
    <n v="0"/>
    <n v="0"/>
    <n v="0"/>
    <n v="0"/>
    <n v="0"/>
    <n v="248194549"/>
    <n v="0"/>
    <n v="0"/>
    <n v="0"/>
    <n v="0"/>
    <n v="0"/>
    <n v="0"/>
    <n v="248194549"/>
  </r>
  <r>
    <x v="25"/>
    <x v="25"/>
    <s v="BP22047518"/>
    <s v="Formulación Plan maestro de acueducto y alcantarillado Emcali del Municipio de Santiago de  Cali"/>
    <s v="BP220475181040104"/>
    <s v="Realizar la interventoria de la elaboración del Documento Técnico de Estudio de Riesgos y amenazas de los sistemas de acueducto y alcantarillado de EMCALI"/>
    <m/>
    <m/>
    <s v="2-3040403"/>
    <s v="Interventoria y Control de Calidad propia del Sector"/>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73386664"/>
    <n v="0"/>
    <n v="0"/>
    <n v="0"/>
    <n v="0"/>
    <n v="0"/>
    <n v="0"/>
    <n v="73386664"/>
    <n v="0"/>
    <n v="0"/>
    <n v="0"/>
    <n v="0"/>
    <n v="0"/>
    <n v="0"/>
    <n v="73386664"/>
  </r>
  <r>
    <x v="25"/>
    <x v="25"/>
    <s v="BP22047518"/>
    <s v="Formulación Plan maestro de acueducto y alcantarillado Emcali del Municipio de Santiago de  Cali"/>
    <s v="BP220475181050106"/>
    <s v="Ejecutar las modelaciones hidráulicas para identificar la capacidad actual y proyectada de los componentes del sistema de alcantarillado."/>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90087043"/>
    <n v="0"/>
    <n v="0"/>
    <n v="0"/>
    <n v="0"/>
    <n v="0"/>
    <n v="0"/>
    <n v="90087043"/>
    <n v="0"/>
    <n v="0"/>
    <n v="0"/>
    <n v="0"/>
    <n v="0"/>
    <n v="0"/>
    <n v="90087043"/>
  </r>
  <r>
    <x v="25"/>
    <x v="25"/>
    <s v="BP22047518"/>
    <s v="Formulación Plan maestro de acueducto y alcantarillado Emcali del Municipio de Santiago de  Cali"/>
    <s v="BP220475181050107"/>
    <s v="Realizar  el análisis del sistema de alcantarillado, incluyendo cálculos de los caudales de aguas lluvias y análisis hidráulico de la red."/>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470971684"/>
    <n v="0"/>
    <n v="0"/>
    <n v="0"/>
    <n v="0"/>
    <n v="0"/>
    <n v="0"/>
    <n v="470971684"/>
    <n v="0"/>
    <n v="0"/>
    <n v="0"/>
    <n v="0"/>
    <n v="0"/>
    <n v="0"/>
    <n v="470971684"/>
  </r>
  <r>
    <x v="25"/>
    <x v="25"/>
    <s v="BP22047518"/>
    <s v="Formulación Plan maestro de acueducto y alcantarillado Emcali del Municipio de Santiago de  Cali"/>
    <s v="BP220475181050108"/>
    <s v="Ejectuar la evaluación hidráulica y de capacidad de transporte de los Canales y Colectores de los Sistemas de Drenajes Norte y Sur de la Ciudad de Cali."/>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487297143"/>
    <n v="0"/>
    <n v="0"/>
    <n v="0"/>
    <n v="0"/>
    <n v="0"/>
    <n v="0"/>
    <n v="487297143"/>
    <n v="0"/>
    <n v="0"/>
    <n v="0"/>
    <n v="0"/>
    <n v="0"/>
    <n v="0"/>
    <n v="487297143"/>
  </r>
  <r>
    <x v="25"/>
    <x v="25"/>
    <s v="BP22047518"/>
    <s v="Formulación Plan maestro de acueducto y alcantarillado Emcali del Municipio de Santiago de  Cali"/>
    <s v="BP220475181050109"/>
    <s v="Realizar el análisis y diagnóstico del funcionamiento y operación de los sistemas de alcantarillado sanitario y pluvial."/>
    <m/>
    <m/>
    <s v="2-3040204"/>
    <s v="Preinversion en diseño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363965459"/>
    <n v="0"/>
    <n v="0"/>
    <n v="0"/>
    <n v="0"/>
    <n v="0"/>
    <n v="0"/>
    <n v="363965459"/>
    <n v="0"/>
    <n v="0"/>
    <n v="0"/>
    <n v="0"/>
    <n v="0"/>
    <n v="0"/>
    <n v="363965459"/>
  </r>
  <r>
    <x v="25"/>
    <x v="25"/>
    <s v="BP22047518"/>
    <s v="Formulación Plan maestro de acueducto y alcantarillado Emcali del Municipio de Santiago de  Cali"/>
    <s v="BP220475181050110"/>
    <s v="Realizar la interventoria de la elaboración del Documento Técnico de evaluación hidráulica del sistema de alcantarillado de EMCALI."/>
    <m/>
    <m/>
    <s v="2-3040405"/>
    <s v="Interventoria para Alcantarillado"/>
    <x v="0"/>
    <s v="Vigencia actual"/>
    <n v="4174"/>
    <s v="0-4174"/>
    <s v="CUR 051/17 EMCALI SSF"/>
    <m/>
    <m/>
    <x v="0"/>
    <s v="Organismo"/>
    <n v="99"/>
    <s v="MUNICIPIO DE CALI"/>
    <n v="42"/>
    <s v="CALI AMABLE Y SOSTENIBLE"/>
    <n v="4202"/>
    <s v="ORDENAMIENTO TERRITORIAL E INTEGRACIÓN REGIONAL"/>
    <n v="4202001"/>
    <s v="Planificación y control del territorio"/>
    <x v="19"/>
    <s v="Plan Maestro de servicios públicos domiciliarios y TIC formu"/>
    <n v="202588537"/>
    <n v="0"/>
    <n v="0"/>
    <n v="0"/>
    <n v="0"/>
    <n v="0"/>
    <n v="0"/>
    <n v="202588537"/>
    <n v="0"/>
    <n v="0"/>
    <n v="0"/>
    <n v="0"/>
    <n v="0"/>
    <n v="0"/>
    <n v="202588537"/>
  </r>
  <r>
    <x v="25"/>
    <x v="25"/>
    <s v="BP26000301"/>
    <s v="Optimización redes de distribución de acueducto (tuberías y accesorios) en el Municipio de Santiago de  Cali"/>
    <s v="BP260003011010115"/>
    <s v="Realizar la rotura, demolicion y reconstruccion de andenes barrio Siete de Agost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332239465"/>
    <n v="0"/>
    <n v="0"/>
    <n v="0"/>
    <n v="0"/>
    <n v="0"/>
    <n v="0"/>
    <n v="332239465"/>
    <n v="0"/>
    <n v="0"/>
    <n v="0"/>
    <n v="0"/>
    <n v="0"/>
    <n v="0"/>
    <n v="332239465"/>
  </r>
  <r>
    <x v="25"/>
    <x v="25"/>
    <s v="BP26000301"/>
    <s v="Optimización redes de distribución de acueducto (tuberías y accesorios) en el Municipio de Santiago de  Cali"/>
    <s v="BP260003011010116"/>
    <s v="Realizar la rotura, demolicion y reconstruccion de calzadas de asfalto y concreto barrio Siete de Agost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41901746"/>
    <n v="0"/>
    <n v="0"/>
    <n v="0"/>
    <n v="0"/>
    <n v="0"/>
    <n v="0"/>
    <n v="41901746"/>
    <n v="0"/>
    <n v="0"/>
    <n v="0"/>
    <n v="0"/>
    <n v="0"/>
    <n v="0"/>
    <n v="41901746"/>
  </r>
  <r>
    <x v="25"/>
    <x v="25"/>
    <s v="BP26000301"/>
    <s v="Optimización redes de distribución de acueducto (tuberías y accesorios) en el Municipio de Santiago de  Cali"/>
    <s v="BP260003011010117"/>
    <s v="Realizar la rotura, demolicion y reconstruccion de sardineles barrio Siete de Agost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3185922"/>
    <n v="0"/>
    <n v="0"/>
    <n v="0"/>
    <n v="0"/>
    <n v="0"/>
    <n v="0"/>
    <n v="3185922"/>
    <n v="0"/>
    <n v="0"/>
    <n v="0"/>
    <n v="0"/>
    <n v="0"/>
    <n v="0"/>
    <n v="3185922"/>
  </r>
  <r>
    <x v="25"/>
    <x v="25"/>
    <s v="BP26000301"/>
    <s v="Optimización redes de distribución de acueducto (tuberías y accesorios) en el Municipio de Santiago de  Cali"/>
    <s v="BP260003011010118"/>
    <s v="Realizar obras varias de mamposteria barrio Siete de Agost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4731699"/>
    <n v="0"/>
    <n v="0"/>
    <n v="0"/>
    <n v="0"/>
    <n v="0"/>
    <n v="0"/>
    <n v="4731699"/>
    <n v="0"/>
    <n v="0"/>
    <n v="0"/>
    <n v="0"/>
    <n v="0"/>
    <n v="0"/>
    <n v="4731699"/>
  </r>
  <r>
    <x v="25"/>
    <x v="25"/>
    <s v="BP26000301"/>
    <s v="Optimización redes de distribución de acueducto (tuberías y accesorios) en el Municipio de Santiago de  Cali"/>
    <s v="BP260003011010120"/>
    <s v="Realizar costeo de administración, imprevistos y utilidades (AIU) de obra civil del barrio Siete de Agosto (38.49%) barrio Siete de Agost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47054444"/>
    <n v="0"/>
    <n v="0"/>
    <n v="0"/>
    <n v="0"/>
    <n v="0"/>
    <n v="0"/>
    <n v="147054444"/>
    <n v="0"/>
    <n v="0"/>
    <n v="0"/>
    <n v="0"/>
    <n v="0"/>
    <n v="0"/>
    <n v="147054444"/>
  </r>
  <r>
    <x v="25"/>
    <x v="25"/>
    <s v="BP26000301"/>
    <s v="Optimización redes de distribución de acueducto (tuberías y accesorios) en el Municipio de Santiago de  Cali"/>
    <s v="BP260003011010121"/>
    <s v="Realizar Interventoria de las redes de acueducto renovadas en el barrio Siete de Agosto"/>
    <m/>
    <m/>
    <s v="2-3040404"/>
    <s v="Interventoria para Acueducto"/>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2302163"/>
    <n v="0"/>
    <n v="0"/>
    <n v="0"/>
    <n v="0"/>
    <n v="0"/>
    <n v="0"/>
    <n v="22302163"/>
    <n v="0"/>
    <n v="0"/>
    <n v="0"/>
    <n v="0"/>
    <n v="0"/>
    <n v="0"/>
    <n v="22302163"/>
  </r>
  <r>
    <x v="25"/>
    <x v="25"/>
    <s v="BP26000301"/>
    <s v="Optimización redes de distribución de acueducto (tuberías y accesorios) en el Municipio de Santiago de  Cali"/>
    <s v="BP260003011010122"/>
    <s v="Realizar seguimiento de las redes de acueducto renovadas en el barrio Siete de Agosto (2%)"/>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1253286"/>
    <n v="0"/>
    <n v="0"/>
    <n v="0"/>
    <n v="0"/>
    <n v="0"/>
    <n v="0"/>
    <n v="11253286"/>
    <n v="0"/>
    <n v="0"/>
    <n v="0"/>
    <n v="0"/>
    <n v="0"/>
    <n v="0"/>
    <n v="11253286"/>
  </r>
  <r>
    <x v="25"/>
    <x v="25"/>
    <s v="BP26000301"/>
    <s v="Optimización redes de distribución de acueducto (tuberías y accesorios) en el Municipio de Santiago de  Cali"/>
    <s v="BP260003011020110"/>
    <s v="Realizar seguimiento de las redes de acueducto renovadas en el barrio Rafael Uribe Uribe (2%)"/>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5707241"/>
    <n v="0"/>
    <n v="0"/>
    <n v="0"/>
    <n v="0"/>
    <n v="0"/>
    <n v="0"/>
    <n v="5707241"/>
    <n v="0"/>
    <n v="0"/>
    <n v="0"/>
    <n v="0"/>
    <n v="0"/>
    <n v="0"/>
    <n v="5707241"/>
  </r>
  <r>
    <x v="25"/>
    <x v="25"/>
    <s v="BP26000301"/>
    <s v="Optimización redes de distribución de acueducto (tuberías y accesorios) en el Municipio de Santiago de  Cali"/>
    <s v="BP260003011020111"/>
    <s v="Realizar Interventoria de las redes de acueducto renovadas en el barrio Rafael Uribe Uribe"/>
    <m/>
    <m/>
    <s v="2-3040404"/>
    <s v="Interventoria para Acueducto"/>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2302163"/>
    <n v="0"/>
    <n v="0"/>
    <n v="0"/>
    <n v="0"/>
    <n v="0"/>
    <n v="0"/>
    <n v="22302163"/>
    <n v="0"/>
    <n v="0"/>
    <n v="0"/>
    <n v="0"/>
    <n v="0"/>
    <n v="0"/>
    <n v="22302163"/>
  </r>
  <r>
    <x v="25"/>
    <x v="25"/>
    <s v="BP26000301"/>
    <s v="Optimización redes de distribución de acueducto (tuberías y accesorios) en el Municipio de Santiago de  Cali"/>
    <s v="BP260003011020112"/>
    <s v="Realizar costeo de administración, imprevistos y utilidades (AIU) de obra civil del barrio Rafael Uribe Uribe (38.49%)"/>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71525661"/>
    <n v="0"/>
    <n v="0"/>
    <n v="0"/>
    <n v="0"/>
    <n v="0"/>
    <n v="0"/>
    <n v="71525661"/>
    <n v="0"/>
    <n v="0"/>
    <n v="0"/>
    <n v="0"/>
    <n v="0"/>
    <n v="0"/>
    <n v="71525661"/>
  </r>
  <r>
    <x v="25"/>
    <x v="25"/>
    <s v="BP26000301"/>
    <s v="Optimización redes de distribución de acueducto (tuberías y accesorios) en el Municipio de Santiago de  Cali"/>
    <s v="BP260003011020114"/>
    <s v="Realizar obras varias de mampostería barrio Rafael Uribe Uribe"/>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9042285"/>
    <n v="0"/>
    <n v="0"/>
    <n v="0"/>
    <n v="0"/>
    <n v="0"/>
    <n v="0"/>
    <n v="9042285"/>
    <n v="0"/>
    <n v="0"/>
    <n v="0"/>
    <n v="0"/>
    <n v="0"/>
    <n v="0"/>
    <n v="9042285"/>
  </r>
  <r>
    <x v="25"/>
    <x v="25"/>
    <s v="BP26000301"/>
    <s v="Optimización redes de distribución de acueducto (tuberías y accesorios) en el Municipio de Santiago de  Cali"/>
    <s v="BP260003011020115"/>
    <s v="Realizar la rotura, demolición y reconstrucción de sardineles barrio Rafael Uribe Uribe"/>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447457"/>
    <n v="0"/>
    <n v="0"/>
    <n v="0"/>
    <n v="0"/>
    <n v="0"/>
    <n v="0"/>
    <n v="1447457"/>
    <n v="0"/>
    <n v="0"/>
    <n v="0"/>
    <n v="0"/>
    <n v="0"/>
    <n v="0"/>
    <n v="1447457"/>
  </r>
  <r>
    <x v="25"/>
    <x v="25"/>
    <s v="BP26000301"/>
    <s v="Optimización redes de distribución de acueducto (tuberías y accesorios) en el Municipio de Santiago de  Cali"/>
    <s v="BP260003011020116"/>
    <s v="Realizar la rotura, demolición y reconstrucción de calzadas de asfalto y concreto barrio Rafael Uribe Uribe"/>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9402112"/>
    <n v="0"/>
    <n v="0"/>
    <n v="0"/>
    <n v="0"/>
    <n v="0"/>
    <n v="0"/>
    <n v="29402112"/>
    <n v="0"/>
    <n v="0"/>
    <n v="0"/>
    <n v="0"/>
    <n v="0"/>
    <n v="0"/>
    <n v="29402112"/>
  </r>
  <r>
    <x v="25"/>
    <x v="25"/>
    <s v="BP26000301"/>
    <s v="Optimización redes de distribución de acueducto (tuberías y accesorios) en el Municipio de Santiago de  Cali"/>
    <s v="BP260003011020117"/>
    <s v="Realizar la rotura, demolición y reconstrucción de andenes barrio Rafael Uribe Uribe"/>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45937350"/>
    <n v="0"/>
    <n v="0"/>
    <n v="0"/>
    <n v="0"/>
    <n v="0"/>
    <n v="0"/>
    <n v="145937350"/>
    <n v="0"/>
    <n v="0"/>
    <n v="0"/>
    <n v="0"/>
    <n v="0"/>
    <n v="0"/>
    <n v="145937350"/>
  </r>
  <r>
    <x v="25"/>
    <x v="25"/>
    <s v="BP26000301"/>
    <s v="Optimización redes de distribución de acueducto (tuberías y accesorios) en el Municipio de Santiago de  Cali"/>
    <s v="BP260003011030109"/>
    <s v="Realizar la rotura, demolición y reconstrucción de gradas barrio San Cayetan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0423075"/>
    <n v="0"/>
    <n v="0"/>
    <n v="0"/>
    <n v="0"/>
    <n v="0"/>
    <n v="0"/>
    <n v="10423075"/>
    <n v="0"/>
    <n v="0"/>
    <n v="0"/>
    <n v="0"/>
    <n v="0"/>
    <n v="0"/>
    <n v="10423075"/>
  </r>
  <r>
    <x v="25"/>
    <x v="25"/>
    <s v="BP26000301"/>
    <s v="Optimización redes de distribución de acueducto (tuberías y accesorios) en el Municipio de Santiago de  Cali"/>
    <s v="BP260003011030110"/>
    <s v="Realizar la rotura, demolición y reconstrucción de andenes barrio San Cayetan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442077506"/>
    <n v="0"/>
    <n v="0"/>
    <n v="0"/>
    <n v="0"/>
    <n v="0"/>
    <n v="0"/>
    <n v="442077506"/>
    <n v="0"/>
    <n v="0"/>
    <n v="0"/>
    <n v="0"/>
    <n v="0"/>
    <n v="0"/>
    <n v="442077506"/>
  </r>
  <r>
    <x v="25"/>
    <x v="25"/>
    <s v="BP26000301"/>
    <s v="Optimización redes de distribución de acueducto (tuberías y accesorios) en el Municipio de Santiago de  Cali"/>
    <s v="BP260003011030111"/>
    <s v="Realizar la rotura, demolición y reconstrucción de calzadas de asfalto y concreto barrio San Cayetan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11348495"/>
    <n v="0"/>
    <n v="0"/>
    <n v="0"/>
    <n v="0"/>
    <n v="0"/>
    <n v="0"/>
    <n v="111348495"/>
    <n v="0"/>
    <n v="0"/>
    <n v="0"/>
    <n v="0"/>
    <n v="0"/>
    <n v="0"/>
    <n v="111348495"/>
  </r>
  <r>
    <x v="25"/>
    <x v="25"/>
    <s v="BP26000301"/>
    <s v="Optimización redes de distribución de acueducto (tuberías y accesorios) en el Municipio de Santiago de  Cali"/>
    <s v="BP260003011030112"/>
    <s v="Realizar la rotura, demolición y reconstrucción de sardineles barrio San Cayetan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876199"/>
    <n v="0"/>
    <n v="0"/>
    <n v="0"/>
    <n v="0"/>
    <n v="0"/>
    <n v="0"/>
    <n v="1876199"/>
    <n v="0"/>
    <n v="0"/>
    <n v="0"/>
    <n v="0"/>
    <n v="0"/>
    <n v="0"/>
    <n v="1876199"/>
  </r>
  <r>
    <x v="25"/>
    <x v="25"/>
    <s v="BP26000301"/>
    <s v="Optimización redes de distribución de acueducto (tuberías y accesorios) en el Municipio de Santiago de  Cali"/>
    <s v="BP260003011030113"/>
    <s v="Realizar obras varias de mampostería barrio San Cayetano"/>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34406941"/>
    <n v="0"/>
    <n v="0"/>
    <n v="0"/>
    <n v="0"/>
    <n v="0"/>
    <n v="0"/>
    <n v="34406941"/>
    <n v="0"/>
    <n v="0"/>
    <n v="0"/>
    <n v="0"/>
    <n v="0"/>
    <n v="0"/>
    <n v="34406941"/>
  </r>
  <r>
    <x v="25"/>
    <x v="25"/>
    <s v="BP26000301"/>
    <s v="Optimización redes de distribución de acueducto (tuberías y accesorios) en el Municipio de Santiago de  Cali"/>
    <s v="BP260003011030115"/>
    <s v="Realizar costeo de administración, imprevistos y utilidades (AIU) de obra civil del barrio San Cayetano (38.49%)"/>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30990891"/>
    <n v="0"/>
    <n v="0"/>
    <n v="0"/>
    <n v="0"/>
    <n v="0"/>
    <n v="0"/>
    <n v="230990891"/>
    <n v="0"/>
    <n v="0"/>
    <n v="0"/>
    <n v="0"/>
    <n v="0"/>
    <n v="0"/>
    <n v="230990891"/>
  </r>
  <r>
    <x v="25"/>
    <x v="25"/>
    <s v="BP26000301"/>
    <s v="Optimización redes de distribución de acueducto (tuberías y accesorios) en el Municipio de Santiago de  Cali"/>
    <s v="BP260003011030116"/>
    <s v="Realizar Interventoria de las redes de acueducto renovadas en el barrio San Cayetano"/>
    <m/>
    <m/>
    <s v="2-3040404"/>
    <s v="Interventoria para Acueducto"/>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22302164"/>
    <n v="0"/>
    <n v="0"/>
    <n v="0"/>
    <n v="0"/>
    <n v="0"/>
    <n v="0"/>
    <n v="22302164"/>
    <n v="0"/>
    <n v="0"/>
    <n v="0"/>
    <n v="0"/>
    <n v="0"/>
    <n v="0"/>
    <n v="22302164"/>
  </r>
  <r>
    <x v="25"/>
    <x v="25"/>
    <s v="BP26000301"/>
    <s v="Optimización redes de distribución de acueducto (tuberías y accesorios) en el Municipio de Santiago de  Cali"/>
    <s v="BP260003011030117"/>
    <s v="Realizar seguimiento de las redes de acueducto renovadas en el barrio San Cayetano (2%)"/>
    <m/>
    <m/>
    <s v="2-301010113"/>
    <s v="Acueductos y Plantas"/>
    <x v="0"/>
    <s v="Vigencia actual"/>
    <n v="4177"/>
    <s v="0-4177"/>
    <s v="CUR 012/18 EMCALI SSF"/>
    <m/>
    <m/>
    <x v="0"/>
    <s v="Organismo"/>
    <n v="99"/>
    <s v="MUNICIPIO DE CALI"/>
    <n v="42"/>
    <s v="CALI AMABLE Y SOSTENIBLE"/>
    <n v="4206"/>
    <s v="GESTIÓN EFICIENTE PARA LA PRESTACIÓN DE LOS SERVICIOS PÚBLIC"/>
    <n v="4206001"/>
    <s v="Servicios públicos domiciliarios y TIC"/>
    <x v="359"/>
    <s v="Reposición red de acueducto en el área prestación de servicio, reducida"/>
    <n v="17416702"/>
    <n v="0"/>
    <n v="0"/>
    <n v="0"/>
    <n v="0"/>
    <n v="0"/>
    <n v="0"/>
    <n v="17416702"/>
    <n v="0"/>
    <n v="0"/>
    <n v="0"/>
    <n v="0"/>
    <n v="0"/>
    <n v="0"/>
    <n v="17416702"/>
  </r>
  <r>
    <x v="25"/>
    <x v="25"/>
    <s v="BP26000795"/>
    <s v="Construcción de un módulo del sistema de captación de lecho del río Cauca para la zona urbana de Santiago de  Cali"/>
    <s v="BP260007951010111"/>
    <s v="Realizar obra civil para construcción de sistema de bombeo"/>
    <m/>
    <m/>
    <s v="2-301010113"/>
    <s v="Acueductos y Plantas"/>
    <x v="0"/>
    <s v="Vigencia actual"/>
    <n v="4179"/>
    <s v="0-4179"/>
    <s v="CUR 016/18EMCALI SSF"/>
    <m/>
    <m/>
    <x v="0"/>
    <s v="Organismo"/>
    <n v="99"/>
    <s v="MUNICIPIO DE CALI"/>
    <n v="42"/>
    <s v="CALI AMABLE Y SOSTENIBLE"/>
    <n v="4206"/>
    <s v="GESTIÓN EFICIENTE PARA LA PRESTACIÓN DE LOS SERVICIOS PÚBLIC"/>
    <n v="4206001"/>
    <s v="Servicios públicos domiciliarios y TIC"/>
    <x v="360"/>
    <s v="Fuente alternativa de agua potable para el Municipio definida"/>
    <n v="1001000"/>
    <n v="0"/>
    <n v="0"/>
    <n v="0"/>
    <n v="0"/>
    <n v="0"/>
    <n v="0"/>
    <n v="1001000"/>
    <n v="0"/>
    <n v="0"/>
    <n v="0"/>
    <n v="0"/>
    <n v="0"/>
    <n v="0"/>
    <n v="1001000"/>
  </r>
  <r>
    <x v="25"/>
    <x v="25"/>
    <s v="BP26000795"/>
    <s v="Construcción de un módulo del sistema de captación de lecho del río Cauca para la zona urbana de Santiago de  Cali"/>
    <s v="BP260007951010112"/>
    <s v="Suministrar materiales para construcción de sistema de bombeo"/>
    <m/>
    <m/>
    <s v="2-301010113"/>
    <s v="Acueductos y Plantas"/>
    <x v="0"/>
    <s v="Vigencia actual"/>
    <n v="4179"/>
    <s v="0-4179"/>
    <s v="CUR 016/18EMCALI SSF"/>
    <m/>
    <m/>
    <x v="0"/>
    <s v="Organismo"/>
    <n v="99"/>
    <s v="MUNICIPIO DE CALI"/>
    <n v="42"/>
    <s v="CALI AMABLE Y SOSTENIBLE"/>
    <n v="4206"/>
    <s v="GESTIÓN EFICIENTE PARA LA PRESTACIÓN DE LOS SERVICIOS PÚBLIC"/>
    <n v="4206001"/>
    <s v="Servicios públicos domiciliarios y TIC"/>
    <x v="360"/>
    <s v="Fuente alternativa de agua potable para el Municipio definida"/>
    <n v="3251578175"/>
    <n v="0"/>
    <n v="0"/>
    <n v="0"/>
    <n v="0"/>
    <n v="0"/>
    <n v="0"/>
    <n v="3251578175"/>
    <n v="0"/>
    <n v="0"/>
    <n v="0"/>
    <n v="0"/>
    <n v="0"/>
    <n v="0"/>
    <n v="3251578175"/>
  </r>
  <r>
    <x v="25"/>
    <x v="25"/>
    <s v="BP26000795"/>
    <s v="Construcción de un módulo del sistema de captación de lecho del río Cauca para la zona urbana de Santiago de  Cali"/>
    <s v="BP260007951010113"/>
    <s v="Realizar plan de manejo ambiental"/>
    <m/>
    <m/>
    <s v="2-3040201"/>
    <s v="Diseños para Estudios de Preinversión"/>
    <x v="0"/>
    <s v="Vigencia actual"/>
    <n v="4179"/>
    <s v="0-4179"/>
    <s v="CUR 016/18EMCALI SSF"/>
    <m/>
    <m/>
    <x v="0"/>
    <s v="Organismo"/>
    <n v="99"/>
    <s v="MUNICIPIO DE CALI"/>
    <n v="42"/>
    <s v="CALI AMABLE Y SOSTENIBLE"/>
    <n v="4206"/>
    <s v="GESTIÓN EFICIENTE PARA LA PRESTACIÓN DE LOS SERVICIOS PÚBLIC"/>
    <n v="4206001"/>
    <s v="Servicios públicos domiciliarios y TIC"/>
    <x v="360"/>
    <s v="Fuente alternativa de agua potable para el Municipio definida"/>
    <n v="102004682"/>
    <n v="0"/>
    <n v="0"/>
    <n v="0"/>
    <n v="0"/>
    <n v="0"/>
    <n v="0"/>
    <n v="102004682"/>
    <n v="0"/>
    <n v="0"/>
    <n v="0"/>
    <n v="0"/>
    <n v="0"/>
    <n v="0"/>
    <n v="102004682"/>
  </r>
  <r>
    <x v="25"/>
    <x v="25"/>
    <s v="BP26000795"/>
    <s v="Construcción de un módulo del sistema de captación de lecho del río Cauca para la zona urbana de Santiago de  Cali"/>
    <s v="BP260007951010114"/>
    <s v="Realizar Interventoría de la obra civil y suministros del sistema de filtración de lecho de río"/>
    <m/>
    <m/>
    <s v="2-3040404"/>
    <s v="Interventoria para Acueducto"/>
    <x v="0"/>
    <s v="Vigencia actual"/>
    <n v="4179"/>
    <s v="0-4179"/>
    <s v="CUR 016/18EMCALI SSF"/>
    <m/>
    <m/>
    <x v="0"/>
    <s v="Organismo"/>
    <n v="99"/>
    <s v="MUNICIPIO DE CALI"/>
    <n v="42"/>
    <s v="CALI AMABLE Y SOSTENIBLE"/>
    <n v="4206"/>
    <s v="GESTIÓN EFICIENTE PARA LA PRESTACIÓN DE LOS SERVICIOS PÚBLIC"/>
    <n v="4206001"/>
    <s v="Servicios públicos domiciliarios y TIC"/>
    <x v="360"/>
    <s v="Fuente alternativa de agua potable para el Municipio definida"/>
    <n v="374358046"/>
    <n v="0"/>
    <n v="0"/>
    <n v="0"/>
    <n v="0"/>
    <n v="0"/>
    <n v="0"/>
    <n v="374358046"/>
    <n v="0"/>
    <n v="0"/>
    <n v="0"/>
    <n v="0"/>
    <n v="0"/>
    <n v="0"/>
    <n v="374358046"/>
  </r>
  <r>
    <x v="25"/>
    <x v="25"/>
    <s v="BP26000795"/>
    <s v="Construcción de un módulo del sistema de captación de lecho del río Cauca para la zona urbana de Santiago de  Cali"/>
    <s v="BP260007951010115"/>
    <s v="Realizar el seguimiento de la obra civil  y suministros (2%) del sistema de filtración de lecho de río"/>
    <m/>
    <m/>
    <s v="2-30503"/>
    <s v="Atención, Control y Organización Institucional para apoyo a la Gestión del Estado"/>
    <x v="0"/>
    <s v="Vigencia actual"/>
    <n v="4179"/>
    <s v="0-4179"/>
    <s v="CUR 016/18EMCALI SSF"/>
    <m/>
    <m/>
    <x v="0"/>
    <s v="Organismo"/>
    <n v="99"/>
    <s v="MUNICIPIO DE CALI"/>
    <n v="42"/>
    <s v="CALI AMABLE Y SOSTENIBLE"/>
    <n v="4206"/>
    <s v="GESTIÓN EFICIENTE PARA LA PRESTACIÓN DE LOS SERVICIOS PÚBLIC"/>
    <n v="4206001"/>
    <s v="Servicios públicos domiciliarios y TIC"/>
    <x v="360"/>
    <s v="Fuente alternativa de agua potable para el Municipio definida"/>
    <n v="120663134"/>
    <n v="0"/>
    <n v="0"/>
    <n v="0"/>
    <n v="0"/>
    <n v="0"/>
    <n v="0"/>
    <n v="120663134"/>
    <n v="0"/>
    <n v="0"/>
    <n v="0"/>
    <n v="0"/>
    <n v="0"/>
    <n v="0"/>
    <n v="120663134"/>
  </r>
  <r>
    <x v="25"/>
    <x v="25"/>
    <s v="BP26000795"/>
    <s v="Construcción de un módulo del sistema de captación de lecho del río Cauca para la zona urbana de Santiago de  Cali"/>
    <s v="BP260007951020101"/>
    <s v="Realizar el seguimiento de  Informe de parámetros de funcionamiento, calidad y cantidad de agua (2%)"/>
    <m/>
    <m/>
    <s v="2-30503"/>
    <s v="Atención, Control y Organización Institucional para apoyo a la Gestión del Estado"/>
    <x v="0"/>
    <s v="Vigencia actual"/>
    <n v="4179"/>
    <s v="0-4179"/>
    <s v="CUR 016/18EMCALI SSF"/>
    <m/>
    <m/>
    <x v="0"/>
    <s v="Organismo"/>
    <n v="99"/>
    <s v="MUNICIPIO DE CALI"/>
    <n v="42"/>
    <s v="CALI AMABLE Y SOSTENIBLE"/>
    <n v="4206"/>
    <s v="GESTIÓN EFICIENTE PARA LA PRESTACIÓN DE LOS SERVICIOS PÚBLIC"/>
    <n v="4206001"/>
    <s v="Servicios públicos domiciliarios y TIC"/>
    <x v="360"/>
    <s v="Fuente alternativa de agua potable para el Municipio definida"/>
    <n v="9850051"/>
    <n v="0"/>
    <n v="0"/>
    <n v="0"/>
    <n v="0"/>
    <n v="0"/>
    <n v="0"/>
    <n v="9850051"/>
    <n v="0"/>
    <n v="0"/>
    <n v="0"/>
    <n v="0"/>
    <n v="0"/>
    <n v="0"/>
    <n v="9850051"/>
  </r>
  <r>
    <x v="25"/>
    <x v="25"/>
    <s v="BP26000795"/>
    <s v="Construcción de un módulo del sistema de captación de lecho del río Cauca para la zona urbana de Santiago de  Cali"/>
    <s v="BP260007951020102"/>
    <s v="Realizar Interventoria  Informe de parámetros de funcionamiento, calidad y cantidad de agua"/>
    <m/>
    <m/>
    <s v="2-3040403"/>
    <s v="Interventoria y Control de Calidad propia del Sector"/>
    <x v="0"/>
    <s v="Vigencia actual"/>
    <n v="4179"/>
    <s v="0-4179"/>
    <s v="CUR 016/18EMCALI SSF"/>
    <m/>
    <m/>
    <x v="0"/>
    <s v="Organismo"/>
    <n v="99"/>
    <s v="MUNICIPIO DE CALI"/>
    <n v="42"/>
    <s v="CALI AMABLE Y SOSTENIBLE"/>
    <n v="4206"/>
    <s v="GESTIÓN EFICIENTE PARA LA PRESTACIÓN DE LOS SERVICIOS PÚBLIC"/>
    <n v="4206001"/>
    <s v="Servicios públicos domiciliarios y TIC"/>
    <x v="360"/>
    <s v="Fuente alternativa de agua potable para el Municipio definida"/>
    <n v="18259063"/>
    <n v="0"/>
    <n v="0"/>
    <n v="0"/>
    <n v="0"/>
    <n v="0"/>
    <n v="0"/>
    <n v="18259063"/>
    <n v="0"/>
    <n v="0"/>
    <n v="0"/>
    <n v="0"/>
    <n v="0"/>
    <n v="0"/>
    <n v="18259063"/>
  </r>
  <r>
    <x v="25"/>
    <x v="25"/>
    <s v="BP26000795"/>
    <s v="Construcción de un módulo del sistema de captación de lecho del río Cauca para la zona urbana de Santiago de  Cali"/>
    <s v="BP260007951020103"/>
    <s v="Realizar ensayos de calidad al agua superficial, agua del pozo y a la mezcla de aguas (Agua filtrada + Agua superficial)"/>
    <m/>
    <m/>
    <s v="2-3040203"/>
    <s v="Preinversion en diseño acueducto"/>
    <x v="0"/>
    <s v="Vigencia actual"/>
    <n v="4179"/>
    <s v="0-4179"/>
    <s v="CUR 016/18EMCALI SSF"/>
    <m/>
    <m/>
    <x v="0"/>
    <s v="Organismo"/>
    <n v="99"/>
    <s v="MUNICIPIO DE CALI"/>
    <n v="42"/>
    <s v="CALI AMABLE Y SOSTENIBLE"/>
    <n v="4206"/>
    <s v="GESTIÓN EFICIENTE PARA LA PRESTACIÓN DE LOS SERVICIOS PÚBLIC"/>
    <n v="4206001"/>
    <s v="Servicios públicos domiciliarios y TIC"/>
    <x v="360"/>
    <s v="Fuente alternativa de agua potable para el Municipio definida"/>
    <n v="12059637"/>
    <n v="0"/>
    <n v="0"/>
    <n v="0"/>
    <n v="0"/>
    <n v="0"/>
    <n v="0"/>
    <n v="12059637"/>
    <n v="0"/>
    <n v="0"/>
    <n v="0"/>
    <n v="0"/>
    <n v="0"/>
    <n v="0"/>
    <n v="12059637"/>
  </r>
  <r>
    <x v="25"/>
    <x v="25"/>
    <s v="BP26000795"/>
    <s v="Construcción de un módulo del sistema de captación de lecho del río Cauca para la zona urbana de Santiago de  Cali"/>
    <s v="BP260007951020104"/>
    <s v="Realizar pruebas de caudal captado en el pozo piloto para Filtración Lecho de Río"/>
    <m/>
    <m/>
    <s v="2-3040203"/>
    <s v="Preinversion en diseño acueducto"/>
    <x v="0"/>
    <s v="Vigencia actual"/>
    <n v="4179"/>
    <s v="0-4179"/>
    <s v="CUR 016/18EMCALI SSF"/>
    <m/>
    <m/>
    <x v="0"/>
    <s v="Organismo"/>
    <n v="99"/>
    <s v="MUNICIPIO DE CALI"/>
    <n v="42"/>
    <s v="CALI AMABLE Y SOSTENIBLE"/>
    <n v="4206"/>
    <s v="GESTIÓN EFICIENTE PARA LA PRESTACIÓN DE LOS SERVICIOS PÚBLIC"/>
    <n v="4206001"/>
    <s v="Servicios públicos domiciliarios y TIC"/>
    <x v="360"/>
    <s v="Fuente alternativa de agua potable para el Municipio definida"/>
    <n v="301490933"/>
    <n v="0"/>
    <n v="0"/>
    <n v="0"/>
    <n v="0"/>
    <n v="0"/>
    <n v="0"/>
    <n v="301490933"/>
    <n v="0"/>
    <n v="0"/>
    <n v="0"/>
    <n v="0"/>
    <n v="0"/>
    <n v="0"/>
    <n v="301490933"/>
  </r>
  <r>
    <x v="25"/>
    <x v="25"/>
    <s v="BP22048212"/>
    <s v="Mejoramiento del sistema de alumbrado público en el Municipio Santiago de  Cali"/>
    <s v="BP220482121020104"/>
    <s v="Realizar pago de expansiones e inversiones en cambio gradual a luz blanca del sistema alumbrado público."/>
    <m/>
    <m/>
    <s v="2-302020107"/>
    <s v="Servicios Públicos Energia"/>
    <x v="0"/>
    <s v="Vigencia actual"/>
    <n v="7114"/>
    <s v="0-7114"/>
    <s v="R.F. alumb publico EMCALI "/>
    <m/>
    <m/>
    <x v="0"/>
    <s v="Organismo"/>
    <n v="99"/>
    <s v="MUNICIPIO DE CALI"/>
    <n v="42"/>
    <s v="CALI AMABLE Y SOSTENIBLE"/>
    <n v="4203"/>
    <s v="VIVIENDO MEJOR Y DISFRUTANDO MÁS A CALI"/>
    <n v="4203001"/>
    <s v="Construyendo entornos para la vida"/>
    <x v="358"/>
    <s v="Cambio gradual a luz blanca del sistema de alumbrado público"/>
    <n v="1934756000"/>
    <n v="0"/>
    <n v="0"/>
    <n v="0"/>
    <n v="0"/>
    <n v="0"/>
    <n v="0"/>
    <n v="1934756000"/>
    <n v="0"/>
    <n v="0"/>
    <n v="0"/>
    <n v="0"/>
    <n v="0"/>
    <n v="0"/>
    <n v="1934756000"/>
  </r>
  <r>
    <x v="25"/>
    <x v="25"/>
    <s v="BP22048213"/>
    <s v="Mejoramiento de la Iluminación de los Bienes de Interés Cultural en el Municipio de Santiago de  Cali"/>
    <s v="BP220482131010107"/>
    <s v="Realizar el pago de las facturas del servicio de energía de monumentos, fuentes y  sitios de interés cultural y patrimonial"/>
    <m/>
    <m/>
    <s v="2-302020107"/>
    <s v="Servicios Públicos Energia"/>
    <x v="0"/>
    <s v="Vigencia actual"/>
    <n v="7115"/>
    <s v="0-7115"/>
    <s v="R.F. alumb  EMCALI  (10% navideño)"/>
    <m/>
    <m/>
    <x v="0"/>
    <s v="Organismo"/>
    <n v="99"/>
    <s v="MUNICIPIO DE CALI"/>
    <n v="42"/>
    <s v="CALI AMABLE Y SOSTENIBLE"/>
    <n v="4203"/>
    <s v="VIVIENDO MEJOR Y DISFRUTANDO MÁS A CALI"/>
    <n v="4203002"/>
    <s v="Espacios públicos más verdes e incluyentes"/>
    <x v="208"/>
    <s v="Fuentes y monumentos localizados en espacio público con mant"/>
    <n v="482311000"/>
    <n v="0"/>
    <n v="0"/>
    <n v="0"/>
    <n v="0"/>
    <n v="0"/>
    <n v="0"/>
    <n v="482311000"/>
    <n v="0"/>
    <n v="0"/>
    <n v="0"/>
    <n v="0"/>
    <n v="0"/>
    <n v="0"/>
    <n v="482311000"/>
  </r>
  <r>
    <x v="25"/>
    <x v="25"/>
    <s v="BP22048212"/>
    <s v="Mejoramiento del sistema de alumbrado público en el Municipio Santiago de  Cali"/>
    <s v="BP220482121020105"/>
    <s v="Realizar pago de expansiones e inversiones en cambio gradual a luz blanca del sistema alumbrado público."/>
    <m/>
    <m/>
    <s v="2-302020107"/>
    <s v="Servicios Públicos Energia"/>
    <x v="0"/>
    <s v="Vigencia actual"/>
    <n v="7121"/>
    <s v="0-7121"/>
    <s v="R.F. alumb publico Liq Directa"/>
    <m/>
    <m/>
    <x v="0"/>
    <s v="Organismo"/>
    <n v="99"/>
    <s v="MUNICIPIO DE CALI"/>
    <n v="42"/>
    <s v="CALI AMABLE Y SOSTENIBLE"/>
    <n v="4203"/>
    <s v="VIVIENDO MEJOR Y DISFRUTANDO MÁS A CALI"/>
    <n v="4203001"/>
    <s v="Construyendo entornos para la vida"/>
    <x v="358"/>
    <s v="Cambio gradual a luz blanca del sistema de alumbrado público"/>
    <n v="107486000"/>
    <n v="0"/>
    <n v="0"/>
    <n v="0"/>
    <n v="0"/>
    <n v="0"/>
    <n v="0"/>
    <n v="107486000"/>
    <n v="0"/>
    <n v="0"/>
    <n v="0"/>
    <n v="0"/>
    <n v="0"/>
    <n v="0"/>
    <n v="107486000"/>
  </r>
  <r>
    <x v="25"/>
    <x v="25"/>
    <s v="BP26001389"/>
    <s v="Subsidio de servicios públicos domiciliarios de acueducto, alcantarillado y aseo para los estratos 1,2 y 3 en Santiago de  Cali"/>
    <s v="BP260013891010105"/>
    <s v="Realizar el pago de las cuentas de cobro correspondientes a los Subsidios otorgados en el Servicio Público Domiciliario de aseo"/>
    <m/>
    <m/>
    <s v="2-306020303"/>
    <s v="Servicios Publicos Domiciliarios-aseo"/>
    <x v="0"/>
    <s v="Vigencia actual"/>
    <n v="7502"/>
    <s v="0-7502"/>
    <s v="R.F. S.G.P. Agua Potable y Saneamiento Basico"/>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1809355000"/>
    <n v="0"/>
    <n v="0"/>
    <n v="0"/>
    <n v="0"/>
    <n v="0"/>
    <n v="0"/>
    <n v="1809355000"/>
    <n v="0"/>
    <n v="0"/>
    <n v="0"/>
    <n v="0"/>
    <n v="0"/>
    <n v="0"/>
    <n v="1809355000"/>
  </r>
  <r>
    <x v="25"/>
    <x v="25"/>
    <s v="BP22048212"/>
    <s v="Mejoramiento del sistema de alumbrado público en el Municipio Santiago de  Cali"/>
    <s v="BP220482121020107"/>
    <s v="Realizar pago de expansiones e inversiones en cambio gradual a luz blanca del sistema alumbrado público."/>
    <m/>
    <m/>
    <s v="2-302020107"/>
    <s v="Servicios Públicos Energia"/>
    <x v="0"/>
    <s v="Vigencia actual"/>
    <n v="7813"/>
    <s v="0-7813"/>
    <s v="R.F. Alumbrado publico"/>
    <m/>
    <m/>
    <x v="0"/>
    <s v="Organismo"/>
    <n v="99"/>
    <s v="MUNICIPIO DE CALI"/>
    <n v="42"/>
    <s v="CALI AMABLE Y SOSTENIBLE"/>
    <n v="4203"/>
    <s v="VIVIENDO MEJOR Y DISFRUTANDO MÁS A CALI"/>
    <n v="4203001"/>
    <s v="Construyendo entornos para la vida"/>
    <x v="358"/>
    <s v="Cambio gradual a luz blanca del sistema de alumbrado público"/>
    <n v="444780000"/>
    <n v="0"/>
    <n v="0"/>
    <n v="0"/>
    <n v="0"/>
    <n v="0"/>
    <n v="0"/>
    <n v="444780000"/>
    <n v="0"/>
    <n v="0"/>
    <n v="0"/>
    <n v="0"/>
    <n v="0"/>
    <n v="0"/>
    <n v="444780000"/>
  </r>
  <r>
    <x v="25"/>
    <x v="25"/>
    <s v="BP26001389"/>
    <s v="Subsidio de servicios públicos domiciliarios de acueducto, alcantarillado y aseo para los estratos 1,2 y 3 en Santiago de  Cali"/>
    <s v="BP260013891010103"/>
    <s v="Realizar el pago de las cuentas de cobro correspondientes a los Subsidios otorgados en el Servicio Público Domiciliario de aseo"/>
    <m/>
    <m/>
    <s v="2-306020303"/>
    <s v="Servicios Publicos Domiciliarios-aseo"/>
    <x v="0"/>
    <s v="Vigencia actual"/>
    <n v="7817"/>
    <s v="0-7817"/>
    <s v="R.F.Fdo. Solidaridad subs. Y redist. Ingresos"/>
    <m/>
    <m/>
    <x v="0"/>
    <s v="Organismo"/>
    <n v="99"/>
    <s v="MUNICIPIO DE CALI"/>
    <n v="42"/>
    <s v="CALI AMABLE Y SOSTENIBLE"/>
    <n v="4206"/>
    <s v="GESTIÓN EFICIENTE PARA LA PRESTACIÓN DE LOS SERVICIOS PÚBLIC"/>
    <n v="4206001"/>
    <s v="Servicios públicos domiciliarios y TIC"/>
    <x v="347"/>
    <s v="Pago del déficit de subsidios a las empresas de servicios pú"/>
    <n v="71658000"/>
    <n v="0"/>
    <n v="0"/>
    <n v="0"/>
    <n v="0"/>
    <n v="0"/>
    <n v="0"/>
    <n v="71658000"/>
    <n v="0"/>
    <n v="0"/>
    <n v="0"/>
    <n v="0"/>
    <n v="0"/>
    <n v="0"/>
    <n v="71658000"/>
  </r>
  <r>
    <x v="25"/>
    <x v="25"/>
    <s v="BP21048201"/>
    <s v="APOYO AL MANEJO DE RESIDUOS SÓLIDOS Y COMPONENTES DEL SERVICIO PÚBLICO DE ASEO EN EL MUNICIPIO DE CALI"/>
    <s v="BP210482011030106"/>
    <s v="Adquirir equipos tecnológicos para el apoyo a la implementación del Nodo de la IDESC relacionado con el servicio público de aseo."/>
    <m/>
    <m/>
    <s v="2-302010101"/>
    <s v="Dotación y/o Adquisición de Maquinaria y Equipo"/>
    <x v="1"/>
    <s v="Reservas excepcionales"/>
    <n v="1104"/>
    <s v="2-1104"/>
    <s v="Otros ICLD (Ingresos Corrientes de Libre Destinanción)"/>
    <m/>
    <m/>
    <x v="0"/>
    <s v="Organismo"/>
    <n v="99"/>
    <s v="MUNICIPIO DE CALI"/>
    <n v="42"/>
    <s v="CALI AMABLE Y SOSTENIBLE"/>
    <n v="4206"/>
    <s v="GESTIÓN EFICIENTE PARA LA PRESTACIÓN DE LOS SERVICIOS PÚBLIC"/>
    <n v="4206002"/>
    <s v="Gestión integral de residuos sólidos."/>
    <x v="54"/>
    <s v="Sitios impactados por disposición inadecuada de residuos sól"/>
    <n v="0"/>
    <n v="0"/>
    <n v="44500000"/>
    <n v="0"/>
    <n v="0"/>
    <n v="0"/>
    <n v="0"/>
    <n v="44500000"/>
    <n v="44500000"/>
    <n v="44500000"/>
    <n v="0"/>
    <n v="0"/>
    <n v="44500000"/>
    <n v="0"/>
    <n v="0"/>
  </r>
  <r>
    <x v="25"/>
    <x v="25"/>
    <s v="BP26000669"/>
    <s v="Optimización del servicio de acueducto en la zona rural del Municipio de Santiago de Cali"/>
    <s v="BP260006691010207"/>
    <s v="Realizar interventoría a las obras de construcción de PTAP en la zona rural del Municipio."/>
    <m/>
    <m/>
    <s v="2-3040404"/>
    <s v="Interventoria para Acueducto"/>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0"/>
    <n v="0"/>
    <n v="32067318"/>
    <n v="0"/>
    <n v="0"/>
    <n v="0"/>
    <n v="0"/>
    <n v="32067318"/>
    <n v="32067318"/>
    <n v="32067318"/>
    <n v="0"/>
    <n v="0"/>
    <n v="32067318"/>
    <n v="0"/>
    <n v="0"/>
  </r>
  <r>
    <x v="25"/>
    <x v="25"/>
    <s v="BP26000669"/>
    <s v="Optimización del servicio de acueducto en la zona rural del Municipio de Santiago de Cali"/>
    <s v="BP260006691020133"/>
    <s v="Realizar interventoría a las obras de rehabilitacion de acueductos en la zona rural"/>
    <m/>
    <m/>
    <s v="2-3040404"/>
    <s v="Interventoria para Acueducto"/>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0"/>
    <n v="0"/>
    <n v="43847870"/>
    <n v="0"/>
    <n v="0"/>
    <n v="0"/>
    <n v="0"/>
    <n v="43847870"/>
    <n v="43847870"/>
    <n v="43847870"/>
    <n v="0"/>
    <n v="0"/>
    <n v="43847870"/>
    <n v="0"/>
    <n v="0"/>
  </r>
  <r>
    <x v="25"/>
    <x v="25"/>
    <s v="BP26000669"/>
    <s v="Optimización del servicio de acueducto en la zona rural del Municipio de Santiago de Cali"/>
    <s v="BP260006691020139"/>
    <s v="Realizar obras de mejoramiento Tanque Agua Potable Vallejo - La Buitrera."/>
    <m/>
    <m/>
    <s v="2-301010313"/>
    <s v="Acueductos y Plantas"/>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0"/>
    <n v="0"/>
    <n v="39199455"/>
    <n v="0"/>
    <n v="0"/>
    <n v="0"/>
    <n v="0"/>
    <n v="39199455"/>
    <n v="39199455"/>
    <n v="39199455"/>
    <n v="0"/>
    <n v="0"/>
    <n v="39199455"/>
    <n v="0"/>
    <n v="0"/>
  </r>
  <r>
    <x v="25"/>
    <x v="25"/>
    <s v="BP26000669"/>
    <s v="Optimización del servicio de acueducto en la zona rural del Municipio de Santiago de Cali"/>
    <s v="BP260006691020141"/>
    <s v="Realizar obras de mejoramiento Tanque Agua Potable Vallejo - La Buitrera."/>
    <m/>
    <m/>
    <s v="2-301010313"/>
    <s v="Acueductos y Plantas"/>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0"/>
    <n v="0"/>
    <n v="84516407"/>
    <n v="0"/>
    <n v="0"/>
    <n v="0"/>
    <n v="0"/>
    <n v="84516407"/>
    <n v="84516407"/>
    <n v="84516407"/>
    <n v="0"/>
    <n v="0"/>
    <n v="84516407"/>
    <n v="0"/>
    <n v="0"/>
  </r>
  <r>
    <x v="25"/>
    <x v="25"/>
    <s v="BP26000669"/>
    <s v="Optimización del servicio de acueducto en la zona rural del Municipio de Santiago de Cali"/>
    <s v="BP260006691020145"/>
    <s v="Construir tanque elevado de agua potable y traslado de PTAP acueducto El Hormiguero."/>
    <m/>
    <m/>
    <s v="2-301010313"/>
    <s v="Acueductos y Plantas"/>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0"/>
    <n v="0"/>
    <n v="154850646"/>
    <n v="0"/>
    <n v="0"/>
    <n v="0"/>
    <n v="0"/>
    <n v="154850646"/>
    <n v="154850646"/>
    <n v="154850646"/>
    <n v="0"/>
    <n v="0"/>
    <n v="154850646"/>
    <n v="0"/>
    <n v="0"/>
  </r>
  <r>
    <x v="25"/>
    <x v="25"/>
    <s v="BP26000680"/>
    <s v="Optimización del servicio de alcantarillado y tratamiento de aguas residuales en la zona rural del Municipio de Santiago de Cali."/>
    <s v="BP260006802010114"/>
    <s v="Realizar interventoría a los estudios y diseños relacionados con alcantarillado en la zona rural del Municipio."/>
    <m/>
    <m/>
    <s v="2-3040405"/>
    <s v="Interventoria para Alcantarillado"/>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0"/>
    <n v="0"/>
    <n v="85758936"/>
    <n v="0"/>
    <n v="0"/>
    <n v="0"/>
    <n v="0"/>
    <n v="85758936"/>
    <n v="85758936"/>
    <n v="85758936"/>
    <n v="0"/>
    <n v="0"/>
    <n v="85758936"/>
    <n v="0"/>
    <n v="0"/>
  </r>
  <r>
    <x v="25"/>
    <x v="25"/>
    <s v="BP26000680"/>
    <s v="Optimización del servicio de alcantarillado y tratamiento de aguas residuales en la zona rural del Municipio de Santiago de Cali."/>
    <s v="BP260006802010115"/>
    <s v="Realizar los planes de saneamiento y manejo de vertimientos en apoyo a las juntas administradoras de Acueductos y Alcantarillado en la zona rural"/>
    <m/>
    <m/>
    <s v="2-3040204"/>
    <s v="Preinversion en diseño Alcantarillado"/>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0"/>
    <n v="0"/>
    <n v="316800000"/>
    <n v="0"/>
    <n v="0"/>
    <n v="0"/>
    <n v="0"/>
    <n v="316800000"/>
    <n v="316800000"/>
    <n v="316800000"/>
    <n v="0"/>
    <n v="0"/>
    <n v="316800000"/>
    <n v="0"/>
    <n v="0"/>
  </r>
  <r>
    <x v="25"/>
    <x v="25"/>
    <s v="BP26000680"/>
    <s v="Optimización del servicio de alcantarillado y tratamiento de aguas residuales en la zona rural del Municipio de Santiago de Cali."/>
    <s v="BP260006802010311"/>
    <s v="Realizar interventoria a la construcción de sistemas de alcantarillado y plantas de tratamiento de aguas residuales en la zona rural del Municipio."/>
    <m/>
    <m/>
    <s v="2-3040405"/>
    <s v="Interventoria para Alcantarillado"/>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0"/>
    <n v="0"/>
    <n v="62562757"/>
    <n v="0"/>
    <n v="0"/>
    <n v="0"/>
    <n v="0"/>
    <n v="62562757"/>
    <n v="62562757"/>
    <n v="62562757"/>
    <n v="0"/>
    <n v="0"/>
    <n v="62562757"/>
    <n v="0"/>
    <n v="0"/>
  </r>
  <r>
    <x v="25"/>
    <x v="25"/>
    <s v="BP26000680"/>
    <s v="Optimización del servicio de alcantarillado y tratamiento de aguas residuales en la zona rural del Municipio de Santiago de Cali."/>
    <s v="BP260006802010312"/>
    <s v="Construir PTAR y Alcantarillado Pajui fase II"/>
    <m/>
    <m/>
    <s v="2-301010115"/>
    <s v="Alcantarillados y Redes"/>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0"/>
    <n v="0"/>
    <n v="165766619"/>
    <n v="0"/>
    <n v="0"/>
    <n v="0"/>
    <n v="0"/>
    <n v="165766619"/>
    <n v="165766619"/>
    <n v="165766619"/>
    <n v="0"/>
    <n v="0"/>
    <n v="165766619"/>
    <n v="0"/>
    <n v="0"/>
  </r>
  <r>
    <x v="25"/>
    <x v="25"/>
    <s v="BP26000680"/>
    <s v="Optimización del servicio de alcantarillado y tratamiento de aguas residuales en la zona rural del Municipio de Santiago de Cali."/>
    <s v="BP260006802010313"/>
    <s v="Construir  alcantarillado  Atenas Pilas del Cabuyal corregimiento Los Andes"/>
    <m/>
    <m/>
    <s v="2-301010115"/>
    <s v="Alcantarillados y Redes"/>
    <x v="1"/>
    <s v="Reservas excepcionales"/>
    <n v="2501"/>
    <s v="2-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0"/>
    <n v="0"/>
    <n v="784103226"/>
    <n v="0"/>
    <n v="0"/>
    <n v="0"/>
    <n v="0"/>
    <n v="784103226"/>
    <n v="784103226"/>
    <n v="784103226"/>
    <n v="0"/>
    <n v="0"/>
    <n v="784103226"/>
    <n v="0"/>
    <n v="0"/>
  </r>
  <r>
    <x v="25"/>
    <x v="25"/>
    <s v="BP26000669"/>
    <s v="Optimización del servicio de acueducto en la zona rural del Municipio de Santiago de Cali"/>
    <s v="BP260006691020151"/>
    <s v="Construir tanque y obras complementarias  acueducto pichinde"/>
    <m/>
    <m/>
    <s v="2-301010313"/>
    <s v="Acueductos y Plantas"/>
    <x v="1"/>
    <s v="Reservas excepcionales"/>
    <n v="2511"/>
    <s v="2-2511"/>
    <s v="S.G.P. 12/12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0"/>
    <n v="0"/>
    <n v="178348079"/>
    <n v="0"/>
    <n v="0"/>
    <n v="0"/>
    <n v="0"/>
    <n v="178348079"/>
    <n v="178348079"/>
    <n v="178348079"/>
    <n v="0"/>
    <n v="0"/>
    <n v="178348079"/>
    <n v="0"/>
    <n v="0"/>
  </r>
  <r>
    <x v="25"/>
    <x v="25"/>
    <s v="BP26000669"/>
    <s v="Optimización del servicio de acueducto en la zona rural del Municipio de Santiago de Cali"/>
    <s v="BP260006691020152"/>
    <s v="Realizar obras complementarias acueducto Hacienda la Gloria"/>
    <m/>
    <m/>
    <s v="2-301010313"/>
    <s v="Acueductos y Plantas"/>
    <x v="1"/>
    <s v="Reservas excepcionales"/>
    <n v="2511"/>
    <s v="2-2511"/>
    <s v="S.G.P. 12/12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0"/>
    <n v="0"/>
    <n v="153354701"/>
    <n v="0"/>
    <n v="0"/>
    <n v="0"/>
    <n v="0"/>
    <n v="153354701"/>
    <n v="153354701"/>
    <n v="153354701"/>
    <n v="0"/>
    <n v="0"/>
    <n v="153354701"/>
    <n v="0"/>
    <n v="0"/>
  </r>
  <r>
    <x v="25"/>
    <x v="25"/>
    <s v="BP26000669"/>
    <s v="Optimización del servicio de acueducto en la zona rural del Municipio de Santiago de Cali"/>
    <s v="BP260006691010212"/>
    <s v="Realizar interventoría a las obras de construcción de PTAP en la zona rural del Municipio."/>
    <m/>
    <m/>
    <s v="2-3040404"/>
    <s v="Interventoria para Acueducto"/>
    <x v="1"/>
    <s v="Reservas excepcionales"/>
    <n v="7502"/>
    <s v="2-7502"/>
    <s v="R.F. S.G.P.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0"/>
    <n v="0"/>
    <n v="31721741"/>
    <n v="0"/>
    <n v="0"/>
    <n v="0"/>
    <n v="0"/>
    <n v="31721741"/>
    <n v="31721741"/>
    <n v="31721741"/>
    <n v="0"/>
    <n v="0"/>
    <n v="31721741"/>
    <n v="0"/>
    <n v="0"/>
  </r>
  <r>
    <x v="25"/>
    <x v="25"/>
    <s v="BP26002360"/>
    <s v="Optimización del servicio de acueducto en la zona rural de Santiago de  Cali"/>
    <s v="BP260023601010201"/>
    <s v="Construir la linea de conducción y cadica de los acueductos Cristo Rey y La Reforma."/>
    <m/>
    <m/>
    <s v="2-301010113"/>
    <s v="Acueductos y Plantas"/>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1627908859"/>
    <n v="0"/>
    <n v="0"/>
    <n v="0"/>
    <n v="0"/>
    <n v="0"/>
    <n v="0"/>
    <n v="1627908859"/>
    <n v="0"/>
    <n v="0"/>
    <n v="0"/>
    <n v="0"/>
    <n v="0"/>
    <n v="0"/>
    <n v="1627908859"/>
  </r>
  <r>
    <x v="25"/>
    <x v="25"/>
    <s v="BP26002360"/>
    <s v="Optimización del servicio de acueducto en la zona rural de Santiago de  Cali"/>
    <s v="BP260023601010202"/>
    <s v="Construir PTAP Dos Quebradas (Villacarmelo Cabecera)"/>
    <m/>
    <m/>
    <s v="2-301010113"/>
    <s v="Acueductos y Plantas"/>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439963479"/>
    <n v="0"/>
    <n v="0"/>
    <n v="0"/>
    <n v="0"/>
    <n v="0"/>
    <n v="0"/>
    <n v="439963479"/>
    <n v="0"/>
    <n v="0"/>
    <n v="0"/>
    <n v="0"/>
    <n v="0"/>
    <n v="0"/>
    <n v="439963479"/>
  </r>
  <r>
    <x v="25"/>
    <x v="25"/>
    <s v="BP26002360"/>
    <s v="Optimización del servicio de acueducto en la zona rural de Santiago de  Cali"/>
    <s v="BP260023601010203"/>
    <s v="Construir sistema de abastecimiento y PTAP de agua del corregimiento El Saladito y la vereda Montañuelas"/>
    <m/>
    <m/>
    <s v="2-301010113"/>
    <s v="Acueductos y Plantas"/>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2548267847"/>
    <n v="0"/>
    <n v="0"/>
    <n v="0"/>
    <n v="0"/>
    <n v="0"/>
    <n v="0"/>
    <n v="2548267847"/>
    <n v="0"/>
    <n v="0"/>
    <n v="0"/>
    <n v="0"/>
    <n v="0"/>
    <n v="0"/>
    <n v="2548267847"/>
  </r>
  <r>
    <x v="25"/>
    <x v="25"/>
    <s v="BP26002360"/>
    <s v="Optimización del servicio de acueducto en la zona rural de Santiago de  Cali"/>
    <s v="BP260023601020107"/>
    <s v="Ejecutar obras de mejoramiento sistema de acueducto de El Otoño"/>
    <m/>
    <m/>
    <s v="2-301010313"/>
    <s v="Acueductos y Plantas"/>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304720756"/>
    <n v="0"/>
    <n v="0"/>
    <n v="0"/>
    <n v="0"/>
    <n v="0"/>
    <n v="0"/>
    <n v="304720756"/>
    <n v="0"/>
    <n v="0"/>
    <n v="0"/>
    <n v="0"/>
    <n v="0"/>
    <n v="0"/>
    <n v="304720756"/>
  </r>
  <r>
    <x v="25"/>
    <x v="25"/>
    <s v="BP26002360"/>
    <s v="Optimización del servicio de acueducto en la zona rural de Santiago de  Cali"/>
    <s v="BP260023601030102"/>
    <s v="Realizar el fortalecimiento de esquemas organizacionales para la administración y operación de acueducto en la zona rural."/>
    <m/>
    <m/>
    <s v="2-30503"/>
    <s v="Atención, Control y Organización Institucional para apoyo a la Gestión del Estado"/>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309600000"/>
    <n v="0"/>
    <n v="0"/>
    <n v="0"/>
    <n v="0"/>
    <n v="0"/>
    <n v="0"/>
    <n v="309600000"/>
    <n v="0"/>
    <n v="0"/>
    <n v="0"/>
    <n v="0"/>
    <n v="0"/>
    <n v="0"/>
    <n v="309600000"/>
  </r>
  <r>
    <x v="25"/>
    <x v="25"/>
    <s v="BP26002361"/>
    <s v="Optimización del servicio de alcantarillado y tratamiento de aguas residuales en la zona rural de Santiago de  Cali"/>
    <s v="BP260023611010101"/>
    <s v="Realizar un estudio con alcance de diseños para definir soluciones para la recolección y el tratamiento de las aguas residuales generadas en el KM 18"/>
    <m/>
    <m/>
    <s v="2-3040204"/>
    <s v="Preinversion en diseño Alcantarillado"/>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346805000"/>
    <n v="0"/>
    <n v="0"/>
    <n v="0"/>
    <n v="0"/>
    <n v="0"/>
    <n v="0"/>
    <n v="346805000"/>
    <n v="0"/>
    <n v="0"/>
    <n v="0"/>
    <n v="0"/>
    <n v="0"/>
    <n v="0"/>
    <n v="346805000"/>
  </r>
  <r>
    <x v="25"/>
    <x v="25"/>
    <s v="BP26002361"/>
    <s v="Optimización del servicio de alcantarillado y tratamiento de aguas residuales en la zona rural de Santiago de  Cali"/>
    <s v="BP260023611010106"/>
    <s v="Realizar diseños para solucion de alcantarillado y PTAR en la zona plana de Santiago de Cali."/>
    <m/>
    <m/>
    <s v="2-3040204"/>
    <s v="Preinversion en diseño Alcantarillado"/>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137034423"/>
    <n v="0"/>
    <n v="0"/>
    <n v="0"/>
    <n v="0"/>
    <n v="0"/>
    <n v="0"/>
    <n v="137034423"/>
    <n v="0"/>
    <n v="0"/>
    <n v="0"/>
    <n v="0"/>
    <n v="0"/>
    <n v="0"/>
    <n v="137034423"/>
  </r>
  <r>
    <x v="25"/>
    <x v="25"/>
    <s v="BP26002361"/>
    <s v="Optimización del servicio de alcantarillado y tratamiento de aguas residuales en la zona rural de Santiago de  Cali"/>
    <s v="BP260023611010202"/>
    <s v="Construir sistema de alcantarillado y PTARD Pichindé"/>
    <m/>
    <m/>
    <s v="2-301010115"/>
    <s v="Alcantarillados y Redes"/>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779624892"/>
    <n v="0"/>
    <n v="0"/>
    <n v="0"/>
    <n v="0"/>
    <n v="0"/>
    <n v="0"/>
    <n v="779624892"/>
    <n v="0"/>
    <n v="0"/>
    <n v="0"/>
    <n v="0"/>
    <n v="0"/>
    <n v="0"/>
    <n v="779624892"/>
  </r>
  <r>
    <x v="25"/>
    <x v="25"/>
    <s v="BP26002361"/>
    <s v="Optimización del servicio de alcantarillado y tratamiento de aguas residuales en la zona rural de Santiago de  Cali"/>
    <s v="BP260023611010203"/>
    <s v="Construir red de alcantarillado Pilas del Cabuyal Fase II"/>
    <m/>
    <m/>
    <s v="2-301010115"/>
    <s v="Alcantarillados y Redes"/>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1117960966"/>
    <n v="0"/>
    <n v="0"/>
    <n v="0"/>
    <n v="0"/>
    <n v="0"/>
    <n v="0"/>
    <n v="1117960966"/>
    <n v="0"/>
    <n v="0"/>
    <n v="0"/>
    <n v="0"/>
    <n v="0"/>
    <n v="0"/>
    <n v="1117960966"/>
  </r>
  <r>
    <x v="25"/>
    <x v="25"/>
    <s v="BP26002361"/>
    <s v="Optimización del servicio de alcantarillado y tratamiento de aguas residuales en la zona rural de Santiago de  Cali"/>
    <s v="BP260023611010204"/>
    <s v="Construir red de alcantarillado de la vereda Santa Helena - corregimiento Felidia."/>
    <m/>
    <m/>
    <s v="2-301010115"/>
    <s v="Alcantarillados y Redes"/>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1052000000"/>
    <n v="0"/>
    <n v="0"/>
    <n v="0"/>
    <n v="0"/>
    <n v="0"/>
    <n v="0"/>
    <n v="1052000000"/>
    <n v="0"/>
    <n v="0"/>
    <n v="0"/>
    <n v="0"/>
    <n v="0"/>
    <n v="0"/>
    <n v="1052000000"/>
  </r>
  <r>
    <x v="25"/>
    <x v="25"/>
    <s v="BP26002361"/>
    <s v="Optimización del servicio de alcantarillado y tratamiento de aguas residuales en la zona rural de Santiago de  Cali"/>
    <s v="BP260023611010211"/>
    <s v="construir planta y red de alcantarillado del corregimiento de Golondrinas"/>
    <m/>
    <m/>
    <s v="2-301010115"/>
    <s v="Alcantarillados y Redes"/>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1997501711"/>
    <n v="0"/>
    <n v="0"/>
    <n v="0"/>
    <n v="0"/>
    <n v="0"/>
    <n v="0"/>
    <n v="1997501711"/>
    <n v="0"/>
    <n v="0"/>
    <n v="0"/>
    <n v="0"/>
    <n v="0"/>
    <n v="0"/>
    <n v="1997501711"/>
  </r>
  <r>
    <x v="25"/>
    <x v="25"/>
    <s v="BP26002361"/>
    <s v="Optimización del servicio de alcantarillado y tratamiento de aguas residuales en la zona rural de Santiago de  Cali"/>
    <s v="BP260023611020101"/>
    <s v="Realizar fortalecimiento de esquemas organizacionales para la administración y operación de acueducto en la zona rural."/>
    <m/>
    <m/>
    <s v="2-30503"/>
    <s v="Atención, Control y Organización Institucional para apoyo a la Gestión del Estado"/>
    <x v="2"/>
    <s v="Recursos del Balance"/>
    <n v="2501"/>
    <s v="4-2501"/>
    <s v="S.G.P.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444000000"/>
    <n v="0"/>
    <n v="0"/>
    <n v="0"/>
    <n v="0"/>
    <n v="0"/>
    <n v="0"/>
    <n v="444000000"/>
    <n v="0"/>
    <n v="0"/>
    <n v="0"/>
    <n v="0"/>
    <n v="0"/>
    <n v="0"/>
    <n v="444000000"/>
  </r>
  <r>
    <x v="25"/>
    <x v="25"/>
    <s v="BP26001385"/>
    <s v="Control del impacto ambiental del Antiguo Vertedero de Navarro en Santiago de Cali"/>
    <s v="BP260013851010106"/>
    <s v="ADECUAR LA PLANTA DE TRATAMIENTO DE LIXIVIADOS"/>
    <m/>
    <m/>
    <s v="2-301010160"/>
    <s v="Plantas de tratamiento de aguas residuales"/>
    <x v="2"/>
    <s v="Recursos del Balance"/>
    <n v="2501"/>
    <s v="4-2501"/>
    <s v="S.G.P. Sector Agua potable y Saneamiento basico"/>
    <m/>
    <m/>
    <x v="0"/>
    <s v="Organismo"/>
    <n v="99"/>
    <s v="MUNICIPIO DE CALI"/>
    <n v="42"/>
    <s v="CALI AMABLE Y SOSTENIBLE"/>
    <n v="4206"/>
    <s v="GESTIÓN EFICIENTE PARA LA PRESTACIÓN DE LOS SERVICIOS PÚBLIC"/>
    <n v="4206002"/>
    <s v="Gestión integral de residuos sólidos."/>
    <x v="355"/>
    <s v="Volumen de lixiviados del antiguo sitio de disposición final"/>
    <n v="1500000000"/>
    <n v="0"/>
    <n v="0"/>
    <n v="0"/>
    <n v="0"/>
    <n v="0"/>
    <n v="0"/>
    <n v="1500000000"/>
    <n v="0"/>
    <n v="0"/>
    <n v="0"/>
    <n v="0"/>
    <n v="0"/>
    <n v="0"/>
    <n v="1500000000"/>
  </r>
  <r>
    <x v="25"/>
    <x v="25"/>
    <s v="BP26002360"/>
    <s v="Optimización del servicio de acueducto en la zona rural de Santiago de  Cali"/>
    <s v="BP260023601010101"/>
    <s v="Realizar un estudio de diagnóstico con alcance de diseños para la optimización del sistema de acueducto de Pance Cabecera."/>
    <m/>
    <m/>
    <s v="2-3040203"/>
    <s v="Preinversion en diseño acueducto"/>
    <x v="2"/>
    <s v="Recursos del Balance"/>
    <n v="2511"/>
    <s v="4-2511"/>
    <s v="S.G.P. 12/12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243945000"/>
    <n v="0"/>
    <n v="0"/>
    <n v="0"/>
    <n v="0"/>
    <n v="0"/>
    <n v="0"/>
    <n v="243945000"/>
    <n v="0"/>
    <n v="0"/>
    <n v="0"/>
    <n v="0"/>
    <n v="0"/>
    <n v="0"/>
    <n v="243945000"/>
  </r>
  <r>
    <x v="25"/>
    <x v="25"/>
    <s v="BP26002360"/>
    <s v="Optimización del servicio de acueducto en la zona rural de Santiago de  Cali"/>
    <s v="BP260023601010104"/>
    <s v="Realizar modelacion de los sistemas de acueducto de la zona plana rural de Santiago de Cali."/>
    <m/>
    <m/>
    <s v="2-3040203"/>
    <s v="Preinversion en diseño acueducto"/>
    <x v="2"/>
    <s v="Recursos del Balance"/>
    <n v="2511"/>
    <s v="4-2511"/>
    <s v="S.G.P. 12/12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905000000"/>
    <n v="0"/>
    <n v="0"/>
    <n v="0"/>
    <n v="0"/>
    <n v="0"/>
    <n v="0"/>
    <n v="905000000"/>
    <n v="0"/>
    <n v="0"/>
    <n v="0"/>
    <n v="0"/>
    <n v="0"/>
    <n v="0"/>
    <n v="905000000"/>
  </r>
  <r>
    <x v="25"/>
    <x v="25"/>
    <s v="BP26002360"/>
    <s v="Optimización del servicio de acueducto en la zona rural de Santiago de  Cali"/>
    <s v="BP260023601010106"/>
    <s v="Realizar avaluos de los predios para la infraestructura de agua potable a construir en la zona rural de Santiago de Cali."/>
    <m/>
    <m/>
    <s v="2-3040203"/>
    <s v="Preinversion en diseño acueducto"/>
    <x v="2"/>
    <s v="Recursos del Balance"/>
    <n v="2511"/>
    <s v="4-2511"/>
    <s v="S.G.P. 12/12 Sector Agua potable y Saneamiento basico"/>
    <m/>
    <m/>
    <x v="0"/>
    <s v="Organismo"/>
    <n v="99"/>
    <s v="MUNICIPIO DE CALI"/>
    <n v="42"/>
    <s v="CALI AMABLE Y SOSTENIBLE"/>
    <n v="4206"/>
    <s v="GESTIÓN EFICIENTE PARA LA PRESTACIÓN DE LOS SERVICIOS PÚBLIC"/>
    <n v="4206001"/>
    <s v="Servicios públicos domiciliarios y TIC"/>
    <x v="349"/>
    <s v="Sistemas de suministro de agua potable en el área rural cons"/>
    <n v="15000000"/>
    <n v="0"/>
    <n v="0"/>
    <n v="0"/>
    <n v="0"/>
    <n v="0"/>
    <n v="0"/>
    <n v="15000000"/>
    <n v="0"/>
    <n v="0"/>
    <n v="0"/>
    <n v="0"/>
    <n v="0"/>
    <n v="0"/>
    <n v="15000000"/>
  </r>
  <r>
    <x v="25"/>
    <x v="25"/>
    <s v="BP26002361"/>
    <s v="Optimización del servicio de alcantarillado y tratamiento de aguas residuales en la zona rural de Santiago de  Cali"/>
    <s v="BP260023611010103"/>
    <s v="Realizar un estudio de viabilidad con alcance de diseños para el sistema de alcantarillado del sector el Eden - Villacarmelo"/>
    <m/>
    <m/>
    <s v="2-3040204"/>
    <s v="Preinversion en diseño Alcantarillado"/>
    <x v="2"/>
    <s v="Recursos del Balance"/>
    <n v="2511"/>
    <s v="4-2511"/>
    <s v="S.G.P. 12/12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62550000"/>
    <n v="0"/>
    <n v="0"/>
    <n v="0"/>
    <n v="0"/>
    <n v="0"/>
    <n v="0"/>
    <n v="62550000"/>
    <n v="0"/>
    <n v="0"/>
    <n v="0"/>
    <n v="0"/>
    <n v="0"/>
    <n v="0"/>
    <n v="62550000"/>
  </r>
  <r>
    <x v="25"/>
    <x v="25"/>
    <s v="BP26002361"/>
    <s v="Optimización del servicio de alcantarillado y tratamiento de aguas residuales en la zona rural de Santiago de  Cali"/>
    <s v="BP260023611010104"/>
    <s v="Realizar diseño del  sistema de alcantarillado y PTARD La Reforma"/>
    <m/>
    <m/>
    <s v="2-3040204"/>
    <s v="Preinversion en diseño Alcantarillado"/>
    <x v="2"/>
    <s v="Recursos del Balance"/>
    <n v="2511"/>
    <s v="4-2511"/>
    <s v="S.G.P. 12/12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346805000"/>
    <n v="0"/>
    <n v="0"/>
    <n v="0"/>
    <n v="0"/>
    <n v="0"/>
    <n v="0"/>
    <n v="346805000"/>
    <n v="0"/>
    <n v="0"/>
    <n v="0"/>
    <n v="0"/>
    <n v="0"/>
    <n v="0"/>
    <n v="346805000"/>
  </r>
  <r>
    <x v="25"/>
    <x v="25"/>
    <s v="BP26002361"/>
    <s v="Optimización del servicio de alcantarillado y tratamiento de aguas residuales en la zona rural de Santiago de  Cali"/>
    <s v="BP260023611010107"/>
    <s v="Realizar estudios y diseños para alcantarillado Cascabelez, Sector Las Granjas - Corregimiento La Buitrera"/>
    <m/>
    <m/>
    <s v="2-3040204"/>
    <s v="Preinversion en diseño Alcantarillado"/>
    <x v="2"/>
    <s v="Recursos del Balance"/>
    <n v="2511"/>
    <s v="4-2511"/>
    <s v="S.G.P. 12/12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27800000"/>
    <n v="0"/>
    <n v="0"/>
    <n v="0"/>
    <n v="0"/>
    <n v="0"/>
    <n v="0"/>
    <n v="27800000"/>
    <n v="0"/>
    <n v="0"/>
    <n v="0"/>
    <n v="0"/>
    <n v="0"/>
    <n v="0"/>
    <n v="27800000"/>
  </r>
  <r>
    <x v="25"/>
    <x v="25"/>
    <s v="BP26002361"/>
    <s v="Optimización del servicio de alcantarillado y tratamiento de aguas residuales en la zona rural de Santiago de  Cali"/>
    <s v="BP260023611010108"/>
    <s v="Realizar diseño de alcantarillaado y PTARD compacta El Saladito (PTARD II)"/>
    <m/>
    <m/>
    <s v="2-3040204"/>
    <s v="Preinversion en diseño Alcantarillado"/>
    <x v="2"/>
    <s v="Recursos del Balance"/>
    <n v="2511"/>
    <s v="4-2511"/>
    <s v="S.G.P. 12/12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47260000"/>
    <n v="0"/>
    <n v="0"/>
    <n v="0"/>
    <n v="0"/>
    <n v="0"/>
    <n v="0"/>
    <n v="47260000"/>
    <n v="0"/>
    <n v="0"/>
    <n v="0"/>
    <n v="0"/>
    <n v="0"/>
    <n v="0"/>
    <n v="47260000"/>
  </r>
  <r>
    <x v="25"/>
    <x v="25"/>
    <s v="BP26002361"/>
    <s v="Optimización del servicio de alcantarillado y tratamiento de aguas residuales en la zona rural de Santiago de  Cali"/>
    <s v="BP260023611010110"/>
    <s v="Realizar diseños para solucion de alcantarillado y PTAR en la zona plana de Santiago de Cali."/>
    <m/>
    <m/>
    <s v="2-3040204"/>
    <s v="Preinversion en diseño Alcantarillado"/>
    <x v="2"/>
    <s v="Recursos del Balance"/>
    <n v="2511"/>
    <s v="4-2511"/>
    <s v="S.G.P. 12/12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624685577"/>
    <n v="0"/>
    <n v="0"/>
    <n v="0"/>
    <n v="0"/>
    <n v="0"/>
    <n v="0"/>
    <n v="624685577"/>
    <n v="0"/>
    <n v="0"/>
    <n v="0"/>
    <n v="0"/>
    <n v="0"/>
    <n v="0"/>
    <n v="624685577"/>
  </r>
  <r>
    <x v="25"/>
    <x v="25"/>
    <s v="BP26002361"/>
    <s v="Optimización del servicio de alcantarillado y tratamiento de aguas residuales en la zona rural de Santiago de  Cali"/>
    <s v="BP260023611010208"/>
    <s v="Adquirir predios para la construcción de PTARD en la zona rural de Cali."/>
    <m/>
    <m/>
    <s v="2-301010201"/>
    <s v="Compra de Terrenos"/>
    <x v="2"/>
    <s v="Recursos del Balance"/>
    <n v="2511"/>
    <s v="4-2511"/>
    <s v="S.G.P. 12/12 Sector Agua potable y Saneamiento basico"/>
    <m/>
    <m/>
    <x v="0"/>
    <s v="Organismo"/>
    <n v="99"/>
    <s v="MUNICIPIO DE CALI"/>
    <n v="42"/>
    <s v="CALI AMABLE Y SOSTENIBLE"/>
    <n v="4206"/>
    <s v="GESTIÓN EFICIENTE PARA LA PRESTACIÓN DE LOS SERVICIOS PÚBLIC"/>
    <n v="4206001"/>
    <s v="Servicios públicos domiciliarios y TIC"/>
    <x v="350"/>
    <s v="Sistema de tratamiento de aguas residuales en el área rural"/>
    <n v="21000000"/>
    <n v="0"/>
    <n v="0"/>
    <n v="0"/>
    <n v="0"/>
    <n v="0"/>
    <n v="0"/>
    <n v="21000000"/>
    <n v="0"/>
    <n v="0"/>
    <n v="0"/>
    <n v="0"/>
    <n v="0"/>
    <n v="0"/>
    <n v="21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24" applyNumberFormats="0" applyBorderFormats="0" applyFontFormats="0" applyPatternFormats="0" applyAlignmentFormats="0" applyWidthHeightFormats="1" dataCaption="Valores" updatedVersion="4" minRefreshableVersion="3" showCalcMbrs="0" useAutoFormatting="1" itemPrintTitles="1" createdVersion="3" indent="0" outline="1" outlineData="1" multipleFieldFilters="0" rowHeaderCaption="Centro Gestor">
  <location ref="A6:E34" firstHeaderRow="1" firstDataRow="2" firstDataCol="2" rowPageCount="2" colPageCount="1"/>
  <pivotFields count="44">
    <pivotField axis="axisRow" outline="0" showAll="0" defaultSubtotal="0">
      <items count="26">
        <item x="0"/>
        <item x="1"/>
        <item x="2"/>
        <item x="3"/>
        <item x="4"/>
        <item x="5"/>
        <item x="6"/>
        <item x="7"/>
        <item x="8"/>
        <item x="9"/>
        <item x="10"/>
        <item x="11"/>
        <item x="12"/>
        <item x="13"/>
        <item x="14"/>
        <item x="15"/>
        <item x="16"/>
        <item x="17"/>
        <item x="18"/>
        <item x="19"/>
        <item x="20"/>
        <item x="21"/>
        <item x="22"/>
        <item x="23"/>
        <item x="24"/>
        <item x="25"/>
      </items>
    </pivotField>
    <pivotField axis="axisRow" outline="0" showAll="0" defaultSubtotal="0">
      <items count="26">
        <item x="8"/>
        <item x="3"/>
        <item x="2"/>
        <item x="9"/>
        <item x="6"/>
        <item x="1"/>
        <item x="4"/>
        <item x="5"/>
        <item x="7"/>
        <item x="12"/>
        <item x="14"/>
        <item x="18"/>
        <item x="21"/>
        <item x="23"/>
        <item x="10"/>
        <item x="19"/>
        <item x="0"/>
        <item x="15"/>
        <item x="16"/>
        <item x="20"/>
        <item x="11"/>
        <item x="17"/>
        <item x="22"/>
        <item x="13"/>
        <item x="24"/>
        <item x="25"/>
      </items>
    </pivotField>
    <pivotField showAll="0"/>
    <pivotField showAll="0"/>
    <pivotField showAll="0"/>
    <pivotField showAll="0"/>
    <pivotField showAll="0"/>
    <pivotField showAll="0"/>
    <pivotField showAll="0"/>
    <pivotField showAll="0"/>
    <pivotField axis="axisPage" multipleItemSelectionAllowed="1" showAll="0">
      <items count="4">
        <item x="0"/>
        <item h="1" x="1"/>
        <item x="2"/>
        <item t="default"/>
      </items>
    </pivotField>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3" showAll="0"/>
    <pivotField numFmtId="3" showAll="0"/>
    <pivotField numFmtId="3" showAll="0"/>
    <pivotField numFmtId="3" showAll="0"/>
    <pivotField numFmtId="3" showAll="0"/>
    <pivotField numFmtId="3" showAll="0"/>
    <pivotField dataField="1" numFmtId="3" showAll="0"/>
    <pivotField numFmtId="3" showAll="0"/>
    <pivotField numFmtId="3" showAll="0"/>
    <pivotField numFmtId="3" showAll="0"/>
    <pivotField numFmtId="3" showAll="0"/>
    <pivotField dataField="1" numFmtId="3" showAll="0"/>
    <pivotField numFmtId="3" showAll="0"/>
    <pivotField numFmtId="3" showAll="0"/>
  </pivotFields>
  <rowFields count="2">
    <field x="0"/>
    <field x="1"/>
  </rowFields>
  <rowItems count="27">
    <i>
      <x/>
      <x v="16"/>
    </i>
    <i>
      <x v="1"/>
      <x v="5"/>
    </i>
    <i>
      <x v="2"/>
      <x v="2"/>
    </i>
    <i>
      <x v="3"/>
      <x v="1"/>
    </i>
    <i>
      <x v="4"/>
      <x v="6"/>
    </i>
    <i>
      <x v="5"/>
      <x v="7"/>
    </i>
    <i>
      <x v="6"/>
      <x v="4"/>
    </i>
    <i>
      <x v="7"/>
      <x v="8"/>
    </i>
    <i>
      <x v="8"/>
      <x/>
    </i>
    <i>
      <x v="9"/>
      <x v="3"/>
    </i>
    <i>
      <x v="10"/>
      <x v="14"/>
    </i>
    <i>
      <x v="11"/>
      <x v="20"/>
    </i>
    <i>
      <x v="12"/>
      <x v="9"/>
    </i>
    <i>
      <x v="13"/>
      <x v="23"/>
    </i>
    <i>
      <x v="14"/>
      <x v="10"/>
    </i>
    <i>
      <x v="15"/>
      <x v="17"/>
    </i>
    <i>
      <x v="16"/>
      <x v="18"/>
    </i>
    <i>
      <x v="17"/>
      <x v="21"/>
    </i>
    <i>
      <x v="18"/>
      <x v="11"/>
    </i>
    <i>
      <x v="19"/>
      <x v="15"/>
    </i>
    <i>
      <x v="20"/>
      <x v="19"/>
    </i>
    <i>
      <x v="21"/>
      <x v="12"/>
    </i>
    <i>
      <x v="22"/>
      <x v="22"/>
    </i>
    <i>
      <x v="23"/>
      <x v="13"/>
    </i>
    <i>
      <x v="24"/>
      <x v="24"/>
    </i>
    <i>
      <x v="25"/>
      <x v="25"/>
    </i>
    <i t="grand">
      <x/>
    </i>
  </rowItems>
  <colFields count="1">
    <field x="-2"/>
  </colFields>
  <colItems count="3">
    <i>
      <x/>
    </i>
    <i i="1">
      <x v="1"/>
    </i>
    <i i="2">
      <x v="2"/>
    </i>
  </colItems>
  <pageFields count="2">
    <pageField fld="10" hier="-1"/>
    <pageField fld="17" hier="-1"/>
  </pageFields>
  <dataFields count="3">
    <dataField name="Suma de PPTO INICIAL" fld="29" baseField="0" baseItem="0"/>
    <dataField name="Suma de PPTO. MODIFICADO" fld="36" baseField="0" baseItem="0"/>
    <dataField name="Suma de EJECUCION" fld="41" baseField="0" baseItem="0"/>
  </dataFields>
  <formats count="1">
    <format dxfId="1">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la dinámica3" cacheId="24"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rowHeaderCaption="Área Funcional">
  <location ref="A6:E369" firstHeaderRow="1" firstDataRow="2" firstDataCol="1" rowPageCount="2" colPageCount="1"/>
  <pivotFields count="44">
    <pivotField showAll="0"/>
    <pivotField axis="axisPage" showAll="0">
      <items count="27">
        <item x="8"/>
        <item x="3"/>
        <item x="2"/>
        <item x="9"/>
        <item x="6"/>
        <item x="1"/>
        <item x="4"/>
        <item x="5"/>
        <item x="7"/>
        <item x="12"/>
        <item x="14"/>
        <item x="18"/>
        <item x="21"/>
        <item x="23"/>
        <item x="10"/>
        <item x="19"/>
        <item x="0"/>
        <item x="15"/>
        <item x="16"/>
        <item x="20"/>
        <item x="11"/>
        <item x="17"/>
        <item x="22"/>
        <item x="13"/>
        <item x="24"/>
        <item x="25"/>
        <item t="default"/>
      </items>
    </pivotField>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62">
        <item x="137"/>
        <item x="90"/>
        <item x="91"/>
        <item x="267"/>
        <item x="268"/>
        <item x="192"/>
        <item x="115"/>
        <item x="116"/>
        <item x="269"/>
        <item x="270"/>
        <item x="271"/>
        <item x="272"/>
        <item x="273"/>
        <item x="138"/>
        <item x="162"/>
        <item x="244"/>
        <item x="136"/>
        <item x="117"/>
        <item x="118"/>
        <item x="119"/>
        <item x="216"/>
        <item x="193"/>
        <item x="92"/>
        <item x="120"/>
        <item x="121"/>
        <item x="151"/>
        <item x="100"/>
        <item x="152"/>
        <item x="153"/>
        <item x="139"/>
        <item x="140"/>
        <item x="141"/>
        <item x="274"/>
        <item x="275"/>
        <item x="194"/>
        <item x="142"/>
        <item x="143"/>
        <item x="71"/>
        <item x="184"/>
        <item x="276"/>
        <item x="122"/>
        <item x="144"/>
        <item x="145"/>
        <item x="195"/>
        <item x="72"/>
        <item x="146"/>
        <item x="147"/>
        <item x="148"/>
        <item x="218"/>
        <item x="196"/>
        <item x="123"/>
        <item x="73"/>
        <item x="327"/>
        <item x="163"/>
        <item x="164"/>
        <item x="101"/>
        <item x="102"/>
        <item x="103"/>
        <item x="124"/>
        <item x="104"/>
        <item x="125"/>
        <item x="126"/>
        <item x="105"/>
        <item x="127"/>
        <item x="106"/>
        <item x="107"/>
        <item x="108"/>
        <item x="109"/>
        <item x="128"/>
        <item x="129"/>
        <item x="74"/>
        <item x="75"/>
        <item x="76"/>
        <item x="77"/>
        <item x="78"/>
        <item x="93"/>
        <item x="94"/>
        <item x="95"/>
        <item x="96"/>
        <item x="97"/>
        <item x="87"/>
        <item x="79"/>
        <item x="88"/>
        <item x="99"/>
        <item x="80"/>
        <item x="89"/>
        <item x="81"/>
        <item x="277"/>
        <item x="278"/>
        <item x="279"/>
        <item x="280"/>
        <item x="281"/>
        <item x="282"/>
        <item x="283"/>
        <item x="197"/>
        <item x="215"/>
        <item x="198"/>
        <item x="185"/>
        <item x="199"/>
        <item x="217"/>
        <item x="200"/>
        <item x="186"/>
        <item x="187"/>
        <item x="188"/>
        <item x="201"/>
        <item x="189"/>
        <item x="214"/>
        <item x="202"/>
        <item x="203"/>
        <item x="14"/>
        <item x="204"/>
        <item x="205"/>
        <item x="206"/>
        <item x="207"/>
        <item x="154"/>
        <item x="165"/>
        <item x="155"/>
        <item x="156"/>
        <item x="130"/>
        <item x="310"/>
        <item x="157"/>
        <item x="82"/>
        <item x="311"/>
        <item x="232"/>
        <item x="221"/>
        <item x="222"/>
        <item x="233"/>
        <item x="284"/>
        <item x="83"/>
        <item x="223"/>
        <item x="236"/>
        <item x="234"/>
        <item x="224"/>
        <item x="225"/>
        <item x="228"/>
        <item x="226"/>
        <item x="229"/>
        <item x="231"/>
        <item x="15"/>
        <item x="32"/>
        <item x="237"/>
        <item x="241"/>
        <item x="243"/>
        <item x="242"/>
        <item x="238"/>
        <item x="239"/>
        <item x="245"/>
        <item x="16"/>
        <item x="183"/>
        <item x="246"/>
        <item x="17"/>
        <item x="18"/>
        <item x="19"/>
        <item x="170"/>
        <item x="247"/>
        <item x="248"/>
        <item x="227"/>
        <item x="235"/>
        <item x="171"/>
        <item x="172"/>
        <item x="173"/>
        <item x="174"/>
        <item x="230"/>
        <item x="131"/>
        <item x="285"/>
        <item x="358"/>
        <item x="175"/>
        <item x="34"/>
        <item x="35"/>
        <item x="61"/>
        <item x="58"/>
        <item x="59"/>
        <item x="249"/>
        <item x="250"/>
        <item x="251"/>
        <item x="20"/>
        <item x="208"/>
        <item x="30"/>
        <item x="340"/>
        <item x="176"/>
        <item x="209"/>
        <item x="21"/>
        <item x="328"/>
        <item x="329"/>
        <item x="286"/>
        <item x="287"/>
        <item x="190"/>
        <item x="110"/>
        <item x="36"/>
        <item x="37"/>
        <item x="38"/>
        <item x="39"/>
        <item x="40"/>
        <item x="41"/>
        <item x="42"/>
        <item x="43"/>
        <item x="56"/>
        <item x="57"/>
        <item x="44"/>
        <item x="62"/>
        <item x="45"/>
        <item x="46"/>
        <item x="47"/>
        <item x="48"/>
        <item x="49"/>
        <item x="50"/>
        <item x="51"/>
        <item x="52"/>
        <item x="60"/>
        <item x="53"/>
        <item x="114"/>
        <item x="111"/>
        <item x="132"/>
        <item x="22"/>
        <item x="291"/>
        <item x="177"/>
        <item x="292"/>
        <item x="112"/>
        <item x="293"/>
        <item x="178"/>
        <item x="179"/>
        <item x="290"/>
        <item x="294"/>
        <item x="312"/>
        <item x="347"/>
        <item x="348"/>
        <item x="349"/>
        <item x="350"/>
        <item x="359"/>
        <item x="351"/>
        <item x="360"/>
        <item x="352"/>
        <item x="54"/>
        <item x="353"/>
        <item x="354"/>
        <item x="355"/>
        <item x="356"/>
        <item x="357"/>
        <item x="33"/>
        <item x="23"/>
        <item x="252"/>
        <item x="253"/>
        <item x="254"/>
        <item x="255"/>
        <item x="256"/>
        <item x="257"/>
        <item x="258"/>
        <item x="259"/>
        <item x="260"/>
        <item x="261"/>
        <item x="262"/>
        <item x="263"/>
        <item x="264"/>
        <item x="265"/>
        <item x="295"/>
        <item x="166"/>
        <item x="167"/>
        <item x="168"/>
        <item x="219"/>
        <item x="296"/>
        <item x="84"/>
        <item x="297"/>
        <item x="298"/>
        <item x="299"/>
        <item x="300"/>
        <item x="98"/>
        <item x="301"/>
        <item x="85"/>
        <item x="180"/>
        <item x="133"/>
        <item x="302"/>
        <item x="303"/>
        <item x="304"/>
        <item x="305"/>
        <item x="306"/>
        <item x="307"/>
        <item x="308"/>
        <item x="266"/>
        <item x="158"/>
        <item x="149"/>
        <item x="86"/>
        <item x="159"/>
        <item x="181"/>
        <item x="134"/>
        <item x="210"/>
        <item x="309"/>
        <item x="160"/>
        <item x="161"/>
        <item x="313"/>
        <item x="135"/>
        <item x="314"/>
        <item x="211"/>
        <item x="212"/>
        <item x="315"/>
        <item x="316"/>
        <item x="317"/>
        <item x="323"/>
        <item x="220"/>
        <item x="324"/>
        <item x="325"/>
        <item x="326"/>
        <item x="288"/>
        <item x="289"/>
        <item x="213"/>
        <item x="0"/>
        <item x="318"/>
        <item x="319"/>
        <item x="320"/>
        <item x="321"/>
        <item x="330"/>
        <item x="322"/>
        <item x="240"/>
        <item x="10"/>
        <item x="182"/>
        <item x="63"/>
        <item x="24"/>
        <item x="25"/>
        <item x="26"/>
        <item x="31"/>
        <item x="27"/>
        <item x="28"/>
        <item x="29"/>
        <item x="11"/>
        <item x="12"/>
        <item x="13"/>
        <item x="341"/>
        <item x="342"/>
        <item x="150"/>
        <item x="55"/>
        <item x="64"/>
        <item x="65"/>
        <item x="66"/>
        <item x="68"/>
        <item x="69"/>
        <item x="1"/>
        <item x="4"/>
        <item x="5"/>
        <item x="67"/>
        <item x="343"/>
        <item x="344"/>
        <item x="345"/>
        <item x="2"/>
        <item x="70"/>
        <item x="331"/>
        <item x="3"/>
        <item x="7"/>
        <item x="8"/>
        <item x="9"/>
        <item x="6"/>
        <item x="346"/>
        <item x="332"/>
        <item x="333"/>
        <item x="334"/>
        <item x="335"/>
        <item x="169"/>
        <item x="336"/>
        <item x="337"/>
        <item x="113"/>
        <item x="191"/>
        <item x="338"/>
        <item x="339"/>
        <item t="default"/>
      </items>
    </pivotField>
    <pivotField showAll="0"/>
    <pivotField dataField="1" numFmtId="3" showAll="0"/>
    <pivotField numFmtId="3" showAll="0"/>
    <pivotField numFmtId="3" showAll="0"/>
    <pivotField numFmtId="3" showAll="0"/>
    <pivotField numFmtId="3" showAll="0"/>
    <pivotField numFmtId="3" showAll="0"/>
    <pivotField numFmtId="3" showAll="0"/>
    <pivotField dataField="1" numFmtId="3" showAll="0"/>
    <pivotField numFmtId="3" showAll="0"/>
    <pivotField numFmtId="3" showAll="0"/>
    <pivotField numFmtId="3" showAll="0"/>
    <pivotField dataField="1" numFmtId="3" showAll="0"/>
    <pivotField dataField="1" numFmtId="3" showAll="0"/>
    <pivotField numFmtId="3" showAll="0"/>
    <pivotField numFmtId="3" showAll="0"/>
  </pivotFields>
  <rowFields count="1">
    <field x="27"/>
  </rowFields>
  <rowItems count="3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t="grand">
      <x/>
    </i>
  </rowItems>
  <colFields count="1">
    <field x="-2"/>
  </colFields>
  <colItems count="4">
    <i>
      <x/>
    </i>
    <i i="1">
      <x v="1"/>
    </i>
    <i i="2">
      <x v="2"/>
    </i>
    <i i="3">
      <x v="3"/>
    </i>
  </colItems>
  <pageFields count="2">
    <pageField fld="1" hier="-1"/>
    <pageField fld="10" hier="-1"/>
  </pageFields>
  <dataFields count="4">
    <dataField name="Suma de PPTO INICIAL" fld="29" baseField="0" baseItem="0"/>
    <dataField name="Suma de PPTO. MODIFICADO" fld="36" baseField="0" baseItem="0"/>
    <dataField name="Suma de EJECUCION" fld="41" baseField="0" baseItem="0"/>
    <dataField name="Suma de PAGOS" fld="40" baseField="0" baseItem="0"/>
  </dataFields>
  <formats count="1">
    <format dxfId="0">
      <pivotArea outline="0" collapsedLevelsAreSubtotals="1"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212"/>
  <sheetViews>
    <sheetView workbookViewId="0">
      <selection activeCell="B7" sqref="B7"/>
    </sheetView>
  </sheetViews>
  <sheetFormatPr baseColWidth="10" defaultRowHeight="15" x14ac:dyDescent="0.25"/>
  <cols>
    <col min="1" max="1" width="16" customWidth="1"/>
    <col min="2" max="2" width="27.28515625" customWidth="1"/>
    <col min="3" max="3" width="12.28515625" bestFit="1" customWidth="1"/>
    <col min="4" max="4" width="27.7109375" customWidth="1"/>
    <col min="7" max="8" width="11.42578125" style="20"/>
    <col min="11" max="11" width="10.5703125" style="2" customWidth="1"/>
    <col min="12" max="12" width="21.28515625" customWidth="1"/>
    <col min="13" max="13" width="10.140625" style="2" customWidth="1"/>
    <col min="15" max="15" width="30.42578125" customWidth="1"/>
    <col min="16" max="16" width="28.7109375" style="20" customWidth="1"/>
    <col min="17" max="17" width="33.28515625" style="20" customWidth="1"/>
    <col min="18" max="18" width="12.140625" style="2" customWidth="1"/>
    <col min="19" max="19" width="14.28515625" style="2" customWidth="1"/>
    <col min="20" max="20" width="15.42578125" style="2" customWidth="1"/>
    <col min="21" max="21" width="11.85546875" style="2" customWidth="1"/>
    <col min="22" max="22" width="19" customWidth="1"/>
    <col min="23" max="23" width="31.85546875" customWidth="1"/>
    <col min="24" max="24" width="13.42578125" customWidth="1"/>
    <col min="25" max="25" width="31.85546875" customWidth="1"/>
    <col min="26" max="26" width="11.85546875" customWidth="1"/>
    <col min="27" max="27" width="31.85546875" customWidth="1"/>
    <col min="28" max="28" width="17.140625" customWidth="1"/>
    <col min="29" max="29" width="15.85546875" customWidth="1"/>
    <col min="30" max="30" width="16.42578125" style="1" bestFit="1" customWidth="1"/>
    <col min="31" max="31" width="13.42578125" style="1" bestFit="1" customWidth="1"/>
    <col min="32" max="32" width="14.7109375" style="1" bestFit="1" customWidth="1"/>
    <col min="33" max="33" width="17.140625" style="1" bestFit="1" customWidth="1"/>
    <col min="34" max="34" width="12.7109375" style="1" bestFit="1" customWidth="1"/>
    <col min="35" max="35" width="15" style="1" bestFit="1" customWidth="1"/>
    <col min="36" max="36" width="18.42578125" style="1" bestFit="1" customWidth="1"/>
    <col min="37" max="37" width="18.5703125" style="1" bestFit="1" customWidth="1"/>
    <col min="38" max="38" width="22.85546875" style="1" bestFit="1" customWidth="1"/>
    <col min="39" max="39" width="22.7109375" style="1" bestFit="1" customWidth="1"/>
    <col min="40" max="40" width="23" style="1" bestFit="1" customWidth="1"/>
    <col min="41" max="41" width="13.7109375" style="1" bestFit="1" customWidth="1"/>
    <col min="42" max="43" width="14.7109375" style="1" bestFit="1" customWidth="1"/>
    <col min="44" max="44" width="17.28515625" style="1" bestFit="1" customWidth="1"/>
  </cols>
  <sheetData>
    <row r="1" spans="1:44" x14ac:dyDescent="0.25">
      <c r="A1" s="3" t="s">
        <v>15</v>
      </c>
      <c r="B1" s="3" t="s">
        <v>5429</v>
      </c>
      <c r="C1" s="3" t="s">
        <v>5614</v>
      </c>
      <c r="D1" s="3" t="s">
        <v>5615</v>
      </c>
      <c r="E1" s="3" t="s">
        <v>17</v>
      </c>
      <c r="F1" s="3" t="s">
        <v>6986</v>
      </c>
      <c r="G1" s="8" t="s">
        <v>12674</v>
      </c>
      <c r="H1" s="8" t="s">
        <v>12675</v>
      </c>
      <c r="I1" s="3" t="s">
        <v>18</v>
      </c>
      <c r="J1" s="3" t="s">
        <v>12338</v>
      </c>
      <c r="K1" s="4" t="s">
        <v>5456</v>
      </c>
      <c r="L1" s="3" t="s">
        <v>5457</v>
      </c>
      <c r="M1" s="4" t="s">
        <v>12676</v>
      </c>
      <c r="N1" s="3" t="s">
        <v>12677</v>
      </c>
      <c r="O1" s="3" t="s">
        <v>5461</v>
      </c>
      <c r="P1" s="22" t="s">
        <v>12678</v>
      </c>
      <c r="Q1" s="22" t="s">
        <v>12679</v>
      </c>
      <c r="R1" s="4" t="s">
        <v>5616</v>
      </c>
      <c r="S1" s="4" t="s">
        <v>5617</v>
      </c>
      <c r="T1" s="4" t="s">
        <v>6296</v>
      </c>
      <c r="U1" s="4" t="s">
        <v>6297</v>
      </c>
      <c r="V1" s="3" t="s">
        <v>5621</v>
      </c>
      <c r="W1" s="3" t="s">
        <v>5622</v>
      </c>
      <c r="X1" s="3" t="s">
        <v>5623</v>
      </c>
      <c r="Y1" s="3" t="s">
        <v>5624</v>
      </c>
      <c r="Z1" s="3" t="s">
        <v>17</v>
      </c>
      <c r="AA1" s="3" t="s">
        <v>5625</v>
      </c>
      <c r="AB1" s="3" t="s">
        <v>16</v>
      </c>
      <c r="AC1" s="3" t="s">
        <v>6985</v>
      </c>
      <c r="AD1" s="5" t="s">
        <v>0</v>
      </c>
      <c r="AE1" s="5" t="s">
        <v>1</v>
      </c>
      <c r="AF1" s="5" t="s">
        <v>2</v>
      </c>
      <c r="AG1" s="5" t="s">
        <v>3</v>
      </c>
      <c r="AH1" s="5" t="s">
        <v>4</v>
      </c>
      <c r="AI1" s="5" t="s">
        <v>5</v>
      </c>
      <c r="AJ1" s="5" t="s">
        <v>6</v>
      </c>
      <c r="AK1" s="5" t="s">
        <v>7</v>
      </c>
      <c r="AL1" s="5" t="s">
        <v>8</v>
      </c>
      <c r="AM1" s="5" t="s">
        <v>9</v>
      </c>
      <c r="AN1" s="5" t="s">
        <v>10</v>
      </c>
      <c r="AO1" s="5" t="s">
        <v>11</v>
      </c>
      <c r="AP1" s="5" t="s">
        <v>12</v>
      </c>
      <c r="AQ1" s="5" t="s">
        <v>13</v>
      </c>
      <c r="AR1" s="5" t="s">
        <v>14</v>
      </c>
    </row>
    <row r="2" spans="1:44" x14ac:dyDescent="0.25">
      <c r="A2" s="6">
        <v>4112</v>
      </c>
      <c r="B2" s="3" t="s">
        <v>5430</v>
      </c>
      <c r="C2" s="3" t="s">
        <v>5630</v>
      </c>
      <c r="D2" s="3" t="s">
        <v>6299</v>
      </c>
      <c r="E2" s="3" t="s">
        <v>20</v>
      </c>
      <c r="F2" s="3" t="s">
        <v>6991</v>
      </c>
      <c r="G2" s="21">
        <v>1</v>
      </c>
      <c r="H2" s="8" t="s">
        <v>12697</v>
      </c>
      <c r="I2" s="3" t="s">
        <v>12339</v>
      </c>
      <c r="J2" s="3" t="s">
        <v>12543</v>
      </c>
      <c r="K2" s="7">
        <v>0</v>
      </c>
      <c r="L2" s="3" t="s">
        <v>5458</v>
      </c>
      <c r="M2" s="7">
        <v>1104</v>
      </c>
      <c r="N2" s="3" t="s">
        <v>19</v>
      </c>
      <c r="O2" s="3" t="s">
        <v>5462</v>
      </c>
      <c r="P2" s="8" t="s">
        <v>12715</v>
      </c>
      <c r="Q2" s="8" t="s">
        <v>12717</v>
      </c>
      <c r="R2" s="4">
        <v>0</v>
      </c>
      <c r="S2" s="4" t="s">
        <v>5627</v>
      </c>
      <c r="T2" s="7">
        <v>99</v>
      </c>
      <c r="U2" s="7" t="s">
        <v>6298</v>
      </c>
      <c r="V2" s="7">
        <v>44</v>
      </c>
      <c r="W2" s="3" t="s">
        <v>6987</v>
      </c>
      <c r="X2" s="6">
        <v>4403</v>
      </c>
      <c r="Y2" s="3" t="s">
        <v>6988</v>
      </c>
      <c r="Z2" s="6">
        <v>4403002</v>
      </c>
      <c r="AA2" s="3" t="s">
        <v>6989</v>
      </c>
      <c r="AB2" s="6">
        <v>44030020006</v>
      </c>
      <c r="AC2" s="3" t="s">
        <v>6990</v>
      </c>
      <c r="AD2" s="5">
        <v>18841584</v>
      </c>
      <c r="AE2" s="5">
        <v>0</v>
      </c>
      <c r="AF2" s="5">
        <v>0</v>
      </c>
      <c r="AG2" s="5">
        <v>0</v>
      </c>
      <c r="AH2" s="5">
        <v>0</v>
      </c>
      <c r="AI2" s="5">
        <v>0</v>
      </c>
      <c r="AJ2" s="5">
        <v>0</v>
      </c>
      <c r="AK2" s="5">
        <v>18841584</v>
      </c>
      <c r="AL2" s="5">
        <v>0</v>
      </c>
      <c r="AM2" s="5">
        <v>0</v>
      </c>
      <c r="AN2" s="5">
        <v>0</v>
      </c>
      <c r="AO2" s="5">
        <v>0</v>
      </c>
      <c r="AP2" s="5">
        <v>0</v>
      </c>
      <c r="AQ2" s="5">
        <v>0</v>
      </c>
      <c r="AR2" s="5">
        <v>18841584</v>
      </c>
    </row>
    <row r="3" spans="1:44" x14ac:dyDescent="0.25">
      <c r="A3" s="6">
        <v>4112</v>
      </c>
      <c r="B3" s="3" t="s">
        <v>5430</v>
      </c>
      <c r="C3" s="3" t="s">
        <v>5630</v>
      </c>
      <c r="D3" s="3" t="s">
        <v>6299</v>
      </c>
      <c r="E3" s="3" t="s">
        <v>21</v>
      </c>
      <c r="F3" s="3" t="s">
        <v>6992</v>
      </c>
      <c r="G3" s="21">
        <v>1</v>
      </c>
      <c r="H3" s="8" t="s">
        <v>12697</v>
      </c>
      <c r="I3" s="3" t="s">
        <v>12339</v>
      </c>
      <c r="J3" s="3" t="s">
        <v>12543</v>
      </c>
      <c r="K3" s="7">
        <v>0</v>
      </c>
      <c r="L3" s="3" t="s">
        <v>5458</v>
      </c>
      <c r="M3" s="7">
        <v>1104</v>
      </c>
      <c r="N3" s="3" t="s">
        <v>19</v>
      </c>
      <c r="O3" s="3" t="s">
        <v>5462</v>
      </c>
      <c r="P3" s="8" t="s">
        <v>12715</v>
      </c>
      <c r="Q3" s="8" t="s">
        <v>12717</v>
      </c>
      <c r="R3" s="4">
        <v>0</v>
      </c>
      <c r="S3" s="4" t="s">
        <v>5627</v>
      </c>
      <c r="T3" s="7">
        <v>99</v>
      </c>
      <c r="U3" s="7" t="s">
        <v>6298</v>
      </c>
      <c r="V3" s="7">
        <v>44</v>
      </c>
      <c r="W3" s="3" t="s">
        <v>6987</v>
      </c>
      <c r="X3" s="6">
        <v>4403</v>
      </c>
      <c r="Y3" s="3" t="s">
        <v>6988</v>
      </c>
      <c r="Z3" s="6">
        <v>4403002</v>
      </c>
      <c r="AA3" s="3" t="s">
        <v>6989</v>
      </c>
      <c r="AB3" s="6">
        <v>44030020006</v>
      </c>
      <c r="AC3" s="3" t="s">
        <v>6990</v>
      </c>
      <c r="AD3" s="5">
        <v>9420792</v>
      </c>
      <c r="AE3" s="5">
        <v>0</v>
      </c>
      <c r="AF3" s="5">
        <v>0</v>
      </c>
      <c r="AG3" s="5">
        <v>0</v>
      </c>
      <c r="AH3" s="5">
        <v>0</v>
      </c>
      <c r="AI3" s="5">
        <v>0</v>
      </c>
      <c r="AJ3" s="5">
        <v>0</v>
      </c>
      <c r="AK3" s="5">
        <v>9420792</v>
      </c>
      <c r="AL3" s="5">
        <v>0</v>
      </c>
      <c r="AM3" s="5">
        <v>0</v>
      </c>
      <c r="AN3" s="5">
        <v>0</v>
      </c>
      <c r="AO3" s="5">
        <v>0</v>
      </c>
      <c r="AP3" s="5">
        <v>0</v>
      </c>
      <c r="AQ3" s="5">
        <v>0</v>
      </c>
      <c r="AR3" s="5">
        <v>9420792</v>
      </c>
    </row>
    <row r="4" spans="1:44" x14ac:dyDescent="0.25">
      <c r="A4" s="6">
        <v>4112</v>
      </c>
      <c r="B4" s="3" t="s">
        <v>5430</v>
      </c>
      <c r="C4" s="3" t="s">
        <v>5630</v>
      </c>
      <c r="D4" s="3" t="s">
        <v>6299</v>
      </c>
      <c r="E4" s="3" t="s">
        <v>22</v>
      </c>
      <c r="F4" s="3" t="s">
        <v>6993</v>
      </c>
      <c r="G4" s="21">
        <v>1</v>
      </c>
      <c r="H4" s="8" t="s">
        <v>12697</v>
      </c>
      <c r="I4" s="3" t="s">
        <v>12339</v>
      </c>
      <c r="J4" s="3" t="s">
        <v>12543</v>
      </c>
      <c r="K4" s="7">
        <v>0</v>
      </c>
      <c r="L4" s="3" t="s">
        <v>5458</v>
      </c>
      <c r="M4" s="7">
        <v>1104</v>
      </c>
      <c r="N4" s="3" t="s">
        <v>19</v>
      </c>
      <c r="O4" s="3" t="s">
        <v>5462</v>
      </c>
      <c r="P4" s="8" t="s">
        <v>12715</v>
      </c>
      <c r="Q4" s="8" t="s">
        <v>12717</v>
      </c>
      <c r="R4" s="4">
        <v>0</v>
      </c>
      <c r="S4" s="4" t="s">
        <v>5627</v>
      </c>
      <c r="T4" s="7">
        <v>99</v>
      </c>
      <c r="U4" s="7" t="s">
        <v>6298</v>
      </c>
      <c r="V4" s="7">
        <v>44</v>
      </c>
      <c r="W4" s="3" t="s">
        <v>6987</v>
      </c>
      <c r="X4" s="6">
        <v>4403</v>
      </c>
      <c r="Y4" s="3" t="s">
        <v>6988</v>
      </c>
      <c r="Z4" s="6">
        <v>4403002</v>
      </c>
      <c r="AA4" s="3" t="s">
        <v>6989</v>
      </c>
      <c r="AB4" s="6">
        <v>44030020006</v>
      </c>
      <c r="AC4" s="3" t="s">
        <v>6990</v>
      </c>
      <c r="AD4" s="5">
        <v>15573600</v>
      </c>
      <c r="AE4" s="5">
        <v>0</v>
      </c>
      <c r="AF4" s="5">
        <v>0</v>
      </c>
      <c r="AG4" s="5">
        <v>0</v>
      </c>
      <c r="AH4" s="5">
        <v>0</v>
      </c>
      <c r="AI4" s="5">
        <v>0</v>
      </c>
      <c r="AJ4" s="5">
        <v>0</v>
      </c>
      <c r="AK4" s="5">
        <v>15573600</v>
      </c>
      <c r="AL4" s="5">
        <v>0</v>
      </c>
      <c r="AM4" s="5">
        <v>0</v>
      </c>
      <c r="AN4" s="5">
        <v>0</v>
      </c>
      <c r="AO4" s="5">
        <v>0</v>
      </c>
      <c r="AP4" s="5">
        <v>0</v>
      </c>
      <c r="AQ4" s="5">
        <v>0</v>
      </c>
      <c r="AR4" s="5">
        <v>15573600</v>
      </c>
    </row>
    <row r="5" spans="1:44" x14ac:dyDescent="0.25">
      <c r="A5" s="6">
        <v>4112</v>
      </c>
      <c r="B5" s="3" t="s">
        <v>5430</v>
      </c>
      <c r="C5" s="3" t="s">
        <v>5630</v>
      </c>
      <c r="D5" s="3" t="s">
        <v>6299</v>
      </c>
      <c r="E5" s="3" t="s">
        <v>23</v>
      </c>
      <c r="F5" s="3" t="s">
        <v>6994</v>
      </c>
      <c r="G5" s="21">
        <v>1</v>
      </c>
      <c r="H5" s="8" t="s">
        <v>12697</v>
      </c>
      <c r="I5" s="3" t="s">
        <v>12339</v>
      </c>
      <c r="J5" s="3" t="s">
        <v>12543</v>
      </c>
      <c r="K5" s="7">
        <v>0</v>
      </c>
      <c r="L5" s="3" t="s">
        <v>5458</v>
      </c>
      <c r="M5" s="7">
        <v>1104</v>
      </c>
      <c r="N5" s="3" t="s">
        <v>19</v>
      </c>
      <c r="O5" s="3" t="s">
        <v>5462</v>
      </c>
      <c r="P5" s="8" t="s">
        <v>12715</v>
      </c>
      <c r="Q5" s="8" t="s">
        <v>12717</v>
      </c>
      <c r="R5" s="4">
        <v>0</v>
      </c>
      <c r="S5" s="4" t="s">
        <v>5627</v>
      </c>
      <c r="T5" s="7">
        <v>99</v>
      </c>
      <c r="U5" s="7" t="s">
        <v>6298</v>
      </c>
      <c r="V5" s="7">
        <v>44</v>
      </c>
      <c r="W5" s="3" t="s">
        <v>6987</v>
      </c>
      <c r="X5" s="6">
        <v>4403</v>
      </c>
      <c r="Y5" s="3" t="s">
        <v>6988</v>
      </c>
      <c r="Z5" s="6">
        <v>4403002</v>
      </c>
      <c r="AA5" s="3" t="s">
        <v>6989</v>
      </c>
      <c r="AB5" s="6">
        <v>44030020006</v>
      </c>
      <c r="AC5" s="3" t="s">
        <v>6990</v>
      </c>
      <c r="AD5" s="5">
        <v>15573600</v>
      </c>
      <c r="AE5" s="5">
        <v>0</v>
      </c>
      <c r="AF5" s="5">
        <v>0</v>
      </c>
      <c r="AG5" s="5">
        <v>0</v>
      </c>
      <c r="AH5" s="5">
        <v>0</v>
      </c>
      <c r="AI5" s="5">
        <v>0</v>
      </c>
      <c r="AJ5" s="5">
        <v>0</v>
      </c>
      <c r="AK5" s="5">
        <v>15573600</v>
      </c>
      <c r="AL5" s="5">
        <v>0</v>
      </c>
      <c r="AM5" s="5">
        <v>0</v>
      </c>
      <c r="AN5" s="5">
        <v>0</v>
      </c>
      <c r="AO5" s="5">
        <v>0</v>
      </c>
      <c r="AP5" s="5">
        <v>0</v>
      </c>
      <c r="AQ5" s="5">
        <v>0</v>
      </c>
      <c r="AR5" s="5">
        <v>15573600</v>
      </c>
    </row>
    <row r="6" spans="1:44" x14ac:dyDescent="0.25">
      <c r="A6" s="6">
        <v>4112</v>
      </c>
      <c r="B6" s="3" t="s">
        <v>5430</v>
      </c>
      <c r="C6" s="3" t="s">
        <v>5630</v>
      </c>
      <c r="D6" s="3" t="s">
        <v>6299</v>
      </c>
      <c r="E6" s="3" t="s">
        <v>24</v>
      </c>
      <c r="F6" s="3" t="s">
        <v>6995</v>
      </c>
      <c r="G6" s="21">
        <v>1</v>
      </c>
      <c r="H6" s="8" t="s">
        <v>12697</v>
      </c>
      <c r="I6" s="3" t="s">
        <v>12339</v>
      </c>
      <c r="J6" s="3" t="s">
        <v>12543</v>
      </c>
      <c r="K6" s="7">
        <v>0</v>
      </c>
      <c r="L6" s="3" t="s">
        <v>5458</v>
      </c>
      <c r="M6" s="7">
        <v>1104</v>
      </c>
      <c r="N6" s="3" t="s">
        <v>19</v>
      </c>
      <c r="O6" s="3" t="s">
        <v>5462</v>
      </c>
      <c r="P6" s="8" t="s">
        <v>12715</v>
      </c>
      <c r="Q6" s="8" t="s">
        <v>12717</v>
      </c>
      <c r="R6" s="4">
        <v>0</v>
      </c>
      <c r="S6" s="4" t="s">
        <v>5627</v>
      </c>
      <c r="T6" s="7">
        <v>99</v>
      </c>
      <c r="U6" s="7" t="s">
        <v>6298</v>
      </c>
      <c r="V6" s="7">
        <v>44</v>
      </c>
      <c r="W6" s="3" t="s">
        <v>6987</v>
      </c>
      <c r="X6" s="6">
        <v>4403</v>
      </c>
      <c r="Y6" s="3" t="s">
        <v>6988</v>
      </c>
      <c r="Z6" s="6">
        <v>4403002</v>
      </c>
      <c r="AA6" s="3" t="s">
        <v>6989</v>
      </c>
      <c r="AB6" s="6">
        <v>44030020006</v>
      </c>
      <c r="AC6" s="3" t="s">
        <v>6990</v>
      </c>
      <c r="AD6" s="5">
        <v>29107376</v>
      </c>
      <c r="AE6" s="5">
        <v>0</v>
      </c>
      <c r="AF6" s="5">
        <v>0</v>
      </c>
      <c r="AG6" s="5">
        <v>0</v>
      </c>
      <c r="AH6" s="5">
        <v>0</v>
      </c>
      <c r="AI6" s="5">
        <v>0</v>
      </c>
      <c r="AJ6" s="5">
        <v>0</v>
      </c>
      <c r="AK6" s="5">
        <v>29107376</v>
      </c>
      <c r="AL6" s="5">
        <v>0</v>
      </c>
      <c r="AM6" s="5">
        <v>0</v>
      </c>
      <c r="AN6" s="5">
        <v>0</v>
      </c>
      <c r="AO6" s="5">
        <v>0</v>
      </c>
      <c r="AP6" s="5">
        <v>0</v>
      </c>
      <c r="AQ6" s="5">
        <v>0</v>
      </c>
      <c r="AR6" s="5">
        <v>29107376</v>
      </c>
    </row>
    <row r="7" spans="1:44" x14ac:dyDescent="0.25">
      <c r="A7" s="6">
        <v>4112</v>
      </c>
      <c r="B7" s="3" t="s">
        <v>5430</v>
      </c>
      <c r="C7" s="3" t="s">
        <v>5630</v>
      </c>
      <c r="D7" s="3" t="s">
        <v>6299</v>
      </c>
      <c r="E7" s="3" t="s">
        <v>25</v>
      </c>
      <c r="F7" s="3" t="s">
        <v>6996</v>
      </c>
      <c r="G7" s="21">
        <v>1</v>
      </c>
      <c r="H7" s="8" t="s">
        <v>12697</v>
      </c>
      <c r="I7" s="3" t="s">
        <v>12339</v>
      </c>
      <c r="J7" s="3" t="s">
        <v>12543</v>
      </c>
      <c r="K7" s="7">
        <v>0</v>
      </c>
      <c r="L7" s="3" t="s">
        <v>5458</v>
      </c>
      <c r="M7" s="7">
        <v>1104</v>
      </c>
      <c r="N7" s="3" t="s">
        <v>19</v>
      </c>
      <c r="O7" s="3" t="s">
        <v>5462</v>
      </c>
      <c r="P7" s="8" t="s">
        <v>12715</v>
      </c>
      <c r="Q7" s="8" t="s">
        <v>12717</v>
      </c>
      <c r="R7" s="4">
        <v>0</v>
      </c>
      <c r="S7" s="4" t="s">
        <v>5627</v>
      </c>
      <c r="T7" s="7">
        <v>99</v>
      </c>
      <c r="U7" s="7" t="s">
        <v>6298</v>
      </c>
      <c r="V7" s="7">
        <v>44</v>
      </c>
      <c r="W7" s="3" t="s">
        <v>6987</v>
      </c>
      <c r="X7" s="6">
        <v>4403</v>
      </c>
      <c r="Y7" s="3" t="s">
        <v>6988</v>
      </c>
      <c r="Z7" s="6">
        <v>4403002</v>
      </c>
      <c r="AA7" s="3" t="s">
        <v>6989</v>
      </c>
      <c r="AB7" s="6">
        <v>44030020006</v>
      </c>
      <c r="AC7" s="3" t="s">
        <v>6990</v>
      </c>
      <c r="AD7" s="5">
        <v>23360400</v>
      </c>
      <c r="AE7" s="5">
        <v>0</v>
      </c>
      <c r="AF7" s="5">
        <v>0</v>
      </c>
      <c r="AG7" s="5">
        <v>0</v>
      </c>
      <c r="AH7" s="5">
        <v>0</v>
      </c>
      <c r="AI7" s="5">
        <v>0</v>
      </c>
      <c r="AJ7" s="5">
        <v>0</v>
      </c>
      <c r="AK7" s="5">
        <v>23360400</v>
      </c>
      <c r="AL7" s="5">
        <v>0</v>
      </c>
      <c r="AM7" s="5">
        <v>0</v>
      </c>
      <c r="AN7" s="5">
        <v>0</v>
      </c>
      <c r="AO7" s="5">
        <v>0</v>
      </c>
      <c r="AP7" s="5">
        <v>0</v>
      </c>
      <c r="AQ7" s="5">
        <v>0</v>
      </c>
      <c r="AR7" s="5">
        <v>23360400</v>
      </c>
    </row>
    <row r="8" spans="1:44" x14ac:dyDescent="0.25">
      <c r="A8" s="6">
        <v>4112</v>
      </c>
      <c r="B8" s="3" t="s">
        <v>5430</v>
      </c>
      <c r="C8" s="3" t="s">
        <v>5630</v>
      </c>
      <c r="D8" s="3" t="s">
        <v>6299</v>
      </c>
      <c r="E8" s="3" t="s">
        <v>26</v>
      </c>
      <c r="F8" s="3" t="s">
        <v>6997</v>
      </c>
      <c r="G8" s="21">
        <v>1</v>
      </c>
      <c r="H8" s="8" t="s">
        <v>12697</v>
      </c>
      <c r="I8" s="3" t="s">
        <v>12339</v>
      </c>
      <c r="J8" s="3" t="s">
        <v>12543</v>
      </c>
      <c r="K8" s="7">
        <v>0</v>
      </c>
      <c r="L8" s="3" t="s">
        <v>5458</v>
      </c>
      <c r="M8" s="7">
        <v>1104</v>
      </c>
      <c r="N8" s="3" t="s">
        <v>19</v>
      </c>
      <c r="O8" s="3" t="s">
        <v>5462</v>
      </c>
      <c r="P8" s="8" t="s">
        <v>12715</v>
      </c>
      <c r="Q8" s="8" t="s">
        <v>12717</v>
      </c>
      <c r="R8" s="4">
        <v>0</v>
      </c>
      <c r="S8" s="4" t="s">
        <v>5627</v>
      </c>
      <c r="T8" s="7">
        <v>99</v>
      </c>
      <c r="U8" s="7" t="s">
        <v>6298</v>
      </c>
      <c r="V8" s="7">
        <v>44</v>
      </c>
      <c r="W8" s="3" t="s">
        <v>6987</v>
      </c>
      <c r="X8" s="6">
        <v>4403</v>
      </c>
      <c r="Y8" s="3" t="s">
        <v>6988</v>
      </c>
      <c r="Z8" s="6">
        <v>4403002</v>
      </c>
      <c r="AA8" s="3" t="s">
        <v>6989</v>
      </c>
      <c r="AB8" s="6">
        <v>44030020006</v>
      </c>
      <c r="AC8" s="3" t="s">
        <v>6990</v>
      </c>
      <c r="AD8" s="5">
        <v>15573600</v>
      </c>
      <c r="AE8" s="5">
        <v>0</v>
      </c>
      <c r="AF8" s="5">
        <v>0</v>
      </c>
      <c r="AG8" s="5">
        <v>0</v>
      </c>
      <c r="AH8" s="5">
        <v>0</v>
      </c>
      <c r="AI8" s="5">
        <v>0</v>
      </c>
      <c r="AJ8" s="5">
        <v>0</v>
      </c>
      <c r="AK8" s="5">
        <v>15573600</v>
      </c>
      <c r="AL8" s="5">
        <v>0</v>
      </c>
      <c r="AM8" s="5">
        <v>0</v>
      </c>
      <c r="AN8" s="5">
        <v>0</v>
      </c>
      <c r="AO8" s="5">
        <v>0</v>
      </c>
      <c r="AP8" s="5">
        <v>0</v>
      </c>
      <c r="AQ8" s="5">
        <v>0</v>
      </c>
      <c r="AR8" s="5">
        <v>15573600</v>
      </c>
    </row>
    <row r="9" spans="1:44" x14ac:dyDescent="0.25">
      <c r="A9" s="6">
        <v>4112</v>
      </c>
      <c r="B9" s="3" t="s">
        <v>5430</v>
      </c>
      <c r="C9" s="3" t="s">
        <v>5630</v>
      </c>
      <c r="D9" s="3" t="s">
        <v>6299</v>
      </c>
      <c r="E9" s="3" t="s">
        <v>27</v>
      </c>
      <c r="F9" s="3" t="s">
        <v>6998</v>
      </c>
      <c r="G9" s="21">
        <v>1</v>
      </c>
      <c r="H9" s="8" t="s">
        <v>12697</v>
      </c>
      <c r="I9" s="3" t="s">
        <v>12339</v>
      </c>
      <c r="J9" s="3" t="s">
        <v>12543</v>
      </c>
      <c r="K9" s="7">
        <v>0</v>
      </c>
      <c r="L9" s="3" t="s">
        <v>5458</v>
      </c>
      <c r="M9" s="7">
        <v>1104</v>
      </c>
      <c r="N9" s="3" t="s">
        <v>19</v>
      </c>
      <c r="O9" s="3" t="s">
        <v>5462</v>
      </c>
      <c r="P9" s="8" t="s">
        <v>12715</v>
      </c>
      <c r="Q9" s="8" t="s">
        <v>12717</v>
      </c>
      <c r="R9" s="4">
        <v>0</v>
      </c>
      <c r="S9" s="4" t="s">
        <v>5627</v>
      </c>
      <c r="T9" s="7">
        <v>99</v>
      </c>
      <c r="U9" s="7" t="s">
        <v>6298</v>
      </c>
      <c r="V9" s="7">
        <v>44</v>
      </c>
      <c r="W9" s="3" t="s">
        <v>6987</v>
      </c>
      <c r="X9" s="6">
        <v>4403</v>
      </c>
      <c r="Y9" s="3" t="s">
        <v>6988</v>
      </c>
      <c r="Z9" s="6">
        <v>4403002</v>
      </c>
      <c r="AA9" s="3" t="s">
        <v>6989</v>
      </c>
      <c r="AB9" s="6">
        <v>44030020006</v>
      </c>
      <c r="AC9" s="3" t="s">
        <v>6990</v>
      </c>
      <c r="AD9" s="5">
        <v>24061212</v>
      </c>
      <c r="AE9" s="5">
        <v>0</v>
      </c>
      <c r="AF9" s="5">
        <v>0</v>
      </c>
      <c r="AG9" s="5">
        <v>0</v>
      </c>
      <c r="AH9" s="5">
        <v>0</v>
      </c>
      <c r="AI9" s="5">
        <v>0</v>
      </c>
      <c r="AJ9" s="5">
        <v>0</v>
      </c>
      <c r="AK9" s="5">
        <v>24061212</v>
      </c>
      <c r="AL9" s="5">
        <v>0</v>
      </c>
      <c r="AM9" s="5">
        <v>0</v>
      </c>
      <c r="AN9" s="5">
        <v>0</v>
      </c>
      <c r="AO9" s="5">
        <v>0</v>
      </c>
      <c r="AP9" s="5">
        <v>0</v>
      </c>
      <c r="AQ9" s="5">
        <v>0</v>
      </c>
      <c r="AR9" s="5">
        <v>24061212</v>
      </c>
    </row>
    <row r="10" spans="1:44" x14ac:dyDescent="0.25">
      <c r="A10" s="6">
        <v>4112</v>
      </c>
      <c r="B10" s="3" t="s">
        <v>5430</v>
      </c>
      <c r="C10" s="3" t="s">
        <v>5630</v>
      </c>
      <c r="D10" s="3" t="s">
        <v>6299</v>
      </c>
      <c r="E10" s="3" t="s">
        <v>28</v>
      </c>
      <c r="F10" s="3" t="s">
        <v>6999</v>
      </c>
      <c r="G10" s="21">
        <v>1</v>
      </c>
      <c r="H10" s="8" t="s">
        <v>12697</v>
      </c>
      <c r="I10" s="3" t="s">
        <v>12339</v>
      </c>
      <c r="J10" s="3" t="s">
        <v>12543</v>
      </c>
      <c r="K10" s="7">
        <v>0</v>
      </c>
      <c r="L10" s="3" t="s">
        <v>5458</v>
      </c>
      <c r="M10" s="7">
        <v>1104</v>
      </c>
      <c r="N10" s="3" t="s">
        <v>19</v>
      </c>
      <c r="O10" s="3" t="s">
        <v>5462</v>
      </c>
      <c r="P10" s="8" t="s">
        <v>12715</v>
      </c>
      <c r="Q10" s="8" t="s">
        <v>12717</v>
      </c>
      <c r="R10" s="4">
        <v>0</v>
      </c>
      <c r="S10" s="4" t="s">
        <v>5627</v>
      </c>
      <c r="T10" s="7">
        <v>99</v>
      </c>
      <c r="U10" s="7" t="s">
        <v>6298</v>
      </c>
      <c r="V10" s="7">
        <v>44</v>
      </c>
      <c r="W10" s="3" t="s">
        <v>6987</v>
      </c>
      <c r="X10" s="6">
        <v>4403</v>
      </c>
      <c r="Y10" s="3" t="s">
        <v>6988</v>
      </c>
      <c r="Z10" s="6">
        <v>4403002</v>
      </c>
      <c r="AA10" s="3" t="s">
        <v>6989</v>
      </c>
      <c r="AB10" s="6">
        <v>44030020006</v>
      </c>
      <c r="AC10" s="3" t="s">
        <v>6990</v>
      </c>
      <c r="AD10" s="5">
        <v>23360400</v>
      </c>
      <c r="AE10" s="5">
        <v>0</v>
      </c>
      <c r="AF10" s="5">
        <v>0</v>
      </c>
      <c r="AG10" s="5">
        <v>0</v>
      </c>
      <c r="AH10" s="5">
        <v>0</v>
      </c>
      <c r="AI10" s="5">
        <v>0</v>
      </c>
      <c r="AJ10" s="5">
        <v>0</v>
      </c>
      <c r="AK10" s="5">
        <v>23360400</v>
      </c>
      <c r="AL10" s="5">
        <v>0</v>
      </c>
      <c r="AM10" s="5">
        <v>0</v>
      </c>
      <c r="AN10" s="5">
        <v>0</v>
      </c>
      <c r="AO10" s="5">
        <v>0</v>
      </c>
      <c r="AP10" s="5">
        <v>0</v>
      </c>
      <c r="AQ10" s="5">
        <v>0</v>
      </c>
      <c r="AR10" s="5">
        <v>23360400</v>
      </c>
    </row>
    <row r="11" spans="1:44" x14ac:dyDescent="0.25">
      <c r="A11" s="6">
        <v>4112</v>
      </c>
      <c r="B11" s="3" t="s">
        <v>5430</v>
      </c>
      <c r="C11" s="3" t="s">
        <v>5630</v>
      </c>
      <c r="D11" s="3" t="s">
        <v>6299</v>
      </c>
      <c r="E11" s="3" t="s">
        <v>29</v>
      </c>
      <c r="F11" s="3" t="s">
        <v>7000</v>
      </c>
      <c r="G11" s="21">
        <v>1</v>
      </c>
      <c r="H11" s="8" t="s">
        <v>12697</v>
      </c>
      <c r="I11" s="3" t="s">
        <v>12339</v>
      </c>
      <c r="J11" s="3" t="s">
        <v>12543</v>
      </c>
      <c r="K11" s="7">
        <v>0</v>
      </c>
      <c r="L11" s="3" t="s">
        <v>5458</v>
      </c>
      <c r="M11" s="7">
        <v>1104</v>
      </c>
      <c r="N11" s="3" t="s">
        <v>19</v>
      </c>
      <c r="O11" s="3" t="s">
        <v>5462</v>
      </c>
      <c r="P11" s="8" t="s">
        <v>12715</v>
      </c>
      <c r="Q11" s="8" t="s">
        <v>12717</v>
      </c>
      <c r="R11" s="4">
        <v>0</v>
      </c>
      <c r="S11" s="4" t="s">
        <v>5627</v>
      </c>
      <c r="T11" s="7">
        <v>99</v>
      </c>
      <c r="U11" s="7" t="s">
        <v>6298</v>
      </c>
      <c r="V11" s="7">
        <v>44</v>
      </c>
      <c r="W11" s="3" t="s">
        <v>6987</v>
      </c>
      <c r="X11" s="6">
        <v>4403</v>
      </c>
      <c r="Y11" s="3" t="s">
        <v>6988</v>
      </c>
      <c r="Z11" s="6">
        <v>4403002</v>
      </c>
      <c r="AA11" s="3" t="s">
        <v>6989</v>
      </c>
      <c r="AB11" s="6">
        <v>44030020006</v>
      </c>
      <c r="AC11" s="3" t="s">
        <v>6990</v>
      </c>
      <c r="AD11" s="5">
        <v>24061212</v>
      </c>
      <c r="AE11" s="5">
        <v>0</v>
      </c>
      <c r="AF11" s="5">
        <v>0</v>
      </c>
      <c r="AG11" s="5">
        <v>0</v>
      </c>
      <c r="AH11" s="5">
        <v>0</v>
      </c>
      <c r="AI11" s="5">
        <v>0</v>
      </c>
      <c r="AJ11" s="5">
        <v>0</v>
      </c>
      <c r="AK11" s="5">
        <v>24061212</v>
      </c>
      <c r="AL11" s="5">
        <v>0</v>
      </c>
      <c r="AM11" s="5">
        <v>0</v>
      </c>
      <c r="AN11" s="5">
        <v>0</v>
      </c>
      <c r="AO11" s="5">
        <v>0</v>
      </c>
      <c r="AP11" s="5">
        <v>0</v>
      </c>
      <c r="AQ11" s="5">
        <v>0</v>
      </c>
      <c r="AR11" s="5">
        <v>24061212</v>
      </c>
    </row>
    <row r="12" spans="1:44" x14ac:dyDescent="0.25">
      <c r="A12" s="6">
        <v>4112</v>
      </c>
      <c r="B12" s="3" t="s">
        <v>5430</v>
      </c>
      <c r="C12" s="3" t="s">
        <v>5630</v>
      </c>
      <c r="D12" s="3" t="s">
        <v>6299</v>
      </c>
      <c r="E12" s="3" t="s">
        <v>30</v>
      </c>
      <c r="F12" s="3" t="s">
        <v>7001</v>
      </c>
      <c r="G12" s="21">
        <v>1</v>
      </c>
      <c r="H12" s="8" t="s">
        <v>12697</v>
      </c>
      <c r="I12" s="3" t="s">
        <v>12339</v>
      </c>
      <c r="J12" s="3" t="s">
        <v>12543</v>
      </c>
      <c r="K12" s="7">
        <v>0</v>
      </c>
      <c r="L12" s="3" t="s">
        <v>5458</v>
      </c>
      <c r="M12" s="7">
        <v>1104</v>
      </c>
      <c r="N12" s="3" t="s">
        <v>19</v>
      </c>
      <c r="O12" s="3" t="s">
        <v>5462</v>
      </c>
      <c r="P12" s="8" t="s">
        <v>12715</v>
      </c>
      <c r="Q12" s="8" t="s">
        <v>12717</v>
      </c>
      <c r="R12" s="4">
        <v>0</v>
      </c>
      <c r="S12" s="4" t="s">
        <v>5627</v>
      </c>
      <c r="T12" s="7">
        <v>99</v>
      </c>
      <c r="U12" s="7" t="s">
        <v>6298</v>
      </c>
      <c r="V12" s="7">
        <v>44</v>
      </c>
      <c r="W12" s="3" t="s">
        <v>6987</v>
      </c>
      <c r="X12" s="6">
        <v>4403</v>
      </c>
      <c r="Y12" s="3" t="s">
        <v>6988</v>
      </c>
      <c r="Z12" s="6">
        <v>4403002</v>
      </c>
      <c r="AA12" s="3" t="s">
        <v>6989</v>
      </c>
      <c r="AB12" s="6">
        <v>44030020006</v>
      </c>
      <c r="AC12" s="3" t="s">
        <v>6990</v>
      </c>
      <c r="AD12" s="5">
        <v>24061212</v>
      </c>
      <c r="AE12" s="5">
        <v>0</v>
      </c>
      <c r="AF12" s="5">
        <v>0</v>
      </c>
      <c r="AG12" s="5">
        <v>0</v>
      </c>
      <c r="AH12" s="5">
        <v>0</v>
      </c>
      <c r="AI12" s="5">
        <v>0</v>
      </c>
      <c r="AJ12" s="5">
        <v>0</v>
      </c>
      <c r="AK12" s="5">
        <v>24061212</v>
      </c>
      <c r="AL12" s="5">
        <v>0</v>
      </c>
      <c r="AM12" s="5">
        <v>0</v>
      </c>
      <c r="AN12" s="5">
        <v>0</v>
      </c>
      <c r="AO12" s="5">
        <v>0</v>
      </c>
      <c r="AP12" s="5">
        <v>0</v>
      </c>
      <c r="AQ12" s="5">
        <v>0</v>
      </c>
      <c r="AR12" s="5">
        <v>24061212</v>
      </c>
    </row>
    <row r="13" spans="1:44" x14ac:dyDescent="0.25">
      <c r="A13" s="6">
        <v>4112</v>
      </c>
      <c r="B13" s="3" t="s">
        <v>5430</v>
      </c>
      <c r="C13" s="3" t="s">
        <v>5630</v>
      </c>
      <c r="D13" s="3" t="s">
        <v>6299</v>
      </c>
      <c r="E13" s="3" t="s">
        <v>31</v>
      </c>
      <c r="F13" s="3" t="s">
        <v>7002</v>
      </c>
      <c r="G13" s="21">
        <v>1</v>
      </c>
      <c r="H13" s="8" t="s">
        <v>12697</v>
      </c>
      <c r="I13" s="3" t="s">
        <v>12339</v>
      </c>
      <c r="J13" s="3" t="s">
        <v>12543</v>
      </c>
      <c r="K13" s="7">
        <v>0</v>
      </c>
      <c r="L13" s="3" t="s">
        <v>5458</v>
      </c>
      <c r="M13" s="7">
        <v>1104</v>
      </c>
      <c r="N13" s="3" t="s">
        <v>19</v>
      </c>
      <c r="O13" s="3" t="s">
        <v>5462</v>
      </c>
      <c r="P13" s="8" t="s">
        <v>12715</v>
      </c>
      <c r="Q13" s="8" t="s">
        <v>12717</v>
      </c>
      <c r="R13" s="4">
        <v>0</v>
      </c>
      <c r="S13" s="4" t="s">
        <v>5627</v>
      </c>
      <c r="T13" s="7">
        <v>99</v>
      </c>
      <c r="U13" s="7" t="s">
        <v>6298</v>
      </c>
      <c r="V13" s="7">
        <v>44</v>
      </c>
      <c r="W13" s="3" t="s">
        <v>6987</v>
      </c>
      <c r="X13" s="6">
        <v>4403</v>
      </c>
      <c r="Y13" s="3" t="s">
        <v>6988</v>
      </c>
      <c r="Z13" s="6">
        <v>4403002</v>
      </c>
      <c r="AA13" s="3" t="s">
        <v>6989</v>
      </c>
      <c r="AB13" s="6">
        <v>44030020006</v>
      </c>
      <c r="AC13" s="3" t="s">
        <v>6990</v>
      </c>
      <c r="AD13" s="5">
        <v>24061212</v>
      </c>
      <c r="AE13" s="5">
        <v>0</v>
      </c>
      <c r="AF13" s="5">
        <v>0</v>
      </c>
      <c r="AG13" s="5">
        <v>0</v>
      </c>
      <c r="AH13" s="5">
        <v>0</v>
      </c>
      <c r="AI13" s="5">
        <v>0</v>
      </c>
      <c r="AJ13" s="5">
        <v>0</v>
      </c>
      <c r="AK13" s="5">
        <v>24061212</v>
      </c>
      <c r="AL13" s="5">
        <v>0</v>
      </c>
      <c r="AM13" s="5">
        <v>0</v>
      </c>
      <c r="AN13" s="5">
        <v>0</v>
      </c>
      <c r="AO13" s="5">
        <v>0</v>
      </c>
      <c r="AP13" s="5">
        <v>0</v>
      </c>
      <c r="AQ13" s="5">
        <v>0</v>
      </c>
      <c r="AR13" s="5">
        <v>24061212</v>
      </c>
    </row>
    <row r="14" spans="1:44" x14ac:dyDescent="0.25">
      <c r="A14" s="6">
        <v>4112</v>
      </c>
      <c r="B14" s="3" t="s">
        <v>5430</v>
      </c>
      <c r="C14" s="3" t="s">
        <v>5631</v>
      </c>
      <c r="D14" s="3" t="s">
        <v>6300</v>
      </c>
      <c r="E14" s="3" t="s">
        <v>32</v>
      </c>
      <c r="F14" s="3" t="s">
        <v>7007</v>
      </c>
      <c r="G14" s="21">
        <v>22</v>
      </c>
      <c r="H14" s="8" t="s">
        <v>12698</v>
      </c>
      <c r="I14" s="3" t="s">
        <v>12339</v>
      </c>
      <c r="J14" s="3" t="s">
        <v>12543</v>
      </c>
      <c r="K14" s="7">
        <v>0</v>
      </c>
      <c r="L14" s="3" t="s">
        <v>5458</v>
      </c>
      <c r="M14" s="7">
        <v>1104</v>
      </c>
      <c r="N14" s="3" t="s">
        <v>19</v>
      </c>
      <c r="O14" s="3" t="s">
        <v>5462</v>
      </c>
      <c r="P14" s="8" t="s">
        <v>12715</v>
      </c>
      <c r="Q14" s="8" t="s">
        <v>12717</v>
      </c>
      <c r="R14" s="4">
        <v>0</v>
      </c>
      <c r="S14" s="4" t="s">
        <v>5627</v>
      </c>
      <c r="T14" s="7">
        <v>99</v>
      </c>
      <c r="U14" s="7" t="s">
        <v>6298</v>
      </c>
      <c r="V14" s="7">
        <v>45</v>
      </c>
      <c r="W14" s="3" t="s">
        <v>7003</v>
      </c>
      <c r="X14" s="6">
        <v>4502</v>
      </c>
      <c r="Y14" s="3" t="s">
        <v>7004</v>
      </c>
      <c r="Z14" s="6">
        <v>4502002</v>
      </c>
      <c r="AA14" s="3" t="s">
        <v>7005</v>
      </c>
      <c r="AB14" s="6">
        <v>45020020002</v>
      </c>
      <c r="AC14" s="3" t="s">
        <v>7006</v>
      </c>
      <c r="AD14" s="5">
        <v>51635100</v>
      </c>
      <c r="AE14" s="5">
        <v>0</v>
      </c>
      <c r="AF14" s="5">
        <v>0</v>
      </c>
      <c r="AG14" s="5">
        <v>0</v>
      </c>
      <c r="AH14" s="5">
        <v>0</v>
      </c>
      <c r="AI14" s="5">
        <v>0</v>
      </c>
      <c r="AJ14" s="5">
        <v>0</v>
      </c>
      <c r="AK14" s="5">
        <v>51635100</v>
      </c>
      <c r="AL14" s="5">
        <v>0</v>
      </c>
      <c r="AM14" s="5">
        <v>0</v>
      </c>
      <c r="AN14" s="5">
        <v>0</v>
      </c>
      <c r="AO14" s="5">
        <v>0</v>
      </c>
      <c r="AP14" s="5">
        <v>0</v>
      </c>
      <c r="AQ14" s="5">
        <v>0</v>
      </c>
      <c r="AR14" s="5">
        <v>51635100</v>
      </c>
    </row>
    <row r="15" spans="1:44" x14ac:dyDescent="0.25">
      <c r="A15" s="6">
        <v>4112</v>
      </c>
      <c r="B15" s="3" t="s">
        <v>5430</v>
      </c>
      <c r="C15" s="3" t="s">
        <v>5631</v>
      </c>
      <c r="D15" s="3" t="s">
        <v>6300</v>
      </c>
      <c r="E15" s="3" t="s">
        <v>33</v>
      </c>
      <c r="F15" s="3" t="s">
        <v>7008</v>
      </c>
      <c r="G15" s="21">
        <v>22</v>
      </c>
      <c r="H15" s="8" t="s">
        <v>12698</v>
      </c>
      <c r="I15" s="3" t="s">
        <v>12339</v>
      </c>
      <c r="J15" s="3" t="s">
        <v>12543</v>
      </c>
      <c r="K15" s="7">
        <v>0</v>
      </c>
      <c r="L15" s="3" t="s">
        <v>5458</v>
      </c>
      <c r="M15" s="7">
        <v>1104</v>
      </c>
      <c r="N15" s="3" t="s">
        <v>19</v>
      </c>
      <c r="O15" s="3" t="s">
        <v>5462</v>
      </c>
      <c r="P15" s="8" t="s">
        <v>12715</v>
      </c>
      <c r="Q15" s="8" t="s">
        <v>12717</v>
      </c>
      <c r="R15" s="4">
        <v>0</v>
      </c>
      <c r="S15" s="4" t="s">
        <v>5627</v>
      </c>
      <c r="T15" s="7">
        <v>99</v>
      </c>
      <c r="U15" s="7" t="s">
        <v>6298</v>
      </c>
      <c r="V15" s="7">
        <v>45</v>
      </c>
      <c r="W15" s="3" t="s">
        <v>7003</v>
      </c>
      <c r="X15" s="6">
        <v>4502</v>
      </c>
      <c r="Y15" s="3" t="s">
        <v>7004</v>
      </c>
      <c r="Z15" s="6">
        <v>4502002</v>
      </c>
      <c r="AA15" s="3" t="s">
        <v>7005</v>
      </c>
      <c r="AB15" s="6">
        <v>45020020002</v>
      </c>
      <c r="AC15" s="3" t="s">
        <v>7006</v>
      </c>
      <c r="AD15" s="5">
        <v>38522000</v>
      </c>
      <c r="AE15" s="5">
        <v>0</v>
      </c>
      <c r="AF15" s="5">
        <v>0</v>
      </c>
      <c r="AG15" s="5">
        <v>0</v>
      </c>
      <c r="AH15" s="5">
        <v>0</v>
      </c>
      <c r="AI15" s="5">
        <v>0</v>
      </c>
      <c r="AJ15" s="5">
        <v>0</v>
      </c>
      <c r="AK15" s="5">
        <v>38522000</v>
      </c>
      <c r="AL15" s="5">
        <v>0</v>
      </c>
      <c r="AM15" s="5">
        <v>0</v>
      </c>
      <c r="AN15" s="5">
        <v>0</v>
      </c>
      <c r="AO15" s="5">
        <v>0</v>
      </c>
      <c r="AP15" s="5">
        <v>0</v>
      </c>
      <c r="AQ15" s="5">
        <v>0</v>
      </c>
      <c r="AR15" s="5">
        <v>38522000</v>
      </c>
    </row>
    <row r="16" spans="1:44" x14ac:dyDescent="0.25">
      <c r="A16" s="6">
        <v>4112</v>
      </c>
      <c r="B16" s="3" t="s">
        <v>5430</v>
      </c>
      <c r="C16" s="3" t="s">
        <v>5631</v>
      </c>
      <c r="D16" s="3" t="s">
        <v>6300</v>
      </c>
      <c r="E16" s="3" t="s">
        <v>34</v>
      </c>
      <c r="F16" s="3" t="s">
        <v>7009</v>
      </c>
      <c r="G16" s="21">
        <v>22</v>
      </c>
      <c r="H16" s="8" t="s">
        <v>12698</v>
      </c>
      <c r="I16" s="3" t="s">
        <v>12339</v>
      </c>
      <c r="J16" s="3" t="s">
        <v>12543</v>
      </c>
      <c r="K16" s="7">
        <v>0</v>
      </c>
      <c r="L16" s="3" t="s">
        <v>5458</v>
      </c>
      <c r="M16" s="7">
        <v>1104</v>
      </c>
      <c r="N16" s="3" t="s">
        <v>19</v>
      </c>
      <c r="O16" s="3" t="s">
        <v>5462</v>
      </c>
      <c r="P16" s="8" t="s">
        <v>12715</v>
      </c>
      <c r="Q16" s="8" t="s">
        <v>12717</v>
      </c>
      <c r="R16" s="4">
        <v>0</v>
      </c>
      <c r="S16" s="4" t="s">
        <v>5627</v>
      </c>
      <c r="T16" s="7">
        <v>99</v>
      </c>
      <c r="U16" s="7" t="s">
        <v>6298</v>
      </c>
      <c r="V16" s="7">
        <v>45</v>
      </c>
      <c r="W16" s="3" t="s">
        <v>7003</v>
      </c>
      <c r="X16" s="6">
        <v>4502</v>
      </c>
      <c r="Y16" s="3" t="s">
        <v>7004</v>
      </c>
      <c r="Z16" s="6">
        <v>4502002</v>
      </c>
      <c r="AA16" s="3" t="s">
        <v>7005</v>
      </c>
      <c r="AB16" s="6">
        <v>45020020002</v>
      </c>
      <c r="AC16" s="3" t="s">
        <v>7006</v>
      </c>
      <c r="AD16" s="5">
        <v>25918858</v>
      </c>
      <c r="AE16" s="5">
        <v>0</v>
      </c>
      <c r="AF16" s="5">
        <v>0</v>
      </c>
      <c r="AG16" s="5">
        <v>0</v>
      </c>
      <c r="AH16" s="5">
        <v>0</v>
      </c>
      <c r="AI16" s="5">
        <v>0</v>
      </c>
      <c r="AJ16" s="5">
        <v>0</v>
      </c>
      <c r="AK16" s="5">
        <v>25918858</v>
      </c>
      <c r="AL16" s="5">
        <v>0</v>
      </c>
      <c r="AM16" s="5">
        <v>0</v>
      </c>
      <c r="AN16" s="5">
        <v>0</v>
      </c>
      <c r="AO16" s="5">
        <v>0</v>
      </c>
      <c r="AP16" s="5">
        <v>0</v>
      </c>
      <c r="AQ16" s="5">
        <v>0</v>
      </c>
      <c r="AR16" s="5">
        <v>25918858</v>
      </c>
    </row>
    <row r="17" spans="1:44" x14ac:dyDescent="0.25">
      <c r="A17" s="6">
        <v>4112</v>
      </c>
      <c r="B17" s="3" t="s">
        <v>5430</v>
      </c>
      <c r="C17" s="3" t="s">
        <v>5631</v>
      </c>
      <c r="D17" s="3" t="s">
        <v>6300</v>
      </c>
      <c r="E17" s="3" t="s">
        <v>35</v>
      </c>
      <c r="F17" s="3" t="s">
        <v>7010</v>
      </c>
      <c r="G17" s="21">
        <v>22</v>
      </c>
      <c r="H17" s="8" t="s">
        <v>12698</v>
      </c>
      <c r="I17" s="3" t="s">
        <v>12339</v>
      </c>
      <c r="J17" s="3" t="s">
        <v>12543</v>
      </c>
      <c r="K17" s="7">
        <v>0</v>
      </c>
      <c r="L17" s="3" t="s">
        <v>5458</v>
      </c>
      <c r="M17" s="7">
        <v>1104</v>
      </c>
      <c r="N17" s="3" t="s">
        <v>19</v>
      </c>
      <c r="O17" s="3" t="s">
        <v>5462</v>
      </c>
      <c r="P17" s="8" t="s">
        <v>12715</v>
      </c>
      <c r="Q17" s="8" t="s">
        <v>12717</v>
      </c>
      <c r="R17" s="4">
        <v>0</v>
      </c>
      <c r="S17" s="4" t="s">
        <v>5627</v>
      </c>
      <c r="T17" s="7">
        <v>99</v>
      </c>
      <c r="U17" s="7" t="s">
        <v>6298</v>
      </c>
      <c r="V17" s="7">
        <v>45</v>
      </c>
      <c r="W17" s="3" t="s">
        <v>7003</v>
      </c>
      <c r="X17" s="6">
        <v>4502</v>
      </c>
      <c r="Y17" s="3" t="s">
        <v>7004</v>
      </c>
      <c r="Z17" s="6">
        <v>4502002</v>
      </c>
      <c r="AA17" s="3" t="s">
        <v>7005</v>
      </c>
      <c r="AB17" s="6">
        <v>45020020002</v>
      </c>
      <c r="AC17" s="3" t="s">
        <v>7006</v>
      </c>
      <c r="AD17" s="5">
        <v>26709570</v>
      </c>
      <c r="AE17" s="5">
        <v>0</v>
      </c>
      <c r="AF17" s="5">
        <v>0</v>
      </c>
      <c r="AG17" s="5">
        <v>0</v>
      </c>
      <c r="AH17" s="5">
        <v>0</v>
      </c>
      <c r="AI17" s="5">
        <v>0</v>
      </c>
      <c r="AJ17" s="5">
        <v>0</v>
      </c>
      <c r="AK17" s="5">
        <v>26709570</v>
      </c>
      <c r="AL17" s="5">
        <v>0</v>
      </c>
      <c r="AM17" s="5">
        <v>0</v>
      </c>
      <c r="AN17" s="5">
        <v>0</v>
      </c>
      <c r="AO17" s="5">
        <v>0</v>
      </c>
      <c r="AP17" s="5">
        <v>0</v>
      </c>
      <c r="AQ17" s="5">
        <v>0</v>
      </c>
      <c r="AR17" s="5">
        <v>26709570</v>
      </c>
    </row>
    <row r="18" spans="1:44" x14ac:dyDescent="0.25">
      <c r="A18" s="6">
        <v>4112</v>
      </c>
      <c r="B18" s="3" t="s">
        <v>5430</v>
      </c>
      <c r="C18" s="3" t="s">
        <v>5632</v>
      </c>
      <c r="D18" s="3" t="s">
        <v>6301</v>
      </c>
      <c r="E18" s="3" t="s">
        <v>36</v>
      </c>
      <c r="F18" s="3" t="s">
        <v>7012</v>
      </c>
      <c r="G18" s="21">
        <v>22</v>
      </c>
      <c r="H18" s="8" t="s">
        <v>12698</v>
      </c>
      <c r="I18" s="3" t="s">
        <v>12339</v>
      </c>
      <c r="J18" s="3" t="s">
        <v>12543</v>
      </c>
      <c r="K18" s="7">
        <v>0</v>
      </c>
      <c r="L18" s="3" t="s">
        <v>5458</v>
      </c>
      <c r="M18" s="7">
        <v>1104</v>
      </c>
      <c r="N18" s="3" t="s">
        <v>19</v>
      </c>
      <c r="O18" s="3" t="s">
        <v>5462</v>
      </c>
      <c r="P18" s="8" t="s">
        <v>12715</v>
      </c>
      <c r="Q18" s="8" t="s">
        <v>12717</v>
      </c>
      <c r="R18" s="4">
        <v>0</v>
      </c>
      <c r="S18" s="4" t="s">
        <v>5627</v>
      </c>
      <c r="T18" s="7">
        <v>99</v>
      </c>
      <c r="U18" s="7" t="s">
        <v>6298</v>
      </c>
      <c r="V18" s="7">
        <v>45</v>
      </c>
      <c r="W18" s="3" t="s">
        <v>7003</v>
      </c>
      <c r="X18" s="6">
        <v>4502</v>
      </c>
      <c r="Y18" s="3" t="s">
        <v>7004</v>
      </c>
      <c r="Z18" s="6">
        <v>4502002</v>
      </c>
      <c r="AA18" s="3" t="s">
        <v>7005</v>
      </c>
      <c r="AB18" s="6">
        <v>45020020014</v>
      </c>
      <c r="AC18" s="3" t="s">
        <v>7011</v>
      </c>
      <c r="AD18" s="5">
        <v>26480064</v>
      </c>
      <c r="AE18" s="5">
        <v>0</v>
      </c>
      <c r="AF18" s="5">
        <v>0</v>
      </c>
      <c r="AG18" s="5">
        <v>0</v>
      </c>
      <c r="AH18" s="5">
        <v>0</v>
      </c>
      <c r="AI18" s="5">
        <v>0</v>
      </c>
      <c r="AJ18" s="5">
        <v>0</v>
      </c>
      <c r="AK18" s="5">
        <v>26480064</v>
      </c>
      <c r="AL18" s="5">
        <v>0</v>
      </c>
      <c r="AM18" s="5">
        <v>0</v>
      </c>
      <c r="AN18" s="5">
        <v>0</v>
      </c>
      <c r="AO18" s="5">
        <v>0</v>
      </c>
      <c r="AP18" s="5">
        <v>0</v>
      </c>
      <c r="AQ18" s="5">
        <v>0</v>
      </c>
      <c r="AR18" s="5">
        <v>26480064</v>
      </c>
    </row>
    <row r="19" spans="1:44" x14ac:dyDescent="0.25">
      <c r="A19" s="6">
        <v>4112</v>
      </c>
      <c r="B19" s="3" t="s">
        <v>5430</v>
      </c>
      <c r="C19" s="3" t="s">
        <v>5632</v>
      </c>
      <c r="D19" s="3" t="s">
        <v>6301</v>
      </c>
      <c r="E19" s="3" t="s">
        <v>37</v>
      </c>
      <c r="F19" s="3" t="s">
        <v>7013</v>
      </c>
      <c r="G19" s="21">
        <v>22</v>
      </c>
      <c r="H19" s="8" t="s">
        <v>12698</v>
      </c>
      <c r="I19" s="3" t="s">
        <v>12339</v>
      </c>
      <c r="J19" s="3" t="s">
        <v>12543</v>
      </c>
      <c r="K19" s="7">
        <v>0</v>
      </c>
      <c r="L19" s="3" t="s">
        <v>5458</v>
      </c>
      <c r="M19" s="7">
        <v>1104</v>
      </c>
      <c r="N19" s="3" t="s">
        <v>19</v>
      </c>
      <c r="O19" s="3" t="s">
        <v>5462</v>
      </c>
      <c r="P19" s="8" t="s">
        <v>12715</v>
      </c>
      <c r="Q19" s="8" t="s">
        <v>12717</v>
      </c>
      <c r="R19" s="4">
        <v>0</v>
      </c>
      <c r="S19" s="4" t="s">
        <v>5627</v>
      </c>
      <c r="T19" s="7">
        <v>99</v>
      </c>
      <c r="U19" s="7" t="s">
        <v>6298</v>
      </c>
      <c r="V19" s="7">
        <v>45</v>
      </c>
      <c r="W19" s="3" t="s">
        <v>7003</v>
      </c>
      <c r="X19" s="6">
        <v>4502</v>
      </c>
      <c r="Y19" s="3" t="s">
        <v>7004</v>
      </c>
      <c r="Z19" s="6">
        <v>4502002</v>
      </c>
      <c r="AA19" s="3" t="s">
        <v>7005</v>
      </c>
      <c r="AB19" s="6">
        <v>45020020014</v>
      </c>
      <c r="AC19" s="3" t="s">
        <v>7011</v>
      </c>
      <c r="AD19" s="5">
        <v>26480064</v>
      </c>
      <c r="AE19" s="5">
        <v>0</v>
      </c>
      <c r="AF19" s="5">
        <v>0</v>
      </c>
      <c r="AG19" s="5">
        <v>0</v>
      </c>
      <c r="AH19" s="5">
        <v>0</v>
      </c>
      <c r="AI19" s="5">
        <v>0</v>
      </c>
      <c r="AJ19" s="5">
        <v>0</v>
      </c>
      <c r="AK19" s="5">
        <v>26480064</v>
      </c>
      <c r="AL19" s="5">
        <v>0</v>
      </c>
      <c r="AM19" s="5">
        <v>0</v>
      </c>
      <c r="AN19" s="5">
        <v>0</v>
      </c>
      <c r="AO19" s="5">
        <v>0</v>
      </c>
      <c r="AP19" s="5">
        <v>0</v>
      </c>
      <c r="AQ19" s="5">
        <v>0</v>
      </c>
      <c r="AR19" s="5">
        <v>26480064</v>
      </c>
    </row>
    <row r="20" spans="1:44" x14ac:dyDescent="0.25">
      <c r="A20" s="6">
        <v>4112</v>
      </c>
      <c r="B20" s="3" t="s">
        <v>5430</v>
      </c>
      <c r="C20" s="3" t="s">
        <v>5632</v>
      </c>
      <c r="D20" s="3" t="s">
        <v>6301</v>
      </c>
      <c r="E20" s="3" t="s">
        <v>38</v>
      </c>
      <c r="F20" s="3" t="s">
        <v>7014</v>
      </c>
      <c r="G20" s="21">
        <v>22</v>
      </c>
      <c r="H20" s="8" t="s">
        <v>12698</v>
      </c>
      <c r="I20" s="3" t="s">
        <v>12339</v>
      </c>
      <c r="J20" s="3" t="s">
        <v>12543</v>
      </c>
      <c r="K20" s="7">
        <v>0</v>
      </c>
      <c r="L20" s="3" t="s">
        <v>5458</v>
      </c>
      <c r="M20" s="7">
        <v>1104</v>
      </c>
      <c r="N20" s="3" t="s">
        <v>19</v>
      </c>
      <c r="O20" s="3" t="s">
        <v>5462</v>
      </c>
      <c r="P20" s="8" t="s">
        <v>12715</v>
      </c>
      <c r="Q20" s="8" t="s">
        <v>12717</v>
      </c>
      <c r="R20" s="4">
        <v>0</v>
      </c>
      <c r="S20" s="4" t="s">
        <v>5627</v>
      </c>
      <c r="T20" s="7">
        <v>99</v>
      </c>
      <c r="U20" s="7" t="s">
        <v>6298</v>
      </c>
      <c r="V20" s="7">
        <v>45</v>
      </c>
      <c r="W20" s="3" t="s">
        <v>7003</v>
      </c>
      <c r="X20" s="6">
        <v>4502</v>
      </c>
      <c r="Y20" s="3" t="s">
        <v>7004</v>
      </c>
      <c r="Z20" s="6">
        <v>4502002</v>
      </c>
      <c r="AA20" s="3" t="s">
        <v>7005</v>
      </c>
      <c r="AB20" s="6">
        <v>45020020014</v>
      </c>
      <c r="AC20" s="3" t="s">
        <v>7011</v>
      </c>
      <c r="AD20" s="5">
        <v>49894127</v>
      </c>
      <c r="AE20" s="5">
        <v>0</v>
      </c>
      <c r="AF20" s="5">
        <v>0</v>
      </c>
      <c r="AG20" s="5">
        <v>0</v>
      </c>
      <c r="AH20" s="5">
        <v>0</v>
      </c>
      <c r="AI20" s="5">
        <v>0</v>
      </c>
      <c r="AJ20" s="5">
        <v>0</v>
      </c>
      <c r="AK20" s="5">
        <v>49894127</v>
      </c>
      <c r="AL20" s="5">
        <v>0</v>
      </c>
      <c r="AM20" s="5">
        <v>0</v>
      </c>
      <c r="AN20" s="5">
        <v>0</v>
      </c>
      <c r="AO20" s="5">
        <v>0</v>
      </c>
      <c r="AP20" s="5">
        <v>0</v>
      </c>
      <c r="AQ20" s="5">
        <v>0</v>
      </c>
      <c r="AR20" s="5">
        <v>49894127</v>
      </c>
    </row>
    <row r="21" spans="1:44" x14ac:dyDescent="0.25">
      <c r="A21" s="6">
        <v>4112</v>
      </c>
      <c r="B21" s="3" t="s">
        <v>5430</v>
      </c>
      <c r="C21" s="3" t="s">
        <v>5632</v>
      </c>
      <c r="D21" s="3" t="s">
        <v>6301</v>
      </c>
      <c r="E21" s="3" t="s">
        <v>39</v>
      </c>
      <c r="F21" s="3" t="s">
        <v>7015</v>
      </c>
      <c r="G21" s="21">
        <v>22</v>
      </c>
      <c r="H21" s="8" t="s">
        <v>12698</v>
      </c>
      <c r="I21" s="3" t="s">
        <v>12339</v>
      </c>
      <c r="J21" s="3" t="s">
        <v>12543</v>
      </c>
      <c r="K21" s="7">
        <v>0</v>
      </c>
      <c r="L21" s="3" t="s">
        <v>5458</v>
      </c>
      <c r="M21" s="7">
        <v>1104</v>
      </c>
      <c r="N21" s="3" t="s">
        <v>19</v>
      </c>
      <c r="O21" s="3" t="s">
        <v>5462</v>
      </c>
      <c r="P21" s="8" t="s">
        <v>12715</v>
      </c>
      <c r="Q21" s="8" t="s">
        <v>12717</v>
      </c>
      <c r="R21" s="4">
        <v>0</v>
      </c>
      <c r="S21" s="4" t="s">
        <v>5627</v>
      </c>
      <c r="T21" s="7">
        <v>99</v>
      </c>
      <c r="U21" s="7" t="s">
        <v>6298</v>
      </c>
      <c r="V21" s="7">
        <v>45</v>
      </c>
      <c r="W21" s="3" t="s">
        <v>7003</v>
      </c>
      <c r="X21" s="6">
        <v>4502</v>
      </c>
      <c r="Y21" s="3" t="s">
        <v>7004</v>
      </c>
      <c r="Z21" s="6">
        <v>4502002</v>
      </c>
      <c r="AA21" s="3" t="s">
        <v>7005</v>
      </c>
      <c r="AB21" s="6">
        <v>45020020014</v>
      </c>
      <c r="AC21" s="3" t="s">
        <v>7011</v>
      </c>
      <c r="AD21" s="5">
        <v>15783400</v>
      </c>
      <c r="AE21" s="5">
        <v>0</v>
      </c>
      <c r="AF21" s="5">
        <v>0</v>
      </c>
      <c r="AG21" s="5">
        <v>0</v>
      </c>
      <c r="AH21" s="5">
        <v>0</v>
      </c>
      <c r="AI21" s="5">
        <v>0</v>
      </c>
      <c r="AJ21" s="5">
        <v>0</v>
      </c>
      <c r="AK21" s="5">
        <v>15783400</v>
      </c>
      <c r="AL21" s="5">
        <v>0</v>
      </c>
      <c r="AM21" s="5">
        <v>0</v>
      </c>
      <c r="AN21" s="5">
        <v>0</v>
      </c>
      <c r="AO21" s="5">
        <v>0</v>
      </c>
      <c r="AP21" s="5">
        <v>0</v>
      </c>
      <c r="AQ21" s="5">
        <v>0</v>
      </c>
      <c r="AR21" s="5">
        <v>15783400</v>
      </c>
    </row>
    <row r="22" spans="1:44" x14ac:dyDescent="0.25">
      <c r="A22" s="6">
        <v>4112</v>
      </c>
      <c r="B22" s="3" t="s">
        <v>5430</v>
      </c>
      <c r="C22" s="3" t="s">
        <v>5632</v>
      </c>
      <c r="D22" s="3" t="s">
        <v>6301</v>
      </c>
      <c r="E22" s="3" t="s">
        <v>40</v>
      </c>
      <c r="F22" s="3" t="s">
        <v>7016</v>
      </c>
      <c r="G22" s="21">
        <v>22</v>
      </c>
      <c r="H22" s="8" t="s">
        <v>12698</v>
      </c>
      <c r="I22" s="3" t="s">
        <v>12339</v>
      </c>
      <c r="J22" s="3" t="s">
        <v>12543</v>
      </c>
      <c r="K22" s="7">
        <v>0</v>
      </c>
      <c r="L22" s="3" t="s">
        <v>5458</v>
      </c>
      <c r="M22" s="7">
        <v>1104</v>
      </c>
      <c r="N22" s="3" t="s">
        <v>19</v>
      </c>
      <c r="O22" s="3" t="s">
        <v>5462</v>
      </c>
      <c r="P22" s="8" t="s">
        <v>12715</v>
      </c>
      <c r="Q22" s="8" t="s">
        <v>12717</v>
      </c>
      <c r="R22" s="4">
        <v>0</v>
      </c>
      <c r="S22" s="4" t="s">
        <v>5627</v>
      </c>
      <c r="T22" s="7">
        <v>99</v>
      </c>
      <c r="U22" s="7" t="s">
        <v>6298</v>
      </c>
      <c r="V22" s="7">
        <v>45</v>
      </c>
      <c r="W22" s="3" t="s">
        <v>7003</v>
      </c>
      <c r="X22" s="6">
        <v>4502</v>
      </c>
      <c r="Y22" s="3" t="s">
        <v>7004</v>
      </c>
      <c r="Z22" s="6">
        <v>4502002</v>
      </c>
      <c r="AA22" s="3" t="s">
        <v>7005</v>
      </c>
      <c r="AB22" s="6">
        <v>45020020014</v>
      </c>
      <c r="AC22" s="3" t="s">
        <v>7011</v>
      </c>
      <c r="AD22" s="5">
        <v>26480064</v>
      </c>
      <c r="AE22" s="5">
        <v>0</v>
      </c>
      <c r="AF22" s="5">
        <v>0</v>
      </c>
      <c r="AG22" s="5">
        <v>0</v>
      </c>
      <c r="AH22" s="5">
        <v>0</v>
      </c>
      <c r="AI22" s="5">
        <v>0</v>
      </c>
      <c r="AJ22" s="5">
        <v>0</v>
      </c>
      <c r="AK22" s="5">
        <v>26480064</v>
      </c>
      <c r="AL22" s="5">
        <v>0</v>
      </c>
      <c r="AM22" s="5">
        <v>0</v>
      </c>
      <c r="AN22" s="5">
        <v>0</v>
      </c>
      <c r="AO22" s="5">
        <v>0</v>
      </c>
      <c r="AP22" s="5">
        <v>0</v>
      </c>
      <c r="AQ22" s="5">
        <v>0</v>
      </c>
      <c r="AR22" s="5">
        <v>26480064</v>
      </c>
    </row>
    <row r="23" spans="1:44" x14ac:dyDescent="0.25">
      <c r="A23" s="6">
        <v>4112</v>
      </c>
      <c r="B23" s="3" t="s">
        <v>5430</v>
      </c>
      <c r="C23" s="3" t="s">
        <v>5633</v>
      </c>
      <c r="D23" s="3" t="s">
        <v>6302</v>
      </c>
      <c r="E23" s="3" t="s">
        <v>41</v>
      </c>
      <c r="F23" s="3" t="s">
        <v>7018</v>
      </c>
      <c r="G23" s="21">
        <v>22</v>
      </c>
      <c r="H23" s="8" t="s">
        <v>12698</v>
      </c>
      <c r="I23" s="3" t="s">
        <v>12339</v>
      </c>
      <c r="J23" s="3" t="s">
        <v>12543</v>
      </c>
      <c r="K23" s="7">
        <v>0</v>
      </c>
      <c r="L23" s="3" t="s">
        <v>5458</v>
      </c>
      <c r="M23" s="7">
        <v>1104</v>
      </c>
      <c r="N23" s="3" t="s">
        <v>19</v>
      </c>
      <c r="O23" s="3" t="s">
        <v>5462</v>
      </c>
      <c r="P23" s="8" t="s">
        <v>12715</v>
      </c>
      <c r="Q23" s="8" t="s">
        <v>12717</v>
      </c>
      <c r="R23" s="4">
        <v>0</v>
      </c>
      <c r="S23" s="4" t="s">
        <v>5627</v>
      </c>
      <c r="T23" s="7">
        <v>99</v>
      </c>
      <c r="U23" s="7" t="s">
        <v>6298</v>
      </c>
      <c r="V23" s="7">
        <v>45</v>
      </c>
      <c r="W23" s="3" t="s">
        <v>7003</v>
      </c>
      <c r="X23" s="6">
        <v>4502</v>
      </c>
      <c r="Y23" s="3" t="s">
        <v>7004</v>
      </c>
      <c r="Z23" s="6">
        <v>4502002</v>
      </c>
      <c r="AA23" s="3" t="s">
        <v>7005</v>
      </c>
      <c r="AB23" s="6">
        <v>45020020017</v>
      </c>
      <c r="AC23" s="3" t="s">
        <v>7017</v>
      </c>
      <c r="AD23" s="5">
        <v>471224415</v>
      </c>
      <c r="AE23" s="5">
        <v>0</v>
      </c>
      <c r="AF23" s="5">
        <v>0</v>
      </c>
      <c r="AG23" s="5">
        <v>0</v>
      </c>
      <c r="AH23" s="5">
        <v>0</v>
      </c>
      <c r="AI23" s="5">
        <v>0</v>
      </c>
      <c r="AJ23" s="5">
        <v>0</v>
      </c>
      <c r="AK23" s="5">
        <v>471224415</v>
      </c>
      <c r="AL23" s="5">
        <v>0</v>
      </c>
      <c r="AM23" s="5">
        <v>0</v>
      </c>
      <c r="AN23" s="5">
        <v>0</v>
      </c>
      <c r="AO23" s="5">
        <v>0</v>
      </c>
      <c r="AP23" s="5">
        <v>0</v>
      </c>
      <c r="AQ23" s="5">
        <v>0</v>
      </c>
      <c r="AR23" s="5">
        <v>471224415</v>
      </c>
    </row>
    <row r="24" spans="1:44" x14ac:dyDescent="0.25">
      <c r="A24" s="6">
        <v>4112</v>
      </c>
      <c r="B24" s="3" t="s">
        <v>5430</v>
      </c>
      <c r="C24" s="3" t="s">
        <v>5633</v>
      </c>
      <c r="D24" s="3" t="s">
        <v>6302</v>
      </c>
      <c r="E24" s="3" t="s">
        <v>42</v>
      </c>
      <c r="F24" s="3" t="s">
        <v>7019</v>
      </c>
      <c r="G24" s="21">
        <v>22</v>
      </c>
      <c r="H24" s="8" t="s">
        <v>12698</v>
      </c>
      <c r="I24" s="3" t="s">
        <v>12339</v>
      </c>
      <c r="J24" s="3" t="s">
        <v>12543</v>
      </c>
      <c r="K24" s="7">
        <v>0</v>
      </c>
      <c r="L24" s="3" t="s">
        <v>5458</v>
      </c>
      <c r="M24" s="7">
        <v>1104</v>
      </c>
      <c r="N24" s="3" t="s">
        <v>19</v>
      </c>
      <c r="O24" s="3" t="s">
        <v>5462</v>
      </c>
      <c r="P24" s="8" t="s">
        <v>12715</v>
      </c>
      <c r="Q24" s="8" t="s">
        <v>12717</v>
      </c>
      <c r="R24" s="4">
        <v>0</v>
      </c>
      <c r="S24" s="4" t="s">
        <v>5627</v>
      </c>
      <c r="T24" s="7">
        <v>99</v>
      </c>
      <c r="U24" s="7" t="s">
        <v>6298</v>
      </c>
      <c r="V24" s="7">
        <v>45</v>
      </c>
      <c r="W24" s="3" t="s">
        <v>7003</v>
      </c>
      <c r="X24" s="6">
        <v>4502</v>
      </c>
      <c r="Y24" s="3" t="s">
        <v>7004</v>
      </c>
      <c r="Z24" s="6">
        <v>4502002</v>
      </c>
      <c r="AA24" s="3" t="s">
        <v>7005</v>
      </c>
      <c r="AB24" s="6">
        <v>45020020017</v>
      </c>
      <c r="AC24" s="3" t="s">
        <v>7017</v>
      </c>
      <c r="AD24" s="5">
        <v>481353595</v>
      </c>
      <c r="AE24" s="5">
        <v>0</v>
      </c>
      <c r="AF24" s="5">
        <v>0</v>
      </c>
      <c r="AG24" s="5">
        <v>0</v>
      </c>
      <c r="AH24" s="5">
        <v>0</v>
      </c>
      <c r="AI24" s="5">
        <v>0</v>
      </c>
      <c r="AJ24" s="5">
        <v>0</v>
      </c>
      <c r="AK24" s="5">
        <v>481353595</v>
      </c>
      <c r="AL24" s="5">
        <v>0</v>
      </c>
      <c r="AM24" s="5">
        <v>0</v>
      </c>
      <c r="AN24" s="5">
        <v>0</v>
      </c>
      <c r="AO24" s="5">
        <v>0</v>
      </c>
      <c r="AP24" s="5">
        <v>0</v>
      </c>
      <c r="AQ24" s="5">
        <v>0</v>
      </c>
      <c r="AR24" s="5">
        <v>481353595</v>
      </c>
    </row>
    <row r="25" spans="1:44" x14ac:dyDescent="0.25">
      <c r="A25" s="6">
        <v>4112</v>
      </c>
      <c r="B25" s="3" t="s">
        <v>5430</v>
      </c>
      <c r="C25" s="3" t="s">
        <v>5633</v>
      </c>
      <c r="D25" s="3" t="s">
        <v>6302</v>
      </c>
      <c r="E25" s="3" t="s">
        <v>43</v>
      </c>
      <c r="F25" s="3" t="s">
        <v>7020</v>
      </c>
      <c r="G25" s="21">
        <v>22</v>
      </c>
      <c r="H25" s="8" t="s">
        <v>12698</v>
      </c>
      <c r="I25" s="3" t="s">
        <v>12339</v>
      </c>
      <c r="J25" s="3" t="s">
        <v>12543</v>
      </c>
      <c r="K25" s="7">
        <v>0</v>
      </c>
      <c r="L25" s="3" t="s">
        <v>5458</v>
      </c>
      <c r="M25" s="7">
        <v>1104</v>
      </c>
      <c r="N25" s="3" t="s">
        <v>19</v>
      </c>
      <c r="O25" s="3" t="s">
        <v>5462</v>
      </c>
      <c r="P25" s="8" t="s">
        <v>12715</v>
      </c>
      <c r="Q25" s="8" t="s">
        <v>12717</v>
      </c>
      <c r="R25" s="4">
        <v>0</v>
      </c>
      <c r="S25" s="4" t="s">
        <v>5627</v>
      </c>
      <c r="T25" s="7">
        <v>99</v>
      </c>
      <c r="U25" s="7" t="s">
        <v>6298</v>
      </c>
      <c r="V25" s="7">
        <v>45</v>
      </c>
      <c r="W25" s="3" t="s">
        <v>7003</v>
      </c>
      <c r="X25" s="6">
        <v>4502</v>
      </c>
      <c r="Y25" s="3" t="s">
        <v>7004</v>
      </c>
      <c r="Z25" s="6">
        <v>4502002</v>
      </c>
      <c r="AA25" s="3" t="s">
        <v>7005</v>
      </c>
      <c r="AB25" s="6">
        <v>45020020017</v>
      </c>
      <c r="AC25" s="3" t="s">
        <v>7017</v>
      </c>
      <c r="AD25" s="5">
        <v>905225656</v>
      </c>
      <c r="AE25" s="5">
        <v>0</v>
      </c>
      <c r="AF25" s="5">
        <v>0</v>
      </c>
      <c r="AG25" s="5">
        <v>0</v>
      </c>
      <c r="AH25" s="5">
        <v>0</v>
      </c>
      <c r="AI25" s="5">
        <v>0</v>
      </c>
      <c r="AJ25" s="5">
        <v>0</v>
      </c>
      <c r="AK25" s="5">
        <v>905225656</v>
      </c>
      <c r="AL25" s="5">
        <v>0</v>
      </c>
      <c r="AM25" s="5">
        <v>0</v>
      </c>
      <c r="AN25" s="5">
        <v>0</v>
      </c>
      <c r="AO25" s="5">
        <v>0</v>
      </c>
      <c r="AP25" s="5">
        <v>0</v>
      </c>
      <c r="AQ25" s="5">
        <v>0</v>
      </c>
      <c r="AR25" s="5">
        <v>905225656</v>
      </c>
    </row>
    <row r="26" spans="1:44" x14ac:dyDescent="0.25">
      <c r="A26" s="6">
        <v>4112</v>
      </c>
      <c r="B26" s="3" t="s">
        <v>5430</v>
      </c>
      <c r="C26" s="3" t="s">
        <v>5633</v>
      </c>
      <c r="D26" s="3" t="s">
        <v>6302</v>
      </c>
      <c r="E26" s="3" t="s">
        <v>44</v>
      </c>
      <c r="F26" s="3" t="s">
        <v>7021</v>
      </c>
      <c r="G26" s="21">
        <v>22</v>
      </c>
      <c r="H26" s="8" t="s">
        <v>12698</v>
      </c>
      <c r="I26" s="3" t="s">
        <v>12339</v>
      </c>
      <c r="J26" s="3" t="s">
        <v>12543</v>
      </c>
      <c r="K26" s="7">
        <v>0</v>
      </c>
      <c r="L26" s="3" t="s">
        <v>5458</v>
      </c>
      <c r="M26" s="7">
        <v>1104</v>
      </c>
      <c r="N26" s="3" t="s">
        <v>19</v>
      </c>
      <c r="O26" s="3" t="s">
        <v>5462</v>
      </c>
      <c r="P26" s="8" t="s">
        <v>12715</v>
      </c>
      <c r="Q26" s="8" t="s">
        <v>12717</v>
      </c>
      <c r="R26" s="4">
        <v>0</v>
      </c>
      <c r="S26" s="4" t="s">
        <v>5627</v>
      </c>
      <c r="T26" s="7">
        <v>99</v>
      </c>
      <c r="U26" s="7" t="s">
        <v>6298</v>
      </c>
      <c r="V26" s="7">
        <v>45</v>
      </c>
      <c r="W26" s="3" t="s">
        <v>7003</v>
      </c>
      <c r="X26" s="6">
        <v>4502</v>
      </c>
      <c r="Y26" s="3" t="s">
        <v>7004</v>
      </c>
      <c r="Z26" s="6">
        <v>4502002</v>
      </c>
      <c r="AA26" s="3" t="s">
        <v>7005</v>
      </c>
      <c r="AB26" s="6">
        <v>45020020017</v>
      </c>
      <c r="AC26" s="3" t="s">
        <v>7017</v>
      </c>
      <c r="AD26" s="5">
        <v>426143367</v>
      </c>
      <c r="AE26" s="5">
        <v>0</v>
      </c>
      <c r="AF26" s="5">
        <v>0</v>
      </c>
      <c r="AG26" s="5">
        <v>0</v>
      </c>
      <c r="AH26" s="5">
        <v>0</v>
      </c>
      <c r="AI26" s="5">
        <v>0</v>
      </c>
      <c r="AJ26" s="5">
        <v>0</v>
      </c>
      <c r="AK26" s="5">
        <v>426143367</v>
      </c>
      <c r="AL26" s="5">
        <v>0</v>
      </c>
      <c r="AM26" s="5">
        <v>0</v>
      </c>
      <c r="AN26" s="5">
        <v>0</v>
      </c>
      <c r="AO26" s="5">
        <v>0</v>
      </c>
      <c r="AP26" s="5">
        <v>0</v>
      </c>
      <c r="AQ26" s="5">
        <v>0</v>
      </c>
      <c r="AR26" s="5">
        <v>426143367</v>
      </c>
    </row>
    <row r="27" spans="1:44" x14ac:dyDescent="0.25">
      <c r="A27" s="6">
        <v>4112</v>
      </c>
      <c r="B27" s="3" t="s">
        <v>5430</v>
      </c>
      <c r="C27" s="3" t="s">
        <v>5633</v>
      </c>
      <c r="D27" s="3" t="s">
        <v>6302</v>
      </c>
      <c r="E27" s="3" t="s">
        <v>45</v>
      </c>
      <c r="F27" s="3" t="s">
        <v>7022</v>
      </c>
      <c r="G27" s="21">
        <v>22</v>
      </c>
      <c r="H27" s="8" t="s">
        <v>12698</v>
      </c>
      <c r="I27" s="3" t="s">
        <v>12339</v>
      </c>
      <c r="J27" s="3" t="s">
        <v>12543</v>
      </c>
      <c r="K27" s="7">
        <v>0</v>
      </c>
      <c r="L27" s="3" t="s">
        <v>5458</v>
      </c>
      <c r="M27" s="7">
        <v>1104</v>
      </c>
      <c r="N27" s="3" t="s">
        <v>19</v>
      </c>
      <c r="O27" s="3" t="s">
        <v>5462</v>
      </c>
      <c r="P27" s="8" t="s">
        <v>12715</v>
      </c>
      <c r="Q27" s="8" t="s">
        <v>12717</v>
      </c>
      <c r="R27" s="4">
        <v>0</v>
      </c>
      <c r="S27" s="4" t="s">
        <v>5627</v>
      </c>
      <c r="T27" s="7">
        <v>99</v>
      </c>
      <c r="U27" s="7" t="s">
        <v>6298</v>
      </c>
      <c r="V27" s="7">
        <v>45</v>
      </c>
      <c r="W27" s="3" t="s">
        <v>7003</v>
      </c>
      <c r="X27" s="6">
        <v>4502</v>
      </c>
      <c r="Y27" s="3" t="s">
        <v>7004</v>
      </c>
      <c r="Z27" s="6">
        <v>4502002</v>
      </c>
      <c r="AA27" s="3" t="s">
        <v>7005</v>
      </c>
      <c r="AB27" s="6">
        <v>45020020017</v>
      </c>
      <c r="AC27" s="3" t="s">
        <v>7017</v>
      </c>
      <c r="AD27" s="5">
        <v>60346709</v>
      </c>
      <c r="AE27" s="5">
        <v>0</v>
      </c>
      <c r="AF27" s="5">
        <v>0</v>
      </c>
      <c r="AG27" s="5">
        <v>0</v>
      </c>
      <c r="AH27" s="5">
        <v>0</v>
      </c>
      <c r="AI27" s="5">
        <v>0</v>
      </c>
      <c r="AJ27" s="5">
        <v>0</v>
      </c>
      <c r="AK27" s="5">
        <v>60346709</v>
      </c>
      <c r="AL27" s="5">
        <v>0</v>
      </c>
      <c r="AM27" s="5">
        <v>0</v>
      </c>
      <c r="AN27" s="5">
        <v>0</v>
      </c>
      <c r="AO27" s="5">
        <v>0</v>
      </c>
      <c r="AP27" s="5">
        <v>0</v>
      </c>
      <c r="AQ27" s="5">
        <v>0</v>
      </c>
      <c r="AR27" s="5">
        <v>60346709</v>
      </c>
    </row>
    <row r="28" spans="1:44" x14ac:dyDescent="0.25">
      <c r="A28" s="6">
        <v>4112</v>
      </c>
      <c r="B28" s="3" t="s">
        <v>5430</v>
      </c>
      <c r="C28" s="3" t="s">
        <v>5633</v>
      </c>
      <c r="D28" s="3" t="s">
        <v>6302</v>
      </c>
      <c r="E28" s="3" t="s">
        <v>46</v>
      </c>
      <c r="F28" s="3" t="s">
        <v>7023</v>
      </c>
      <c r="G28" s="21">
        <v>22</v>
      </c>
      <c r="H28" s="8" t="s">
        <v>12698</v>
      </c>
      <c r="I28" s="3" t="s">
        <v>12339</v>
      </c>
      <c r="J28" s="3" t="s">
        <v>12543</v>
      </c>
      <c r="K28" s="7">
        <v>0</v>
      </c>
      <c r="L28" s="3" t="s">
        <v>5458</v>
      </c>
      <c r="M28" s="7">
        <v>1104</v>
      </c>
      <c r="N28" s="3" t="s">
        <v>19</v>
      </c>
      <c r="O28" s="3" t="s">
        <v>5462</v>
      </c>
      <c r="P28" s="8" t="s">
        <v>12715</v>
      </c>
      <c r="Q28" s="8" t="s">
        <v>12717</v>
      </c>
      <c r="R28" s="4">
        <v>0</v>
      </c>
      <c r="S28" s="4" t="s">
        <v>5627</v>
      </c>
      <c r="T28" s="7">
        <v>99</v>
      </c>
      <c r="U28" s="7" t="s">
        <v>6298</v>
      </c>
      <c r="V28" s="7">
        <v>45</v>
      </c>
      <c r="W28" s="3" t="s">
        <v>7003</v>
      </c>
      <c r="X28" s="6">
        <v>4502</v>
      </c>
      <c r="Y28" s="3" t="s">
        <v>7004</v>
      </c>
      <c r="Z28" s="6">
        <v>4502002</v>
      </c>
      <c r="AA28" s="3" t="s">
        <v>7005</v>
      </c>
      <c r="AB28" s="6">
        <v>45020020017</v>
      </c>
      <c r="AC28" s="3" t="s">
        <v>7017</v>
      </c>
      <c r="AD28" s="5">
        <v>448115136</v>
      </c>
      <c r="AE28" s="5">
        <v>0</v>
      </c>
      <c r="AF28" s="5">
        <v>0</v>
      </c>
      <c r="AG28" s="5">
        <v>0</v>
      </c>
      <c r="AH28" s="5">
        <v>0</v>
      </c>
      <c r="AI28" s="5">
        <v>0</v>
      </c>
      <c r="AJ28" s="5">
        <v>0</v>
      </c>
      <c r="AK28" s="5">
        <v>448115136</v>
      </c>
      <c r="AL28" s="5">
        <v>0</v>
      </c>
      <c r="AM28" s="5">
        <v>0</v>
      </c>
      <c r="AN28" s="5">
        <v>0</v>
      </c>
      <c r="AO28" s="5">
        <v>0</v>
      </c>
      <c r="AP28" s="5">
        <v>0</v>
      </c>
      <c r="AQ28" s="5">
        <v>0</v>
      </c>
      <c r="AR28" s="5">
        <v>448115136</v>
      </c>
    </row>
    <row r="29" spans="1:44" x14ac:dyDescent="0.25">
      <c r="A29" s="6">
        <v>4112</v>
      </c>
      <c r="B29" s="3" t="s">
        <v>5430</v>
      </c>
      <c r="C29" s="3" t="s">
        <v>5633</v>
      </c>
      <c r="D29" s="3" t="s">
        <v>6302</v>
      </c>
      <c r="E29" s="3" t="s">
        <v>47</v>
      </c>
      <c r="F29" s="3" t="s">
        <v>7024</v>
      </c>
      <c r="G29" s="21">
        <v>22</v>
      </c>
      <c r="H29" s="8" t="s">
        <v>12698</v>
      </c>
      <c r="I29" s="3" t="s">
        <v>12339</v>
      </c>
      <c r="J29" s="3" t="s">
        <v>12543</v>
      </c>
      <c r="K29" s="7">
        <v>0</v>
      </c>
      <c r="L29" s="3" t="s">
        <v>5458</v>
      </c>
      <c r="M29" s="7">
        <v>1104</v>
      </c>
      <c r="N29" s="3" t="s">
        <v>19</v>
      </c>
      <c r="O29" s="3" t="s">
        <v>5462</v>
      </c>
      <c r="P29" s="8" t="s">
        <v>12715</v>
      </c>
      <c r="Q29" s="8" t="s">
        <v>12717</v>
      </c>
      <c r="R29" s="4">
        <v>0</v>
      </c>
      <c r="S29" s="4" t="s">
        <v>5627</v>
      </c>
      <c r="T29" s="7">
        <v>99</v>
      </c>
      <c r="U29" s="7" t="s">
        <v>6298</v>
      </c>
      <c r="V29" s="7">
        <v>45</v>
      </c>
      <c r="W29" s="3" t="s">
        <v>7003</v>
      </c>
      <c r="X29" s="6">
        <v>4502</v>
      </c>
      <c r="Y29" s="3" t="s">
        <v>7004</v>
      </c>
      <c r="Z29" s="6">
        <v>4502002</v>
      </c>
      <c r="AA29" s="3" t="s">
        <v>7005</v>
      </c>
      <c r="AB29" s="6">
        <v>45020020017</v>
      </c>
      <c r="AC29" s="3" t="s">
        <v>7017</v>
      </c>
      <c r="AD29" s="5">
        <v>56800000</v>
      </c>
      <c r="AE29" s="5">
        <v>0</v>
      </c>
      <c r="AF29" s="5">
        <v>0</v>
      </c>
      <c r="AG29" s="5">
        <v>0</v>
      </c>
      <c r="AH29" s="5">
        <v>0</v>
      </c>
      <c r="AI29" s="5">
        <v>0</v>
      </c>
      <c r="AJ29" s="5">
        <v>0</v>
      </c>
      <c r="AK29" s="5">
        <v>56800000</v>
      </c>
      <c r="AL29" s="5">
        <v>0</v>
      </c>
      <c r="AM29" s="5">
        <v>0</v>
      </c>
      <c r="AN29" s="5">
        <v>0</v>
      </c>
      <c r="AO29" s="5">
        <v>0</v>
      </c>
      <c r="AP29" s="5">
        <v>0</v>
      </c>
      <c r="AQ29" s="5">
        <v>0</v>
      </c>
      <c r="AR29" s="5">
        <v>56800000</v>
      </c>
    </row>
    <row r="30" spans="1:44" x14ac:dyDescent="0.25">
      <c r="A30" s="6">
        <v>4112</v>
      </c>
      <c r="B30" s="3" t="s">
        <v>5430</v>
      </c>
      <c r="C30" s="3" t="s">
        <v>5633</v>
      </c>
      <c r="D30" s="3" t="s">
        <v>6302</v>
      </c>
      <c r="E30" s="3" t="s">
        <v>48</v>
      </c>
      <c r="F30" s="3" t="s">
        <v>7025</v>
      </c>
      <c r="G30" s="21">
        <v>22</v>
      </c>
      <c r="H30" s="8" t="s">
        <v>12698</v>
      </c>
      <c r="I30" s="3" t="s">
        <v>12340</v>
      </c>
      <c r="J30" s="3" t="s">
        <v>12544</v>
      </c>
      <c r="K30" s="7">
        <v>0</v>
      </c>
      <c r="L30" s="3" t="s">
        <v>5458</v>
      </c>
      <c r="M30" s="7">
        <v>1104</v>
      </c>
      <c r="N30" s="3" t="s">
        <v>19</v>
      </c>
      <c r="O30" s="3" t="s">
        <v>5462</v>
      </c>
      <c r="P30" s="8" t="s">
        <v>12715</v>
      </c>
      <c r="Q30" s="8" t="s">
        <v>12717</v>
      </c>
      <c r="R30" s="4">
        <v>0</v>
      </c>
      <c r="S30" s="4" t="s">
        <v>5627</v>
      </c>
      <c r="T30" s="7">
        <v>99</v>
      </c>
      <c r="U30" s="7" t="s">
        <v>6298</v>
      </c>
      <c r="V30" s="7">
        <v>45</v>
      </c>
      <c r="W30" s="3" t="s">
        <v>7003</v>
      </c>
      <c r="X30" s="6">
        <v>4502</v>
      </c>
      <c r="Y30" s="3" t="s">
        <v>7004</v>
      </c>
      <c r="Z30" s="6">
        <v>4502002</v>
      </c>
      <c r="AA30" s="3" t="s">
        <v>7005</v>
      </c>
      <c r="AB30" s="6">
        <v>45020020017</v>
      </c>
      <c r="AC30" s="3" t="s">
        <v>7017</v>
      </c>
      <c r="AD30" s="5">
        <v>20000000</v>
      </c>
      <c r="AE30" s="5">
        <v>0</v>
      </c>
      <c r="AF30" s="5">
        <v>0</v>
      </c>
      <c r="AG30" s="5">
        <v>0</v>
      </c>
      <c r="AH30" s="5">
        <v>0</v>
      </c>
      <c r="AI30" s="5">
        <v>0</v>
      </c>
      <c r="AJ30" s="5">
        <v>0</v>
      </c>
      <c r="AK30" s="5">
        <v>20000000</v>
      </c>
      <c r="AL30" s="5">
        <v>0</v>
      </c>
      <c r="AM30" s="5">
        <v>0</v>
      </c>
      <c r="AN30" s="5">
        <v>0</v>
      </c>
      <c r="AO30" s="5">
        <v>0</v>
      </c>
      <c r="AP30" s="5">
        <v>0</v>
      </c>
      <c r="AQ30" s="5">
        <v>0</v>
      </c>
      <c r="AR30" s="5">
        <v>20000000</v>
      </c>
    </row>
    <row r="31" spans="1:44" x14ac:dyDescent="0.25">
      <c r="A31" s="6">
        <v>4112</v>
      </c>
      <c r="B31" s="3" t="s">
        <v>5430</v>
      </c>
      <c r="C31" s="3" t="s">
        <v>5633</v>
      </c>
      <c r="D31" s="3" t="s">
        <v>6302</v>
      </c>
      <c r="E31" s="3" t="s">
        <v>49</v>
      </c>
      <c r="F31" s="3" t="s">
        <v>7026</v>
      </c>
      <c r="G31" s="21">
        <v>22</v>
      </c>
      <c r="H31" s="8" t="s">
        <v>12698</v>
      </c>
      <c r="I31" s="3" t="s">
        <v>12339</v>
      </c>
      <c r="J31" s="3" t="s">
        <v>12543</v>
      </c>
      <c r="K31" s="7">
        <v>0</v>
      </c>
      <c r="L31" s="3" t="s">
        <v>5458</v>
      </c>
      <c r="M31" s="7">
        <v>1104</v>
      </c>
      <c r="N31" s="3" t="s">
        <v>19</v>
      </c>
      <c r="O31" s="3" t="s">
        <v>5462</v>
      </c>
      <c r="P31" s="8" t="s">
        <v>12715</v>
      </c>
      <c r="Q31" s="8" t="s">
        <v>12717</v>
      </c>
      <c r="R31" s="4">
        <v>0</v>
      </c>
      <c r="S31" s="4" t="s">
        <v>5627</v>
      </c>
      <c r="T31" s="7">
        <v>99</v>
      </c>
      <c r="U31" s="7" t="s">
        <v>6298</v>
      </c>
      <c r="V31" s="7">
        <v>45</v>
      </c>
      <c r="W31" s="3" t="s">
        <v>7003</v>
      </c>
      <c r="X31" s="6">
        <v>4502</v>
      </c>
      <c r="Y31" s="3" t="s">
        <v>7004</v>
      </c>
      <c r="Z31" s="6">
        <v>4502002</v>
      </c>
      <c r="AA31" s="3" t="s">
        <v>7005</v>
      </c>
      <c r="AB31" s="6">
        <v>45020020017</v>
      </c>
      <c r="AC31" s="3" t="s">
        <v>7017</v>
      </c>
      <c r="AD31" s="5">
        <v>42000000</v>
      </c>
      <c r="AE31" s="5">
        <v>0</v>
      </c>
      <c r="AF31" s="5">
        <v>0</v>
      </c>
      <c r="AG31" s="5">
        <v>0</v>
      </c>
      <c r="AH31" s="5">
        <v>0</v>
      </c>
      <c r="AI31" s="5">
        <v>0</v>
      </c>
      <c r="AJ31" s="5">
        <v>0</v>
      </c>
      <c r="AK31" s="5">
        <v>42000000</v>
      </c>
      <c r="AL31" s="5">
        <v>0</v>
      </c>
      <c r="AM31" s="5">
        <v>0</v>
      </c>
      <c r="AN31" s="5">
        <v>0</v>
      </c>
      <c r="AO31" s="5">
        <v>0</v>
      </c>
      <c r="AP31" s="5">
        <v>0</v>
      </c>
      <c r="AQ31" s="5">
        <v>0</v>
      </c>
      <c r="AR31" s="5">
        <v>42000000</v>
      </c>
    </row>
    <row r="32" spans="1:44" x14ac:dyDescent="0.25">
      <c r="A32" s="6">
        <v>4112</v>
      </c>
      <c r="B32" s="3" t="s">
        <v>5430</v>
      </c>
      <c r="C32" s="3" t="s">
        <v>5633</v>
      </c>
      <c r="D32" s="3" t="s">
        <v>6302</v>
      </c>
      <c r="E32" s="3" t="s">
        <v>50</v>
      </c>
      <c r="F32" s="3" t="s">
        <v>7027</v>
      </c>
      <c r="G32" s="21">
        <v>22</v>
      </c>
      <c r="H32" s="8" t="s">
        <v>12698</v>
      </c>
      <c r="I32" s="3" t="s">
        <v>12339</v>
      </c>
      <c r="J32" s="3" t="s">
        <v>12543</v>
      </c>
      <c r="K32" s="7">
        <v>0</v>
      </c>
      <c r="L32" s="3" t="s">
        <v>5458</v>
      </c>
      <c r="M32" s="7">
        <v>1104</v>
      </c>
      <c r="N32" s="3" t="s">
        <v>19</v>
      </c>
      <c r="O32" s="3" t="s">
        <v>5462</v>
      </c>
      <c r="P32" s="8" t="s">
        <v>12715</v>
      </c>
      <c r="Q32" s="8" t="s">
        <v>12717</v>
      </c>
      <c r="R32" s="4">
        <v>0</v>
      </c>
      <c r="S32" s="4" t="s">
        <v>5627</v>
      </c>
      <c r="T32" s="7">
        <v>99</v>
      </c>
      <c r="U32" s="7" t="s">
        <v>6298</v>
      </c>
      <c r="V32" s="7">
        <v>45</v>
      </c>
      <c r="W32" s="3" t="s">
        <v>7003</v>
      </c>
      <c r="X32" s="6">
        <v>4502</v>
      </c>
      <c r="Y32" s="3" t="s">
        <v>7004</v>
      </c>
      <c r="Z32" s="6">
        <v>4502002</v>
      </c>
      <c r="AA32" s="3" t="s">
        <v>7005</v>
      </c>
      <c r="AB32" s="6">
        <v>45020020017</v>
      </c>
      <c r="AC32" s="3" t="s">
        <v>7017</v>
      </c>
      <c r="AD32" s="5">
        <v>80462279</v>
      </c>
      <c r="AE32" s="5">
        <v>0</v>
      </c>
      <c r="AF32" s="5">
        <v>0</v>
      </c>
      <c r="AG32" s="5">
        <v>0</v>
      </c>
      <c r="AH32" s="5">
        <v>0</v>
      </c>
      <c r="AI32" s="5">
        <v>0</v>
      </c>
      <c r="AJ32" s="5">
        <v>0</v>
      </c>
      <c r="AK32" s="5">
        <v>80462279</v>
      </c>
      <c r="AL32" s="5">
        <v>0</v>
      </c>
      <c r="AM32" s="5">
        <v>0</v>
      </c>
      <c r="AN32" s="5">
        <v>0</v>
      </c>
      <c r="AO32" s="5">
        <v>0</v>
      </c>
      <c r="AP32" s="5">
        <v>0</v>
      </c>
      <c r="AQ32" s="5">
        <v>0</v>
      </c>
      <c r="AR32" s="5">
        <v>80462279</v>
      </c>
    </row>
    <row r="33" spans="1:44" x14ac:dyDescent="0.25">
      <c r="A33" s="6">
        <v>4112</v>
      </c>
      <c r="B33" s="3" t="s">
        <v>5430</v>
      </c>
      <c r="C33" s="3" t="s">
        <v>5633</v>
      </c>
      <c r="D33" s="3" t="s">
        <v>6302</v>
      </c>
      <c r="E33" s="3" t="s">
        <v>51</v>
      </c>
      <c r="F33" s="3" t="s">
        <v>7028</v>
      </c>
      <c r="G33" s="21">
        <v>22</v>
      </c>
      <c r="H33" s="8" t="s">
        <v>12698</v>
      </c>
      <c r="I33" s="3" t="s">
        <v>12339</v>
      </c>
      <c r="J33" s="3" t="s">
        <v>12543</v>
      </c>
      <c r="K33" s="7">
        <v>0</v>
      </c>
      <c r="L33" s="3" t="s">
        <v>5458</v>
      </c>
      <c r="M33" s="7">
        <v>1104</v>
      </c>
      <c r="N33" s="3" t="s">
        <v>19</v>
      </c>
      <c r="O33" s="3" t="s">
        <v>5462</v>
      </c>
      <c r="P33" s="8" t="s">
        <v>12715</v>
      </c>
      <c r="Q33" s="8" t="s">
        <v>12717</v>
      </c>
      <c r="R33" s="4">
        <v>0</v>
      </c>
      <c r="S33" s="4" t="s">
        <v>5627</v>
      </c>
      <c r="T33" s="7">
        <v>99</v>
      </c>
      <c r="U33" s="7" t="s">
        <v>6298</v>
      </c>
      <c r="V33" s="7">
        <v>45</v>
      </c>
      <c r="W33" s="3" t="s">
        <v>7003</v>
      </c>
      <c r="X33" s="6">
        <v>4502</v>
      </c>
      <c r="Y33" s="3" t="s">
        <v>7004</v>
      </c>
      <c r="Z33" s="6">
        <v>4502002</v>
      </c>
      <c r="AA33" s="3" t="s">
        <v>7005</v>
      </c>
      <c r="AB33" s="6">
        <v>45020020017</v>
      </c>
      <c r="AC33" s="3" t="s">
        <v>7017</v>
      </c>
      <c r="AD33" s="5">
        <v>5183721840</v>
      </c>
      <c r="AE33" s="5">
        <v>0</v>
      </c>
      <c r="AF33" s="5">
        <v>0</v>
      </c>
      <c r="AG33" s="5">
        <v>0</v>
      </c>
      <c r="AH33" s="5">
        <v>0</v>
      </c>
      <c r="AI33" s="5">
        <v>0</v>
      </c>
      <c r="AJ33" s="5">
        <v>0</v>
      </c>
      <c r="AK33" s="5">
        <v>5183721840</v>
      </c>
      <c r="AL33" s="5">
        <v>0</v>
      </c>
      <c r="AM33" s="5">
        <v>0</v>
      </c>
      <c r="AN33" s="5">
        <v>0</v>
      </c>
      <c r="AO33" s="5">
        <v>0</v>
      </c>
      <c r="AP33" s="5">
        <v>0</v>
      </c>
      <c r="AQ33" s="5">
        <v>0</v>
      </c>
      <c r="AR33" s="5">
        <v>5183721840</v>
      </c>
    </row>
    <row r="34" spans="1:44" x14ac:dyDescent="0.25">
      <c r="A34" s="6">
        <v>4112</v>
      </c>
      <c r="B34" s="3" t="s">
        <v>5430</v>
      </c>
      <c r="C34" s="3" t="s">
        <v>5633</v>
      </c>
      <c r="D34" s="3" t="s">
        <v>6302</v>
      </c>
      <c r="E34" s="3" t="s">
        <v>52</v>
      </c>
      <c r="F34" s="3" t="s">
        <v>7029</v>
      </c>
      <c r="G34" s="21">
        <v>22</v>
      </c>
      <c r="H34" s="8" t="s">
        <v>12698</v>
      </c>
      <c r="I34" s="3" t="s">
        <v>12339</v>
      </c>
      <c r="J34" s="3" t="s">
        <v>12543</v>
      </c>
      <c r="K34" s="7">
        <v>0</v>
      </c>
      <c r="L34" s="3" t="s">
        <v>5458</v>
      </c>
      <c r="M34" s="7">
        <v>1104</v>
      </c>
      <c r="N34" s="3" t="s">
        <v>19</v>
      </c>
      <c r="O34" s="3" t="s">
        <v>5462</v>
      </c>
      <c r="P34" s="8" t="s">
        <v>12715</v>
      </c>
      <c r="Q34" s="8" t="s">
        <v>12717</v>
      </c>
      <c r="R34" s="4">
        <v>0</v>
      </c>
      <c r="S34" s="4" t="s">
        <v>5627</v>
      </c>
      <c r="T34" s="7">
        <v>99</v>
      </c>
      <c r="U34" s="7" t="s">
        <v>6298</v>
      </c>
      <c r="V34" s="7">
        <v>45</v>
      </c>
      <c r="W34" s="3" t="s">
        <v>7003</v>
      </c>
      <c r="X34" s="6">
        <v>4502</v>
      </c>
      <c r="Y34" s="3" t="s">
        <v>7004</v>
      </c>
      <c r="Z34" s="6">
        <v>4502002</v>
      </c>
      <c r="AA34" s="3" t="s">
        <v>7005</v>
      </c>
      <c r="AB34" s="6">
        <v>45020020017</v>
      </c>
      <c r="AC34" s="3" t="s">
        <v>7017</v>
      </c>
      <c r="AD34" s="5">
        <v>712643316</v>
      </c>
      <c r="AE34" s="5">
        <v>0</v>
      </c>
      <c r="AF34" s="5">
        <v>0</v>
      </c>
      <c r="AG34" s="5">
        <v>0</v>
      </c>
      <c r="AH34" s="5">
        <v>0</v>
      </c>
      <c r="AI34" s="5">
        <v>0</v>
      </c>
      <c r="AJ34" s="5">
        <v>0</v>
      </c>
      <c r="AK34" s="5">
        <v>712643316</v>
      </c>
      <c r="AL34" s="5">
        <v>0</v>
      </c>
      <c r="AM34" s="5">
        <v>0</v>
      </c>
      <c r="AN34" s="5">
        <v>0</v>
      </c>
      <c r="AO34" s="5">
        <v>0</v>
      </c>
      <c r="AP34" s="5">
        <v>0</v>
      </c>
      <c r="AQ34" s="5">
        <v>0</v>
      </c>
      <c r="AR34" s="5">
        <v>712643316</v>
      </c>
    </row>
    <row r="35" spans="1:44" x14ac:dyDescent="0.25">
      <c r="A35" s="6">
        <v>4112</v>
      </c>
      <c r="B35" s="3" t="s">
        <v>5430</v>
      </c>
      <c r="C35" s="3" t="s">
        <v>5633</v>
      </c>
      <c r="D35" s="3" t="s">
        <v>6302</v>
      </c>
      <c r="E35" s="3" t="s">
        <v>53</v>
      </c>
      <c r="F35" s="3" t="s">
        <v>7030</v>
      </c>
      <c r="G35" s="21">
        <v>22</v>
      </c>
      <c r="H35" s="8" t="s">
        <v>12698</v>
      </c>
      <c r="I35" s="3" t="s">
        <v>12339</v>
      </c>
      <c r="J35" s="3" t="s">
        <v>12543</v>
      </c>
      <c r="K35" s="7">
        <v>0</v>
      </c>
      <c r="L35" s="3" t="s">
        <v>5458</v>
      </c>
      <c r="M35" s="7">
        <v>1104</v>
      </c>
      <c r="N35" s="3" t="s">
        <v>19</v>
      </c>
      <c r="O35" s="3" t="s">
        <v>5462</v>
      </c>
      <c r="P35" s="8" t="s">
        <v>12715</v>
      </c>
      <c r="Q35" s="8" t="s">
        <v>12717</v>
      </c>
      <c r="R35" s="4">
        <v>0</v>
      </c>
      <c r="S35" s="4" t="s">
        <v>5627</v>
      </c>
      <c r="T35" s="7">
        <v>99</v>
      </c>
      <c r="U35" s="7" t="s">
        <v>6298</v>
      </c>
      <c r="V35" s="7">
        <v>45</v>
      </c>
      <c r="W35" s="3" t="s">
        <v>7003</v>
      </c>
      <c r="X35" s="6">
        <v>4502</v>
      </c>
      <c r="Y35" s="3" t="s">
        <v>7004</v>
      </c>
      <c r="Z35" s="6">
        <v>4502002</v>
      </c>
      <c r="AA35" s="3" t="s">
        <v>7005</v>
      </c>
      <c r="AB35" s="6">
        <v>45020020017</v>
      </c>
      <c r="AC35" s="3" t="s">
        <v>7017</v>
      </c>
      <c r="AD35" s="5">
        <v>55317817</v>
      </c>
      <c r="AE35" s="5">
        <v>0</v>
      </c>
      <c r="AF35" s="5">
        <v>0</v>
      </c>
      <c r="AG35" s="5">
        <v>0</v>
      </c>
      <c r="AH35" s="5">
        <v>0</v>
      </c>
      <c r="AI35" s="5">
        <v>0</v>
      </c>
      <c r="AJ35" s="5">
        <v>0</v>
      </c>
      <c r="AK35" s="5">
        <v>55317817</v>
      </c>
      <c r="AL35" s="5">
        <v>0</v>
      </c>
      <c r="AM35" s="5">
        <v>0</v>
      </c>
      <c r="AN35" s="5">
        <v>0</v>
      </c>
      <c r="AO35" s="5">
        <v>0</v>
      </c>
      <c r="AP35" s="5">
        <v>0</v>
      </c>
      <c r="AQ35" s="5">
        <v>0</v>
      </c>
      <c r="AR35" s="5">
        <v>55317817</v>
      </c>
    </row>
    <row r="36" spans="1:44" x14ac:dyDescent="0.25">
      <c r="A36" s="6">
        <v>4112</v>
      </c>
      <c r="B36" s="3" t="s">
        <v>5430</v>
      </c>
      <c r="C36" s="3" t="s">
        <v>5633</v>
      </c>
      <c r="D36" s="3" t="s">
        <v>6302</v>
      </c>
      <c r="E36" s="3" t="s">
        <v>54</v>
      </c>
      <c r="F36" s="3" t="s">
        <v>7031</v>
      </c>
      <c r="G36" s="21">
        <v>22</v>
      </c>
      <c r="H36" s="8" t="s">
        <v>12698</v>
      </c>
      <c r="I36" s="3" t="s">
        <v>12339</v>
      </c>
      <c r="J36" s="3" t="s">
        <v>12543</v>
      </c>
      <c r="K36" s="7">
        <v>0</v>
      </c>
      <c r="L36" s="3" t="s">
        <v>5458</v>
      </c>
      <c r="M36" s="7">
        <v>1104</v>
      </c>
      <c r="N36" s="3" t="s">
        <v>19</v>
      </c>
      <c r="O36" s="3" t="s">
        <v>5462</v>
      </c>
      <c r="P36" s="8" t="s">
        <v>12715</v>
      </c>
      <c r="Q36" s="8" t="s">
        <v>12717</v>
      </c>
      <c r="R36" s="4">
        <v>0</v>
      </c>
      <c r="S36" s="4" t="s">
        <v>5627</v>
      </c>
      <c r="T36" s="7">
        <v>99</v>
      </c>
      <c r="U36" s="7" t="s">
        <v>6298</v>
      </c>
      <c r="V36" s="7">
        <v>45</v>
      </c>
      <c r="W36" s="3" t="s">
        <v>7003</v>
      </c>
      <c r="X36" s="6">
        <v>4502</v>
      </c>
      <c r="Y36" s="3" t="s">
        <v>7004</v>
      </c>
      <c r="Z36" s="6">
        <v>4502002</v>
      </c>
      <c r="AA36" s="3" t="s">
        <v>7005</v>
      </c>
      <c r="AB36" s="6">
        <v>45020020017</v>
      </c>
      <c r="AC36" s="3" t="s">
        <v>7017</v>
      </c>
      <c r="AD36" s="5">
        <v>893169038</v>
      </c>
      <c r="AE36" s="5">
        <v>0</v>
      </c>
      <c r="AF36" s="5">
        <v>0</v>
      </c>
      <c r="AG36" s="5">
        <v>0</v>
      </c>
      <c r="AH36" s="5">
        <v>0</v>
      </c>
      <c r="AI36" s="5">
        <v>0</v>
      </c>
      <c r="AJ36" s="5">
        <v>0</v>
      </c>
      <c r="AK36" s="5">
        <v>893169038</v>
      </c>
      <c r="AL36" s="5">
        <v>0</v>
      </c>
      <c r="AM36" s="5">
        <v>0</v>
      </c>
      <c r="AN36" s="5">
        <v>0</v>
      </c>
      <c r="AO36" s="5">
        <v>0</v>
      </c>
      <c r="AP36" s="5">
        <v>0</v>
      </c>
      <c r="AQ36" s="5">
        <v>0</v>
      </c>
      <c r="AR36" s="5">
        <v>893169038</v>
      </c>
    </row>
    <row r="37" spans="1:44" x14ac:dyDescent="0.25">
      <c r="A37" s="6">
        <v>4112</v>
      </c>
      <c r="B37" s="3" t="s">
        <v>5430</v>
      </c>
      <c r="C37" s="3" t="s">
        <v>5633</v>
      </c>
      <c r="D37" s="3" t="s">
        <v>6302</v>
      </c>
      <c r="E37" s="3" t="s">
        <v>55</v>
      </c>
      <c r="F37" s="3" t="s">
        <v>7032</v>
      </c>
      <c r="G37" s="21">
        <v>22</v>
      </c>
      <c r="H37" s="8" t="s">
        <v>12698</v>
      </c>
      <c r="I37" s="3" t="s">
        <v>12340</v>
      </c>
      <c r="J37" s="3" t="s">
        <v>12544</v>
      </c>
      <c r="K37" s="7">
        <v>0</v>
      </c>
      <c r="L37" s="3" t="s">
        <v>5458</v>
      </c>
      <c r="M37" s="7">
        <v>1104</v>
      </c>
      <c r="N37" s="3" t="s">
        <v>19</v>
      </c>
      <c r="O37" s="3" t="s">
        <v>5462</v>
      </c>
      <c r="P37" s="8" t="s">
        <v>12715</v>
      </c>
      <c r="Q37" s="8" t="s">
        <v>12717</v>
      </c>
      <c r="R37" s="4">
        <v>0</v>
      </c>
      <c r="S37" s="4" t="s">
        <v>5627</v>
      </c>
      <c r="T37" s="7">
        <v>99</v>
      </c>
      <c r="U37" s="7" t="s">
        <v>6298</v>
      </c>
      <c r="V37" s="7">
        <v>45</v>
      </c>
      <c r="W37" s="3" t="s">
        <v>7003</v>
      </c>
      <c r="X37" s="6">
        <v>4502</v>
      </c>
      <c r="Y37" s="3" t="s">
        <v>7004</v>
      </c>
      <c r="Z37" s="6">
        <v>4502002</v>
      </c>
      <c r="AA37" s="3" t="s">
        <v>7005</v>
      </c>
      <c r="AB37" s="6">
        <v>45020020017</v>
      </c>
      <c r="AC37" s="3" t="s">
        <v>7017</v>
      </c>
      <c r="AD37" s="5">
        <v>30000000</v>
      </c>
      <c r="AE37" s="5">
        <v>0</v>
      </c>
      <c r="AF37" s="5">
        <v>0</v>
      </c>
      <c r="AG37" s="5">
        <v>0</v>
      </c>
      <c r="AH37" s="5">
        <v>0</v>
      </c>
      <c r="AI37" s="5">
        <v>0</v>
      </c>
      <c r="AJ37" s="5">
        <v>0</v>
      </c>
      <c r="AK37" s="5">
        <v>30000000</v>
      </c>
      <c r="AL37" s="5">
        <v>0</v>
      </c>
      <c r="AM37" s="5">
        <v>0</v>
      </c>
      <c r="AN37" s="5">
        <v>0</v>
      </c>
      <c r="AO37" s="5">
        <v>0</v>
      </c>
      <c r="AP37" s="5">
        <v>0</v>
      </c>
      <c r="AQ37" s="5">
        <v>0</v>
      </c>
      <c r="AR37" s="5">
        <v>30000000</v>
      </c>
    </row>
    <row r="38" spans="1:44" x14ac:dyDescent="0.25">
      <c r="A38" s="6">
        <v>4112</v>
      </c>
      <c r="B38" s="3" t="s">
        <v>5430</v>
      </c>
      <c r="C38" s="3" t="s">
        <v>5633</v>
      </c>
      <c r="D38" s="3" t="s">
        <v>6302</v>
      </c>
      <c r="E38" s="3" t="s">
        <v>56</v>
      </c>
      <c r="F38" s="3" t="s">
        <v>7033</v>
      </c>
      <c r="G38" s="21">
        <v>22</v>
      </c>
      <c r="H38" s="8" t="s">
        <v>12698</v>
      </c>
      <c r="I38" s="3" t="s">
        <v>12339</v>
      </c>
      <c r="J38" s="3" t="s">
        <v>12543</v>
      </c>
      <c r="K38" s="7">
        <v>0</v>
      </c>
      <c r="L38" s="3" t="s">
        <v>5458</v>
      </c>
      <c r="M38" s="7">
        <v>1104</v>
      </c>
      <c r="N38" s="3" t="s">
        <v>19</v>
      </c>
      <c r="O38" s="3" t="s">
        <v>5462</v>
      </c>
      <c r="P38" s="8" t="s">
        <v>12715</v>
      </c>
      <c r="Q38" s="8" t="s">
        <v>12717</v>
      </c>
      <c r="R38" s="4">
        <v>0</v>
      </c>
      <c r="S38" s="4" t="s">
        <v>5627</v>
      </c>
      <c r="T38" s="7">
        <v>99</v>
      </c>
      <c r="U38" s="7" t="s">
        <v>6298</v>
      </c>
      <c r="V38" s="7">
        <v>45</v>
      </c>
      <c r="W38" s="3" t="s">
        <v>7003</v>
      </c>
      <c r="X38" s="6">
        <v>4502</v>
      </c>
      <c r="Y38" s="3" t="s">
        <v>7004</v>
      </c>
      <c r="Z38" s="6">
        <v>4502002</v>
      </c>
      <c r="AA38" s="3" t="s">
        <v>7005</v>
      </c>
      <c r="AB38" s="6">
        <v>45020020017</v>
      </c>
      <c r="AC38" s="3" t="s">
        <v>7017</v>
      </c>
      <c r="AD38" s="5">
        <v>30515131</v>
      </c>
      <c r="AE38" s="5">
        <v>0</v>
      </c>
      <c r="AF38" s="5">
        <v>0</v>
      </c>
      <c r="AG38" s="5">
        <v>0</v>
      </c>
      <c r="AH38" s="5">
        <v>0</v>
      </c>
      <c r="AI38" s="5">
        <v>0</v>
      </c>
      <c r="AJ38" s="5">
        <v>0</v>
      </c>
      <c r="AK38" s="5">
        <v>30515131</v>
      </c>
      <c r="AL38" s="5">
        <v>0</v>
      </c>
      <c r="AM38" s="5">
        <v>0</v>
      </c>
      <c r="AN38" s="5">
        <v>0</v>
      </c>
      <c r="AO38" s="5">
        <v>0</v>
      </c>
      <c r="AP38" s="5">
        <v>0</v>
      </c>
      <c r="AQ38" s="5">
        <v>0</v>
      </c>
      <c r="AR38" s="5">
        <v>30515131</v>
      </c>
    </row>
    <row r="39" spans="1:44" x14ac:dyDescent="0.25">
      <c r="A39" s="6">
        <v>4112</v>
      </c>
      <c r="B39" s="3" t="s">
        <v>5430</v>
      </c>
      <c r="C39" s="3" t="s">
        <v>5633</v>
      </c>
      <c r="D39" s="3" t="s">
        <v>6302</v>
      </c>
      <c r="E39" s="3" t="s">
        <v>57</v>
      </c>
      <c r="F39" s="3" t="s">
        <v>7034</v>
      </c>
      <c r="G39" s="21">
        <v>22</v>
      </c>
      <c r="H39" s="8" t="s">
        <v>12698</v>
      </c>
      <c r="I39" s="3" t="s">
        <v>12339</v>
      </c>
      <c r="J39" s="3" t="s">
        <v>12543</v>
      </c>
      <c r="K39" s="7">
        <v>0</v>
      </c>
      <c r="L39" s="3" t="s">
        <v>5458</v>
      </c>
      <c r="M39" s="7">
        <v>1104</v>
      </c>
      <c r="N39" s="3" t="s">
        <v>19</v>
      </c>
      <c r="O39" s="3" t="s">
        <v>5462</v>
      </c>
      <c r="P39" s="8" t="s">
        <v>12715</v>
      </c>
      <c r="Q39" s="8" t="s">
        <v>12717</v>
      </c>
      <c r="R39" s="4">
        <v>0</v>
      </c>
      <c r="S39" s="4" t="s">
        <v>5627</v>
      </c>
      <c r="T39" s="7">
        <v>99</v>
      </c>
      <c r="U39" s="7" t="s">
        <v>6298</v>
      </c>
      <c r="V39" s="7">
        <v>45</v>
      </c>
      <c r="W39" s="3" t="s">
        <v>7003</v>
      </c>
      <c r="X39" s="6">
        <v>4502</v>
      </c>
      <c r="Y39" s="3" t="s">
        <v>7004</v>
      </c>
      <c r="Z39" s="6">
        <v>4502002</v>
      </c>
      <c r="AA39" s="3" t="s">
        <v>7005</v>
      </c>
      <c r="AB39" s="6">
        <v>45020020017</v>
      </c>
      <c r="AC39" s="3" t="s">
        <v>7017</v>
      </c>
      <c r="AD39" s="5">
        <v>118800000</v>
      </c>
      <c r="AE39" s="5">
        <v>0</v>
      </c>
      <c r="AF39" s="5">
        <v>0</v>
      </c>
      <c r="AG39" s="5">
        <v>0</v>
      </c>
      <c r="AH39" s="5">
        <v>0</v>
      </c>
      <c r="AI39" s="5">
        <v>0</v>
      </c>
      <c r="AJ39" s="5">
        <v>0</v>
      </c>
      <c r="AK39" s="5">
        <v>118800000</v>
      </c>
      <c r="AL39" s="5">
        <v>0</v>
      </c>
      <c r="AM39" s="5">
        <v>0</v>
      </c>
      <c r="AN39" s="5">
        <v>0</v>
      </c>
      <c r="AO39" s="5">
        <v>0</v>
      </c>
      <c r="AP39" s="5">
        <v>0</v>
      </c>
      <c r="AQ39" s="5">
        <v>0</v>
      </c>
      <c r="AR39" s="5">
        <v>118800000</v>
      </c>
    </row>
    <row r="40" spans="1:44" x14ac:dyDescent="0.25">
      <c r="A40" s="6">
        <v>4112</v>
      </c>
      <c r="B40" s="3" t="s">
        <v>5430</v>
      </c>
      <c r="C40" s="3" t="s">
        <v>5633</v>
      </c>
      <c r="D40" s="3" t="s">
        <v>6302</v>
      </c>
      <c r="E40" s="3" t="s">
        <v>58</v>
      </c>
      <c r="F40" s="3" t="s">
        <v>7035</v>
      </c>
      <c r="G40" s="21">
        <v>22</v>
      </c>
      <c r="H40" s="8" t="s">
        <v>12698</v>
      </c>
      <c r="I40" s="3" t="s">
        <v>12341</v>
      </c>
      <c r="J40" s="3" t="s">
        <v>12545</v>
      </c>
      <c r="K40" s="7">
        <v>0</v>
      </c>
      <c r="L40" s="3" t="s">
        <v>5458</v>
      </c>
      <c r="M40" s="7">
        <v>1104</v>
      </c>
      <c r="N40" s="3" t="s">
        <v>19</v>
      </c>
      <c r="O40" s="3" t="s">
        <v>5462</v>
      </c>
      <c r="P40" s="8" t="s">
        <v>12715</v>
      </c>
      <c r="Q40" s="8" t="s">
        <v>12717</v>
      </c>
      <c r="R40" s="4">
        <v>0</v>
      </c>
      <c r="S40" s="4" t="s">
        <v>5627</v>
      </c>
      <c r="T40" s="7">
        <v>99</v>
      </c>
      <c r="U40" s="7" t="s">
        <v>6298</v>
      </c>
      <c r="V40" s="7">
        <v>45</v>
      </c>
      <c r="W40" s="3" t="s">
        <v>7003</v>
      </c>
      <c r="X40" s="6">
        <v>4502</v>
      </c>
      <c r="Y40" s="3" t="s">
        <v>7004</v>
      </c>
      <c r="Z40" s="6">
        <v>4502002</v>
      </c>
      <c r="AA40" s="3" t="s">
        <v>7005</v>
      </c>
      <c r="AB40" s="6">
        <v>45020020017</v>
      </c>
      <c r="AC40" s="3" t="s">
        <v>7017</v>
      </c>
      <c r="AD40" s="5">
        <v>2000000</v>
      </c>
      <c r="AE40" s="5">
        <v>0</v>
      </c>
      <c r="AF40" s="5">
        <v>0</v>
      </c>
      <c r="AG40" s="5">
        <v>0</v>
      </c>
      <c r="AH40" s="5">
        <v>0</v>
      </c>
      <c r="AI40" s="5">
        <v>0</v>
      </c>
      <c r="AJ40" s="5">
        <v>0</v>
      </c>
      <c r="AK40" s="5">
        <v>2000000</v>
      </c>
      <c r="AL40" s="5">
        <v>0</v>
      </c>
      <c r="AM40" s="5">
        <v>0</v>
      </c>
      <c r="AN40" s="5">
        <v>0</v>
      </c>
      <c r="AO40" s="5">
        <v>0</v>
      </c>
      <c r="AP40" s="5">
        <v>0</v>
      </c>
      <c r="AQ40" s="5">
        <v>0</v>
      </c>
      <c r="AR40" s="5">
        <v>2000000</v>
      </c>
    </row>
    <row r="41" spans="1:44" x14ac:dyDescent="0.25">
      <c r="A41" s="6">
        <v>4112</v>
      </c>
      <c r="B41" s="3" t="s">
        <v>5430</v>
      </c>
      <c r="C41" s="3" t="s">
        <v>5633</v>
      </c>
      <c r="D41" s="3" t="s">
        <v>6302</v>
      </c>
      <c r="E41" s="3" t="s">
        <v>59</v>
      </c>
      <c r="F41" s="3" t="s">
        <v>7036</v>
      </c>
      <c r="G41" s="21">
        <v>22</v>
      </c>
      <c r="H41" s="8" t="s">
        <v>12698</v>
      </c>
      <c r="I41" s="3" t="s">
        <v>12339</v>
      </c>
      <c r="J41" s="3" t="s">
        <v>12543</v>
      </c>
      <c r="K41" s="7">
        <v>0</v>
      </c>
      <c r="L41" s="3" t="s">
        <v>5458</v>
      </c>
      <c r="M41" s="7">
        <v>1104</v>
      </c>
      <c r="N41" s="3" t="s">
        <v>19</v>
      </c>
      <c r="O41" s="3" t="s">
        <v>5462</v>
      </c>
      <c r="P41" s="8" t="s">
        <v>12715</v>
      </c>
      <c r="Q41" s="8" t="s">
        <v>12717</v>
      </c>
      <c r="R41" s="4">
        <v>0</v>
      </c>
      <c r="S41" s="4" t="s">
        <v>5627</v>
      </c>
      <c r="T41" s="7">
        <v>99</v>
      </c>
      <c r="U41" s="7" t="s">
        <v>6298</v>
      </c>
      <c r="V41" s="7">
        <v>45</v>
      </c>
      <c r="W41" s="3" t="s">
        <v>7003</v>
      </c>
      <c r="X41" s="6">
        <v>4502</v>
      </c>
      <c r="Y41" s="3" t="s">
        <v>7004</v>
      </c>
      <c r="Z41" s="6">
        <v>4502002</v>
      </c>
      <c r="AA41" s="3" t="s">
        <v>7005</v>
      </c>
      <c r="AB41" s="6">
        <v>45020020017</v>
      </c>
      <c r="AC41" s="3" t="s">
        <v>7017</v>
      </c>
      <c r="AD41" s="5">
        <v>10000000</v>
      </c>
      <c r="AE41" s="5">
        <v>0</v>
      </c>
      <c r="AF41" s="5">
        <v>0</v>
      </c>
      <c r="AG41" s="5">
        <v>0</v>
      </c>
      <c r="AH41" s="5">
        <v>0</v>
      </c>
      <c r="AI41" s="5">
        <v>0</v>
      </c>
      <c r="AJ41" s="5">
        <v>0</v>
      </c>
      <c r="AK41" s="5">
        <v>10000000</v>
      </c>
      <c r="AL41" s="5">
        <v>0</v>
      </c>
      <c r="AM41" s="5">
        <v>0</v>
      </c>
      <c r="AN41" s="5">
        <v>0</v>
      </c>
      <c r="AO41" s="5">
        <v>0</v>
      </c>
      <c r="AP41" s="5">
        <v>0</v>
      </c>
      <c r="AQ41" s="5">
        <v>0</v>
      </c>
      <c r="AR41" s="5">
        <v>10000000</v>
      </c>
    </row>
    <row r="42" spans="1:44" x14ac:dyDescent="0.25">
      <c r="A42" s="6">
        <v>4112</v>
      </c>
      <c r="B42" s="3" t="s">
        <v>5430</v>
      </c>
      <c r="C42" s="3" t="s">
        <v>5633</v>
      </c>
      <c r="D42" s="3" t="s">
        <v>6302</v>
      </c>
      <c r="E42" s="3" t="s">
        <v>60</v>
      </c>
      <c r="F42" s="3" t="s">
        <v>7037</v>
      </c>
      <c r="G42" s="21">
        <v>22</v>
      </c>
      <c r="H42" s="8" t="s">
        <v>12698</v>
      </c>
      <c r="I42" s="3" t="s">
        <v>12339</v>
      </c>
      <c r="J42" s="3" t="s">
        <v>12543</v>
      </c>
      <c r="K42" s="7">
        <v>0</v>
      </c>
      <c r="L42" s="3" t="s">
        <v>5458</v>
      </c>
      <c r="M42" s="7">
        <v>1104</v>
      </c>
      <c r="N42" s="3" t="s">
        <v>19</v>
      </c>
      <c r="O42" s="3" t="s">
        <v>5462</v>
      </c>
      <c r="P42" s="8" t="s">
        <v>12715</v>
      </c>
      <c r="Q42" s="8" t="s">
        <v>12717</v>
      </c>
      <c r="R42" s="4">
        <v>0</v>
      </c>
      <c r="S42" s="4" t="s">
        <v>5627</v>
      </c>
      <c r="T42" s="7">
        <v>99</v>
      </c>
      <c r="U42" s="7" t="s">
        <v>6298</v>
      </c>
      <c r="V42" s="7">
        <v>45</v>
      </c>
      <c r="W42" s="3" t="s">
        <v>7003</v>
      </c>
      <c r="X42" s="6">
        <v>4502</v>
      </c>
      <c r="Y42" s="3" t="s">
        <v>7004</v>
      </c>
      <c r="Z42" s="6">
        <v>4502002</v>
      </c>
      <c r="AA42" s="3" t="s">
        <v>7005</v>
      </c>
      <c r="AB42" s="6">
        <v>45020020017</v>
      </c>
      <c r="AC42" s="3" t="s">
        <v>7017</v>
      </c>
      <c r="AD42" s="5">
        <v>62400000</v>
      </c>
      <c r="AE42" s="5">
        <v>0</v>
      </c>
      <c r="AF42" s="5">
        <v>0</v>
      </c>
      <c r="AG42" s="5">
        <v>0</v>
      </c>
      <c r="AH42" s="5">
        <v>0</v>
      </c>
      <c r="AI42" s="5">
        <v>0</v>
      </c>
      <c r="AJ42" s="5">
        <v>0</v>
      </c>
      <c r="AK42" s="5">
        <v>62400000</v>
      </c>
      <c r="AL42" s="5">
        <v>0</v>
      </c>
      <c r="AM42" s="5">
        <v>0</v>
      </c>
      <c r="AN42" s="5">
        <v>0</v>
      </c>
      <c r="AO42" s="5">
        <v>0</v>
      </c>
      <c r="AP42" s="5">
        <v>0</v>
      </c>
      <c r="AQ42" s="5">
        <v>0</v>
      </c>
      <c r="AR42" s="5">
        <v>62400000</v>
      </c>
    </row>
    <row r="43" spans="1:44" x14ac:dyDescent="0.25">
      <c r="A43" s="6">
        <v>4121</v>
      </c>
      <c r="B43" s="3" t="s">
        <v>5431</v>
      </c>
      <c r="C43" s="3" t="s">
        <v>5634</v>
      </c>
      <c r="D43" s="3" t="s">
        <v>6303</v>
      </c>
      <c r="E43" s="3" t="s">
        <v>61</v>
      </c>
      <c r="F43" s="3" t="s">
        <v>7039</v>
      </c>
      <c r="G43" s="21">
        <v>8</v>
      </c>
      <c r="H43" s="8" t="s">
        <v>12699</v>
      </c>
      <c r="I43" s="3" t="s">
        <v>12339</v>
      </c>
      <c r="J43" s="3" t="s">
        <v>12543</v>
      </c>
      <c r="K43" s="7">
        <v>0</v>
      </c>
      <c r="L43" s="3" t="s">
        <v>5458</v>
      </c>
      <c r="M43" s="7">
        <v>1104</v>
      </c>
      <c r="N43" s="3" t="s">
        <v>19</v>
      </c>
      <c r="O43" s="3" t="s">
        <v>5462</v>
      </c>
      <c r="P43" s="8" t="s">
        <v>12715</v>
      </c>
      <c r="Q43" s="8" t="s">
        <v>12717</v>
      </c>
      <c r="R43" s="4">
        <v>0</v>
      </c>
      <c r="S43" s="4" t="s">
        <v>5627</v>
      </c>
      <c r="T43" s="7">
        <v>99</v>
      </c>
      <c r="U43" s="7" t="s">
        <v>6298</v>
      </c>
      <c r="V43" s="7">
        <v>45</v>
      </c>
      <c r="W43" s="3" t="s">
        <v>7003</v>
      </c>
      <c r="X43" s="6">
        <v>4502</v>
      </c>
      <c r="Y43" s="3" t="s">
        <v>7004</v>
      </c>
      <c r="Z43" s="6">
        <v>4502002</v>
      </c>
      <c r="AA43" s="3" t="s">
        <v>7005</v>
      </c>
      <c r="AB43" s="6">
        <v>45020020003</v>
      </c>
      <c r="AC43" s="3" t="s">
        <v>7038</v>
      </c>
      <c r="AD43" s="5">
        <v>97020000</v>
      </c>
      <c r="AE43" s="5">
        <v>0</v>
      </c>
      <c r="AF43" s="5">
        <v>0</v>
      </c>
      <c r="AG43" s="5">
        <v>0</v>
      </c>
      <c r="AH43" s="5">
        <v>0</v>
      </c>
      <c r="AI43" s="5">
        <v>0</v>
      </c>
      <c r="AJ43" s="5">
        <v>0</v>
      </c>
      <c r="AK43" s="5">
        <v>97020000</v>
      </c>
      <c r="AL43" s="5">
        <v>0</v>
      </c>
      <c r="AM43" s="5">
        <v>0</v>
      </c>
      <c r="AN43" s="5">
        <v>0</v>
      </c>
      <c r="AO43" s="5">
        <v>0</v>
      </c>
      <c r="AP43" s="5">
        <v>0</v>
      </c>
      <c r="AQ43" s="5">
        <v>0</v>
      </c>
      <c r="AR43" s="5">
        <v>97020000</v>
      </c>
    </row>
    <row r="44" spans="1:44" x14ac:dyDescent="0.25">
      <c r="A44" s="6">
        <v>4121</v>
      </c>
      <c r="B44" s="3" t="s">
        <v>5431</v>
      </c>
      <c r="C44" s="3" t="s">
        <v>5634</v>
      </c>
      <c r="D44" s="3" t="s">
        <v>6303</v>
      </c>
      <c r="E44" s="3" t="s">
        <v>62</v>
      </c>
      <c r="F44" s="3" t="s">
        <v>7040</v>
      </c>
      <c r="G44" s="21">
        <v>8</v>
      </c>
      <c r="H44" s="8" t="s">
        <v>12699</v>
      </c>
      <c r="I44" s="3" t="s">
        <v>12340</v>
      </c>
      <c r="J44" s="3" t="s">
        <v>12544</v>
      </c>
      <c r="K44" s="7">
        <v>0</v>
      </c>
      <c r="L44" s="3" t="s">
        <v>5458</v>
      </c>
      <c r="M44" s="7">
        <v>1104</v>
      </c>
      <c r="N44" s="3" t="s">
        <v>19</v>
      </c>
      <c r="O44" s="3" t="s">
        <v>5462</v>
      </c>
      <c r="P44" s="8" t="s">
        <v>12715</v>
      </c>
      <c r="Q44" s="8" t="s">
        <v>12717</v>
      </c>
      <c r="R44" s="4">
        <v>0</v>
      </c>
      <c r="S44" s="4" t="s">
        <v>5627</v>
      </c>
      <c r="T44" s="7">
        <v>99</v>
      </c>
      <c r="U44" s="7" t="s">
        <v>6298</v>
      </c>
      <c r="V44" s="7">
        <v>45</v>
      </c>
      <c r="W44" s="3" t="s">
        <v>7003</v>
      </c>
      <c r="X44" s="6">
        <v>4502</v>
      </c>
      <c r="Y44" s="3" t="s">
        <v>7004</v>
      </c>
      <c r="Z44" s="6">
        <v>4502002</v>
      </c>
      <c r="AA44" s="3" t="s">
        <v>7005</v>
      </c>
      <c r="AB44" s="6">
        <v>45020020003</v>
      </c>
      <c r="AC44" s="3" t="s">
        <v>7038</v>
      </c>
      <c r="AD44" s="5">
        <v>65000000</v>
      </c>
      <c r="AE44" s="5">
        <v>0</v>
      </c>
      <c r="AF44" s="5">
        <v>0</v>
      </c>
      <c r="AG44" s="5">
        <v>0</v>
      </c>
      <c r="AH44" s="5">
        <v>0</v>
      </c>
      <c r="AI44" s="5">
        <v>0</v>
      </c>
      <c r="AJ44" s="5">
        <v>0</v>
      </c>
      <c r="AK44" s="5">
        <v>65000000</v>
      </c>
      <c r="AL44" s="5">
        <v>0</v>
      </c>
      <c r="AM44" s="5">
        <v>0</v>
      </c>
      <c r="AN44" s="5">
        <v>0</v>
      </c>
      <c r="AO44" s="5">
        <v>0</v>
      </c>
      <c r="AP44" s="5">
        <v>0</v>
      </c>
      <c r="AQ44" s="5">
        <v>0</v>
      </c>
      <c r="AR44" s="5">
        <v>65000000</v>
      </c>
    </row>
    <row r="45" spans="1:44" x14ac:dyDescent="0.25">
      <c r="A45" s="6">
        <v>4121</v>
      </c>
      <c r="B45" s="3" t="s">
        <v>5431</v>
      </c>
      <c r="C45" s="3" t="s">
        <v>5634</v>
      </c>
      <c r="D45" s="3" t="s">
        <v>6303</v>
      </c>
      <c r="E45" s="3" t="s">
        <v>63</v>
      </c>
      <c r="F45" s="3" t="s">
        <v>7041</v>
      </c>
      <c r="G45" s="21">
        <v>8</v>
      </c>
      <c r="H45" s="8" t="s">
        <v>12699</v>
      </c>
      <c r="I45" s="3" t="s">
        <v>12339</v>
      </c>
      <c r="J45" s="3" t="s">
        <v>12543</v>
      </c>
      <c r="K45" s="7">
        <v>0</v>
      </c>
      <c r="L45" s="3" t="s">
        <v>5458</v>
      </c>
      <c r="M45" s="7">
        <v>1104</v>
      </c>
      <c r="N45" s="3" t="s">
        <v>19</v>
      </c>
      <c r="O45" s="3" t="s">
        <v>5462</v>
      </c>
      <c r="P45" s="8" t="s">
        <v>12715</v>
      </c>
      <c r="Q45" s="8" t="s">
        <v>12717</v>
      </c>
      <c r="R45" s="4">
        <v>0</v>
      </c>
      <c r="S45" s="4" t="s">
        <v>5627</v>
      </c>
      <c r="T45" s="7">
        <v>99</v>
      </c>
      <c r="U45" s="7" t="s">
        <v>6298</v>
      </c>
      <c r="V45" s="7">
        <v>45</v>
      </c>
      <c r="W45" s="3" t="s">
        <v>7003</v>
      </c>
      <c r="X45" s="6">
        <v>4502</v>
      </c>
      <c r="Y45" s="3" t="s">
        <v>7004</v>
      </c>
      <c r="Z45" s="6">
        <v>4502002</v>
      </c>
      <c r="AA45" s="3" t="s">
        <v>7005</v>
      </c>
      <c r="AB45" s="6">
        <v>45020020003</v>
      </c>
      <c r="AC45" s="3" t="s">
        <v>7038</v>
      </c>
      <c r="AD45" s="5">
        <v>48000000</v>
      </c>
      <c r="AE45" s="5">
        <v>0</v>
      </c>
      <c r="AF45" s="5">
        <v>0</v>
      </c>
      <c r="AG45" s="5">
        <v>0</v>
      </c>
      <c r="AH45" s="5">
        <v>0</v>
      </c>
      <c r="AI45" s="5">
        <v>0</v>
      </c>
      <c r="AJ45" s="5">
        <v>0</v>
      </c>
      <c r="AK45" s="5">
        <v>48000000</v>
      </c>
      <c r="AL45" s="5">
        <v>0</v>
      </c>
      <c r="AM45" s="5">
        <v>0</v>
      </c>
      <c r="AN45" s="5">
        <v>0</v>
      </c>
      <c r="AO45" s="5">
        <v>0</v>
      </c>
      <c r="AP45" s="5">
        <v>0</v>
      </c>
      <c r="AQ45" s="5">
        <v>0</v>
      </c>
      <c r="AR45" s="5">
        <v>48000000</v>
      </c>
    </row>
    <row r="46" spans="1:44" x14ac:dyDescent="0.25">
      <c r="A46" s="6">
        <v>4121</v>
      </c>
      <c r="B46" s="3" t="s">
        <v>5431</v>
      </c>
      <c r="C46" s="3" t="s">
        <v>5634</v>
      </c>
      <c r="D46" s="3" t="s">
        <v>6303</v>
      </c>
      <c r="E46" s="3" t="s">
        <v>64</v>
      </c>
      <c r="F46" s="3" t="s">
        <v>7042</v>
      </c>
      <c r="G46" s="21">
        <v>8</v>
      </c>
      <c r="H46" s="8" t="s">
        <v>12699</v>
      </c>
      <c r="I46" s="3" t="s">
        <v>12340</v>
      </c>
      <c r="J46" s="3" t="s">
        <v>12544</v>
      </c>
      <c r="K46" s="7">
        <v>0</v>
      </c>
      <c r="L46" s="3" t="s">
        <v>5458</v>
      </c>
      <c r="M46" s="7">
        <v>1104</v>
      </c>
      <c r="N46" s="3" t="s">
        <v>19</v>
      </c>
      <c r="O46" s="3" t="s">
        <v>5462</v>
      </c>
      <c r="P46" s="8" t="s">
        <v>12715</v>
      </c>
      <c r="Q46" s="8" t="s">
        <v>12717</v>
      </c>
      <c r="R46" s="4">
        <v>0</v>
      </c>
      <c r="S46" s="4" t="s">
        <v>5627</v>
      </c>
      <c r="T46" s="7">
        <v>99</v>
      </c>
      <c r="U46" s="7" t="s">
        <v>6298</v>
      </c>
      <c r="V46" s="7">
        <v>45</v>
      </c>
      <c r="W46" s="3" t="s">
        <v>7003</v>
      </c>
      <c r="X46" s="6">
        <v>4502</v>
      </c>
      <c r="Y46" s="3" t="s">
        <v>7004</v>
      </c>
      <c r="Z46" s="6">
        <v>4502002</v>
      </c>
      <c r="AA46" s="3" t="s">
        <v>7005</v>
      </c>
      <c r="AB46" s="6">
        <v>45020020003</v>
      </c>
      <c r="AC46" s="3" t="s">
        <v>7038</v>
      </c>
      <c r="AD46" s="5">
        <v>5000000</v>
      </c>
      <c r="AE46" s="5">
        <v>0</v>
      </c>
      <c r="AF46" s="5">
        <v>0</v>
      </c>
      <c r="AG46" s="5">
        <v>0</v>
      </c>
      <c r="AH46" s="5">
        <v>0</v>
      </c>
      <c r="AI46" s="5">
        <v>0</v>
      </c>
      <c r="AJ46" s="5">
        <v>0</v>
      </c>
      <c r="AK46" s="5">
        <v>5000000</v>
      </c>
      <c r="AL46" s="5">
        <v>0</v>
      </c>
      <c r="AM46" s="5">
        <v>0</v>
      </c>
      <c r="AN46" s="5">
        <v>0</v>
      </c>
      <c r="AO46" s="5">
        <v>0</v>
      </c>
      <c r="AP46" s="5">
        <v>0</v>
      </c>
      <c r="AQ46" s="5">
        <v>0</v>
      </c>
      <c r="AR46" s="5">
        <v>5000000</v>
      </c>
    </row>
    <row r="47" spans="1:44" x14ac:dyDescent="0.25">
      <c r="A47" s="6">
        <v>4121</v>
      </c>
      <c r="B47" s="3" t="s">
        <v>5431</v>
      </c>
      <c r="C47" s="3" t="s">
        <v>5634</v>
      </c>
      <c r="D47" s="3" t="s">
        <v>6303</v>
      </c>
      <c r="E47" s="3" t="s">
        <v>65</v>
      </c>
      <c r="F47" s="3" t="s">
        <v>7043</v>
      </c>
      <c r="G47" s="21">
        <v>8</v>
      </c>
      <c r="H47" s="8" t="s">
        <v>12699</v>
      </c>
      <c r="I47" s="3" t="s">
        <v>12339</v>
      </c>
      <c r="J47" s="3" t="s">
        <v>12543</v>
      </c>
      <c r="K47" s="7">
        <v>0</v>
      </c>
      <c r="L47" s="3" t="s">
        <v>5458</v>
      </c>
      <c r="M47" s="7">
        <v>1104</v>
      </c>
      <c r="N47" s="3" t="s">
        <v>19</v>
      </c>
      <c r="O47" s="3" t="s">
        <v>5462</v>
      </c>
      <c r="P47" s="8" t="s">
        <v>12715</v>
      </c>
      <c r="Q47" s="8" t="s">
        <v>12717</v>
      </c>
      <c r="R47" s="4">
        <v>0</v>
      </c>
      <c r="S47" s="4" t="s">
        <v>5627</v>
      </c>
      <c r="T47" s="7">
        <v>99</v>
      </c>
      <c r="U47" s="7" t="s">
        <v>6298</v>
      </c>
      <c r="V47" s="7">
        <v>45</v>
      </c>
      <c r="W47" s="3" t="s">
        <v>7003</v>
      </c>
      <c r="X47" s="6">
        <v>4502</v>
      </c>
      <c r="Y47" s="3" t="s">
        <v>7004</v>
      </c>
      <c r="Z47" s="6">
        <v>4502002</v>
      </c>
      <c r="AA47" s="3" t="s">
        <v>7005</v>
      </c>
      <c r="AB47" s="6">
        <v>45020020003</v>
      </c>
      <c r="AC47" s="3" t="s">
        <v>7038</v>
      </c>
      <c r="AD47" s="5">
        <v>25000000</v>
      </c>
      <c r="AE47" s="5">
        <v>0</v>
      </c>
      <c r="AF47" s="5">
        <v>0</v>
      </c>
      <c r="AG47" s="5">
        <v>0</v>
      </c>
      <c r="AH47" s="5">
        <v>0</v>
      </c>
      <c r="AI47" s="5">
        <v>0</v>
      </c>
      <c r="AJ47" s="5">
        <v>0</v>
      </c>
      <c r="AK47" s="5">
        <v>25000000</v>
      </c>
      <c r="AL47" s="5">
        <v>0</v>
      </c>
      <c r="AM47" s="5">
        <v>0</v>
      </c>
      <c r="AN47" s="5">
        <v>0</v>
      </c>
      <c r="AO47" s="5">
        <v>0</v>
      </c>
      <c r="AP47" s="5">
        <v>0</v>
      </c>
      <c r="AQ47" s="5">
        <v>0</v>
      </c>
      <c r="AR47" s="5">
        <v>25000000</v>
      </c>
    </row>
    <row r="48" spans="1:44" x14ac:dyDescent="0.25">
      <c r="A48" s="6">
        <v>4121</v>
      </c>
      <c r="B48" s="3" t="s">
        <v>5431</v>
      </c>
      <c r="C48" s="3" t="s">
        <v>5635</v>
      </c>
      <c r="D48" s="3" t="s">
        <v>6304</v>
      </c>
      <c r="E48" s="3" t="s">
        <v>66</v>
      </c>
      <c r="F48" s="3" t="s">
        <v>7045</v>
      </c>
      <c r="G48" s="21">
        <v>8</v>
      </c>
      <c r="H48" s="8" t="s">
        <v>12699</v>
      </c>
      <c r="I48" s="3" t="s">
        <v>12339</v>
      </c>
      <c r="J48" s="3" t="s">
        <v>12543</v>
      </c>
      <c r="K48" s="7">
        <v>0</v>
      </c>
      <c r="L48" s="3" t="s">
        <v>5458</v>
      </c>
      <c r="M48" s="7">
        <v>1104</v>
      </c>
      <c r="N48" s="3" t="s">
        <v>19</v>
      </c>
      <c r="O48" s="3" t="s">
        <v>5462</v>
      </c>
      <c r="P48" s="8" t="s">
        <v>12715</v>
      </c>
      <c r="Q48" s="8" t="s">
        <v>12717</v>
      </c>
      <c r="R48" s="4">
        <v>0</v>
      </c>
      <c r="S48" s="4" t="s">
        <v>5627</v>
      </c>
      <c r="T48" s="7">
        <v>99</v>
      </c>
      <c r="U48" s="7" t="s">
        <v>6298</v>
      </c>
      <c r="V48" s="7">
        <v>45</v>
      </c>
      <c r="W48" s="3" t="s">
        <v>7003</v>
      </c>
      <c r="X48" s="6">
        <v>4502</v>
      </c>
      <c r="Y48" s="3" t="s">
        <v>7004</v>
      </c>
      <c r="Z48" s="6">
        <v>4502002</v>
      </c>
      <c r="AA48" s="3" t="s">
        <v>7005</v>
      </c>
      <c r="AB48" s="6">
        <v>45020020004</v>
      </c>
      <c r="AC48" s="3" t="s">
        <v>7044</v>
      </c>
      <c r="AD48" s="5">
        <v>1759600000</v>
      </c>
      <c r="AE48" s="5">
        <v>0</v>
      </c>
      <c r="AF48" s="5">
        <v>0</v>
      </c>
      <c r="AG48" s="5">
        <v>0</v>
      </c>
      <c r="AH48" s="5">
        <v>0</v>
      </c>
      <c r="AI48" s="5">
        <v>0</v>
      </c>
      <c r="AJ48" s="5">
        <v>0</v>
      </c>
      <c r="AK48" s="5">
        <v>1759600000</v>
      </c>
      <c r="AL48" s="5">
        <v>0</v>
      </c>
      <c r="AM48" s="5">
        <v>0</v>
      </c>
      <c r="AN48" s="5">
        <v>0</v>
      </c>
      <c r="AO48" s="5">
        <v>0</v>
      </c>
      <c r="AP48" s="5">
        <v>0</v>
      </c>
      <c r="AQ48" s="5">
        <v>0</v>
      </c>
      <c r="AR48" s="5">
        <v>1759600000</v>
      </c>
    </row>
    <row r="49" spans="1:44" x14ac:dyDescent="0.25">
      <c r="A49" s="6">
        <v>4121</v>
      </c>
      <c r="B49" s="3" t="s">
        <v>5431</v>
      </c>
      <c r="C49" s="3" t="s">
        <v>5635</v>
      </c>
      <c r="D49" s="3" t="s">
        <v>6304</v>
      </c>
      <c r="E49" s="3" t="s">
        <v>67</v>
      </c>
      <c r="F49" s="3" t="s">
        <v>7046</v>
      </c>
      <c r="G49" s="21">
        <v>8</v>
      </c>
      <c r="H49" s="8" t="s">
        <v>12699</v>
      </c>
      <c r="I49" s="3" t="s">
        <v>12339</v>
      </c>
      <c r="J49" s="3" t="s">
        <v>12543</v>
      </c>
      <c r="K49" s="7">
        <v>0</v>
      </c>
      <c r="L49" s="3" t="s">
        <v>5458</v>
      </c>
      <c r="M49" s="7">
        <v>1104</v>
      </c>
      <c r="N49" s="3" t="s">
        <v>19</v>
      </c>
      <c r="O49" s="3" t="s">
        <v>5462</v>
      </c>
      <c r="P49" s="8" t="s">
        <v>12715</v>
      </c>
      <c r="Q49" s="8" t="s">
        <v>12717</v>
      </c>
      <c r="R49" s="4">
        <v>0</v>
      </c>
      <c r="S49" s="4" t="s">
        <v>5627</v>
      </c>
      <c r="T49" s="7">
        <v>99</v>
      </c>
      <c r="U49" s="7" t="s">
        <v>6298</v>
      </c>
      <c r="V49" s="7">
        <v>45</v>
      </c>
      <c r="W49" s="3" t="s">
        <v>7003</v>
      </c>
      <c r="X49" s="6">
        <v>4502</v>
      </c>
      <c r="Y49" s="3" t="s">
        <v>7004</v>
      </c>
      <c r="Z49" s="6">
        <v>4502002</v>
      </c>
      <c r="AA49" s="3" t="s">
        <v>7005</v>
      </c>
      <c r="AB49" s="6">
        <v>45020020004</v>
      </c>
      <c r="AC49" s="3" t="s">
        <v>7044</v>
      </c>
      <c r="AD49" s="5">
        <v>380520000</v>
      </c>
      <c r="AE49" s="5">
        <v>0</v>
      </c>
      <c r="AF49" s="5">
        <v>0</v>
      </c>
      <c r="AG49" s="5">
        <v>0</v>
      </c>
      <c r="AH49" s="5">
        <v>0</v>
      </c>
      <c r="AI49" s="5">
        <v>0</v>
      </c>
      <c r="AJ49" s="5">
        <v>0</v>
      </c>
      <c r="AK49" s="5">
        <v>380520000</v>
      </c>
      <c r="AL49" s="5">
        <v>0</v>
      </c>
      <c r="AM49" s="5">
        <v>0</v>
      </c>
      <c r="AN49" s="5">
        <v>0</v>
      </c>
      <c r="AO49" s="5">
        <v>0</v>
      </c>
      <c r="AP49" s="5">
        <v>0</v>
      </c>
      <c r="AQ49" s="5">
        <v>0</v>
      </c>
      <c r="AR49" s="5">
        <v>380520000</v>
      </c>
    </row>
    <row r="50" spans="1:44" x14ac:dyDescent="0.25">
      <c r="A50" s="6">
        <v>4121</v>
      </c>
      <c r="B50" s="3" t="s">
        <v>5431</v>
      </c>
      <c r="C50" s="3" t="s">
        <v>5635</v>
      </c>
      <c r="D50" s="3" t="s">
        <v>6304</v>
      </c>
      <c r="E50" s="3" t="s">
        <v>68</v>
      </c>
      <c r="F50" s="3" t="s">
        <v>7047</v>
      </c>
      <c r="G50" s="21">
        <v>8</v>
      </c>
      <c r="H50" s="8" t="s">
        <v>12699</v>
      </c>
      <c r="I50" s="3" t="s">
        <v>12341</v>
      </c>
      <c r="J50" s="3" t="s">
        <v>12545</v>
      </c>
      <c r="K50" s="7">
        <v>0</v>
      </c>
      <c r="L50" s="3" t="s">
        <v>5458</v>
      </c>
      <c r="M50" s="7">
        <v>1104</v>
      </c>
      <c r="N50" s="3" t="s">
        <v>19</v>
      </c>
      <c r="O50" s="3" t="s">
        <v>5462</v>
      </c>
      <c r="P50" s="8" t="s">
        <v>12715</v>
      </c>
      <c r="Q50" s="8" t="s">
        <v>12717</v>
      </c>
      <c r="R50" s="4">
        <v>0</v>
      </c>
      <c r="S50" s="4" t="s">
        <v>5627</v>
      </c>
      <c r="T50" s="7">
        <v>99</v>
      </c>
      <c r="U50" s="7" t="s">
        <v>6298</v>
      </c>
      <c r="V50" s="7">
        <v>45</v>
      </c>
      <c r="W50" s="3" t="s">
        <v>7003</v>
      </c>
      <c r="X50" s="6">
        <v>4502</v>
      </c>
      <c r="Y50" s="3" t="s">
        <v>7004</v>
      </c>
      <c r="Z50" s="6">
        <v>4502002</v>
      </c>
      <c r="AA50" s="3" t="s">
        <v>7005</v>
      </c>
      <c r="AB50" s="6">
        <v>45020020004</v>
      </c>
      <c r="AC50" s="3" t="s">
        <v>7044</v>
      </c>
      <c r="AD50" s="5">
        <v>31000000</v>
      </c>
      <c r="AE50" s="5">
        <v>0</v>
      </c>
      <c r="AF50" s="5">
        <v>0</v>
      </c>
      <c r="AG50" s="5">
        <v>0</v>
      </c>
      <c r="AH50" s="5">
        <v>0</v>
      </c>
      <c r="AI50" s="5">
        <v>0</v>
      </c>
      <c r="AJ50" s="5">
        <v>0</v>
      </c>
      <c r="AK50" s="5">
        <v>31000000</v>
      </c>
      <c r="AL50" s="5">
        <v>0</v>
      </c>
      <c r="AM50" s="5">
        <v>0</v>
      </c>
      <c r="AN50" s="5">
        <v>0</v>
      </c>
      <c r="AO50" s="5">
        <v>0</v>
      </c>
      <c r="AP50" s="5">
        <v>0</v>
      </c>
      <c r="AQ50" s="5">
        <v>0</v>
      </c>
      <c r="AR50" s="5">
        <v>31000000</v>
      </c>
    </row>
    <row r="51" spans="1:44" x14ac:dyDescent="0.25">
      <c r="A51" s="6">
        <v>4121</v>
      </c>
      <c r="B51" s="3" t="s">
        <v>5431</v>
      </c>
      <c r="C51" s="3" t="s">
        <v>5635</v>
      </c>
      <c r="D51" s="3" t="s">
        <v>6304</v>
      </c>
      <c r="E51" s="3" t="s">
        <v>69</v>
      </c>
      <c r="F51" s="3" t="s">
        <v>7048</v>
      </c>
      <c r="G51" s="21">
        <v>8</v>
      </c>
      <c r="H51" s="8" t="s">
        <v>12699</v>
      </c>
      <c r="I51" s="3" t="s">
        <v>12339</v>
      </c>
      <c r="J51" s="3" t="s">
        <v>12543</v>
      </c>
      <c r="K51" s="7">
        <v>0</v>
      </c>
      <c r="L51" s="3" t="s">
        <v>5458</v>
      </c>
      <c r="M51" s="7">
        <v>1104</v>
      </c>
      <c r="N51" s="3" t="s">
        <v>19</v>
      </c>
      <c r="O51" s="3" t="s">
        <v>5462</v>
      </c>
      <c r="P51" s="8" t="s">
        <v>12715</v>
      </c>
      <c r="Q51" s="8" t="s">
        <v>12717</v>
      </c>
      <c r="R51" s="4">
        <v>0</v>
      </c>
      <c r="S51" s="4" t="s">
        <v>5627</v>
      </c>
      <c r="T51" s="7">
        <v>99</v>
      </c>
      <c r="U51" s="7" t="s">
        <v>6298</v>
      </c>
      <c r="V51" s="7">
        <v>45</v>
      </c>
      <c r="W51" s="3" t="s">
        <v>7003</v>
      </c>
      <c r="X51" s="6">
        <v>4502</v>
      </c>
      <c r="Y51" s="3" t="s">
        <v>7004</v>
      </c>
      <c r="Z51" s="6">
        <v>4502002</v>
      </c>
      <c r="AA51" s="3" t="s">
        <v>7005</v>
      </c>
      <c r="AB51" s="6">
        <v>45020020004</v>
      </c>
      <c r="AC51" s="3" t="s">
        <v>7044</v>
      </c>
      <c r="AD51" s="5">
        <v>135660000</v>
      </c>
      <c r="AE51" s="5">
        <v>0</v>
      </c>
      <c r="AF51" s="5">
        <v>0</v>
      </c>
      <c r="AG51" s="5">
        <v>0</v>
      </c>
      <c r="AH51" s="5">
        <v>0</v>
      </c>
      <c r="AI51" s="5">
        <v>0</v>
      </c>
      <c r="AJ51" s="5">
        <v>0</v>
      </c>
      <c r="AK51" s="5">
        <v>135660000</v>
      </c>
      <c r="AL51" s="5">
        <v>0</v>
      </c>
      <c r="AM51" s="5">
        <v>0</v>
      </c>
      <c r="AN51" s="5">
        <v>0</v>
      </c>
      <c r="AO51" s="5">
        <v>0</v>
      </c>
      <c r="AP51" s="5">
        <v>0</v>
      </c>
      <c r="AQ51" s="5">
        <v>0</v>
      </c>
      <c r="AR51" s="5">
        <v>135660000</v>
      </c>
    </row>
    <row r="52" spans="1:44" x14ac:dyDescent="0.25">
      <c r="A52" s="6">
        <v>4121</v>
      </c>
      <c r="B52" s="3" t="s">
        <v>5431</v>
      </c>
      <c r="C52" s="3" t="s">
        <v>5635</v>
      </c>
      <c r="D52" s="3" t="s">
        <v>6304</v>
      </c>
      <c r="E52" s="3" t="s">
        <v>70</v>
      </c>
      <c r="F52" s="3" t="s">
        <v>7049</v>
      </c>
      <c r="G52" s="21">
        <v>8</v>
      </c>
      <c r="H52" s="8" t="s">
        <v>12699</v>
      </c>
      <c r="I52" s="3" t="s">
        <v>12339</v>
      </c>
      <c r="J52" s="3" t="s">
        <v>12543</v>
      </c>
      <c r="K52" s="7">
        <v>0</v>
      </c>
      <c r="L52" s="3" t="s">
        <v>5458</v>
      </c>
      <c r="M52" s="7">
        <v>1104</v>
      </c>
      <c r="N52" s="3" t="s">
        <v>19</v>
      </c>
      <c r="O52" s="3" t="s">
        <v>5462</v>
      </c>
      <c r="P52" s="8" t="s">
        <v>12715</v>
      </c>
      <c r="Q52" s="8" t="s">
        <v>12717</v>
      </c>
      <c r="R52" s="4">
        <v>0</v>
      </c>
      <c r="S52" s="4" t="s">
        <v>5627</v>
      </c>
      <c r="T52" s="7">
        <v>99</v>
      </c>
      <c r="U52" s="7" t="s">
        <v>6298</v>
      </c>
      <c r="V52" s="7">
        <v>45</v>
      </c>
      <c r="W52" s="3" t="s">
        <v>7003</v>
      </c>
      <c r="X52" s="6">
        <v>4502</v>
      </c>
      <c r="Y52" s="3" t="s">
        <v>7004</v>
      </c>
      <c r="Z52" s="6">
        <v>4502002</v>
      </c>
      <c r="AA52" s="3" t="s">
        <v>7005</v>
      </c>
      <c r="AB52" s="6">
        <v>45020020004</v>
      </c>
      <c r="AC52" s="3" t="s">
        <v>7044</v>
      </c>
      <c r="AD52" s="5">
        <v>103320000</v>
      </c>
      <c r="AE52" s="5">
        <v>0</v>
      </c>
      <c r="AF52" s="5">
        <v>0</v>
      </c>
      <c r="AG52" s="5">
        <v>0</v>
      </c>
      <c r="AH52" s="5">
        <v>0</v>
      </c>
      <c r="AI52" s="5">
        <v>0</v>
      </c>
      <c r="AJ52" s="5">
        <v>0</v>
      </c>
      <c r="AK52" s="5">
        <v>103320000</v>
      </c>
      <c r="AL52" s="5">
        <v>0</v>
      </c>
      <c r="AM52" s="5">
        <v>0</v>
      </c>
      <c r="AN52" s="5">
        <v>0</v>
      </c>
      <c r="AO52" s="5">
        <v>0</v>
      </c>
      <c r="AP52" s="5">
        <v>0</v>
      </c>
      <c r="AQ52" s="5">
        <v>0</v>
      </c>
      <c r="AR52" s="5">
        <v>103320000</v>
      </c>
    </row>
    <row r="53" spans="1:44" x14ac:dyDescent="0.25">
      <c r="A53" s="6">
        <v>4121</v>
      </c>
      <c r="B53" s="3" t="s">
        <v>5431</v>
      </c>
      <c r="C53" s="3" t="s">
        <v>5635</v>
      </c>
      <c r="D53" s="3" t="s">
        <v>6304</v>
      </c>
      <c r="E53" s="3" t="s">
        <v>71</v>
      </c>
      <c r="F53" s="3" t="s">
        <v>7050</v>
      </c>
      <c r="G53" s="21">
        <v>8</v>
      </c>
      <c r="H53" s="8" t="s">
        <v>12699</v>
      </c>
      <c r="I53" s="3" t="s">
        <v>12339</v>
      </c>
      <c r="J53" s="3" t="s">
        <v>12543</v>
      </c>
      <c r="K53" s="7">
        <v>0</v>
      </c>
      <c r="L53" s="3" t="s">
        <v>5458</v>
      </c>
      <c r="M53" s="7">
        <v>1104</v>
      </c>
      <c r="N53" s="3" t="s">
        <v>19</v>
      </c>
      <c r="O53" s="3" t="s">
        <v>5462</v>
      </c>
      <c r="P53" s="8" t="s">
        <v>12715</v>
      </c>
      <c r="Q53" s="8" t="s">
        <v>12717</v>
      </c>
      <c r="R53" s="4">
        <v>0</v>
      </c>
      <c r="S53" s="4" t="s">
        <v>5627</v>
      </c>
      <c r="T53" s="7">
        <v>99</v>
      </c>
      <c r="U53" s="7" t="s">
        <v>6298</v>
      </c>
      <c r="V53" s="7">
        <v>45</v>
      </c>
      <c r="W53" s="3" t="s">
        <v>7003</v>
      </c>
      <c r="X53" s="6">
        <v>4502</v>
      </c>
      <c r="Y53" s="3" t="s">
        <v>7004</v>
      </c>
      <c r="Z53" s="6">
        <v>4502002</v>
      </c>
      <c r="AA53" s="3" t="s">
        <v>7005</v>
      </c>
      <c r="AB53" s="6">
        <v>45020020004</v>
      </c>
      <c r="AC53" s="3" t="s">
        <v>7044</v>
      </c>
      <c r="AD53" s="5">
        <v>60000000</v>
      </c>
      <c r="AE53" s="5">
        <v>0</v>
      </c>
      <c r="AF53" s="5">
        <v>0</v>
      </c>
      <c r="AG53" s="5">
        <v>0</v>
      </c>
      <c r="AH53" s="5">
        <v>0</v>
      </c>
      <c r="AI53" s="5">
        <v>0</v>
      </c>
      <c r="AJ53" s="5">
        <v>0</v>
      </c>
      <c r="AK53" s="5">
        <v>60000000</v>
      </c>
      <c r="AL53" s="5">
        <v>0</v>
      </c>
      <c r="AM53" s="5">
        <v>0</v>
      </c>
      <c r="AN53" s="5">
        <v>0</v>
      </c>
      <c r="AO53" s="5">
        <v>0</v>
      </c>
      <c r="AP53" s="5">
        <v>0</v>
      </c>
      <c r="AQ53" s="5">
        <v>0</v>
      </c>
      <c r="AR53" s="5">
        <v>60000000</v>
      </c>
    </row>
    <row r="54" spans="1:44" x14ac:dyDescent="0.25">
      <c r="A54" s="6">
        <v>4121</v>
      </c>
      <c r="B54" s="3" t="s">
        <v>5431</v>
      </c>
      <c r="C54" s="3" t="s">
        <v>5635</v>
      </c>
      <c r="D54" s="3" t="s">
        <v>6304</v>
      </c>
      <c r="E54" s="3" t="s">
        <v>72</v>
      </c>
      <c r="F54" s="3" t="s">
        <v>7051</v>
      </c>
      <c r="G54" s="21">
        <v>8</v>
      </c>
      <c r="H54" s="8" t="s">
        <v>12699</v>
      </c>
      <c r="I54" s="3" t="s">
        <v>12342</v>
      </c>
      <c r="J54" s="3" t="s">
        <v>12546</v>
      </c>
      <c r="K54" s="7">
        <v>0</v>
      </c>
      <c r="L54" s="3" t="s">
        <v>5458</v>
      </c>
      <c r="M54" s="7">
        <v>1104</v>
      </c>
      <c r="N54" s="3" t="s">
        <v>19</v>
      </c>
      <c r="O54" s="3" t="s">
        <v>5462</v>
      </c>
      <c r="P54" s="8" t="s">
        <v>12715</v>
      </c>
      <c r="Q54" s="8" t="s">
        <v>12717</v>
      </c>
      <c r="R54" s="4">
        <v>0</v>
      </c>
      <c r="S54" s="4" t="s">
        <v>5627</v>
      </c>
      <c r="T54" s="7">
        <v>99</v>
      </c>
      <c r="U54" s="7" t="s">
        <v>6298</v>
      </c>
      <c r="V54" s="7">
        <v>45</v>
      </c>
      <c r="W54" s="3" t="s">
        <v>7003</v>
      </c>
      <c r="X54" s="6">
        <v>4502</v>
      </c>
      <c r="Y54" s="3" t="s">
        <v>7004</v>
      </c>
      <c r="Z54" s="6">
        <v>4502002</v>
      </c>
      <c r="AA54" s="3" t="s">
        <v>7005</v>
      </c>
      <c r="AB54" s="6">
        <v>45020020004</v>
      </c>
      <c r="AC54" s="3" t="s">
        <v>7044</v>
      </c>
      <c r="AD54" s="5">
        <v>11500000</v>
      </c>
      <c r="AE54" s="5">
        <v>0</v>
      </c>
      <c r="AF54" s="5">
        <v>0</v>
      </c>
      <c r="AG54" s="5">
        <v>0</v>
      </c>
      <c r="AH54" s="5">
        <v>0</v>
      </c>
      <c r="AI54" s="5">
        <v>0</v>
      </c>
      <c r="AJ54" s="5">
        <v>0</v>
      </c>
      <c r="AK54" s="5">
        <v>11500000</v>
      </c>
      <c r="AL54" s="5">
        <v>0</v>
      </c>
      <c r="AM54" s="5">
        <v>0</v>
      </c>
      <c r="AN54" s="5">
        <v>0</v>
      </c>
      <c r="AO54" s="5">
        <v>0</v>
      </c>
      <c r="AP54" s="5">
        <v>0</v>
      </c>
      <c r="AQ54" s="5">
        <v>0</v>
      </c>
      <c r="AR54" s="5">
        <v>11500000</v>
      </c>
    </row>
    <row r="55" spans="1:44" x14ac:dyDescent="0.25">
      <c r="A55" s="6">
        <v>4121</v>
      </c>
      <c r="B55" s="3" t="s">
        <v>5431</v>
      </c>
      <c r="C55" s="3" t="s">
        <v>5635</v>
      </c>
      <c r="D55" s="3" t="s">
        <v>6304</v>
      </c>
      <c r="E55" s="3" t="s">
        <v>73</v>
      </c>
      <c r="F55" s="3" t="s">
        <v>7052</v>
      </c>
      <c r="G55" s="21">
        <v>8</v>
      </c>
      <c r="H55" s="8" t="s">
        <v>12699</v>
      </c>
      <c r="I55" s="3" t="s">
        <v>12342</v>
      </c>
      <c r="J55" s="3" t="s">
        <v>12546</v>
      </c>
      <c r="K55" s="7">
        <v>0</v>
      </c>
      <c r="L55" s="3" t="s">
        <v>5458</v>
      </c>
      <c r="M55" s="7">
        <v>1104</v>
      </c>
      <c r="N55" s="3" t="s">
        <v>19</v>
      </c>
      <c r="O55" s="3" t="s">
        <v>5462</v>
      </c>
      <c r="P55" s="8" t="s">
        <v>12715</v>
      </c>
      <c r="Q55" s="8" t="s">
        <v>12717</v>
      </c>
      <c r="R55" s="4">
        <v>0</v>
      </c>
      <c r="S55" s="4" t="s">
        <v>5627</v>
      </c>
      <c r="T55" s="7">
        <v>99</v>
      </c>
      <c r="U55" s="7" t="s">
        <v>6298</v>
      </c>
      <c r="V55" s="7">
        <v>45</v>
      </c>
      <c r="W55" s="3" t="s">
        <v>7003</v>
      </c>
      <c r="X55" s="6">
        <v>4502</v>
      </c>
      <c r="Y55" s="3" t="s">
        <v>7004</v>
      </c>
      <c r="Z55" s="6">
        <v>4502002</v>
      </c>
      <c r="AA55" s="3" t="s">
        <v>7005</v>
      </c>
      <c r="AB55" s="6">
        <v>45020020004</v>
      </c>
      <c r="AC55" s="3" t="s">
        <v>7044</v>
      </c>
      <c r="AD55" s="5">
        <v>40000000</v>
      </c>
      <c r="AE55" s="5">
        <v>0</v>
      </c>
      <c r="AF55" s="5">
        <v>0</v>
      </c>
      <c r="AG55" s="5">
        <v>0</v>
      </c>
      <c r="AH55" s="5">
        <v>0</v>
      </c>
      <c r="AI55" s="5">
        <v>0</v>
      </c>
      <c r="AJ55" s="5">
        <v>0</v>
      </c>
      <c r="AK55" s="5">
        <v>40000000</v>
      </c>
      <c r="AL55" s="5">
        <v>0</v>
      </c>
      <c r="AM55" s="5">
        <v>0</v>
      </c>
      <c r="AN55" s="5">
        <v>0</v>
      </c>
      <c r="AO55" s="5">
        <v>0</v>
      </c>
      <c r="AP55" s="5">
        <v>0</v>
      </c>
      <c r="AQ55" s="5">
        <v>0</v>
      </c>
      <c r="AR55" s="5">
        <v>40000000</v>
      </c>
    </row>
    <row r="56" spans="1:44" x14ac:dyDescent="0.25">
      <c r="A56" s="6">
        <v>4121</v>
      </c>
      <c r="B56" s="3" t="s">
        <v>5431</v>
      </c>
      <c r="C56" s="3" t="s">
        <v>5635</v>
      </c>
      <c r="D56" s="3" t="s">
        <v>6304</v>
      </c>
      <c r="E56" s="3" t="s">
        <v>74</v>
      </c>
      <c r="F56" s="3" t="s">
        <v>7053</v>
      </c>
      <c r="G56" s="21">
        <v>8</v>
      </c>
      <c r="H56" s="8" t="s">
        <v>12699</v>
      </c>
      <c r="I56" s="3" t="s">
        <v>12342</v>
      </c>
      <c r="J56" s="3" t="s">
        <v>12546</v>
      </c>
      <c r="K56" s="7">
        <v>0</v>
      </c>
      <c r="L56" s="3" t="s">
        <v>5458</v>
      </c>
      <c r="M56" s="7">
        <v>1104</v>
      </c>
      <c r="N56" s="3" t="s">
        <v>19</v>
      </c>
      <c r="O56" s="3" t="s">
        <v>5462</v>
      </c>
      <c r="P56" s="8" t="s">
        <v>12715</v>
      </c>
      <c r="Q56" s="8" t="s">
        <v>12717</v>
      </c>
      <c r="R56" s="4">
        <v>0</v>
      </c>
      <c r="S56" s="4" t="s">
        <v>5627</v>
      </c>
      <c r="T56" s="7">
        <v>99</v>
      </c>
      <c r="U56" s="7" t="s">
        <v>6298</v>
      </c>
      <c r="V56" s="7">
        <v>45</v>
      </c>
      <c r="W56" s="3" t="s">
        <v>7003</v>
      </c>
      <c r="X56" s="6">
        <v>4502</v>
      </c>
      <c r="Y56" s="3" t="s">
        <v>7004</v>
      </c>
      <c r="Z56" s="6">
        <v>4502002</v>
      </c>
      <c r="AA56" s="3" t="s">
        <v>7005</v>
      </c>
      <c r="AB56" s="6">
        <v>45020020004</v>
      </c>
      <c r="AC56" s="3" t="s">
        <v>7044</v>
      </c>
      <c r="AD56" s="5">
        <v>40000000</v>
      </c>
      <c r="AE56" s="5">
        <v>0</v>
      </c>
      <c r="AF56" s="5">
        <v>0</v>
      </c>
      <c r="AG56" s="5">
        <v>0</v>
      </c>
      <c r="AH56" s="5">
        <v>0</v>
      </c>
      <c r="AI56" s="5">
        <v>0</v>
      </c>
      <c r="AJ56" s="5">
        <v>0</v>
      </c>
      <c r="AK56" s="5">
        <v>40000000</v>
      </c>
      <c r="AL56" s="5">
        <v>0</v>
      </c>
      <c r="AM56" s="5">
        <v>0</v>
      </c>
      <c r="AN56" s="5">
        <v>0</v>
      </c>
      <c r="AO56" s="5">
        <v>0</v>
      </c>
      <c r="AP56" s="5">
        <v>0</v>
      </c>
      <c r="AQ56" s="5">
        <v>0</v>
      </c>
      <c r="AR56" s="5">
        <v>40000000</v>
      </c>
    </row>
    <row r="57" spans="1:44" x14ac:dyDescent="0.25">
      <c r="A57" s="6">
        <v>4121</v>
      </c>
      <c r="B57" s="3" t="s">
        <v>5431</v>
      </c>
      <c r="C57" s="3" t="s">
        <v>5635</v>
      </c>
      <c r="D57" s="3" t="s">
        <v>6304</v>
      </c>
      <c r="E57" s="3" t="s">
        <v>75</v>
      </c>
      <c r="F57" s="3" t="s">
        <v>7054</v>
      </c>
      <c r="G57" s="21">
        <v>8</v>
      </c>
      <c r="H57" s="8" t="s">
        <v>12699</v>
      </c>
      <c r="I57" s="3" t="s">
        <v>12339</v>
      </c>
      <c r="J57" s="3" t="s">
        <v>12543</v>
      </c>
      <c r="K57" s="7">
        <v>0</v>
      </c>
      <c r="L57" s="3" t="s">
        <v>5458</v>
      </c>
      <c r="M57" s="7">
        <v>1104</v>
      </c>
      <c r="N57" s="3" t="s">
        <v>19</v>
      </c>
      <c r="O57" s="3" t="s">
        <v>5462</v>
      </c>
      <c r="P57" s="8" t="s">
        <v>12715</v>
      </c>
      <c r="Q57" s="8" t="s">
        <v>12717</v>
      </c>
      <c r="R57" s="4">
        <v>0</v>
      </c>
      <c r="S57" s="4" t="s">
        <v>5627</v>
      </c>
      <c r="T57" s="7">
        <v>99</v>
      </c>
      <c r="U57" s="7" t="s">
        <v>6298</v>
      </c>
      <c r="V57" s="7">
        <v>45</v>
      </c>
      <c r="W57" s="3" t="s">
        <v>7003</v>
      </c>
      <c r="X57" s="6">
        <v>4502</v>
      </c>
      <c r="Y57" s="3" t="s">
        <v>7004</v>
      </c>
      <c r="Z57" s="6">
        <v>4502002</v>
      </c>
      <c r="AA57" s="3" t="s">
        <v>7005</v>
      </c>
      <c r="AB57" s="6">
        <v>45020020004</v>
      </c>
      <c r="AC57" s="3" t="s">
        <v>7044</v>
      </c>
      <c r="AD57" s="5">
        <v>279720000</v>
      </c>
      <c r="AE57" s="5">
        <v>0</v>
      </c>
      <c r="AF57" s="5">
        <v>0</v>
      </c>
      <c r="AG57" s="5">
        <v>0</v>
      </c>
      <c r="AH57" s="5">
        <v>0</v>
      </c>
      <c r="AI57" s="5">
        <v>0</v>
      </c>
      <c r="AJ57" s="5">
        <v>0</v>
      </c>
      <c r="AK57" s="5">
        <v>279720000</v>
      </c>
      <c r="AL57" s="5">
        <v>0</v>
      </c>
      <c r="AM57" s="5">
        <v>0</v>
      </c>
      <c r="AN57" s="5">
        <v>0</v>
      </c>
      <c r="AO57" s="5">
        <v>0</v>
      </c>
      <c r="AP57" s="5">
        <v>0</v>
      </c>
      <c r="AQ57" s="5">
        <v>0</v>
      </c>
      <c r="AR57" s="5">
        <v>279720000</v>
      </c>
    </row>
    <row r="58" spans="1:44" x14ac:dyDescent="0.25">
      <c r="A58" s="6">
        <v>4121</v>
      </c>
      <c r="B58" s="3" t="s">
        <v>5431</v>
      </c>
      <c r="C58" s="3" t="s">
        <v>5635</v>
      </c>
      <c r="D58" s="3" t="s">
        <v>6304</v>
      </c>
      <c r="E58" s="3" t="s">
        <v>76</v>
      </c>
      <c r="F58" s="3" t="s">
        <v>7055</v>
      </c>
      <c r="G58" s="21">
        <v>8</v>
      </c>
      <c r="H58" s="8" t="s">
        <v>12699</v>
      </c>
      <c r="I58" s="3" t="s">
        <v>12339</v>
      </c>
      <c r="J58" s="3" t="s">
        <v>12543</v>
      </c>
      <c r="K58" s="7">
        <v>0</v>
      </c>
      <c r="L58" s="3" t="s">
        <v>5458</v>
      </c>
      <c r="M58" s="7">
        <v>1104</v>
      </c>
      <c r="N58" s="3" t="s">
        <v>19</v>
      </c>
      <c r="O58" s="3" t="s">
        <v>5462</v>
      </c>
      <c r="P58" s="8" t="s">
        <v>12715</v>
      </c>
      <c r="Q58" s="8" t="s">
        <v>12717</v>
      </c>
      <c r="R58" s="4">
        <v>0</v>
      </c>
      <c r="S58" s="4" t="s">
        <v>5627</v>
      </c>
      <c r="T58" s="7">
        <v>99</v>
      </c>
      <c r="U58" s="7" t="s">
        <v>6298</v>
      </c>
      <c r="V58" s="7">
        <v>45</v>
      </c>
      <c r="W58" s="3" t="s">
        <v>7003</v>
      </c>
      <c r="X58" s="6">
        <v>4502</v>
      </c>
      <c r="Y58" s="3" t="s">
        <v>7004</v>
      </c>
      <c r="Z58" s="6">
        <v>4502002</v>
      </c>
      <c r="AA58" s="3" t="s">
        <v>7005</v>
      </c>
      <c r="AB58" s="6">
        <v>45020020004</v>
      </c>
      <c r="AC58" s="3" t="s">
        <v>7044</v>
      </c>
      <c r="AD58" s="5">
        <v>618660000</v>
      </c>
      <c r="AE58" s="5">
        <v>0</v>
      </c>
      <c r="AF58" s="5">
        <v>0</v>
      </c>
      <c r="AG58" s="5">
        <v>0</v>
      </c>
      <c r="AH58" s="5">
        <v>0</v>
      </c>
      <c r="AI58" s="5">
        <v>0</v>
      </c>
      <c r="AJ58" s="5">
        <v>0</v>
      </c>
      <c r="AK58" s="5">
        <v>618660000</v>
      </c>
      <c r="AL58" s="5">
        <v>0</v>
      </c>
      <c r="AM58" s="5">
        <v>0</v>
      </c>
      <c r="AN58" s="5">
        <v>0</v>
      </c>
      <c r="AO58" s="5">
        <v>0</v>
      </c>
      <c r="AP58" s="5">
        <v>0</v>
      </c>
      <c r="AQ58" s="5">
        <v>0</v>
      </c>
      <c r="AR58" s="5">
        <v>618660000</v>
      </c>
    </row>
    <row r="59" spans="1:44" x14ac:dyDescent="0.25">
      <c r="A59" s="6">
        <v>4123</v>
      </c>
      <c r="B59" s="3" t="s">
        <v>5432</v>
      </c>
      <c r="C59" s="3" t="s">
        <v>5636</v>
      </c>
      <c r="D59" s="3" t="s">
        <v>6305</v>
      </c>
      <c r="E59" s="3" t="s">
        <v>77</v>
      </c>
      <c r="F59" s="3" t="s">
        <v>7058</v>
      </c>
      <c r="G59" s="21">
        <v>22</v>
      </c>
      <c r="H59" s="8" t="s">
        <v>12698</v>
      </c>
      <c r="I59" s="3" t="s">
        <v>12343</v>
      </c>
      <c r="J59" s="3" t="s">
        <v>12547</v>
      </c>
      <c r="K59" s="7">
        <v>0</v>
      </c>
      <c r="L59" s="3" t="s">
        <v>5458</v>
      </c>
      <c r="M59" s="7">
        <v>1104</v>
      </c>
      <c r="N59" s="3" t="s">
        <v>19</v>
      </c>
      <c r="O59" s="3" t="s">
        <v>5462</v>
      </c>
      <c r="P59" s="8" t="s">
        <v>12715</v>
      </c>
      <c r="Q59" s="8" t="s">
        <v>12717</v>
      </c>
      <c r="R59" s="4">
        <v>0</v>
      </c>
      <c r="S59" s="4" t="s">
        <v>5627</v>
      </c>
      <c r="T59" s="7">
        <v>99</v>
      </c>
      <c r="U59" s="7" t="s">
        <v>6298</v>
      </c>
      <c r="V59" s="7">
        <v>45</v>
      </c>
      <c r="W59" s="3" t="s">
        <v>7003</v>
      </c>
      <c r="X59" s="6">
        <v>4502</v>
      </c>
      <c r="Y59" s="3" t="s">
        <v>7004</v>
      </c>
      <c r="Z59" s="6">
        <v>4502003</v>
      </c>
      <c r="AA59" s="3" t="s">
        <v>7056</v>
      </c>
      <c r="AB59" s="6">
        <v>45020030001</v>
      </c>
      <c r="AC59" s="3" t="s">
        <v>7057</v>
      </c>
      <c r="AD59" s="5">
        <v>44562000</v>
      </c>
      <c r="AE59" s="5">
        <v>0</v>
      </c>
      <c r="AF59" s="5">
        <v>0</v>
      </c>
      <c r="AG59" s="5">
        <v>0</v>
      </c>
      <c r="AH59" s="5">
        <v>0</v>
      </c>
      <c r="AI59" s="5">
        <v>0</v>
      </c>
      <c r="AJ59" s="5">
        <v>0</v>
      </c>
      <c r="AK59" s="5">
        <v>44562000</v>
      </c>
      <c r="AL59" s="5">
        <v>0</v>
      </c>
      <c r="AM59" s="5">
        <v>0</v>
      </c>
      <c r="AN59" s="5">
        <v>0</v>
      </c>
      <c r="AO59" s="5">
        <v>0</v>
      </c>
      <c r="AP59" s="5">
        <v>0</v>
      </c>
      <c r="AQ59" s="5">
        <v>0</v>
      </c>
      <c r="AR59" s="5">
        <v>44562000</v>
      </c>
    </row>
    <row r="60" spans="1:44" x14ac:dyDescent="0.25">
      <c r="A60" s="6">
        <v>4123</v>
      </c>
      <c r="B60" s="3" t="s">
        <v>5432</v>
      </c>
      <c r="C60" s="3" t="s">
        <v>5636</v>
      </c>
      <c r="D60" s="3" t="s">
        <v>6305</v>
      </c>
      <c r="E60" s="3" t="s">
        <v>78</v>
      </c>
      <c r="F60" s="3" t="s">
        <v>7059</v>
      </c>
      <c r="G60" s="21">
        <v>22</v>
      </c>
      <c r="H60" s="8" t="s">
        <v>12698</v>
      </c>
      <c r="I60" s="3" t="s">
        <v>12339</v>
      </c>
      <c r="J60" s="3" t="s">
        <v>12543</v>
      </c>
      <c r="K60" s="7">
        <v>0</v>
      </c>
      <c r="L60" s="3" t="s">
        <v>5458</v>
      </c>
      <c r="M60" s="7">
        <v>1104</v>
      </c>
      <c r="N60" s="3" t="s">
        <v>19</v>
      </c>
      <c r="O60" s="3" t="s">
        <v>5462</v>
      </c>
      <c r="P60" s="8" t="s">
        <v>12715</v>
      </c>
      <c r="Q60" s="8" t="s">
        <v>12717</v>
      </c>
      <c r="R60" s="4">
        <v>0</v>
      </c>
      <c r="S60" s="4" t="s">
        <v>5627</v>
      </c>
      <c r="T60" s="7">
        <v>99</v>
      </c>
      <c r="U60" s="7" t="s">
        <v>6298</v>
      </c>
      <c r="V60" s="7">
        <v>45</v>
      </c>
      <c r="W60" s="3" t="s">
        <v>7003</v>
      </c>
      <c r="X60" s="6">
        <v>4502</v>
      </c>
      <c r="Y60" s="3" t="s">
        <v>7004</v>
      </c>
      <c r="Z60" s="6">
        <v>4502003</v>
      </c>
      <c r="AA60" s="3" t="s">
        <v>7056</v>
      </c>
      <c r="AB60" s="6">
        <v>45020030001</v>
      </c>
      <c r="AC60" s="3" t="s">
        <v>7057</v>
      </c>
      <c r="AD60" s="5">
        <v>26599650</v>
      </c>
      <c r="AE60" s="5">
        <v>0</v>
      </c>
      <c r="AF60" s="5">
        <v>0</v>
      </c>
      <c r="AG60" s="5">
        <v>0</v>
      </c>
      <c r="AH60" s="5">
        <v>0</v>
      </c>
      <c r="AI60" s="5">
        <v>0</v>
      </c>
      <c r="AJ60" s="5">
        <v>0</v>
      </c>
      <c r="AK60" s="5">
        <v>26599650</v>
      </c>
      <c r="AL60" s="5">
        <v>0</v>
      </c>
      <c r="AM60" s="5">
        <v>0</v>
      </c>
      <c r="AN60" s="5">
        <v>0</v>
      </c>
      <c r="AO60" s="5">
        <v>0</v>
      </c>
      <c r="AP60" s="5">
        <v>0</v>
      </c>
      <c r="AQ60" s="5">
        <v>0</v>
      </c>
      <c r="AR60" s="5">
        <v>26599650</v>
      </c>
    </row>
    <row r="61" spans="1:44" x14ac:dyDescent="0.25">
      <c r="A61" s="6">
        <v>4123</v>
      </c>
      <c r="B61" s="3" t="s">
        <v>5432</v>
      </c>
      <c r="C61" s="3" t="s">
        <v>5636</v>
      </c>
      <c r="D61" s="3" t="s">
        <v>6305</v>
      </c>
      <c r="E61" s="3" t="s">
        <v>79</v>
      </c>
      <c r="F61" s="3" t="s">
        <v>7060</v>
      </c>
      <c r="G61" s="21">
        <v>22</v>
      </c>
      <c r="H61" s="8" t="s">
        <v>12698</v>
      </c>
      <c r="I61" s="3" t="s">
        <v>12339</v>
      </c>
      <c r="J61" s="3" t="s">
        <v>12543</v>
      </c>
      <c r="K61" s="7">
        <v>0</v>
      </c>
      <c r="L61" s="3" t="s">
        <v>5458</v>
      </c>
      <c r="M61" s="7">
        <v>1104</v>
      </c>
      <c r="N61" s="3" t="s">
        <v>19</v>
      </c>
      <c r="O61" s="3" t="s">
        <v>5462</v>
      </c>
      <c r="P61" s="8" t="s">
        <v>12715</v>
      </c>
      <c r="Q61" s="8" t="s">
        <v>12717</v>
      </c>
      <c r="R61" s="4">
        <v>0</v>
      </c>
      <c r="S61" s="4" t="s">
        <v>5627</v>
      </c>
      <c r="T61" s="7">
        <v>99</v>
      </c>
      <c r="U61" s="7" t="s">
        <v>6298</v>
      </c>
      <c r="V61" s="7">
        <v>45</v>
      </c>
      <c r="W61" s="3" t="s">
        <v>7003</v>
      </c>
      <c r="X61" s="6">
        <v>4502</v>
      </c>
      <c r="Y61" s="3" t="s">
        <v>7004</v>
      </c>
      <c r="Z61" s="6">
        <v>4502003</v>
      </c>
      <c r="AA61" s="3" t="s">
        <v>7056</v>
      </c>
      <c r="AB61" s="6">
        <v>45020030001</v>
      </c>
      <c r="AC61" s="3" t="s">
        <v>7057</v>
      </c>
      <c r="AD61" s="5">
        <v>53474400</v>
      </c>
      <c r="AE61" s="5">
        <v>0</v>
      </c>
      <c r="AF61" s="5">
        <v>0</v>
      </c>
      <c r="AG61" s="5">
        <v>0</v>
      </c>
      <c r="AH61" s="5">
        <v>0</v>
      </c>
      <c r="AI61" s="5">
        <v>0</v>
      </c>
      <c r="AJ61" s="5">
        <v>0</v>
      </c>
      <c r="AK61" s="5">
        <v>53474400</v>
      </c>
      <c r="AL61" s="5">
        <v>0</v>
      </c>
      <c r="AM61" s="5">
        <v>0</v>
      </c>
      <c r="AN61" s="5">
        <v>0</v>
      </c>
      <c r="AO61" s="5">
        <v>0</v>
      </c>
      <c r="AP61" s="5">
        <v>0</v>
      </c>
      <c r="AQ61" s="5">
        <v>0</v>
      </c>
      <c r="AR61" s="5">
        <v>53474400</v>
      </c>
    </row>
    <row r="62" spans="1:44" x14ac:dyDescent="0.25">
      <c r="A62" s="6">
        <v>4123</v>
      </c>
      <c r="B62" s="3" t="s">
        <v>5432</v>
      </c>
      <c r="C62" s="3" t="s">
        <v>5636</v>
      </c>
      <c r="D62" s="3" t="s">
        <v>6305</v>
      </c>
      <c r="E62" s="3" t="s">
        <v>80</v>
      </c>
      <c r="F62" s="3" t="s">
        <v>7061</v>
      </c>
      <c r="G62" s="21">
        <v>22</v>
      </c>
      <c r="H62" s="8" t="s">
        <v>12698</v>
      </c>
      <c r="I62" s="3" t="s">
        <v>12339</v>
      </c>
      <c r="J62" s="3" t="s">
        <v>12543</v>
      </c>
      <c r="K62" s="7">
        <v>0</v>
      </c>
      <c r="L62" s="3" t="s">
        <v>5458</v>
      </c>
      <c r="M62" s="7">
        <v>1104</v>
      </c>
      <c r="N62" s="3" t="s">
        <v>19</v>
      </c>
      <c r="O62" s="3" t="s">
        <v>5462</v>
      </c>
      <c r="P62" s="8" t="s">
        <v>12715</v>
      </c>
      <c r="Q62" s="8" t="s">
        <v>12717</v>
      </c>
      <c r="R62" s="4">
        <v>0</v>
      </c>
      <c r="S62" s="4" t="s">
        <v>5627</v>
      </c>
      <c r="T62" s="7">
        <v>99</v>
      </c>
      <c r="U62" s="7" t="s">
        <v>6298</v>
      </c>
      <c r="V62" s="7">
        <v>45</v>
      </c>
      <c r="W62" s="3" t="s">
        <v>7003</v>
      </c>
      <c r="X62" s="6">
        <v>4502</v>
      </c>
      <c r="Y62" s="3" t="s">
        <v>7004</v>
      </c>
      <c r="Z62" s="6">
        <v>4502003</v>
      </c>
      <c r="AA62" s="3" t="s">
        <v>7056</v>
      </c>
      <c r="AB62" s="6">
        <v>45020030001</v>
      </c>
      <c r="AC62" s="3" t="s">
        <v>7057</v>
      </c>
      <c r="AD62" s="5">
        <v>28875000</v>
      </c>
      <c r="AE62" s="5">
        <v>0</v>
      </c>
      <c r="AF62" s="5">
        <v>0</v>
      </c>
      <c r="AG62" s="5">
        <v>0</v>
      </c>
      <c r="AH62" s="5">
        <v>0</v>
      </c>
      <c r="AI62" s="5">
        <v>0</v>
      </c>
      <c r="AJ62" s="5">
        <v>0</v>
      </c>
      <c r="AK62" s="5">
        <v>28875000</v>
      </c>
      <c r="AL62" s="5">
        <v>0</v>
      </c>
      <c r="AM62" s="5">
        <v>0</v>
      </c>
      <c r="AN62" s="5">
        <v>0</v>
      </c>
      <c r="AO62" s="5">
        <v>0</v>
      </c>
      <c r="AP62" s="5">
        <v>0</v>
      </c>
      <c r="AQ62" s="5">
        <v>0</v>
      </c>
      <c r="AR62" s="5">
        <v>28875000</v>
      </c>
    </row>
    <row r="63" spans="1:44" x14ac:dyDescent="0.25">
      <c r="A63" s="6">
        <v>4123</v>
      </c>
      <c r="B63" s="3" t="s">
        <v>5432</v>
      </c>
      <c r="C63" s="3" t="s">
        <v>5636</v>
      </c>
      <c r="D63" s="3" t="s">
        <v>6305</v>
      </c>
      <c r="E63" s="3" t="s">
        <v>81</v>
      </c>
      <c r="F63" s="3" t="s">
        <v>7062</v>
      </c>
      <c r="G63" s="21">
        <v>22</v>
      </c>
      <c r="H63" s="8" t="s">
        <v>12698</v>
      </c>
      <c r="I63" s="3" t="s">
        <v>12344</v>
      </c>
      <c r="J63" s="3" t="s">
        <v>12548</v>
      </c>
      <c r="K63" s="7">
        <v>0</v>
      </c>
      <c r="L63" s="3" t="s">
        <v>5458</v>
      </c>
      <c r="M63" s="7">
        <v>1104</v>
      </c>
      <c r="N63" s="3" t="s">
        <v>19</v>
      </c>
      <c r="O63" s="3" t="s">
        <v>5462</v>
      </c>
      <c r="P63" s="8" t="s">
        <v>12715</v>
      </c>
      <c r="Q63" s="8" t="s">
        <v>12717</v>
      </c>
      <c r="R63" s="4">
        <v>0</v>
      </c>
      <c r="S63" s="4" t="s">
        <v>5627</v>
      </c>
      <c r="T63" s="7">
        <v>99</v>
      </c>
      <c r="U63" s="7" t="s">
        <v>6298</v>
      </c>
      <c r="V63" s="7">
        <v>45</v>
      </c>
      <c r="W63" s="3" t="s">
        <v>7003</v>
      </c>
      <c r="X63" s="6">
        <v>4502</v>
      </c>
      <c r="Y63" s="3" t="s">
        <v>7004</v>
      </c>
      <c r="Z63" s="6">
        <v>4502003</v>
      </c>
      <c r="AA63" s="3" t="s">
        <v>7056</v>
      </c>
      <c r="AB63" s="6">
        <v>45020030001</v>
      </c>
      <c r="AC63" s="3" t="s">
        <v>7057</v>
      </c>
      <c r="AD63" s="5">
        <v>1747350</v>
      </c>
      <c r="AE63" s="5">
        <v>0</v>
      </c>
      <c r="AF63" s="5">
        <v>0</v>
      </c>
      <c r="AG63" s="5">
        <v>0</v>
      </c>
      <c r="AH63" s="5">
        <v>0</v>
      </c>
      <c r="AI63" s="5">
        <v>0</v>
      </c>
      <c r="AJ63" s="5">
        <v>0</v>
      </c>
      <c r="AK63" s="5">
        <v>1747350</v>
      </c>
      <c r="AL63" s="5">
        <v>0</v>
      </c>
      <c r="AM63" s="5">
        <v>0</v>
      </c>
      <c r="AN63" s="5">
        <v>0</v>
      </c>
      <c r="AO63" s="5">
        <v>0</v>
      </c>
      <c r="AP63" s="5">
        <v>0</v>
      </c>
      <c r="AQ63" s="5">
        <v>0</v>
      </c>
      <c r="AR63" s="5">
        <v>1747350</v>
      </c>
    </row>
    <row r="64" spans="1:44" x14ac:dyDescent="0.25">
      <c r="A64" s="6">
        <v>4124</v>
      </c>
      <c r="B64" s="3" t="s">
        <v>5433</v>
      </c>
      <c r="C64" s="3" t="s">
        <v>5637</v>
      </c>
      <c r="D64" s="3" t="s">
        <v>6306</v>
      </c>
      <c r="E64" s="3" t="s">
        <v>82</v>
      </c>
      <c r="F64" s="3" t="s">
        <v>7064</v>
      </c>
      <c r="G64" s="21">
        <v>22</v>
      </c>
      <c r="H64" s="8" t="s">
        <v>12698</v>
      </c>
      <c r="I64" s="3" t="s">
        <v>12339</v>
      </c>
      <c r="J64" s="3" t="s">
        <v>12543</v>
      </c>
      <c r="K64" s="7">
        <v>0</v>
      </c>
      <c r="L64" s="3" t="s">
        <v>5458</v>
      </c>
      <c r="M64" s="7">
        <v>1104</v>
      </c>
      <c r="N64" s="3" t="s">
        <v>19</v>
      </c>
      <c r="O64" s="3" t="s">
        <v>5462</v>
      </c>
      <c r="P64" s="8" t="s">
        <v>12715</v>
      </c>
      <c r="Q64" s="8" t="s">
        <v>12717</v>
      </c>
      <c r="R64" s="4">
        <v>0</v>
      </c>
      <c r="S64" s="4" t="s">
        <v>5627</v>
      </c>
      <c r="T64" s="7">
        <v>99</v>
      </c>
      <c r="U64" s="7" t="s">
        <v>6298</v>
      </c>
      <c r="V64" s="7">
        <v>45</v>
      </c>
      <c r="W64" s="3" t="s">
        <v>7003</v>
      </c>
      <c r="X64" s="6">
        <v>4502</v>
      </c>
      <c r="Y64" s="3" t="s">
        <v>7004</v>
      </c>
      <c r="Z64" s="6">
        <v>4502002</v>
      </c>
      <c r="AA64" s="3" t="s">
        <v>7005</v>
      </c>
      <c r="AB64" s="6">
        <v>45020020018</v>
      </c>
      <c r="AC64" s="3" t="s">
        <v>7063</v>
      </c>
      <c r="AD64" s="5">
        <v>7236000</v>
      </c>
      <c r="AE64" s="5">
        <v>0</v>
      </c>
      <c r="AF64" s="5">
        <v>0</v>
      </c>
      <c r="AG64" s="5">
        <v>0</v>
      </c>
      <c r="AH64" s="5">
        <v>0</v>
      </c>
      <c r="AI64" s="5">
        <v>0</v>
      </c>
      <c r="AJ64" s="5">
        <v>0</v>
      </c>
      <c r="AK64" s="5">
        <v>7236000</v>
      </c>
      <c r="AL64" s="5">
        <v>0</v>
      </c>
      <c r="AM64" s="5">
        <v>0</v>
      </c>
      <c r="AN64" s="5">
        <v>0</v>
      </c>
      <c r="AO64" s="5">
        <v>0</v>
      </c>
      <c r="AP64" s="5">
        <v>0</v>
      </c>
      <c r="AQ64" s="5">
        <v>0</v>
      </c>
      <c r="AR64" s="5">
        <v>7236000</v>
      </c>
    </row>
    <row r="65" spans="1:44" x14ac:dyDescent="0.25">
      <c r="A65" s="6">
        <v>4124</v>
      </c>
      <c r="B65" s="3" t="s">
        <v>5433</v>
      </c>
      <c r="C65" s="3" t="s">
        <v>5637</v>
      </c>
      <c r="D65" s="3" t="s">
        <v>6306</v>
      </c>
      <c r="E65" s="3" t="s">
        <v>83</v>
      </c>
      <c r="F65" s="3" t="s">
        <v>7065</v>
      </c>
      <c r="G65" s="21">
        <v>22</v>
      </c>
      <c r="H65" s="8" t="s">
        <v>12698</v>
      </c>
      <c r="I65" s="3" t="s">
        <v>12343</v>
      </c>
      <c r="J65" s="3" t="s">
        <v>12547</v>
      </c>
      <c r="K65" s="7">
        <v>0</v>
      </c>
      <c r="L65" s="3" t="s">
        <v>5458</v>
      </c>
      <c r="M65" s="7">
        <v>1104</v>
      </c>
      <c r="N65" s="3" t="s">
        <v>19</v>
      </c>
      <c r="O65" s="3" t="s">
        <v>5462</v>
      </c>
      <c r="P65" s="8" t="s">
        <v>12715</v>
      </c>
      <c r="Q65" s="8" t="s">
        <v>12717</v>
      </c>
      <c r="R65" s="4">
        <v>0</v>
      </c>
      <c r="S65" s="4" t="s">
        <v>5627</v>
      </c>
      <c r="T65" s="7">
        <v>99</v>
      </c>
      <c r="U65" s="7" t="s">
        <v>6298</v>
      </c>
      <c r="V65" s="7">
        <v>45</v>
      </c>
      <c r="W65" s="3" t="s">
        <v>7003</v>
      </c>
      <c r="X65" s="6">
        <v>4502</v>
      </c>
      <c r="Y65" s="3" t="s">
        <v>7004</v>
      </c>
      <c r="Z65" s="6">
        <v>4502002</v>
      </c>
      <c r="AA65" s="3" t="s">
        <v>7005</v>
      </c>
      <c r="AB65" s="6">
        <v>45020020018</v>
      </c>
      <c r="AC65" s="3" t="s">
        <v>7063</v>
      </c>
      <c r="AD65" s="5">
        <v>14472000</v>
      </c>
      <c r="AE65" s="5">
        <v>0</v>
      </c>
      <c r="AF65" s="5">
        <v>0</v>
      </c>
      <c r="AG65" s="5">
        <v>0</v>
      </c>
      <c r="AH65" s="5">
        <v>0</v>
      </c>
      <c r="AI65" s="5">
        <v>0</v>
      </c>
      <c r="AJ65" s="5">
        <v>0</v>
      </c>
      <c r="AK65" s="5">
        <v>14472000</v>
      </c>
      <c r="AL65" s="5">
        <v>0</v>
      </c>
      <c r="AM65" s="5">
        <v>0</v>
      </c>
      <c r="AN65" s="5">
        <v>0</v>
      </c>
      <c r="AO65" s="5">
        <v>0</v>
      </c>
      <c r="AP65" s="5">
        <v>0</v>
      </c>
      <c r="AQ65" s="5">
        <v>0</v>
      </c>
      <c r="AR65" s="5">
        <v>14472000</v>
      </c>
    </row>
    <row r="66" spans="1:44" x14ac:dyDescent="0.25">
      <c r="A66" s="6">
        <v>4124</v>
      </c>
      <c r="B66" s="3" t="s">
        <v>5433</v>
      </c>
      <c r="C66" s="3" t="s">
        <v>5637</v>
      </c>
      <c r="D66" s="3" t="s">
        <v>6306</v>
      </c>
      <c r="E66" s="3" t="s">
        <v>84</v>
      </c>
      <c r="F66" s="3" t="s">
        <v>7066</v>
      </c>
      <c r="G66" s="21">
        <v>22</v>
      </c>
      <c r="H66" s="8" t="s">
        <v>12698</v>
      </c>
      <c r="I66" s="3" t="s">
        <v>12339</v>
      </c>
      <c r="J66" s="3" t="s">
        <v>12543</v>
      </c>
      <c r="K66" s="7">
        <v>0</v>
      </c>
      <c r="L66" s="3" t="s">
        <v>5458</v>
      </c>
      <c r="M66" s="7">
        <v>1104</v>
      </c>
      <c r="N66" s="3" t="s">
        <v>19</v>
      </c>
      <c r="O66" s="3" t="s">
        <v>5462</v>
      </c>
      <c r="P66" s="8" t="s">
        <v>12715</v>
      </c>
      <c r="Q66" s="8" t="s">
        <v>12717</v>
      </c>
      <c r="R66" s="4">
        <v>0</v>
      </c>
      <c r="S66" s="4" t="s">
        <v>5627</v>
      </c>
      <c r="T66" s="7">
        <v>99</v>
      </c>
      <c r="U66" s="7" t="s">
        <v>6298</v>
      </c>
      <c r="V66" s="7">
        <v>45</v>
      </c>
      <c r="W66" s="3" t="s">
        <v>7003</v>
      </c>
      <c r="X66" s="6">
        <v>4502</v>
      </c>
      <c r="Y66" s="3" t="s">
        <v>7004</v>
      </c>
      <c r="Z66" s="6">
        <v>4502002</v>
      </c>
      <c r="AA66" s="3" t="s">
        <v>7005</v>
      </c>
      <c r="AB66" s="6">
        <v>45020020018</v>
      </c>
      <c r="AC66" s="3" t="s">
        <v>7063</v>
      </c>
      <c r="AD66" s="5">
        <v>10854000</v>
      </c>
      <c r="AE66" s="5">
        <v>0</v>
      </c>
      <c r="AF66" s="5">
        <v>0</v>
      </c>
      <c r="AG66" s="5">
        <v>0</v>
      </c>
      <c r="AH66" s="5">
        <v>0</v>
      </c>
      <c r="AI66" s="5">
        <v>0</v>
      </c>
      <c r="AJ66" s="5">
        <v>0</v>
      </c>
      <c r="AK66" s="5">
        <v>10854000</v>
      </c>
      <c r="AL66" s="5">
        <v>0</v>
      </c>
      <c r="AM66" s="5">
        <v>0</v>
      </c>
      <c r="AN66" s="5">
        <v>0</v>
      </c>
      <c r="AO66" s="5">
        <v>0</v>
      </c>
      <c r="AP66" s="5">
        <v>0</v>
      </c>
      <c r="AQ66" s="5">
        <v>0</v>
      </c>
      <c r="AR66" s="5">
        <v>10854000</v>
      </c>
    </row>
    <row r="67" spans="1:44" x14ac:dyDescent="0.25">
      <c r="A67" s="6">
        <v>4124</v>
      </c>
      <c r="B67" s="3" t="s">
        <v>5433</v>
      </c>
      <c r="C67" s="3" t="s">
        <v>5637</v>
      </c>
      <c r="D67" s="3" t="s">
        <v>6306</v>
      </c>
      <c r="E67" s="3" t="s">
        <v>85</v>
      </c>
      <c r="F67" s="3" t="s">
        <v>7067</v>
      </c>
      <c r="G67" s="21">
        <v>22</v>
      </c>
      <c r="H67" s="8" t="s">
        <v>12698</v>
      </c>
      <c r="I67" s="3" t="s">
        <v>12339</v>
      </c>
      <c r="J67" s="3" t="s">
        <v>12543</v>
      </c>
      <c r="K67" s="7">
        <v>0</v>
      </c>
      <c r="L67" s="3" t="s">
        <v>5458</v>
      </c>
      <c r="M67" s="7">
        <v>1104</v>
      </c>
      <c r="N67" s="3" t="s">
        <v>19</v>
      </c>
      <c r="O67" s="3" t="s">
        <v>5462</v>
      </c>
      <c r="P67" s="8" t="s">
        <v>12715</v>
      </c>
      <c r="Q67" s="8" t="s">
        <v>12717</v>
      </c>
      <c r="R67" s="4">
        <v>0</v>
      </c>
      <c r="S67" s="4" t="s">
        <v>5627</v>
      </c>
      <c r="T67" s="7">
        <v>99</v>
      </c>
      <c r="U67" s="7" t="s">
        <v>6298</v>
      </c>
      <c r="V67" s="7">
        <v>45</v>
      </c>
      <c r="W67" s="3" t="s">
        <v>7003</v>
      </c>
      <c r="X67" s="6">
        <v>4502</v>
      </c>
      <c r="Y67" s="3" t="s">
        <v>7004</v>
      </c>
      <c r="Z67" s="6">
        <v>4502002</v>
      </c>
      <c r="AA67" s="3" t="s">
        <v>7005</v>
      </c>
      <c r="AB67" s="6">
        <v>45020020018</v>
      </c>
      <c r="AC67" s="3" t="s">
        <v>7063</v>
      </c>
      <c r="AD67" s="5">
        <v>3618000</v>
      </c>
      <c r="AE67" s="5">
        <v>0</v>
      </c>
      <c r="AF67" s="5">
        <v>0</v>
      </c>
      <c r="AG67" s="5">
        <v>0</v>
      </c>
      <c r="AH67" s="5">
        <v>0</v>
      </c>
      <c r="AI67" s="5">
        <v>0</v>
      </c>
      <c r="AJ67" s="5">
        <v>0</v>
      </c>
      <c r="AK67" s="5">
        <v>3618000</v>
      </c>
      <c r="AL67" s="5">
        <v>0</v>
      </c>
      <c r="AM67" s="5">
        <v>0</v>
      </c>
      <c r="AN67" s="5">
        <v>0</v>
      </c>
      <c r="AO67" s="5">
        <v>0</v>
      </c>
      <c r="AP67" s="5">
        <v>0</v>
      </c>
      <c r="AQ67" s="5">
        <v>0</v>
      </c>
      <c r="AR67" s="5">
        <v>3618000</v>
      </c>
    </row>
    <row r="68" spans="1:44" x14ac:dyDescent="0.25">
      <c r="A68" s="6">
        <v>4124</v>
      </c>
      <c r="B68" s="3" t="s">
        <v>5433</v>
      </c>
      <c r="C68" s="3" t="s">
        <v>5637</v>
      </c>
      <c r="D68" s="3" t="s">
        <v>6306</v>
      </c>
      <c r="E68" s="3" t="s">
        <v>86</v>
      </c>
      <c r="F68" s="3" t="s">
        <v>7068</v>
      </c>
      <c r="G68" s="21">
        <v>22</v>
      </c>
      <c r="H68" s="8" t="s">
        <v>12698</v>
      </c>
      <c r="I68" s="3" t="s">
        <v>12339</v>
      </c>
      <c r="J68" s="3" t="s">
        <v>12543</v>
      </c>
      <c r="K68" s="7">
        <v>0</v>
      </c>
      <c r="L68" s="3" t="s">
        <v>5458</v>
      </c>
      <c r="M68" s="7">
        <v>1104</v>
      </c>
      <c r="N68" s="3" t="s">
        <v>19</v>
      </c>
      <c r="O68" s="3" t="s">
        <v>5462</v>
      </c>
      <c r="P68" s="8" t="s">
        <v>12715</v>
      </c>
      <c r="Q68" s="8" t="s">
        <v>12717</v>
      </c>
      <c r="R68" s="4">
        <v>0</v>
      </c>
      <c r="S68" s="4" t="s">
        <v>5627</v>
      </c>
      <c r="T68" s="7">
        <v>99</v>
      </c>
      <c r="U68" s="7" t="s">
        <v>6298</v>
      </c>
      <c r="V68" s="7">
        <v>45</v>
      </c>
      <c r="W68" s="3" t="s">
        <v>7003</v>
      </c>
      <c r="X68" s="6">
        <v>4502</v>
      </c>
      <c r="Y68" s="3" t="s">
        <v>7004</v>
      </c>
      <c r="Z68" s="6">
        <v>4502002</v>
      </c>
      <c r="AA68" s="3" t="s">
        <v>7005</v>
      </c>
      <c r="AB68" s="6">
        <v>45020020018</v>
      </c>
      <c r="AC68" s="3" t="s">
        <v>7063</v>
      </c>
      <c r="AD68" s="5">
        <v>4824000</v>
      </c>
      <c r="AE68" s="5">
        <v>0</v>
      </c>
      <c r="AF68" s="5">
        <v>0</v>
      </c>
      <c r="AG68" s="5">
        <v>0</v>
      </c>
      <c r="AH68" s="5">
        <v>0</v>
      </c>
      <c r="AI68" s="5">
        <v>0</v>
      </c>
      <c r="AJ68" s="5">
        <v>0</v>
      </c>
      <c r="AK68" s="5">
        <v>4824000</v>
      </c>
      <c r="AL68" s="5">
        <v>0</v>
      </c>
      <c r="AM68" s="5">
        <v>0</v>
      </c>
      <c r="AN68" s="5">
        <v>0</v>
      </c>
      <c r="AO68" s="5">
        <v>0</v>
      </c>
      <c r="AP68" s="5">
        <v>0</v>
      </c>
      <c r="AQ68" s="5">
        <v>0</v>
      </c>
      <c r="AR68" s="5">
        <v>4824000</v>
      </c>
    </row>
    <row r="69" spans="1:44" x14ac:dyDescent="0.25">
      <c r="A69" s="6">
        <v>4124</v>
      </c>
      <c r="B69" s="3" t="s">
        <v>5433</v>
      </c>
      <c r="C69" s="3" t="s">
        <v>5637</v>
      </c>
      <c r="D69" s="3" t="s">
        <v>6306</v>
      </c>
      <c r="E69" s="3" t="s">
        <v>87</v>
      </c>
      <c r="F69" s="3" t="s">
        <v>7069</v>
      </c>
      <c r="G69" s="21">
        <v>22</v>
      </c>
      <c r="H69" s="8" t="s">
        <v>12698</v>
      </c>
      <c r="I69" s="3" t="s">
        <v>12343</v>
      </c>
      <c r="J69" s="3" t="s">
        <v>12547</v>
      </c>
      <c r="K69" s="7">
        <v>0</v>
      </c>
      <c r="L69" s="3" t="s">
        <v>5458</v>
      </c>
      <c r="M69" s="7">
        <v>1104</v>
      </c>
      <c r="N69" s="3" t="s">
        <v>19</v>
      </c>
      <c r="O69" s="3" t="s">
        <v>5462</v>
      </c>
      <c r="P69" s="8" t="s">
        <v>12715</v>
      </c>
      <c r="Q69" s="8" t="s">
        <v>12717</v>
      </c>
      <c r="R69" s="4">
        <v>0</v>
      </c>
      <c r="S69" s="4" t="s">
        <v>5627</v>
      </c>
      <c r="T69" s="7">
        <v>99</v>
      </c>
      <c r="U69" s="7" t="s">
        <v>6298</v>
      </c>
      <c r="V69" s="7">
        <v>45</v>
      </c>
      <c r="W69" s="3" t="s">
        <v>7003</v>
      </c>
      <c r="X69" s="6">
        <v>4502</v>
      </c>
      <c r="Y69" s="3" t="s">
        <v>7004</v>
      </c>
      <c r="Z69" s="6">
        <v>4502002</v>
      </c>
      <c r="AA69" s="3" t="s">
        <v>7005</v>
      </c>
      <c r="AB69" s="6">
        <v>45020020018</v>
      </c>
      <c r="AC69" s="3" t="s">
        <v>7063</v>
      </c>
      <c r="AD69" s="5">
        <v>9648000</v>
      </c>
      <c r="AE69" s="5">
        <v>0</v>
      </c>
      <c r="AF69" s="5">
        <v>0</v>
      </c>
      <c r="AG69" s="5">
        <v>0</v>
      </c>
      <c r="AH69" s="5">
        <v>0</v>
      </c>
      <c r="AI69" s="5">
        <v>0</v>
      </c>
      <c r="AJ69" s="5">
        <v>0</v>
      </c>
      <c r="AK69" s="5">
        <v>9648000</v>
      </c>
      <c r="AL69" s="5">
        <v>0</v>
      </c>
      <c r="AM69" s="5">
        <v>0</v>
      </c>
      <c r="AN69" s="5">
        <v>0</v>
      </c>
      <c r="AO69" s="5">
        <v>0</v>
      </c>
      <c r="AP69" s="5">
        <v>0</v>
      </c>
      <c r="AQ69" s="5">
        <v>0</v>
      </c>
      <c r="AR69" s="5">
        <v>9648000</v>
      </c>
    </row>
    <row r="70" spans="1:44" x14ac:dyDescent="0.25">
      <c r="A70" s="6">
        <v>4124</v>
      </c>
      <c r="B70" s="3" t="s">
        <v>5433</v>
      </c>
      <c r="C70" s="3" t="s">
        <v>5637</v>
      </c>
      <c r="D70" s="3" t="s">
        <v>6306</v>
      </c>
      <c r="E70" s="3" t="s">
        <v>88</v>
      </c>
      <c r="F70" s="3" t="s">
        <v>7070</v>
      </c>
      <c r="G70" s="21">
        <v>22</v>
      </c>
      <c r="H70" s="8" t="s">
        <v>12698</v>
      </c>
      <c r="I70" s="3" t="s">
        <v>12339</v>
      </c>
      <c r="J70" s="3" t="s">
        <v>12543</v>
      </c>
      <c r="K70" s="7">
        <v>0</v>
      </c>
      <c r="L70" s="3" t="s">
        <v>5458</v>
      </c>
      <c r="M70" s="7">
        <v>1104</v>
      </c>
      <c r="N70" s="3" t="s">
        <v>19</v>
      </c>
      <c r="O70" s="3" t="s">
        <v>5462</v>
      </c>
      <c r="P70" s="8" t="s">
        <v>12715</v>
      </c>
      <c r="Q70" s="8" t="s">
        <v>12717</v>
      </c>
      <c r="R70" s="4">
        <v>0</v>
      </c>
      <c r="S70" s="4" t="s">
        <v>5627</v>
      </c>
      <c r="T70" s="7">
        <v>99</v>
      </c>
      <c r="U70" s="7" t="s">
        <v>6298</v>
      </c>
      <c r="V70" s="7">
        <v>45</v>
      </c>
      <c r="W70" s="3" t="s">
        <v>7003</v>
      </c>
      <c r="X70" s="6">
        <v>4502</v>
      </c>
      <c r="Y70" s="3" t="s">
        <v>7004</v>
      </c>
      <c r="Z70" s="6">
        <v>4502002</v>
      </c>
      <c r="AA70" s="3" t="s">
        <v>7005</v>
      </c>
      <c r="AB70" s="6">
        <v>45020020018</v>
      </c>
      <c r="AC70" s="3" t="s">
        <v>7063</v>
      </c>
      <c r="AD70" s="5">
        <v>7236000</v>
      </c>
      <c r="AE70" s="5">
        <v>0</v>
      </c>
      <c r="AF70" s="5">
        <v>0</v>
      </c>
      <c r="AG70" s="5">
        <v>0</v>
      </c>
      <c r="AH70" s="5">
        <v>0</v>
      </c>
      <c r="AI70" s="5">
        <v>0</v>
      </c>
      <c r="AJ70" s="5">
        <v>0</v>
      </c>
      <c r="AK70" s="5">
        <v>7236000</v>
      </c>
      <c r="AL70" s="5">
        <v>0</v>
      </c>
      <c r="AM70" s="5">
        <v>0</v>
      </c>
      <c r="AN70" s="5">
        <v>0</v>
      </c>
      <c r="AO70" s="5">
        <v>0</v>
      </c>
      <c r="AP70" s="5">
        <v>0</v>
      </c>
      <c r="AQ70" s="5">
        <v>0</v>
      </c>
      <c r="AR70" s="5">
        <v>7236000</v>
      </c>
    </row>
    <row r="71" spans="1:44" x14ac:dyDescent="0.25">
      <c r="A71" s="6">
        <v>4124</v>
      </c>
      <c r="B71" s="3" t="s">
        <v>5433</v>
      </c>
      <c r="C71" s="3" t="s">
        <v>5637</v>
      </c>
      <c r="D71" s="3" t="s">
        <v>6306</v>
      </c>
      <c r="E71" s="3" t="s">
        <v>89</v>
      </c>
      <c r="F71" s="3" t="s">
        <v>7071</v>
      </c>
      <c r="G71" s="21">
        <v>22</v>
      </c>
      <c r="H71" s="8" t="s">
        <v>12698</v>
      </c>
      <c r="I71" s="3" t="s">
        <v>12339</v>
      </c>
      <c r="J71" s="3" t="s">
        <v>12543</v>
      </c>
      <c r="K71" s="7">
        <v>0</v>
      </c>
      <c r="L71" s="3" t="s">
        <v>5458</v>
      </c>
      <c r="M71" s="7">
        <v>1104</v>
      </c>
      <c r="N71" s="3" t="s">
        <v>19</v>
      </c>
      <c r="O71" s="3" t="s">
        <v>5462</v>
      </c>
      <c r="P71" s="8" t="s">
        <v>12715</v>
      </c>
      <c r="Q71" s="8" t="s">
        <v>12717</v>
      </c>
      <c r="R71" s="4">
        <v>0</v>
      </c>
      <c r="S71" s="4" t="s">
        <v>5627</v>
      </c>
      <c r="T71" s="7">
        <v>99</v>
      </c>
      <c r="U71" s="7" t="s">
        <v>6298</v>
      </c>
      <c r="V71" s="7">
        <v>45</v>
      </c>
      <c r="W71" s="3" t="s">
        <v>7003</v>
      </c>
      <c r="X71" s="6">
        <v>4502</v>
      </c>
      <c r="Y71" s="3" t="s">
        <v>7004</v>
      </c>
      <c r="Z71" s="6">
        <v>4502002</v>
      </c>
      <c r="AA71" s="3" t="s">
        <v>7005</v>
      </c>
      <c r="AB71" s="6">
        <v>45020020018</v>
      </c>
      <c r="AC71" s="3" t="s">
        <v>7063</v>
      </c>
      <c r="AD71" s="5">
        <v>2412000</v>
      </c>
      <c r="AE71" s="5">
        <v>0</v>
      </c>
      <c r="AF71" s="5">
        <v>0</v>
      </c>
      <c r="AG71" s="5">
        <v>0</v>
      </c>
      <c r="AH71" s="5">
        <v>0</v>
      </c>
      <c r="AI71" s="5">
        <v>0</v>
      </c>
      <c r="AJ71" s="5">
        <v>0</v>
      </c>
      <c r="AK71" s="5">
        <v>2412000</v>
      </c>
      <c r="AL71" s="5">
        <v>0</v>
      </c>
      <c r="AM71" s="5">
        <v>0</v>
      </c>
      <c r="AN71" s="5">
        <v>0</v>
      </c>
      <c r="AO71" s="5">
        <v>0</v>
      </c>
      <c r="AP71" s="5">
        <v>0</v>
      </c>
      <c r="AQ71" s="5">
        <v>0</v>
      </c>
      <c r="AR71" s="5">
        <v>2412000</v>
      </c>
    </row>
    <row r="72" spans="1:44" x14ac:dyDescent="0.25">
      <c r="A72" s="6">
        <v>4124</v>
      </c>
      <c r="B72" s="3" t="s">
        <v>5433</v>
      </c>
      <c r="C72" s="3" t="s">
        <v>5637</v>
      </c>
      <c r="D72" s="3" t="s">
        <v>6306</v>
      </c>
      <c r="E72" s="3" t="s">
        <v>90</v>
      </c>
      <c r="F72" s="3" t="s">
        <v>7072</v>
      </c>
      <c r="G72" s="21">
        <v>22</v>
      </c>
      <c r="H72" s="8" t="s">
        <v>12698</v>
      </c>
      <c r="I72" s="3" t="s">
        <v>12339</v>
      </c>
      <c r="J72" s="3" t="s">
        <v>12543</v>
      </c>
      <c r="K72" s="7">
        <v>0</v>
      </c>
      <c r="L72" s="3" t="s">
        <v>5458</v>
      </c>
      <c r="M72" s="7">
        <v>1104</v>
      </c>
      <c r="N72" s="3" t="s">
        <v>19</v>
      </c>
      <c r="O72" s="3" t="s">
        <v>5462</v>
      </c>
      <c r="P72" s="8" t="s">
        <v>12715</v>
      </c>
      <c r="Q72" s="8" t="s">
        <v>12717</v>
      </c>
      <c r="R72" s="4">
        <v>0</v>
      </c>
      <c r="S72" s="4" t="s">
        <v>5627</v>
      </c>
      <c r="T72" s="7">
        <v>99</v>
      </c>
      <c r="U72" s="7" t="s">
        <v>6298</v>
      </c>
      <c r="V72" s="7">
        <v>45</v>
      </c>
      <c r="W72" s="3" t="s">
        <v>7003</v>
      </c>
      <c r="X72" s="6">
        <v>4502</v>
      </c>
      <c r="Y72" s="3" t="s">
        <v>7004</v>
      </c>
      <c r="Z72" s="6">
        <v>4502002</v>
      </c>
      <c r="AA72" s="3" t="s">
        <v>7005</v>
      </c>
      <c r="AB72" s="6">
        <v>45020020018</v>
      </c>
      <c r="AC72" s="3" t="s">
        <v>7063</v>
      </c>
      <c r="AD72" s="5">
        <v>8040000</v>
      </c>
      <c r="AE72" s="5">
        <v>0</v>
      </c>
      <c r="AF72" s="5">
        <v>0</v>
      </c>
      <c r="AG72" s="5">
        <v>0</v>
      </c>
      <c r="AH72" s="5">
        <v>0</v>
      </c>
      <c r="AI72" s="5">
        <v>0</v>
      </c>
      <c r="AJ72" s="5">
        <v>0</v>
      </c>
      <c r="AK72" s="5">
        <v>8040000</v>
      </c>
      <c r="AL72" s="5">
        <v>0</v>
      </c>
      <c r="AM72" s="5">
        <v>0</v>
      </c>
      <c r="AN72" s="5">
        <v>0</v>
      </c>
      <c r="AO72" s="5">
        <v>0</v>
      </c>
      <c r="AP72" s="5">
        <v>0</v>
      </c>
      <c r="AQ72" s="5">
        <v>0</v>
      </c>
      <c r="AR72" s="5">
        <v>8040000</v>
      </c>
    </row>
    <row r="73" spans="1:44" x14ac:dyDescent="0.25">
      <c r="A73" s="6">
        <v>4124</v>
      </c>
      <c r="B73" s="3" t="s">
        <v>5433</v>
      </c>
      <c r="C73" s="3" t="s">
        <v>5637</v>
      </c>
      <c r="D73" s="3" t="s">
        <v>6306</v>
      </c>
      <c r="E73" s="3" t="s">
        <v>91</v>
      </c>
      <c r="F73" s="3" t="s">
        <v>7073</v>
      </c>
      <c r="G73" s="21">
        <v>22</v>
      </c>
      <c r="H73" s="8" t="s">
        <v>12698</v>
      </c>
      <c r="I73" s="3" t="s">
        <v>12345</v>
      </c>
      <c r="J73" s="3" t="s">
        <v>12549</v>
      </c>
      <c r="K73" s="7">
        <v>0</v>
      </c>
      <c r="L73" s="3" t="s">
        <v>5458</v>
      </c>
      <c r="M73" s="7">
        <v>1104</v>
      </c>
      <c r="N73" s="3" t="s">
        <v>19</v>
      </c>
      <c r="O73" s="3" t="s">
        <v>5462</v>
      </c>
      <c r="P73" s="8" t="s">
        <v>12715</v>
      </c>
      <c r="Q73" s="8" t="s">
        <v>12717</v>
      </c>
      <c r="R73" s="4">
        <v>0</v>
      </c>
      <c r="S73" s="4" t="s">
        <v>5627</v>
      </c>
      <c r="T73" s="7">
        <v>99</v>
      </c>
      <c r="U73" s="7" t="s">
        <v>6298</v>
      </c>
      <c r="V73" s="7">
        <v>45</v>
      </c>
      <c r="W73" s="3" t="s">
        <v>7003</v>
      </c>
      <c r="X73" s="6">
        <v>4502</v>
      </c>
      <c r="Y73" s="3" t="s">
        <v>7004</v>
      </c>
      <c r="Z73" s="6">
        <v>4502002</v>
      </c>
      <c r="AA73" s="3" t="s">
        <v>7005</v>
      </c>
      <c r="AB73" s="6">
        <v>45020020018</v>
      </c>
      <c r="AC73" s="3" t="s">
        <v>7063</v>
      </c>
      <c r="AD73" s="5">
        <v>8040000</v>
      </c>
      <c r="AE73" s="5">
        <v>0</v>
      </c>
      <c r="AF73" s="5">
        <v>0</v>
      </c>
      <c r="AG73" s="5">
        <v>0</v>
      </c>
      <c r="AH73" s="5">
        <v>0</v>
      </c>
      <c r="AI73" s="5">
        <v>0</v>
      </c>
      <c r="AJ73" s="5">
        <v>0</v>
      </c>
      <c r="AK73" s="5">
        <v>8040000</v>
      </c>
      <c r="AL73" s="5">
        <v>0</v>
      </c>
      <c r="AM73" s="5">
        <v>0</v>
      </c>
      <c r="AN73" s="5">
        <v>0</v>
      </c>
      <c r="AO73" s="5">
        <v>0</v>
      </c>
      <c r="AP73" s="5">
        <v>0</v>
      </c>
      <c r="AQ73" s="5">
        <v>0</v>
      </c>
      <c r="AR73" s="5">
        <v>8040000</v>
      </c>
    </row>
    <row r="74" spans="1:44" x14ac:dyDescent="0.25">
      <c r="A74" s="6">
        <v>4124</v>
      </c>
      <c r="B74" s="3" t="s">
        <v>5433</v>
      </c>
      <c r="C74" s="3" t="s">
        <v>5637</v>
      </c>
      <c r="D74" s="3" t="s">
        <v>6306</v>
      </c>
      <c r="E74" s="3" t="s">
        <v>92</v>
      </c>
      <c r="F74" s="3" t="s">
        <v>7074</v>
      </c>
      <c r="G74" s="21">
        <v>22</v>
      </c>
      <c r="H74" s="8" t="s">
        <v>12698</v>
      </c>
      <c r="I74" s="3" t="s">
        <v>12339</v>
      </c>
      <c r="J74" s="3" t="s">
        <v>12543</v>
      </c>
      <c r="K74" s="7">
        <v>0</v>
      </c>
      <c r="L74" s="3" t="s">
        <v>5458</v>
      </c>
      <c r="M74" s="7">
        <v>1104</v>
      </c>
      <c r="N74" s="3" t="s">
        <v>19</v>
      </c>
      <c r="O74" s="3" t="s">
        <v>5462</v>
      </c>
      <c r="P74" s="8" t="s">
        <v>12715</v>
      </c>
      <c r="Q74" s="8" t="s">
        <v>12717</v>
      </c>
      <c r="R74" s="4">
        <v>0</v>
      </c>
      <c r="S74" s="4" t="s">
        <v>5627</v>
      </c>
      <c r="T74" s="7">
        <v>99</v>
      </c>
      <c r="U74" s="7" t="s">
        <v>6298</v>
      </c>
      <c r="V74" s="7">
        <v>45</v>
      </c>
      <c r="W74" s="3" t="s">
        <v>7003</v>
      </c>
      <c r="X74" s="6">
        <v>4502</v>
      </c>
      <c r="Y74" s="3" t="s">
        <v>7004</v>
      </c>
      <c r="Z74" s="6">
        <v>4502002</v>
      </c>
      <c r="AA74" s="3" t="s">
        <v>7005</v>
      </c>
      <c r="AB74" s="6">
        <v>45020020018</v>
      </c>
      <c r="AC74" s="3" t="s">
        <v>7063</v>
      </c>
      <c r="AD74" s="5">
        <v>4020000</v>
      </c>
      <c r="AE74" s="5">
        <v>0</v>
      </c>
      <c r="AF74" s="5">
        <v>0</v>
      </c>
      <c r="AG74" s="5">
        <v>0</v>
      </c>
      <c r="AH74" s="5">
        <v>0</v>
      </c>
      <c r="AI74" s="5">
        <v>0</v>
      </c>
      <c r="AJ74" s="5">
        <v>0</v>
      </c>
      <c r="AK74" s="5">
        <v>4020000</v>
      </c>
      <c r="AL74" s="5">
        <v>0</v>
      </c>
      <c r="AM74" s="5">
        <v>0</v>
      </c>
      <c r="AN74" s="5">
        <v>0</v>
      </c>
      <c r="AO74" s="5">
        <v>0</v>
      </c>
      <c r="AP74" s="5">
        <v>0</v>
      </c>
      <c r="AQ74" s="5">
        <v>0</v>
      </c>
      <c r="AR74" s="5">
        <v>4020000</v>
      </c>
    </row>
    <row r="75" spans="1:44" x14ac:dyDescent="0.25">
      <c r="A75" s="6">
        <v>4124</v>
      </c>
      <c r="B75" s="3" t="s">
        <v>5433</v>
      </c>
      <c r="C75" s="3" t="s">
        <v>5638</v>
      </c>
      <c r="D75" s="3" t="s">
        <v>6307</v>
      </c>
      <c r="E75" s="3" t="s">
        <v>93</v>
      </c>
      <c r="F75" s="3" t="s">
        <v>7076</v>
      </c>
      <c r="G75" s="21">
        <v>22</v>
      </c>
      <c r="H75" s="8" t="s">
        <v>12698</v>
      </c>
      <c r="I75" s="3" t="s">
        <v>12339</v>
      </c>
      <c r="J75" s="3" t="s">
        <v>12543</v>
      </c>
      <c r="K75" s="7">
        <v>0</v>
      </c>
      <c r="L75" s="3" t="s">
        <v>5458</v>
      </c>
      <c r="M75" s="7">
        <v>1104</v>
      </c>
      <c r="N75" s="3" t="s">
        <v>19</v>
      </c>
      <c r="O75" s="3" t="s">
        <v>5462</v>
      </c>
      <c r="P75" s="8" t="s">
        <v>12715</v>
      </c>
      <c r="Q75" s="8" t="s">
        <v>12717</v>
      </c>
      <c r="R75" s="4">
        <v>0</v>
      </c>
      <c r="S75" s="4" t="s">
        <v>5627</v>
      </c>
      <c r="T75" s="7">
        <v>99</v>
      </c>
      <c r="U75" s="7" t="s">
        <v>6298</v>
      </c>
      <c r="V75" s="7">
        <v>45</v>
      </c>
      <c r="W75" s="3" t="s">
        <v>7003</v>
      </c>
      <c r="X75" s="6">
        <v>4502</v>
      </c>
      <c r="Y75" s="3" t="s">
        <v>7004</v>
      </c>
      <c r="Z75" s="6">
        <v>4502002</v>
      </c>
      <c r="AA75" s="3" t="s">
        <v>7005</v>
      </c>
      <c r="AB75" s="6">
        <v>45020020019</v>
      </c>
      <c r="AC75" s="3" t="s">
        <v>7075</v>
      </c>
      <c r="AD75" s="5">
        <v>200970000</v>
      </c>
      <c r="AE75" s="5">
        <v>0</v>
      </c>
      <c r="AF75" s="5">
        <v>0</v>
      </c>
      <c r="AG75" s="5">
        <v>0</v>
      </c>
      <c r="AH75" s="5">
        <v>0</v>
      </c>
      <c r="AI75" s="5">
        <v>0</v>
      </c>
      <c r="AJ75" s="5">
        <v>0</v>
      </c>
      <c r="AK75" s="5">
        <v>200970000</v>
      </c>
      <c r="AL75" s="5">
        <v>0</v>
      </c>
      <c r="AM75" s="5">
        <v>0</v>
      </c>
      <c r="AN75" s="5">
        <v>0</v>
      </c>
      <c r="AO75" s="5">
        <v>0</v>
      </c>
      <c r="AP75" s="5">
        <v>0</v>
      </c>
      <c r="AQ75" s="5">
        <v>0</v>
      </c>
      <c r="AR75" s="5">
        <v>200970000</v>
      </c>
    </row>
    <row r="76" spans="1:44" x14ac:dyDescent="0.25">
      <c r="A76" s="6">
        <v>4124</v>
      </c>
      <c r="B76" s="3" t="s">
        <v>5433</v>
      </c>
      <c r="C76" s="3" t="s">
        <v>5638</v>
      </c>
      <c r="D76" s="3" t="s">
        <v>6307</v>
      </c>
      <c r="E76" s="3" t="s">
        <v>94</v>
      </c>
      <c r="F76" s="3" t="s">
        <v>7077</v>
      </c>
      <c r="G76" s="21">
        <v>22</v>
      </c>
      <c r="H76" s="8" t="s">
        <v>12698</v>
      </c>
      <c r="I76" s="3" t="s">
        <v>12339</v>
      </c>
      <c r="J76" s="3" t="s">
        <v>12543</v>
      </c>
      <c r="K76" s="7">
        <v>0</v>
      </c>
      <c r="L76" s="3" t="s">
        <v>5458</v>
      </c>
      <c r="M76" s="7">
        <v>1104</v>
      </c>
      <c r="N76" s="3" t="s">
        <v>19</v>
      </c>
      <c r="O76" s="3" t="s">
        <v>5462</v>
      </c>
      <c r="P76" s="8" t="s">
        <v>12715</v>
      </c>
      <c r="Q76" s="8" t="s">
        <v>12717</v>
      </c>
      <c r="R76" s="4">
        <v>0</v>
      </c>
      <c r="S76" s="4" t="s">
        <v>5627</v>
      </c>
      <c r="T76" s="7">
        <v>99</v>
      </c>
      <c r="U76" s="7" t="s">
        <v>6298</v>
      </c>
      <c r="V76" s="7">
        <v>45</v>
      </c>
      <c r="W76" s="3" t="s">
        <v>7003</v>
      </c>
      <c r="X76" s="6">
        <v>4502</v>
      </c>
      <c r="Y76" s="3" t="s">
        <v>7004</v>
      </c>
      <c r="Z76" s="6">
        <v>4502002</v>
      </c>
      <c r="AA76" s="3" t="s">
        <v>7005</v>
      </c>
      <c r="AB76" s="6">
        <v>45020020019</v>
      </c>
      <c r="AC76" s="3" t="s">
        <v>7075</v>
      </c>
      <c r="AD76" s="5">
        <v>189485598</v>
      </c>
      <c r="AE76" s="5">
        <v>0</v>
      </c>
      <c r="AF76" s="5">
        <v>0</v>
      </c>
      <c r="AG76" s="5">
        <v>0</v>
      </c>
      <c r="AH76" s="5">
        <v>0</v>
      </c>
      <c r="AI76" s="5">
        <v>0</v>
      </c>
      <c r="AJ76" s="5">
        <v>0</v>
      </c>
      <c r="AK76" s="5">
        <v>189485598</v>
      </c>
      <c r="AL76" s="5">
        <v>0</v>
      </c>
      <c r="AM76" s="5">
        <v>0</v>
      </c>
      <c r="AN76" s="5">
        <v>0</v>
      </c>
      <c r="AO76" s="5">
        <v>0</v>
      </c>
      <c r="AP76" s="5">
        <v>0</v>
      </c>
      <c r="AQ76" s="5">
        <v>0</v>
      </c>
      <c r="AR76" s="5">
        <v>189485598</v>
      </c>
    </row>
    <row r="77" spans="1:44" x14ac:dyDescent="0.25">
      <c r="A77" s="6">
        <v>4124</v>
      </c>
      <c r="B77" s="3" t="s">
        <v>5433</v>
      </c>
      <c r="C77" s="3" t="s">
        <v>5638</v>
      </c>
      <c r="D77" s="3" t="s">
        <v>6307</v>
      </c>
      <c r="E77" s="3" t="s">
        <v>95</v>
      </c>
      <c r="F77" s="3" t="s">
        <v>7078</v>
      </c>
      <c r="G77" s="21">
        <v>22</v>
      </c>
      <c r="H77" s="8" t="s">
        <v>12698</v>
      </c>
      <c r="I77" s="3" t="s">
        <v>12346</v>
      </c>
      <c r="J77" s="3" t="s">
        <v>12550</v>
      </c>
      <c r="K77" s="7">
        <v>0</v>
      </c>
      <c r="L77" s="3" t="s">
        <v>5458</v>
      </c>
      <c r="M77" s="7">
        <v>1104</v>
      </c>
      <c r="N77" s="3" t="s">
        <v>19</v>
      </c>
      <c r="O77" s="3" t="s">
        <v>5462</v>
      </c>
      <c r="P77" s="8" t="s">
        <v>12715</v>
      </c>
      <c r="Q77" s="8" t="s">
        <v>12717</v>
      </c>
      <c r="R77" s="4">
        <v>0</v>
      </c>
      <c r="S77" s="4" t="s">
        <v>5627</v>
      </c>
      <c r="T77" s="7">
        <v>99</v>
      </c>
      <c r="U77" s="7" t="s">
        <v>6298</v>
      </c>
      <c r="V77" s="7">
        <v>45</v>
      </c>
      <c r="W77" s="3" t="s">
        <v>7003</v>
      </c>
      <c r="X77" s="6">
        <v>4502</v>
      </c>
      <c r="Y77" s="3" t="s">
        <v>7004</v>
      </c>
      <c r="Z77" s="6">
        <v>4502002</v>
      </c>
      <c r="AA77" s="3" t="s">
        <v>7005</v>
      </c>
      <c r="AB77" s="6">
        <v>45020020019</v>
      </c>
      <c r="AC77" s="3" t="s">
        <v>7075</v>
      </c>
      <c r="AD77" s="5">
        <v>27405000</v>
      </c>
      <c r="AE77" s="5">
        <v>0</v>
      </c>
      <c r="AF77" s="5">
        <v>0</v>
      </c>
      <c r="AG77" s="5">
        <v>0</v>
      </c>
      <c r="AH77" s="5">
        <v>0</v>
      </c>
      <c r="AI77" s="5">
        <v>0</v>
      </c>
      <c r="AJ77" s="5">
        <v>0</v>
      </c>
      <c r="AK77" s="5">
        <v>27405000</v>
      </c>
      <c r="AL77" s="5">
        <v>0</v>
      </c>
      <c r="AM77" s="5">
        <v>0</v>
      </c>
      <c r="AN77" s="5">
        <v>0</v>
      </c>
      <c r="AO77" s="5">
        <v>0</v>
      </c>
      <c r="AP77" s="5">
        <v>0</v>
      </c>
      <c r="AQ77" s="5">
        <v>0</v>
      </c>
      <c r="AR77" s="5">
        <v>27405000</v>
      </c>
    </row>
    <row r="78" spans="1:44" x14ac:dyDescent="0.25">
      <c r="A78" s="6">
        <v>4124</v>
      </c>
      <c r="B78" s="3" t="s">
        <v>5433</v>
      </c>
      <c r="C78" s="3" t="s">
        <v>5638</v>
      </c>
      <c r="D78" s="3" t="s">
        <v>6307</v>
      </c>
      <c r="E78" s="3" t="s">
        <v>96</v>
      </c>
      <c r="F78" s="3" t="s">
        <v>7079</v>
      </c>
      <c r="G78" s="21">
        <v>22</v>
      </c>
      <c r="H78" s="8" t="s">
        <v>12698</v>
      </c>
      <c r="I78" s="3" t="s">
        <v>12346</v>
      </c>
      <c r="J78" s="3" t="s">
        <v>12550</v>
      </c>
      <c r="K78" s="7">
        <v>0</v>
      </c>
      <c r="L78" s="3" t="s">
        <v>5458</v>
      </c>
      <c r="M78" s="7">
        <v>1104</v>
      </c>
      <c r="N78" s="3" t="s">
        <v>19</v>
      </c>
      <c r="O78" s="3" t="s">
        <v>5462</v>
      </c>
      <c r="P78" s="8" t="s">
        <v>12715</v>
      </c>
      <c r="Q78" s="8" t="s">
        <v>12717</v>
      </c>
      <c r="R78" s="4">
        <v>0</v>
      </c>
      <c r="S78" s="4" t="s">
        <v>5627</v>
      </c>
      <c r="T78" s="7">
        <v>99</v>
      </c>
      <c r="U78" s="7" t="s">
        <v>6298</v>
      </c>
      <c r="V78" s="7">
        <v>45</v>
      </c>
      <c r="W78" s="3" t="s">
        <v>7003</v>
      </c>
      <c r="X78" s="6">
        <v>4502</v>
      </c>
      <c r="Y78" s="3" t="s">
        <v>7004</v>
      </c>
      <c r="Z78" s="6">
        <v>4502002</v>
      </c>
      <c r="AA78" s="3" t="s">
        <v>7005</v>
      </c>
      <c r="AB78" s="6">
        <v>45020020019</v>
      </c>
      <c r="AC78" s="3" t="s">
        <v>7075</v>
      </c>
      <c r="AD78" s="5">
        <v>28665000</v>
      </c>
      <c r="AE78" s="5">
        <v>0</v>
      </c>
      <c r="AF78" s="5">
        <v>0</v>
      </c>
      <c r="AG78" s="5">
        <v>0</v>
      </c>
      <c r="AH78" s="5">
        <v>0</v>
      </c>
      <c r="AI78" s="5">
        <v>0</v>
      </c>
      <c r="AJ78" s="5">
        <v>0</v>
      </c>
      <c r="AK78" s="5">
        <v>28665000</v>
      </c>
      <c r="AL78" s="5">
        <v>0</v>
      </c>
      <c r="AM78" s="5">
        <v>0</v>
      </c>
      <c r="AN78" s="5">
        <v>0</v>
      </c>
      <c r="AO78" s="5">
        <v>0</v>
      </c>
      <c r="AP78" s="5">
        <v>0</v>
      </c>
      <c r="AQ78" s="5">
        <v>0</v>
      </c>
      <c r="AR78" s="5">
        <v>28665000</v>
      </c>
    </row>
    <row r="79" spans="1:44" x14ac:dyDescent="0.25">
      <c r="A79" s="6">
        <v>4124</v>
      </c>
      <c r="B79" s="3" t="s">
        <v>5433</v>
      </c>
      <c r="C79" s="3" t="s">
        <v>5638</v>
      </c>
      <c r="D79" s="3" t="s">
        <v>6307</v>
      </c>
      <c r="E79" s="3" t="s">
        <v>97</v>
      </c>
      <c r="F79" s="3" t="s">
        <v>7080</v>
      </c>
      <c r="G79" s="21">
        <v>22</v>
      </c>
      <c r="H79" s="8" t="s">
        <v>12698</v>
      </c>
      <c r="I79" s="3" t="s">
        <v>12346</v>
      </c>
      <c r="J79" s="3" t="s">
        <v>12550</v>
      </c>
      <c r="K79" s="7">
        <v>0</v>
      </c>
      <c r="L79" s="3" t="s">
        <v>5458</v>
      </c>
      <c r="M79" s="7">
        <v>1104</v>
      </c>
      <c r="N79" s="3" t="s">
        <v>19</v>
      </c>
      <c r="O79" s="3" t="s">
        <v>5462</v>
      </c>
      <c r="P79" s="8" t="s">
        <v>12715</v>
      </c>
      <c r="Q79" s="8" t="s">
        <v>12717</v>
      </c>
      <c r="R79" s="4">
        <v>0</v>
      </c>
      <c r="S79" s="4" t="s">
        <v>5627</v>
      </c>
      <c r="T79" s="7">
        <v>99</v>
      </c>
      <c r="U79" s="7" t="s">
        <v>6298</v>
      </c>
      <c r="V79" s="7">
        <v>45</v>
      </c>
      <c r="W79" s="3" t="s">
        <v>7003</v>
      </c>
      <c r="X79" s="6">
        <v>4502</v>
      </c>
      <c r="Y79" s="3" t="s">
        <v>7004</v>
      </c>
      <c r="Z79" s="6">
        <v>4502002</v>
      </c>
      <c r="AA79" s="3" t="s">
        <v>7005</v>
      </c>
      <c r="AB79" s="6">
        <v>45020020019</v>
      </c>
      <c r="AC79" s="3" t="s">
        <v>7075</v>
      </c>
      <c r="AD79" s="5">
        <v>15120000</v>
      </c>
      <c r="AE79" s="5">
        <v>0</v>
      </c>
      <c r="AF79" s="5">
        <v>0</v>
      </c>
      <c r="AG79" s="5">
        <v>0</v>
      </c>
      <c r="AH79" s="5">
        <v>0</v>
      </c>
      <c r="AI79" s="5">
        <v>0</v>
      </c>
      <c r="AJ79" s="5">
        <v>0</v>
      </c>
      <c r="AK79" s="5">
        <v>15120000</v>
      </c>
      <c r="AL79" s="5">
        <v>0</v>
      </c>
      <c r="AM79" s="5">
        <v>0</v>
      </c>
      <c r="AN79" s="5">
        <v>0</v>
      </c>
      <c r="AO79" s="5">
        <v>0</v>
      </c>
      <c r="AP79" s="5">
        <v>0</v>
      </c>
      <c r="AQ79" s="5">
        <v>0</v>
      </c>
      <c r="AR79" s="5">
        <v>15120000</v>
      </c>
    </row>
    <row r="80" spans="1:44" x14ac:dyDescent="0.25">
      <c r="A80" s="6">
        <v>4124</v>
      </c>
      <c r="B80" s="3" t="s">
        <v>5433</v>
      </c>
      <c r="C80" s="3" t="s">
        <v>5638</v>
      </c>
      <c r="D80" s="3" t="s">
        <v>6307</v>
      </c>
      <c r="E80" s="3" t="s">
        <v>98</v>
      </c>
      <c r="F80" s="3" t="s">
        <v>7081</v>
      </c>
      <c r="G80" s="21">
        <v>22</v>
      </c>
      <c r="H80" s="8" t="s">
        <v>12698</v>
      </c>
      <c r="I80" s="3" t="s">
        <v>12340</v>
      </c>
      <c r="J80" s="3" t="s">
        <v>12544</v>
      </c>
      <c r="K80" s="7">
        <v>0</v>
      </c>
      <c r="L80" s="3" t="s">
        <v>5458</v>
      </c>
      <c r="M80" s="7">
        <v>1104</v>
      </c>
      <c r="N80" s="3" t="s">
        <v>19</v>
      </c>
      <c r="O80" s="3" t="s">
        <v>5462</v>
      </c>
      <c r="P80" s="8" t="s">
        <v>12715</v>
      </c>
      <c r="Q80" s="8" t="s">
        <v>12717</v>
      </c>
      <c r="R80" s="4">
        <v>0</v>
      </c>
      <c r="S80" s="4" t="s">
        <v>5627</v>
      </c>
      <c r="T80" s="7">
        <v>99</v>
      </c>
      <c r="U80" s="7" t="s">
        <v>6298</v>
      </c>
      <c r="V80" s="7">
        <v>45</v>
      </c>
      <c r="W80" s="3" t="s">
        <v>7003</v>
      </c>
      <c r="X80" s="6">
        <v>4502</v>
      </c>
      <c r="Y80" s="3" t="s">
        <v>7004</v>
      </c>
      <c r="Z80" s="6">
        <v>4502002</v>
      </c>
      <c r="AA80" s="3" t="s">
        <v>7005</v>
      </c>
      <c r="AB80" s="6">
        <v>45020020019</v>
      </c>
      <c r="AC80" s="3" t="s">
        <v>7075</v>
      </c>
      <c r="AD80" s="5">
        <v>5110714</v>
      </c>
      <c r="AE80" s="5">
        <v>0</v>
      </c>
      <c r="AF80" s="5">
        <v>0</v>
      </c>
      <c r="AG80" s="5">
        <v>0</v>
      </c>
      <c r="AH80" s="5">
        <v>0</v>
      </c>
      <c r="AI80" s="5">
        <v>0</v>
      </c>
      <c r="AJ80" s="5">
        <v>0</v>
      </c>
      <c r="AK80" s="5">
        <v>5110714</v>
      </c>
      <c r="AL80" s="5">
        <v>0</v>
      </c>
      <c r="AM80" s="5">
        <v>0</v>
      </c>
      <c r="AN80" s="5">
        <v>0</v>
      </c>
      <c r="AO80" s="5">
        <v>0</v>
      </c>
      <c r="AP80" s="5">
        <v>0</v>
      </c>
      <c r="AQ80" s="5">
        <v>0</v>
      </c>
      <c r="AR80" s="5">
        <v>5110714</v>
      </c>
    </row>
    <row r="81" spans="1:44" x14ac:dyDescent="0.25">
      <c r="A81" s="6">
        <v>4124</v>
      </c>
      <c r="B81" s="3" t="s">
        <v>5433</v>
      </c>
      <c r="C81" s="3" t="s">
        <v>5639</v>
      </c>
      <c r="D81" s="3" t="s">
        <v>6308</v>
      </c>
      <c r="E81" s="3" t="s">
        <v>99</v>
      </c>
      <c r="F81" s="3" t="s">
        <v>7083</v>
      </c>
      <c r="G81" s="21">
        <v>22</v>
      </c>
      <c r="H81" s="8" t="s">
        <v>12698</v>
      </c>
      <c r="I81" s="3" t="s">
        <v>12347</v>
      </c>
      <c r="J81" s="3" t="s">
        <v>12551</v>
      </c>
      <c r="K81" s="7">
        <v>0</v>
      </c>
      <c r="L81" s="3" t="s">
        <v>5458</v>
      </c>
      <c r="M81" s="7">
        <v>1104</v>
      </c>
      <c r="N81" s="3" t="s">
        <v>19</v>
      </c>
      <c r="O81" s="3" t="s">
        <v>5462</v>
      </c>
      <c r="P81" s="8" t="s">
        <v>12715</v>
      </c>
      <c r="Q81" s="8" t="s">
        <v>12717</v>
      </c>
      <c r="R81" s="4">
        <v>0</v>
      </c>
      <c r="S81" s="4" t="s">
        <v>5627</v>
      </c>
      <c r="T81" s="7">
        <v>99</v>
      </c>
      <c r="U81" s="7" t="s">
        <v>6298</v>
      </c>
      <c r="V81" s="7">
        <v>45</v>
      </c>
      <c r="W81" s="3" t="s">
        <v>7003</v>
      </c>
      <c r="X81" s="6">
        <v>4502</v>
      </c>
      <c r="Y81" s="3" t="s">
        <v>7004</v>
      </c>
      <c r="Z81" s="6">
        <v>4502002</v>
      </c>
      <c r="AA81" s="3" t="s">
        <v>7005</v>
      </c>
      <c r="AB81" s="6">
        <v>45020020020</v>
      </c>
      <c r="AC81" s="3" t="s">
        <v>7082</v>
      </c>
      <c r="AD81" s="5">
        <v>15600000</v>
      </c>
      <c r="AE81" s="5">
        <v>0</v>
      </c>
      <c r="AF81" s="5">
        <v>0</v>
      </c>
      <c r="AG81" s="5">
        <v>0</v>
      </c>
      <c r="AH81" s="5">
        <v>0</v>
      </c>
      <c r="AI81" s="5">
        <v>0</v>
      </c>
      <c r="AJ81" s="5">
        <v>0</v>
      </c>
      <c r="AK81" s="5">
        <v>15600000</v>
      </c>
      <c r="AL81" s="5">
        <v>0</v>
      </c>
      <c r="AM81" s="5">
        <v>0</v>
      </c>
      <c r="AN81" s="5">
        <v>0</v>
      </c>
      <c r="AO81" s="5">
        <v>0</v>
      </c>
      <c r="AP81" s="5">
        <v>0</v>
      </c>
      <c r="AQ81" s="5">
        <v>0</v>
      </c>
      <c r="AR81" s="5">
        <v>15600000</v>
      </c>
    </row>
    <row r="82" spans="1:44" x14ac:dyDescent="0.25">
      <c r="A82" s="6">
        <v>4124</v>
      </c>
      <c r="B82" s="3" t="s">
        <v>5433</v>
      </c>
      <c r="C82" s="3" t="s">
        <v>5639</v>
      </c>
      <c r="D82" s="3" t="s">
        <v>6308</v>
      </c>
      <c r="E82" s="3" t="s">
        <v>100</v>
      </c>
      <c r="F82" s="3" t="s">
        <v>7084</v>
      </c>
      <c r="G82" s="21">
        <v>22</v>
      </c>
      <c r="H82" s="8" t="s">
        <v>12698</v>
      </c>
      <c r="I82" s="3" t="s">
        <v>12347</v>
      </c>
      <c r="J82" s="3" t="s">
        <v>12551</v>
      </c>
      <c r="K82" s="7">
        <v>0</v>
      </c>
      <c r="L82" s="3" t="s">
        <v>5458</v>
      </c>
      <c r="M82" s="7">
        <v>1104</v>
      </c>
      <c r="N82" s="3" t="s">
        <v>19</v>
      </c>
      <c r="O82" s="3" t="s">
        <v>5462</v>
      </c>
      <c r="P82" s="8" t="s">
        <v>12715</v>
      </c>
      <c r="Q82" s="8" t="s">
        <v>12717</v>
      </c>
      <c r="R82" s="4">
        <v>0</v>
      </c>
      <c r="S82" s="4" t="s">
        <v>5627</v>
      </c>
      <c r="T82" s="7">
        <v>99</v>
      </c>
      <c r="U82" s="7" t="s">
        <v>6298</v>
      </c>
      <c r="V82" s="7">
        <v>45</v>
      </c>
      <c r="W82" s="3" t="s">
        <v>7003</v>
      </c>
      <c r="X82" s="6">
        <v>4502</v>
      </c>
      <c r="Y82" s="3" t="s">
        <v>7004</v>
      </c>
      <c r="Z82" s="6">
        <v>4502002</v>
      </c>
      <c r="AA82" s="3" t="s">
        <v>7005</v>
      </c>
      <c r="AB82" s="6">
        <v>45020020020</v>
      </c>
      <c r="AC82" s="3" t="s">
        <v>7082</v>
      </c>
      <c r="AD82" s="5">
        <v>15600000</v>
      </c>
      <c r="AE82" s="5">
        <v>0</v>
      </c>
      <c r="AF82" s="5">
        <v>0</v>
      </c>
      <c r="AG82" s="5">
        <v>0</v>
      </c>
      <c r="AH82" s="5">
        <v>0</v>
      </c>
      <c r="AI82" s="5">
        <v>0</v>
      </c>
      <c r="AJ82" s="5">
        <v>0</v>
      </c>
      <c r="AK82" s="5">
        <v>15600000</v>
      </c>
      <c r="AL82" s="5">
        <v>0</v>
      </c>
      <c r="AM82" s="5">
        <v>0</v>
      </c>
      <c r="AN82" s="5">
        <v>0</v>
      </c>
      <c r="AO82" s="5">
        <v>0</v>
      </c>
      <c r="AP82" s="5">
        <v>0</v>
      </c>
      <c r="AQ82" s="5">
        <v>0</v>
      </c>
      <c r="AR82" s="5">
        <v>15600000</v>
      </c>
    </row>
    <row r="83" spans="1:44" x14ac:dyDescent="0.25">
      <c r="A83" s="6">
        <v>4124</v>
      </c>
      <c r="B83" s="3" t="s">
        <v>5433</v>
      </c>
      <c r="C83" s="3" t="s">
        <v>5639</v>
      </c>
      <c r="D83" s="3" t="s">
        <v>6308</v>
      </c>
      <c r="E83" s="3" t="s">
        <v>101</v>
      </c>
      <c r="F83" s="3" t="s">
        <v>7085</v>
      </c>
      <c r="G83" s="21">
        <v>22</v>
      </c>
      <c r="H83" s="8" t="s">
        <v>12698</v>
      </c>
      <c r="I83" s="3" t="s">
        <v>12347</v>
      </c>
      <c r="J83" s="3" t="s">
        <v>12551</v>
      </c>
      <c r="K83" s="7">
        <v>0</v>
      </c>
      <c r="L83" s="3" t="s">
        <v>5458</v>
      </c>
      <c r="M83" s="7">
        <v>1104</v>
      </c>
      <c r="N83" s="3" t="s">
        <v>19</v>
      </c>
      <c r="O83" s="3" t="s">
        <v>5462</v>
      </c>
      <c r="P83" s="8" t="s">
        <v>12715</v>
      </c>
      <c r="Q83" s="8" t="s">
        <v>12717</v>
      </c>
      <c r="R83" s="4">
        <v>0</v>
      </c>
      <c r="S83" s="4" t="s">
        <v>5627</v>
      </c>
      <c r="T83" s="7">
        <v>99</v>
      </c>
      <c r="U83" s="7" t="s">
        <v>6298</v>
      </c>
      <c r="V83" s="7">
        <v>45</v>
      </c>
      <c r="W83" s="3" t="s">
        <v>7003</v>
      </c>
      <c r="X83" s="6">
        <v>4502</v>
      </c>
      <c r="Y83" s="3" t="s">
        <v>7004</v>
      </c>
      <c r="Z83" s="6">
        <v>4502002</v>
      </c>
      <c r="AA83" s="3" t="s">
        <v>7005</v>
      </c>
      <c r="AB83" s="6">
        <v>45020020020</v>
      </c>
      <c r="AC83" s="3" t="s">
        <v>7082</v>
      </c>
      <c r="AD83" s="5">
        <v>15600000</v>
      </c>
      <c r="AE83" s="5">
        <v>0</v>
      </c>
      <c r="AF83" s="5">
        <v>0</v>
      </c>
      <c r="AG83" s="5">
        <v>0</v>
      </c>
      <c r="AH83" s="5">
        <v>0</v>
      </c>
      <c r="AI83" s="5">
        <v>0</v>
      </c>
      <c r="AJ83" s="5">
        <v>0</v>
      </c>
      <c r="AK83" s="5">
        <v>15600000</v>
      </c>
      <c r="AL83" s="5">
        <v>0</v>
      </c>
      <c r="AM83" s="5">
        <v>0</v>
      </c>
      <c r="AN83" s="5">
        <v>0</v>
      </c>
      <c r="AO83" s="5">
        <v>0</v>
      </c>
      <c r="AP83" s="5">
        <v>0</v>
      </c>
      <c r="AQ83" s="5">
        <v>0</v>
      </c>
      <c r="AR83" s="5">
        <v>15600000</v>
      </c>
    </row>
    <row r="84" spans="1:44" x14ac:dyDescent="0.25">
      <c r="A84" s="6">
        <v>4124</v>
      </c>
      <c r="B84" s="3" t="s">
        <v>5433</v>
      </c>
      <c r="C84" s="3" t="s">
        <v>5639</v>
      </c>
      <c r="D84" s="3" t="s">
        <v>6308</v>
      </c>
      <c r="E84" s="3" t="s">
        <v>102</v>
      </c>
      <c r="F84" s="3" t="s">
        <v>7086</v>
      </c>
      <c r="G84" s="21">
        <v>22</v>
      </c>
      <c r="H84" s="8" t="s">
        <v>12698</v>
      </c>
      <c r="I84" s="3" t="s">
        <v>12347</v>
      </c>
      <c r="J84" s="3" t="s">
        <v>12551</v>
      </c>
      <c r="K84" s="7">
        <v>0</v>
      </c>
      <c r="L84" s="3" t="s">
        <v>5458</v>
      </c>
      <c r="M84" s="7">
        <v>1104</v>
      </c>
      <c r="N84" s="3" t="s">
        <v>19</v>
      </c>
      <c r="O84" s="3" t="s">
        <v>5462</v>
      </c>
      <c r="P84" s="8" t="s">
        <v>12715</v>
      </c>
      <c r="Q84" s="8" t="s">
        <v>12717</v>
      </c>
      <c r="R84" s="4">
        <v>0</v>
      </c>
      <c r="S84" s="4" t="s">
        <v>5627</v>
      </c>
      <c r="T84" s="7">
        <v>99</v>
      </c>
      <c r="U84" s="7" t="s">
        <v>6298</v>
      </c>
      <c r="V84" s="7">
        <v>45</v>
      </c>
      <c r="W84" s="3" t="s">
        <v>7003</v>
      </c>
      <c r="X84" s="6">
        <v>4502</v>
      </c>
      <c r="Y84" s="3" t="s">
        <v>7004</v>
      </c>
      <c r="Z84" s="6">
        <v>4502002</v>
      </c>
      <c r="AA84" s="3" t="s">
        <v>7005</v>
      </c>
      <c r="AB84" s="6">
        <v>45020020020</v>
      </c>
      <c r="AC84" s="3" t="s">
        <v>7082</v>
      </c>
      <c r="AD84" s="5">
        <v>31200000</v>
      </c>
      <c r="AE84" s="5">
        <v>0</v>
      </c>
      <c r="AF84" s="5">
        <v>0</v>
      </c>
      <c r="AG84" s="5">
        <v>0</v>
      </c>
      <c r="AH84" s="5">
        <v>0</v>
      </c>
      <c r="AI84" s="5">
        <v>0</v>
      </c>
      <c r="AJ84" s="5">
        <v>0</v>
      </c>
      <c r="AK84" s="5">
        <v>31200000</v>
      </c>
      <c r="AL84" s="5">
        <v>0</v>
      </c>
      <c r="AM84" s="5">
        <v>0</v>
      </c>
      <c r="AN84" s="5">
        <v>0</v>
      </c>
      <c r="AO84" s="5">
        <v>0</v>
      </c>
      <c r="AP84" s="5">
        <v>0</v>
      </c>
      <c r="AQ84" s="5">
        <v>0</v>
      </c>
      <c r="AR84" s="5">
        <v>31200000</v>
      </c>
    </row>
    <row r="85" spans="1:44" x14ac:dyDescent="0.25">
      <c r="A85" s="6">
        <v>4124</v>
      </c>
      <c r="B85" s="3" t="s">
        <v>5433</v>
      </c>
      <c r="C85" s="3" t="s">
        <v>5639</v>
      </c>
      <c r="D85" s="3" t="s">
        <v>6308</v>
      </c>
      <c r="E85" s="3" t="s">
        <v>103</v>
      </c>
      <c r="F85" s="3" t="s">
        <v>7087</v>
      </c>
      <c r="G85" s="21">
        <v>22</v>
      </c>
      <c r="H85" s="8" t="s">
        <v>12698</v>
      </c>
      <c r="I85" s="3" t="s">
        <v>12347</v>
      </c>
      <c r="J85" s="3" t="s">
        <v>12551</v>
      </c>
      <c r="K85" s="7">
        <v>0</v>
      </c>
      <c r="L85" s="3" t="s">
        <v>5458</v>
      </c>
      <c r="M85" s="7">
        <v>1104</v>
      </c>
      <c r="N85" s="3" t="s">
        <v>19</v>
      </c>
      <c r="O85" s="3" t="s">
        <v>5462</v>
      </c>
      <c r="P85" s="8" t="s">
        <v>12715</v>
      </c>
      <c r="Q85" s="8" t="s">
        <v>12717</v>
      </c>
      <c r="R85" s="4">
        <v>0</v>
      </c>
      <c r="S85" s="4" t="s">
        <v>5627</v>
      </c>
      <c r="T85" s="7">
        <v>99</v>
      </c>
      <c r="U85" s="7" t="s">
        <v>6298</v>
      </c>
      <c r="V85" s="7">
        <v>45</v>
      </c>
      <c r="W85" s="3" t="s">
        <v>7003</v>
      </c>
      <c r="X85" s="6">
        <v>4502</v>
      </c>
      <c r="Y85" s="3" t="s">
        <v>7004</v>
      </c>
      <c r="Z85" s="6">
        <v>4502002</v>
      </c>
      <c r="AA85" s="3" t="s">
        <v>7005</v>
      </c>
      <c r="AB85" s="6">
        <v>45020020020</v>
      </c>
      <c r="AC85" s="3" t="s">
        <v>7082</v>
      </c>
      <c r="AD85" s="5">
        <v>15600000</v>
      </c>
      <c r="AE85" s="5">
        <v>0</v>
      </c>
      <c r="AF85" s="5">
        <v>0</v>
      </c>
      <c r="AG85" s="5">
        <v>0</v>
      </c>
      <c r="AH85" s="5">
        <v>0</v>
      </c>
      <c r="AI85" s="5">
        <v>0</v>
      </c>
      <c r="AJ85" s="5">
        <v>0</v>
      </c>
      <c r="AK85" s="5">
        <v>15600000</v>
      </c>
      <c r="AL85" s="5">
        <v>0</v>
      </c>
      <c r="AM85" s="5">
        <v>0</v>
      </c>
      <c r="AN85" s="5">
        <v>0</v>
      </c>
      <c r="AO85" s="5">
        <v>0</v>
      </c>
      <c r="AP85" s="5">
        <v>0</v>
      </c>
      <c r="AQ85" s="5">
        <v>0</v>
      </c>
      <c r="AR85" s="5">
        <v>15600000</v>
      </c>
    </row>
    <row r="86" spans="1:44" x14ac:dyDescent="0.25">
      <c r="A86" s="6">
        <v>4124</v>
      </c>
      <c r="B86" s="3" t="s">
        <v>5433</v>
      </c>
      <c r="C86" s="3" t="s">
        <v>5639</v>
      </c>
      <c r="D86" s="3" t="s">
        <v>6308</v>
      </c>
      <c r="E86" s="3" t="s">
        <v>104</v>
      </c>
      <c r="F86" s="3" t="s">
        <v>7088</v>
      </c>
      <c r="G86" s="21">
        <v>22</v>
      </c>
      <c r="H86" s="8" t="s">
        <v>12698</v>
      </c>
      <c r="I86" s="3" t="s">
        <v>12347</v>
      </c>
      <c r="J86" s="3" t="s">
        <v>12551</v>
      </c>
      <c r="K86" s="7">
        <v>0</v>
      </c>
      <c r="L86" s="3" t="s">
        <v>5458</v>
      </c>
      <c r="M86" s="7">
        <v>1104</v>
      </c>
      <c r="N86" s="3" t="s">
        <v>19</v>
      </c>
      <c r="O86" s="3" t="s">
        <v>5462</v>
      </c>
      <c r="P86" s="8" t="s">
        <v>12715</v>
      </c>
      <c r="Q86" s="8" t="s">
        <v>12717</v>
      </c>
      <c r="R86" s="4">
        <v>0</v>
      </c>
      <c r="S86" s="4" t="s">
        <v>5627</v>
      </c>
      <c r="T86" s="7">
        <v>99</v>
      </c>
      <c r="U86" s="7" t="s">
        <v>6298</v>
      </c>
      <c r="V86" s="7">
        <v>45</v>
      </c>
      <c r="W86" s="3" t="s">
        <v>7003</v>
      </c>
      <c r="X86" s="6">
        <v>4502</v>
      </c>
      <c r="Y86" s="3" t="s">
        <v>7004</v>
      </c>
      <c r="Z86" s="6">
        <v>4502002</v>
      </c>
      <c r="AA86" s="3" t="s">
        <v>7005</v>
      </c>
      <c r="AB86" s="6">
        <v>45020020020</v>
      </c>
      <c r="AC86" s="3" t="s">
        <v>7082</v>
      </c>
      <c r="AD86" s="5">
        <v>15600000</v>
      </c>
      <c r="AE86" s="5">
        <v>0</v>
      </c>
      <c r="AF86" s="5">
        <v>0</v>
      </c>
      <c r="AG86" s="5">
        <v>0</v>
      </c>
      <c r="AH86" s="5">
        <v>0</v>
      </c>
      <c r="AI86" s="5">
        <v>0</v>
      </c>
      <c r="AJ86" s="5">
        <v>0</v>
      </c>
      <c r="AK86" s="5">
        <v>15600000</v>
      </c>
      <c r="AL86" s="5">
        <v>0</v>
      </c>
      <c r="AM86" s="5">
        <v>0</v>
      </c>
      <c r="AN86" s="5">
        <v>0</v>
      </c>
      <c r="AO86" s="5">
        <v>0</v>
      </c>
      <c r="AP86" s="5">
        <v>0</v>
      </c>
      <c r="AQ86" s="5">
        <v>0</v>
      </c>
      <c r="AR86" s="5">
        <v>15600000</v>
      </c>
    </row>
    <row r="87" spans="1:44" x14ac:dyDescent="0.25">
      <c r="A87" s="6">
        <v>4124</v>
      </c>
      <c r="B87" s="3" t="s">
        <v>5433</v>
      </c>
      <c r="C87" s="3" t="s">
        <v>5639</v>
      </c>
      <c r="D87" s="3" t="s">
        <v>6308</v>
      </c>
      <c r="E87" s="3" t="s">
        <v>105</v>
      </c>
      <c r="F87" s="3" t="s">
        <v>7089</v>
      </c>
      <c r="G87" s="21">
        <v>22</v>
      </c>
      <c r="H87" s="8" t="s">
        <v>12698</v>
      </c>
      <c r="I87" s="3" t="s">
        <v>12347</v>
      </c>
      <c r="J87" s="3" t="s">
        <v>12551</v>
      </c>
      <c r="K87" s="7">
        <v>0</v>
      </c>
      <c r="L87" s="3" t="s">
        <v>5458</v>
      </c>
      <c r="M87" s="7">
        <v>1104</v>
      </c>
      <c r="N87" s="3" t="s">
        <v>19</v>
      </c>
      <c r="O87" s="3" t="s">
        <v>5462</v>
      </c>
      <c r="P87" s="8" t="s">
        <v>12715</v>
      </c>
      <c r="Q87" s="8" t="s">
        <v>12717</v>
      </c>
      <c r="R87" s="4">
        <v>0</v>
      </c>
      <c r="S87" s="4" t="s">
        <v>5627</v>
      </c>
      <c r="T87" s="7">
        <v>99</v>
      </c>
      <c r="U87" s="7" t="s">
        <v>6298</v>
      </c>
      <c r="V87" s="7">
        <v>45</v>
      </c>
      <c r="W87" s="3" t="s">
        <v>7003</v>
      </c>
      <c r="X87" s="6">
        <v>4502</v>
      </c>
      <c r="Y87" s="3" t="s">
        <v>7004</v>
      </c>
      <c r="Z87" s="6">
        <v>4502002</v>
      </c>
      <c r="AA87" s="3" t="s">
        <v>7005</v>
      </c>
      <c r="AB87" s="6">
        <v>45020020020</v>
      </c>
      <c r="AC87" s="3" t="s">
        <v>7082</v>
      </c>
      <c r="AD87" s="5">
        <v>15600000</v>
      </c>
      <c r="AE87" s="5">
        <v>0</v>
      </c>
      <c r="AF87" s="5">
        <v>0</v>
      </c>
      <c r="AG87" s="5">
        <v>0</v>
      </c>
      <c r="AH87" s="5">
        <v>0</v>
      </c>
      <c r="AI87" s="5">
        <v>0</v>
      </c>
      <c r="AJ87" s="5">
        <v>0</v>
      </c>
      <c r="AK87" s="5">
        <v>15600000</v>
      </c>
      <c r="AL87" s="5">
        <v>0</v>
      </c>
      <c r="AM87" s="5">
        <v>0</v>
      </c>
      <c r="AN87" s="5">
        <v>0</v>
      </c>
      <c r="AO87" s="5">
        <v>0</v>
      </c>
      <c r="AP87" s="5">
        <v>0</v>
      </c>
      <c r="AQ87" s="5">
        <v>0</v>
      </c>
      <c r="AR87" s="5">
        <v>15600000</v>
      </c>
    </row>
    <row r="88" spans="1:44" x14ac:dyDescent="0.25">
      <c r="A88" s="6">
        <v>4124</v>
      </c>
      <c r="B88" s="3" t="s">
        <v>5433</v>
      </c>
      <c r="C88" s="3" t="s">
        <v>5639</v>
      </c>
      <c r="D88" s="3" t="s">
        <v>6308</v>
      </c>
      <c r="E88" s="3" t="s">
        <v>106</v>
      </c>
      <c r="F88" s="3" t="s">
        <v>7090</v>
      </c>
      <c r="G88" s="21">
        <v>22</v>
      </c>
      <c r="H88" s="8" t="s">
        <v>12698</v>
      </c>
      <c r="I88" s="3" t="s">
        <v>12347</v>
      </c>
      <c r="J88" s="3" t="s">
        <v>12551</v>
      </c>
      <c r="K88" s="7">
        <v>0</v>
      </c>
      <c r="L88" s="3" t="s">
        <v>5458</v>
      </c>
      <c r="M88" s="7">
        <v>1104</v>
      </c>
      <c r="N88" s="3" t="s">
        <v>19</v>
      </c>
      <c r="O88" s="3" t="s">
        <v>5462</v>
      </c>
      <c r="P88" s="8" t="s">
        <v>12715</v>
      </c>
      <c r="Q88" s="8" t="s">
        <v>12717</v>
      </c>
      <c r="R88" s="4">
        <v>0</v>
      </c>
      <c r="S88" s="4" t="s">
        <v>5627</v>
      </c>
      <c r="T88" s="7">
        <v>99</v>
      </c>
      <c r="U88" s="7" t="s">
        <v>6298</v>
      </c>
      <c r="V88" s="7">
        <v>45</v>
      </c>
      <c r="W88" s="3" t="s">
        <v>7003</v>
      </c>
      <c r="X88" s="6">
        <v>4502</v>
      </c>
      <c r="Y88" s="3" t="s">
        <v>7004</v>
      </c>
      <c r="Z88" s="6">
        <v>4502002</v>
      </c>
      <c r="AA88" s="3" t="s">
        <v>7005</v>
      </c>
      <c r="AB88" s="6">
        <v>45020020020</v>
      </c>
      <c r="AC88" s="3" t="s">
        <v>7082</v>
      </c>
      <c r="AD88" s="5">
        <v>31200000</v>
      </c>
      <c r="AE88" s="5">
        <v>0</v>
      </c>
      <c r="AF88" s="5">
        <v>0</v>
      </c>
      <c r="AG88" s="5">
        <v>0</v>
      </c>
      <c r="AH88" s="5">
        <v>0</v>
      </c>
      <c r="AI88" s="5">
        <v>0</v>
      </c>
      <c r="AJ88" s="5">
        <v>0</v>
      </c>
      <c r="AK88" s="5">
        <v>31200000</v>
      </c>
      <c r="AL88" s="5">
        <v>0</v>
      </c>
      <c r="AM88" s="5">
        <v>0</v>
      </c>
      <c r="AN88" s="5">
        <v>0</v>
      </c>
      <c r="AO88" s="5">
        <v>0</v>
      </c>
      <c r="AP88" s="5">
        <v>0</v>
      </c>
      <c r="AQ88" s="5">
        <v>0</v>
      </c>
      <c r="AR88" s="5">
        <v>31200000</v>
      </c>
    </row>
    <row r="89" spans="1:44" x14ac:dyDescent="0.25">
      <c r="A89" s="6">
        <v>4124</v>
      </c>
      <c r="B89" s="3" t="s">
        <v>5433</v>
      </c>
      <c r="C89" s="3" t="s">
        <v>5639</v>
      </c>
      <c r="D89" s="3" t="s">
        <v>6308</v>
      </c>
      <c r="E89" s="3" t="s">
        <v>107</v>
      </c>
      <c r="F89" s="3" t="s">
        <v>7091</v>
      </c>
      <c r="G89" s="21">
        <v>22</v>
      </c>
      <c r="H89" s="8" t="s">
        <v>12698</v>
      </c>
      <c r="I89" s="3" t="s">
        <v>12344</v>
      </c>
      <c r="J89" s="3" t="s">
        <v>12548</v>
      </c>
      <c r="K89" s="7">
        <v>0</v>
      </c>
      <c r="L89" s="3" t="s">
        <v>5458</v>
      </c>
      <c r="M89" s="7">
        <v>1104</v>
      </c>
      <c r="N89" s="3" t="s">
        <v>19</v>
      </c>
      <c r="O89" s="3" t="s">
        <v>5462</v>
      </c>
      <c r="P89" s="8" t="s">
        <v>12715</v>
      </c>
      <c r="Q89" s="8" t="s">
        <v>12717</v>
      </c>
      <c r="R89" s="4">
        <v>0</v>
      </c>
      <c r="S89" s="4" t="s">
        <v>5627</v>
      </c>
      <c r="T89" s="7">
        <v>99</v>
      </c>
      <c r="U89" s="7" t="s">
        <v>6298</v>
      </c>
      <c r="V89" s="7">
        <v>45</v>
      </c>
      <c r="W89" s="3" t="s">
        <v>7003</v>
      </c>
      <c r="X89" s="6">
        <v>4502</v>
      </c>
      <c r="Y89" s="3" t="s">
        <v>7004</v>
      </c>
      <c r="Z89" s="6">
        <v>4502002</v>
      </c>
      <c r="AA89" s="3" t="s">
        <v>7005</v>
      </c>
      <c r="AB89" s="6">
        <v>45020020020</v>
      </c>
      <c r="AC89" s="3" t="s">
        <v>7082</v>
      </c>
      <c r="AD89" s="5">
        <v>12000000</v>
      </c>
      <c r="AE89" s="5">
        <v>0</v>
      </c>
      <c r="AF89" s="5">
        <v>0</v>
      </c>
      <c r="AG89" s="5">
        <v>0</v>
      </c>
      <c r="AH89" s="5">
        <v>0</v>
      </c>
      <c r="AI89" s="5">
        <v>0</v>
      </c>
      <c r="AJ89" s="5">
        <v>0</v>
      </c>
      <c r="AK89" s="5">
        <v>12000000</v>
      </c>
      <c r="AL89" s="5">
        <v>0</v>
      </c>
      <c r="AM89" s="5">
        <v>0</v>
      </c>
      <c r="AN89" s="5">
        <v>0</v>
      </c>
      <c r="AO89" s="5">
        <v>0</v>
      </c>
      <c r="AP89" s="5">
        <v>0</v>
      </c>
      <c r="AQ89" s="5">
        <v>0</v>
      </c>
      <c r="AR89" s="5">
        <v>12000000</v>
      </c>
    </row>
    <row r="90" spans="1:44" x14ac:dyDescent="0.25">
      <c r="A90" s="6">
        <v>4124</v>
      </c>
      <c r="B90" s="3" t="s">
        <v>5433</v>
      </c>
      <c r="C90" s="3" t="s">
        <v>5639</v>
      </c>
      <c r="D90" s="3" t="s">
        <v>6308</v>
      </c>
      <c r="E90" s="3" t="s">
        <v>108</v>
      </c>
      <c r="F90" s="3" t="s">
        <v>7092</v>
      </c>
      <c r="G90" s="21">
        <v>22</v>
      </c>
      <c r="H90" s="8" t="s">
        <v>12698</v>
      </c>
      <c r="I90" s="3" t="s">
        <v>12342</v>
      </c>
      <c r="J90" s="3" t="s">
        <v>12546</v>
      </c>
      <c r="K90" s="7">
        <v>0</v>
      </c>
      <c r="L90" s="3" t="s">
        <v>5458</v>
      </c>
      <c r="M90" s="7">
        <v>1104</v>
      </c>
      <c r="N90" s="3" t="s">
        <v>19</v>
      </c>
      <c r="O90" s="3" t="s">
        <v>5462</v>
      </c>
      <c r="P90" s="8" t="s">
        <v>12715</v>
      </c>
      <c r="Q90" s="8" t="s">
        <v>12717</v>
      </c>
      <c r="R90" s="4">
        <v>0</v>
      </c>
      <c r="S90" s="4" t="s">
        <v>5627</v>
      </c>
      <c r="T90" s="7">
        <v>99</v>
      </c>
      <c r="U90" s="7" t="s">
        <v>6298</v>
      </c>
      <c r="V90" s="7">
        <v>45</v>
      </c>
      <c r="W90" s="3" t="s">
        <v>7003</v>
      </c>
      <c r="X90" s="6">
        <v>4502</v>
      </c>
      <c r="Y90" s="3" t="s">
        <v>7004</v>
      </c>
      <c r="Z90" s="6">
        <v>4502002</v>
      </c>
      <c r="AA90" s="3" t="s">
        <v>7005</v>
      </c>
      <c r="AB90" s="6">
        <v>45020020020</v>
      </c>
      <c r="AC90" s="3" t="s">
        <v>7082</v>
      </c>
      <c r="AD90" s="5">
        <v>27000000</v>
      </c>
      <c r="AE90" s="5">
        <v>0</v>
      </c>
      <c r="AF90" s="5">
        <v>0</v>
      </c>
      <c r="AG90" s="5">
        <v>0</v>
      </c>
      <c r="AH90" s="5">
        <v>0</v>
      </c>
      <c r="AI90" s="5">
        <v>0</v>
      </c>
      <c r="AJ90" s="5">
        <v>0</v>
      </c>
      <c r="AK90" s="5">
        <v>27000000</v>
      </c>
      <c r="AL90" s="5">
        <v>0</v>
      </c>
      <c r="AM90" s="5">
        <v>0</v>
      </c>
      <c r="AN90" s="5">
        <v>0</v>
      </c>
      <c r="AO90" s="5">
        <v>0</v>
      </c>
      <c r="AP90" s="5">
        <v>0</v>
      </c>
      <c r="AQ90" s="5">
        <v>0</v>
      </c>
      <c r="AR90" s="5">
        <v>27000000</v>
      </c>
    </row>
    <row r="91" spans="1:44" x14ac:dyDescent="0.25">
      <c r="A91" s="6">
        <v>4131</v>
      </c>
      <c r="B91" s="3" t="s">
        <v>5434</v>
      </c>
      <c r="C91" s="3" t="s">
        <v>5640</v>
      </c>
      <c r="D91" s="3" t="s">
        <v>6309</v>
      </c>
      <c r="E91" s="3" t="s">
        <v>109</v>
      </c>
      <c r="F91" s="3" t="s">
        <v>7096</v>
      </c>
      <c r="G91" s="21">
        <v>22</v>
      </c>
      <c r="H91" s="8" t="s">
        <v>12698</v>
      </c>
      <c r="I91" s="3" t="s">
        <v>12339</v>
      </c>
      <c r="J91" s="3" t="s">
        <v>12543</v>
      </c>
      <c r="K91" s="7">
        <v>0</v>
      </c>
      <c r="L91" s="3" t="s">
        <v>5458</v>
      </c>
      <c r="M91" s="7">
        <v>1104</v>
      </c>
      <c r="N91" s="3" t="s">
        <v>19</v>
      </c>
      <c r="O91" s="3" t="s">
        <v>5462</v>
      </c>
      <c r="P91" s="8" t="s">
        <v>12715</v>
      </c>
      <c r="Q91" s="8" t="s">
        <v>12717</v>
      </c>
      <c r="R91" s="4">
        <v>0</v>
      </c>
      <c r="S91" s="4" t="s">
        <v>5627</v>
      </c>
      <c r="T91" s="7">
        <v>99</v>
      </c>
      <c r="U91" s="7" t="s">
        <v>6298</v>
      </c>
      <c r="V91" s="7">
        <v>45</v>
      </c>
      <c r="W91" s="3" t="s">
        <v>7003</v>
      </c>
      <c r="X91" s="6">
        <v>4501</v>
      </c>
      <c r="Y91" s="3" t="s">
        <v>7093</v>
      </c>
      <c r="Z91" s="6">
        <v>4501001</v>
      </c>
      <c r="AA91" s="3" t="s">
        <v>7094</v>
      </c>
      <c r="AB91" s="6">
        <v>45010010002</v>
      </c>
      <c r="AC91" s="3" t="s">
        <v>7095</v>
      </c>
      <c r="AD91" s="5">
        <v>916375000</v>
      </c>
      <c r="AE91" s="5">
        <v>0</v>
      </c>
      <c r="AF91" s="5">
        <v>0</v>
      </c>
      <c r="AG91" s="5">
        <v>0</v>
      </c>
      <c r="AH91" s="5">
        <v>0</v>
      </c>
      <c r="AI91" s="5">
        <v>0</v>
      </c>
      <c r="AJ91" s="5">
        <v>0</v>
      </c>
      <c r="AK91" s="5">
        <v>916375000</v>
      </c>
      <c r="AL91" s="5">
        <v>916375000</v>
      </c>
      <c r="AM91" s="5">
        <v>135613458</v>
      </c>
      <c r="AN91" s="5">
        <v>0</v>
      </c>
      <c r="AO91" s="5">
        <v>0</v>
      </c>
      <c r="AP91" s="5">
        <v>135613458</v>
      </c>
      <c r="AQ91" s="5">
        <v>780761542</v>
      </c>
      <c r="AR91" s="5">
        <v>0</v>
      </c>
    </row>
    <row r="92" spans="1:44" x14ac:dyDescent="0.25">
      <c r="A92" s="6">
        <v>4131</v>
      </c>
      <c r="B92" s="3" t="s">
        <v>5434</v>
      </c>
      <c r="C92" s="3" t="s">
        <v>5640</v>
      </c>
      <c r="D92" s="3" t="s">
        <v>6309</v>
      </c>
      <c r="E92" s="3" t="s">
        <v>110</v>
      </c>
      <c r="F92" s="3" t="s">
        <v>7097</v>
      </c>
      <c r="G92" s="21">
        <v>22</v>
      </c>
      <c r="H92" s="8" t="s">
        <v>12698</v>
      </c>
      <c r="I92" s="3" t="s">
        <v>12339</v>
      </c>
      <c r="J92" s="3" t="s">
        <v>12543</v>
      </c>
      <c r="K92" s="7">
        <v>0</v>
      </c>
      <c r="L92" s="3" t="s">
        <v>5458</v>
      </c>
      <c r="M92" s="7">
        <v>1104</v>
      </c>
      <c r="N92" s="3" t="s">
        <v>19</v>
      </c>
      <c r="O92" s="3" t="s">
        <v>5462</v>
      </c>
      <c r="P92" s="8" t="s">
        <v>12715</v>
      </c>
      <c r="Q92" s="8" t="s">
        <v>12717</v>
      </c>
      <c r="R92" s="4">
        <v>0</v>
      </c>
      <c r="S92" s="4" t="s">
        <v>5627</v>
      </c>
      <c r="T92" s="7">
        <v>99</v>
      </c>
      <c r="U92" s="7" t="s">
        <v>6298</v>
      </c>
      <c r="V92" s="7">
        <v>45</v>
      </c>
      <c r="W92" s="3" t="s">
        <v>7003</v>
      </c>
      <c r="X92" s="6">
        <v>4501</v>
      </c>
      <c r="Y92" s="3" t="s">
        <v>7093</v>
      </c>
      <c r="Z92" s="6">
        <v>4501001</v>
      </c>
      <c r="AA92" s="3" t="s">
        <v>7094</v>
      </c>
      <c r="AB92" s="6">
        <v>45010010002</v>
      </c>
      <c r="AC92" s="3" t="s">
        <v>7095</v>
      </c>
      <c r="AD92" s="5">
        <v>803088000</v>
      </c>
      <c r="AE92" s="5">
        <v>0</v>
      </c>
      <c r="AF92" s="5">
        <v>0</v>
      </c>
      <c r="AG92" s="5">
        <v>0</v>
      </c>
      <c r="AH92" s="5">
        <v>0</v>
      </c>
      <c r="AI92" s="5">
        <v>0</v>
      </c>
      <c r="AJ92" s="5">
        <v>0</v>
      </c>
      <c r="AK92" s="5">
        <v>803088000</v>
      </c>
      <c r="AL92" s="5">
        <v>803088000</v>
      </c>
      <c r="AM92" s="5">
        <v>110121495</v>
      </c>
      <c r="AN92" s="5">
        <v>0</v>
      </c>
      <c r="AO92" s="5">
        <v>0</v>
      </c>
      <c r="AP92" s="5">
        <v>110121495</v>
      </c>
      <c r="AQ92" s="5">
        <v>692966505</v>
      </c>
      <c r="AR92" s="5">
        <v>0</v>
      </c>
    </row>
    <row r="93" spans="1:44" x14ac:dyDescent="0.25">
      <c r="A93" s="6">
        <v>4131</v>
      </c>
      <c r="B93" s="3" t="s">
        <v>5434</v>
      </c>
      <c r="C93" s="3" t="s">
        <v>5640</v>
      </c>
      <c r="D93" s="3" t="s">
        <v>6309</v>
      </c>
      <c r="E93" s="3" t="s">
        <v>111</v>
      </c>
      <c r="F93" s="3" t="s">
        <v>7098</v>
      </c>
      <c r="G93" s="21">
        <v>22</v>
      </c>
      <c r="H93" s="8" t="s">
        <v>12698</v>
      </c>
      <c r="I93" s="3" t="s">
        <v>12339</v>
      </c>
      <c r="J93" s="3" t="s">
        <v>12543</v>
      </c>
      <c r="K93" s="7">
        <v>0</v>
      </c>
      <c r="L93" s="3" t="s">
        <v>5458</v>
      </c>
      <c r="M93" s="7">
        <v>1104</v>
      </c>
      <c r="N93" s="3" t="s">
        <v>19</v>
      </c>
      <c r="O93" s="3" t="s">
        <v>5462</v>
      </c>
      <c r="P93" s="8" t="s">
        <v>12715</v>
      </c>
      <c r="Q93" s="8" t="s">
        <v>12717</v>
      </c>
      <c r="R93" s="4">
        <v>0</v>
      </c>
      <c r="S93" s="4" t="s">
        <v>5627</v>
      </c>
      <c r="T93" s="7">
        <v>99</v>
      </c>
      <c r="U93" s="7" t="s">
        <v>6298</v>
      </c>
      <c r="V93" s="7">
        <v>45</v>
      </c>
      <c r="W93" s="3" t="s">
        <v>7003</v>
      </c>
      <c r="X93" s="6">
        <v>4501</v>
      </c>
      <c r="Y93" s="3" t="s">
        <v>7093</v>
      </c>
      <c r="Z93" s="6">
        <v>4501001</v>
      </c>
      <c r="AA93" s="3" t="s">
        <v>7094</v>
      </c>
      <c r="AB93" s="6">
        <v>45010010002</v>
      </c>
      <c r="AC93" s="3" t="s">
        <v>7095</v>
      </c>
      <c r="AD93" s="5">
        <v>44906000</v>
      </c>
      <c r="AE93" s="5">
        <v>0</v>
      </c>
      <c r="AF93" s="5">
        <v>0</v>
      </c>
      <c r="AG93" s="5">
        <v>0</v>
      </c>
      <c r="AH93" s="5">
        <v>0</v>
      </c>
      <c r="AI93" s="5">
        <v>0</v>
      </c>
      <c r="AJ93" s="5">
        <v>0</v>
      </c>
      <c r="AK93" s="5">
        <v>44906000</v>
      </c>
      <c r="AL93" s="5">
        <v>0</v>
      </c>
      <c r="AM93" s="5">
        <v>0</v>
      </c>
      <c r="AN93" s="5">
        <v>0</v>
      </c>
      <c r="AO93" s="5">
        <v>0</v>
      </c>
      <c r="AP93" s="5">
        <v>0</v>
      </c>
      <c r="AQ93" s="5">
        <v>0</v>
      </c>
      <c r="AR93" s="5">
        <v>44906000</v>
      </c>
    </row>
    <row r="94" spans="1:44" x14ac:dyDescent="0.25">
      <c r="A94" s="6">
        <v>4131</v>
      </c>
      <c r="B94" s="3" t="s">
        <v>5434</v>
      </c>
      <c r="C94" s="3" t="s">
        <v>5640</v>
      </c>
      <c r="D94" s="3" t="s">
        <v>6309</v>
      </c>
      <c r="E94" s="3" t="s">
        <v>112</v>
      </c>
      <c r="F94" s="3" t="s">
        <v>7097</v>
      </c>
      <c r="G94" s="21">
        <v>22</v>
      </c>
      <c r="H94" s="8" t="s">
        <v>12698</v>
      </c>
      <c r="I94" s="3" t="s">
        <v>12339</v>
      </c>
      <c r="J94" s="3" t="s">
        <v>12543</v>
      </c>
      <c r="K94" s="7">
        <v>0</v>
      </c>
      <c r="L94" s="3" t="s">
        <v>5458</v>
      </c>
      <c r="M94" s="7">
        <v>1104</v>
      </c>
      <c r="N94" s="3" t="s">
        <v>19</v>
      </c>
      <c r="O94" s="3" t="s">
        <v>5462</v>
      </c>
      <c r="P94" s="8" t="s">
        <v>12715</v>
      </c>
      <c r="Q94" s="8" t="s">
        <v>12717</v>
      </c>
      <c r="R94" s="4">
        <v>0</v>
      </c>
      <c r="S94" s="4" t="s">
        <v>5627</v>
      </c>
      <c r="T94" s="7">
        <v>99</v>
      </c>
      <c r="U94" s="7" t="s">
        <v>6298</v>
      </c>
      <c r="V94" s="7">
        <v>45</v>
      </c>
      <c r="W94" s="3" t="s">
        <v>7003</v>
      </c>
      <c r="X94" s="6">
        <v>4501</v>
      </c>
      <c r="Y94" s="3" t="s">
        <v>7093</v>
      </c>
      <c r="Z94" s="6">
        <v>4501001</v>
      </c>
      <c r="AA94" s="3" t="s">
        <v>7094</v>
      </c>
      <c r="AB94" s="6">
        <v>45010010002</v>
      </c>
      <c r="AC94" s="3" t="s">
        <v>7095</v>
      </c>
      <c r="AD94" s="5">
        <v>188232000</v>
      </c>
      <c r="AE94" s="5">
        <v>0</v>
      </c>
      <c r="AF94" s="5">
        <v>0</v>
      </c>
      <c r="AG94" s="5">
        <v>0</v>
      </c>
      <c r="AH94" s="5">
        <v>0</v>
      </c>
      <c r="AI94" s="5">
        <v>0</v>
      </c>
      <c r="AJ94" s="5">
        <v>0</v>
      </c>
      <c r="AK94" s="5">
        <v>188232000</v>
      </c>
      <c r="AL94" s="5">
        <v>188232000</v>
      </c>
      <c r="AM94" s="5">
        <v>20194289</v>
      </c>
      <c r="AN94" s="5">
        <v>0</v>
      </c>
      <c r="AO94" s="5">
        <v>0</v>
      </c>
      <c r="AP94" s="5">
        <v>20194289</v>
      </c>
      <c r="AQ94" s="5">
        <v>168037711</v>
      </c>
      <c r="AR94" s="5">
        <v>0</v>
      </c>
    </row>
    <row r="95" spans="1:44" x14ac:dyDescent="0.25">
      <c r="A95" s="6">
        <v>4131</v>
      </c>
      <c r="B95" s="3" t="s">
        <v>5434</v>
      </c>
      <c r="C95" s="3" t="s">
        <v>5640</v>
      </c>
      <c r="D95" s="3" t="s">
        <v>6309</v>
      </c>
      <c r="E95" s="3" t="s">
        <v>113</v>
      </c>
      <c r="F95" s="3" t="s">
        <v>7099</v>
      </c>
      <c r="G95" s="21">
        <v>22</v>
      </c>
      <c r="H95" s="8" t="s">
        <v>12698</v>
      </c>
      <c r="I95" s="3" t="s">
        <v>12339</v>
      </c>
      <c r="J95" s="3" t="s">
        <v>12543</v>
      </c>
      <c r="K95" s="7">
        <v>0</v>
      </c>
      <c r="L95" s="3" t="s">
        <v>5458</v>
      </c>
      <c r="M95" s="7">
        <v>1104</v>
      </c>
      <c r="N95" s="3" t="s">
        <v>19</v>
      </c>
      <c r="O95" s="3" t="s">
        <v>5462</v>
      </c>
      <c r="P95" s="8" t="s">
        <v>12715</v>
      </c>
      <c r="Q95" s="8" t="s">
        <v>12717</v>
      </c>
      <c r="R95" s="4">
        <v>0</v>
      </c>
      <c r="S95" s="4" t="s">
        <v>5627</v>
      </c>
      <c r="T95" s="7">
        <v>99</v>
      </c>
      <c r="U95" s="7" t="s">
        <v>6298</v>
      </c>
      <c r="V95" s="7">
        <v>45</v>
      </c>
      <c r="W95" s="3" t="s">
        <v>7003</v>
      </c>
      <c r="X95" s="6">
        <v>4501</v>
      </c>
      <c r="Y95" s="3" t="s">
        <v>7093</v>
      </c>
      <c r="Z95" s="6">
        <v>4501001</v>
      </c>
      <c r="AA95" s="3" t="s">
        <v>7094</v>
      </c>
      <c r="AB95" s="6">
        <v>45010010002</v>
      </c>
      <c r="AC95" s="3" t="s">
        <v>7095</v>
      </c>
      <c r="AD95" s="5">
        <v>931596000</v>
      </c>
      <c r="AE95" s="5">
        <v>0</v>
      </c>
      <c r="AF95" s="5">
        <v>0</v>
      </c>
      <c r="AG95" s="5">
        <v>0</v>
      </c>
      <c r="AH95" s="5">
        <v>0</v>
      </c>
      <c r="AI95" s="5">
        <v>0</v>
      </c>
      <c r="AJ95" s="5">
        <v>0</v>
      </c>
      <c r="AK95" s="5">
        <v>931596000</v>
      </c>
      <c r="AL95" s="5">
        <v>165896000</v>
      </c>
      <c r="AM95" s="5">
        <v>149225547</v>
      </c>
      <c r="AN95" s="5">
        <v>0</v>
      </c>
      <c r="AO95" s="5">
        <v>0</v>
      </c>
      <c r="AP95" s="5">
        <v>149225547</v>
      </c>
      <c r="AQ95" s="5">
        <v>16670453</v>
      </c>
      <c r="AR95" s="5">
        <v>765700000</v>
      </c>
    </row>
    <row r="96" spans="1:44" x14ac:dyDescent="0.25">
      <c r="A96" s="6">
        <v>4131</v>
      </c>
      <c r="B96" s="3" t="s">
        <v>5434</v>
      </c>
      <c r="C96" s="3" t="s">
        <v>5640</v>
      </c>
      <c r="D96" s="3" t="s">
        <v>6309</v>
      </c>
      <c r="E96" s="3" t="s">
        <v>114</v>
      </c>
      <c r="F96" s="3" t="s">
        <v>7100</v>
      </c>
      <c r="G96" s="21">
        <v>22</v>
      </c>
      <c r="H96" s="8" t="s">
        <v>12698</v>
      </c>
      <c r="I96" s="3" t="s">
        <v>12339</v>
      </c>
      <c r="J96" s="3" t="s">
        <v>12543</v>
      </c>
      <c r="K96" s="7">
        <v>0</v>
      </c>
      <c r="L96" s="3" t="s">
        <v>5458</v>
      </c>
      <c r="M96" s="7">
        <v>1104</v>
      </c>
      <c r="N96" s="3" t="s">
        <v>19</v>
      </c>
      <c r="O96" s="3" t="s">
        <v>5462</v>
      </c>
      <c r="P96" s="8" t="s">
        <v>12715</v>
      </c>
      <c r="Q96" s="8" t="s">
        <v>12717</v>
      </c>
      <c r="R96" s="4">
        <v>0</v>
      </c>
      <c r="S96" s="4" t="s">
        <v>5627</v>
      </c>
      <c r="T96" s="7">
        <v>99</v>
      </c>
      <c r="U96" s="7" t="s">
        <v>6298</v>
      </c>
      <c r="V96" s="7">
        <v>45</v>
      </c>
      <c r="W96" s="3" t="s">
        <v>7003</v>
      </c>
      <c r="X96" s="6">
        <v>4501</v>
      </c>
      <c r="Y96" s="3" t="s">
        <v>7093</v>
      </c>
      <c r="Z96" s="6">
        <v>4501001</v>
      </c>
      <c r="AA96" s="3" t="s">
        <v>7094</v>
      </c>
      <c r="AB96" s="6">
        <v>45010010002</v>
      </c>
      <c r="AC96" s="3" t="s">
        <v>7095</v>
      </c>
      <c r="AD96" s="5">
        <v>447372000</v>
      </c>
      <c r="AE96" s="5">
        <v>0</v>
      </c>
      <c r="AF96" s="5">
        <v>0</v>
      </c>
      <c r="AG96" s="5">
        <v>0</v>
      </c>
      <c r="AH96" s="5">
        <v>0</v>
      </c>
      <c r="AI96" s="5">
        <v>0</v>
      </c>
      <c r="AJ96" s="5">
        <v>0</v>
      </c>
      <c r="AK96" s="5">
        <v>447372000</v>
      </c>
      <c r="AL96" s="5">
        <v>447372000</v>
      </c>
      <c r="AM96" s="5">
        <v>99520161</v>
      </c>
      <c r="AN96" s="5">
        <v>0</v>
      </c>
      <c r="AO96" s="5">
        <v>0</v>
      </c>
      <c r="AP96" s="5">
        <v>99520161</v>
      </c>
      <c r="AQ96" s="5">
        <v>347851839</v>
      </c>
      <c r="AR96" s="5">
        <v>0</v>
      </c>
    </row>
    <row r="97" spans="1:44" x14ac:dyDescent="0.25">
      <c r="A97" s="6">
        <v>4131</v>
      </c>
      <c r="B97" s="3" t="s">
        <v>5434</v>
      </c>
      <c r="C97" s="3" t="s">
        <v>5640</v>
      </c>
      <c r="D97" s="3" t="s">
        <v>6309</v>
      </c>
      <c r="E97" s="3" t="s">
        <v>115</v>
      </c>
      <c r="F97" s="3" t="s">
        <v>7101</v>
      </c>
      <c r="G97" s="21">
        <v>22</v>
      </c>
      <c r="H97" s="8" t="s">
        <v>12698</v>
      </c>
      <c r="I97" s="3" t="s">
        <v>12339</v>
      </c>
      <c r="J97" s="3" t="s">
        <v>12543</v>
      </c>
      <c r="K97" s="7">
        <v>0</v>
      </c>
      <c r="L97" s="3" t="s">
        <v>5458</v>
      </c>
      <c r="M97" s="7">
        <v>1104</v>
      </c>
      <c r="N97" s="3" t="s">
        <v>19</v>
      </c>
      <c r="O97" s="3" t="s">
        <v>5462</v>
      </c>
      <c r="P97" s="8" t="s">
        <v>12715</v>
      </c>
      <c r="Q97" s="8" t="s">
        <v>12717</v>
      </c>
      <c r="R97" s="4">
        <v>0</v>
      </c>
      <c r="S97" s="4" t="s">
        <v>5627</v>
      </c>
      <c r="T97" s="7">
        <v>99</v>
      </c>
      <c r="U97" s="7" t="s">
        <v>6298</v>
      </c>
      <c r="V97" s="7">
        <v>45</v>
      </c>
      <c r="W97" s="3" t="s">
        <v>7003</v>
      </c>
      <c r="X97" s="6">
        <v>4501</v>
      </c>
      <c r="Y97" s="3" t="s">
        <v>7093</v>
      </c>
      <c r="Z97" s="6">
        <v>4501001</v>
      </c>
      <c r="AA97" s="3" t="s">
        <v>7094</v>
      </c>
      <c r="AB97" s="6">
        <v>45010010002</v>
      </c>
      <c r="AC97" s="3" t="s">
        <v>7095</v>
      </c>
      <c r="AD97" s="5">
        <v>276237712</v>
      </c>
      <c r="AE97" s="5">
        <v>0</v>
      </c>
      <c r="AF97" s="5">
        <v>0</v>
      </c>
      <c r="AG97" s="5">
        <v>0</v>
      </c>
      <c r="AH97" s="5">
        <v>0</v>
      </c>
      <c r="AI97" s="5">
        <v>0</v>
      </c>
      <c r="AJ97" s="5">
        <v>0</v>
      </c>
      <c r="AK97" s="5">
        <v>276237712</v>
      </c>
      <c r="AL97" s="5">
        <v>276237712</v>
      </c>
      <c r="AM97" s="5">
        <v>16482987</v>
      </c>
      <c r="AN97" s="5">
        <v>0</v>
      </c>
      <c r="AO97" s="5">
        <v>0</v>
      </c>
      <c r="AP97" s="5">
        <v>16482987</v>
      </c>
      <c r="AQ97" s="5">
        <v>259754725</v>
      </c>
      <c r="AR97" s="5">
        <v>0</v>
      </c>
    </row>
    <row r="98" spans="1:44" x14ac:dyDescent="0.25">
      <c r="A98" s="6">
        <v>4131</v>
      </c>
      <c r="B98" s="3" t="s">
        <v>5434</v>
      </c>
      <c r="C98" s="3" t="s">
        <v>5640</v>
      </c>
      <c r="D98" s="3" t="s">
        <v>6309</v>
      </c>
      <c r="E98" s="3" t="s">
        <v>116</v>
      </c>
      <c r="F98" s="3" t="s">
        <v>7102</v>
      </c>
      <c r="G98" s="21">
        <v>22</v>
      </c>
      <c r="H98" s="8" t="s">
        <v>12698</v>
      </c>
      <c r="I98" s="3" t="s">
        <v>12339</v>
      </c>
      <c r="J98" s="3" t="s">
        <v>12543</v>
      </c>
      <c r="K98" s="7">
        <v>0</v>
      </c>
      <c r="L98" s="3" t="s">
        <v>5458</v>
      </c>
      <c r="M98" s="7">
        <v>1104</v>
      </c>
      <c r="N98" s="3" t="s">
        <v>19</v>
      </c>
      <c r="O98" s="3" t="s">
        <v>5462</v>
      </c>
      <c r="P98" s="8" t="s">
        <v>12715</v>
      </c>
      <c r="Q98" s="8" t="s">
        <v>12717</v>
      </c>
      <c r="R98" s="4">
        <v>0</v>
      </c>
      <c r="S98" s="4" t="s">
        <v>5627</v>
      </c>
      <c r="T98" s="7">
        <v>99</v>
      </c>
      <c r="U98" s="7" t="s">
        <v>6298</v>
      </c>
      <c r="V98" s="7">
        <v>45</v>
      </c>
      <c r="W98" s="3" t="s">
        <v>7003</v>
      </c>
      <c r="X98" s="6">
        <v>4501</v>
      </c>
      <c r="Y98" s="3" t="s">
        <v>7093</v>
      </c>
      <c r="Z98" s="6">
        <v>4501001</v>
      </c>
      <c r="AA98" s="3" t="s">
        <v>7094</v>
      </c>
      <c r="AB98" s="6">
        <v>45010010002</v>
      </c>
      <c r="AC98" s="3" t="s">
        <v>7095</v>
      </c>
      <c r="AD98" s="5">
        <v>243384000</v>
      </c>
      <c r="AE98" s="5">
        <v>0</v>
      </c>
      <c r="AF98" s="5">
        <v>0</v>
      </c>
      <c r="AG98" s="5">
        <v>0</v>
      </c>
      <c r="AH98" s="5">
        <v>0</v>
      </c>
      <c r="AI98" s="5">
        <v>0</v>
      </c>
      <c r="AJ98" s="5">
        <v>0</v>
      </c>
      <c r="AK98" s="5">
        <v>243384000</v>
      </c>
      <c r="AL98" s="5">
        <v>243384000</v>
      </c>
      <c r="AM98" s="5">
        <v>0</v>
      </c>
      <c r="AN98" s="5">
        <v>0</v>
      </c>
      <c r="AO98" s="5">
        <v>0</v>
      </c>
      <c r="AP98" s="5">
        <v>0</v>
      </c>
      <c r="AQ98" s="5">
        <v>243384000</v>
      </c>
      <c r="AR98" s="5">
        <v>0</v>
      </c>
    </row>
    <row r="99" spans="1:44" x14ac:dyDescent="0.25">
      <c r="A99" s="6">
        <v>4131</v>
      </c>
      <c r="B99" s="3" t="s">
        <v>5434</v>
      </c>
      <c r="C99" s="3" t="s">
        <v>5640</v>
      </c>
      <c r="D99" s="3" t="s">
        <v>6309</v>
      </c>
      <c r="E99" s="3" t="s">
        <v>117</v>
      </c>
      <c r="F99" s="3" t="s">
        <v>7103</v>
      </c>
      <c r="G99" s="21">
        <v>22</v>
      </c>
      <c r="H99" s="8" t="s">
        <v>12698</v>
      </c>
      <c r="I99" s="3" t="s">
        <v>12339</v>
      </c>
      <c r="J99" s="3" t="s">
        <v>12543</v>
      </c>
      <c r="K99" s="7">
        <v>0</v>
      </c>
      <c r="L99" s="3" t="s">
        <v>5458</v>
      </c>
      <c r="M99" s="7">
        <v>1104</v>
      </c>
      <c r="N99" s="3" t="s">
        <v>19</v>
      </c>
      <c r="O99" s="3" t="s">
        <v>5462</v>
      </c>
      <c r="P99" s="8" t="s">
        <v>12715</v>
      </c>
      <c r="Q99" s="8" t="s">
        <v>12717</v>
      </c>
      <c r="R99" s="4">
        <v>0</v>
      </c>
      <c r="S99" s="4" t="s">
        <v>5627</v>
      </c>
      <c r="T99" s="7">
        <v>99</v>
      </c>
      <c r="U99" s="7" t="s">
        <v>6298</v>
      </c>
      <c r="V99" s="7">
        <v>45</v>
      </c>
      <c r="W99" s="3" t="s">
        <v>7003</v>
      </c>
      <c r="X99" s="6">
        <v>4501</v>
      </c>
      <c r="Y99" s="3" t="s">
        <v>7093</v>
      </c>
      <c r="Z99" s="6">
        <v>4501001</v>
      </c>
      <c r="AA99" s="3" t="s">
        <v>7094</v>
      </c>
      <c r="AB99" s="6">
        <v>45010010002</v>
      </c>
      <c r="AC99" s="3" t="s">
        <v>7095</v>
      </c>
      <c r="AD99" s="5">
        <v>285960000</v>
      </c>
      <c r="AE99" s="5">
        <v>0</v>
      </c>
      <c r="AF99" s="5">
        <v>0</v>
      </c>
      <c r="AG99" s="5">
        <v>0</v>
      </c>
      <c r="AH99" s="5">
        <v>0</v>
      </c>
      <c r="AI99" s="5">
        <v>0</v>
      </c>
      <c r="AJ99" s="5">
        <v>0</v>
      </c>
      <c r="AK99" s="5">
        <v>285960000</v>
      </c>
      <c r="AL99" s="5">
        <v>285960000</v>
      </c>
      <c r="AM99" s="5">
        <v>5793792</v>
      </c>
      <c r="AN99" s="5">
        <v>0</v>
      </c>
      <c r="AO99" s="5">
        <v>0</v>
      </c>
      <c r="AP99" s="5">
        <v>5793792</v>
      </c>
      <c r="AQ99" s="5">
        <v>280166208</v>
      </c>
      <c r="AR99" s="5">
        <v>0</v>
      </c>
    </row>
    <row r="100" spans="1:44" x14ac:dyDescent="0.25">
      <c r="A100" s="6">
        <v>4131</v>
      </c>
      <c r="B100" s="3" t="s">
        <v>5434</v>
      </c>
      <c r="C100" s="3" t="s">
        <v>5640</v>
      </c>
      <c r="D100" s="3" t="s">
        <v>6309</v>
      </c>
      <c r="E100" s="3" t="s">
        <v>118</v>
      </c>
      <c r="F100" s="3" t="s">
        <v>7104</v>
      </c>
      <c r="G100" s="21">
        <v>22</v>
      </c>
      <c r="H100" s="8" t="s">
        <v>12698</v>
      </c>
      <c r="I100" s="3" t="s">
        <v>12339</v>
      </c>
      <c r="J100" s="3" t="s">
        <v>12543</v>
      </c>
      <c r="K100" s="7">
        <v>0</v>
      </c>
      <c r="L100" s="3" t="s">
        <v>5458</v>
      </c>
      <c r="M100" s="7">
        <v>1104</v>
      </c>
      <c r="N100" s="3" t="s">
        <v>19</v>
      </c>
      <c r="O100" s="3" t="s">
        <v>5462</v>
      </c>
      <c r="P100" s="8" t="s">
        <v>12715</v>
      </c>
      <c r="Q100" s="8" t="s">
        <v>12717</v>
      </c>
      <c r="R100" s="4">
        <v>0</v>
      </c>
      <c r="S100" s="4" t="s">
        <v>5627</v>
      </c>
      <c r="T100" s="7">
        <v>99</v>
      </c>
      <c r="U100" s="7" t="s">
        <v>6298</v>
      </c>
      <c r="V100" s="7">
        <v>45</v>
      </c>
      <c r="W100" s="3" t="s">
        <v>7003</v>
      </c>
      <c r="X100" s="6">
        <v>4501</v>
      </c>
      <c r="Y100" s="3" t="s">
        <v>7093</v>
      </c>
      <c r="Z100" s="6">
        <v>4501001</v>
      </c>
      <c r="AA100" s="3" t="s">
        <v>7094</v>
      </c>
      <c r="AB100" s="6">
        <v>45010010002</v>
      </c>
      <c r="AC100" s="3" t="s">
        <v>7095</v>
      </c>
      <c r="AD100" s="5">
        <v>916620000</v>
      </c>
      <c r="AE100" s="5">
        <v>0</v>
      </c>
      <c r="AF100" s="5">
        <v>0</v>
      </c>
      <c r="AG100" s="5">
        <v>0</v>
      </c>
      <c r="AH100" s="5">
        <v>0</v>
      </c>
      <c r="AI100" s="5">
        <v>0</v>
      </c>
      <c r="AJ100" s="5">
        <v>0</v>
      </c>
      <c r="AK100" s="5">
        <v>916620000</v>
      </c>
      <c r="AL100" s="5">
        <v>916620000</v>
      </c>
      <c r="AM100" s="5">
        <v>96079032</v>
      </c>
      <c r="AN100" s="5">
        <v>0</v>
      </c>
      <c r="AO100" s="5">
        <v>0</v>
      </c>
      <c r="AP100" s="5">
        <v>96079032</v>
      </c>
      <c r="AQ100" s="5">
        <v>820540968</v>
      </c>
      <c r="AR100" s="5">
        <v>0</v>
      </c>
    </row>
    <row r="101" spans="1:44" x14ac:dyDescent="0.25">
      <c r="A101" s="6">
        <v>4131</v>
      </c>
      <c r="B101" s="3" t="s">
        <v>5434</v>
      </c>
      <c r="C101" s="3" t="s">
        <v>5640</v>
      </c>
      <c r="D101" s="3" t="s">
        <v>6309</v>
      </c>
      <c r="E101" s="3" t="s">
        <v>119</v>
      </c>
      <c r="F101" s="3" t="s">
        <v>7105</v>
      </c>
      <c r="G101" s="21">
        <v>22</v>
      </c>
      <c r="H101" s="8" t="s">
        <v>12698</v>
      </c>
      <c r="I101" s="3" t="s">
        <v>12339</v>
      </c>
      <c r="J101" s="3" t="s">
        <v>12543</v>
      </c>
      <c r="K101" s="7">
        <v>0</v>
      </c>
      <c r="L101" s="3" t="s">
        <v>5458</v>
      </c>
      <c r="M101" s="7">
        <v>1104</v>
      </c>
      <c r="N101" s="3" t="s">
        <v>19</v>
      </c>
      <c r="O101" s="3" t="s">
        <v>5462</v>
      </c>
      <c r="P101" s="8" t="s">
        <v>12715</v>
      </c>
      <c r="Q101" s="8" t="s">
        <v>12717</v>
      </c>
      <c r="R101" s="4">
        <v>0</v>
      </c>
      <c r="S101" s="4" t="s">
        <v>5627</v>
      </c>
      <c r="T101" s="7">
        <v>99</v>
      </c>
      <c r="U101" s="7" t="s">
        <v>6298</v>
      </c>
      <c r="V101" s="7">
        <v>45</v>
      </c>
      <c r="W101" s="3" t="s">
        <v>7003</v>
      </c>
      <c r="X101" s="6">
        <v>4501</v>
      </c>
      <c r="Y101" s="3" t="s">
        <v>7093</v>
      </c>
      <c r="Z101" s="6">
        <v>4501001</v>
      </c>
      <c r="AA101" s="3" t="s">
        <v>7094</v>
      </c>
      <c r="AB101" s="6">
        <v>45010010002</v>
      </c>
      <c r="AC101" s="3" t="s">
        <v>7095</v>
      </c>
      <c r="AD101" s="5">
        <v>129948000</v>
      </c>
      <c r="AE101" s="5">
        <v>0</v>
      </c>
      <c r="AF101" s="5">
        <v>0</v>
      </c>
      <c r="AG101" s="5">
        <v>0</v>
      </c>
      <c r="AH101" s="5">
        <v>0</v>
      </c>
      <c r="AI101" s="5">
        <v>0</v>
      </c>
      <c r="AJ101" s="5">
        <v>0</v>
      </c>
      <c r="AK101" s="5">
        <v>129948000</v>
      </c>
      <c r="AL101" s="5">
        <v>129948000</v>
      </c>
      <c r="AM101" s="5">
        <v>21988077</v>
      </c>
      <c r="AN101" s="5">
        <v>0</v>
      </c>
      <c r="AO101" s="5">
        <v>0</v>
      </c>
      <c r="AP101" s="5">
        <v>21988077</v>
      </c>
      <c r="AQ101" s="5">
        <v>107959923</v>
      </c>
      <c r="AR101" s="5">
        <v>0</v>
      </c>
    </row>
    <row r="102" spans="1:44" x14ac:dyDescent="0.25">
      <c r="A102" s="6">
        <v>4131</v>
      </c>
      <c r="B102" s="3" t="s">
        <v>5434</v>
      </c>
      <c r="C102" s="3" t="s">
        <v>5640</v>
      </c>
      <c r="D102" s="3" t="s">
        <v>6309</v>
      </c>
      <c r="E102" s="3" t="s">
        <v>120</v>
      </c>
      <c r="F102" s="3" t="s">
        <v>7101</v>
      </c>
      <c r="G102" s="21">
        <v>22</v>
      </c>
      <c r="H102" s="8" t="s">
        <v>12698</v>
      </c>
      <c r="I102" s="3" t="s">
        <v>12339</v>
      </c>
      <c r="J102" s="3" t="s">
        <v>12543</v>
      </c>
      <c r="K102" s="7">
        <v>0</v>
      </c>
      <c r="L102" s="3" t="s">
        <v>5458</v>
      </c>
      <c r="M102" s="7">
        <v>1104</v>
      </c>
      <c r="N102" s="3" t="s">
        <v>19</v>
      </c>
      <c r="O102" s="3" t="s">
        <v>5462</v>
      </c>
      <c r="P102" s="8" t="s">
        <v>12715</v>
      </c>
      <c r="Q102" s="8" t="s">
        <v>12717</v>
      </c>
      <c r="R102" s="4">
        <v>0</v>
      </c>
      <c r="S102" s="4" t="s">
        <v>5627</v>
      </c>
      <c r="T102" s="7">
        <v>99</v>
      </c>
      <c r="U102" s="7" t="s">
        <v>6298</v>
      </c>
      <c r="V102" s="7">
        <v>45</v>
      </c>
      <c r="W102" s="3" t="s">
        <v>7003</v>
      </c>
      <c r="X102" s="6">
        <v>4501</v>
      </c>
      <c r="Y102" s="3" t="s">
        <v>7093</v>
      </c>
      <c r="Z102" s="6">
        <v>4501001</v>
      </c>
      <c r="AA102" s="3" t="s">
        <v>7094</v>
      </c>
      <c r="AB102" s="6">
        <v>45010010002</v>
      </c>
      <c r="AC102" s="3" t="s">
        <v>7095</v>
      </c>
      <c r="AD102" s="5">
        <v>77964000</v>
      </c>
      <c r="AE102" s="5">
        <v>0</v>
      </c>
      <c r="AF102" s="5">
        <v>0</v>
      </c>
      <c r="AG102" s="5">
        <v>0</v>
      </c>
      <c r="AH102" s="5">
        <v>0</v>
      </c>
      <c r="AI102" s="5">
        <v>0</v>
      </c>
      <c r="AJ102" s="5">
        <v>0</v>
      </c>
      <c r="AK102" s="5">
        <v>77964000</v>
      </c>
      <c r="AL102" s="5">
        <v>77964000</v>
      </c>
      <c r="AM102" s="5">
        <v>12659907</v>
      </c>
      <c r="AN102" s="5">
        <v>0</v>
      </c>
      <c r="AO102" s="5">
        <v>0</v>
      </c>
      <c r="AP102" s="5">
        <v>12659907</v>
      </c>
      <c r="AQ102" s="5">
        <v>65304093</v>
      </c>
      <c r="AR102" s="5">
        <v>0</v>
      </c>
    </row>
    <row r="103" spans="1:44" x14ac:dyDescent="0.25">
      <c r="A103" s="6">
        <v>4131</v>
      </c>
      <c r="B103" s="3" t="s">
        <v>5434</v>
      </c>
      <c r="C103" s="3" t="s">
        <v>5640</v>
      </c>
      <c r="D103" s="3" t="s">
        <v>6309</v>
      </c>
      <c r="E103" s="3" t="s">
        <v>121</v>
      </c>
      <c r="F103" s="3" t="s">
        <v>7106</v>
      </c>
      <c r="G103" s="21">
        <v>22</v>
      </c>
      <c r="H103" s="8" t="s">
        <v>12698</v>
      </c>
      <c r="I103" s="3" t="s">
        <v>12339</v>
      </c>
      <c r="J103" s="3" t="s">
        <v>12543</v>
      </c>
      <c r="K103" s="7">
        <v>0</v>
      </c>
      <c r="L103" s="3" t="s">
        <v>5458</v>
      </c>
      <c r="M103" s="7">
        <v>1104</v>
      </c>
      <c r="N103" s="3" t="s">
        <v>19</v>
      </c>
      <c r="O103" s="3" t="s">
        <v>5462</v>
      </c>
      <c r="P103" s="8" t="s">
        <v>12715</v>
      </c>
      <c r="Q103" s="8" t="s">
        <v>12717</v>
      </c>
      <c r="R103" s="4">
        <v>0</v>
      </c>
      <c r="S103" s="4" t="s">
        <v>5627</v>
      </c>
      <c r="T103" s="7">
        <v>99</v>
      </c>
      <c r="U103" s="7" t="s">
        <v>6298</v>
      </c>
      <c r="V103" s="7">
        <v>45</v>
      </c>
      <c r="W103" s="3" t="s">
        <v>7003</v>
      </c>
      <c r="X103" s="6">
        <v>4501</v>
      </c>
      <c r="Y103" s="3" t="s">
        <v>7093</v>
      </c>
      <c r="Z103" s="6">
        <v>4501001</v>
      </c>
      <c r="AA103" s="3" t="s">
        <v>7094</v>
      </c>
      <c r="AB103" s="6">
        <v>45010010002</v>
      </c>
      <c r="AC103" s="3" t="s">
        <v>7095</v>
      </c>
      <c r="AD103" s="5">
        <v>565656000</v>
      </c>
      <c r="AE103" s="5">
        <v>0</v>
      </c>
      <c r="AF103" s="5">
        <v>0</v>
      </c>
      <c r="AG103" s="5">
        <v>0</v>
      </c>
      <c r="AH103" s="5">
        <v>0</v>
      </c>
      <c r="AI103" s="5">
        <v>0</v>
      </c>
      <c r="AJ103" s="5">
        <v>0</v>
      </c>
      <c r="AK103" s="5">
        <v>565656000</v>
      </c>
      <c r="AL103" s="5">
        <v>565656000</v>
      </c>
      <c r="AM103" s="5">
        <v>62481855</v>
      </c>
      <c r="AN103" s="5">
        <v>0</v>
      </c>
      <c r="AO103" s="5">
        <v>0</v>
      </c>
      <c r="AP103" s="5">
        <v>62481855</v>
      </c>
      <c r="AQ103" s="5">
        <v>503174145</v>
      </c>
      <c r="AR103" s="5">
        <v>0</v>
      </c>
    </row>
    <row r="104" spans="1:44" x14ac:dyDescent="0.25">
      <c r="A104" s="6">
        <v>4131</v>
      </c>
      <c r="B104" s="3" t="s">
        <v>5434</v>
      </c>
      <c r="C104" s="3" t="s">
        <v>5640</v>
      </c>
      <c r="D104" s="3" t="s">
        <v>6309</v>
      </c>
      <c r="E104" s="3" t="s">
        <v>122</v>
      </c>
      <c r="F104" s="3" t="s">
        <v>7107</v>
      </c>
      <c r="G104" s="21">
        <v>22</v>
      </c>
      <c r="H104" s="8" t="s">
        <v>12698</v>
      </c>
      <c r="I104" s="3" t="s">
        <v>12339</v>
      </c>
      <c r="J104" s="3" t="s">
        <v>12543</v>
      </c>
      <c r="K104" s="7">
        <v>0</v>
      </c>
      <c r="L104" s="3" t="s">
        <v>5458</v>
      </c>
      <c r="M104" s="7">
        <v>1104</v>
      </c>
      <c r="N104" s="3" t="s">
        <v>19</v>
      </c>
      <c r="O104" s="3" t="s">
        <v>5462</v>
      </c>
      <c r="P104" s="8" t="s">
        <v>12715</v>
      </c>
      <c r="Q104" s="8" t="s">
        <v>12717</v>
      </c>
      <c r="R104" s="4">
        <v>0</v>
      </c>
      <c r="S104" s="4" t="s">
        <v>5627</v>
      </c>
      <c r="T104" s="7">
        <v>99</v>
      </c>
      <c r="U104" s="7" t="s">
        <v>6298</v>
      </c>
      <c r="V104" s="7">
        <v>45</v>
      </c>
      <c r="W104" s="3" t="s">
        <v>7003</v>
      </c>
      <c r="X104" s="6">
        <v>4501</v>
      </c>
      <c r="Y104" s="3" t="s">
        <v>7093</v>
      </c>
      <c r="Z104" s="6">
        <v>4501001</v>
      </c>
      <c r="AA104" s="3" t="s">
        <v>7094</v>
      </c>
      <c r="AB104" s="6">
        <v>45010010002</v>
      </c>
      <c r="AC104" s="3" t="s">
        <v>7095</v>
      </c>
      <c r="AD104" s="5">
        <v>475644000</v>
      </c>
      <c r="AE104" s="5">
        <v>0</v>
      </c>
      <c r="AF104" s="5">
        <v>0</v>
      </c>
      <c r="AG104" s="5">
        <v>0</v>
      </c>
      <c r="AH104" s="5">
        <v>0</v>
      </c>
      <c r="AI104" s="5">
        <v>0</v>
      </c>
      <c r="AJ104" s="5">
        <v>0</v>
      </c>
      <c r="AK104" s="5">
        <v>475644000</v>
      </c>
      <c r="AL104" s="5">
        <v>475644000</v>
      </c>
      <c r="AM104" s="5">
        <v>40759170</v>
      </c>
      <c r="AN104" s="5">
        <v>0</v>
      </c>
      <c r="AO104" s="5">
        <v>0</v>
      </c>
      <c r="AP104" s="5">
        <v>40759170</v>
      </c>
      <c r="AQ104" s="5">
        <v>434884830</v>
      </c>
      <c r="AR104" s="5">
        <v>0</v>
      </c>
    </row>
    <row r="105" spans="1:44" x14ac:dyDescent="0.25">
      <c r="A105" s="6">
        <v>4131</v>
      </c>
      <c r="B105" s="3" t="s">
        <v>5434</v>
      </c>
      <c r="C105" s="3" t="s">
        <v>5640</v>
      </c>
      <c r="D105" s="3" t="s">
        <v>6309</v>
      </c>
      <c r="E105" s="3" t="s">
        <v>123</v>
      </c>
      <c r="F105" s="3" t="s">
        <v>7108</v>
      </c>
      <c r="G105" s="21">
        <v>22</v>
      </c>
      <c r="H105" s="8" t="s">
        <v>12698</v>
      </c>
      <c r="I105" s="3" t="s">
        <v>12339</v>
      </c>
      <c r="J105" s="3" t="s">
        <v>12543</v>
      </c>
      <c r="K105" s="7">
        <v>0</v>
      </c>
      <c r="L105" s="3" t="s">
        <v>5458</v>
      </c>
      <c r="M105" s="7">
        <v>1104</v>
      </c>
      <c r="N105" s="3" t="s">
        <v>19</v>
      </c>
      <c r="O105" s="3" t="s">
        <v>5462</v>
      </c>
      <c r="P105" s="8" t="s">
        <v>12715</v>
      </c>
      <c r="Q105" s="8" t="s">
        <v>12717</v>
      </c>
      <c r="R105" s="4">
        <v>0</v>
      </c>
      <c r="S105" s="4" t="s">
        <v>5627</v>
      </c>
      <c r="T105" s="7">
        <v>99</v>
      </c>
      <c r="U105" s="7" t="s">
        <v>6298</v>
      </c>
      <c r="V105" s="7">
        <v>45</v>
      </c>
      <c r="W105" s="3" t="s">
        <v>7003</v>
      </c>
      <c r="X105" s="6">
        <v>4501</v>
      </c>
      <c r="Y105" s="3" t="s">
        <v>7093</v>
      </c>
      <c r="Z105" s="6">
        <v>4501001</v>
      </c>
      <c r="AA105" s="3" t="s">
        <v>7094</v>
      </c>
      <c r="AB105" s="6">
        <v>45010010002</v>
      </c>
      <c r="AC105" s="3" t="s">
        <v>7095</v>
      </c>
      <c r="AD105" s="5">
        <v>545748000</v>
      </c>
      <c r="AE105" s="5">
        <v>0</v>
      </c>
      <c r="AF105" s="5">
        <v>0</v>
      </c>
      <c r="AG105" s="5">
        <v>0</v>
      </c>
      <c r="AH105" s="5">
        <v>0</v>
      </c>
      <c r="AI105" s="5">
        <v>0</v>
      </c>
      <c r="AJ105" s="5">
        <v>0</v>
      </c>
      <c r="AK105" s="5">
        <v>545748000</v>
      </c>
      <c r="AL105" s="5">
        <v>545748000</v>
      </c>
      <c r="AM105" s="5">
        <v>79859640</v>
      </c>
      <c r="AN105" s="5">
        <v>0</v>
      </c>
      <c r="AO105" s="5">
        <v>0</v>
      </c>
      <c r="AP105" s="5">
        <v>79859640</v>
      </c>
      <c r="AQ105" s="5">
        <v>465888360</v>
      </c>
      <c r="AR105" s="5">
        <v>0</v>
      </c>
    </row>
    <row r="106" spans="1:44" x14ac:dyDescent="0.25">
      <c r="A106" s="6">
        <v>4131</v>
      </c>
      <c r="B106" s="3" t="s">
        <v>5434</v>
      </c>
      <c r="C106" s="3" t="s">
        <v>5640</v>
      </c>
      <c r="D106" s="3" t="s">
        <v>6309</v>
      </c>
      <c r="E106" s="3" t="s">
        <v>124</v>
      </c>
      <c r="F106" s="3" t="s">
        <v>7109</v>
      </c>
      <c r="G106" s="21">
        <v>22</v>
      </c>
      <c r="H106" s="8" t="s">
        <v>12698</v>
      </c>
      <c r="I106" s="3" t="s">
        <v>12339</v>
      </c>
      <c r="J106" s="3" t="s">
        <v>12543</v>
      </c>
      <c r="K106" s="7">
        <v>0</v>
      </c>
      <c r="L106" s="3" t="s">
        <v>5458</v>
      </c>
      <c r="M106" s="7">
        <v>1104</v>
      </c>
      <c r="N106" s="3" t="s">
        <v>19</v>
      </c>
      <c r="O106" s="3" t="s">
        <v>5462</v>
      </c>
      <c r="P106" s="8" t="s">
        <v>12715</v>
      </c>
      <c r="Q106" s="8" t="s">
        <v>12717</v>
      </c>
      <c r="R106" s="4">
        <v>0</v>
      </c>
      <c r="S106" s="4" t="s">
        <v>5627</v>
      </c>
      <c r="T106" s="7">
        <v>99</v>
      </c>
      <c r="U106" s="7" t="s">
        <v>6298</v>
      </c>
      <c r="V106" s="7">
        <v>45</v>
      </c>
      <c r="W106" s="3" t="s">
        <v>7003</v>
      </c>
      <c r="X106" s="6">
        <v>4501</v>
      </c>
      <c r="Y106" s="3" t="s">
        <v>7093</v>
      </c>
      <c r="Z106" s="6">
        <v>4501001</v>
      </c>
      <c r="AA106" s="3" t="s">
        <v>7094</v>
      </c>
      <c r="AB106" s="6">
        <v>45010010002</v>
      </c>
      <c r="AC106" s="3" t="s">
        <v>7095</v>
      </c>
      <c r="AD106" s="5">
        <v>60000000</v>
      </c>
      <c r="AE106" s="5">
        <v>0</v>
      </c>
      <c r="AF106" s="5">
        <v>0</v>
      </c>
      <c r="AG106" s="5">
        <v>0</v>
      </c>
      <c r="AH106" s="5">
        <v>0</v>
      </c>
      <c r="AI106" s="5">
        <v>0</v>
      </c>
      <c r="AJ106" s="5">
        <v>0</v>
      </c>
      <c r="AK106" s="5">
        <v>60000000</v>
      </c>
      <c r="AL106" s="5">
        <v>0</v>
      </c>
      <c r="AM106" s="5">
        <v>0</v>
      </c>
      <c r="AN106" s="5">
        <v>0</v>
      </c>
      <c r="AO106" s="5">
        <v>0</v>
      </c>
      <c r="AP106" s="5">
        <v>0</v>
      </c>
      <c r="AQ106" s="5">
        <v>0</v>
      </c>
      <c r="AR106" s="5">
        <v>60000000</v>
      </c>
    </row>
    <row r="107" spans="1:44" x14ac:dyDescent="0.25">
      <c r="A107" s="6">
        <v>4131</v>
      </c>
      <c r="B107" s="3" t="s">
        <v>5434</v>
      </c>
      <c r="C107" s="3" t="s">
        <v>5640</v>
      </c>
      <c r="D107" s="3" t="s">
        <v>6309</v>
      </c>
      <c r="E107" s="3" t="s">
        <v>125</v>
      </c>
      <c r="F107" s="3" t="s">
        <v>7110</v>
      </c>
      <c r="G107" s="21">
        <v>22</v>
      </c>
      <c r="H107" s="8" t="s">
        <v>12698</v>
      </c>
      <c r="I107" s="3" t="s">
        <v>12339</v>
      </c>
      <c r="J107" s="3" t="s">
        <v>12543</v>
      </c>
      <c r="K107" s="7">
        <v>0</v>
      </c>
      <c r="L107" s="3" t="s">
        <v>5458</v>
      </c>
      <c r="M107" s="7">
        <v>1104</v>
      </c>
      <c r="N107" s="3" t="s">
        <v>19</v>
      </c>
      <c r="O107" s="3" t="s">
        <v>5462</v>
      </c>
      <c r="P107" s="8" t="s">
        <v>12715</v>
      </c>
      <c r="Q107" s="8" t="s">
        <v>12717</v>
      </c>
      <c r="R107" s="4">
        <v>0</v>
      </c>
      <c r="S107" s="4" t="s">
        <v>5627</v>
      </c>
      <c r="T107" s="7">
        <v>99</v>
      </c>
      <c r="U107" s="7" t="s">
        <v>6298</v>
      </c>
      <c r="V107" s="7">
        <v>45</v>
      </c>
      <c r="W107" s="3" t="s">
        <v>7003</v>
      </c>
      <c r="X107" s="6">
        <v>4501</v>
      </c>
      <c r="Y107" s="3" t="s">
        <v>7093</v>
      </c>
      <c r="Z107" s="6">
        <v>4501001</v>
      </c>
      <c r="AA107" s="3" t="s">
        <v>7094</v>
      </c>
      <c r="AB107" s="6">
        <v>45010010002</v>
      </c>
      <c r="AC107" s="3" t="s">
        <v>7095</v>
      </c>
      <c r="AD107" s="5">
        <v>21500000</v>
      </c>
      <c r="AE107" s="5">
        <v>0</v>
      </c>
      <c r="AF107" s="5">
        <v>0</v>
      </c>
      <c r="AG107" s="5">
        <v>0</v>
      </c>
      <c r="AH107" s="5">
        <v>0</v>
      </c>
      <c r="AI107" s="5">
        <v>0</v>
      </c>
      <c r="AJ107" s="5">
        <v>0</v>
      </c>
      <c r="AK107" s="5">
        <v>21500000</v>
      </c>
      <c r="AL107" s="5">
        <v>7500000</v>
      </c>
      <c r="AM107" s="5">
        <v>0</v>
      </c>
      <c r="AN107" s="5">
        <v>0</v>
      </c>
      <c r="AO107" s="5">
        <v>0</v>
      </c>
      <c r="AP107" s="5">
        <v>0</v>
      </c>
      <c r="AQ107" s="5">
        <v>7500000</v>
      </c>
      <c r="AR107" s="5">
        <v>14000000</v>
      </c>
    </row>
    <row r="108" spans="1:44" x14ac:dyDescent="0.25">
      <c r="A108" s="6">
        <v>4131</v>
      </c>
      <c r="B108" s="3" t="s">
        <v>5434</v>
      </c>
      <c r="C108" s="3" t="s">
        <v>5640</v>
      </c>
      <c r="D108" s="3" t="s">
        <v>6309</v>
      </c>
      <c r="E108" s="3" t="s">
        <v>126</v>
      </c>
      <c r="F108" s="3" t="s">
        <v>7111</v>
      </c>
      <c r="G108" s="21">
        <v>22</v>
      </c>
      <c r="H108" s="8" t="s">
        <v>12698</v>
      </c>
      <c r="I108" s="3" t="s">
        <v>12339</v>
      </c>
      <c r="J108" s="3" t="s">
        <v>12543</v>
      </c>
      <c r="K108" s="7">
        <v>0</v>
      </c>
      <c r="L108" s="3" t="s">
        <v>5458</v>
      </c>
      <c r="M108" s="7">
        <v>1104</v>
      </c>
      <c r="N108" s="3" t="s">
        <v>19</v>
      </c>
      <c r="O108" s="3" t="s">
        <v>5462</v>
      </c>
      <c r="P108" s="8" t="s">
        <v>12715</v>
      </c>
      <c r="Q108" s="8" t="s">
        <v>12717</v>
      </c>
      <c r="R108" s="4">
        <v>0</v>
      </c>
      <c r="S108" s="4" t="s">
        <v>5627</v>
      </c>
      <c r="T108" s="7">
        <v>99</v>
      </c>
      <c r="U108" s="7" t="s">
        <v>6298</v>
      </c>
      <c r="V108" s="7">
        <v>45</v>
      </c>
      <c r="W108" s="3" t="s">
        <v>7003</v>
      </c>
      <c r="X108" s="6">
        <v>4501</v>
      </c>
      <c r="Y108" s="3" t="s">
        <v>7093</v>
      </c>
      <c r="Z108" s="6">
        <v>4501001</v>
      </c>
      <c r="AA108" s="3" t="s">
        <v>7094</v>
      </c>
      <c r="AB108" s="6">
        <v>45010010002</v>
      </c>
      <c r="AC108" s="3" t="s">
        <v>7095</v>
      </c>
      <c r="AD108" s="5">
        <v>17000000</v>
      </c>
      <c r="AE108" s="5">
        <v>0</v>
      </c>
      <c r="AF108" s="5">
        <v>0</v>
      </c>
      <c r="AG108" s="5">
        <v>0</v>
      </c>
      <c r="AH108" s="5">
        <v>0</v>
      </c>
      <c r="AI108" s="5">
        <v>0</v>
      </c>
      <c r="AJ108" s="5">
        <v>0</v>
      </c>
      <c r="AK108" s="5">
        <v>17000000</v>
      </c>
      <c r="AL108" s="5">
        <v>0</v>
      </c>
      <c r="AM108" s="5">
        <v>0</v>
      </c>
      <c r="AN108" s="5">
        <v>0</v>
      </c>
      <c r="AO108" s="5">
        <v>0</v>
      </c>
      <c r="AP108" s="5">
        <v>0</v>
      </c>
      <c r="AQ108" s="5">
        <v>0</v>
      </c>
      <c r="AR108" s="5">
        <v>17000000</v>
      </c>
    </row>
    <row r="109" spans="1:44" x14ac:dyDescent="0.25">
      <c r="A109" s="6">
        <v>4131</v>
      </c>
      <c r="B109" s="3" t="s">
        <v>5434</v>
      </c>
      <c r="C109" s="3" t="s">
        <v>5641</v>
      </c>
      <c r="D109" s="3" t="s">
        <v>6310</v>
      </c>
      <c r="E109" s="3" t="s">
        <v>127</v>
      </c>
      <c r="F109" s="3" t="s">
        <v>7114</v>
      </c>
      <c r="G109" s="21">
        <v>1</v>
      </c>
      <c r="H109" s="8" t="s">
        <v>12697</v>
      </c>
      <c r="I109" s="3" t="s">
        <v>12339</v>
      </c>
      <c r="J109" s="3" t="s">
        <v>12543</v>
      </c>
      <c r="K109" s="7">
        <v>0</v>
      </c>
      <c r="L109" s="3" t="s">
        <v>5458</v>
      </c>
      <c r="M109" s="7">
        <v>1104</v>
      </c>
      <c r="N109" s="3" t="s">
        <v>19</v>
      </c>
      <c r="O109" s="3" t="s">
        <v>5462</v>
      </c>
      <c r="P109" s="8" t="s">
        <v>12715</v>
      </c>
      <c r="Q109" s="8" t="s">
        <v>12717</v>
      </c>
      <c r="R109" s="4">
        <v>0</v>
      </c>
      <c r="S109" s="4" t="s">
        <v>5627</v>
      </c>
      <c r="T109" s="7">
        <v>99</v>
      </c>
      <c r="U109" s="7" t="s">
        <v>6298</v>
      </c>
      <c r="V109" s="7">
        <v>45</v>
      </c>
      <c r="W109" s="3" t="s">
        <v>7003</v>
      </c>
      <c r="X109" s="6">
        <v>4501</v>
      </c>
      <c r="Y109" s="3" t="s">
        <v>7093</v>
      </c>
      <c r="Z109" s="6">
        <v>4501002</v>
      </c>
      <c r="AA109" s="3" t="s">
        <v>7112</v>
      </c>
      <c r="AB109" s="6">
        <v>45010020013</v>
      </c>
      <c r="AC109" s="3" t="s">
        <v>7113</v>
      </c>
      <c r="AD109" s="5">
        <v>88704000</v>
      </c>
      <c r="AE109" s="5">
        <v>0</v>
      </c>
      <c r="AF109" s="5">
        <v>0</v>
      </c>
      <c r="AG109" s="5">
        <v>0</v>
      </c>
      <c r="AH109" s="5">
        <v>0</v>
      </c>
      <c r="AI109" s="5">
        <v>0</v>
      </c>
      <c r="AJ109" s="5">
        <v>0</v>
      </c>
      <c r="AK109" s="5">
        <v>88704000</v>
      </c>
      <c r="AL109" s="5">
        <v>88704000</v>
      </c>
      <c r="AM109" s="5">
        <v>0</v>
      </c>
      <c r="AN109" s="5">
        <v>0</v>
      </c>
      <c r="AO109" s="5">
        <v>0</v>
      </c>
      <c r="AP109" s="5">
        <v>0</v>
      </c>
      <c r="AQ109" s="5">
        <v>88704000</v>
      </c>
      <c r="AR109" s="5">
        <v>0</v>
      </c>
    </row>
    <row r="110" spans="1:44" x14ac:dyDescent="0.25">
      <c r="A110" s="6">
        <v>4131</v>
      </c>
      <c r="B110" s="3" t="s">
        <v>5434</v>
      </c>
      <c r="C110" s="3" t="s">
        <v>5641</v>
      </c>
      <c r="D110" s="3" t="s">
        <v>6310</v>
      </c>
      <c r="E110" s="3" t="s">
        <v>128</v>
      </c>
      <c r="F110" s="3" t="s">
        <v>7115</v>
      </c>
      <c r="G110" s="21">
        <v>1</v>
      </c>
      <c r="H110" s="8" t="s">
        <v>12697</v>
      </c>
      <c r="I110" s="3" t="s">
        <v>12339</v>
      </c>
      <c r="J110" s="3" t="s">
        <v>12543</v>
      </c>
      <c r="K110" s="7">
        <v>0</v>
      </c>
      <c r="L110" s="3" t="s">
        <v>5458</v>
      </c>
      <c r="M110" s="7">
        <v>1104</v>
      </c>
      <c r="N110" s="3" t="s">
        <v>19</v>
      </c>
      <c r="O110" s="3" t="s">
        <v>5462</v>
      </c>
      <c r="P110" s="8" t="s">
        <v>12715</v>
      </c>
      <c r="Q110" s="8" t="s">
        <v>12717</v>
      </c>
      <c r="R110" s="4">
        <v>0</v>
      </c>
      <c r="S110" s="4" t="s">
        <v>5627</v>
      </c>
      <c r="T110" s="7">
        <v>99</v>
      </c>
      <c r="U110" s="7" t="s">
        <v>6298</v>
      </c>
      <c r="V110" s="7">
        <v>45</v>
      </c>
      <c r="W110" s="3" t="s">
        <v>7003</v>
      </c>
      <c r="X110" s="6">
        <v>4501</v>
      </c>
      <c r="Y110" s="3" t="s">
        <v>7093</v>
      </c>
      <c r="Z110" s="6">
        <v>4501002</v>
      </c>
      <c r="AA110" s="3" t="s">
        <v>7112</v>
      </c>
      <c r="AB110" s="6">
        <v>45010020013</v>
      </c>
      <c r="AC110" s="3" t="s">
        <v>7113</v>
      </c>
      <c r="AD110" s="5">
        <v>868812000</v>
      </c>
      <c r="AE110" s="5">
        <v>0</v>
      </c>
      <c r="AF110" s="5">
        <v>0</v>
      </c>
      <c r="AG110" s="5">
        <v>0</v>
      </c>
      <c r="AH110" s="5">
        <v>0</v>
      </c>
      <c r="AI110" s="5">
        <v>0</v>
      </c>
      <c r="AJ110" s="5">
        <v>0</v>
      </c>
      <c r="AK110" s="5">
        <v>868812000</v>
      </c>
      <c r="AL110" s="5">
        <v>868812000</v>
      </c>
      <c r="AM110" s="5">
        <v>0</v>
      </c>
      <c r="AN110" s="5">
        <v>0</v>
      </c>
      <c r="AO110" s="5">
        <v>0</v>
      </c>
      <c r="AP110" s="5">
        <v>0</v>
      </c>
      <c r="AQ110" s="5">
        <v>868812000</v>
      </c>
      <c r="AR110" s="5">
        <v>0</v>
      </c>
    </row>
    <row r="111" spans="1:44" x14ac:dyDescent="0.25">
      <c r="A111" s="6">
        <v>4131</v>
      </c>
      <c r="B111" s="3" t="s">
        <v>5434</v>
      </c>
      <c r="C111" s="3" t="s">
        <v>5641</v>
      </c>
      <c r="D111" s="3" t="s">
        <v>6310</v>
      </c>
      <c r="E111" s="3" t="s">
        <v>129</v>
      </c>
      <c r="F111" s="3" t="s">
        <v>7116</v>
      </c>
      <c r="G111" s="21">
        <v>1</v>
      </c>
      <c r="H111" s="8" t="s">
        <v>12697</v>
      </c>
      <c r="I111" s="3" t="s">
        <v>12339</v>
      </c>
      <c r="J111" s="3" t="s">
        <v>12543</v>
      </c>
      <c r="K111" s="7">
        <v>0</v>
      </c>
      <c r="L111" s="3" t="s">
        <v>5458</v>
      </c>
      <c r="M111" s="7">
        <v>1104</v>
      </c>
      <c r="N111" s="3" t="s">
        <v>19</v>
      </c>
      <c r="O111" s="3" t="s">
        <v>5462</v>
      </c>
      <c r="P111" s="8" t="s">
        <v>12715</v>
      </c>
      <c r="Q111" s="8" t="s">
        <v>12717</v>
      </c>
      <c r="R111" s="4">
        <v>0</v>
      </c>
      <c r="S111" s="4" t="s">
        <v>5627</v>
      </c>
      <c r="T111" s="7">
        <v>99</v>
      </c>
      <c r="U111" s="7" t="s">
        <v>6298</v>
      </c>
      <c r="V111" s="7">
        <v>45</v>
      </c>
      <c r="W111" s="3" t="s">
        <v>7003</v>
      </c>
      <c r="X111" s="6">
        <v>4501</v>
      </c>
      <c r="Y111" s="3" t="s">
        <v>7093</v>
      </c>
      <c r="Z111" s="6">
        <v>4501002</v>
      </c>
      <c r="AA111" s="3" t="s">
        <v>7112</v>
      </c>
      <c r="AB111" s="6">
        <v>45010020013</v>
      </c>
      <c r="AC111" s="3" t="s">
        <v>7113</v>
      </c>
      <c r="AD111" s="5">
        <v>252504000</v>
      </c>
      <c r="AE111" s="5">
        <v>0</v>
      </c>
      <c r="AF111" s="5">
        <v>0</v>
      </c>
      <c r="AG111" s="5">
        <v>0</v>
      </c>
      <c r="AH111" s="5">
        <v>0</v>
      </c>
      <c r="AI111" s="5">
        <v>0</v>
      </c>
      <c r="AJ111" s="5">
        <v>0</v>
      </c>
      <c r="AK111" s="5">
        <v>252504000</v>
      </c>
      <c r="AL111" s="5">
        <v>252504000</v>
      </c>
      <c r="AM111" s="5">
        <v>0</v>
      </c>
      <c r="AN111" s="5">
        <v>0</v>
      </c>
      <c r="AO111" s="5">
        <v>0</v>
      </c>
      <c r="AP111" s="5">
        <v>0</v>
      </c>
      <c r="AQ111" s="5">
        <v>252504000</v>
      </c>
      <c r="AR111" s="5">
        <v>0</v>
      </c>
    </row>
    <row r="112" spans="1:44" x14ac:dyDescent="0.25">
      <c r="A112" s="6">
        <v>4131</v>
      </c>
      <c r="B112" s="3" t="s">
        <v>5434</v>
      </c>
      <c r="C112" s="3" t="s">
        <v>5641</v>
      </c>
      <c r="D112" s="3" t="s">
        <v>6310</v>
      </c>
      <c r="E112" s="3" t="s">
        <v>130</v>
      </c>
      <c r="F112" s="3" t="s">
        <v>7117</v>
      </c>
      <c r="G112" s="21">
        <v>1</v>
      </c>
      <c r="H112" s="8" t="s">
        <v>12697</v>
      </c>
      <c r="I112" s="3" t="s">
        <v>12339</v>
      </c>
      <c r="J112" s="3" t="s">
        <v>12543</v>
      </c>
      <c r="K112" s="7">
        <v>0</v>
      </c>
      <c r="L112" s="3" t="s">
        <v>5458</v>
      </c>
      <c r="M112" s="7">
        <v>1104</v>
      </c>
      <c r="N112" s="3" t="s">
        <v>19</v>
      </c>
      <c r="O112" s="3" t="s">
        <v>5462</v>
      </c>
      <c r="P112" s="8" t="s">
        <v>12715</v>
      </c>
      <c r="Q112" s="8" t="s">
        <v>12717</v>
      </c>
      <c r="R112" s="4">
        <v>0</v>
      </c>
      <c r="S112" s="4" t="s">
        <v>5627</v>
      </c>
      <c r="T112" s="7">
        <v>99</v>
      </c>
      <c r="U112" s="7" t="s">
        <v>6298</v>
      </c>
      <c r="V112" s="7">
        <v>45</v>
      </c>
      <c r="W112" s="3" t="s">
        <v>7003</v>
      </c>
      <c r="X112" s="6">
        <v>4501</v>
      </c>
      <c r="Y112" s="3" t="s">
        <v>7093</v>
      </c>
      <c r="Z112" s="6">
        <v>4501002</v>
      </c>
      <c r="AA112" s="3" t="s">
        <v>7112</v>
      </c>
      <c r="AB112" s="6">
        <v>45010020013</v>
      </c>
      <c r="AC112" s="3" t="s">
        <v>7113</v>
      </c>
      <c r="AD112" s="5">
        <v>437500000</v>
      </c>
      <c r="AE112" s="5">
        <v>0</v>
      </c>
      <c r="AF112" s="5">
        <v>0</v>
      </c>
      <c r="AG112" s="5">
        <v>0</v>
      </c>
      <c r="AH112" s="5">
        <v>0</v>
      </c>
      <c r="AI112" s="5">
        <v>0</v>
      </c>
      <c r="AJ112" s="5">
        <v>0</v>
      </c>
      <c r="AK112" s="5">
        <v>437500000</v>
      </c>
      <c r="AL112" s="5">
        <v>0</v>
      </c>
      <c r="AM112" s="5">
        <v>0</v>
      </c>
      <c r="AN112" s="5">
        <v>0</v>
      </c>
      <c r="AO112" s="5">
        <v>0</v>
      </c>
      <c r="AP112" s="5">
        <v>0</v>
      </c>
      <c r="AQ112" s="5">
        <v>0</v>
      </c>
      <c r="AR112" s="5">
        <v>437500000</v>
      </c>
    </row>
    <row r="113" spans="1:44" x14ac:dyDescent="0.25">
      <c r="A113" s="6">
        <v>4131</v>
      </c>
      <c r="B113" s="3" t="s">
        <v>5434</v>
      </c>
      <c r="C113" s="3" t="s">
        <v>5641</v>
      </c>
      <c r="D113" s="3" t="s">
        <v>6310</v>
      </c>
      <c r="E113" s="3" t="s">
        <v>131</v>
      </c>
      <c r="F113" s="3" t="s">
        <v>7118</v>
      </c>
      <c r="G113" s="21">
        <v>1</v>
      </c>
      <c r="H113" s="8" t="s">
        <v>12697</v>
      </c>
      <c r="I113" s="3" t="s">
        <v>12339</v>
      </c>
      <c r="J113" s="3" t="s">
        <v>12543</v>
      </c>
      <c r="K113" s="7">
        <v>0</v>
      </c>
      <c r="L113" s="3" t="s">
        <v>5458</v>
      </c>
      <c r="M113" s="7">
        <v>1104</v>
      </c>
      <c r="N113" s="3" t="s">
        <v>19</v>
      </c>
      <c r="O113" s="3" t="s">
        <v>5462</v>
      </c>
      <c r="P113" s="8" t="s">
        <v>12715</v>
      </c>
      <c r="Q113" s="8" t="s">
        <v>12717</v>
      </c>
      <c r="R113" s="4">
        <v>0</v>
      </c>
      <c r="S113" s="4" t="s">
        <v>5627</v>
      </c>
      <c r="T113" s="7">
        <v>99</v>
      </c>
      <c r="U113" s="7" t="s">
        <v>6298</v>
      </c>
      <c r="V113" s="7">
        <v>45</v>
      </c>
      <c r="W113" s="3" t="s">
        <v>7003</v>
      </c>
      <c r="X113" s="6">
        <v>4501</v>
      </c>
      <c r="Y113" s="3" t="s">
        <v>7093</v>
      </c>
      <c r="Z113" s="6">
        <v>4501002</v>
      </c>
      <c r="AA113" s="3" t="s">
        <v>7112</v>
      </c>
      <c r="AB113" s="6">
        <v>45010020013</v>
      </c>
      <c r="AC113" s="3" t="s">
        <v>7113</v>
      </c>
      <c r="AD113" s="5">
        <v>437500000</v>
      </c>
      <c r="AE113" s="5">
        <v>0</v>
      </c>
      <c r="AF113" s="5">
        <v>0</v>
      </c>
      <c r="AG113" s="5">
        <v>0</v>
      </c>
      <c r="AH113" s="5">
        <v>0</v>
      </c>
      <c r="AI113" s="5">
        <v>0</v>
      </c>
      <c r="AJ113" s="5">
        <v>0</v>
      </c>
      <c r="AK113" s="5">
        <v>437500000</v>
      </c>
      <c r="AL113" s="5">
        <v>0</v>
      </c>
      <c r="AM113" s="5">
        <v>0</v>
      </c>
      <c r="AN113" s="5">
        <v>0</v>
      </c>
      <c r="AO113" s="5">
        <v>0</v>
      </c>
      <c r="AP113" s="5">
        <v>0</v>
      </c>
      <c r="AQ113" s="5">
        <v>0</v>
      </c>
      <c r="AR113" s="5">
        <v>437500000</v>
      </c>
    </row>
    <row r="114" spans="1:44" x14ac:dyDescent="0.25">
      <c r="A114" s="6">
        <v>4131</v>
      </c>
      <c r="B114" s="3" t="s">
        <v>5434</v>
      </c>
      <c r="C114" s="3" t="s">
        <v>5641</v>
      </c>
      <c r="D114" s="3" t="s">
        <v>6310</v>
      </c>
      <c r="E114" s="3" t="s">
        <v>132</v>
      </c>
      <c r="F114" s="3" t="s">
        <v>7119</v>
      </c>
      <c r="G114" s="21">
        <v>1</v>
      </c>
      <c r="H114" s="8" t="s">
        <v>12697</v>
      </c>
      <c r="I114" s="3" t="s">
        <v>12339</v>
      </c>
      <c r="J114" s="3" t="s">
        <v>12543</v>
      </c>
      <c r="K114" s="7">
        <v>0</v>
      </c>
      <c r="L114" s="3" t="s">
        <v>5458</v>
      </c>
      <c r="M114" s="7">
        <v>1104</v>
      </c>
      <c r="N114" s="3" t="s">
        <v>19</v>
      </c>
      <c r="O114" s="3" t="s">
        <v>5462</v>
      </c>
      <c r="P114" s="8" t="s">
        <v>12715</v>
      </c>
      <c r="Q114" s="8" t="s">
        <v>12717</v>
      </c>
      <c r="R114" s="4">
        <v>0</v>
      </c>
      <c r="S114" s="4" t="s">
        <v>5627</v>
      </c>
      <c r="T114" s="7">
        <v>99</v>
      </c>
      <c r="U114" s="7" t="s">
        <v>6298</v>
      </c>
      <c r="V114" s="7">
        <v>45</v>
      </c>
      <c r="W114" s="3" t="s">
        <v>7003</v>
      </c>
      <c r="X114" s="6">
        <v>4501</v>
      </c>
      <c r="Y114" s="3" t="s">
        <v>7093</v>
      </c>
      <c r="Z114" s="6">
        <v>4501002</v>
      </c>
      <c r="AA114" s="3" t="s">
        <v>7112</v>
      </c>
      <c r="AB114" s="6">
        <v>45010020013</v>
      </c>
      <c r="AC114" s="3" t="s">
        <v>7113</v>
      </c>
      <c r="AD114" s="5">
        <v>437500000</v>
      </c>
      <c r="AE114" s="5">
        <v>0</v>
      </c>
      <c r="AF114" s="5">
        <v>0</v>
      </c>
      <c r="AG114" s="5">
        <v>0</v>
      </c>
      <c r="AH114" s="5">
        <v>0</v>
      </c>
      <c r="AI114" s="5">
        <v>0</v>
      </c>
      <c r="AJ114" s="5">
        <v>0</v>
      </c>
      <c r="AK114" s="5">
        <v>437500000</v>
      </c>
      <c r="AL114" s="5">
        <v>0</v>
      </c>
      <c r="AM114" s="5">
        <v>0</v>
      </c>
      <c r="AN114" s="5">
        <v>0</v>
      </c>
      <c r="AO114" s="5">
        <v>0</v>
      </c>
      <c r="AP114" s="5">
        <v>0</v>
      </c>
      <c r="AQ114" s="5">
        <v>0</v>
      </c>
      <c r="AR114" s="5">
        <v>437500000</v>
      </c>
    </row>
    <row r="115" spans="1:44" x14ac:dyDescent="0.25">
      <c r="A115" s="6">
        <v>4131</v>
      </c>
      <c r="B115" s="3" t="s">
        <v>5434</v>
      </c>
      <c r="C115" s="3" t="s">
        <v>5641</v>
      </c>
      <c r="D115" s="3" t="s">
        <v>6310</v>
      </c>
      <c r="E115" s="3" t="s">
        <v>133</v>
      </c>
      <c r="F115" s="3" t="s">
        <v>7120</v>
      </c>
      <c r="G115" s="21">
        <v>1</v>
      </c>
      <c r="H115" s="8" t="s">
        <v>12697</v>
      </c>
      <c r="I115" s="3" t="s">
        <v>12339</v>
      </c>
      <c r="J115" s="3" t="s">
        <v>12543</v>
      </c>
      <c r="K115" s="7">
        <v>0</v>
      </c>
      <c r="L115" s="3" t="s">
        <v>5458</v>
      </c>
      <c r="M115" s="7">
        <v>1104</v>
      </c>
      <c r="N115" s="3" t="s">
        <v>19</v>
      </c>
      <c r="O115" s="3" t="s">
        <v>5462</v>
      </c>
      <c r="P115" s="8" t="s">
        <v>12715</v>
      </c>
      <c r="Q115" s="8" t="s">
        <v>12717</v>
      </c>
      <c r="R115" s="4">
        <v>0</v>
      </c>
      <c r="S115" s="4" t="s">
        <v>5627</v>
      </c>
      <c r="T115" s="7">
        <v>99</v>
      </c>
      <c r="U115" s="7" t="s">
        <v>6298</v>
      </c>
      <c r="V115" s="7">
        <v>45</v>
      </c>
      <c r="W115" s="3" t="s">
        <v>7003</v>
      </c>
      <c r="X115" s="6">
        <v>4501</v>
      </c>
      <c r="Y115" s="3" t="s">
        <v>7093</v>
      </c>
      <c r="Z115" s="6">
        <v>4501002</v>
      </c>
      <c r="AA115" s="3" t="s">
        <v>7112</v>
      </c>
      <c r="AB115" s="6">
        <v>45010020013</v>
      </c>
      <c r="AC115" s="3" t="s">
        <v>7113</v>
      </c>
      <c r="AD115" s="5">
        <v>437500000</v>
      </c>
      <c r="AE115" s="5">
        <v>0</v>
      </c>
      <c r="AF115" s="5">
        <v>0</v>
      </c>
      <c r="AG115" s="5">
        <v>0</v>
      </c>
      <c r="AH115" s="5">
        <v>0</v>
      </c>
      <c r="AI115" s="5">
        <v>0</v>
      </c>
      <c r="AJ115" s="5">
        <v>0</v>
      </c>
      <c r="AK115" s="5">
        <v>437500000</v>
      </c>
      <c r="AL115" s="5">
        <v>0</v>
      </c>
      <c r="AM115" s="5">
        <v>0</v>
      </c>
      <c r="AN115" s="5">
        <v>0</v>
      </c>
      <c r="AO115" s="5">
        <v>0</v>
      </c>
      <c r="AP115" s="5">
        <v>0</v>
      </c>
      <c r="AQ115" s="5">
        <v>0</v>
      </c>
      <c r="AR115" s="5">
        <v>437500000</v>
      </c>
    </row>
    <row r="116" spans="1:44" x14ac:dyDescent="0.25">
      <c r="A116" s="6">
        <v>4131</v>
      </c>
      <c r="B116" s="3" t="s">
        <v>5434</v>
      </c>
      <c r="C116" s="3" t="s">
        <v>5642</v>
      </c>
      <c r="D116" s="3" t="s">
        <v>6311</v>
      </c>
      <c r="E116" s="3" t="s">
        <v>134</v>
      </c>
      <c r="F116" s="3" t="s">
        <v>7122</v>
      </c>
      <c r="G116" s="21">
        <v>22</v>
      </c>
      <c r="H116" s="8" t="s">
        <v>12698</v>
      </c>
      <c r="I116" s="3" t="s">
        <v>12339</v>
      </c>
      <c r="J116" s="3" t="s">
        <v>12543</v>
      </c>
      <c r="K116" s="7">
        <v>0</v>
      </c>
      <c r="L116" s="3" t="s">
        <v>5458</v>
      </c>
      <c r="M116" s="7">
        <v>1104</v>
      </c>
      <c r="N116" s="3" t="s">
        <v>19</v>
      </c>
      <c r="O116" s="3" t="s">
        <v>5462</v>
      </c>
      <c r="P116" s="8" t="s">
        <v>12715</v>
      </c>
      <c r="Q116" s="8" t="s">
        <v>12717</v>
      </c>
      <c r="R116" s="4">
        <v>0</v>
      </c>
      <c r="S116" s="4" t="s">
        <v>5627</v>
      </c>
      <c r="T116" s="7">
        <v>99</v>
      </c>
      <c r="U116" s="7" t="s">
        <v>6298</v>
      </c>
      <c r="V116" s="7">
        <v>45</v>
      </c>
      <c r="W116" s="3" t="s">
        <v>7003</v>
      </c>
      <c r="X116" s="6">
        <v>4501</v>
      </c>
      <c r="Y116" s="3" t="s">
        <v>7093</v>
      </c>
      <c r="Z116" s="6">
        <v>4501002</v>
      </c>
      <c r="AA116" s="3" t="s">
        <v>7112</v>
      </c>
      <c r="AB116" s="6">
        <v>45010020014</v>
      </c>
      <c r="AC116" s="3" t="s">
        <v>7121</v>
      </c>
      <c r="AD116" s="5">
        <v>381864000</v>
      </c>
      <c r="AE116" s="5">
        <v>0</v>
      </c>
      <c r="AF116" s="5">
        <v>0</v>
      </c>
      <c r="AG116" s="5">
        <v>0</v>
      </c>
      <c r="AH116" s="5">
        <v>0</v>
      </c>
      <c r="AI116" s="5">
        <v>0</v>
      </c>
      <c r="AJ116" s="5">
        <v>0</v>
      </c>
      <c r="AK116" s="5">
        <v>381864000</v>
      </c>
      <c r="AL116" s="5">
        <v>381864000</v>
      </c>
      <c r="AM116" s="5">
        <v>15104025</v>
      </c>
      <c r="AN116" s="5">
        <v>0</v>
      </c>
      <c r="AO116" s="5">
        <v>0</v>
      </c>
      <c r="AP116" s="5">
        <v>15104025</v>
      </c>
      <c r="AQ116" s="5">
        <v>366759975</v>
      </c>
      <c r="AR116" s="5">
        <v>0</v>
      </c>
    </row>
    <row r="117" spans="1:44" x14ac:dyDescent="0.25">
      <c r="A117" s="6">
        <v>4131</v>
      </c>
      <c r="B117" s="3" t="s">
        <v>5434</v>
      </c>
      <c r="C117" s="3" t="s">
        <v>5642</v>
      </c>
      <c r="D117" s="3" t="s">
        <v>6311</v>
      </c>
      <c r="E117" s="3" t="s">
        <v>135</v>
      </c>
      <c r="F117" s="3" t="s">
        <v>7123</v>
      </c>
      <c r="G117" s="21">
        <v>22</v>
      </c>
      <c r="H117" s="8" t="s">
        <v>12698</v>
      </c>
      <c r="I117" s="3" t="s">
        <v>12339</v>
      </c>
      <c r="J117" s="3" t="s">
        <v>12543</v>
      </c>
      <c r="K117" s="7">
        <v>0</v>
      </c>
      <c r="L117" s="3" t="s">
        <v>5458</v>
      </c>
      <c r="M117" s="7">
        <v>1104</v>
      </c>
      <c r="N117" s="3" t="s">
        <v>19</v>
      </c>
      <c r="O117" s="3" t="s">
        <v>5462</v>
      </c>
      <c r="P117" s="8" t="s">
        <v>12715</v>
      </c>
      <c r="Q117" s="8" t="s">
        <v>12717</v>
      </c>
      <c r="R117" s="4">
        <v>0</v>
      </c>
      <c r="S117" s="4" t="s">
        <v>5627</v>
      </c>
      <c r="T117" s="7">
        <v>99</v>
      </c>
      <c r="U117" s="7" t="s">
        <v>6298</v>
      </c>
      <c r="V117" s="7">
        <v>45</v>
      </c>
      <c r="W117" s="3" t="s">
        <v>7003</v>
      </c>
      <c r="X117" s="6">
        <v>4501</v>
      </c>
      <c r="Y117" s="3" t="s">
        <v>7093</v>
      </c>
      <c r="Z117" s="6">
        <v>4501002</v>
      </c>
      <c r="AA117" s="3" t="s">
        <v>7112</v>
      </c>
      <c r="AB117" s="6">
        <v>45010020014</v>
      </c>
      <c r="AC117" s="3" t="s">
        <v>7121</v>
      </c>
      <c r="AD117" s="5">
        <v>864480000</v>
      </c>
      <c r="AE117" s="5">
        <v>0</v>
      </c>
      <c r="AF117" s="5">
        <v>0</v>
      </c>
      <c r="AG117" s="5">
        <v>0</v>
      </c>
      <c r="AH117" s="5">
        <v>0</v>
      </c>
      <c r="AI117" s="5">
        <v>0</v>
      </c>
      <c r="AJ117" s="5">
        <v>0</v>
      </c>
      <c r="AK117" s="5">
        <v>864480000</v>
      </c>
      <c r="AL117" s="5">
        <v>864480000</v>
      </c>
      <c r="AM117" s="5">
        <v>29117793</v>
      </c>
      <c r="AN117" s="5">
        <v>0</v>
      </c>
      <c r="AO117" s="5">
        <v>0</v>
      </c>
      <c r="AP117" s="5">
        <v>29117793</v>
      </c>
      <c r="AQ117" s="5">
        <v>835362207</v>
      </c>
      <c r="AR117" s="5">
        <v>0</v>
      </c>
    </row>
    <row r="118" spans="1:44" x14ac:dyDescent="0.25">
      <c r="A118" s="6">
        <v>4131</v>
      </c>
      <c r="B118" s="3" t="s">
        <v>5434</v>
      </c>
      <c r="C118" s="3" t="s">
        <v>5642</v>
      </c>
      <c r="D118" s="3" t="s">
        <v>6311</v>
      </c>
      <c r="E118" s="3" t="s">
        <v>136</v>
      </c>
      <c r="F118" s="3" t="s">
        <v>7124</v>
      </c>
      <c r="G118" s="21">
        <v>22</v>
      </c>
      <c r="H118" s="8" t="s">
        <v>12698</v>
      </c>
      <c r="I118" s="3" t="s">
        <v>12339</v>
      </c>
      <c r="J118" s="3" t="s">
        <v>12543</v>
      </c>
      <c r="K118" s="7">
        <v>0</v>
      </c>
      <c r="L118" s="3" t="s">
        <v>5458</v>
      </c>
      <c r="M118" s="7">
        <v>1104</v>
      </c>
      <c r="N118" s="3" t="s">
        <v>19</v>
      </c>
      <c r="O118" s="3" t="s">
        <v>5462</v>
      </c>
      <c r="P118" s="8" t="s">
        <v>12715</v>
      </c>
      <c r="Q118" s="8" t="s">
        <v>12717</v>
      </c>
      <c r="R118" s="4">
        <v>0</v>
      </c>
      <c r="S118" s="4" t="s">
        <v>5627</v>
      </c>
      <c r="T118" s="7">
        <v>99</v>
      </c>
      <c r="U118" s="7" t="s">
        <v>6298</v>
      </c>
      <c r="V118" s="7">
        <v>45</v>
      </c>
      <c r="W118" s="3" t="s">
        <v>7003</v>
      </c>
      <c r="X118" s="6">
        <v>4501</v>
      </c>
      <c r="Y118" s="3" t="s">
        <v>7093</v>
      </c>
      <c r="Z118" s="6">
        <v>4501002</v>
      </c>
      <c r="AA118" s="3" t="s">
        <v>7112</v>
      </c>
      <c r="AB118" s="6">
        <v>45010020014</v>
      </c>
      <c r="AC118" s="3" t="s">
        <v>7121</v>
      </c>
      <c r="AD118" s="5">
        <v>382968000</v>
      </c>
      <c r="AE118" s="5">
        <v>0</v>
      </c>
      <c r="AF118" s="5">
        <v>0</v>
      </c>
      <c r="AG118" s="5">
        <v>0</v>
      </c>
      <c r="AH118" s="5">
        <v>0</v>
      </c>
      <c r="AI118" s="5">
        <v>0</v>
      </c>
      <c r="AJ118" s="5">
        <v>0</v>
      </c>
      <c r="AK118" s="5">
        <v>382968000</v>
      </c>
      <c r="AL118" s="5">
        <v>382968000</v>
      </c>
      <c r="AM118" s="5">
        <v>0</v>
      </c>
      <c r="AN118" s="5">
        <v>0</v>
      </c>
      <c r="AO118" s="5">
        <v>0</v>
      </c>
      <c r="AP118" s="5">
        <v>0</v>
      </c>
      <c r="AQ118" s="5">
        <v>382968000</v>
      </c>
      <c r="AR118" s="5">
        <v>0</v>
      </c>
    </row>
    <row r="119" spans="1:44" x14ac:dyDescent="0.25">
      <c r="A119" s="6">
        <v>4131</v>
      </c>
      <c r="B119" s="3" t="s">
        <v>5434</v>
      </c>
      <c r="C119" s="3" t="s">
        <v>5642</v>
      </c>
      <c r="D119" s="3" t="s">
        <v>6311</v>
      </c>
      <c r="E119" s="3" t="s">
        <v>137</v>
      </c>
      <c r="F119" s="3" t="s">
        <v>7125</v>
      </c>
      <c r="G119" s="21">
        <v>22</v>
      </c>
      <c r="H119" s="8" t="s">
        <v>12698</v>
      </c>
      <c r="I119" s="3" t="s">
        <v>12339</v>
      </c>
      <c r="J119" s="3" t="s">
        <v>12543</v>
      </c>
      <c r="K119" s="7">
        <v>0</v>
      </c>
      <c r="L119" s="3" t="s">
        <v>5458</v>
      </c>
      <c r="M119" s="7">
        <v>1104</v>
      </c>
      <c r="N119" s="3" t="s">
        <v>19</v>
      </c>
      <c r="O119" s="3" t="s">
        <v>5462</v>
      </c>
      <c r="P119" s="8" t="s">
        <v>12715</v>
      </c>
      <c r="Q119" s="8" t="s">
        <v>12717</v>
      </c>
      <c r="R119" s="4">
        <v>0</v>
      </c>
      <c r="S119" s="4" t="s">
        <v>5627</v>
      </c>
      <c r="T119" s="7">
        <v>99</v>
      </c>
      <c r="U119" s="7" t="s">
        <v>6298</v>
      </c>
      <c r="V119" s="7">
        <v>45</v>
      </c>
      <c r="W119" s="3" t="s">
        <v>7003</v>
      </c>
      <c r="X119" s="6">
        <v>4501</v>
      </c>
      <c r="Y119" s="3" t="s">
        <v>7093</v>
      </c>
      <c r="Z119" s="6">
        <v>4501002</v>
      </c>
      <c r="AA119" s="3" t="s">
        <v>7112</v>
      </c>
      <c r="AB119" s="6">
        <v>45010020014</v>
      </c>
      <c r="AC119" s="3" t="s">
        <v>7121</v>
      </c>
      <c r="AD119" s="5">
        <v>354192000</v>
      </c>
      <c r="AE119" s="5">
        <v>0</v>
      </c>
      <c r="AF119" s="5">
        <v>0</v>
      </c>
      <c r="AG119" s="5">
        <v>0</v>
      </c>
      <c r="AH119" s="5">
        <v>0</v>
      </c>
      <c r="AI119" s="5">
        <v>0</v>
      </c>
      <c r="AJ119" s="5">
        <v>0</v>
      </c>
      <c r="AK119" s="5">
        <v>354192000</v>
      </c>
      <c r="AL119" s="5">
        <v>354192000</v>
      </c>
      <c r="AM119" s="5">
        <v>0</v>
      </c>
      <c r="AN119" s="5">
        <v>0</v>
      </c>
      <c r="AO119" s="5">
        <v>0</v>
      </c>
      <c r="AP119" s="5">
        <v>0</v>
      </c>
      <c r="AQ119" s="5">
        <v>354192000</v>
      </c>
      <c r="AR119" s="5">
        <v>0</v>
      </c>
    </row>
    <row r="120" spans="1:44" x14ac:dyDescent="0.25">
      <c r="A120" s="6">
        <v>4131</v>
      </c>
      <c r="B120" s="3" t="s">
        <v>5434</v>
      </c>
      <c r="C120" s="3" t="s">
        <v>5642</v>
      </c>
      <c r="D120" s="3" t="s">
        <v>6311</v>
      </c>
      <c r="E120" s="3" t="s">
        <v>138</v>
      </c>
      <c r="F120" s="3" t="s">
        <v>7126</v>
      </c>
      <c r="G120" s="21">
        <v>22</v>
      </c>
      <c r="H120" s="8" t="s">
        <v>12698</v>
      </c>
      <c r="I120" s="3" t="s">
        <v>12339</v>
      </c>
      <c r="J120" s="3" t="s">
        <v>12543</v>
      </c>
      <c r="K120" s="7">
        <v>0</v>
      </c>
      <c r="L120" s="3" t="s">
        <v>5458</v>
      </c>
      <c r="M120" s="7">
        <v>1104</v>
      </c>
      <c r="N120" s="3" t="s">
        <v>19</v>
      </c>
      <c r="O120" s="3" t="s">
        <v>5462</v>
      </c>
      <c r="P120" s="8" t="s">
        <v>12715</v>
      </c>
      <c r="Q120" s="8" t="s">
        <v>12717</v>
      </c>
      <c r="R120" s="4">
        <v>0</v>
      </c>
      <c r="S120" s="4" t="s">
        <v>5627</v>
      </c>
      <c r="T120" s="7">
        <v>99</v>
      </c>
      <c r="U120" s="7" t="s">
        <v>6298</v>
      </c>
      <c r="V120" s="7">
        <v>45</v>
      </c>
      <c r="W120" s="3" t="s">
        <v>7003</v>
      </c>
      <c r="X120" s="6">
        <v>4501</v>
      </c>
      <c r="Y120" s="3" t="s">
        <v>7093</v>
      </c>
      <c r="Z120" s="6">
        <v>4501002</v>
      </c>
      <c r="AA120" s="3" t="s">
        <v>7112</v>
      </c>
      <c r="AB120" s="6">
        <v>45010020014</v>
      </c>
      <c r="AC120" s="3" t="s">
        <v>7121</v>
      </c>
      <c r="AD120" s="5">
        <v>685056000</v>
      </c>
      <c r="AE120" s="5">
        <v>0</v>
      </c>
      <c r="AF120" s="5">
        <v>0</v>
      </c>
      <c r="AG120" s="5">
        <v>0</v>
      </c>
      <c r="AH120" s="5">
        <v>0</v>
      </c>
      <c r="AI120" s="5">
        <v>0</v>
      </c>
      <c r="AJ120" s="5">
        <v>0</v>
      </c>
      <c r="AK120" s="5">
        <v>685056000</v>
      </c>
      <c r="AL120" s="5">
        <v>685056000</v>
      </c>
      <c r="AM120" s="5">
        <v>23060403</v>
      </c>
      <c r="AN120" s="5">
        <v>0</v>
      </c>
      <c r="AO120" s="5">
        <v>0</v>
      </c>
      <c r="AP120" s="5">
        <v>23060403</v>
      </c>
      <c r="AQ120" s="5">
        <v>661995597</v>
      </c>
      <c r="AR120" s="5">
        <v>0</v>
      </c>
    </row>
    <row r="121" spans="1:44" x14ac:dyDescent="0.25">
      <c r="A121" s="6">
        <v>4131</v>
      </c>
      <c r="B121" s="3" t="s">
        <v>5434</v>
      </c>
      <c r="C121" s="3" t="s">
        <v>5642</v>
      </c>
      <c r="D121" s="3" t="s">
        <v>6311</v>
      </c>
      <c r="E121" s="3" t="s">
        <v>139</v>
      </c>
      <c r="F121" s="3" t="s">
        <v>7127</v>
      </c>
      <c r="G121" s="21">
        <v>22</v>
      </c>
      <c r="H121" s="8" t="s">
        <v>12698</v>
      </c>
      <c r="I121" s="3" t="s">
        <v>12339</v>
      </c>
      <c r="J121" s="3" t="s">
        <v>12543</v>
      </c>
      <c r="K121" s="7">
        <v>0</v>
      </c>
      <c r="L121" s="3" t="s">
        <v>5458</v>
      </c>
      <c r="M121" s="7">
        <v>1104</v>
      </c>
      <c r="N121" s="3" t="s">
        <v>19</v>
      </c>
      <c r="O121" s="3" t="s">
        <v>5462</v>
      </c>
      <c r="P121" s="8" t="s">
        <v>12715</v>
      </c>
      <c r="Q121" s="8" t="s">
        <v>12717</v>
      </c>
      <c r="R121" s="4">
        <v>0</v>
      </c>
      <c r="S121" s="4" t="s">
        <v>5627</v>
      </c>
      <c r="T121" s="7">
        <v>99</v>
      </c>
      <c r="U121" s="7" t="s">
        <v>6298</v>
      </c>
      <c r="V121" s="7">
        <v>45</v>
      </c>
      <c r="W121" s="3" t="s">
        <v>7003</v>
      </c>
      <c r="X121" s="6">
        <v>4501</v>
      </c>
      <c r="Y121" s="3" t="s">
        <v>7093</v>
      </c>
      <c r="Z121" s="6">
        <v>4501002</v>
      </c>
      <c r="AA121" s="3" t="s">
        <v>7112</v>
      </c>
      <c r="AB121" s="6">
        <v>45010020014</v>
      </c>
      <c r="AC121" s="3" t="s">
        <v>7121</v>
      </c>
      <c r="AD121" s="5">
        <v>237481457</v>
      </c>
      <c r="AE121" s="5">
        <v>0</v>
      </c>
      <c r="AF121" s="5">
        <v>0</v>
      </c>
      <c r="AG121" s="5">
        <v>0</v>
      </c>
      <c r="AH121" s="5">
        <v>0</v>
      </c>
      <c r="AI121" s="5">
        <v>0</v>
      </c>
      <c r="AJ121" s="5">
        <v>0</v>
      </c>
      <c r="AK121" s="5">
        <v>237481457</v>
      </c>
      <c r="AL121" s="5">
        <v>237481457</v>
      </c>
      <c r="AM121" s="5">
        <v>7466835</v>
      </c>
      <c r="AN121" s="5">
        <v>0</v>
      </c>
      <c r="AO121" s="5">
        <v>0</v>
      </c>
      <c r="AP121" s="5">
        <v>7466835</v>
      </c>
      <c r="AQ121" s="5">
        <v>230014622</v>
      </c>
      <c r="AR121" s="5">
        <v>0</v>
      </c>
    </row>
    <row r="122" spans="1:44" x14ac:dyDescent="0.25">
      <c r="A122" s="6">
        <v>4131</v>
      </c>
      <c r="B122" s="3" t="s">
        <v>5434</v>
      </c>
      <c r="C122" s="3" t="s">
        <v>5642</v>
      </c>
      <c r="D122" s="3" t="s">
        <v>6311</v>
      </c>
      <c r="E122" s="3" t="s">
        <v>140</v>
      </c>
      <c r="F122" s="3" t="s">
        <v>7128</v>
      </c>
      <c r="G122" s="21">
        <v>22</v>
      </c>
      <c r="H122" s="8" t="s">
        <v>12698</v>
      </c>
      <c r="I122" s="3" t="s">
        <v>12339</v>
      </c>
      <c r="J122" s="3" t="s">
        <v>12543</v>
      </c>
      <c r="K122" s="7">
        <v>0</v>
      </c>
      <c r="L122" s="3" t="s">
        <v>5458</v>
      </c>
      <c r="M122" s="7">
        <v>1104</v>
      </c>
      <c r="N122" s="3" t="s">
        <v>19</v>
      </c>
      <c r="O122" s="3" t="s">
        <v>5462</v>
      </c>
      <c r="P122" s="8" t="s">
        <v>12715</v>
      </c>
      <c r="Q122" s="8" t="s">
        <v>12717</v>
      </c>
      <c r="R122" s="4">
        <v>0</v>
      </c>
      <c r="S122" s="4" t="s">
        <v>5627</v>
      </c>
      <c r="T122" s="7">
        <v>99</v>
      </c>
      <c r="U122" s="7" t="s">
        <v>6298</v>
      </c>
      <c r="V122" s="7">
        <v>45</v>
      </c>
      <c r="W122" s="3" t="s">
        <v>7003</v>
      </c>
      <c r="X122" s="6">
        <v>4501</v>
      </c>
      <c r="Y122" s="3" t="s">
        <v>7093</v>
      </c>
      <c r="Z122" s="6">
        <v>4501002</v>
      </c>
      <c r="AA122" s="3" t="s">
        <v>7112</v>
      </c>
      <c r="AB122" s="6">
        <v>45010020014</v>
      </c>
      <c r="AC122" s="3" t="s">
        <v>7121</v>
      </c>
      <c r="AD122" s="5">
        <v>276480000</v>
      </c>
      <c r="AE122" s="5">
        <v>0</v>
      </c>
      <c r="AF122" s="5">
        <v>0</v>
      </c>
      <c r="AG122" s="5">
        <v>0</v>
      </c>
      <c r="AH122" s="5">
        <v>0</v>
      </c>
      <c r="AI122" s="5">
        <v>0</v>
      </c>
      <c r="AJ122" s="5">
        <v>0</v>
      </c>
      <c r="AK122" s="5">
        <v>276480000</v>
      </c>
      <c r="AL122" s="5">
        <v>276480000</v>
      </c>
      <c r="AM122" s="5">
        <v>20713119</v>
      </c>
      <c r="AN122" s="5">
        <v>0</v>
      </c>
      <c r="AO122" s="5">
        <v>0</v>
      </c>
      <c r="AP122" s="5">
        <v>20713119</v>
      </c>
      <c r="AQ122" s="5">
        <v>255766881</v>
      </c>
      <c r="AR122" s="5">
        <v>0</v>
      </c>
    </row>
    <row r="123" spans="1:44" x14ac:dyDescent="0.25">
      <c r="A123" s="6">
        <v>4131</v>
      </c>
      <c r="B123" s="3" t="s">
        <v>5434</v>
      </c>
      <c r="C123" s="3" t="s">
        <v>5642</v>
      </c>
      <c r="D123" s="3" t="s">
        <v>6311</v>
      </c>
      <c r="E123" s="3" t="s">
        <v>141</v>
      </c>
      <c r="F123" s="3" t="s">
        <v>7129</v>
      </c>
      <c r="G123" s="21">
        <v>22</v>
      </c>
      <c r="H123" s="8" t="s">
        <v>12698</v>
      </c>
      <c r="I123" s="3" t="s">
        <v>12339</v>
      </c>
      <c r="J123" s="3" t="s">
        <v>12543</v>
      </c>
      <c r="K123" s="7">
        <v>0</v>
      </c>
      <c r="L123" s="3" t="s">
        <v>5458</v>
      </c>
      <c r="M123" s="7">
        <v>1104</v>
      </c>
      <c r="N123" s="3" t="s">
        <v>19</v>
      </c>
      <c r="O123" s="3" t="s">
        <v>5462</v>
      </c>
      <c r="P123" s="8" t="s">
        <v>12715</v>
      </c>
      <c r="Q123" s="8" t="s">
        <v>12717</v>
      </c>
      <c r="R123" s="4">
        <v>0</v>
      </c>
      <c r="S123" s="4" t="s">
        <v>5627</v>
      </c>
      <c r="T123" s="7">
        <v>99</v>
      </c>
      <c r="U123" s="7" t="s">
        <v>6298</v>
      </c>
      <c r="V123" s="7">
        <v>45</v>
      </c>
      <c r="W123" s="3" t="s">
        <v>7003</v>
      </c>
      <c r="X123" s="6">
        <v>4501</v>
      </c>
      <c r="Y123" s="3" t="s">
        <v>7093</v>
      </c>
      <c r="Z123" s="6">
        <v>4501002</v>
      </c>
      <c r="AA123" s="3" t="s">
        <v>7112</v>
      </c>
      <c r="AB123" s="6">
        <v>45010020014</v>
      </c>
      <c r="AC123" s="3" t="s">
        <v>7121</v>
      </c>
      <c r="AD123" s="5">
        <v>675660000</v>
      </c>
      <c r="AE123" s="5">
        <v>0</v>
      </c>
      <c r="AF123" s="5">
        <v>0</v>
      </c>
      <c r="AG123" s="5">
        <v>0</v>
      </c>
      <c r="AH123" s="5">
        <v>0</v>
      </c>
      <c r="AI123" s="5">
        <v>0</v>
      </c>
      <c r="AJ123" s="5">
        <v>0</v>
      </c>
      <c r="AK123" s="5">
        <v>675660000</v>
      </c>
      <c r="AL123" s="5">
        <v>675660000</v>
      </c>
      <c r="AM123" s="5">
        <v>131302632</v>
      </c>
      <c r="AN123" s="5">
        <v>0</v>
      </c>
      <c r="AO123" s="5">
        <v>0</v>
      </c>
      <c r="AP123" s="5">
        <v>131302632</v>
      </c>
      <c r="AQ123" s="5">
        <v>544357368</v>
      </c>
      <c r="AR123" s="5">
        <v>0</v>
      </c>
    </row>
    <row r="124" spans="1:44" x14ac:dyDescent="0.25">
      <c r="A124" s="6">
        <v>4131</v>
      </c>
      <c r="B124" s="3" t="s">
        <v>5434</v>
      </c>
      <c r="C124" s="3" t="s">
        <v>5642</v>
      </c>
      <c r="D124" s="3" t="s">
        <v>6311</v>
      </c>
      <c r="E124" s="3" t="s">
        <v>142</v>
      </c>
      <c r="F124" s="3" t="s">
        <v>7130</v>
      </c>
      <c r="G124" s="21">
        <v>22</v>
      </c>
      <c r="H124" s="8" t="s">
        <v>12698</v>
      </c>
      <c r="I124" s="3" t="s">
        <v>12339</v>
      </c>
      <c r="J124" s="3" t="s">
        <v>12543</v>
      </c>
      <c r="K124" s="7">
        <v>0</v>
      </c>
      <c r="L124" s="3" t="s">
        <v>5458</v>
      </c>
      <c r="M124" s="7">
        <v>1104</v>
      </c>
      <c r="N124" s="3" t="s">
        <v>19</v>
      </c>
      <c r="O124" s="3" t="s">
        <v>5462</v>
      </c>
      <c r="P124" s="8" t="s">
        <v>12715</v>
      </c>
      <c r="Q124" s="8" t="s">
        <v>12717</v>
      </c>
      <c r="R124" s="4">
        <v>0</v>
      </c>
      <c r="S124" s="4" t="s">
        <v>5627</v>
      </c>
      <c r="T124" s="7">
        <v>99</v>
      </c>
      <c r="U124" s="7" t="s">
        <v>6298</v>
      </c>
      <c r="V124" s="7">
        <v>45</v>
      </c>
      <c r="W124" s="3" t="s">
        <v>7003</v>
      </c>
      <c r="X124" s="6">
        <v>4501</v>
      </c>
      <c r="Y124" s="3" t="s">
        <v>7093</v>
      </c>
      <c r="Z124" s="6">
        <v>4501002</v>
      </c>
      <c r="AA124" s="3" t="s">
        <v>7112</v>
      </c>
      <c r="AB124" s="6">
        <v>45010020014</v>
      </c>
      <c r="AC124" s="3" t="s">
        <v>7121</v>
      </c>
      <c r="AD124" s="5">
        <v>428976000</v>
      </c>
      <c r="AE124" s="5">
        <v>0</v>
      </c>
      <c r="AF124" s="5">
        <v>0</v>
      </c>
      <c r="AG124" s="5">
        <v>0</v>
      </c>
      <c r="AH124" s="5">
        <v>0</v>
      </c>
      <c r="AI124" s="5">
        <v>0</v>
      </c>
      <c r="AJ124" s="5">
        <v>0</v>
      </c>
      <c r="AK124" s="5">
        <v>428976000</v>
      </c>
      <c r="AL124" s="5">
        <v>428976000</v>
      </c>
      <c r="AM124" s="5">
        <v>21249283</v>
      </c>
      <c r="AN124" s="5">
        <v>0</v>
      </c>
      <c r="AO124" s="5">
        <v>0</v>
      </c>
      <c r="AP124" s="5">
        <v>21249283</v>
      </c>
      <c r="AQ124" s="5">
        <v>407726717</v>
      </c>
      <c r="AR124" s="5">
        <v>0</v>
      </c>
    </row>
    <row r="125" spans="1:44" x14ac:dyDescent="0.25">
      <c r="A125" s="6">
        <v>4131</v>
      </c>
      <c r="B125" s="3" t="s">
        <v>5434</v>
      </c>
      <c r="C125" s="3" t="s">
        <v>5642</v>
      </c>
      <c r="D125" s="3" t="s">
        <v>6311</v>
      </c>
      <c r="E125" s="3" t="s">
        <v>143</v>
      </c>
      <c r="F125" s="3" t="s">
        <v>7131</v>
      </c>
      <c r="G125" s="21">
        <v>22</v>
      </c>
      <c r="H125" s="8" t="s">
        <v>12698</v>
      </c>
      <c r="I125" s="3" t="s">
        <v>12339</v>
      </c>
      <c r="J125" s="3" t="s">
        <v>12543</v>
      </c>
      <c r="K125" s="7">
        <v>0</v>
      </c>
      <c r="L125" s="3" t="s">
        <v>5458</v>
      </c>
      <c r="M125" s="7">
        <v>1104</v>
      </c>
      <c r="N125" s="3" t="s">
        <v>19</v>
      </c>
      <c r="O125" s="3" t="s">
        <v>5462</v>
      </c>
      <c r="P125" s="8" t="s">
        <v>12715</v>
      </c>
      <c r="Q125" s="8" t="s">
        <v>12717</v>
      </c>
      <c r="R125" s="4">
        <v>0</v>
      </c>
      <c r="S125" s="4" t="s">
        <v>5627</v>
      </c>
      <c r="T125" s="7">
        <v>99</v>
      </c>
      <c r="U125" s="7" t="s">
        <v>6298</v>
      </c>
      <c r="V125" s="7">
        <v>45</v>
      </c>
      <c r="W125" s="3" t="s">
        <v>7003</v>
      </c>
      <c r="X125" s="6">
        <v>4501</v>
      </c>
      <c r="Y125" s="3" t="s">
        <v>7093</v>
      </c>
      <c r="Z125" s="6">
        <v>4501002</v>
      </c>
      <c r="AA125" s="3" t="s">
        <v>7112</v>
      </c>
      <c r="AB125" s="6">
        <v>45010020014</v>
      </c>
      <c r="AC125" s="3" t="s">
        <v>7121</v>
      </c>
      <c r="AD125" s="5">
        <v>1010088000</v>
      </c>
      <c r="AE125" s="5">
        <v>0</v>
      </c>
      <c r="AF125" s="5">
        <v>0</v>
      </c>
      <c r="AG125" s="5">
        <v>0</v>
      </c>
      <c r="AH125" s="5">
        <v>0</v>
      </c>
      <c r="AI125" s="5">
        <v>0</v>
      </c>
      <c r="AJ125" s="5">
        <v>0</v>
      </c>
      <c r="AK125" s="5">
        <v>1010088000</v>
      </c>
      <c r="AL125" s="5">
        <v>367888000</v>
      </c>
      <c r="AM125" s="5">
        <v>14919327</v>
      </c>
      <c r="AN125" s="5">
        <v>0</v>
      </c>
      <c r="AO125" s="5">
        <v>0</v>
      </c>
      <c r="AP125" s="5">
        <v>14919327</v>
      </c>
      <c r="AQ125" s="5">
        <v>352968673</v>
      </c>
      <c r="AR125" s="5">
        <v>642200000</v>
      </c>
    </row>
    <row r="126" spans="1:44" x14ac:dyDescent="0.25">
      <c r="A126" s="6">
        <v>4131</v>
      </c>
      <c r="B126" s="3" t="s">
        <v>5434</v>
      </c>
      <c r="C126" s="3" t="s">
        <v>5642</v>
      </c>
      <c r="D126" s="3" t="s">
        <v>6311</v>
      </c>
      <c r="E126" s="3" t="s">
        <v>144</v>
      </c>
      <c r="F126" s="3" t="s">
        <v>7132</v>
      </c>
      <c r="G126" s="21">
        <v>22</v>
      </c>
      <c r="H126" s="8" t="s">
        <v>12698</v>
      </c>
      <c r="I126" s="3" t="s">
        <v>12339</v>
      </c>
      <c r="J126" s="3" t="s">
        <v>12543</v>
      </c>
      <c r="K126" s="7">
        <v>0</v>
      </c>
      <c r="L126" s="3" t="s">
        <v>5458</v>
      </c>
      <c r="M126" s="7">
        <v>1104</v>
      </c>
      <c r="N126" s="3" t="s">
        <v>19</v>
      </c>
      <c r="O126" s="3" t="s">
        <v>5462</v>
      </c>
      <c r="P126" s="8" t="s">
        <v>12715</v>
      </c>
      <c r="Q126" s="8" t="s">
        <v>12717</v>
      </c>
      <c r="R126" s="4">
        <v>0</v>
      </c>
      <c r="S126" s="4" t="s">
        <v>5627</v>
      </c>
      <c r="T126" s="7">
        <v>99</v>
      </c>
      <c r="U126" s="7" t="s">
        <v>6298</v>
      </c>
      <c r="V126" s="7">
        <v>45</v>
      </c>
      <c r="W126" s="3" t="s">
        <v>7003</v>
      </c>
      <c r="X126" s="6">
        <v>4501</v>
      </c>
      <c r="Y126" s="3" t="s">
        <v>7093</v>
      </c>
      <c r="Z126" s="6">
        <v>4501002</v>
      </c>
      <c r="AA126" s="3" t="s">
        <v>7112</v>
      </c>
      <c r="AB126" s="6">
        <v>45010020014</v>
      </c>
      <c r="AC126" s="3" t="s">
        <v>7121</v>
      </c>
      <c r="AD126" s="5">
        <v>106913256</v>
      </c>
      <c r="AE126" s="5">
        <v>0</v>
      </c>
      <c r="AF126" s="5">
        <v>0</v>
      </c>
      <c r="AG126" s="5">
        <v>0</v>
      </c>
      <c r="AH126" s="5">
        <v>0</v>
      </c>
      <c r="AI126" s="5">
        <v>0</v>
      </c>
      <c r="AJ126" s="5">
        <v>0</v>
      </c>
      <c r="AK126" s="5">
        <v>106913256</v>
      </c>
      <c r="AL126" s="5">
        <v>106913256</v>
      </c>
      <c r="AM126" s="5">
        <v>16457883</v>
      </c>
      <c r="AN126" s="5">
        <v>0</v>
      </c>
      <c r="AO126" s="5">
        <v>0</v>
      </c>
      <c r="AP126" s="5">
        <v>16457883</v>
      </c>
      <c r="AQ126" s="5">
        <v>90455373</v>
      </c>
      <c r="AR126" s="5">
        <v>0</v>
      </c>
    </row>
    <row r="127" spans="1:44" x14ac:dyDescent="0.25">
      <c r="A127" s="6">
        <v>4131</v>
      </c>
      <c r="B127" s="3" t="s">
        <v>5434</v>
      </c>
      <c r="C127" s="3" t="s">
        <v>5642</v>
      </c>
      <c r="D127" s="3" t="s">
        <v>6311</v>
      </c>
      <c r="E127" s="3" t="s">
        <v>145</v>
      </c>
      <c r="F127" s="3" t="s">
        <v>7133</v>
      </c>
      <c r="G127" s="21">
        <v>22</v>
      </c>
      <c r="H127" s="8" t="s">
        <v>12698</v>
      </c>
      <c r="I127" s="3" t="s">
        <v>12339</v>
      </c>
      <c r="J127" s="3" t="s">
        <v>12543</v>
      </c>
      <c r="K127" s="7">
        <v>0</v>
      </c>
      <c r="L127" s="3" t="s">
        <v>5458</v>
      </c>
      <c r="M127" s="7">
        <v>1104</v>
      </c>
      <c r="N127" s="3" t="s">
        <v>19</v>
      </c>
      <c r="O127" s="3" t="s">
        <v>5462</v>
      </c>
      <c r="P127" s="8" t="s">
        <v>12715</v>
      </c>
      <c r="Q127" s="8" t="s">
        <v>12717</v>
      </c>
      <c r="R127" s="4">
        <v>0</v>
      </c>
      <c r="S127" s="4" t="s">
        <v>5627</v>
      </c>
      <c r="T127" s="7">
        <v>99</v>
      </c>
      <c r="U127" s="7" t="s">
        <v>6298</v>
      </c>
      <c r="V127" s="7">
        <v>45</v>
      </c>
      <c r="W127" s="3" t="s">
        <v>7003</v>
      </c>
      <c r="X127" s="6">
        <v>4501</v>
      </c>
      <c r="Y127" s="3" t="s">
        <v>7093</v>
      </c>
      <c r="Z127" s="6">
        <v>4501002</v>
      </c>
      <c r="AA127" s="3" t="s">
        <v>7112</v>
      </c>
      <c r="AB127" s="6">
        <v>45010020014</v>
      </c>
      <c r="AC127" s="3" t="s">
        <v>7121</v>
      </c>
      <c r="AD127" s="5">
        <v>345936000</v>
      </c>
      <c r="AE127" s="5">
        <v>0</v>
      </c>
      <c r="AF127" s="5">
        <v>0</v>
      </c>
      <c r="AG127" s="5">
        <v>0</v>
      </c>
      <c r="AH127" s="5">
        <v>0</v>
      </c>
      <c r="AI127" s="5">
        <v>0</v>
      </c>
      <c r="AJ127" s="5">
        <v>0</v>
      </c>
      <c r="AK127" s="5">
        <v>345936000</v>
      </c>
      <c r="AL127" s="5">
        <v>345936000</v>
      </c>
      <c r="AM127" s="5">
        <v>25319820</v>
      </c>
      <c r="AN127" s="5">
        <v>0</v>
      </c>
      <c r="AO127" s="5">
        <v>0</v>
      </c>
      <c r="AP127" s="5">
        <v>25319820</v>
      </c>
      <c r="AQ127" s="5">
        <v>320616180</v>
      </c>
      <c r="AR127" s="5">
        <v>0</v>
      </c>
    </row>
    <row r="128" spans="1:44" x14ac:dyDescent="0.25">
      <c r="A128" s="6">
        <v>4131</v>
      </c>
      <c r="B128" s="3" t="s">
        <v>5434</v>
      </c>
      <c r="C128" s="3" t="s">
        <v>5642</v>
      </c>
      <c r="D128" s="3" t="s">
        <v>6311</v>
      </c>
      <c r="E128" s="3" t="s">
        <v>146</v>
      </c>
      <c r="F128" s="3" t="s">
        <v>7134</v>
      </c>
      <c r="G128" s="21">
        <v>22</v>
      </c>
      <c r="H128" s="8" t="s">
        <v>12698</v>
      </c>
      <c r="I128" s="3" t="s">
        <v>12339</v>
      </c>
      <c r="J128" s="3" t="s">
        <v>12543</v>
      </c>
      <c r="K128" s="7">
        <v>0</v>
      </c>
      <c r="L128" s="3" t="s">
        <v>5458</v>
      </c>
      <c r="M128" s="7">
        <v>1104</v>
      </c>
      <c r="N128" s="3" t="s">
        <v>19</v>
      </c>
      <c r="O128" s="3" t="s">
        <v>5462</v>
      </c>
      <c r="P128" s="8" t="s">
        <v>12715</v>
      </c>
      <c r="Q128" s="8" t="s">
        <v>12717</v>
      </c>
      <c r="R128" s="4">
        <v>0</v>
      </c>
      <c r="S128" s="4" t="s">
        <v>5627</v>
      </c>
      <c r="T128" s="7">
        <v>99</v>
      </c>
      <c r="U128" s="7" t="s">
        <v>6298</v>
      </c>
      <c r="V128" s="7">
        <v>45</v>
      </c>
      <c r="W128" s="3" t="s">
        <v>7003</v>
      </c>
      <c r="X128" s="6">
        <v>4501</v>
      </c>
      <c r="Y128" s="3" t="s">
        <v>7093</v>
      </c>
      <c r="Z128" s="6">
        <v>4501002</v>
      </c>
      <c r="AA128" s="3" t="s">
        <v>7112</v>
      </c>
      <c r="AB128" s="6">
        <v>45010020014</v>
      </c>
      <c r="AC128" s="3" t="s">
        <v>7121</v>
      </c>
      <c r="AD128" s="5">
        <v>145596000</v>
      </c>
      <c r="AE128" s="5">
        <v>0</v>
      </c>
      <c r="AF128" s="5">
        <v>0</v>
      </c>
      <c r="AG128" s="5">
        <v>0</v>
      </c>
      <c r="AH128" s="5">
        <v>0</v>
      </c>
      <c r="AI128" s="5">
        <v>0</v>
      </c>
      <c r="AJ128" s="5">
        <v>0</v>
      </c>
      <c r="AK128" s="5">
        <v>145596000</v>
      </c>
      <c r="AL128" s="5">
        <v>145596000</v>
      </c>
      <c r="AM128" s="5">
        <v>0</v>
      </c>
      <c r="AN128" s="5">
        <v>0</v>
      </c>
      <c r="AO128" s="5">
        <v>0</v>
      </c>
      <c r="AP128" s="5">
        <v>0</v>
      </c>
      <c r="AQ128" s="5">
        <v>145596000</v>
      </c>
      <c r="AR128" s="5">
        <v>0</v>
      </c>
    </row>
    <row r="129" spans="1:44" x14ac:dyDescent="0.25">
      <c r="A129" s="6">
        <v>4131</v>
      </c>
      <c r="B129" s="3" t="s">
        <v>5434</v>
      </c>
      <c r="C129" s="3" t="s">
        <v>5642</v>
      </c>
      <c r="D129" s="3" t="s">
        <v>6311</v>
      </c>
      <c r="E129" s="3" t="s">
        <v>147</v>
      </c>
      <c r="F129" s="3" t="s">
        <v>7135</v>
      </c>
      <c r="G129" s="21">
        <v>22</v>
      </c>
      <c r="H129" s="8" t="s">
        <v>12698</v>
      </c>
      <c r="I129" s="3" t="s">
        <v>12339</v>
      </c>
      <c r="J129" s="3" t="s">
        <v>12543</v>
      </c>
      <c r="K129" s="7">
        <v>0</v>
      </c>
      <c r="L129" s="3" t="s">
        <v>5458</v>
      </c>
      <c r="M129" s="7">
        <v>1104</v>
      </c>
      <c r="N129" s="3" t="s">
        <v>19</v>
      </c>
      <c r="O129" s="3" t="s">
        <v>5462</v>
      </c>
      <c r="P129" s="8" t="s">
        <v>12715</v>
      </c>
      <c r="Q129" s="8" t="s">
        <v>12717</v>
      </c>
      <c r="R129" s="4">
        <v>0</v>
      </c>
      <c r="S129" s="4" t="s">
        <v>5627</v>
      </c>
      <c r="T129" s="7">
        <v>99</v>
      </c>
      <c r="U129" s="7" t="s">
        <v>6298</v>
      </c>
      <c r="V129" s="7">
        <v>45</v>
      </c>
      <c r="W129" s="3" t="s">
        <v>7003</v>
      </c>
      <c r="X129" s="6">
        <v>4501</v>
      </c>
      <c r="Y129" s="3" t="s">
        <v>7093</v>
      </c>
      <c r="Z129" s="6">
        <v>4501002</v>
      </c>
      <c r="AA129" s="3" t="s">
        <v>7112</v>
      </c>
      <c r="AB129" s="6">
        <v>45010020014</v>
      </c>
      <c r="AC129" s="3" t="s">
        <v>7121</v>
      </c>
      <c r="AD129" s="5">
        <v>165936000</v>
      </c>
      <c r="AE129" s="5">
        <v>0</v>
      </c>
      <c r="AF129" s="5">
        <v>0</v>
      </c>
      <c r="AG129" s="5">
        <v>0</v>
      </c>
      <c r="AH129" s="5">
        <v>0</v>
      </c>
      <c r="AI129" s="5">
        <v>0</v>
      </c>
      <c r="AJ129" s="5">
        <v>0</v>
      </c>
      <c r="AK129" s="5">
        <v>165936000</v>
      </c>
      <c r="AL129" s="5">
        <v>165936000</v>
      </c>
      <c r="AM129" s="5">
        <v>10400493</v>
      </c>
      <c r="AN129" s="5">
        <v>0</v>
      </c>
      <c r="AO129" s="5">
        <v>0</v>
      </c>
      <c r="AP129" s="5">
        <v>10400493</v>
      </c>
      <c r="AQ129" s="5">
        <v>155535507</v>
      </c>
      <c r="AR129" s="5">
        <v>0</v>
      </c>
    </row>
    <row r="130" spans="1:44" x14ac:dyDescent="0.25">
      <c r="A130" s="6">
        <v>4131</v>
      </c>
      <c r="B130" s="3" t="s">
        <v>5434</v>
      </c>
      <c r="C130" s="3" t="s">
        <v>5642</v>
      </c>
      <c r="D130" s="3" t="s">
        <v>6311</v>
      </c>
      <c r="E130" s="3" t="s">
        <v>148</v>
      </c>
      <c r="F130" s="3" t="s">
        <v>7136</v>
      </c>
      <c r="G130" s="21">
        <v>22</v>
      </c>
      <c r="H130" s="8" t="s">
        <v>12698</v>
      </c>
      <c r="I130" s="3" t="s">
        <v>12339</v>
      </c>
      <c r="J130" s="3" t="s">
        <v>12543</v>
      </c>
      <c r="K130" s="7">
        <v>0</v>
      </c>
      <c r="L130" s="3" t="s">
        <v>5458</v>
      </c>
      <c r="M130" s="7">
        <v>1104</v>
      </c>
      <c r="N130" s="3" t="s">
        <v>19</v>
      </c>
      <c r="O130" s="3" t="s">
        <v>5462</v>
      </c>
      <c r="P130" s="8" t="s">
        <v>12715</v>
      </c>
      <c r="Q130" s="8" t="s">
        <v>12717</v>
      </c>
      <c r="R130" s="4">
        <v>0</v>
      </c>
      <c r="S130" s="4" t="s">
        <v>5627</v>
      </c>
      <c r="T130" s="7">
        <v>99</v>
      </c>
      <c r="U130" s="7" t="s">
        <v>6298</v>
      </c>
      <c r="V130" s="7">
        <v>45</v>
      </c>
      <c r="W130" s="3" t="s">
        <v>7003</v>
      </c>
      <c r="X130" s="6">
        <v>4501</v>
      </c>
      <c r="Y130" s="3" t="s">
        <v>7093</v>
      </c>
      <c r="Z130" s="6">
        <v>4501002</v>
      </c>
      <c r="AA130" s="3" t="s">
        <v>7112</v>
      </c>
      <c r="AB130" s="6">
        <v>45010020014</v>
      </c>
      <c r="AC130" s="3" t="s">
        <v>7121</v>
      </c>
      <c r="AD130" s="5">
        <v>430641835</v>
      </c>
      <c r="AE130" s="5">
        <v>0</v>
      </c>
      <c r="AF130" s="5">
        <v>0</v>
      </c>
      <c r="AG130" s="5">
        <v>0</v>
      </c>
      <c r="AH130" s="5">
        <v>0</v>
      </c>
      <c r="AI130" s="5">
        <v>0</v>
      </c>
      <c r="AJ130" s="5">
        <v>0</v>
      </c>
      <c r="AK130" s="5">
        <v>430641835</v>
      </c>
      <c r="AL130" s="5">
        <v>0</v>
      </c>
      <c r="AM130" s="5">
        <v>0</v>
      </c>
      <c r="AN130" s="5">
        <v>0</v>
      </c>
      <c r="AO130" s="5">
        <v>0</v>
      </c>
      <c r="AP130" s="5">
        <v>0</v>
      </c>
      <c r="AQ130" s="5">
        <v>0</v>
      </c>
      <c r="AR130" s="5">
        <v>430641835</v>
      </c>
    </row>
    <row r="131" spans="1:44" x14ac:dyDescent="0.25">
      <c r="A131" s="6">
        <v>4131</v>
      </c>
      <c r="B131" s="3" t="s">
        <v>5434</v>
      </c>
      <c r="C131" s="3" t="s">
        <v>5642</v>
      </c>
      <c r="D131" s="3" t="s">
        <v>6311</v>
      </c>
      <c r="E131" s="3" t="s">
        <v>149</v>
      </c>
      <c r="F131" s="3" t="s">
        <v>7137</v>
      </c>
      <c r="G131" s="21">
        <v>22</v>
      </c>
      <c r="H131" s="8" t="s">
        <v>12698</v>
      </c>
      <c r="I131" s="3" t="s">
        <v>12339</v>
      </c>
      <c r="J131" s="3" t="s">
        <v>12543</v>
      </c>
      <c r="K131" s="7">
        <v>0</v>
      </c>
      <c r="L131" s="3" t="s">
        <v>5458</v>
      </c>
      <c r="M131" s="7">
        <v>1104</v>
      </c>
      <c r="N131" s="3" t="s">
        <v>19</v>
      </c>
      <c r="O131" s="3" t="s">
        <v>5462</v>
      </c>
      <c r="P131" s="8" t="s">
        <v>12715</v>
      </c>
      <c r="Q131" s="8" t="s">
        <v>12717</v>
      </c>
      <c r="R131" s="4">
        <v>0</v>
      </c>
      <c r="S131" s="4" t="s">
        <v>5627</v>
      </c>
      <c r="T131" s="7">
        <v>99</v>
      </c>
      <c r="U131" s="7" t="s">
        <v>6298</v>
      </c>
      <c r="V131" s="7">
        <v>45</v>
      </c>
      <c r="W131" s="3" t="s">
        <v>7003</v>
      </c>
      <c r="X131" s="6">
        <v>4501</v>
      </c>
      <c r="Y131" s="3" t="s">
        <v>7093</v>
      </c>
      <c r="Z131" s="6">
        <v>4501002</v>
      </c>
      <c r="AA131" s="3" t="s">
        <v>7112</v>
      </c>
      <c r="AB131" s="6">
        <v>45010020014</v>
      </c>
      <c r="AC131" s="3" t="s">
        <v>7121</v>
      </c>
      <c r="AD131" s="5">
        <v>220836000</v>
      </c>
      <c r="AE131" s="5">
        <v>0</v>
      </c>
      <c r="AF131" s="5">
        <v>0</v>
      </c>
      <c r="AG131" s="5">
        <v>0</v>
      </c>
      <c r="AH131" s="5">
        <v>0</v>
      </c>
      <c r="AI131" s="5">
        <v>0</v>
      </c>
      <c r="AJ131" s="5">
        <v>0</v>
      </c>
      <c r="AK131" s="5">
        <v>220836000</v>
      </c>
      <c r="AL131" s="5">
        <v>220836000</v>
      </c>
      <c r="AM131" s="5">
        <v>31199685</v>
      </c>
      <c r="AN131" s="5">
        <v>0</v>
      </c>
      <c r="AO131" s="5">
        <v>0</v>
      </c>
      <c r="AP131" s="5">
        <v>31199685</v>
      </c>
      <c r="AQ131" s="5">
        <v>189636315</v>
      </c>
      <c r="AR131" s="5">
        <v>0</v>
      </c>
    </row>
    <row r="132" spans="1:44" x14ac:dyDescent="0.25">
      <c r="A132" s="6">
        <v>4131</v>
      </c>
      <c r="B132" s="3" t="s">
        <v>5434</v>
      </c>
      <c r="C132" s="3" t="s">
        <v>5642</v>
      </c>
      <c r="D132" s="3" t="s">
        <v>6311</v>
      </c>
      <c r="E132" s="3" t="s">
        <v>150</v>
      </c>
      <c r="F132" s="3" t="s">
        <v>7138</v>
      </c>
      <c r="G132" s="21">
        <v>22</v>
      </c>
      <c r="H132" s="8" t="s">
        <v>12698</v>
      </c>
      <c r="I132" s="3" t="s">
        <v>12339</v>
      </c>
      <c r="J132" s="3" t="s">
        <v>12543</v>
      </c>
      <c r="K132" s="7">
        <v>0</v>
      </c>
      <c r="L132" s="3" t="s">
        <v>5458</v>
      </c>
      <c r="M132" s="7">
        <v>1104</v>
      </c>
      <c r="N132" s="3" t="s">
        <v>19</v>
      </c>
      <c r="O132" s="3" t="s">
        <v>5462</v>
      </c>
      <c r="P132" s="8" t="s">
        <v>12715</v>
      </c>
      <c r="Q132" s="8" t="s">
        <v>12717</v>
      </c>
      <c r="R132" s="4">
        <v>0</v>
      </c>
      <c r="S132" s="4" t="s">
        <v>5627</v>
      </c>
      <c r="T132" s="7">
        <v>99</v>
      </c>
      <c r="U132" s="7" t="s">
        <v>6298</v>
      </c>
      <c r="V132" s="7">
        <v>45</v>
      </c>
      <c r="W132" s="3" t="s">
        <v>7003</v>
      </c>
      <c r="X132" s="6">
        <v>4501</v>
      </c>
      <c r="Y132" s="3" t="s">
        <v>7093</v>
      </c>
      <c r="Z132" s="6">
        <v>4501002</v>
      </c>
      <c r="AA132" s="3" t="s">
        <v>7112</v>
      </c>
      <c r="AB132" s="6">
        <v>45010020014</v>
      </c>
      <c r="AC132" s="3" t="s">
        <v>7121</v>
      </c>
      <c r="AD132" s="5">
        <v>20000000</v>
      </c>
      <c r="AE132" s="5">
        <v>0</v>
      </c>
      <c r="AF132" s="5">
        <v>0</v>
      </c>
      <c r="AG132" s="5">
        <v>0</v>
      </c>
      <c r="AH132" s="5">
        <v>0</v>
      </c>
      <c r="AI132" s="5">
        <v>0</v>
      </c>
      <c r="AJ132" s="5">
        <v>0</v>
      </c>
      <c r="AK132" s="5">
        <v>20000000</v>
      </c>
      <c r="AL132" s="5">
        <v>0</v>
      </c>
      <c r="AM132" s="5">
        <v>0</v>
      </c>
      <c r="AN132" s="5">
        <v>0</v>
      </c>
      <c r="AO132" s="5">
        <v>0</v>
      </c>
      <c r="AP132" s="5">
        <v>0</v>
      </c>
      <c r="AQ132" s="5">
        <v>0</v>
      </c>
      <c r="AR132" s="5">
        <v>20000000</v>
      </c>
    </row>
    <row r="133" spans="1:44" x14ac:dyDescent="0.25">
      <c r="A133" s="6">
        <v>4131</v>
      </c>
      <c r="B133" s="3" t="s">
        <v>5434</v>
      </c>
      <c r="C133" s="3" t="s">
        <v>5642</v>
      </c>
      <c r="D133" s="3" t="s">
        <v>6311</v>
      </c>
      <c r="E133" s="3" t="s">
        <v>151</v>
      </c>
      <c r="F133" s="3" t="s">
        <v>7139</v>
      </c>
      <c r="G133" s="21">
        <v>22</v>
      </c>
      <c r="H133" s="8" t="s">
        <v>12698</v>
      </c>
      <c r="I133" s="3" t="s">
        <v>12339</v>
      </c>
      <c r="J133" s="3" t="s">
        <v>12543</v>
      </c>
      <c r="K133" s="7">
        <v>0</v>
      </c>
      <c r="L133" s="3" t="s">
        <v>5458</v>
      </c>
      <c r="M133" s="7">
        <v>1104</v>
      </c>
      <c r="N133" s="3" t="s">
        <v>19</v>
      </c>
      <c r="O133" s="3" t="s">
        <v>5462</v>
      </c>
      <c r="P133" s="8" t="s">
        <v>12715</v>
      </c>
      <c r="Q133" s="8" t="s">
        <v>12717</v>
      </c>
      <c r="R133" s="4">
        <v>0</v>
      </c>
      <c r="S133" s="4" t="s">
        <v>5627</v>
      </c>
      <c r="T133" s="7">
        <v>99</v>
      </c>
      <c r="U133" s="7" t="s">
        <v>6298</v>
      </c>
      <c r="V133" s="7">
        <v>45</v>
      </c>
      <c r="W133" s="3" t="s">
        <v>7003</v>
      </c>
      <c r="X133" s="6">
        <v>4501</v>
      </c>
      <c r="Y133" s="3" t="s">
        <v>7093</v>
      </c>
      <c r="Z133" s="6">
        <v>4501002</v>
      </c>
      <c r="AA133" s="3" t="s">
        <v>7112</v>
      </c>
      <c r="AB133" s="6">
        <v>45010020014</v>
      </c>
      <c r="AC133" s="3" t="s">
        <v>7121</v>
      </c>
      <c r="AD133" s="5">
        <v>267093000</v>
      </c>
      <c r="AE133" s="5">
        <v>0</v>
      </c>
      <c r="AF133" s="5">
        <v>0</v>
      </c>
      <c r="AG133" s="5">
        <v>0</v>
      </c>
      <c r="AH133" s="5">
        <v>0</v>
      </c>
      <c r="AI133" s="5">
        <v>0</v>
      </c>
      <c r="AJ133" s="5">
        <v>0</v>
      </c>
      <c r="AK133" s="5">
        <v>267093000</v>
      </c>
      <c r="AL133" s="5">
        <v>0</v>
      </c>
      <c r="AM133" s="5">
        <v>0</v>
      </c>
      <c r="AN133" s="5">
        <v>0</v>
      </c>
      <c r="AO133" s="5">
        <v>0</v>
      </c>
      <c r="AP133" s="5">
        <v>0</v>
      </c>
      <c r="AQ133" s="5">
        <v>0</v>
      </c>
      <c r="AR133" s="5">
        <v>267093000</v>
      </c>
    </row>
    <row r="134" spans="1:44" x14ac:dyDescent="0.25">
      <c r="A134" s="6">
        <v>4131</v>
      </c>
      <c r="B134" s="3" t="s">
        <v>5434</v>
      </c>
      <c r="C134" s="3" t="s">
        <v>5642</v>
      </c>
      <c r="D134" s="3" t="s">
        <v>6311</v>
      </c>
      <c r="E134" s="3" t="s">
        <v>152</v>
      </c>
      <c r="F134" s="3" t="s">
        <v>7140</v>
      </c>
      <c r="G134" s="21">
        <v>22</v>
      </c>
      <c r="H134" s="8" t="s">
        <v>12698</v>
      </c>
      <c r="I134" s="3" t="s">
        <v>12339</v>
      </c>
      <c r="J134" s="3" t="s">
        <v>12543</v>
      </c>
      <c r="K134" s="7">
        <v>0</v>
      </c>
      <c r="L134" s="3" t="s">
        <v>5458</v>
      </c>
      <c r="M134" s="7">
        <v>1104</v>
      </c>
      <c r="N134" s="3" t="s">
        <v>19</v>
      </c>
      <c r="O134" s="3" t="s">
        <v>5462</v>
      </c>
      <c r="P134" s="8" t="s">
        <v>12715</v>
      </c>
      <c r="Q134" s="8" t="s">
        <v>12717</v>
      </c>
      <c r="R134" s="4">
        <v>0</v>
      </c>
      <c r="S134" s="4" t="s">
        <v>5627</v>
      </c>
      <c r="T134" s="7">
        <v>99</v>
      </c>
      <c r="U134" s="7" t="s">
        <v>6298</v>
      </c>
      <c r="V134" s="7">
        <v>45</v>
      </c>
      <c r="W134" s="3" t="s">
        <v>7003</v>
      </c>
      <c r="X134" s="6">
        <v>4501</v>
      </c>
      <c r="Y134" s="3" t="s">
        <v>7093</v>
      </c>
      <c r="Z134" s="6">
        <v>4501002</v>
      </c>
      <c r="AA134" s="3" t="s">
        <v>7112</v>
      </c>
      <c r="AB134" s="6">
        <v>45010020014</v>
      </c>
      <c r="AC134" s="3" t="s">
        <v>7121</v>
      </c>
      <c r="AD134" s="5">
        <v>266916000</v>
      </c>
      <c r="AE134" s="5">
        <v>0</v>
      </c>
      <c r="AF134" s="5">
        <v>0</v>
      </c>
      <c r="AG134" s="5">
        <v>0</v>
      </c>
      <c r="AH134" s="5">
        <v>0</v>
      </c>
      <c r="AI134" s="5">
        <v>0</v>
      </c>
      <c r="AJ134" s="5">
        <v>0</v>
      </c>
      <c r="AK134" s="5">
        <v>266916000</v>
      </c>
      <c r="AL134" s="5">
        <v>0</v>
      </c>
      <c r="AM134" s="5">
        <v>0</v>
      </c>
      <c r="AN134" s="5">
        <v>0</v>
      </c>
      <c r="AO134" s="5">
        <v>0</v>
      </c>
      <c r="AP134" s="5">
        <v>0</v>
      </c>
      <c r="AQ134" s="5">
        <v>0</v>
      </c>
      <c r="AR134" s="5">
        <v>266916000</v>
      </c>
    </row>
    <row r="135" spans="1:44" x14ac:dyDescent="0.25">
      <c r="A135" s="6">
        <v>4131</v>
      </c>
      <c r="B135" s="3" t="s">
        <v>5434</v>
      </c>
      <c r="C135" s="3" t="s">
        <v>5642</v>
      </c>
      <c r="D135" s="3" t="s">
        <v>6311</v>
      </c>
      <c r="E135" s="3" t="s">
        <v>153</v>
      </c>
      <c r="F135" s="3" t="s">
        <v>7141</v>
      </c>
      <c r="G135" s="21">
        <v>22</v>
      </c>
      <c r="H135" s="8" t="s">
        <v>12698</v>
      </c>
      <c r="I135" s="3" t="s">
        <v>12339</v>
      </c>
      <c r="J135" s="3" t="s">
        <v>12543</v>
      </c>
      <c r="K135" s="7">
        <v>0</v>
      </c>
      <c r="L135" s="3" t="s">
        <v>5458</v>
      </c>
      <c r="M135" s="7">
        <v>1104</v>
      </c>
      <c r="N135" s="3" t="s">
        <v>19</v>
      </c>
      <c r="O135" s="3" t="s">
        <v>5462</v>
      </c>
      <c r="P135" s="8" t="s">
        <v>12715</v>
      </c>
      <c r="Q135" s="8" t="s">
        <v>12717</v>
      </c>
      <c r="R135" s="4">
        <v>0</v>
      </c>
      <c r="S135" s="4" t="s">
        <v>5627</v>
      </c>
      <c r="T135" s="7">
        <v>99</v>
      </c>
      <c r="U135" s="7" t="s">
        <v>6298</v>
      </c>
      <c r="V135" s="7">
        <v>45</v>
      </c>
      <c r="W135" s="3" t="s">
        <v>7003</v>
      </c>
      <c r="X135" s="6">
        <v>4501</v>
      </c>
      <c r="Y135" s="3" t="s">
        <v>7093</v>
      </c>
      <c r="Z135" s="6">
        <v>4501002</v>
      </c>
      <c r="AA135" s="3" t="s">
        <v>7112</v>
      </c>
      <c r="AB135" s="6">
        <v>45010020014</v>
      </c>
      <c r="AC135" s="3" t="s">
        <v>7121</v>
      </c>
      <c r="AD135" s="5">
        <v>337050000</v>
      </c>
      <c r="AE135" s="5">
        <v>0</v>
      </c>
      <c r="AF135" s="5">
        <v>0</v>
      </c>
      <c r="AG135" s="5">
        <v>0</v>
      </c>
      <c r="AH135" s="5">
        <v>0</v>
      </c>
      <c r="AI135" s="5">
        <v>0</v>
      </c>
      <c r="AJ135" s="5">
        <v>0</v>
      </c>
      <c r="AK135" s="5">
        <v>337050000</v>
      </c>
      <c r="AL135" s="5">
        <v>0</v>
      </c>
      <c r="AM135" s="5">
        <v>0</v>
      </c>
      <c r="AN135" s="5">
        <v>0</v>
      </c>
      <c r="AO135" s="5">
        <v>0</v>
      </c>
      <c r="AP135" s="5">
        <v>0</v>
      </c>
      <c r="AQ135" s="5">
        <v>0</v>
      </c>
      <c r="AR135" s="5">
        <v>337050000</v>
      </c>
    </row>
    <row r="136" spans="1:44" x14ac:dyDescent="0.25">
      <c r="A136" s="6">
        <v>4131</v>
      </c>
      <c r="B136" s="3" t="s">
        <v>5434</v>
      </c>
      <c r="C136" s="3" t="s">
        <v>5642</v>
      </c>
      <c r="D136" s="3" t="s">
        <v>6311</v>
      </c>
      <c r="E136" s="3" t="s">
        <v>154</v>
      </c>
      <c r="F136" s="3" t="s">
        <v>7142</v>
      </c>
      <c r="G136" s="21">
        <v>22</v>
      </c>
      <c r="H136" s="8" t="s">
        <v>12698</v>
      </c>
      <c r="I136" s="3" t="s">
        <v>12339</v>
      </c>
      <c r="J136" s="3" t="s">
        <v>12543</v>
      </c>
      <c r="K136" s="7">
        <v>0</v>
      </c>
      <c r="L136" s="3" t="s">
        <v>5458</v>
      </c>
      <c r="M136" s="7">
        <v>1104</v>
      </c>
      <c r="N136" s="3" t="s">
        <v>19</v>
      </c>
      <c r="O136" s="3" t="s">
        <v>5462</v>
      </c>
      <c r="P136" s="8" t="s">
        <v>12715</v>
      </c>
      <c r="Q136" s="8" t="s">
        <v>12717</v>
      </c>
      <c r="R136" s="4">
        <v>0</v>
      </c>
      <c r="S136" s="4" t="s">
        <v>5627</v>
      </c>
      <c r="T136" s="7">
        <v>99</v>
      </c>
      <c r="U136" s="7" t="s">
        <v>6298</v>
      </c>
      <c r="V136" s="7">
        <v>45</v>
      </c>
      <c r="W136" s="3" t="s">
        <v>7003</v>
      </c>
      <c r="X136" s="6">
        <v>4501</v>
      </c>
      <c r="Y136" s="3" t="s">
        <v>7093</v>
      </c>
      <c r="Z136" s="6">
        <v>4501002</v>
      </c>
      <c r="AA136" s="3" t="s">
        <v>7112</v>
      </c>
      <c r="AB136" s="6">
        <v>45010020014</v>
      </c>
      <c r="AC136" s="3" t="s">
        <v>7121</v>
      </c>
      <c r="AD136" s="5">
        <v>642000000</v>
      </c>
      <c r="AE136" s="5">
        <v>0</v>
      </c>
      <c r="AF136" s="5">
        <v>0</v>
      </c>
      <c r="AG136" s="5">
        <v>0</v>
      </c>
      <c r="AH136" s="5">
        <v>0</v>
      </c>
      <c r="AI136" s="5">
        <v>0</v>
      </c>
      <c r="AJ136" s="5">
        <v>0</v>
      </c>
      <c r="AK136" s="5">
        <v>642000000</v>
      </c>
      <c r="AL136" s="5">
        <v>0</v>
      </c>
      <c r="AM136" s="5">
        <v>0</v>
      </c>
      <c r="AN136" s="5">
        <v>0</v>
      </c>
      <c r="AO136" s="5">
        <v>0</v>
      </c>
      <c r="AP136" s="5">
        <v>0</v>
      </c>
      <c r="AQ136" s="5">
        <v>0</v>
      </c>
      <c r="AR136" s="5">
        <v>642000000</v>
      </c>
    </row>
    <row r="137" spans="1:44" x14ac:dyDescent="0.25">
      <c r="A137" s="6">
        <v>4131</v>
      </c>
      <c r="B137" s="3" t="s">
        <v>5434</v>
      </c>
      <c r="C137" s="3" t="s">
        <v>5642</v>
      </c>
      <c r="D137" s="3" t="s">
        <v>6311</v>
      </c>
      <c r="E137" s="3" t="s">
        <v>155</v>
      </c>
      <c r="F137" s="3" t="s">
        <v>7143</v>
      </c>
      <c r="G137" s="21">
        <v>22</v>
      </c>
      <c r="H137" s="8" t="s">
        <v>12698</v>
      </c>
      <c r="I137" s="3" t="s">
        <v>12339</v>
      </c>
      <c r="J137" s="3" t="s">
        <v>12543</v>
      </c>
      <c r="K137" s="7">
        <v>0</v>
      </c>
      <c r="L137" s="3" t="s">
        <v>5458</v>
      </c>
      <c r="M137" s="7">
        <v>1104</v>
      </c>
      <c r="N137" s="3" t="s">
        <v>19</v>
      </c>
      <c r="O137" s="3" t="s">
        <v>5462</v>
      </c>
      <c r="P137" s="8" t="s">
        <v>12715</v>
      </c>
      <c r="Q137" s="8" t="s">
        <v>12717</v>
      </c>
      <c r="R137" s="4">
        <v>0</v>
      </c>
      <c r="S137" s="4" t="s">
        <v>5627</v>
      </c>
      <c r="T137" s="7">
        <v>99</v>
      </c>
      <c r="U137" s="7" t="s">
        <v>6298</v>
      </c>
      <c r="V137" s="7">
        <v>45</v>
      </c>
      <c r="W137" s="3" t="s">
        <v>7003</v>
      </c>
      <c r="X137" s="6">
        <v>4501</v>
      </c>
      <c r="Y137" s="3" t="s">
        <v>7093</v>
      </c>
      <c r="Z137" s="6">
        <v>4501002</v>
      </c>
      <c r="AA137" s="3" t="s">
        <v>7112</v>
      </c>
      <c r="AB137" s="6">
        <v>45010020014</v>
      </c>
      <c r="AC137" s="3" t="s">
        <v>7121</v>
      </c>
      <c r="AD137" s="5">
        <v>160500000</v>
      </c>
      <c r="AE137" s="5">
        <v>0</v>
      </c>
      <c r="AF137" s="5">
        <v>0</v>
      </c>
      <c r="AG137" s="5">
        <v>0</v>
      </c>
      <c r="AH137" s="5">
        <v>0</v>
      </c>
      <c r="AI137" s="5">
        <v>0</v>
      </c>
      <c r="AJ137" s="5">
        <v>0</v>
      </c>
      <c r="AK137" s="5">
        <v>160500000</v>
      </c>
      <c r="AL137" s="5">
        <v>0</v>
      </c>
      <c r="AM137" s="5">
        <v>0</v>
      </c>
      <c r="AN137" s="5">
        <v>0</v>
      </c>
      <c r="AO137" s="5">
        <v>0</v>
      </c>
      <c r="AP137" s="5">
        <v>0</v>
      </c>
      <c r="AQ137" s="5">
        <v>0</v>
      </c>
      <c r="AR137" s="5">
        <v>160500000</v>
      </c>
    </row>
    <row r="138" spans="1:44" x14ac:dyDescent="0.25">
      <c r="A138" s="6">
        <v>4131</v>
      </c>
      <c r="B138" s="3" t="s">
        <v>5434</v>
      </c>
      <c r="C138" s="3" t="s">
        <v>5642</v>
      </c>
      <c r="D138" s="3" t="s">
        <v>6311</v>
      </c>
      <c r="E138" s="3" t="s">
        <v>156</v>
      </c>
      <c r="F138" s="3" t="s">
        <v>7144</v>
      </c>
      <c r="G138" s="21">
        <v>22</v>
      </c>
      <c r="H138" s="8" t="s">
        <v>12698</v>
      </c>
      <c r="I138" s="3" t="s">
        <v>12340</v>
      </c>
      <c r="J138" s="3" t="s">
        <v>12544</v>
      </c>
      <c r="K138" s="7">
        <v>0</v>
      </c>
      <c r="L138" s="3" t="s">
        <v>5458</v>
      </c>
      <c r="M138" s="7">
        <v>1104</v>
      </c>
      <c r="N138" s="3" t="s">
        <v>19</v>
      </c>
      <c r="O138" s="3" t="s">
        <v>5462</v>
      </c>
      <c r="P138" s="8" t="s">
        <v>12715</v>
      </c>
      <c r="Q138" s="8" t="s">
        <v>12717</v>
      </c>
      <c r="R138" s="4">
        <v>0</v>
      </c>
      <c r="S138" s="4" t="s">
        <v>5627</v>
      </c>
      <c r="T138" s="7">
        <v>99</v>
      </c>
      <c r="U138" s="7" t="s">
        <v>6298</v>
      </c>
      <c r="V138" s="7">
        <v>45</v>
      </c>
      <c r="W138" s="3" t="s">
        <v>7003</v>
      </c>
      <c r="X138" s="6">
        <v>4501</v>
      </c>
      <c r="Y138" s="3" t="s">
        <v>7093</v>
      </c>
      <c r="Z138" s="6">
        <v>4501002</v>
      </c>
      <c r="AA138" s="3" t="s">
        <v>7112</v>
      </c>
      <c r="AB138" s="6">
        <v>45010020014</v>
      </c>
      <c r="AC138" s="3" t="s">
        <v>7121</v>
      </c>
      <c r="AD138" s="5">
        <v>68000000</v>
      </c>
      <c r="AE138" s="5">
        <v>0</v>
      </c>
      <c r="AF138" s="5">
        <v>0</v>
      </c>
      <c r="AG138" s="5">
        <v>0</v>
      </c>
      <c r="AH138" s="5">
        <v>0</v>
      </c>
      <c r="AI138" s="5">
        <v>0</v>
      </c>
      <c r="AJ138" s="5">
        <v>0</v>
      </c>
      <c r="AK138" s="5">
        <v>68000000</v>
      </c>
      <c r="AL138" s="5">
        <v>0</v>
      </c>
      <c r="AM138" s="5">
        <v>0</v>
      </c>
      <c r="AN138" s="5">
        <v>0</v>
      </c>
      <c r="AO138" s="5">
        <v>0</v>
      </c>
      <c r="AP138" s="5">
        <v>0</v>
      </c>
      <c r="AQ138" s="5">
        <v>0</v>
      </c>
      <c r="AR138" s="5">
        <v>68000000</v>
      </c>
    </row>
    <row r="139" spans="1:44" x14ac:dyDescent="0.25">
      <c r="A139" s="6">
        <v>4131</v>
      </c>
      <c r="B139" s="3" t="s">
        <v>5434</v>
      </c>
      <c r="C139" s="3" t="s">
        <v>5642</v>
      </c>
      <c r="D139" s="3" t="s">
        <v>6311</v>
      </c>
      <c r="E139" s="3" t="s">
        <v>157</v>
      </c>
      <c r="F139" s="3" t="s">
        <v>7145</v>
      </c>
      <c r="G139" s="21">
        <v>22</v>
      </c>
      <c r="H139" s="8" t="s">
        <v>12698</v>
      </c>
      <c r="I139" s="3" t="s">
        <v>12340</v>
      </c>
      <c r="J139" s="3" t="s">
        <v>12544</v>
      </c>
      <c r="K139" s="7">
        <v>0</v>
      </c>
      <c r="L139" s="3" t="s">
        <v>5458</v>
      </c>
      <c r="M139" s="7">
        <v>1104</v>
      </c>
      <c r="N139" s="3" t="s">
        <v>19</v>
      </c>
      <c r="O139" s="3" t="s">
        <v>5462</v>
      </c>
      <c r="P139" s="8" t="s">
        <v>12715</v>
      </c>
      <c r="Q139" s="8" t="s">
        <v>12717</v>
      </c>
      <c r="R139" s="4">
        <v>0</v>
      </c>
      <c r="S139" s="4" t="s">
        <v>5627</v>
      </c>
      <c r="T139" s="7">
        <v>99</v>
      </c>
      <c r="U139" s="7" t="s">
        <v>6298</v>
      </c>
      <c r="V139" s="7">
        <v>45</v>
      </c>
      <c r="W139" s="3" t="s">
        <v>7003</v>
      </c>
      <c r="X139" s="6">
        <v>4501</v>
      </c>
      <c r="Y139" s="3" t="s">
        <v>7093</v>
      </c>
      <c r="Z139" s="6">
        <v>4501002</v>
      </c>
      <c r="AA139" s="3" t="s">
        <v>7112</v>
      </c>
      <c r="AB139" s="6">
        <v>45010020014</v>
      </c>
      <c r="AC139" s="3" t="s">
        <v>7121</v>
      </c>
      <c r="AD139" s="5">
        <v>149100000</v>
      </c>
      <c r="AE139" s="5">
        <v>0</v>
      </c>
      <c r="AF139" s="5">
        <v>0</v>
      </c>
      <c r="AG139" s="5">
        <v>0</v>
      </c>
      <c r="AH139" s="5">
        <v>0</v>
      </c>
      <c r="AI139" s="5">
        <v>0</v>
      </c>
      <c r="AJ139" s="5">
        <v>0</v>
      </c>
      <c r="AK139" s="5">
        <v>149100000</v>
      </c>
      <c r="AL139" s="5">
        <v>0</v>
      </c>
      <c r="AM139" s="5">
        <v>0</v>
      </c>
      <c r="AN139" s="5">
        <v>0</v>
      </c>
      <c r="AO139" s="5">
        <v>0</v>
      </c>
      <c r="AP139" s="5">
        <v>0</v>
      </c>
      <c r="AQ139" s="5">
        <v>0</v>
      </c>
      <c r="AR139" s="5">
        <v>149100000</v>
      </c>
    </row>
    <row r="140" spans="1:44" x14ac:dyDescent="0.25">
      <c r="A140" s="6">
        <v>4131</v>
      </c>
      <c r="B140" s="3" t="s">
        <v>5434</v>
      </c>
      <c r="C140" s="3" t="s">
        <v>5643</v>
      </c>
      <c r="D140" s="3" t="s">
        <v>6312</v>
      </c>
      <c r="E140" s="3" t="s">
        <v>158</v>
      </c>
      <c r="F140" s="3" t="s">
        <v>7147</v>
      </c>
      <c r="G140" s="21">
        <v>22</v>
      </c>
      <c r="H140" s="8" t="s">
        <v>12698</v>
      </c>
      <c r="I140" s="3" t="s">
        <v>12339</v>
      </c>
      <c r="J140" s="3" t="s">
        <v>12543</v>
      </c>
      <c r="K140" s="7">
        <v>0</v>
      </c>
      <c r="L140" s="3" t="s">
        <v>5458</v>
      </c>
      <c r="M140" s="7">
        <v>1104</v>
      </c>
      <c r="N140" s="3" t="s">
        <v>19</v>
      </c>
      <c r="O140" s="3" t="s">
        <v>5462</v>
      </c>
      <c r="P140" s="8" t="s">
        <v>12715</v>
      </c>
      <c r="Q140" s="8" t="s">
        <v>12717</v>
      </c>
      <c r="R140" s="4">
        <v>0</v>
      </c>
      <c r="S140" s="4" t="s">
        <v>5627</v>
      </c>
      <c r="T140" s="7">
        <v>99</v>
      </c>
      <c r="U140" s="7" t="s">
        <v>6298</v>
      </c>
      <c r="V140" s="7">
        <v>45</v>
      </c>
      <c r="W140" s="3" t="s">
        <v>7003</v>
      </c>
      <c r="X140" s="6">
        <v>4501</v>
      </c>
      <c r="Y140" s="3" t="s">
        <v>7093</v>
      </c>
      <c r="Z140" s="6">
        <v>4501002</v>
      </c>
      <c r="AA140" s="3" t="s">
        <v>7112</v>
      </c>
      <c r="AB140" s="6">
        <v>45010020015</v>
      </c>
      <c r="AC140" s="3" t="s">
        <v>7146</v>
      </c>
      <c r="AD140" s="5">
        <v>50712000</v>
      </c>
      <c r="AE140" s="5">
        <v>0</v>
      </c>
      <c r="AF140" s="5">
        <v>0</v>
      </c>
      <c r="AG140" s="5">
        <v>0</v>
      </c>
      <c r="AH140" s="5">
        <v>0</v>
      </c>
      <c r="AI140" s="5">
        <v>0</v>
      </c>
      <c r="AJ140" s="5">
        <v>0</v>
      </c>
      <c r="AK140" s="5">
        <v>50712000</v>
      </c>
      <c r="AL140" s="5">
        <v>50712000</v>
      </c>
      <c r="AM140" s="5">
        <v>12659910</v>
      </c>
      <c r="AN140" s="5">
        <v>0</v>
      </c>
      <c r="AO140" s="5">
        <v>0</v>
      </c>
      <c r="AP140" s="5">
        <v>12659910</v>
      </c>
      <c r="AQ140" s="5">
        <v>38052090</v>
      </c>
      <c r="AR140" s="5">
        <v>0</v>
      </c>
    </row>
    <row r="141" spans="1:44" x14ac:dyDescent="0.25">
      <c r="A141" s="6">
        <v>4131</v>
      </c>
      <c r="B141" s="3" t="s">
        <v>5434</v>
      </c>
      <c r="C141" s="3" t="s">
        <v>5643</v>
      </c>
      <c r="D141" s="3" t="s">
        <v>6312</v>
      </c>
      <c r="E141" s="3" t="s">
        <v>159</v>
      </c>
      <c r="F141" s="3" t="s">
        <v>7148</v>
      </c>
      <c r="G141" s="21">
        <v>22</v>
      </c>
      <c r="H141" s="8" t="s">
        <v>12698</v>
      </c>
      <c r="I141" s="3" t="s">
        <v>12339</v>
      </c>
      <c r="J141" s="3" t="s">
        <v>12543</v>
      </c>
      <c r="K141" s="7">
        <v>0</v>
      </c>
      <c r="L141" s="3" t="s">
        <v>5458</v>
      </c>
      <c r="M141" s="7">
        <v>1104</v>
      </c>
      <c r="N141" s="3" t="s">
        <v>19</v>
      </c>
      <c r="O141" s="3" t="s">
        <v>5462</v>
      </c>
      <c r="P141" s="8" t="s">
        <v>12715</v>
      </c>
      <c r="Q141" s="8" t="s">
        <v>12717</v>
      </c>
      <c r="R141" s="4">
        <v>0</v>
      </c>
      <c r="S141" s="4" t="s">
        <v>5627</v>
      </c>
      <c r="T141" s="7">
        <v>99</v>
      </c>
      <c r="U141" s="7" t="s">
        <v>6298</v>
      </c>
      <c r="V141" s="7">
        <v>45</v>
      </c>
      <c r="W141" s="3" t="s">
        <v>7003</v>
      </c>
      <c r="X141" s="6">
        <v>4501</v>
      </c>
      <c r="Y141" s="3" t="s">
        <v>7093</v>
      </c>
      <c r="Z141" s="6">
        <v>4501002</v>
      </c>
      <c r="AA141" s="3" t="s">
        <v>7112</v>
      </c>
      <c r="AB141" s="6">
        <v>45010020015</v>
      </c>
      <c r="AC141" s="3" t="s">
        <v>7146</v>
      </c>
      <c r="AD141" s="5">
        <v>130548000</v>
      </c>
      <c r="AE141" s="5">
        <v>0</v>
      </c>
      <c r="AF141" s="5">
        <v>0</v>
      </c>
      <c r="AG141" s="5">
        <v>0</v>
      </c>
      <c r="AH141" s="5">
        <v>0</v>
      </c>
      <c r="AI141" s="5">
        <v>0</v>
      </c>
      <c r="AJ141" s="5">
        <v>0</v>
      </c>
      <c r="AK141" s="5">
        <v>130548000</v>
      </c>
      <c r="AL141" s="5">
        <v>130548000</v>
      </c>
      <c r="AM141" s="5">
        <v>42771129</v>
      </c>
      <c r="AN141" s="5">
        <v>0</v>
      </c>
      <c r="AO141" s="5">
        <v>0</v>
      </c>
      <c r="AP141" s="5">
        <v>42771129</v>
      </c>
      <c r="AQ141" s="5">
        <v>87776871</v>
      </c>
      <c r="AR141" s="5">
        <v>0</v>
      </c>
    </row>
    <row r="142" spans="1:44" x14ac:dyDescent="0.25">
      <c r="A142" s="6">
        <v>4131</v>
      </c>
      <c r="B142" s="3" t="s">
        <v>5434</v>
      </c>
      <c r="C142" s="3" t="s">
        <v>5643</v>
      </c>
      <c r="D142" s="3" t="s">
        <v>6312</v>
      </c>
      <c r="E142" s="3" t="s">
        <v>160</v>
      </c>
      <c r="F142" s="3" t="s">
        <v>7149</v>
      </c>
      <c r="G142" s="21">
        <v>22</v>
      </c>
      <c r="H142" s="8" t="s">
        <v>12698</v>
      </c>
      <c r="I142" s="3" t="s">
        <v>12339</v>
      </c>
      <c r="J142" s="3" t="s">
        <v>12543</v>
      </c>
      <c r="K142" s="7">
        <v>0</v>
      </c>
      <c r="L142" s="3" t="s">
        <v>5458</v>
      </c>
      <c r="M142" s="7">
        <v>1104</v>
      </c>
      <c r="N142" s="3" t="s">
        <v>19</v>
      </c>
      <c r="O142" s="3" t="s">
        <v>5462</v>
      </c>
      <c r="P142" s="8" t="s">
        <v>12715</v>
      </c>
      <c r="Q142" s="8" t="s">
        <v>12717</v>
      </c>
      <c r="R142" s="4">
        <v>0</v>
      </c>
      <c r="S142" s="4" t="s">
        <v>5627</v>
      </c>
      <c r="T142" s="7">
        <v>99</v>
      </c>
      <c r="U142" s="7" t="s">
        <v>6298</v>
      </c>
      <c r="V142" s="7">
        <v>45</v>
      </c>
      <c r="W142" s="3" t="s">
        <v>7003</v>
      </c>
      <c r="X142" s="6">
        <v>4501</v>
      </c>
      <c r="Y142" s="3" t="s">
        <v>7093</v>
      </c>
      <c r="Z142" s="6">
        <v>4501002</v>
      </c>
      <c r="AA142" s="3" t="s">
        <v>7112</v>
      </c>
      <c r="AB142" s="6">
        <v>45010020015</v>
      </c>
      <c r="AC142" s="3" t="s">
        <v>7146</v>
      </c>
      <c r="AD142" s="5">
        <v>48864000</v>
      </c>
      <c r="AE142" s="5">
        <v>0</v>
      </c>
      <c r="AF142" s="5">
        <v>0</v>
      </c>
      <c r="AG142" s="5">
        <v>0</v>
      </c>
      <c r="AH142" s="5">
        <v>0</v>
      </c>
      <c r="AI142" s="5">
        <v>0</v>
      </c>
      <c r="AJ142" s="5">
        <v>0</v>
      </c>
      <c r="AK142" s="5">
        <v>48864000</v>
      </c>
      <c r="AL142" s="5">
        <v>48864000</v>
      </c>
      <c r="AM142" s="5">
        <v>12659910</v>
      </c>
      <c r="AN142" s="5">
        <v>0</v>
      </c>
      <c r="AO142" s="5">
        <v>0</v>
      </c>
      <c r="AP142" s="5">
        <v>12659910</v>
      </c>
      <c r="AQ142" s="5">
        <v>36204090</v>
      </c>
      <c r="AR142" s="5">
        <v>0</v>
      </c>
    </row>
    <row r="143" spans="1:44" x14ac:dyDescent="0.25">
      <c r="A143" s="6">
        <v>4131</v>
      </c>
      <c r="B143" s="3" t="s">
        <v>5434</v>
      </c>
      <c r="C143" s="3" t="s">
        <v>5643</v>
      </c>
      <c r="D143" s="3" t="s">
        <v>6312</v>
      </c>
      <c r="E143" s="3" t="s">
        <v>161</v>
      </c>
      <c r="F143" s="3" t="s">
        <v>7150</v>
      </c>
      <c r="G143" s="21">
        <v>22</v>
      </c>
      <c r="H143" s="8" t="s">
        <v>12698</v>
      </c>
      <c r="I143" s="3" t="s">
        <v>12339</v>
      </c>
      <c r="J143" s="3" t="s">
        <v>12543</v>
      </c>
      <c r="K143" s="7">
        <v>0</v>
      </c>
      <c r="L143" s="3" t="s">
        <v>5458</v>
      </c>
      <c r="M143" s="7">
        <v>1104</v>
      </c>
      <c r="N143" s="3" t="s">
        <v>19</v>
      </c>
      <c r="O143" s="3" t="s">
        <v>5462</v>
      </c>
      <c r="P143" s="8" t="s">
        <v>12715</v>
      </c>
      <c r="Q143" s="8" t="s">
        <v>12717</v>
      </c>
      <c r="R143" s="4">
        <v>0</v>
      </c>
      <c r="S143" s="4" t="s">
        <v>5627</v>
      </c>
      <c r="T143" s="7">
        <v>99</v>
      </c>
      <c r="U143" s="7" t="s">
        <v>6298</v>
      </c>
      <c r="V143" s="7">
        <v>45</v>
      </c>
      <c r="W143" s="3" t="s">
        <v>7003</v>
      </c>
      <c r="X143" s="6">
        <v>4501</v>
      </c>
      <c r="Y143" s="3" t="s">
        <v>7093</v>
      </c>
      <c r="Z143" s="6">
        <v>4501002</v>
      </c>
      <c r="AA143" s="3" t="s">
        <v>7112</v>
      </c>
      <c r="AB143" s="6">
        <v>45010020015</v>
      </c>
      <c r="AC143" s="3" t="s">
        <v>7146</v>
      </c>
      <c r="AD143" s="5">
        <v>1786452000</v>
      </c>
      <c r="AE143" s="5">
        <v>0</v>
      </c>
      <c r="AF143" s="5">
        <v>0</v>
      </c>
      <c r="AG143" s="5">
        <v>0</v>
      </c>
      <c r="AH143" s="5">
        <v>0</v>
      </c>
      <c r="AI143" s="5">
        <v>0</v>
      </c>
      <c r="AJ143" s="5">
        <v>0</v>
      </c>
      <c r="AK143" s="5">
        <v>1786452000</v>
      </c>
      <c r="AL143" s="5">
        <v>1786452000</v>
      </c>
      <c r="AM143" s="5">
        <v>72053898</v>
      </c>
      <c r="AN143" s="5">
        <v>0</v>
      </c>
      <c r="AO143" s="5">
        <v>0</v>
      </c>
      <c r="AP143" s="5">
        <v>72053898</v>
      </c>
      <c r="AQ143" s="5">
        <v>1714398102</v>
      </c>
      <c r="AR143" s="5">
        <v>0</v>
      </c>
    </row>
    <row r="144" spans="1:44" x14ac:dyDescent="0.25">
      <c r="A144" s="6">
        <v>4131</v>
      </c>
      <c r="B144" s="3" t="s">
        <v>5434</v>
      </c>
      <c r="C144" s="3" t="s">
        <v>5643</v>
      </c>
      <c r="D144" s="3" t="s">
        <v>6312</v>
      </c>
      <c r="E144" s="3" t="s">
        <v>162</v>
      </c>
      <c r="F144" s="3" t="s">
        <v>7151</v>
      </c>
      <c r="G144" s="21">
        <v>22</v>
      </c>
      <c r="H144" s="8" t="s">
        <v>12698</v>
      </c>
      <c r="I144" s="3" t="s">
        <v>12339</v>
      </c>
      <c r="J144" s="3" t="s">
        <v>12543</v>
      </c>
      <c r="K144" s="7">
        <v>0</v>
      </c>
      <c r="L144" s="3" t="s">
        <v>5458</v>
      </c>
      <c r="M144" s="7">
        <v>1104</v>
      </c>
      <c r="N144" s="3" t="s">
        <v>19</v>
      </c>
      <c r="O144" s="3" t="s">
        <v>5462</v>
      </c>
      <c r="P144" s="8" t="s">
        <v>12715</v>
      </c>
      <c r="Q144" s="8" t="s">
        <v>12717</v>
      </c>
      <c r="R144" s="4">
        <v>0</v>
      </c>
      <c r="S144" s="4" t="s">
        <v>5627</v>
      </c>
      <c r="T144" s="7">
        <v>99</v>
      </c>
      <c r="U144" s="7" t="s">
        <v>6298</v>
      </c>
      <c r="V144" s="7">
        <v>45</v>
      </c>
      <c r="W144" s="3" t="s">
        <v>7003</v>
      </c>
      <c r="X144" s="6">
        <v>4501</v>
      </c>
      <c r="Y144" s="3" t="s">
        <v>7093</v>
      </c>
      <c r="Z144" s="6">
        <v>4501002</v>
      </c>
      <c r="AA144" s="3" t="s">
        <v>7112</v>
      </c>
      <c r="AB144" s="6">
        <v>45010020015</v>
      </c>
      <c r="AC144" s="3" t="s">
        <v>7146</v>
      </c>
      <c r="AD144" s="5">
        <v>52140000</v>
      </c>
      <c r="AE144" s="5">
        <v>0</v>
      </c>
      <c r="AF144" s="5">
        <v>0</v>
      </c>
      <c r="AG144" s="5">
        <v>0</v>
      </c>
      <c r="AH144" s="5">
        <v>0</v>
      </c>
      <c r="AI144" s="5">
        <v>0</v>
      </c>
      <c r="AJ144" s="5">
        <v>0</v>
      </c>
      <c r="AK144" s="5">
        <v>52140000</v>
      </c>
      <c r="AL144" s="5">
        <v>52140000</v>
      </c>
      <c r="AM144" s="5">
        <v>0</v>
      </c>
      <c r="AN144" s="5">
        <v>0</v>
      </c>
      <c r="AO144" s="5">
        <v>0</v>
      </c>
      <c r="AP144" s="5">
        <v>0</v>
      </c>
      <c r="AQ144" s="5">
        <v>52140000</v>
      </c>
      <c r="AR144" s="5">
        <v>0</v>
      </c>
    </row>
    <row r="145" spans="1:44" x14ac:dyDescent="0.25">
      <c r="A145" s="6">
        <v>4131</v>
      </c>
      <c r="B145" s="3" t="s">
        <v>5434</v>
      </c>
      <c r="C145" s="3" t="s">
        <v>5643</v>
      </c>
      <c r="D145" s="3" t="s">
        <v>6312</v>
      </c>
      <c r="E145" s="3" t="s">
        <v>163</v>
      </c>
      <c r="F145" s="3" t="s">
        <v>7152</v>
      </c>
      <c r="G145" s="21">
        <v>22</v>
      </c>
      <c r="H145" s="8" t="s">
        <v>12698</v>
      </c>
      <c r="I145" s="3" t="s">
        <v>12339</v>
      </c>
      <c r="J145" s="3" t="s">
        <v>12543</v>
      </c>
      <c r="K145" s="7">
        <v>0</v>
      </c>
      <c r="L145" s="3" t="s">
        <v>5458</v>
      </c>
      <c r="M145" s="7">
        <v>1104</v>
      </c>
      <c r="N145" s="3" t="s">
        <v>19</v>
      </c>
      <c r="O145" s="3" t="s">
        <v>5462</v>
      </c>
      <c r="P145" s="8" t="s">
        <v>12715</v>
      </c>
      <c r="Q145" s="8" t="s">
        <v>12717</v>
      </c>
      <c r="R145" s="4">
        <v>0</v>
      </c>
      <c r="S145" s="4" t="s">
        <v>5627</v>
      </c>
      <c r="T145" s="7">
        <v>99</v>
      </c>
      <c r="U145" s="7" t="s">
        <v>6298</v>
      </c>
      <c r="V145" s="7">
        <v>45</v>
      </c>
      <c r="W145" s="3" t="s">
        <v>7003</v>
      </c>
      <c r="X145" s="6">
        <v>4501</v>
      </c>
      <c r="Y145" s="3" t="s">
        <v>7093</v>
      </c>
      <c r="Z145" s="6">
        <v>4501002</v>
      </c>
      <c r="AA145" s="3" t="s">
        <v>7112</v>
      </c>
      <c r="AB145" s="6">
        <v>45010020015</v>
      </c>
      <c r="AC145" s="3" t="s">
        <v>7146</v>
      </c>
      <c r="AD145" s="5">
        <v>3313374713</v>
      </c>
      <c r="AE145" s="5">
        <v>0</v>
      </c>
      <c r="AF145" s="5">
        <v>0</v>
      </c>
      <c r="AG145" s="5">
        <v>0</v>
      </c>
      <c r="AH145" s="5">
        <v>0</v>
      </c>
      <c r="AI145" s="5">
        <v>0</v>
      </c>
      <c r="AJ145" s="5">
        <v>0</v>
      </c>
      <c r="AK145" s="5">
        <v>3313374713</v>
      </c>
      <c r="AL145" s="5">
        <v>2782324713</v>
      </c>
      <c r="AM145" s="5">
        <v>362932362</v>
      </c>
      <c r="AN145" s="5">
        <v>0</v>
      </c>
      <c r="AO145" s="5">
        <v>0</v>
      </c>
      <c r="AP145" s="5">
        <v>362932362</v>
      </c>
      <c r="AQ145" s="5">
        <v>2419392351</v>
      </c>
      <c r="AR145" s="5">
        <v>531050000</v>
      </c>
    </row>
    <row r="146" spans="1:44" x14ac:dyDescent="0.25">
      <c r="A146" s="6">
        <v>4131</v>
      </c>
      <c r="B146" s="3" t="s">
        <v>5434</v>
      </c>
      <c r="C146" s="3" t="s">
        <v>5643</v>
      </c>
      <c r="D146" s="3" t="s">
        <v>6312</v>
      </c>
      <c r="E146" s="3" t="s">
        <v>164</v>
      </c>
      <c r="F146" s="3" t="s">
        <v>7153</v>
      </c>
      <c r="G146" s="21">
        <v>22</v>
      </c>
      <c r="H146" s="8" t="s">
        <v>12698</v>
      </c>
      <c r="I146" s="3" t="s">
        <v>12339</v>
      </c>
      <c r="J146" s="3" t="s">
        <v>12543</v>
      </c>
      <c r="K146" s="7">
        <v>0</v>
      </c>
      <c r="L146" s="3" t="s">
        <v>5458</v>
      </c>
      <c r="M146" s="7">
        <v>1104</v>
      </c>
      <c r="N146" s="3" t="s">
        <v>19</v>
      </c>
      <c r="O146" s="3" t="s">
        <v>5462</v>
      </c>
      <c r="P146" s="8" t="s">
        <v>12715</v>
      </c>
      <c r="Q146" s="8" t="s">
        <v>12717</v>
      </c>
      <c r="R146" s="4">
        <v>0</v>
      </c>
      <c r="S146" s="4" t="s">
        <v>5627</v>
      </c>
      <c r="T146" s="7">
        <v>99</v>
      </c>
      <c r="U146" s="7" t="s">
        <v>6298</v>
      </c>
      <c r="V146" s="7">
        <v>45</v>
      </c>
      <c r="W146" s="3" t="s">
        <v>7003</v>
      </c>
      <c r="X146" s="6">
        <v>4501</v>
      </c>
      <c r="Y146" s="3" t="s">
        <v>7093</v>
      </c>
      <c r="Z146" s="6">
        <v>4501002</v>
      </c>
      <c r="AA146" s="3" t="s">
        <v>7112</v>
      </c>
      <c r="AB146" s="6">
        <v>45010020015</v>
      </c>
      <c r="AC146" s="3" t="s">
        <v>7146</v>
      </c>
      <c r="AD146" s="5">
        <v>363492000</v>
      </c>
      <c r="AE146" s="5">
        <v>0</v>
      </c>
      <c r="AF146" s="5">
        <v>0</v>
      </c>
      <c r="AG146" s="5">
        <v>0</v>
      </c>
      <c r="AH146" s="5">
        <v>0</v>
      </c>
      <c r="AI146" s="5">
        <v>0</v>
      </c>
      <c r="AJ146" s="5">
        <v>0</v>
      </c>
      <c r="AK146" s="5">
        <v>363492000</v>
      </c>
      <c r="AL146" s="5">
        <v>363492000</v>
      </c>
      <c r="AM146" s="5">
        <v>49873950</v>
      </c>
      <c r="AN146" s="5">
        <v>0</v>
      </c>
      <c r="AO146" s="5">
        <v>0</v>
      </c>
      <c r="AP146" s="5">
        <v>49873950</v>
      </c>
      <c r="AQ146" s="5">
        <v>313618050</v>
      </c>
      <c r="AR146" s="5">
        <v>0</v>
      </c>
    </row>
    <row r="147" spans="1:44" x14ac:dyDescent="0.25">
      <c r="A147" s="6">
        <v>4131</v>
      </c>
      <c r="B147" s="3" t="s">
        <v>5434</v>
      </c>
      <c r="C147" s="3" t="s">
        <v>5643</v>
      </c>
      <c r="D147" s="3" t="s">
        <v>6312</v>
      </c>
      <c r="E147" s="3" t="s">
        <v>165</v>
      </c>
      <c r="F147" s="3" t="s">
        <v>7154</v>
      </c>
      <c r="G147" s="21">
        <v>22</v>
      </c>
      <c r="H147" s="8" t="s">
        <v>12698</v>
      </c>
      <c r="I147" s="3" t="s">
        <v>12339</v>
      </c>
      <c r="J147" s="3" t="s">
        <v>12543</v>
      </c>
      <c r="K147" s="7">
        <v>0</v>
      </c>
      <c r="L147" s="3" t="s">
        <v>5458</v>
      </c>
      <c r="M147" s="7">
        <v>1104</v>
      </c>
      <c r="N147" s="3" t="s">
        <v>19</v>
      </c>
      <c r="O147" s="3" t="s">
        <v>5462</v>
      </c>
      <c r="P147" s="8" t="s">
        <v>12715</v>
      </c>
      <c r="Q147" s="8" t="s">
        <v>12717</v>
      </c>
      <c r="R147" s="4">
        <v>0</v>
      </c>
      <c r="S147" s="4" t="s">
        <v>5627</v>
      </c>
      <c r="T147" s="7">
        <v>99</v>
      </c>
      <c r="U147" s="7" t="s">
        <v>6298</v>
      </c>
      <c r="V147" s="7">
        <v>45</v>
      </c>
      <c r="W147" s="3" t="s">
        <v>7003</v>
      </c>
      <c r="X147" s="6">
        <v>4501</v>
      </c>
      <c r="Y147" s="3" t="s">
        <v>7093</v>
      </c>
      <c r="Z147" s="6">
        <v>4501002</v>
      </c>
      <c r="AA147" s="3" t="s">
        <v>7112</v>
      </c>
      <c r="AB147" s="6">
        <v>45010020015</v>
      </c>
      <c r="AC147" s="3" t="s">
        <v>7146</v>
      </c>
      <c r="AD147" s="5">
        <v>235837000</v>
      </c>
      <c r="AE147" s="5">
        <v>0</v>
      </c>
      <c r="AF147" s="5">
        <v>0</v>
      </c>
      <c r="AG147" s="5">
        <v>0</v>
      </c>
      <c r="AH147" s="5">
        <v>0</v>
      </c>
      <c r="AI147" s="5">
        <v>0</v>
      </c>
      <c r="AJ147" s="5">
        <v>0</v>
      </c>
      <c r="AK147" s="5">
        <v>235837000</v>
      </c>
      <c r="AL147" s="5">
        <v>0</v>
      </c>
      <c r="AM147" s="5">
        <v>0</v>
      </c>
      <c r="AN147" s="5">
        <v>0</v>
      </c>
      <c r="AO147" s="5">
        <v>0</v>
      </c>
      <c r="AP147" s="5">
        <v>0</v>
      </c>
      <c r="AQ147" s="5">
        <v>0</v>
      </c>
      <c r="AR147" s="5">
        <v>235837000</v>
      </c>
    </row>
    <row r="148" spans="1:44" x14ac:dyDescent="0.25">
      <c r="A148" s="6">
        <v>4131</v>
      </c>
      <c r="B148" s="3" t="s">
        <v>5434</v>
      </c>
      <c r="C148" s="3" t="s">
        <v>5643</v>
      </c>
      <c r="D148" s="3" t="s">
        <v>6312</v>
      </c>
      <c r="E148" s="3" t="s">
        <v>166</v>
      </c>
      <c r="F148" s="3" t="s">
        <v>7155</v>
      </c>
      <c r="G148" s="21">
        <v>22</v>
      </c>
      <c r="H148" s="8" t="s">
        <v>12698</v>
      </c>
      <c r="I148" s="3" t="s">
        <v>12339</v>
      </c>
      <c r="J148" s="3" t="s">
        <v>12543</v>
      </c>
      <c r="K148" s="7">
        <v>0</v>
      </c>
      <c r="L148" s="3" t="s">
        <v>5458</v>
      </c>
      <c r="M148" s="7">
        <v>1104</v>
      </c>
      <c r="N148" s="3" t="s">
        <v>19</v>
      </c>
      <c r="O148" s="3" t="s">
        <v>5462</v>
      </c>
      <c r="P148" s="8" t="s">
        <v>12715</v>
      </c>
      <c r="Q148" s="8" t="s">
        <v>12717</v>
      </c>
      <c r="R148" s="4">
        <v>0</v>
      </c>
      <c r="S148" s="4" t="s">
        <v>5627</v>
      </c>
      <c r="T148" s="7">
        <v>99</v>
      </c>
      <c r="U148" s="7" t="s">
        <v>6298</v>
      </c>
      <c r="V148" s="7">
        <v>45</v>
      </c>
      <c r="W148" s="3" t="s">
        <v>7003</v>
      </c>
      <c r="X148" s="6">
        <v>4501</v>
      </c>
      <c r="Y148" s="3" t="s">
        <v>7093</v>
      </c>
      <c r="Z148" s="6">
        <v>4501002</v>
      </c>
      <c r="AA148" s="3" t="s">
        <v>7112</v>
      </c>
      <c r="AB148" s="6">
        <v>45010020015</v>
      </c>
      <c r="AC148" s="3" t="s">
        <v>7146</v>
      </c>
      <c r="AD148" s="5">
        <v>467496000</v>
      </c>
      <c r="AE148" s="5">
        <v>0</v>
      </c>
      <c r="AF148" s="5">
        <v>0</v>
      </c>
      <c r="AG148" s="5">
        <v>0</v>
      </c>
      <c r="AH148" s="5">
        <v>0</v>
      </c>
      <c r="AI148" s="5">
        <v>0</v>
      </c>
      <c r="AJ148" s="5">
        <v>0</v>
      </c>
      <c r="AK148" s="5">
        <v>467496000</v>
      </c>
      <c r="AL148" s="5">
        <v>467496000</v>
      </c>
      <c r="AM148" s="5">
        <v>124976265</v>
      </c>
      <c r="AN148" s="5">
        <v>0</v>
      </c>
      <c r="AO148" s="5">
        <v>0</v>
      </c>
      <c r="AP148" s="5">
        <v>124976265</v>
      </c>
      <c r="AQ148" s="5">
        <v>342519735</v>
      </c>
      <c r="AR148" s="5">
        <v>0</v>
      </c>
    </row>
    <row r="149" spans="1:44" x14ac:dyDescent="0.25">
      <c r="A149" s="6">
        <v>4131</v>
      </c>
      <c r="B149" s="3" t="s">
        <v>5434</v>
      </c>
      <c r="C149" s="3" t="s">
        <v>5643</v>
      </c>
      <c r="D149" s="3" t="s">
        <v>6312</v>
      </c>
      <c r="E149" s="3" t="s">
        <v>167</v>
      </c>
      <c r="F149" s="3" t="s">
        <v>7156</v>
      </c>
      <c r="G149" s="21">
        <v>22</v>
      </c>
      <c r="H149" s="8" t="s">
        <v>12698</v>
      </c>
      <c r="I149" s="3" t="s">
        <v>12339</v>
      </c>
      <c r="J149" s="3" t="s">
        <v>12543</v>
      </c>
      <c r="K149" s="7">
        <v>0</v>
      </c>
      <c r="L149" s="3" t="s">
        <v>5458</v>
      </c>
      <c r="M149" s="7">
        <v>1104</v>
      </c>
      <c r="N149" s="3" t="s">
        <v>19</v>
      </c>
      <c r="O149" s="3" t="s">
        <v>5462</v>
      </c>
      <c r="P149" s="8" t="s">
        <v>12715</v>
      </c>
      <c r="Q149" s="8" t="s">
        <v>12717</v>
      </c>
      <c r="R149" s="4">
        <v>0</v>
      </c>
      <c r="S149" s="4" t="s">
        <v>5627</v>
      </c>
      <c r="T149" s="7">
        <v>99</v>
      </c>
      <c r="U149" s="7" t="s">
        <v>6298</v>
      </c>
      <c r="V149" s="7">
        <v>45</v>
      </c>
      <c r="W149" s="3" t="s">
        <v>7003</v>
      </c>
      <c r="X149" s="6">
        <v>4501</v>
      </c>
      <c r="Y149" s="3" t="s">
        <v>7093</v>
      </c>
      <c r="Z149" s="6">
        <v>4501002</v>
      </c>
      <c r="AA149" s="3" t="s">
        <v>7112</v>
      </c>
      <c r="AB149" s="6">
        <v>45010020015</v>
      </c>
      <c r="AC149" s="3" t="s">
        <v>7146</v>
      </c>
      <c r="AD149" s="5">
        <v>2514492000</v>
      </c>
      <c r="AE149" s="5">
        <v>0</v>
      </c>
      <c r="AF149" s="5">
        <v>0</v>
      </c>
      <c r="AG149" s="5">
        <v>0</v>
      </c>
      <c r="AH149" s="5">
        <v>0</v>
      </c>
      <c r="AI149" s="5">
        <v>0</v>
      </c>
      <c r="AJ149" s="5">
        <v>0</v>
      </c>
      <c r="AK149" s="5">
        <v>2514492000</v>
      </c>
      <c r="AL149" s="5">
        <v>1983442000</v>
      </c>
      <c r="AM149" s="5">
        <v>175549554</v>
      </c>
      <c r="AN149" s="5">
        <v>0</v>
      </c>
      <c r="AO149" s="5">
        <v>0</v>
      </c>
      <c r="AP149" s="5">
        <v>175549554</v>
      </c>
      <c r="AQ149" s="5">
        <v>1807892446</v>
      </c>
      <c r="AR149" s="5">
        <v>531050000</v>
      </c>
    </row>
    <row r="150" spans="1:44" x14ac:dyDescent="0.25">
      <c r="A150" s="6">
        <v>4131</v>
      </c>
      <c r="B150" s="3" t="s">
        <v>5434</v>
      </c>
      <c r="C150" s="3" t="s">
        <v>5643</v>
      </c>
      <c r="D150" s="3" t="s">
        <v>6312</v>
      </c>
      <c r="E150" s="3" t="s">
        <v>168</v>
      </c>
      <c r="F150" s="3" t="s">
        <v>7157</v>
      </c>
      <c r="G150" s="21">
        <v>22</v>
      </c>
      <c r="H150" s="8" t="s">
        <v>12698</v>
      </c>
      <c r="I150" s="3" t="s">
        <v>12339</v>
      </c>
      <c r="J150" s="3" t="s">
        <v>12543</v>
      </c>
      <c r="K150" s="7">
        <v>0</v>
      </c>
      <c r="L150" s="3" t="s">
        <v>5458</v>
      </c>
      <c r="M150" s="7">
        <v>1104</v>
      </c>
      <c r="N150" s="3" t="s">
        <v>19</v>
      </c>
      <c r="O150" s="3" t="s">
        <v>5462</v>
      </c>
      <c r="P150" s="8" t="s">
        <v>12715</v>
      </c>
      <c r="Q150" s="8" t="s">
        <v>12717</v>
      </c>
      <c r="R150" s="4">
        <v>0</v>
      </c>
      <c r="S150" s="4" t="s">
        <v>5627</v>
      </c>
      <c r="T150" s="7">
        <v>99</v>
      </c>
      <c r="U150" s="7" t="s">
        <v>6298</v>
      </c>
      <c r="V150" s="7">
        <v>45</v>
      </c>
      <c r="W150" s="3" t="s">
        <v>7003</v>
      </c>
      <c r="X150" s="6">
        <v>4501</v>
      </c>
      <c r="Y150" s="3" t="s">
        <v>7093</v>
      </c>
      <c r="Z150" s="6">
        <v>4501002</v>
      </c>
      <c r="AA150" s="3" t="s">
        <v>7112</v>
      </c>
      <c r="AB150" s="6">
        <v>45010020015</v>
      </c>
      <c r="AC150" s="3" t="s">
        <v>7146</v>
      </c>
      <c r="AD150" s="5">
        <v>109980000</v>
      </c>
      <c r="AE150" s="5">
        <v>0</v>
      </c>
      <c r="AF150" s="5">
        <v>0</v>
      </c>
      <c r="AG150" s="5">
        <v>0</v>
      </c>
      <c r="AH150" s="5">
        <v>0</v>
      </c>
      <c r="AI150" s="5">
        <v>0</v>
      </c>
      <c r="AJ150" s="5">
        <v>0</v>
      </c>
      <c r="AK150" s="5">
        <v>109980000</v>
      </c>
      <c r="AL150" s="5">
        <v>109980000</v>
      </c>
      <c r="AM150" s="5">
        <v>10400493</v>
      </c>
      <c r="AN150" s="5">
        <v>0</v>
      </c>
      <c r="AO150" s="5">
        <v>0</v>
      </c>
      <c r="AP150" s="5">
        <v>10400493</v>
      </c>
      <c r="AQ150" s="5">
        <v>99579507</v>
      </c>
      <c r="AR150" s="5">
        <v>0</v>
      </c>
    </row>
    <row r="151" spans="1:44" x14ac:dyDescent="0.25">
      <c r="A151" s="6">
        <v>4131</v>
      </c>
      <c r="B151" s="3" t="s">
        <v>5434</v>
      </c>
      <c r="C151" s="3" t="s">
        <v>5643</v>
      </c>
      <c r="D151" s="3" t="s">
        <v>6312</v>
      </c>
      <c r="E151" s="3" t="s">
        <v>169</v>
      </c>
      <c r="F151" s="3" t="s">
        <v>7158</v>
      </c>
      <c r="G151" s="21">
        <v>22</v>
      </c>
      <c r="H151" s="8" t="s">
        <v>12698</v>
      </c>
      <c r="I151" s="3" t="s">
        <v>12339</v>
      </c>
      <c r="J151" s="3" t="s">
        <v>12543</v>
      </c>
      <c r="K151" s="7">
        <v>0</v>
      </c>
      <c r="L151" s="3" t="s">
        <v>5458</v>
      </c>
      <c r="M151" s="7">
        <v>1104</v>
      </c>
      <c r="N151" s="3" t="s">
        <v>19</v>
      </c>
      <c r="O151" s="3" t="s">
        <v>5462</v>
      </c>
      <c r="P151" s="8" t="s">
        <v>12715</v>
      </c>
      <c r="Q151" s="8" t="s">
        <v>12717</v>
      </c>
      <c r="R151" s="4">
        <v>0</v>
      </c>
      <c r="S151" s="4" t="s">
        <v>5627</v>
      </c>
      <c r="T151" s="7">
        <v>99</v>
      </c>
      <c r="U151" s="7" t="s">
        <v>6298</v>
      </c>
      <c r="V151" s="7">
        <v>45</v>
      </c>
      <c r="W151" s="3" t="s">
        <v>7003</v>
      </c>
      <c r="X151" s="6">
        <v>4501</v>
      </c>
      <c r="Y151" s="3" t="s">
        <v>7093</v>
      </c>
      <c r="Z151" s="6">
        <v>4501002</v>
      </c>
      <c r="AA151" s="3" t="s">
        <v>7112</v>
      </c>
      <c r="AB151" s="6">
        <v>45010020015</v>
      </c>
      <c r="AC151" s="3" t="s">
        <v>7146</v>
      </c>
      <c r="AD151" s="5">
        <v>123576000</v>
      </c>
      <c r="AE151" s="5">
        <v>0</v>
      </c>
      <c r="AF151" s="5">
        <v>0</v>
      </c>
      <c r="AG151" s="5">
        <v>0</v>
      </c>
      <c r="AH151" s="5">
        <v>0</v>
      </c>
      <c r="AI151" s="5">
        <v>0</v>
      </c>
      <c r="AJ151" s="5">
        <v>0</v>
      </c>
      <c r="AK151" s="5">
        <v>123576000</v>
      </c>
      <c r="AL151" s="5">
        <v>123576000</v>
      </c>
      <c r="AM151" s="5">
        <v>0</v>
      </c>
      <c r="AN151" s="5">
        <v>0</v>
      </c>
      <c r="AO151" s="5">
        <v>0</v>
      </c>
      <c r="AP151" s="5">
        <v>0</v>
      </c>
      <c r="AQ151" s="5">
        <v>123576000</v>
      </c>
      <c r="AR151" s="5">
        <v>0</v>
      </c>
    </row>
    <row r="152" spans="1:44" x14ac:dyDescent="0.25">
      <c r="A152" s="6">
        <v>4131</v>
      </c>
      <c r="B152" s="3" t="s">
        <v>5434</v>
      </c>
      <c r="C152" s="3" t="s">
        <v>5643</v>
      </c>
      <c r="D152" s="3" t="s">
        <v>6312</v>
      </c>
      <c r="E152" s="3" t="s">
        <v>170</v>
      </c>
      <c r="F152" s="3" t="s">
        <v>7159</v>
      </c>
      <c r="G152" s="21">
        <v>22</v>
      </c>
      <c r="H152" s="8" t="s">
        <v>12698</v>
      </c>
      <c r="I152" s="3" t="s">
        <v>12339</v>
      </c>
      <c r="J152" s="3" t="s">
        <v>12543</v>
      </c>
      <c r="K152" s="7">
        <v>0</v>
      </c>
      <c r="L152" s="3" t="s">
        <v>5458</v>
      </c>
      <c r="M152" s="7">
        <v>1104</v>
      </c>
      <c r="N152" s="3" t="s">
        <v>19</v>
      </c>
      <c r="O152" s="3" t="s">
        <v>5462</v>
      </c>
      <c r="P152" s="8" t="s">
        <v>12715</v>
      </c>
      <c r="Q152" s="8" t="s">
        <v>12717</v>
      </c>
      <c r="R152" s="4">
        <v>0</v>
      </c>
      <c r="S152" s="4" t="s">
        <v>5627</v>
      </c>
      <c r="T152" s="7">
        <v>99</v>
      </c>
      <c r="U152" s="7" t="s">
        <v>6298</v>
      </c>
      <c r="V152" s="7">
        <v>45</v>
      </c>
      <c r="W152" s="3" t="s">
        <v>7003</v>
      </c>
      <c r="X152" s="6">
        <v>4501</v>
      </c>
      <c r="Y152" s="3" t="s">
        <v>7093</v>
      </c>
      <c r="Z152" s="6">
        <v>4501002</v>
      </c>
      <c r="AA152" s="3" t="s">
        <v>7112</v>
      </c>
      <c r="AB152" s="6">
        <v>45010020015</v>
      </c>
      <c r="AC152" s="3" t="s">
        <v>7146</v>
      </c>
      <c r="AD152" s="5">
        <v>1105668000</v>
      </c>
      <c r="AE152" s="5">
        <v>0</v>
      </c>
      <c r="AF152" s="5">
        <v>0</v>
      </c>
      <c r="AG152" s="5">
        <v>0</v>
      </c>
      <c r="AH152" s="5">
        <v>0</v>
      </c>
      <c r="AI152" s="5">
        <v>0</v>
      </c>
      <c r="AJ152" s="5">
        <v>0</v>
      </c>
      <c r="AK152" s="5">
        <v>1105668000</v>
      </c>
      <c r="AL152" s="5">
        <v>1105668000</v>
      </c>
      <c r="AM152" s="5">
        <v>115608651</v>
      </c>
      <c r="AN152" s="5">
        <v>0</v>
      </c>
      <c r="AO152" s="5">
        <v>0</v>
      </c>
      <c r="AP152" s="5">
        <v>115608651</v>
      </c>
      <c r="AQ152" s="5">
        <v>990059349</v>
      </c>
      <c r="AR152" s="5">
        <v>0</v>
      </c>
    </row>
    <row r="153" spans="1:44" x14ac:dyDescent="0.25">
      <c r="A153" s="6">
        <v>4131</v>
      </c>
      <c r="B153" s="3" t="s">
        <v>5434</v>
      </c>
      <c r="C153" s="3" t="s">
        <v>5643</v>
      </c>
      <c r="D153" s="3" t="s">
        <v>6312</v>
      </c>
      <c r="E153" s="3" t="s">
        <v>171</v>
      </c>
      <c r="F153" s="3" t="s">
        <v>7159</v>
      </c>
      <c r="G153" s="21">
        <v>22</v>
      </c>
      <c r="H153" s="8" t="s">
        <v>12698</v>
      </c>
      <c r="I153" s="3" t="s">
        <v>12339</v>
      </c>
      <c r="J153" s="3" t="s">
        <v>12543</v>
      </c>
      <c r="K153" s="7">
        <v>0</v>
      </c>
      <c r="L153" s="3" t="s">
        <v>5458</v>
      </c>
      <c r="M153" s="7">
        <v>1104</v>
      </c>
      <c r="N153" s="3" t="s">
        <v>19</v>
      </c>
      <c r="O153" s="3" t="s">
        <v>5462</v>
      </c>
      <c r="P153" s="8" t="s">
        <v>12715</v>
      </c>
      <c r="Q153" s="8" t="s">
        <v>12717</v>
      </c>
      <c r="R153" s="4">
        <v>0</v>
      </c>
      <c r="S153" s="4" t="s">
        <v>5627</v>
      </c>
      <c r="T153" s="7">
        <v>99</v>
      </c>
      <c r="U153" s="7" t="s">
        <v>6298</v>
      </c>
      <c r="V153" s="7">
        <v>45</v>
      </c>
      <c r="W153" s="3" t="s">
        <v>7003</v>
      </c>
      <c r="X153" s="6">
        <v>4501</v>
      </c>
      <c r="Y153" s="3" t="s">
        <v>7093</v>
      </c>
      <c r="Z153" s="6">
        <v>4501002</v>
      </c>
      <c r="AA153" s="3" t="s">
        <v>7112</v>
      </c>
      <c r="AB153" s="6">
        <v>45010020015</v>
      </c>
      <c r="AC153" s="3" t="s">
        <v>7146</v>
      </c>
      <c r="AD153" s="5">
        <v>1232580000</v>
      </c>
      <c r="AE153" s="5">
        <v>0</v>
      </c>
      <c r="AF153" s="5">
        <v>0</v>
      </c>
      <c r="AG153" s="5">
        <v>0</v>
      </c>
      <c r="AH153" s="5">
        <v>0</v>
      </c>
      <c r="AI153" s="5">
        <v>0</v>
      </c>
      <c r="AJ153" s="5">
        <v>0</v>
      </c>
      <c r="AK153" s="5">
        <v>1232580000</v>
      </c>
      <c r="AL153" s="5">
        <v>1232580000</v>
      </c>
      <c r="AM153" s="5">
        <v>76334238</v>
      </c>
      <c r="AN153" s="5">
        <v>0</v>
      </c>
      <c r="AO153" s="5">
        <v>0</v>
      </c>
      <c r="AP153" s="5">
        <v>76334238</v>
      </c>
      <c r="AQ153" s="5">
        <v>1156245762</v>
      </c>
      <c r="AR153" s="5">
        <v>0</v>
      </c>
    </row>
    <row r="154" spans="1:44" x14ac:dyDescent="0.25">
      <c r="A154" s="6">
        <v>4131</v>
      </c>
      <c r="B154" s="3" t="s">
        <v>5434</v>
      </c>
      <c r="C154" s="3" t="s">
        <v>5643</v>
      </c>
      <c r="D154" s="3" t="s">
        <v>6312</v>
      </c>
      <c r="E154" s="3" t="s">
        <v>172</v>
      </c>
      <c r="F154" s="3" t="s">
        <v>7160</v>
      </c>
      <c r="G154" s="21">
        <v>22</v>
      </c>
      <c r="H154" s="8" t="s">
        <v>12698</v>
      </c>
      <c r="I154" s="3" t="s">
        <v>12339</v>
      </c>
      <c r="J154" s="3" t="s">
        <v>12543</v>
      </c>
      <c r="K154" s="7">
        <v>0</v>
      </c>
      <c r="L154" s="3" t="s">
        <v>5458</v>
      </c>
      <c r="M154" s="7">
        <v>1104</v>
      </c>
      <c r="N154" s="3" t="s">
        <v>19</v>
      </c>
      <c r="O154" s="3" t="s">
        <v>5462</v>
      </c>
      <c r="P154" s="8" t="s">
        <v>12715</v>
      </c>
      <c r="Q154" s="8" t="s">
        <v>12717</v>
      </c>
      <c r="R154" s="4">
        <v>0</v>
      </c>
      <c r="S154" s="4" t="s">
        <v>5627</v>
      </c>
      <c r="T154" s="7">
        <v>99</v>
      </c>
      <c r="U154" s="7" t="s">
        <v>6298</v>
      </c>
      <c r="V154" s="7">
        <v>45</v>
      </c>
      <c r="W154" s="3" t="s">
        <v>7003</v>
      </c>
      <c r="X154" s="6">
        <v>4501</v>
      </c>
      <c r="Y154" s="3" t="s">
        <v>7093</v>
      </c>
      <c r="Z154" s="6">
        <v>4501002</v>
      </c>
      <c r="AA154" s="3" t="s">
        <v>7112</v>
      </c>
      <c r="AB154" s="6">
        <v>45010020015</v>
      </c>
      <c r="AC154" s="3" t="s">
        <v>7146</v>
      </c>
      <c r="AD154" s="5">
        <v>43260000</v>
      </c>
      <c r="AE154" s="5">
        <v>0</v>
      </c>
      <c r="AF154" s="5">
        <v>0</v>
      </c>
      <c r="AG154" s="5">
        <v>0</v>
      </c>
      <c r="AH154" s="5">
        <v>0</v>
      </c>
      <c r="AI154" s="5">
        <v>0</v>
      </c>
      <c r="AJ154" s="5">
        <v>0</v>
      </c>
      <c r="AK154" s="5">
        <v>43260000</v>
      </c>
      <c r="AL154" s="5">
        <v>0</v>
      </c>
      <c r="AM154" s="5">
        <v>0</v>
      </c>
      <c r="AN154" s="5">
        <v>0</v>
      </c>
      <c r="AO154" s="5">
        <v>0</v>
      </c>
      <c r="AP154" s="5">
        <v>0</v>
      </c>
      <c r="AQ154" s="5">
        <v>0</v>
      </c>
      <c r="AR154" s="5">
        <v>43260000</v>
      </c>
    </row>
    <row r="155" spans="1:44" x14ac:dyDescent="0.25">
      <c r="A155" s="6">
        <v>4131</v>
      </c>
      <c r="B155" s="3" t="s">
        <v>5434</v>
      </c>
      <c r="C155" s="3" t="s">
        <v>5643</v>
      </c>
      <c r="D155" s="3" t="s">
        <v>6312</v>
      </c>
      <c r="E155" s="3" t="s">
        <v>173</v>
      </c>
      <c r="F155" s="3" t="s">
        <v>7161</v>
      </c>
      <c r="G155" s="21">
        <v>22</v>
      </c>
      <c r="H155" s="8" t="s">
        <v>12698</v>
      </c>
      <c r="I155" s="3" t="s">
        <v>12339</v>
      </c>
      <c r="J155" s="3" t="s">
        <v>12543</v>
      </c>
      <c r="K155" s="7">
        <v>0</v>
      </c>
      <c r="L155" s="3" t="s">
        <v>5458</v>
      </c>
      <c r="M155" s="7">
        <v>1104</v>
      </c>
      <c r="N155" s="3" t="s">
        <v>19</v>
      </c>
      <c r="O155" s="3" t="s">
        <v>5462</v>
      </c>
      <c r="P155" s="8" t="s">
        <v>12715</v>
      </c>
      <c r="Q155" s="8" t="s">
        <v>12717</v>
      </c>
      <c r="R155" s="4">
        <v>0</v>
      </c>
      <c r="S155" s="4" t="s">
        <v>5627</v>
      </c>
      <c r="T155" s="7">
        <v>99</v>
      </c>
      <c r="U155" s="7" t="s">
        <v>6298</v>
      </c>
      <c r="V155" s="7">
        <v>45</v>
      </c>
      <c r="W155" s="3" t="s">
        <v>7003</v>
      </c>
      <c r="X155" s="6">
        <v>4501</v>
      </c>
      <c r="Y155" s="3" t="s">
        <v>7093</v>
      </c>
      <c r="Z155" s="6">
        <v>4501002</v>
      </c>
      <c r="AA155" s="3" t="s">
        <v>7112</v>
      </c>
      <c r="AB155" s="6">
        <v>45010020015</v>
      </c>
      <c r="AC155" s="3" t="s">
        <v>7146</v>
      </c>
      <c r="AD155" s="5">
        <v>104388000</v>
      </c>
      <c r="AE155" s="5">
        <v>0</v>
      </c>
      <c r="AF155" s="5">
        <v>0</v>
      </c>
      <c r="AG155" s="5">
        <v>0</v>
      </c>
      <c r="AH155" s="5">
        <v>0</v>
      </c>
      <c r="AI155" s="5">
        <v>0</v>
      </c>
      <c r="AJ155" s="5">
        <v>0</v>
      </c>
      <c r="AK155" s="5">
        <v>104388000</v>
      </c>
      <c r="AL155" s="5">
        <v>104388000</v>
      </c>
      <c r="AM155" s="5">
        <v>14919327</v>
      </c>
      <c r="AN155" s="5">
        <v>0</v>
      </c>
      <c r="AO155" s="5">
        <v>0</v>
      </c>
      <c r="AP155" s="5">
        <v>14919327</v>
      </c>
      <c r="AQ155" s="5">
        <v>89468673</v>
      </c>
      <c r="AR155" s="5">
        <v>0</v>
      </c>
    </row>
    <row r="156" spans="1:44" x14ac:dyDescent="0.25">
      <c r="A156" s="6">
        <v>4131</v>
      </c>
      <c r="B156" s="3" t="s">
        <v>5434</v>
      </c>
      <c r="C156" s="3" t="s">
        <v>5643</v>
      </c>
      <c r="D156" s="3" t="s">
        <v>6312</v>
      </c>
      <c r="E156" s="3" t="s">
        <v>174</v>
      </c>
      <c r="F156" s="3" t="s">
        <v>7162</v>
      </c>
      <c r="G156" s="21">
        <v>22</v>
      </c>
      <c r="H156" s="8" t="s">
        <v>12698</v>
      </c>
      <c r="I156" s="3" t="s">
        <v>12342</v>
      </c>
      <c r="J156" s="3" t="s">
        <v>12546</v>
      </c>
      <c r="K156" s="7">
        <v>0</v>
      </c>
      <c r="L156" s="3" t="s">
        <v>5458</v>
      </c>
      <c r="M156" s="7">
        <v>1104</v>
      </c>
      <c r="N156" s="3" t="s">
        <v>19</v>
      </c>
      <c r="O156" s="3" t="s">
        <v>5462</v>
      </c>
      <c r="P156" s="8" t="s">
        <v>12715</v>
      </c>
      <c r="Q156" s="8" t="s">
        <v>12717</v>
      </c>
      <c r="R156" s="4">
        <v>0</v>
      </c>
      <c r="S156" s="4" t="s">
        <v>5627</v>
      </c>
      <c r="T156" s="7">
        <v>99</v>
      </c>
      <c r="U156" s="7" t="s">
        <v>6298</v>
      </c>
      <c r="V156" s="7">
        <v>45</v>
      </c>
      <c r="W156" s="3" t="s">
        <v>7003</v>
      </c>
      <c r="X156" s="6">
        <v>4501</v>
      </c>
      <c r="Y156" s="3" t="s">
        <v>7093</v>
      </c>
      <c r="Z156" s="6">
        <v>4501002</v>
      </c>
      <c r="AA156" s="3" t="s">
        <v>7112</v>
      </c>
      <c r="AB156" s="6">
        <v>45010020015</v>
      </c>
      <c r="AC156" s="3" t="s">
        <v>7146</v>
      </c>
      <c r="AD156" s="5">
        <v>724213000</v>
      </c>
      <c r="AE156" s="5">
        <v>0</v>
      </c>
      <c r="AF156" s="5">
        <v>0</v>
      </c>
      <c r="AG156" s="5">
        <v>0</v>
      </c>
      <c r="AH156" s="5">
        <v>0</v>
      </c>
      <c r="AI156" s="5">
        <v>0</v>
      </c>
      <c r="AJ156" s="5">
        <v>0</v>
      </c>
      <c r="AK156" s="5">
        <v>724213000</v>
      </c>
      <c r="AL156" s="5">
        <v>0</v>
      </c>
      <c r="AM156" s="5">
        <v>0</v>
      </c>
      <c r="AN156" s="5">
        <v>0</v>
      </c>
      <c r="AO156" s="5">
        <v>0</v>
      </c>
      <c r="AP156" s="5">
        <v>0</v>
      </c>
      <c r="AQ156" s="5">
        <v>0</v>
      </c>
      <c r="AR156" s="5">
        <v>724213000</v>
      </c>
    </row>
    <row r="157" spans="1:44" x14ac:dyDescent="0.25">
      <c r="A157" s="6">
        <v>4131</v>
      </c>
      <c r="B157" s="3" t="s">
        <v>5434</v>
      </c>
      <c r="C157" s="3" t="s">
        <v>5640</v>
      </c>
      <c r="D157" s="3" t="s">
        <v>6309</v>
      </c>
      <c r="E157" s="3" t="s">
        <v>178</v>
      </c>
      <c r="F157" s="3" t="s">
        <v>7096</v>
      </c>
      <c r="G157" s="21">
        <v>22</v>
      </c>
      <c r="H157" s="8" t="s">
        <v>12698</v>
      </c>
      <c r="I157" s="3" t="s">
        <v>12339</v>
      </c>
      <c r="J157" s="3" t="s">
        <v>12543</v>
      </c>
      <c r="K157" s="7">
        <v>0</v>
      </c>
      <c r="L157" s="3" t="s">
        <v>5458</v>
      </c>
      <c r="M157" s="7">
        <v>7857</v>
      </c>
      <c r="N157" s="3" t="s">
        <v>177</v>
      </c>
      <c r="O157" s="3" t="s">
        <v>5463</v>
      </c>
      <c r="P157" s="8" t="s">
        <v>12715</v>
      </c>
      <c r="Q157" s="8" t="s">
        <v>12718</v>
      </c>
      <c r="R157" s="4">
        <v>0</v>
      </c>
      <c r="S157" s="4" t="s">
        <v>5627</v>
      </c>
      <c r="T157" s="7">
        <v>99</v>
      </c>
      <c r="U157" s="7" t="s">
        <v>6298</v>
      </c>
      <c r="V157" s="7">
        <v>45</v>
      </c>
      <c r="W157" s="3" t="s">
        <v>7003</v>
      </c>
      <c r="X157" s="6">
        <v>4501</v>
      </c>
      <c r="Y157" s="3" t="s">
        <v>7093</v>
      </c>
      <c r="Z157" s="6">
        <v>4501001</v>
      </c>
      <c r="AA157" s="3" t="s">
        <v>7094</v>
      </c>
      <c r="AB157" s="6">
        <v>45010010002</v>
      </c>
      <c r="AC157" s="3" t="s">
        <v>7095</v>
      </c>
      <c r="AD157" s="5">
        <v>32081000</v>
      </c>
      <c r="AE157" s="5">
        <v>0</v>
      </c>
      <c r="AF157" s="5">
        <v>0</v>
      </c>
      <c r="AG157" s="5">
        <v>0</v>
      </c>
      <c r="AH157" s="5">
        <v>0</v>
      </c>
      <c r="AI157" s="5">
        <v>0</v>
      </c>
      <c r="AJ157" s="5">
        <v>0</v>
      </c>
      <c r="AK157" s="5">
        <v>32081000</v>
      </c>
      <c r="AL157" s="5">
        <v>0</v>
      </c>
      <c r="AM157" s="5">
        <v>0</v>
      </c>
      <c r="AN157" s="5">
        <v>0</v>
      </c>
      <c r="AO157" s="5">
        <v>0</v>
      </c>
      <c r="AP157" s="5">
        <v>0</v>
      </c>
      <c r="AQ157" s="5">
        <v>0</v>
      </c>
      <c r="AR157" s="5">
        <v>32081000</v>
      </c>
    </row>
    <row r="158" spans="1:44" x14ac:dyDescent="0.25">
      <c r="A158" s="6">
        <v>4132</v>
      </c>
      <c r="B158" s="3" t="s">
        <v>5435</v>
      </c>
      <c r="C158" s="3" t="s">
        <v>5644</v>
      </c>
      <c r="D158" s="3" t="s">
        <v>6313</v>
      </c>
      <c r="E158" s="3" t="s">
        <v>181</v>
      </c>
      <c r="F158" s="3" t="s">
        <v>7167</v>
      </c>
      <c r="G158" s="21">
        <v>22</v>
      </c>
      <c r="H158" s="8" t="s">
        <v>12698</v>
      </c>
      <c r="I158" s="3" t="s">
        <v>12340</v>
      </c>
      <c r="J158" s="3" t="s">
        <v>12544</v>
      </c>
      <c r="K158" s="7">
        <v>0</v>
      </c>
      <c r="L158" s="3" t="s">
        <v>5458</v>
      </c>
      <c r="M158" s="7">
        <v>1104</v>
      </c>
      <c r="N158" s="3" t="s">
        <v>19</v>
      </c>
      <c r="O158" s="3" t="s">
        <v>5462</v>
      </c>
      <c r="P158" s="8" t="s">
        <v>12715</v>
      </c>
      <c r="Q158" s="8" t="s">
        <v>12717</v>
      </c>
      <c r="R158" s="4">
        <v>0</v>
      </c>
      <c r="S158" s="4" t="s">
        <v>5627</v>
      </c>
      <c r="T158" s="7">
        <v>99</v>
      </c>
      <c r="U158" s="7" t="s">
        <v>6298</v>
      </c>
      <c r="V158" s="7">
        <v>41</v>
      </c>
      <c r="W158" s="3" t="s">
        <v>7163</v>
      </c>
      <c r="X158" s="6">
        <v>4105</v>
      </c>
      <c r="Y158" s="3" t="s">
        <v>7164</v>
      </c>
      <c r="Z158" s="6">
        <v>4105002</v>
      </c>
      <c r="AA158" s="3" t="s">
        <v>7165</v>
      </c>
      <c r="AB158" s="6">
        <v>41050020020</v>
      </c>
      <c r="AC158" s="3" t="s">
        <v>7166</v>
      </c>
      <c r="AD158" s="5">
        <v>10000000</v>
      </c>
      <c r="AE158" s="5">
        <v>0</v>
      </c>
      <c r="AF158" s="5">
        <v>0</v>
      </c>
      <c r="AG158" s="5">
        <v>0</v>
      </c>
      <c r="AH158" s="5">
        <v>0</v>
      </c>
      <c r="AI158" s="5">
        <v>0</v>
      </c>
      <c r="AJ158" s="5">
        <v>0</v>
      </c>
      <c r="AK158" s="5">
        <v>10000000</v>
      </c>
      <c r="AL158" s="5">
        <v>0</v>
      </c>
      <c r="AM158" s="5">
        <v>0</v>
      </c>
      <c r="AN158" s="5">
        <v>0</v>
      </c>
      <c r="AO158" s="5">
        <v>0</v>
      </c>
      <c r="AP158" s="5">
        <v>0</v>
      </c>
      <c r="AQ158" s="5">
        <v>0</v>
      </c>
      <c r="AR158" s="5">
        <v>10000000</v>
      </c>
    </row>
    <row r="159" spans="1:44" x14ac:dyDescent="0.25">
      <c r="A159" s="6">
        <v>4132</v>
      </c>
      <c r="B159" s="3" t="s">
        <v>5435</v>
      </c>
      <c r="C159" s="3" t="s">
        <v>5644</v>
      </c>
      <c r="D159" s="3" t="s">
        <v>6313</v>
      </c>
      <c r="E159" s="3" t="s">
        <v>182</v>
      </c>
      <c r="F159" s="3" t="s">
        <v>7168</v>
      </c>
      <c r="G159" s="21">
        <v>22</v>
      </c>
      <c r="H159" s="8" t="s">
        <v>12698</v>
      </c>
      <c r="I159" s="3" t="s">
        <v>12339</v>
      </c>
      <c r="J159" s="3" t="s">
        <v>12543</v>
      </c>
      <c r="K159" s="7">
        <v>0</v>
      </c>
      <c r="L159" s="3" t="s">
        <v>5458</v>
      </c>
      <c r="M159" s="7">
        <v>1104</v>
      </c>
      <c r="N159" s="3" t="s">
        <v>19</v>
      </c>
      <c r="O159" s="3" t="s">
        <v>5462</v>
      </c>
      <c r="P159" s="8" t="s">
        <v>12715</v>
      </c>
      <c r="Q159" s="8" t="s">
        <v>12717</v>
      </c>
      <c r="R159" s="4">
        <v>0</v>
      </c>
      <c r="S159" s="4" t="s">
        <v>5627</v>
      </c>
      <c r="T159" s="7">
        <v>99</v>
      </c>
      <c r="U159" s="7" t="s">
        <v>6298</v>
      </c>
      <c r="V159" s="7">
        <v>41</v>
      </c>
      <c r="W159" s="3" t="s">
        <v>7163</v>
      </c>
      <c r="X159" s="6">
        <v>4105</v>
      </c>
      <c r="Y159" s="3" t="s">
        <v>7164</v>
      </c>
      <c r="Z159" s="6">
        <v>4105002</v>
      </c>
      <c r="AA159" s="3" t="s">
        <v>7165</v>
      </c>
      <c r="AB159" s="6">
        <v>41050020020</v>
      </c>
      <c r="AC159" s="3" t="s">
        <v>7166</v>
      </c>
      <c r="AD159" s="5">
        <v>5000000</v>
      </c>
      <c r="AE159" s="5">
        <v>0</v>
      </c>
      <c r="AF159" s="5">
        <v>0</v>
      </c>
      <c r="AG159" s="5">
        <v>0</v>
      </c>
      <c r="AH159" s="5">
        <v>0</v>
      </c>
      <c r="AI159" s="5">
        <v>0</v>
      </c>
      <c r="AJ159" s="5">
        <v>0</v>
      </c>
      <c r="AK159" s="5">
        <v>5000000</v>
      </c>
      <c r="AL159" s="5">
        <v>0</v>
      </c>
      <c r="AM159" s="5">
        <v>0</v>
      </c>
      <c r="AN159" s="5">
        <v>0</v>
      </c>
      <c r="AO159" s="5">
        <v>0</v>
      </c>
      <c r="AP159" s="5">
        <v>0</v>
      </c>
      <c r="AQ159" s="5">
        <v>0</v>
      </c>
      <c r="AR159" s="5">
        <v>5000000</v>
      </c>
    </row>
    <row r="160" spans="1:44" x14ac:dyDescent="0.25">
      <c r="A160" s="6">
        <v>4132</v>
      </c>
      <c r="B160" s="3" t="s">
        <v>5435</v>
      </c>
      <c r="C160" s="3" t="s">
        <v>5644</v>
      </c>
      <c r="D160" s="3" t="s">
        <v>6313</v>
      </c>
      <c r="E160" s="3" t="s">
        <v>183</v>
      </c>
      <c r="F160" s="3" t="s">
        <v>7169</v>
      </c>
      <c r="G160" s="21">
        <v>22</v>
      </c>
      <c r="H160" s="8" t="s">
        <v>12698</v>
      </c>
      <c r="I160" s="3" t="s">
        <v>12347</v>
      </c>
      <c r="J160" s="3" t="s">
        <v>12551</v>
      </c>
      <c r="K160" s="7">
        <v>0</v>
      </c>
      <c r="L160" s="3" t="s">
        <v>5458</v>
      </c>
      <c r="M160" s="7">
        <v>1104</v>
      </c>
      <c r="N160" s="3" t="s">
        <v>19</v>
      </c>
      <c r="O160" s="3" t="s">
        <v>5462</v>
      </c>
      <c r="P160" s="8" t="s">
        <v>12715</v>
      </c>
      <c r="Q160" s="8" t="s">
        <v>12717</v>
      </c>
      <c r="R160" s="4">
        <v>0</v>
      </c>
      <c r="S160" s="4" t="s">
        <v>5627</v>
      </c>
      <c r="T160" s="7">
        <v>99</v>
      </c>
      <c r="U160" s="7" t="s">
        <v>6298</v>
      </c>
      <c r="V160" s="7">
        <v>41</v>
      </c>
      <c r="W160" s="3" t="s">
        <v>7163</v>
      </c>
      <c r="X160" s="6">
        <v>4105</v>
      </c>
      <c r="Y160" s="3" t="s">
        <v>7164</v>
      </c>
      <c r="Z160" s="6">
        <v>4105002</v>
      </c>
      <c r="AA160" s="3" t="s">
        <v>7165</v>
      </c>
      <c r="AB160" s="6">
        <v>41050020020</v>
      </c>
      <c r="AC160" s="3" t="s">
        <v>7166</v>
      </c>
      <c r="AD160" s="5">
        <v>292500000</v>
      </c>
      <c r="AE160" s="5">
        <v>0</v>
      </c>
      <c r="AF160" s="5">
        <v>0</v>
      </c>
      <c r="AG160" s="5">
        <v>0</v>
      </c>
      <c r="AH160" s="5">
        <v>0</v>
      </c>
      <c r="AI160" s="5">
        <v>0</v>
      </c>
      <c r="AJ160" s="5">
        <v>0</v>
      </c>
      <c r="AK160" s="5">
        <v>292500000</v>
      </c>
      <c r="AL160" s="5">
        <v>0</v>
      </c>
      <c r="AM160" s="5">
        <v>0</v>
      </c>
      <c r="AN160" s="5">
        <v>0</v>
      </c>
      <c r="AO160" s="5">
        <v>0</v>
      </c>
      <c r="AP160" s="5">
        <v>0</v>
      </c>
      <c r="AQ160" s="5">
        <v>0</v>
      </c>
      <c r="AR160" s="5">
        <v>292500000</v>
      </c>
    </row>
    <row r="161" spans="1:44" x14ac:dyDescent="0.25">
      <c r="A161" s="6">
        <v>4132</v>
      </c>
      <c r="B161" s="3" t="s">
        <v>5435</v>
      </c>
      <c r="C161" s="3" t="s">
        <v>5644</v>
      </c>
      <c r="D161" s="3" t="s">
        <v>6313</v>
      </c>
      <c r="E161" s="3" t="s">
        <v>184</v>
      </c>
      <c r="F161" s="3" t="s">
        <v>7170</v>
      </c>
      <c r="G161" s="21">
        <v>22</v>
      </c>
      <c r="H161" s="8" t="s">
        <v>12698</v>
      </c>
      <c r="I161" s="3" t="s">
        <v>12339</v>
      </c>
      <c r="J161" s="3" t="s">
        <v>12543</v>
      </c>
      <c r="K161" s="7">
        <v>0</v>
      </c>
      <c r="L161" s="3" t="s">
        <v>5458</v>
      </c>
      <c r="M161" s="7">
        <v>1104</v>
      </c>
      <c r="N161" s="3" t="s">
        <v>19</v>
      </c>
      <c r="O161" s="3" t="s">
        <v>5462</v>
      </c>
      <c r="P161" s="8" t="s">
        <v>12715</v>
      </c>
      <c r="Q161" s="8" t="s">
        <v>12717</v>
      </c>
      <c r="R161" s="4">
        <v>0</v>
      </c>
      <c r="S161" s="4" t="s">
        <v>5627</v>
      </c>
      <c r="T161" s="7">
        <v>99</v>
      </c>
      <c r="U161" s="7" t="s">
        <v>6298</v>
      </c>
      <c r="V161" s="7">
        <v>41</v>
      </c>
      <c r="W161" s="3" t="s">
        <v>7163</v>
      </c>
      <c r="X161" s="6">
        <v>4105</v>
      </c>
      <c r="Y161" s="3" t="s">
        <v>7164</v>
      </c>
      <c r="Z161" s="6">
        <v>4105002</v>
      </c>
      <c r="AA161" s="3" t="s">
        <v>7165</v>
      </c>
      <c r="AB161" s="6">
        <v>41050020020</v>
      </c>
      <c r="AC161" s="3" t="s">
        <v>7166</v>
      </c>
      <c r="AD161" s="5">
        <v>157500000</v>
      </c>
      <c r="AE161" s="5">
        <v>0</v>
      </c>
      <c r="AF161" s="5">
        <v>0</v>
      </c>
      <c r="AG161" s="5">
        <v>0</v>
      </c>
      <c r="AH161" s="5">
        <v>0</v>
      </c>
      <c r="AI161" s="5">
        <v>0</v>
      </c>
      <c r="AJ161" s="5">
        <v>0</v>
      </c>
      <c r="AK161" s="5">
        <v>157500000</v>
      </c>
      <c r="AL161" s="5">
        <v>0</v>
      </c>
      <c r="AM161" s="5">
        <v>0</v>
      </c>
      <c r="AN161" s="5">
        <v>0</v>
      </c>
      <c r="AO161" s="5">
        <v>0</v>
      </c>
      <c r="AP161" s="5">
        <v>0</v>
      </c>
      <c r="AQ161" s="5">
        <v>0</v>
      </c>
      <c r="AR161" s="5">
        <v>157500000</v>
      </c>
    </row>
    <row r="162" spans="1:44" x14ac:dyDescent="0.25">
      <c r="A162" s="6">
        <v>4132</v>
      </c>
      <c r="B162" s="3" t="s">
        <v>5435</v>
      </c>
      <c r="C162" s="3" t="s">
        <v>5644</v>
      </c>
      <c r="D162" s="3" t="s">
        <v>6313</v>
      </c>
      <c r="E162" s="3" t="s">
        <v>185</v>
      </c>
      <c r="F162" s="3" t="s">
        <v>7171</v>
      </c>
      <c r="G162" s="21">
        <v>22</v>
      </c>
      <c r="H162" s="8" t="s">
        <v>12698</v>
      </c>
      <c r="I162" s="3" t="s">
        <v>12339</v>
      </c>
      <c r="J162" s="3" t="s">
        <v>12543</v>
      </c>
      <c r="K162" s="7">
        <v>0</v>
      </c>
      <c r="L162" s="3" t="s">
        <v>5458</v>
      </c>
      <c r="M162" s="7">
        <v>1104</v>
      </c>
      <c r="N162" s="3" t="s">
        <v>19</v>
      </c>
      <c r="O162" s="3" t="s">
        <v>5462</v>
      </c>
      <c r="P162" s="8" t="s">
        <v>12715</v>
      </c>
      <c r="Q162" s="8" t="s">
        <v>12717</v>
      </c>
      <c r="R162" s="4">
        <v>0</v>
      </c>
      <c r="S162" s="4" t="s">
        <v>5627</v>
      </c>
      <c r="T162" s="7">
        <v>99</v>
      </c>
      <c r="U162" s="7" t="s">
        <v>6298</v>
      </c>
      <c r="V162" s="7">
        <v>41</v>
      </c>
      <c r="W162" s="3" t="s">
        <v>7163</v>
      </c>
      <c r="X162" s="6">
        <v>4105</v>
      </c>
      <c r="Y162" s="3" t="s">
        <v>7164</v>
      </c>
      <c r="Z162" s="6">
        <v>4105002</v>
      </c>
      <c r="AA162" s="3" t="s">
        <v>7165</v>
      </c>
      <c r="AB162" s="6">
        <v>41050020020</v>
      </c>
      <c r="AC162" s="3" t="s">
        <v>7166</v>
      </c>
      <c r="AD162" s="5">
        <v>80000000</v>
      </c>
      <c r="AE162" s="5">
        <v>0</v>
      </c>
      <c r="AF162" s="5">
        <v>0</v>
      </c>
      <c r="AG162" s="5">
        <v>0</v>
      </c>
      <c r="AH162" s="5">
        <v>0</v>
      </c>
      <c r="AI162" s="5">
        <v>0</v>
      </c>
      <c r="AJ162" s="5">
        <v>0</v>
      </c>
      <c r="AK162" s="5">
        <v>80000000</v>
      </c>
      <c r="AL162" s="5">
        <v>0</v>
      </c>
      <c r="AM162" s="5">
        <v>0</v>
      </c>
      <c r="AN162" s="5">
        <v>0</v>
      </c>
      <c r="AO162" s="5">
        <v>0</v>
      </c>
      <c r="AP162" s="5">
        <v>0</v>
      </c>
      <c r="AQ162" s="5">
        <v>0</v>
      </c>
      <c r="AR162" s="5">
        <v>80000000</v>
      </c>
    </row>
    <row r="163" spans="1:44" x14ac:dyDescent="0.25">
      <c r="A163" s="6">
        <v>4132</v>
      </c>
      <c r="B163" s="3" t="s">
        <v>5435</v>
      </c>
      <c r="C163" s="3" t="s">
        <v>5644</v>
      </c>
      <c r="D163" s="3" t="s">
        <v>6313</v>
      </c>
      <c r="E163" s="3" t="s">
        <v>186</v>
      </c>
      <c r="F163" s="3" t="s">
        <v>7172</v>
      </c>
      <c r="G163" s="21">
        <v>22</v>
      </c>
      <c r="H163" s="8" t="s">
        <v>12698</v>
      </c>
      <c r="I163" s="3" t="s">
        <v>12342</v>
      </c>
      <c r="J163" s="3" t="s">
        <v>12546</v>
      </c>
      <c r="K163" s="7">
        <v>0</v>
      </c>
      <c r="L163" s="3" t="s">
        <v>5458</v>
      </c>
      <c r="M163" s="7">
        <v>1104</v>
      </c>
      <c r="N163" s="3" t="s">
        <v>19</v>
      </c>
      <c r="O163" s="3" t="s">
        <v>5462</v>
      </c>
      <c r="P163" s="8" t="s">
        <v>12715</v>
      </c>
      <c r="Q163" s="8" t="s">
        <v>12717</v>
      </c>
      <c r="R163" s="4">
        <v>0</v>
      </c>
      <c r="S163" s="4" t="s">
        <v>5627</v>
      </c>
      <c r="T163" s="7">
        <v>99</v>
      </c>
      <c r="U163" s="7" t="s">
        <v>6298</v>
      </c>
      <c r="V163" s="7">
        <v>41</v>
      </c>
      <c r="W163" s="3" t="s">
        <v>7163</v>
      </c>
      <c r="X163" s="6">
        <v>4105</v>
      </c>
      <c r="Y163" s="3" t="s">
        <v>7164</v>
      </c>
      <c r="Z163" s="6">
        <v>4105002</v>
      </c>
      <c r="AA163" s="3" t="s">
        <v>7165</v>
      </c>
      <c r="AB163" s="6">
        <v>41050020020</v>
      </c>
      <c r="AC163" s="3" t="s">
        <v>7166</v>
      </c>
      <c r="AD163" s="5">
        <v>25000000</v>
      </c>
      <c r="AE163" s="5">
        <v>0</v>
      </c>
      <c r="AF163" s="5">
        <v>0</v>
      </c>
      <c r="AG163" s="5">
        <v>0</v>
      </c>
      <c r="AH163" s="5">
        <v>0</v>
      </c>
      <c r="AI163" s="5">
        <v>0</v>
      </c>
      <c r="AJ163" s="5">
        <v>0</v>
      </c>
      <c r="AK163" s="5">
        <v>25000000</v>
      </c>
      <c r="AL163" s="5">
        <v>0</v>
      </c>
      <c r="AM163" s="5">
        <v>0</v>
      </c>
      <c r="AN163" s="5">
        <v>0</v>
      </c>
      <c r="AO163" s="5">
        <v>0</v>
      </c>
      <c r="AP163" s="5">
        <v>0</v>
      </c>
      <c r="AQ163" s="5">
        <v>0</v>
      </c>
      <c r="AR163" s="5">
        <v>25000000</v>
      </c>
    </row>
    <row r="164" spans="1:44" x14ac:dyDescent="0.25">
      <c r="A164" s="6">
        <v>4132</v>
      </c>
      <c r="B164" s="3" t="s">
        <v>5435</v>
      </c>
      <c r="C164" s="3" t="s">
        <v>5644</v>
      </c>
      <c r="D164" s="3" t="s">
        <v>6313</v>
      </c>
      <c r="E164" s="3" t="s">
        <v>187</v>
      </c>
      <c r="F164" s="3" t="s">
        <v>7173</v>
      </c>
      <c r="G164" s="21">
        <v>22</v>
      </c>
      <c r="H164" s="8" t="s">
        <v>12698</v>
      </c>
      <c r="I164" s="3" t="s">
        <v>12348</v>
      </c>
      <c r="J164" s="3" t="s">
        <v>12552</v>
      </c>
      <c r="K164" s="7">
        <v>0</v>
      </c>
      <c r="L164" s="3" t="s">
        <v>5458</v>
      </c>
      <c r="M164" s="7">
        <v>1104</v>
      </c>
      <c r="N164" s="3" t="s">
        <v>19</v>
      </c>
      <c r="O164" s="3" t="s">
        <v>5462</v>
      </c>
      <c r="P164" s="8" t="s">
        <v>12715</v>
      </c>
      <c r="Q164" s="8" t="s">
        <v>12717</v>
      </c>
      <c r="R164" s="4">
        <v>0</v>
      </c>
      <c r="S164" s="4" t="s">
        <v>5627</v>
      </c>
      <c r="T164" s="7">
        <v>99</v>
      </c>
      <c r="U164" s="7" t="s">
        <v>6298</v>
      </c>
      <c r="V164" s="7">
        <v>41</v>
      </c>
      <c r="W164" s="3" t="s">
        <v>7163</v>
      </c>
      <c r="X164" s="6">
        <v>4105</v>
      </c>
      <c r="Y164" s="3" t="s">
        <v>7164</v>
      </c>
      <c r="Z164" s="6">
        <v>4105002</v>
      </c>
      <c r="AA164" s="3" t="s">
        <v>7165</v>
      </c>
      <c r="AB164" s="6">
        <v>41050020020</v>
      </c>
      <c r="AC164" s="3" t="s">
        <v>7166</v>
      </c>
      <c r="AD164" s="5">
        <v>40000000</v>
      </c>
      <c r="AE164" s="5">
        <v>0</v>
      </c>
      <c r="AF164" s="5">
        <v>0</v>
      </c>
      <c r="AG164" s="5">
        <v>0</v>
      </c>
      <c r="AH164" s="5">
        <v>0</v>
      </c>
      <c r="AI164" s="5">
        <v>0</v>
      </c>
      <c r="AJ164" s="5">
        <v>0</v>
      </c>
      <c r="AK164" s="5">
        <v>40000000</v>
      </c>
      <c r="AL164" s="5">
        <v>0</v>
      </c>
      <c r="AM164" s="5">
        <v>0</v>
      </c>
      <c r="AN164" s="5">
        <v>0</v>
      </c>
      <c r="AO164" s="5">
        <v>0</v>
      </c>
      <c r="AP164" s="5">
        <v>0</v>
      </c>
      <c r="AQ164" s="5">
        <v>0</v>
      </c>
      <c r="AR164" s="5">
        <v>40000000</v>
      </c>
    </row>
    <row r="165" spans="1:44" x14ac:dyDescent="0.25">
      <c r="A165" s="6">
        <v>4132</v>
      </c>
      <c r="B165" s="3" t="s">
        <v>5435</v>
      </c>
      <c r="C165" s="3" t="s">
        <v>5644</v>
      </c>
      <c r="D165" s="3" t="s">
        <v>6313</v>
      </c>
      <c r="E165" s="3" t="s">
        <v>188</v>
      </c>
      <c r="F165" s="3" t="s">
        <v>7174</v>
      </c>
      <c r="G165" s="21">
        <v>22</v>
      </c>
      <c r="H165" s="8" t="s">
        <v>12698</v>
      </c>
      <c r="I165" s="3" t="s">
        <v>12339</v>
      </c>
      <c r="J165" s="3" t="s">
        <v>12543</v>
      </c>
      <c r="K165" s="7">
        <v>0</v>
      </c>
      <c r="L165" s="3" t="s">
        <v>5458</v>
      </c>
      <c r="M165" s="7">
        <v>1104</v>
      </c>
      <c r="N165" s="3" t="s">
        <v>19</v>
      </c>
      <c r="O165" s="3" t="s">
        <v>5462</v>
      </c>
      <c r="P165" s="8" t="s">
        <v>12715</v>
      </c>
      <c r="Q165" s="8" t="s">
        <v>12717</v>
      </c>
      <c r="R165" s="4">
        <v>0</v>
      </c>
      <c r="S165" s="4" t="s">
        <v>5627</v>
      </c>
      <c r="T165" s="7">
        <v>99</v>
      </c>
      <c r="U165" s="7" t="s">
        <v>6298</v>
      </c>
      <c r="V165" s="7">
        <v>41</v>
      </c>
      <c r="W165" s="3" t="s">
        <v>7163</v>
      </c>
      <c r="X165" s="6">
        <v>4105</v>
      </c>
      <c r="Y165" s="3" t="s">
        <v>7164</v>
      </c>
      <c r="Z165" s="6">
        <v>4105002</v>
      </c>
      <c r="AA165" s="3" t="s">
        <v>7165</v>
      </c>
      <c r="AB165" s="6">
        <v>41050020020</v>
      </c>
      <c r="AC165" s="3" t="s">
        <v>7166</v>
      </c>
      <c r="AD165" s="5">
        <v>10000000</v>
      </c>
      <c r="AE165" s="5">
        <v>0</v>
      </c>
      <c r="AF165" s="5">
        <v>0</v>
      </c>
      <c r="AG165" s="5">
        <v>0</v>
      </c>
      <c r="AH165" s="5">
        <v>0</v>
      </c>
      <c r="AI165" s="5">
        <v>0</v>
      </c>
      <c r="AJ165" s="5">
        <v>0</v>
      </c>
      <c r="AK165" s="5">
        <v>10000000</v>
      </c>
      <c r="AL165" s="5">
        <v>0</v>
      </c>
      <c r="AM165" s="5">
        <v>0</v>
      </c>
      <c r="AN165" s="5">
        <v>0</v>
      </c>
      <c r="AO165" s="5">
        <v>0</v>
      </c>
      <c r="AP165" s="5">
        <v>0</v>
      </c>
      <c r="AQ165" s="5">
        <v>0</v>
      </c>
      <c r="AR165" s="5">
        <v>10000000</v>
      </c>
    </row>
    <row r="166" spans="1:44" x14ac:dyDescent="0.25">
      <c r="A166" s="6">
        <v>4132</v>
      </c>
      <c r="B166" s="3" t="s">
        <v>5435</v>
      </c>
      <c r="C166" s="3" t="s">
        <v>5644</v>
      </c>
      <c r="D166" s="3" t="s">
        <v>6313</v>
      </c>
      <c r="E166" s="3" t="s">
        <v>189</v>
      </c>
      <c r="F166" s="3" t="s">
        <v>7175</v>
      </c>
      <c r="G166" s="21">
        <v>22</v>
      </c>
      <c r="H166" s="8" t="s">
        <v>12698</v>
      </c>
      <c r="I166" s="3" t="s">
        <v>12339</v>
      </c>
      <c r="J166" s="3" t="s">
        <v>12543</v>
      </c>
      <c r="K166" s="7">
        <v>0</v>
      </c>
      <c r="L166" s="3" t="s">
        <v>5458</v>
      </c>
      <c r="M166" s="7">
        <v>1104</v>
      </c>
      <c r="N166" s="3" t="s">
        <v>19</v>
      </c>
      <c r="O166" s="3" t="s">
        <v>5462</v>
      </c>
      <c r="P166" s="8" t="s">
        <v>12715</v>
      </c>
      <c r="Q166" s="8" t="s">
        <v>12717</v>
      </c>
      <c r="R166" s="4">
        <v>0</v>
      </c>
      <c r="S166" s="4" t="s">
        <v>5627</v>
      </c>
      <c r="T166" s="7">
        <v>99</v>
      </c>
      <c r="U166" s="7" t="s">
        <v>6298</v>
      </c>
      <c r="V166" s="7">
        <v>41</v>
      </c>
      <c r="W166" s="3" t="s">
        <v>7163</v>
      </c>
      <c r="X166" s="6">
        <v>4105</v>
      </c>
      <c r="Y166" s="3" t="s">
        <v>7164</v>
      </c>
      <c r="Z166" s="6">
        <v>4105002</v>
      </c>
      <c r="AA166" s="3" t="s">
        <v>7165</v>
      </c>
      <c r="AB166" s="6">
        <v>41050020020</v>
      </c>
      <c r="AC166" s="3" t="s">
        <v>7166</v>
      </c>
      <c r="AD166" s="5">
        <v>62000000</v>
      </c>
      <c r="AE166" s="5">
        <v>0</v>
      </c>
      <c r="AF166" s="5">
        <v>0</v>
      </c>
      <c r="AG166" s="5">
        <v>0</v>
      </c>
      <c r="AH166" s="5">
        <v>0</v>
      </c>
      <c r="AI166" s="5">
        <v>0</v>
      </c>
      <c r="AJ166" s="5">
        <v>0</v>
      </c>
      <c r="AK166" s="5">
        <v>62000000</v>
      </c>
      <c r="AL166" s="5">
        <v>0</v>
      </c>
      <c r="AM166" s="5">
        <v>0</v>
      </c>
      <c r="AN166" s="5">
        <v>0</v>
      </c>
      <c r="AO166" s="5">
        <v>0</v>
      </c>
      <c r="AP166" s="5">
        <v>0</v>
      </c>
      <c r="AQ166" s="5">
        <v>0</v>
      </c>
      <c r="AR166" s="5">
        <v>62000000</v>
      </c>
    </row>
    <row r="167" spans="1:44" x14ac:dyDescent="0.25">
      <c r="A167" s="6">
        <v>4132</v>
      </c>
      <c r="B167" s="3" t="s">
        <v>5435</v>
      </c>
      <c r="C167" s="3" t="s">
        <v>5644</v>
      </c>
      <c r="D167" s="3" t="s">
        <v>6313</v>
      </c>
      <c r="E167" s="3" t="s">
        <v>190</v>
      </c>
      <c r="F167" s="3" t="s">
        <v>7176</v>
      </c>
      <c r="G167" s="21">
        <v>22</v>
      </c>
      <c r="H167" s="8" t="s">
        <v>12698</v>
      </c>
      <c r="I167" s="3" t="s">
        <v>12339</v>
      </c>
      <c r="J167" s="3" t="s">
        <v>12543</v>
      </c>
      <c r="K167" s="7">
        <v>0</v>
      </c>
      <c r="L167" s="3" t="s">
        <v>5458</v>
      </c>
      <c r="M167" s="7">
        <v>1104</v>
      </c>
      <c r="N167" s="3" t="s">
        <v>19</v>
      </c>
      <c r="O167" s="3" t="s">
        <v>5462</v>
      </c>
      <c r="P167" s="8" t="s">
        <v>12715</v>
      </c>
      <c r="Q167" s="8" t="s">
        <v>12717</v>
      </c>
      <c r="R167" s="4">
        <v>0</v>
      </c>
      <c r="S167" s="4" t="s">
        <v>5627</v>
      </c>
      <c r="T167" s="7">
        <v>99</v>
      </c>
      <c r="U167" s="7" t="s">
        <v>6298</v>
      </c>
      <c r="V167" s="7">
        <v>41</v>
      </c>
      <c r="W167" s="3" t="s">
        <v>7163</v>
      </c>
      <c r="X167" s="6">
        <v>4105</v>
      </c>
      <c r="Y167" s="3" t="s">
        <v>7164</v>
      </c>
      <c r="Z167" s="6">
        <v>4105002</v>
      </c>
      <c r="AA167" s="3" t="s">
        <v>7165</v>
      </c>
      <c r="AB167" s="6">
        <v>41050020020</v>
      </c>
      <c r="AC167" s="3" t="s">
        <v>7166</v>
      </c>
      <c r="AD167" s="5">
        <v>18000000</v>
      </c>
      <c r="AE167" s="5">
        <v>0</v>
      </c>
      <c r="AF167" s="5">
        <v>0</v>
      </c>
      <c r="AG167" s="5">
        <v>0</v>
      </c>
      <c r="AH167" s="5">
        <v>0</v>
      </c>
      <c r="AI167" s="5">
        <v>0</v>
      </c>
      <c r="AJ167" s="5">
        <v>0</v>
      </c>
      <c r="AK167" s="5">
        <v>18000000</v>
      </c>
      <c r="AL167" s="5">
        <v>0</v>
      </c>
      <c r="AM167" s="5">
        <v>0</v>
      </c>
      <c r="AN167" s="5">
        <v>0</v>
      </c>
      <c r="AO167" s="5">
        <v>0</v>
      </c>
      <c r="AP167" s="5">
        <v>0</v>
      </c>
      <c r="AQ167" s="5">
        <v>0</v>
      </c>
      <c r="AR167" s="5">
        <v>18000000</v>
      </c>
    </row>
    <row r="168" spans="1:44" x14ac:dyDescent="0.25">
      <c r="A168" s="6">
        <v>4132</v>
      </c>
      <c r="B168" s="3" t="s">
        <v>5435</v>
      </c>
      <c r="C168" s="3" t="s">
        <v>5644</v>
      </c>
      <c r="D168" s="3" t="s">
        <v>6313</v>
      </c>
      <c r="E168" s="3" t="s">
        <v>191</v>
      </c>
      <c r="F168" s="3" t="s">
        <v>7177</v>
      </c>
      <c r="G168" s="21">
        <v>22</v>
      </c>
      <c r="H168" s="8" t="s">
        <v>12698</v>
      </c>
      <c r="I168" s="3" t="s">
        <v>12339</v>
      </c>
      <c r="J168" s="3" t="s">
        <v>12543</v>
      </c>
      <c r="K168" s="7">
        <v>0</v>
      </c>
      <c r="L168" s="3" t="s">
        <v>5458</v>
      </c>
      <c r="M168" s="7">
        <v>1104</v>
      </c>
      <c r="N168" s="3" t="s">
        <v>19</v>
      </c>
      <c r="O168" s="3" t="s">
        <v>5462</v>
      </c>
      <c r="P168" s="8" t="s">
        <v>12715</v>
      </c>
      <c r="Q168" s="8" t="s">
        <v>12717</v>
      </c>
      <c r="R168" s="4">
        <v>0</v>
      </c>
      <c r="S168" s="4" t="s">
        <v>5627</v>
      </c>
      <c r="T168" s="7">
        <v>99</v>
      </c>
      <c r="U168" s="7" t="s">
        <v>6298</v>
      </c>
      <c r="V168" s="7">
        <v>41</v>
      </c>
      <c r="W168" s="3" t="s">
        <v>7163</v>
      </c>
      <c r="X168" s="6">
        <v>4105</v>
      </c>
      <c r="Y168" s="3" t="s">
        <v>7164</v>
      </c>
      <c r="Z168" s="6">
        <v>4105002</v>
      </c>
      <c r="AA168" s="3" t="s">
        <v>7165</v>
      </c>
      <c r="AB168" s="6">
        <v>41050020020</v>
      </c>
      <c r="AC168" s="3" t="s">
        <v>7166</v>
      </c>
      <c r="AD168" s="5">
        <v>40000000</v>
      </c>
      <c r="AE168" s="5">
        <v>0</v>
      </c>
      <c r="AF168" s="5">
        <v>0</v>
      </c>
      <c r="AG168" s="5">
        <v>0</v>
      </c>
      <c r="AH168" s="5">
        <v>0</v>
      </c>
      <c r="AI168" s="5">
        <v>0</v>
      </c>
      <c r="AJ168" s="5">
        <v>0</v>
      </c>
      <c r="AK168" s="5">
        <v>40000000</v>
      </c>
      <c r="AL168" s="5">
        <v>0</v>
      </c>
      <c r="AM168" s="5">
        <v>0</v>
      </c>
      <c r="AN168" s="5">
        <v>0</v>
      </c>
      <c r="AO168" s="5">
        <v>0</v>
      </c>
      <c r="AP168" s="5">
        <v>0</v>
      </c>
      <c r="AQ168" s="5">
        <v>0</v>
      </c>
      <c r="AR168" s="5">
        <v>40000000</v>
      </c>
    </row>
    <row r="169" spans="1:44" x14ac:dyDescent="0.25">
      <c r="A169" s="6">
        <v>4132</v>
      </c>
      <c r="B169" s="3" t="s">
        <v>5435</v>
      </c>
      <c r="C169" s="3" t="s">
        <v>5644</v>
      </c>
      <c r="D169" s="3" t="s">
        <v>6313</v>
      </c>
      <c r="E169" s="3" t="s">
        <v>192</v>
      </c>
      <c r="F169" s="3" t="s">
        <v>7178</v>
      </c>
      <c r="G169" s="21">
        <v>22</v>
      </c>
      <c r="H169" s="8" t="s">
        <v>12698</v>
      </c>
      <c r="I169" s="3" t="s">
        <v>12339</v>
      </c>
      <c r="J169" s="3" t="s">
        <v>12543</v>
      </c>
      <c r="K169" s="7">
        <v>0</v>
      </c>
      <c r="L169" s="3" t="s">
        <v>5458</v>
      </c>
      <c r="M169" s="7">
        <v>1104</v>
      </c>
      <c r="N169" s="3" t="s">
        <v>19</v>
      </c>
      <c r="O169" s="3" t="s">
        <v>5462</v>
      </c>
      <c r="P169" s="8" t="s">
        <v>12715</v>
      </c>
      <c r="Q169" s="8" t="s">
        <v>12717</v>
      </c>
      <c r="R169" s="4">
        <v>0</v>
      </c>
      <c r="S169" s="4" t="s">
        <v>5627</v>
      </c>
      <c r="T169" s="7">
        <v>99</v>
      </c>
      <c r="U169" s="7" t="s">
        <v>6298</v>
      </c>
      <c r="V169" s="7">
        <v>41</v>
      </c>
      <c r="W169" s="3" t="s">
        <v>7163</v>
      </c>
      <c r="X169" s="6">
        <v>4105</v>
      </c>
      <c r="Y169" s="3" t="s">
        <v>7164</v>
      </c>
      <c r="Z169" s="6">
        <v>4105002</v>
      </c>
      <c r="AA169" s="3" t="s">
        <v>7165</v>
      </c>
      <c r="AB169" s="6">
        <v>41050020020</v>
      </c>
      <c r="AC169" s="3" t="s">
        <v>7166</v>
      </c>
      <c r="AD169" s="5">
        <v>40000000</v>
      </c>
      <c r="AE169" s="5">
        <v>0</v>
      </c>
      <c r="AF169" s="5">
        <v>0</v>
      </c>
      <c r="AG169" s="5">
        <v>0</v>
      </c>
      <c r="AH169" s="5">
        <v>0</v>
      </c>
      <c r="AI169" s="5">
        <v>0</v>
      </c>
      <c r="AJ169" s="5">
        <v>0</v>
      </c>
      <c r="AK169" s="5">
        <v>40000000</v>
      </c>
      <c r="AL169" s="5">
        <v>0</v>
      </c>
      <c r="AM169" s="5">
        <v>0</v>
      </c>
      <c r="AN169" s="5">
        <v>0</v>
      </c>
      <c r="AO169" s="5">
        <v>0</v>
      </c>
      <c r="AP169" s="5">
        <v>0</v>
      </c>
      <c r="AQ169" s="5">
        <v>0</v>
      </c>
      <c r="AR169" s="5">
        <v>40000000</v>
      </c>
    </row>
    <row r="170" spans="1:44" x14ac:dyDescent="0.25">
      <c r="A170" s="6">
        <v>4132</v>
      </c>
      <c r="B170" s="3" t="s">
        <v>5435</v>
      </c>
      <c r="C170" s="3" t="s">
        <v>5644</v>
      </c>
      <c r="D170" s="3" t="s">
        <v>6313</v>
      </c>
      <c r="E170" s="3" t="s">
        <v>193</v>
      </c>
      <c r="F170" s="3" t="s">
        <v>7179</v>
      </c>
      <c r="G170" s="21">
        <v>22</v>
      </c>
      <c r="H170" s="8" t="s">
        <v>12698</v>
      </c>
      <c r="I170" s="3" t="s">
        <v>12339</v>
      </c>
      <c r="J170" s="3" t="s">
        <v>12543</v>
      </c>
      <c r="K170" s="7">
        <v>0</v>
      </c>
      <c r="L170" s="3" t="s">
        <v>5458</v>
      </c>
      <c r="M170" s="7">
        <v>1104</v>
      </c>
      <c r="N170" s="3" t="s">
        <v>19</v>
      </c>
      <c r="O170" s="3" t="s">
        <v>5462</v>
      </c>
      <c r="P170" s="8" t="s">
        <v>12715</v>
      </c>
      <c r="Q170" s="8" t="s">
        <v>12717</v>
      </c>
      <c r="R170" s="4">
        <v>0</v>
      </c>
      <c r="S170" s="4" t="s">
        <v>5627</v>
      </c>
      <c r="T170" s="7">
        <v>99</v>
      </c>
      <c r="U170" s="7" t="s">
        <v>6298</v>
      </c>
      <c r="V170" s="7">
        <v>41</v>
      </c>
      <c r="W170" s="3" t="s">
        <v>7163</v>
      </c>
      <c r="X170" s="6">
        <v>4105</v>
      </c>
      <c r="Y170" s="3" t="s">
        <v>7164</v>
      </c>
      <c r="Z170" s="6">
        <v>4105002</v>
      </c>
      <c r="AA170" s="3" t="s">
        <v>7165</v>
      </c>
      <c r="AB170" s="6">
        <v>41050020020</v>
      </c>
      <c r="AC170" s="3" t="s">
        <v>7166</v>
      </c>
      <c r="AD170" s="5">
        <v>20000000</v>
      </c>
      <c r="AE170" s="5">
        <v>0</v>
      </c>
      <c r="AF170" s="5">
        <v>0</v>
      </c>
      <c r="AG170" s="5">
        <v>0</v>
      </c>
      <c r="AH170" s="5">
        <v>0</v>
      </c>
      <c r="AI170" s="5">
        <v>0</v>
      </c>
      <c r="AJ170" s="5">
        <v>0</v>
      </c>
      <c r="AK170" s="5">
        <v>20000000</v>
      </c>
      <c r="AL170" s="5">
        <v>0</v>
      </c>
      <c r="AM170" s="5">
        <v>0</v>
      </c>
      <c r="AN170" s="5">
        <v>0</v>
      </c>
      <c r="AO170" s="5">
        <v>0</v>
      </c>
      <c r="AP170" s="5">
        <v>0</v>
      </c>
      <c r="AQ170" s="5">
        <v>0</v>
      </c>
      <c r="AR170" s="5">
        <v>20000000</v>
      </c>
    </row>
    <row r="171" spans="1:44" x14ac:dyDescent="0.25">
      <c r="A171" s="6">
        <v>4132</v>
      </c>
      <c r="B171" s="3" t="s">
        <v>5435</v>
      </c>
      <c r="C171" s="3" t="s">
        <v>5645</v>
      </c>
      <c r="D171" s="3" t="s">
        <v>6314</v>
      </c>
      <c r="E171" s="3" t="s">
        <v>194</v>
      </c>
      <c r="F171" s="3" t="s">
        <v>7184</v>
      </c>
      <c r="G171" s="21">
        <v>22</v>
      </c>
      <c r="H171" s="8" t="s">
        <v>12698</v>
      </c>
      <c r="I171" s="3" t="s">
        <v>12342</v>
      </c>
      <c r="J171" s="3" t="s">
        <v>12546</v>
      </c>
      <c r="K171" s="7">
        <v>0</v>
      </c>
      <c r="L171" s="3" t="s">
        <v>5458</v>
      </c>
      <c r="M171" s="7">
        <v>1104</v>
      </c>
      <c r="N171" s="3" t="s">
        <v>19</v>
      </c>
      <c r="O171" s="3" t="s">
        <v>5462</v>
      </c>
      <c r="P171" s="8" t="s">
        <v>12715</v>
      </c>
      <c r="Q171" s="8" t="s">
        <v>12717</v>
      </c>
      <c r="R171" s="4">
        <v>0</v>
      </c>
      <c r="S171" s="4" t="s">
        <v>5627</v>
      </c>
      <c r="T171" s="7">
        <v>99</v>
      </c>
      <c r="U171" s="7" t="s">
        <v>6298</v>
      </c>
      <c r="V171" s="7">
        <v>42</v>
      </c>
      <c r="W171" s="3" t="s">
        <v>7180</v>
      </c>
      <c r="X171" s="6">
        <v>4201</v>
      </c>
      <c r="Y171" s="3" t="s">
        <v>7181</v>
      </c>
      <c r="Z171" s="6">
        <v>4201005</v>
      </c>
      <c r="AA171" s="3" t="s">
        <v>7182</v>
      </c>
      <c r="AB171" s="6">
        <v>42010050001</v>
      </c>
      <c r="AC171" s="3" t="s">
        <v>7183</v>
      </c>
      <c r="AD171" s="5">
        <v>114151345</v>
      </c>
      <c r="AE171" s="5">
        <v>0</v>
      </c>
      <c r="AF171" s="5">
        <v>0</v>
      </c>
      <c r="AG171" s="5">
        <v>0</v>
      </c>
      <c r="AH171" s="5">
        <v>0</v>
      </c>
      <c r="AI171" s="5">
        <v>0</v>
      </c>
      <c r="AJ171" s="5">
        <v>0</v>
      </c>
      <c r="AK171" s="5">
        <v>114151345</v>
      </c>
      <c r="AL171" s="5">
        <v>0</v>
      </c>
      <c r="AM171" s="5">
        <v>0</v>
      </c>
      <c r="AN171" s="5">
        <v>0</v>
      </c>
      <c r="AO171" s="5">
        <v>0</v>
      </c>
      <c r="AP171" s="5">
        <v>0</v>
      </c>
      <c r="AQ171" s="5">
        <v>0</v>
      </c>
      <c r="AR171" s="5">
        <v>114151345</v>
      </c>
    </row>
    <row r="172" spans="1:44" x14ac:dyDescent="0.25">
      <c r="A172" s="6">
        <v>4132</v>
      </c>
      <c r="B172" s="3" t="s">
        <v>5435</v>
      </c>
      <c r="C172" s="3" t="s">
        <v>5645</v>
      </c>
      <c r="D172" s="3" t="s">
        <v>6314</v>
      </c>
      <c r="E172" s="3" t="s">
        <v>195</v>
      </c>
      <c r="F172" s="3" t="s">
        <v>7185</v>
      </c>
      <c r="G172" s="21">
        <v>22</v>
      </c>
      <c r="H172" s="8" t="s">
        <v>12698</v>
      </c>
      <c r="I172" s="3" t="s">
        <v>12339</v>
      </c>
      <c r="J172" s="3" t="s">
        <v>12543</v>
      </c>
      <c r="K172" s="7">
        <v>0</v>
      </c>
      <c r="L172" s="3" t="s">
        <v>5458</v>
      </c>
      <c r="M172" s="7">
        <v>1104</v>
      </c>
      <c r="N172" s="3" t="s">
        <v>19</v>
      </c>
      <c r="O172" s="3" t="s">
        <v>5462</v>
      </c>
      <c r="P172" s="8" t="s">
        <v>12715</v>
      </c>
      <c r="Q172" s="8" t="s">
        <v>12717</v>
      </c>
      <c r="R172" s="4">
        <v>0</v>
      </c>
      <c r="S172" s="4" t="s">
        <v>5627</v>
      </c>
      <c r="T172" s="7">
        <v>99</v>
      </c>
      <c r="U172" s="7" t="s">
        <v>6298</v>
      </c>
      <c r="V172" s="7">
        <v>42</v>
      </c>
      <c r="W172" s="3" t="s">
        <v>7180</v>
      </c>
      <c r="X172" s="6">
        <v>4201</v>
      </c>
      <c r="Y172" s="3" t="s">
        <v>7181</v>
      </c>
      <c r="Z172" s="6">
        <v>4201005</v>
      </c>
      <c r="AA172" s="3" t="s">
        <v>7182</v>
      </c>
      <c r="AB172" s="6">
        <v>42010050001</v>
      </c>
      <c r="AC172" s="3" t="s">
        <v>7183</v>
      </c>
      <c r="AD172" s="5">
        <v>55000000</v>
      </c>
      <c r="AE172" s="5">
        <v>0</v>
      </c>
      <c r="AF172" s="5">
        <v>0</v>
      </c>
      <c r="AG172" s="5">
        <v>0</v>
      </c>
      <c r="AH172" s="5">
        <v>0</v>
      </c>
      <c r="AI172" s="5">
        <v>0</v>
      </c>
      <c r="AJ172" s="5">
        <v>0</v>
      </c>
      <c r="AK172" s="5">
        <v>55000000</v>
      </c>
      <c r="AL172" s="5">
        <v>0</v>
      </c>
      <c r="AM172" s="5">
        <v>0</v>
      </c>
      <c r="AN172" s="5">
        <v>0</v>
      </c>
      <c r="AO172" s="5">
        <v>0</v>
      </c>
      <c r="AP172" s="5">
        <v>0</v>
      </c>
      <c r="AQ172" s="5">
        <v>0</v>
      </c>
      <c r="AR172" s="5">
        <v>55000000</v>
      </c>
    </row>
    <row r="173" spans="1:44" x14ac:dyDescent="0.25">
      <c r="A173" s="6">
        <v>4132</v>
      </c>
      <c r="B173" s="3" t="s">
        <v>5435</v>
      </c>
      <c r="C173" s="3" t="s">
        <v>5645</v>
      </c>
      <c r="D173" s="3" t="s">
        <v>6314</v>
      </c>
      <c r="E173" s="3" t="s">
        <v>196</v>
      </c>
      <c r="F173" s="3" t="s">
        <v>7186</v>
      </c>
      <c r="G173" s="21">
        <v>22</v>
      </c>
      <c r="H173" s="8" t="s">
        <v>12698</v>
      </c>
      <c r="I173" s="3" t="s">
        <v>12347</v>
      </c>
      <c r="J173" s="3" t="s">
        <v>12551</v>
      </c>
      <c r="K173" s="7">
        <v>0</v>
      </c>
      <c r="L173" s="3" t="s">
        <v>5458</v>
      </c>
      <c r="M173" s="7">
        <v>1104</v>
      </c>
      <c r="N173" s="3" t="s">
        <v>19</v>
      </c>
      <c r="O173" s="3" t="s">
        <v>5462</v>
      </c>
      <c r="P173" s="8" t="s">
        <v>12715</v>
      </c>
      <c r="Q173" s="8" t="s">
        <v>12717</v>
      </c>
      <c r="R173" s="4">
        <v>0</v>
      </c>
      <c r="S173" s="4" t="s">
        <v>5627</v>
      </c>
      <c r="T173" s="7">
        <v>99</v>
      </c>
      <c r="U173" s="7" t="s">
        <v>6298</v>
      </c>
      <c r="V173" s="7">
        <v>42</v>
      </c>
      <c r="W173" s="3" t="s">
        <v>7180</v>
      </c>
      <c r="X173" s="6">
        <v>4201</v>
      </c>
      <c r="Y173" s="3" t="s">
        <v>7181</v>
      </c>
      <c r="Z173" s="6">
        <v>4201005</v>
      </c>
      <c r="AA173" s="3" t="s">
        <v>7182</v>
      </c>
      <c r="AB173" s="6">
        <v>42010050001</v>
      </c>
      <c r="AC173" s="3" t="s">
        <v>7183</v>
      </c>
      <c r="AD173" s="5">
        <v>150000000</v>
      </c>
      <c r="AE173" s="5">
        <v>0</v>
      </c>
      <c r="AF173" s="5">
        <v>0</v>
      </c>
      <c r="AG173" s="5">
        <v>0</v>
      </c>
      <c r="AH173" s="5">
        <v>0</v>
      </c>
      <c r="AI173" s="5">
        <v>0</v>
      </c>
      <c r="AJ173" s="5">
        <v>0</v>
      </c>
      <c r="AK173" s="5">
        <v>150000000</v>
      </c>
      <c r="AL173" s="5">
        <v>0</v>
      </c>
      <c r="AM173" s="5">
        <v>0</v>
      </c>
      <c r="AN173" s="5">
        <v>0</v>
      </c>
      <c r="AO173" s="5">
        <v>0</v>
      </c>
      <c r="AP173" s="5">
        <v>0</v>
      </c>
      <c r="AQ173" s="5">
        <v>0</v>
      </c>
      <c r="AR173" s="5">
        <v>150000000</v>
      </c>
    </row>
    <row r="174" spans="1:44" x14ac:dyDescent="0.25">
      <c r="A174" s="6">
        <v>4132</v>
      </c>
      <c r="B174" s="3" t="s">
        <v>5435</v>
      </c>
      <c r="C174" s="3" t="s">
        <v>5645</v>
      </c>
      <c r="D174" s="3" t="s">
        <v>6314</v>
      </c>
      <c r="E174" s="3" t="s">
        <v>197</v>
      </c>
      <c r="F174" s="3" t="s">
        <v>7187</v>
      </c>
      <c r="G174" s="21">
        <v>22</v>
      </c>
      <c r="H174" s="8" t="s">
        <v>12698</v>
      </c>
      <c r="I174" s="3" t="s">
        <v>12347</v>
      </c>
      <c r="J174" s="3" t="s">
        <v>12551</v>
      </c>
      <c r="K174" s="7">
        <v>0</v>
      </c>
      <c r="L174" s="3" t="s">
        <v>5458</v>
      </c>
      <c r="M174" s="7">
        <v>1104</v>
      </c>
      <c r="N174" s="3" t="s">
        <v>19</v>
      </c>
      <c r="O174" s="3" t="s">
        <v>5462</v>
      </c>
      <c r="P174" s="8" t="s">
        <v>12715</v>
      </c>
      <c r="Q174" s="8" t="s">
        <v>12717</v>
      </c>
      <c r="R174" s="4">
        <v>0</v>
      </c>
      <c r="S174" s="4" t="s">
        <v>5627</v>
      </c>
      <c r="T174" s="7">
        <v>99</v>
      </c>
      <c r="U174" s="7" t="s">
        <v>6298</v>
      </c>
      <c r="V174" s="7">
        <v>42</v>
      </c>
      <c r="W174" s="3" t="s">
        <v>7180</v>
      </c>
      <c r="X174" s="6">
        <v>4201</v>
      </c>
      <c r="Y174" s="3" t="s">
        <v>7181</v>
      </c>
      <c r="Z174" s="6">
        <v>4201005</v>
      </c>
      <c r="AA174" s="3" t="s">
        <v>7182</v>
      </c>
      <c r="AB174" s="6">
        <v>42010050001</v>
      </c>
      <c r="AC174" s="3" t="s">
        <v>7183</v>
      </c>
      <c r="AD174" s="5">
        <v>150000000</v>
      </c>
      <c r="AE174" s="5">
        <v>0</v>
      </c>
      <c r="AF174" s="5">
        <v>0</v>
      </c>
      <c r="AG174" s="5">
        <v>0</v>
      </c>
      <c r="AH174" s="5">
        <v>0</v>
      </c>
      <c r="AI174" s="5">
        <v>0</v>
      </c>
      <c r="AJ174" s="5">
        <v>0</v>
      </c>
      <c r="AK174" s="5">
        <v>150000000</v>
      </c>
      <c r="AL174" s="5">
        <v>0</v>
      </c>
      <c r="AM174" s="5">
        <v>0</v>
      </c>
      <c r="AN174" s="5">
        <v>0</v>
      </c>
      <c r="AO174" s="5">
        <v>0</v>
      </c>
      <c r="AP174" s="5">
        <v>0</v>
      </c>
      <c r="AQ174" s="5">
        <v>0</v>
      </c>
      <c r="AR174" s="5">
        <v>150000000</v>
      </c>
    </row>
    <row r="175" spans="1:44" x14ac:dyDescent="0.25">
      <c r="A175" s="6">
        <v>4132</v>
      </c>
      <c r="B175" s="3" t="s">
        <v>5435</v>
      </c>
      <c r="C175" s="3" t="s">
        <v>5645</v>
      </c>
      <c r="D175" s="3" t="s">
        <v>6314</v>
      </c>
      <c r="E175" s="3" t="s">
        <v>198</v>
      </c>
      <c r="F175" s="3" t="s">
        <v>7188</v>
      </c>
      <c r="G175" s="21">
        <v>22</v>
      </c>
      <c r="H175" s="8" t="s">
        <v>12698</v>
      </c>
      <c r="I175" s="3" t="s">
        <v>12340</v>
      </c>
      <c r="J175" s="3" t="s">
        <v>12544</v>
      </c>
      <c r="K175" s="7">
        <v>0</v>
      </c>
      <c r="L175" s="3" t="s">
        <v>5458</v>
      </c>
      <c r="M175" s="7">
        <v>1104</v>
      </c>
      <c r="N175" s="3" t="s">
        <v>19</v>
      </c>
      <c r="O175" s="3" t="s">
        <v>5462</v>
      </c>
      <c r="P175" s="8" t="s">
        <v>12715</v>
      </c>
      <c r="Q175" s="8" t="s">
        <v>12717</v>
      </c>
      <c r="R175" s="4">
        <v>0</v>
      </c>
      <c r="S175" s="4" t="s">
        <v>5627</v>
      </c>
      <c r="T175" s="7">
        <v>99</v>
      </c>
      <c r="U175" s="7" t="s">
        <v>6298</v>
      </c>
      <c r="V175" s="7">
        <v>42</v>
      </c>
      <c r="W175" s="3" t="s">
        <v>7180</v>
      </c>
      <c r="X175" s="6">
        <v>4201</v>
      </c>
      <c r="Y175" s="3" t="s">
        <v>7181</v>
      </c>
      <c r="Z175" s="6">
        <v>4201005</v>
      </c>
      <c r="AA175" s="3" t="s">
        <v>7182</v>
      </c>
      <c r="AB175" s="6">
        <v>42010050001</v>
      </c>
      <c r="AC175" s="3" t="s">
        <v>7183</v>
      </c>
      <c r="AD175" s="5">
        <v>80000000</v>
      </c>
      <c r="AE175" s="5">
        <v>0</v>
      </c>
      <c r="AF175" s="5">
        <v>0</v>
      </c>
      <c r="AG175" s="5">
        <v>0</v>
      </c>
      <c r="AH175" s="5">
        <v>0</v>
      </c>
      <c r="AI175" s="5">
        <v>0</v>
      </c>
      <c r="AJ175" s="5">
        <v>0</v>
      </c>
      <c r="AK175" s="5">
        <v>80000000</v>
      </c>
      <c r="AL175" s="5">
        <v>0</v>
      </c>
      <c r="AM175" s="5">
        <v>0</v>
      </c>
      <c r="AN175" s="5">
        <v>0</v>
      </c>
      <c r="AO175" s="5">
        <v>0</v>
      </c>
      <c r="AP175" s="5">
        <v>0</v>
      </c>
      <c r="AQ175" s="5">
        <v>0</v>
      </c>
      <c r="AR175" s="5">
        <v>80000000</v>
      </c>
    </row>
    <row r="176" spans="1:44" x14ac:dyDescent="0.25">
      <c r="A176" s="6">
        <v>4132</v>
      </c>
      <c r="B176" s="3" t="s">
        <v>5435</v>
      </c>
      <c r="C176" s="3" t="s">
        <v>5645</v>
      </c>
      <c r="D176" s="3" t="s">
        <v>6314</v>
      </c>
      <c r="E176" s="3" t="s">
        <v>199</v>
      </c>
      <c r="F176" s="3" t="s">
        <v>7189</v>
      </c>
      <c r="G176" s="21">
        <v>22</v>
      </c>
      <c r="H176" s="8" t="s">
        <v>12698</v>
      </c>
      <c r="I176" s="3" t="s">
        <v>12347</v>
      </c>
      <c r="J176" s="3" t="s">
        <v>12551</v>
      </c>
      <c r="K176" s="7">
        <v>0</v>
      </c>
      <c r="L176" s="3" t="s">
        <v>5458</v>
      </c>
      <c r="M176" s="7">
        <v>1104</v>
      </c>
      <c r="N176" s="3" t="s">
        <v>19</v>
      </c>
      <c r="O176" s="3" t="s">
        <v>5462</v>
      </c>
      <c r="P176" s="8" t="s">
        <v>12715</v>
      </c>
      <c r="Q176" s="8" t="s">
        <v>12717</v>
      </c>
      <c r="R176" s="4">
        <v>0</v>
      </c>
      <c r="S176" s="4" t="s">
        <v>5627</v>
      </c>
      <c r="T176" s="7">
        <v>99</v>
      </c>
      <c r="U176" s="7" t="s">
        <v>6298</v>
      </c>
      <c r="V176" s="7">
        <v>42</v>
      </c>
      <c r="W176" s="3" t="s">
        <v>7180</v>
      </c>
      <c r="X176" s="6">
        <v>4201</v>
      </c>
      <c r="Y176" s="3" t="s">
        <v>7181</v>
      </c>
      <c r="Z176" s="6">
        <v>4201005</v>
      </c>
      <c r="AA176" s="3" t="s">
        <v>7182</v>
      </c>
      <c r="AB176" s="6">
        <v>42010050001</v>
      </c>
      <c r="AC176" s="3" t="s">
        <v>7183</v>
      </c>
      <c r="AD176" s="5">
        <v>450000000</v>
      </c>
      <c r="AE176" s="5">
        <v>0</v>
      </c>
      <c r="AF176" s="5">
        <v>0</v>
      </c>
      <c r="AG176" s="5">
        <v>0</v>
      </c>
      <c r="AH176" s="5">
        <v>0</v>
      </c>
      <c r="AI176" s="5">
        <v>0</v>
      </c>
      <c r="AJ176" s="5">
        <v>0</v>
      </c>
      <c r="AK176" s="5">
        <v>450000000</v>
      </c>
      <c r="AL176" s="5">
        <v>0</v>
      </c>
      <c r="AM176" s="5">
        <v>0</v>
      </c>
      <c r="AN176" s="5">
        <v>0</v>
      </c>
      <c r="AO176" s="5">
        <v>0</v>
      </c>
      <c r="AP176" s="5">
        <v>0</v>
      </c>
      <c r="AQ176" s="5">
        <v>0</v>
      </c>
      <c r="AR176" s="5">
        <v>450000000</v>
      </c>
    </row>
    <row r="177" spans="1:44" x14ac:dyDescent="0.25">
      <c r="A177" s="6">
        <v>4132</v>
      </c>
      <c r="B177" s="3" t="s">
        <v>5435</v>
      </c>
      <c r="C177" s="3" t="s">
        <v>5645</v>
      </c>
      <c r="D177" s="3" t="s">
        <v>6314</v>
      </c>
      <c r="E177" s="3" t="s">
        <v>200</v>
      </c>
      <c r="F177" s="3" t="s">
        <v>7190</v>
      </c>
      <c r="G177" s="21">
        <v>22</v>
      </c>
      <c r="H177" s="8" t="s">
        <v>12698</v>
      </c>
      <c r="I177" s="3" t="s">
        <v>12339</v>
      </c>
      <c r="J177" s="3" t="s">
        <v>12543</v>
      </c>
      <c r="K177" s="7">
        <v>0</v>
      </c>
      <c r="L177" s="3" t="s">
        <v>5458</v>
      </c>
      <c r="M177" s="7">
        <v>1104</v>
      </c>
      <c r="N177" s="3" t="s">
        <v>19</v>
      </c>
      <c r="O177" s="3" t="s">
        <v>5462</v>
      </c>
      <c r="P177" s="8" t="s">
        <v>12715</v>
      </c>
      <c r="Q177" s="8" t="s">
        <v>12717</v>
      </c>
      <c r="R177" s="4">
        <v>0</v>
      </c>
      <c r="S177" s="4" t="s">
        <v>5627</v>
      </c>
      <c r="T177" s="7">
        <v>99</v>
      </c>
      <c r="U177" s="7" t="s">
        <v>6298</v>
      </c>
      <c r="V177" s="7">
        <v>42</v>
      </c>
      <c r="W177" s="3" t="s">
        <v>7180</v>
      </c>
      <c r="X177" s="6">
        <v>4201</v>
      </c>
      <c r="Y177" s="3" t="s">
        <v>7181</v>
      </c>
      <c r="Z177" s="6">
        <v>4201005</v>
      </c>
      <c r="AA177" s="3" t="s">
        <v>7182</v>
      </c>
      <c r="AB177" s="6">
        <v>42010050001</v>
      </c>
      <c r="AC177" s="3" t="s">
        <v>7183</v>
      </c>
      <c r="AD177" s="5">
        <v>93648000</v>
      </c>
      <c r="AE177" s="5">
        <v>0</v>
      </c>
      <c r="AF177" s="5">
        <v>0</v>
      </c>
      <c r="AG177" s="5">
        <v>0</v>
      </c>
      <c r="AH177" s="5">
        <v>0</v>
      </c>
      <c r="AI177" s="5">
        <v>0</v>
      </c>
      <c r="AJ177" s="5">
        <v>0</v>
      </c>
      <c r="AK177" s="5">
        <v>93648000</v>
      </c>
      <c r="AL177" s="5">
        <v>0</v>
      </c>
      <c r="AM177" s="5">
        <v>0</v>
      </c>
      <c r="AN177" s="5">
        <v>0</v>
      </c>
      <c r="AO177" s="5">
        <v>0</v>
      </c>
      <c r="AP177" s="5">
        <v>0</v>
      </c>
      <c r="AQ177" s="5">
        <v>0</v>
      </c>
      <c r="AR177" s="5">
        <v>93648000</v>
      </c>
    </row>
    <row r="178" spans="1:44" x14ac:dyDescent="0.25">
      <c r="A178" s="6">
        <v>4132</v>
      </c>
      <c r="B178" s="3" t="s">
        <v>5435</v>
      </c>
      <c r="C178" s="3" t="s">
        <v>5645</v>
      </c>
      <c r="D178" s="3" t="s">
        <v>6314</v>
      </c>
      <c r="E178" s="3" t="s">
        <v>201</v>
      </c>
      <c r="F178" s="3" t="s">
        <v>7191</v>
      </c>
      <c r="G178" s="21">
        <v>22</v>
      </c>
      <c r="H178" s="8" t="s">
        <v>12698</v>
      </c>
      <c r="I178" s="3" t="s">
        <v>12339</v>
      </c>
      <c r="J178" s="3" t="s">
        <v>12543</v>
      </c>
      <c r="K178" s="7">
        <v>0</v>
      </c>
      <c r="L178" s="3" t="s">
        <v>5458</v>
      </c>
      <c r="M178" s="7">
        <v>1104</v>
      </c>
      <c r="N178" s="3" t="s">
        <v>19</v>
      </c>
      <c r="O178" s="3" t="s">
        <v>5462</v>
      </c>
      <c r="P178" s="8" t="s">
        <v>12715</v>
      </c>
      <c r="Q178" s="8" t="s">
        <v>12717</v>
      </c>
      <c r="R178" s="4">
        <v>0</v>
      </c>
      <c r="S178" s="4" t="s">
        <v>5627</v>
      </c>
      <c r="T178" s="7">
        <v>99</v>
      </c>
      <c r="U178" s="7" t="s">
        <v>6298</v>
      </c>
      <c r="V178" s="7">
        <v>42</v>
      </c>
      <c r="W178" s="3" t="s">
        <v>7180</v>
      </c>
      <c r="X178" s="6">
        <v>4201</v>
      </c>
      <c r="Y178" s="3" t="s">
        <v>7181</v>
      </c>
      <c r="Z178" s="6">
        <v>4201005</v>
      </c>
      <c r="AA178" s="3" t="s">
        <v>7182</v>
      </c>
      <c r="AB178" s="6">
        <v>42010050001</v>
      </c>
      <c r="AC178" s="3" t="s">
        <v>7183</v>
      </c>
      <c r="AD178" s="5">
        <v>50001000</v>
      </c>
      <c r="AE178" s="5">
        <v>0</v>
      </c>
      <c r="AF178" s="5">
        <v>0</v>
      </c>
      <c r="AG178" s="5">
        <v>0</v>
      </c>
      <c r="AH178" s="5">
        <v>0</v>
      </c>
      <c r="AI178" s="5">
        <v>0</v>
      </c>
      <c r="AJ178" s="5">
        <v>0</v>
      </c>
      <c r="AK178" s="5">
        <v>50001000</v>
      </c>
      <c r="AL178" s="5">
        <v>0</v>
      </c>
      <c r="AM178" s="5">
        <v>0</v>
      </c>
      <c r="AN178" s="5">
        <v>0</v>
      </c>
      <c r="AO178" s="5">
        <v>0</v>
      </c>
      <c r="AP178" s="5">
        <v>0</v>
      </c>
      <c r="AQ178" s="5">
        <v>0</v>
      </c>
      <c r="AR178" s="5">
        <v>50001000</v>
      </c>
    </row>
    <row r="179" spans="1:44" x14ac:dyDescent="0.25">
      <c r="A179" s="6">
        <v>4132</v>
      </c>
      <c r="B179" s="3" t="s">
        <v>5435</v>
      </c>
      <c r="C179" s="3" t="s">
        <v>5645</v>
      </c>
      <c r="D179" s="3" t="s">
        <v>6314</v>
      </c>
      <c r="E179" s="3" t="s">
        <v>202</v>
      </c>
      <c r="F179" s="3" t="s">
        <v>7192</v>
      </c>
      <c r="G179" s="21">
        <v>22</v>
      </c>
      <c r="H179" s="8" t="s">
        <v>12698</v>
      </c>
      <c r="I179" s="3" t="s">
        <v>12339</v>
      </c>
      <c r="J179" s="3" t="s">
        <v>12543</v>
      </c>
      <c r="K179" s="7">
        <v>0</v>
      </c>
      <c r="L179" s="3" t="s">
        <v>5458</v>
      </c>
      <c r="M179" s="7">
        <v>1104</v>
      </c>
      <c r="N179" s="3" t="s">
        <v>19</v>
      </c>
      <c r="O179" s="3" t="s">
        <v>5462</v>
      </c>
      <c r="P179" s="8" t="s">
        <v>12715</v>
      </c>
      <c r="Q179" s="8" t="s">
        <v>12717</v>
      </c>
      <c r="R179" s="4">
        <v>0</v>
      </c>
      <c r="S179" s="4" t="s">
        <v>5627</v>
      </c>
      <c r="T179" s="7">
        <v>99</v>
      </c>
      <c r="U179" s="7" t="s">
        <v>6298</v>
      </c>
      <c r="V179" s="7">
        <v>42</v>
      </c>
      <c r="W179" s="3" t="s">
        <v>7180</v>
      </c>
      <c r="X179" s="6">
        <v>4201</v>
      </c>
      <c r="Y179" s="3" t="s">
        <v>7181</v>
      </c>
      <c r="Z179" s="6">
        <v>4201005</v>
      </c>
      <c r="AA179" s="3" t="s">
        <v>7182</v>
      </c>
      <c r="AB179" s="6">
        <v>42010050001</v>
      </c>
      <c r="AC179" s="3" t="s">
        <v>7183</v>
      </c>
      <c r="AD179" s="5">
        <v>94660040</v>
      </c>
      <c r="AE179" s="5">
        <v>0</v>
      </c>
      <c r="AF179" s="5">
        <v>0</v>
      </c>
      <c r="AG179" s="5">
        <v>0</v>
      </c>
      <c r="AH179" s="5">
        <v>0</v>
      </c>
      <c r="AI179" s="5">
        <v>0</v>
      </c>
      <c r="AJ179" s="5">
        <v>0</v>
      </c>
      <c r="AK179" s="5">
        <v>94660040</v>
      </c>
      <c r="AL179" s="5">
        <v>0</v>
      </c>
      <c r="AM179" s="5">
        <v>0</v>
      </c>
      <c r="AN179" s="5">
        <v>0</v>
      </c>
      <c r="AO179" s="5">
        <v>0</v>
      </c>
      <c r="AP179" s="5">
        <v>0</v>
      </c>
      <c r="AQ179" s="5">
        <v>0</v>
      </c>
      <c r="AR179" s="5">
        <v>94660040</v>
      </c>
    </row>
    <row r="180" spans="1:44" x14ac:dyDescent="0.25">
      <c r="A180" s="6">
        <v>4132</v>
      </c>
      <c r="B180" s="3" t="s">
        <v>5435</v>
      </c>
      <c r="C180" s="3" t="s">
        <v>5645</v>
      </c>
      <c r="D180" s="3" t="s">
        <v>6314</v>
      </c>
      <c r="E180" s="3" t="s">
        <v>203</v>
      </c>
      <c r="F180" s="3" t="s">
        <v>7193</v>
      </c>
      <c r="G180" s="21">
        <v>22</v>
      </c>
      <c r="H180" s="8" t="s">
        <v>12698</v>
      </c>
      <c r="I180" s="3" t="s">
        <v>12339</v>
      </c>
      <c r="J180" s="3" t="s">
        <v>12543</v>
      </c>
      <c r="K180" s="7">
        <v>0</v>
      </c>
      <c r="L180" s="3" t="s">
        <v>5458</v>
      </c>
      <c r="M180" s="7">
        <v>1104</v>
      </c>
      <c r="N180" s="3" t="s">
        <v>19</v>
      </c>
      <c r="O180" s="3" t="s">
        <v>5462</v>
      </c>
      <c r="P180" s="8" t="s">
        <v>12715</v>
      </c>
      <c r="Q180" s="8" t="s">
        <v>12717</v>
      </c>
      <c r="R180" s="4">
        <v>0</v>
      </c>
      <c r="S180" s="4" t="s">
        <v>5627</v>
      </c>
      <c r="T180" s="7">
        <v>99</v>
      </c>
      <c r="U180" s="7" t="s">
        <v>6298</v>
      </c>
      <c r="V180" s="7">
        <v>42</v>
      </c>
      <c r="W180" s="3" t="s">
        <v>7180</v>
      </c>
      <c r="X180" s="6">
        <v>4201</v>
      </c>
      <c r="Y180" s="3" t="s">
        <v>7181</v>
      </c>
      <c r="Z180" s="6">
        <v>4201005</v>
      </c>
      <c r="AA180" s="3" t="s">
        <v>7182</v>
      </c>
      <c r="AB180" s="6">
        <v>42010050001</v>
      </c>
      <c r="AC180" s="3" t="s">
        <v>7183</v>
      </c>
      <c r="AD180" s="5">
        <v>48165520</v>
      </c>
      <c r="AE180" s="5">
        <v>0</v>
      </c>
      <c r="AF180" s="5">
        <v>0</v>
      </c>
      <c r="AG180" s="5">
        <v>0</v>
      </c>
      <c r="AH180" s="5">
        <v>0</v>
      </c>
      <c r="AI180" s="5">
        <v>0</v>
      </c>
      <c r="AJ180" s="5">
        <v>0</v>
      </c>
      <c r="AK180" s="5">
        <v>48165520</v>
      </c>
      <c r="AL180" s="5">
        <v>0</v>
      </c>
      <c r="AM180" s="5">
        <v>0</v>
      </c>
      <c r="AN180" s="5">
        <v>0</v>
      </c>
      <c r="AO180" s="5">
        <v>0</v>
      </c>
      <c r="AP180" s="5">
        <v>0</v>
      </c>
      <c r="AQ180" s="5">
        <v>0</v>
      </c>
      <c r="AR180" s="5">
        <v>48165520</v>
      </c>
    </row>
    <row r="181" spans="1:44" x14ac:dyDescent="0.25">
      <c r="A181" s="6">
        <v>4132</v>
      </c>
      <c r="B181" s="3" t="s">
        <v>5435</v>
      </c>
      <c r="C181" s="3" t="s">
        <v>5646</v>
      </c>
      <c r="D181" s="3" t="s">
        <v>6315</v>
      </c>
      <c r="E181" s="3" t="s">
        <v>205</v>
      </c>
      <c r="F181" s="3" t="s">
        <v>7197</v>
      </c>
      <c r="G181" s="21">
        <v>22</v>
      </c>
      <c r="H181" s="8" t="s">
        <v>12698</v>
      </c>
      <c r="I181" s="3" t="s">
        <v>12341</v>
      </c>
      <c r="J181" s="3" t="s">
        <v>12545</v>
      </c>
      <c r="K181" s="7">
        <v>0</v>
      </c>
      <c r="L181" s="3" t="s">
        <v>5458</v>
      </c>
      <c r="M181" s="7">
        <v>1104</v>
      </c>
      <c r="N181" s="3" t="s">
        <v>19</v>
      </c>
      <c r="O181" s="3" t="s">
        <v>5462</v>
      </c>
      <c r="P181" s="8" t="s">
        <v>12715</v>
      </c>
      <c r="Q181" s="8" t="s">
        <v>12717</v>
      </c>
      <c r="R181" s="4">
        <v>0</v>
      </c>
      <c r="S181" s="4" t="s">
        <v>5627</v>
      </c>
      <c r="T181" s="7">
        <v>99</v>
      </c>
      <c r="U181" s="7" t="s">
        <v>6298</v>
      </c>
      <c r="V181" s="7">
        <v>42</v>
      </c>
      <c r="W181" s="3" t="s">
        <v>7180</v>
      </c>
      <c r="X181" s="6">
        <v>4202</v>
      </c>
      <c r="Y181" s="3" t="s">
        <v>7194</v>
      </c>
      <c r="Z181" s="6">
        <v>4202001</v>
      </c>
      <c r="AA181" s="3" t="s">
        <v>7195</v>
      </c>
      <c r="AB181" s="6">
        <v>42020010002</v>
      </c>
      <c r="AC181" s="3" t="s">
        <v>7196</v>
      </c>
      <c r="AD181" s="5">
        <v>65897020</v>
      </c>
      <c r="AE181" s="5">
        <v>0</v>
      </c>
      <c r="AF181" s="5">
        <v>0</v>
      </c>
      <c r="AG181" s="5">
        <v>0</v>
      </c>
      <c r="AH181" s="5">
        <v>0</v>
      </c>
      <c r="AI181" s="5">
        <v>0</v>
      </c>
      <c r="AJ181" s="5">
        <v>0</v>
      </c>
      <c r="AK181" s="5">
        <v>65897020</v>
      </c>
      <c r="AL181" s="5">
        <v>0</v>
      </c>
      <c r="AM181" s="5">
        <v>0</v>
      </c>
      <c r="AN181" s="5">
        <v>0</v>
      </c>
      <c r="AO181" s="5">
        <v>0</v>
      </c>
      <c r="AP181" s="5">
        <v>0</v>
      </c>
      <c r="AQ181" s="5">
        <v>0</v>
      </c>
      <c r="AR181" s="5">
        <v>65897020</v>
      </c>
    </row>
    <row r="182" spans="1:44" x14ac:dyDescent="0.25">
      <c r="A182" s="6">
        <v>4132</v>
      </c>
      <c r="B182" s="3" t="s">
        <v>5435</v>
      </c>
      <c r="C182" s="3" t="s">
        <v>5646</v>
      </c>
      <c r="D182" s="3" t="s">
        <v>6315</v>
      </c>
      <c r="E182" s="3" t="s">
        <v>206</v>
      </c>
      <c r="F182" s="3" t="s">
        <v>7198</v>
      </c>
      <c r="G182" s="21">
        <v>22</v>
      </c>
      <c r="H182" s="8" t="s">
        <v>12698</v>
      </c>
      <c r="I182" s="3" t="s">
        <v>12341</v>
      </c>
      <c r="J182" s="3" t="s">
        <v>12545</v>
      </c>
      <c r="K182" s="7">
        <v>0</v>
      </c>
      <c r="L182" s="3" t="s">
        <v>5458</v>
      </c>
      <c r="M182" s="7">
        <v>1104</v>
      </c>
      <c r="N182" s="3" t="s">
        <v>19</v>
      </c>
      <c r="O182" s="3" t="s">
        <v>5462</v>
      </c>
      <c r="P182" s="8" t="s">
        <v>12715</v>
      </c>
      <c r="Q182" s="8" t="s">
        <v>12717</v>
      </c>
      <c r="R182" s="4">
        <v>0</v>
      </c>
      <c r="S182" s="4" t="s">
        <v>5627</v>
      </c>
      <c r="T182" s="7">
        <v>99</v>
      </c>
      <c r="U182" s="7" t="s">
        <v>6298</v>
      </c>
      <c r="V182" s="7">
        <v>42</v>
      </c>
      <c r="W182" s="3" t="s">
        <v>7180</v>
      </c>
      <c r="X182" s="6">
        <v>4202</v>
      </c>
      <c r="Y182" s="3" t="s">
        <v>7194</v>
      </c>
      <c r="Z182" s="6">
        <v>4202001</v>
      </c>
      <c r="AA182" s="3" t="s">
        <v>7195</v>
      </c>
      <c r="AB182" s="6">
        <v>42020010002</v>
      </c>
      <c r="AC182" s="3" t="s">
        <v>7196</v>
      </c>
      <c r="AD182" s="5">
        <v>287527500</v>
      </c>
      <c r="AE182" s="5">
        <v>0</v>
      </c>
      <c r="AF182" s="5">
        <v>0</v>
      </c>
      <c r="AG182" s="5">
        <v>0</v>
      </c>
      <c r="AH182" s="5">
        <v>0</v>
      </c>
      <c r="AI182" s="5">
        <v>0</v>
      </c>
      <c r="AJ182" s="5">
        <v>0</v>
      </c>
      <c r="AK182" s="5">
        <v>287527500</v>
      </c>
      <c r="AL182" s="5">
        <v>0</v>
      </c>
      <c r="AM182" s="5">
        <v>0</v>
      </c>
      <c r="AN182" s="5">
        <v>0</v>
      </c>
      <c r="AO182" s="5">
        <v>0</v>
      </c>
      <c r="AP182" s="5">
        <v>0</v>
      </c>
      <c r="AQ182" s="5">
        <v>0</v>
      </c>
      <c r="AR182" s="5">
        <v>287527500</v>
      </c>
    </row>
    <row r="183" spans="1:44" x14ac:dyDescent="0.25">
      <c r="A183" s="6">
        <v>4132</v>
      </c>
      <c r="B183" s="3" t="s">
        <v>5435</v>
      </c>
      <c r="C183" s="3" t="s">
        <v>5646</v>
      </c>
      <c r="D183" s="3" t="s">
        <v>6315</v>
      </c>
      <c r="E183" s="3" t="s">
        <v>207</v>
      </c>
      <c r="F183" s="3" t="s">
        <v>7199</v>
      </c>
      <c r="G183" s="21">
        <v>22</v>
      </c>
      <c r="H183" s="8" t="s">
        <v>12698</v>
      </c>
      <c r="I183" s="3" t="s">
        <v>12340</v>
      </c>
      <c r="J183" s="3" t="s">
        <v>12544</v>
      </c>
      <c r="K183" s="7">
        <v>0</v>
      </c>
      <c r="L183" s="3" t="s">
        <v>5458</v>
      </c>
      <c r="M183" s="7">
        <v>1104</v>
      </c>
      <c r="N183" s="3" t="s">
        <v>19</v>
      </c>
      <c r="O183" s="3" t="s">
        <v>5462</v>
      </c>
      <c r="P183" s="8" t="s">
        <v>12715</v>
      </c>
      <c r="Q183" s="8" t="s">
        <v>12717</v>
      </c>
      <c r="R183" s="4">
        <v>0</v>
      </c>
      <c r="S183" s="4" t="s">
        <v>5627</v>
      </c>
      <c r="T183" s="7">
        <v>99</v>
      </c>
      <c r="U183" s="7" t="s">
        <v>6298</v>
      </c>
      <c r="V183" s="7">
        <v>42</v>
      </c>
      <c r="W183" s="3" t="s">
        <v>7180</v>
      </c>
      <c r="X183" s="6">
        <v>4202</v>
      </c>
      <c r="Y183" s="3" t="s">
        <v>7194</v>
      </c>
      <c r="Z183" s="6">
        <v>4202001</v>
      </c>
      <c r="AA183" s="3" t="s">
        <v>7195</v>
      </c>
      <c r="AB183" s="6">
        <v>42020010002</v>
      </c>
      <c r="AC183" s="3" t="s">
        <v>7196</v>
      </c>
      <c r="AD183" s="5">
        <v>1590000</v>
      </c>
      <c r="AE183" s="5">
        <v>0</v>
      </c>
      <c r="AF183" s="5">
        <v>0</v>
      </c>
      <c r="AG183" s="5">
        <v>0</v>
      </c>
      <c r="AH183" s="5">
        <v>0</v>
      </c>
      <c r="AI183" s="5">
        <v>0</v>
      </c>
      <c r="AJ183" s="5">
        <v>0</v>
      </c>
      <c r="AK183" s="5">
        <v>1590000</v>
      </c>
      <c r="AL183" s="5">
        <v>0</v>
      </c>
      <c r="AM183" s="5">
        <v>0</v>
      </c>
      <c r="AN183" s="5">
        <v>0</v>
      </c>
      <c r="AO183" s="5">
        <v>0</v>
      </c>
      <c r="AP183" s="5">
        <v>0</v>
      </c>
      <c r="AQ183" s="5">
        <v>0</v>
      </c>
      <c r="AR183" s="5">
        <v>1590000</v>
      </c>
    </row>
    <row r="184" spans="1:44" x14ac:dyDescent="0.25">
      <c r="A184" s="6">
        <v>4132</v>
      </c>
      <c r="B184" s="3" t="s">
        <v>5435</v>
      </c>
      <c r="C184" s="3" t="s">
        <v>5646</v>
      </c>
      <c r="D184" s="3" t="s">
        <v>6315</v>
      </c>
      <c r="E184" s="3" t="s">
        <v>208</v>
      </c>
      <c r="F184" s="3" t="s">
        <v>7200</v>
      </c>
      <c r="G184" s="21">
        <v>22</v>
      </c>
      <c r="H184" s="8" t="s">
        <v>12698</v>
      </c>
      <c r="I184" s="3" t="s">
        <v>12339</v>
      </c>
      <c r="J184" s="3" t="s">
        <v>12543</v>
      </c>
      <c r="K184" s="7">
        <v>0</v>
      </c>
      <c r="L184" s="3" t="s">
        <v>5458</v>
      </c>
      <c r="M184" s="7">
        <v>1104</v>
      </c>
      <c r="N184" s="3" t="s">
        <v>19</v>
      </c>
      <c r="O184" s="3" t="s">
        <v>5462</v>
      </c>
      <c r="P184" s="8" t="s">
        <v>12715</v>
      </c>
      <c r="Q184" s="8" t="s">
        <v>12717</v>
      </c>
      <c r="R184" s="4">
        <v>0</v>
      </c>
      <c r="S184" s="4" t="s">
        <v>5627</v>
      </c>
      <c r="T184" s="7">
        <v>99</v>
      </c>
      <c r="U184" s="7" t="s">
        <v>6298</v>
      </c>
      <c r="V184" s="7">
        <v>42</v>
      </c>
      <c r="W184" s="3" t="s">
        <v>7180</v>
      </c>
      <c r="X184" s="6">
        <v>4202</v>
      </c>
      <c r="Y184" s="3" t="s">
        <v>7194</v>
      </c>
      <c r="Z184" s="6">
        <v>4202001</v>
      </c>
      <c r="AA184" s="3" t="s">
        <v>7195</v>
      </c>
      <c r="AB184" s="6">
        <v>42020010002</v>
      </c>
      <c r="AC184" s="3" t="s">
        <v>7196</v>
      </c>
      <c r="AD184" s="5">
        <v>14163323</v>
      </c>
      <c r="AE184" s="5">
        <v>0</v>
      </c>
      <c r="AF184" s="5">
        <v>0</v>
      </c>
      <c r="AG184" s="5">
        <v>0</v>
      </c>
      <c r="AH184" s="5">
        <v>0</v>
      </c>
      <c r="AI184" s="5">
        <v>0</v>
      </c>
      <c r="AJ184" s="5">
        <v>0</v>
      </c>
      <c r="AK184" s="5">
        <v>14163323</v>
      </c>
      <c r="AL184" s="5">
        <v>0</v>
      </c>
      <c r="AM184" s="5">
        <v>0</v>
      </c>
      <c r="AN184" s="5">
        <v>0</v>
      </c>
      <c r="AO184" s="5">
        <v>0</v>
      </c>
      <c r="AP184" s="5">
        <v>0</v>
      </c>
      <c r="AQ184" s="5">
        <v>0</v>
      </c>
      <c r="AR184" s="5">
        <v>14163323</v>
      </c>
    </row>
    <row r="185" spans="1:44" x14ac:dyDescent="0.25">
      <c r="A185" s="6">
        <v>4132</v>
      </c>
      <c r="B185" s="3" t="s">
        <v>5435</v>
      </c>
      <c r="C185" s="3" t="s">
        <v>5646</v>
      </c>
      <c r="D185" s="3" t="s">
        <v>6315</v>
      </c>
      <c r="E185" s="3" t="s">
        <v>209</v>
      </c>
      <c r="F185" s="3" t="s">
        <v>7201</v>
      </c>
      <c r="G185" s="21">
        <v>22</v>
      </c>
      <c r="H185" s="8" t="s">
        <v>12698</v>
      </c>
      <c r="I185" s="3" t="s">
        <v>12342</v>
      </c>
      <c r="J185" s="3" t="s">
        <v>12546</v>
      </c>
      <c r="K185" s="7">
        <v>0</v>
      </c>
      <c r="L185" s="3" t="s">
        <v>5458</v>
      </c>
      <c r="M185" s="7">
        <v>1104</v>
      </c>
      <c r="N185" s="3" t="s">
        <v>19</v>
      </c>
      <c r="O185" s="3" t="s">
        <v>5462</v>
      </c>
      <c r="P185" s="8" t="s">
        <v>12715</v>
      </c>
      <c r="Q185" s="8" t="s">
        <v>12717</v>
      </c>
      <c r="R185" s="4">
        <v>0</v>
      </c>
      <c r="S185" s="4" t="s">
        <v>5627</v>
      </c>
      <c r="T185" s="7">
        <v>99</v>
      </c>
      <c r="U185" s="7" t="s">
        <v>6298</v>
      </c>
      <c r="V185" s="7">
        <v>42</v>
      </c>
      <c r="W185" s="3" t="s">
        <v>7180</v>
      </c>
      <c r="X185" s="6">
        <v>4202</v>
      </c>
      <c r="Y185" s="3" t="s">
        <v>7194</v>
      </c>
      <c r="Z185" s="6">
        <v>4202001</v>
      </c>
      <c r="AA185" s="3" t="s">
        <v>7195</v>
      </c>
      <c r="AB185" s="6">
        <v>42020010002</v>
      </c>
      <c r="AC185" s="3" t="s">
        <v>7196</v>
      </c>
      <c r="AD185" s="5">
        <v>9964000</v>
      </c>
      <c r="AE185" s="5">
        <v>0</v>
      </c>
      <c r="AF185" s="5">
        <v>0</v>
      </c>
      <c r="AG185" s="5">
        <v>0</v>
      </c>
      <c r="AH185" s="5">
        <v>0</v>
      </c>
      <c r="AI185" s="5">
        <v>0</v>
      </c>
      <c r="AJ185" s="5">
        <v>0</v>
      </c>
      <c r="AK185" s="5">
        <v>9964000</v>
      </c>
      <c r="AL185" s="5">
        <v>0</v>
      </c>
      <c r="AM185" s="5">
        <v>0</v>
      </c>
      <c r="AN185" s="5">
        <v>0</v>
      </c>
      <c r="AO185" s="5">
        <v>0</v>
      </c>
      <c r="AP185" s="5">
        <v>0</v>
      </c>
      <c r="AQ185" s="5">
        <v>0</v>
      </c>
      <c r="AR185" s="5">
        <v>9964000</v>
      </c>
    </row>
    <row r="186" spans="1:44" x14ac:dyDescent="0.25">
      <c r="A186" s="6">
        <v>4132</v>
      </c>
      <c r="B186" s="3" t="s">
        <v>5435</v>
      </c>
      <c r="C186" s="3" t="s">
        <v>5646</v>
      </c>
      <c r="D186" s="3" t="s">
        <v>6315</v>
      </c>
      <c r="E186" s="3" t="s">
        <v>210</v>
      </c>
      <c r="F186" s="3" t="s">
        <v>7202</v>
      </c>
      <c r="G186" s="21">
        <v>22</v>
      </c>
      <c r="H186" s="8" t="s">
        <v>12698</v>
      </c>
      <c r="I186" s="3" t="s">
        <v>12342</v>
      </c>
      <c r="J186" s="3" t="s">
        <v>12546</v>
      </c>
      <c r="K186" s="7">
        <v>0</v>
      </c>
      <c r="L186" s="3" t="s">
        <v>5458</v>
      </c>
      <c r="M186" s="7">
        <v>1104</v>
      </c>
      <c r="N186" s="3" t="s">
        <v>19</v>
      </c>
      <c r="O186" s="3" t="s">
        <v>5462</v>
      </c>
      <c r="P186" s="8" t="s">
        <v>12715</v>
      </c>
      <c r="Q186" s="8" t="s">
        <v>12717</v>
      </c>
      <c r="R186" s="4">
        <v>0</v>
      </c>
      <c r="S186" s="4" t="s">
        <v>5627</v>
      </c>
      <c r="T186" s="7">
        <v>99</v>
      </c>
      <c r="U186" s="7" t="s">
        <v>6298</v>
      </c>
      <c r="V186" s="7">
        <v>42</v>
      </c>
      <c r="W186" s="3" t="s">
        <v>7180</v>
      </c>
      <c r="X186" s="6">
        <v>4202</v>
      </c>
      <c r="Y186" s="3" t="s">
        <v>7194</v>
      </c>
      <c r="Z186" s="6">
        <v>4202001</v>
      </c>
      <c r="AA186" s="3" t="s">
        <v>7195</v>
      </c>
      <c r="AB186" s="6">
        <v>42020010002</v>
      </c>
      <c r="AC186" s="3" t="s">
        <v>7196</v>
      </c>
      <c r="AD186" s="5">
        <v>26500000</v>
      </c>
      <c r="AE186" s="5">
        <v>0</v>
      </c>
      <c r="AF186" s="5">
        <v>0</v>
      </c>
      <c r="AG186" s="5">
        <v>0</v>
      </c>
      <c r="AH186" s="5">
        <v>0</v>
      </c>
      <c r="AI186" s="5">
        <v>0</v>
      </c>
      <c r="AJ186" s="5">
        <v>0</v>
      </c>
      <c r="AK186" s="5">
        <v>26500000</v>
      </c>
      <c r="AL186" s="5">
        <v>0</v>
      </c>
      <c r="AM186" s="5">
        <v>0</v>
      </c>
      <c r="AN186" s="5">
        <v>0</v>
      </c>
      <c r="AO186" s="5">
        <v>0</v>
      </c>
      <c r="AP186" s="5">
        <v>0</v>
      </c>
      <c r="AQ186" s="5">
        <v>0</v>
      </c>
      <c r="AR186" s="5">
        <v>26500000</v>
      </c>
    </row>
    <row r="187" spans="1:44" x14ac:dyDescent="0.25">
      <c r="A187" s="6">
        <v>4132</v>
      </c>
      <c r="B187" s="3" t="s">
        <v>5435</v>
      </c>
      <c r="C187" s="3" t="s">
        <v>5647</v>
      </c>
      <c r="D187" s="3" t="s">
        <v>6316</v>
      </c>
      <c r="E187" s="3" t="s">
        <v>212</v>
      </c>
      <c r="F187" s="3" t="s">
        <v>7204</v>
      </c>
      <c r="G187" s="21">
        <v>22</v>
      </c>
      <c r="H187" s="8" t="s">
        <v>12698</v>
      </c>
      <c r="I187" s="3" t="s">
        <v>12339</v>
      </c>
      <c r="J187" s="3" t="s">
        <v>12543</v>
      </c>
      <c r="K187" s="7">
        <v>0</v>
      </c>
      <c r="L187" s="3" t="s">
        <v>5458</v>
      </c>
      <c r="M187" s="7">
        <v>1104</v>
      </c>
      <c r="N187" s="3" t="s">
        <v>19</v>
      </c>
      <c r="O187" s="3" t="s">
        <v>5462</v>
      </c>
      <c r="P187" s="8" t="s">
        <v>12715</v>
      </c>
      <c r="Q187" s="8" t="s">
        <v>12717</v>
      </c>
      <c r="R187" s="4">
        <v>0</v>
      </c>
      <c r="S187" s="4" t="s">
        <v>5627</v>
      </c>
      <c r="T187" s="7">
        <v>99</v>
      </c>
      <c r="U187" s="7" t="s">
        <v>6298</v>
      </c>
      <c r="V187" s="7">
        <v>42</v>
      </c>
      <c r="W187" s="3" t="s">
        <v>7180</v>
      </c>
      <c r="X187" s="6">
        <v>4202</v>
      </c>
      <c r="Y187" s="3" t="s">
        <v>7194</v>
      </c>
      <c r="Z187" s="6">
        <v>4202001</v>
      </c>
      <c r="AA187" s="3" t="s">
        <v>7195</v>
      </c>
      <c r="AB187" s="6">
        <v>42020010009</v>
      </c>
      <c r="AC187" s="3" t="s">
        <v>7203</v>
      </c>
      <c r="AD187" s="5">
        <v>219000000</v>
      </c>
      <c r="AE187" s="5">
        <v>0</v>
      </c>
      <c r="AF187" s="5">
        <v>0</v>
      </c>
      <c r="AG187" s="5">
        <v>0</v>
      </c>
      <c r="AH187" s="5">
        <v>0</v>
      </c>
      <c r="AI187" s="5">
        <v>0</v>
      </c>
      <c r="AJ187" s="5">
        <v>0</v>
      </c>
      <c r="AK187" s="5">
        <v>219000000</v>
      </c>
      <c r="AL187" s="5">
        <v>0</v>
      </c>
      <c r="AM187" s="5">
        <v>0</v>
      </c>
      <c r="AN187" s="5">
        <v>0</v>
      </c>
      <c r="AO187" s="5">
        <v>0</v>
      </c>
      <c r="AP187" s="5">
        <v>0</v>
      </c>
      <c r="AQ187" s="5">
        <v>0</v>
      </c>
      <c r="AR187" s="5">
        <v>219000000</v>
      </c>
    </row>
    <row r="188" spans="1:44" x14ac:dyDescent="0.25">
      <c r="A188" s="6">
        <v>4132</v>
      </c>
      <c r="B188" s="3" t="s">
        <v>5435</v>
      </c>
      <c r="C188" s="3" t="s">
        <v>5647</v>
      </c>
      <c r="D188" s="3" t="s">
        <v>6316</v>
      </c>
      <c r="E188" s="3" t="s">
        <v>213</v>
      </c>
      <c r="F188" s="3" t="s">
        <v>7205</v>
      </c>
      <c r="G188" s="21">
        <v>22</v>
      </c>
      <c r="H188" s="8" t="s">
        <v>12698</v>
      </c>
      <c r="I188" s="3" t="s">
        <v>12339</v>
      </c>
      <c r="J188" s="3" t="s">
        <v>12543</v>
      </c>
      <c r="K188" s="7">
        <v>0</v>
      </c>
      <c r="L188" s="3" t="s">
        <v>5458</v>
      </c>
      <c r="M188" s="7">
        <v>1104</v>
      </c>
      <c r="N188" s="3" t="s">
        <v>19</v>
      </c>
      <c r="O188" s="3" t="s">
        <v>5462</v>
      </c>
      <c r="P188" s="8" t="s">
        <v>12715</v>
      </c>
      <c r="Q188" s="8" t="s">
        <v>12717</v>
      </c>
      <c r="R188" s="4">
        <v>0</v>
      </c>
      <c r="S188" s="4" t="s">
        <v>5627</v>
      </c>
      <c r="T188" s="7">
        <v>99</v>
      </c>
      <c r="U188" s="7" t="s">
        <v>6298</v>
      </c>
      <c r="V188" s="7">
        <v>42</v>
      </c>
      <c r="W188" s="3" t="s">
        <v>7180</v>
      </c>
      <c r="X188" s="6">
        <v>4202</v>
      </c>
      <c r="Y188" s="3" t="s">
        <v>7194</v>
      </c>
      <c r="Z188" s="6">
        <v>4202001</v>
      </c>
      <c r="AA188" s="3" t="s">
        <v>7195</v>
      </c>
      <c r="AB188" s="6">
        <v>42020010009</v>
      </c>
      <c r="AC188" s="3" t="s">
        <v>7203</v>
      </c>
      <c r="AD188" s="5">
        <v>270000000</v>
      </c>
      <c r="AE188" s="5">
        <v>0</v>
      </c>
      <c r="AF188" s="5">
        <v>0</v>
      </c>
      <c r="AG188" s="5">
        <v>0</v>
      </c>
      <c r="AH188" s="5">
        <v>0</v>
      </c>
      <c r="AI188" s="5">
        <v>0</v>
      </c>
      <c r="AJ188" s="5">
        <v>0</v>
      </c>
      <c r="AK188" s="5">
        <v>270000000</v>
      </c>
      <c r="AL188" s="5">
        <v>0</v>
      </c>
      <c r="AM188" s="5">
        <v>0</v>
      </c>
      <c r="AN188" s="5">
        <v>0</v>
      </c>
      <c r="AO188" s="5">
        <v>0</v>
      </c>
      <c r="AP188" s="5">
        <v>0</v>
      </c>
      <c r="AQ188" s="5">
        <v>0</v>
      </c>
      <c r="AR188" s="5">
        <v>270000000</v>
      </c>
    </row>
    <row r="189" spans="1:44" x14ac:dyDescent="0.25">
      <c r="A189" s="6">
        <v>4132</v>
      </c>
      <c r="B189" s="3" t="s">
        <v>5435</v>
      </c>
      <c r="C189" s="3" t="s">
        <v>5647</v>
      </c>
      <c r="D189" s="3" t="s">
        <v>6316</v>
      </c>
      <c r="E189" s="3" t="s">
        <v>214</v>
      </c>
      <c r="F189" s="3" t="s">
        <v>7206</v>
      </c>
      <c r="G189" s="21">
        <v>22</v>
      </c>
      <c r="H189" s="8" t="s">
        <v>12698</v>
      </c>
      <c r="I189" s="3" t="s">
        <v>12339</v>
      </c>
      <c r="J189" s="3" t="s">
        <v>12543</v>
      </c>
      <c r="K189" s="7">
        <v>0</v>
      </c>
      <c r="L189" s="3" t="s">
        <v>5458</v>
      </c>
      <c r="M189" s="7">
        <v>1104</v>
      </c>
      <c r="N189" s="3" t="s">
        <v>19</v>
      </c>
      <c r="O189" s="3" t="s">
        <v>5462</v>
      </c>
      <c r="P189" s="8" t="s">
        <v>12715</v>
      </c>
      <c r="Q189" s="8" t="s">
        <v>12717</v>
      </c>
      <c r="R189" s="4">
        <v>0</v>
      </c>
      <c r="S189" s="4" t="s">
        <v>5627</v>
      </c>
      <c r="T189" s="7">
        <v>99</v>
      </c>
      <c r="U189" s="7" t="s">
        <v>6298</v>
      </c>
      <c r="V189" s="7">
        <v>42</v>
      </c>
      <c r="W189" s="3" t="s">
        <v>7180</v>
      </c>
      <c r="X189" s="6">
        <v>4202</v>
      </c>
      <c r="Y189" s="3" t="s">
        <v>7194</v>
      </c>
      <c r="Z189" s="6">
        <v>4202001</v>
      </c>
      <c r="AA189" s="3" t="s">
        <v>7195</v>
      </c>
      <c r="AB189" s="6">
        <v>42020010009</v>
      </c>
      <c r="AC189" s="3" t="s">
        <v>7203</v>
      </c>
      <c r="AD189" s="5">
        <v>345000000</v>
      </c>
      <c r="AE189" s="5">
        <v>0</v>
      </c>
      <c r="AF189" s="5">
        <v>0</v>
      </c>
      <c r="AG189" s="5">
        <v>0</v>
      </c>
      <c r="AH189" s="5">
        <v>0</v>
      </c>
      <c r="AI189" s="5">
        <v>0</v>
      </c>
      <c r="AJ189" s="5">
        <v>0</v>
      </c>
      <c r="AK189" s="5">
        <v>345000000</v>
      </c>
      <c r="AL189" s="5">
        <v>0</v>
      </c>
      <c r="AM189" s="5">
        <v>0</v>
      </c>
      <c r="AN189" s="5">
        <v>0</v>
      </c>
      <c r="AO189" s="5">
        <v>0</v>
      </c>
      <c r="AP189" s="5">
        <v>0</v>
      </c>
      <c r="AQ189" s="5">
        <v>0</v>
      </c>
      <c r="AR189" s="5">
        <v>345000000</v>
      </c>
    </row>
    <row r="190" spans="1:44" x14ac:dyDescent="0.25">
      <c r="A190" s="6">
        <v>4132</v>
      </c>
      <c r="B190" s="3" t="s">
        <v>5435</v>
      </c>
      <c r="C190" s="3" t="s">
        <v>5647</v>
      </c>
      <c r="D190" s="3" t="s">
        <v>6316</v>
      </c>
      <c r="E190" s="3" t="s">
        <v>215</v>
      </c>
      <c r="F190" s="3" t="s">
        <v>7207</v>
      </c>
      <c r="G190" s="21">
        <v>22</v>
      </c>
      <c r="H190" s="8" t="s">
        <v>12698</v>
      </c>
      <c r="I190" s="3" t="s">
        <v>12339</v>
      </c>
      <c r="J190" s="3" t="s">
        <v>12543</v>
      </c>
      <c r="K190" s="7">
        <v>0</v>
      </c>
      <c r="L190" s="3" t="s">
        <v>5458</v>
      </c>
      <c r="M190" s="7">
        <v>1104</v>
      </c>
      <c r="N190" s="3" t="s">
        <v>19</v>
      </c>
      <c r="O190" s="3" t="s">
        <v>5462</v>
      </c>
      <c r="P190" s="8" t="s">
        <v>12715</v>
      </c>
      <c r="Q190" s="8" t="s">
        <v>12717</v>
      </c>
      <c r="R190" s="4">
        <v>0</v>
      </c>
      <c r="S190" s="4" t="s">
        <v>5627</v>
      </c>
      <c r="T190" s="7">
        <v>99</v>
      </c>
      <c r="U190" s="7" t="s">
        <v>6298</v>
      </c>
      <c r="V190" s="7">
        <v>42</v>
      </c>
      <c r="W190" s="3" t="s">
        <v>7180</v>
      </c>
      <c r="X190" s="6">
        <v>4202</v>
      </c>
      <c r="Y190" s="3" t="s">
        <v>7194</v>
      </c>
      <c r="Z190" s="6">
        <v>4202001</v>
      </c>
      <c r="AA190" s="3" t="s">
        <v>7195</v>
      </c>
      <c r="AB190" s="6">
        <v>42020010009</v>
      </c>
      <c r="AC190" s="3" t="s">
        <v>7203</v>
      </c>
      <c r="AD190" s="5">
        <v>210000000</v>
      </c>
      <c r="AE190" s="5">
        <v>0</v>
      </c>
      <c r="AF190" s="5">
        <v>0</v>
      </c>
      <c r="AG190" s="5">
        <v>0</v>
      </c>
      <c r="AH190" s="5">
        <v>0</v>
      </c>
      <c r="AI190" s="5">
        <v>0</v>
      </c>
      <c r="AJ190" s="5">
        <v>0</v>
      </c>
      <c r="AK190" s="5">
        <v>210000000</v>
      </c>
      <c r="AL190" s="5">
        <v>0</v>
      </c>
      <c r="AM190" s="5">
        <v>0</v>
      </c>
      <c r="AN190" s="5">
        <v>0</v>
      </c>
      <c r="AO190" s="5">
        <v>0</v>
      </c>
      <c r="AP190" s="5">
        <v>0</v>
      </c>
      <c r="AQ190" s="5">
        <v>0</v>
      </c>
      <c r="AR190" s="5">
        <v>210000000</v>
      </c>
    </row>
    <row r="191" spans="1:44" x14ac:dyDescent="0.25">
      <c r="A191" s="6">
        <v>4132</v>
      </c>
      <c r="B191" s="3" t="s">
        <v>5435</v>
      </c>
      <c r="C191" s="3" t="s">
        <v>5647</v>
      </c>
      <c r="D191" s="3" t="s">
        <v>6316</v>
      </c>
      <c r="E191" s="3" t="s">
        <v>216</v>
      </c>
      <c r="F191" s="3" t="s">
        <v>7208</v>
      </c>
      <c r="G191" s="21">
        <v>22</v>
      </c>
      <c r="H191" s="8" t="s">
        <v>12698</v>
      </c>
      <c r="I191" s="3" t="s">
        <v>12349</v>
      </c>
      <c r="J191" s="3" t="s">
        <v>12553</v>
      </c>
      <c r="K191" s="7">
        <v>0</v>
      </c>
      <c r="L191" s="3" t="s">
        <v>5458</v>
      </c>
      <c r="M191" s="7">
        <v>1104</v>
      </c>
      <c r="N191" s="3" t="s">
        <v>19</v>
      </c>
      <c r="O191" s="3" t="s">
        <v>5462</v>
      </c>
      <c r="P191" s="8" t="s">
        <v>12715</v>
      </c>
      <c r="Q191" s="8" t="s">
        <v>12717</v>
      </c>
      <c r="R191" s="4">
        <v>0</v>
      </c>
      <c r="S191" s="4" t="s">
        <v>5627</v>
      </c>
      <c r="T191" s="7">
        <v>99</v>
      </c>
      <c r="U191" s="7" t="s">
        <v>6298</v>
      </c>
      <c r="V191" s="7">
        <v>42</v>
      </c>
      <c r="W191" s="3" t="s">
        <v>7180</v>
      </c>
      <c r="X191" s="6">
        <v>4202</v>
      </c>
      <c r="Y191" s="3" t="s">
        <v>7194</v>
      </c>
      <c r="Z191" s="6">
        <v>4202001</v>
      </c>
      <c r="AA191" s="3" t="s">
        <v>7195</v>
      </c>
      <c r="AB191" s="6">
        <v>42020010009</v>
      </c>
      <c r="AC191" s="3" t="s">
        <v>7203</v>
      </c>
      <c r="AD191" s="5">
        <v>7704000</v>
      </c>
      <c r="AE191" s="5">
        <v>0</v>
      </c>
      <c r="AF191" s="5">
        <v>0</v>
      </c>
      <c r="AG191" s="5">
        <v>0</v>
      </c>
      <c r="AH191" s="5">
        <v>0</v>
      </c>
      <c r="AI191" s="5">
        <v>0</v>
      </c>
      <c r="AJ191" s="5">
        <v>0</v>
      </c>
      <c r="AK191" s="5">
        <v>7704000</v>
      </c>
      <c r="AL191" s="5">
        <v>0</v>
      </c>
      <c r="AM191" s="5">
        <v>0</v>
      </c>
      <c r="AN191" s="5">
        <v>0</v>
      </c>
      <c r="AO191" s="5">
        <v>0</v>
      </c>
      <c r="AP191" s="5">
        <v>0</v>
      </c>
      <c r="AQ191" s="5">
        <v>0</v>
      </c>
      <c r="AR191" s="5">
        <v>7704000</v>
      </c>
    </row>
    <row r="192" spans="1:44" x14ac:dyDescent="0.25">
      <c r="A192" s="6">
        <v>4132</v>
      </c>
      <c r="B192" s="3" t="s">
        <v>5435</v>
      </c>
      <c r="C192" s="3" t="s">
        <v>5647</v>
      </c>
      <c r="D192" s="3" t="s">
        <v>6316</v>
      </c>
      <c r="E192" s="3" t="s">
        <v>217</v>
      </c>
      <c r="F192" s="3" t="s">
        <v>7209</v>
      </c>
      <c r="G192" s="21">
        <v>22</v>
      </c>
      <c r="H192" s="8" t="s">
        <v>12698</v>
      </c>
      <c r="I192" s="3" t="s">
        <v>12339</v>
      </c>
      <c r="J192" s="3" t="s">
        <v>12543</v>
      </c>
      <c r="K192" s="7">
        <v>0</v>
      </c>
      <c r="L192" s="3" t="s">
        <v>5458</v>
      </c>
      <c r="M192" s="7">
        <v>1104</v>
      </c>
      <c r="N192" s="3" t="s">
        <v>19</v>
      </c>
      <c r="O192" s="3" t="s">
        <v>5462</v>
      </c>
      <c r="P192" s="8" t="s">
        <v>12715</v>
      </c>
      <c r="Q192" s="8" t="s">
        <v>12717</v>
      </c>
      <c r="R192" s="4">
        <v>0</v>
      </c>
      <c r="S192" s="4" t="s">
        <v>5627</v>
      </c>
      <c r="T192" s="7">
        <v>99</v>
      </c>
      <c r="U192" s="7" t="s">
        <v>6298</v>
      </c>
      <c r="V192" s="7">
        <v>42</v>
      </c>
      <c r="W192" s="3" t="s">
        <v>7180</v>
      </c>
      <c r="X192" s="6">
        <v>4202</v>
      </c>
      <c r="Y192" s="3" t="s">
        <v>7194</v>
      </c>
      <c r="Z192" s="6">
        <v>4202001</v>
      </c>
      <c r="AA192" s="3" t="s">
        <v>7195</v>
      </c>
      <c r="AB192" s="6">
        <v>42020010009</v>
      </c>
      <c r="AC192" s="3" t="s">
        <v>7203</v>
      </c>
      <c r="AD192" s="5">
        <v>550000000</v>
      </c>
      <c r="AE192" s="5">
        <v>0</v>
      </c>
      <c r="AF192" s="5">
        <v>0</v>
      </c>
      <c r="AG192" s="5">
        <v>0</v>
      </c>
      <c r="AH192" s="5">
        <v>0</v>
      </c>
      <c r="AI192" s="5">
        <v>0</v>
      </c>
      <c r="AJ192" s="5">
        <v>0</v>
      </c>
      <c r="AK192" s="5">
        <v>550000000</v>
      </c>
      <c r="AL192" s="5">
        <v>0</v>
      </c>
      <c r="AM192" s="5">
        <v>0</v>
      </c>
      <c r="AN192" s="5">
        <v>0</v>
      </c>
      <c r="AO192" s="5">
        <v>0</v>
      </c>
      <c r="AP192" s="5">
        <v>0</v>
      </c>
      <c r="AQ192" s="5">
        <v>0</v>
      </c>
      <c r="AR192" s="5">
        <v>550000000</v>
      </c>
    </row>
    <row r="193" spans="1:44" x14ac:dyDescent="0.25">
      <c r="A193" s="6">
        <v>4132</v>
      </c>
      <c r="B193" s="3" t="s">
        <v>5435</v>
      </c>
      <c r="C193" s="3" t="s">
        <v>5647</v>
      </c>
      <c r="D193" s="3" t="s">
        <v>6316</v>
      </c>
      <c r="E193" s="3" t="s">
        <v>218</v>
      </c>
      <c r="F193" s="3" t="s">
        <v>7210</v>
      </c>
      <c r="G193" s="21">
        <v>22</v>
      </c>
      <c r="H193" s="8" t="s">
        <v>12698</v>
      </c>
      <c r="I193" s="3" t="s">
        <v>12339</v>
      </c>
      <c r="J193" s="3" t="s">
        <v>12543</v>
      </c>
      <c r="K193" s="7">
        <v>0</v>
      </c>
      <c r="L193" s="3" t="s">
        <v>5458</v>
      </c>
      <c r="M193" s="7">
        <v>1104</v>
      </c>
      <c r="N193" s="3" t="s">
        <v>19</v>
      </c>
      <c r="O193" s="3" t="s">
        <v>5462</v>
      </c>
      <c r="P193" s="8" t="s">
        <v>12715</v>
      </c>
      <c r="Q193" s="8" t="s">
        <v>12717</v>
      </c>
      <c r="R193" s="4">
        <v>0</v>
      </c>
      <c r="S193" s="4" t="s">
        <v>5627</v>
      </c>
      <c r="T193" s="7">
        <v>99</v>
      </c>
      <c r="U193" s="7" t="s">
        <v>6298</v>
      </c>
      <c r="V193" s="7">
        <v>42</v>
      </c>
      <c r="W193" s="3" t="s">
        <v>7180</v>
      </c>
      <c r="X193" s="6">
        <v>4202</v>
      </c>
      <c r="Y193" s="3" t="s">
        <v>7194</v>
      </c>
      <c r="Z193" s="6">
        <v>4202001</v>
      </c>
      <c r="AA193" s="3" t="s">
        <v>7195</v>
      </c>
      <c r="AB193" s="6">
        <v>42020010009</v>
      </c>
      <c r="AC193" s="3" t="s">
        <v>7203</v>
      </c>
      <c r="AD193" s="5">
        <v>150000000</v>
      </c>
      <c r="AE193" s="5">
        <v>0</v>
      </c>
      <c r="AF193" s="5">
        <v>0</v>
      </c>
      <c r="AG193" s="5">
        <v>0</v>
      </c>
      <c r="AH193" s="5">
        <v>0</v>
      </c>
      <c r="AI193" s="5">
        <v>0</v>
      </c>
      <c r="AJ193" s="5">
        <v>0</v>
      </c>
      <c r="AK193" s="5">
        <v>150000000</v>
      </c>
      <c r="AL193" s="5">
        <v>0</v>
      </c>
      <c r="AM193" s="5">
        <v>0</v>
      </c>
      <c r="AN193" s="5">
        <v>0</v>
      </c>
      <c r="AO193" s="5">
        <v>0</v>
      </c>
      <c r="AP193" s="5">
        <v>0</v>
      </c>
      <c r="AQ193" s="5">
        <v>0</v>
      </c>
      <c r="AR193" s="5">
        <v>150000000</v>
      </c>
    </row>
    <row r="194" spans="1:44" x14ac:dyDescent="0.25">
      <c r="A194" s="6">
        <v>4132</v>
      </c>
      <c r="B194" s="3" t="s">
        <v>5435</v>
      </c>
      <c r="C194" s="3" t="s">
        <v>5647</v>
      </c>
      <c r="D194" s="3" t="s">
        <v>6316</v>
      </c>
      <c r="E194" s="3" t="s">
        <v>219</v>
      </c>
      <c r="F194" s="3" t="s">
        <v>7211</v>
      </c>
      <c r="G194" s="21">
        <v>22</v>
      </c>
      <c r="H194" s="8" t="s">
        <v>12698</v>
      </c>
      <c r="I194" s="3" t="s">
        <v>12347</v>
      </c>
      <c r="J194" s="3" t="s">
        <v>12551</v>
      </c>
      <c r="K194" s="7">
        <v>0</v>
      </c>
      <c r="L194" s="3" t="s">
        <v>5458</v>
      </c>
      <c r="M194" s="7">
        <v>1104</v>
      </c>
      <c r="N194" s="3" t="s">
        <v>19</v>
      </c>
      <c r="O194" s="3" t="s">
        <v>5462</v>
      </c>
      <c r="P194" s="8" t="s">
        <v>12715</v>
      </c>
      <c r="Q194" s="8" t="s">
        <v>12717</v>
      </c>
      <c r="R194" s="4">
        <v>0</v>
      </c>
      <c r="S194" s="4" t="s">
        <v>5627</v>
      </c>
      <c r="T194" s="7">
        <v>99</v>
      </c>
      <c r="U194" s="7" t="s">
        <v>6298</v>
      </c>
      <c r="V194" s="7">
        <v>42</v>
      </c>
      <c r="W194" s="3" t="s">
        <v>7180</v>
      </c>
      <c r="X194" s="6">
        <v>4202</v>
      </c>
      <c r="Y194" s="3" t="s">
        <v>7194</v>
      </c>
      <c r="Z194" s="6">
        <v>4202001</v>
      </c>
      <c r="AA194" s="3" t="s">
        <v>7195</v>
      </c>
      <c r="AB194" s="6">
        <v>42020010009</v>
      </c>
      <c r="AC194" s="3" t="s">
        <v>7203</v>
      </c>
      <c r="AD194" s="5">
        <v>157949757</v>
      </c>
      <c r="AE194" s="5">
        <v>0</v>
      </c>
      <c r="AF194" s="5">
        <v>0</v>
      </c>
      <c r="AG194" s="5">
        <v>0</v>
      </c>
      <c r="AH194" s="5">
        <v>0</v>
      </c>
      <c r="AI194" s="5">
        <v>0</v>
      </c>
      <c r="AJ194" s="5">
        <v>0</v>
      </c>
      <c r="AK194" s="5">
        <v>157949757</v>
      </c>
      <c r="AL194" s="5">
        <v>0</v>
      </c>
      <c r="AM194" s="5">
        <v>0</v>
      </c>
      <c r="AN194" s="5">
        <v>0</v>
      </c>
      <c r="AO194" s="5">
        <v>0</v>
      </c>
      <c r="AP194" s="5">
        <v>0</v>
      </c>
      <c r="AQ194" s="5">
        <v>0</v>
      </c>
      <c r="AR194" s="5">
        <v>157949757</v>
      </c>
    </row>
    <row r="195" spans="1:44" x14ac:dyDescent="0.25">
      <c r="A195" s="6">
        <v>4132</v>
      </c>
      <c r="B195" s="3" t="s">
        <v>5435</v>
      </c>
      <c r="C195" s="3" t="s">
        <v>5647</v>
      </c>
      <c r="D195" s="3" t="s">
        <v>6316</v>
      </c>
      <c r="E195" s="3" t="s">
        <v>220</v>
      </c>
      <c r="F195" s="3" t="s">
        <v>7212</v>
      </c>
      <c r="G195" s="21">
        <v>22</v>
      </c>
      <c r="H195" s="8" t="s">
        <v>12698</v>
      </c>
      <c r="I195" s="3" t="s">
        <v>12342</v>
      </c>
      <c r="J195" s="3" t="s">
        <v>12546</v>
      </c>
      <c r="K195" s="7">
        <v>0</v>
      </c>
      <c r="L195" s="3" t="s">
        <v>5458</v>
      </c>
      <c r="M195" s="7">
        <v>1104</v>
      </c>
      <c r="N195" s="3" t="s">
        <v>19</v>
      </c>
      <c r="O195" s="3" t="s">
        <v>5462</v>
      </c>
      <c r="P195" s="8" t="s">
        <v>12715</v>
      </c>
      <c r="Q195" s="8" t="s">
        <v>12717</v>
      </c>
      <c r="R195" s="4">
        <v>0</v>
      </c>
      <c r="S195" s="4" t="s">
        <v>5627</v>
      </c>
      <c r="T195" s="7">
        <v>99</v>
      </c>
      <c r="U195" s="7" t="s">
        <v>6298</v>
      </c>
      <c r="V195" s="7">
        <v>42</v>
      </c>
      <c r="W195" s="3" t="s">
        <v>7180</v>
      </c>
      <c r="X195" s="6">
        <v>4202</v>
      </c>
      <c r="Y195" s="3" t="s">
        <v>7194</v>
      </c>
      <c r="Z195" s="6">
        <v>4202001</v>
      </c>
      <c r="AA195" s="3" t="s">
        <v>7195</v>
      </c>
      <c r="AB195" s="6">
        <v>42020010009</v>
      </c>
      <c r="AC195" s="3" t="s">
        <v>7203</v>
      </c>
      <c r="AD195" s="5">
        <v>268800000</v>
      </c>
      <c r="AE195" s="5">
        <v>0</v>
      </c>
      <c r="AF195" s="5">
        <v>0</v>
      </c>
      <c r="AG195" s="5">
        <v>0</v>
      </c>
      <c r="AH195" s="5">
        <v>0</v>
      </c>
      <c r="AI195" s="5">
        <v>0</v>
      </c>
      <c r="AJ195" s="5">
        <v>0</v>
      </c>
      <c r="AK195" s="5">
        <v>268800000</v>
      </c>
      <c r="AL195" s="5">
        <v>0</v>
      </c>
      <c r="AM195" s="5">
        <v>0</v>
      </c>
      <c r="AN195" s="5">
        <v>0</v>
      </c>
      <c r="AO195" s="5">
        <v>0</v>
      </c>
      <c r="AP195" s="5">
        <v>0</v>
      </c>
      <c r="AQ195" s="5">
        <v>0</v>
      </c>
      <c r="AR195" s="5">
        <v>268800000</v>
      </c>
    </row>
    <row r="196" spans="1:44" x14ac:dyDescent="0.25">
      <c r="A196" s="6">
        <v>4132</v>
      </c>
      <c r="B196" s="3" t="s">
        <v>5435</v>
      </c>
      <c r="C196" s="3" t="s">
        <v>5647</v>
      </c>
      <c r="D196" s="3" t="s">
        <v>6316</v>
      </c>
      <c r="E196" s="3" t="s">
        <v>221</v>
      </c>
      <c r="F196" s="3" t="s">
        <v>7213</v>
      </c>
      <c r="G196" s="21">
        <v>22</v>
      </c>
      <c r="H196" s="8" t="s">
        <v>12698</v>
      </c>
      <c r="I196" s="3" t="s">
        <v>12342</v>
      </c>
      <c r="J196" s="3" t="s">
        <v>12546</v>
      </c>
      <c r="K196" s="7">
        <v>0</v>
      </c>
      <c r="L196" s="3" t="s">
        <v>5458</v>
      </c>
      <c r="M196" s="7">
        <v>1104</v>
      </c>
      <c r="N196" s="3" t="s">
        <v>19</v>
      </c>
      <c r="O196" s="3" t="s">
        <v>5462</v>
      </c>
      <c r="P196" s="8" t="s">
        <v>12715</v>
      </c>
      <c r="Q196" s="8" t="s">
        <v>12717</v>
      </c>
      <c r="R196" s="4">
        <v>0</v>
      </c>
      <c r="S196" s="4" t="s">
        <v>5627</v>
      </c>
      <c r="T196" s="7">
        <v>99</v>
      </c>
      <c r="U196" s="7" t="s">
        <v>6298</v>
      </c>
      <c r="V196" s="7">
        <v>42</v>
      </c>
      <c r="W196" s="3" t="s">
        <v>7180</v>
      </c>
      <c r="X196" s="6">
        <v>4202</v>
      </c>
      <c r="Y196" s="3" t="s">
        <v>7194</v>
      </c>
      <c r="Z196" s="6">
        <v>4202001</v>
      </c>
      <c r="AA196" s="3" t="s">
        <v>7195</v>
      </c>
      <c r="AB196" s="6">
        <v>42020010009</v>
      </c>
      <c r="AC196" s="3" t="s">
        <v>7203</v>
      </c>
      <c r="AD196" s="5">
        <v>25500000</v>
      </c>
      <c r="AE196" s="5">
        <v>0</v>
      </c>
      <c r="AF196" s="5">
        <v>0</v>
      </c>
      <c r="AG196" s="5">
        <v>0</v>
      </c>
      <c r="AH196" s="5">
        <v>0</v>
      </c>
      <c r="AI196" s="5">
        <v>0</v>
      </c>
      <c r="AJ196" s="5">
        <v>0</v>
      </c>
      <c r="AK196" s="5">
        <v>25500000</v>
      </c>
      <c r="AL196" s="5">
        <v>0</v>
      </c>
      <c r="AM196" s="5">
        <v>0</v>
      </c>
      <c r="AN196" s="5">
        <v>0</v>
      </c>
      <c r="AO196" s="5">
        <v>0</v>
      </c>
      <c r="AP196" s="5">
        <v>0</v>
      </c>
      <c r="AQ196" s="5">
        <v>0</v>
      </c>
      <c r="AR196" s="5">
        <v>25500000</v>
      </c>
    </row>
    <row r="197" spans="1:44" x14ac:dyDescent="0.25">
      <c r="A197" s="6">
        <v>4132</v>
      </c>
      <c r="B197" s="3" t="s">
        <v>5435</v>
      </c>
      <c r="C197" s="3" t="s">
        <v>5647</v>
      </c>
      <c r="D197" s="3" t="s">
        <v>6316</v>
      </c>
      <c r="E197" s="3" t="s">
        <v>222</v>
      </c>
      <c r="F197" s="3" t="s">
        <v>7214</v>
      </c>
      <c r="G197" s="21">
        <v>22</v>
      </c>
      <c r="H197" s="8" t="s">
        <v>12698</v>
      </c>
      <c r="I197" s="3" t="s">
        <v>12339</v>
      </c>
      <c r="J197" s="3" t="s">
        <v>12543</v>
      </c>
      <c r="K197" s="7">
        <v>0</v>
      </c>
      <c r="L197" s="3" t="s">
        <v>5458</v>
      </c>
      <c r="M197" s="7">
        <v>1104</v>
      </c>
      <c r="N197" s="3" t="s">
        <v>19</v>
      </c>
      <c r="O197" s="3" t="s">
        <v>5462</v>
      </c>
      <c r="P197" s="8" t="s">
        <v>12715</v>
      </c>
      <c r="Q197" s="8" t="s">
        <v>12717</v>
      </c>
      <c r="R197" s="4">
        <v>0</v>
      </c>
      <c r="S197" s="4" t="s">
        <v>5627</v>
      </c>
      <c r="T197" s="7">
        <v>99</v>
      </c>
      <c r="U197" s="7" t="s">
        <v>6298</v>
      </c>
      <c r="V197" s="7">
        <v>42</v>
      </c>
      <c r="W197" s="3" t="s">
        <v>7180</v>
      </c>
      <c r="X197" s="6">
        <v>4202</v>
      </c>
      <c r="Y197" s="3" t="s">
        <v>7194</v>
      </c>
      <c r="Z197" s="6">
        <v>4202001</v>
      </c>
      <c r="AA197" s="3" t="s">
        <v>7195</v>
      </c>
      <c r="AB197" s="6">
        <v>42020010009</v>
      </c>
      <c r="AC197" s="3" t="s">
        <v>7203</v>
      </c>
      <c r="AD197" s="5">
        <v>2100000</v>
      </c>
      <c r="AE197" s="5">
        <v>0</v>
      </c>
      <c r="AF197" s="5">
        <v>0</v>
      </c>
      <c r="AG197" s="5">
        <v>0</v>
      </c>
      <c r="AH197" s="5">
        <v>0</v>
      </c>
      <c r="AI197" s="5">
        <v>0</v>
      </c>
      <c r="AJ197" s="5">
        <v>0</v>
      </c>
      <c r="AK197" s="5">
        <v>2100000</v>
      </c>
      <c r="AL197" s="5">
        <v>0</v>
      </c>
      <c r="AM197" s="5">
        <v>0</v>
      </c>
      <c r="AN197" s="5">
        <v>0</v>
      </c>
      <c r="AO197" s="5">
        <v>0</v>
      </c>
      <c r="AP197" s="5">
        <v>0</v>
      </c>
      <c r="AQ197" s="5">
        <v>0</v>
      </c>
      <c r="AR197" s="5">
        <v>2100000</v>
      </c>
    </row>
    <row r="198" spans="1:44" x14ac:dyDescent="0.25">
      <c r="A198" s="6">
        <v>4132</v>
      </c>
      <c r="B198" s="3" t="s">
        <v>5435</v>
      </c>
      <c r="C198" s="3" t="s">
        <v>5647</v>
      </c>
      <c r="D198" s="3" t="s">
        <v>6316</v>
      </c>
      <c r="E198" s="3" t="s">
        <v>223</v>
      </c>
      <c r="F198" s="3" t="s">
        <v>7215</v>
      </c>
      <c r="G198" s="21">
        <v>22</v>
      </c>
      <c r="H198" s="8" t="s">
        <v>12698</v>
      </c>
      <c r="I198" s="3" t="s">
        <v>12340</v>
      </c>
      <c r="J198" s="3" t="s">
        <v>12544</v>
      </c>
      <c r="K198" s="7">
        <v>0</v>
      </c>
      <c r="L198" s="3" t="s">
        <v>5458</v>
      </c>
      <c r="M198" s="7">
        <v>1104</v>
      </c>
      <c r="N198" s="3" t="s">
        <v>19</v>
      </c>
      <c r="O198" s="3" t="s">
        <v>5462</v>
      </c>
      <c r="P198" s="8" t="s">
        <v>12715</v>
      </c>
      <c r="Q198" s="8" t="s">
        <v>12717</v>
      </c>
      <c r="R198" s="4">
        <v>0</v>
      </c>
      <c r="S198" s="4" t="s">
        <v>5627</v>
      </c>
      <c r="T198" s="7">
        <v>99</v>
      </c>
      <c r="U198" s="7" t="s">
        <v>6298</v>
      </c>
      <c r="V198" s="7">
        <v>42</v>
      </c>
      <c r="W198" s="3" t="s">
        <v>7180</v>
      </c>
      <c r="X198" s="6">
        <v>4202</v>
      </c>
      <c r="Y198" s="3" t="s">
        <v>7194</v>
      </c>
      <c r="Z198" s="6">
        <v>4202001</v>
      </c>
      <c r="AA198" s="3" t="s">
        <v>7195</v>
      </c>
      <c r="AB198" s="6">
        <v>42020010009</v>
      </c>
      <c r="AC198" s="3" t="s">
        <v>7203</v>
      </c>
      <c r="AD198" s="5">
        <v>51000000</v>
      </c>
      <c r="AE198" s="5">
        <v>0</v>
      </c>
      <c r="AF198" s="5">
        <v>0</v>
      </c>
      <c r="AG198" s="5">
        <v>0</v>
      </c>
      <c r="AH198" s="5">
        <v>0</v>
      </c>
      <c r="AI198" s="5">
        <v>0</v>
      </c>
      <c r="AJ198" s="5">
        <v>0</v>
      </c>
      <c r="AK198" s="5">
        <v>51000000</v>
      </c>
      <c r="AL198" s="5">
        <v>0</v>
      </c>
      <c r="AM198" s="5">
        <v>0</v>
      </c>
      <c r="AN198" s="5">
        <v>0</v>
      </c>
      <c r="AO198" s="5">
        <v>0</v>
      </c>
      <c r="AP198" s="5">
        <v>0</v>
      </c>
      <c r="AQ198" s="5">
        <v>0</v>
      </c>
      <c r="AR198" s="5">
        <v>51000000</v>
      </c>
    </row>
    <row r="199" spans="1:44" x14ac:dyDescent="0.25">
      <c r="A199" s="6">
        <v>4132</v>
      </c>
      <c r="B199" s="3" t="s">
        <v>5435</v>
      </c>
      <c r="C199" s="3" t="s">
        <v>5647</v>
      </c>
      <c r="D199" s="3" t="s">
        <v>6316</v>
      </c>
      <c r="E199" s="3" t="s">
        <v>224</v>
      </c>
      <c r="F199" s="3" t="s">
        <v>7216</v>
      </c>
      <c r="G199" s="21">
        <v>22</v>
      </c>
      <c r="H199" s="8" t="s">
        <v>12698</v>
      </c>
      <c r="I199" s="3" t="s">
        <v>12340</v>
      </c>
      <c r="J199" s="3" t="s">
        <v>12544</v>
      </c>
      <c r="K199" s="7">
        <v>0</v>
      </c>
      <c r="L199" s="3" t="s">
        <v>5458</v>
      </c>
      <c r="M199" s="7">
        <v>1104</v>
      </c>
      <c r="N199" s="3" t="s">
        <v>19</v>
      </c>
      <c r="O199" s="3" t="s">
        <v>5462</v>
      </c>
      <c r="P199" s="8" t="s">
        <v>12715</v>
      </c>
      <c r="Q199" s="8" t="s">
        <v>12717</v>
      </c>
      <c r="R199" s="4">
        <v>0</v>
      </c>
      <c r="S199" s="4" t="s">
        <v>5627</v>
      </c>
      <c r="T199" s="7">
        <v>99</v>
      </c>
      <c r="U199" s="7" t="s">
        <v>6298</v>
      </c>
      <c r="V199" s="7">
        <v>42</v>
      </c>
      <c r="W199" s="3" t="s">
        <v>7180</v>
      </c>
      <c r="X199" s="6">
        <v>4202</v>
      </c>
      <c r="Y199" s="3" t="s">
        <v>7194</v>
      </c>
      <c r="Z199" s="6">
        <v>4202001</v>
      </c>
      <c r="AA199" s="3" t="s">
        <v>7195</v>
      </c>
      <c r="AB199" s="6">
        <v>42020010009</v>
      </c>
      <c r="AC199" s="3" t="s">
        <v>7203</v>
      </c>
      <c r="AD199" s="5">
        <v>13000000</v>
      </c>
      <c r="AE199" s="5">
        <v>0</v>
      </c>
      <c r="AF199" s="5">
        <v>0</v>
      </c>
      <c r="AG199" s="5">
        <v>0</v>
      </c>
      <c r="AH199" s="5">
        <v>0</v>
      </c>
      <c r="AI199" s="5">
        <v>0</v>
      </c>
      <c r="AJ199" s="5">
        <v>0</v>
      </c>
      <c r="AK199" s="5">
        <v>13000000</v>
      </c>
      <c r="AL199" s="5">
        <v>0</v>
      </c>
      <c r="AM199" s="5">
        <v>0</v>
      </c>
      <c r="AN199" s="5">
        <v>0</v>
      </c>
      <c r="AO199" s="5">
        <v>0</v>
      </c>
      <c r="AP199" s="5">
        <v>0</v>
      </c>
      <c r="AQ199" s="5">
        <v>0</v>
      </c>
      <c r="AR199" s="5">
        <v>13000000</v>
      </c>
    </row>
    <row r="200" spans="1:44" x14ac:dyDescent="0.25">
      <c r="A200" s="6">
        <v>4132</v>
      </c>
      <c r="B200" s="3" t="s">
        <v>5435</v>
      </c>
      <c r="C200" s="3" t="s">
        <v>5647</v>
      </c>
      <c r="D200" s="3" t="s">
        <v>6316</v>
      </c>
      <c r="E200" s="3" t="s">
        <v>225</v>
      </c>
      <c r="F200" s="3" t="s">
        <v>7217</v>
      </c>
      <c r="G200" s="21">
        <v>22</v>
      </c>
      <c r="H200" s="8" t="s">
        <v>12698</v>
      </c>
      <c r="I200" s="3" t="s">
        <v>12339</v>
      </c>
      <c r="J200" s="3" t="s">
        <v>12543</v>
      </c>
      <c r="K200" s="7">
        <v>0</v>
      </c>
      <c r="L200" s="3" t="s">
        <v>5458</v>
      </c>
      <c r="M200" s="7">
        <v>1104</v>
      </c>
      <c r="N200" s="3" t="s">
        <v>19</v>
      </c>
      <c r="O200" s="3" t="s">
        <v>5462</v>
      </c>
      <c r="P200" s="8" t="s">
        <v>12715</v>
      </c>
      <c r="Q200" s="8" t="s">
        <v>12717</v>
      </c>
      <c r="R200" s="4">
        <v>0</v>
      </c>
      <c r="S200" s="4" t="s">
        <v>5627</v>
      </c>
      <c r="T200" s="7">
        <v>99</v>
      </c>
      <c r="U200" s="7" t="s">
        <v>6298</v>
      </c>
      <c r="V200" s="7">
        <v>42</v>
      </c>
      <c r="W200" s="3" t="s">
        <v>7180</v>
      </c>
      <c r="X200" s="6">
        <v>4202</v>
      </c>
      <c r="Y200" s="3" t="s">
        <v>7194</v>
      </c>
      <c r="Z200" s="6">
        <v>4202001</v>
      </c>
      <c r="AA200" s="3" t="s">
        <v>7195</v>
      </c>
      <c r="AB200" s="6">
        <v>42020010009</v>
      </c>
      <c r="AC200" s="3" t="s">
        <v>7203</v>
      </c>
      <c r="AD200" s="5">
        <v>4000000</v>
      </c>
      <c r="AE200" s="5">
        <v>0</v>
      </c>
      <c r="AF200" s="5">
        <v>0</v>
      </c>
      <c r="AG200" s="5">
        <v>0</v>
      </c>
      <c r="AH200" s="5">
        <v>0</v>
      </c>
      <c r="AI200" s="5">
        <v>0</v>
      </c>
      <c r="AJ200" s="5">
        <v>0</v>
      </c>
      <c r="AK200" s="5">
        <v>4000000</v>
      </c>
      <c r="AL200" s="5">
        <v>0</v>
      </c>
      <c r="AM200" s="5">
        <v>0</v>
      </c>
      <c r="AN200" s="5">
        <v>0</v>
      </c>
      <c r="AO200" s="5">
        <v>0</v>
      </c>
      <c r="AP200" s="5">
        <v>0</v>
      </c>
      <c r="AQ200" s="5">
        <v>0</v>
      </c>
      <c r="AR200" s="5">
        <v>4000000</v>
      </c>
    </row>
    <row r="201" spans="1:44" x14ac:dyDescent="0.25">
      <c r="A201" s="6">
        <v>4132</v>
      </c>
      <c r="B201" s="3" t="s">
        <v>5435</v>
      </c>
      <c r="C201" s="3" t="s">
        <v>5647</v>
      </c>
      <c r="D201" s="3" t="s">
        <v>6316</v>
      </c>
      <c r="E201" s="3" t="s">
        <v>226</v>
      </c>
      <c r="F201" s="3" t="s">
        <v>7218</v>
      </c>
      <c r="G201" s="21">
        <v>22</v>
      </c>
      <c r="H201" s="8" t="s">
        <v>12698</v>
      </c>
      <c r="I201" s="3" t="s">
        <v>12340</v>
      </c>
      <c r="J201" s="3" t="s">
        <v>12544</v>
      </c>
      <c r="K201" s="7">
        <v>0</v>
      </c>
      <c r="L201" s="3" t="s">
        <v>5458</v>
      </c>
      <c r="M201" s="7">
        <v>1104</v>
      </c>
      <c r="N201" s="3" t="s">
        <v>19</v>
      </c>
      <c r="O201" s="3" t="s">
        <v>5462</v>
      </c>
      <c r="P201" s="8" t="s">
        <v>12715</v>
      </c>
      <c r="Q201" s="8" t="s">
        <v>12717</v>
      </c>
      <c r="R201" s="4">
        <v>0</v>
      </c>
      <c r="S201" s="4" t="s">
        <v>5627</v>
      </c>
      <c r="T201" s="7">
        <v>99</v>
      </c>
      <c r="U201" s="7" t="s">
        <v>6298</v>
      </c>
      <c r="V201" s="7">
        <v>42</v>
      </c>
      <c r="W201" s="3" t="s">
        <v>7180</v>
      </c>
      <c r="X201" s="6">
        <v>4202</v>
      </c>
      <c r="Y201" s="3" t="s">
        <v>7194</v>
      </c>
      <c r="Z201" s="6">
        <v>4202001</v>
      </c>
      <c r="AA201" s="3" t="s">
        <v>7195</v>
      </c>
      <c r="AB201" s="6">
        <v>42020010009</v>
      </c>
      <c r="AC201" s="3" t="s">
        <v>7203</v>
      </c>
      <c r="AD201" s="5">
        <v>15000000</v>
      </c>
      <c r="AE201" s="5">
        <v>0</v>
      </c>
      <c r="AF201" s="5">
        <v>0</v>
      </c>
      <c r="AG201" s="5">
        <v>0</v>
      </c>
      <c r="AH201" s="5">
        <v>0</v>
      </c>
      <c r="AI201" s="5">
        <v>0</v>
      </c>
      <c r="AJ201" s="5">
        <v>0</v>
      </c>
      <c r="AK201" s="5">
        <v>15000000</v>
      </c>
      <c r="AL201" s="5">
        <v>0</v>
      </c>
      <c r="AM201" s="5">
        <v>0</v>
      </c>
      <c r="AN201" s="5">
        <v>0</v>
      </c>
      <c r="AO201" s="5">
        <v>0</v>
      </c>
      <c r="AP201" s="5">
        <v>0</v>
      </c>
      <c r="AQ201" s="5">
        <v>0</v>
      </c>
      <c r="AR201" s="5">
        <v>15000000</v>
      </c>
    </row>
    <row r="202" spans="1:44" x14ac:dyDescent="0.25">
      <c r="A202" s="6">
        <v>4132</v>
      </c>
      <c r="B202" s="3" t="s">
        <v>5435</v>
      </c>
      <c r="C202" s="3" t="s">
        <v>5647</v>
      </c>
      <c r="D202" s="3" t="s">
        <v>6316</v>
      </c>
      <c r="E202" s="3" t="s">
        <v>227</v>
      </c>
      <c r="F202" s="3" t="s">
        <v>7219</v>
      </c>
      <c r="G202" s="21">
        <v>22</v>
      </c>
      <c r="H202" s="8" t="s">
        <v>12698</v>
      </c>
      <c r="I202" s="3" t="s">
        <v>12340</v>
      </c>
      <c r="J202" s="3" t="s">
        <v>12544</v>
      </c>
      <c r="K202" s="7">
        <v>0</v>
      </c>
      <c r="L202" s="3" t="s">
        <v>5458</v>
      </c>
      <c r="M202" s="7">
        <v>1104</v>
      </c>
      <c r="N202" s="3" t="s">
        <v>19</v>
      </c>
      <c r="O202" s="3" t="s">
        <v>5462</v>
      </c>
      <c r="P202" s="8" t="s">
        <v>12715</v>
      </c>
      <c r="Q202" s="8" t="s">
        <v>12717</v>
      </c>
      <c r="R202" s="4">
        <v>0</v>
      </c>
      <c r="S202" s="4" t="s">
        <v>5627</v>
      </c>
      <c r="T202" s="7">
        <v>99</v>
      </c>
      <c r="U202" s="7" t="s">
        <v>6298</v>
      </c>
      <c r="V202" s="7">
        <v>42</v>
      </c>
      <c r="W202" s="3" t="s">
        <v>7180</v>
      </c>
      <c r="X202" s="6">
        <v>4202</v>
      </c>
      <c r="Y202" s="3" t="s">
        <v>7194</v>
      </c>
      <c r="Z202" s="6">
        <v>4202001</v>
      </c>
      <c r="AA202" s="3" t="s">
        <v>7195</v>
      </c>
      <c r="AB202" s="6">
        <v>42020010009</v>
      </c>
      <c r="AC202" s="3" t="s">
        <v>7203</v>
      </c>
      <c r="AD202" s="5">
        <v>15000000</v>
      </c>
      <c r="AE202" s="5">
        <v>0</v>
      </c>
      <c r="AF202" s="5">
        <v>0</v>
      </c>
      <c r="AG202" s="5">
        <v>0</v>
      </c>
      <c r="AH202" s="5">
        <v>0</v>
      </c>
      <c r="AI202" s="5">
        <v>0</v>
      </c>
      <c r="AJ202" s="5">
        <v>0</v>
      </c>
      <c r="AK202" s="5">
        <v>15000000</v>
      </c>
      <c r="AL202" s="5">
        <v>0</v>
      </c>
      <c r="AM202" s="5">
        <v>0</v>
      </c>
      <c r="AN202" s="5">
        <v>0</v>
      </c>
      <c r="AO202" s="5">
        <v>0</v>
      </c>
      <c r="AP202" s="5">
        <v>0</v>
      </c>
      <c r="AQ202" s="5">
        <v>0</v>
      </c>
      <c r="AR202" s="5">
        <v>15000000</v>
      </c>
    </row>
    <row r="203" spans="1:44" x14ac:dyDescent="0.25">
      <c r="A203" s="6">
        <v>4132</v>
      </c>
      <c r="B203" s="3" t="s">
        <v>5435</v>
      </c>
      <c r="C203" s="3" t="s">
        <v>5647</v>
      </c>
      <c r="D203" s="3" t="s">
        <v>6316</v>
      </c>
      <c r="E203" s="3" t="s">
        <v>228</v>
      </c>
      <c r="F203" s="3" t="s">
        <v>7220</v>
      </c>
      <c r="G203" s="21">
        <v>22</v>
      </c>
      <c r="H203" s="8" t="s">
        <v>12698</v>
      </c>
      <c r="I203" s="3" t="s">
        <v>12339</v>
      </c>
      <c r="J203" s="3" t="s">
        <v>12543</v>
      </c>
      <c r="K203" s="7">
        <v>0</v>
      </c>
      <c r="L203" s="3" t="s">
        <v>5458</v>
      </c>
      <c r="M203" s="7">
        <v>1104</v>
      </c>
      <c r="N203" s="3" t="s">
        <v>19</v>
      </c>
      <c r="O203" s="3" t="s">
        <v>5462</v>
      </c>
      <c r="P203" s="8" t="s">
        <v>12715</v>
      </c>
      <c r="Q203" s="8" t="s">
        <v>12717</v>
      </c>
      <c r="R203" s="4">
        <v>0</v>
      </c>
      <c r="S203" s="4" t="s">
        <v>5627</v>
      </c>
      <c r="T203" s="7">
        <v>99</v>
      </c>
      <c r="U203" s="7" t="s">
        <v>6298</v>
      </c>
      <c r="V203" s="7">
        <v>42</v>
      </c>
      <c r="W203" s="3" t="s">
        <v>7180</v>
      </c>
      <c r="X203" s="6">
        <v>4202</v>
      </c>
      <c r="Y203" s="3" t="s">
        <v>7194</v>
      </c>
      <c r="Z203" s="6">
        <v>4202001</v>
      </c>
      <c r="AA203" s="3" t="s">
        <v>7195</v>
      </c>
      <c r="AB203" s="6">
        <v>42020010009</v>
      </c>
      <c r="AC203" s="3" t="s">
        <v>7203</v>
      </c>
      <c r="AD203" s="5">
        <v>44500000</v>
      </c>
      <c r="AE203" s="5">
        <v>0</v>
      </c>
      <c r="AF203" s="5">
        <v>0</v>
      </c>
      <c r="AG203" s="5">
        <v>0</v>
      </c>
      <c r="AH203" s="5">
        <v>0</v>
      </c>
      <c r="AI203" s="5">
        <v>0</v>
      </c>
      <c r="AJ203" s="5">
        <v>0</v>
      </c>
      <c r="AK203" s="5">
        <v>44500000</v>
      </c>
      <c r="AL203" s="5">
        <v>0</v>
      </c>
      <c r="AM203" s="5">
        <v>0</v>
      </c>
      <c r="AN203" s="5">
        <v>0</v>
      </c>
      <c r="AO203" s="5">
        <v>0</v>
      </c>
      <c r="AP203" s="5">
        <v>0</v>
      </c>
      <c r="AQ203" s="5">
        <v>0</v>
      </c>
      <c r="AR203" s="5">
        <v>44500000</v>
      </c>
    </row>
    <row r="204" spans="1:44" x14ac:dyDescent="0.25">
      <c r="A204" s="6">
        <v>4132</v>
      </c>
      <c r="B204" s="3" t="s">
        <v>5435</v>
      </c>
      <c r="C204" s="3" t="s">
        <v>5647</v>
      </c>
      <c r="D204" s="3" t="s">
        <v>6316</v>
      </c>
      <c r="E204" s="3" t="s">
        <v>229</v>
      </c>
      <c r="F204" s="3" t="s">
        <v>7221</v>
      </c>
      <c r="G204" s="21">
        <v>22</v>
      </c>
      <c r="H204" s="8" t="s">
        <v>12698</v>
      </c>
      <c r="I204" s="3" t="s">
        <v>12339</v>
      </c>
      <c r="J204" s="3" t="s">
        <v>12543</v>
      </c>
      <c r="K204" s="7">
        <v>0</v>
      </c>
      <c r="L204" s="3" t="s">
        <v>5458</v>
      </c>
      <c r="M204" s="7">
        <v>1104</v>
      </c>
      <c r="N204" s="3" t="s">
        <v>19</v>
      </c>
      <c r="O204" s="3" t="s">
        <v>5462</v>
      </c>
      <c r="P204" s="8" t="s">
        <v>12715</v>
      </c>
      <c r="Q204" s="8" t="s">
        <v>12717</v>
      </c>
      <c r="R204" s="4">
        <v>0</v>
      </c>
      <c r="S204" s="4" t="s">
        <v>5627</v>
      </c>
      <c r="T204" s="7">
        <v>99</v>
      </c>
      <c r="U204" s="7" t="s">
        <v>6298</v>
      </c>
      <c r="V204" s="7">
        <v>42</v>
      </c>
      <c r="W204" s="3" t="s">
        <v>7180</v>
      </c>
      <c r="X204" s="6">
        <v>4202</v>
      </c>
      <c r="Y204" s="3" t="s">
        <v>7194</v>
      </c>
      <c r="Z204" s="6">
        <v>4202001</v>
      </c>
      <c r="AA204" s="3" t="s">
        <v>7195</v>
      </c>
      <c r="AB204" s="6">
        <v>42020010009</v>
      </c>
      <c r="AC204" s="3" t="s">
        <v>7203</v>
      </c>
      <c r="AD204" s="5">
        <v>150000000</v>
      </c>
      <c r="AE204" s="5">
        <v>0</v>
      </c>
      <c r="AF204" s="5">
        <v>0</v>
      </c>
      <c r="AG204" s="5">
        <v>0</v>
      </c>
      <c r="AH204" s="5">
        <v>0</v>
      </c>
      <c r="AI204" s="5">
        <v>0</v>
      </c>
      <c r="AJ204" s="5">
        <v>0</v>
      </c>
      <c r="AK204" s="5">
        <v>150000000</v>
      </c>
      <c r="AL204" s="5">
        <v>0</v>
      </c>
      <c r="AM204" s="5">
        <v>0</v>
      </c>
      <c r="AN204" s="5">
        <v>0</v>
      </c>
      <c r="AO204" s="5">
        <v>0</v>
      </c>
      <c r="AP204" s="5">
        <v>0</v>
      </c>
      <c r="AQ204" s="5">
        <v>0</v>
      </c>
      <c r="AR204" s="5">
        <v>150000000</v>
      </c>
    </row>
    <row r="205" spans="1:44" x14ac:dyDescent="0.25">
      <c r="A205" s="6">
        <v>4132</v>
      </c>
      <c r="B205" s="3" t="s">
        <v>5435</v>
      </c>
      <c r="C205" s="3" t="s">
        <v>5647</v>
      </c>
      <c r="D205" s="3" t="s">
        <v>6316</v>
      </c>
      <c r="E205" s="3" t="s">
        <v>230</v>
      </c>
      <c r="F205" s="3" t="s">
        <v>7222</v>
      </c>
      <c r="G205" s="21">
        <v>22</v>
      </c>
      <c r="H205" s="8" t="s">
        <v>12698</v>
      </c>
      <c r="I205" s="3" t="s">
        <v>12342</v>
      </c>
      <c r="J205" s="3" t="s">
        <v>12546</v>
      </c>
      <c r="K205" s="7">
        <v>0</v>
      </c>
      <c r="L205" s="3" t="s">
        <v>5458</v>
      </c>
      <c r="M205" s="7">
        <v>1104</v>
      </c>
      <c r="N205" s="3" t="s">
        <v>19</v>
      </c>
      <c r="O205" s="3" t="s">
        <v>5462</v>
      </c>
      <c r="P205" s="8" t="s">
        <v>12715</v>
      </c>
      <c r="Q205" s="8" t="s">
        <v>12717</v>
      </c>
      <c r="R205" s="4">
        <v>0</v>
      </c>
      <c r="S205" s="4" t="s">
        <v>5627</v>
      </c>
      <c r="T205" s="7">
        <v>99</v>
      </c>
      <c r="U205" s="7" t="s">
        <v>6298</v>
      </c>
      <c r="V205" s="7">
        <v>42</v>
      </c>
      <c r="W205" s="3" t="s">
        <v>7180</v>
      </c>
      <c r="X205" s="6">
        <v>4202</v>
      </c>
      <c r="Y205" s="3" t="s">
        <v>7194</v>
      </c>
      <c r="Z205" s="6">
        <v>4202001</v>
      </c>
      <c r="AA205" s="3" t="s">
        <v>7195</v>
      </c>
      <c r="AB205" s="6">
        <v>42020010009</v>
      </c>
      <c r="AC205" s="3" t="s">
        <v>7203</v>
      </c>
      <c r="AD205" s="5">
        <v>63700000</v>
      </c>
      <c r="AE205" s="5">
        <v>0</v>
      </c>
      <c r="AF205" s="5">
        <v>0</v>
      </c>
      <c r="AG205" s="5">
        <v>0</v>
      </c>
      <c r="AH205" s="5">
        <v>0</v>
      </c>
      <c r="AI205" s="5">
        <v>0</v>
      </c>
      <c r="AJ205" s="5">
        <v>0</v>
      </c>
      <c r="AK205" s="5">
        <v>63700000</v>
      </c>
      <c r="AL205" s="5">
        <v>0</v>
      </c>
      <c r="AM205" s="5">
        <v>0</v>
      </c>
      <c r="AN205" s="5">
        <v>0</v>
      </c>
      <c r="AO205" s="5">
        <v>0</v>
      </c>
      <c r="AP205" s="5">
        <v>0</v>
      </c>
      <c r="AQ205" s="5">
        <v>0</v>
      </c>
      <c r="AR205" s="5">
        <v>63700000</v>
      </c>
    </row>
    <row r="206" spans="1:44" x14ac:dyDescent="0.25">
      <c r="A206" s="6">
        <v>4132</v>
      </c>
      <c r="B206" s="3" t="s">
        <v>5435</v>
      </c>
      <c r="C206" s="3" t="s">
        <v>5647</v>
      </c>
      <c r="D206" s="3" t="s">
        <v>6316</v>
      </c>
      <c r="E206" s="3" t="s">
        <v>231</v>
      </c>
      <c r="F206" s="3" t="s">
        <v>7223</v>
      </c>
      <c r="G206" s="21">
        <v>22</v>
      </c>
      <c r="H206" s="8" t="s">
        <v>12698</v>
      </c>
      <c r="I206" s="3" t="s">
        <v>12339</v>
      </c>
      <c r="J206" s="3" t="s">
        <v>12543</v>
      </c>
      <c r="K206" s="7">
        <v>0</v>
      </c>
      <c r="L206" s="3" t="s">
        <v>5458</v>
      </c>
      <c r="M206" s="7">
        <v>1104</v>
      </c>
      <c r="N206" s="3" t="s">
        <v>19</v>
      </c>
      <c r="O206" s="3" t="s">
        <v>5462</v>
      </c>
      <c r="P206" s="8" t="s">
        <v>12715</v>
      </c>
      <c r="Q206" s="8" t="s">
        <v>12717</v>
      </c>
      <c r="R206" s="4">
        <v>0</v>
      </c>
      <c r="S206" s="4" t="s">
        <v>5627</v>
      </c>
      <c r="T206" s="7">
        <v>99</v>
      </c>
      <c r="U206" s="7" t="s">
        <v>6298</v>
      </c>
      <c r="V206" s="7">
        <v>42</v>
      </c>
      <c r="W206" s="3" t="s">
        <v>7180</v>
      </c>
      <c r="X206" s="6">
        <v>4202</v>
      </c>
      <c r="Y206" s="3" t="s">
        <v>7194</v>
      </c>
      <c r="Z206" s="6">
        <v>4202001</v>
      </c>
      <c r="AA206" s="3" t="s">
        <v>7195</v>
      </c>
      <c r="AB206" s="6">
        <v>42020010009</v>
      </c>
      <c r="AC206" s="3" t="s">
        <v>7203</v>
      </c>
      <c r="AD206" s="5">
        <v>58000000</v>
      </c>
      <c r="AE206" s="5">
        <v>0</v>
      </c>
      <c r="AF206" s="5">
        <v>0</v>
      </c>
      <c r="AG206" s="5">
        <v>0</v>
      </c>
      <c r="AH206" s="5">
        <v>0</v>
      </c>
      <c r="AI206" s="5">
        <v>0</v>
      </c>
      <c r="AJ206" s="5">
        <v>0</v>
      </c>
      <c r="AK206" s="5">
        <v>58000000</v>
      </c>
      <c r="AL206" s="5">
        <v>0</v>
      </c>
      <c r="AM206" s="5">
        <v>0</v>
      </c>
      <c r="AN206" s="5">
        <v>0</v>
      </c>
      <c r="AO206" s="5">
        <v>0</v>
      </c>
      <c r="AP206" s="5">
        <v>0</v>
      </c>
      <c r="AQ206" s="5">
        <v>0</v>
      </c>
      <c r="AR206" s="5">
        <v>58000000</v>
      </c>
    </row>
    <row r="207" spans="1:44" x14ac:dyDescent="0.25">
      <c r="A207" s="6">
        <v>4132</v>
      </c>
      <c r="B207" s="3" t="s">
        <v>5435</v>
      </c>
      <c r="C207" s="3" t="s">
        <v>5647</v>
      </c>
      <c r="D207" s="3" t="s">
        <v>6316</v>
      </c>
      <c r="E207" s="3" t="s">
        <v>232</v>
      </c>
      <c r="F207" s="3" t="s">
        <v>7224</v>
      </c>
      <c r="G207" s="21">
        <v>22</v>
      </c>
      <c r="H207" s="8" t="s">
        <v>12698</v>
      </c>
      <c r="I207" s="3" t="s">
        <v>12350</v>
      </c>
      <c r="J207" s="3" t="s">
        <v>12554</v>
      </c>
      <c r="K207" s="7">
        <v>0</v>
      </c>
      <c r="L207" s="3" t="s">
        <v>5458</v>
      </c>
      <c r="M207" s="7">
        <v>1104</v>
      </c>
      <c r="N207" s="3" t="s">
        <v>19</v>
      </c>
      <c r="O207" s="3" t="s">
        <v>5462</v>
      </c>
      <c r="P207" s="8" t="s">
        <v>12715</v>
      </c>
      <c r="Q207" s="8" t="s">
        <v>12717</v>
      </c>
      <c r="R207" s="4">
        <v>0</v>
      </c>
      <c r="S207" s="4" t="s">
        <v>5627</v>
      </c>
      <c r="T207" s="7">
        <v>99</v>
      </c>
      <c r="U207" s="7" t="s">
        <v>6298</v>
      </c>
      <c r="V207" s="7">
        <v>42</v>
      </c>
      <c r="W207" s="3" t="s">
        <v>7180</v>
      </c>
      <c r="X207" s="6">
        <v>4202</v>
      </c>
      <c r="Y207" s="3" t="s">
        <v>7194</v>
      </c>
      <c r="Z207" s="6">
        <v>4202001</v>
      </c>
      <c r="AA207" s="3" t="s">
        <v>7195</v>
      </c>
      <c r="AB207" s="6">
        <v>42020010009</v>
      </c>
      <c r="AC207" s="3" t="s">
        <v>7203</v>
      </c>
      <c r="AD207" s="5">
        <v>72000000</v>
      </c>
      <c r="AE207" s="5">
        <v>0</v>
      </c>
      <c r="AF207" s="5">
        <v>0</v>
      </c>
      <c r="AG207" s="5">
        <v>0</v>
      </c>
      <c r="AH207" s="5">
        <v>0</v>
      </c>
      <c r="AI207" s="5">
        <v>0</v>
      </c>
      <c r="AJ207" s="5">
        <v>0</v>
      </c>
      <c r="AK207" s="5">
        <v>72000000</v>
      </c>
      <c r="AL207" s="5">
        <v>0</v>
      </c>
      <c r="AM207" s="5">
        <v>0</v>
      </c>
      <c r="AN207" s="5">
        <v>0</v>
      </c>
      <c r="AO207" s="5">
        <v>0</v>
      </c>
      <c r="AP207" s="5">
        <v>0</v>
      </c>
      <c r="AQ207" s="5">
        <v>0</v>
      </c>
      <c r="AR207" s="5">
        <v>72000000</v>
      </c>
    </row>
    <row r="208" spans="1:44" x14ac:dyDescent="0.25">
      <c r="A208" s="6">
        <v>4132</v>
      </c>
      <c r="B208" s="3" t="s">
        <v>5435</v>
      </c>
      <c r="C208" s="3" t="s">
        <v>5647</v>
      </c>
      <c r="D208" s="3" t="s">
        <v>6316</v>
      </c>
      <c r="E208" s="3" t="s">
        <v>233</v>
      </c>
      <c r="F208" s="3" t="s">
        <v>7225</v>
      </c>
      <c r="G208" s="21">
        <v>22</v>
      </c>
      <c r="H208" s="8" t="s">
        <v>12698</v>
      </c>
      <c r="I208" s="3" t="s">
        <v>12339</v>
      </c>
      <c r="J208" s="3" t="s">
        <v>12543</v>
      </c>
      <c r="K208" s="7">
        <v>0</v>
      </c>
      <c r="L208" s="3" t="s">
        <v>5458</v>
      </c>
      <c r="M208" s="7">
        <v>1104</v>
      </c>
      <c r="N208" s="3" t="s">
        <v>19</v>
      </c>
      <c r="O208" s="3" t="s">
        <v>5462</v>
      </c>
      <c r="P208" s="8" t="s">
        <v>12715</v>
      </c>
      <c r="Q208" s="8" t="s">
        <v>12717</v>
      </c>
      <c r="R208" s="4">
        <v>0</v>
      </c>
      <c r="S208" s="4" t="s">
        <v>5627</v>
      </c>
      <c r="T208" s="7">
        <v>99</v>
      </c>
      <c r="U208" s="7" t="s">
        <v>6298</v>
      </c>
      <c r="V208" s="7">
        <v>42</v>
      </c>
      <c r="W208" s="3" t="s">
        <v>7180</v>
      </c>
      <c r="X208" s="6">
        <v>4202</v>
      </c>
      <c r="Y208" s="3" t="s">
        <v>7194</v>
      </c>
      <c r="Z208" s="6">
        <v>4202001</v>
      </c>
      <c r="AA208" s="3" t="s">
        <v>7195</v>
      </c>
      <c r="AB208" s="6">
        <v>42020010009</v>
      </c>
      <c r="AC208" s="3" t="s">
        <v>7203</v>
      </c>
      <c r="AD208" s="5">
        <v>270000000</v>
      </c>
      <c r="AE208" s="5">
        <v>0</v>
      </c>
      <c r="AF208" s="5">
        <v>0</v>
      </c>
      <c r="AG208" s="5">
        <v>0</v>
      </c>
      <c r="AH208" s="5">
        <v>0</v>
      </c>
      <c r="AI208" s="5">
        <v>0</v>
      </c>
      <c r="AJ208" s="5">
        <v>0</v>
      </c>
      <c r="AK208" s="5">
        <v>270000000</v>
      </c>
      <c r="AL208" s="5">
        <v>0</v>
      </c>
      <c r="AM208" s="5">
        <v>0</v>
      </c>
      <c r="AN208" s="5">
        <v>0</v>
      </c>
      <c r="AO208" s="5">
        <v>0</v>
      </c>
      <c r="AP208" s="5">
        <v>0</v>
      </c>
      <c r="AQ208" s="5">
        <v>0</v>
      </c>
      <c r="AR208" s="5">
        <v>270000000</v>
      </c>
    </row>
    <row r="209" spans="1:44" x14ac:dyDescent="0.25">
      <c r="A209" s="6">
        <v>4132</v>
      </c>
      <c r="B209" s="3" t="s">
        <v>5435</v>
      </c>
      <c r="C209" s="3" t="s">
        <v>5647</v>
      </c>
      <c r="D209" s="3" t="s">
        <v>6316</v>
      </c>
      <c r="E209" s="3" t="s">
        <v>234</v>
      </c>
      <c r="F209" s="3" t="s">
        <v>7226</v>
      </c>
      <c r="G209" s="21">
        <v>22</v>
      </c>
      <c r="H209" s="8" t="s">
        <v>12698</v>
      </c>
      <c r="I209" s="3" t="s">
        <v>12339</v>
      </c>
      <c r="J209" s="3" t="s">
        <v>12543</v>
      </c>
      <c r="K209" s="7">
        <v>0</v>
      </c>
      <c r="L209" s="3" t="s">
        <v>5458</v>
      </c>
      <c r="M209" s="7">
        <v>1104</v>
      </c>
      <c r="N209" s="3" t="s">
        <v>19</v>
      </c>
      <c r="O209" s="3" t="s">
        <v>5462</v>
      </c>
      <c r="P209" s="8" t="s">
        <v>12715</v>
      </c>
      <c r="Q209" s="8" t="s">
        <v>12717</v>
      </c>
      <c r="R209" s="4">
        <v>0</v>
      </c>
      <c r="S209" s="4" t="s">
        <v>5627</v>
      </c>
      <c r="T209" s="7">
        <v>99</v>
      </c>
      <c r="U209" s="7" t="s">
        <v>6298</v>
      </c>
      <c r="V209" s="7">
        <v>42</v>
      </c>
      <c r="W209" s="3" t="s">
        <v>7180</v>
      </c>
      <c r="X209" s="6">
        <v>4202</v>
      </c>
      <c r="Y209" s="3" t="s">
        <v>7194</v>
      </c>
      <c r="Z209" s="6">
        <v>4202001</v>
      </c>
      <c r="AA209" s="3" t="s">
        <v>7195</v>
      </c>
      <c r="AB209" s="6">
        <v>42020010009</v>
      </c>
      <c r="AC209" s="3" t="s">
        <v>7203</v>
      </c>
      <c r="AD209" s="5">
        <v>170000000</v>
      </c>
      <c r="AE209" s="5">
        <v>0</v>
      </c>
      <c r="AF209" s="5">
        <v>0</v>
      </c>
      <c r="AG209" s="5">
        <v>0</v>
      </c>
      <c r="AH209" s="5">
        <v>0</v>
      </c>
      <c r="AI209" s="5">
        <v>0</v>
      </c>
      <c r="AJ209" s="5">
        <v>0</v>
      </c>
      <c r="AK209" s="5">
        <v>170000000</v>
      </c>
      <c r="AL209" s="5">
        <v>0</v>
      </c>
      <c r="AM209" s="5">
        <v>0</v>
      </c>
      <c r="AN209" s="5">
        <v>0</v>
      </c>
      <c r="AO209" s="5">
        <v>0</v>
      </c>
      <c r="AP209" s="5">
        <v>0</v>
      </c>
      <c r="AQ209" s="5">
        <v>0</v>
      </c>
      <c r="AR209" s="5">
        <v>170000000</v>
      </c>
    </row>
    <row r="210" spans="1:44" x14ac:dyDescent="0.25">
      <c r="A210" s="6">
        <v>4132</v>
      </c>
      <c r="B210" s="3" t="s">
        <v>5435</v>
      </c>
      <c r="C210" s="3" t="s">
        <v>5648</v>
      </c>
      <c r="D210" s="3" t="s">
        <v>6317</v>
      </c>
      <c r="E210" s="3" t="s">
        <v>235</v>
      </c>
      <c r="F210" s="3" t="s">
        <v>7228</v>
      </c>
      <c r="G210" s="21">
        <v>22</v>
      </c>
      <c r="H210" s="8" t="s">
        <v>12698</v>
      </c>
      <c r="I210" s="3" t="s">
        <v>12347</v>
      </c>
      <c r="J210" s="3" t="s">
        <v>12551</v>
      </c>
      <c r="K210" s="7">
        <v>0</v>
      </c>
      <c r="L210" s="3" t="s">
        <v>5458</v>
      </c>
      <c r="M210" s="7">
        <v>1104</v>
      </c>
      <c r="N210" s="3" t="s">
        <v>19</v>
      </c>
      <c r="O210" s="3" t="s">
        <v>5462</v>
      </c>
      <c r="P210" s="8" t="s">
        <v>12715</v>
      </c>
      <c r="Q210" s="8" t="s">
        <v>12717</v>
      </c>
      <c r="R210" s="4">
        <v>0</v>
      </c>
      <c r="S210" s="4" t="s">
        <v>5627</v>
      </c>
      <c r="T210" s="7">
        <v>99</v>
      </c>
      <c r="U210" s="7" t="s">
        <v>6298</v>
      </c>
      <c r="V210" s="7">
        <v>42</v>
      </c>
      <c r="W210" s="3" t="s">
        <v>7180</v>
      </c>
      <c r="X210" s="6">
        <v>4202</v>
      </c>
      <c r="Y210" s="3" t="s">
        <v>7194</v>
      </c>
      <c r="Z210" s="6">
        <v>4202001</v>
      </c>
      <c r="AA210" s="3" t="s">
        <v>7195</v>
      </c>
      <c r="AB210" s="6">
        <v>42020010010</v>
      </c>
      <c r="AC210" s="3" t="s">
        <v>7227</v>
      </c>
      <c r="AD210" s="5">
        <v>99936360</v>
      </c>
      <c r="AE210" s="5">
        <v>0</v>
      </c>
      <c r="AF210" s="5">
        <v>0</v>
      </c>
      <c r="AG210" s="5">
        <v>0</v>
      </c>
      <c r="AH210" s="5">
        <v>0</v>
      </c>
      <c r="AI210" s="5">
        <v>0</v>
      </c>
      <c r="AJ210" s="5">
        <v>0</v>
      </c>
      <c r="AK210" s="5">
        <v>99936360</v>
      </c>
      <c r="AL210" s="5">
        <v>0</v>
      </c>
      <c r="AM210" s="5">
        <v>0</v>
      </c>
      <c r="AN210" s="5">
        <v>0</v>
      </c>
      <c r="AO210" s="5">
        <v>0</v>
      </c>
      <c r="AP210" s="5">
        <v>0</v>
      </c>
      <c r="AQ210" s="5">
        <v>0</v>
      </c>
      <c r="AR210" s="5">
        <v>99936360</v>
      </c>
    </row>
    <row r="211" spans="1:44" x14ac:dyDescent="0.25">
      <c r="A211" s="6">
        <v>4132</v>
      </c>
      <c r="B211" s="3" t="s">
        <v>5435</v>
      </c>
      <c r="C211" s="3" t="s">
        <v>5648</v>
      </c>
      <c r="D211" s="3" t="s">
        <v>6317</v>
      </c>
      <c r="E211" s="3" t="s">
        <v>236</v>
      </c>
      <c r="F211" s="3" t="s">
        <v>7229</v>
      </c>
      <c r="G211" s="21">
        <v>22</v>
      </c>
      <c r="H211" s="8" t="s">
        <v>12698</v>
      </c>
      <c r="I211" s="3" t="s">
        <v>12347</v>
      </c>
      <c r="J211" s="3" t="s">
        <v>12551</v>
      </c>
      <c r="K211" s="7">
        <v>0</v>
      </c>
      <c r="L211" s="3" t="s">
        <v>5458</v>
      </c>
      <c r="M211" s="7">
        <v>1104</v>
      </c>
      <c r="N211" s="3" t="s">
        <v>19</v>
      </c>
      <c r="O211" s="3" t="s">
        <v>5462</v>
      </c>
      <c r="P211" s="8" t="s">
        <v>12715</v>
      </c>
      <c r="Q211" s="8" t="s">
        <v>12717</v>
      </c>
      <c r="R211" s="4">
        <v>0</v>
      </c>
      <c r="S211" s="4" t="s">
        <v>5627</v>
      </c>
      <c r="T211" s="7">
        <v>99</v>
      </c>
      <c r="U211" s="7" t="s">
        <v>6298</v>
      </c>
      <c r="V211" s="7">
        <v>42</v>
      </c>
      <c r="W211" s="3" t="s">
        <v>7180</v>
      </c>
      <c r="X211" s="6">
        <v>4202</v>
      </c>
      <c r="Y211" s="3" t="s">
        <v>7194</v>
      </c>
      <c r="Z211" s="6">
        <v>4202001</v>
      </c>
      <c r="AA211" s="3" t="s">
        <v>7195</v>
      </c>
      <c r="AB211" s="6">
        <v>42020010010</v>
      </c>
      <c r="AC211" s="3" t="s">
        <v>7227</v>
      </c>
      <c r="AD211" s="5">
        <v>100579968</v>
      </c>
      <c r="AE211" s="5">
        <v>0</v>
      </c>
      <c r="AF211" s="5">
        <v>0</v>
      </c>
      <c r="AG211" s="5">
        <v>0</v>
      </c>
      <c r="AH211" s="5">
        <v>0</v>
      </c>
      <c r="AI211" s="5">
        <v>0</v>
      </c>
      <c r="AJ211" s="5">
        <v>0</v>
      </c>
      <c r="AK211" s="5">
        <v>100579968</v>
      </c>
      <c r="AL211" s="5">
        <v>0</v>
      </c>
      <c r="AM211" s="5">
        <v>0</v>
      </c>
      <c r="AN211" s="5">
        <v>0</v>
      </c>
      <c r="AO211" s="5">
        <v>0</v>
      </c>
      <c r="AP211" s="5">
        <v>0</v>
      </c>
      <c r="AQ211" s="5">
        <v>0</v>
      </c>
      <c r="AR211" s="5">
        <v>100579968</v>
      </c>
    </row>
    <row r="212" spans="1:44" x14ac:dyDescent="0.25">
      <c r="A212" s="6">
        <v>4132</v>
      </c>
      <c r="B212" s="3" t="s">
        <v>5435</v>
      </c>
      <c r="C212" s="3" t="s">
        <v>5648</v>
      </c>
      <c r="D212" s="3" t="s">
        <v>6317</v>
      </c>
      <c r="E212" s="3" t="s">
        <v>237</v>
      </c>
      <c r="F212" s="3" t="s">
        <v>7230</v>
      </c>
      <c r="G212" s="21">
        <v>22</v>
      </c>
      <c r="H212" s="8" t="s">
        <v>12698</v>
      </c>
      <c r="I212" s="3" t="s">
        <v>12339</v>
      </c>
      <c r="J212" s="3" t="s">
        <v>12543</v>
      </c>
      <c r="K212" s="7">
        <v>0</v>
      </c>
      <c r="L212" s="3" t="s">
        <v>5458</v>
      </c>
      <c r="M212" s="7">
        <v>1104</v>
      </c>
      <c r="N212" s="3" t="s">
        <v>19</v>
      </c>
      <c r="O212" s="3" t="s">
        <v>5462</v>
      </c>
      <c r="P212" s="8" t="s">
        <v>12715</v>
      </c>
      <c r="Q212" s="8" t="s">
        <v>12717</v>
      </c>
      <c r="R212" s="4">
        <v>0</v>
      </c>
      <c r="S212" s="4" t="s">
        <v>5627</v>
      </c>
      <c r="T212" s="7">
        <v>99</v>
      </c>
      <c r="U212" s="7" t="s">
        <v>6298</v>
      </c>
      <c r="V212" s="7">
        <v>42</v>
      </c>
      <c r="W212" s="3" t="s">
        <v>7180</v>
      </c>
      <c r="X212" s="6">
        <v>4202</v>
      </c>
      <c r="Y212" s="3" t="s">
        <v>7194</v>
      </c>
      <c r="Z212" s="6">
        <v>4202001</v>
      </c>
      <c r="AA212" s="3" t="s">
        <v>7195</v>
      </c>
      <c r="AB212" s="6">
        <v>42020010010</v>
      </c>
      <c r="AC212" s="3" t="s">
        <v>7227</v>
      </c>
      <c r="AD212" s="5">
        <v>18400000</v>
      </c>
      <c r="AE212" s="5">
        <v>0</v>
      </c>
      <c r="AF212" s="5">
        <v>0</v>
      </c>
      <c r="AG212" s="5">
        <v>0</v>
      </c>
      <c r="AH212" s="5">
        <v>0</v>
      </c>
      <c r="AI212" s="5">
        <v>0</v>
      </c>
      <c r="AJ212" s="5">
        <v>0</v>
      </c>
      <c r="AK212" s="5">
        <v>18400000</v>
      </c>
      <c r="AL212" s="5">
        <v>0</v>
      </c>
      <c r="AM212" s="5">
        <v>0</v>
      </c>
      <c r="AN212" s="5">
        <v>0</v>
      </c>
      <c r="AO212" s="5">
        <v>0</v>
      </c>
      <c r="AP212" s="5">
        <v>0</v>
      </c>
      <c r="AQ212" s="5">
        <v>0</v>
      </c>
      <c r="AR212" s="5">
        <v>18400000</v>
      </c>
    </row>
    <row r="213" spans="1:44" x14ac:dyDescent="0.25">
      <c r="A213" s="6">
        <v>4132</v>
      </c>
      <c r="B213" s="3" t="s">
        <v>5435</v>
      </c>
      <c r="C213" s="3" t="s">
        <v>5648</v>
      </c>
      <c r="D213" s="3" t="s">
        <v>6317</v>
      </c>
      <c r="E213" s="3" t="s">
        <v>238</v>
      </c>
      <c r="F213" s="3" t="s">
        <v>7231</v>
      </c>
      <c r="G213" s="21">
        <v>22</v>
      </c>
      <c r="H213" s="8" t="s">
        <v>12698</v>
      </c>
      <c r="I213" s="3" t="s">
        <v>12341</v>
      </c>
      <c r="J213" s="3" t="s">
        <v>12545</v>
      </c>
      <c r="K213" s="7">
        <v>0</v>
      </c>
      <c r="L213" s="3" t="s">
        <v>5458</v>
      </c>
      <c r="M213" s="7">
        <v>1104</v>
      </c>
      <c r="N213" s="3" t="s">
        <v>19</v>
      </c>
      <c r="O213" s="3" t="s">
        <v>5462</v>
      </c>
      <c r="P213" s="8" t="s">
        <v>12715</v>
      </c>
      <c r="Q213" s="8" t="s">
        <v>12717</v>
      </c>
      <c r="R213" s="4">
        <v>0</v>
      </c>
      <c r="S213" s="4" t="s">
        <v>5627</v>
      </c>
      <c r="T213" s="7">
        <v>99</v>
      </c>
      <c r="U213" s="7" t="s">
        <v>6298</v>
      </c>
      <c r="V213" s="7">
        <v>42</v>
      </c>
      <c r="W213" s="3" t="s">
        <v>7180</v>
      </c>
      <c r="X213" s="6">
        <v>4202</v>
      </c>
      <c r="Y213" s="3" t="s">
        <v>7194</v>
      </c>
      <c r="Z213" s="6">
        <v>4202001</v>
      </c>
      <c r="AA213" s="3" t="s">
        <v>7195</v>
      </c>
      <c r="AB213" s="6">
        <v>42020010010</v>
      </c>
      <c r="AC213" s="3" t="s">
        <v>7227</v>
      </c>
      <c r="AD213" s="5">
        <v>75489570</v>
      </c>
      <c r="AE213" s="5">
        <v>0</v>
      </c>
      <c r="AF213" s="5">
        <v>0</v>
      </c>
      <c r="AG213" s="5">
        <v>0</v>
      </c>
      <c r="AH213" s="5">
        <v>0</v>
      </c>
      <c r="AI213" s="5">
        <v>0</v>
      </c>
      <c r="AJ213" s="5">
        <v>0</v>
      </c>
      <c r="AK213" s="5">
        <v>75489570</v>
      </c>
      <c r="AL213" s="5">
        <v>0</v>
      </c>
      <c r="AM213" s="5">
        <v>0</v>
      </c>
      <c r="AN213" s="5">
        <v>0</v>
      </c>
      <c r="AO213" s="5">
        <v>0</v>
      </c>
      <c r="AP213" s="5">
        <v>0</v>
      </c>
      <c r="AQ213" s="5">
        <v>0</v>
      </c>
      <c r="AR213" s="5">
        <v>75489570</v>
      </c>
    </row>
    <row r="214" spans="1:44" x14ac:dyDescent="0.25">
      <c r="A214" s="6">
        <v>4132</v>
      </c>
      <c r="B214" s="3" t="s">
        <v>5435</v>
      </c>
      <c r="C214" s="3" t="s">
        <v>5648</v>
      </c>
      <c r="D214" s="3" t="s">
        <v>6317</v>
      </c>
      <c r="E214" s="3" t="s">
        <v>239</v>
      </c>
      <c r="F214" s="3" t="s">
        <v>7232</v>
      </c>
      <c r="G214" s="21">
        <v>22</v>
      </c>
      <c r="H214" s="8" t="s">
        <v>12698</v>
      </c>
      <c r="I214" s="3" t="s">
        <v>12347</v>
      </c>
      <c r="J214" s="3" t="s">
        <v>12551</v>
      </c>
      <c r="K214" s="7">
        <v>0</v>
      </c>
      <c r="L214" s="3" t="s">
        <v>5458</v>
      </c>
      <c r="M214" s="7">
        <v>1104</v>
      </c>
      <c r="N214" s="3" t="s">
        <v>19</v>
      </c>
      <c r="O214" s="3" t="s">
        <v>5462</v>
      </c>
      <c r="P214" s="8" t="s">
        <v>12715</v>
      </c>
      <c r="Q214" s="8" t="s">
        <v>12717</v>
      </c>
      <c r="R214" s="4">
        <v>0</v>
      </c>
      <c r="S214" s="4" t="s">
        <v>5627</v>
      </c>
      <c r="T214" s="7">
        <v>99</v>
      </c>
      <c r="U214" s="7" t="s">
        <v>6298</v>
      </c>
      <c r="V214" s="7">
        <v>42</v>
      </c>
      <c r="W214" s="3" t="s">
        <v>7180</v>
      </c>
      <c r="X214" s="6">
        <v>4202</v>
      </c>
      <c r="Y214" s="3" t="s">
        <v>7194</v>
      </c>
      <c r="Z214" s="6">
        <v>4202001</v>
      </c>
      <c r="AA214" s="3" t="s">
        <v>7195</v>
      </c>
      <c r="AB214" s="6">
        <v>42020010010</v>
      </c>
      <c r="AC214" s="3" t="s">
        <v>7227</v>
      </c>
      <c r="AD214" s="5">
        <v>127597500</v>
      </c>
      <c r="AE214" s="5">
        <v>0</v>
      </c>
      <c r="AF214" s="5">
        <v>0</v>
      </c>
      <c r="AG214" s="5">
        <v>0</v>
      </c>
      <c r="AH214" s="5">
        <v>0</v>
      </c>
      <c r="AI214" s="5">
        <v>0</v>
      </c>
      <c r="AJ214" s="5">
        <v>0</v>
      </c>
      <c r="AK214" s="5">
        <v>127597500</v>
      </c>
      <c r="AL214" s="5">
        <v>0</v>
      </c>
      <c r="AM214" s="5">
        <v>0</v>
      </c>
      <c r="AN214" s="5">
        <v>0</v>
      </c>
      <c r="AO214" s="5">
        <v>0</v>
      </c>
      <c r="AP214" s="5">
        <v>0</v>
      </c>
      <c r="AQ214" s="5">
        <v>0</v>
      </c>
      <c r="AR214" s="5">
        <v>127597500</v>
      </c>
    </row>
    <row r="215" spans="1:44" x14ac:dyDescent="0.25">
      <c r="A215" s="6">
        <v>4132</v>
      </c>
      <c r="B215" s="3" t="s">
        <v>5435</v>
      </c>
      <c r="C215" s="3" t="s">
        <v>5648</v>
      </c>
      <c r="D215" s="3" t="s">
        <v>6317</v>
      </c>
      <c r="E215" s="3" t="s">
        <v>240</v>
      </c>
      <c r="F215" s="3" t="s">
        <v>7233</v>
      </c>
      <c r="G215" s="21">
        <v>22</v>
      </c>
      <c r="H215" s="8" t="s">
        <v>12698</v>
      </c>
      <c r="I215" s="3" t="s">
        <v>12347</v>
      </c>
      <c r="J215" s="3" t="s">
        <v>12551</v>
      </c>
      <c r="K215" s="7">
        <v>0</v>
      </c>
      <c r="L215" s="3" t="s">
        <v>5458</v>
      </c>
      <c r="M215" s="7">
        <v>1104</v>
      </c>
      <c r="N215" s="3" t="s">
        <v>19</v>
      </c>
      <c r="O215" s="3" t="s">
        <v>5462</v>
      </c>
      <c r="P215" s="8" t="s">
        <v>12715</v>
      </c>
      <c r="Q215" s="8" t="s">
        <v>12717</v>
      </c>
      <c r="R215" s="4">
        <v>0</v>
      </c>
      <c r="S215" s="4" t="s">
        <v>5627</v>
      </c>
      <c r="T215" s="7">
        <v>99</v>
      </c>
      <c r="U215" s="7" t="s">
        <v>6298</v>
      </c>
      <c r="V215" s="7">
        <v>42</v>
      </c>
      <c r="W215" s="3" t="s">
        <v>7180</v>
      </c>
      <c r="X215" s="6">
        <v>4202</v>
      </c>
      <c r="Y215" s="3" t="s">
        <v>7194</v>
      </c>
      <c r="Z215" s="6">
        <v>4202001</v>
      </c>
      <c r="AA215" s="3" t="s">
        <v>7195</v>
      </c>
      <c r="AB215" s="6">
        <v>42020010010</v>
      </c>
      <c r="AC215" s="3" t="s">
        <v>7227</v>
      </c>
      <c r="AD215" s="5">
        <v>144450000</v>
      </c>
      <c r="AE215" s="5">
        <v>0</v>
      </c>
      <c r="AF215" s="5">
        <v>0</v>
      </c>
      <c r="AG215" s="5">
        <v>0</v>
      </c>
      <c r="AH215" s="5">
        <v>0</v>
      </c>
      <c r="AI215" s="5">
        <v>0</v>
      </c>
      <c r="AJ215" s="5">
        <v>0</v>
      </c>
      <c r="AK215" s="5">
        <v>144450000</v>
      </c>
      <c r="AL215" s="5">
        <v>0</v>
      </c>
      <c r="AM215" s="5">
        <v>0</v>
      </c>
      <c r="AN215" s="5">
        <v>0</v>
      </c>
      <c r="AO215" s="5">
        <v>0</v>
      </c>
      <c r="AP215" s="5">
        <v>0</v>
      </c>
      <c r="AQ215" s="5">
        <v>0</v>
      </c>
      <c r="AR215" s="5">
        <v>144450000</v>
      </c>
    </row>
    <row r="216" spans="1:44" x14ac:dyDescent="0.25">
      <c r="A216" s="6">
        <v>4132</v>
      </c>
      <c r="B216" s="3" t="s">
        <v>5435</v>
      </c>
      <c r="C216" s="3" t="s">
        <v>5648</v>
      </c>
      <c r="D216" s="3" t="s">
        <v>6317</v>
      </c>
      <c r="E216" s="3" t="s">
        <v>241</v>
      </c>
      <c r="F216" s="3" t="s">
        <v>7234</v>
      </c>
      <c r="G216" s="21">
        <v>22</v>
      </c>
      <c r="H216" s="8" t="s">
        <v>12698</v>
      </c>
      <c r="I216" s="3" t="s">
        <v>12347</v>
      </c>
      <c r="J216" s="3" t="s">
        <v>12551</v>
      </c>
      <c r="K216" s="7">
        <v>0</v>
      </c>
      <c r="L216" s="3" t="s">
        <v>5458</v>
      </c>
      <c r="M216" s="7">
        <v>1104</v>
      </c>
      <c r="N216" s="3" t="s">
        <v>19</v>
      </c>
      <c r="O216" s="3" t="s">
        <v>5462</v>
      </c>
      <c r="P216" s="8" t="s">
        <v>12715</v>
      </c>
      <c r="Q216" s="8" t="s">
        <v>12717</v>
      </c>
      <c r="R216" s="4">
        <v>0</v>
      </c>
      <c r="S216" s="4" t="s">
        <v>5627</v>
      </c>
      <c r="T216" s="7">
        <v>99</v>
      </c>
      <c r="U216" s="7" t="s">
        <v>6298</v>
      </c>
      <c r="V216" s="7">
        <v>42</v>
      </c>
      <c r="W216" s="3" t="s">
        <v>7180</v>
      </c>
      <c r="X216" s="6">
        <v>4202</v>
      </c>
      <c r="Y216" s="3" t="s">
        <v>7194</v>
      </c>
      <c r="Z216" s="6">
        <v>4202001</v>
      </c>
      <c r="AA216" s="3" t="s">
        <v>7195</v>
      </c>
      <c r="AB216" s="6">
        <v>42020010010</v>
      </c>
      <c r="AC216" s="3" t="s">
        <v>7227</v>
      </c>
      <c r="AD216" s="5">
        <v>77574996</v>
      </c>
      <c r="AE216" s="5">
        <v>0</v>
      </c>
      <c r="AF216" s="5">
        <v>0</v>
      </c>
      <c r="AG216" s="5">
        <v>0</v>
      </c>
      <c r="AH216" s="5">
        <v>0</v>
      </c>
      <c r="AI216" s="5">
        <v>0</v>
      </c>
      <c r="AJ216" s="5">
        <v>0</v>
      </c>
      <c r="AK216" s="5">
        <v>77574996</v>
      </c>
      <c r="AL216" s="5">
        <v>0</v>
      </c>
      <c r="AM216" s="5">
        <v>0</v>
      </c>
      <c r="AN216" s="5">
        <v>0</v>
      </c>
      <c r="AO216" s="5">
        <v>0</v>
      </c>
      <c r="AP216" s="5">
        <v>0</v>
      </c>
      <c r="AQ216" s="5">
        <v>0</v>
      </c>
      <c r="AR216" s="5">
        <v>77574996</v>
      </c>
    </row>
    <row r="217" spans="1:44" x14ac:dyDescent="0.25">
      <c r="A217" s="6">
        <v>4132</v>
      </c>
      <c r="B217" s="3" t="s">
        <v>5435</v>
      </c>
      <c r="C217" s="3" t="s">
        <v>5648</v>
      </c>
      <c r="D217" s="3" t="s">
        <v>6317</v>
      </c>
      <c r="E217" s="3" t="s">
        <v>242</v>
      </c>
      <c r="F217" s="3" t="s">
        <v>7235</v>
      </c>
      <c r="G217" s="21">
        <v>22</v>
      </c>
      <c r="H217" s="8" t="s">
        <v>12698</v>
      </c>
      <c r="I217" s="3" t="s">
        <v>12347</v>
      </c>
      <c r="J217" s="3" t="s">
        <v>12551</v>
      </c>
      <c r="K217" s="7">
        <v>0</v>
      </c>
      <c r="L217" s="3" t="s">
        <v>5458</v>
      </c>
      <c r="M217" s="7">
        <v>1104</v>
      </c>
      <c r="N217" s="3" t="s">
        <v>19</v>
      </c>
      <c r="O217" s="3" t="s">
        <v>5462</v>
      </c>
      <c r="P217" s="8" t="s">
        <v>12715</v>
      </c>
      <c r="Q217" s="8" t="s">
        <v>12717</v>
      </c>
      <c r="R217" s="4">
        <v>0</v>
      </c>
      <c r="S217" s="4" t="s">
        <v>5627</v>
      </c>
      <c r="T217" s="7">
        <v>99</v>
      </c>
      <c r="U217" s="7" t="s">
        <v>6298</v>
      </c>
      <c r="V217" s="7">
        <v>42</v>
      </c>
      <c r="W217" s="3" t="s">
        <v>7180</v>
      </c>
      <c r="X217" s="6">
        <v>4202</v>
      </c>
      <c r="Y217" s="3" t="s">
        <v>7194</v>
      </c>
      <c r="Z217" s="6">
        <v>4202001</v>
      </c>
      <c r="AA217" s="3" t="s">
        <v>7195</v>
      </c>
      <c r="AB217" s="6">
        <v>42020010010</v>
      </c>
      <c r="AC217" s="3" t="s">
        <v>7227</v>
      </c>
      <c r="AD217" s="5">
        <v>77574996</v>
      </c>
      <c r="AE217" s="5">
        <v>0</v>
      </c>
      <c r="AF217" s="5">
        <v>0</v>
      </c>
      <c r="AG217" s="5">
        <v>0</v>
      </c>
      <c r="AH217" s="5">
        <v>0</v>
      </c>
      <c r="AI217" s="5">
        <v>0</v>
      </c>
      <c r="AJ217" s="5">
        <v>0</v>
      </c>
      <c r="AK217" s="5">
        <v>77574996</v>
      </c>
      <c r="AL217" s="5">
        <v>0</v>
      </c>
      <c r="AM217" s="5">
        <v>0</v>
      </c>
      <c r="AN217" s="5">
        <v>0</v>
      </c>
      <c r="AO217" s="5">
        <v>0</v>
      </c>
      <c r="AP217" s="5">
        <v>0</v>
      </c>
      <c r="AQ217" s="5">
        <v>0</v>
      </c>
      <c r="AR217" s="5">
        <v>77574996</v>
      </c>
    </row>
    <row r="218" spans="1:44" x14ac:dyDescent="0.25">
      <c r="A218" s="6">
        <v>4132</v>
      </c>
      <c r="B218" s="3" t="s">
        <v>5435</v>
      </c>
      <c r="C218" s="3" t="s">
        <v>5648</v>
      </c>
      <c r="D218" s="3" t="s">
        <v>6317</v>
      </c>
      <c r="E218" s="3" t="s">
        <v>243</v>
      </c>
      <c r="F218" s="3" t="s">
        <v>7236</v>
      </c>
      <c r="G218" s="21">
        <v>22</v>
      </c>
      <c r="H218" s="8" t="s">
        <v>12698</v>
      </c>
      <c r="I218" s="3" t="s">
        <v>12347</v>
      </c>
      <c r="J218" s="3" t="s">
        <v>12551</v>
      </c>
      <c r="K218" s="7">
        <v>0</v>
      </c>
      <c r="L218" s="3" t="s">
        <v>5458</v>
      </c>
      <c r="M218" s="7">
        <v>1104</v>
      </c>
      <c r="N218" s="3" t="s">
        <v>19</v>
      </c>
      <c r="O218" s="3" t="s">
        <v>5462</v>
      </c>
      <c r="P218" s="8" t="s">
        <v>12715</v>
      </c>
      <c r="Q218" s="8" t="s">
        <v>12717</v>
      </c>
      <c r="R218" s="4">
        <v>0</v>
      </c>
      <c r="S218" s="4" t="s">
        <v>5627</v>
      </c>
      <c r="T218" s="7">
        <v>99</v>
      </c>
      <c r="U218" s="7" t="s">
        <v>6298</v>
      </c>
      <c r="V218" s="7">
        <v>42</v>
      </c>
      <c r="W218" s="3" t="s">
        <v>7180</v>
      </c>
      <c r="X218" s="6">
        <v>4202</v>
      </c>
      <c r="Y218" s="3" t="s">
        <v>7194</v>
      </c>
      <c r="Z218" s="6">
        <v>4202001</v>
      </c>
      <c r="AA218" s="3" t="s">
        <v>7195</v>
      </c>
      <c r="AB218" s="6">
        <v>42020010010</v>
      </c>
      <c r="AC218" s="3" t="s">
        <v>7227</v>
      </c>
      <c r="AD218" s="5">
        <v>106999956</v>
      </c>
      <c r="AE218" s="5">
        <v>0</v>
      </c>
      <c r="AF218" s="5">
        <v>0</v>
      </c>
      <c r="AG218" s="5">
        <v>0</v>
      </c>
      <c r="AH218" s="5">
        <v>0</v>
      </c>
      <c r="AI218" s="5">
        <v>0</v>
      </c>
      <c r="AJ218" s="5">
        <v>0</v>
      </c>
      <c r="AK218" s="5">
        <v>106999956</v>
      </c>
      <c r="AL218" s="5">
        <v>0</v>
      </c>
      <c r="AM218" s="5">
        <v>0</v>
      </c>
      <c r="AN218" s="5">
        <v>0</v>
      </c>
      <c r="AO218" s="5">
        <v>0</v>
      </c>
      <c r="AP218" s="5">
        <v>0</v>
      </c>
      <c r="AQ218" s="5">
        <v>0</v>
      </c>
      <c r="AR218" s="5">
        <v>106999956</v>
      </c>
    </row>
    <row r="219" spans="1:44" x14ac:dyDescent="0.25">
      <c r="A219" s="6">
        <v>4132</v>
      </c>
      <c r="B219" s="3" t="s">
        <v>5435</v>
      </c>
      <c r="C219" s="3" t="s">
        <v>5648</v>
      </c>
      <c r="D219" s="3" t="s">
        <v>6317</v>
      </c>
      <c r="E219" s="3" t="s">
        <v>244</v>
      </c>
      <c r="F219" s="3" t="s">
        <v>7237</v>
      </c>
      <c r="G219" s="21">
        <v>22</v>
      </c>
      <c r="H219" s="8" t="s">
        <v>12698</v>
      </c>
      <c r="I219" s="3" t="s">
        <v>12339</v>
      </c>
      <c r="J219" s="3" t="s">
        <v>12543</v>
      </c>
      <c r="K219" s="7">
        <v>0</v>
      </c>
      <c r="L219" s="3" t="s">
        <v>5458</v>
      </c>
      <c r="M219" s="7">
        <v>1104</v>
      </c>
      <c r="N219" s="3" t="s">
        <v>19</v>
      </c>
      <c r="O219" s="3" t="s">
        <v>5462</v>
      </c>
      <c r="P219" s="8" t="s">
        <v>12715</v>
      </c>
      <c r="Q219" s="8" t="s">
        <v>12717</v>
      </c>
      <c r="R219" s="4">
        <v>0</v>
      </c>
      <c r="S219" s="4" t="s">
        <v>5627</v>
      </c>
      <c r="T219" s="7">
        <v>99</v>
      </c>
      <c r="U219" s="7" t="s">
        <v>6298</v>
      </c>
      <c r="V219" s="7">
        <v>42</v>
      </c>
      <c r="W219" s="3" t="s">
        <v>7180</v>
      </c>
      <c r="X219" s="6">
        <v>4202</v>
      </c>
      <c r="Y219" s="3" t="s">
        <v>7194</v>
      </c>
      <c r="Z219" s="6">
        <v>4202001</v>
      </c>
      <c r="AA219" s="3" t="s">
        <v>7195</v>
      </c>
      <c r="AB219" s="6">
        <v>42020010010</v>
      </c>
      <c r="AC219" s="3" t="s">
        <v>7227</v>
      </c>
      <c r="AD219" s="5">
        <v>137227500</v>
      </c>
      <c r="AE219" s="5">
        <v>0</v>
      </c>
      <c r="AF219" s="5">
        <v>0</v>
      </c>
      <c r="AG219" s="5">
        <v>0</v>
      </c>
      <c r="AH219" s="5">
        <v>0</v>
      </c>
      <c r="AI219" s="5">
        <v>0</v>
      </c>
      <c r="AJ219" s="5">
        <v>0</v>
      </c>
      <c r="AK219" s="5">
        <v>137227500</v>
      </c>
      <c r="AL219" s="5">
        <v>0</v>
      </c>
      <c r="AM219" s="5">
        <v>0</v>
      </c>
      <c r="AN219" s="5">
        <v>0</v>
      </c>
      <c r="AO219" s="5">
        <v>0</v>
      </c>
      <c r="AP219" s="5">
        <v>0</v>
      </c>
      <c r="AQ219" s="5">
        <v>0</v>
      </c>
      <c r="AR219" s="5">
        <v>137227500</v>
      </c>
    </row>
    <row r="220" spans="1:44" x14ac:dyDescent="0.25">
      <c r="A220" s="6">
        <v>4132</v>
      </c>
      <c r="B220" s="3" t="s">
        <v>5435</v>
      </c>
      <c r="C220" s="3" t="s">
        <v>5648</v>
      </c>
      <c r="D220" s="3" t="s">
        <v>6317</v>
      </c>
      <c r="E220" s="3" t="s">
        <v>245</v>
      </c>
      <c r="F220" s="3" t="s">
        <v>7238</v>
      </c>
      <c r="G220" s="21">
        <v>22</v>
      </c>
      <c r="H220" s="8" t="s">
        <v>12698</v>
      </c>
      <c r="I220" s="3" t="s">
        <v>12339</v>
      </c>
      <c r="J220" s="3" t="s">
        <v>12543</v>
      </c>
      <c r="K220" s="7">
        <v>0</v>
      </c>
      <c r="L220" s="3" t="s">
        <v>5458</v>
      </c>
      <c r="M220" s="7">
        <v>1104</v>
      </c>
      <c r="N220" s="3" t="s">
        <v>19</v>
      </c>
      <c r="O220" s="3" t="s">
        <v>5462</v>
      </c>
      <c r="P220" s="8" t="s">
        <v>12715</v>
      </c>
      <c r="Q220" s="8" t="s">
        <v>12717</v>
      </c>
      <c r="R220" s="4">
        <v>0</v>
      </c>
      <c r="S220" s="4" t="s">
        <v>5627</v>
      </c>
      <c r="T220" s="7">
        <v>99</v>
      </c>
      <c r="U220" s="7" t="s">
        <v>6298</v>
      </c>
      <c r="V220" s="7">
        <v>42</v>
      </c>
      <c r="W220" s="3" t="s">
        <v>7180</v>
      </c>
      <c r="X220" s="6">
        <v>4202</v>
      </c>
      <c r="Y220" s="3" t="s">
        <v>7194</v>
      </c>
      <c r="Z220" s="6">
        <v>4202001</v>
      </c>
      <c r="AA220" s="3" t="s">
        <v>7195</v>
      </c>
      <c r="AB220" s="6">
        <v>42020010010</v>
      </c>
      <c r="AC220" s="3" t="s">
        <v>7227</v>
      </c>
      <c r="AD220" s="5">
        <v>45742500</v>
      </c>
      <c r="AE220" s="5">
        <v>0</v>
      </c>
      <c r="AF220" s="5">
        <v>0</v>
      </c>
      <c r="AG220" s="5">
        <v>0</v>
      </c>
      <c r="AH220" s="5">
        <v>0</v>
      </c>
      <c r="AI220" s="5">
        <v>0</v>
      </c>
      <c r="AJ220" s="5">
        <v>0</v>
      </c>
      <c r="AK220" s="5">
        <v>45742500</v>
      </c>
      <c r="AL220" s="5">
        <v>0</v>
      </c>
      <c r="AM220" s="5">
        <v>0</v>
      </c>
      <c r="AN220" s="5">
        <v>0</v>
      </c>
      <c r="AO220" s="5">
        <v>0</v>
      </c>
      <c r="AP220" s="5">
        <v>0</v>
      </c>
      <c r="AQ220" s="5">
        <v>0</v>
      </c>
      <c r="AR220" s="5">
        <v>45742500</v>
      </c>
    </row>
    <row r="221" spans="1:44" x14ac:dyDescent="0.25">
      <c r="A221" s="6">
        <v>4132</v>
      </c>
      <c r="B221" s="3" t="s">
        <v>5435</v>
      </c>
      <c r="C221" s="3" t="s">
        <v>5648</v>
      </c>
      <c r="D221" s="3" t="s">
        <v>6317</v>
      </c>
      <c r="E221" s="3" t="s">
        <v>246</v>
      </c>
      <c r="F221" s="3" t="s">
        <v>7239</v>
      </c>
      <c r="G221" s="21">
        <v>22</v>
      </c>
      <c r="H221" s="8" t="s">
        <v>12698</v>
      </c>
      <c r="I221" s="3" t="s">
        <v>12341</v>
      </c>
      <c r="J221" s="3" t="s">
        <v>12545</v>
      </c>
      <c r="K221" s="7">
        <v>0</v>
      </c>
      <c r="L221" s="3" t="s">
        <v>5458</v>
      </c>
      <c r="M221" s="7">
        <v>1104</v>
      </c>
      <c r="N221" s="3" t="s">
        <v>19</v>
      </c>
      <c r="O221" s="3" t="s">
        <v>5462</v>
      </c>
      <c r="P221" s="8" t="s">
        <v>12715</v>
      </c>
      <c r="Q221" s="8" t="s">
        <v>12717</v>
      </c>
      <c r="R221" s="4">
        <v>0</v>
      </c>
      <c r="S221" s="4" t="s">
        <v>5627</v>
      </c>
      <c r="T221" s="7">
        <v>99</v>
      </c>
      <c r="U221" s="7" t="s">
        <v>6298</v>
      </c>
      <c r="V221" s="7">
        <v>42</v>
      </c>
      <c r="W221" s="3" t="s">
        <v>7180</v>
      </c>
      <c r="X221" s="6">
        <v>4202</v>
      </c>
      <c r="Y221" s="3" t="s">
        <v>7194</v>
      </c>
      <c r="Z221" s="6">
        <v>4202001</v>
      </c>
      <c r="AA221" s="3" t="s">
        <v>7195</v>
      </c>
      <c r="AB221" s="6">
        <v>42020010010</v>
      </c>
      <c r="AC221" s="3" t="s">
        <v>7227</v>
      </c>
      <c r="AD221" s="5">
        <v>8561041</v>
      </c>
      <c r="AE221" s="5">
        <v>0</v>
      </c>
      <c r="AF221" s="5">
        <v>0</v>
      </c>
      <c r="AG221" s="5">
        <v>0</v>
      </c>
      <c r="AH221" s="5">
        <v>0</v>
      </c>
      <c r="AI221" s="5">
        <v>0</v>
      </c>
      <c r="AJ221" s="5">
        <v>0</v>
      </c>
      <c r="AK221" s="5">
        <v>8561041</v>
      </c>
      <c r="AL221" s="5">
        <v>0</v>
      </c>
      <c r="AM221" s="5">
        <v>0</v>
      </c>
      <c r="AN221" s="5">
        <v>0</v>
      </c>
      <c r="AO221" s="5">
        <v>0</v>
      </c>
      <c r="AP221" s="5">
        <v>0</v>
      </c>
      <c r="AQ221" s="5">
        <v>0</v>
      </c>
      <c r="AR221" s="5">
        <v>8561041</v>
      </c>
    </row>
    <row r="222" spans="1:44" x14ac:dyDescent="0.25">
      <c r="A222" s="6">
        <v>4132</v>
      </c>
      <c r="B222" s="3" t="s">
        <v>5435</v>
      </c>
      <c r="C222" s="3" t="s">
        <v>5648</v>
      </c>
      <c r="D222" s="3" t="s">
        <v>6317</v>
      </c>
      <c r="E222" s="3" t="s">
        <v>247</v>
      </c>
      <c r="F222" s="3" t="s">
        <v>7240</v>
      </c>
      <c r="G222" s="21">
        <v>22</v>
      </c>
      <c r="H222" s="8" t="s">
        <v>12698</v>
      </c>
      <c r="I222" s="3" t="s">
        <v>12339</v>
      </c>
      <c r="J222" s="3" t="s">
        <v>12543</v>
      </c>
      <c r="K222" s="7">
        <v>0</v>
      </c>
      <c r="L222" s="3" t="s">
        <v>5458</v>
      </c>
      <c r="M222" s="7">
        <v>1104</v>
      </c>
      <c r="N222" s="3" t="s">
        <v>19</v>
      </c>
      <c r="O222" s="3" t="s">
        <v>5462</v>
      </c>
      <c r="P222" s="8" t="s">
        <v>12715</v>
      </c>
      <c r="Q222" s="8" t="s">
        <v>12717</v>
      </c>
      <c r="R222" s="4">
        <v>0</v>
      </c>
      <c r="S222" s="4" t="s">
        <v>5627</v>
      </c>
      <c r="T222" s="7">
        <v>99</v>
      </c>
      <c r="U222" s="7" t="s">
        <v>6298</v>
      </c>
      <c r="V222" s="7">
        <v>42</v>
      </c>
      <c r="W222" s="3" t="s">
        <v>7180</v>
      </c>
      <c r="X222" s="6">
        <v>4202</v>
      </c>
      <c r="Y222" s="3" t="s">
        <v>7194</v>
      </c>
      <c r="Z222" s="6">
        <v>4202001</v>
      </c>
      <c r="AA222" s="3" t="s">
        <v>7195</v>
      </c>
      <c r="AB222" s="6">
        <v>42020010010</v>
      </c>
      <c r="AC222" s="3" t="s">
        <v>7227</v>
      </c>
      <c r="AD222" s="5">
        <v>201159996</v>
      </c>
      <c r="AE222" s="5">
        <v>0</v>
      </c>
      <c r="AF222" s="5">
        <v>0</v>
      </c>
      <c r="AG222" s="5">
        <v>0</v>
      </c>
      <c r="AH222" s="5">
        <v>0</v>
      </c>
      <c r="AI222" s="5">
        <v>0</v>
      </c>
      <c r="AJ222" s="5">
        <v>0</v>
      </c>
      <c r="AK222" s="5">
        <v>201159996</v>
      </c>
      <c r="AL222" s="5">
        <v>0</v>
      </c>
      <c r="AM222" s="5">
        <v>0</v>
      </c>
      <c r="AN222" s="5">
        <v>0</v>
      </c>
      <c r="AO222" s="5">
        <v>0</v>
      </c>
      <c r="AP222" s="5">
        <v>0</v>
      </c>
      <c r="AQ222" s="5">
        <v>0</v>
      </c>
      <c r="AR222" s="5">
        <v>201159996</v>
      </c>
    </row>
    <row r="223" spans="1:44" x14ac:dyDescent="0.25">
      <c r="A223" s="6">
        <v>4132</v>
      </c>
      <c r="B223" s="3" t="s">
        <v>5435</v>
      </c>
      <c r="C223" s="3" t="s">
        <v>5648</v>
      </c>
      <c r="D223" s="3" t="s">
        <v>6317</v>
      </c>
      <c r="E223" s="3" t="s">
        <v>248</v>
      </c>
      <c r="F223" s="3" t="s">
        <v>7241</v>
      </c>
      <c r="G223" s="21">
        <v>22</v>
      </c>
      <c r="H223" s="8" t="s">
        <v>12698</v>
      </c>
      <c r="I223" s="3" t="s">
        <v>12342</v>
      </c>
      <c r="J223" s="3" t="s">
        <v>12546</v>
      </c>
      <c r="K223" s="7">
        <v>0</v>
      </c>
      <c r="L223" s="3" t="s">
        <v>5458</v>
      </c>
      <c r="M223" s="7">
        <v>1104</v>
      </c>
      <c r="N223" s="3" t="s">
        <v>19</v>
      </c>
      <c r="O223" s="3" t="s">
        <v>5462</v>
      </c>
      <c r="P223" s="8" t="s">
        <v>12715</v>
      </c>
      <c r="Q223" s="8" t="s">
        <v>12717</v>
      </c>
      <c r="R223" s="4">
        <v>0</v>
      </c>
      <c r="S223" s="4" t="s">
        <v>5627</v>
      </c>
      <c r="T223" s="7">
        <v>99</v>
      </c>
      <c r="U223" s="7" t="s">
        <v>6298</v>
      </c>
      <c r="V223" s="7">
        <v>42</v>
      </c>
      <c r="W223" s="3" t="s">
        <v>7180</v>
      </c>
      <c r="X223" s="6">
        <v>4202</v>
      </c>
      <c r="Y223" s="3" t="s">
        <v>7194</v>
      </c>
      <c r="Z223" s="6">
        <v>4202001</v>
      </c>
      <c r="AA223" s="3" t="s">
        <v>7195</v>
      </c>
      <c r="AB223" s="6">
        <v>42020010010</v>
      </c>
      <c r="AC223" s="3" t="s">
        <v>7227</v>
      </c>
      <c r="AD223" s="5">
        <v>186753800</v>
      </c>
      <c r="AE223" s="5">
        <v>0</v>
      </c>
      <c r="AF223" s="5">
        <v>0</v>
      </c>
      <c r="AG223" s="5">
        <v>0</v>
      </c>
      <c r="AH223" s="5">
        <v>0</v>
      </c>
      <c r="AI223" s="5">
        <v>0</v>
      </c>
      <c r="AJ223" s="5">
        <v>0</v>
      </c>
      <c r="AK223" s="5">
        <v>186753800</v>
      </c>
      <c r="AL223" s="5">
        <v>0</v>
      </c>
      <c r="AM223" s="5">
        <v>0</v>
      </c>
      <c r="AN223" s="5">
        <v>0</v>
      </c>
      <c r="AO223" s="5">
        <v>0</v>
      </c>
      <c r="AP223" s="5">
        <v>0</v>
      </c>
      <c r="AQ223" s="5">
        <v>0</v>
      </c>
      <c r="AR223" s="5">
        <v>186753800</v>
      </c>
    </row>
    <row r="224" spans="1:44" x14ac:dyDescent="0.25">
      <c r="A224" s="6">
        <v>4132</v>
      </c>
      <c r="B224" s="3" t="s">
        <v>5435</v>
      </c>
      <c r="C224" s="3" t="s">
        <v>5648</v>
      </c>
      <c r="D224" s="3" t="s">
        <v>6317</v>
      </c>
      <c r="E224" s="3" t="s">
        <v>249</v>
      </c>
      <c r="F224" s="3" t="s">
        <v>7242</v>
      </c>
      <c r="G224" s="21">
        <v>22</v>
      </c>
      <c r="H224" s="8" t="s">
        <v>12698</v>
      </c>
      <c r="I224" s="3" t="s">
        <v>12342</v>
      </c>
      <c r="J224" s="3" t="s">
        <v>12546</v>
      </c>
      <c r="K224" s="7">
        <v>0</v>
      </c>
      <c r="L224" s="3" t="s">
        <v>5458</v>
      </c>
      <c r="M224" s="7">
        <v>1104</v>
      </c>
      <c r="N224" s="3" t="s">
        <v>19</v>
      </c>
      <c r="O224" s="3" t="s">
        <v>5462</v>
      </c>
      <c r="P224" s="8" t="s">
        <v>12715</v>
      </c>
      <c r="Q224" s="8" t="s">
        <v>12717</v>
      </c>
      <c r="R224" s="4">
        <v>0</v>
      </c>
      <c r="S224" s="4" t="s">
        <v>5627</v>
      </c>
      <c r="T224" s="7">
        <v>99</v>
      </c>
      <c r="U224" s="7" t="s">
        <v>6298</v>
      </c>
      <c r="V224" s="7">
        <v>42</v>
      </c>
      <c r="W224" s="3" t="s">
        <v>7180</v>
      </c>
      <c r="X224" s="6">
        <v>4202</v>
      </c>
      <c r="Y224" s="3" t="s">
        <v>7194</v>
      </c>
      <c r="Z224" s="6">
        <v>4202001</v>
      </c>
      <c r="AA224" s="3" t="s">
        <v>7195</v>
      </c>
      <c r="AB224" s="6">
        <v>42020010010</v>
      </c>
      <c r="AC224" s="3" t="s">
        <v>7227</v>
      </c>
      <c r="AD224" s="5">
        <v>78163500</v>
      </c>
      <c r="AE224" s="5">
        <v>0</v>
      </c>
      <c r="AF224" s="5">
        <v>0</v>
      </c>
      <c r="AG224" s="5">
        <v>0</v>
      </c>
      <c r="AH224" s="5">
        <v>0</v>
      </c>
      <c r="AI224" s="5">
        <v>0</v>
      </c>
      <c r="AJ224" s="5">
        <v>0</v>
      </c>
      <c r="AK224" s="5">
        <v>78163500</v>
      </c>
      <c r="AL224" s="5">
        <v>0</v>
      </c>
      <c r="AM224" s="5">
        <v>0</v>
      </c>
      <c r="AN224" s="5">
        <v>0</v>
      </c>
      <c r="AO224" s="5">
        <v>0</v>
      </c>
      <c r="AP224" s="5">
        <v>0</v>
      </c>
      <c r="AQ224" s="5">
        <v>0</v>
      </c>
      <c r="AR224" s="5">
        <v>78163500</v>
      </c>
    </row>
    <row r="225" spans="1:44" x14ac:dyDescent="0.25">
      <c r="A225" s="6">
        <v>4132</v>
      </c>
      <c r="B225" s="3" t="s">
        <v>5435</v>
      </c>
      <c r="C225" s="3" t="s">
        <v>5648</v>
      </c>
      <c r="D225" s="3" t="s">
        <v>6317</v>
      </c>
      <c r="E225" s="3" t="s">
        <v>250</v>
      </c>
      <c r="F225" s="3" t="s">
        <v>7243</v>
      </c>
      <c r="G225" s="21">
        <v>22</v>
      </c>
      <c r="H225" s="8" t="s">
        <v>12698</v>
      </c>
      <c r="I225" s="3" t="s">
        <v>12342</v>
      </c>
      <c r="J225" s="3" t="s">
        <v>12546</v>
      </c>
      <c r="K225" s="7">
        <v>0</v>
      </c>
      <c r="L225" s="3" t="s">
        <v>5458</v>
      </c>
      <c r="M225" s="7">
        <v>1104</v>
      </c>
      <c r="N225" s="3" t="s">
        <v>19</v>
      </c>
      <c r="O225" s="3" t="s">
        <v>5462</v>
      </c>
      <c r="P225" s="8" t="s">
        <v>12715</v>
      </c>
      <c r="Q225" s="8" t="s">
        <v>12717</v>
      </c>
      <c r="R225" s="4">
        <v>0</v>
      </c>
      <c r="S225" s="4" t="s">
        <v>5627</v>
      </c>
      <c r="T225" s="7">
        <v>99</v>
      </c>
      <c r="U225" s="7" t="s">
        <v>6298</v>
      </c>
      <c r="V225" s="7">
        <v>42</v>
      </c>
      <c r="W225" s="3" t="s">
        <v>7180</v>
      </c>
      <c r="X225" s="6">
        <v>4202</v>
      </c>
      <c r="Y225" s="3" t="s">
        <v>7194</v>
      </c>
      <c r="Z225" s="6">
        <v>4202001</v>
      </c>
      <c r="AA225" s="3" t="s">
        <v>7195</v>
      </c>
      <c r="AB225" s="6">
        <v>42020010010</v>
      </c>
      <c r="AC225" s="3" t="s">
        <v>7227</v>
      </c>
      <c r="AD225" s="5">
        <v>52900800</v>
      </c>
      <c r="AE225" s="5">
        <v>0</v>
      </c>
      <c r="AF225" s="5">
        <v>0</v>
      </c>
      <c r="AG225" s="5">
        <v>0</v>
      </c>
      <c r="AH225" s="5">
        <v>0</v>
      </c>
      <c r="AI225" s="5">
        <v>0</v>
      </c>
      <c r="AJ225" s="5">
        <v>0</v>
      </c>
      <c r="AK225" s="5">
        <v>52900800</v>
      </c>
      <c r="AL225" s="5">
        <v>0</v>
      </c>
      <c r="AM225" s="5">
        <v>0</v>
      </c>
      <c r="AN225" s="5">
        <v>0</v>
      </c>
      <c r="AO225" s="5">
        <v>0</v>
      </c>
      <c r="AP225" s="5">
        <v>0</v>
      </c>
      <c r="AQ225" s="5">
        <v>0</v>
      </c>
      <c r="AR225" s="5">
        <v>52900800</v>
      </c>
    </row>
    <row r="226" spans="1:44" x14ac:dyDescent="0.25">
      <c r="A226" s="6">
        <v>4132</v>
      </c>
      <c r="B226" s="3" t="s">
        <v>5435</v>
      </c>
      <c r="C226" s="3" t="s">
        <v>5648</v>
      </c>
      <c r="D226" s="3" t="s">
        <v>6317</v>
      </c>
      <c r="E226" s="3" t="s">
        <v>251</v>
      </c>
      <c r="F226" s="3" t="s">
        <v>7244</v>
      </c>
      <c r="G226" s="21">
        <v>22</v>
      </c>
      <c r="H226" s="8" t="s">
        <v>12698</v>
      </c>
      <c r="I226" s="3" t="s">
        <v>12350</v>
      </c>
      <c r="J226" s="3" t="s">
        <v>12554</v>
      </c>
      <c r="K226" s="7">
        <v>0</v>
      </c>
      <c r="L226" s="3" t="s">
        <v>5458</v>
      </c>
      <c r="M226" s="7">
        <v>1104</v>
      </c>
      <c r="N226" s="3" t="s">
        <v>19</v>
      </c>
      <c r="O226" s="3" t="s">
        <v>5462</v>
      </c>
      <c r="P226" s="8" t="s">
        <v>12715</v>
      </c>
      <c r="Q226" s="8" t="s">
        <v>12717</v>
      </c>
      <c r="R226" s="4">
        <v>0</v>
      </c>
      <c r="S226" s="4" t="s">
        <v>5627</v>
      </c>
      <c r="T226" s="7">
        <v>99</v>
      </c>
      <c r="U226" s="7" t="s">
        <v>6298</v>
      </c>
      <c r="V226" s="7">
        <v>42</v>
      </c>
      <c r="W226" s="3" t="s">
        <v>7180</v>
      </c>
      <c r="X226" s="6">
        <v>4202</v>
      </c>
      <c r="Y226" s="3" t="s">
        <v>7194</v>
      </c>
      <c r="Z226" s="6">
        <v>4202001</v>
      </c>
      <c r="AA226" s="3" t="s">
        <v>7195</v>
      </c>
      <c r="AB226" s="6">
        <v>42020010010</v>
      </c>
      <c r="AC226" s="3" t="s">
        <v>7227</v>
      </c>
      <c r="AD226" s="5">
        <v>89749000</v>
      </c>
      <c r="AE226" s="5">
        <v>0</v>
      </c>
      <c r="AF226" s="5">
        <v>0</v>
      </c>
      <c r="AG226" s="5">
        <v>0</v>
      </c>
      <c r="AH226" s="5">
        <v>0</v>
      </c>
      <c r="AI226" s="5">
        <v>0</v>
      </c>
      <c r="AJ226" s="5">
        <v>0</v>
      </c>
      <c r="AK226" s="5">
        <v>89749000</v>
      </c>
      <c r="AL226" s="5">
        <v>0</v>
      </c>
      <c r="AM226" s="5">
        <v>0</v>
      </c>
      <c r="AN226" s="5">
        <v>0</v>
      </c>
      <c r="AO226" s="5">
        <v>0</v>
      </c>
      <c r="AP226" s="5">
        <v>0</v>
      </c>
      <c r="AQ226" s="5">
        <v>0</v>
      </c>
      <c r="AR226" s="5">
        <v>89749000</v>
      </c>
    </row>
    <row r="227" spans="1:44" x14ac:dyDescent="0.25">
      <c r="A227" s="6">
        <v>4132</v>
      </c>
      <c r="B227" s="3" t="s">
        <v>5435</v>
      </c>
      <c r="C227" s="3" t="s">
        <v>5648</v>
      </c>
      <c r="D227" s="3" t="s">
        <v>6317</v>
      </c>
      <c r="E227" s="3" t="s">
        <v>252</v>
      </c>
      <c r="F227" s="3" t="s">
        <v>7245</v>
      </c>
      <c r="G227" s="21">
        <v>22</v>
      </c>
      <c r="H227" s="8" t="s">
        <v>12698</v>
      </c>
      <c r="I227" s="3" t="s">
        <v>12339</v>
      </c>
      <c r="J227" s="3" t="s">
        <v>12543</v>
      </c>
      <c r="K227" s="7">
        <v>0</v>
      </c>
      <c r="L227" s="3" t="s">
        <v>5458</v>
      </c>
      <c r="M227" s="7">
        <v>1104</v>
      </c>
      <c r="N227" s="3" t="s">
        <v>19</v>
      </c>
      <c r="O227" s="3" t="s">
        <v>5462</v>
      </c>
      <c r="P227" s="8" t="s">
        <v>12715</v>
      </c>
      <c r="Q227" s="8" t="s">
        <v>12717</v>
      </c>
      <c r="R227" s="4">
        <v>0</v>
      </c>
      <c r="S227" s="4" t="s">
        <v>5627</v>
      </c>
      <c r="T227" s="7">
        <v>99</v>
      </c>
      <c r="U227" s="7" t="s">
        <v>6298</v>
      </c>
      <c r="V227" s="7">
        <v>42</v>
      </c>
      <c r="W227" s="3" t="s">
        <v>7180</v>
      </c>
      <c r="X227" s="6">
        <v>4202</v>
      </c>
      <c r="Y227" s="3" t="s">
        <v>7194</v>
      </c>
      <c r="Z227" s="6">
        <v>4202001</v>
      </c>
      <c r="AA227" s="3" t="s">
        <v>7195</v>
      </c>
      <c r="AB227" s="6">
        <v>42020010010</v>
      </c>
      <c r="AC227" s="3" t="s">
        <v>7227</v>
      </c>
      <c r="AD227" s="5">
        <v>18400000</v>
      </c>
      <c r="AE227" s="5">
        <v>0</v>
      </c>
      <c r="AF227" s="5">
        <v>0</v>
      </c>
      <c r="AG227" s="5">
        <v>0</v>
      </c>
      <c r="AH227" s="5">
        <v>0</v>
      </c>
      <c r="AI227" s="5">
        <v>0</v>
      </c>
      <c r="AJ227" s="5">
        <v>0</v>
      </c>
      <c r="AK227" s="5">
        <v>18400000</v>
      </c>
      <c r="AL227" s="5">
        <v>0</v>
      </c>
      <c r="AM227" s="5">
        <v>0</v>
      </c>
      <c r="AN227" s="5">
        <v>0</v>
      </c>
      <c r="AO227" s="5">
        <v>0</v>
      </c>
      <c r="AP227" s="5">
        <v>0</v>
      </c>
      <c r="AQ227" s="5">
        <v>0</v>
      </c>
      <c r="AR227" s="5">
        <v>18400000</v>
      </c>
    </row>
    <row r="228" spans="1:44" x14ac:dyDescent="0.25">
      <c r="A228" s="6">
        <v>4132</v>
      </c>
      <c r="B228" s="3" t="s">
        <v>5435</v>
      </c>
      <c r="C228" s="3" t="s">
        <v>5649</v>
      </c>
      <c r="D228" s="3" t="s">
        <v>6318</v>
      </c>
      <c r="E228" s="3" t="s">
        <v>253</v>
      </c>
      <c r="F228" s="3" t="s">
        <v>7247</v>
      </c>
      <c r="G228" s="21">
        <v>22</v>
      </c>
      <c r="H228" s="8" t="s">
        <v>12698</v>
      </c>
      <c r="I228" s="3" t="s">
        <v>12347</v>
      </c>
      <c r="J228" s="3" t="s">
        <v>12551</v>
      </c>
      <c r="K228" s="7">
        <v>0</v>
      </c>
      <c r="L228" s="3" t="s">
        <v>5458</v>
      </c>
      <c r="M228" s="7">
        <v>1104</v>
      </c>
      <c r="N228" s="3" t="s">
        <v>19</v>
      </c>
      <c r="O228" s="3" t="s">
        <v>5462</v>
      </c>
      <c r="P228" s="8" t="s">
        <v>12715</v>
      </c>
      <c r="Q228" s="8" t="s">
        <v>12717</v>
      </c>
      <c r="R228" s="4">
        <v>0</v>
      </c>
      <c r="S228" s="4" t="s">
        <v>5627</v>
      </c>
      <c r="T228" s="7">
        <v>99</v>
      </c>
      <c r="U228" s="7" t="s">
        <v>6298</v>
      </c>
      <c r="V228" s="7">
        <v>42</v>
      </c>
      <c r="W228" s="3" t="s">
        <v>7180</v>
      </c>
      <c r="X228" s="6">
        <v>4202</v>
      </c>
      <c r="Y228" s="3" t="s">
        <v>7194</v>
      </c>
      <c r="Z228" s="6">
        <v>4202001</v>
      </c>
      <c r="AA228" s="3" t="s">
        <v>7195</v>
      </c>
      <c r="AB228" s="6">
        <v>42020010011</v>
      </c>
      <c r="AC228" s="3" t="s">
        <v>7246</v>
      </c>
      <c r="AD228" s="5">
        <v>40000000</v>
      </c>
      <c r="AE228" s="5">
        <v>0</v>
      </c>
      <c r="AF228" s="5">
        <v>0</v>
      </c>
      <c r="AG228" s="5">
        <v>0</v>
      </c>
      <c r="AH228" s="5">
        <v>0</v>
      </c>
      <c r="AI228" s="5">
        <v>0</v>
      </c>
      <c r="AJ228" s="5">
        <v>0</v>
      </c>
      <c r="AK228" s="5">
        <v>40000000</v>
      </c>
      <c r="AL228" s="5">
        <v>0</v>
      </c>
      <c r="AM228" s="5">
        <v>0</v>
      </c>
      <c r="AN228" s="5">
        <v>0</v>
      </c>
      <c r="AO228" s="5">
        <v>0</v>
      </c>
      <c r="AP228" s="5">
        <v>0</v>
      </c>
      <c r="AQ228" s="5">
        <v>0</v>
      </c>
      <c r="AR228" s="5">
        <v>40000000</v>
      </c>
    </row>
    <row r="229" spans="1:44" x14ac:dyDescent="0.25">
      <c r="A229" s="6">
        <v>4132</v>
      </c>
      <c r="B229" s="3" t="s">
        <v>5435</v>
      </c>
      <c r="C229" s="3" t="s">
        <v>5649</v>
      </c>
      <c r="D229" s="3" t="s">
        <v>6318</v>
      </c>
      <c r="E229" s="3" t="s">
        <v>254</v>
      </c>
      <c r="F229" s="3" t="s">
        <v>7248</v>
      </c>
      <c r="G229" s="21">
        <v>22</v>
      </c>
      <c r="H229" s="8" t="s">
        <v>12698</v>
      </c>
      <c r="I229" s="3" t="s">
        <v>12339</v>
      </c>
      <c r="J229" s="3" t="s">
        <v>12543</v>
      </c>
      <c r="K229" s="7">
        <v>0</v>
      </c>
      <c r="L229" s="3" t="s">
        <v>5458</v>
      </c>
      <c r="M229" s="7">
        <v>1104</v>
      </c>
      <c r="N229" s="3" t="s">
        <v>19</v>
      </c>
      <c r="O229" s="3" t="s">
        <v>5462</v>
      </c>
      <c r="P229" s="8" t="s">
        <v>12715</v>
      </c>
      <c r="Q229" s="8" t="s">
        <v>12717</v>
      </c>
      <c r="R229" s="4">
        <v>0</v>
      </c>
      <c r="S229" s="4" t="s">
        <v>5627</v>
      </c>
      <c r="T229" s="7">
        <v>99</v>
      </c>
      <c r="U229" s="7" t="s">
        <v>6298</v>
      </c>
      <c r="V229" s="7">
        <v>42</v>
      </c>
      <c r="W229" s="3" t="s">
        <v>7180</v>
      </c>
      <c r="X229" s="6">
        <v>4202</v>
      </c>
      <c r="Y229" s="3" t="s">
        <v>7194</v>
      </c>
      <c r="Z229" s="6">
        <v>4202001</v>
      </c>
      <c r="AA229" s="3" t="s">
        <v>7195</v>
      </c>
      <c r="AB229" s="6">
        <v>42020010011</v>
      </c>
      <c r="AC229" s="3" t="s">
        <v>7246</v>
      </c>
      <c r="AD229" s="5">
        <v>320000000</v>
      </c>
      <c r="AE229" s="5">
        <v>0</v>
      </c>
      <c r="AF229" s="5">
        <v>0</v>
      </c>
      <c r="AG229" s="5">
        <v>0</v>
      </c>
      <c r="AH229" s="5">
        <v>0</v>
      </c>
      <c r="AI229" s="5">
        <v>0</v>
      </c>
      <c r="AJ229" s="5">
        <v>0</v>
      </c>
      <c r="AK229" s="5">
        <v>320000000</v>
      </c>
      <c r="AL229" s="5">
        <v>0</v>
      </c>
      <c r="AM229" s="5">
        <v>0</v>
      </c>
      <c r="AN229" s="5">
        <v>0</v>
      </c>
      <c r="AO229" s="5">
        <v>0</v>
      </c>
      <c r="AP229" s="5">
        <v>0</v>
      </c>
      <c r="AQ229" s="5">
        <v>0</v>
      </c>
      <c r="AR229" s="5">
        <v>320000000</v>
      </c>
    </row>
    <row r="230" spans="1:44" x14ac:dyDescent="0.25">
      <c r="A230" s="6">
        <v>4132</v>
      </c>
      <c r="B230" s="3" t="s">
        <v>5435</v>
      </c>
      <c r="C230" s="3" t="s">
        <v>5649</v>
      </c>
      <c r="D230" s="3" t="s">
        <v>6318</v>
      </c>
      <c r="E230" s="3" t="s">
        <v>255</v>
      </c>
      <c r="F230" s="3" t="s">
        <v>7249</v>
      </c>
      <c r="G230" s="21">
        <v>22</v>
      </c>
      <c r="H230" s="8" t="s">
        <v>12698</v>
      </c>
      <c r="I230" s="3" t="s">
        <v>12339</v>
      </c>
      <c r="J230" s="3" t="s">
        <v>12543</v>
      </c>
      <c r="K230" s="7">
        <v>0</v>
      </c>
      <c r="L230" s="3" t="s">
        <v>5458</v>
      </c>
      <c r="M230" s="7">
        <v>1104</v>
      </c>
      <c r="N230" s="3" t="s">
        <v>19</v>
      </c>
      <c r="O230" s="3" t="s">
        <v>5462</v>
      </c>
      <c r="P230" s="8" t="s">
        <v>12715</v>
      </c>
      <c r="Q230" s="8" t="s">
        <v>12717</v>
      </c>
      <c r="R230" s="4">
        <v>0</v>
      </c>
      <c r="S230" s="4" t="s">
        <v>5627</v>
      </c>
      <c r="T230" s="7">
        <v>99</v>
      </c>
      <c r="U230" s="7" t="s">
        <v>6298</v>
      </c>
      <c r="V230" s="7">
        <v>42</v>
      </c>
      <c r="W230" s="3" t="s">
        <v>7180</v>
      </c>
      <c r="X230" s="6">
        <v>4202</v>
      </c>
      <c r="Y230" s="3" t="s">
        <v>7194</v>
      </c>
      <c r="Z230" s="6">
        <v>4202001</v>
      </c>
      <c r="AA230" s="3" t="s">
        <v>7195</v>
      </c>
      <c r="AB230" s="6">
        <v>42020010011</v>
      </c>
      <c r="AC230" s="3" t="s">
        <v>7246</v>
      </c>
      <c r="AD230" s="5">
        <v>160000000</v>
      </c>
      <c r="AE230" s="5">
        <v>0</v>
      </c>
      <c r="AF230" s="5">
        <v>0</v>
      </c>
      <c r="AG230" s="5">
        <v>0</v>
      </c>
      <c r="AH230" s="5">
        <v>0</v>
      </c>
      <c r="AI230" s="5">
        <v>0</v>
      </c>
      <c r="AJ230" s="5">
        <v>0</v>
      </c>
      <c r="AK230" s="5">
        <v>160000000</v>
      </c>
      <c r="AL230" s="5">
        <v>0</v>
      </c>
      <c r="AM230" s="5">
        <v>0</v>
      </c>
      <c r="AN230" s="5">
        <v>0</v>
      </c>
      <c r="AO230" s="5">
        <v>0</v>
      </c>
      <c r="AP230" s="5">
        <v>0</v>
      </c>
      <c r="AQ230" s="5">
        <v>0</v>
      </c>
      <c r="AR230" s="5">
        <v>160000000</v>
      </c>
    </row>
    <row r="231" spans="1:44" x14ac:dyDescent="0.25">
      <c r="A231" s="6">
        <v>4132</v>
      </c>
      <c r="B231" s="3" t="s">
        <v>5435</v>
      </c>
      <c r="C231" s="3" t="s">
        <v>5649</v>
      </c>
      <c r="D231" s="3" t="s">
        <v>6318</v>
      </c>
      <c r="E231" s="3" t="s">
        <v>256</v>
      </c>
      <c r="F231" s="3" t="s">
        <v>7250</v>
      </c>
      <c r="G231" s="21">
        <v>22</v>
      </c>
      <c r="H231" s="8" t="s">
        <v>12698</v>
      </c>
      <c r="I231" s="3" t="s">
        <v>12339</v>
      </c>
      <c r="J231" s="3" t="s">
        <v>12543</v>
      </c>
      <c r="K231" s="7">
        <v>0</v>
      </c>
      <c r="L231" s="3" t="s">
        <v>5458</v>
      </c>
      <c r="M231" s="7">
        <v>1104</v>
      </c>
      <c r="N231" s="3" t="s">
        <v>19</v>
      </c>
      <c r="O231" s="3" t="s">
        <v>5462</v>
      </c>
      <c r="P231" s="8" t="s">
        <v>12715</v>
      </c>
      <c r="Q231" s="8" t="s">
        <v>12717</v>
      </c>
      <c r="R231" s="4">
        <v>0</v>
      </c>
      <c r="S231" s="4" t="s">
        <v>5627</v>
      </c>
      <c r="T231" s="7">
        <v>99</v>
      </c>
      <c r="U231" s="7" t="s">
        <v>6298</v>
      </c>
      <c r="V231" s="7">
        <v>42</v>
      </c>
      <c r="W231" s="3" t="s">
        <v>7180</v>
      </c>
      <c r="X231" s="6">
        <v>4202</v>
      </c>
      <c r="Y231" s="3" t="s">
        <v>7194</v>
      </c>
      <c r="Z231" s="6">
        <v>4202001</v>
      </c>
      <c r="AA231" s="3" t="s">
        <v>7195</v>
      </c>
      <c r="AB231" s="6">
        <v>42020010011</v>
      </c>
      <c r="AC231" s="3" t="s">
        <v>7246</v>
      </c>
      <c r="AD231" s="5">
        <v>80000000</v>
      </c>
      <c r="AE231" s="5">
        <v>0</v>
      </c>
      <c r="AF231" s="5">
        <v>0</v>
      </c>
      <c r="AG231" s="5">
        <v>0</v>
      </c>
      <c r="AH231" s="5">
        <v>0</v>
      </c>
      <c r="AI231" s="5">
        <v>0</v>
      </c>
      <c r="AJ231" s="5">
        <v>0</v>
      </c>
      <c r="AK231" s="5">
        <v>80000000</v>
      </c>
      <c r="AL231" s="5">
        <v>0</v>
      </c>
      <c r="AM231" s="5">
        <v>0</v>
      </c>
      <c r="AN231" s="5">
        <v>0</v>
      </c>
      <c r="AO231" s="5">
        <v>0</v>
      </c>
      <c r="AP231" s="5">
        <v>0</v>
      </c>
      <c r="AQ231" s="5">
        <v>0</v>
      </c>
      <c r="AR231" s="5">
        <v>80000000</v>
      </c>
    </row>
    <row r="232" spans="1:44" x14ac:dyDescent="0.25">
      <c r="A232" s="6">
        <v>4132</v>
      </c>
      <c r="B232" s="3" t="s">
        <v>5435</v>
      </c>
      <c r="C232" s="3" t="s">
        <v>5649</v>
      </c>
      <c r="D232" s="3" t="s">
        <v>6318</v>
      </c>
      <c r="E232" s="3" t="s">
        <v>257</v>
      </c>
      <c r="F232" s="3" t="s">
        <v>7251</v>
      </c>
      <c r="G232" s="21">
        <v>22</v>
      </c>
      <c r="H232" s="8" t="s">
        <v>12698</v>
      </c>
      <c r="I232" s="3" t="s">
        <v>12339</v>
      </c>
      <c r="J232" s="3" t="s">
        <v>12543</v>
      </c>
      <c r="K232" s="7">
        <v>0</v>
      </c>
      <c r="L232" s="3" t="s">
        <v>5458</v>
      </c>
      <c r="M232" s="7">
        <v>1104</v>
      </c>
      <c r="N232" s="3" t="s">
        <v>19</v>
      </c>
      <c r="O232" s="3" t="s">
        <v>5462</v>
      </c>
      <c r="P232" s="8" t="s">
        <v>12715</v>
      </c>
      <c r="Q232" s="8" t="s">
        <v>12717</v>
      </c>
      <c r="R232" s="4">
        <v>0</v>
      </c>
      <c r="S232" s="4" t="s">
        <v>5627</v>
      </c>
      <c r="T232" s="7">
        <v>99</v>
      </c>
      <c r="U232" s="7" t="s">
        <v>6298</v>
      </c>
      <c r="V232" s="7">
        <v>42</v>
      </c>
      <c r="W232" s="3" t="s">
        <v>7180</v>
      </c>
      <c r="X232" s="6">
        <v>4202</v>
      </c>
      <c r="Y232" s="3" t="s">
        <v>7194</v>
      </c>
      <c r="Z232" s="6">
        <v>4202001</v>
      </c>
      <c r="AA232" s="3" t="s">
        <v>7195</v>
      </c>
      <c r="AB232" s="6">
        <v>42020010011</v>
      </c>
      <c r="AC232" s="3" t="s">
        <v>7246</v>
      </c>
      <c r="AD232" s="5">
        <v>40000000</v>
      </c>
      <c r="AE232" s="5">
        <v>0</v>
      </c>
      <c r="AF232" s="5">
        <v>0</v>
      </c>
      <c r="AG232" s="5">
        <v>0</v>
      </c>
      <c r="AH232" s="5">
        <v>0</v>
      </c>
      <c r="AI232" s="5">
        <v>0</v>
      </c>
      <c r="AJ232" s="5">
        <v>0</v>
      </c>
      <c r="AK232" s="5">
        <v>40000000</v>
      </c>
      <c r="AL232" s="5">
        <v>0</v>
      </c>
      <c r="AM232" s="5">
        <v>0</v>
      </c>
      <c r="AN232" s="5">
        <v>0</v>
      </c>
      <c r="AO232" s="5">
        <v>0</v>
      </c>
      <c r="AP232" s="5">
        <v>0</v>
      </c>
      <c r="AQ232" s="5">
        <v>0</v>
      </c>
      <c r="AR232" s="5">
        <v>40000000</v>
      </c>
    </row>
    <row r="233" spans="1:44" x14ac:dyDescent="0.25">
      <c r="A233" s="6">
        <v>4132</v>
      </c>
      <c r="B233" s="3" t="s">
        <v>5435</v>
      </c>
      <c r="C233" s="3" t="s">
        <v>5649</v>
      </c>
      <c r="D233" s="3" t="s">
        <v>6318</v>
      </c>
      <c r="E233" s="3" t="s">
        <v>258</v>
      </c>
      <c r="F233" s="3" t="s">
        <v>7252</v>
      </c>
      <c r="G233" s="21">
        <v>22</v>
      </c>
      <c r="H233" s="8" t="s">
        <v>12698</v>
      </c>
      <c r="I233" s="3" t="s">
        <v>12339</v>
      </c>
      <c r="J233" s="3" t="s">
        <v>12543</v>
      </c>
      <c r="K233" s="7">
        <v>0</v>
      </c>
      <c r="L233" s="3" t="s">
        <v>5458</v>
      </c>
      <c r="M233" s="7">
        <v>1104</v>
      </c>
      <c r="N233" s="3" t="s">
        <v>19</v>
      </c>
      <c r="O233" s="3" t="s">
        <v>5462</v>
      </c>
      <c r="P233" s="8" t="s">
        <v>12715</v>
      </c>
      <c r="Q233" s="8" t="s">
        <v>12717</v>
      </c>
      <c r="R233" s="4">
        <v>0</v>
      </c>
      <c r="S233" s="4" t="s">
        <v>5627</v>
      </c>
      <c r="T233" s="7">
        <v>99</v>
      </c>
      <c r="U233" s="7" t="s">
        <v>6298</v>
      </c>
      <c r="V233" s="7">
        <v>42</v>
      </c>
      <c r="W233" s="3" t="s">
        <v>7180</v>
      </c>
      <c r="X233" s="6">
        <v>4202</v>
      </c>
      <c r="Y233" s="3" t="s">
        <v>7194</v>
      </c>
      <c r="Z233" s="6">
        <v>4202001</v>
      </c>
      <c r="AA233" s="3" t="s">
        <v>7195</v>
      </c>
      <c r="AB233" s="6">
        <v>42020010011</v>
      </c>
      <c r="AC233" s="3" t="s">
        <v>7246</v>
      </c>
      <c r="AD233" s="5">
        <v>80000000</v>
      </c>
      <c r="AE233" s="5">
        <v>0</v>
      </c>
      <c r="AF233" s="5">
        <v>0</v>
      </c>
      <c r="AG233" s="5">
        <v>0</v>
      </c>
      <c r="AH233" s="5">
        <v>0</v>
      </c>
      <c r="AI233" s="5">
        <v>0</v>
      </c>
      <c r="AJ233" s="5">
        <v>0</v>
      </c>
      <c r="AK233" s="5">
        <v>80000000</v>
      </c>
      <c r="AL233" s="5">
        <v>0</v>
      </c>
      <c r="AM233" s="5">
        <v>0</v>
      </c>
      <c r="AN233" s="5">
        <v>0</v>
      </c>
      <c r="AO233" s="5">
        <v>0</v>
      </c>
      <c r="AP233" s="5">
        <v>0</v>
      </c>
      <c r="AQ233" s="5">
        <v>0</v>
      </c>
      <c r="AR233" s="5">
        <v>80000000</v>
      </c>
    </row>
    <row r="234" spans="1:44" x14ac:dyDescent="0.25">
      <c r="A234" s="6">
        <v>4132</v>
      </c>
      <c r="B234" s="3" t="s">
        <v>5435</v>
      </c>
      <c r="C234" s="3" t="s">
        <v>5649</v>
      </c>
      <c r="D234" s="3" t="s">
        <v>6318</v>
      </c>
      <c r="E234" s="3" t="s">
        <v>259</v>
      </c>
      <c r="F234" s="3" t="s">
        <v>7253</v>
      </c>
      <c r="G234" s="21">
        <v>22</v>
      </c>
      <c r="H234" s="8" t="s">
        <v>12698</v>
      </c>
      <c r="I234" s="3" t="s">
        <v>12339</v>
      </c>
      <c r="J234" s="3" t="s">
        <v>12543</v>
      </c>
      <c r="K234" s="7">
        <v>0</v>
      </c>
      <c r="L234" s="3" t="s">
        <v>5458</v>
      </c>
      <c r="M234" s="7">
        <v>1104</v>
      </c>
      <c r="N234" s="3" t="s">
        <v>19</v>
      </c>
      <c r="O234" s="3" t="s">
        <v>5462</v>
      </c>
      <c r="P234" s="8" t="s">
        <v>12715</v>
      </c>
      <c r="Q234" s="8" t="s">
        <v>12717</v>
      </c>
      <c r="R234" s="4">
        <v>0</v>
      </c>
      <c r="S234" s="4" t="s">
        <v>5627</v>
      </c>
      <c r="T234" s="7">
        <v>99</v>
      </c>
      <c r="U234" s="7" t="s">
        <v>6298</v>
      </c>
      <c r="V234" s="7">
        <v>42</v>
      </c>
      <c r="W234" s="3" t="s">
        <v>7180</v>
      </c>
      <c r="X234" s="6">
        <v>4202</v>
      </c>
      <c r="Y234" s="3" t="s">
        <v>7194</v>
      </c>
      <c r="Z234" s="6">
        <v>4202001</v>
      </c>
      <c r="AA234" s="3" t="s">
        <v>7195</v>
      </c>
      <c r="AB234" s="6">
        <v>42020010011</v>
      </c>
      <c r="AC234" s="3" t="s">
        <v>7246</v>
      </c>
      <c r="AD234" s="5">
        <v>80000000</v>
      </c>
      <c r="AE234" s="5">
        <v>0</v>
      </c>
      <c r="AF234" s="5">
        <v>0</v>
      </c>
      <c r="AG234" s="5">
        <v>0</v>
      </c>
      <c r="AH234" s="5">
        <v>0</v>
      </c>
      <c r="AI234" s="5">
        <v>0</v>
      </c>
      <c r="AJ234" s="5">
        <v>0</v>
      </c>
      <c r="AK234" s="5">
        <v>80000000</v>
      </c>
      <c r="AL234" s="5">
        <v>0</v>
      </c>
      <c r="AM234" s="5">
        <v>0</v>
      </c>
      <c r="AN234" s="5">
        <v>0</v>
      </c>
      <c r="AO234" s="5">
        <v>0</v>
      </c>
      <c r="AP234" s="5">
        <v>0</v>
      </c>
      <c r="AQ234" s="5">
        <v>0</v>
      </c>
      <c r="AR234" s="5">
        <v>80000000</v>
      </c>
    </row>
    <row r="235" spans="1:44" x14ac:dyDescent="0.25">
      <c r="A235" s="6">
        <v>4132</v>
      </c>
      <c r="B235" s="3" t="s">
        <v>5435</v>
      </c>
      <c r="C235" s="3" t="s">
        <v>5649</v>
      </c>
      <c r="D235" s="3" t="s">
        <v>6318</v>
      </c>
      <c r="E235" s="3" t="s">
        <v>260</v>
      </c>
      <c r="F235" s="3" t="s">
        <v>7254</v>
      </c>
      <c r="G235" s="21">
        <v>22</v>
      </c>
      <c r="H235" s="8" t="s">
        <v>12698</v>
      </c>
      <c r="I235" s="3" t="s">
        <v>12339</v>
      </c>
      <c r="J235" s="3" t="s">
        <v>12543</v>
      </c>
      <c r="K235" s="7">
        <v>0</v>
      </c>
      <c r="L235" s="3" t="s">
        <v>5458</v>
      </c>
      <c r="M235" s="7">
        <v>1104</v>
      </c>
      <c r="N235" s="3" t="s">
        <v>19</v>
      </c>
      <c r="O235" s="3" t="s">
        <v>5462</v>
      </c>
      <c r="P235" s="8" t="s">
        <v>12715</v>
      </c>
      <c r="Q235" s="8" t="s">
        <v>12717</v>
      </c>
      <c r="R235" s="4">
        <v>0</v>
      </c>
      <c r="S235" s="4" t="s">
        <v>5627</v>
      </c>
      <c r="T235" s="7">
        <v>99</v>
      </c>
      <c r="U235" s="7" t="s">
        <v>6298</v>
      </c>
      <c r="V235" s="7">
        <v>42</v>
      </c>
      <c r="W235" s="3" t="s">
        <v>7180</v>
      </c>
      <c r="X235" s="6">
        <v>4202</v>
      </c>
      <c r="Y235" s="3" t="s">
        <v>7194</v>
      </c>
      <c r="Z235" s="6">
        <v>4202001</v>
      </c>
      <c r="AA235" s="3" t="s">
        <v>7195</v>
      </c>
      <c r="AB235" s="6">
        <v>42020010011</v>
      </c>
      <c r="AC235" s="3" t="s">
        <v>7246</v>
      </c>
      <c r="AD235" s="5">
        <v>80000000</v>
      </c>
      <c r="AE235" s="5">
        <v>0</v>
      </c>
      <c r="AF235" s="5">
        <v>0</v>
      </c>
      <c r="AG235" s="5">
        <v>0</v>
      </c>
      <c r="AH235" s="5">
        <v>0</v>
      </c>
      <c r="AI235" s="5">
        <v>0</v>
      </c>
      <c r="AJ235" s="5">
        <v>0</v>
      </c>
      <c r="AK235" s="5">
        <v>80000000</v>
      </c>
      <c r="AL235" s="5">
        <v>0</v>
      </c>
      <c r="AM235" s="5">
        <v>0</v>
      </c>
      <c r="AN235" s="5">
        <v>0</v>
      </c>
      <c r="AO235" s="5">
        <v>0</v>
      </c>
      <c r="AP235" s="5">
        <v>0</v>
      </c>
      <c r="AQ235" s="5">
        <v>0</v>
      </c>
      <c r="AR235" s="5">
        <v>80000000</v>
      </c>
    </row>
    <row r="236" spans="1:44" x14ac:dyDescent="0.25">
      <c r="A236" s="6">
        <v>4132</v>
      </c>
      <c r="B236" s="3" t="s">
        <v>5435</v>
      </c>
      <c r="C236" s="3" t="s">
        <v>5649</v>
      </c>
      <c r="D236" s="3" t="s">
        <v>6318</v>
      </c>
      <c r="E236" s="3" t="s">
        <v>261</v>
      </c>
      <c r="F236" s="3" t="s">
        <v>7255</v>
      </c>
      <c r="G236" s="21">
        <v>22</v>
      </c>
      <c r="H236" s="8" t="s">
        <v>12698</v>
      </c>
      <c r="I236" s="3" t="s">
        <v>12339</v>
      </c>
      <c r="J236" s="3" t="s">
        <v>12543</v>
      </c>
      <c r="K236" s="7">
        <v>0</v>
      </c>
      <c r="L236" s="3" t="s">
        <v>5458</v>
      </c>
      <c r="M236" s="7">
        <v>1104</v>
      </c>
      <c r="N236" s="3" t="s">
        <v>19</v>
      </c>
      <c r="O236" s="3" t="s">
        <v>5462</v>
      </c>
      <c r="P236" s="8" t="s">
        <v>12715</v>
      </c>
      <c r="Q236" s="8" t="s">
        <v>12717</v>
      </c>
      <c r="R236" s="4">
        <v>0</v>
      </c>
      <c r="S236" s="4" t="s">
        <v>5627</v>
      </c>
      <c r="T236" s="7">
        <v>99</v>
      </c>
      <c r="U236" s="7" t="s">
        <v>6298</v>
      </c>
      <c r="V236" s="7">
        <v>42</v>
      </c>
      <c r="W236" s="3" t="s">
        <v>7180</v>
      </c>
      <c r="X236" s="6">
        <v>4202</v>
      </c>
      <c r="Y236" s="3" t="s">
        <v>7194</v>
      </c>
      <c r="Z236" s="6">
        <v>4202001</v>
      </c>
      <c r="AA236" s="3" t="s">
        <v>7195</v>
      </c>
      <c r="AB236" s="6">
        <v>42020010011</v>
      </c>
      <c r="AC236" s="3" t="s">
        <v>7246</v>
      </c>
      <c r="AD236" s="5">
        <v>100000000</v>
      </c>
      <c r="AE236" s="5">
        <v>0</v>
      </c>
      <c r="AF236" s="5">
        <v>0</v>
      </c>
      <c r="AG236" s="5">
        <v>0</v>
      </c>
      <c r="AH236" s="5">
        <v>0</v>
      </c>
      <c r="AI236" s="5">
        <v>0</v>
      </c>
      <c r="AJ236" s="5">
        <v>0</v>
      </c>
      <c r="AK236" s="5">
        <v>100000000</v>
      </c>
      <c r="AL236" s="5">
        <v>0</v>
      </c>
      <c r="AM236" s="5">
        <v>0</v>
      </c>
      <c r="AN236" s="5">
        <v>0</v>
      </c>
      <c r="AO236" s="5">
        <v>0</v>
      </c>
      <c r="AP236" s="5">
        <v>0</v>
      </c>
      <c r="AQ236" s="5">
        <v>0</v>
      </c>
      <c r="AR236" s="5">
        <v>100000000</v>
      </c>
    </row>
    <row r="237" spans="1:44" x14ac:dyDescent="0.25">
      <c r="A237" s="6">
        <v>4132</v>
      </c>
      <c r="B237" s="3" t="s">
        <v>5435</v>
      </c>
      <c r="C237" s="3" t="s">
        <v>5649</v>
      </c>
      <c r="D237" s="3" t="s">
        <v>6318</v>
      </c>
      <c r="E237" s="3" t="s">
        <v>262</v>
      </c>
      <c r="F237" s="3" t="s">
        <v>7256</v>
      </c>
      <c r="G237" s="21">
        <v>22</v>
      </c>
      <c r="H237" s="8" t="s">
        <v>12698</v>
      </c>
      <c r="I237" s="3" t="s">
        <v>12346</v>
      </c>
      <c r="J237" s="3" t="s">
        <v>12550</v>
      </c>
      <c r="K237" s="7">
        <v>0</v>
      </c>
      <c r="L237" s="3" t="s">
        <v>5458</v>
      </c>
      <c r="M237" s="7">
        <v>1104</v>
      </c>
      <c r="N237" s="3" t="s">
        <v>19</v>
      </c>
      <c r="O237" s="3" t="s">
        <v>5462</v>
      </c>
      <c r="P237" s="8" t="s">
        <v>12715</v>
      </c>
      <c r="Q237" s="8" t="s">
        <v>12717</v>
      </c>
      <c r="R237" s="4">
        <v>0</v>
      </c>
      <c r="S237" s="4" t="s">
        <v>5627</v>
      </c>
      <c r="T237" s="7">
        <v>99</v>
      </c>
      <c r="U237" s="7" t="s">
        <v>6298</v>
      </c>
      <c r="V237" s="7">
        <v>42</v>
      </c>
      <c r="W237" s="3" t="s">
        <v>7180</v>
      </c>
      <c r="X237" s="6">
        <v>4202</v>
      </c>
      <c r="Y237" s="3" t="s">
        <v>7194</v>
      </c>
      <c r="Z237" s="6">
        <v>4202001</v>
      </c>
      <c r="AA237" s="3" t="s">
        <v>7195</v>
      </c>
      <c r="AB237" s="6">
        <v>42020010011</v>
      </c>
      <c r="AC237" s="3" t="s">
        <v>7246</v>
      </c>
      <c r="AD237" s="5">
        <v>80000000</v>
      </c>
      <c r="AE237" s="5">
        <v>0</v>
      </c>
      <c r="AF237" s="5">
        <v>0</v>
      </c>
      <c r="AG237" s="5">
        <v>0</v>
      </c>
      <c r="AH237" s="5">
        <v>0</v>
      </c>
      <c r="AI237" s="5">
        <v>0</v>
      </c>
      <c r="AJ237" s="5">
        <v>0</v>
      </c>
      <c r="AK237" s="5">
        <v>80000000</v>
      </c>
      <c r="AL237" s="5">
        <v>0</v>
      </c>
      <c r="AM237" s="5">
        <v>0</v>
      </c>
      <c r="AN237" s="5">
        <v>0</v>
      </c>
      <c r="AO237" s="5">
        <v>0</v>
      </c>
      <c r="AP237" s="5">
        <v>0</v>
      </c>
      <c r="AQ237" s="5">
        <v>0</v>
      </c>
      <c r="AR237" s="5">
        <v>80000000</v>
      </c>
    </row>
    <row r="238" spans="1:44" x14ac:dyDescent="0.25">
      <c r="A238" s="6">
        <v>4132</v>
      </c>
      <c r="B238" s="3" t="s">
        <v>5435</v>
      </c>
      <c r="C238" s="3" t="s">
        <v>5649</v>
      </c>
      <c r="D238" s="3" t="s">
        <v>6318</v>
      </c>
      <c r="E238" s="3" t="s">
        <v>263</v>
      </c>
      <c r="F238" s="3" t="s">
        <v>7257</v>
      </c>
      <c r="G238" s="21">
        <v>22</v>
      </c>
      <c r="H238" s="8" t="s">
        <v>12698</v>
      </c>
      <c r="I238" s="3" t="s">
        <v>12347</v>
      </c>
      <c r="J238" s="3" t="s">
        <v>12551</v>
      </c>
      <c r="K238" s="7">
        <v>0</v>
      </c>
      <c r="L238" s="3" t="s">
        <v>5458</v>
      </c>
      <c r="M238" s="7">
        <v>1104</v>
      </c>
      <c r="N238" s="3" t="s">
        <v>19</v>
      </c>
      <c r="O238" s="3" t="s">
        <v>5462</v>
      </c>
      <c r="P238" s="8" t="s">
        <v>12715</v>
      </c>
      <c r="Q238" s="8" t="s">
        <v>12717</v>
      </c>
      <c r="R238" s="4">
        <v>0</v>
      </c>
      <c r="S238" s="4" t="s">
        <v>5627</v>
      </c>
      <c r="T238" s="7">
        <v>99</v>
      </c>
      <c r="U238" s="7" t="s">
        <v>6298</v>
      </c>
      <c r="V238" s="7">
        <v>42</v>
      </c>
      <c r="W238" s="3" t="s">
        <v>7180</v>
      </c>
      <c r="X238" s="6">
        <v>4202</v>
      </c>
      <c r="Y238" s="3" t="s">
        <v>7194</v>
      </c>
      <c r="Z238" s="6">
        <v>4202001</v>
      </c>
      <c r="AA238" s="3" t="s">
        <v>7195</v>
      </c>
      <c r="AB238" s="6">
        <v>42020010011</v>
      </c>
      <c r="AC238" s="3" t="s">
        <v>7246</v>
      </c>
      <c r="AD238" s="5">
        <v>80000000</v>
      </c>
      <c r="AE238" s="5">
        <v>0</v>
      </c>
      <c r="AF238" s="5">
        <v>0</v>
      </c>
      <c r="AG238" s="5">
        <v>0</v>
      </c>
      <c r="AH238" s="5">
        <v>0</v>
      </c>
      <c r="AI238" s="5">
        <v>0</v>
      </c>
      <c r="AJ238" s="5">
        <v>0</v>
      </c>
      <c r="AK238" s="5">
        <v>80000000</v>
      </c>
      <c r="AL238" s="5">
        <v>0</v>
      </c>
      <c r="AM238" s="5">
        <v>0</v>
      </c>
      <c r="AN238" s="5">
        <v>0</v>
      </c>
      <c r="AO238" s="5">
        <v>0</v>
      </c>
      <c r="AP238" s="5">
        <v>0</v>
      </c>
      <c r="AQ238" s="5">
        <v>0</v>
      </c>
      <c r="AR238" s="5">
        <v>80000000</v>
      </c>
    </row>
    <row r="239" spans="1:44" x14ac:dyDescent="0.25">
      <c r="A239" s="6">
        <v>4132</v>
      </c>
      <c r="B239" s="3" t="s">
        <v>5435</v>
      </c>
      <c r="C239" s="3" t="s">
        <v>5649</v>
      </c>
      <c r="D239" s="3" t="s">
        <v>6318</v>
      </c>
      <c r="E239" s="3" t="s">
        <v>264</v>
      </c>
      <c r="F239" s="3" t="s">
        <v>7258</v>
      </c>
      <c r="G239" s="21">
        <v>22</v>
      </c>
      <c r="H239" s="8" t="s">
        <v>12698</v>
      </c>
      <c r="I239" s="3" t="s">
        <v>12339</v>
      </c>
      <c r="J239" s="3" t="s">
        <v>12543</v>
      </c>
      <c r="K239" s="7">
        <v>0</v>
      </c>
      <c r="L239" s="3" t="s">
        <v>5458</v>
      </c>
      <c r="M239" s="7">
        <v>1104</v>
      </c>
      <c r="N239" s="3" t="s">
        <v>19</v>
      </c>
      <c r="O239" s="3" t="s">
        <v>5462</v>
      </c>
      <c r="P239" s="8" t="s">
        <v>12715</v>
      </c>
      <c r="Q239" s="8" t="s">
        <v>12717</v>
      </c>
      <c r="R239" s="4">
        <v>0</v>
      </c>
      <c r="S239" s="4" t="s">
        <v>5627</v>
      </c>
      <c r="T239" s="7">
        <v>99</v>
      </c>
      <c r="U239" s="7" t="s">
        <v>6298</v>
      </c>
      <c r="V239" s="7">
        <v>42</v>
      </c>
      <c r="W239" s="3" t="s">
        <v>7180</v>
      </c>
      <c r="X239" s="6">
        <v>4202</v>
      </c>
      <c r="Y239" s="3" t="s">
        <v>7194</v>
      </c>
      <c r="Z239" s="6">
        <v>4202001</v>
      </c>
      <c r="AA239" s="3" t="s">
        <v>7195</v>
      </c>
      <c r="AB239" s="6">
        <v>42020010011</v>
      </c>
      <c r="AC239" s="3" t="s">
        <v>7246</v>
      </c>
      <c r="AD239" s="5">
        <v>28000000</v>
      </c>
      <c r="AE239" s="5">
        <v>0</v>
      </c>
      <c r="AF239" s="5">
        <v>0</v>
      </c>
      <c r="AG239" s="5">
        <v>0</v>
      </c>
      <c r="AH239" s="5">
        <v>0</v>
      </c>
      <c r="AI239" s="5">
        <v>0</v>
      </c>
      <c r="AJ239" s="5">
        <v>0</v>
      </c>
      <c r="AK239" s="5">
        <v>28000000</v>
      </c>
      <c r="AL239" s="5">
        <v>0</v>
      </c>
      <c r="AM239" s="5">
        <v>0</v>
      </c>
      <c r="AN239" s="5">
        <v>0</v>
      </c>
      <c r="AO239" s="5">
        <v>0</v>
      </c>
      <c r="AP239" s="5">
        <v>0</v>
      </c>
      <c r="AQ239" s="5">
        <v>0</v>
      </c>
      <c r="AR239" s="5">
        <v>28000000</v>
      </c>
    </row>
    <row r="240" spans="1:44" x14ac:dyDescent="0.25">
      <c r="A240" s="6">
        <v>4132</v>
      </c>
      <c r="B240" s="3" t="s">
        <v>5435</v>
      </c>
      <c r="C240" s="3" t="s">
        <v>5649</v>
      </c>
      <c r="D240" s="3" t="s">
        <v>6318</v>
      </c>
      <c r="E240" s="3" t="s">
        <v>265</v>
      </c>
      <c r="F240" s="3" t="s">
        <v>7259</v>
      </c>
      <c r="G240" s="21">
        <v>22</v>
      </c>
      <c r="H240" s="8" t="s">
        <v>12698</v>
      </c>
      <c r="I240" s="3" t="s">
        <v>12339</v>
      </c>
      <c r="J240" s="3" t="s">
        <v>12543</v>
      </c>
      <c r="K240" s="7">
        <v>0</v>
      </c>
      <c r="L240" s="3" t="s">
        <v>5458</v>
      </c>
      <c r="M240" s="7">
        <v>1104</v>
      </c>
      <c r="N240" s="3" t="s">
        <v>19</v>
      </c>
      <c r="O240" s="3" t="s">
        <v>5462</v>
      </c>
      <c r="P240" s="8" t="s">
        <v>12715</v>
      </c>
      <c r="Q240" s="8" t="s">
        <v>12717</v>
      </c>
      <c r="R240" s="4">
        <v>0</v>
      </c>
      <c r="S240" s="4" t="s">
        <v>5627</v>
      </c>
      <c r="T240" s="7">
        <v>99</v>
      </c>
      <c r="U240" s="7" t="s">
        <v>6298</v>
      </c>
      <c r="V240" s="7">
        <v>42</v>
      </c>
      <c r="W240" s="3" t="s">
        <v>7180</v>
      </c>
      <c r="X240" s="6">
        <v>4202</v>
      </c>
      <c r="Y240" s="3" t="s">
        <v>7194</v>
      </c>
      <c r="Z240" s="6">
        <v>4202001</v>
      </c>
      <c r="AA240" s="3" t="s">
        <v>7195</v>
      </c>
      <c r="AB240" s="6">
        <v>42020010011</v>
      </c>
      <c r="AC240" s="3" t="s">
        <v>7246</v>
      </c>
      <c r="AD240" s="5">
        <v>40000000</v>
      </c>
      <c r="AE240" s="5">
        <v>0</v>
      </c>
      <c r="AF240" s="5">
        <v>0</v>
      </c>
      <c r="AG240" s="5">
        <v>0</v>
      </c>
      <c r="AH240" s="5">
        <v>0</v>
      </c>
      <c r="AI240" s="5">
        <v>0</v>
      </c>
      <c r="AJ240" s="5">
        <v>0</v>
      </c>
      <c r="AK240" s="5">
        <v>40000000</v>
      </c>
      <c r="AL240" s="5">
        <v>0</v>
      </c>
      <c r="AM240" s="5">
        <v>0</v>
      </c>
      <c r="AN240" s="5">
        <v>0</v>
      </c>
      <c r="AO240" s="5">
        <v>0</v>
      </c>
      <c r="AP240" s="5">
        <v>0</v>
      </c>
      <c r="AQ240" s="5">
        <v>0</v>
      </c>
      <c r="AR240" s="5">
        <v>40000000</v>
      </c>
    </row>
    <row r="241" spans="1:44" x14ac:dyDescent="0.25">
      <c r="A241" s="6">
        <v>4132</v>
      </c>
      <c r="B241" s="3" t="s">
        <v>5435</v>
      </c>
      <c r="C241" s="3" t="s">
        <v>5649</v>
      </c>
      <c r="D241" s="3" t="s">
        <v>6318</v>
      </c>
      <c r="E241" s="3" t="s">
        <v>266</v>
      </c>
      <c r="F241" s="3" t="s">
        <v>7260</v>
      </c>
      <c r="G241" s="21">
        <v>22</v>
      </c>
      <c r="H241" s="8" t="s">
        <v>12698</v>
      </c>
      <c r="I241" s="3" t="s">
        <v>12347</v>
      </c>
      <c r="J241" s="3" t="s">
        <v>12551</v>
      </c>
      <c r="K241" s="7">
        <v>0</v>
      </c>
      <c r="L241" s="3" t="s">
        <v>5458</v>
      </c>
      <c r="M241" s="7">
        <v>1104</v>
      </c>
      <c r="N241" s="3" t="s">
        <v>19</v>
      </c>
      <c r="O241" s="3" t="s">
        <v>5462</v>
      </c>
      <c r="P241" s="8" t="s">
        <v>12715</v>
      </c>
      <c r="Q241" s="8" t="s">
        <v>12717</v>
      </c>
      <c r="R241" s="4">
        <v>0</v>
      </c>
      <c r="S241" s="4" t="s">
        <v>5627</v>
      </c>
      <c r="T241" s="7">
        <v>99</v>
      </c>
      <c r="U241" s="7" t="s">
        <v>6298</v>
      </c>
      <c r="V241" s="7">
        <v>42</v>
      </c>
      <c r="W241" s="3" t="s">
        <v>7180</v>
      </c>
      <c r="X241" s="6">
        <v>4202</v>
      </c>
      <c r="Y241" s="3" t="s">
        <v>7194</v>
      </c>
      <c r="Z241" s="6">
        <v>4202001</v>
      </c>
      <c r="AA241" s="3" t="s">
        <v>7195</v>
      </c>
      <c r="AB241" s="6">
        <v>42020010011</v>
      </c>
      <c r="AC241" s="3" t="s">
        <v>7246</v>
      </c>
      <c r="AD241" s="5">
        <v>40000000</v>
      </c>
      <c r="AE241" s="5">
        <v>0</v>
      </c>
      <c r="AF241" s="5">
        <v>0</v>
      </c>
      <c r="AG241" s="5">
        <v>0</v>
      </c>
      <c r="AH241" s="5">
        <v>0</v>
      </c>
      <c r="AI241" s="5">
        <v>0</v>
      </c>
      <c r="AJ241" s="5">
        <v>0</v>
      </c>
      <c r="AK241" s="5">
        <v>40000000</v>
      </c>
      <c r="AL241" s="5">
        <v>0</v>
      </c>
      <c r="AM241" s="5">
        <v>0</v>
      </c>
      <c r="AN241" s="5">
        <v>0</v>
      </c>
      <c r="AO241" s="5">
        <v>0</v>
      </c>
      <c r="AP241" s="5">
        <v>0</v>
      </c>
      <c r="AQ241" s="5">
        <v>0</v>
      </c>
      <c r="AR241" s="5">
        <v>40000000</v>
      </c>
    </row>
    <row r="242" spans="1:44" x14ac:dyDescent="0.25">
      <c r="A242" s="6">
        <v>4132</v>
      </c>
      <c r="B242" s="3" t="s">
        <v>5435</v>
      </c>
      <c r="C242" s="3" t="s">
        <v>5649</v>
      </c>
      <c r="D242" s="3" t="s">
        <v>6318</v>
      </c>
      <c r="E242" s="3" t="s">
        <v>267</v>
      </c>
      <c r="F242" s="3" t="s">
        <v>7261</v>
      </c>
      <c r="G242" s="21">
        <v>22</v>
      </c>
      <c r="H242" s="8" t="s">
        <v>12698</v>
      </c>
      <c r="I242" s="3" t="s">
        <v>12339</v>
      </c>
      <c r="J242" s="3" t="s">
        <v>12543</v>
      </c>
      <c r="K242" s="7">
        <v>0</v>
      </c>
      <c r="L242" s="3" t="s">
        <v>5458</v>
      </c>
      <c r="M242" s="7">
        <v>1104</v>
      </c>
      <c r="N242" s="3" t="s">
        <v>19</v>
      </c>
      <c r="O242" s="3" t="s">
        <v>5462</v>
      </c>
      <c r="P242" s="8" t="s">
        <v>12715</v>
      </c>
      <c r="Q242" s="8" t="s">
        <v>12717</v>
      </c>
      <c r="R242" s="4">
        <v>0</v>
      </c>
      <c r="S242" s="4" t="s">
        <v>5627</v>
      </c>
      <c r="T242" s="7">
        <v>99</v>
      </c>
      <c r="U242" s="7" t="s">
        <v>6298</v>
      </c>
      <c r="V242" s="7">
        <v>42</v>
      </c>
      <c r="W242" s="3" t="s">
        <v>7180</v>
      </c>
      <c r="X242" s="6">
        <v>4202</v>
      </c>
      <c r="Y242" s="3" t="s">
        <v>7194</v>
      </c>
      <c r="Z242" s="6">
        <v>4202001</v>
      </c>
      <c r="AA242" s="3" t="s">
        <v>7195</v>
      </c>
      <c r="AB242" s="6">
        <v>42020010011</v>
      </c>
      <c r="AC242" s="3" t="s">
        <v>7246</v>
      </c>
      <c r="AD242" s="5">
        <v>40000000</v>
      </c>
      <c r="AE242" s="5">
        <v>0</v>
      </c>
      <c r="AF242" s="5">
        <v>0</v>
      </c>
      <c r="AG242" s="5">
        <v>0</v>
      </c>
      <c r="AH242" s="5">
        <v>0</v>
      </c>
      <c r="AI242" s="5">
        <v>0</v>
      </c>
      <c r="AJ242" s="5">
        <v>0</v>
      </c>
      <c r="AK242" s="5">
        <v>40000000</v>
      </c>
      <c r="AL242" s="5">
        <v>0</v>
      </c>
      <c r="AM242" s="5">
        <v>0</v>
      </c>
      <c r="AN242" s="5">
        <v>0</v>
      </c>
      <c r="AO242" s="5">
        <v>0</v>
      </c>
      <c r="AP242" s="5">
        <v>0</v>
      </c>
      <c r="AQ242" s="5">
        <v>0</v>
      </c>
      <c r="AR242" s="5">
        <v>40000000</v>
      </c>
    </row>
    <row r="243" spans="1:44" x14ac:dyDescent="0.25">
      <c r="A243" s="6">
        <v>4132</v>
      </c>
      <c r="B243" s="3" t="s">
        <v>5435</v>
      </c>
      <c r="C243" s="3" t="s">
        <v>5649</v>
      </c>
      <c r="D243" s="3" t="s">
        <v>6318</v>
      </c>
      <c r="E243" s="3" t="s">
        <v>268</v>
      </c>
      <c r="F243" s="3" t="s">
        <v>7262</v>
      </c>
      <c r="G243" s="21">
        <v>22</v>
      </c>
      <c r="H243" s="8" t="s">
        <v>12698</v>
      </c>
      <c r="I243" s="3" t="s">
        <v>12339</v>
      </c>
      <c r="J243" s="3" t="s">
        <v>12543</v>
      </c>
      <c r="K243" s="7">
        <v>0</v>
      </c>
      <c r="L243" s="3" t="s">
        <v>5458</v>
      </c>
      <c r="M243" s="7">
        <v>1104</v>
      </c>
      <c r="N243" s="3" t="s">
        <v>19</v>
      </c>
      <c r="O243" s="3" t="s">
        <v>5462</v>
      </c>
      <c r="P243" s="8" t="s">
        <v>12715</v>
      </c>
      <c r="Q243" s="8" t="s">
        <v>12717</v>
      </c>
      <c r="R243" s="4">
        <v>0</v>
      </c>
      <c r="S243" s="4" t="s">
        <v>5627</v>
      </c>
      <c r="T243" s="7">
        <v>99</v>
      </c>
      <c r="U243" s="7" t="s">
        <v>6298</v>
      </c>
      <c r="V243" s="7">
        <v>42</v>
      </c>
      <c r="W243" s="3" t="s">
        <v>7180</v>
      </c>
      <c r="X243" s="6">
        <v>4202</v>
      </c>
      <c r="Y243" s="3" t="s">
        <v>7194</v>
      </c>
      <c r="Z243" s="6">
        <v>4202001</v>
      </c>
      <c r="AA243" s="3" t="s">
        <v>7195</v>
      </c>
      <c r="AB243" s="6">
        <v>42020010011</v>
      </c>
      <c r="AC243" s="3" t="s">
        <v>7246</v>
      </c>
      <c r="AD243" s="5">
        <v>10000000</v>
      </c>
      <c r="AE243" s="5">
        <v>0</v>
      </c>
      <c r="AF243" s="5">
        <v>0</v>
      </c>
      <c r="AG243" s="5">
        <v>0</v>
      </c>
      <c r="AH243" s="5">
        <v>0</v>
      </c>
      <c r="AI243" s="5">
        <v>0</v>
      </c>
      <c r="AJ243" s="5">
        <v>0</v>
      </c>
      <c r="AK243" s="5">
        <v>10000000</v>
      </c>
      <c r="AL243" s="5">
        <v>0</v>
      </c>
      <c r="AM243" s="5">
        <v>0</v>
      </c>
      <c r="AN243" s="5">
        <v>0</v>
      </c>
      <c r="AO243" s="5">
        <v>0</v>
      </c>
      <c r="AP243" s="5">
        <v>0</v>
      </c>
      <c r="AQ243" s="5">
        <v>0</v>
      </c>
      <c r="AR243" s="5">
        <v>10000000</v>
      </c>
    </row>
    <row r="244" spans="1:44" x14ac:dyDescent="0.25">
      <c r="A244" s="6">
        <v>4132</v>
      </c>
      <c r="B244" s="3" t="s">
        <v>5435</v>
      </c>
      <c r="C244" s="3" t="s">
        <v>5649</v>
      </c>
      <c r="D244" s="3" t="s">
        <v>6318</v>
      </c>
      <c r="E244" s="3" t="s">
        <v>269</v>
      </c>
      <c r="F244" s="3" t="s">
        <v>7263</v>
      </c>
      <c r="G244" s="21">
        <v>22</v>
      </c>
      <c r="H244" s="8" t="s">
        <v>12698</v>
      </c>
      <c r="I244" s="3" t="s">
        <v>12339</v>
      </c>
      <c r="J244" s="3" t="s">
        <v>12543</v>
      </c>
      <c r="K244" s="7">
        <v>0</v>
      </c>
      <c r="L244" s="3" t="s">
        <v>5458</v>
      </c>
      <c r="M244" s="7">
        <v>1104</v>
      </c>
      <c r="N244" s="3" t="s">
        <v>19</v>
      </c>
      <c r="O244" s="3" t="s">
        <v>5462</v>
      </c>
      <c r="P244" s="8" t="s">
        <v>12715</v>
      </c>
      <c r="Q244" s="8" t="s">
        <v>12717</v>
      </c>
      <c r="R244" s="4">
        <v>0</v>
      </c>
      <c r="S244" s="4" t="s">
        <v>5627</v>
      </c>
      <c r="T244" s="7">
        <v>99</v>
      </c>
      <c r="U244" s="7" t="s">
        <v>6298</v>
      </c>
      <c r="V244" s="7">
        <v>42</v>
      </c>
      <c r="W244" s="3" t="s">
        <v>7180</v>
      </c>
      <c r="X244" s="6">
        <v>4202</v>
      </c>
      <c r="Y244" s="3" t="s">
        <v>7194</v>
      </c>
      <c r="Z244" s="6">
        <v>4202001</v>
      </c>
      <c r="AA244" s="3" t="s">
        <v>7195</v>
      </c>
      <c r="AB244" s="6">
        <v>42020010011</v>
      </c>
      <c r="AC244" s="3" t="s">
        <v>7246</v>
      </c>
      <c r="AD244" s="5">
        <v>100000000</v>
      </c>
      <c r="AE244" s="5">
        <v>0</v>
      </c>
      <c r="AF244" s="5">
        <v>0</v>
      </c>
      <c r="AG244" s="5">
        <v>0</v>
      </c>
      <c r="AH244" s="5">
        <v>0</v>
      </c>
      <c r="AI244" s="5">
        <v>0</v>
      </c>
      <c r="AJ244" s="5">
        <v>0</v>
      </c>
      <c r="AK244" s="5">
        <v>100000000</v>
      </c>
      <c r="AL244" s="5">
        <v>0</v>
      </c>
      <c r="AM244" s="5">
        <v>0</v>
      </c>
      <c r="AN244" s="5">
        <v>0</v>
      </c>
      <c r="AO244" s="5">
        <v>0</v>
      </c>
      <c r="AP244" s="5">
        <v>0</v>
      </c>
      <c r="AQ244" s="5">
        <v>0</v>
      </c>
      <c r="AR244" s="5">
        <v>100000000</v>
      </c>
    </row>
    <row r="245" spans="1:44" x14ac:dyDescent="0.25">
      <c r="A245" s="6">
        <v>4132</v>
      </c>
      <c r="B245" s="3" t="s">
        <v>5435</v>
      </c>
      <c r="C245" s="3" t="s">
        <v>5649</v>
      </c>
      <c r="D245" s="3" t="s">
        <v>6318</v>
      </c>
      <c r="E245" s="3" t="s">
        <v>270</v>
      </c>
      <c r="F245" s="3" t="s">
        <v>7264</v>
      </c>
      <c r="G245" s="21">
        <v>22</v>
      </c>
      <c r="H245" s="8" t="s">
        <v>12698</v>
      </c>
      <c r="I245" s="3" t="s">
        <v>12339</v>
      </c>
      <c r="J245" s="3" t="s">
        <v>12543</v>
      </c>
      <c r="K245" s="7">
        <v>0</v>
      </c>
      <c r="L245" s="3" t="s">
        <v>5458</v>
      </c>
      <c r="M245" s="7">
        <v>1104</v>
      </c>
      <c r="N245" s="3" t="s">
        <v>19</v>
      </c>
      <c r="O245" s="3" t="s">
        <v>5462</v>
      </c>
      <c r="P245" s="8" t="s">
        <v>12715</v>
      </c>
      <c r="Q245" s="8" t="s">
        <v>12717</v>
      </c>
      <c r="R245" s="4">
        <v>0</v>
      </c>
      <c r="S245" s="4" t="s">
        <v>5627</v>
      </c>
      <c r="T245" s="7">
        <v>99</v>
      </c>
      <c r="U245" s="7" t="s">
        <v>6298</v>
      </c>
      <c r="V245" s="7">
        <v>42</v>
      </c>
      <c r="W245" s="3" t="s">
        <v>7180</v>
      </c>
      <c r="X245" s="6">
        <v>4202</v>
      </c>
      <c r="Y245" s="3" t="s">
        <v>7194</v>
      </c>
      <c r="Z245" s="6">
        <v>4202001</v>
      </c>
      <c r="AA245" s="3" t="s">
        <v>7195</v>
      </c>
      <c r="AB245" s="6">
        <v>42020010011</v>
      </c>
      <c r="AC245" s="3" t="s">
        <v>7246</v>
      </c>
      <c r="AD245" s="5">
        <v>100000000</v>
      </c>
      <c r="AE245" s="5">
        <v>0</v>
      </c>
      <c r="AF245" s="5">
        <v>0</v>
      </c>
      <c r="AG245" s="5">
        <v>0</v>
      </c>
      <c r="AH245" s="5">
        <v>0</v>
      </c>
      <c r="AI245" s="5">
        <v>0</v>
      </c>
      <c r="AJ245" s="5">
        <v>0</v>
      </c>
      <c r="AK245" s="5">
        <v>100000000</v>
      </c>
      <c r="AL245" s="5">
        <v>0</v>
      </c>
      <c r="AM245" s="5">
        <v>0</v>
      </c>
      <c r="AN245" s="5">
        <v>0</v>
      </c>
      <c r="AO245" s="5">
        <v>0</v>
      </c>
      <c r="AP245" s="5">
        <v>0</v>
      </c>
      <c r="AQ245" s="5">
        <v>0</v>
      </c>
      <c r="AR245" s="5">
        <v>100000000</v>
      </c>
    </row>
    <row r="246" spans="1:44" x14ac:dyDescent="0.25">
      <c r="A246" s="6">
        <v>4132</v>
      </c>
      <c r="B246" s="3" t="s">
        <v>5435</v>
      </c>
      <c r="C246" s="3" t="s">
        <v>5649</v>
      </c>
      <c r="D246" s="3" t="s">
        <v>6318</v>
      </c>
      <c r="E246" s="3" t="s">
        <v>271</v>
      </c>
      <c r="F246" s="3" t="s">
        <v>7265</v>
      </c>
      <c r="G246" s="21">
        <v>22</v>
      </c>
      <c r="H246" s="8" t="s">
        <v>12698</v>
      </c>
      <c r="I246" s="3" t="s">
        <v>12339</v>
      </c>
      <c r="J246" s="3" t="s">
        <v>12543</v>
      </c>
      <c r="K246" s="7">
        <v>0</v>
      </c>
      <c r="L246" s="3" t="s">
        <v>5458</v>
      </c>
      <c r="M246" s="7">
        <v>1104</v>
      </c>
      <c r="N246" s="3" t="s">
        <v>19</v>
      </c>
      <c r="O246" s="3" t="s">
        <v>5462</v>
      </c>
      <c r="P246" s="8" t="s">
        <v>12715</v>
      </c>
      <c r="Q246" s="8" t="s">
        <v>12717</v>
      </c>
      <c r="R246" s="4">
        <v>0</v>
      </c>
      <c r="S246" s="4" t="s">
        <v>5627</v>
      </c>
      <c r="T246" s="7">
        <v>99</v>
      </c>
      <c r="U246" s="7" t="s">
        <v>6298</v>
      </c>
      <c r="V246" s="7">
        <v>42</v>
      </c>
      <c r="W246" s="3" t="s">
        <v>7180</v>
      </c>
      <c r="X246" s="6">
        <v>4202</v>
      </c>
      <c r="Y246" s="3" t="s">
        <v>7194</v>
      </c>
      <c r="Z246" s="6">
        <v>4202001</v>
      </c>
      <c r="AA246" s="3" t="s">
        <v>7195</v>
      </c>
      <c r="AB246" s="6">
        <v>42020010011</v>
      </c>
      <c r="AC246" s="3" t="s">
        <v>7246</v>
      </c>
      <c r="AD246" s="5">
        <v>200000000</v>
      </c>
      <c r="AE246" s="5">
        <v>0</v>
      </c>
      <c r="AF246" s="5">
        <v>0</v>
      </c>
      <c r="AG246" s="5">
        <v>0</v>
      </c>
      <c r="AH246" s="5">
        <v>0</v>
      </c>
      <c r="AI246" s="5">
        <v>0</v>
      </c>
      <c r="AJ246" s="5">
        <v>0</v>
      </c>
      <c r="AK246" s="5">
        <v>200000000</v>
      </c>
      <c r="AL246" s="5">
        <v>0</v>
      </c>
      <c r="AM246" s="5">
        <v>0</v>
      </c>
      <c r="AN246" s="5">
        <v>0</v>
      </c>
      <c r="AO246" s="5">
        <v>0</v>
      </c>
      <c r="AP246" s="5">
        <v>0</v>
      </c>
      <c r="AQ246" s="5">
        <v>0</v>
      </c>
      <c r="AR246" s="5">
        <v>200000000</v>
      </c>
    </row>
    <row r="247" spans="1:44" x14ac:dyDescent="0.25">
      <c r="A247" s="6">
        <v>4132</v>
      </c>
      <c r="B247" s="3" t="s">
        <v>5435</v>
      </c>
      <c r="C247" s="3" t="s">
        <v>5649</v>
      </c>
      <c r="D247" s="3" t="s">
        <v>6318</v>
      </c>
      <c r="E247" s="3" t="s">
        <v>272</v>
      </c>
      <c r="F247" s="3" t="s">
        <v>7266</v>
      </c>
      <c r="G247" s="21">
        <v>22</v>
      </c>
      <c r="H247" s="8" t="s">
        <v>12698</v>
      </c>
      <c r="I247" s="3" t="s">
        <v>12339</v>
      </c>
      <c r="J247" s="3" t="s">
        <v>12543</v>
      </c>
      <c r="K247" s="7">
        <v>0</v>
      </c>
      <c r="L247" s="3" t="s">
        <v>5458</v>
      </c>
      <c r="M247" s="7">
        <v>1104</v>
      </c>
      <c r="N247" s="3" t="s">
        <v>19</v>
      </c>
      <c r="O247" s="3" t="s">
        <v>5462</v>
      </c>
      <c r="P247" s="8" t="s">
        <v>12715</v>
      </c>
      <c r="Q247" s="8" t="s">
        <v>12717</v>
      </c>
      <c r="R247" s="4">
        <v>0</v>
      </c>
      <c r="S247" s="4" t="s">
        <v>5627</v>
      </c>
      <c r="T247" s="7">
        <v>99</v>
      </c>
      <c r="U247" s="7" t="s">
        <v>6298</v>
      </c>
      <c r="V247" s="7">
        <v>42</v>
      </c>
      <c r="W247" s="3" t="s">
        <v>7180</v>
      </c>
      <c r="X247" s="6">
        <v>4202</v>
      </c>
      <c r="Y247" s="3" t="s">
        <v>7194</v>
      </c>
      <c r="Z247" s="6">
        <v>4202001</v>
      </c>
      <c r="AA247" s="3" t="s">
        <v>7195</v>
      </c>
      <c r="AB247" s="6">
        <v>42020010011</v>
      </c>
      <c r="AC247" s="3" t="s">
        <v>7246</v>
      </c>
      <c r="AD247" s="5">
        <v>80000000</v>
      </c>
      <c r="AE247" s="5">
        <v>0</v>
      </c>
      <c r="AF247" s="5">
        <v>0</v>
      </c>
      <c r="AG247" s="5">
        <v>0</v>
      </c>
      <c r="AH247" s="5">
        <v>0</v>
      </c>
      <c r="AI247" s="5">
        <v>0</v>
      </c>
      <c r="AJ247" s="5">
        <v>0</v>
      </c>
      <c r="AK247" s="5">
        <v>80000000</v>
      </c>
      <c r="AL247" s="5">
        <v>0</v>
      </c>
      <c r="AM247" s="5">
        <v>0</v>
      </c>
      <c r="AN247" s="5">
        <v>0</v>
      </c>
      <c r="AO247" s="5">
        <v>0</v>
      </c>
      <c r="AP247" s="5">
        <v>0</v>
      </c>
      <c r="AQ247" s="5">
        <v>0</v>
      </c>
      <c r="AR247" s="5">
        <v>80000000</v>
      </c>
    </row>
    <row r="248" spans="1:44" x14ac:dyDescent="0.25">
      <c r="A248" s="6">
        <v>4132</v>
      </c>
      <c r="B248" s="3" t="s">
        <v>5435</v>
      </c>
      <c r="C248" s="3" t="s">
        <v>5649</v>
      </c>
      <c r="D248" s="3" t="s">
        <v>6318</v>
      </c>
      <c r="E248" s="3" t="s">
        <v>273</v>
      </c>
      <c r="F248" s="3" t="s">
        <v>7267</v>
      </c>
      <c r="G248" s="21">
        <v>22</v>
      </c>
      <c r="H248" s="8" t="s">
        <v>12698</v>
      </c>
      <c r="I248" s="3" t="s">
        <v>12339</v>
      </c>
      <c r="J248" s="3" t="s">
        <v>12543</v>
      </c>
      <c r="K248" s="7">
        <v>0</v>
      </c>
      <c r="L248" s="3" t="s">
        <v>5458</v>
      </c>
      <c r="M248" s="7">
        <v>1104</v>
      </c>
      <c r="N248" s="3" t="s">
        <v>19</v>
      </c>
      <c r="O248" s="3" t="s">
        <v>5462</v>
      </c>
      <c r="P248" s="8" t="s">
        <v>12715</v>
      </c>
      <c r="Q248" s="8" t="s">
        <v>12717</v>
      </c>
      <c r="R248" s="4">
        <v>0</v>
      </c>
      <c r="S248" s="4" t="s">
        <v>5627</v>
      </c>
      <c r="T248" s="7">
        <v>99</v>
      </c>
      <c r="U248" s="7" t="s">
        <v>6298</v>
      </c>
      <c r="V248" s="7">
        <v>42</v>
      </c>
      <c r="W248" s="3" t="s">
        <v>7180</v>
      </c>
      <c r="X248" s="6">
        <v>4202</v>
      </c>
      <c r="Y248" s="3" t="s">
        <v>7194</v>
      </c>
      <c r="Z248" s="6">
        <v>4202001</v>
      </c>
      <c r="AA248" s="3" t="s">
        <v>7195</v>
      </c>
      <c r="AB248" s="6">
        <v>42020010011</v>
      </c>
      <c r="AC248" s="3" t="s">
        <v>7246</v>
      </c>
      <c r="AD248" s="5">
        <v>140000000</v>
      </c>
      <c r="AE248" s="5">
        <v>0</v>
      </c>
      <c r="AF248" s="5">
        <v>0</v>
      </c>
      <c r="AG248" s="5">
        <v>0</v>
      </c>
      <c r="AH248" s="5">
        <v>0</v>
      </c>
      <c r="AI248" s="5">
        <v>0</v>
      </c>
      <c r="AJ248" s="5">
        <v>0</v>
      </c>
      <c r="AK248" s="5">
        <v>140000000</v>
      </c>
      <c r="AL248" s="5">
        <v>0</v>
      </c>
      <c r="AM248" s="5">
        <v>0</v>
      </c>
      <c r="AN248" s="5">
        <v>0</v>
      </c>
      <c r="AO248" s="5">
        <v>0</v>
      </c>
      <c r="AP248" s="5">
        <v>0</v>
      </c>
      <c r="AQ248" s="5">
        <v>0</v>
      </c>
      <c r="AR248" s="5">
        <v>140000000</v>
      </c>
    </row>
    <row r="249" spans="1:44" x14ac:dyDescent="0.25">
      <c r="A249" s="6">
        <v>4132</v>
      </c>
      <c r="B249" s="3" t="s">
        <v>5435</v>
      </c>
      <c r="C249" s="3" t="s">
        <v>5649</v>
      </c>
      <c r="D249" s="3" t="s">
        <v>6318</v>
      </c>
      <c r="E249" s="3" t="s">
        <v>274</v>
      </c>
      <c r="F249" s="3" t="s">
        <v>7268</v>
      </c>
      <c r="G249" s="21">
        <v>22</v>
      </c>
      <c r="H249" s="8" t="s">
        <v>12698</v>
      </c>
      <c r="I249" s="3" t="s">
        <v>12339</v>
      </c>
      <c r="J249" s="3" t="s">
        <v>12543</v>
      </c>
      <c r="K249" s="7">
        <v>0</v>
      </c>
      <c r="L249" s="3" t="s">
        <v>5458</v>
      </c>
      <c r="M249" s="7">
        <v>1104</v>
      </c>
      <c r="N249" s="3" t="s">
        <v>19</v>
      </c>
      <c r="O249" s="3" t="s">
        <v>5462</v>
      </c>
      <c r="P249" s="8" t="s">
        <v>12715</v>
      </c>
      <c r="Q249" s="8" t="s">
        <v>12717</v>
      </c>
      <c r="R249" s="4">
        <v>0</v>
      </c>
      <c r="S249" s="4" t="s">
        <v>5627</v>
      </c>
      <c r="T249" s="7">
        <v>99</v>
      </c>
      <c r="U249" s="7" t="s">
        <v>6298</v>
      </c>
      <c r="V249" s="7">
        <v>42</v>
      </c>
      <c r="W249" s="3" t="s">
        <v>7180</v>
      </c>
      <c r="X249" s="6">
        <v>4202</v>
      </c>
      <c r="Y249" s="3" t="s">
        <v>7194</v>
      </c>
      <c r="Z249" s="6">
        <v>4202001</v>
      </c>
      <c r="AA249" s="3" t="s">
        <v>7195</v>
      </c>
      <c r="AB249" s="6">
        <v>42020010011</v>
      </c>
      <c r="AC249" s="3" t="s">
        <v>7246</v>
      </c>
      <c r="AD249" s="5">
        <v>100000000</v>
      </c>
      <c r="AE249" s="5">
        <v>0</v>
      </c>
      <c r="AF249" s="5">
        <v>0</v>
      </c>
      <c r="AG249" s="5">
        <v>0</v>
      </c>
      <c r="AH249" s="5">
        <v>0</v>
      </c>
      <c r="AI249" s="5">
        <v>0</v>
      </c>
      <c r="AJ249" s="5">
        <v>0</v>
      </c>
      <c r="AK249" s="5">
        <v>100000000</v>
      </c>
      <c r="AL249" s="5">
        <v>0</v>
      </c>
      <c r="AM249" s="5">
        <v>0</v>
      </c>
      <c r="AN249" s="5">
        <v>0</v>
      </c>
      <c r="AO249" s="5">
        <v>0</v>
      </c>
      <c r="AP249" s="5">
        <v>0</v>
      </c>
      <c r="AQ249" s="5">
        <v>0</v>
      </c>
      <c r="AR249" s="5">
        <v>100000000</v>
      </c>
    </row>
    <row r="250" spans="1:44" x14ac:dyDescent="0.25">
      <c r="A250" s="6">
        <v>4132</v>
      </c>
      <c r="B250" s="3" t="s">
        <v>5435</v>
      </c>
      <c r="C250" s="3" t="s">
        <v>5649</v>
      </c>
      <c r="D250" s="3" t="s">
        <v>6318</v>
      </c>
      <c r="E250" s="3" t="s">
        <v>275</v>
      </c>
      <c r="F250" s="3" t="s">
        <v>7269</v>
      </c>
      <c r="G250" s="21">
        <v>22</v>
      </c>
      <c r="H250" s="8" t="s">
        <v>12698</v>
      </c>
      <c r="I250" s="3" t="s">
        <v>12339</v>
      </c>
      <c r="J250" s="3" t="s">
        <v>12543</v>
      </c>
      <c r="K250" s="7">
        <v>0</v>
      </c>
      <c r="L250" s="3" t="s">
        <v>5458</v>
      </c>
      <c r="M250" s="7">
        <v>1104</v>
      </c>
      <c r="N250" s="3" t="s">
        <v>19</v>
      </c>
      <c r="O250" s="3" t="s">
        <v>5462</v>
      </c>
      <c r="P250" s="8" t="s">
        <v>12715</v>
      </c>
      <c r="Q250" s="8" t="s">
        <v>12717</v>
      </c>
      <c r="R250" s="4">
        <v>0</v>
      </c>
      <c r="S250" s="4" t="s">
        <v>5627</v>
      </c>
      <c r="T250" s="7">
        <v>99</v>
      </c>
      <c r="U250" s="7" t="s">
        <v>6298</v>
      </c>
      <c r="V250" s="7">
        <v>42</v>
      </c>
      <c r="W250" s="3" t="s">
        <v>7180</v>
      </c>
      <c r="X250" s="6">
        <v>4202</v>
      </c>
      <c r="Y250" s="3" t="s">
        <v>7194</v>
      </c>
      <c r="Z250" s="6">
        <v>4202001</v>
      </c>
      <c r="AA250" s="3" t="s">
        <v>7195</v>
      </c>
      <c r="AB250" s="6">
        <v>42020010011</v>
      </c>
      <c r="AC250" s="3" t="s">
        <v>7246</v>
      </c>
      <c r="AD250" s="5">
        <v>150950000</v>
      </c>
      <c r="AE250" s="5">
        <v>0</v>
      </c>
      <c r="AF250" s="5">
        <v>0</v>
      </c>
      <c r="AG250" s="5">
        <v>0</v>
      </c>
      <c r="AH250" s="5">
        <v>0</v>
      </c>
      <c r="AI250" s="5">
        <v>0</v>
      </c>
      <c r="AJ250" s="5">
        <v>0</v>
      </c>
      <c r="AK250" s="5">
        <v>150950000</v>
      </c>
      <c r="AL250" s="5">
        <v>0</v>
      </c>
      <c r="AM250" s="5">
        <v>0</v>
      </c>
      <c r="AN250" s="5">
        <v>0</v>
      </c>
      <c r="AO250" s="5">
        <v>0</v>
      </c>
      <c r="AP250" s="5">
        <v>0</v>
      </c>
      <c r="AQ250" s="5">
        <v>0</v>
      </c>
      <c r="AR250" s="5">
        <v>150950000</v>
      </c>
    </row>
    <row r="251" spans="1:44" x14ac:dyDescent="0.25">
      <c r="A251" s="6">
        <v>4132</v>
      </c>
      <c r="B251" s="3" t="s">
        <v>5435</v>
      </c>
      <c r="C251" s="3" t="s">
        <v>5649</v>
      </c>
      <c r="D251" s="3" t="s">
        <v>6318</v>
      </c>
      <c r="E251" s="3" t="s">
        <v>276</v>
      </c>
      <c r="F251" s="3" t="s">
        <v>7270</v>
      </c>
      <c r="G251" s="21">
        <v>22</v>
      </c>
      <c r="H251" s="8" t="s">
        <v>12698</v>
      </c>
      <c r="I251" s="3" t="s">
        <v>12339</v>
      </c>
      <c r="J251" s="3" t="s">
        <v>12543</v>
      </c>
      <c r="K251" s="7">
        <v>0</v>
      </c>
      <c r="L251" s="3" t="s">
        <v>5458</v>
      </c>
      <c r="M251" s="7">
        <v>1104</v>
      </c>
      <c r="N251" s="3" t="s">
        <v>19</v>
      </c>
      <c r="O251" s="3" t="s">
        <v>5462</v>
      </c>
      <c r="P251" s="8" t="s">
        <v>12715</v>
      </c>
      <c r="Q251" s="8" t="s">
        <v>12717</v>
      </c>
      <c r="R251" s="4">
        <v>0</v>
      </c>
      <c r="S251" s="4" t="s">
        <v>5627</v>
      </c>
      <c r="T251" s="7">
        <v>99</v>
      </c>
      <c r="U251" s="7" t="s">
        <v>6298</v>
      </c>
      <c r="V251" s="7">
        <v>42</v>
      </c>
      <c r="W251" s="3" t="s">
        <v>7180</v>
      </c>
      <c r="X251" s="6">
        <v>4202</v>
      </c>
      <c r="Y251" s="3" t="s">
        <v>7194</v>
      </c>
      <c r="Z251" s="6">
        <v>4202001</v>
      </c>
      <c r="AA251" s="3" t="s">
        <v>7195</v>
      </c>
      <c r="AB251" s="6">
        <v>42020010011</v>
      </c>
      <c r="AC251" s="3" t="s">
        <v>7246</v>
      </c>
      <c r="AD251" s="5">
        <v>110000000</v>
      </c>
      <c r="AE251" s="5">
        <v>0</v>
      </c>
      <c r="AF251" s="5">
        <v>0</v>
      </c>
      <c r="AG251" s="5">
        <v>0</v>
      </c>
      <c r="AH251" s="5">
        <v>0</v>
      </c>
      <c r="AI251" s="5">
        <v>0</v>
      </c>
      <c r="AJ251" s="5">
        <v>0</v>
      </c>
      <c r="AK251" s="5">
        <v>110000000</v>
      </c>
      <c r="AL251" s="5">
        <v>0</v>
      </c>
      <c r="AM251" s="5">
        <v>0</v>
      </c>
      <c r="AN251" s="5">
        <v>0</v>
      </c>
      <c r="AO251" s="5">
        <v>0</v>
      </c>
      <c r="AP251" s="5">
        <v>0</v>
      </c>
      <c r="AQ251" s="5">
        <v>0</v>
      </c>
      <c r="AR251" s="5">
        <v>110000000</v>
      </c>
    </row>
    <row r="252" spans="1:44" x14ac:dyDescent="0.25">
      <c r="A252" s="6">
        <v>4132</v>
      </c>
      <c r="B252" s="3" t="s">
        <v>5435</v>
      </c>
      <c r="C252" s="3" t="s">
        <v>5649</v>
      </c>
      <c r="D252" s="3" t="s">
        <v>6318</v>
      </c>
      <c r="E252" s="3" t="s">
        <v>277</v>
      </c>
      <c r="F252" s="3" t="s">
        <v>7271</v>
      </c>
      <c r="G252" s="21">
        <v>22</v>
      </c>
      <c r="H252" s="8" t="s">
        <v>12698</v>
      </c>
      <c r="I252" s="3" t="s">
        <v>12339</v>
      </c>
      <c r="J252" s="3" t="s">
        <v>12543</v>
      </c>
      <c r="K252" s="7">
        <v>0</v>
      </c>
      <c r="L252" s="3" t="s">
        <v>5458</v>
      </c>
      <c r="M252" s="7">
        <v>1104</v>
      </c>
      <c r="N252" s="3" t="s">
        <v>19</v>
      </c>
      <c r="O252" s="3" t="s">
        <v>5462</v>
      </c>
      <c r="P252" s="8" t="s">
        <v>12715</v>
      </c>
      <c r="Q252" s="8" t="s">
        <v>12717</v>
      </c>
      <c r="R252" s="4">
        <v>0</v>
      </c>
      <c r="S252" s="4" t="s">
        <v>5627</v>
      </c>
      <c r="T252" s="7">
        <v>99</v>
      </c>
      <c r="U252" s="7" t="s">
        <v>6298</v>
      </c>
      <c r="V252" s="7">
        <v>42</v>
      </c>
      <c r="W252" s="3" t="s">
        <v>7180</v>
      </c>
      <c r="X252" s="6">
        <v>4202</v>
      </c>
      <c r="Y252" s="3" t="s">
        <v>7194</v>
      </c>
      <c r="Z252" s="6">
        <v>4202001</v>
      </c>
      <c r="AA252" s="3" t="s">
        <v>7195</v>
      </c>
      <c r="AB252" s="6">
        <v>42020010011</v>
      </c>
      <c r="AC252" s="3" t="s">
        <v>7246</v>
      </c>
      <c r="AD252" s="5">
        <v>120000000</v>
      </c>
      <c r="AE252" s="5">
        <v>0</v>
      </c>
      <c r="AF252" s="5">
        <v>0</v>
      </c>
      <c r="AG252" s="5">
        <v>0</v>
      </c>
      <c r="AH252" s="5">
        <v>0</v>
      </c>
      <c r="AI252" s="5">
        <v>0</v>
      </c>
      <c r="AJ252" s="5">
        <v>0</v>
      </c>
      <c r="AK252" s="5">
        <v>120000000</v>
      </c>
      <c r="AL252" s="5">
        <v>0</v>
      </c>
      <c r="AM252" s="5">
        <v>0</v>
      </c>
      <c r="AN252" s="5">
        <v>0</v>
      </c>
      <c r="AO252" s="5">
        <v>0</v>
      </c>
      <c r="AP252" s="5">
        <v>0</v>
      </c>
      <c r="AQ252" s="5">
        <v>0</v>
      </c>
      <c r="AR252" s="5">
        <v>120000000</v>
      </c>
    </row>
    <row r="253" spans="1:44" x14ac:dyDescent="0.25">
      <c r="A253" s="6">
        <v>4132</v>
      </c>
      <c r="B253" s="3" t="s">
        <v>5435</v>
      </c>
      <c r="C253" s="3" t="s">
        <v>5649</v>
      </c>
      <c r="D253" s="3" t="s">
        <v>6318</v>
      </c>
      <c r="E253" s="3" t="s">
        <v>278</v>
      </c>
      <c r="F253" s="3" t="s">
        <v>7272</v>
      </c>
      <c r="G253" s="21">
        <v>22</v>
      </c>
      <c r="H253" s="8" t="s">
        <v>12698</v>
      </c>
      <c r="I253" s="3" t="s">
        <v>12339</v>
      </c>
      <c r="J253" s="3" t="s">
        <v>12543</v>
      </c>
      <c r="K253" s="7">
        <v>0</v>
      </c>
      <c r="L253" s="3" t="s">
        <v>5458</v>
      </c>
      <c r="M253" s="7">
        <v>1104</v>
      </c>
      <c r="N253" s="3" t="s">
        <v>19</v>
      </c>
      <c r="O253" s="3" t="s">
        <v>5462</v>
      </c>
      <c r="P253" s="8" t="s">
        <v>12715</v>
      </c>
      <c r="Q253" s="8" t="s">
        <v>12717</v>
      </c>
      <c r="R253" s="4">
        <v>0</v>
      </c>
      <c r="S253" s="4" t="s">
        <v>5627</v>
      </c>
      <c r="T253" s="7">
        <v>99</v>
      </c>
      <c r="U253" s="7" t="s">
        <v>6298</v>
      </c>
      <c r="V253" s="7">
        <v>42</v>
      </c>
      <c r="W253" s="3" t="s">
        <v>7180</v>
      </c>
      <c r="X253" s="6">
        <v>4202</v>
      </c>
      <c r="Y253" s="3" t="s">
        <v>7194</v>
      </c>
      <c r="Z253" s="6">
        <v>4202001</v>
      </c>
      <c r="AA253" s="3" t="s">
        <v>7195</v>
      </c>
      <c r="AB253" s="6">
        <v>42020010011</v>
      </c>
      <c r="AC253" s="3" t="s">
        <v>7246</v>
      </c>
      <c r="AD253" s="5">
        <v>210000000</v>
      </c>
      <c r="AE253" s="5">
        <v>0</v>
      </c>
      <c r="AF253" s="5">
        <v>0</v>
      </c>
      <c r="AG253" s="5">
        <v>0</v>
      </c>
      <c r="AH253" s="5">
        <v>0</v>
      </c>
      <c r="AI253" s="5">
        <v>0</v>
      </c>
      <c r="AJ253" s="5">
        <v>0</v>
      </c>
      <c r="AK253" s="5">
        <v>210000000</v>
      </c>
      <c r="AL253" s="5">
        <v>0</v>
      </c>
      <c r="AM253" s="5">
        <v>0</v>
      </c>
      <c r="AN253" s="5">
        <v>0</v>
      </c>
      <c r="AO253" s="5">
        <v>0</v>
      </c>
      <c r="AP253" s="5">
        <v>0</v>
      </c>
      <c r="AQ253" s="5">
        <v>0</v>
      </c>
      <c r="AR253" s="5">
        <v>210000000</v>
      </c>
    </row>
    <row r="254" spans="1:44" x14ac:dyDescent="0.25">
      <c r="A254" s="6">
        <v>4132</v>
      </c>
      <c r="B254" s="3" t="s">
        <v>5435</v>
      </c>
      <c r="C254" s="3" t="s">
        <v>5649</v>
      </c>
      <c r="D254" s="3" t="s">
        <v>6318</v>
      </c>
      <c r="E254" s="3" t="s">
        <v>279</v>
      </c>
      <c r="F254" s="3" t="s">
        <v>7273</v>
      </c>
      <c r="G254" s="21">
        <v>22</v>
      </c>
      <c r="H254" s="8" t="s">
        <v>12698</v>
      </c>
      <c r="I254" s="3" t="s">
        <v>12339</v>
      </c>
      <c r="J254" s="3" t="s">
        <v>12543</v>
      </c>
      <c r="K254" s="7">
        <v>0</v>
      </c>
      <c r="L254" s="3" t="s">
        <v>5458</v>
      </c>
      <c r="M254" s="7">
        <v>1104</v>
      </c>
      <c r="N254" s="3" t="s">
        <v>19</v>
      </c>
      <c r="O254" s="3" t="s">
        <v>5462</v>
      </c>
      <c r="P254" s="8" t="s">
        <v>12715</v>
      </c>
      <c r="Q254" s="8" t="s">
        <v>12717</v>
      </c>
      <c r="R254" s="4">
        <v>0</v>
      </c>
      <c r="S254" s="4" t="s">
        <v>5627</v>
      </c>
      <c r="T254" s="7">
        <v>99</v>
      </c>
      <c r="U254" s="7" t="s">
        <v>6298</v>
      </c>
      <c r="V254" s="7">
        <v>42</v>
      </c>
      <c r="W254" s="3" t="s">
        <v>7180</v>
      </c>
      <c r="X254" s="6">
        <v>4202</v>
      </c>
      <c r="Y254" s="3" t="s">
        <v>7194</v>
      </c>
      <c r="Z254" s="6">
        <v>4202001</v>
      </c>
      <c r="AA254" s="3" t="s">
        <v>7195</v>
      </c>
      <c r="AB254" s="6">
        <v>42020010011</v>
      </c>
      <c r="AC254" s="3" t="s">
        <v>7246</v>
      </c>
      <c r="AD254" s="5">
        <v>80000000</v>
      </c>
      <c r="AE254" s="5">
        <v>0</v>
      </c>
      <c r="AF254" s="5">
        <v>0</v>
      </c>
      <c r="AG254" s="5">
        <v>0</v>
      </c>
      <c r="AH254" s="5">
        <v>0</v>
      </c>
      <c r="AI254" s="5">
        <v>0</v>
      </c>
      <c r="AJ254" s="5">
        <v>0</v>
      </c>
      <c r="AK254" s="5">
        <v>80000000</v>
      </c>
      <c r="AL254" s="5">
        <v>0</v>
      </c>
      <c r="AM254" s="5">
        <v>0</v>
      </c>
      <c r="AN254" s="5">
        <v>0</v>
      </c>
      <c r="AO254" s="5">
        <v>0</v>
      </c>
      <c r="AP254" s="5">
        <v>0</v>
      </c>
      <c r="AQ254" s="5">
        <v>0</v>
      </c>
      <c r="AR254" s="5">
        <v>80000000</v>
      </c>
    </row>
    <row r="255" spans="1:44" x14ac:dyDescent="0.25">
      <c r="A255" s="6">
        <v>4132</v>
      </c>
      <c r="B255" s="3" t="s">
        <v>5435</v>
      </c>
      <c r="C255" s="3" t="s">
        <v>5650</v>
      </c>
      <c r="D255" s="3" t="s">
        <v>6319</v>
      </c>
      <c r="E255" s="3" t="s">
        <v>280</v>
      </c>
      <c r="F255" s="3" t="s">
        <v>7277</v>
      </c>
      <c r="G255" s="21">
        <v>22</v>
      </c>
      <c r="H255" s="8" t="s">
        <v>12698</v>
      </c>
      <c r="I255" s="3" t="s">
        <v>12348</v>
      </c>
      <c r="J255" s="3" t="s">
        <v>12552</v>
      </c>
      <c r="K255" s="7">
        <v>0</v>
      </c>
      <c r="L255" s="3" t="s">
        <v>5458</v>
      </c>
      <c r="M255" s="7">
        <v>1104</v>
      </c>
      <c r="N255" s="3" t="s">
        <v>19</v>
      </c>
      <c r="O255" s="3" t="s">
        <v>5462</v>
      </c>
      <c r="P255" s="8" t="s">
        <v>12715</v>
      </c>
      <c r="Q255" s="8" t="s">
        <v>12717</v>
      </c>
      <c r="R255" s="4">
        <v>0</v>
      </c>
      <c r="S255" s="4" t="s">
        <v>5627</v>
      </c>
      <c r="T255" s="7">
        <v>99</v>
      </c>
      <c r="U255" s="7" t="s">
        <v>6298</v>
      </c>
      <c r="V255" s="7">
        <v>42</v>
      </c>
      <c r="W255" s="3" t="s">
        <v>7180</v>
      </c>
      <c r="X255" s="6">
        <v>4203</v>
      </c>
      <c r="Y255" s="3" t="s">
        <v>7274</v>
      </c>
      <c r="Z255" s="6">
        <v>4203002</v>
      </c>
      <c r="AA255" s="3" t="s">
        <v>7275</v>
      </c>
      <c r="AB255" s="6">
        <v>42030020014</v>
      </c>
      <c r="AC255" s="3" t="s">
        <v>7276</v>
      </c>
      <c r="AD255" s="5">
        <v>70000000</v>
      </c>
      <c r="AE255" s="5">
        <v>0</v>
      </c>
      <c r="AF255" s="5">
        <v>0</v>
      </c>
      <c r="AG255" s="5">
        <v>0</v>
      </c>
      <c r="AH255" s="5">
        <v>0</v>
      </c>
      <c r="AI255" s="5">
        <v>0</v>
      </c>
      <c r="AJ255" s="5">
        <v>0</v>
      </c>
      <c r="AK255" s="5">
        <v>70000000</v>
      </c>
      <c r="AL255" s="5">
        <v>0</v>
      </c>
      <c r="AM255" s="5">
        <v>0</v>
      </c>
      <c r="AN255" s="5">
        <v>0</v>
      </c>
      <c r="AO255" s="5">
        <v>0</v>
      </c>
      <c r="AP255" s="5">
        <v>0</v>
      </c>
      <c r="AQ255" s="5">
        <v>0</v>
      </c>
      <c r="AR255" s="5">
        <v>70000000</v>
      </c>
    </row>
    <row r="256" spans="1:44" x14ac:dyDescent="0.25">
      <c r="A256" s="6">
        <v>4132</v>
      </c>
      <c r="B256" s="3" t="s">
        <v>5435</v>
      </c>
      <c r="C256" s="3" t="s">
        <v>5650</v>
      </c>
      <c r="D256" s="3" t="s">
        <v>6319</v>
      </c>
      <c r="E256" s="3" t="s">
        <v>281</v>
      </c>
      <c r="F256" s="3" t="s">
        <v>7278</v>
      </c>
      <c r="G256" s="21">
        <v>22</v>
      </c>
      <c r="H256" s="8" t="s">
        <v>12698</v>
      </c>
      <c r="I256" s="3" t="s">
        <v>12348</v>
      </c>
      <c r="J256" s="3" t="s">
        <v>12552</v>
      </c>
      <c r="K256" s="7">
        <v>0</v>
      </c>
      <c r="L256" s="3" t="s">
        <v>5458</v>
      </c>
      <c r="M256" s="7">
        <v>1104</v>
      </c>
      <c r="N256" s="3" t="s">
        <v>19</v>
      </c>
      <c r="O256" s="3" t="s">
        <v>5462</v>
      </c>
      <c r="P256" s="8" t="s">
        <v>12715</v>
      </c>
      <c r="Q256" s="8" t="s">
        <v>12717</v>
      </c>
      <c r="R256" s="4">
        <v>0</v>
      </c>
      <c r="S256" s="4" t="s">
        <v>5627</v>
      </c>
      <c r="T256" s="7">
        <v>99</v>
      </c>
      <c r="U256" s="7" t="s">
        <v>6298</v>
      </c>
      <c r="V256" s="7">
        <v>42</v>
      </c>
      <c r="W256" s="3" t="s">
        <v>7180</v>
      </c>
      <c r="X256" s="6">
        <v>4203</v>
      </c>
      <c r="Y256" s="3" t="s">
        <v>7274</v>
      </c>
      <c r="Z256" s="6">
        <v>4203002</v>
      </c>
      <c r="AA256" s="3" t="s">
        <v>7275</v>
      </c>
      <c r="AB256" s="6">
        <v>42030020014</v>
      </c>
      <c r="AC256" s="3" t="s">
        <v>7276</v>
      </c>
      <c r="AD256" s="5">
        <v>160000050</v>
      </c>
      <c r="AE256" s="5">
        <v>0</v>
      </c>
      <c r="AF256" s="5">
        <v>0</v>
      </c>
      <c r="AG256" s="5">
        <v>0</v>
      </c>
      <c r="AH256" s="5">
        <v>0</v>
      </c>
      <c r="AI256" s="5">
        <v>0</v>
      </c>
      <c r="AJ256" s="5">
        <v>0</v>
      </c>
      <c r="AK256" s="5">
        <v>160000050</v>
      </c>
      <c r="AL256" s="5">
        <v>0</v>
      </c>
      <c r="AM256" s="5">
        <v>0</v>
      </c>
      <c r="AN256" s="5">
        <v>0</v>
      </c>
      <c r="AO256" s="5">
        <v>0</v>
      </c>
      <c r="AP256" s="5">
        <v>0</v>
      </c>
      <c r="AQ256" s="5">
        <v>0</v>
      </c>
      <c r="AR256" s="5">
        <v>160000050</v>
      </c>
    </row>
    <row r="257" spans="1:44" x14ac:dyDescent="0.25">
      <c r="A257" s="6">
        <v>4132</v>
      </c>
      <c r="B257" s="3" t="s">
        <v>5435</v>
      </c>
      <c r="C257" s="3" t="s">
        <v>5650</v>
      </c>
      <c r="D257" s="3" t="s">
        <v>6319</v>
      </c>
      <c r="E257" s="3" t="s">
        <v>282</v>
      </c>
      <c r="F257" s="3" t="s">
        <v>7279</v>
      </c>
      <c r="G257" s="21">
        <v>22</v>
      </c>
      <c r="H257" s="8" t="s">
        <v>12698</v>
      </c>
      <c r="I257" s="3" t="s">
        <v>12348</v>
      </c>
      <c r="J257" s="3" t="s">
        <v>12552</v>
      </c>
      <c r="K257" s="7">
        <v>0</v>
      </c>
      <c r="L257" s="3" t="s">
        <v>5458</v>
      </c>
      <c r="M257" s="7">
        <v>1104</v>
      </c>
      <c r="N257" s="3" t="s">
        <v>19</v>
      </c>
      <c r="O257" s="3" t="s">
        <v>5462</v>
      </c>
      <c r="P257" s="8" t="s">
        <v>12715</v>
      </c>
      <c r="Q257" s="8" t="s">
        <v>12717</v>
      </c>
      <c r="R257" s="4">
        <v>0</v>
      </c>
      <c r="S257" s="4" t="s">
        <v>5627</v>
      </c>
      <c r="T257" s="7">
        <v>99</v>
      </c>
      <c r="U257" s="7" t="s">
        <v>6298</v>
      </c>
      <c r="V257" s="7">
        <v>42</v>
      </c>
      <c r="W257" s="3" t="s">
        <v>7180</v>
      </c>
      <c r="X257" s="6">
        <v>4203</v>
      </c>
      <c r="Y257" s="3" t="s">
        <v>7274</v>
      </c>
      <c r="Z257" s="6">
        <v>4203002</v>
      </c>
      <c r="AA257" s="3" t="s">
        <v>7275</v>
      </c>
      <c r="AB257" s="6">
        <v>42030020014</v>
      </c>
      <c r="AC257" s="3" t="s">
        <v>7276</v>
      </c>
      <c r="AD257" s="5">
        <v>50050000</v>
      </c>
      <c r="AE257" s="5">
        <v>0</v>
      </c>
      <c r="AF257" s="5">
        <v>0</v>
      </c>
      <c r="AG257" s="5">
        <v>0</v>
      </c>
      <c r="AH257" s="5">
        <v>0</v>
      </c>
      <c r="AI257" s="5">
        <v>0</v>
      </c>
      <c r="AJ257" s="5">
        <v>0</v>
      </c>
      <c r="AK257" s="5">
        <v>50050000</v>
      </c>
      <c r="AL257" s="5">
        <v>0</v>
      </c>
      <c r="AM257" s="5">
        <v>0</v>
      </c>
      <c r="AN257" s="5">
        <v>0</v>
      </c>
      <c r="AO257" s="5">
        <v>0</v>
      </c>
      <c r="AP257" s="5">
        <v>0</v>
      </c>
      <c r="AQ257" s="5">
        <v>0</v>
      </c>
      <c r="AR257" s="5">
        <v>50050000</v>
      </c>
    </row>
    <row r="258" spans="1:44" x14ac:dyDescent="0.25">
      <c r="A258" s="6">
        <v>4132</v>
      </c>
      <c r="B258" s="3" t="s">
        <v>5435</v>
      </c>
      <c r="C258" s="3" t="s">
        <v>5650</v>
      </c>
      <c r="D258" s="3" t="s">
        <v>6319</v>
      </c>
      <c r="E258" s="3" t="s">
        <v>283</v>
      </c>
      <c r="F258" s="3" t="s">
        <v>7280</v>
      </c>
      <c r="G258" s="21">
        <v>22</v>
      </c>
      <c r="H258" s="8" t="s">
        <v>12698</v>
      </c>
      <c r="I258" s="3" t="s">
        <v>12350</v>
      </c>
      <c r="J258" s="3" t="s">
        <v>12554</v>
      </c>
      <c r="K258" s="7">
        <v>0</v>
      </c>
      <c r="L258" s="3" t="s">
        <v>5458</v>
      </c>
      <c r="M258" s="7">
        <v>1104</v>
      </c>
      <c r="N258" s="3" t="s">
        <v>19</v>
      </c>
      <c r="O258" s="3" t="s">
        <v>5462</v>
      </c>
      <c r="P258" s="8" t="s">
        <v>12715</v>
      </c>
      <c r="Q258" s="8" t="s">
        <v>12717</v>
      </c>
      <c r="R258" s="4">
        <v>0</v>
      </c>
      <c r="S258" s="4" t="s">
        <v>5627</v>
      </c>
      <c r="T258" s="7">
        <v>99</v>
      </c>
      <c r="U258" s="7" t="s">
        <v>6298</v>
      </c>
      <c r="V258" s="7">
        <v>42</v>
      </c>
      <c r="W258" s="3" t="s">
        <v>7180</v>
      </c>
      <c r="X258" s="6">
        <v>4203</v>
      </c>
      <c r="Y258" s="3" t="s">
        <v>7274</v>
      </c>
      <c r="Z258" s="6">
        <v>4203002</v>
      </c>
      <c r="AA258" s="3" t="s">
        <v>7275</v>
      </c>
      <c r="AB258" s="6">
        <v>42030020014</v>
      </c>
      <c r="AC258" s="3" t="s">
        <v>7276</v>
      </c>
      <c r="AD258" s="5">
        <v>60000000</v>
      </c>
      <c r="AE258" s="5">
        <v>0</v>
      </c>
      <c r="AF258" s="5">
        <v>0</v>
      </c>
      <c r="AG258" s="5">
        <v>0</v>
      </c>
      <c r="AH258" s="5">
        <v>0</v>
      </c>
      <c r="AI258" s="5">
        <v>0</v>
      </c>
      <c r="AJ258" s="5">
        <v>0</v>
      </c>
      <c r="AK258" s="5">
        <v>60000000</v>
      </c>
      <c r="AL258" s="5">
        <v>0</v>
      </c>
      <c r="AM258" s="5">
        <v>0</v>
      </c>
      <c r="AN258" s="5">
        <v>0</v>
      </c>
      <c r="AO258" s="5">
        <v>0</v>
      </c>
      <c r="AP258" s="5">
        <v>0</v>
      </c>
      <c r="AQ258" s="5">
        <v>0</v>
      </c>
      <c r="AR258" s="5">
        <v>60000000</v>
      </c>
    </row>
    <row r="259" spans="1:44" x14ac:dyDescent="0.25">
      <c r="A259" s="6">
        <v>4132</v>
      </c>
      <c r="B259" s="3" t="s">
        <v>5435</v>
      </c>
      <c r="C259" s="3" t="s">
        <v>5650</v>
      </c>
      <c r="D259" s="3" t="s">
        <v>6319</v>
      </c>
      <c r="E259" s="3" t="s">
        <v>284</v>
      </c>
      <c r="F259" s="3" t="s">
        <v>7281</v>
      </c>
      <c r="G259" s="21">
        <v>22</v>
      </c>
      <c r="H259" s="8" t="s">
        <v>12698</v>
      </c>
      <c r="I259" s="3" t="s">
        <v>12348</v>
      </c>
      <c r="J259" s="3" t="s">
        <v>12552</v>
      </c>
      <c r="K259" s="7">
        <v>0</v>
      </c>
      <c r="L259" s="3" t="s">
        <v>5458</v>
      </c>
      <c r="M259" s="7">
        <v>1104</v>
      </c>
      <c r="N259" s="3" t="s">
        <v>19</v>
      </c>
      <c r="O259" s="3" t="s">
        <v>5462</v>
      </c>
      <c r="P259" s="8" t="s">
        <v>12715</v>
      </c>
      <c r="Q259" s="8" t="s">
        <v>12717</v>
      </c>
      <c r="R259" s="4">
        <v>0</v>
      </c>
      <c r="S259" s="4" t="s">
        <v>5627</v>
      </c>
      <c r="T259" s="7">
        <v>99</v>
      </c>
      <c r="U259" s="7" t="s">
        <v>6298</v>
      </c>
      <c r="V259" s="7">
        <v>42</v>
      </c>
      <c r="W259" s="3" t="s">
        <v>7180</v>
      </c>
      <c r="X259" s="6">
        <v>4203</v>
      </c>
      <c r="Y259" s="3" t="s">
        <v>7274</v>
      </c>
      <c r="Z259" s="6">
        <v>4203002</v>
      </c>
      <c r="AA259" s="3" t="s">
        <v>7275</v>
      </c>
      <c r="AB259" s="6">
        <v>42030020014</v>
      </c>
      <c r="AC259" s="3" t="s">
        <v>7276</v>
      </c>
      <c r="AD259" s="5">
        <v>220000200</v>
      </c>
      <c r="AE259" s="5">
        <v>0</v>
      </c>
      <c r="AF259" s="5">
        <v>0</v>
      </c>
      <c r="AG259" s="5">
        <v>0</v>
      </c>
      <c r="AH259" s="5">
        <v>0</v>
      </c>
      <c r="AI259" s="5">
        <v>0</v>
      </c>
      <c r="AJ259" s="5">
        <v>0</v>
      </c>
      <c r="AK259" s="5">
        <v>220000200</v>
      </c>
      <c r="AL259" s="5">
        <v>0</v>
      </c>
      <c r="AM259" s="5">
        <v>0</v>
      </c>
      <c r="AN259" s="5">
        <v>0</v>
      </c>
      <c r="AO259" s="5">
        <v>0</v>
      </c>
      <c r="AP259" s="5">
        <v>0</v>
      </c>
      <c r="AQ259" s="5">
        <v>0</v>
      </c>
      <c r="AR259" s="5">
        <v>220000200</v>
      </c>
    </row>
    <row r="260" spans="1:44" x14ac:dyDescent="0.25">
      <c r="A260" s="6">
        <v>4132</v>
      </c>
      <c r="B260" s="3" t="s">
        <v>5435</v>
      </c>
      <c r="C260" s="3" t="s">
        <v>5650</v>
      </c>
      <c r="D260" s="3" t="s">
        <v>6319</v>
      </c>
      <c r="E260" s="3" t="s">
        <v>285</v>
      </c>
      <c r="F260" s="3" t="s">
        <v>7282</v>
      </c>
      <c r="G260" s="21">
        <v>22</v>
      </c>
      <c r="H260" s="8" t="s">
        <v>12698</v>
      </c>
      <c r="I260" s="3" t="s">
        <v>12340</v>
      </c>
      <c r="J260" s="3" t="s">
        <v>12544</v>
      </c>
      <c r="K260" s="7">
        <v>0</v>
      </c>
      <c r="L260" s="3" t="s">
        <v>5458</v>
      </c>
      <c r="M260" s="7">
        <v>1104</v>
      </c>
      <c r="N260" s="3" t="s">
        <v>19</v>
      </c>
      <c r="O260" s="3" t="s">
        <v>5462</v>
      </c>
      <c r="P260" s="8" t="s">
        <v>12715</v>
      </c>
      <c r="Q260" s="8" t="s">
        <v>12717</v>
      </c>
      <c r="R260" s="4">
        <v>0</v>
      </c>
      <c r="S260" s="4" t="s">
        <v>5627</v>
      </c>
      <c r="T260" s="7">
        <v>99</v>
      </c>
      <c r="U260" s="7" t="s">
        <v>6298</v>
      </c>
      <c r="V260" s="7">
        <v>42</v>
      </c>
      <c r="W260" s="3" t="s">
        <v>7180</v>
      </c>
      <c r="X260" s="6">
        <v>4203</v>
      </c>
      <c r="Y260" s="3" t="s">
        <v>7274</v>
      </c>
      <c r="Z260" s="6">
        <v>4203002</v>
      </c>
      <c r="AA260" s="3" t="s">
        <v>7275</v>
      </c>
      <c r="AB260" s="6">
        <v>42030020014</v>
      </c>
      <c r="AC260" s="3" t="s">
        <v>7276</v>
      </c>
      <c r="AD260" s="5">
        <v>110000000</v>
      </c>
      <c r="AE260" s="5">
        <v>0</v>
      </c>
      <c r="AF260" s="5">
        <v>0</v>
      </c>
      <c r="AG260" s="5">
        <v>0</v>
      </c>
      <c r="AH260" s="5">
        <v>0</v>
      </c>
      <c r="AI260" s="5">
        <v>0</v>
      </c>
      <c r="AJ260" s="5">
        <v>0</v>
      </c>
      <c r="AK260" s="5">
        <v>110000000</v>
      </c>
      <c r="AL260" s="5">
        <v>0</v>
      </c>
      <c r="AM260" s="5">
        <v>0</v>
      </c>
      <c r="AN260" s="5">
        <v>0</v>
      </c>
      <c r="AO260" s="5">
        <v>0</v>
      </c>
      <c r="AP260" s="5">
        <v>0</v>
      </c>
      <c r="AQ260" s="5">
        <v>0</v>
      </c>
      <c r="AR260" s="5">
        <v>110000000</v>
      </c>
    </row>
    <row r="261" spans="1:44" x14ac:dyDescent="0.25">
      <c r="A261" s="6">
        <v>4132</v>
      </c>
      <c r="B261" s="3" t="s">
        <v>5435</v>
      </c>
      <c r="C261" s="3" t="s">
        <v>5650</v>
      </c>
      <c r="D261" s="3" t="s">
        <v>6319</v>
      </c>
      <c r="E261" s="3" t="s">
        <v>286</v>
      </c>
      <c r="F261" s="3" t="s">
        <v>7283</v>
      </c>
      <c r="G261" s="21">
        <v>22</v>
      </c>
      <c r="H261" s="8" t="s">
        <v>12698</v>
      </c>
      <c r="I261" s="3" t="s">
        <v>12339</v>
      </c>
      <c r="J261" s="3" t="s">
        <v>12543</v>
      </c>
      <c r="K261" s="7">
        <v>0</v>
      </c>
      <c r="L261" s="3" t="s">
        <v>5458</v>
      </c>
      <c r="M261" s="7">
        <v>1104</v>
      </c>
      <c r="N261" s="3" t="s">
        <v>19</v>
      </c>
      <c r="O261" s="3" t="s">
        <v>5462</v>
      </c>
      <c r="P261" s="8" t="s">
        <v>12715</v>
      </c>
      <c r="Q261" s="8" t="s">
        <v>12717</v>
      </c>
      <c r="R261" s="4">
        <v>0</v>
      </c>
      <c r="S261" s="4" t="s">
        <v>5627</v>
      </c>
      <c r="T261" s="7">
        <v>99</v>
      </c>
      <c r="U261" s="7" t="s">
        <v>6298</v>
      </c>
      <c r="V261" s="7">
        <v>42</v>
      </c>
      <c r="W261" s="3" t="s">
        <v>7180</v>
      </c>
      <c r="X261" s="6">
        <v>4203</v>
      </c>
      <c r="Y261" s="3" t="s">
        <v>7274</v>
      </c>
      <c r="Z261" s="6">
        <v>4203002</v>
      </c>
      <c r="AA261" s="3" t="s">
        <v>7275</v>
      </c>
      <c r="AB261" s="6">
        <v>42030020014</v>
      </c>
      <c r="AC261" s="3" t="s">
        <v>7276</v>
      </c>
      <c r="AD261" s="5">
        <v>55000050</v>
      </c>
      <c r="AE261" s="5">
        <v>0</v>
      </c>
      <c r="AF261" s="5">
        <v>0</v>
      </c>
      <c r="AG261" s="5">
        <v>0</v>
      </c>
      <c r="AH261" s="5">
        <v>0</v>
      </c>
      <c r="AI261" s="5">
        <v>0</v>
      </c>
      <c r="AJ261" s="5">
        <v>0</v>
      </c>
      <c r="AK261" s="5">
        <v>55000050</v>
      </c>
      <c r="AL261" s="5">
        <v>0</v>
      </c>
      <c r="AM261" s="5">
        <v>0</v>
      </c>
      <c r="AN261" s="5">
        <v>0</v>
      </c>
      <c r="AO261" s="5">
        <v>0</v>
      </c>
      <c r="AP261" s="5">
        <v>0</v>
      </c>
      <c r="AQ261" s="5">
        <v>0</v>
      </c>
      <c r="AR261" s="5">
        <v>55000050</v>
      </c>
    </row>
    <row r="262" spans="1:44" x14ac:dyDescent="0.25">
      <c r="A262" s="6">
        <v>4132</v>
      </c>
      <c r="B262" s="3" t="s">
        <v>5435</v>
      </c>
      <c r="C262" s="3" t="s">
        <v>5650</v>
      </c>
      <c r="D262" s="3" t="s">
        <v>6319</v>
      </c>
      <c r="E262" s="3" t="s">
        <v>287</v>
      </c>
      <c r="F262" s="3" t="s">
        <v>7284</v>
      </c>
      <c r="G262" s="21">
        <v>22</v>
      </c>
      <c r="H262" s="8" t="s">
        <v>12698</v>
      </c>
      <c r="I262" s="3" t="s">
        <v>12341</v>
      </c>
      <c r="J262" s="3" t="s">
        <v>12545</v>
      </c>
      <c r="K262" s="7">
        <v>0</v>
      </c>
      <c r="L262" s="3" t="s">
        <v>5458</v>
      </c>
      <c r="M262" s="7">
        <v>1104</v>
      </c>
      <c r="N262" s="3" t="s">
        <v>19</v>
      </c>
      <c r="O262" s="3" t="s">
        <v>5462</v>
      </c>
      <c r="P262" s="8" t="s">
        <v>12715</v>
      </c>
      <c r="Q262" s="8" t="s">
        <v>12717</v>
      </c>
      <c r="R262" s="4">
        <v>0</v>
      </c>
      <c r="S262" s="4" t="s">
        <v>5627</v>
      </c>
      <c r="T262" s="7">
        <v>99</v>
      </c>
      <c r="U262" s="7" t="s">
        <v>6298</v>
      </c>
      <c r="V262" s="7">
        <v>42</v>
      </c>
      <c r="W262" s="3" t="s">
        <v>7180</v>
      </c>
      <c r="X262" s="6">
        <v>4203</v>
      </c>
      <c r="Y262" s="3" t="s">
        <v>7274</v>
      </c>
      <c r="Z262" s="6">
        <v>4203002</v>
      </c>
      <c r="AA262" s="3" t="s">
        <v>7275</v>
      </c>
      <c r="AB262" s="6">
        <v>42030020014</v>
      </c>
      <c r="AC262" s="3" t="s">
        <v>7276</v>
      </c>
      <c r="AD262" s="5">
        <v>10000000</v>
      </c>
      <c r="AE262" s="5">
        <v>0</v>
      </c>
      <c r="AF262" s="5">
        <v>0</v>
      </c>
      <c r="AG262" s="5">
        <v>0</v>
      </c>
      <c r="AH262" s="5">
        <v>0</v>
      </c>
      <c r="AI262" s="5">
        <v>0</v>
      </c>
      <c r="AJ262" s="5">
        <v>0</v>
      </c>
      <c r="AK262" s="5">
        <v>10000000</v>
      </c>
      <c r="AL262" s="5">
        <v>0</v>
      </c>
      <c r="AM262" s="5">
        <v>0</v>
      </c>
      <c r="AN262" s="5">
        <v>0</v>
      </c>
      <c r="AO262" s="5">
        <v>0</v>
      </c>
      <c r="AP262" s="5">
        <v>0</v>
      </c>
      <c r="AQ262" s="5">
        <v>0</v>
      </c>
      <c r="AR262" s="5">
        <v>10000000</v>
      </c>
    </row>
    <row r="263" spans="1:44" x14ac:dyDescent="0.25">
      <c r="A263" s="6">
        <v>4132</v>
      </c>
      <c r="B263" s="3" t="s">
        <v>5435</v>
      </c>
      <c r="C263" s="3" t="s">
        <v>5651</v>
      </c>
      <c r="D263" s="3" t="s">
        <v>6320</v>
      </c>
      <c r="E263" s="3" t="s">
        <v>288</v>
      </c>
      <c r="F263" s="3" t="s">
        <v>7287</v>
      </c>
      <c r="G263" s="21">
        <v>22</v>
      </c>
      <c r="H263" s="8" t="s">
        <v>12698</v>
      </c>
      <c r="I263" s="3" t="s">
        <v>12348</v>
      </c>
      <c r="J263" s="3" t="s">
        <v>12552</v>
      </c>
      <c r="K263" s="7">
        <v>0</v>
      </c>
      <c r="L263" s="3" t="s">
        <v>5458</v>
      </c>
      <c r="M263" s="7">
        <v>1104</v>
      </c>
      <c r="N263" s="3" t="s">
        <v>19</v>
      </c>
      <c r="O263" s="3" t="s">
        <v>5462</v>
      </c>
      <c r="P263" s="8" t="s">
        <v>12715</v>
      </c>
      <c r="Q263" s="8" t="s">
        <v>12717</v>
      </c>
      <c r="R263" s="4">
        <v>0</v>
      </c>
      <c r="S263" s="4" t="s">
        <v>5627</v>
      </c>
      <c r="T263" s="7">
        <v>99</v>
      </c>
      <c r="U263" s="7" t="s">
        <v>6969</v>
      </c>
      <c r="V263" s="7">
        <v>42</v>
      </c>
      <c r="W263" s="3" t="s">
        <v>7180</v>
      </c>
      <c r="X263" s="6">
        <v>4203</v>
      </c>
      <c r="Y263" s="3" t="s">
        <v>7274</v>
      </c>
      <c r="Z263" s="6">
        <v>4203003</v>
      </c>
      <c r="AA263" s="3" t="s">
        <v>7285</v>
      </c>
      <c r="AB263" s="6">
        <v>42030030007</v>
      </c>
      <c r="AC263" s="3" t="s">
        <v>7286</v>
      </c>
      <c r="AD263" s="5">
        <v>60000000</v>
      </c>
      <c r="AE263" s="5">
        <v>0</v>
      </c>
      <c r="AF263" s="5">
        <v>0</v>
      </c>
      <c r="AG263" s="5">
        <v>0</v>
      </c>
      <c r="AH263" s="5">
        <v>0</v>
      </c>
      <c r="AI263" s="5">
        <v>0</v>
      </c>
      <c r="AJ263" s="5">
        <v>0</v>
      </c>
      <c r="AK263" s="5">
        <v>60000000</v>
      </c>
      <c r="AL263" s="5">
        <v>0</v>
      </c>
      <c r="AM263" s="5">
        <v>0</v>
      </c>
      <c r="AN263" s="5">
        <v>0</v>
      </c>
      <c r="AO263" s="5">
        <v>0</v>
      </c>
      <c r="AP263" s="5">
        <v>0</v>
      </c>
      <c r="AQ263" s="5">
        <v>0</v>
      </c>
      <c r="AR263" s="5">
        <v>60000000</v>
      </c>
    </row>
    <row r="264" spans="1:44" x14ac:dyDescent="0.25">
      <c r="A264" s="6">
        <v>4132</v>
      </c>
      <c r="B264" s="3" t="s">
        <v>5435</v>
      </c>
      <c r="C264" s="3" t="s">
        <v>5651</v>
      </c>
      <c r="D264" s="3" t="s">
        <v>6320</v>
      </c>
      <c r="E264" s="3" t="s">
        <v>289</v>
      </c>
      <c r="F264" s="3" t="s">
        <v>7288</v>
      </c>
      <c r="G264" s="21">
        <v>22</v>
      </c>
      <c r="H264" s="8" t="s">
        <v>12698</v>
      </c>
      <c r="I264" s="3" t="s">
        <v>12348</v>
      </c>
      <c r="J264" s="3" t="s">
        <v>12552</v>
      </c>
      <c r="K264" s="7">
        <v>0</v>
      </c>
      <c r="L264" s="3" t="s">
        <v>5458</v>
      </c>
      <c r="M264" s="7">
        <v>1104</v>
      </c>
      <c r="N264" s="3" t="s">
        <v>19</v>
      </c>
      <c r="O264" s="3" t="s">
        <v>5462</v>
      </c>
      <c r="P264" s="8" t="s">
        <v>12715</v>
      </c>
      <c r="Q264" s="8" t="s">
        <v>12717</v>
      </c>
      <c r="R264" s="4">
        <v>0</v>
      </c>
      <c r="S264" s="4" t="s">
        <v>5627</v>
      </c>
      <c r="T264" s="7">
        <v>99</v>
      </c>
      <c r="U264" s="7" t="s">
        <v>6969</v>
      </c>
      <c r="V264" s="7">
        <v>42</v>
      </c>
      <c r="W264" s="3" t="s">
        <v>7180</v>
      </c>
      <c r="X264" s="6">
        <v>4203</v>
      </c>
      <c r="Y264" s="3" t="s">
        <v>7274</v>
      </c>
      <c r="Z264" s="6">
        <v>4203003</v>
      </c>
      <c r="AA264" s="3" t="s">
        <v>7285</v>
      </c>
      <c r="AB264" s="6">
        <v>42030030007</v>
      </c>
      <c r="AC264" s="3" t="s">
        <v>7286</v>
      </c>
      <c r="AD264" s="5">
        <v>25000000</v>
      </c>
      <c r="AE264" s="5">
        <v>0</v>
      </c>
      <c r="AF264" s="5">
        <v>0</v>
      </c>
      <c r="AG264" s="5">
        <v>0</v>
      </c>
      <c r="AH264" s="5">
        <v>0</v>
      </c>
      <c r="AI264" s="5">
        <v>0</v>
      </c>
      <c r="AJ264" s="5">
        <v>0</v>
      </c>
      <c r="AK264" s="5">
        <v>25000000</v>
      </c>
      <c r="AL264" s="5">
        <v>0</v>
      </c>
      <c r="AM264" s="5">
        <v>0</v>
      </c>
      <c r="AN264" s="5">
        <v>0</v>
      </c>
      <c r="AO264" s="5">
        <v>0</v>
      </c>
      <c r="AP264" s="5">
        <v>0</v>
      </c>
      <c r="AQ264" s="5">
        <v>0</v>
      </c>
      <c r="AR264" s="5">
        <v>25000000</v>
      </c>
    </row>
    <row r="265" spans="1:44" x14ac:dyDescent="0.25">
      <c r="A265" s="6">
        <v>4132</v>
      </c>
      <c r="B265" s="3" t="s">
        <v>5435</v>
      </c>
      <c r="C265" s="3" t="s">
        <v>5651</v>
      </c>
      <c r="D265" s="3" t="s">
        <v>6320</v>
      </c>
      <c r="E265" s="3" t="s">
        <v>290</v>
      </c>
      <c r="F265" s="3" t="s">
        <v>7289</v>
      </c>
      <c r="G265" s="21">
        <v>22</v>
      </c>
      <c r="H265" s="8" t="s">
        <v>12698</v>
      </c>
      <c r="I265" s="3" t="s">
        <v>12348</v>
      </c>
      <c r="J265" s="3" t="s">
        <v>12552</v>
      </c>
      <c r="K265" s="7">
        <v>0</v>
      </c>
      <c r="L265" s="3" t="s">
        <v>5458</v>
      </c>
      <c r="M265" s="7">
        <v>1104</v>
      </c>
      <c r="N265" s="3" t="s">
        <v>19</v>
      </c>
      <c r="O265" s="3" t="s">
        <v>5462</v>
      </c>
      <c r="P265" s="8" t="s">
        <v>12715</v>
      </c>
      <c r="Q265" s="8" t="s">
        <v>12717</v>
      </c>
      <c r="R265" s="4">
        <v>0</v>
      </c>
      <c r="S265" s="4" t="s">
        <v>5627</v>
      </c>
      <c r="T265" s="7">
        <v>99</v>
      </c>
      <c r="U265" s="7" t="s">
        <v>6969</v>
      </c>
      <c r="V265" s="7">
        <v>42</v>
      </c>
      <c r="W265" s="3" t="s">
        <v>7180</v>
      </c>
      <c r="X265" s="6">
        <v>4203</v>
      </c>
      <c r="Y265" s="3" t="s">
        <v>7274</v>
      </c>
      <c r="Z265" s="6">
        <v>4203003</v>
      </c>
      <c r="AA265" s="3" t="s">
        <v>7285</v>
      </c>
      <c r="AB265" s="6">
        <v>42030030007</v>
      </c>
      <c r="AC265" s="3" t="s">
        <v>7286</v>
      </c>
      <c r="AD265" s="5">
        <v>403200000</v>
      </c>
      <c r="AE265" s="5">
        <v>0</v>
      </c>
      <c r="AF265" s="5">
        <v>0</v>
      </c>
      <c r="AG265" s="5">
        <v>0</v>
      </c>
      <c r="AH265" s="5">
        <v>0</v>
      </c>
      <c r="AI265" s="5">
        <v>0</v>
      </c>
      <c r="AJ265" s="5">
        <v>0</v>
      </c>
      <c r="AK265" s="5">
        <v>403200000</v>
      </c>
      <c r="AL265" s="5">
        <v>0</v>
      </c>
      <c r="AM265" s="5">
        <v>0</v>
      </c>
      <c r="AN265" s="5">
        <v>0</v>
      </c>
      <c r="AO265" s="5">
        <v>0</v>
      </c>
      <c r="AP265" s="5">
        <v>0</v>
      </c>
      <c r="AQ265" s="5">
        <v>0</v>
      </c>
      <c r="AR265" s="5">
        <v>403200000</v>
      </c>
    </row>
    <row r="266" spans="1:44" x14ac:dyDescent="0.25">
      <c r="A266" s="6">
        <v>4132</v>
      </c>
      <c r="B266" s="3" t="s">
        <v>5435</v>
      </c>
      <c r="C266" s="3" t="s">
        <v>5651</v>
      </c>
      <c r="D266" s="3" t="s">
        <v>6320</v>
      </c>
      <c r="E266" s="3" t="s">
        <v>291</v>
      </c>
      <c r="F266" s="3" t="s">
        <v>7290</v>
      </c>
      <c r="G266" s="21">
        <v>22</v>
      </c>
      <c r="H266" s="8" t="s">
        <v>12698</v>
      </c>
      <c r="I266" s="3" t="s">
        <v>12348</v>
      </c>
      <c r="J266" s="3" t="s">
        <v>12552</v>
      </c>
      <c r="K266" s="7">
        <v>0</v>
      </c>
      <c r="L266" s="3" t="s">
        <v>5458</v>
      </c>
      <c r="M266" s="7">
        <v>1104</v>
      </c>
      <c r="N266" s="3" t="s">
        <v>19</v>
      </c>
      <c r="O266" s="3" t="s">
        <v>5462</v>
      </c>
      <c r="P266" s="8" t="s">
        <v>12715</v>
      </c>
      <c r="Q266" s="8" t="s">
        <v>12717</v>
      </c>
      <c r="R266" s="4">
        <v>0</v>
      </c>
      <c r="S266" s="4" t="s">
        <v>5627</v>
      </c>
      <c r="T266" s="7">
        <v>99</v>
      </c>
      <c r="U266" s="7" t="s">
        <v>6969</v>
      </c>
      <c r="V266" s="7">
        <v>42</v>
      </c>
      <c r="W266" s="3" t="s">
        <v>7180</v>
      </c>
      <c r="X266" s="6">
        <v>4203</v>
      </c>
      <c r="Y266" s="3" t="s">
        <v>7274</v>
      </c>
      <c r="Z266" s="6">
        <v>4203003</v>
      </c>
      <c r="AA266" s="3" t="s">
        <v>7285</v>
      </c>
      <c r="AB266" s="6">
        <v>42030030007</v>
      </c>
      <c r="AC266" s="3" t="s">
        <v>7286</v>
      </c>
      <c r="AD266" s="5">
        <v>27000000</v>
      </c>
      <c r="AE266" s="5">
        <v>0</v>
      </c>
      <c r="AF266" s="5">
        <v>0</v>
      </c>
      <c r="AG266" s="5">
        <v>0</v>
      </c>
      <c r="AH266" s="5">
        <v>0</v>
      </c>
      <c r="AI266" s="5">
        <v>0</v>
      </c>
      <c r="AJ266" s="5">
        <v>0</v>
      </c>
      <c r="AK266" s="5">
        <v>27000000</v>
      </c>
      <c r="AL266" s="5">
        <v>0</v>
      </c>
      <c r="AM266" s="5">
        <v>0</v>
      </c>
      <c r="AN266" s="5">
        <v>0</v>
      </c>
      <c r="AO266" s="5">
        <v>0</v>
      </c>
      <c r="AP266" s="5">
        <v>0</v>
      </c>
      <c r="AQ266" s="5">
        <v>0</v>
      </c>
      <c r="AR266" s="5">
        <v>27000000</v>
      </c>
    </row>
    <row r="267" spans="1:44" x14ac:dyDescent="0.25">
      <c r="A267" s="6">
        <v>4132</v>
      </c>
      <c r="B267" s="3" t="s">
        <v>5435</v>
      </c>
      <c r="C267" s="3" t="s">
        <v>5651</v>
      </c>
      <c r="D267" s="3" t="s">
        <v>6320</v>
      </c>
      <c r="E267" s="3" t="s">
        <v>292</v>
      </c>
      <c r="F267" s="3" t="s">
        <v>7291</v>
      </c>
      <c r="G267" s="21">
        <v>22</v>
      </c>
      <c r="H267" s="8" t="s">
        <v>12698</v>
      </c>
      <c r="I267" s="3" t="s">
        <v>12348</v>
      </c>
      <c r="J267" s="3" t="s">
        <v>12552</v>
      </c>
      <c r="K267" s="7">
        <v>0</v>
      </c>
      <c r="L267" s="3" t="s">
        <v>5458</v>
      </c>
      <c r="M267" s="7">
        <v>1104</v>
      </c>
      <c r="N267" s="3" t="s">
        <v>19</v>
      </c>
      <c r="O267" s="3" t="s">
        <v>5462</v>
      </c>
      <c r="P267" s="8" t="s">
        <v>12715</v>
      </c>
      <c r="Q267" s="8" t="s">
        <v>12717</v>
      </c>
      <c r="R267" s="4">
        <v>0</v>
      </c>
      <c r="S267" s="4" t="s">
        <v>5627</v>
      </c>
      <c r="T267" s="7">
        <v>99</v>
      </c>
      <c r="U267" s="7" t="s">
        <v>6969</v>
      </c>
      <c r="V267" s="7">
        <v>42</v>
      </c>
      <c r="W267" s="3" t="s">
        <v>7180</v>
      </c>
      <c r="X267" s="6">
        <v>4203</v>
      </c>
      <c r="Y267" s="3" t="s">
        <v>7274</v>
      </c>
      <c r="Z267" s="6">
        <v>4203003</v>
      </c>
      <c r="AA267" s="3" t="s">
        <v>7285</v>
      </c>
      <c r="AB267" s="6">
        <v>42030030007</v>
      </c>
      <c r="AC267" s="3" t="s">
        <v>7286</v>
      </c>
      <c r="AD267" s="5">
        <v>35000000</v>
      </c>
      <c r="AE267" s="5">
        <v>0</v>
      </c>
      <c r="AF267" s="5">
        <v>0</v>
      </c>
      <c r="AG267" s="5">
        <v>0</v>
      </c>
      <c r="AH267" s="5">
        <v>0</v>
      </c>
      <c r="AI267" s="5">
        <v>0</v>
      </c>
      <c r="AJ267" s="5">
        <v>0</v>
      </c>
      <c r="AK267" s="5">
        <v>35000000</v>
      </c>
      <c r="AL267" s="5">
        <v>0</v>
      </c>
      <c r="AM267" s="5">
        <v>0</v>
      </c>
      <c r="AN267" s="5">
        <v>0</v>
      </c>
      <c r="AO267" s="5">
        <v>0</v>
      </c>
      <c r="AP267" s="5">
        <v>0</v>
      </c>
      <c r="AQ267" s="5">
        <v>0</v>
      </c>
      <c r="AR267" s="5">
        <v>35000000</v>
      </c>
    </row>
    <row r="268" spans="1:44" x14ac:dyDescent="0.25">
      <c r="A268" s="6">
        <v>4132</v>
      </c>
      <c r="B268" s="3" t="s">
        <v>5435</v>
      </c>
      <c r="C268" s="3" t="s">
        <v>5651</v>
      </c>
      <c r="D268" s="3" t="s">
        <v>6320</v>
      </c>
      <c r="E268" s="3" t="s">
        <v>293</v>
      </c>
      <c r="F268" s="3" t="s">
        <v>7292</v>
      </c>
      <c r="G268" s="21">
        <v>22</v>
      </c>
      <c r="H268" s="8" t="s">
        <v>12698</v>
      </c>
      <c r="I268" s="3" t="s">
        <v>12348</v>
      </c>
      <c r="J268" s="3" t="s">
        <v>12552</v>
      </c>
      <c r="K268" s="7">
        <v>0</v>
      </c>
      <c r="L268" s="3" t="s">
        <v>5458</v>
      </c>
      <c r="M268" s="7">
        <v>1104</v>
      </c>
      <c r="N268" s="3" t="s">
        <v>19</v>
      </c>
      <c r="O268" s="3" t="s">
        <v>5462</v>
      </c>
      <c r="P268" s="8" t="s">
        <v>12715</v>
      </c>
      <c r="Q268" s="8" t="s">
        <v>12717</v>
      </c>
      <c r="R268" s="4">
        <v>0</v>
      </c>
      <c r="S268" s="4" t="s">
        <v>5627</v>
      </c>
      <c r="T268" s="7">
        <v>99</v>
      </c>
      <c r="U268" s="7" t="s">
        <v>6969</v>
      </c>
      <c r="V268" s="7">
        <v>42</v>
      </c>
      <c r="W268" s="3" t="s">
        <v>7180</v>
      </c>
      <c r="X268" s="6">
        <v>4203</v>
      </c>
      <c r="Y268" s="3" t="s">
        <v>7274</v>
      </c>
      <c r="Z268" s="6">
        <v>4203003</v>
      </c>
      <c r="AA268" s="3" t="s">
        <v>7285</v>
      </c>
      <c r="AB268" s="6">
        <v>42030030007</v>
      </c>
      <c r="AC268" s="3" t="s">
        <v>7286</v>
      </c>
      <c r="AD268" s="5">
        <v>70080000</v>
      </c>
      <c r="AE268" s="5">
        <v>0</v>
      </c>
      <c r="AF268" s="5">
        <v>0</v>
      </c>
      <c r="AG268" s="5">
        <v>0</v>
      </c>
      <c r="AH268" s="5">
        <v>0</v>
      </c>
      <c r="AI268" s="5">
        <v>0</v>
      </c>
      <c r="AJ268" s="5">
        <v>0</v>
      </c>
      <c r="AK268" s="5">
        <v>70080000</v>
      </c>
      <c r="AL268" s="5">
        <v>0</v>
      </c>
      <c r="AM268" s="5">
        <v>0</v>
      </c>
      <c r="AN268" s="5">
        <v>0</v>
      </c>
      <c r="AO268" s="5">
        <v>0</v>
      </c>
      <c r="AP268" s="5">
        <v>0</v>
      </c>
      <c r="AQ268" s="5">
        <v>0</v>
      </c>
      <c r="AR268" s="5">
        <v>70080000</v>
      </c>
    </row>
    <row r="269" spans="1:44" x14ac:dyDescent="0.25">
      <c r="A269" s="6">
        <v>4132</v>
      </c>
      <c r="B269" s="3" t="s">
        <v>5435</v>
      </c>
      <c r="C269" s="3" t="s">
        <v>5651</v>
      </c>
      <c r="D269" s="3" t="s">
        <v>6320</v>
      </c>
      <c r="E269" s="3" t="s">
        <v>294</v>
      </c>
      <c r="F269" s="3" t="s">
        <v>7293</v>
      </c>
      <c r="G269" s="21">
        <v>22</v>
      </c>
      <c r="H269" s="8" t="s">
        <v>12698</v>
      </c>
      <c r="I269" s="3" t="s">
        <v>12348</v>
      </c>
      <c r="J269" s="3" t="s">
        <v>12552</v>
      </c>
      <c r="K269" s="7">
        <v>0</v>
      </c>
      <c r="L269" s="3" t="s">
        <v>5458</v>
      </c>
      <c r="M269" s="7">
        <v>1104</v>
      </c>
      <c r="N269" s="3" t="s">
        <v>19</v>
      </c>
      <c r="O269" s="3" t="s">
        <v>5462</v>
      </c>
      <c r="P269" s="8" t="s">
        <v>12715</v>
      </c>
      <c r="Q269" s="8" t="s">
        <v>12717</v>
      </c>
      <c r="R269" s="4">
        <v>0</v>
      </c>
      <c r="S269" s="4" t="s">
        <v>5627</v>
      </c>
      <c r="T269" s="7">
        <v>99</v>
      </c>
      <c r="U269" s="7" t="s">
        <v>6969</v>
      </c>
      <c r="V269" s="7">
        <v>42</v>
      </c>
      <c r="W269" s="3" t="s">
        <v>7180</v>
      </c>
      <c r="X269" s="6">
        <v>4203</v>
      </c>
      <c r="Y269" s="3" t="s">
        <v>7274</v>
      </c>
      <c r="Z269" s="6">
        <v>4203003</v>
      </c>
      <c r="AA269" s="3" t="s">
        <v>7285</v>
      </c>
      <c r="AB269" s="6">
        <v>42030030007</v>
      </c>
      <c r="AC269" s="3" t="s">
        <v>7286</v>
      </c>
      <c r="AD269" s="5">
        <v>70080000</v>
      </c>
      <c r="AE269" s="5">
        <v>0</v>
      </c>
      <c r="AF269" s="5">
        <v>0</v>
      </c>
      <c r="AG269" s="5">
        <v>0</v>
      </c>
      <c r="AH269" s="5">
        <v>0</v>
      </c>
      <c r="AI269" s="5">
        <v>0</v>
      </c>
      <c r="AJ269" s="5">
        <v>0</v>
      </c>
      <c r="AK269" s="5">
        <v>70080000</v>
      </c>
      <c r="AL269" s="5">
        <v>0</v>
      </c>
      <c r="AM269" s="5">
        <v>0</v>
      </c>
      <c r="AN269" s="5">
        <v>0</v>
      </c>
      <c r="AO269" s="5">
        <v>0</v>
      </c>
      <c r="AP269" s="5">
        <v>0</v>
      </c>
      <c r="AQ269" s="5">
        <v>0</v>
      </c>
      <c r="AR269" s="5">
        <v>70080000</v>
      </c>
    </row>
    <row r="270" spans="1:44" x14ac:dyDescent="0.25">
      <c r="A270" s="6">
        <v>4132</v>
      </c>
      <c r="B270" s="3" t="s">
        <v>5435</v>
      </c>
      <c r="C270" s="3" t="s">
        <v>5651</v>
      </c>
      <c r="D270" s="3" t="s">
        <v>6320</v>
      </c>
      <c r="E270" s="3" t="s">
        <v>295</v>
      </c>
      <c r="F270" s="3" t="s">
        <v>7294</v>
      </c>
      <c r="G270" s="21">
        <v>22</v>
      </c>
      <c r="H270" s="8" t="s">
        <v>12698</v>
      </c>
      <c r="I270" s="3" t="s">
        <v>12348</v>
      </c>
      <c r="J270" s="3" t="s">
        <v>12552</v>
      </c>
      <c r="K270" s="7">
        <v>0</v>
      </c>
      <c r="L270" s="3" t="s">
        <v>5458</v>
      </c>
      <c r="M270" s="7">
        <v>1104</v>
      </c>
      <c r="N270" s="3" t="s">
        <v>19</v>
      </c>
      <c r="O270" s="3" t="s">
        <v>5462</v>
      </c>
      <c r="P270" s="8" t="s">
        <v>12715</v>
      </c>
      <c r="Q270" s="8" t="s">
        <v>12717</v>
      </c>
      <c r="R270" s="4">
        <v>0</v>
      </c>
      <c r="S270" s="4" t="s">
        <v>5627</v>
      </c>
      <c r="T270" s="7">
        <v>99</v>
      </c>
      <c r="U270" s="7" t="s">
        <v>6969</v>
      </c>
      <c r="V270" s="7">
        <v>42</v>
      </c>
      <c r="W270" s="3" t="s">
        <v>7180</v>
      </c>
      <c r="X270" s="6">
        <v>4203</v>
      </c>
      <c r="Y270" s="3" t="s">
        <v>7274</v>
      </c>
      <c r="Z270" s="6">
        <v>4203003</v>
      </c>
      <c r="AA270" s="3" t="s">
        <v>7285</v>
      </c>
      <c r="AB270" s="6">
        <v>42030030007</v>
      </c>
      <c r="AC270" s="3" t="s">
        <v>7286</v>
      </c>
      <c r="AD270" s="5">
        <v>50040000</v>
      </c>
      <c r="AE270" s="5">
        <v>0</v>
      </c>
      <c r="AF270" s="5">
        <v>0</v>
      </c>
      <c r="AG270" s="5">
        <v>0</v>
      </c>
      <c r="AH270" s="5">
        <v>0</v>
      </c>
      <c r="AI270" s="5">
        <v>0</v>
      </c>
      <c r="AJ270" s="5">
        <v>0</v>
      </c>
      <c r="AK270" s="5">
        <v>50040000</v>
      </c>
      <c r="AL270" s="5">
        <v>0</v>
      </c>
      <c r="AM270" s="5">
        <v>0</v>
      </c>
      <c r="AN270" s="5">
        <v>0</v>
      </c>
      <c r="AO270" s="5">
        <v>0</v>
      </c>
      <c r="AP270" s="5">
        <v>0</v>
      </c>
      <c r="AQ270" s="5">
        <v>0</v>
      </c>
      <c r="AR270" s="5">
        <v>50040000</v>
      </c>
    </row>
    <row r="271" spans="1:44" x14ac:dyDescent="0.25">
      <c r="A271" s="6">
        <v>4132</v>
      </c>
      <c r="B271" s="3" t="s">
        <v>5435</v>
      </c>
      <c r="C271" s="3" t="s">
        <v>5651</v>
      </c>
      <c r="D271" s="3" t="s">
        <v>6320</v>
      </c>
      <c r="E271" s="3" t="s">
        <v>296</v>
      </c>
      <c r="F271" s="3" t="s">
        <v>7295</v>
      </c>
      <c r="G271" s="21">
        <v>22</v>
      </c>
      <c r="H271" s="8" t="s">
        <v>12698</v>
      </c>
      <c r="I271" s="3" t="s">
        <v>12348</v>
      </c>
      <c r="J271" s="3" t="s">
        <v>12552</v>
      </c>
      <c r="K271" s="7">
        <v>0</v>
      </c>
      <c r="L271" s="3" t="s">
        <v>5458</v>
      </c>
      <c r="M271" s="7">
        <v>1104</v>
      </c>
      <c r="N271" s="3" t="s">
        <v>19</v>
      </c>
      <c r="O271" s="3" t="s">
        <v>5462</v>
      </c>
      <c r="P271" s="8" t="s">
        <v>12715</v>
      </c>
      <c r="Q271" s="8" t="s">
        <v>12717</v>
      </c>
      <c r="R271" s="4">
        <v>0</v>
      </c>
      <c r="S271" s="4" t="s">
        <v>5627</v>
      </c>
      <c r="T271" s="7">
        <v>99</v>
      </c>
      <c r="U271" s="7" t="s">
        <v>6969</v>
      </c>
      <c r="V271" s="7">
        <v>42</v>
      </c>
      <c r="W271" s="3" t="s">
        <v>7180</v>
      </c>
      <c r="X271" s="6">
        <v>4203</v>
      </c>
      <c r="Y271" s="3" t="s">
        <v>7274</v>
      </c>
      <c r="Z271" s="6">
        <v>4203003</v>
      </c>
      <c r="AA271" s="3" t="s">
        <v>7285</v>
      </c>
      <c r="AB271" s="6">
        <v>42030030007</v>
      </c>
      <c r="AC271" s="3" t="s">
        <v>7286</v>
      </c>
      <c r="AD271" s="5">
        <v>50040000</v>
      </c>
      <c r="AE271" s="5">
        <v>0</v>
      </c>
      <c r="AF271" s="5">
        <v>0</v>
      </c>
      <c r="AG271" s="5">
        <v>0</v>
      </c>
      <c r="AH271" s="5">
        <v>0</v>
      </c>
      <c r="AI271" s="5">
        <v>0</v>
      </c>
      <c r="AJ271" s="5">
        <v>0</v>
      </c>
      <c r="AK271" s="5">
        <v>50040000</v>
      </c>
      <c r="AL271" s="5">
        <v>0</v>
      </c>
      <c r="AM271" s="5">
        <v>0</v>
      </c>
      <c r="AN271" s="5">
        <v>0</v>
      </c>
      <c r="AO271" s="5">
        <v>0</v>
      </c>
      <c r="AP271" s="5">
        <v>0</v>
      </c>
      <c r="AQ271" s="5">
        <v>0</v>
      </c>
      <c r="AR271" s="5">
        <v>50040000</v>
      </c>
    </row>
    <row r="272" spans="1:44" x14ac:dyDescent="0.25">
      <c r="A272" s="6">
        <v>4132</v>
      </c>
      <c r="B272" s="3" t="s">
        <v>5435</v>
      </c>
      <c r="C272" s="3" t="s">
        <v>5651</v>
      </c>
      <c r="D272" s="3" t="s">
        <v>6320</v>
      </c>
      <c r="E272" s="3" t="s">
        <v>297</v>
      </c>
      <c r="F272" s="3" t="s">
        <v>7296</v>
      </c>
      <c r="G272" s="21">
        <v>22</v>
      </c>
      <c r="H272" s="8" t="s">
        <v>12698</v>
      </c>
      <c r="I272" s="3" t="s">
        <v>12348</v>
      </c>
      <c r="J272" s="3" t="s">
        <v>12552</v>
      </c>
      <c r="K272" s="7">
        <v>0</v>
      </c>
      <c r="L272" s="3" t="s">
        <v>5458</v>
      </c>
      <c r="M272" s="7">
        <v>1104</v>
      </c>
      <c r="N272" s="3" t="s">
        <v>19</v>
      </c>
      <c r="O272" s="3" t="s">
        <v>5462</v>
      </c>
      <c r="P272" s="8" t="s">
        <v>12715</v>
      </c>
      <c r="Q272" s="8" t="s">
        <v>12717</v>
      </c>
      <c r="R272" s="4">
        <v>0</v>
      </c>
      <c r="S272" s="4" t="s">
        <v>5627</v>
      </c>
      <c r="T272" s="7">
        <v>99</v>
      </c>
      <c r="U272" s="7" t="s">
        <v>6969</v>
      </c>
      <c r="V272" s="7">
        <v>42</v>
      </c>
      <c r="W272" s="3" t="s">
        <v>7180</v>
      </c>
      <c r="X272" s="6">
        <v>4203</v>
      </c>
      <c r="Y272" s="3" t="s">
        <v>7274</v>
      </c>
      <c r="Z272" s="6">
        <v>4203003</v>
      </c>
      <c r="AA272" s="3" t="s">
        <v>7285</v>
      </c>
      <c r="AB272" s="6">
        <v>42030030007</v>
      </c>
      <c r="AC272" s="3" t="s">
        <v>7286</v>
      </c>
      <c r="AD272" s="5">
        <v>28800000</v>
      </c>
      <c r="AE272" s="5">
        <v>0</v>
      </c>
      <c r="AF272" s="5">
        <v>0</v>
      </c>
      <c r="AG272" s="5">
        <v>0</v>
      </c>
      <c r="AH272" s="5">
        <v>0</v>
      </c>
      <c r="AI272" s="5">
        <v>0</v>
      </c>
      <c r="AJ272" s="5">
        <v>0</v>
      </c>
      <c r="AK272" s="5">
        <v>28800000</v>
      </c>
      <c r="AL272" s="5">
        <v>0</v>
      </c>
      <c r="AM272" s="5">
        <v>0</v>
      </c>
      <c r="AN272" s="5">
        <v>0</v>
      </c>
      <c r="AO272" s="5">
        <v>0</v>
      </c>
      <c r="AP272" s="5">
        <v>0</v>
      </c>
      <c r="AQ272" s="5">
        <v>0</v>
      </c>
      <c r="AR272" s="5">
        <v>28800000</v>
      </c>
    </row>
    <row r="273" spans="1:44" x14ac:dyDescent="0.25">
      <c r="A273" s="6">
        <v>4132</v>
      </c>
      <c r="B273" s="3" t="s">
        <v>5435</v>
      </c>
      <c r="C273" s="3" t="s">
        <v>5651</v>
      </c>
      <c r="D273" s="3" t="s">
        <v>6320</v>
      </c>
      <c r="E273" s="3" t="s">
        <v>298</v>
      </c>
      <c r="F273" s="3" t="s">
        <v>7297</v>
      </c>
      <c r="G273" s="21">
        <v>22</v>
      </c>
      <c r="H273" s="8" t="s">
        <v>12698</v>
      </c>
      <c r="I273" s="3" t="s">
        <v>12348</v>
      </c>
      <c r="J273" s="3" t="s">
        <v>12552</v>
      </c>
      <c r="K273" s="7">
        <v>0</v>
      </c>
      <c r="L273" s="3" t="s">
        <v>5458</v>
      </c>
      <c r="M273" s="7">
        <v>1104</v>
      </c>
      <c r="N273" s="3" t="s">
        <v>19</v>
      </c>
      <c r="O273" s="3" t="s">
        <v>5462</v>
      </c>
      <c r="P273" s="8" t="s">
        <v>12715</v>
      </c>
      <c r="Q273" s="8" t="s">
        <v>12717</v>
      </c>
      <c r="R273" s="4">
        <v>0</v>
      </c>
      <c r="S273" s="4" t="s">
        <v>5627</v>
      </c>
      <c r="T273" s="7">
        <v>99</v>
      </c>
      <c r="U273" s="7" t="s">
        <v>6969</v>
      </c>
      <c r="V273" s="7">
        <v>42</v>
      </c>
      <c r="W273" s="3" t="s">
        <v>7180</v>
      </c>
      <c r="X273" s="6">
        <v>4203</v>
      </c>
      <c r="Y273" s="3" t="s">
        <v>7274</v>
      </c>
      <c r="Z273" s="6">
        <v>4203003</v>
      </c>
      <c r="AA273" s="3" t="s">
        <v>7285</v>
      </c>
      <c r="AB273" s="6">
        <v>42030030007</v>
      </c>
      <c r="AC273" s="3" t="s">
        <v>7286</v>
      </c>
      <c r="AD273" s="5">
        <v>50000000</v>
      </c>
      <c r="AE273" s="5">
        <v>0</v>
      </c>
      <c r="AF273" s="5">
        <v>0</v>
      </c>
      <c r="AG273" s="5">
        <v>0</v>
      </c>
      <c r="AH273" s="5">
        <v>0</v>
      </c>
      <c r="AI273" s="5">
        <v>0</v>
      </c>
      <c r="AJ273" s="5">
        <v>0</v>
      </c>
      <c r="AK273" s="5">
        <v>50000000</v>
      </c>
      <c r="AL273" s="5">
        <v>0</v>
      </c>
      <c r="AM273" s="5">
        <v>0</v>
      </c>
      <c r="AN273" s="5">
        <v>0</v>
      </c>
      <c r="AO273" s="5">
        <v>0</v>
      </c>
      <c r="AP273" s="5">
        <v>0</v>
      </c>
      <c r="AQ273" s="5">
        <v>0</v>
      </c>
      <c r="AR273" s="5">
        <v>50000000</v>
      </c>
    </row>
    <row r="274" spans="1:44" x14ac:dyDescent="0.25">
      <c r="A274" s="6">
        <v>4132</v>
      </c>
      <c r="B274" s="3" t="s">
        <v>5435</v>
      </c>
      <c r="C274" s="3" t="s">
        <v>5651</v>
      </c>
      <c r="D274" s="3" t="s">
        <v>6320</v>
      </c>
      <c r="E274" s="3" t="s">
        <v>299</v>
      </c>
      <c r="F274" s="3" t="s">
        <v>7298</v>
      </c>
      <c r="G274" s="21">
        <v>22</v>
      </c>
      <c r="H274" s="8" t="s">
        <v>12698</v>
      </c>
      <c r="I274" s="3" t="s">
        <v>12348</v>
      </c>
      <c r="J274" s="3" t="s">
        <v>12552</v>
      </c>
      <c r="K274" s="7">
        <v>0</v>
      </c>
      <c r="L274" s="3" t="s">
        <v>5458</v>
      </c>
      <c r="M274" s="7">
        <v>1104</v>
      </c>
      <c r="N274" s="3" t="s">
        <v>19</v>
      </c>
      <c r="O274" s="3" t="s">
        <v>5462</v>
      </c>
      <c r="P274" s="8" t="s">
        <v>12715</v>
      </c>
      <c r="Q274" s="8" t="s">
        <v>12717</v>
      </c>
      <c r="R274" s="4">
        <v>0</v>
      </c>
      <c r="S274" s="4" t="s">
        <v>5627</v>
      </c>
      <c r="T274" s="7">
        <v>99</v>
      </c>
      <c r="U274" s="7" t="s">
        <v>6969</v>
      </c>
      <c r="V274" s="7">
        <v>42</v>
      </c>
      <c r="W274" s="3" t="s">
        <v>7180</v>
      </c>
      <c r="X274" s="6">
        <v>4203</v>
      </c>
      <c r="Y274" s="3" t="s">
        <v>7274</v>
      </c>
      <c r="Z274" s="6">
        <v>4203003</v>
      </c>
      <c r="AA274" s="3" t="s">
        <v>7285</v>
      </c>
      <c r="AB274" s="6">
        <v>42030030007</v>
      </c>
      <c r="AC274" s="3" t="s">
        <v>7286</v>
      </c>
      <c r="AD274" s="5">
        <v>70000000</v>
      </c>
      <c r="AE274" s="5">
        <v>0</v>
      </c>
      <c r="AF274" s="5">
        <v>0</v>
      </c>
      <c r="AG274" s="5">
        <v>0</v>
      </c>
      <c r="AH274" s="5">
        <v>0</v>
      </c>
      <c r="AI274" s="5">
        <v>0</v>
      </c>
      <c r="AJ274" s="5">
        <v>0</v>
      </c>
      <c r="AK274" s="5">
        <v>70000000</v>
      </c>
      <c r="AL274" s="5">
        <v>0</v>
      </c>
      <c r="AM274" s="5">
        <v>0</v>
      </c>
      <c r="AN274" s="5">
        <v>0</v>
      </c>
      <c r="AO274" s="5">
        <v>0</v>
      </c>
      <c r="AP274" s="5">
        <v>0</v>
      </c>
      <c r="AQ274" s="5">
        <v>0</v>
      </c>
      <c r="AR274" s="5">
        <v>70000000</v>
      </c>
    </row>
    <row r="275" spans="1:44" x14ac:dyDescent="0.25">
      <c r="A275" s="6">
        <v>4132</v>
      </c>
      <c r="B275" s="3" t="s">
        <v>5435</v>
      </c>
      <c r="C275" s="3" t="s">
        <v>5651</v>
      </c>
      <c r="D275" s="3" t="s">
        <v>6320</v>
      </c>
      <c r="E275" s="3" t="s">
        <v>300</v>
      </c>
      <c r="F275" s="3" t="s">
        <v>7299</v>
      </c>
      <c r="G275" s="21">
        <v>22</v>
      </c>
      <c r="H275" s="8" t="s">
        <v>12698</v>
      </c>
      <c r="I275" s="3" t="s">
        <v>12348</v>
      </c>
      <c r="J275" s="3" t="s">
        <v>12552</v>
      </c>
      <c r="K275" s="7">
        <v>0</v>
      </c>
      <c r="L275" s="3" t="s">
        <v>5458</v>
      </c>
      <c r="M275" s="7">
        <v>1104</v>
      </c>
      <c r="N275" s="3" t="s">
        <v>19</v>
      </c>
      <c r="O275" s="3" t="s">
        <v>5462</v>
      </c>
      <c r="P275" s="8" t="s">
        <v>12715</v>
      </c>
      <c r="Q275" s="8" t="s">
        <v>12717</v>
      </c>
      <c r="R275" s="4">
        <v>0</v>
      </c>
      <c r="S275" s="4" t="s">
        <v>5627</v>
      </c>
      <c r="T275" s="7">
        <v>99</v>
      </c>
      <c r="U275" s="7" t="s">
        <v>6969</v>
      </c>
      <c r="V275" s="7">
        <v>42</v>
      </c>
      <c r="W275" s="3" t="s">
        <v>7180</v>
      </c>
      <c r="X275" s="6">
        <v>4203</v>
      </c>
      <c r="Y275" s="3" t="s">
        <v>7274</v>
      </c>
      <c r="Z275" s="6">
        <v>4203003</v>
      </c>
      <c r="AA275" s="3" t="s">
        <v>7285</v>
      </c>
      <c r="AB275" s="6">
        <v>42030030007</v>
      </c>
      <c r="AC275" s="3" t="s">
        <v>7286</v>
      </c>
      <c r="AD275" s="5">
        <v>45000000</v>
      </c>
      <c r="AE275" s="5">
        <v>0</v>
      </c>
      <c r="AF275" s="5">
        <v>0</v>
      </c>
      <c r="AG275" s="5">
        <v>0</v>
      </c>
      <c r="AH275" s="5">
        <v>0</v>
      </c>
      <c r="AI275" s="5">
        <v>0</v>
      </c>
      <c r="AJ275" s="5">
        <v>0</v>
      </c>
      <c r="AK275" s="5">
        <v>45000000</v>
      </c>
      <c r="AL275" s="5">
        <v>0</v>
      </c>
      <c r="AM275" s="5">
        <v>0</v>
      </c>
      <c r="AN275" s="5">
        <v>0</v>
      </c>
      <c r="AO275" s="5">
        <v>0</v>
      </c>
      <c r="AP275" s="5">
        <v>0</v>
      </c>
      <c r="AQ275" s="5">
        <v>0</v>
      </c>
      <c r="AR275" s="5">
        <v>45000000</v>
      </c>
    </row>
    <row r="276" spans="1:44" x14ac:dyDescent="0.25">
      <c r="A276" s="6">
        <v>4132</v>
      </c>
      <c r="B276" s="3" t="s">
        <v>5435</v>
      </c>
      <c r="C276" s="3" t="s">
        <v>5651</v>
      </c>
      <c r="D276" s="3" t="s">
        <v>6320</v>
      </c>
      <c r="E276" s="3" t="s">
        <v>301</v>
      </c>
      <c r="F276" s="3" t="s">
        <v>7300</v>
      </c>
      <c r="G276" s="21">
        <v>22</v>
      </c>
      <c r="H276" s="8" t="s">
        <v>12698</v>
      </c>
      <c r="I276" s="3" t="s">
        <v>12348</v>
      </c>
      <c r="J276" s="3" t="s">
        <v>12552</v>
      </c>
      <c r="K276" s="7">
        <v>0</v>
      </c>
      <c r="L276" s="3" t="s">
        <v>5458</v>
      </c>
      <c r="M276" s="7">
        <v>1104</v>
      </c>
      <c r="N276" s="3" t="s">
        <v>19</v>
      </c>
      <c r="O276" s="3" t="s">
        <v>5462</v>
      </c>
      <c r="P276" s="8" t="s">
        <v>12715</v>
      </c>
      <c r="Q276" s="8" t="s">
        <v>12717</v>
      </c>
      <c r="R276" s="4">
        <v>0</v>
      </c>
      <c r="S276" s="4" t="s">
        <v>5627</v>
      </c>
      <c r="T276" s="7">
        <v>99</v>
      </c>
      <c r="U276" s="7" t="s">
        <v>6969</v>
      </c>
      <c r="V276" s="7">
        <v>42</v>
      </c>
      <c r="W276" s="3" t="s">
        <v>7180</v>
      </c>
      <c r="X276" s="6">
        <v>4203</v>
      </c>
      <c r="Y276" s="3" t="s">
        <v>7274</v>
      </c>
      <c r="Z276" s="6">
        <v>4203003</v>
      </c>
      <c r="AA276" s="3" t="s">
        <v>7285</v>
      </c>
      <c r="AB276" s="6">
        <v>42030030007</v>
      </c>
      <c r="AC276" s="3" t="s">
        <v>7286</v>
      </c>
      <c r="AD276" s="5">
        <v>70000000</v>
      </c>
      <c r="AE276" s="5">
        <v>0</v>
      </c>
      <c r="AF276" s="5">
        <v>0</v>
      </c>
      <c r="AG276" s="5">
        <v>0</v>
      </c>
      <c r="AH276" s="5">
        <v>0</v>
      </c>
      <c r="AI276" s="5">
        <v>0</v>
      </c>
      <c r="AJ276" s="5">
        <v>0</v>
      </c>
      <c r="AK276" s="5">
        <v>70000000</v>
      </c>
      <c r="AL276" s="5">
        <v>0</v>
      </c>
      <c r="AM276" s="5">
        <v>0</v>
      </c>
      <c r="AN276" s="5">
        <v>0</v>
      </c>
      <c r="AO276" s="5">
        <v>0</v>
      </c>
      <c r="AP276" s="5">
        <v>0</v>
      </c>
      <c r="AQ276" s="5">
        <v>0</v>
      </c>
      <c r="AR276" s="5">
        <v>70000000</v>
      </c>
    </row>
    <row r="277" spans="1:44" x14ac:dyDescent="0.25">
      <c r="A277" s="6">
        <v>4132</v>
      </c>
      <c r="B277" s="3" t="s">
        <v>5435</v>
      </c>
      <c r="C277" s="3" t="s">
        <v>5651</v>
      </c>
      <c r="D277" s="3" t="s">
        <v>6320</v>
      </c>
      <c r="E277" s="3" t="s">
        <v>302</v>
      </c>
      <c r="F277" s="3" t="s">
        <v>7301</v>
      </c>
      <c r="G277" s="21">
        <v>22</v>
      </c>
      <c r="H277" s="8" t="s">
        <v>12698</v>
      </c>
      <c r="I277" s="3" t="s">
        <v>12348</v>
      </c>
      <c r="J277" s="3" t="s">
        <v>12552</v>
      </c>
      <c r="K277" s="7">
        <v>0</v>
      </c>
      <c r="L277" s="3" t="s">
        <v>5458</v>
      </c>
      <c r="M277" s="7">
        <v>1104</v>
      </c>
      <c r="N277" s="3" t="s">
        <v>19</v>
      </c>
      <c r="O277" s="3" t="s">
        <v>5462</v>
      </c>
      <c r="P277" s="8" t="s">
        <v>12715</v>
      </c>
      <c r="Q277" s="8" t="s">
        <v>12717</v>
      </c>
      <c r="R277" s="4">
        <v>0</v>
      </c>
      <c r="S277" s="4" t="s">
        <v>5627</v>
      </c>
      <c r="T277" s="7">
        <v>99</v>
      </c>
      <c r="U277" s="7" t="s">
        <v>6969</v>
      </c>
      <c r="V277" s="7">
        <v>42</v>
      </c>
      <c r="W277" s="3" t="s">
        <v>7180</v>
      </c>
      <c r="X277" s="6">
        <v>4203</v>
      </c>
      <c r="Y277" s="3" t="s">
        <v>7274</v>
      </c>
      <c r="Z277" s="6">
        <v>4203003</v>
      </c>
      <c r="AA277" s="3" t="s">
        <v>7285</v>
      </c>
      <c r="AB277" s="6">
        <v>42030030007</v>
      </c>
      <c r="AC277" s="3" t="s">
        <v>7286</v>
      </c>
      <c r="AD277" s="5">
        <v>30000000</v>
      </c>
      <c r="AE277" s="5">
        <v>0</v>
      </c>
      <c r="AF277" s="5">
        <v>0</v>
      </c>
      <c r="AG277" s="5">
        <v>0</v>
      </c>
      <c r="AH277" s="5">
        <v>0</v>
      </c>
      <c r="AI277" s="5">
        <v>0</v>
      </c>
      <c r="AJ277" s="5">
        <v>0</v>
      </c>
      <c r="AK277" s="5">
        <v>30000000</v>
      </c>
      <c r="AL277" s="5">
        <v>0</v>
      </c>
      <c r="AM277" s="5">
        <v>0</v>
      </c>
      <c r="AN277" s="5">
        <v>0</v>
      </c>
      <c r="AO277" s="5">
        <v>0</v>
      </c>
      <c r="AP277" s="5">
        <v>0</v>
      </c>
      <c r="AQ277" s="5">
        <v>0</v>
      </c>
      <c r="AR277" s="5">
        <v>30000000</v>
      </c>
    </row>
    <row r="278" spans="1:44" x14ac:dyDescent="0.25">
      <c r="A278" s="6">
        <v>4132</v>
      </c>
      <c r="B278" s="3" t="s">
        <v>5435</v>
      </c>
      <c r="C278" s="3" t="s">
        <v>5652</v>
      </c>
      <c r="D278" s="3" t="s">
        <v>6321</v>
      </c>
      <c r="E278" s="3" t="s">
        <v>303</v>
      </c>
      <c r="F278" s="3" t="s">
        <v>7305</v>
      </c>
      <c r="G278" s="21">
        <v>22</v>
      </c>
      <c r="H278" s="8" t="s">
        <v>12698</v>
      </c>
      <c r="I278" s="3" t="s">
        <v>12347</v>
      </c>
      <c r="J278" s="3" t="s">
        <v>12551</v>
      </c>
      <c r="K278" s="7">
        <v>0</v>
      </c>
      <c r="L278" s="3" t="s">
        <v>5458</v>
      </c>
      <c r="M278" s="7">
        <v>1104</v>
      </c>
      <c r="N278" s="3" t="s">
        <v>19</v>
      </c>
      <c r="O278" s="3" t="s">
        <v>5462</v>
      </c>
      <c r="P278" s="8" t="s">
        <v>12715</v>
      </c>
      <c r="Q278" s="8" t="s">
        <v>12717</v>
      </c>
      <c r="R278" s="4">
        <v>0</v>
      </c>
      <c r="S278" s="4" t="s">
        <v>5627</v>
      </c>
      <c r="T278" s="7">
        <v>99</v>
      </c>
      <c r="U278" s="7" t="s">
        <v>6969</v>
      </c>
      <c r="V278" s="7">
        <v>42</v>
      </c>
      <c r="W278" s="3" t="s">
        <v>7180</v>
      </c>
      <c r="X278" s="6">
        <v>4205</v>
      </c>
      <c r="Y278" s="3" t="s">
        <v>7302</v>
      </c>
      <c r="Z278" s="6">
        <v>4205001</v>
      </c>
      <c r="AA278" s="3" t="s">
        <v>7303</v>
      </c>
      <c r="AB278" s="6">
        <v>42050010001</v>
      </c>
      <c r="AC278" s="3" t="s">
        <v>7304</v>
      </c>
      <c r="AD278" s="5">
        <v>40000000</v>
      </c>
      <c r="AE278" s="5">
        <v>0</v>
      </c>
      <c r="AF278" s="5">
        <v>0</v>
      </c>
      <c r="AG278" s="5">
        <v>0</v>
      </c>
      <c r="AH278" s="5">
        <v>0</v>
      </c>
      <c r="AI278" s="5">
        <v>0</v>
      </c>
      <c r="AJ278" s="5">
        <v>0</v>
      </c>
      <c r="AK278" s="5">
        <v>40000000</v>
      </c>
      <c r="AL278" s="5">
        <v>0</v>
      </c>
      <c r="AM278" s="5">
        <v>0</v>
      </c>
      <c r="AN278" s="5">
        <v>0</v>
      </c>
      <c r="AO278" s="5">
        <v>0</v>
      </c>
      <c r="AP278" s="5">
        <v>0</v>
      </c>
      <c r="AQ278" s="5">
        <v>0</v>
      </c>
      <c r="AR278" s="5">
        <v>40000000</v>
      </c>
    </row>
    <row r="279" spans="1:44" x14ac:dyDescent="0.25">
      <c r="A279" s="6">
        <v>4132</v>
      </c>
      <c r="B279" s="3" t="s">
        <v>5435</v>
      </c>
      <c r="C279" s="3" t="s">
        <v>5652</v>
      </c>
      <c r="D279" s="3" t="s">
        <v>6321</v>
      </c>
      <c r="E279" s="3" t="s">
        <v>304</v>
      </c>
      <c r="F279" s="3" t="s">
        <v>7306</v>
      </c>
      <c r="G279" s="21">
        <v>22</v>
      </c>
      <c r="H279" s="8" t="s">
        <v>12698</v>
      </c>
      <c r="I279" s="3" t="s">
        <v>12347</v>
      </c>
      <c r="J279" s="3" t="s">
        <v>12551</v>
      </c>
      <c r="K279" s="7">
        <v>0</v>
      </c>
      <c r="L279" s="3" t="s">
        <v>5458</v>
      </c>
      <c r="M279" s="7">
        <v>1104</v>
      </c>
      <c r="N279" s="3" t="s">
        <v>19</v>
      </c>
      <c r="O279" s="3" t="s">
        <v>5462</v>
      </c>
      <c r="P279" s="8" t="s">
        <v>12715</v>
      </c>
      <c r="Q279" s="8" t="s">
        <v>12717</v>
      </c>
      <c r="R279" s="4">
        <v>0</v>
      </c>
      <c r="S279" s="4" t="s">
        <v>5627</v>
      </c>
      <c r="T279" s="7">
        <v>99</v>
      </c>
      <c r="U279" s="7" t="s">
        <v>6969</v>
      </c>
      <c r="V279" s="7">
        <v>42</v>
      </c>
      <c r="W279" s="3" t="s">
        <v>7180</v>
      </c>
      <c r="X279" s="6">
        <v>4205</v>
      </c>
      <c r="Y279" s="3" t="s">
        <v>7302</v>
      </c>
      <c r="Z279" s="6">
        <v>4205001</v>
      </c>
      <c r="AA279" s="3" t="s">
        <v>7303</v>
      </c>
      <c r="AB279" s="6">
        <v>42050010001</v>
      </c>
      <c r="AC279" s="3" t="s">
        <v>7304</v>
      </c>
      <c r="AD279" s="5">
        <v>40000000</v>
      </c>
      <c r="AE279" s="5">
        <v>0</v>
      </c>
      <c r="AF279" s="5">
        <v>0</v>
      </c>
      <c r="AG279" s="5">
        <v>0</v>
      </c>
      <c r="AH279" s="5">
        <v>0</v>
      </c>
      <c r="AI279" s="5">
        <v>0</v>
      </c>
      <c r="AJ279" s="5">
        <v>0</v>
      </c>
      <c r="AK279" s="5">
        <v>40000000</v>
      </c>
      <c r="AL279" s="5">
        <v>0</v>
      </c>
      <c r="AM279" s="5">
        <v>0</v>
      </c>
      <c r="AN279" s="5">
        <v>0</v>
      </c>
      <c r="AO279" s="5">
        <v>0</v>
      </c>
      <c r="AP279" s="5">
        <v>0</v>
      </c>
      <c r="AQ279" s="5">
        <v>0</v>
      </c>
      <c r="AR279" s="5">
        <v>40000000</v>
      </c>
    </row>
    <row r="280" spans="1:44" x14ac:dyDescent="0.25">
      <c r="A280" s="6">
        <v>4132</v>
      </c>
      <c r="B280" s="3" t="s">
        <v>5435</v>
      </c>
      <c r="C280" s="3" t="s">
        <v>5652</v>
      </c>
      <c r="D280" s="3" t="s">
        <v>6321</v>
      </c>
      <c r="E280" s="3" t="s">
        <v>305</v>
      </c>
      <c r="F280" s="3" t="s">
        <v>7307</v>
      </c>
      <c r="G280" s="21">
        <v>22</v>
      </c>
      <c r="H280" s="8" t="s">
        <v>12698</v>
      </c>
      <c r="I280" s="3" t="s">
        <v>12347</v>
      </c>
      <c r="J280" s="3" t="s">
        <v>12551</v>
      </c>
      <c r="K280" s="7">
        <v>0</v>
      </c>
      <c r="L280" s="3" t="s">
        <v>5458</v>
      </c>
      <c r="M280" s="7">
        <v>1104</v>
      </c>
      <c r="N280" s="3" t="s">
        <v>19</v>
      </c>
      <c r="O280" s="3" t="s">
        <v>5462</v>
      </c>
      <c r="P280" s="8" t="s">
        <v>12715</v>
      </c>
      <c r="Q280" s="8" t="s">
        <v>12717</v>
      </c>
      <c r="R280" s="4">
        <v>0</v>
      </c>
      <c r="S280" s="4" t="s">
        <v>5627</v>
      </c>
      <c r="T280" s="7">
        <v>99</v>
      </c>
      <c r="U280" s="7" t="s">
        <v>6969</v>
      </c>
      <c r="V280" s="7">
        <v>42</v>
      </c>
      <c r="W280" s="3" t="s">
        <v>7180</v>
      </c>
      <c r="X280" s="6">
        <v>4205</v>
      </c>
      <c r="Y280" s="3" t="s">
        <v>7302</v>
      </c>
      <c r="Z280" s="6">
        <v>4205001</v>
      </c>
      <c r="AA280" s="3" t="s">
        <v>7303</v>
      </c>
      <c r="AB280" s="6">
        <v>42050010001</v>
      </c>
      <c r="AC280" s="3" t="s">
        <v>7304</v>
      </c>
      <c r="AD280" s="5">
        <v>30000000</v>
      </c>
      <c r="AE280" s="5">
        <v>0</v>
      </c>
      <c r="AF280" s="5">
        <v>0</v>
      </c>
      <c r="AG280" s="5">
        <v>0</v>
      </c>
      <c r="AH280" s="5">
        <v>0</v>
      </c>
      <c r="AI280" s="5">
        <v>0</v>
      </c>
      <c r="AJ280" s="5">
        <v>0</v>
      </c>
      <c r="AK280" s="5">
        <v>30000000</v>
      </c>
      <c r="AL280" s="5">
        <v>0</v>
      </c>
      <c r="AM280" s="5">
        <v>0</v>
      </c>
      <c r="AN280" s="5">
        <v>0</v>
      </c>
      <c r="AO280" s="5">
        <v>0</v>
      </c>
      <c r="AP280" s="5">
        <v>0</v>
      </c>
      <c r="AQ280" s="5">
        <v>0</v>
      </c>
      <c r="AR280" s="5">
        <v>30000000</v>
      </c>
    </row>
    <row r="281" spans="1:44" x14ac:dyDescent="0.25">
      <c r="A281" s="6">
        <v>4132</v>
      </c>
      <c r="B281" s="3" t="s">
        <v>5435</v>
      </c>
      <c r="C281" s="3" t="s">
        <v>5652</v>
      </c>
      <c r="D281" s="3" t="s">
        <v>6321</v>
      </c>
      <c r="E281" s="3" t="s">
        <v>306</v>
      </c>
      <c r="F281" s="3" t="s">
        <v>7308</v>
      </c>
      <c r="G281" s="21">
        <v>22</v>
      </c>
      <c r="H281" s="8" t="s">
        <v>12698</v>
      </c>
      <c r="I281" s="3" t="s">
        <v>12347</v>
      </c>
      <c r="J281" s="3" t="s">
        <v>12551</v>
      </c>
      <c r="K281" s="7">
        <v>0</v>
      </c>
      <c r="L281" s="3" t="s">
        <v>5458</v>
      </c>
      <c r="M281" s="7">
        <v>1104</v>
      </c>
      <c r="N281" s="3" t="s">
        <v>19</v>
      </c>
      <c r="O281" s="3" t="s">
        <v>5462</v>
      </c>
      <c r="P281" s="8" t="s">
        <v>12715</v>
      </c>
      <c r="Q281" s="8" t="s">
        <v>12717</v>
      </c>
      <c r="R281" s="4">
        <v>0</v>
      </c>
      <c r="S281" s="4" t="s">
        <v>5627</v>
      </c>
      <c r="T281" s="7">
        <v>99</v>
      </c>
      <c r="U281" s="7" t="s">
        <v>6969</v>
      </c>
      <c r="V281" s="7">
        <v>42</v>
      </c>
      <c r="W281" s="3" t="s">
        <v>7180</v>
      </c>
      <c r="X281" s="6">
        <v>4205</v>
      </c>
      <c r="Y281" s="3" t="s">
        <v>7302</v>
      </c>
      <c r="Z281" s="6">
        <v>4205001</v>
      </c>
      <c r="AA281" s="3" t="s">
        <v>7303</v>
      </c>
      <c r="AB281" s="6">
        <v>42050010001</v>
      </c>
      <c r="AC281" s="3" t="s">
        <v>7304</v>
      </c>
      <c r="AD281" s="5">
        <v>60000000</v>
      </c>
      <c r="AE281" s="5">
        <v>0</v>
      </c>
      <c r="AF281" s="5">
        <v>0</v>
      </c>
      <c r="AG281" s="5">
        <v>0</v>
      </c>
      <c r="AH281" s="5">
        <v>0</v>
      </c>
      <c r="AI281" s="5">
        <v>0</v>
      </c>
      <c r="AJ281" s="5">
        <v>0</v>
      </c>
      <c r="AK281" s="5">
        <v>60000000</v>
      </c>
      <c r="AL281" s="5">
        <v>0</v>
      </c>
      <c r="AM281" s="5">
        <v>0</v>
      </c>
      <c r="AN281" s="5">
        <v>0</v>
      </c>
      <c r="AO281" s="5">
        <v>0</v>
      </c>
      <c r="AP281" s="5">
        <v>0</v>
      </c>
      <c r="AQ281" s="5">
        <v>0</v>
      </c>
      <c r="AR281" s="5">
        <v>60000000</v>
      </c>
    </row>
    <row r="282" spans="1:44" x14ac:dyDescent="0.25">
      <c r="A282" s="6">
        <v>4132</v>
      </c>
      <c r="B282" s="3" t="s">
        <v>5435</v>
      </c>
      <c r="C282" s="3" t="s">
        <v>5652</v>
      </c>
      <c r="D282" s="3" t="s">
        <v>6321</v>
      </c>
      <c r="E282" s="3" t="s">
        <v>307</v>
      </c>
      <c r="F282" s="3" t="s">
        <v>7309</v>
      </c>
      <c r="G282" s="21">
        <v>22</v>
      </c>
      <c r="H282" s="8" t="s">
        <v>12698</v>
      </c>
      <c r="I282" s="3" t="s">
        <v>12347</v>
      </c>
      <c r="J282" s="3" t="s">
        <v>12551</v>
      </c>
      <c r="K282" s="7">
        <v>0</v>
      </c>
      <c r="L282" s="3" t="s">
        <v>5458</v>
      </c>
      <c r="M282" s="7">
        <v>1104</v>
      </c>
      <c r="N282" s="3" t="s">
        <v>19</v>
      </c>
      <c r="O282" s="3" t="s">
        <v>5462</v>
      </c>
      <c r="P282" s="8" t="s">
        <v>12715</v>
      </c>
      <c r="Q282" s="8" t="s">
        <v>12717</v>
      </c>
      <c r="R282" s="4">
        <v>0</v>
      </c>
      <c r="S282" s="4" t="s">
        <v>5627</v>
      </c>
      <c r="T282" s="7">
        <v>99</v>
      </c>
      <c r="U282" s="7" t="s">
        <v>6969</v>
      </c>
      <c r="V282" s="7">
        <v>42</v>
      </c>
      <c r="W282" s="3" t="s">
        <v>7180</v>
      </c>
      <c r="X282" s="6">
        <v>4205</v>
      </c>
      <c r="Y282" s="3" t="s">
        <v>7302</v>
      </c>
      <c r="Z282" s="6">
        <v>4205001</v>
      </c>
      <c r="AA282" s="3" t="s">
        <v>7303</v>
      </c>
      <c r="AB282" s="6">
        <v>42050010001</v>
      </c>
      <c r="AC282" s="3" t="s">
        <v>7304</v>
      </c>
      <c r="AD282" s="5">
        <v>100000000</v>
      </c>
      <c r="AE282" s="5">
        <v>0</v>
      </c>
      <c r="AF282" s="5">
        <v>0</v>
      </c>
      <c r="AG282" s="5">
        <v>0</v>
      </c>
      <c r="AH282" s="5">
        <v>0</v>
      </c>
      <c r="AI282" s="5">
        <v>0</v>
      </c>
      <c r="AJ282" s="5">
        <v>0</v>
      </c>
      <c r="AK282" s="5">
        <v>100000000</v>
      </c>
      <c r="AL282" s="5">
        <v>0</v>
      </c>
      <c r="AM282" s="5">
        <v>0</v>
      </c>
      <c r="AN282" s="5">
        <v>0</v>
      </c>
      <c r="AO282" s="5">
        <v>0</v>
      </c>
      <c r="AP282" s="5">
        <v>0</v>
      </c>
      <c r="AQ282" s="5">
        <v>0</v>
      </c>
      <c r="AR282" s="5">
        <v>100000000</v>
      </c>
    </row>
    <row r="283" spans="1:44" x14ac:dyDescent="0.25">
      <c r="A283" s="6">
        <v>4132</v>
      </c>
      <c r="B283" s="3" t="s">
        <v>5435</v>
      </c>
      <c r="C283" s="3" t="s">
        <v>5652</v>
      </c>
      <c r="D283" s="3" t="s">
        <v>6321</v>
      </c>
      <c r="E283" s="3" t="s">
        <v>308</v>
      </c>
      <c r="F283" s="3" t="s">
        <v>7310</v>
      </c>
      <c r="G283" s="21">
        <v>22</v>
      </c>
      <c r="H283" s="8" t="s">
        <v>12698</v>
      </c>
      <c r="I283" s="3" t="s">
        <v>12347</v>
      </c>
      <c r="J283" s="3" t="s">
        <v>12551</v>
      </c>
      <c r="K283" s="7">
        <v>0</v>
      </c>
      <c r="L283" s="3" t="s">
        <v>5458</v>
      </c>
      <c r="M283" s="7">
        <v>1104</v>
      </c>
      <c r="N283" s="3" t="s">
        <v>19</v>
      </c>
      <c r="O283" s="3" t="s">
        <v>5462</v>
      </c>
      <c r="P283" s="8" t="s">
        <v>12715</v>
      </c>
      <c r="Q283" s="8" t="s">
        <v>12717</v>
      </c>
      <c r="R283" s="4">
        <v>0</v>
      </c>
      <c r="S283" s="4" t="s">
        <v>5627</v>
      </c>
      <c r="T283" s="7">
        <v>99</v>
      </c>
      <c r="U283" s="7" t="s">
        <v>6969</v>
      </c>
      <c r="V283" s="7">
        <v>42</v>
      </c>
      <c r="W283" s="3" t="s">
        <v>7180</v>
      </c>
      <c r="X283" s="6">
        <v>4205</v>
      </c>
      <c r="Y283" s="3" t="s">
        <v>7302</v>
      </c>
      <c r="Z283" s="6">
        <v>4205001</v>
      </c>
      <c r="AA283" s="3" t="s">
        <v>7303</v>
      </c>
      <c r="AB283" s="6">
        <v>42050010001</v>
      </c>
      <c r="AC283" s="3" t="s">
        <v>7304</v>
      </c>
      <c r="AD283" s="5">
        <v>200000000</v>
      </c>
      <c r="AE283" s="5">
        <v>0</v>
      </c>
      <c r="AF283" s="5">
        <v>0</v>
      </c>
      <c r="AG283" s="5">
        <v>0</v>
      </c>
      <c r="AH283" s="5">
        <v>0</v>
      </c>
      <c r="AI283" s="5">
        <v>0</v>
      </c>
      <c r="AJ283" s="5">
        <v>0</v>
      </c>
      <c r="AK283" s="5">
        <v>200000000</v>
      </c>
      <c r="AL283" s="5">
        <v>0</v>
      </c>
      <c r="AM283" s="5">
        <v>0</v>
      </c>
      <c r="AN283" s="5">
        <v>0</v>
      </c>
      <c r="AO283" s="5">
        <v>0</v>
      </c>
      <c r="AP283" s="5">
        <v>0</v>
      </c>
      <c r="AQ283" s="5">
        <v>0</v>
      </c>
      <c r="AR283" s="5">
        <v>200000000</v>
      </c>
    </row>
    <row r="284" spans="1:44" x14ac:dyDescent="0.25">
      <c r="A284" s="6">
        <v>4132</v>
      </c>
      <c r="B284" s="3" t="s">
        <v>5435</v>
      </c>
      <c r="C284" s="3" t="s">
        <v>5652</v>
      </c>
      <c r="D284" s="3" t="s">
        <v>6321</v>
      </c>
      <c r="E284" s="3" t="s">
        <v>309</v>
      </c>
      <c r="F284" s="3" t="s">
        <v>7311</v>
      </c>
      <c r="G284" s="21">
        <v>22</v>
      </c>
      <c r="H284" s="8" t="s">
        <v>12698</v>
      </c>
      <c r="I284" s="3" t="s">
        <v>12347</v>
      </c>
      <c r="J284" s="3" t="s">
        <v>12551</v>
      </c>
      <c r="K284" s="7">
        <v>0</v>
      </c>
      <c r="L284" s="3" t="s">
        <v>5458</v>
      </c>
      <c r="M284" s="7">
        <v>1104</v>
      </c>
      <c r="N284" s="3" t="s">
        <v>19</v>
      </c>
      <c r="O284" s="3" t="s">
        <v>5462</v>
      </c>
      <c r="P284" s="8" t="s">
        <v>12715</v>
      </c>
      <c r="Q284" s="8" t="s">
        <v>12717</v>
      </c>
      <c r="R284" s="4">
        <v>0</v>
      </c>
      <c r="S284" s="4" t="s">
        <v>5627</v>
      </c>
      <c r="T284" s="7">
        <v>99</v>
      </c>
      <c r="U284" s="7" t="s">
        <v>6969</v>
      </c>
      <c r="V284" s="7">
        <v>42</v>
      </c>
      <c r="W284" s="3" t="s">
        <v>7180</v>
      </c>
      <c r="X284" s="6">
        <v>4205</v>
      </c>
      <c r="Y284" s="3" t="s">
        <v>7302</v>
      </c>
      <c r="Z284" s="6">
        <v>4205001</v>
      </c>
      <c r="AA284" s="3" t="s">
        <v>7303</v>
      </c>
      <c r="AB284" s="6">
        <v>42050010001</v>
      </c>
      <c r="AC284" s="3" t="s">
        <v>7304</v>
      </c>
      <c r="AD284" s="5">
        <v>180000000</v>
      </c>
      <c r="AE284" s="5">
        <v>0</v>
      </c>
      <c r="AF284" s="5">
        <v>0</v>
      </c>
      <c r="AG284" s="5">
        <v>0</v>
      </c>
      <c r="AH284" s="5">
        <v>0</v>
      </c>
      <c r="AI284" s="5">
        <v>0</v>
      </c>
      <c r="AJ284" s="5">
        <v>0</v>
      </c>
      <c r="AK284" s="5">
        <v>180000000</v>
      </c>
      <c r="AL284" s="5">
        <v>0</v>
      </c>
      <c r="AM284" s="5">
        <v>0</v>
      </c>
      <c r="AN284" s="5">
        <v>0</v>
      </c>
      <c r="AO284" s="5">
        <v>0</v>
      </c>
      <c r="AP284" s="5">
        <v>0</v>
      </c>
      <c r="AQ284" s="5">
        <v>0</v>
      </c>
      <c r="AR284" s="5">
        <v>180000000</v>
      </c>
    </row>
    <row r="285" spans="1:44" x14ac:dyDescent="0.25">
      <c r="A285" s="6">
        <v>4132</v>
      </c>
      <c r="B285" s="3" t="s">
        <v>5435</v>
      </c>
      <c r="C285" s="3" t="s">
        <v>5652</v>
      </c>
      <c r="D285" s="3" t="s">
        <v>6321</v>
      </c>
      <c r="E285" s="3" t="s">
        <v>310</v>
      </c>
      <c r="F285" s="3" t="s">
        <v>7312</v>
      </c>
      <c r="G285" s="21">
        <v>22</v>
      </c>
      <c r="H285" s="8" t="s">
        <v>12698</v>
      </c>
      <c r="I285" s="3" t="s">
        <v>12339</v>
      </c>
      <c r="J285" s="3" t="s">
        <v>12543</v>
      </c>
      <c r="K285" s="7">
        <v>0</v>
      </c>
      <c r="L285" s="3" t="s">
        <v>5458</v>
      </c>
      <c r="M285" s="7">
        <v>1104</v>
      </c>
      <c r="N285" s="3" t="s">
        <v>19</v>
      </c>
      <c r="O285" s="3" t="s">
        <v>5462</v>
      </c>
      <c r="P285" s="8" t="s">
        <v>12715</v>
      </c>
      <c r="Q285" s="8" t="s">
        <v>12717</v>
      </c>
      <c r="R285" s="4">
        <v>0</v>
      </c>
      <c r="S285" s="4" t="s">
        <v>5627</v>
      </c>
      <c r="T285" s="7">
        <v>99</v>
      </c>
      <c r="U285" s="7" t="s">
        <v>6298</v>
      </c>
      <c r="V285" s="7">
        <v>42</v>
      </c>
      <c r="W285" s="3" t="s">
        <v>7180</v>
      </c>
      <c r="X285" s="6">
        <v>4205</v>
      </c>
      <c r="Y285" s="3" t="s">
        <v>7302</v>
      </c>
      <c r="Z285" s="6">
        <v>4205001</v>
      </c>
      <c r="AA285" s="3" t="s">
        <v>7303</v>
      </c>
      <c r="AB285" s="6">
        <v>42050010001</v>
      </c>
      <c r="AC285" s="3" t="s">
        <v>7304</v>
      </c>
      <c r="AD285" s="5">
        <v>21000000</v>
      </c>
      <c r="AE285" s="5">
        <v>0</v>
      </c>
      <c r="AF285" s="5">
        <v>0</v>
      </c>
      <c r="AG285" s="5">
        <v>0</v>
      </c>
      <c r="AH285" s="5">
        <v>0</v>
      </c>
      <c r="AI285" s="5">
        <v>0</v>
      </c>
      <c r="AJ285" s="5">
        <v>0</v>
      </c>
      <c r="AK285" s="5">
        <v>21000000</v>
      </c>
      <c r="AL285" s="5">
        <v>0</v>
      </c>
      <c r="AM285" s="5">
        <v>0</v>
      </c>
      <c r="AN285" s="5">
        <v>0</v>
      </c>
      <c r="AO285" s="5">
        <v>0</v>
      </c>
      <c r="AP285" s="5">
        <v>0</v>
      </c>
      <c r="AQ285" s="5">
        <v>0</v>
      </c>
      <c r="AR285" s="5">
        <v>21000000</v>
      </c>
    </row>
    <row r="286" spans="1:44" x14ac:dyDescent="0.25">
      <c r="A286" s="6">
        <v>4132</v>
      </c>
      <c r="B286" s="3" t="s">
        <v>5435</v>
      </c>
      <c r="C286" s="3" t="s">
        <v>5652</v>
      </c>
      <c r="D286" s="3" t="s">
        <v>6321</v>
      </c>
      <c r="E286" s="3" t="s">
        <v>311</v>
      </c>
      <c r="F286" s="3" t="s">
        <v>7313</v>
      </c>
      <c r="G286" s="21">
        <v>22</v>
      </c>
      <c r="H286" s="8" t="s">
        <v>12698</v>
      </c>
      <c r="I286" s="3" t="s">
        <v>12339</v>
      </c>
      <c r="J286" s="3" t="s">
        <v>12543</v>
      </c>
      <c r="K286" s="7">
        <v>0</v>
      </c>
      <c r="L286" s="3" t="s">
        <v>5458</v>
      </c>
      <c r="M286" s="7">
        <v>1104</v>
      </c>
      <c r="N286" s="3" t="s">
        <v>19</v>
      </c>
      <c r="O286" s="3" t="s">
        <v>5462</v>
      </c>
      <c r="P286" s="8" t="s">
        <v>12715</v>
      </c>
      <c r="Q286" s="8" t="s">
        <v>12717</v>
      </c>
      <c r="R286" s="4">
        <v>0</v>
      </c>
      <c r="S286" s="4" t="s">
        <v>5627</v>
      </c>
      <c r="T286" s="7">
        <v>99</v>
      </c>
      <c r="U286" s="7" t="s">
        <v>6298</v>
      </c>
      <c r="V286" s="7">
        <v>42</v>
      </c>
      <c r="W286" s="3" t="s">
        <v>7180</v>
      </c>
      <c r="X286" s="6">
        <v>4205</v>
      </c>
      <c r="Y286" s="3" t="s">
        <v>7302</v>
      </c>
      <c r="Z286" s="6">
        <v>4205001</v>
      </c>
      <c r="AA286" s="3" t="s">
        <v>7303</v>
      </c>
      <c r="AB286" s="6">
        <v>42050010001</v>
      </c>
      <c r="AC286" s="3" t="s">
        <v>7304</v>
      </c>
      <c r="AD286" s="5">
        <v>27000000</v>
      </c>
      <c r="AE286" s="5">
        <v>0</v>
      </c>
      <c r="AF286" s="5">
        <v>0</v>
      </c>
      <c r="AG286" s="5">
        <v>0</v>
      </c>
      <c r="AH286" s="5">
        <v>0</v>
      </c>
      <c r="AI286" s="5">
        <v>0</v>
      </c>
      <c r="AJ286" s="5">
        <v>0</v>
      </c>
      <c r="AK286" s="5">
        <v>27000000</v>
      </c>
      <c r="AL286" s="5">
        <v>0</v>
      </c>
      <c r="AM286" s="5">
        <v>0</v>
      </c>
      <c r="AN286" s="5">
        <v>0</v>
      </c>
      <c r="AO286" s="5">
        <v>0</v>
      </c>
      <c r="AP286" s="5">
        <v>0</v>
      </c>
      <c r="AQ286" s="5">
        <v>0</v>
      </c>
      <c r="AR286" s="5">
        <v>27000000</v>
      </c>
    </row>
    <row r="287" spans="1:44" x14ac:dyDescent="0.25">
      <c r="A287" s="6">
        <v>4132</v>
      </c>
      <c r="B287" s="3" t="s">
        <v>5435</v>
      </c>
      <c r="C287" s="3" t="s">
        <v>5652</v>
      </c>
      <c r="D287" s="3" t="s">
        <v>6321</v>
      </c>
      <c r="E287" s="3" t="s">
        <v>312</v>
      </c>
      <c r="F287" s="3" t="s">
        <v>7314</v>
      </c>
      <c r="G287" s="21">
        <v>22</v>
      </c>
      <c r="H287" s="8" t="s">
        <v>12698</v>
      </c>
      <c r="I287" s="3" t="s">
        <v>12339</v>
      </c>
      <c r="J287" s="3" t="s">
        <v>12543</v>
      </c>
      <c r="K287" s="7">
        <v>0</v>
      </c>
      <c r="L287" s="3" t="s">
        <v>5458</v>
      </c>
      <c r="M287" s="7">
        <v>1104</v>
      </c>
      <c r="N287" s="3" t="s">
        <v>19</v>
      </c>
      <c r="O287" s="3" t="s">
        <v>5462</v>
      </c>
      <c r="P287" s="8" t="s">
        <v>12715</v>
      </c>
      <c r="Q287" s="8" t="s">
        <v>12717</v>
      </c>
      <c r="R287" s="4">
        <v>0</v>
      </c>
      <c r="S287" s="4" t="s">
        <v>5627</v>
      </c>
      <c r="T287" s="7">
        <v>99</v>
      </c>
      <c r="U287" s="7" t="s">
        <v>6298</v>
      </c>
      <c r="V287" s="7">
        <v>42</v>
      </c>
      <c r="W287" s="3" t="s">
        <v>7180</v>
      </c>
      <c r="X287" s="6">
        <v>4205</v>
      </c>
      <c r="Y287" s="3" t="s">
        <v>7302</v>
      </c>
      <c r="Z287" s="6">
        <v>4205001</v>
      </c>
      <c r="AA287" s="3" t="s">
        <v>7303</v>
      </c>
      <c r="AB287" s="6">
        <v>42050010001</v>
      </c>
      <c r="AC287" s="3" t="s">
        <v>7304</v>
      </c>
      <c r="AD287" s="5">
        <v>10500000</v>
      </c>
      <c r="AE287" s="5">
        <v>0</v>
      </c>
      <c r="AF287" s="5">
        <v>0</v>
      </c>
      <c r="AG287" s="5">
        <v>0</v>
      </c>
      <c r="AH287" s="5">
        <v>0</v>
      </c>
      <c r="AI287" s="5">
        <v>0</v>
      </c>
      <c r="AJ287" s="5">
        <v>0</v>
      </c>
      <c r="AK287" s="5">
        <v>10500000</v>
      </c>
      <c r="AL287" s="5">
        <v>0</v>
      </c>
      <c r="AM287" s="5">
        <v>0</v>
      </c>
      <c r="AN287" s="5">
        <v>0</v>
      </c>
      <c r="AO287" s="5">
        <v>0</v>
      </c>
      <c r="AP287" s="5">
        <v>0</v>
      </c>
      <c r="AQ287" s="5">
        <v>0</v>
      </c>
      <c r="AR287" s="5">
        <v>10500000</v>
      </c>
    </row>
    <row r="288" spans="1:44" x14ac:dyDescent="0.25">
      <c r="A288" s="6">
        <v>4132</v>
      </c>
      <c r="B288" s="3" t="s">
        <v>5435</v>
      </c>
      <c r="C288" s="3" t="s">
        <v>5652</v>
      </c>
      <c r="D288" s="3" t="s">
        <v>6321</v>
      </c>
      <c r="E288" s="3" t="s">
        <v>313</v>
      </c>
      <c r="F288" s="3" t="s">
        <v>7315</v>
      </c>
      <c r="G288" s="21">
        <v>22</v>
      </c>
      <c r="H288" s="8" t="s">
        <v>12698</v>
      </c>
      <c r="I288" s="3" t="s">
        <v>12340</v>
      </c>
      <c r="J288" s="3" t="s">
        <v>12544</v>
      </c>
      <c r="K288" s="7">
        <v>0</v>
      </c>
      <c r="L288" s="3" t="s">
        <v>5458</v>
      </c>
      <c r="M288" s="7">
        <v>1104</v>
      </c>
      <c r="N288" s="3" t="s">
        <v>19</v>
      </c>
      <c r="O288" s="3" t="s">
        <v>5462</v>
      </c>
      <c r="P288" s="8" t="s">
        <v>12715</v>
      </c>
      <c r="Q288" s="8" t="s">
        <v>12717</v>
      </c>
      <c r="R288" s="4">
        <v>0</v>
      </c>
      <c r="S288" s="4" t="s">
        <v>5627</v>
      </c>
      <c r="T288" s="7">
        <v>99</v>
      </c>
      <c r="U288" s="7" t="s">
        <v>6298</v>
      </c>
      <c r="V288" s="7">
        <v>42</v>
      </c>
      <c r="W288" s="3" t="s">
        <v>7180</v>
      </c>
      <c r="X288" s="6">
        <v>4205</v>
      </c>
      <c r="Y288" s="3" t="s">
        <v>7302</v>
      </c>
      <c r="Z288" s="6">
        <v>4205001</v>
      </c>
      <c r="AA288" s="3" t="s">
        <v>7303</v>
      </c>
      <c r="AB288" s="6">
        <v>42050010001</v>
      </c>
      <c r="AC288" s="3" t="s">
        <v>7304</v>
      </c>
      <c r="AD288" s="5">
        <v>20000000</v>
      </c>
      <c r="AE288" s="5">
        <v>0</v>
      </c>
      <c r="AF288" s="5">
        <v>0</v>
      </c>
      <c r="AG288" s="5">
        <v>0</v>
      </c>
      <c r="AH288" s="5">
        <v>0</v>
      </c>
      <c r="AI288" s="5">
        <v>0</v>
      </c>
      <c r="AJ288" s="5">
        <v>0</v>
      </c>
      <c r="AK288" s="5">
        <v>20000000</v>
      </c>
      <c r="AL288" s="5">
        <v>0</v>
      </c>
      <c r="AM288" s="5">
        <v>0</v>
      </c>
      <c r="AN288" s="5">
        <v>0</v>
      </c>
      <c r="AO288" s="5">
        <v>0</v>
      </c>
      <c r="AP288" s="5">
        <v>0</v>
      </c>
      <c r="AQ288" s="5">
        <v>0</v>
      </c>
      <c r="AR288" s="5">
        <v>20000000</v>
      </c>
    </row>
    <row r="289" spans="1:44" x14ac:dyDescent="0.25">
      <c r="A289" s="6">
        <v>4132</v>
      </c>
      <c r="B289" s="3" t="s">
        <v>5435</v>
      </c>
      <c r="C289" s="3" t="s">
        <v>5652</v>
      </c>
      <c r="D289" s="3" t="s">
        <v>6321</v>
      </c>
      <c r="E289" s="3" t="s">
        <v>314</v>
      </c>
      <c r="F289" s="3" t="s">
        <v>7316</v>
      </c>
      <c r="G289" s="21">
        <v>22</v>
      </c>
      <c r="H289" s="8" t="s">
        <v>12698</v>
      </c>
      <c r="I289" s="3" t="s">
        <v>12339</v>
      </c>
      <c r="J289" s="3" t="s">
        <v>12543</v>
      </c>
      <c r="K289" s="7">
        <v>0</v>
      </c>
      <c r="L289" s="3" t="s">
        <v>5458</v>
      </c>
      <c r="M289" s="7">
        <v>1104</v>
      </c>
      <c r="N289" s="3" t="s">
        <v>19</v>
      </c>
      <c r="O289" s="3" t="s">
        <v>5462</v>
      </c>
      <c r="P289" s="8" t="s">
        <v>12715</v>
      </c>
      <c r="Q289" s="8" t="s">
        <v>12717</v>
      </c>
      <c r="R289" s="4">
        <v>0</v>
      </c>
      <c r="S289" s="4" t="s">
        <v>5627</v>
      </c>
      <c r="T289" s="7">
        <v>99</v>
      </c>
      <c r="U289" s="7" t="s">
        <v>6298</v>
      </c>
      <c r="V289" s="7">
        <v>42</v>
      </c>
      <c r="W289" s="3" t="s">
        <v>7180</v>
      </c>
      <c r="X289" s="6">
        <v>4205</v>
      </c>
      <c r="Y289" s="3" t="s">
        <v>7302</v>
      </c>
      <c r="Z289" s="6">
        <v>4205001</v>
      </c>
      <c r="AA289" s="3" t="s">
        <v>7303</v>
      </c>
      <c r="AB289" s="6">
        <v>42050010001</v>
      </c>
      <c r="AC289" s="3" t="s">
        <v>7304</v>
      </c>
      <c r="AD289" s="5">
        <v>21000000</v>
      </c>
      <c r="AE289" s="5">
        <v>0</v>
      </c>
      <c r="AF289" s="5">
        <v>0</v>
      </c>
      <c r="AG289" s="5">
        <v>0</v>
      </c>
      <c r="AH289" s="5">
        <v>0</v>
      </c>
      <c r="AI289" s="5">
        <v>0</v>
      </c>
      <c r="AJ289" s="5">
        <v>0</v>
      </c>
      <c r="AK289" s="5">
        <v>21000000</v>
      </c>
      <c r="AL289" s="5">
        <v>0</v>
      </c>
      <c r="AM289" s="5">
        <v>0</v>
      </c>
      <c r="AN289" s="5">
        <v>0</v>
      </c>
      <c r="AO289" s="5">
        <v>0</v>
      </c>
      <c r="AP289" s="5">
        <v>0</v>
      </c>
      <c r="AQ289" s="5">
        <v>0</v>
      </c>
      <c r="AR289" s="5">
        <v>21000000</v>
      </c>
    </row>
    <row r="290" spans="1:44" x14ac:dyDescent="0.25">
      <c r="A290" s="6">
        <v>4132</v>
      </c>
      <c r="B290" s="3" t="s">
        <v>5435</v>
      </c>
      <c r="C290" s="3" t="s">
        <v>5652</v>
      </c>
      <c r="D290" s="3" t="s">
        <v>6321</v>
      </c>
      <c r="E290" s="3" t="s">
        <v>315</v>
      </c>
      <c r="F290" s="3" t="s">
        <v>7317</v>
      </c>
      <c r="G290" s="21">
        <v>22</v>
      </c>
      <c r="H290" s="8" t="s">
        <v>12698</v>
      </c>
      <c r="I290" s="3" t="s">
        <v>12339</v>
      </c>
      <c r="J290" s="3" t="s">
        <v>12543</v>
      </c>
      <c r="K290" s="7">
        <v>0</v>
      </c>
      <c r="L290" s="3" t="s">
        <v>5458</v>
      </c>
      <c r="M290" s="7">
        <v>1104</v>
      </c>
      <c r="N290" s="3" t="s">
        <v>19</v>
      </c>
      <c r="O290" s="3" t="s">
        <v>5462</v>
      </c>
      <c r="P290" s="8" t="s">
        <v>12715</v>
      </c>
      <c r="Q290" s="8" t="s">
        <v>12717</v>
      </c>
      <c r="R290" s="4">
        <v>0</v>
      </c>
      <c r="S290" s="4" t="s">
        <v>5627</v>
      </c>
      <c r="T290" s="7">
        <v>99</v>
      </c>
      <c r="U290" s="7" t="s">
        <v>6298</v>
      </c>
      <c r="V290" s="7">
        <v>42</v>
      </c>
      <c r="W290" s="3" t="s">
        <v>7180</v>
      </c>
      <c r="X290" s="6">
        <v>4205</v>
      </c>
      <c r="Y290" s="3" t="s">
        <v>7302</v>
      </c>
      <c r="Z290" s="6">
        <v>4205001</v>
      </c>
      <c r="AA290" s="3" t="s">
        <v>7303</v>
      </c>
      <c r="AB290" s="6">
        <v>42050010001</v>
      </c>
      <c r="AC290" s="3" t="s">
        <v>7304</v>
      </c>
      <c r="AD290" s="5">
        <v>29000000</v>
      </c>
      <c r="AE290" s="5">
        <v>0</v>
      </c>
      <c r="AF290" s="5">
        <v>0</v>
      </c>
      <c r="AG290" s="5">
        <v>0</v>
      </c>
      <c r="AH290" s="5">
        <v>0</v>
      </c>
      <c r="AI290" s="5">
        <v>0</v>
      </c>
      <c r="AJ290" s="5">
        <v>0</v>
      </c>
      <c r="AK290" s="5">
        <v>29000000</v>
      </c>
      <c r="AL290" s="5">
        <v>0</v>
      </c>
      <c r="AM290" s="5">
        <v>0</v>
      </c>
      <c r="AN290" s="5">
        <v>0</v>
      </c>
      <c r="AO290" s="5">
        <v>0</v>
      </c>
      <c r="AP290" s="5">
        <v>0</v>
      </c>
      <c r="AQ290" s="5">
        <v>0</v>
      </c>
      <c r="AR290" s="5">
        <v>29000000</v>
      </c>
    </row>
    <row r="291" spans="1:44" x14ac:dyDescent="0.25">
      <c r="A291" s="6">
        <v>4132</v>
      </c>
      <c r="B291" s="3" t="s">
        <v>5435</v>
      </c>
      <c r="C291" s="3" t="s">
        <v>5652</v>
      </c>
      <c r="D291" s="3" t="s">
        <v>6321</v>
      </c>
      <c r="E291" s="3" t="s">
        <v>316</v>
      </c>
      <c r="F291" s="3" t="s">
        <v>7318</v>
      </c>
      <c r="G291" s="21">
        <v>22</v>
      </c>
      <c r="H291" s="8" t="s">
        <v>12698</v>
      </c>
      <c r="I291" s="3" t="s">
        <v>12339</v>
      </c>
      <c r="J291" s="3" t="s">
        <v>12543</v>
      </c>
      <c r="K291" s="7">
        <v>0</v>
      </c>
      <c r="L291" s="3" t="s">
        <v>5458</v>
      </c>
      <c r="M291" s="7">
        <v>1104</v>
      </c>
      <c r="N291" s="3" t="s">
        <v>19</v>
      </c>
      <c r="O291" s="3" t="s">
        <v>5462</v>
      </c>
      <c r="P291" s="8" t="s">
        <v>12715</v>
      </c>
      <c r="Q291" s="8" t="s">
        <v>12717</v>
      </c>
      <c r="R291" s="4">
        <v>0</v>
      </c>
      <c r="S291" s="4" t="s">
        <v>5627</v>
      </c>
      <c r="T291" s="7">
        <v>99</v>
      </c>
      <c r="U291" s="7" t="s">
        <v>6298</v>
      </c>
      <c r="V291" s="7">
        <v>42</v>
      </c>
      <c r="W291" s="3" t="s">
        <v>7180</v>
      </c>
      <c r="X291" s="6">
        <v>4205</v>
      </c>
      <c r="Y291" s="3" t="s">
        <v>7302</v>
      </c>
      <c r="Z291" s="6">
        <v>4205001</v>
      </c>
      <c r="AA291" s="3" t="s">
        <v>7303</v>
      </c>
      <c r="AB291" s="6">
        <v>42050010001</v>
      </c>
      <c r="AC291" s="3" t="s">
        <v>7304</v>
      </c>
      <c r="AD291" s="5">
        <v>12000000</v>
      </c>
      <c r="AE291" s="5">
        <v>0</v>
      </c>
      <c r="AF291" s="5">
        <v>0</v>
      </c>
      <c r="AG291" s="5">
        <v>0</v>
      </c>
      <c r="AH291" s="5">
        <v>0</v>
      </c>
      <c r="AI291" s="5">
        <v>0</v>
      </c>
      <c r="AJ291" s="5">
        <v>0</v>
      </c>
      <c r="AK291" s="5">
        <v>12000000</v>
      </c>
      <c r="AL291" s="5">
        <v>0</v>
      </c>
      <c r="AM291" s="5">
        <v>0</v>
      </c>
      <c r="AN291" s="5">
        <v>0</v>
      </c>
      <c r="AO291" s="5">
        <v>0</v>
      </c>
      <c r="AP291" s="5">
        <v>0</v>
      </c>
      <c r="AQ291" s="5">
        <v>0</v>
      </c>
      <c r="AR291" s="5">
        <v>12000000</v>
      </c>
    </row>
    <row r="292" spans="1:44" x14ac:dyDescent="0.25">
      <c r="A292" s="6">
        <v>4132</v>
      </c>
      <c r="B292" s="3" t="s">
        <v>5435</v>
      </c>
      <c r="C292" s="3" t="s">
        <v>5652</v>
      </c>
      <c r="D292" s="3" t="s">
        <v>6321</v>
      </c>
      <c r="E292" s="3" t="s">
        <v>317</v>
      </c>
      <c r="F292" s="3" t="s">
        <v>7319</v>
      </c>
      <c r="G292" s="21">
        <v>22</v>
      </c>
      <c r="H292" s="8" t="s">
        <v>12698</v>
      </c>
      <c r="I292" s="3" t="s">
        <v>12339</v>
      </c>
      <c r="J292" s="3" t="s">
        <v>12543</v>
      </c>
      <c r="K292" s="7">
        <v>0</v>
      </c>
      <c r="L292" s="3" t="s">
        <v>5458</v>
      </c>
      <c r="M292" s="7">
        <v>1104</v>
      </c>
      <c r="N292" s="3" t="s">
        <v>19</v>
      </c>
      <c r="O292" s="3" t="s">
        <v>5462</v>
      </c>
      <c r="P292" s="8" t="s">
        <v>12715</v>
      </c>
      <c r="Q292" s="8" t="s">
        <v>12717</v>
      </c>
      <c r="R292" s="4">
        <v>0</v>
      </c>
      <c r="S292" s="4" t="s">
        <v>5627</v>
      </c>
      <c r="T292" s="7">
        <v>99</v>
      </c>
      <c r="U292" s="7" t="s">
        <v>6298</v>
      </c>
      <c r="V292" s="7">
        <v>42</v>
      </c>
      <c r="W292" s="3" t="s">
        <v>7180</v>
      </c>
      <c r="X292" s="6">
        <v>4205</v>
      </c>
      <c r="Y292" s="3" t="s">
        <v>7302</v>
      </c>
      <c r="Z292" s="6">
        <v>4205001</v>
      </c>
      <c r="AA292" s="3" t="s">
        <v>7303</v>
      </c>
      <c r="AB292" s="6">
        <v>42050010001</v>
      </c>
      <c r="AC292" s="3" t="s">
        <v>7304</v>
      </c>
      <c r="AD292" s="5">
        <v>12000000</v>
      </c>
      <c r="AE292" s="5">
        <v>0</v>
      </c>
      <c r="AF292" s="5">
        <v>0</v>
      </c>
      <c r="AG292" s="5">
        <v>0</v>
      </c>
      <c r="AH292" s="5">
        <v>0</v>
      </c>
      <c r="AI292" s="5">
        <v>0</v>
      </c>
      <c r="AJ292" s="5">
        <v>0</v>
      </c>
      <c r="AK292" s="5">
        <v>12000000</v>
      </c>
      <c r="AL292" s="5">
        <v>0</v>
      </c>
      <c r="AM292" s="5">
        <v>0</v>
      </c>
      <c r="AN292" s="5">
        <v>0</v>
      </c>
      <c r="AO292" s="5">
        <v>0</v>
      </c>
      <c r="AP292" s="5">
        <v>0</v>
      </c>
      <c r="AQ292" s="5">
        <v>0</v>
      </c>
      <c r="AR292" s="5">
        <v>12000000</v>
      </c>
    </row>
    <row r="293" spans="1:44" x14ac:dyDescent="0.25">
      <c r="A293" s="6">
        <v>4132</v>
      </c>
      <c r="B293" s="3" t="s">
        <v>5435</v>
      </c>
      <c r="C293" s="3" t="s">
        <v>5653</v>
      </c>
      <c r="D293" s="3" t="s">
        <v>6322</v>
      </c>
      <c r="E293" s="3" t="s">
        <v>320</v>
      </c>
      <c r="F293" s="3" t="s">
        <v>7323</v>
      </c>
      <c r="G293" s="21">
        <v>22</v>
      </c>
      <c r="H293" s="8" t="s">
        <v>12698</v>
      </c>
      <c r="I293" s="3" t="s">
        <v>12339</v>
      </c>
      <c r="J293" s="3" t="s">
        <v>12543</v>
      </c>
      <c r="K293" s="7">
        <v>0</v>
      </c>
      <c r="L293" s="3" t="s">
        <v>5458</v>
      </c>
      <c r="M293" s="7">
        <v>1104</v>
      </c>
      <c r="N293" s="3" t="s">
        <v>19</v>
      </c>
      <c r="O293" s="3" t="s">
        <v>5462</v>
      </c>
      <c r="P293" s="8" t="s">
        <v>12715</v>
      </c>
      <c r="Q293" s="8" t="s">
        <v>12717</v>
      </c>
      <c r="R293" s="4">
        <v>0</v>
      </c>
      <c r="S293" s="4" t="s">
        <v>5627</v>
      </c>
      <c r="T293" s="7">
        <v>99</v>
      </c>
      <c r="U293" s="7" t="s">
        <v>6298</v>
      </c>
      <c r="V293" s="7">
        <v>42</v>
      </c>
      <c r="W293" s="3" t="s">
        <v>7180</v>
      </c>
      <c r="X293" s="6">
        <v>4206</v>
      </c>
      <c r="Y293" s="3" t="s">
        <v>7320</v>
      </c>
      <c r="Z293" s="6">
        <v>4206002</v>
      </c>
      <c r="AA293" s="3" t="s">
        <v>7321</v>
      </c>
      <c r="AB293" s="6">
        <v>42060020014</v>
      </c>
      <c r="AC293" s="3" t="s">
        <v>7322</v>
      </c>
      <c r="AD293" s="5">
        <v>308640000</v>
      </c>
      <c r="AE293" s="5">
        <v>0</v>
      </c>
      <c r="AF293" s="5">
        <v>0</v>
      </c>
      <c r="AG293" s="5">
        <v>0</v>
      </c>
      <c r="AH293" s="5">
        <v>0</v>
      </c>
      <c r="AI293" s="5">
        <v>0</v>
      </c>
      <c r="AJ293" s="5">
        <v>0</v>
      </c>
      <c r="AK293" s="5">
        <v>308640000</v>
      </c>
      <c r="AL293" s="5">
        <v>0</v>
      </c>
      <c r="AM293" s="5">
        <v>0</v>
      </c>
      <c r="AN293" s="5">
        <v>0</v>
      </c>
      <c r="AO293" s="5">
        <v>0</v>
      </c>
      <c r="AP293" s="5">
        <v>0</v>
      </c>
      <c r="AQ293" s="5">
        <v>0</v>
      </c>
      <c r="AR293" s="5">
        <v>308640000</v>
      </c>
    </row>
    <row r="294" spans="1:44" x14ac:dyDescent="0.25">
      <c r="A294" s="6">
        <v>4132</v>
      </c>
      <c r="B294" s="3" t="s">
        <v>5435</v>
      </c>
      <c r="C294" s="3" t="s">
        <v>5653</v>
      </c>
      <c r="D294" s="3" t="s">
        <v>6322</v>
      </c>
      <c r="E294" s="3" t="s">
        <v>321</v>
      </c>
      <c r="F294" s="3" t="s">
        <v>7324</v>
      </c>
      <c r="G294" s="21">
        <v>22</v>
      </c>
      <c r="H294" s="8" t="s">
        <v>12698</v>
      </c>
      <c r="I294" s="3" t="s">
        <v>12339</v>
      </c>
      <c r="J294" s="3" t="s">
        <v>12543</v>
      </c>
      <c r="K294" s="7">
        <v>0</v>
      </c>
      <c r="L294" s="3" t="s">
        <v>5458</v>
      </c>
      <c r="M294" s="7">
        <v>1104</v>
      </c>
      <c r="N294" s="3" t="s">
        <v>19</v>
      </c>
      <c r="O294" s="3" t="s">
        <v>5462</v>
      </c>
      <c r="P294" s="8" t="s">
        <v>12715</v>
      </c>
      <c r="Q294" s="8" t="s">
        <v>12717</v>
      </c>
      <c r="R294" s="4">
        <v>0</v>
      </c>
      <c r="S294" s="4" t="s">
        <v>5627</v>
      </c>
      <c r="T294" s="7">
        <v>99</v>
      </c>
      <c r="U294" s="7" t="s">
        <v>6298</v>
      </c>
      <c r="V294" s="7">
        <v>42</v>
      </c>
      <c r="W294" s="3" t="s">
        <v>7180</v>
      </c>
      <c r="X294" s="6">
        <v>4206</v>
      </c>
      <c r="Y294" s="3" t="s">
        <v>7320</v>
      </c>
      <c r="Z294" s="6">
        <v>4206002</v>
      </c>
      <c r="AA294" s="3" t="s">
        <v>7321</v>
      </c>
      <c r="AB294" s="6">
        <v>42060020014</v>
      </c>
      <c r="AC294" s="3" t="s">
        <v>7322</v>
      </c>
      <c r="AD294" s="5">
        <v>7050000</v>
      </c>
      <c r="AE294" s="5">
        <v>0</v>
      </c>
      <c r="AF294" s="5">
        <v>0</v>
      </c>
      <c r="AG294" s="5">
        <v>0</v>
      </c>
      <c r="AH294" s="5">
        <v>0</v>
      </c>
      <c r="AI294" s="5">
        <v>0</v>
      </c>
      <c r="AJ294" s="5">
        <v>0</v>
      </c>
      <c r="AK294" s="5">
        <v>7050000</v>
      </c>
      <c r="AL294" s="5">
        <v>0</v>
      </c>
      <c r="AM294" s="5">
        <v>0</v>
      </c>
      <c r="AN294" s="5">
        <v>0</v>
      </c>
      <c r="AO294" s="5">
        <v>0</v>
      </c>
      <c r="AP294" s="5">
        <v>0</v>
      </c>
      <c r="AQ294" s="5">
        <v>0</v>
      </c>
      <c r="AR294" s="5">
        <v>7050000</v>
      </c>
    </row>
    <row r="295" spans="1:44" x14ac:dyDescent="0.25">
      <c r="A295" s="6">
        <v>4132</v>
      </c>
      <c r="B295" s="3" t="s">
        <v>5435</v>
      </c>
      <c r="C295" s="3" t="s">
        <v>5653</v>
      </c>
      <c r="D295" s="3" t="s">
        <v>6322</v>
      </c>
      <c r="E295" s="3" t="s">
        <v>322</v>
      </c>
      <c r="F295" s="3" t="s">
        <v>7325</v>
      </c>
      <c r="G295" s="21">
        <v>22</v>
      </c>
      <c r="H295" s="8" t="s">
        <v>12698</v>
      </c>
      <c r="I295" s="3" t="s">
        <v>12348</v>
      </c>
      <c r="J295" s="3" t="s">
        <v>12552</v>
      </c>
      <c r="K295" s="7">
        <v>0</v>
      </c>
      <c r="L295" s="3" t="s">
        <v>5458</v>
      </c>
      <c r="M295" s="7">
        <v>1104</v>
      </c>
      <c r="N295" s="3" t="s">
        <v>19</v>
      </c>
      <c r="O295" s="3" t="s">
        <v>5462</v>
      </c>
      <c r="P295" s="8" t="s">
        <v>12715</v>
      </c>
      <c r="Q295" s="8" t="s">
        <v>12717</v>
      </c>
      <c r="R295" s="4">
        <v>0</v>
      </c>
      <c r="S295" s="4" t="s">
        <v>5627</v>
      </c>
      <c r="T295" s="7">
        <v>99</v>
      </c>
      <c r="U295" s="7" t="s">
        <v>6298</v>
      </c>
      <c r="V295" s="7">
        <v>42</v>
      </c>
      <c r="W295" s="3" t="s">
        <v>7180</v>
      </c>
      <c r="X295" s="6">
        <v>4206</v>
      </c>
      <c r="Y295" s="3" t="s">
        <v>7320</v>
      </c>
      <c r="Z295" s="6">
        <v>4206002</v>
      </c>
      <c r="AA295" s="3" t="s">
        <v>7321</v>
      </c>
      <c r="AB295" s="6">
        <v>42060020014</v>
      </c>
      <c r="AC295" s="3" t="s">
        <v>7322</v>
      </c>
      <c r="AD295" s="5">
        <v>600000000</v>
      </c>
      <c r="AE295" s="5">
        <v>0</v>
      </c>
      <c r="AF295" s="5">
        <v>0</v>
      </c>
      <c r="AG295" s="5">
        <v>0</v>
      </c>
      <c r="AH295" s="5">
        <v>0</v>
      </c>
      <c r="AI295" s="5">
        <v>0</v>
      </c>
      <c r="AJ295" s="5">
        <v>0</v>
      </c>
      <c r="AK295" s="5">
        <v>600000000</v>
      </c>
      <c r="AL295" s="5">
        <v>0</v>
      </c>
      <c r="AM295" s="5">
        <v>0</v>
      </c>
      <c r="AN295" s="5">
        <v>0</v>
      </c>
      <c r="AO295" s="5">
        <v>0</v>
      </c>
      <c r="AP295" s="5">
        <v>0</v>
      </c>
      <c r="AQ295" s="5">
        <v>0</v>
      </c>
      <c r="AR295" s="5">
        <v>600000000</v>
      </c>
    </row>
    <row r="296" spans="1:44" x14ac:dyDescent="0.25">
      <c r="A296" s="6">
        <v>4132</v>
      </c>
      <c r="B296" s="3" t="s">
        <v>5435</v>
      </c>
      <c r="C296" s="3" t="s">
        <v>5653</v>
      </c>
      <c r="D296" s="3" t="s">
        <v>6322</v>
      </c>
      <c r="E296" s="3" t="s">
        <v>323</v>
      </c>
      <c r="F296" s="3" t="s">
        <v>7326</v>
      </c>
      <c r="G296" s="21">
        <v>22</v>
      </c>
      <c r="H296" s="8" t="s">
        <v>12698</v>
      </c>
      <c r="I296" s="3" t="s">
        <v>12340</v>
      </c>
      <c r="J296" s="3" t="s">
        <v>12544</v>
      </c>
      <c r="K296" s="7">
        <v>0</v>
      </c>
      <c r="L296" s="3" t="s">
        <v>5458</v>
      </c>
      <c r="M296" s="7">
        <v>1104</v>
      </c>
      <c r="N296" s="3" t="s">
        <v>19</v>
      </c>
      <c r="O296" s="3" t="s">
        <v>5462</v>
      </c>
      <c r="P296" s="8" t="s">
        <v>12715</v>
      </c>
      <c r="Q296" s="8" t="s">
        <v>12717</v>
      </c>
      <c r="R296" s="4">
        <v>0</v>
      </c>
      <c r="S296" s="4" t="s">
        <v>5627</v>
      </c>
      <c r="T296" s="7">
        <v>99</v>
      </c>
      <c r="U296" s="7" t="s">
        <v>6298</v>
      </c>
      <c r="V296" s="7">
        <v>42</v>
      </c>
      <c r="W296" s="3" t="s">
        <v>7180</v>
      </c>
      <c r="X296" s="6">
        <v>4206</v>
      </c>
      <c r="Y296" s="3" t="s">
        <v>7320</v>
      </c>
      <c r="Z296" s="6">
        <v>4206002</v>
      </c>
      <c r="AA296" s="3" t="s">
        <v>7321</v>
      </c>
      <c r="AB296" s="6">
        <v>42060020014</v>
      </c>
      <c r="AC296" s="3" t="s">
        <v>7322</v>
      </c>
      <c r="AD296" s="5">
        <v>29000000</v>
      </c>
      <c r="AE296" s="5">
        <v>0</v>
      </c>
      <c r="AF296" s="5">
        <v>0</v>
      </c>
      <c r="AG296" s="5">
        <v>0</v>
      </c>
      <c r="AH296" s="5">
        <v>0</v>
      </c>
      <c r="AI296" s="5">
        <v>0</v>
      </c>
      <c r="AJ296" s="5">
        <v>0</v>
      </c>
      <c r="AK296" s="5">
        <v>29000000</v>
      </c>
      <c r="AL296" s="5">
        <v>0</v>
      </c>
      <c r="AM296" s="5">
        <v>0</v>
      </c>
      <c r="AN296" s="5">
        <v>0</v>
      </c>
      <c r="AO296" s="5">
        <v>0</v>
      </c>
      <c r="AP296" s="5">
        <v>0</v>
      </c>
      <c r="AQ296" s="5">
        <v>0</v>
      </c>
      <c r="AR296" s="5">
        <v>29000000</v>
      </c>
    </row>
    <row r="297" spans="1:44" x14ac:dyDescent="0.25">
      <c r="A297" s="6">
        <v>4132</v>
      </c>
      <c r="B297" s="3" t="s">
        <v>5435</v>
      </c>
      <c r="C297" s="3" t="s">
        <v>5653</v>
      </c>
      <c r="D297" s="3" t="s">
        <v>6322</v>
      </c>
      <c r="E297" s="3" t="s">
        <v>324</v>
      </c>
      <c r="F297" s="3" t="s">
        <v>7327</v>
      </c>
      <c r="G297" s="21">
        <v>22</v>
      </c>
      <c r="H297" s="8" t="s">
        <v>12698</v>
      </c>
      <c r="I297" s="3" t="s">
        <v>12339</v>
      </c>
      <c r="J297" s="3" t="s">
        <v>12543</v>
      </c>
      <c r="K297" s="7">
        <v>0</v>
      </c>
      <c r="L297" s="3" t="s">
        <v>5458</v>
      </c>
      <c r="M297" s="7">
        <v>1104</v>
      </c>
      <c r="N297" s="3" t="s">
        <v>19</v>
      </c>
      <c r="O297" s="3" t="s">
        <v>5462</v>
      </c>
      <c r="P297" s="8" t="s">
        <v>12715</v>
      </c>
      <c r="Q297" s="8" t="s">
        <v>12717</v>
      </c>
      <c r="R297" s="4">
        <v>0</v>
      </c>
      <c r="S297" s="4" t="s">
        <v>5627</v>
      </c>
      <c r="T297" s="7">
        <v>99</v>
      </c>
      <c r="U297" s="7" t="s">
        <v>6298</v>
      </c>
      <c r="V297" s="7">
        <v>42</v>
      </c>
      <c r="W297" s="3" t="s">
        <v>7180</v>
      </c>
      <c r="X297" s="6">
        <v>4206</v>
      </c>
      <c r="Y297" s="3" t="s">
        <v>7320</v>
      </c>
      <c r="Z297" s="6">
        <v>4206002</v>
      </c>
      <c r="AA297" s="3" t="s">
        <v>7321</v>
      </c>
      <c r="AB297" s="6">
        <v>42060020014</v>
      </c>
      <c r="AC297" s="3" t="s">
        <v>7322</v>
      </c>
      <c r="AD297" s="5">
        <v>55818048</v>
      </c>
      <c r="AE297" s="5">
        <v>0</v>
      </c>
      <c r="AF297" s="5">
        <v>0</v>
      </c>
      <c r="AG297" s="5">
        <v>0</v>
      </c>
      <c r="AH297" s="5">
        <v>0</v>
      </c>
      <c r="AI297" s="5">
        <v>0</v>
      </c>
      <c r="AJ297" s="5">
        <v>0</v>
      </c>
      <c r="AK297" s="5">
        <v>55818048</v>
      </c>
      <c r="AL297" s="5">
        <v>0</v>
      </c>
      <c r="AM297" s="5">
        <v>0</v>
      </c>
      <c r="AN297" s="5">
        <v>0</v>
      </c>
      <c r="AO297" s="5">
        <v>0</v>
      </c>
      <c r="AP297" s="5">
        <v>0</v>
      </c>
      <c r="AQ297" s="5">
        <v>0</v>
      </c>
      <c r="AR297" s="5">
        <v>55818048</v>
      </c>
    </row>
    <row r="298" spans="1:44" x14ac:dyDescent="0.25">
      <c r="A298" s="6">
        <v>4132</v>
      </c>
      <c r="B298" s="3" t="s">
        <v>5435</v>
      </c>
      <c r="C298" s="3" t="s">
        <v>5653</v>
      </c>
      <c r="D298" s="3" t="s">
        <v>6322</v>
      </c>
      <c r="E298" s="3" t="s">
        <v>325</v>
      </c>
      <c r="F298" s="3" t="s">
        <v>7328</v>
      </c>
      <c r="G298" s="21">
        <v>22</v>
      </c>
      <c r="H298" s="8" t="s">
        <v>12698</v>
      </c>
      <c r="I298" s="3" t="s">
        <v>12342</v>
      </c>
      <c r="J298" s="3" t="s">
        <v>12546</v>
      </c>
      <c r="K298" s="7">
        <v>0</v>
      </c>
      <c r="L298" s="3" t="s">
        <v>5458</v>
      </c>
      <c r="M298" s="7">
        <v>1104</v>
      </c>
      <c r="N298" s="3" t="s">
        <v>19</v>
      </c>
      <c r="O298" s="3" t="s">
        <v>5462</v>
      </c>
      <c r="P298" s="8" t="s">
        <v>12715</v>
      </c>
      <c r="Q298" s="8" t="s">
        <v>12717</v>
      </c>
      <c r="R298" s="4">
        <v>0</v>
      </c>
      <c r="S298" s="4" t="s">
        <v>5627</v>
      </c>
      <c r="T298" s="7">
        <v>99</v>
      </c>
      <c r="U298" s="7" t="s">
        <v>6298</v>
      </c>
      <c r="V298" s="7">
        <v>42</v>
      </c>
      <c r="W298" s="3" t="s">
        <v>7180</v>
      </c>
      <c r="X298" s="6">
        <v>4206</v>
      </c>
      <c r="Y298" s="3" t="s">
        <v>7320</v>
      </c>
      <c r="Z298" s="6">
        <v>4206002</v>
      </c>
      <c r="AA298" s="3" t="s">
        <v>7321</v>
      </c>
      <c r="AB298" s="6">
        <v>42060020014</v>
      </c>
      <c r="AC298" s="3" t="s">
        <v>7322</v>
      </c>
      <c r="AD298" s="5">
        <v>414000000</v>
      </c>
      <c r="AE298" s="5">
        <v>0</v>
      </c>
      <c r="AF298" s="5">
        <v>0</v>
      </c>
      <c r="AG298" s="5">
        <v>0</v>
      </c>
      <c r="AH298" s="5">
        <v>0</v>
      </c>
      <c r="AI298" s="5">
        <v>0</v>
      </c>
      <c r="AJ298" s="5">
        <v>0</v>
      </c>
      <c r="AK298" s="5">
        <v>414000000</v>
      </c>
      <c r="AL298" s="5">
        <v>0</v>
      </c>
      <c r="AM298" s="5">
        <v>0</v>
      </c>
      <c r="AN298" s="5">
        <v>0</v>
      </c>
      <c r="AO298" s="5">
        <v>0</v>
      </c>
      <c r="AP298" s="5">
        <v>0</v>
      </c>
      <c r="AQ298" s="5">
        <v>0</v>
      </c>
      <c r="AR298" s="5">
        <v>414000000</v>
      </c>
    </row>
    <row r="299" spans="1:44" x14ac:dyDescent="0.25">
      <c r="A299" s="6">
        <v>4132</v>
      </c>
      <c r="B299" s="3" t="s">
        <v>5435</v>
      </c>
      <c r="C299" s="3" t="s">
        <v>5653</v>
      </c>
      <c r="D299" s="3" t="s">
        <v>6322</v>
      </c>
      <c r="E299" s="3" t="s">
        <v>326</v>
      </c>
      <c r="F299" s="3" t="s">
        <v>7329</v>
      </c>
      <c r="G299" s="21">
        <v>22</v>
      </c>
      <c r="H299" s="8" t="s">
        <v>12698</v>
      </c>
      <c r="I299" s="3" t="s">
        <v>12350</v>
      </c>
      <c r="J299" s="3" t="s">
        <v>12554</v>
      </c>
      <c r="K299" s="7">
        <v>0</v>
      </c>
      <c r="L299" s="3" t="s">
        <v>5458</v>
      </c>
      <c r="M299" s="7">
        <v>1104</v>
      </c>
      <c r="N299" s="3" t="s">
        <v>19</v>
      </c>
      <c r="O299" s="3" t="s">
        <v>5462</v>
      </c>
      <c r="P299" s="8" t="s">
        <v>12715</v>
      </c>
      <c r="Q299" s="8" t="s">
        <v>12717</v>
      </c>
      <c r="R299" s="4">
        <v>0</v>
      </c>
      <c r="S299" s="4" t="s">
        <v>5627</v>
      </c>
      <c r="T299" s="7">
        <v>99</v>
      </c>
      <c r="U299" s="7" t="s">
        <v>6298</v>
      </c>
      <c r="V299" s="7">
        <v>42</v>
      </c>
      <c r="W299" s="3" t="s">
        <v>7180</v>
      </c>
      <c r="X299" s="6">
        <v>4206</v>
      </c>
      <c r="Y299" s="3" t="s">
        <v>7320</v>
      </c>
      <c r="Z299" s="6">
        <v>4206002</v>
      </c>
      <c r="AA299" s="3" t="s">
        <v>7321</v>
      </c>
      <c r="AB299" s="6">
        <v>42060020014</v>
      </c>
      <c r="AC299" s="3" t="s">
        <v>7322</v>
      </c>
      <c r="AD299" s="5">
        <v>30000000</v>
      </c>
      <c r="AE299" s="5">
        <v>0</v>
      </c>
      <c r="AF299" s="5">
        <v>0</v>
      </c>
      <c r="AG299" s="5">
        <v>0</v>
      </c>
      <c r="AH299" s="5">
        <v>0</v>
      </c>
      <c r="AI299" s="5">
        <v>0</v>
      </c>
      <c r="AJ299" s="5">
        <v>0</v>
      </c>
      <c r="AK299" s="5">
        <v>30000000</v>
      </c>
      <c r="AL299" s="5">
        <v>0</v>
      </c>
      <c r="AM299" s="5">
        <v>0</v>
      </c>
      <c r="AN299" s="5">
        <v>0</v>
      </c>
      <c r="AO299" s="5">
        <v>0</v>
      </c>
      <c r="AP299" s="5">
        <v>0</v>
      </c>
      <c r="AQ299" s="5">
        <v>0</v>
      </c>
      <c r="AR299" s="5">
        <v>30000000</v>
      </c>
    </row>
    <row r="300" spans="1:44" x14ac:dyDescent="0.25">
      <c r="A300" s="6">
        <v>4132</v>
      </c>
      <c r="B300" s="3" t="s">
        <v>5435</v>
      </c>
      <c r="C300" s="3" t="s">
        <v>5654</v>
      </c>
      <c r="D300" s="3" t="s">
        <v>6323</v>
      </c>
      <c r="E300" s="3" t="s">
        <v>327</v>
      </c>
      <c r="F300" s="3" t="s">
        <v>7331</v>
      </c>
      <c r="G300" s="21">
        <v>22</v>
      </c>
      <c r="H300" s="8" t="s">
        <v>12698</v>
      </c>
      <c r="I300" s="3" t="s">
        <v>12339</v>
      </c>
      <c r="J300" s="3" t="s">
        <v>12543</v>
      </c>
      <c r="K300" s="7">
        <v>0</v>
      </c>
      <c r="L300" s="3" t="s">
        <v>5458</v>
      </c>
      <c r="M300" s="7">
        <v>1104</v>
      </c>
      <c r="N300" s="3" t="s">
        <v>19</v>
      </c>
      <c r="O300" s="3" t="s">
        <v>5462</v>
      </c>
      <c r="P300" s="8" t="s">
        <v>12715</v>
      </c>
      <c r="Q300" s="8" t="s">
        <v>12717</v>
      </c>
      <c r="R300" s="4">
        <v>0</v>
      </c>
      <c r="S300" s="4" t="s">
        <v>5627</v>
      </c>
      <c r="T300" s="7">
        <v>99</v>
      </c>
      <c r="U300" s="7" t="s">
        <v>6298</v>
      </c>
      <c r="V300" s="7">
        <v>45</v>
      </c>
      <c r="W300" s="3" t="s">
        <v>7003</v>
      </c>
      <c r="X300" s="6">
        <v>4501</v>
      </c>
      <c r="Y300" s="3" t="s">
        <v>7093</v>
      </c>
      <c r="Z300" s="6">
        <v>4501002</v>
      </c>
      <c r="AA300" s="3" t="s">
        <v>7112</v>
      </c>
      <c r="AB300" s="6">
        <v>45010020001</v>
      </c>
      <c r="AC300" s="3" t="s">
        <v>7330</v>
      </c>
      <c r="AD300" s="5">
        <v>8000000</v>
      </c>
      <c r="AE300" s="5">
        <v>0</v>
      </c>
      <c r="AF300" s="5">
        <v>0</v>
      </c>
      <c r="AG300" s="5">
        <v>0</v>
      </c>
      <c r="AH300" s="5">
        <v>0</v>
      </c>
      <c r="AI300" s="5">
        <v>0</v>
      </c>
      <c r="AJ300" s="5">
        <v>0</v>
      </c>
      <c r="AK300" s="5">
        <v>8000000</v>
      </c>
      <c r="AL300" s="5">
        <v>8000000</v>
      </c>
      <c r="AM300" s="5">
        <v>0</v>
      </c>
      <c r="AN300" s="5">
        <v>0</v>
      </c>
      <c r="AO300" s="5">
        <v>0</v>
      </c>
      <c r="AP300" s="5">
        <v>0</v>
      </c>
      <c r="AQ300" s="5">
        <v>8000000</v>
      </c>
      <c r="AR300" s="5">
        <v>0</v>
      </c>
    </row>
    <row r="301" spans="1:44" x14ac:dyDescent="0.25">
      <c r="A301" s="6">
        <v>4132</v>
      </c>
      <c r="B301" s="3" t="s">
        <v>5435</v>
      </c>
      <c r="C301" s="3" t="s">
        <v>5654</v>
      </c>
      <c r="D301" s="3" t="s">
        <v>6323</v>
      </c>
      <c r="E301" s="3" t="s">
        <v>328</v>
      </c>
      <c r="F301" s="3" t="s">
        <v>7332</v>
      </c>
      <c r="G301" s="21">
        <v>22</v>
      </c>
      <c r="H301" s="8" t="s">
        <v>12698</v>
      </c>
      <c r="I301" s="3" t="s">
        <v>12342</v>
      </c>
      <c r="J301" s="3" t="s">
        <v>12546</v>
      </c>
      <c r="K301" s="7">
        <v>0</v>
      </c>
      <c r="L301" s="3" t="s">
        <v>5458</v>
      </c>
      <c r="M301" s="7">
        <v>1104</v>
      </c>
      <c r="N301" s="3" t="s">
        <v>19</v>
      </c>
      <c r="O301" s="3" t="s">
        <v>5462</v>
      </c>
      <c r="P301" s="8" t="s">
        <v>12715</v>
      </c>
      <c r="Q301" s="8" t="s">
        <v>12717</v>
      </c>
      <c r="R301" s="4">
        <v>0</v>
      </c>
      <c r="S301" s="4" t="s">
        <v>5627</v>
      </c>
      <c r="T301" s="7">
        <v>99</v>
      </c>
      <c r="U301" s="7" t="s">
        <v>6298</v>
      </c>
      <c r="V301" s="7">
        <v>45</v>
      </c>
      <c r="W301" s="3" t="s">
        <v>7003</v>
      </c>
      <c r="X301" s="6">
        <v>4501</v>
      </c>
      <c r="Y301" s="3" t="s">
        <v>7093</v>
      </c>
      <c r="Z301" s="6">
        <v>4501002</v>
      </c>
      <c r="AA301" s="3" t="s">
        <v>7112</v>
      </c>
      <c r="AB301" s="6">
        <v>45010020001</v>
      </c>
      <c r="AC301" s="3" t="s">
        <v>7330</v>
      </c>
      <c r="AD301" s="5">
        <v>284800000</v>
      </c>
      <c r="AE301" s="5">
        <v>0</v>
      </c>
      <c r="AF301" s="5">
        <v>0</v>
      </c>
      <c r="AG301" s="5">
        <v>0</v>
      </c>
      <c r="AH301" s="5">
        <v>0</v>
      </c>
      <c r="AI301" s="5">
        <v>0</v>
      </c>
      <c r="AJ301" s="5">
        <v>0</v>
      </c>
      <c r="AK301" s="5">
        <v>284800000</v>
      </c>
      <c r="AL301" s="5">
        <v>284800000</v>
      </c>
      <c r="AM301" s="5">
        <v>0</v>
      </c>
      <c r="AN301" s="5">
        <v>0</v>
      </c>
      <c r="AO301" s="5">
        <v>0</v>
      </c>
      <c r="AP301" s="5">
        <v>0</v>
      </c>
      <c r="AQ301" s="5">
        <v>284800000</v>
      </c>
      <c r="AR301" s="5">
        <v>0</v>
      </c>
    </row>
    <row r="302" spans="1:44" x14ac:dyDescent="0.25">
      <c r="A302" s="6">
        <v>4132</v>
      </c>
      <c r="B302" s="3" t="s">
        <v>5435</v>
      </c>
      <c r="C302" s="3" t="s">
        <v>5654</v>
      </c>
      <c r="D302" s="3" t="s">
        <v>6323</v>
      </c>
      <c r="E302" s="3" t="s">
        <v>329</v>
      </c>
      <c r="F302" s="3" t="s">
        <v>7333</v>
      </c>
      <c r="G302" s="21">
        <v>22</v>
      </c>
      <c r="H302" s="8" t="s">
        <v>12698</v>
      </c>
      <c r="I302" s="3" t="s">
        <v>12350</v>
      </c>
      <c r="J302" s="3" t="s">
        <v>12554</v>
      </c>
      <c r="K302" s="7">
        <v>0</v>
      </c>
      <c r="L302" s="3" t="s">
        <v>5458</v>
      </c>
      <c r="M302" s="7">
        <v>1104</v>
      </c>
      <c r="N302" s="3" t="s">
        <v>19</v>
      </c>
      <c r="O302" s="3" t="s">
        <v>5462</v>
      </c>
      <c r="P302" s="8" t="s">
        <v>12715</v>
      </c>
      <c r="Q302" s="8" t="s">
        <v>12717</v>
      </c>
      <c r="R302" s="4">
        <v>0</v>
      </c>
      <c r="S302" s="4" t="s">
        <v>5627</v>
      </c>
      <c r="T302" s="7">
        <v>99</v>
      </c>
      <c r="U302" s="7" t="s">
        <v>6298</v>
      </c>
      <c r="V302" s="7">
        <v>45</v>
      </c>
      <c r="W302" s="3" t="s">
        <v>7003</v>
      </c>
      <c r="X302" s="6">
        <v>4501</v>
      </c>
      <c r="Y302" s="3" t="s">
        <v>7093</v>
      </c>
      <c r="Z302" s="6">
        <v>4501002</v>
      </c>
      <c r="AA302" s="3" t="s">
        <v>7112</v>
      </c>
      <c r="AB302" s="6">
        <v>45010020001</v>
      </c>
      <c r="AC302" s="3" t="s">
        <v>7330</v>
      </c>
      <c r="AD302" s="5">
        <v>44800000</v>
      </c>
      <c r="AE302" s="5">
        <v>0</v>
      </c>
      <c r="AF302" s="5">
        <v>0</v>
      </c>
      <c r="AG302" s="5">
        <v>0</v>
      </c>
      <c r="AH302" s="5">
        <v>0</v>
      </c>
      <c r="AI302" s="5">
        <v>0</v>
      </c>
      <c r="AJ302" s="5">
        <v>0</v>
      </c>
      <c r="AK302" s="5">
        <v>44800000</v>
      </c>
      <c r="AL302" s="5">
        <v>44800000</v>
      </c>
      <c r="AM302" s="5">
        <v>0</v>
      </c>
      <c r="AN302" s="5">
        <v>0</v>
      </c>
      <c r="AO302" s="5">
        <v>0</v>
      </c>
      <c r="AP302" s="5">
        <v>0</v>
      </c>
      <c r="AQ302" s="5">
        <v>44800000</v>
      </c>
      <c r="AR302" s="5">
        <v>0</v>
      </c>
    </row>
    <row r="303" spans="1:44" x14ac:dyDescent="0.25">
      <c r="A303" s="6">
        <v>4132</v>
      </c>
      <c r="B303" s="3" t="s">
        <v>5435</v>
      </c>
      <c r="C303" s="3" t="s">
        <v>5654</v>
      </c>
      <c r="D303" s="3" t="s">
        <v>6323</v>
      </c>
      <c r="E303" s="3" t="s">
        <v>330</v>
      </c>
      <c r="F303" s="3" t="s">
        <v>7334</v>
      </c>
      <c r="G303" s="21">
        <v>22</v>
      </c>
      <c r="H303" s="8" t="s">
        <v>12698</v>
      </c>
      <c r="I303" s="3" t="s">
        <v>12339</v>
      </c>
      <c r="J303" s="3" t="s">
        <v>12543</v>
      </c>
      <c r="K303" s="7">
        <v>0</v>
      </c>
      <c r="L303" s="3" t="s">
        <v>5458</v>
      </c>
      <c r="M303" s="7">
        <v>1104</v>
      </c>
      <c r="N303" s="3" t="s">
        <v>19</v>
      </c>
      <c r="O303" s="3" t="s">
        <v>5462</v>
      </c>
      <c r="P303" s="8" t="s">
        <v>12715</v>
      </c>
      <c r="Q303" s="8" t="s">
        <v>12717</v>
      </c>
      <c r="R303" s="4">
        <v>0</v>
      </c>
      <c r="S303" s="4" t="s">
        <v>5627</v>
      </c>
      <c r="T303" s="7">
        <v>99</v>
      </c>
      <c r="U303" s="7" t="s">
        <v>6298</v>
      </c>
      <c r="V303" s="7">
        <v>45</v>
      </c>
      <c r="W303" s="3" t="s">
        <v>7003</v>
      </c>
      <c r="X303" s="6">
        <v>4501</v>
      </c>
      <c r="Y303" s="3" t="s">
        <v>7093</v>
      </c>
      <c r="Z303" s="6">
        <v>4501002</v>
      </c>
      <c r="AA303" s="3" t="s">
        <v>7112</v>
      </c>
      <c r="AB303" s="6">
        <v>45010020001</v>
      </c>
      <c r="AC303" s="3" t="s">
        <v>7330</v>
      </c>
      <c r="AD303" s="5">
        <v>18220000</v>
      </c>
      <c r="AE303" s="5">
        <v>0</v>
      </c>
      <c r="AF303" s="5">
        <v>0</v>
      </c>
      <c r="AG303" s="5">
        <v>0</v>
      </c>
      <c r="AH303" s="5">
        <v>0</v>
      </c>
      <c r="AI303" s="5">
        <v>0</v>
      </c>
      <c r="AJ303" s="5">
        <v>0</v>
      </c>
      <c r="AK303" s="5">
        <v>18220000</v>
      </c>
      <c r="AL303" s="5">
        <v>18220000</v>
      </c>
      <c r="AM303" s="5">
        <v>0</v>
      </c>
      <c r="AN303" s="5">
        <v>0</v>
      </c>
      <c r="AO303" s="5">
        <v>0</v>
      </c>
      <c r="AP303" s="5">
        <v>0</v>
      </c>
      <c r="AQ303" s="5">
        <v>18220000</v>
      </c>
      <c r="AR303" s="5">
        <v>0</v>
      </c>
    </row>
    <row r="304" spans="1:44" x14ac:dyDescent="0.25">
      <c r="A304" s="6">
        <v>4132</v>
      </c>
      <c r="B304" s="3" t="s">
        <v>5435</v>
      </c>
      <c r="C304" s="3" t="s">
        <v>5654</v>
      </c>
      <c r="D304" s="3" t="s">
        <v>6323</v>
      </c>
      <c r="E304" s="3" t="s">
        <v>331</v>
      </c>
      <c r="F304" s="3" t="s">
        <v>7335</v>
      </c>
      <c r="G304" s="21">
        <v>22</v>
      </c>
      <c r="H304" s="8" t="s">
        <v>12698</v>
      </c>
      <c r="I304" s="3" t="s">
        <v>12339</v>
      </c>
      <c r="J304" s="3" t="s">
        <v>12543</v>
      </c>
      <c r="K304" s="7">
        <v>0</v>
      </c>
      <c r="L304" s="3" t="s">
        <v>5458</v>
      </c>
      <c r="M304" s="7">
        <v>1104</v>
      </c>
      <c r="N304" s="3" t="s">
        <v>19</v>
      </c>
      <c r="O304" s="3" t="s">
        <v>5462</v>
      </c>
      <c r="P304" s="8" t="s">
        <v>12715</v>
      </c>
      <c r="Q304" s="8" t="s">
        <v>12717</v>
      </c>
      <c r="R304" s="4">
        <v>0</v>
      </c>
      <c r="S304" s="4" t="s">
        <v>5627</v>
      </c>
      <c r="T304" s="7">
        <v>99</v>
      </c>
      <c r="U304" s="7" t="s">
        <v>6298</v>
      </c>
      <c r="V304" s="7">
        <v>45</v>
      </c>
      <c r="W304" s="3" t="s">
        <v>7003</v>
      </c>
      <c r="X304" s="6">
        <v>4501</v>
      </c>
      <c r="Y304" s="3" t="s">
        <v>7093</v>
      </c>
      <c r="Z304" s="6">
        <v>4501002</v>
      </c>
      <c r="AA304" s="3" t="s">
        <v>7112</v>
      </c>
      <c r="AB304" s="6">
        <v>45010020001</v>
      </c>
      <c r="AC304" s="3" t="s">
        <v>7330</v>
      </c>
      <c r="AD304" s="5">
        <v>8300000</v>
      </c>
      <c r="AE304" s="5">
        <v>0</v>
      </c>
      <c r="AF304" s="5">
        <v>0</v>
      </c>
      <c r="AG304" s="5">
        <v>0</v>
      </c>
      <c r="AH304" s="5">
        <v>0</v>
      </c>
      <c r="AI304" s="5">
        <v>0</v>
      </c>
      <c r="AJ304" s="5">
        <v>0</v>
      </c>
      <c r="AK304" s="5">
        <v>8300000</v>
      </c>
      <c r="AL304" s="5">
        <v>8300000</v>
      </c>
      <c r="AM304" s="5">
        <v>0</v>
      </c>
      <c r="AN304" s="5">
        <v>0</v>
      </c>
      <c r="AO304" s="5">
        <v>0</v>
      </c>
      <c r="AP304" s="5">
        <v>0</v>
      </c>
      <c r="AQ304" s="5">
        <v>8300000</v>
      </c>
      <c r="AR304" s="5">
        <v>0</v>
      </c>
    </row>
    <row r="305" spans="1:44" x14ac:dyDescent="0.25">
      <c r="A305" s="6">
        <v>4132</v>
      </c>
      <c r="B305" s="3" t="s">
        <v>5435</v>
      </c>
      <c r="C305" s="3" t="s">
        <v>5654</v>
      </c>
      <c r="D305" s="3" t="s">
        <v>6323</v>
      </c>
      <c r="E305" s="3" t="s">
        <v>332</v>
      </c>
      <c r="F305" s="3" t="s">
        <v>7336</v>
      </c>
      <c r="G305" s="21">
        <v>22</v>
      </c>
      <c r="H305" s="8" t="s">
        <v>12698</v>
      </c>
      <c r="I305" s="3" t="s">
        <v>12339</v>
      </c>
      <c r="J305" s="3" t="s">
        <v>12543</v>
      </c>
      <c r="K305" s="7">
        <v>0</v>
      </c>
      <c r="L305" s="3" t="s">
        <v>5458</v>
      </c>
      <c r="M305" s="7">
        <v>1104</v>
      </c>
      <c r="N305" s="3" t="s">
        <v>19</v>
      </c>
      <c r="O305" s="3" t="s">
        <v>5462</v>
      </c>
      <c r="P305" s="8" t="s">
        <v>12715</v>
      </c>
      <c r="Q305" s="8" t="s">
        <v>12717</v>
      </c>
      <c r="R305" s="4">
        <v>0</v>
      </c>
      <c r="S305" s="4" t="s">
        <v>5627</v>
      </c>
      <c r="T305" s="7">
        <v>99</v>
      </c>
      <c r="U305" s="7" t="s">
        <v>6298</v>
      </c>
      <c r="V305" s="7">
        <v>45</v>
      </c>
      <c r="W305" s="3" t="s">
        <v>7003</v>
      </c>
      <c r="X305" s="6">
        <v>4501</v>
      </c>
      <c r="Y305" s="3" t="s">
        <v>7093</v>
      </c>
      <c r="Z305" s="6">
        <v>4501002</v>
      </c>
      <c r="AA305" s="3" t="s">
        <v>7112</v>
      </c>
      <c r="AB305" s="6">
        <v>45010020001</v>
      </c>
      <c r="AC305" s="3" t="s">
        <v>7330</v>
      </c>
      <c r="AD305" s="5">
        <v>261000000</v>
      </c>
      <c r="AE305" s="5">
        <v>0</v>
      </c>
      <c r="AF305" s="5">
        <v>0</v>
      </c>
      <c r="AG305" s="5">
        <v>0</v>
      </c>
      <c r="AH305" s="5">
        <v>0</v>
      </c>
      <c r="AI305" s="5">
        <v>0</v>
      </c>
      <c r="AJ305" s="5">
        <v>0</v>
      </c>
      <c r="AK305" s="5">
        <v>261000000</v>
      </c>
      <c r="AL305" s="5">
        <v>261000000</v>
      </c>
      <c r="AM305" s="5">
        <v>0</v>
      </c>
      <c r="AN305" s="5">
        <v>0</v>
      </c>
      <c r="AO305" s="5">
        <v>0</v>
      </c>
      <c r="AP305" s="5">
        <v>0</v>
      </c>
      <c r="AQ305" s="5">
        <v>261000000</v>
      </c>
      <c r="AR305" s="5">
        <v>0</v>
      </c>
    </row>
    <row r="306" spans="1:44" x14ac:dyDescent="0.25">
      <c r="A306" s="6">
        <v>4132</v>
      </c>
      <c r="B306" s="3" t="s">
        <v>5435</v>
      </c>
      <c r="C306" s="3" t="s">
        <v>5654</v>
      </c>
      <c r="D306" s="3" t="s">
        <v>6323</v>
      </c>
      <c r="E306" s="3" t="s">
        <v>333</v>
      </c>
      <c r="F306" s="3" t="s">
        <v>7337</v>
      </c>
      <c r="G306" s="21">
        <v>22</v>
      </c>
      <c r="H306" s="8" t="s">
        <v>12698</v>
      </c>
      <c r="I306" s="3" t="s">
        <v>12342</v>
      </c>
      <c r="J306" s="3" t="s">
        <v>12546</v>
      </c>
      <c r="K306" s="7">
        <v>0</v>
      </c>
      <c r="L306" s="3" t="s">
        <v>5458</v>
      </c>
      <c r="M306" s="7">
        <v>1104</v>
      </c>
      <c r="N306" s="3" t="s">
        <v>19</v>
      </c>
      <c r="O306" s="3" t="s">
        <v>5462</v>
      </c>
      <c r="P306" s="8" t="s">
        <v>12715</v>
      </c>
      <c r="Q306" s="8" t="s">
        <v>12717</v>
      </c>
      <c r="R306" s="4">
        <v>0</v>
      </c>
      <c r="S306" s="4" t="s">
        <v>5627</v>
      </c>
      <c r="T306" s="7">
        <v>99</v>
      </c>
      <c r="U306" s="7" t="s">
        <v>6298</v>
      </c>
      <c r="V306" s="7">
        <v>45</v>
      </c>
      <c r="W306" s="3" t="s">
        <v>7003</v>
      </c>
      <c r="X306" s="6">
        <v>4501</v>
      </c>
      <c r="Y306" s="3" t="s">
        <v>7093</v>
      </c>
      <c r="Z306" s="6">
        <v>4501002</v>
      </c>
      <c r="AA306" s="3" t="s">
        <v>7112</v>
      </c>
      <c r="AB306" s="6">
        <v>45010020001</v>
      </c>
      <c r="AC306" s="3" t="s">
        <v>7330</v>
      </c>
      <c r="AD306" s="5">
        <v>302000000</v>
      </c>
      <c r="AE306" s="5">
        <v>0</v>
      </c>
      <c r="AF306" s="5">
        <v>0</v>
      </c>
      <c r="AG306" s="5">
        <v>0</v>
      </c>
      <c r="AH306" s="5">
        <v>0</v>
      </c>
      <c r="AI306" s="5">
        <v>0</v>
      </c>
      <c r="AJ306" s="5">
        <v>0</v>
      </c>
      <c r="AK306" s="5">
        <v>302000000</v>
      </c>
      <c r="AL306" s="5">
        <v>302000000</v>
      </c>
      <c r="AM306" s="5">
        <v>0</v>
      </c>
      <c r="AN306" s="5">
        <v>0</v>
      </c>
      <c r="AO306" s="5">
        <v>0</v>
      </c>
      <c r="AP306" s="5">
        <v>0</v>
      </c>
      <c r="AQ306" s="5">
        <v>302000000</v>
      </c>
      <c r="AR306" s="5">
        <v>0</v>
      </c>
    </row>
    <row r="307" spans="1:44" x14ac:dyDescent="0.25">
      <c r="A307" s="6">
        <v>4132</v>
      </c>
      <c r="B307" s="3" t="s">
        <v>5435</v>
      </c>
      <c r="C307" s="3" t="s">
        <v>5654</v>
      </c>
      <c r="D307" s="3" t="s">
        <v>6323</v>
      </c>
      <c r="E307" s="3" t="s">
        <v>334</v>
      </c>
      <c r="F307" s="3" t="s">
        <v>7338</v>
      </c>
      <c r="G307" s="21">
        <v>22</v>
      </c>
      <c r="H307" s="8" t="s">
        <v>12698</v>
      </c>
      <c r="I307" s="3" t="s">
        <v>12341</v>
      </c>
      <c r="J307" s="3" t="s">
        <v>12545</v>
      </c>
      <c r="K307" s="7">
        <v>0</v>
      </c>
      <c r="L307" s="3" t="s">
        <v>5458</v>
      </c>
      <c r="M307" s="7">
        <v>1104</v>
      </c>
      <c r="N307" s="3" t="s">
        <v>19</v>
      </c>
      <c r="O307" s="3" t="s">
        <v>5462</v>
      </c>
      <c r="P307" s="8" t="s">
        <v>12715</v>
      </c>
      <c r="Q307" s="8" t="s">
        <v>12717</v>
      </c>
      <c r="R307" s="4">
        <v>0</v>
      </c>
      <c r="S307" s="4" t="s">
        <v>5627</v>
      </c>
      <c r="T307" s="7">
        <v>99</v>
      </c>
      <c r="U307" s="7" t="s">
        <v>6298</v>
      </c>
      <c r="V307" s="7">
        <v>45</v>
      </c>
      <c r="W307" s="3" t="s">
        <v>7003</v>
      </c>
      <c r="X307" s="6">
        <v>4501</v>
      </c>
      <c r="Y307" s="3" t="s">
        <v>7093</v>
      </c>
      <c r="Z307" s="6">
        <v>4501002</v>
      </c>
      <c r="AA307" s="3" t="s">
        <v>7112</v>
      </c>
      <c r="AB307" s="6">
        <v>45010020001</v>
      </c>
      <c r="AC307" s="3" t="s">
        <v>7330</v>
      </c>
      <c r="AD307" s="5">
        <v>11336050</v>
      </c>
      <c r="AE307" s="5">
        <v>0</v>
      </c>
      <c r="AF307" s="5">
        <v>0</v>
      </c>
      <c r="AG307" s="5">
        <v>0</v>
      </c>
      <c r="AH307" s="5">
        <v>0</v>
      </c>
      <c r="AI307" s="5">
        <v>0</v>
      </c>
      <c r="AJ307" s="5">
        <v>0</v>
      </c>
      <c r="AK307" s="5">
        <v>11336050</v>
      </c>
      <c r="AL307" s="5">
        <v>11336050</v>
      </c>
      <c r="AM307" s="5">
        <v>0</v>
      </c>
      <c r="AN307" s="5">
        <v>0</v>
      </c>
      <c r="AO307" s="5">
        <v>0</v>
      </c>
      <c r="AP307" s="5">
        <v>0</v>
      </c>
      <c r="AQ307" s="5">
        <v>11336050</v>
      </c>
      <c r="AR307" s="5">
        <v>0</v>
      </c>
    </row>
    <row r="308" spans="1:44" x14ac:dyDescent="0.25">
      <c r="A308" s="6">
        <v>4132</v>
      </c>
      <c r="B308" s="3" t="s">
        <v>5435</v>
      </c>
      <c r="C308" s="3" t="s">
        <v>5654</v>
      </c>
      <c r="D308" s="3" t="s">
        <v>6323</v>
      </c>
      <c r="E308" s="3" t="s">
        <v>335</v>
      </c>
      <c r="F308" s="3" t="s">
        <v>7339</v>
      </c>
      <c r="G308" s="21">
        <v>22</v>
      </c>
      <c r="H308" s="8" t="s">
        <v>12698</v>
      </c>
      <c r="I308" s="3" t="s">
        <v>12340</v>
      </c>
      <c r="J308" s="3" t="s">
        <v>12544</v>
      </c>
      <c r="K308" s="7">
        <v>0</v>
      </c>
      <c r="L308" s="3" t="s">
        <v>5458</v>
      </c>
      <c r="M308" s="7">
        <v>1104</v>
      </c>
      <c r="N308" s="3" t="s">
        <v>19</v>
      </c>
      <c r="O308" s="3" t="s">
        <v>5462</v>
      </c>
      <c r="P308" s="8" t="s">
        <v>12715</v>
      </c>
      <c r="Q308" s="8" t="s">
        <v>12717</v>
      </c>
      <c r="R308" s="4">
        <v>0</v>
      </c>
      <c r="S308" s="4" t="s">
        <v>5627</v>
      </c>
      <c r="T308" s="7">
        <v>99</v>
      </c>
      <c r="U308" s="7" t="s">
        <v>6298</v>
      </c>
      <c r="V308" s="7">
        <v>45</v>
      </c>
      <c r="W308" s="3" t="s">
        <v>7003</v>
      </c>
      <c r="X308" s="6">
        <v>4501</v>
      </c>
      <c r="Y308" s="3" t="s">
        <v>7093</v>
      </c>
      <c r="Z308" s="6">
        <v>4501002</v>
      </c>
      <c r="AA308" s="3" t="s">
        <v>7112</v>
      </c>
      <c r="AB308" s="6">
        <v>45010020001</v>
      </c>
      <c r="AC308" s="3" t="s">
        <v>7330</v>
      </c>
      <c r="AD308" s="5">
        <v>8000000</v>
      </c>
      <c r="AE308" s="5">
        <v>0</v>
      </c>
      <c r="AF308" s="5">
        <v>0</v>
      </c>
      <c r="AG308" s="5">
        <v>0</v>
      </c>
      <c r="AH308" s="5">
        <v>0</v>
      </c>
      <c r="AI308" s="5">
        <v>0</v>
      </c>
      <c r="AJ308" s="5">
        <v>0</v>
      </c>
      <c r="AK308" s="5">
        <v>8000000</v>
      </c>
      <c r="AL308" s="5">
        <v>8000000</v>
      </c>
      <c r="AM308" s="5">
        <v>0</v>
      </c>
      <c r="AN308" s="5">
        <v>0</v>
      </c>
      <c r="AO308" s="5">
        <v>0</v>
      </c>
      <c r="AP308" s="5">
        <v>0</v>
      </c>
      <c r="AQ308" s="5">
        <v>8000000</v>
      </c>
      <c r="AR308" s="5">
        <v>0</v>
      </c>
    </row>
    <row r="309" spans="1:44" x14ac:dyDescent="0.25">
      <c r="A309" s="6">
        <v>4132</v>
      </c>
      <c r="B309" s="3" t="s">
        <v>5435</v>
      </c>
      <c r="C309" s="3" t="s">
        <v>5655</v>
      </c>
      <c r="D309" s="3" t="s">
        <v>6324</v>
      </c>
      <c r="E309" s="3" t="s">
        <v>336</v>
      </c>
      <c r="F309" s="3" t="s">
        <v>7341</v>
      </c>
      <c r="G309" s="21">
        <v>22</v>
      </c>
      <c r="H309" s="8" t="s">
        <v>12698</v>
      </c>
      <c r="I309" s="3" t="s">
        <v>12339</v>
      </c>
      <c r="J309" s="3" t="s">
        <v>12543</v>
      </c>
      <c r="K309" s="7">
        <v>0</v>
      </c>
      <c r="L309" s="3" t="s">
        <v>5458</v>
      </c>
      <c r="M309" s="7">
        <v>1104</v>
      </c>
      <c r="N309" s="3" t="s">
        <v>19</v>
      </c>
      <c r="O309" s="3" t="s">
        <v>5462</v>
      </c>
      <c r="P309" s="8" t="s">
        <v>12715</v>
      </c>
      <c r="Q309" s="8" t="s">
        <v>12717</v>
      </c>
      <c r="R309" s="4">
        <v>0</v>
      </c>
      <c r="S309" s="4" t="s">
        <v>5627</v>
      </c>
      <c r="T309" s="7">
        <v>99</v>
      </c>
      <c r="U309" s="7" t="s">
        <v>6298</v>
      </c>
      <c r="V309" s="7">
        <v>45</v>
      </c>
      <c r="W309" s="3" t="s">
        <v>7003</v>
      </c>
      <c r="X309" s="6">
        <v>4501</v>
      </c>
      <c r="Y309" s="3" t="s">
        <v>7093</v>
      </c>
      <c r="Z309" s="6">
        <v>4501002</v>
      </c>
      <c r="AA309" s="3" t="s">
        <v>7112</v>
      </c>
      <c r="AB309" s="6">
        <v>45010020002</v>
      </c>
      <c r="AC309" s="3" t="s">
        <v>7340</v>
      </c>
      <c r="AD309" s="5">
        <v>26076000</v>
      </c>
      <c r="AE309" s="5">
        <v>0</v>
      </c>
      <c r="AF309" s="5">
        <v>0</v>
      </c>
      <c r="AG309" s="5">
        <v>0</v>
      </c>
      <c r="AH309" s="5">
        <v>0</v>
      </c>
      <c r="AI309" s="5">
        <v>0</v>
      </c>
      <c r="AJ309" s="5">
        <v>0</v>
      </c>
      <c r="AK309" s="5">
        <v>26076000</v>
      </c>
      <c r="AL309" s="5">
        <v>0</v>
      </c>
      <c r="AM309" s="5">
        <v>0</v>
      </c>
      <c r="AN309" s="5">
        <v>0</v>
      </c>
      <c r="AO309" s="5">
        <v>0</v>
      </c>
      <c r="AP309" s="5">
        <v>0</v>
      </c>
      <c r="AQ309" s="5">
        <v>0</v>
      </c>
      <c r="AR309" s="5">
        <v>26076000</v>
      </c>
    </row>
    <row r="310" spans="1:44" x14ac:dyDescent="0.25">
      <c r="A310" s="6">
        <v>4132</v>
      </c>
      <c r="B310" s="3" t="s">
        <v>5435</v>
      </c>
      <c r="C310" s="3" t="s">
        <v>5655</v>
      </c>
      <c r="D310" s="3" t="s">
        <v>6324</v>
      </c>
      <c r="E310" s="3" t="s">
        <v>337</v>
      </c>
      <c r="F310" s="3" t="s">
        <v>7342</v>
      </c>
      <c r="G310" s="21">
        <v>22</v>
      </c>
      <c r="H310" s="8" t="s">
        <v>12698</v>
      </c>
      <c r="I310" s="3" t="s">
        <v>12339</v>
      </c>
      <c r="J310" s="3" t="s">
        <v>12543</v>
      </c>
      <c r="K310" s="7">
        <v>0</v>
      </c>
      <c r="L310" s="3" t="s">
        <v>5458</v>
      </c>
      <c r="M310" s="7">
        <v>1104</v>
      </c>
      <c r="N310" s="3" t="s">
        <v>19</v>
      </c>
      <c r="O310" s="3" t="s">
        <v>5462</v>
      </c>
      <c r="P310" s="8" t="s">
        <v>12715</v>
      </c>
      <c r="Q310" s="8" t="s">
        <v>12717</v>
      </c>
      <c r="R310" s="4">
        <v>0</v>
      </c>
      <c r="S310" s="4" t="s">
        <v>5627</v>
      </c>
      <c r="T310" s="7">
        <v>99</v>
      </c>
      <c r="U310" s="7" t="s">
        <v>6298</v>
      </c>
      <c r="V310" s="7">
        <v>45</v>
      </c>
      <c r="W310" s="3" t="s">
        <v>7003</v>
      </c>
      <c r="X310" s="6">
        <v>4501</v>
      </c>
      <c r="Y310" s="3" t="s">
        <v>7093</v>
      </c>
      <c r="Z310" s="6">
        <v>4501002</v>
      </c>
      <c r="AA310" s="3" t="s">
        <v>7112</v>
      </c>
      <c r="AB310" s="6">
        <v>45010020002</v>
      </c>
      <c r="AC310" s="3" t="s">
        <v>7340</v>
      </c>
      <c r="AD310" s="5">
        <v>25440000</v>
      </c>
      <c r="AE310" s="5">
        <v>0</v>
      </c>
      <c r="AF310" s="5">
        <v>0</v>
      </c>
      <c r="AG310" s="5">
        <v>0</v>
      </c>
      <c r="AH310" s="5">
        <v>0</v>
      </c>
      <c r="AI310" s="5">
        <v>0</v>
      </c>
      <c r="AJ310" s="5">
        <v>0</v>
      </c>
      <c r="AK310" s="5">
        <v>25440000</v>
      </c>
      <c r="AL310" s="5">
        <v>0</v>
      </c>
      <c r="AM310" s="5">
        <v>0</v>
      </c>
      <c r="AN310" s="5">
        <v>0</v>
      </c>
      <c r="AO310" s="5">
        <v>0</v>
      </c>
      <c r="AP310" s="5">
        <v>0</v>
      </c>
      <c r="AQ310" s="5">
        <v>0</v>
      </c>
      <c r="AR310" s="5">
        <v>25440000</v>
      </c>
    </row>
    <row r="311" spans="1:44" x14ac:dyDescent="0.25">
      <c r="A311" s="6">
        <v>4132</v>
      </c>
      <c r="B311" s="3" t="s">
        <v>5435</v>
      </c>
      <c r="C311" s="3" t="s">
        <v>5655</v>
      </c>
      <c r="D311" s="3" t="s">
        <v>6324</v>
      </c>
      <c r="E311" s="3" t="s">
        <v>338</v>
      </c>
      <c r="F311" s="3" t="s">
        <v>7343</v>
      </c>
      <c r="G311" s="21">
        <v>22</v>
      </c>
      <c r="H311" s="8" t="s">
        <v>12698</v>
      </c>
      <c r="I311" s="3" t="s">
        <v>12339</v>
      </c>
      <c r="J311" s="3" t="s">
        <v>12543</v>
      </c>
      <c r="K311" s="7">
        <v>0</v>
      </c>
      <c r="L311" s="3" t="s">
        <v>5458</v>
      </c>
      <c r="M311" s="7">
        <v>1104</v>
      </c>
      <c r="N311" s="3" t="s">
        <v>19</v>
      </c>
      <c r="O311" s="3" t="s">
        <v>5462</v>
      </c>
      <c r="P311" s="8" t="s">
        <v>12715</v>
      </c>
      <c r="Q311" s="8" t="s">
        <v>12717</v>
      </c>
      <c r="R311" s="4">
        <v>0</v>
      </c>
      <c r="S311" s="4" t="s">
        <v>5627</v>
      </c>
      <c r="T311" s="7">
        <v>99</v>
      </c>
      <c r="U311" s="7" t="s">
        <v>6298</v>
      </c>
      <c r="V311" s="7">
        <v>45</v>
      </c>
      <c r="W311" s="3" t="s">
        <v>7003</v>
      </c>
      <c r="X311" s="6">
        <v>4501</v>
      </c>
      <c r="Y311" s="3" t="s">
        <v>7093</v>
      </c>
      <c r="Z311" s="6">
        <v>4501002</v>
      </c>
      <c r="AA311" s="3" t="s">
        <v>7112</v>
      </c>
      <c r="AB311" s="6">
        <v>45010020002</v>
      </c>
      <c r="AC311" s="3" t="s">
        <v>7340</v>
      </c>
      <c r="AD311" s="5">
        <v>19186000</v>
      </c>
      <c r="AE311" s="5">
        <v>0</v>
      </c>
      <c r="AF311" s="5">
        <v>0</v>
      </c>
      <c r="AG311" s="5">
        <v>0</v>
      </c>
      <c r="AH311" s="5">
        <v>0</v>
      </c>
      <c r="AI311" s="5">
        <v>0</v>
      </c>
      <c r="AJ311" s="5">
        <v>0</v>
      </c>
      <c r="AK311" s="5">
        <v>19186000</v>
      </c>
      <c r="AL311" s="5">
        <v>0</v>
      </c>
      <c r="AM311" s="5">
        <v>0</v>
      </c>
      <c r="AN311" s="5">
        <v>0</v>
      </c>
      <c r="AO311" s="5">
        <v>0</v>
      </c>
      <c r="AP311" s="5">
        <v>0</v>
      </c>
      <c r="AQ311" s="5">
        <v>0</v>
      </c>
      <c r="AR311" s="5">
        <v>19186000</v>
      </c>
    </row>
    <row r="312" spans="1:44" x14ac:dyDescent="0.25">
      <c r="A312" s="6">
        <v>4132</v>
      </c>
      <c r="B312" s="3" t="s">
        <v>5435</v>
      </c>
      <c r="C312" s="3" t="s">
        <v>5655</v>
      </c>
      <c r="D312" s="3" t="s">
        <v>6324</v>
      </c>
      <c r="E312" s="3" t="s">
        <v>339</v>
      </c>
      <c r="F312" s="3" t="s">
        <v>7344</v>
      </c>
      <c r="G312" s="21">
        <v>22</v>
      </c>
      <c r="H312" s="8" t="s">
        <v>12698</v>
      </c>
      <c r="I312" s="3" t="s">
        <v>12342</v>
      </c>
      <c r="J312" s="3" t="s">
        <v>12546</v>
      </c>
      <c r="K312" s="7">
        <v>0</v>
      </c>
      <c r="L312" s="3" t="s">
        <v>5458</v>
      </c>
      <c r="M312" s="7">
        <v>1104</v>
      </c>
      <c r="N312" s="3" t="s">
        <v>19</v>
      </c>
      <c r="O312" s="3" t="s">
        <v>5462</v>
      </c>
      <c r="P312" s="8" t="s">
        <v>12715</v>
      </c>
      <c r="Q312" s="8" t="s">
        <v>12717</v>
      </c>
      <c r="R312" s="4">
        <v>0</v>
      </c>
      <c r="S312" s="4" t="s">
        <v>5627</v>
      </c>
      <c r="T312" s="7">
        <v>99</v>
      </c>
      <c r="U312" s="7" t="s">
        <v>6298</v>
      </c>
      <c r="V312" s="7">
        <v>45</v>
      </c>
      <c r="W312" s="3" t="s">
        <v>7003</v>
      </c>
      <c r="X312" s="6">
        <v>4501</v>
      </c>
      <c r="Y312" s="3" t="s">
        <v>7093</v>
      </c>
      <c r="Z312" s="6">
        <v>4501002</v>
      </c>
      <c r="AA312" s="3" t="s">
        <v>7112</v>
      </c>
      <c r="AB312" s="6">
        <v>45010020002</v>
      </c>
      <c r="AC312" s="3" t="s">
        <v>7340</v>
      </c>
      <c r="AD312" s="5">
        <v>13690000</v>
      </c>
      <c r="AE312" s="5">
        <v>0</v>
      </c>
      <c r="AF312" s="5">
        <v>0</v>
      </c>
      <c r="AG312" s="5">
        <v>0</v>
      </c>
      <c r="AH312" s="5">
        <v>0</v>
      </c>
      <c r="AI312" s="5">
        <v>0</v>
      </c>
      <c r="AJ312" s="5">
        <v>0</v>
      </c>
      <c r="AK312" s="5">
        <v>13690000</v>
      </c>
      <c r="AL312" s="5">
        <v>0</v>
      </c>
      <c r="AM312" s="5">
        <v>0</v>
      </c>
      <c r="AN312" s="5">
        <v>0</v>
      </c>
      <c r="AO312" s="5">
        <v>0</v>
      </c>
      <c r="AP312" s="5">
        <v>0</v>
      </c>
      <c r="AQ312" s="5">
        <v>0</v>
      </c>
      <c r="AR312" s="5">
        <v>13690000</v>
      </c>
    </row>
    <row r="313" spans="1:44" x14ac:dyDescent="0.25">
      <c r="A313" s="6">
        <v>4132</v>
      </c>
      <c r="B313" s="3" t="s">
        <v>5435</v>
      </c>
      <c r="C313" s="3" t="s">
        <v>5655</v>
      </c>
      <c r="D313" s="3" t="s">
        <v>6324</v>
      </c>
      <c r="E313" s="3" t="s">
        <v>340</v>
      </c>
      <c r="F313" s="3" t="s">
        <v>7345</v>
      </c>
      <c r="G313" s="21">
        <v>22</v>
      </c>
      <c r="H313" s="8" t="s">
        <v>12698</v>
      </c>
      <c r="I313" s="3" t="s">
        <v>12339</v>
      </c>
      <c r="J313" s="3" t="s">
        <v>12543</v>
      </c>
      <c r="K313" s="7">
        <v>0</v>
      </c>
      <c r="L313" s="3" t="s">
        <v>5458</v>
      </c>
      <c r="M313" s="7">
        <v>1104</v>
      </c>
      <c r="N313" s="3" t="s">
        <v>19</v>
      </c>
      <c r="O313" s="3" t="s">
        <v>5462</v>
      </c>
      <c r="P313" s="8" t="s">
        <v>12715</v>
      </c>
      <c r="Q313" s="8" t="s">
        <v>12717</v>
      </c>
      <c r="R313" s="4">
        <v>0</v>
      </c>
      <c r="S313" s="4" t="s">
        <v>5627</v>
      </c>
      <c r="T313" s="7">
        <v>99</v>
      </c>
      <c r="U313" s="7" t="s">
        <v>6298</v>
      </c>
      <c r="V313" s="7">
        <v>45</v>
      </c>
      <c r="W313" s="3" t="s">
        <v>7003</v>
      </c>
      <c r="X313" s="6">
        <v>4501</v>
      </c>
      <c r="Y313" s="3" t="s">
        <v>7093</v>
      </c>
      <c r="Z313" s="6">
        <v>4501002</v>
      </c>
      <c r="AA313" s="3" t="s">
        <v>7112</v>
      </c>
      <c r="AB313" s="6">
        <v>45010020002</v>
      </c>
      <c r="AC313" s="3" t="s">
        <v>7340</v>
      </c>
      <c r="AD313" s="5">
        <v>72328045</v>
      </c>
      <c r="AE313" s="5">
        <v>0</v>
      </c>
      <c r="AF313" s="5">
        <v>0</v>
      </c>
      <c r="AG313" s="5">
        <v>0</v>
      </c>
      <c r="AH313" s="5">
        <v>0</v>
      </c>
      <c r="AI313" s="5">
        <v>0</v>
      </c>
      <c r="AJ313" s="5">
        <v>0</v>
      </c>
      <c r="AK313" s="5">
        <v>72328045</v>
      </c>
      <c r="AL313" s="5">
        <v>0</v>
      </c>
      <c r="AM313" s="5">
        <v>0</v>
      </c>
      <c r="AN313" s="5">
        <v>0</v>
      </c>
      <c r="AO313" s="5">
        <v>0</v>
      </c>
      <c r="AP313" s="5">
        <v>0</v>
      </c>
      <c r="AQ313" s="5">
        <v>0</v>
      </c>
      <c r="AR313" s="5">
        <v>72328045</v>
      </c>
    </row>
    <row r="314" spans="1:44" x14ac:dyDescent="0.25">
      <c r="A314" s="6">
        <v>4132</v>
      </c>
      <c r="B314" s="3" t="s">
        <v>5435</v>
      </c>
      <c r="C314" s="3" t="s">
        <v>5655</v>
      </c>
      <c r="D314" s="3" t="s">
        <v>6324</v>
      </c>
      <c r="E314" s="3" t="s">
        <v>341</v>
      </c>
      <c r="F314" s="3" t="s">
        <v>7346</v>
      </c>
      <c r="G314" s="21">
        <v>22</v>
      </c>
      <c r="H314" s="8" t="s">
        <v>12698</v>
      </c>
      <c r="I314" s="3" t="s">
        <v>12339</v>
      </c>
      <c r="J314" s="3" t="s">
        <v>12543</v>
      </c>
      <c r="K314" s="7">
        <v>0</v>
      </c>
      <c r="L314" s="3" t="s">
        <v>5458</v>
      </c>
      <c r="M314" s="7">
        <v>1104</v>
      </c>
      <c r="N314" s="3" t="s">
        <v>19</v>
      </c>
      <c r="O314" s="3" t="s">
        <v>5462</v>
      </c>
      <c r="P314" s="8" t="s">
        <v>12715</v>
      </c>
      <c r="Q314" s="8" t="s">
        <v>12717</v>
      </c>
      <c r="R314" s="4">
        <v>0</v>
      </c>
      <c r="S314" s="4" t="s">
        <v>5627</v>
      </c>
      <c r="T314" s="7">
        <v>99</v>
      </c>
      <c r="U314" s="7" t="s">
        <v>6298</v>
      </c>
      <c r="V314" s="7">
        <v>45</v>
      </c>
      <c r="W314" s="3" t="s">
        <v>7003</v>
      </c>
      <c r="X314" s="6">
        <v>4501</v>
      </c>
      <c r="Y314" s="3" t="s">
        <v>7093</v>
      </c>
      <c r="Z314" s="6">
        <v>4501002</v>
      </c>
      <c r="AA314" s="3" t="s">
        <v>7112</v>
      </c>
      <c r="AB314" s="6">
        <v>45010020002</v>
      </c>
      <c r="AC314" s="3" t="s">
        <v>7340</v>
      </c>
      <c r="AD314" s="5">
        <v>72328044</v>
      </c>
      <c r="AE314" s="5">
        <v>0</v>
      </c>
      <c r="AF314" s="5">
        <v>0</v>
      </c>
      <c r="AG314" s="5">
        <v>0</v>
      </c>
      <c r="AH314" s="5">
        <v>0</v>
      </c>
      <c r="AI314" s="5">
        <v>0</v>
      </c>
      <c r="AJ314" s="5">
        <v>0</v>
      </c>
      <c r="AK314" s="5">
        <v>72328044</v>
      </c>
      <c r="AL314" s="5">
        <v>0</v>
      </c>
      <c r="AM314" s="5">
        <v>0</v>
      </c>
      <c r="AN314" s="5">
        <v>0</v>
      </c>
      <c r="AO314" s="5">
        <v>0</v>
      </c>
      <c r="AP314" s="5">
        <v>0</v>
      </c>
      <c r="AQ314" s="5">
        <v>0</v>
      </c>
      <c r="AR314" s="5">
        <v>72328044</v>
      </c>
    </row>
    <row r="315" spans="1:44" x14ac:dyDescent="0.25">
      <c r="A315" s="6">
        <v>4132</v>
      </c>
      <c r="B315" s="3" t="s">
        <v>5435</v>
      </c>
      <c r="C315" s="3" t="s">
        <v>5655</v>
      </c>
      <c r="D315" s="3" t="s">
        <v>6324</v>
      </c>
      <c r="E315" s="3" t="s">
        <v>342</v>
      </c>
      <c r="F315" s="3" t="s">
        <v>7347</v>
      </c>
      <c r="G315" s="21">
        <v>22</v>
      </c>
      <c r="H315" s="8" t="s">
        <v>12698</v>
      </c>
      <c r="I315" s="3" t="s">
        <v>12339</v>
      </c>
      <c r="J315" s="3" t="s">
        <v>12543</v>
      </c>
      <c r="K315" s="7">
        <v>0</v>
      </c>
      <c r="L315" s="3" t="s">
        <v>5458</v>
      </c>
      <c r="M315" s="7">
        <v>1104</v>
      </c>
      <c r="N315" s="3" t="s">
        <v>19</v>
      </c>
      <c r="O315" s="3" t="s">
        <v>5462</v>
      </c>
      <c r="P315" s="8" t="s">
        <v>12715</v>
      </c>
      <c r="Q315" s="8" t="s">
        <v>12717</v>
      </c>
      <c r="R315" s="4">
        <v>0</v>
      </c>
      <c r="S315" s="4" t="s">
        <v>5627</v>
      </c>
      <c r="T315" s="7">
        <v>99</v>
      </c>
      <c r="U315" s="7" t="s">
        <v>6298</v>
      </c>
      <c r="V315" s="7">
        <v>45</v>
      </c>
      <c r="W315" s="3" t="s">
        <v>7003</v>
      </c>
      <c r="X315" s="6">
        <v>4501</v>
      </c>
      <c r="Y315" s="3" t="s">
        <v>7093</v>
      </c>
      <c r="Z315" s="6">
        <v>4501002</v>
      </c>
      <c r="AA315" s="3" t="s">
        <v>7112</v>
      </c>
      <c r="AB315" s="6">
        <v>45010020002</v>
      </c>
      <c r="AC315" s="3" t="s">
        <v>7340</v>
      </c>
      <c r="AD315" s="5">
        <v>59720400</v>
      </c>
      <c r="AE315" s="5">
        <v>0</v>
      </c>
      <c r="AF315" s="5">
        <v>0</v>
      </c>
      <c r="AG315" s="5">
        <v>0</v>
      </c>
      <c r="AH315" s="5">
        <v>0</v>
      </c>
      <c r="AI315" s="5">
        <v>0</v>
      </c>
      <c r="AJ315" s="5">
        <v>0</v>
      </c>
      <c r="AK315" s="5">
        <v>59720400</v>
      </c>
      <c r="AL315" s="5">
        <v>0</v>
      </c>
      <c r="AM315" s="5">
        <v>0</v>
      </c>
      <c r="AN315" s="5">
        <v>0</v>
      </c>
      <c r="AO315" s="5">
        <v>0</v>
      </c>
      <c r="AP315" s="5">
        <v>0</v>
      </c>
      <c r="AQ315" s="5">
        <v>0</v>
      </c>
      <c r="AR315" s="5">
        <v>59720400</v>
      </c>
    </row>
    <row r="316" spans="1:44" x14ac:dyDescent="0.25">
      <c r="A316" s="6">
        <v>4132</v>
      </c>
      <c r="B316" s="3" t="s">
        <v>5435</v>
      </c>
      <c r="C316" s="3" t="s">
        <v>5655</v>
      </c>
      <c r="D316" s="3" t="s">
        <v>6324</v>
      </c>
      <c r="E316" s="3" t="s">
        <v>343</v>
      </c>
      <c r="F316" s="3" t="s">
        <v>7348</v>
      </c>
      <c r="G316" s="21">
        <v>22</v>
      </c>
      <c r="H316" s="8" t="s">
        <v>12698</v>
      </c>
      <c r="I316" s="3" t="s">
        <v>12339</v>
      </c>
      <c r="J316" s="3" t="s">
        <v>12543</v>
      </c>
      <c r="K316" s="7">
        <v>0</v>
      </c>
      <c r="L316" s="3" t="s">
        <v>5458</v>
      </c>
      <c r="M316" s="7">
        <v>1104</v>
      </c>
      <c r="N316" s="3" t="s">
        <v>19</v>
      </c>
      <c r="O316" s="3" t="s">
        <v>5462</v>
      </c>
      <c r="P316" s="8" t="s">
        <v>12715</v>
      </c>
      <c r="Q316" s="8" t="s">
        <v>12717</v>
      </c>
      <c r="R316" s="4">
        <v>0</v>
      </c>
      <c r="S316" s="4" t="s">
        <v>5627</v>
      </c>
      <c r="T316" s="7">
        <v>99</v>
      </c>
      <c r="U316" s="7" t="s">
        <v>6298</v>
      </c>
      <c r="V316" s="7">
        <v>45</v>
      </c>
      <c r="W316" s="3" t="s">
        <v>7003</v>
      </c>
      <c r="X316" s="6">
        <v>4501</v>
      </c>
      <c r="Y316" s="3" t="s">
        <v>7093</v>
      </c>
      <c r="Z316" s="6">
        <v>4501002</v>
      </c>
      <c r="AA316" s="3" t="s">
        <v>7112</v>
      </c>
      <c r="AB316" s="6">
        <v>45010020002</v>
      </c>
      <c r="AC316" s="3" t="s">
        <v>7340</v>
      </c>
      <c r="AD316" s="5">
        <v>50971164</v>
      </c>
      <c r="AE316" s="5">
        <v>0</v>
      </c>
      <c r="AF316" s="5">
        <v>0</v>
      </c>
      <c r="AG316" s="5">
        <v>0</v>
      </c>
      <c r="AH316" s="5">
        <v>0</v>
      </c>
      <c r="AI316" s="5">
        <v>0</v>
      </c>
      <c r="AJ316" s="5">
        <v>0</v>
      </c>
      <c r="AK316" s="5">
        <v>50971164</v>
      </c>
      <c r="AL316" s="5">
        <v>0</v>
      </c>
      <c r="AM316" s="5">
        <v>0</v>
      </c>
      <c r="AN316" s="5">
        <v>0</v>
      </c>
      <c r="AO316" s="5">
        <v>0</v>
      </c>
      <c r="AP316" s="5">
        <v>0</v>
      </c>
      <c r="AQ316" s="5">
        <v>0</v>
      </c>
      <c r="AR316" s="5">
        <v>50971164</v>
      </c>
    </row>
    <row r="317" spans="1:44" x14ac:dyDescent="0.25">
      <c r="A317" s="6">
        <v>4132</v>
      </c>
      <c r="B317" s="3" t="s">
        <v>5435</v>
      </c>
      <c r="C317" s="3" t="s">
        <v>5656</v>
      </c>
      <c r="D317" s="3" t="s">
        <v>6325</v>
      </c>
      <c r="E317" s="3" t="s">
        <v>344</v>
      </c>
      <c r="F317" s="3" t="s">
        <v>7350</v>
      </c>
      <c r="G317" s="21">
        <v>10</v>
      </c>
      <c r="H317" s="8" t="s">
        <v>12700</v>
      </c>
      <c r="I317" s="3" t="s">
        <v>12342</v>
      </c>
      <c r="J317" s="3" t="s">
        <v>12546</v>
      </c>
      <c r="K317" s="7">
        <v>0</v>
      </c>
      <c r="L317" s="3" t="s">
        <v>5458</v>
      </c>
      <c r="M317" s="7">
        <v>1104</v>
      </c>
      <c r="N317" s="3" t="s">
        <v>19</v>
      </c>
      <c r="O317" s="3" t="s">
        <v>5462</v>
      </c>
      <c r="P317" s="8" t="s">
        <v>12715</v>
      </c>
      <c r="Q317" s="8" t="s">
        <v>12717</v>
      </c>
      <c r="R317" s="4">
        <v>0</v>
      </c>
      <c r="S317" s="4" t="s">
        <v>5627</v>
      </c>
      <c r="T317" s="7">
        <v>99</v>
      </c>
      <c r="U317" s="7" t="s">
        <v>6298</v>
      </c>
      <c r="V317" s="7">
        <v>45</v>
      </c>
      <c r="W317" s="3" t="s">
        <v>7003</v>
      </c>
      <c r="X317" s="6">
        <v>4501</v>
      </c>
      <c r="Y317" s="3" t="s">
        <v>7093</v>
      </c>
      <c r="Z317" s="6">
        <v>4501002</v>
      </c>
      <c r="AA317" s="3" t="s">
        <v>7112</v>
      </c>
      <c r="AB317" s="6">
        <v>45010020003</v>
      </c>
      <c r="AC317" s="3" t="s">
        <v>7349</v>
      </c>
      <c r="AD317" s="5">
        <v>9405354</v>
      </c>
      <c r="AE317" s="5">
        <v>0</v>
      </c>
      <c r="AF317" s="5">
        <v>0</v>
      </c>
      <c r="AG317" s="5">
        <v>0</v>
      </c>
      <c r="AH317" s="5">
        <v>0</v>
      </c>
      <c r="AI317" s="5">
        <v>0</v>
      </c>
      <c r="AJ317" s="5">
        <v>0</v>
      </c>
      <c r="AK317" s="5">
        <v>9405354</v>
      </c>
      <c r="AL317" s="5">
        <v>9405354</v>
      </c>
      <c r="AM317" s="5">
        <v>0</v>
      </c>
      <c r="AN317" s="5">
        <v>0</v>
      </c>
      <c r="AO317" s="5">
        <v>0</v>
      </c>
      <c r="AP317" s="5">
        <v>0</v>
      </c>
      <c r="AQ317" s="5">
        <v>9405354</v>
      </c>
      <c r="AR317" s="5">
        <v>0</v>
      </c>
    </row>
    <row r="318" spans="1:44" x14ac:dyDescent="0.25">
      <c r="A318" s="6">
        <v>4132</v>
      </c>
      <c r="B318" s="3" t="s">
        <v>5435</v>
      </c>
      <c r="C318" s="3" t="s">
        <v>5656</v>
      </c>
      <c r="D318" s="3" t="s">
        <v>6325</v>
      </c>
      <c r="E318" s="3" t="s">
        <v>345</v>
      </c>
      <c r="F318" s="3" t="s">
        <v>7351</v>
      </c>
      <c r="G318" s="21">
        <v>10</v>
      </c>
      <c r="H318" s="8" t="s">
        <v>12700</v>
      </c>
      <c r="I318" s="3" t="s">
        <v>12342</v>
      </c>
      <c r="J318" s="3" t="s">
        <v>12546</v>
      </c>
      <c r="K318" s="7">
        <v>0</v>
      </c>
      <c r="L318" s="3" t="s">
        <v>5458</v>
      </c>
      <c r="M318" s="7">
        <v>1104</v>
      </c>
      <c r="N318" s="3" t="s">
        <v>19</v>
      </c>
      <c r="O318" s="3" t="s">
        <v>5462</v>
      </c>
      <c r="P318" s="8" t="s">
        <v>12715</v>
      </c>
      <c r="Q318" s="8" t="s">
        <v>12717</v>
      </c>
      <c r="R318" s="4">
        <v>0</v>
      </c>
      <c r="S318" s="4" t="s">
        <v>5627</v>
      </c>
      <c r="T318" s="7">
        <v>99</v>
      </c>
      <c r="U318" s="7" t="s">
        <v>6298</v>
      </c>
      <c r="V318" s="7">
        <v>45</v>
      </c>
      <c r="W318" s="3" t="s">
        <v>7003</v>
      </c>
      <c r="X318" s="6">
        <v>4501</v>
      </c>
      <c r="Y318" s="3" t="s">
        <v>7093</v>
      </c>
      <c r="Z318" s="6">
        <v>4501002</v>
      </c>
      <c r="AA318" s="3" t="s">
        <v>7112</v>
      </c>
      <c r="AB318" s="6">
        <v>45010020003</v>
      </c>
      <c r="AC318" s="3" t="s">
        <v>7349</v>
      </c>
      <c r="AD318" s="5">
        <v>9012000</v>
      </c>
      <c r="AE318" s="5">
        <v>0</v>
      </c>
      <c r="AF318" s="5">
        <v>0</v>
      </c>
      <c r="AG318" s="5">
        <v>0</v>
      </c>
      <c r="AH318" s="5">
        <v>0</v>
      </c>
      <c r="AI318" s="5">
        <v>0</v>
      </c>
      <c r="AJ318" s="5">
        <v>0</v>
      </c>
      <c r="AK318" s="5">
        <v>9012000</v>
      </c>
      <c r="AL318" s="5">
        <v>9012000</v>
      </c>
      <c r="AM318" s="5">
        <v>0</v>
      </c>
      <c r="AN318" s="5">
        <v>0</v>
      </c>
      <c r="AO318" s="5">
        <v>0</v>
      </c>
      <c r="AP318" s="5">
        <v>0</v>
      </c>
      <c r="AQ318" s="5">
        <v>9012000</v>
      </c>
      <c r="AR318" s="5">
        <v>0</v>
      </c>
    </row>
    <row r="319" spans="1:44" x14ac:dyDescent="0.25">
      <c r="A319" s="6">
        <v>4132</v>
      </c>
      <c r="B319" s="3" t="s">
        <v>5435</v>
      </c>
      <c r="C319" s="3" t="s">
        <v>5656</v>
      </c>
      <c r="D319" s="3" t="s">
        <v>6325</v>
      </c>
      <c r="E319" s="3" t="s">
        <v>346</v>
      </c>
      <c r="F319" s="3" t="s">
        <v>7352</v>
      </c>
      <c r="G319" s="21">
        <v>10</v>
      </c>
      <c r="H319" s="8" t="s">
        <v>12700</v>
      </c>
      <c r="I319" s="3" t="s">
        <v>12342</v>
      </c>
      <c r="J319" s="3" t="s">
        <v>12546</v>
      </c>
      <c r="K319" s="7">
        <v>0</v>
      </c>
      <c r="L319" s="3" t="s">
        <v>5458</v>
      </c>
      <c r="M319" s="7">
        <v>1104</v>
      </c>
      <c r="N319" s="3" t="s">
        <v>19</v>
      </c>
      <c r="O319" s="3" t="s">
        <v>5462</v>
      </c>
      <c r="P319" s="8" t="s">
        <v>12715</v>
      </c>
      <c r="Q319" s="8" t="s">
        <v>12717</v>
      </c>
      <c r="R319" s="4">
        <v>0</v>
      </c>
      <c r="S319" s="4" t="s">
        <v>5627</v>
      </c>
      <c r="T319" s="7">
        <v>99</v>
      </c>
      <c r="U319" s="7" t="s">
        <v>6298</v>
      </c>
      <c r="V319" s="7">
        <v>45</v>
      </c>
      <c r="W319" s="3" t="s">
        <v>7003</v>
      </c>
      <c r="X319" s="6">
        <v>4501</v>
      </c>
      <c r="Y319" s="3" t="s">
        <v>7093</v>
      </c>
      <c r="Z319" s="6">
        <v>4501002</v>
      </c>
      <c r="AA319" s="3" t="s">
        <v>7112</v>
      </c>
      <c r="AB319" s="6">
        <v>45010020003</v>
      </c>
      <c r="AC319" s="3" t="s">
        <v>7349</v>
      </c>
      <c r="AD319" s="5">
        <v>21227465</v>
      </c>
      <c r="AE319" s="5">
        <v>0</v>
      </c>
      <c r="AF319" s="5">
        <v>0</v>
      </c>
      <c r="AG319" s="5">
        <v>0</v>
      </c>
      <c r="AH319" s="5">
        <v>0</v>
      </c>
      <c r="AI319" s="5">
        <v>0</v>
      </c>
      <c r="AJ319" s="5">
        <v>0</v>
      </c>
      <c r="AK319" s="5">
        <v>21227465</v>
      </c>
      <c r="AL319" s="5">
        <v>21227465</v>
      </c>
      <c r="AM319" s="5">
        <v>0</v>
      </c>
      <c r="AN319" s="5">
        <v>0</v>
      </c>
      <c r="AO319" s="5">
        <v>0</v>
      </c>
      <c r="AP319" s="5">
        <v>0</v>
      </c>
      <c r="AQ319" s="5">
        <v>21227465</v>
      </c>
      <c r="AR319" s="5">
        <v>0</v>
      </c>
    </row>
    <row r="320" spans="1:44" x14ac:dyDescent="0.25">
      <c r="A320" s="6">
        <v>4132</v>
      </c>
      <c r="B320" s="3" t="s">
        <v>5435</v>
      </c>
      <c r="C320" s="3" t="s">
        <v>5656</v>
      </c>
      <c r="D320" s="3" t="s">
        <v>6325</v>
      </c>
      <c r="E320" s="3" t="s">
        <v>347</v>
      </c>
      <c r="F320" s="3" t="s">
        <v>7353</v>
      </c>
      <c r="G320" s="21">
        <v>10</v>
      </c>
      <c r="H320" s="8" t="s">
        <v>12700</v>
      </c>
      <c r="I320" s="3" t="s">
        <v>12342</v>
      </c>
      <c r="J320" s="3" t="s">
        <v>12546</v>
      </c>
      <c r="K320" s="7">
        <v>0</v>
      </c>
      <c r="L320" s="3" t="s">
        <v>5458</v>
      </c>
      <c r="M320" s="7">
        <v>1104</v>
      </c>
      <c r="N320" s="3" t="s">
        <v>19</v>
      </c>
      <c r="O320" s="3" t="s">
        <v>5462</v>
      </c>
      <c r="P320" s="8" t="s">
        <v>12715</v>
      </c>
      <c r="Q320" s="8" t="s">
        <v>12717</v>
      </c>
      <c r="R320" s="4">
        <v>0</v>
      </c>
      <c r="S320" s="4" t="s">
        <v>5627</v>
      </c>
      <c r="T320" s="7">
        <v>99</v>
      </c>
      <c r="U320" s="7" t="s">
        <v>6298</v>
      </c>
      <c r="V320" s="7">
        <v>45</v>
      </c>
      <c r="W320" s="3" t="s">
        <v>7003</v>
      </c>
      <c r="X320" s="6">
        <v>4501</v>
      </c>
      <c r="Y320" s="3" t="s">
        <v>7093</v>
      </c>
      <c r="Z320" s="6">
        <v>4501002</v>
      </c>
      <c r="AA320" s="3" t="s">
        <v>7112</v>
      </c>
      <c r="AB320" s="6">
        <v>45010020003</v>
      </c>
      <c r="AC320" s="3" t="s">
        <v>7349</v>
      </c>
      <c r="AD320" s="5">
        <v>9703440</v>
      </c>
      <c r="AE320" s="5">
        <v>0</v>
      </c>
      <c r="AF320" s="5">
        <v>0</v>
      </c>
      <c r="AG320" s="5">
        <v>0</v>
      </c>
      <c r="AH320" s="5">
        <v>0</v>
      </c>
      <c r="AI320" s="5">
        <v>0</v>
      </c>
      <c r="AJ320" s="5">
        <v>0</v>
      </c>
      <c r="AK320" s="5">
        <v>9703440</v>
      </c>
      <c r="AL320" s="5">
        <v>9703440</v>
      </c>
      <c r="AM320" s="5">
        <v>0</v>
      </c>
      <c r="AN320" s="5">
        <v>0</v>
      </c>
      <c r="AO320" s="5">
        <v>0</v>
      </c>
      <c r="AP320" s="5">
        <v>0</v>
      </c>
      <c r="AQ320" s="5">
        <v>9703440</v>
      </c>
      <c r="AR320" s="5">
        <v>0</v>
      </c>
    </row>
    <row r="321" spans="1:44" x14ac:dyDescent="0.25">
      <c r="A321" s="6">
        <v>4132</v>
      </c>
      <c r="B321" s="3" t="s">
        <v>5435</v>
      </c>
      <c r="C321" s="3" t="s">
        <v>5656</v>
      </c>
      <c r="D321" s="3" t="s">
        <v>6325</v>
      </c>
      <c r="E321" s="3" t="s">
        <v>348</v>
      </c>
      <c r="F321" s="3" t="s">
        <v>7354</v>
      </c>
      <c r="G321" s="21">
        <v>10</v>
      </c>
      <c r="H321" s="8" t="s">
        <v>12700</v>
      </c>
      <c r="I321" s="3" t="s">
        <v>12339</v>
      </c>
      <c r="J321" s="3" t="s">
        <v>12543</v>
      </c>
      <c r="K321" s="7">
        <v>0</v>
      </c>
      <c r="L321" s="3" t="s">
        <v>5458</v>
      </c>
      <c r="M321" s="7">
        <v>1104</v>
      </c>
      <c r="N321" s="3" t="s">
        <v>19</v>
      </c>
      <c r="O321" s="3" t="s">
        <v>5462</v>
      </c>
      <c r="P321" s="8" t="s">
        <v>12715</v>
      </c>
      <c r="Q321" s="8" t="s">
        <v>12717</v>
      </c>
      <c r="R321" s="4">
        <v>0</v>
      </c>
      <c r="S321" s="4" t="s">
        <v>5627</v>
      </c>
      <c r="T321" s="7">
        <v>99</v>
      </c>
      <c r="U321" s="7" t="s">
        <v>6298</v>
      </c>
      <c r="V321" s="7">
        <v>45</v>
      </c>
      <c r="W321" s="3" t="s">
        <v>7003</v>
      </c>
      <c r="X321" s="6">
        <v>4501</v>
      </c>
      <c r="Y321" s="3" t="s">
        <v>7093</v>
      </c>
      <c r="Z321" s="6">
        <v>4501002</v>
      </c>
      <c r="AA321" s="3" t="s">
        <v>7112</v>
      </c>
      <c r="AB321" s="6">
        <v>45010020003</v>
      </c>
      <c r="AC321" s="3" t="s">
        <v>7349</v>
      </c>
      <c r="AD321" s="5">
        <v>222990509</v>
      </c>
      <c r="AE321" s="5">
        <v>0</v>
      </c>
      <c r="AF321" s="5">
        <v>0</v>
      </c>
      <c r="AG321" s="5">
        <v>0</v>
      </c>
      <c r="AH321" s="5">
        <v>0</v>
      </c>
      <c r="AI321" s="5">
        <v>0</v>
      </c>
      <c r="AJ321" s="5">
        <v>0</v>
      </c>
      <c r="AK321" s="5">
        <v>222990509</v>
      </c>
      <c r="AL321" s="5">
        <v>0</v>
      </c>
      <c r="AM321" s="5">
        <v>0</v>
      </c>
      <c r="AN321" s="5">
        <v>0</v>
      </c>
      <c r="AO321" s="5">
        <v>0</v>
      </c>
      <c r="AP321" s="5">
        <v>0</v>
      </c>
      <c r="AQ321" s="5">
        <v>0</v>
      </c>
      <c r="AR321" s="5">
        <v>222990509</v>
      </c>
    </row>
    <row r="322" spans="1:44" x14ac:dyDescent="0.25">
      <c r="A322" s="6">
        <v>4132</v>
      </c>
      <c r="B322" s="3" t="s">
        <v>5435</v>
      </c>
      <c r="C322" s="3" t="s">
        <v>5656</v>
      </c>
      <c r="D322" s="3" t="s">
        <v>6325</v>
      </c>
      <c r="E322" s="3" t="s">
        <v>349</v>
      </c>
      <c r="F322" s="3" t="s">
        <v>7355</v>
      </c>
      <c r="G322" s="21">
        <v>10</v>
      </c>
      <c r="H322" s="8" t="s">
        <v>12700</v>
      </c>
      <c r="I322" s="3" t="s">
        <v>12339</v>
      </c>
      <c r="J322" s="3" t="s">
        <v>12543</v>
      </c>
      <c r="K322" s="7">
        <v>0</v>
      </c>
      <c r="L322" s="3" t="s">
        <v>5458</v>
      </c>
      <c r="M322" s="7">
        <v>1104</v>
      </c>
      <c r="N322" s="3" t="s">
        <v>19</v>
      </c>
      <c r="O322" s="3" t="s">
        <v>5462</v>
      </c>
      <c r="P322" s="8" t="s">
        <v>12715</v>
      </c>
      <c r="Q322" s="8" t="s">
        <v>12717</v>
      </c>
      <c r="R322" s="4">
        <v>0</v>
      </c>
      <c r="S322" s="4" t="s">
        <v>5627</v>
      </c>
      <c r="T322" s="7">
        <v>99</v>
      </c>
      <c r="U322" s="7" t="s">
        <v>6298</v>
      </c>
      <c r="V322" s="7">
        <v>45</v>
      </c>
      <c r="W322" s="3" t="s">
        <v>7003</v>
      </c>
      <c r="X322" s="6">
        <v>4501</v>
      </c>
      <c r="Y322" s="3" t="s">
        <v>7093</v>
      </c>
      <c r="Z322" s="6">
        <v>4501002</v>
      </c>
      <c r="AA322" s="3" t="s">
        <v>7112</v>
      </c>
      <c r="AB322" s="6">
        <v>45010020003</v>
      </c>
      <c r="AC322" s="3" t="s">
        <v>7349</v>
      </c>
      <c r="AD322" s="5">
        <v>1538792501</v>
      </c>
      <c r="AE322" s="5">
        <v>0</v>
      </c>
      <c r="AF322" s="5">
        <v>0</v>
      </c>
      <c r="AG322" s="5">
        <v>0</v>
      </c>
      <c r="AH322" s="5">
        <v>0</v>
      </c>
      <c r="AI322" s="5">
        <v>0</v>
      </c>
      <c r="AJ322" s="5">
        <v>0</v>
      </c>
      <c r="AK322" s="5">
        <v>1538792501</v>
      </c>
      <c r="AL322" s="5">
        <v>1538792500</v>
      </c>
      <c r="AM322" s="5">
        <v>0</v>
      </c>
      <c r="AN322" s="5">
        <v>0</v>
      </c>
      <c r="AO322" s="5">
        <v>0</v>
      </c>
      <c r="AP322" s="5">
        <v>0</v>
      </c>
      <c r="AQ322" s="5">
        <v>1538792500</v>
      </c>
      <c r="AR322" s="5">
        <v>1</v>
      </c>
    </row>
    <row r="323" spans="1:44" x14ac:dyDescent="0.25">
      <c r="A323" s="6">
        <v>4132</v>
      </c>
      <c r="B323" s="3" t="s">
        <v>5435</v>
      </c>
      <c r="C323" s="3" t="s">
        <v>5656</v>
      </c>
      <c r="D323" s="3" t="s">
        <v>6325</v>
      </c>
      <c r="E323" s="3" t="s">
        <v>350</v>
      </c>
      <c r="F323" s="3" t="s">
        <v>7356</v>
      </c>
      <c r="G323" s="21">
        <v>10</v>
      </c>
      <c r="H323" s="8" t="s">
        <v>12700</v>
      </c>
      <c r="I323" s="3" t="s">
        <v>12339</v>
      </c>
      <c r="J323" s="3" t="s">
        <v>12543</v>
      </c>
      <c r="K323" s="7">
        <v>0</v>
      </c>
      <c r="L323" s="3" t="s">
        <v>5458</v>
      </c>
      <c r="M323" s="7">
        <v>1104</v>
      </c>
      <c r="N323" s="3" t="s">
        <v>19</v>
      </c>
      <c r="O323" s="3" t="s">
        <v>5462</v>
      </c>
      <c r="P323" s="8" t="s">
        <v>12715</v>
      </c>
      <c r="Q323" s="8" t="s">
        <v>12717</v>
      </c>
      <c r="R323" s="4">
        <v>0</v>
      </c>
      <c r="S323" s="4" t="s">
        <v>5627</v>
      </c>
      <c r="T323" s="7">
        <v>99</v>
      </c>
      <c r="U323" s="7" t="s">
        <v>6298</v>
      </c>
      <c r="V323" s="7">
        <v>45</v>
      </c>
      <c r="W323" s="3" t="s">
        <v>7003</v>
      </c>
      <c r="X323" s="6">
        <v>4501</v>
      </c>
      <c r="Y323" s="3" t="s">
        <v>7093</v>
      </c>
      <c r="Z323" s="6">
        <v>4501002</v>
      </c>
      <c r="AA323" s="3" t="s">
        <v>7112</v>
      </c>
      <c r="AB323" s="6">
        <v>45010020003</v>
      </c>
      <c r="AC323" s="3" t="s">
        <v>7349</v>
      </c>
      <c r="AD323" s="5">
        <v>167019840</v>
      </c>
      <c r="AE323" s="5">
        <v>0</v>
      </c>
      <c r="AF323" s="5">
        <v>0</v>
      </c>
      <c r="AG323" s="5">
        <v>0</v>
      </c>
      <c r="AH323" s="5">
        <v>0</v>
      </c>
      <c r="AI323" s="5">
        <v>0</v>
      </c>
      <c r="AJ323" s="5">
        <v>0</v>
      </c>
      <c r="AK323" s="5">
        <v>167019840</v>
      </c>
      <c r="AL323" s="5">
        <v>167019840</v>
      </c>
      <c r="AM323" s="5">
        <v>0</v>
      </c>
      <c r="AN323" s="5">
        <v>0</v>
      </c>
      <c r="AO323" s="5">
        <v>0</v>
      </c>
      <c r="AP323" s="5">
        <v>0</v>
      </c>
      <c r="AQ323" s="5">
        <v>167019840</v>
      </c>
      <c r="AR323" s="5">
        <v>0</v>
      </c>
    </row>
    <row r="324" spans="1:44" x14ac:dyDescent="0.25">
      <c r="A324" s="6">
        <v>4132</v>
      </c>
      <c r="B324" s="3" t="s">
        <v>5435</v>
      </c>
      <c r="C324" s="3" t="s">
        <v>5656</v>
      </c>
      <c r="D324" s="3" t="s">
        <v>6325</v>
      </c>
      <c r="E324" s="3" t="s">
        <v>351</v>
      </c>
      <c r="F324" s="3" t="s">
        <v>7357</v>
      </c>
      <c r="G324" s="21">
        <v>10</v>
      </c>
      <c r="H324" s="8" t="s">
        <v>12700</v>
      </c>
      <c r="I324" s="3" t="s">
        <v>12343</v>
      </c>
      <c r="J324" s="3" t="s">
        <v>12547</v>
      </c>
      <c r="K324" s="7">
        <v>0</v>
      </c>
      <c r="L324" s="3" t="s">
        <v>5458</v>
      </c>
      <c r="M324" s="7">
        <v>1104</v>
      </c>
      <c r="N324" s="3" t="s">
        <v>19</v>
      </c>
      <c r="O324" s="3" t="s">
        <v>5462</v>
      </c>
      <c r="P324" s="8" t="s">
        <v>12715</v>
      </c>
      <c r="Q324" s="8" t="s">
        <v>12717</v>
      </c>
      <c r="R324" s="4">
        <v>0</v>
      </c>
      <c r="S324" s="4" t="s">
        <v>5627</v>
      </c>
      <c r="T324" s="7">
        <v>99</v>
      </c>
      <c r="U324" s="7" t="s">
        <v>6298</v>
      </c>
      <c r="V324" s="7">
        <v>45</v>
      </c>
      <c r="W324" s="3" t="s">
        <v>7003</v>
      </c>
      <c r="X324" s="6">
        <v>4501</v>
      </c>
      <c r="Y324" s="3" t="s">
        <v>7093</v>
      </c>
      <c r="Z324" s="6">
        <v>4501002</v>
      </c>
      <c r="AA324" s="3" t="s">
        <v>7112</v>
      </c>
      <c r="AB324" s="6">
        <v>45010020003</v>
      </c>
      <c r="AC324" s="3" t="s">
        <v>7349</v>
      </c>
      <c r="AD324" s="5">
        <v>4721688</v>
      </c>
      <c r="AE324" s="5">
        <v>0</v>
      </c>
      <c r="AF324" s="5">
        <v>0</v>
      </c>
      <c r="AG324" s="5">
        <v>0</v>
      </c>
      <c r="AH324" s="5">
        <v>0</v>
      </c>
      <c r="AI324" s="5">
        <v>0</v>
      </c>
      <c r="AJ324" s="5">
        <v>0</v>
      </c>
      <c r="AK324" s="5">
        <v>4721688</v>
      </c>
      <c r="AL324" s="5">
        <v>4721687</v>
      </c>
      <c r="AM324" s="5">
        <v>0</v>
      </c>
      <c r="AN324" s="5">
        <v>0</v>
      </c>
      <c r="AO324" s="5">
        <v>0</v>
      </c>
      <c r="AP324" s="5">
        <v>0</v>
      </c>
      <c r="AQ324" s="5">
        <v>4721687</v>
      </c>
      <c r="AR324" s="5">
        <v>1</v>
      </c>
    </row>
    <row r="325" spans="1:44" x14ac:dyDescent="0.25">
      <c r="A325" s="6">
        <v>4132</v>
      </c>
      <c r="B325" s="3" t="s">
        <v>5435</v>
      </c>
      <c r="C325" s="3" t="s">
        <v>5656</v>
      </c>
      <c r="D325" s="3" t="s">
        <v>6325</v>
      </c>
      <c r="E325" s="3" t="s">
        <v>352</v>
      </c>
      <c r="F325" s="3" t="s">
        <v>7358</v>
      </c>
      <c r="G325" s="21">
        <v>10</v>
      </c>
      <c r="H325" s="8" t="s">
        <v>12700</v>
      </c>
      <c r="I325" s="3" t="s">
        <v>12339</v>
      </c>
      <c r="J325" s="3" t="s">
        <v>12543</v>
      </c>
      <c r="K325" s="7">
        <v>0</v>
      </c>
      <c r="L325" s="3" t="s">
        <v>5458</v>
      </c>
      <c r="M325" s="7">
        <v>1104</v>
      </c>
      <c r="N325" s="3" t="s">
        <v>19</v>
      </c>
      <c r="O325" s="3" t="s">
        <v>5462</v>
      </c>
      <c r="P325" s="8" t="s">
        <v>12715</v>
      </c>
      <c r="Q325" s="8" t="s">
        <v>12717</v>
      </c>
      <c r="R325" s="4">
        <v>0</v>
      </c>
      <c r="S325" s="4" t="s">
        <v>5627</v>
      </c>
      <c r="T325" s="7">
        <v>99</v>
      </c>
      <c r="U325" s="7" t="s">
        <v>6298</v>
      </c>
      <c r="V325" s="7">
        <v>45</v>
      </c>
      <c r="W325" s="3" t="s">
        <v>7003</v>
      </c>
      <c r="X325" s="6">
        <v>4501</v>
      </c>
      <c r="Y325" s="3" t="s">
        <v>7093</v>
      </c>
      <c r="Z325" s="6">
        <v>4501002</v>
      </c>
      <c r="AA325" s="3" t="s">
        <v>7112</v>
      </c>
      <c r="AB325" s="6">
        <v>45010020003</v>
      </c>
      <c r="AC325" s="3" t="s">
        <v>7349</v>
      </c>
      <c r="AD325" s="5">
        <v>8466480</v>
      </c>
      <c r="AE325" s="5">
        <v>0</v>
      </c>
      <c r="AF325" s="5">
        <v>0</v>
      </c>
      <c r="AG325" s="5">
        <v>0</v>
      </c>
      <c r="AH325" s="5">
        <v>0</v>
      </c>
      <c r="AI325" s="5">
        <v>0</v>
      </c>
      <c r="AJ325" s="5">
        <v>0</v>
      </c>
      <c r="AK325" s="5">
        <v>8466480</v>
      </c>
      <c r="AL325" s="5">
        <v>8466480</v>
      </c>
      <c r="AM325" s="5">
        <v>0</v>
      </c>
      <c r="AN325" s="5">
        <v>0</v>
      </c>
      <c r="AO325" s="5">
        <v>0</v>
      </c>
      <c r="AP325" s="5">
        <v>0</v>
      </c>
      <c r="AQ325" s="5">
        <v>8466480</v>
      </c>
      <c r="AR325" s="5">
        <v>0</v>
      </c>
    </row>
    <row r="326" spans="1:44" x14ac:dyDescent="0.25">
      <c r="A326" s="6">
        <v>4132</v>
      </c>
      <c r="B326" s="3" t="s">
        <v>5435</v>
      </c>
      <c r="C326" s="3" t="s">
        <v>5656</v>
      </c>
      <c r="D326" s="3" t="s">
        <v>6325</v>
      </c>
      <c r="E326" s="3" t="s">
        <v>353</v>
      </c>
      <c r="F326" s="3" t="s">
        <v>7359</v>
      </c>
      <c r="G326" s="21">
        <v>10</v>
      </c>
      <c r="H326" s="8" t="s">
        <v>12700</v>
      </c>
      <c r="I326" s="3" t="s">
        <v>12340</v>
      </c>
      <c r="J326" s="3" t="s">
        <v>12544</v>
      </c>
      <c r="K326" s="7">
        <v>0</v>
      </c>
      <c r="L326" s="3" t="s">
        <v>5458</v>
      </c>
      <c r="M326" s="7">
        <v>1104</v>
      </c>
      <c r="N326" s="3" t="s">
        <v>19</v>
      </c>
      <c r="O326" s="3" t="s">
        <v>5462</v>
      </c>
      <c r="P326" s="8" t="s">
        <v>12715</v>
      </c>
      <c r="Q326" s="8" t="s">
        <v>12717</v>
      </c>
      <c r="R326" s="4">
        <v>0</v>
      </c>
      <c r="S326" s="4" t="s">
        <v>5627</v>
      </c>
      <c r="T326" s="7">
        <v>99</v>
      </c>
      <c r="U326" s="7" t="s">
        <v>6298</v>
      </c>
      <c r="V326" s="7">
        <v>45</v>
      </c>
      <c r="W326" s="3" t="s">
        <v>7003</v>
      </c>
      <c r="X326" s="6">
        <v>4501</v>
      </c>
      <c r="Y326" s="3" t="s">
        <v>7093</v>
      </c>
      <c r="Z326" s="6">
        <v>4501002</v>
      </c>
      <c r="AA326" s="3" t="s">
        <v>7112</v>
      </c>
      <c r="AB326" s="6">
        <v>45010020003</v>
      </c>
      <c r="AC326" s="3" t="s">
        <v>7349</v>
      </c>
      <c r="AD326" s="5">
        <v>48677600</v>
      </c>
      <c r="AE326" s="5">
        <v>0</v>
      </c>
      <c r="AF326" s="5">
        <v>0</v>
      </c>
      <c r="AG326" s="5">
        <v>0</v>
      </c>
      <c r="AH326" s="5">
        <v>0</v>
      </c>
      <c r="AI326" s="5">
        <v>0</v>
      </c>
      <c r="AJ326" s="5">
        <v>0</v>
      </c>
      <c r="AK326" s="5">
        <v>48677600</v>
      </c>
      <c r="AL326" s="5">
        <v>48677600</v>
      </c>
      <c r="AM326" s="5">
        <v>0</v>
      </c>
      <c r="AN326" s="5">
        <v>0</v>
      </c>
      <c r="AO326" s="5">
        <v>0</v>
      </c>
      <c r="AP326" s="5">
        <v>0</v>
      </c>
      <c r="AQ326" s="5">
        <v>48677600</v>
      </c>
      <c r="AR326" s="5">
        <v>0</v>
      </c>
    </row>
    <row r="327" spans="1:44" x14ac:dyDescent="0.25">
      <c r="A327" s="6">
        <v>4132</v>
      </c>
      <c r="B327" s="3" t="s">
        <v>5435</v>
      </c>
      <c r="C327" s="3" t="s">
        <v>5656</v>
      </c>
      <c r="D327" s="3" t="s">
        <v>6325</v>
      </c>
      <c r="E327" s="3" t="s">
        <v>354</v>
      </c>
      <c r="F327" s="3" t="s">
        <v>7360</v>
      </c>
      <c r="G327" s="21">
        <v>10</v>
      </c>
      <c r="H327" s="8" t="s">
        <v>12700</v>
      </c>
      <c r="I327" s="3" t="s">
        <v>12339</v>
      </c>
      <c r="J327" s="3" t="s">
        <v>12543</v>
      </c>
      <c r="K327" s="7">
        <v>0</v>
      </c>
      <c r="L327" s="3" t="s">
        <v>5458</v>
      </c>
      <c r="M327" s="7">
        <v>1104</v>
      </c>
      <c r="N327" s="3" t="s">
        <v>19</v>
      </c>
      <c r="O327" s="3" t="s">
        <v>5462</v>
      </c>
      <c r="P327" s="8" t="s">
        <v>12715</v>
      </c>
      <c r="Q327" s="8" t="s">
        <v>12717</v>
      </c>
      <c r="R327" s="4">
        <v>0</v>
      </c>
      <c r="S327" s="4" t="s">
        <v>5627</v>
      </c>
      <c r="T327" s="7">
        <v>99</v>
      </c>
      <c r="U327" s="7" t="s">
        <v>6298</v>
      </c>
      <c r="V327" s="7">
        <v>45</v>
      </c>
      <c r="W327" s="3" t="s">
        <v>7003</v>
      </c>
      <c r="X327" s="6">
        <v>4501</v>
      </c>
      <c r="Y327" s="3" t="s">
        <v>7093</v>
      </c>
      <c r="Z327" s="6">
        <v>4501002</v>
      </c>
      <c r="AA327" s="3" t="s">
        <v>7112</v>
      </c>
      <c r="AB327" s="6">
        <v>45010020003</v>
      </c>
      <c r="AC327" s="3" t="s">
        <v>7349</v>
      </c>
      <c r="AD327" s="5">
        <v>310761720</v>
      </c>
      <c r="AE327" s="5">
        <v>0</v>
      </c>
      <c r="AF327" s="5">
        <v>0</v>
      </c>
      <c r="AG327" s="5">
        <v>0</v>
      </c>
      <c r="AH327" s="5">
        <v>0</v>
      </c>
      <c r="AI327" s="5">
        <v>0</v>
      </c>
      <c r="AJ327" s="5">
        <v>0</v>
      </c>
      <c r="AK327" s="5">
        <v>310761720</v>
      </c>
      <c r="AL327" s="5">
        <v>310761720</v>
      </c>
      <c r="AM327" s="5">
        <v>0</v>
      </c>
      <c r="AN327" s="5">
        <v>0</v>
      </c>
      <c r="AO327" s="5">
        <v>0</v>
      </c>
      <c r="AP327" s="5">
        <v>0</v>
      </c>
      <c r="AQ327" s="5">
        <v>310761720</v>
      </c>
      <c r="AR327" s="5">
        <v>0</v>
      </c>
    </row>
    <row r="328" spans="1:44" x14ac:dyDescent="0.25">
      <c r="A328" s="6">
        <v>4132</v>
      </c>
      <c r="B328" s="3" t="s">
        <v>5435</v>
      </c>
      <c r="C328" s="3" t="s">
        <v>5656</v>
      </c>
      <c r="D328" s="3" t="s">
        <v>6325</v>
      </c>
      <c r="E328" s="3" t="s">
        <v>355</v>
      </c>
      <c r="F328" s="3" t="s">
        <v>7361</v>
      </c>
      <c r="G328" s="21">
        <v>10</v>
      </c>
      <c r="H328" s="8" t="s">
        <v>12700</v>
      </c>
      <c r="I328" s="3" t="s">
        <v>12339</v>
      </c>
      <c r="J328" s="3" t="s">
        <v>12543</v>
      </c>
      <c r="K328" s="7">
        <v>0</v>
      </c>
      <c r="L328" s="3" t="s">
        <v>5458</v>
      </c>
      <c r="M328" s="7">
        <v>1104</v>
      </c>
      <c r="N328" s="3" t="s">
        <v>19</v>
      </c>
      <c r="O328" s="3" t="s">
        <v>5462</v>
      </c>
      <c r="P328" s="8" t="s">
        <v>12715</v>
      </c>
      <c r="Q328" s="8" t="s">
        <v>12717</v>
      </c>
      <c r="R328" s="4">
        <v>0</v>
      </c>
      <c r="S328" s="4" t="s">
        <v>5627</v>
      </c>
      <c r="T328" s="7">
        <v>99</v>
      </c>
      <c r="U328" s="7" t="s">
        <v>6298</v>
      </c>
      <c r="V328" s="7">
        <v>45</v>
      </c>
      <c r="W328" s="3" t="s">
        <v>7003</v>
      </c>
      <c r="X328" s="6">
        <v>4501</v>
      </c>
      <c r="Y328" s="3" t="s">
        <v>7093</v>
      </c>
      <c r="Z328" s="6">
        <v>4501002</v>
      </c>
      <c r="AA328" s="3" t="s">
        <v>7112</v>
      </c>
      <c r="AB328" s="6">
        <v>45010020003</v>
      </c>
      <c r="AC328" s="3" t="s">
        <v>7349</v>
      </c>
      <c r="AD328" s="5">
        <v>1076048928</v>
      </c>
      <c r="AE328" s="5">
        <v>0</v>
      </c>
      <c r="AF328" s="5">
        <v>0</v>
      </c>
      <c r="AG328" s="5">
        <v>0</v>
      </c>
      <c r="AH328" s="5">
        <v>0</v>
      </c>
      <c r="AI328" s="5">
        <v>0</v>
      </c>
      <c r="AJ328" s="5">
        <v>0</v>
      </c>
      <c r="AK328" s="5">
        <v>1076048928</v>
      </c>
      <c r="AL328" s="5">
        <v>1076048928</v>
      </c>
      <c r="AM328" s="5">
        <v>0</v>
      </c>
      <c r="AN328" s="5">
        <v>0</v>
      </c>
      <c r="AO328" s="5">
        <v>0</v>
      </c>
      <c r="AP328" s="5">
        <v>0</v>
      </c>
      <c r="AQ328" s="5">
        <v>1076048928</v>
      </c>
      <c r="AR328" s="5">
        <v>0</v>
      </c>
    </row>
    <row r="329" spans="1:44" x14ac:dyDescent="0.25">
      <c r="A329" s="6">
        <v>4132</v>
      </c>
      <c r="B329" s="3" t="s">
        <v>5435</v>
      </c>
      <c r="C329" s="3" t="s">
        <v>5656</v>
      </c>
      <c r="D329" s="3" t="s">
        <v>6325</v>
      </c>
      <c r="E329" s="3" t="s">
        <v>356</v>
      </c>
      <c r="F329" s="3" t="s">
        <v>7362</v>
      </c>
      <c r="G329" s="21">
        <v>10</v>
      </c>
      <c r="H329" s="8" t="s">
        <v>12700</v>
      </c>
      <c r="I329" s="3" t="s">
        <v>12341</v>
      </c>
      <c r="J329" s="3" t="s">
        <v>12545</v>
      </c>
      <c r="K329" s="7">
        <v>0</v>
      </c>
      <c r="L329" s="3" t="s">
        <v>5458</v>
      </c>
      <c r="M329" s="7">
        <v>1104</v>
      </c>
      <c r="N329" s="3" t="s">
        <v>19</v>
      </c>
      <c r="O329" s="3" t="s">
        <v>5462</v>
      </c>
      <c r="P329" s="8" t="s">
        <v>12715</v>
      </c>
      <c r="Q329" s="8" t="s">
        <v>12717</v>
      </c>
      <c r="R329" s="4">
        <v>0</v>
      </c>
      <c r="S329" s="4" t="s">
        <v>5627</v>
      </c>
      <c r="T329" s="7">
        <v>99</v>
      </c>
      <c r="U329" s="7" t="s">
        <v>6298</v>
      </c>
      <c r="V329" s="7">
        <v>45</v>
      </c>
      <c r="W329" s="3" t="s">
        <v>7003</v>
      </c>
      <c r="X329" s="6">
        <v>4501</v>
      </c>
      <c r="Y329" s="3" t="s">
        <v>7093</v>
      </c>
      <c r="Z329" s="6">
        <v>4501002</v>
      </c>
      <c r="AA329" s="3" t="s">
        <v>7112</v>
      </c>
      <c r="AB329" s="6">
        <v>45010020003</v>
      </c>
      <c r="AC329" s="3" t="s">
        <v>7349</v>
      </c>
      <c r="AD329" s="5">
        <v>76322400</v>
      </c>
      <c r="AE329" s="5">
        <v>0</v>
      </c>
      <c r="AF329" s="5">
        <v>0</v>
      </c>
      <c r="AG329" s="5">
        <v>0</v>
      </c>
      <c r="AH329" s="5">
        <v>0</v>
      </c>
      <c r="AI329" s="5">
        <v>0</v>
      </c>
      <c r="AJ329" s="5">
        <v>0</v>
      </c>
      <c r="AK329" s="5">
        <v>76322400</v>
      </c>
      <c r="AL329" s="5">
        <v>76322400</v>
      </c>
      <c r="AM329" s="5">
        <v>0</v>
      </c>
      <c r="AN329" s="5">
        <v>0</v>
      </c>
      <c r="AO329" s="5">
        <v>0</v>
      </c>
      <c r="AP329" s="5">
        <v>0</v>
      </c>
      <c r="AQ329" s="5">
        <v>76322400</v>
      </c>
      <c r="AR329" s="5">
        <v>0</v>
      </c>
    </row>
    <row r="330" spans="1:44" x14ac:dyDescent="0.25">
      <c r="A330" s="6">
        <v>4132</v>
      </c>
      <c r="B330" s="3" t="s">
        <v>5435</v>
      </c>
      <c r="C330" s="3" t="s">
        <v>5656</v>
      </c>
      <c r="D330" s="3" t="s">
        <v>6325</v>
      </c>
      <c r="E330" s="3" t="s">
        <v>357</v>
      </c>
      <c r="F330" s="3" t="s">
        <v>7363</v>
      </c>
      <c r="G330" s="21">
        <v>10</v>
      </c>
      <c r="H330" s="8" t="s">
        <v>12700</v>
      </c>
      <c r="I330" s="3" t="s">
        <v>12339</v>
      </c>
      <c r="J330" s="3" t="s">
        <v>12543</v>
      </c>
      <c r="K330" s="7">
        <v>0</v>
      </c>
      <c r="L330" s="3" t="s">
        <v>5458</v>
      </c>
      <c r="M330" s="7">
        <v>1104</v>
      </c>
      <c r="N330" s="3" t="s">
        <v>19</v>
      </c>
      <c r="O330" s="3" t="s">
        <v>5462</v>
      </c>
      <c r="P330" s="8" t="s">
        <v>12715</v>
      </c>
      <c r="Q330" s="8" t="s">
        <v>12717</v>
      </c>
      <c r="R330" s="4">
        <v>0</v>
      </c>
      <c r="S330" s="4" t="s">
        <v>5627</v>
      </c>
      <c r="T330" s="7">
        <v>99</v>
      </c>
      <c r="U330" s="7" t="s">
        <v>6298</v>
      </c>
      <c r="V330" s="7">
        <v>45</v>
      </c>
      <c r="W330" s="3" t="s">
        <v>7003</v>
      </c>
      <c r="X330" s="6">
        <v>4501</v>
      </c>
      <c r="Y330" s="3" t="s">
        <v>7093</v>
      </c>
      <c r="Z330" s="6">
        <v>4501002</v>
      </c>
      <c r="AA330" s="3" t="s">
        <v>7112</v>
      </c>
      <c r="AB330" s="6">
        <v>45010020003</v>
      </c>
      <c r="AC330" s="3" t="s">
        <v>7349</v>
      </c>
      <c r="AD330" s="5">
        <v>214060140</v>
      </c>
      <c r="AE330" s="5">
        <v>0</v>
      </c>
      <c r="AF330" s="5">
        <v>0</v>
      </c>
      <c r="AG330" s="5">
        <v>0</v>
      </c>
      <c r="AH330" s="5">
        <v>0</v>
      </c>
      <c r="AI330" s="5">
        <v>0</v>
      </c>
      <c r="AJ330" s="5">
        <v>0</v>
      </c>
      <c r="AK330" s="5">
        <v>214060140</v>
      </c>
      <c r="AL330" s="5">
        <v>214060140</v>
      </c>
      <c r="AM330" s="5">
        <v>0</v>
      </c>
      <c r="AN330" s="5">
        <v>0</v>
      </c>
      <c r="AO330" s="5">
        <v>0</v>
      </c>
      <c r="AP330" s="5">
        <v>0</v>
      </c>
      <c r="AQ330" s="5">
        <v>214060140</v>
      </c>
      <c r="AR330" s="5">
        <v>0</v>
      </c>
    </row>
    <row r="331" spans="1:44" x14ac:dyDescent="0.25">
      <c r="A331" s="6">
        <v>4132</v>
      </c>
      <c r="B331" s="3" t="s">
        <v>5435</v>
      </c>
      <c r="C331" s="3" t="s">
        <v>5656</v>
      </c>
      <c r="D331" s="3" t="s">
        <v>6325</v>
      </c>
      <c r="E331" s="3" t="s">
        <v>358</v>
      </c>
      <c r="F331" s="3" t="s">
        <v>7364</v>
      </c>
      <c r="G331" s="21">
        <v>10</v>
      </c>
      <c r="H331" s="8" t="s">
        <v>12700</v>
      </c>
      <c r="I331" s="3" t="s">
        <v>12339</v>
      </c>
      <c r="J331" s="3" t="s">
        <v>12543</v>
      </c>
      <c r="K331" s="7">
        <v>0</v>
      </c>
      <c r="L331" s="3" t="s">
        <v>5458</v>
      </c>
      <c r="M331" s="7">
        <v>1104</v>
      </c>
      <c r="N331" s="3" t="s">
        <v>19</v>
      </c>
      <c r="O331" s="3" t="s">
        <v>5462</v>
      </c>
      <c r="P331" s="8" t="s">
        <v>12715</v>
      </c>
      <c r="Q331" s="8" t="s">
        <v>12717</v>
      </c>
      <c r="R331" s="4">
        <v>0</v>
      </c>
      <c r="S331" s="4" t="s">
        <v>5627</v>
      </c>
      <c r="T331" s="7">
        <v>99</v>
      </c>
      <c r="U331" s="7" t="s">
        <v>6298</v>
      </c>
      <c r="V331" s="7">
        <v>45</v>
      </c>
      <c r="W331" s="3" t="s">
        <v>7003</v>
      </c>
      <c r="X331" s="6">
        <v>4501</v>
      </c>
      <c r="Y331" s="3" t="s">
        <v>7093</v>
      </c>
      <c r="Z331" s="6">
        <v>4501002</v>
      </c>
      <c r="AA331" s="3" t="s">
        <v>7112</v>
      </c>
      <c r="AB331" s="6">
        <v>45010020003</v>
      </c>
      <c r="AC331" s="3" t="s">
        <v>7349</v>
      </c>
      <c r="AD331" s="5">
        <v>834792000</v>
      </c>
      <c r="AE331" s="5">
        <v>0</v>
      </c>
      <c r="AF331" s="5">
        <v>0</v>
      </c>
      <c r="AG331" s="5">
        <v>0</v>
      </c>
      <c r="AH331" s="5">
        <v>0</v>
      </c>
      <c r="AI331" s="5">
        <v>0</v>
      </c>
      <c r="AJ331" s="5">
        <v>0</v>
      </c>
      <c r="AK331" s="5">
        <v>834792000</v>
      </c>
      <c r="AL331" s="5">
        <v>834792000</v>
      </c>
      <c r="AM331" s="5">
        <v>0</v>
      </c>
      <c r="AN331" s="5">
        <v>0</v>
      </c>
      <c r="AO331" s="5">
        <v>0</v>
      </c>
      <c r="AP331" s="5">
        <v>0</v>
      </c>
      <c r="AQ331" s="5">
        <v>834792000</v>
      </c>
      <c r="AR331" s="5">
        <v>0</v>
      </c>
    </row>
    <row r="332" spans="1:44" x14ac:dyDescent="0.25">
      <c r="A332" s="6">
        <v>4132</v>
      </c>
      <c r="B332" s="3" t="s">
        <v>5435</v>
      </c>
      <c r="C332" s="3" t="s">
        <v>5657</v>
      </c>
      <c r="D332" s="3" t="s">
        <v>6326</v>
      </c>
      <c r="E332" s="3" t="s">
        <v>359</v>
      </c>
      <c r="F332" s="3" t="s">
        <v>7366</v>
      </c>
      <c r="G332" s="21">
        <v>22</v>
      </c>
      <c r="H332" s="8" t="s">
        <v>12698</v>
      </c>
      <c r="I332" s="3" t="s">
        <v>12347</v>
      </c>
      <c r="J332" s="3" t="s">
        <v>12551</v>
      </c>
      <c r="K332" s="7">
        <v>0</v>
      </c>
      <c r="L332" s="3" t="s">
        <v>5458</v>
      </c>
      <c r="M332" s="7">
        <v>1104</v>
      </c>
      <c r="N332" s="3" t="s">
        <v>19</v>
      </c>
      <c r="O332" s="3" t="s">
        <v>5462</v>
      </c>
      <c r="P332" s="8" t="s">
        <v>12715</v>
      </c>
      <c r="Q332" s="8" t="s">
        <v>12717</v>
      </c>
      <c r="R332" s="4">
        <v>0</v>
      </c>
      <c r="S332" s="4" t="s">
        <v>5627</v>
      </c>
      <c r="T332" s="7">
        <v>99</v>
      </c>
      <c r="U332" s="7" t="s">
        <v>6298</v>
      </c>
      <c r="V332" s="7">
        <v>45</v>
      </c>
      <c r="W332" s="3" t="s">
        <v>7003</v>
      </c>
      <c r="X332" s="6">
        <v>4501</v>
      </c>
      <c r="Y332" s="3" t="s">
        <v>7093</v>
      </c>
      <c r="Z332" s="6">
        <v>4501002</v>
      </c>
      <c r="AA332" s="3" t="s">
        <v>7112</v>
      </c>
      <c r="AB332" s="6">
        <v>45010020005</v>
      </c>
      <c r="AC332" s="3" t="s">
        <v>7365</v>
      </c>
      <c r="AD332" s="5">
        <v>80000000</v>
      </c>
      <c r="AE332" s="5">
        <v>0</v>
      </c>
      <c r="AF332" s="5">
        <v>0</v>
      </c>
      <c r="AG332" s="5">
        <v>0</v>
      </c>
      <c r="AH332" s="5">
        <v>0</v>
      </c>
      <c r="AI332" s="5">
        <v>0</v>
      </c>
      <c r="AJ332" s="5">
        <v>0</v>
      </c>
      <c r="AK332" s="5">
        <v>80000000</v>
      </c>
      <c r="AL332" s="5">
        <v>0</v>
      </c>
      <c r="AM332" s="5">
        <v>0</v>
      </c>
      <c r="AN332" s="5">
        <v>0</v>
      </c>
      <c r="AO332" s="5">
        <v>0</v>
      </c>
      <c r="AP332" s="5">
        <v>0</v>
      </c>
      <c r="AQ332" s="5">
        <v>0</v>
      </c>
      <c r="AR332" s="5">
        <v>80000000</v>
      </c>
    </row>
    <row r="333" spans="1:44" x14ac:dyDescent="0.25">
      <c r="A333" s="6">
        <v>4132</v>
      </c>
      <c r="B333" s="3" t="s">
        <v>5435</v>
      </c>
      <c r="C333" s="3" t="s">
        <v>5657</v>
      </c>
      <c r="D333" s="3" t="s">
        <v>6326</v>
      </c>
      <c r="E333" s="3" t="s">
        <v>360</v>
      </c>
      <c r="F333" s="3" t="s">
        <v>7367</v>
      </c>
      <c r="G333" s="21">
        <v>22</v>
      </c>
      <c r="H333" s="8" t="s">
        <v>12698</v>
      </c>
      <c r="I333" s="3" t="s">
        <v>12339</v>
      </c>
      <c r="J333" s="3" t="s">
        <v>12543</v>
      </c>
      <c r="K333" s="7">
        <v>0</v>
      </c>
      <c r="L333" s="3" t="s">
        <v>5458</v>
      </c>
      <c r="M333" s="7">
        <v>1104</v>
      </c>
      <c r="N333" s="3" t="s">
        <v>19</v>
      </c>
      <c r="O333" s="3" t="s">
        <v>5462</v>
      </c>
      <c r="P333" s="8" t="s">
        <v>12715</v>
      </c>
      <c r="Q333" s="8" t="s">
        <v>12717</v>
      </c>
      <c r="R333" s="4">
        <v>0</v>
      </c>
      <c r="S333" s="4" t="s">
        <v>5627</v>
      </c>
      <c r="T333" s="7">
        <v>99</v>
      </c>
      <c r="U333" s="7" t="s">
        <v>6298</v>
      </c>
      <c r="V333" s="7">
        <v>45</v>
      </c>
      <c r="W333" s="3" t="s">
        <v>7003</v>
      </c>
      <c r="X333" s="6">
        <v>4501</v>
      </c>
      <c r="Y333" s="3" t="s">
        <v>7093</v>
      </c>
      <c r="Z333" s="6">
        <v>4501002</v>
      </c>
      <c r="AA333" s="3" t="s">
        <v>7112</v>
      </c>
      <c r="AB333" s="6">
        <v>45010020005</v>
      </c>
      <c r="AC333" s="3" t="s">
        <v>7365</v>
      </c>
      <c r="AD333" s="5">
        <v>60000000</v>
      </c>
      <c r="AE333" s="5">
        <v>0</v>
      </c>
      <c r="AF333" s="5">
        <v>0</v>
      </c>
      <c r="AG333" s="5">
        <v>0</v>
      </c>
      <c r="AH333" s="5">
        <v>0</v>
      </c>
      <c r="AI333" s="5">
        <v>0</v>
      </c>
      <c r="AJ333" s="5">
        <v>0</v>
      </c>
      <c r="AK333" s="5">
        <v>60000000</v>
      </c>
      <c r="AL333" s="5">
        <v>0</v>
      </c>
      <c r="AM333" s="5">
        <v>0</v>
      </c>
      <c r="AN333" s="5">
        <v>0</v>
      </c>
      <c r="AO333" s="5">
        <v>0</v>
      </c>
      <c r="AP333" s="5">
        <v>0</v>
      </c>
      <c r="AQ333" s="5">
        <v>0</v>
      </c>
      <c r="AR333" s="5">
        <v>60000000</v>
      </c>
    </row>
    <row r="334" spans="1:44" x14ac:dyDescent="0.25">
      <c r="A334" s="6">
        <v>4132</v>
      </c>
      <c r="B334" s="3" t="s">
        <v>5435</v>
      </c>
      <c r="C334" s="3" t="s">
        <v>5657</v>
      </c>
      <c r="D334" s="3" t="s">
        <v>6326</v>
      </c>
      <c r="E334" s="3" t="s">
        <v>361</v>
      </c>
      <c r="F334" s="3" t="s">
        <v>7368</v>
      </c>
      <c r="G334" s="21">
        <v>22</v>
      </c>
      <c r="H334" s="8" t="s">
        <v>12698</v>
      </c>
      <c r="I334" s="3" t="s">
        <v>12349</v>
      </c>
      <c r="J334" s="3" t="s">
        <v>12553</v>
      </c>
      <c r="K334" s="7">
        <v>0</v>
      </c>
      <c r="L334" s="3" t="s">
        <v>5458</v>
      </c>
      <c r="M334" s="7">
        <v>1104</v>
      </c>
      <c r="N334" s="3" t="s">
        <v>19</v>
      </c>
      <c r="O334" s="3" t="s">
        <v>5462</v>
      </c>
      <c r="P334" s="8" t="s">
        <v>12715</v>
      </c>
      <c r="Q334" s="8" t="s">
        <v>12717</v>
      </c>
      <c r="R334" s="4">
        <v>0</v>
      </c>
      <c r="S334" s="4" t="s">
        <v>5627</v>
      </c>
      <c r="T334" s="7">
        <v>99</v>
      </c>
      <c r="U334" s="7" t="s">
        <v>6298</v>
      </c>
      <c r="V334" s="7">
        <v>45</v>
      </c>
      <c r="W334" s="3" t="s">
        <v>7003</v>
      </c>
      <c r="X334" s="6">
        <v>4501</v>
      </c>
      <c r="Y334" s="3" t="s">
        <v>7093</v>
      </c>
      <c r="Z334" s="6">
        <v>4501002</v>
      </c>
      <c r="AA334" s="3" t="s">
        <v>7112</v>
      </c>
      <c r="AB334" s="6">
        <v>45010020005</v>
      </c>
      <c r="AC334" s="3" t="s">
        <v>7365</v>
      </c>
      <c r="AD334" s="5">
        <v>160000000</v>
      </c>
      <c r="AE334" s="5">
        <v>0</v>
      </c>
      <c r="AF334" s="5">
        <v>0</v>
      </c>
      <c r="AG334" s="5">
        <v>0</v>
      </c>
      <c r="AH334" s="5">
        <v>0</v>
      </c>
      <c r="AI334" s="5">
        <v>0</v>
      </c>
      <c r="AJ334" s="5">
        <v>0</v>
      </c>
      <c r="AK334" s="5">
        <v>160000000</v>
      </c>
      <c r="AL334" s="5">
        <v>0</v>
      </c>
      <c r="AM334" s="5">
        <v>0</v>
      </c>
      <c r="AN334" s="5">
        <v>0</v>
      </c>
      <c r="AO334" s="5">
        <v>0</v>
      </c>
      <c r="AP334" s="5">
        <v>0</v>
      </c>
      <c r="AQ334" s="5">
        <v>0</v>
      </c>
      <c r="AR334" s="5">
        <v>160000000</v>
      </c>
    </row>
    <row r="335" spans="1:44" x14ac:dyDescent="0.25">
      <c r="A335" s="6">
        <v>4132</v>
      </c>
      <c r="B335" s="3" t="s">
        <v>5435</v>
      </c>
      <c r="C335" s="3" t="s">
        <v>5657</v>
      </c>
      <c r="D335" s="3" t="s">
        <v>6326</v>
      </c>
      <c r="E335" s="3" t="s">
        <v>362</v>
      </c>
      <c r="F335" s="3" t="s">
        <v>7369</v>
      </c>
      <c r="G335" s="21">
        <v>22</v>
      </c>
      <c r="H335" s="8" t="s">
        <v>12698</v>
      </c>
      <c r="I335" s="3" t="s">
        <v>12342</v>
      </c>
      <c r="J335" s="3" t="s">
        <v>12546</v>
      </c>
      <c r="K335" s="7">
        <v>0</v>
      </c>
      <c r="L335" s="3" t="s">
        <v>5458</v>
      </c>
      <c r="M335" s="7">
        <v>1104</v>
      </c>
      <c r="N335" s="3" t="s">
        <v>19</v>
      </c>
      <c r="O335" s="3" t="s">
        <v>5462</v>
      </c>
      <c r="P335" s="8" t="s">
        <v>12715</v>
      </c>
      <c r="Q335" s="8" t="s">
        <v>12717</v>
      </c>
      <c r="R335" s="4">
        <v>0</v>
      </c>
      <c r="S335" s="4" t="s">
        <v>5627</v>
      </c>
      <c r="T335" s="7">
        <v>99</v>
      </c>
      <c r="U335" s="7" t="s">
        <v>6298</v>
      </c>
      <c r="V335" s="7">
        <v>45</v>
      </c>
      <c r="W335" s="3" t="s">
        <v>7003</v>
      </c>
      <c r="X335" s="6">
        <v>4501</v>
      </c>
      <c r="Y335" s="3" t="s">
        <v>7093</v>
      </c>
      <c r="Z335" s="6">
        <v>4501002</v>
      </c>
      <c r="AA335" s="3" t="s">
        <v>7112</v>
      </c>
      <c r="AB335" s="6">
        <v>45010020005</v>
      </c>
      <c r="AC335" s="3" t="s">
        <v>7365</v>
      </c>
      <c r="AD335" s="5">
        <v>12040000</v>
      </c>
      <c r="AE335" s="5">
        <v>0</v>
      </c>
      <c r="AF335" s="5">
        <v>0</v>
      </c>
      <c r="AG335" s="5">
        <v>0</v>
      </c>
      <c r="AH335" s="5">
        <v>0</v>
      </c>
      <c r="AI335" s="5">
        <v>0</v>
      </c>
      <c r="AJ335" s="5">
        <v>0</v>
      </c>
      <c r="AK335" s="5">
        <v>12040000</v>
      </c>
      <c r="AL335" s="5">
        <v>0</v>
      </c>
      <c r="AM335" s="5">
        <v>0</v>
      </c>
      <c r="AN335" s="5">
        <v>0</v>
      </c>
      <c r="AO335" s="5">
        <v>0</v>
      </c>
      <c r="AP335" s="5">
        <v>0</v>
      </c>
      <c r="AQ335" s="5">
        <v>0</v>
      </c>
      <c r="AR335" s="5">
        <v>12040000</v>
      </c>
    </row>
    <row r="336" spans="1:44" x14ac:dyDescent="0.25">
      <c r="A336" s="6">
        <v>4132</v>
      </c>
      <c r="B336" s="3" t="s">
        <v>5435</v>
      </c>
      <c r="C336" s="3" t="s">
        <v>5657</v>
      </c>
      <c r="D336" s="3" t="s">
        <v>6326</v>
      </c>
      <c r="E336" s="3" t="s">
        <v>363</v>
      </c>
      <c r="F336" s="3" t="s">
        <v>7370</v>
      </c>
      <c r="G336" s="21">
        <v>22</v>
      </c>
      <c r="H336" s="8" t="s">
        <v>12698</v>
      </c>
      <c r="I336" s="3" t="s">
        <v>12343</v>
      </c>
      <c r="J336" s="3" t="s">
        <v>12547</v>
      </c>
      <c r="K336" s="7">
        <v>0</v>
      </c>
      <c r="L336" s="3" t="s">
        <v>5458</v>
      </c>
      <c r="M336" s="7">
        <v>1104</v>
      </c>
      <c r="N336" s="3" t="s">
        <v>19</v>
      </c>
      <c r="O336" s="3" t="s">
        <v>5462</v>
      </c>
      <c r="P336" s="8" t="s">
        <v>12715</v>
      </c>
      <c r="Q336" s="8" t="s">
        <v>12717</v>
      </c>
      <c r="R336" s="4">
        <v>0</v>
      </c>
      <c r="S336" s="4" t="s">
        <v>5627</v>
      </c>
      <c r="T336" s="7">
        <v>99</v>
      </c>
      <c r="U336" s="7" t="s">
        <v>6298</v>
      </c>
      <c r="V336" s="7">
        <v>45</v>
      </c>
      <c r="W336" s="3" t="s">
        <v>7003</v>
      </c>
      <c r="X336" s="6">
        <v>4501</v>
      </c>
      <c r="Y336" s="3" t="s">
        <v>7093</v>
      </c>
      <c r="Z336" s="6">
        <v>4501002</v>
      </c>
      <c r="AA336" s="3" t="s">
        <v>7112</v>
      </c>
      <c r="AB336" s="6">
        <v>45010020005</v>
      </c>
      <c r="AC336" s="3" t="s">
        <v>7365</v>
      </c>
      <c r="AD336" s="5">
        <v>11650000</v>
      </c>
      <c r="AE336" s="5">
        <v>0</v>
      </c>
      <c r="AF336" s="5">
        <v>0</v>
      </c>
      <c r="AG336" s="5">
        <v>0</v>
      </c>
      <c r="AH336" s="5">
        <v>0</v>
      </c>
      <c r="AI336" s="5">
        <v>0</v>
      </c>
      <c r="AJ336" s="5">
        <v>0</v>
      </c>
      <c r="AK336" s="5">
        <v>11650000</v>
      </c>
      <c r="AL336" s="5">
        <v>0</v>
      </c>
      <c r="AM336" s="5">
        <v>0</v>
      </c>
      <c r="AN336" s="5">
        <v>0</v>
      </c>
      <c r="AO336" s="5">
        <v>0</v>
      </c>
      <c r="AP336" s="5">
        <v>0</v>
      </c>
      <c r="AQ336" s="5">
        <v>0</v>
      </c>
      <c r="AR336" s="5">
        <v>11650000</v>
      </c>
    </row>
    <row r="337" spans="1:44" x14ac:dyDescent="0.25">
      <c r="A337" s="6">
        <v>4132</v>
      </c>
      <c r="B337" s="3" t="s">
        <v>5435</v>
      </c>
      <c r="C337" s="3" t="s">
        <v>5657</v>
      </c>
      <c r="D337" s="3" t="s">
        <v>6326</v>
      </c>
      <c r="E337" s="3" t="s">
        <v>364</v>
      </c>
      <c r="F337" s="3" t="s">
        <v>7371</v>
      </c>
      <c r="G337" s="21">
        <v>22</v>
      </c>
      <c r="H337" s="8" t="s">
        <v>12698</v>
      </c>
      <c r="I337" s="3" t="s">
        <v>12339</v>
      </c>
      <c r="J337" s="3" t="s">
        <v>12543</v>
      </c>
      <c r="K337" s="7">
        <v>0</v>
      </c>
      <c r="L337" s="3" t="s">
        <v>5458</v>
      </c>
      <c r="M337" s="7">
        <v>1104</v>
      </c>
      <c r="N337" s="3" t="s">
        <v>19</v>
      </c>
      <c r="O337" s="3" t="s">
        <v>5462</v>
      </c>
      <c r="P337" s="8" t="s">
        <v>12715</v>
      </c>
      <c r="Q337" s="8" t="s">
        <v>12717</v>
      </c>
      <c r="R337" s="4">
        <v>0</v>
      </c>
      <c r="S337" s="4" t="s">
        <v>5627</v>
      </c>
      <c r="T337" s="7">
        <v>99</v>
      </c>
      <c r="U337" s="7" t="s">
        <v>6298</v>
      </c>
      <c r="V337" s="7">
        <v>45</v>
      </c>
      <c r="W337" s="3" t="s">
        <v>7003</v>
      </c>
      <c r="X337" s="6">
        <v>4501</v>
      </c>
      <c r="Y337" s="3" t="s">
        <v>7093</v>
      </c>
      <c r="Z337" s="6">
        <v>4501002</v>
      </c>
      <c r="AA337" s="3" t="s">
        <v>7112</v>
      </c>
      <c r="AB337" s="6">
        <v>45010020005</v>
      </c>
      <c r="AC337" s="3" t="s">
        <v>7365</v>
      </c>
      <c r="AD337" s="5">
        <v>30000000</v>
      </c>
      <c r="AE337" s="5">
        <v>0</v>
      </c>
      <c r="AF337" s="5">
        <v>0</v>
      </c>
      <c r="AG337" s="5">
        <v>0</v>
      </c>
      <c r="AH337" s="5">
        <v>0</v>
      </c>
      <c r="AI337" s="5">
        <v>0</v>
      </c>
      <c r="AJ337" s="5">
        <v>0</v>
      </c>
      <c r="AK337" s="5">
        <v>30000000</v>
      </c>
      <c r="AL337" s="5">
        <v>0</v>
      </c>
      <c r="AM337" s="5">
        <v>0</v>
      </c>
      <c r="AN337" s="5">
        <v>0</v>
      </c>
      <c r="AO337" s="5">
        <v>0</v>
      </c>
      <c r="AP337" s="5">
        <v>0</v>
      </c>
      <c r="AQ337" s="5">
        <v>0</v>
      </c>
      <c r="AR337" s="5">
        <v>30000000</v>
      </c>
    </row>
    <row r="338" spans="1:44" x14ac:dyDescent="0.25">
      <c r="A338" s="6">
        <v>4132</v>
      </c>
      <c r="B338" s="3" t="s">
        <v>5435</v>
      </c>
      <c r="C338" s="3" t="s">
        <v>5657</v>
      </c>
      <c r="D338" s="3" t="s">
        <v>6326</v>
      </c>
      <c r="E338" s="3" t="s">
        <v>365</v>
      </c>
      <c r="F338" s="3" t="s">
        <v>7372</v>
      </c>
      <c r="G338" s="21">
        <v>22</v>
      </c>
      <c r="H338" s="8" t="s">
        <v>12698</v>
      </c>
      <c r="I338" s="3" t="s">
        <v>12339</v>
      </c>
      <c r="J338" s="3" t="s">
        <v>12543</v>
      </c>
      <c r="K338" s="7">
        <v>0</v>
      </c>
      <c r="L338" s="3" t="s">
        <v>5458</v>
      </c>
      <c r="M338" s="7">
        <v>1104</v>
      </c>
      <c r="N338" s="3" t="s">
        <v>19</v>
      </c>
      <c r="O338" s="3" t="s">
        <v>5462</v>
      </c>
      <c r="P338" s="8" t="s">
        <v>12715</v>
      </c>
      <c r="Q338" s="8" t="s">
        <v>12717</v>
      </c>
      <c r="R338" s="4">
        <v>0</v>
      </c>
      <c r="S338" s="4" t="s">
        <v>5627</v>
      </c>
      <c r="T338" s="7">
        <v>99</v>
      </c>
      <c r="U338" s="7" t="s">
        <v>6298</v>
      </c>
      <c r="V338" s="7">
        <v>45</v>
      </c>
      <c r="W338" s="3" t="s">
        <v>7003</v>
      </c>
      <c r="X338" s="6">
        <v>4501</v>
      </c>
      <c r="Y338" s="3" t="s">
        <v>7093</v>
      </c>
      <c r="Z338" s="6">
        <v>4501002</v>
      </c>
      <c r="AA338" s="3" t="s">
        <v>7112</v>
      </c>
      <c r="AB338" s="6">
        <v>45010020005</v>
      </c>
      <c r="AC338" s="3" t="s">
        <v>7365</v>
      </c>
      <c r="AD338" s="5">
        <v>60000000</v>
      </c>
      <c r="AE338" s="5">
        <v>0</v>
      </c>
      <c r="AF338" s="5">
        <v>0</v>
      </c>
      <c r="AG338" s="5">
        <v>0</v>
      </c>
      <c r="AH338" s="5">
        <v>0</v>
      </c>
      <c r="AI338" s="5">
        <v>0</v>
      </c>
      <c r="AJ338" s="5">
        <v>0</v>
      </c>
      <c r="AK338" s="5">
        <v>60000000</v>
      </c>
      <c r="AL338" s="5">
        <v>0</v>
      </c>
      <c r="AM338" s="5">
        <v>0</v>
      </c>
      <c r="AN338" s="5">
        <v>0</v>
      </c>
      <c r="AO338" s="5">
        <v>0</v>
      </c>
      <c r="AP338" s="5">
        <v>0</v>
      </c>
      <c r="AQ338" s="5">
        <v>0</v>
      </c>
      <c r="AR338" s="5">
        <v>60000000</v>
      </c>
    </row>
    <row r="339" spans="1:44" x14ac:dyDescent="0.25">
      <c r="A339" s="6">
        <v>4132</v>
      </c>
      <c r="B339" s="3" t="s">
        <v>5435</v>
      </c>
      <c r="C339" s="3" t="s">
        <v>5657</v>
      </c>
      <c r="D339" s="3" t="s">
        <v>6326</v>
      </c>
      <c r="E339" s="3" t="s">
        <v>366</v>
      </c>
      <c r="F339" s="3" t="s">
        <v>7373</v>
      </c>
      <c r="G339" s="21">
        <v>22</v>
      </c>
      <c r="H339" s="8" t="s">
        <v>12698</v>
      </c>
      <c r="I339" s="3" t="s">
        <v>12339</v>
      </c>
      <c r="J339" s="3" t="s">
        <v>12543</v>
      </c>
      <c r="K339" s="7">
        <v>0</v>
      </c>
      <c r="L339" s="3" t="s">
        <v>5458</v>
      </c>
      <c r="M339" s="7">
        <v>1104</v>
      </c>
      <c r="N339" s="3" t="s">
        <v>19</v>
      </c>
      <c r="O339" s="3" t="s">
        <v>5462</v>
      </c>
      <c r="P339" s="8" t="s">
        <v>12715</v>
      </c>
      <c r="Q339" s="8" t="s">
        <v>12717</v>
      </c>
      <c r="R339" s="4">
        <v>0</v>
      </c>
      <c r="S339" s="4" t="s">
        <v>5627</v>
      </c>
      <c r="T339" s="7">
        <v>99</v>
      </c>
      <c r="U339" s="7" t="s">
        <v>6298</v>
      </c>
      <c r="V339" s="7">
        <v>45</v>
      </c>
      <c r="W339" s="3" t="s">
        <v>7003</v>
      </c>
      <c r="X339" s="6">
        <v>4501</v>
      </c>
      <c r="Y339" s="3" t="s">
        <v>7093</v>
      </c>
      <c r="Z339" s="6">
        <v>4501002</v>
      </c>
      <c r="AA339" s="3" t="s">
        <v>7112</v>
      </c>
      <c r="AB339" s="6">
        <v>45010020005</v>
      </c>
      <c r="AC339" s="3" t="s">
        <v>7365</v>
      </c>
      <c r="AD339" s="5">
        <v>80000000</v>
      </c>
      <c r="AE339" s="5">
        <v>0</v>
      </c>
      <c r="AF339" s="5">
        <v>0</v>
      </c>
      <c r="AG339" s="5">
        <v>0</v>
      </c>
      <c r="AH339" s="5">
        <v>0</v>
      </c>
      <c r="AI339" s="5">
        <v>0</v>
      </c>
      <c r="AJ339" s="5">
        <v>0</v>
      </c>
      <c r="AK339" s="5">
        <v>80000000</v>
      </c>
      <c r="AL339" s="5">
        <v>0</v>
      </c>
      <c r="AM339" s="5">
        <v>0</v>
      </c>
      <c r="AN339" s="5">
        <v>0</v>
      </c>
      <c r="AO339" s="5">
        <v>0</v>
      </c>
      <c r="AP339" s="5">
        <v>0</v>
      </c>
      <c r="AQ339" s="5">
        <v>0</v>
      </c>
      <c r="AR339" s="5">
        <v>80000000</v>
      </c>
    </row>
    <row r="340" spans="1:44" x14ac:dyDescent="0.25">
      <c r="A340" s="6">
        <v>4132</v>
      </c>
      <c r="B340" s="3" t="s">
        <v>5435</v>
      </c>
      <c r="C340" s="3" t="s">
        <v>5658</v>
      </c>
      <c r="D340" s="3" t="s">
        <v>6327</v>
      </c>
      <c r="E340" s="3" t="s">
        <v>367</v>
      </c>
      <c r="F340" s="3" t="s">
        <v>7375</v>
      </c>
      <c r="G340" s="21">
        <v>7</v>
      </c>
      <c r="H340" s="8" t="s">
        <v>12701</v>
      </c>
      <c r="I340" s="3" t="s">
        <v>12339</v>
      </c>
      <c r="J340" s="3" t="s">
        <v>12543</v>
      </c>
      <c r="K340" s="7">
        <v>0</v>
      </c>
      <c r="L340" s="3" t="s">
        <v>5458</v>
      </c>
      <c r="M340" s="7">
        <v>1104</v>
      </c>
      <c r="N340" s="3" t="s">
        <v>19</v>
      </c>
      <c r="O340" s="3" t="s">
        <v>5462</v>
      </c>
      <c r="P340" s="8" t="s">
        <v>12715</v>
      </c>
      <c r="Q340" s="8" t="s">
        <v>12717</v>
      </c>
      <c r="R340" s="4">
        <v>0</v>
      </c>
      <c r="S340" s="4" t="s">
        <v>5627</v>
      </c>
      <c r="T340" s="7">
        <v>99</v>
      </c>
      <c r="U340" s="7" t="s">
        <v>6298</v>
      </c>
      <c r="V340" s="7">
        <v>45</v>
      </c>
      <c r="W340" s="3" t="s">
        <v>7003</v>
      </c>
      <c r="X340" s="6">
        <v>4501</v>
      </c>
      <c r="Y340" s="3" t="s">
        <v>7093</v>
      </c>
      <c r="Z340" s="6">
        <v>4501002</v>
      </c>
      <c r="AA340" s="3" t="s">
        <v>7112</v>
      </c>
      <c r="AB340" s="6">
        <v>45010020009</v>
      </c>
      <c r="AC340" s="3" t="s">
        <v>7374</v>
      </c>
      <c r="AD340" s="5">
        <v>22500000</v>
      </c>
      <c r="AE340" s="5">
        <v>0</v>
      </c>
      <c r="AF340" s="5">
        <v>0</v>
      </c>
      <c r="AG340" s="5">
        <v>0</v>
      </c>
      <c r="AH340" s="5">
        <v>0</v>
      </c>
      <c r="AI340" s="5">
        <v>0</v>
      </c>
      <c r="AJ340" s="5">
        <v>0</v>
      </c>
      <c r="AK340" s="5">
        <v>22500000</v>
      </c>
      <c r="AL340" s="5">
        <v>0</v>
      </c>
      <c r="AM340" s="5">
        <v>0</v>
      </c>
      <c r="AN340" s="5">
        <v>0</v>
      </c>
      <c r="AO340" s="5">
        <v>0</v>
      </c>
      <c r="AP340" s="5">
        <v>0</v>
      </c>
      <c r="AQ340" s="5">
        <v>0</v>
      </c>
      <c r="AR340" s="5">
        <v>22500000</v>
      </c>
    </row>
    <row r="341" spans="1:44" x14ac:dyDescent="0.25">
      <c r="A341" s="6">
        <v>4132</v>
      </c>
      <c r="B341" s="3" t="s">
        <v>5435</v>
      </c>
      <c r="C341" s="3" t="s">
        <v>5658</v>
      </c>
      <c r="D341" s="3" t="s">
        <v>6327</v>
      </c>
      <c r="E341" s="3" t="s">
        <v>368</v>
      </c>
      <c r="F341" s="3" t="s">
        <v>7376</v>
      </c>
      <c r="G341" s="21">
        <v>7</v>
      </c>
      <c r="H341" s="8" t="s">
        <v>12701</v>
      </c>
      <c r="I341" s="3" t="s">
        <v>12339</v>
      </c>
      <c r="J341" s="3" t="s">
        <v>12543</v>
      </c>
      <c r="K341" s="7">
        <v>0</v>
      </c>
      <c r="L341" s="3" t="s">
        <v>5458</v>
      </c>
      <c r="M341" s="7">
        <v>1104</v>
      </c>
      <c r="N341" s="3" t="s">
        <v>19</v>
      </c>
      <c r="O341" s="3" t="s">
        <v>5462</v>
      </c>
      <c r="P341" s="8" t="s">
        <v>12715</v>
      </c>
      <c r="Q341" s="8" t="s">
        <v>12717</v>
      </c>
      <c r="R341" s="4">
        <v>0</v>
      </c>
      <c r="S341" s="4" t="s">
        <v>5627</v>
      </c>
      <c r="T341" s="7">
        <v>99</v>
      </c>
      <c r="U341" s="7" t="s">
        <v>6298</v>
      </c>
      <c r="V341" s="7">
        <v>45</v>
      </c>
      <c r="W341" s="3" t="s">
        <v>7003</v>
      </c>
      <c r="X341" s="6">
        <v>4501</v>
      </c>
      <c r="Y341" s="3" t="s">
        <v>7093</v>
      </c>
      <c r="Z341" s="6">
        <v>4501002</v>
      </c>
      <c r="AA341" s="3" t="s">
        <v>7112</v>
      </c>
      <c r="AB341" s="6">
        <v>45010020009</v>
      </c>
      <c r="AC341" s="3" t="s">
        <v>7374</v>
      </c>
      <c r="AD341" s="5">
        <v>7700000</v>
      </c>
      <c r="AE341" s="5">
        <v>0</v>
      </c>
      <c r="AF341" s="5">
        <v>0</v>
      </c>
      <c r="AG341" s="5">
        <v>0</v>
      </c>
      <c r="AH341" s="5">
        <v>0</v>
      </c>
      <c r="AI341" s="5">
        <v>0</v>
      </c>
      <c r="AJ341" s="5">
        <v>0</v>
      </c>
      <c r="AK341" s="5">
        <v>7700000</v>
      </c>
      <c r="AL341" s="5">
        <v>0</v>
      </c>
      <c r="AM341" s="5">
        <v>0</v>
      </c>
      <c r="AN341" s="5">
        <v>0</v>
      </c>
      <c r="AO341" s="5">
        <v>0</v>
      </c>
      <c r="AP341" s="5">
        <v>0</v>
      </c>
      <c r="AQ341" s="5">
        <v>0</v>
      </c>
      <c r="AR341" s="5">
        <v>7700000</v>
      </c>
    </row>
    <row r="342" spans="1:44" x14ac:dyDescent="0.25">
      <c r="A342" s="6">
        <v>4132</v>
      </c>
      <c r="B342" s="3" t="s">
        <v>5435</v>
      </c>
      <c r="C342" s="3" t="s">
        <v>5658</v>
      </c>
      <c r="D342" s="3" t="s">
        <v>6327</v>
      </c>
      <c r="E342" s="3" t="s">
        <v>369</v>
      </c>
      <c r="F342" s="3" t="s">
        <v>7377</v>
      </c>
      <c r="G342" s="21">
        <v>7</v>
      </c>
      <c r="H342" s="8" t="s">
        <v>12701</v>
      </c>
      <c r="I342" s="3" t="s">
        <v>12339</v>
      </c>
      <c r="J342" s="3" t="s">
        <v>12543</v>
      </c>
      <c r="K342" s="7">
        <v>0</v>
      </c>
      <c r="L342" s="3" t="s">
        <v>5458</v>
      </c>
      <c r="M342" s="7">
        <v>1104</v>
      </c>
      <c r="N342" s="3" t="s">
        <v>19</v>
      </c>
      <c r="O342" s="3" t="s">
        <v>5462</v>
      </c>
      <c r="P342" s="8" t="s">
        <v>12715</v>
      </c>
      <c r="Q342" s="8" t="s">
        <v>12717</v>
      </c>
      <c r="R342" s="4">
        <v>0</v>
      </c>
      <c r="S342" s="4" t="s">
        <v>5627</v>
      </c>
      <c r="T342" s="7">
        <v>99</v>
      </c>
      <c r="U342" s="7" t="s">
        <v>6298</v>
      </c>
      <c r="V342" s="7">
        <v>45</v>
      </c>
      <c r="W342" s="3" t="s">
        <v>7003</v>
      </c>
      <c r="X342" s="6">
        <v>4501</v>
      </c>
      <c r="Y342" s="3" t="s">
        <v>7093</v>
      </c>
      <c r="Z342" s="6">
        <v>4501002</v>
      </c>
      <c r="AA342" s="3" t="s">
        <v>7112</v>
      </c>
      <c r="AB342" s="6">
        <v>45010020009</v>
      </c>
      <c r="AC342" s="3" t="s">
        <v>7374</v>
      </c>
      <c r="AD342" s="5">
        <v>30000000</v>
      </c>
      <c r="AE342" s="5">
        <v>0</v>
      </c>
      <c r="AF342" s="5">
        <v>0</v>
      </c>
      <c r="AG342" s="5">
        <v>0</v>
      </c>
      <c r="AH342" s="5">
        <v>0</v>
      </c>
      <c r="AI342" s="5">
        <v>0</v>
      </c>
      <c r="AJ342" s="5">
        <v>0</v>
      </c>
      <c r="AK342" s="5">
        <v>30000000</v>
      </c>
      <c r="AL342" s="5">
        <v>0</v>
      </c>
      <c r="AM342" s="5">
        <v>0</v>
      </c>
      <c r="AN342" s="5">
        <v>0</v>
      </c>
      <c r="AO342" s="5">
        <v>0</v>
      </c>
      <c r="AP342" s="5">
        <v>0</v>
      </c>
      <c r="AQ342" s="5">
        <v>0</v>
      </c>
      <c r="AR342" s="5">
        <v>30000000</v>
      </c>
    </row>
    <row r="343" spans="1:44" x14ac:dyDescent="0.25">
      <c r="A343" s="6">
        <v>4132</v>
      </c>
      <c r="B343" s="3" t="s">
        <v>5435</v>
      </c>
      <c r="C343" s="3" t="s">
        <v>5658</v>
      </c>
      <c r="D343" s="3" t="s">
        <v>6327</v>
      </c>
      <c r="E343" s="3" t="s">
        <v>370</v>
      </c>
      <c r="F343" s="3" t="s">
        <v>7378</v>
      </c>
      <c r="G343" s="21">
        <v>7</v>
      </c>
      <c r="H343" s="8" t="s">
        <v>12701</v>
      </c>
      <c r="I343" s="3" t="s">
        <v>12339</v>
      </c>
      <c r="J343" s="3" t="s">
        <v>12543</v>
      </c>
      <c r="K343" s="7">
        <v>0</v>
      </c>
      <c r="L343" s="3" t="s">
        <v>5458</v>
      </c>
      <c r="M343" s="7">
        <v>1104</v>
      </c>
      <c r="N343" s="3" t="s">
        <v>19</v>
      </c>
      <c r="O343" s="3" t="s">
        <v>5462</v>
      </c>
      <c r="P343" s="8" t="s">
        <v>12715</v>
      </c>
      <c r="Q343" s="8" t="s">
        <v>12717</v>
      </c>
      <c r="R343" s="4">
        <v>0</v>
      </c>
      <c r="S343" s="4" t="s">
        <v>5627</v>
      </c>
      <c r="T343" s="7">
        <v>99</v>
      </c>
      <c r="U343" s="7" t="s">
        <v>6298</v>
      </c>
      <c r="V343" s="7">
        <v>45</v>
      </c>
      <c r="W343" s="3" t="s">
        <v>7003</v>
      </c>
      <c r="X343" s="6">
        <v>4501</v>
      </c>
      <c r="Y343" s="3" t="s">
        <v>7093</v>
      </c>
      <c r="Z343" s="6">
        <v>4501002</v>
      </c>
      <c r="AA343" s="3" t="s">
        <v>7112</v>
      </c>
      <c r="AB343" s="6">
        <v>45010020009</v>
      </c>
      <c r="AC343" s="3" t="s">
        <v>7374</v>
      </c>
      <c r="AD343" s="5">
        <v>15000000</v>
      </c>
      <c r="AE343" s="5">
        <v>0</v>
      </c>
      <c r="AF343" s="5">
        <v>0</v>
      </c>
      <c r="AG343" s="5">
        <v>0</v>
      </c>
      <c r="AH343" s="5">
        <v>0</v>
      </c>
      <c r="AI343" s="5">
        <v>0</v>
      </c>
      <c r="AJ343" s="5">
        <v>0</v>
      </c>
      <c r="AK343" s="5">
        <v>15000000</v>
      </c>
      <c r="AL343" s="5">
        <v>0</v>
      </c>
      <c r="AM343" s="5">
        <v>0</v>
      </c>
      <c r="AN343" s="5">
        <v>0</v>
      </c>
      <c r="AO343" s="5">
        <v>0</v>
      </c>
      <c r="AP343" s="5">
        <v>0</v>
      </c>
      <c r="AQ343" s="5">
        <v>0</v>
      </c>
      <c r="AR343" s="5">
        <v>15000000</v>
      </c>
    </row>
    <row r="344" spans="1:44" x14ac:dyDescent="0.25">
      <c r="A344" s="6">
        <v>4132</v>
      </c>
      <c r="B344" s="3" t="s">
        <v>5435</v>
      </c>
      <c r="C344" s="3" t="s">
        <v>5658</v>
      </c>
      <c r="D344" s="3" t="s">
        <v>6327</v>
      </c>
      <c r="E344" s="3" t="s">
        <v>371</v>
      </c>
      <c r="F344" s="3" t="s">
        <v>7379</v>
      </c>
      <c r="G344" s="21">
        <v>7</v>
      </c>
      <c r="H344" s="8" t="s">
        <v>12701</v>
      </c>
      <c r="I344" s="3" t="s">
        <v>12342</v>
      </c>
      <c r="J344" s="3" t="s">
        <v>12546</v>
      </c>
      <c r="K344" s="7">
        <v>0</v>
      </c>
      <c r="L344" s="3" t="s">
        <v>5458</v>
      </c>
      <c r="M344" s="7">
        <v>1104</v>
      </c>
      <c r="N344" s="3" t="s">
        <v>19</v>
      </c>
      <c r="O344" s="3" t="s">
        <v>5462</v>
      </c>
      <c r="P344" s="8" t="s">
        <v>12715</v>
      </c>
      <c r="Q344" s="8" t="s">
        <v>12717</v>
      </c>
      <c r="R344" s="4">
        <v>0</v>
      </c>
      <c r="S344" s="4" t="s">
        <v>5627</v>
      </c>
      <c r="T344" s="7">
        <v>99</v>
      </c>
      <c r="U344" s="7" t="s">
        <v>6298</v>
      </c>
      <c r="V344" s="7">
        <v>45</v>
      </c>
      <c r="W344" s="3" t="s">
        <v>7003</v>
      </c>
      <c r="X344" s="6">
        <v>4501</v>
      </c>
      <c r="Y344" s="3" t="s">
        <v>7093</v>
      </c>
      <c r="Z344" s="6">
        <v>4501002</v>
      </c>
      <c r="AA344" s="3" t="s">
        <v>7112</v>
      </c>
      <c r="AB344" s="6">
        <v>45010020009</v>
      </c>
      <c r="AC344" s="3" t="s">
        <v>7374</v>
      </c>
      <c r="AD344" s="5">
        <v>11550000</v>
      </c>
      <c r="AE344" s="5">
        <v>0</v>
      </c>
      <c r="AF344" s="5">
        <v>0</v>
      </c>
      <c r="AG344" s="5">
        <v>0</v>
      </c>
      <c r="AH344" s="5">
        <v>0</v>
      </c>
      <c r="AI344" s="5">
        <v>0</v>
      </c>
      <c r="AJ344" s="5">
        <v>0</v>
      </c>
      <c r="AK344" s="5">
        <v>11550000</v>
      </c>
      <c r="AL344" s="5">
        <v>0</v>
      </c>
      <c r="AM344" s="5">
        <v>0</v>
      </c>
      <c r="AN344" s="5">
        <v>0</v>
      </c>
      <c r="AO344" s="5">
        <v>0</v>
      </c>
      <c r="AP344" s="5">
        <v>0</v>
      </c>
      <c r="AQ344" s="5">
        <v>0</v>
      </c>
      <c r="AR344" s="5">
        <v>11550000</v>
      </c>
    </row>
    <row r="345" spans="1:44" x14ac:dyDescent="0.25">
      <c r="A345" s="6">
        <v>4132</v>
      </c>
      <c r="B345" s="3" t="s">
        <v>5435</v>
      </c>
      <c r="C345" s="3" t="s">
        <v>5658</v>
      </c>
      <c r="D345" s="3" t="s">
        <v>6327</v>
      </c>
      <c r="E345" s="3" t="s">
        <v>372</v>
      </c>
      <c r="F345" s="3" t="s">
        <v>7380</v>
      </c>
      <c r="G345" s="21">
        <v>7</v>
      </c>
      <c r="H345" s="8" t="s">
        <v>12701</v>
      </c>
      <c r="I345" s="3" t="s">
        <v>12339</v>
      </c>
      <c r="J345" s="3" t="s">
        <v>12543</v>
      </c>
      <c r="K345" s="7">
        <v>0</v>
      </c>
      <c r="L345" s="3" t="s">
        <v>5458</v>
      </c>
      <c r="M345" s="7">
        <v>1104</v>
      </c>
      <c r="N345" s="3" t="s">
        <v>19</v>
      </c>
      <c r="O345" s="3" t="s">
        <v>5462</v>
      </c>
      <c r="P345" s="8" t="s">
        <v>12715</v>
      </c>
      <c r="Q345" s="8" t="s">
        <v>12717</v>
      </c>
      <c r="R345" s="4">
        <v>0</v>
      </c>
      <c r="S345" s="4" t="s">
        <v>5627</v>
      </c>
      <c r="T345" s="7">
        <v>99</v>
      </c>
      <c r="U345" s="7" t="s">
        <v>6298</v>
      </c>
      <c r="V345" s="7">
        <v>45</v>
      </c>
      <c r="W345" s="3" t="s">
        <v>7003</v>
      </c>
      <c r="X345" s="6">
        <v>4501</v>
      </c>
      <c r="Y345" s="3" t="s">
        <v>7093</v>
      </c>
      <c r="Z345" s="6">
        <v>4501002</v>
      </c>
      <c r="AA345" s="3" t="s">
        <v>7112</v>
      </c>
      <c r="AB345" s="6">
        <v>45010020009</v>
      </c>
      <c r="AC345" s="3" t="s">
        <v>7374</v>
      </c>
      <c r="AD345" s="5">
        <v>15000000</v>
      </c>
      <c r="AE345" s="5">
        <v>0</v>
      </c>
      <c r="AF345" s="5">
        <v>0</v>
      </c>
      <c r="AG345" s="5">
        <v>0</v>
      </c>
      <c r="AH345" s="5">
        <v>0</v>
      </c>
      <c r="AI345" s="5">
        <v>0</v>
      </c>
      <c r="AJ345" s="5">
        <v>0</v>
      </c>
      <c r="AK345" s="5">
        <v>15000000</v>
      </c>
      <c r="AL345" s="5">
        <v>0</v>
      </c>
      <c r="AM345" s="5">
        <v>0</v>
      </c>
      <c r="AN345" s="5">
        <v>0</v>
      </c>
      <c r="AO345" s="5">
        <v>0</v>
      </c>
      <c r="AP345" s="5">
        <v>0</v>
      </c>
      <c r="AQ345" s="5">
        <v>0</v>
      </c>
      <c r="AR345" s="5">
        <v>15000000</v>
      </c>
    </row>
    <row r="346" spans="1:44" x14ac:dyDescent="0.25">
      <c r="A346" s="6">
        <v>4132</v>
      </c>
      <c r="B346" s="3" t="s">
        <v>5435</v>
      </c>
      <c r="C346" s="3" t="s">
        <v>5658</v>
      </c>
      <c r="D346" s="3" t="s">
        <v>6327</v>
      </c>
      <c r="E346" s="3" t="s">
        <v>373</v>
      </c>
      <c r="F346" s="3" t="s">
        <v>7381</v>
      </c>
      <c r="G346" s="21">
        <v>7</v>
      </c>
      <c r="H346" s="8" t="s">
        <v>12701</v>
      </c>
      <c r="I346" s="3" t="s">
        <v>12339</v>
      </c>
      <c r="J346" s="3" t="s">
        <v>12543</v>
      </c>
      <c r="K346" s="7">
        <v>0</v>
      </c>
      <c r="L346" s="3" t="s">
        <v>5458</v>
      </c>
      <c r="M346" s="7">
        <v>1104</v>
      </c>
      <c r="N346" s="3" t="s">
        <v>19</v>
      </c>
      <c r="O346" s="3" t="s">
        <v>5462</v>
      </c>
      <c r="P346" s="8" t="s">
        <v>12715</v>
      </c>
      <c r="Q346" s="8" t="s">
        <v>12717</v>
      </c>
      <c r="R346" s="4">
        <v>0</v>
      </c>
      <c r="S346" s="4" t="s">
        <v>5627</v>
      </c>
      <c r="T346" s="7">
        <v>99</v>
      </c>
      <c r="U346" s="7" t="s">
        <v>6298</v>
      </c>
      <c r="V346" s="7">
        <v>45</v>
      </c>
      <c r="W346" s="3" t="s">
        <v>7003</v>
      </c>
      <c r="X346" s="6">
        <v>4501</v>
      </c>
      <c r="Y346" s="3" t="s">
        <v>7093</v>
      </c>
      <c r="Z346" s="6">
        <v>4501002</v>
      </c>
      <c r="AA346" s="3" t="s">
        <v>7112</v>
      </c>
      <c r="AB346" s="6">
        <v>45010020009</v>
      </c>
      <c r="AC346" s="3" t="s">
        <v>7374</v>
      </c>
      <c r="AD346" s="5">
        <v>30100000</v>
      </c>
      <c r="AE346" s="5">
        <v>0</v>
      </c>
      <c r="AF346" s="5">
        <v>0</v>
      </c>
      <c r="AG346" s="5">
        <v>0</v>
      </c>
      <c r="AH346" s="5">
        <v>0</v>
      </c>
      <c r="AI346" s="5">
        <v>0</v>
      </c>
      <c r="AJ346" s="5">
        <v>0</v>
      </c>
      <c r="AK346" s="5">
        <v>30100000</v>
      </c>
      <c r="AL346" s="5">
        <v>0</v>
      </c>
      <c r="AM346" s="5">
        <v>0</v>
      </c>
      <c r="AN346" s="5">
        <v>0</v>
      </c>
      <c r="AO346" s="5">
        <v>0</v>
      </c>
      <c r="AP346" s="5">
        <v>0</v>
      </c>
      <c r="AQ346" s="5">
        <v>0</v>
      </c>
      <c r="AR346" s="5">
        <v>30100000</v>
      </c>
    </row>
    <row r="347" spans="1:44" x14ac:dyDescent="0.25">
      <c r="A347" s="6">
        <v>4132</v>
      </c>
      <c r="B347" s="3" t="s">
        <v>5435</v>
      </c>
      <c r="C347" s="3" t="s">
        <v>5658</v>
      </c>
      <c r="D347" s="3" t="s">
        <v>6327</v>
      </c>
      <c r="E347" s="3" t="s">
        <v>374</v>
      </c>
      <c r="F347" s="3" t="s">
        <v>7382</v>
      </c>
      <c r="G347" s="21">
        <v>7</v>
      </c>
      <c r="H347" s="8" t="s">
        <v>12701</v>
      </c>
      <c r="I347" s="3" t="s">
        <v>12339</v>
      </c>
      <c r="J347" s="3" t="s">
        <v>12543</v>
      </c>
      <c r="K347" s="7">
        <v>0</v>
      </c>
      <c r="L347" s="3" t="s">
        <v>5458</v>
      </c>
      <c r="M347" s="7">
        <v>1104</v>
      </c>
      <c r="N347" s="3" t="s">
        <v>19</v>
      </c>
      <c r="O347" s="3" t="s">
        <v>5462</v>
      </c>
      <c r="P347" s="8" t="s">
        <v>12715</v>
      </c>
      <c r="Q347" s="8" t="s">
        <v>12717</v>
      </c>
      <c r="R347" s="4">
        <v>0</v>
      </c>
      <c r="S347" s="4" t="s">
        <v>5627</v>
      </c>
      <c r="T347" s="7">
        <v>99</v>
      </c>
      <c r="U347" s="7" t="s">
        <v>6298</v>
      </c>
      <c r="V347" s="7">
        <v>45</v>
      </c>
      <c r="W347" s="3" t="s">
        <v>7003</v>
      </c>
      <c r="X347" s="6">
        <v>4501</v>
      </c>
      <c r="Y347" s="3" t="s">
        <v>7093</v>
      </c>
      <c r="Z347" s="6">
        <v>4501002</v>
      </c>
      <c r="AA347" s="3" t="s">
        <v>7112</v>
      </c>
      <c r="AB347" s="6">
        <v>45010020009</v>
      </c>
      <c r="AC347" s="3" t="s">
        <v>7374</v>
      </c>
      <c r="AD347" s="5">
        <v>75000000</v>
      </c>
      <c r="AE347" s="5">
        <v>0</v>
      </c>
      <c r="AF347" s="5">
        <v>0</v>
      </c>
      <c r="AG347" s="5">
        <v>0</v>
      </c>
      <c r="AH347" s="5">
        <v>0</v>
      </c>
      <c r="AI347" s="5">
        <v>0</v>
      </c>
      <c r="AJ347" s="5">
        <v>0</v>
      </c>
      <c r="AK347" s="5">
        <v>75000000</v>
      </c>
      <c r="AL347" s="5">
        <v>0</v>
      </c>
      <c r="AM347" s="5">
        <v>0</v>
      </c>
      <c r="AN347" s="5">
        <v>0</v>
      </c>
      <c r="AO347" s="5">
        <v>0</v>
      </c>
      <c r="AP347" s="5">
        <v>0</v>
      </c>
      <c r="AQ347" s="5">
        <v>0</v>
      </c>
      <c r="AR347" s="5">
        <v>75000000</v>
      </c>
    </row>
    <row r="348" spans="1:44" x14ac:dyDescent="0.25">
      <c r="A348" s="6">
        <v>4132</v>
      </c>
      <c r="B348" s="3" t="s">
        <v>5435</v>
      </c>
      <c r="C348" s="3" t="s">
        <v>5658</v>
      </c>
      <c r="D348" s="3" t="s">
        <v>6327</v>
      </c>
      <c r="E348" s="3" t="s">
        <v>375</v>
      </c>
      <c r="F348" s="3" t="s">
        <v>7383</v>
      </c>
      <c r="G348" s="21">
        <v>7</v>
      </c>
      <c r="H348" s="8" t="s">
        <v>12701</v>
      </c>
      <c r="I348" s="3" t="s">
        <v>12339</v>
      </c>
      <c r="J348" s="3" t="s">
        <v>12543</v>
      </c>
      <c r="K348" s="7">
        <v>0</v>
      </c>
      <c r="L348" s="3" t="s">
        <v>5458</v>
      </c>
      <c r="M348" s="7">
        <v>1104</v>
      </c>
      <c r="N348" s="3" t="s">
        <v>19</v>
      </c>
      <c r="O348" s="3" t="s">
        <v>5462</v>
      </c>
      <c r="P348" s="8" t="s">
        <v>12715</v>
      </c>
      <c r="Q348" s="8" t="s">
        <v>12717</v>
      </c>
      <c r="R348" s="4">
        <v>0</v>
      </c>
      <c r="S348" s="4" t="s">
        <v>5627</v>
      </c>
      <c r="T348" s="7">
        <v>99</v>
      </c>
      <c r="U348" s="7" t="s">
        <v>6298</v>
      </c>
      <c r="V348" s="7">
        <v>45</v>
      </c>
      <c r="W348" s="3" t="s">
        <v>7003</v>
      </c>
      <c r="X348" s="6">
        <v>4501</v>
      </c>
      <c r="Y348" s="3" t="s">
        <v>7093</v>
      </c>
      <c r="Z348" s="6">
        <v>4501002</v>
      </c>
      <c r="AA348" s="3" t="s">
        <v>7112</v>
      </c>
      <c r="AB348" s="6">
        <v>45010020009</v>
      </c>
      <c r="AC348" s="3" t="s">
        <v>7374</v>
      </c>
      <c r="AD348" s="5">
        <v>30200000</v>
      </c>
      <c r="AE348" s="5">
        <v>0</v>
      </c>
      <c r="AF348" s="5">
        <v>0</v>
      </c>
      <c r="AG348" s="5">
        <v>0</v>
      </c>
      <c r="AH348" s="5">
        <v>0</v>
      </c>
      <c r="AI348" s="5">
        <v>0</v>
      </c>
      <c r="AJ348" s="5">
        <v>0</v>
      </c>
      <c r="AK348" s="5">
        <v>30200000</v>
      </c>
      <c r="AL348" s="5">
        <v>0</v>
      </c>
      <c r="AM348" s="5">
        <v>0</v>
      </c>
      <c r="AN348" s="5">
        <v>0</v>
      </c>
      <c r="AO348" s="5">
        <v>0</v>
      </c>
      <c r="AP348" s="5">
        <v>0</v>
      </c>
      <c r="AQ348" s="5">
        <v>0</v>
      </c>
      <c r="AR348" s="5">
        <v>30200000</v>
      </c>
    </row>
    <row r="349" spans="1:44" x14ac:dyDescent="0.25">
      <c r="A349" s="6">
        <v>4132</v>
      </c>
      <c r="B349" s="3" t="s">
        <v>5435</v>
      </c>
      <c r="C349" s="3" t="s">
        <v>5658</v>
      </c>
      <c r="D349" s="3" t="s">
        <v>6327</v>
      </c>
      <c r="E349" s="3" t="s">
        <v>376</v>
      </c>
      <c r="F349" s="3" t="s">
        <v>7384</v>
      </c>
      <c r="G349" s="21">
        <v>7</v>
      </c>
      <c r="H349" s="8" t="s">
        <v>12701</v>
      </c>
      <c r="I349" s="3" t="s">
        <v>12339</v>
      </c>
      <c r="J349" s="3" t="s">
        <v>12543</v>
      </c>
      <c r="K349" s="7">
        <v>0</v>
      </c>
      <c r="L349" s="3" t="s">
        <v>5458</v>
      </c>
      <c r="M349" s="7">
        <v>1104</v>
      </c>
      <c r="N349" s="3" t="s">
        <v>19</v>
      </c>
      <c r="O349" s="3" t="s">
        <v>5462</v>
      </c>
      <c r="P349" s="8" t="s">
        <v>12715</v>
      </c>
      <c r="Q349" s="8" t="s">
        <v>12717</v>
      </c>
      <c r="R349" s="4">
        <v>0</v>
      </c>
      <c r="S349" s="4" t="s">
        <v>5627</v>
      </c>
      <c r="T349" s="7">
        <v>99</v>
      </c>
      <c r="U349" s="7" t="s">
        <v>6298</v>
      </c>
      <c r="V349" s="7">
        <v>45</v>
      </c>
      <c r="W349" s="3" t="s">
        <v>7003</v>
      </c>
      <c r="X349" s="6">
        <v>4501</v>
      </c>
      <c r="Y349" s="3" t="s">
        <v>7093</v>
      </c>
      <c r="Z349" s="6">
        <v>4501002</v>
      </c>
      <c r="AA349" s="3" t="s">
        <v>7112</v>
      </c>
      <c r="AB349" s="6">
        <v>45010020009</v>
      </c>
      <c r="AC349" s="3" t="s">
        <v>7374</v>
      </c>
      <c r="AD349" s="5">
        <v>11350000</v>
      </c>
      <c r="AE349" s="5">
        <v>0</v>
      </c>
      <c r="AF349" s="5">
        <v>0</v>
      </c>
      <c r="AG349" s="5">
        <v>0</v>
      </c>
      <c r="AH349" s="5">
        <v>0</v>
      </c>
      <c r="AI349" s="5">
        <v>0</v>
      </c>
      <c r="AJ349" s="5">
        <v>0</v>
      </c>
      <c r="AK349" s="5">
        <v>11350000</v>
      </c>
      <c r="AL349" s="5">
        <v>0</v>
      </c>
      <c r="AM349" s="5">
        <v>0</v>
      </c>
      <c r="AN349" s="5">
        <v>0</v>
      </c>
      <c r="AO349" s="5">
        <v>0</v>
      </c>
      <c r="AP349" s="5">
        <v>0</v>
      </c>
      <c r="AQ349" s="5">
        <v>0</v>
      </c>
      <c r="AR349" s="5">
        <v>11350000</v>
      </c>
    </row>
    <row r="350" spans="1:44" x14ac:dyDescent="0.25">
      <c r="A350" s="6">
        <v>4132</v>
      </c>
      <c r="B350" s="3" t="s">
        <v>5435</v>
      </c>
      <c r="C350" s="3" t="s">
        <v>5658</v>
      </c>
      <c r="D350" s="3" t="s">
        <v>6327</v>
      </c>
      <c r="E350" s="3" t="s">
        <v>377</v>
      </c>
      <c r="F350" s="3" t="s">
        <v>7385</v>
      </c>
      <c r="G350" s="21">
        <v>7</v>
      </c>
      <c r="H350" s="8" t="s">
        <v>12701</v>
      </c>
      <c r="I350" s="3" t="s">
        <v>12339</v>
      </c>
      <c r="J350" s="3" t="s">
        <v>12543</v>
      </c>
      <c r="K350" s="7">
        <v>0</v>
      </c>
      <c r="L350" s="3" t="s">
        <v>5458</v>
      </c>
      <c r="M350" s="7">
        <v>1104</v>
      </c>
      <c r="N350" s="3" t="s">
        <v>19</v>
      </c>
      <c r="O350" s="3" t="s">
        <v>5462</v>
      </c>
      <c r="P350" s="8" t="s">
        <v>12715</v>
      </c>
      <c r="Q350" s="8" t="s">
        <v>12717</v>
      </c>
      <c r="R350" s="4">
        <v>0</v>
      </c>
      <c r="S350" s="4" t="s">
        <v>5627</v>
      </c>
      <c r="T350" s="7">
        <v>99</v>
      </c>
      <c r="U350" s="7" t="s">
        <v>6298</v>
      </c>
      <c r="V350" s="7">
        <v>45</v>
      </c>
      <c r="W350" s="3" t="s">
        <v>7003</v>
      </c>
      <c r="X350" s="6">
        <v>4501</v>
      </c>
      <c r="Y350" s="3" t="s">
        <v>7093</v>
      </c>
      <c r="Z350" s="6">
        <v>4501002</v>
      </c>
      <c r="AA350" s="3" t="s">
        <v>7112</v>
      </c>
      <c r="AB350" s="6">
        <v>45010020009</v>
      </c>
      <c r="AC350" s="3" t="s">
        <v>7374</v>
      </c>
      <c r="AD350" s="5">
        <v>11350000</v>
      </c>
      <c r="AE350" s="5">
        <v>0</v>
      </c>
      <c r="AF350" s="5">
        <v>0</v>
      </c>
      <c r="AG350" s="5">
        <v>0</v>
      </c>
      <c r="AH350" s="5">
        <v>0</v>
      </c>
      <c r="AI350" s="5">
        <v>0</v>
      </c>
      <c r="AJ350" s="5">
        <v>0</v>
      </c>
      <c r="AK350" s="5">
        <v>11350000</v>
      </c>
      <c r="AL350" s="5">
        <v>0</v>
      </c>
      <c r="AM350" s="5">
        <v>0</v>
      </c>
      <c r="AN350" s="5">
        <v>0</v>
      </c>
      <c r="AO350" s="5">
        <v>0</v>
      </c>
      <c r="AP350" s="5">
        <v>0</v>
      </c>
      <c r="AQ350" s="5">
        <v>0</v>
      </c>
      <c r="AR350" s="5">
        <v>11350000</v>
      </c>
    </row>
    <row r="351" spans="1:44" x14ac:dyDescent="0.25">
      <c r="A351" s="6">
        <v>4132</v>
      </c>
      <c r="B351" s="3" t="s">
        <v>5435</v>
      </c>
      <c r="C351" s="3" t="s">
        <v>5658</v>
      </c>
      <c r="D351" s="3" t="s">
        <v>6327</v>
      </c>
      <c r="E351" s="3" t="s">
        <v>378</v>
      </c>
      <c r="F351" s="3" t="s">
        <v>7386</v>
      </c>
      <c r="G351" s="21">
        <v>7</v>
      </c>
      <c r="H351" s="8" t="s">
        <v>12701</v>
      </c>
      <c r="I351" s="3" t="s">
        <v>12339</v>
      </c>
      <c r="J351" s="3" t="s">
        <v>12543</v>
      </c>
      <c r="K351" s="7">
        <v>0</v>
      </c>
      <c r="L351" s="3" t="s">
        <v>5458</v>
      </c>
      <c r="M351" s="7">
        <v>1104</v>
      </c>
      <c r="N351" s="3" t="s">
        <v>19</v>
      </c>
      <c r="O351" s="3" t="s">
        <v>5462</v>
      </c>
      <c r="P351" s="8" t="s">
        <v>12715</v>
      </c>
      <c r="Q351" s="8" t="s">
        <v>12717</v>
      </c>
      <c r="R351" s="4">
        <v>0</v>
      </c>
      <c r="S351" s="4" t="s">
        <v>5627</v>
      </c>
      <c r="T351" s="7">
        <v>99</v>
      </c>
      <c r="U351" s="7" t="s">
        <v>6298</v>
      </c>
      <c r="V351" s="7">
        <v>45</v>
      </c>
      <c r="W351" s="3" t="s">
        <v>7003</v>
      </c>
      <c r="X351" s="6">
        <v>4501</v>
      </c>
      <c r="Y351" s="3" t="s">
        <v>7093</v>
      </c>
      <c r="Z351" s="6">
        <v>4501002</v>
      </c>
      <c r="AA351" s="3" t="s">
        <v>7112</v>
      </c>
      <c r="AB351" s="6">
        <v>45010020009</v>
      </c>
      <c r="AC351" s="3" t="s">
        <v>7374</v>
      </c>
      <c r="AD351" s="5">
        <v>3850000</v>
      </c>
      <c r="AE351" s="5">
        <v>0</v>
      </c>
      <c r="AF351" s="5">
        <v>0</v>
      </c>
      <c r="AG351" s="5">
        <v>0</v>
      </c>
      <c r="AH351" s="5">
        <v>0</v>
      </c>
      <c r="AI351" s="5">
        <v>0</v>
      </c>
      <c r="AJ351" s="5">
        <v>0</v>
      </c>
      <c r="AK351" s="5">
        <v>3850000</v>
      </c>
      <c r="AL351" s="5">
        <v>0</v>
      </c>
      <c r="AM351" s="5">
        <v>0</v>
      </c>
      <c r="AN351" s="5">
        <v>0</v>
      </c>
      <c r="AO351" s="5">
        <v>0</v>
      </c>
      <c r="AP351" s="5">
        <v>0</v>
      </c>
      <c r="AQ351" s="5">
        <v>0</v>
      </c>
      <c r="AR351" s="5">
        <v>3850000</v>
      </c>
    </row>
    <row r="352" spans="1:44" x14ac:dyDescent="0.25">
      <c r="A352" s="6">
        <v>4132</v>
      </c>
      <c r="B352" s="3" t="s">
        <v>5435</v>
      </c>
      <c r="C352" s="3" t="s">
        <v>5658</v>
      </c>
      <c r="D352" s="3" t="s">
        <v>6327</v>
      </c>
      <c r="E352" s="3" t="s">
        <v>379</v>
      </c>
      <c r="F352" s="3" t="s">
        <v>7387</v>
      </c>
      <c r="G352" s="21">
        <v>7</v>
      </c>
      <c r="H352" s="8" t="s">
        <v>12701</v>
      </c>
      <c r="I352" s="3" t="s">
        <v>12339</v>
      </c>
      <c r="J352" s="3" t="s">
        <v>12543</v>
      </c>
      <c r="K352" s="7">
        <v>0</v>
      </c>
      <c r="L352" s="3" t="s">
        <v>5458</v>
      </c>
      <c r="M352" s="7">
        <v>1104</v>
      </c>
      <c r="N352" s="3" t="s">
        <v>19</v>
      </c>
      <c r="O352" s="3" t="s">
        <v>5462</v>
      </c>
      <c r="P352" s="8" t="s">
        <v>12715</v>
      </c>
      <c r="Q352" s="8" t="s">
        <v>12717</v>
      </c>
      <c r="R352" s="4">
        <v>0</v>
      </c>
      <c r="S352" s="4" t="s">
        <v>5627</v>
      </c>
      <c r="T352" s="7">
        <v>99</v>
      </c>
      <c r="U352" s="7" t="s">
        <v>6298</v>
      </c>
      <c r="V352" s="7">
        <v>45</v>
      </c>
      <c r="W352" s="3" t="s">
        <v>7003</v>
      </c>
      <c r="X352" s="6">
        <v>4501</v>
      </c>
      <c r="Y352" s="3" t="s">
        <v>7093</v>
      </c>
      <c r="Z352" s="6">
        <v>4501002</v>
      </c>
      <c r="AA352" s="3" t="s">
        <v>7112</v>
      </c>
      <c r="AB352" s="6">
        <v>45010020009</v>
      </c>
      <c r="AC352" s="3" t="s">
        <v>7374</v>
      </c>
      <c r="AD352" s="5">
        <v>22500000</v>
      </c>
      <c r="AE352" s="5">
        <v>0</v>
      </c>
      <c r="AF352" s="5">
        <v>0</v>
      </c>
      <c r="AG352" s="5">
        <v>0</v>
      </c>
      <c r="AH352" s="5">
        <v>0</v>
      </c>
      <c r="AI352" s="5">
        <v>0</v>
      </c>
      <c r="AJ352" s="5">
        <v>0</v>
      </c>
      <c r="AK352" s="5">
        <v>22500000</v>
      </c>
      <c r="AL352" s="5">
        <v>0</v>
      </c>
      <c r="AM352" s="5">
        <v>0</v>
      </c>
      <c r="AN352" s="5">
        <v>0</v>
      </c>
      <c r="AO352" s="5">
        <v>0</v>
      </c>
      <c r="AP352" s="5">
        <v>0</v>
      </c>
      <c r="AQ352" s="5">
        <v>0</v>
      </c>
      <c r="AR352" s="5">
        <v>22500000</v>
      </c>
    </row>
    <row r="353" spans="1:44" x14ac:dyDescent="0.25">
      <c r="A353" s="6">
        <v>4132</v>
      </c>
      <c r="B353" s="3" t="s">
        <v>5435</v>
      </c>
      <c r="C353" s="3" t="s">
        <v>5658</v>
      </c>
      <c r="D353" s="3" t="s">
        <v>6327</v>
      </c>
      <c r="E353" s="3" t="s">
        <v>380</v>
      </c>
      <c r="F353" s="3" t="s">
        <v>7388</v>
      </c>
      <c r="G353" s="21">
        <v>7</v>
      </c>
      <c r="H353" s="8" t="s">
        <v>12701</v>
      </c>
      <c r="I353" s="3" t="s">
        <v>12339</v>
      </c>
      <c r="J353" s="3" t="s">
        <v>12543</v>
      </c>
      <c r="K353" s="7">
        <v>0</v>
      </c>
      <c r="L353" s="3" t="s">
        <v>5458</v>
      </c>
      <c r="M353" s="7">
        <v>1104</v>
      </c>
      <c r="N353" s="3" t="s">
        <v>19</v>
      </c>
      <c r="O353" s="3" t="s">
        <v>5462</v>
      </c>
      <c r="P353" s="8" t="s">
        <v>12715</v>
      </c>
      <c r="Q353" s="8" t="s">
        <v>12717</v>
      </c>
      <c r="R353" s="4">
        <v>0</v>
      </c>
      <c r="S353" s="4" t="s">
        <v>5627</v>
      </c>
      <c r="T353" s="7">
        <v>99</v>
      </c>
      <c r="U353" s="7" t="s">
        <v>6298</v>
      </c>
      <c r="V353" s="7">
        <v>45</v>
      </c>
      <c r="W353" s="3" t="s">
        <v>7003</v>
      </c>
      <c r="X353" s="6">
        <v>4501</v>
      </c>
      <c r="Y353" s="3" t="s">
        <v>7093</v>
      </c>
      <c r="Z353" s="6">
        <v>4501002</v>
      </c>
      <c r="AA353" s="3" t="s">
        <v>7112</v>
      </c>
      <c r="AB353" s="6">
        <v>45010020009</v>
      </c>
      <c r="AC353" s="3" t="s">
        <v>7374</v>
      </c>
      <c r="AD353" s="5">
        <v>3850000</v>
      </c>
      <c r="AE353" s="5">
        <v>0</v>
      </c>
      <c r="AF353" s="5">
        <v>0</v>
      </c>
      <c r="AG353" s="5">
        <v>0</v>
      </c>
      <c r="AH353" s="5">
        <v>0</v>
      </c>
      <c r="AI353" s="5">
        <v>0</v>
      </c>
      <c r="AJ353" s="5">
        <v>0</v>
      </c>
      <c r="AK353" s="5">
        <v>3850000</v>
      </c>
      <c r="AL353" s="5">
        <v>0</v>
      </c>
      <c r="AM353" s="5">
        <v>0</v>
      </c>
      <c r="AN353" s="5">
        <v>0</v>
      </c>
      <c r="AO353" s="5">
        <v>0</v>
      </c>
      <c r="AP353" s="5">
        <v>0</v>
      </c>
      <c r="AQ353" s="5">
        <v>0</v>
      </c>
      <c r="AR353" s="5">
        <v>3850000</v>
      </c>
    </row>
    <row r="354" spans="1:44" x14ac:dyDescent="0.25">
      <c r="A354" s="6">
        <v>4132</v>
      </c>
      <c r="B354" s="3" t="s">
        <v>5435</v>
      </c>
      <c r="C354" s="3" t="s">
        <v>5658</v>
      </c>
      <c r="D354" s="3" t="s">
        <v>6327</v>
      </c>
      <c r="E354" s="3" t="s">
        <v>381</v>
      </c>
      <c r="F354" s="3" t="s">
        <v>7389</v>
      </c>
      <c r="G354" s="21">
        <v>7</v>
      </c>
      <c r="H354" s="8" t="s">
        <v>12701</v>
      </c>
      <c r="I354" s="3" t="s">
        <v>12339</v>
      </c>
      <c r="J354" s="3" t="s">
        <v>12543</v>
      </c>
      <c r="K354" s="7">
        <v>0</v>
      </c>
      <c r="L354" s="3" t="s">
        <v>5458</v>
      </c>
      <c r="M354" s="7">
        <v>1104</v>
      </c>
      <c r="N354" s="3" t="s">
        <v>19</v>
      </c>
      <c r="O354" s="3" t="s">
        <v>5462</v>
      </c>
      <c r="P354" s="8" t="s">
        <v>12715</v>
      </c>
      <c r="Q354" s="8" t="s">
        <v>12717</v>
      </c>
      <c r="R354" s="4">
        <v>0</v>
      </c>
      <c r="S354" s="4" t="s">
        <v>5627</v>
      </c>
      <c r="T354" s="7">
        <v>99</v>
      </c>
      <c r="U354" s="7" t="s">
        <v>6298</v>
      </c>
      <c r="V354" s="7">
        <v>45</v>
      </c>
      <c r="W354" s="3" t="s">
        <v>7003</v>
      </c>
      <c r="X354" s="6">
        <v>4501</v>
      </c>
      <c r="Y354" s="3" t="s">
        <v>7093</v>
      </c>
      <c r="Z354" s="6">
        <v>4501002</v>
      </c>
      <c r="AA354" s="3" t="s">
        <v>7112</v>
      </c>
      <c r="AB354" s="6">
        <v>45010020009</v>
      </c>
      <c r="AC354" s="3" t="s">
        <v>7374</v>
      </c>
      <c r="AD354" s="5">
        <v>2800000</v>
      </c>
      <c r="AE354" s="5">
        <v>0</v>
      </c>
      <c r="AF354" s="5">
        <v>0</v>
      </c>
      <c r="AG354" s="5">
        <v>0</v>
      </c>
      <c r="AH354" s="5">
        <v>0</v>
      </c>
      <c r="AI354" s="5">
        <v>0</v>
      </c>
      <c r="AJ354" s="5">
        <v>0</v>
      </c>
      <c r="AK354" s="5">
        <v>2800000</v>
      </c>
      <c r="AL354" s="5">
        <v>0</v>
      </c>
      <c r="AM354" s="5">
        <v>0</v>
      </c>
      <c r="AN354" s="5">
        <v>0</v>
      </c>
      <c r="AO354" s="5">
        <v>0</v>
      </c>
      <c r="AP354" s="5">
        <v>0</v>
      </c>
      <c r="AQ354" s="5">
        <v>0</v>
      </c>
      <c r="AR354" s="5">
        <v>2800000</v>
      </c>
    </row>
    <row r="355" spans="1:44" x14ac:dyDescent="0.25">
      <c r="A355" s="6">
        <v>4132</v>
      </c>
      <c r="B355" s="3" t="s">
        <v>5435</v>
      </c>
      <c r="C355" s="3" t="s">
        <v>5658</v>
      </c>
      <c r="D355" s="3" t="s">
        <v>6327</v>
      </c>
      <c r="E355" s="3" t="s">
        <v>382</v>
      </c>
      <c r="F355" s="3" t="s">
        <v>7390</v>
      </c>
      <c r="G355" s="21">
        <v>7</v>
      </c>
      <c r="H355" s="8" t="s">
        <v>12701</v>
      </c>
      <c r="I355" s="3" t="s">
        <v>12342</v>
      </c>
      <c r="J355" s="3" t="s">
        <v>12546</v>
      </c>
      <c r="K355" s="7">
        <v>0</v>
      </c>
      <c r="L355" s="3" t="s">
        <v>5458</v>
      </c>
      <c r="M355" s="7">
        <v>1104</v>
      </c>
      <c r="N355" s="3" t="s">
        <v>19</v>
      </c>
      <c r="O355" s="3" t="s">
        <v>5462</v>
      </c>
      <c r="P355" s="8" t="s">
        <v>12715</v>
      </c>
      <c r="Q355" s="8" t="s">
        <v>12717</v>
      </c>
      <c r="R355" s="4">
        <v>0</v>
      </c>
      <c r="S355" s="4" t="s">
        <v>5627</v>
      </c>
      <c r="T355" s="7">
        <v>99</v>
      </c>
      <c r="U355" s="7" t="s">
        <v>6298</v>
      </c>
      <c r="V355" s="7">
        <v>45</v>
      </c>
      <c r="W355" s="3" t="s">
        <v>7003</v>
      </c>
      <c r="X355" s="6">
        <v>4501</v>
      </c>
      <c r="Y355" s="3" t="s">
        <v>7093</v>
      </c>
      <c r="Z355" s="6">
        <v>4501002</v>
      </c>
      <c r="AA355" s="3" t="s">
        <v>7112</v>
      </c>
      <c r="AB355" s="6">
        <v>45010020009</v>
      </c>
      <c r="AC355" s="3" t="s">
        <v>7374</v>
      </c>
      <c r="AD355" s="5">
        <v>7700000</v>
      </c>
      <c r="AE355" s="5">
        <v>0</v>
      </c>
      <c r="AF355" s="5">
        <v>0</v>
      </c>
      <c r="AG355" s="5">
        <v>0</v>
      </c>
      <c r="AH355" s="5">
        <v>0</v>
      </c>
      <c r="AI355" s="5">
        <v>0</v>
      </c>
      <c r="AJ355" s="5">
        <v>0</v>
      </c>
      <c r="AK355" s="5">
        <v>7700000</v>
      </c>
      <c r="AL355" s="5">
        <v>0</v>
      </c>
      <c r="AM355" s="5">
        <v>0</v>
      </c>
      <c r="AN355" s="5">
        <v>0</v>
      </c>
      <c r="AO355" s="5">
        <v>0</v>
      </c>
      <c r="AP355" s="5">
        <v>0</v>
      </c>
      <c r="AQ355" s="5">
        <v>0</v>
      </c>
      <c r="AR355" s="5">
        <v>7700000</v>
      </c>
    </row>
    <row r="356" spans="1:44" x14ac:dyDescent="0.25">
      <c r="A356" s="6">
        <v>4132</v>
      </c>
      <c r="B356" s="3" t="s">
        <v>5435</v>
      </c>
      <c r="C356" s="3" t="s">
        <v>5658</v>
      </c>
      <c r="D356" s="3" t="s">
        <v>6327</v>
      </c>
      <c r="E356" s="3" t="s">
        <v>383</v>
      </c>
      <c r="F356" s="3" t="s">
        <v>7391</v>
      </c>
      <c r="G356" s="21">
        <v>7</v>
      </c>
      <c r="H356" s="8" t="s">
        <v>12701</v>
      </c>
      <c r="I356" s="3" t="s">
        <v>12339</v>
      </c>
      <c r="J356" s="3" t="s">
        <v>12543</v>
      </c>
      <c r="K356" s="7">
        <v>0</v>
      </c>
      <c r="L356" s="3" t="s">
        <v>5458</v>
      </c>
      <c r="M356" s="7">
        <v>1104</v>
      </c>
      <c r="N356" s="3" t="s">
        <v>19</v>
      </c>
      <c r="O356" s="3" t="s">
        <v>5462</v>
      </c>
      <c r="P356" s="8" t="s">
        <v>12715</v>
      </c>
      <c r="Q356" s="8" t="s">
        <v>12717</v>
      </c>
      <c r="R356" s="4">
        <v>0</v>
      </c>
      <c r="S356" s="4" t="s">
        <v>5627</v>
      </c>
      <c r="T356" s="7">
        <v>99</v>
      </c>
      <c r="U356" s="7" t="s">
        <v>6298</v>
      </c>
      <c r="V356" s="7">
        <v>45</v>
      </c>
      <c r="W356" s="3" t="s">
        <v>7003</v>
      </c>
      <c r="X356" s="6">
        <v>4501</v>
      </c>
      <c r="Y356" s="3" t="s">
        <v>7093</v>
      </c>
      <c r="Z356" s="6">
        <v>4501002</v>
      </c>
      <c r="AA356" s="3" t="s">
        <v>7112</v>
      </c>
      <c r="AB356" s="6">
        <v>45010020009</v>
      </c>
      <c r="AC356" s="3" t="s">
        <v>7374</v>
      </c>
      <c r="AD356" s="5">
        <v>13300000</v>
      </c>
      <c r="AE356" s="5">
        <v>0</v>
      </c>
      <c r="AF356" s="5">
        <v>0</v>
      </c>
      <c r="AG356" s="5">
        <v>0</v>
      </c>
      <c r="AH356" s="5">
        <v>0</v>
      </c>
      <c r="AI356" s="5">
        <v>0</v>
      </c>
      <c r="AJ356" s="5">
        <v>0</v>
      </c>
      <c r="AK356" s="5">
        <v>13300000</v>
      </c>
      <c r="AL356" s="5">
        <v>0</v>
      </c>
      <c r="AM356" s="5">
        <v>0</v>
      </c>
      <c r="AN356" s="5">
        <v>0</v>
      </c>
      <c r="AO356" s="5">
        <v>0</v>
      </c>
      <c r="AP356" s="5">
        <v>0</v>
      </c>
      <c r="AQ356" s="5">
        <v>0</v>
      </c>
      <c r="AR356" s="5">
        <v>13300000</v>
      </c>
    </row>
    <row r="357" spans="1:44" x14ac:dyDescent="0.25">
      <c r="A357" s="6">
        <v>4132</v>
      </c>
      <c r="B357" s="3" t="s">
        <v>5435</v>
      </c>
      <c r="C357" s="3" t="s">
        <v>5658</v>
      </c>
      <c r="D357" s="3" t="s">
        <v>6327</v>
      </c>
      <c r="E357" s="3" t="s">
        <v>384</v>
      </c>
      <c r="F357" s="3" t="s">
        <v>7392</v>
      </c>
      <c r="G357" s="21">
        <v>7</v>
      </c>
      <c r="H357" s="8" t="s">
        <v>12701</v>
      </c>
      <c r="I357" s="3" t="s">
        <v>12339</v>
      </c>
      <c r="J357" s="3" t="s">
        <v>12543</v>
      </c>
      <c r="K357" s="7">
        <v>0</v>
      </c>
      <c r="L357" s="3" t="s">
        <v>5458</v>
      </c>
      <c r="M357" s="7">
        <v>1104</v>
      </c>
      <c r="N357" s="3" t="s">
        <v>19</v>
      </c>
      <c r="O357" s="3" t="s">
        <v>5462</v>
      </c>
      <c r="P357" s="8" t="s">
        <v>12715</v>
      </c>
      <c r="Q357" s="8" t="s">
        <v>12717</v>
      </c>
      <c r="R357" s="4">
        <v>0</v>
      </c>
      <c r="S357" s="4" t="s">
        <v>5627</v>
      </c>
      <c r="T357" s="7">
        <v>99</v>
      </c>
      <c r="U357" s="7" t="s">
        <v>6298</v>
      </c>
      <c r="V357" s="7">
        <v>45</v>
      </c>
      <c r="W357" s="3" t="s">
        <v>7003</v>
      </c>
      <c r="X357" s="6">
        <v>4501</v>
      </c>
      <c r="Y357" s="3" t="s">
        <v>7093</v>
      </c>
      <c r="Z357" s="6">
        <v>4501002</v>
      </c>
      <c r="AA357" s="3" t="s">
        <v>7112</v>
      </c>
      <c r="AB357" s="6">
        <v>45010020009</v>
      </c>
      <c r="AC357" s="3" t="s">
        <v>7374</v>
      </c>
      <c r="AD357" s="5">
        <v>11550000</v>
      </c>
      <c r="AE357" s="5">
        <v>0</v>
      </c>
      <c r="AF357" s="5">
        <v>0</v>
      </c>
      <c r="AG357" s="5">
        <v>0</v>
      </c>
      <c r="AH357" s="5">
        <v>0</v>
      </c>
      <c r="AI357" s="5">
        <v>0</v>
      </c>
      <c r="AJ357" s="5">
        <v>0</v>
      </c>
      <c r="AK357" s="5">
        <v>11550000</v>
      </c>
      <c r="AL357" s="5">
        <v>0</v>
      </c>
      <c r="AM357" s="5">
        <v>0</v>
      </c>
      <c r="AN357" s="5">
        <v>0</v>
      </c>
      <c r="AO357" s="5">
        <v>0</v>
      </c>
      <c r="AP357" s="5">
        <v>0</v>
      </c>
      <c r="AQ357" s="5">
        <v>0</v>
      </c>
      <c r="AR357" s="5">
        <v>11550000</v>
      </c>
    </row>
    <row r="358" spans="1:44" x14ac:dyDescent="0.25">
      <c r="A358" s="6">
        <v>4132</v>
      </c>
      <c r="B358" s="3" t="s">
        <v>5435</v>
      </c>
      <c r="C358" s="3" t="s">
        <v>5658</v>
      </c>
      <c r="D358" s="3" t="s">
        <v>6327</v>
      </c>
      <c r="E358" s="3" t="s">
        <v>385</v>
      </c>
      <c r="F358" s="3" t="s">
        <v>7393</v>
      </c>
      <c r="G358" s="21">
        <v>7</v>
      </c>
      <c r="H358" s="8" t="s">
        <v>12701</v>
      </c>
      <c r="I358" s="3" t="s">
        <v>12339</v>
      </c>
      <c r="J358" s="3" t="s">
        <v>12543</v>
      </c>
      <c r="K358" s="7">
        <v>0</v>
      </c>
      <c r="L358" s="3" t="s">
        <v>5458</v>
      </c>
      <c r="M358" s="7">
        <v>1104</v>
      </c>
      <c r="N358" s="3" t="s">
        <v>19</v>
      </c>
      <c r="O358" s="3" t="s">
        <v>5462</v>
      </c>
      <c r="P358" s="8" t="s">
        <v>12715</v>
      </c>
      <c r="Q358" s="8" t="s">
        <v>12717</v>
      </c>
      <c r="R358" s="4">
        <v>0</v>
      </c>
      <c r="S358" s="4" t="s">
        <v>5627</v>
      </c>
      <c r="T358" s="7">
        <v>99</v>
      </c>
      <c r="U358" s="7" t="s">
        <v>6298</v>
      </c>
      <c r="V358" s="7">
        <v>45</v>
      </c>
      <c r="W358" s="3" t="s">
        <v>7003</v>
      </c>
      <c r="X358" s="6">
        <v>4501</v>
      </c>
      <c r="Y358" s="3" t="s">
        <v>7093</v>
      </c>
      <c r="Z358" s="6">
        <v>4501002</v>
      </c>
      <c r="AA358" s="3" t="s">
        <v>7112</v>
      </c>
      <c r="AB358" s="6">
        <v>45010020009</v>
      </c>
      <c r="AC358" s="3" t="s">
        <v>7374</v>
      </c>
      <c r="AD358" s="5">
        <v>6650000</v>
      </c>
      <c r="AE358" s="5">
        <v>0</v>
      </c>
      <c r="AF358" s="5">
        <v>0</v>
      </c>
      <c r="AG358" s="5">
        <v>0</v>
      </c>
      <c r="AH358" s="5">
        <v>0</v>
      </c>
      <c r="AI358" s="5">
        <v>0</v>
      </c>
      <c r="AJ358" s="5">
        <v>0</v>
      </c>
      <c r="AK358" s="5">
        <v>6650000</v>
      </c>
      <c r="AL358" s="5">
        <v>0</v>
      </c>
      <c r="AM358" s="5">
        <v>0</v>
      </c>
      <c r="AN358" s="5">
        <v>0</v>
      </c>
      <c r="AO358" s="5">
        <v>0</v>
      </c>
      <c r="AP358" s="5">
        <v>0</v>
      </c>
      <c r="AQ358" s="5">
        <v>0</v>
      </c>
      <c r="AR358" s="5">
        <v>6650000</v>
      </c>
    </row>
    <row r="359" spans="1:44" x14ac:dyDescent="0.25">
      <c r="A359" s="6">
        <v>4132</v>
      </c>
      <c r="B359" s="3" t="s">
        <v>5435</v>
      </c>
      <c r="C359" s="3" t="s">
        <v>5658</v>
      </c>
      <c r="D359" s="3" t="s">
        <v>6327</v>
      </c>
      <c r="E359" s="3" t="s">
        <v>386</v>
      </c>
      <c r="F359" s="3" t="s">
        <v>7394</v>
      </c>
      <c r="G359" s="21">
        <v>7</v>
      </c>
      <c r="H359" s="8" t="s">
        <v>12701</v>
      </c>
      <c r="I359" s="3" t="s">
        <v>12339</v>
      </c>
      <c r="J359" s="3" t="s">
        <v>12543</v>
      </c>
      <c r="K359" s="7">
        <v>0</v>
      </c>
      <c r="L359" s="3" t="s">
        <v>5458</v>
      </c>
      <c r="M359" s="7">
        <v>1104</v>
      </c>
      <c r="N359" s="3" t="s">
        <v>19</v>
      </c>
      <c r="O359" s="3" t="s">
        <v>5462</v>
      </c>
      <c r="P359" s="8" t="s">
        <v>12715</v>
      </c>
      <c r="Q359" s="8" t="s">
        <v>12717</v>
      </c>
      <c r="R359" s="4">
        <v>0</v>
      </c>
      <c r="S359" s="4" t="s">
        <v>5627</v>
      </c>
      <c r="T359" s="7">
        <v>99</v>
      </c>
      <c r="U359" s="7" t="s">
        <v>6298</v>
      </c>
      <c r="V359" s="7">
        <v>45</v>
      </c>
      <c r="W359" s="3" t="s">
        <v>7003</v>
      </c>
      <c r="X359" s="6">
        <v>4501</v>
      </c>
      <c r="Y359" s="3" t="s">
        <v>7093</v>
      </c>
      <c r="Z359" s="6">
        <v>4501002</v>
      </c>
      <c r="AA359" s="3" t="s">
        <v>7112</v>
      </c>
      <c r="AB359" s="6">
        <v>45010020009</v>
      </c>
      <c r="AC359" s="3" t="s">
        <v>7374</v>
      </c>
      <c r="AD359" s="5">
        <v>19950000</v>
      </c>
      <c r="AE359" s="5">
        <v>0</v>
      </c>
      <c r="AF359" s="5">
        <v>0</v>
      </c>
      <c r="AG359" s="5">
        <v>0</v>
      </c>
      <c r="AH359" s="5">
        <v>0</v>
      </c>
      <c r="AI359" s="5">
        <v>0</v>
      </c>
      <c r="AJ359" s="5">
        <v>0</v>
      </c>
      <c r="AK359" s="5">
        <v>19950000</v>
      </c>
      <c r="AL359" s="5">
        <v>0</v>
      </c>
      <c r="AM359" s="5">
        <v>0</v>
      </c>
      <c r="AN359" s="5">
        <v>0</v>
      </c>
      <c r="AO359" s="5">
        <v>0</v>
      </c>
      <c r="AP359" s="5">
        <v>0</v>
      </c>
      <c r="AQ359" s="5">
        <v>0</v>
      </c>
      <c r="AR359" s="5">
        <v>19950000</v>
      </c>
    </row>
    <row r="360" spans="1:44" x14ac:dyDescent="0.25">
      <c r="A360" s="6">
        <v>4132</v>
      </c>
      <c r="B360" s="3" t="s">
        <v>5435</v>
      </c>
      <c r="C360" s="3" t="s">
        <v>5658</v>
      </c>
      <c r="D360" s="3" t="s">
        <v>6327</v>
      </c>
      <c r="E360" s="3" t="s">
        <v>387</v>
      </c>
      <c r="F360" s="3" t="s">
        <v>7395</v>
      </c>
      <c r="G360" s="21">
        <v>7</v>
      </c>
      <c r="H360" s="8" t="s">
        <v>12701</v>
      </c>
      <c r="I360" s="3" t="s">
        <v>12339</v>
      </c>
      <c r="J360" s="3" t="s">
        <v>12543</v>
      </c>
      <c r="K360" s="7">
        <v>0</v>
      </c>
      <c r="L360" s="3" t="s">
        <v>5458</v>
      </c>
      <c r="M360" s="7">
        <v>1104</v>
      </c>
      <c r="N360" s="3" t="s">
        <v>19</v>
      </c>
      <c r="O360" s="3" t="s">
        <v>5462</v>
      </c>
      <c r="P360" s="8" t="s">
        <v>12715</v>
      </c>
      <c r="Q360" s="8" t="s">
        <v>12717</v>
      </c>
      <c r="R360" s="4">
        <v>0</v>
      </c>
      <c r="S360" s="4" t="s">
        <v>5627</v>
      </c>
      <c r="T360" s="7">
        <v>99</v>
      </c>
      <c r="U360" s="7" t="s">
        <v>6298</v>
      </c>
      <c r="V360" s="7">
        <v>45</v>
      </c>
      <c r="W360" s="3" t="s">
        <v>7003</v>
      </c>
      <c r="X360" s="6">
        <v>4501</v>
      </c>
      <c r="Y360" s="3" t="s">
        <v>7093</v>
      </c>
      <c r="Z360" s="6">
        <v>4501002</v>
      </c>
      <c r="AA360" s="3" t="s">
        <v>7112</v>
      </c>
      <c r="AB360" s="6">
        <v>45010020009</v>
      </c>
      <c r="AC360" s="3" t="s">
        <v>7374</v>
      </c>
      <c r="AD360" s="5">
        <v>19950000</v>
      </c>
      <c r="AE360" s="5">
        <v>0</v>
      </c>
      <c r="AF360" s="5">
        <v>0</v>
      </c>
      <c r="AG360" s="5">
        <v>0</v>
      </c>
      <c r="AH360" s="5">
        <v>0</v>
      </c>
      <c r="AI360" s="5">
        <v>0</v>
      </c>
      <c r="AJ360" s="5">
        <v>0</v>
      </c>
      <c r="AK360" s="5">
        <v>19950000</v>
      </c>
      <c r="AL360" s="5">
        <v>0</v>
      </c>
      <c r="AM360" s="5">
        <v>0</v>
      </c>
      <c r="AN360" s="5">
        <v>0</v>
      </c>
      <c r="AO360" s="5">
        <v>0</v>
      </c>
      <c r="AP360" s="5">
        <v>0</v>
      </c>
      <c r="AQ360" s="5">
        <v>0</v>
      </c>
      <c r="AR360" s="5">
        <v>19950000</v>
      </c>
    </row>
    <row r="361" spans="1:44" x14ac:dyDescent="0.25">
      <c r="A361" s="6">
        <v>4132</v>
      </c>
      <c r="B361" s="3" t="s">
        <v>5435</v>
      </c>
      <c r="C361" s="3" t="s">
        <v>5659</v>
      </c>
      <c r="D361" s="3" t="s">
        <v>6328</v>
      </c>
      <c r="E361" s="3" t="s">
        <v>388</v>
      </c>
      <c r="F361" s="3" t="s">
        <v>7396</v>
      </c>
      <c r="G361" s="21">
        <v>22</v>
      </c>
      <c r="H361" s="8" t="s">
        <v>12698</v>
      </c>
      <c r="I361" s="3" t="s">
        <v>12342</v>
      </c>
      <c r="J361" s="3" t="s">
        <v>12546</v>
      </c>
      <c r="K361" s="7">
        <v>0</v>
      </c>
      <c r="L361" s="3" t="s">
        <v>5458</v>
      </c>
      <c r="M361" s="7">
        <v>1104</v>
      </c>
      <c r="N361" s="3" t="s">
        <v>19</v>
      </c>
      <c r="O361" s="3" t="s">
        <v>5462</v>
      </c>
      <c r="P361" s="8" t="s">
        <v>12715</v>
      </c>
      <c r="Q361" s="8" t="s">
        <v>12717</v>
      </c>
      <c r="R361" s="4">
        <v>0</v>
      </c>
      <c r="S361" s="4" t="s">
        <v>5627</v>
      </c>
      <c r="T361" s="7">
        <v>99</v>
      </c>
      <c r="U361" s="7" t="s">
        <v>6298</v>
      </c>
      <c r="V361" s="7">
        <v>45</v>
      </c>
      <c r="W361" s="3" t="s">
        <v>7003</v>
      </c>
      <c r="X361" s="6">
        <v>4501</v>
      </c>
      <c r="Y361" s="3" t="s">
        <v>7093</v>
      </c>
      <c r="Z361" s="6">
        <v>4501002</v>
      </c>
      <c r="AA361" s="3" t="s">
        <v>7112</v>
      </c>
      <c r="AB361" s="6">
        <v>45010020009</v>
      </c>
      <c r="AC361" s="3" t="s">
        <v>7374</v>
      </c>
      <c r="AD361" s="5">
        <v>11000000</v>
      </c>
      <c r="AE361" s="5">
        <v>0</v>
      </c>
      <c r="AF361" s="5">
        <v>0</v>
      </c>
      <c r="AG361" s="5">
        <v>0</v>
      </c>
      <c r="AH361" s="5">
        <v>0</v>
      </c>
      <c r="AI361" s="5">
        <v>0</v>
      </c>
      <c r="AJ361" s="5">
        <v>0</v>
      </c>
      <c r="AK361" s="5">
        <v>11000000</v>
      </c>
      <c r="AL361" s="5">
        <v>0</v>
      </c>
      <c r="AM361" s="5">
        <v>0</v>
      </c>
      <c r="AN361" s="5">
        <v>0</v>
      </c>
      <c r="AO361" s="5">
        <v>0</v>
      </c>
      <c r="AP361" s="5">
        <v>0</v>
      </c>
      <c r="AQ361" s="5">
        <v>0</v>
      </c>
      <c r="AR361" s="5">
        <v>11000000</v>
      </c>
    </row>
    <row r="362" spans="1:44" x14ac:dyDescent="0.25">
      <c r="A362" s="6">
        <v>4132</v>
      </c>
      <c r="B362" s="3" t="s">
        <v>5435</v>
      </c>
      <c r="C362" s="3" t="s">
        <v>5659</v>
      </c>
      <c r="D362" s="3" t="s">
        <v>6328</v>
      </c>
      <c r="E362" s="3" t="s">
        <v>389</v>
      </c>
      <c r="F362" s="3" t="s">
        <v>7397</v>
      </c>
      <c r="G362" s="21">
        <v>22</v>
      </c>
      <c r="H362" s="8" t="s">
        <v>12698</v>
      </c>
      <c r="I362" s="3" t="s">
        <v>12339</v>
      </c>
      <c r="J362" s="3" t="s">
        <v>12543</v>
      </c>
      <c r="K362" s="7">
        <v>0</v>
      </c>
      <c r="L362" s="3" t="s">
        <v>5458</v>
      </c>
      <c r="M362" s="7">
        <v>1104</v>
      </c>
      <c r="N362" s="3" t="s">
        <v>19</v>
      </c>
      <c r="O362" s="3" t="s">
        <v>5462</v>
      </c>
      <c r="P362" s="8" t="s">
        <v>12715</v>
      </c>
      <c r="Q362" s="8" t="s">
        <v>12717</v>
      </c>
      <c r="R362" s="4">
        <v>0</v>
      </c>
      <c r="S362" s="4" t="s">
        <v>5627</v>
      </c>
      <c r="T362" s="7">
        <v>99</v>
      </c>
      <c r="U362" s="7" t="s">
        <v>6298</v>
      </c>
      <c r="V362" s="7">
        <v>45</v>
      </c>
      <c r="W362" s="3" t="s">
        <v>7003</v>
      </c>
      <c r="X362" s="6">
        <v>4501</v>
      </c>
      <c r="Y362" s="3" t="s">
        <v>7093</v>
      </c>
      <c r="Z362" s="6">
        <v>4501002</v>
      </c>
      <c r="AA362" s="3" t="s">
        <v>7112</v>
      </c>
      <c r="AB362" s="6">
        <v>45010020009</v>
      </c>
      <c r="AC362" s="3" t="s">
        <v>7374</v>
      </c>
      <c r="AD362" s="5">
        <v>90000000</v>
      </c>
      <c r="AE362" s="5">
        <v>0</v>
      </c>
      <c r="AF362" s="5">
        <v>0</v>
      </c>
      <c r="AG362" s="5">
        <v>0</v>
      </c>
      <c r="AH362" s="5">
        <v>0</v>
      </c>
      <c r="AI362" s="5">
        <v>0</v>
      </c>
      <c r="AJ362" s="5">
        <v>0</v>
      </c>
      <c r="AK362" s="5">
        <v>90000000</v>
      </c>
      <c r="AL362" s="5">
        <v>0</v>
      </c>
      <c r="AM362" s="5">
        <v>0</v>
      </c>
      <c r="AN362" s="5">
        <v>0</v>
      </c>
      <c r="AO362" s="5">
        <v>0</v>
      </c>
      <c r="AP362" s="5">
        <v>0</v>
      </c>
      <c r="AQ362" s="5">
        <v>0</v>
      </c>
      <c r="AR362" s="5">
        <v>90000000</v>
      </c>
    </row>
    <row r="363" spans="1:44" x14ac:dyDescent="0.25">
      <c r="A363" s="6">
        <v>4132</v>
      </c>
      <c r="B363" s="3" t="s">
        <v>5435</v>
      </c>
      <c r="C363" s="3" t="s">
        <v>5659</v>
      </c>
      <c r="D363" s="3" t="s">
        <v>6328</v>
      </c>
      <c r="E363" s="3" t="s">
        <v>390</v>
      </c>
      <c r="F363" s="3" t="s">
        <v>7398</v>
      </c>
      <c r="G363" s="21">
        <v>22</v>
      </c>
      <c r="H363" s="8" t="s">
        <v>12698</v>
      </c>
      <c r="I363" s="3" t="s">
        <v>12339</v>
      </c>
      <c r="J363" s="3" t="s">
        <v>12543</v>
      </c>
      <c r="K363" s="7">
        <v>0</v>
      </c>
      <c r="L363" s="3" t="s">
        <v>5458</v>
      </c>
      <c r="M363" s="7">
        <v>1104</v>
      </c>
      <c r="N363" s="3" t="s">
        <v>19</v>
      </c>
      <c r="O363" s="3" t="s">
        <v>5462</v>
      </c>
      <c r="P363" s="8" t="s">
        <v>12715</v>
      </c>
      <c r="Q363" s="8" t="s">
        <v>12717</v>
      </c>
      <c r="R363" s="4">
        <v>0</v>
      </c>
      <c r="S363" s="4" t="s">
        <v>5627</v>
      </c>
      <c r="T363" s="7">
        <v>99</v>
      </c>
      <c r="U363" s="7" t="s">
        <v>6298</v>
      </c>
      <c r="V363" s="7">
        <v>45</v>
      </c>
      <c r="W363" s="3" t="s">
        <v>7003</v>
      </c>
      <c r="X363" s="6">
        <v>4501</v>
      </c>
      <c r="Y363" s="3" t="s">
        <v>7093</v>
      </c>
      <c r="Z363" s="6">
        <v>4501002</v>
      </c>
      <c r="AA363" s="3" t="s">
        <v>7112</v>
      </c>
      <c r="AB363" s="6">
        <v>45010020009</v>
      </c>
      <c r="AC363" s="3" t="s">
        <v>7374</v>
      </c>
      <c r="AD363" s="5">
        <v>3602000</v>
      </c>
      <c r="AE363" s="5">
        <v>0</v>
      </c>
      <c r="AF363" s="5">
        <v>0</v>
      </c>
      <c r="AG363" s="5">
        <v>0</v>
      </c>
      <c r="AH363" s="5">
        <v>0</v>
      </c>
      <c r="AI363" s="5">
        <v>0</v>
      </c>
      <c r="AJ363" s="5">
        <v>0</v>
      </c>
      <c r="AK363" s="5">
        <v>3602000</v>
      </c>
      <c r="AL363" s="5">
        <v>0</v>
      </c>
      <c r="AM363" s="5">
        <v>0</v>
      </c>
      <c r="AN363" s="5">
        <v>0</v>
      </c>
      <c r="AO363" s="5">
        <v>0</v>
      </c>
      <c r="AP363" s="5">
        <v>0</v>
      </c>
      <c r="AQ363" s="5">
        <v>0</v>
      </c>
      <c r="AR363" s="5">
        <v>3602000</v>
      </c>
    </row>
    <row r="364" spans="1:44" x14ac:dyDescent="0.25">
      <c r="A364" s="6">
        <v>4132</v>
      </c>
      <c r="B364" s="3" t="s">
        <v>5435</v>
      </c>
      <c r="C364" s="3" t="s">
        <v>5659</v>
      </c>
      <c r="D364" s="3" t="s">
        <v>6328</v>
      </c>
      <c r="E364" s="3" t="s">
        <v>391</v>
      </c>
      <c r="F364" s="3" t="s">
        <v>7399</v>
      </c>
      <c r="G364" s="21">
        <v>22</v>
      </c>
      <c r="H364" s="8" t="s">
        <v>12698</v>
      </c>
      <c r="I364" s="3" t="s">
        <v>12339</v>
      </c>
      <c r="J364" s="3" t="s">
        <v>12543</v>
      </c>
      <c r="K364" s="7">
        <v>0</v>
      </c>
      <c r="L364" s="3" t="s">
        <v>5458</v>
      </c>
      <c r="M364" s="7">
        <v>1104</v>
      </c>
      <c r="N364" s="3" t="s">
        <v>19</v>
      </c>
      <c r="O364" s="3" t="s">
        <v>5462</v>
      </c>
      <c r="P364" s="8" t="s">
        <v>12715</v>
      </c>
      <c r="Q364" s="8" t="s">
        <v>12717</v>
      </c>
      <c r="R364" s="4">
        <v>0</v>
      </c>
      <c r="S364" s="4" t="s">
        <v>5627</v>
      </c>
      <c r="T364" s="7">
        <v>99</v>
      </c>
      <c r="U364" s="7" t="s">
        <v>6298</v>
      </c>
      <c r="V364" s="7">
        <v>45</v>
      </c>
      <c r="W364" s="3" t="s">
        <v>7003</v>
      </c>
      <c r="X364" s="6">
        <v>4501</v>
      </c>
      <c r="Y364" s="3" t="s">
        <v>7093</v>
      </c>
      <c r="Z364" s="6">
        <v>4501002</v>
      </c>
      <c r="AA364" s="3" t="s">
        <v>7112</v>
      </c>
      <c r="AB364" s="6">
        <v>45010020009</v>
      </c>
      <c r="AC364" s="3" t="s">
        <v>7374</v>
      </c>
      <c r="AD364" s="5">
        <v>39622000</v>
      </c>
      <c r="AE364" s="5">
        <v>0</v>
      </c>
      <c r="AF364" s="5">
        <v>0</v>
      </c>
      <c r="AG364" s="5">
        <v>0</v>
      </c>
      <c r="AH364" s="5">
        <v>0</v>
      </c>
      <c r="AI364" s="5">
        <v>0</v>
      </c>
      <c r="AJ364" s="5">
        <v>0</v>
      </c>
      <c r="AK364" s="5">
        <v>39622000</v>
      </c>
      <c r="AL364" s="5">
        <v>0</v>
      </c>
      <c r="AM364" s="5">
        <v>0</v>
      </c>
      <c r="AN364" s="5">
        <v>0</v>
      </c>
      <c r="AO364" s="5">
        <v>0</v>
      </c>
      <c r="AP364" s="5">
        <v>0</v>
      </c>
      <c r="AQ364" s="5">
        <v>0</v>
      </c>
      <c r="AR364" s="5">
        <v>39622000</v>
      </c>
    </row>
    <row r="365" spans="1:44" x14ac:dyDescent="0.25">
      <c r="A365" s="6">
        <v>4132</v>
      </c>
      <c r="B365" s="3" t="s">
        <v>5435</v>
      </c>
      <c r="C365" s="3" t="s">
        <v>5659</v>
      </c>
      <c r="D365" s="3" t="s">
        <v>6328</v>
      </c>
      <c r="E365" s="3" t="s">
        <v>392</v>
      </c>
      <c r="F365" s="3" t="s">
        <v>7400</v>
      </c>
      <c r="G365" s="21">
        <v>22</v>
      </c>
      <c r="H365" s="8" t="s">
        <v>12698</v>
      </c>
      <c r="I365" s="3" t="s">
        <v>12342</v>
      </c>
      <c r="J365" s="3" t="s">
        <v>12546</v>
      </c>
      <c r="K365" s="7">
        <v>0</v>
      </c>
      <c r="L365" s="3" t="s">
        <v>5458</v>
      </c>
      <c r="M365" s="7">
        <v>1104</v>
      </c>
      <c r="N365" s="3" t="s">
        <v>19</v>
      </c>
      <c r="O365" s="3" t="s">
        <v>5462</v>
      </c>
      <c r="P365" s="8" t="s">
        <v>12715</v>
      </c>
      <c r="Q365" s="8" t="s">
        <v>12717</v>
      </c>
      <c r="R365" s="4">
        <v>0</v>
      </c>
      <c r="S365" s="4" t="s">
        <v>5627</v>
      </c>
      <c r="T365" s="7">
        <v>99</v>
      </c>
      <c r="U365" s="7" t="s">
        <v>6298</v>
      </c>
      <c r="V365" s="7">
        <v>45</v>
      </c>
      <c r="W365" s="3" t="s">
        <v>7003</v>
      </c>
      <c r="X365" s="6">
        <v>4501</v>
      </c>
      <c r="Y365" s="3" t="s">
        <v>7093</v>
      </c>
      <c r="Z365" s="6">
        <v>4501002</v>
      </c>
      <c r="AA365" s="3" t="s">
        <v>7112</v>
      </c>
      <c r="AB365" s="6">
        <v>45010020009</v>
      </c>
      <c r="AC365" s="3" t="s">
        <v>7374</v>
      </c>
      <c r="AD365" s="5">
        <v>15660000</v>
      </c>
      <c r="AE365" s="5">
        <v>0</v>
      </c>
      <c r="AF365" s="5">
        <v>0</v>
      </c>
      <c r="AG365" s="5">
        <v>0</v>
      </c>
      <c r="AH365" s="5">
        <v>0</v>
      </c>
      <c r="AI365" s="5">
        <v>0</v>
      </c>
      <c r="AJ365" s="5">
        <v>0</v>
      </c>
      <c r="AK365" s="5">
        <v>15660000</v>
      </c>
      <c r="AL365" s="5">
        <v>0</v>
      </c>
      <c r="AM365" s="5">
        <v>0</v>
      </c>
      <c r="AN365" s="5">
        <v>0</v>
      </c>
      <c r="AO365" s="5">
        <v>0</v>
      </c>
      <c r="AP365" s="5">
        <v>0</v>
      </c>
      <c r="AQ365" s="5">
        <v>0</v>
      </c>
      <c r="AR365" s="5">
        <v>15660000</v>
      </c>
    </row>
    <row r="366" spans="1:44" x14ac:dyDescent="0.25">
      <c r="A366" s="6">
        <v>4132</v>
      </c>
      <c r="B366" s="3" t="s">
        <v>5435</v>
      </c>
      <c r="C366" s="3" t="s">
        <v>5659</v>
      </c>
      <c r="D366" s="3" t="s">
        <v>6328</v>
      </c>
      <c r="E366" s="3" t="s">
        <v>393</v>
      </c>
      <c r="F366" s="3" t="s">
        <v>7401</v>
      </c>
      <c r="G366" s="21">
        <v>22</v>
      </c>
      <c r="H366" s="8" t="s">
        <v>12698</v>
      </c>
      <c r="I366" s="3" t="s">
        <v>12342</v>
      </c>
      <c r="J366" s="3" t="s">
        <v>12546</v>
      </c>
      <c r="K366" s="7">
        <v>0</v>
      </c>
      <c r="L366" s="3" t="s">
        <v>5458</v>
      </c>
      <c r="M366" s="7">
        <v>1104</v>
      </c>
      <c r="N366" s="3" t="s">
        <v>19</v>
      </c>
      <c r="O366" s="3" t="s">
        <v>5462</v>
      </c>
      <c r="P366" s="8" t="s">
        <v>12715</v>
      </c>
      <c r="Q366" s="8" t="s">
        <v>12717</v>
      </c>
      <c r="R366" s="4">
        <v>0</v>
      </c>
      <c r="S366" s="4" t="s">
        <v>5627</v>
      </c>
      <c r="T366" s="7">
        <v>99</v>
      </c>
      <c r="U366" s="7" t="s">
        <v>6298</v>
      </c>
      <c r="V366" s="7">
        <v>45</v>
      </c>
      <c r="W366" s="3" t="s">
        <v>7003</v>
      </c>
      <c r="X366" s="6">
        <v>4501</v>
      </c>
      <c r="Y366" s="3" t="s">
        <v>7093</v>
      </c>
      <c r="Z366" s="6">
        <v>4501002</v>
      </c>
      <c r="AA366" s="3" t="s">
        <v>7112</v>
      </c>
      <c r="AB366" s="6">
        <v>45010020009</v>
      </c>
      <c r="AC366" s="3" t="s">
        <v>7374</v>
      </c>
      <c r="AD366" s="5">
        <v>25740000</v>
      </c>
      <c r="AE366" s="5">
        <v>0</v>
      </c>
      <c r="AF366" s="5">
        <v>0</v>
      </c>
      <c r="AG366" s="5">
        <v>0</v>
      </c>
      <c r="AH366" s="5">
        <v>0</v>
      </c>
      <c r="AI366" s="5">
        <v>0</v>
      </c>
      <c r="AJ366" s="5">
        <v>0</v>
      </c>
      <c r="AK366" s="5">
        <v>25740000</v>
      </c>
      <c r="AL366" s="5">
        <v>0</v>
      </c>
      <c r="AM366" s="5">
        <v>0</v>
      </c>
      <c r="AN366" s="5">
        <v>0</v>
      </c>
      <c r="AO366" s="5">
        <v>0</v>
      </c>
      <c r="AP366" s="5">
        <v>0</v>
      </c>
      <c r="AQ366" s="5">
        <v>0</v>
      </c>
      <c r="AR366" s="5">
        <v>25740000</v>
      </c>
    </row>
    <row r="367" spans="1:44" x14ac:dyDescent="0.25">
      <c r="A367" s="6">
        <v>4132</v>
      </c>
      <c r="B367" s="3" t="s">
        <v>5435</v>
      </c>
      <c r="C367" s="3" t="s">
        <v>5660</v>
      </c>
      <c r="D367" s="3" t="s">
        <v>6329</v>
      </c>
      <c r="E367" s="3" t="s">
        <v>394</v>
      </c>
      <c r="F367" s="3" t="s">
        <v>7403</v>
      </c>
      <c r="G367" s="21">
        <v>22</v>
      </c>
      <c r="H367" s="8" t="s">
        <v>12698</v>
      </c>
      <c r="I367" s="3" t="s">
        <v>12339</v>
      </c>
      <c r="J367" s="3" t="s">
        <v>12543</v>
      </c>
      <c r="K367" s="7">
        <v>0</v>
      </c>
      <c r="L367" s="3" t="s">
        <v>5458</v>
      </c>
      <c r="M367" s="7">
        <v>1104</v>
      </c>
      <c r="N367" s="3" t="s">
        <v>19</v>
      </c>
      <c r="O367" s="3" t="s">
        <v>5462</v>
      </c>
      <c r="P367" s="8" t="s">
        <v>12715</v>
      </c>
      <c r="Q367" s="8" t="s">
        <v>12717</v>
      </c>
      <c r="R367" s="4">
        <v>0</v>
      </c>
      <c r="S367" s="4" t="s">
        <v>5627</v>
      </c>
      <c r="T367" s="7">
        <v>99</v>
      </c>
      <c r="U367" s="7" t="s">
        <v>6298</v>
      </c>
      <c r="V367" s="7">
        <v>45</v>
      </c>
      <c r="W367" s="3" t="s">
        <v>7003</v>
      </c>
      <c r="X367" s="6">
        <v>4501</v>
      </c>
      <c r="Y367" s="3" t="s">
        <v>7093</v>
      </c>
      <c r="Z367" s="6">
        <v>4501002</v>
      </c>
      <c r="AA367" s="3" t="s">
        <v>7112</v>
      </c>
      <c r="AB367" s="6">
        <v>45010020010</v>
      </c>
      <c r="AC367" s="3" t="s">
        <v>7402</v>
      </c>
      <c r="AD367" s="5">
        <v>4000000</v>
      </c>
      <c r="AE367" s="5">
        <v>0</v>
      </c>
      <c r="AF367" s="5">
        <v>0</v>
      </c>
      <c r="AG367" s="5">
        <v>0</v>
      </c>
      <c r="AH367" s="5">
        <v>0</v>
      </c>
      <c r="AI367" s="5">
        <v>0</v>
      </c>
      <c r="AJ367" s="5">
        <v>0</v>
      </c>
      <c r="AK367" s="5">
        <v>4000000</v>
      </c>
      <c r="AL367" s="5">
        <v>0</v>
      </c>
      <c r="AM367" s="5">
        <v>0</v>
      </c>
      <c r="AN367" s="5">
        <v>0</v>
      </c>
      <c r="AO367" s="5">
        <v>0</v>
      </c>
      <c r="AP367" s="5">
        <v>0</v>
      </c>
      <c r="AQ367" s="5">
        <v>0</v>
      </c>
      <c r="AR367" s="5">
        <v>4000000</v>
      </c>
    </row>
    <row r="368" spans="1:44" x14ac:dyDescent="0.25">
      <c r="A368" s="6">
        <v>4132</v>
      </c>
      <c r="B368" s="3" t="s">
        <v>5435</v>
      </c>
      <c r="C368" s="3" t="s">
        <v>5660</v>
      </c>
      <c r="D368" s="3" t="s">
        <v>6329</v>
      </c>
      <c r="E368" s="3" t="s">
        <v>395</v>
      </c>
      <c r="F368" s="3" t="s">
        <v>7404</v>
      </c>
      <c r="G368" s="21">
        <v>22</v>
      </c>
      <c r="H368" s="8" t="s">
        <v>12698</v>
      </c>
      <c r="I368" s="3" t="s">
        <v>12342</v>
      </c>
      <c r="J368" s="3" t="s">
        <v>12546</v>
      </c>
      <c r="K368" s="7">
        <v>0</v>
      </c>
      <c r="L368" s="3" t="s">
        <v>5458</v>
      </c>
      <c r="M368" s="7">
        <v>1104</v>
      </c>
      <c r="N368" s="3" t="s">
        <v>19</v>
      </c>
      <c r="O368" s="3" t="s">
        <v>5462</v>
      </c>
      <c r="P368" s="8" t="s">
        <v>12715</v>
      </c>
      <c r="Q368" s="8" t="s">
        <v>12717</v>
      </c>
      <c r="R368" s="4">
        <v>0</v>
      </c>
      <c r="S368" s="4" t="s">
        <v>5627</v>
      </c>
      <c r="T368" s="7">
        <v>99</v>
      </c>
      <c r="U368" s="7" t="s">
        <v>6298</v>
      </c>
      <c r="V368" s="7">
        <v>45</v>
      </c>
      <c r="W368" s="3" t="s">
        <v>7003</v>
      </c>
      <c r="X368" s="6">
        <v>4501</v>
      </c>
      <c r="Y368" s="3" t="s">
        <v>7093</v>
      </c>
      <c r="Z368" s="6">
        <v>4501002</v>
      </c>
      <c r="AA368" s="3" t="s">
        <v>7112</v>
      </c>
      <c r="AB368" s="6">
        <v>45010020010</v>
      </c>
      <c r="AC368" s="3" t="s">
        <v>7402</v>
      </c>
      <c r="AD368" s="5">
        <v>90000000</v>
      </c>
      <c r="AE368" s="5">
        <v>0</v>
      </c>
      <c r="AF368" s="5">
        <v>0</v>
      </c>
      <c r="AG368" s="5">
        <v>0</v>
      </c>
      <c r="AH368" s="5">
        <v>0</v>
      </c>
      <c r="AI368" s="5">
        <v>0</v>
      </c>
      <c r="AJ368" s="5">
        <v>0</v>
      </c>
      <c r="AK368" s="5">
        <v>90000000</v>
      </c>
      <c r="AL368" s="5">
        <v>0</v>
      </c>
      <c r="AM368" s="5">
        <v>0</v>
      </c>
      <c r="AN368" s="5">
        <v>0</v>
      </c>
      <c r="AO368" s="5">
        <v>0</v>
      </c>
      <c r="AP368" s="5">
        <v>0</v>
      </c>
      <c r="AQ368" s="5">
        <v>0</v>
      </c>
      <c r="AR368" s="5">
        <v>90000000</v>
      </c>
    </row>
    <row r="369" spans="1:44" x14ac:dyDescent="0.25">
      <c r="A369" s="6">
        <v>4132</v>
      </c>
      <c r="B369" s="3" t="s">
        <v>5435</v>
      </c>
      <c r="C369" s="3" t="s">
        <v>5660</v>
      </c>
      <c r="D369" s="3" t="s">
        <v>6329</v>
      </c>
      <c r="E369" s="3" t="s">
        <v>396</v>
      </c>
      <c r="F369" s="3" t="s">
        <v>7405</v>
      </c>
      <c r="G369" s="21">
        <v>22</v>
      </c>
      <c r="H369" s="8" t="s">
        <v>12698</v>
      </c>
      <c r="I369" s="3" t="s">
        <v>12339</v>
      </c>
      <c r="J369" s="3" t="s">
        <v>12543</v>
      </c>
      <c r="K369" s="7">
        <v>0</v>
      </c>
      <c r="L369" s="3" t="s">
        <v>5458</v>
      </c>
      <c r="M369" s="7">
        <v>1104</v>
      </c>
      <c r="N369" s="3" t="s">
        <v>19</v>
      </c>
      <c r="O369" s="3" t="s">
        <v>5462</v>
      </c>
      <c r="P369" s="8" t="s">
        <v>12715</v>
      </c>
      <c r="Q369" s="8" t="s">
        <v>12717</v>
      </c>
      <c r="R369" s="4">
        <v>0</v>
      </c>
      <c r="S369" s="4" t="s">
        <v>5627</v>
      </c>
      <c r="T369" s="7">
        <v>99</v>
      </c>
      <c r="U369" s="7" t="s">
        <v>6298</v>
      </c>
      <c r="V369" s="7">
        <v>45</v>
      </c>
      <c r="W369" s="3" t="s">
        <v>7003</v>
      </c>
      <c r="X369" s="6">
        <v>4501</v>
      </c>
      <c r="Y369" s="3" t="s">
        <v>7093</v>
      </c>
      <c r="Z369" s="6">
        <v>4501002</v>
      </c>
      <c r="AA369" s="3" t="s">
        <v>7112</v>
      </c>
      <c r="AB369" s="6">
        <v>45010020010</v>
      </c>
      <c r="AC369" s="3" t="s">
        <v>7402</v>
      </c>
      <c r="AD369" s="5">
        <v>34600000</v>
      </c>
      <c r="AE369" s="5">
        <v>0</v>
      </c>
      <c r="AF369" s="5">
        <v>0</v>
      </c>
      <c r="AG369" s="5">
        <v>0</v>
      </c>
      <c r="AH369" s="5">
        <v>0</v>
      </c>
      <c r="AI369" s="5">
        <v>0</v>
      </c>
      <c r="AJ369" s="5">
        <v>0</v>
      </c>
      <c r="AK369" s="5">
        <v>34600000</v>
      </c>
      <c r="AL369" s="5">
        <v>0</v>
      </c>
      <c r="AM369" s="5">
        <v>0</v>
      </c>
      <c r="AN369" s="5">
        <v>0</v>
      </c>
      <c r="AO369" s="5">
        <v>0</v>
      </c>
      <c r="AP369" s="5">
        <v>0</v>
      </c>
      <c r="AQ369" s="5">
        <v>0</v>
      </c>
      <c r="AR369" s="5">
        <v>34600000</v>
      </c>
    </row>
    <row r="370" spans="1:44" x14ac:dyDescent="0.25">
      <c r="A370" s="6">
        <v>4132</v>
      </c>
      <c r="B370" s="3" t="s">
        <v>5435</v>
      </c>
      <c r="C370" s="3" t="s">
        <v>5660</v>
      </c>
      <c r="D370" s="3" t="s">
        <v>6329</v>
      </c>
      <c r="E370" s="3" t="s">
        <v>397</v>
      </c>
      <c r="F370" s="3" t="s">
        <v>7406</v>
      </c>
      <c r="G370" s="21">
        <v>22</v>
      </c>
      <c r="H370" s="8" t="s">
        <v>12698</v>
      </c>
      <c r="I370" s="3" t="s">
        <v>12339</v>
      </c>
      <c r="J370" s="3" t="s">
        <v>12543</v>
      </c>
      <c r="K370" s="7">
        <v>0</v>
      </c>
      <c r="L370" s="3" t="s">
        <v>5458</v>
      </c>
      <c r="M370" s="7">
        <v>1104</v>
      </c>
      <c r="N370" s="3" t="s">
        <v>19</v>
      </c>
      <c r="O370" s="3" t="s">
        <v>5462</v>
      </c>
      <c r="P370" s="8" t="s">
        <v>12715</v>
      </c>
      <c r="Q370" s="8" t="s">
        <v>12717</v>
      </c>
      <c r="R370" s="4">
        <v>0</v>
      </c>
      <c r="S370" s="4" t="s">
        <v>5627</v>
      </c>
      <c r="T370" s="7">
        <v>99</v>
      </c>
      <c r="U370" s="7" t="s">
        <v>6298</v>
      </c>
      <c r="V370" s="7">
        <v>45</v>
      </c>
      <c r="W370" s="3" t="s">
        <v>7003</v>
      </c>
      <c r="X370" s="6">
        <v>4501</v>
      </c>
      <c r="Y370" s="3" t="s">
        <v>7093</v>
      </c>
      <c r="Z370" s="6">
        <v>4501002</v>
      </c>
      <c r="AA370" s="3" t="s">
        <v>7112</v>
      </c>
      <c r="AB370" s="6">
        <v>45010020010</v>
      </c>
      <c r="AC370" s="3" t="s">
        <v>7402</v>
      </c>
      <c r="AD370" s="5">
        <v>15300000</v>
      </c>
      <c r="AE370" s="5">
        <v>0</v>
      </c>
      <c r="AF370" s="5">
        <v>0</v>
      </c>
      <c r="AG370" s="5">
        <v>0</v>
      </c>
      <c r="AH370" s="5">
        <v>0</v>
      </c>
      <c r="AI370" s="5">
        <v>0</v>
      </c>
      <c r="AJ370" s="5">
        <v>0</v>
      </c>
      <c r="AK370" s="5">
        <v>15300000</v>
      </c>
      <c r="AL370" s="5">
        <v>0</v>
      </c>
      <c r="AM370" s="5">
        <v>0</v>
      </c>
      <c r="AN370" s="5">
        <v>0</v>
      </c>
      <c r="AO370" s="5">
        <v>0</v>
      </c>
      <c r="AP370" s="5">
        <v>0</v>
      </c>
      <c r="AQ370" s="5">
        <v>0</v>
      </c>
      <c r="AR370" s="5">
        <v>15300000</v>
      </c>
    </row>
    <row r="371" spans="1:44" x14ac:dyDescent="0.25">
      <c r="A371" s="6">
        <v>4132</v>
      </c>
      <c r="B371" s="3" t="s">
        <v>5435</v>
      </c>
      <c r="C371" s="3" t="s">
        <v>5660</v>
      </c>
      <c r="D371" s="3" t="s">
        <v>6329</v>
      </c>
      <c r="E371" s="3" t="s">
        <v>398</v>
      </c>
      <c r="F371" s="3" t="s">
        <v>7407</v>
      </c>
      <c r="G371" s="21">
        <v>22</v>
      </c>
      <c r="H371" s="8" t="s">
        <v>12698</v>
      </c>
      <c r="I371" s="3" t="s">
        <v>12339</v>
      </c>
      <c r="J371" s="3" t="s">
        <v>12543</v>
      </c>
      <c r="K371" s="7">
        <v>0</v>
      </c>
      <c r="L371" s="3" t="s">
        <v>5458</v>
      </c>
      <c r="M371" s="7">
        <v>1104</v>
      </c>
      <c r="N371" s="3" t="s">
        <v>19</v>
      </c>
      <c r="O371" s="3" t="s">
        <v>5462</v>
      </c>
      <c r="P371" s="8" t="s">
        <v>12715</v>
      </c>
      <c r="Q371" s="8" t="s">
        <v>12717</v>
      </c>
      <c r="R371" s="4">
        <v>0</v>
      </c>
      <c r="S371" s="4" t="s">
        <v>5627</v>
      </c>
      <c r="T371" s="7">
        <v>99</v>
      </c>
      <c r="U371" s="7" t="s">
        <v>6298</v>
      </c>
      <c r="V371" s="7">
        <v>45</v>
      </c>
      <c r="W371" s="3" t="s">
        <v>7003</v>
      </c>
      <c r="X371" s="6">
        <v>4501</v>
      </c>
      <c r="Y371" s="3" t="s">
        <v>7093</v>
      </c>
      <c r="Z371" s="6">
        <v>4501002</v>
      </c>
      <c r="AA371" s="3" t="s">
        <v>7112</v>
      </c>
      <c r="AB371" s="6">
        <v>45010020010</v>
      </c>
      <c r="AC371" s="3" t="s">
        <v>7402</v>
      </c>
      <c r="AD371" s="5">
        <v>130000000</v>
      </c>
      <c r="AE371" s="5">
        <v>0</v>
      </c>
      <c r="AF371" s="5">
        <v>0</v>
      </c>
      <c r="AG371" s="5">
        <v>0</v>
      </c>
      <c r="AH371" s="5">
        <v>0</v>
      </c>
      <c r="AI371" s="5">
        <v>0</v>
      </c>
      <c r="AJ371" s="5">
        <v>0</v>
      </c>
      <c r="AK371" s="5">
        <v>130000000</v>
      </c>
      <c r="AL371" s="5">
        <v>0</v>
      </c>
      <c r="AM371" s="5">
        <v>0</v>
      </c>
      <c r="AN371" s="5">
        <v>0</v>
      </c>
      <c r="AO371" s="5">
        <v>0</v>
      </c>
      <c r="AP371" s="5">
        <v>0</v>
      </c>
      <c r="AQ371" s="5">
        <v>0</v>
      </c>
      <c r="AR371" s="5">
        <v>130000000</v>
      </c>
    </row>
    <row r="372" spans="1:44" x14ac:dyDescent="0.25">
      <c r="A372" s="6">
        <v>4132</v>
      </c>
      <c r="B372" s="3" t="s">
        <v>5435</v>
      </c>
      <c r="C372" s="3" t="s">
        <v>5660</v>
      </c>
      <c r="D372" s="3" t="s">
        <v>6329</v>
      </c>
      <c r="E372" s="3" t="s">
        <v>399</v>
      </c>
      <c r="F372" s="3" t="s">
        <v>7408</v>
      </c>
      <c r="G372" s="21">
        <v>22</v>
      </c>
      <c r="H372" s="8" t="s">
        <v>12698</v>
      </c>
      <c r="I372" s="3" t="s">
        <v>12339</v>
      </c>
      <c r="J372" s="3" t="s">
        <v>12543</v>
      </c>
      <c r="K372" s="7">
        <v>0</v>
      </c>
      <c r="L372" s="3" t="s">
        <v>5458</v>
      </c>
      <c r="M372" s="7">
        <v>1104</v>
      </c>
      <c r="N372" s="3" t="s">
        <v>19</v>
      </c>
      <c r="O372" s="3" t="s">
        <v>5462</v>
      </c>
      <c r="P372" s="8" t="s">
        <v>12715</v>
      </c>
      <c r="Q372" s="8" t="s">
        <v>12717</v>
      </c>
      <c r="R372" s="4">
        <v>0</v>
      </c>
      <c r="S372" s="4" t="s">
        <v>5627</v>
      </c>
      <c r="T372" s="7">
        <v>99</v>
      </c>
      <c r="U372" s="7" t="s">
        <v>6298</v>
      </c>
      <c r="V372" s="7">
        <v>45</v>
      </c>
      <c r="W372" s="3" t="s">
        <v>7003</v>
      </c>
      <c r="X372" s="6">
        <v>4501</v>
      </c>
      <c r="Y372" s="3" t="s">
        <v>7093</v>
      </c>
      <c r="Z372" s="6">
        <v>4501002</v>
      </c>
      <c r="AA372" s="3" t="s">
        <v>7112</v>
      </c>
      <c r="AB372" s="6">
        <v>45010020010</v>
      </c>
      <c r="AC372" s="3" t="s">
        <v>7402</v>
      </c>
      <c r="AD372" s="5">
        <v>61200000</v>
      </c>
      <c r="AE372" s="5">
        <v>0</v>
      </c>
      <c r="AF372" s="5">
        <v>0</v>
      </c>
      <c r="AG372" s="5">
        <v>0</v>
      </c>
      <c r="AH372" s="5">
        <v>0</v>
      </c>
      <c r="AI372" s="5">
        <v>0</v>
      </c>
      <c r="AJ372" s="5">
        <v>0</v>
      </c>
      <c r="AK372" s="5">
        <v>61200000</v>
      </c>
      <c r="AL372" s="5">
        <v>0</v>
      </c>
      <c r="AM372" s="5">
        <v>0</v>
      </c>
      <c r="AN372" s="5">
        <v>0</v>
      </c>
      <c r="AO372" s="5">
        <v>0</v>
      </c>
      <c r="AP372" s="5">
        <v>0</v>
      </c>
      <c r="AQ372" s="5">
        <v>0</v>
      </c>
      <c r="AR372" s="5">
        <v>61200000</v>
      </c>
    </row>
    <row r="373" spans="1:44" x14ac:dyDescent="0.25">
      <c r="A373" s="6">
        <v>4132</v>
      </c>
      <c r="B373" s="3" t="s">
        <v>5435</v>
      </c>
      <c r="C373" s="3" t="s">
        <v>5660</v>
      </c>
      <c r="D373" s="3" t="s">
        <v>6329</v>
      </c>
      <c r="E373" s="3" t="s">
        <v>400</v>
      </c>
      <c r="F373" s="3" t="s">
        <v>7409</v>
      </c>
      <c r="G373" s="21">
        <v>22</v>
      </c>
      <c r="H373" s="8" t="s">
        <v>12698</v>
      </c>
      <c r="I373" s="3" t="s">
        <v>12339</v>
      </c>
      <c r="J373" s="3" t="s">
        <v>12543</v>
      </c>
      <c r="K373" s="7">
        <v>0</v>
      </c>
      <c r="L373" s="3" t="s">
        <v>5458</v>
      </c>
      <c r="M373" s="7">
        <v>1104</v>
      </c>
      <c r="N373" s="3" t="s">
        <v>19</v>
      </c>
      <c r="O373" s="3" t="s">
        <v>5462</v>
      </c>
      <c r="P373" s="8" t="s">
        <v>12715</v>
      </c>
      <c r="Q373" s="8" t="s">
        <v>12717</v>
      </c>
      <c r="R373" s="4">
        <v>0</v>
      </c>
      <c r="S373" s="4" t="s">
        <v>5627</v>
      </c>
      <c r="T373" s="7">
        <v>99</v>
      </c>
      <c r="U373" s="7" t="s">
        <v>6298</v>
      </c>
      <c r="V373" s="7">
        <v>45</v>
      </c>
      <c r="W373" s="3" t="s">
        <v>7003</v>
      </c>
      <c r="X373" s="6">
        <v>4501</v>
      </c>
      <c r="Y373" s="3" t="s">
        <v>7093</v>
      </c>
      <c r="Z373" s="6">
        <v>4501002</v>
      </c>
      <c r="AA373" s="3" t="s">
        <v>7112</v>
      </c>
      <c r="AB373" s="6">
        <v>45010020010</v>
      </c>
      <c r="AC373" s="3" t="s">
        <v>7402</v>
      </c>
      <c r="AD373" s="5">
        <v>88800000</v>
      </c>
      <c r="AE373" s="5">
        <v>0</v>
      </c>
      <c r="AF373" s="5">
        <v>0</v>
      </c>
      <c r="AG373" s="5">
        <v>0</v>
      </c>
      <c r="AH373" s="5">
        <v>0</v>
      </c>
      <c r="AI373" s="5">
        <v>0</v>
      </c>
      <c r="AJ373" s="5">
        <v>0</v>
      </c>
      <c r="AK373" s="5">
        <v>88800000</v>
      </c>
      <c r="AL373" s="5">
        <v>0</v>
      </c>
      <c r="AM373" s="5">
        <v>0</v>
      </c>
      <c r="AN373" s="5">
        <v>0</v>
      </c>
      <c r="AO373" s="5">
        <v>0</v>
      </c>
      <c r="AP373" s="5">
        <v>0</v>
      </c>
      <c r="AQ373" s="5">
        <v>0</v>
      </c>
      <c r="AR373" s="5">
        <v>88800000</v>
      </c>
    </row>
    <row r="374" spans="1:44" x14ac:dyDescent="0.25">
      <c r="A374" s="6">
        <v>4132</v>
      </c>
      <c r="B374" s="3" t="s">
        <v>5435</v>
      </c>
      <c r="C374" s="3" t="s">
        <v>5660</v>
      </c>
      <c r="D374" s="3" t="s">
        <v>6329</v>
      </c>
      <c r="E374" s="3" t="s">
        <v>401</v>
      </c>
      <c r="F374" s="3" t="s">
        <v>7410</v>
      </c>
      <c r="G374" s="21">
        <v>22</v>
      </c>
      <c r="H374" s="8" t="s">
        <v>12698</v>
      </c>
      <c r="I374" s="3" t="s">
        <v>12339</v>
      </c>
      <c r="J374" s="3" t="s">
        <v>12543</v>
      </c>
      <c r="K374" s="7">
        <v>0</v>
      </c>
      <c r="L374" s="3" t="s">
        <v>5458</v>
      </c>
      <c r="M374" s="7">
        <v>1104</v>
      </c>
      <c r="N374" s="3" t="s">
        <v>19</v>
      </c>
      <c r="O374" s="3" t="s">
        <v>5462</v>
      </c>
      <c r="P374" s="8" t="s">
        <v>12715</v>
      </c>
      <c r="Q374" s="8" t="s">
        <v>12717</v>
      </c>
      <c r="R374" s="4">
        <v>0</v>
      </c>
      <c r="S374" s="4" t="s">
        <v>5627</v>
      </c>
      <c r="T374" s="7">
        <v>99</v>
      </c>
      <c r="U374" s="7" t="s">
        <v>6298</v>
      </c>
      <c r="V374" s="7">
        <v>45</v>
      </c>
      <c r="W374" s="3" t="s">
        <v>7003</v>
      </c>
      <c r="X374" s="6">
        <v>4501</v>
      </c>
      <c r="Y374" s="3" t="s">
        <v>7093</v>
      </c>
      <c r="Z374" s="6">
        <v>4501002</v>
      </c>
      <c r="AA374" s="3" t="s">
        <v>7112</v>
      </c>
      <c r="AB374" s="6">
        <v>45010020010</v>
      </c>
      <c r="AC374" s="3" t="s">
        <v>7402</v>
      </c>
      <c r="AD374" s="5">
        <v>120000000</v>
      </c>
      <c r="AE374" s="5">
        <v>0</v>
      </c>
      <c r="AF374" s="5">
        <v>0</v>
      </c>
      <c r="AG374" s="5">
        <v>0</v>
      </c>
      <c r="AH374" s="5">
        <v>0</v>
      </c>
      <c r="AI374" s="5">
        <v>0</v>
      </c>
      <c r="AJ374" s="5">
        <v>0</v>
      </c>
      <c r="AK374" s="5">
        <v>120000000</v>
      </c>
      <c r="AL374" s="5">
        <v>0</v>
      </c>
      <c r="AM374" s="5">
        <v>0</v>
      </c>
      <c r="AN374" s="5">
        <v>0</v>
      </c>
      <c r="AO374" s="5">
        <v>0</v>
      </c>
      <c r="AP374" s="5">
        <v>0</v>
      </c>
      <c r="AQ374" s="5">
        <v>0</v>
      </c>
      <c r="AR374" s="5">
        <v>120000000</v>
      </c>
    </row>
    <row r="375" spans="1:44" x14ac:dyDescent="0.25">
      <c r="A375" s="6">
        <v>4132</v>
      </c>
      <c r="B375" s="3" t="s">
        <v>5435</v>
      </c>
      <c r="C375" s="3" t="s">
        <v>5660</v>
      </c>
      <c r="D375" s="3" t="s">
        <v>6329</v>
      </c>
      <c r="E375" s="3" t="s">
        <v>402</v>
      </c>
      <c r="F375" s="3" t="s">
        <v>7411</v>
      </c>
      <c r="G375" s="21">
        <v>22</v>
      </c>
      <c r="H375" s="8" t="s">
        <v>12698</v>
      </c>
      <c r="I375" s="3" t="s">
        <v>12347</v>
      </c>
      <c r="J375" s="3" t="s">
        <v>12551</v>
      </c>
      <c r="K375" s="7">
        <v>0</v>
      </c>
      <c r="L375" s="3" t="s">
        <v>5458</v>
      </c>
      <c r="M375" s="7">
        <v>1104</v>
      </c>
      <c r="N375" s="3" t="s">
        <v>19</v>
      </c>
      <c r="O375" s="3" t="s">
        <v>5462</v>
      </c>
      <c r="P375" s="8" t="s">
        <v>12715</v>
      </c>
      <c r="Q375" s="8" t="s">
        <v>12717</v>
      </c>
      <c r="R375" s="4">
        <v>0</v>
      </c>
      <c r="S375" s="4" t="s">
        <v>5627</v>
      </c>
      <c r="T375" s="7">
        <v>99</v>
      </c>
      <c r="U375" s="7" t="s">
        <v>6298</v>
      </c>
      <c r="V375" s="7">
        <v>45</v>
      </c>
      <c r="W375" s="3" t="s">
        <v>7003</v>
      </c>
      <c r="X375" s="6">
        <v>4501</v>
      </c>
      <c r="Y375" s="3" t="s">
        <v>7093</v>
      </c>
      <c r="Z375" s="6">
        <v>4501002</v>
      </c>
      <c r="AA375" s="3" t="s">
        <v>7112</v>
      </c>
      <c r="AB375" s="6">
        <v>45010020010</v>
      </c>
      <c r="AC375" s="3" t="s">
        <v>7402</v>
      </c>
      <c r="AD375" s="5">
        <v>24000000</v>
      </c>
      <c r="AE375" s="5">
        <v>0</v>
      </c>
      <c r="AF375" s="5">
        <v>0</v>
      </c>
      <c r="AG375" s="5">
        <v>0</v>
      </c>
      <c r="AH375" s="5">
        <v>0</v>
      </c>
      <c r="AI375" s="5">
        <v>0</v>
      </c>
      <c r="AJ375" s="5">
        <v>0</v>
      </c>
      <c r="AK375" s="5">
        <v>24000000</v>
      </c>
      <c r="AL375" s="5">
        <v>0</v>
      </c>
      <c r="AM375" s="5">
        <v>0</v>
      </c>
      <c r="AN375" s="5">
        <v>0</v>
      </c>
      <c r="AO375" s="5">
        <v>0</v>
      </c>
      <c r="AP375" s="5">
        <v>0</v>
      </c>
      <c r="AQ375" s="5">
        <v>0</v>
      </c>
      <c r="AR375" s="5">
        <v>24000000</v>
      </c>
    </row>
    <row r="376" spans="1:44" x14ac:dyDescent="0.25">
      <c r="A376" s="6">
        <v>4132</v>
      </c>
      <c r="B376" s="3" t="s">
        <v>5435</v>
      </c>
      <c r="C376" s="3" t="s">
        <v>5660</v>
      </c>
      <c r="D376" s="3" t="s">
        <v>6329</v>
      </c>
      <c r="E376" s="3" t="s">
        <v>403</v>
      </c>
      <c r="F376" s="3" t="s">
        <v>7412</v>
      </c>
      <c r="G376" s="21">
        <v>22</v>
      </c>
      <c r="H376" s="8" t="s">
        <v>12698</v>
      </c>
      <c r="I376" s="3" t="s">
        <v>12339</v>
      </c>
      <c r="J376" s="3" t="s">
        <v>12543</v>
      </c>
      <c r="K376" s="7">
        <v>0</v>
      </c>
      <c r="L376" s="3" t="s">
        <v>5458</v>
      </c>
      <c r="M376" s="7">
        <v>1104</v>
      </c>
      <c r="N376" s="3" t="s">
        <v>19</v>
      </c>
      <c r="O376" s="3" t="s">
        <v>5462</v>
      </c>
      <c r="P376" s="8" t="s">
        <v>12715</v>
      </c>
      <c r="Q376" s="8" t="s">
        <v>12717</v>
      </c>
      <c r="R376" s="4">
        <v>0</v>
      </c>
      <c r="S376" s="4" t="s">
        <v>5627</v>
      </c>
      <c r="T376" s="7">
        <v>99</v>
      </c>
      <c r="U376" s="7" t="s">
        <v>6298</v>
      </c>
      <c r="V376" s="7">
        <v>45</v>
      </c>
      <c r="W376" s="3" t="s">
        <v>7003</v>
      </c>
      <c r="X376" s="6">
        <v>4501</v>
      </c>
      <c r="Y376" s="3" t="s">
        <v>7093</v>
      </c>
      <c r="Z376" s="6">
        <v>4501002</v>
      </c>
      <c r="AA376" s="3" t="s">
        <v>7112</v>
      </c>
      <c r="AB376" s="6">
        <v>45010020010</v>
      </c>
      <c r="AC376" s="3" t="s">
        <v>7402</v>
      </c>
      <c r="AD376" s="5">
        <v>45500000</v>
      </c>
      <c r="AE376" s="5">
        <v>0</v>
      </c>
      <c r="AF376" s="5">
        <v>0</v>
      </c>
      <c r="AG376" s="5">
        <v>0</v>
      </c>
      <c r="AH376" s="5">
        <v>0</v>
      </c>
      <c r="AI376" s="5">
        <v>0</v>
      </c>
      <c r="AJ376" s="5">
        <v>0</v>
      </c>
      <c r="AK376" s="5">
        <v>45500000</v>
      </c>
      <c r="AL376" s="5">
        <v>0</v>
      </c>
      <c r="AM376" s="5">
        <v>0</v>
      </c>
      <c r="AN376" s="5">
        <v>0</v>
      </c>
      <c r="AO376" s="5">
        <v>0</v>
      </c>
      <c r="AP376" s="5">
        <v>0</v>
      </c>
      <c r="AQ376" s="5">
        <v>0</v>
      </c>
      <c r="AR376" s="5">
        <v>45500000</v>
      </c>
    </row>
    <row r="377" spans="1:44" x14ac:dyDescent="0.25">
      <c r="A377" s="6">
        <v>4132</v>
      </c>
      <c r="B377" s="3" t="s">
        <v>5435</v>
      </c>
      <c r="C377" s="3" t="s">
        <v>5660</v>
      </c>
      <c r="D377" s="3" t="s">
        <v>6329</v>
      </c>
      <c r="E377" s="3" t="s">
        <v>404</v>
      </c>
      <c r="F377" s="3" t="s">
        <v>7413</v>
      </c>
      <c r="G377" s="21">
        <v>22</v>
      </c>
      <c r="H377" s="8" t="s">
        <v>12698</v>
      </c>
      <c r="I377" s="3" t="s">
        <v>12339</v>
      </c>
      <c r="J377" s="3" t="s">
        <v>12543</v>
      </c>
      <c r="K377" s="7">
        <v>0</v>
      </c>
      <c r="L377" s="3" t="s">
        <v>5458</v>
      </c>
      <c r="M377" s="7">
        <v>1104</v>
      </c>
      <c r="N377" s="3" t="s">
        <v>19</v>
      </c>
      <c r="O377" s="3" t="s">
        <v>5462</v>
      </c>
      <c r="P377" s="8" t="s">
        <v>12715</v>
      </c>
      <c r="Q377" s="8" t="s">
        <v>12717</v>
      </c>
      <c r="R377" s="4">
        <v>0</v>
      </c>
      <c r="S377" s="4" t="s">
        <v>5627</v>
      </c>
      <c r="T377" s="7">
        <v>99</v>
      </c>
      <c r="U377" s="7" t="s">
        <v>6298</v>
      </c>
      <c r="V377" s="7">
        <v>45</v>
      </c>
      <c r="W377" s="3" t="s">
        <v>7003</v>
      </c>
      <c r="X377" s="6">
        <v>4501</v>
      </c>
      <c r="Y377" s="3" t="s">
        <v>7093</v>
      </c>
      <c r="Z377" s="6">
        <v>4501002</v>
      </c>
      <c r="AA377" s="3" t="s">
        <v>7112</v>
      </c>
      <c r="AB377" s="6">
        <v>45010020010</v>
      </c>
      <c r="AC377" s="3" t="s">
        <v>7402</v>
      </c>
      <c r="AD377" s="5">
        <v>24000000</v>
      </c>
      <c r="AE377" s="5">
        <v>0</v>
      </c>
      <c r="AF377" s="5">
        <v>0</v>
      </c>
      <c r="AG377" s="5">
        <v>0</v>
      </c>
      <c r="AH377" s="5">
        <v>0</v>
      </c>
      <c r="AI377" s="5">
        <v>0</v>
      </c>
      <c r="AJ377" s="5">
        <v>0</v>
      </c>
      <c r="AK377" s="5">
        <v>24000000</v>
      </c>
      <c r="AL377" s="5">
        <v>0</v>
      </c>
      <c r="AM377" s="5">
        <v>0</v>
      </c>
      <c r="AN377" s="5">
        <v>0</v>
      </c>
      <c r="AO377" s="5">
        <v>0</v>
      </c>
      <c r="AP377" s="5">
        <v>0</v>
      </c>
      <c r="AQ377" s="5">
        <v>0</v>
      </c>
      <c r="AR377" s="5">
        <v>24000000</v>
      </c>
    </row>
    <row r="378" spans="1:44" x14ac:dyDescent="0.25">
      <c r="A378" s="6">
        <v>4132</v>
      </c>
      <c r="B378" s="3" t="s">
        <v>5435</v>
      </c>
      <c r="C378" s="3" t="s">
        <v>5660</v>
      </c>
      <c r="D378" s="3" t="s">
        <v>6329</v>
      </c>
      <c r="E378" s="3" t="s">
        <v>405</v>
      </c>
      <c r="F378" s="3" t="s">
        <v>7414</v>
      </c>
      <c r="G378" s="21">
        <v>22</v>
      </c>
      <c r="H378" s="8" t="s">
        <v>12698</v>
      </c>
      <c r="I378" s="3" t="s">
        <v>12342</v>
      </c>
      <c r="J378" s="3" t="s">
        <v>12546</v>
      </c>
      <c r="K378" s="7">
        <v>0</v>
      </c>
      <c r="L378" s="3" t="s">
        <v>5458</v>
      </c>
      <c r="M378" s="7">
        <v>1104</v>
      </c>
      <c r="N378" s="3" t="s">
        <v>19</v>
      </c>
      <c r="O378" s="3" t="s">
        <v>5462</v>
      </c>
      <c r="P378" s="8" t="s">
        <v>12715</v>
      </c>
      <c r="Q378" s="8" t="s">
        <v>12717</v>
      </c>
      <c r="R378" s="4">
        <v>0</v>
      </c>
      <c r="S378" s="4" t="s">
        <v>5627</v>
      </c>
      <c r="T378" s="7">
        <v>99</v>
      </c>
      <c r="U378" s="7" t="s">
        <v>6298</v>
      </c>
      <c r="V378" s="7">
        <v>45</v>
      </c>
      <c r="W378" s="3" t="s">
        <v>7003</v>
      </c>
      <c r="X378" s="6">
        <v>4501</v>
      </c>
      <c r="Y378" s="3" t="s">
        <v>7093</v>
      </c>
      <c r="Z378" s="6">
        <v>4501002</v>
      </c>
      <c r="AA378" s="3" t="s">
        <v>7112</v>
      </c>
      <c r="AB378" s="6">
        <v>45010020010</v>
      </c>
      <c r="AC378" s="3" t="s">
        <v>7402</v>
      </c>
      <c r="AD378" s="5">
        <v>17760000</v>
      </c>
      <c r="AE378" s="5">
        <v>0</v>
      </c>
      <c r="AF378" s="5">
        <v>0</v>
      </c>
      <c r="AG378" s="5">
        <v>0</v>
      </c>
      <c r="AH378" s="5">
        <v>0</v>
      </c>
      <c r="AI378" s="5">
        <v>0</v>
      </c>
      <c r="AJ378" s="5">
        <v>0</v>
      </c>
      <c r="AK378" s="5">
        <v>17760000</v>
      </c>
      <c r="AL378" s="5">
        <v>0</v>
      </c>
      <c r="AM378" s="5">
        <v>0</v>
      </c>
      <c r="AN378" s="5">
        <v>0</v>
      </c>
      <c r="AO378" s="5">
        <v>0</v>
      </c>
      <c r="AP378" s="5">
        <v>0</v>
      </c>
      <c r="AQ378" s="5">
        <v>0</v>
      </c>
      <c r="AR378" s="5">
        <v>17760000</v>
      </c>
    </row>
    <row r="379" spans="1:44" x14ac:dyDescent="0.25">
      <c r="A379" s="6">
        <v>4132</v>
      </c>
      <c r="B379" s="3" t="s">
        <v>5435</v>
      </c>
      <c r="C379" s="3" t="s">
        <v>5660</v>
      </c>
      <c r="D379" s="3" t="s">
        <v>6329</v>
      </c>
      <c r="E379" s="3" t="s">
        <v>406</v>
      </c>
      <c r="F379" s="3" t="s">
        <v>7415</v>
      </c>
      <c r="G379" s="21">
        <v>22</v>
      </c>
      <c r="H379" s="8" t="s">
        <v>12698</v>
      </c>
      <c r="I379" s="3" t="s">
        <v>12342</v>
      </c>
      <c r="J379" s="3" t="s">
        <v>12546</v>
      </c>
      <c r="K379" s="7">
        <v>0</v>
      </c>
      <c r="L379" s="3" t="s">
        <v>5458</v>
      </c>
      <c r="M379" s="7">
        <v>1104</v>
      </c>
      <c r="N379" s="3" t="s">
        <v>19</v>
      </c>
      <c r="O379" s="3" t="s">
        <v>5462</v>
      </c>
      <c r="P379" s="8" t="s">
        <v>12715</v>
      </c>
      <c r="Q379" s="8" t="s">
        <v>12717</v>
      </c>
      <c r="R379" s="4">
        <v>0</v>
      </c>
      <c r="S379" s="4" t="s">
        <v>5627</v>
      </c>
      <c r="T379" s="7">
        <v>99</v>
      </c>
      <c r="U379" s="7" t="s">
        <v>6298</v>
      </c>
      <c r="V379" s="7">
        <v>45</v>
      </c>
      <c r="W379" s="3" t="s">
        <v>7003</v>
      </c>
      <c r="X379" s="6">
        <v>4501</v>
      </c>
      <c r="Y379" s="3" t="s">
        <v>7093</v>
      </c>
      <c r="Z379" s="6">
        <v>4501002</v>
      </c>
      <c r="AA379" s="3" t="s">
        <v>7112</v>
      </c>
      <c r="AB379" s="6">
        <v>45010020010</v>
      </c>
      <c r="AC379" s="3" t="s">
        <v>7402</v>
      </c>
      <c r="AD379" s="5">
        <v>33340000</v>
      </c>
      <c r="AE379" s="5">
        <v>0</v>
      </c>
      <c r="AF379" s="5">
        <v>0</v>
      </c>
      <c r="AG379" s="5">
        <v>0</v>
      </c>
      <c r="AH379" s="5">
        <v>0</v>
      </c>
      <c r="AI379" s="5">
        <v>0</v>
      </c>
      <c r="AJ379" s="5">
        <v>0</v>
      </c>
      <c r="AK379" s="5">
        <v>33340000</v>
      </c>
      <c r="AL379" s="5">
        <v>0</v>
      </c>
      <c r="AM379" s="5">
        <v>0</v>
      </c>
      <c r="AN379" s="5">
        <v>0</v>
      </c>
      <c r="AO379" s="5">
        <v>0</v>
      </c>
      <c r="AP379" s="5">
        <v>0</v>
      </c>
      <c r="AQ379" s="5">
        <v>0</v>
      </c>
      <c r="AR379" s="5">
        <v>33340000</v>
      </c>
    </row>
    <row r="380" spans="1:44" x14ac:dyDescent="0.25">
      <c r="A380" s="6">
        <v>4132</v>
      </c>
      <c r="B380" s="3" t="s">
        <v>5435</v>
      </c>
      <c r="C380" s="3" t="s">
        <v>5661</v>
      </c>
      <c r="D380" s="3" t="s">
        <v>6330</v>
      </c>
      <c r="E380" s="3" t="s">
        <v>408</v>
      </c>
      <c r="F380" s="3" t="s">
        <v>7417</v>
      </c>
      <c r="G380" s="21">
        <v>22</v>
      </c>
      <c r="H380" s="8" t="s">
        <v>12698</v>
      </c>
      <c r="I380" s="3" t="s">
        <v>12351</v>
      </c>
      <c r="J380" s="3" t="s">
        <v>12555</v>
      </c>
      <c r="K380" s="7">
        <v>0</v>
      </c>
      <c r="L380" s="3" t="s">
        <v>5458</v>
      </c>
      <c r="M380" s="7">
        <v>1218</v>
      </c>
      <c r="N380" s="3" t="s">
        <v>407</v>
      </c>
      <c r="O380" s="3" t="s">
        <v>5464</v>
      </c>
      <c r="P380" s="8" t="s">
        <v>12715</v>
      </c>
      <c r="Q380" s="8" t="s">
        <v>12718</v>
      </c>
      <c r="R380" s="4">
        <v>0</v>
      </c>
      <c r="S380" s="4" t="s">
        <v>5627</v>
      </c>
      <c r="T380" s="7">
        <v>99</v>
      </c>
      <c r="U380" s="7" t="s">
        <v>6298</v>
      </c>
      <c r="V380" s="7">
        <v>42</v>
      </c>
      <c r="W380" s="3" t="s">
        <v>7180</v>
      </c>
      <c r="X380" s="6">
        <v>4203</v>
      </c>
      <c r="Y380" s="3" t="s">
        <v>7274</v>
      </c>
      <c r="Z380" s="6">
        <v>4203002</v>
      </c>
      <c r="AA380" s="3" t="s">
        <v>7275</v>
      </c>
      <c r="AB380" s="6">
        <v>42030020016</v>
      </c>
      <c r="AC380" s="3" t="s">
        <v>7416</v>
      </c>
      <c r="AD380" s="5">
        <v>87011748</v>
      </c>
      <c r="AE380" s="5">
        <v>0</v>
      </c>
      <c r="AF380" s="5">
        <v>0</v>
      </c>
      <c r="AG380" s="5">
        <v>0</v>
      </c>
      <c r="AH380" s="5">
        <v>0</v>
      </c>
      <c r="AI380" s="5">
        <v>0</v>
      </c>
      <c r="AJ380" s="5">
        <v>0</v>
      </c>
      <c r="AK380" s="5">
        <v>87011748</v>
      </c>
      <c r="AL380" s="5">
        <v>0</v>
      </c>
      <c r="AM380" s="5">
        <v>0</v>
      </c>
      <c r="AN380" s="5">
        <v>0</v>
      </c>
      <c r="AO380" s="5">
        <v>0</v>
      </c>
      <c r="AP380" s="5">
        <v>0</v>
      </c>
      <c r="AQ380" s="5">
        <v>0</v>
      </c>
      <c r="AR380" s="5">
        <v>87011748</v>
      </c>
    </row>
    <row r="381" spans="1:44" x14ac:dyDescent="0.25">
      <c r="A381" s="6">
        <v>4132</v>
      </c>
      <c r="B381" s="3" t="s">
        <v>5435</v>
      </c>
      <c r="C381" s="3" t="s">
        <v>5661</v>
      </c>
      <c r="D381" s="3" t="s">
        <v>6330</v>
      </c>
      <c r="E381" s="3" t="s">
        <v>409</v>
      </c>
      <c r="F381" s="3" t="s">
        <v>7418</v>
      </c>
      <c r="G381" s="21">
        <v>22</v>
      </c>
      <c r="H381" s="8" t="s">
        <v>12698</v>
      </c>
      <c r="I381" s="3" t="s">
        <v>12351</v>
      </c>
      <c r="J381" s="3" t="s">
        <v>12555</v>
      </c>
      <c r="K381" s="7">
        <v>0</v>
      </c>
      <c r="L381" s="3" t="s">
        <v>5458</v>
      </c>
      <c r="M381" s="7">
        <v>1218</v>
      </c>
      <c r="N381" s="3" t="s">
        <v>407</v>
      </c>
      <c r="O381" s="3" t="s">
        <v>5464</v>
      </c>
      <c r="P381" s="8" t="s">
        <v>12715</v>
      </c>
      <c r="Q381" s="8" t="s">
        <v>12718</v>
      </c>
      <c r="R381" s="4">
        <v>0</v>
      </c>
      <c r="S381" s="4" t="s">
        <v>5627</v>
      </c>
      <c r="T381" s="7">
        <v>99</v>
      </c>
      <c r="U381" s="7" t="s">
        <v>6298</v>
      </c>
      <c r="V381" s="7">
        <v>42</v>
      </c>
      <c r="W381" s="3" t="s">
        <v>7180</v>
      </c>
      <c r="X381" s="6">
        <v>4203</v>
      </c>
      <c r="Y381" s="3" t="s">
        <v>7274</v>
      </c>
      <c r="Z381" s="6">
        <v>4203002</v>
      </c>
      <c r="AA381" s="3" t="s">
        <v>7275</v>
      </c>
      <c r="AB381" s="6">
        <v>42030020016</v>
      </c>
      <c r="AC381" s="3" t="s">
        <v>7416</v>
      </c>
      <c r="AD381" s="5">
        <v>87011748</v>
      </c>
      <c r="AE381" s="5">
        <v>0</v>
      </c>
      <c r="AF381" s="5">
        <v>0</v>
      </c>
      <c r="AG381" s="5">
        <v>0</v>
      </c>
      <c r="AH381" s="5">
        <v>0</v>
      </c>
      <c r="AI381" s="5">
        <v>0</v>
      </c>
      <c r="AJ381" s="5">
        <v>0</v>
      </c>
      <c r="AK381" s="5">
        <v>87011748</v>
      </c>
      <c r="AL381" s="5">
        <v>0</v>
      </c>
      <c r="AM381" s="5">
        <v>0</v>
      </c>
      <c r="AN381" s="5">
        <v>0</v>
      </c>
      <c r="AO381" s="5">
        <v>0</v>
      </c>
      <c r="AP381" s="5">
        <v>0</v>
      </c>
      <c r="AQ381" s="5">
        <v>0</v>
      </c>
      <c r="AR381" s="5">
        <v>87011748</v>
      </c>
    </row>
    <row r="382" spans="1:44" x14ac:dyDescent="0.25">
      <c r="A382" s="6">
        <v>4132</v>
      </c>
      <c r="B382" s="3" t="s">
        <v>5435</v>
      </c>
      <c r="C382" s="3" t="s">
        <v>5661</v>
      </c>
      <c r="D382" s="3" t="s">
        <v>6330</v>
      </c>
      <c r="E382" s="3" t="s">
        <v>410</v>
      </c>
      <c r="F382" s="3" t="s">
        <v>7419</v>
      </c>
      <c r="G382" s="21">
        <v>22</v>
      </c>
      <c r="H382" s="8" t="s">
        <v>12698</v>
      </c>
      <c r="I382" s="3" t="s">
        <v>12351</v>
      </c>
      <c r="J382" s="3" t="s">
        <v>12555</v>
      </c>
      <c r="K382" s="7">
        <v>0</v>
      </c>
      <c r="L382" s="3" t="s">
        <v>5458</v>
      </c>
      <c r="M382" s="7">
        <v>1218</v>
      </c>
      <c r="N382" s="3" t="s">
        <v>407</v>
      </c>
      <c r="O382" s="3" t="s">
        <v>5464</v>
      </c>
      <c r="P382" s="8" t="s">
        <v>12715</v>
      </c>
      <c r="Q382" s="8" t="s">
        <v>12718</v>
      </c>
      <c r="R382" s="4">
        <v>0</v>
      </c>
      <c r="S382" s="4" t="s">
        <v>5627</v>
      </c>
      <c r="T382" s="7">
        <v>99</v>
      </c>
      <c r="U382" s="7" t="s">
        <v>6298</v>
      </c>
      <c r="V382" s="7">
        <v>42</v>
      </c>
      <c r="W382" s="3" t="s">
        <v>7180</v>
      </c>
      <c r="X382" s="6">
        <v>4203</v>
      </c>
      <c r="Y382" s="3" t="s">
        <v>7274</v>
      </c>
      <c r="Z382" s="6">
        <v>4203002</v>
      </c>
      <c r="AA382" s="3" t="s">
        <v>7275</v>
      </c>
      <c r="AB382" s="6">
        <v>42030020016</v>
      </c>
      <c r="AC382" s="3" t="s">
        <v>7416</v>
      </c>
      <c r="AD382" s="5">
        <v>87011748</v>
      </c>
      <c r="AE382" s="5">
        <v>0</v>
      </c>
      <c r="AF382" s="5">
        <v>0</v>
      </c>
      <c r="AG382" s="5">
        <v>0</v>
      </c>
      <c r="AH382" s="5">
        <v>0</v>
      </c>
      <c r="AI382" s="5">
        <v>0</v>
      </c>
      <c r="AJ382" s="5">
        <v>0</v>
      </c>
      <c r="AK382" s="5">
        <v>87011748</v>
      </c>
      <c r="AL382" s="5">
        <v>0</v>
      </c>
      <c r="AM382" s="5">
        <v>0</v>
      </c>
      <c r="AN382" s="5">
        <v>0</v>
      </c>
      <c r="AO382" s="5">
        <v>0</v>
      </c>
      <c r="AP382" s="5">
        <v>0</v>
      </c>
      <c r="AQ382" s="5">
        <v>0</v>
      </c>
      <c r="AR382" s="5">
        <v>87011748</v>
      </c>
    </row>
    <row r="383" spans="1:44" x14ac:dyDescent="0.25">
      <c r="A383" s="6">
        <v>4132</v>
      </c>
      <c r="B383" s="3" t="s">
        <v>5435</v>
      </c>
      <c r="C383" s="3" t="s">
        <v>5661</v>
      </c>
      <c r="D383" s="3" t="s">
        <v>6330</v>
      </c>
      <c r="E383" s="3" t="s">
        <v>411</v>
      </c>
      <c r="F383" s="3" t="s">
        <v>7420</v>
      </c>
      <c r="G383" s="21">
        <v>22</v>
      </c>
      <c r="H383" s="8" t="s">
        <v>12698</v>
      </c>
      <c r="I383" s="3" t="s">
        <v>12351</v>
      </c>
      <c r="J383" s="3" t="s">
        <v>12555</v>
      </c>
      <c r="K383" s="7">
        <v>0</v>
      </c>
      <c r="L383" s="3" t="s">
        <v>5458</v>
      </c>
      <c r="M383" s="7">
        <v>1218</v>
      </c>
      <c r="N383" s="3" t="s">
        <v>407</v>
      </c>
      <c r="O383" s="3" t="s">
        <v>5464</v>
      </c>
      <c r="P383" s="8" t="s">
        <v>12715</v>
      </c>
      <c r="Q383" s="8" t="s">
        <v>12718</v>
      </c>
      <c r="R383" s="4">
        <v>0</v>
      </c>
      <c r="S383" s="4" t="s">
        <v>5627</v>
      </c>
      <c r="T383" s="7">
        <v>99</v>
      </c>
      <c r="U383" s="7" t="s">
        <v>6298</v>
      </c>
      <c r="V383" s="7">
        <v>42</v>
      </c>
      <c r="W383" s="3" t="s">
        <v>7180</v>
      </c>
      <c r="X383" s="6">
        <v>4203</v>
      </c>
      <c r="Y383" s="3" t="s">
        <v>7274</v>
      </c>
      <c r="Z383" s="6">
        <v>4203002</v>
      </c>
      <c r="AA383" s="3" t="s">
        <v>7275</v>
      </c>
      <c r="AB383" s="6">
        <v>42030020016</v>
      </c>
      <c r="AC383" s="3" t="s">
        <v>7416</v>
      </c>
      <c r="AD383" s="5">
        <v>87011748</v>
      </c>
      <c r="AE383" s="5">
        <v>0</v>
      </c>
      <c r="AF383" s="5">
        <v>0</v>
      </c>
      <c r="AG383" s="5">
        <v>0</v>
      </c>
      <c r="AH383" s="5">
        <v>0</v>
      </c>
      <c r="AI383" s="5">
        <v>0</v>
      </c>
      <c r="AJ383" s="5">
        <v>0</v>
      </c>
      <c r="AK383" s="5">
        <v>87011748</v>
      </c>
      <c r="AL383" s="5">
        <v>0</v>
      </c>
      <c r="AM383" s="5">
        <v>0</v>
      </c>
      <c r="AN383" s="5">
        <v>0</v>
      </c>
      <c r="AO383" s="5">
        <v>0</v>
      </c>
      <c r="AP383" s="5">
        <v>0</v>
      </c>
      <c r="AQ383" s="5">
        <v>0</v>
      </c>
      <c r="AR383" s="5">
        <v>87011748</v>
      </c>
    </row>
    <row r="384" spans="1:44" x14ac:dyDescent="0.25">
      <c r="A384" s="6">
        <v>4132</v>
      </c>
      <c r="B384" s="3" t="s">
        <v>5435</v>
      </c>
      <c r="C384" s="3" t="s">
        <v>5661</v>
      </c>
      <c r="D384" s="3" t="s">
        <v>6330</v>
      </c>
      <c r="E384" s="3" t="s">
        <v>412</v>
      </c>
      <c r="F384" s="3" t="s">
        <v>7421</v>
      </c>
      <c r="G384" s="21">
        <v>22</v>
      </c>
      <c r="H384" s="8" t="s">
        <v>12698</v>
      </c>
      <c r="I384" s="3" t="s">
        <v>12351</v>
      </c>
      <c r="J384" s="3" t="s">
        <v>12555</v>
      </c>
      <c r="K384" s="7">
        <v>0</v>
      </c>
      <c r="L384" s="3" t="s">
        <v>5458</v>
      </c>
      <c r="M384" s="7">
        <v>1218</v>
      </c>
      <c r="N384" s="3" t="s">
        <v>407</v>
      </c>
      <c r="O384" s="3" t="s">
        <v>5464</v>
      </c>
      <c r="P384" s="8" t="s">
        <v>12715</v>
      </c>
      <c r="Q384" s="8" t="s">
        <v>12718</v>
      </c>
      <c r="R384" s="4">
        <v>0</v>
      </c>
      <c r="S384" s="4" t="s">
        <v>5627</v>
      </c>
      <c r="T384" s="7">
        <v>99</v>
      </c>
      <c r="U384" s="7" t="s">
        <v>6298</v>
      </c>
      <c r="V384" s="7">
        <v>42</v>
      </c>
      <c r="W384" s="3" t="s">
        <v>7180</v>
      </c>
      <c r="X384" s="6">
        <v>4203</v>
      </c>
      <c r="Y384" s="3" t="s">
        <v>7274</v>
      </c>
      <c r="Z384" s="6">
        <v>4203002</v>
      </c>
      <c r="AA384" s="3" t="s">
        <v>7275</v>
      </c>
      <c r="AB384" s="6">
        <v>42030020016</v>
      </c>
      <c r="AC384" s="3" t="s">
        <v>7416</v>
      </c>
      <c r="AD384" s="5">
        <v>87011748</v>
      </c>
      <c r="AE384" s="5">
        <v>0</v>
      </c>
      <c r="AF384" s="5">
        <v>0</v>
      </c>
      <c r="AG384" s="5">
        <v>0</v>
      </c>
      <c r="AH384" s="5">
        <v>0</v>
      </c>
      <c r="AI384" s="5">
        <v>0</v>
      </c>
      <c r="AJ384" s="5">
        <v>0</v>
      </c>
      <c r="AK384" s="5">
        <v>87011748</v>
      </c>
      <c r="AL384" s="5">
        <v>0</v>
      </c>
      <c r="AM384" s="5">
        <v>0</v>
      </c>
      <c r="AN384" s="5">
        <v>0</v>
      </c>
      <c r="AO384" s="5">
        <v>0</v>
      </c>
      <c r="AP384" s="5">
        <v>0</v>
      </c>
      <c r="AQ384" s="5">
        <v>0</v>
      </c>
      <c r="AR384" s="5">
        <v>87011748</v>
      </c>
    </row>
    <row r="385" spans="1:44" x14ac:dyDescent="0.25">
      <c r="A385" s="6">
        <v>4132</v>
      </c>
      <c r="B385" s="3" t="s">
        <v>5435</v>
      </c>
      <c r="C385" s="3" t="s">
        <v>5661</v>
      </c>
      <c r="D385" s="3" t="s">
        <v>6330</v>
      </c>
      <c r="E385" s="3" t="s">
        <v>413</v>
      </c>
      <c r="F385" s="3" t="s">
        <v>7422</v>
      </c>
      <c r="G385" s="21">
        <v>22</v>
      </c>
      <c r="H385" s="8" t="s">
        <v>12698</v>
      </c>
      <c r="I385" s="3" t="s">
        <v>12351</v>
      </c>
      <c r="J385" s="3" t="s">
        <v>12555</v>
      </c>
      <c r="K385" s="7">
        <v>0</v>
      </c>
      <c r="L385" s="3" t="s">
        <v>5458</v>
      </c>
      <c r="M385" s="7">
        <v>1218</v>
      </c>
      <c r="N385" s="3" t="s">
        <v>407</v>
      </c>
      <c r="O385" s="3" t="s">
        <v>5464</v>
      </c>
      <c r="P385" s="8" t="s">
        <v>12715</v>
      </c>
      <c r="Q385" s="8" t="s">
        <v>12718</v>
      </c>
      <c r="R385" s="4">
        <v>0</v>
      </c>
      <c r="S385" s="4" t="s">
        <v>5627</v>
      </c>
      <c r="T385" s="7">
        <v>99</v>
      </c>
      <c r="U385" s="7" t="s">
        <v>6298</v>
      </c>
      <c r="V385" s="7">
        <v>42</v>
      </c>
      <c r="W385" s="3" t="s">
        <v>7180</v>
      </c>
      <c r="X385" s="6">
        <v>4203</v>
      </c>
      <c r="Y385" s="3" t="s">
        <v>7274</v>
      </c>
      <c r="Z385" s="6">
        <v>4203002</v>
      </c>
      <c r="AA385" s="3" t="s">
        <v>7275</v>
      </c>
      <c r="AB385" s="6">
        <v>42030020016</v>
      </c>
      <c r="AC385" s="3" t="s">
        <v>7416</v>
      </c>
      <c r="AD385" s="5">
        <v>87011748</v>
      </c>
      <c r="AE385" s="5">
        <v>0</v>
      </c>
      <c r="AF385" s="5">
        <v>0</v>
      </c>
      <c r="AG385" s="5">
        <v>0</v>
      </c>
      <c r="AH385" s="5">
        <v>0</v>
      </c>
      <c r="AI385" s="5">
        <v>0</v>
      </c>
      <c r="AJ385" s="5">
        <v>0</v>
      </c>
      <c r="AK385" s="5">
        <v>87011748</v>
      </c>
      <c r="AL385" s="5">
        <v>0</v>
      </c>
      <c r="AM385" s="5">
        <v>0</v>
      </c>
      <c r="AN385" s="5">
        <v>0</v>
      </c>
      <c r="AO385" s="5">
        <v>0</v>
      </c>
      <c r="AP385" s="5">
        <v>0</v>
      </c>
      <c r="AQ385" s="5">
        <v>0</v>
      </c>
      <c r="AR385" s="5">
        <v>87011748</v>
      </c>
    </row>
    <row r="386" spans="1:44" x14ac:dyDescent="0.25">
      <c r="A386" s="6">
        <v>4132</v>
      </c>
      <c r="B386" s="3" t="s">
        <v>5435</v>
      </c>
      <c r="C386" s="3" t="s">
        <v>5661</v>
      </c>
      <c r="D386" s="3" t="s">
        <v>6330</v>
      </c>
      <c r="E386" s="3" t="s">
        <v>414</v>
      </c>
      <c r="F386" s="3" t="s">
        <v>7423</v>
      </c>
      <c r="G386" s="21">
        <v>22</v>
      </c>
      <c r="H386" s="8" t="s">
        <v>12698</v>
      </c>
      <c r="I386" s="3" t="s">
        <v>12351</v>
      </c>
      <c r="J386" s="3" t="s">
        <v>12555</v>
      </c>
      <c r="K386" s="7">
        <v>0</v>
      </c>
      <c r="L386" s="3" t="s">
        <v>5458</v>
      </c>
      <c r="M386" s="7">
        <v>1218</v>
      </c>
      <c r="N386" s="3" t="s">
        <v>407</v>
      </c>
      <c r="O386" s="3" t="s">
        <v>5464</v>
      </c>
      <c r="P386" s="8" t="s">
        <v>12715</v>
      </c>
      <c r="Q386" s="8" t="s">
        <v>12718</v>
      </c>
      <c r="R386" s="4">
        <v>0</v>
      </c>
      <c r="S386" s="4" t="s">
        <v>5627</v>
      </c>
      <c r="T386" s="7">
        <v>99</v>
      </c>
      <c r="U386" s="7" t="s">
        <v>6298</v>
      </c>
      <c r="V386" s="7">
        <v>42</v>
      </c>
      <c r="W386" s="3" t="s">
        <v>7180</v>
      </c>
      <c r="X386" s="6">
        <v>4203</v>
      </c>
      <c r="Y386" s="3" t="s">
        <v>7274</v>
      </c>
      <c r="Z386" s="6">
        <v>4203002</v>
      </c>
      <c r="AA386" s="3" t="s">
        <v>7275</v>
      </c>
      <c r="AB386" s="6">
        <v>42030020016</v>
      </c>
      <c r="AC386" s="3" t="s">
        <v>7416</v>
      </c>
      <c r="AD386" s="5">
        <v>87011752</v>
      </c>
      <c r="AE386" s="5">
        <v>0</v>
      </c>
      <c r="AF386" s="5">
        <v>0</v>
      </c>
      <c r="AG386" s="5">
        <v>0</v>
      </c>
      <c r="AH386" s="5">
        <v>0</v>
      </c>
      <c r="AI386" s="5">
        <v>0</v>
      </c>
      <c r="AJ386" s="5">
        <v>0</v>
      </c>
      <c r="AK386" s="5">
        <v>87011752</v>
      </c>
      <c r="AL386" s="5">
        <v>0</v>
      </c>
      <c r="AM386" s="5">
        <v>0</v>
      </c>
      <c r="AN386" s="5">
        <v>0</v>
      </c>
      <c r="AO386" s="5">
        <v>0</v>
      </c>
      <c r="AP386" s="5">
        <v>0</v>
      </c>
      <c r="AQ386" s="5">
        <v>0</v>
      </c>
      <c r="AR386" s="5">
        <v>87011752</v>
      </c>
    </row>
    <row r="387" spans="1:44" x14ac:dyDescent="0.25">
      <c r="A387" s="6">
        <v>4132</v>
      </c>
      <c r="B387" s="3" t="s">
        <v>5435</v>
      </c>
      <c r="C387" s="3" t="s">
        <v>5661</v>
      </c>
      <c r="D387" s="3" t="s">
        <v>6330</v>
      </c>
      <c r="E387" s="3" t="s">
        <v>415</v>
      </c>
      <c r="F387" s="3" t="s">
        <v>7424</v>
      </c>
      <c r="G387" s="21">
        <v>22</v>
      </c>
      <c r="H387" s="8" t="s">
        <v>12698</v>
      </c>
      <c r="I387" s="3" t="s">
        <v>12351</v>
      </c>
      <c r="J387" s="3" t="s">
        <v>12555</v>
      </c>
      <c r="K387" s="7">
        <v>0</v>
      </c>
      <c r="L387" s="3" t="s">
        <v>5458</v>
      </c>
      <c r="M387" s="7">
        <v>1218</v>
      </c>
      <c r="N387" s="3" t="s">
        <v>407</v>
      </c>
      <c r="O387" s="3" t="s">
        <v>5464</v>
      </c>
      <c r="P387" s="8" t="s">
        <v>12715</v>
      </c>
      <c r="Q387" s="8" t="s">
        <v>12718</v>
      </c>
      <c r="R387" s="4">
        <v>0</v>
      </c>
      <c r="S387" s="4" t="s">
        <v>5627</v>
      </c>
      <c r="T387" s="7">
        <v>99</v>
      </c>
      <c r="U387" s="7" t="s">
        <v>6298</v>
      </c>
      <c r="V387" s="7">
        <v>42</v>
      </c>
      <c r="W387" s="3" t="s">
        <v>7180</v>
      </c>
      <c r="X387" s="6">
        <v>4203</v>
      </c>
      <c r="Y387" s="3" t="s">
        <v>7274</v>
      </c>
      <c r="Z387" s="6">
        <v>4203002</v>
      </c>
      <c r="AA387" s="3" t="s">
        <v>7275</v>
      </c>
      <c r="AB387" s="6">
        <v>42030020016</v>
      </c>
      <c r="AC387" s="3" t="s">
        <v>7416</v>
      </c>
      <c r="AD387" s="5">
        <v>87011760</v>
      </c>
      <c r="AE387" s="5">
        <v>0</v>
      </c>
      <c r="AF387" s="5">
        <v>0</v>
      </c>
      <c r="AG387" s="5">
        <v>0</v>
      </c>
      <c r="AH387" s="5">
        <v>0</v>
      </c>
      <c r="AI387" s="5">
        <v>0</v>
      </c>
      <c r="AJ387" s="5">
        <v>0</v>
      </c>
      <c r="AK387" s="5">
        <v>87011760</v>
      </c>
      <c r="AL387" s="5">
        <v>0</v>
      </c>
      <c r="AM387" s="5">
        <v>0</v>
      </c>
      <c r="AN387" s="5">
        <v>0</v>
      </c>
      <c r="AO387" s="5">
        <v>0</v>
      </c>
      <c r="AP387" s="5">
        <v>0</v>
      </c>
      <c r="AQ387" s="5">
        <v>0</v>
      </c>
      <c r="AR387" s="5">
        <v>87011760</v>
      </c>
    </row>
    <row r="388" spans="1:44" x14ac:dyDescent="0.25">
      <c r="A388" s="6">
        <v>4132</v>
      </c>
      <c r="B388" s="3" t="s">
        <v>5435</v>
      </c>
      <c r="C388" s="3" t="s">
        <v>5662</v>
      </c>
      <c r="D388" s="3" t="s">
        <v>6331</v>
      </c>
      <c r="E388" s="3" t="s">
        <v>417</v>
      </c>
      <c r="F388" s="3" t="s">
        <v>7426</v>
      </c>
      <c r="G388" s="21">
        <v>22</v>
      </c>
      <c r="H388" s="8" t="s">
        <v>12698</v>
      </c>
      <c r="I388" s="3" t="s">
        <v>12340</v>
      </c>
      <c r="J388" s="3" t="s">
        <v>12544</v>
      </c>
      <c r="K388" s="7">
        <v>0</v>
      </c>
      <c r="L388" s="3" t="s">
        <v>5458</v>
      </c>
      <c r="M388" s="7">
        <v>1232</v>
      </c>
      <c r="N388" s="3" t="s">
        <v>416</v>
      </c>
      <c r="O388" s="3" t="s">
        <v>5465</v>
      </c>
      <c r="P388" s="8" t="s">
        <v>12715</v>
      </c>
      <c r="Q388" s="8" t="s">
        <v>12718</v>
      </c>
      <c r="R388" s="4">
        <v>0</v>
      </c>
      <c r="S388" s="4" t="s">
        <v>5627</v>
      </c>
      <c r="T388" s="7">
        <v>99</v>
      </c>
      <c r="U388" s="7" t="s">
        <v>6298</v>
      </c>
      <c r="V388" s="7">
        <v>45</v>
      </c>
      <c r="W388" s="3" t="s">
        <v>7003</v>
      </c>
      <c r="X388" s="6">
        <v>4501</v>
      </c>
      <c r="Y388" s="3" t="s">
        <v>7093</v>
      </c>
      <c r="Z388" s="6">
        <v>4501002</v>
      </c>
      <c r="AA388" s="3" t="s">
        <v>7112</v>
      </c>
      <c r="AB388" s="6">
        <v>45010020004</v>
      </c>
      <c r="AC388" s="3" t="s">
        <v>7425</v>
      </c>
      <c r="AD388" s="5">
        <v>49065000</v>
      </c>
      <c r="AE388" s="5">
        <v>0</v>
      </c>
      <c r="AF388" s="5">
        <v>0</v>
      </c>
      <c r="AG388" s="5">
        <v>0</v>
      </c>
      <c r="AH388" s="5">
        <v>0</v>
      </c>
      <c r="AI388" s="5">
        <v>0</v>
      </c>
      <c r="AJ388" s="5">
        <v>0</v>
      </c>
      <c r="AK388" s="5">
        <v>49065000</v>
      </c>
      <c r="AL388" s="5">
        <v>0</v>
      </c>
      <c r="AM388" s="5">
        <v>0</v>
      </c>
      <c r="AN388" s="5">
        <v>0</v>
      </c>
      <c r="AO388" s="5">
        <v>0</v>
      </c>
      <c r="AP388" s="5">
        <v>0</v>
      </c>
      <c r="AQ388" s="5">
        <v>0</v>
      </c>
      <c r="AR388" s="5">
        <v>49065000</v>
      </c>
    </row>
    <row r="389" spans="1:44" x14ac:dyDescent="0.25">
      <c r="A389" s="6">
        <v>4132</v>
      </c>
      <c r="B389" s="3" t="s">
        <v>5435</v>
      </c>
      <c r="C389" s="3" t="s">
        <v>5662</v>
      </c>
      <c r="D389" s="3" t="s">
        <v>6331</v>
      </c>
      <c r="E389" s="3" t="s">
        <v>418</v>
      </c>
      <c r="F389" s="3" t="s">
        <v>7427</v>
      </c>
      <c r="G389" s="21">
        <v>22</v>
      </c>
      <c r="H389" s="8" t="s">
        <v>12698</v>
      </c>
      <c r="I389" s="3" t="s">
        <v>12339</v>
      </c>
      <c r="J389" s="3" t="s">
        <v>12543</v>
      </c>
      <c r="K389" s="7">
        <v>0</v>
      </c>
      <c r="L389" s="3" t="s">
        <v>5458</v>
      </c>
      <c r="M389" s="7">
        <v>1232</v>
      </c>
      <c r="N389" s="3" t="s">
        <v>416</v>
      </c>
      <c r="O389" s="3" t="s">
        <v>5465</v>
      </c>
      <c r="P389" s="8" t="s">
        <v>12715</v>
      </c>
      <c r="Q389" s="8" t="s">
        <v>12718</v>
      </c>
      <c r="R389" s="4">
        <v>0</v>
      </c>
      <c r="S389" s="4" t="s">
        <v>5627</v>
      </c>
      <c r="T389" s="7">
        <v>99</v>
      </c>
      <c r="U389" s="7" t="s">
        <v>6298</v>
      </c>
      <c r="V389" s="7">
        <v>45</v>
      </c>
      <c r="W389" s="3" t="s">
        <v>7003</v>
      </c>
      <c r="X389" s="6">
        <v>4501</v>
      </c>
      <c r="Y389" s="3" t="s">
        <v>7093</v>
      </c>
      <c r="Z389" s="6">
        <v>4501002</v>
      </c>
      <c r="AA389" s="3" t="s">
        <v>7112</v>
      </c>
      <c r="AB389" s="6">
        <v>45010020004</v>
      </c>
      <c r="AC389" s="3" t="s">
        <v>7425</v>
      </c>
      <c r="AD389" s="5">
        <v>125835333</v>
      </c>
      <c r="AE389" s="5">
        <v>0</v>
      </c>
      <c r="AF389" s="5">
        <v>0</v>
      </c>
      <c r="AG389" s="5">
        <v>0</v>
      </c>
      <c r="AH389" s="5">
        <v>0</v>
      </c>
      <c r="AI389" s="5">
        <v>0</v>
      </c>
      <c r="AJ389" s="5">
        <v>0</v>
      </c>
      <c r="AK389" s="5">
        <v>125835333</v>
      </c>
      <c r="AL389" s="5">
        <v>0</v>
      </c>
      <c r="AM389" s="5">
        <v>0</v>
      </c>
      <c r="AN389" s="5">
        <v>0</v>
      </c>
      <c r="AO389" s="5">
        <v>0</v>
      </c>
      <c r="AP389" s="5">
        <v>0</v>
      </c>
      <c r="AQ389" s="5">
        <v>0</v>
      </c>
      <c r="AR389" s="5">
        <v>125835333</v>
      </c>
    </row>
    <row r="390" spans="1:44" x14ac:dyDescent="0.25">
      <c r="A390" s="6">
        <v>4132</v>
      </c>
      <c r="B390" s="3" t="s">
        <v>5435</v>
      </c>
      <c r="C390" s="3" t="s">
        <v>5662</v>
      </c>
      <c r="D390" s="3" t="s">
        <v>6331</v>
      </c>
      <c r="E390" s="3" t="s">
        <v>419</v>
      </c>
      <c r="F390" s="3" t="s">
        <v>7428</v>
      </c>
      <c r="G390" s="21">
        <v>22</v>
      </c>
      <c r="H390" s="8" t="s">
        <v>12698</v>
      </c>
      <c r="I390" s="3" t="s">
        <v>12352</v>
      </c>
      <c r="J390" s="3" t="s">
        <v>12556</v>
      </c>
      <c r="K390" s="7">
        <v>0</v>
      </c>
      <c r="L390" s="3" t="s">
        <v>5458</v>
      </c>
      <c r="M390" s="7">
        <v>1232</v>
      </c>
      <c r="N390" s="3" t="s">
        <v>416</v>
      </c>
      <c r="O390" s="3" t="s">
        <v>5465</v>
      </c>
      <c r="P390" s="8" t="s">
        <v>12715</v>
      </c>
      <c r="Q390" s="8" t="s">
        <v>12718</v>
      </c>
      <c r="R390" s="4">
        <v>0</v>
      </c>
      <c r="S390" s="4" t="s">
        <v>5627</v>
      </c>
      <c r="T390" s="7">
        <v>99</v>
      </c>
      <c r="U390" s="7" t="s">
        <v>6298</v>
      </c>
      <c r="V390" s="7">
        <v>45</v>
      </c>
      <c r="W390" s="3" t="s">
        <v>7003</v>
      </c>
      <c r="X390" s="6">
        <v>4501</v>
      </c>
      <c r="Y390" s="3" t="s">
        <v>7093</v>
      </c>
      <c r="Z390" s="6">
        <v>4501002</v>
      </c>
      <c r="AA390" s="3" t="s">
        <v>7112</v>
      </c>
      <c r="AB390" s="6">
        <v>45010020004</v>
      </c>
      <c r="AC390" s="3" t="s">
        <v>7425</v>
      </c>
      <c r="AD390" s="5">
        <v>75000000</v>
      </c>
      <c r="AE390" s="5">
        <v>0</v>
      </c>
      <c r="AF390" s="5">
        <v>0</v>
      </c>
      <c r="AG390" s="5">
        <v>0</v>
      </c>
      <c r="AH390" s="5">
        <v>0</v>
      </c>
      <c r="AI390" s="5">
        <v>0</v>
      </c>
      <c r="AJ390" s="5">
        <v>0</v>
      </c>
      <c r="AK390" s="5">
        <v>75000000</v>
      </c>
      <c r="AL390" s="5">
        <v>0</v>
      </c>
      <c r="AM390" s="5">
        <v>0</v>
      </c>
      <c r="AN390" s="5">
        <v>0</v>
      </c>
      <c r="AO390" s="5">
        <v>0</v>
      </c>
      <c r="AP390" s="5">
        <v>0</v>
      </c>
      <c r="AQ390" s="5">
        <v>0</v>
      </c>
      <c r="AR390" s="5">
        <v>75000000</v>
      </c>
    </row>
    <row r="391" spans="1:44" x14ac:dyDescent="0.25">
      <c r="A391" s="6">
        <v>4132</v>
      </c>
      <c r="B391" s="3" t="s">
        <v>5435</v>
      </c>
      <c r="C391" s="3" t="s">
        <v>5662</v>
      </c>
      <c r="D391" s="3" t="s">
        <v>6331</v>
      </c>
      <c r="E391" s="3" t="s">
        <v>420</v>
      </c>
      <c r="F391" s="3" t="s">
        <v>7429</v>
      </c>
      <c r="G391" s="21">
        <v>22</v>
      </c>
      <c r="H391" s="8" t="s">
        <v>12698</v>
      </c>
      <c r="I391" s="3" t="s">
        <v>12341</v>
      </c>
      <c r="J391" s="3" t="s">
        <v>12545</v>
      </c>
      <c r="K391" s="7">
        <v>0</v>
      </c>
      <c r="L391" s="3" t="s">
        <v>5458</v>
      </c>
      <c r="M391" s="7">
        <v>1232</v>
      </c>
      <c r="N391" s="3" t="s">
        <v>416</v>
      </c>
      <c r="O391" s="3" t="s">
        <v>5465</v>
      </c>
      <c r="P391" s="8" t="s">
        <v>12715</v>
      </c>
      <c r="Q391" s="8" t="s">
        <v>12718</v>
      </c>
      <c r="R391" s="4">
        <v>0</v>
      </c>
      <c r="S391" s="4" t="s">
        <v>5627</v>
      </c>
      <c r="T391" s="7">
        <v>99</v>
      </c>
      <c r="U391" s="7" t="s">
        <v>6298</v>
      </c>
      <c r="V391" s="7">
        <v>45</v>
      </c>
      <c r="W391" s="3" t="s">
        <v>7003</v>
      </c>
      <c r="X391" s="6">
        <v>4501</v>
      </c>
      <c r="Y391" s="3" t="s">
        <v>7093</v>
      </c>
      <c r="Z391" s="6">
        <v>4501002</v>
      </c>
      <c r="AA391" s="3" t="s">
        <v>7112</v>
      </c>
      <c r="AB391" s="6">
        <v>45010020004</v>
      </c>
      <c r="AC391" s="3" t="s">
        <v>7425</v>
      </c>
      <c r="AD391" s="5">
        <v>10400000</v>
      </c>
      <c r="AE391" s="5">
        <v>0</v>
      </c>
      <c r="AF391" s="5">
        <v>0</v>
      </c>
      <c r="AG391" s="5">
        <v>0</v>
      </c>
      <c r="AH391" s="5">
        <v>0</v>
      </c>
      <c r="AI391" s="5">
        <v>0</v>
      </c>
      <c r="AJ391" s="5">
        <v>0</v>
      </c>
      <c r="AK391" s="5">
        <v>10400000</v>
      </c>
      <c r="AL391" s="5">
        <v>0</v>
      </c>
      <c r="AM391" s="5">
        <v>0</v>
      </c>
      <c r="AN391" s="5">
        <v>0</v>
      </c>
      <c r="AO391" s="5">
        <v>0</v>
      </c>
      <c r="AP391" s="5">
        <v>0</v>
      </c>
      <c r="AQ391" s="5">
        <v>0</v>
      </c>
      <c r="AR391" s="5">
        <v>10400000</v>
      </c>
    </row>
    <row r="392" spans="1:44" x14ac:dyDescent="0.25">
      <c r="A392" s="6">
        <v>4132</v>
      </c>
      <c r="B392" s="3" t="s">
        <v>5435</v>
      </c>
      <c r="C392" s="3" t="s">
        <v>5662</v>
      </c>
      <c r="D392" s="3" t="s">
        <v>6331</v>
      </c>
      <c r="E392" s="3" t="s">
        <v>421</v>
      </c>
      <c r="F392" s="3" t="s">
        <v>7430</v>
      </c>
      <c r="G392" s="21">
        <v>22</v>
      </c>
      <c r="H392" s="8" t="s">
        <v>12698</v>
      </c>
      <c r="I392" s="3" t="s">
        <v>12352</v>
      </c>
      <c r="J392" s="3" t="s">
        <v>12556</v>
      </c>
      <c r="K392" s="7">
        <v>0</v>
      </c>
      <c r="L392" s="3" t="s">
        <v>5458</v>
      </c>
      <c r="M392" s="7">
        <v>1232</v>
      </c>
      <c r="N392" s="3" t="s">
        <v>416</v>
      </c>
      <c r="O392" s="3" t="s">
        <v>5465</v>
      </c>
      <c r="P392" s="8" t="s">
        <v>12715</v>
      </c>
      <c r="Q392" s="8" t="s">
        <v>12718</v>
      </c>
      <c r="R392" s="4">
        <v>0</v>
      </c>
      <c r="S392" s="4" t="s">
        <v>5627</v>
      </c>
      <c r="T392" s="7">
        <v>99</v>
      </c>
      <c r="U392" s="7" t="s">
        <v>6298</v>
      </c>
      <c r="V392" s="7">
        <v>45</v>
      </c>
      <c r="W392" s="3" t="s">
        <v>7003</v>
      </c>
      <c r="X392" s="6">
        <v>4501</v>
      </c>
      <c r="Y392" s="3" t="s">
        <v>7093</v>
      </c>
      <c r="Z392" s="6">
        <v>4501002</v>
      </c>
      <c r="AA392" s="3" t="s">
        <v>7112</v>
      </c>
      <c r="AB392" s="6">
        <v>45010020004</v>
      </c>
      <c r="AC392" s="3" t="s">
        <v>7425</v>
      </c>
      <c r="AD392" s="5">
        <v>6860800</v>
      </c>
      <c r="AE392" s="5">
        <v>0</v>
      </c>
      <c r="AF392" s="5">
        <v>0</v>
      </c>
      <c r="AG392" s="5">
        <v>0</v>
      </c>
      <c r="AH392" s="5">
        <v>0</v>
      </c>
      <c r="AI392" s="5">
        <v>0</v>
      </c>
      <c r="AJ392" s="5">
        <v>0</v>
      </c>
      <c r="AK392" s="5">
        <v>6860800</v>
      </c>
      <c r="AL392" s="5">
        <v>0</v>
      </c>
      <c r="AM392" s="5">
        <v>0</v>
      </c>
      <c r="AN392" s="5">
        <v>0</v>
      </c>
      <c r="AO392" s="5">
        <v>0</v>
      </c>
      <c r="AP392" s="5">
        <v>0</v>
      </c>
      <c r="AQ392" s="5">
        <v>0</v>
      </c>
      <c r="AR392" s="5">
        <v>6860800</v>
      </c>
    </row>
    <row r="393" spans="1:44" x14ac:dyDescent="0.25">
      <c r="A393" s="6">
        <v>4132</v>
      </c>
      <c r="B393" s="3" t="s">
        <v>5435</v>
      </c>
      <c r="C393" s="3" t="s">
        <v>5662</v>
      </c>
      <c r="D393" s="3" t="s">
        <v>6331</v>
      </c>
      <c r="E393" s="3" t="s">
        <v>422</v>
      </c>
      <c r="F393" s="3" t="s">
        <v>7431</v>
      </c>
      <c r="G393" s="21">
        <v>22</v>
      </c>
      <c r="H393" s="8" t="s">
        <v>12698</v>
      </c>
      <c r="I393" s="3" t="s">
        <v>12352</v>
      </c>
      <c r="J393" s="3" t="s">
        <v>12556</v>
      </c>
      <c r="K393" s="7">
        <v>0</v>
      </c>
      <c r="L393" s="3" t="s">
        <v>5458</v>
      </c>
      <c r="M393" s="7">
        <v>1232</v>
      </c>
      <c r="N393" s="3" t="s">
        <v>416</v>
      </c>
      <c r="O393" s="3" t="s">
        <v>5465</v>
      </c>
      <c r="P393" s="8" t="s">
        <v>12715</v>
      </c>
      <c r="Q393" s="8" t="s">
        <v>12718</v>
      </c>
      <c r="R393" s="4">
        <v>0</v>
      </c>
      <c r="S393" s="4" t="s">
        <v>5627</v>
      </c>
      <c r="T393" s="7">
        <v>99</v>
      </c>
      <c r="U393" s="7" t="s">
        <v>6298</v>
      </c>
      <c r="V393" s="7">
        <v>45</v>
      </c>
      <c r="W393" s="3" t="s">
        <v>7003</v>
      </c>
      <c r="X393" s="6">
        <v>4501</v>
      </c>
      <c r="Y393" s="3" t="s">
        <v>7093</v>
      </c>
      <c r="Z393" s="6">
        <v>4501002</v>
      </c>
      <c r="AA393" s="3" t="s">
        <v>7112</v>
      </c>
      <c r="AB393" s="6">
        <v>45010020004</v>
      </c>
      <c r="AC393" s="3" t="s">
        <v>7425</v>
      </c>
      <c r="AD393" s="5">
        <v>179967867</v>
      </c>
      <c r="AE393" s="5">
        <v>0</v>
      </c>
      <c r="AF393" s="5">
        <v>0</v>
      </c>
      <c r="AG393" s="5">
        <v>0</v>
      </c>
      <c r="AH393" s="5">
        <v>0</v>
      </c>
      <c r="AI393" s="5">
        <v>0</v>
      </c>
      <c r="AJ393" s="5">
        <v>0</v>
      </c>
      <c r="AK393" s="5">
        <v>179967867</v>
      </c>
      <c r="AL393" s="5">
        <v>0</v>
      </c>
      <c r="AM393" s="5">
        <v>0</v>
      </c>
      <c r="AN393" s="5">
        <v>0</v>
      </c>
      <c r="AO393" s="5">
        <v>0</v>
      </c>
      <c r="AP393" s="5">
        <v>0</v>
      </c>
      <c r="AQ393" s="5">
        <v>0</v>
      </c>
      <c r="AR393" s="5">
        <v>179967867</v>
      </c>
    </row>
    <row r="394" spans="1:44" x14ac:dyDescent="0.25">
      <c r="A394" s="6">
        <v>4132</v>
      </c>
      <c r="B394" s="3" t="s">
        <v>5435</v>
      </c>
      <c r="C394" s="3" t="s">
        <v>5661</v>
      </c>
      <c r="D394" s="3" t="s">
        <v>6330</v>
      </c>
      <c r="E394" s="3" t="s">
        <v>424</v>
      </c>
      <c r="F394" s="3" t="s">
        <v>7432</v>
      </c>
      <c r="G394" s="21">
        <v>22</v>
      </c>
      <c r="H394" s="8" t="s">
        <v>12698</v>
      </c>
      <c r="I394" s="3" t="s">
        <v>12351</v>
      </c>
      <c r="J394" s="3" t="s">
        <v>12555</v>
      </c>
      <c r="K394" s="7">
        <v>0</v>
      </c>
      <c r="L394" s="3" t="s">
        <v>5458</v>
      </c>
      <c r="M394" s="7">
        <v>7814</v>
      </c>
      <c r="N394" s="3" t="s">
        <v>423</v>
      </c>
      <c r="O394" s="3" t="s">
        <v>5466</v>
      </c>
      <c r="P394" s="8" t="s">
        <v>12715</v>
      </c>
      <c r="Q394" s="8" t="s">
        <v>12719</v>
      </c>
      <c r="R394" s="4">
        <v>0</v>
      </c>
      <c r="S394" s="4" t="s">
        <v>5627</v>
      </c>
      <c r="T394" s="7">
        <v>99</v>
      </c>
      <c r="U394" s="7" t="s">
        <v>6298</v>
      </c>
      <c r="V394" s="7">
        <v>42</v>
      </c>
      <c r="W394" s="3" t="s">
        <v>7180</v>
      </c>
      <c r="X394" s="6">
        <v>4203</v>
      </c>
      <c r="Y394" s="3" t="s">
        <v>7274</v>
      </c>
      <c r="Z394" s="6">
        <v>4203002</v>
      </c>
      <c r="AA394" s="3" t="s">
        <v>7275</v>
      </c>
      <c r="AB394" s="6">
        <v>42030020016</v>
      </c>
      <c r="AC394" s="3" t="s">
        <v>7416</v>
      </c>
      <c r="AD394" s="5">
        <v>36724500</v>
      </c>
      <c r="AE394" s="5">
        <v>0</v>
      </c>
      <c r="AF394" s="5">
        <v>0</v>
      </c>
      <c r="AG394" s="5">
        <v>0</v>
      </c>
      <c r="AH394" s="5">
        <v>0</v>
      </c>
      <c r="AI394" s="5">
        <v>0</v>
      </c>
      <c r="AJ394" s="5">
        <v>0</v>
      </c>
      <c r="AK394" s="5">
        <v>36724500</v>
      </c>
      <c r="AL394" s="5">
        <v>0</v>
      </c>
      <c r="AM394" s="5">
        <v>0</v>
      </c>
      <c r="AN394" s="5">
        <v>0</v>
      </c>
      <c r="AO394" s="5">
        <v>0</v>
      </c>
      <c r="AP394" s="5">
        <v>0</v>
      </c>
      <c r="AQ394" s="5">
        <v>0</v>
      </c>
      <c r="AR394" s="5">
        <v>36724500</v>
      </c>
    </row>
    <row r="395" spans="1:44" x14ac:dyDescent="0.25">
      <c r="A395" s="6">
        <v>4132</v>
      </c>
      <c r="B395" s="3" t="s">
        <v>5435</v>
      </c>
      <c r="C395" s="3" t="s">
        <v>5661</v>
      </c>
      <c r="D395" s="3" t="s">
        <v>6330</v>
      </c>
      <c r="E395" s="3" t="s">
        <v>425</v>
      </c>
      <c r="F395" s="3" t="s">
        <v>7433</v>
      </c>
      <c r="G395" s="21">
        <v>22</v>
      </c>
      <c r="H395" s="8" t="s">
        <v>12698</v>
      </c>
      <c r="I395" s="3" t="s">
        <v>12351</v>
      </c>
      <c r="J395" s="3" t="s">
        <v>12555</v>
      </c>
      <c r="K395" s="7">
        <v>0</v>
      </c>
      <c r="L395" s="3" t="s">
        <v>5458</v>
      </c>
      <c r="M395" s="7">
        <v>7814</v>
      </c>
      <c r="N395" s="3" t="s">
        <v>423</v>
      </c>
      <c r="O395" s="3" t="s">
        <v>5466</v>
      </c>
      <c r="P395" s="8" t="s">
        <v>12715</v>
      </c>
      <c r="Q395" s="8" t="s">
        <v>12719</v>
      </c>
      <c r="R395" s="4">
        <v>0</v>
      </c>
      <c r="S395" s="4" t="s">
        <v>5627</v>
      </c>
      <c r="T395" s="7">
        <v>99</v>
      </c>
      <c r="U395" s="7" t="s">
        <v>6298</v>
      </c>
      <c r="V395" s="7">
        <v>42</v>
      </c>
      <c r="W395" s="3" t="s">
        <v>7180</v>
      </c>
      <c r="X395" s="6">
        <v>4203</v>
      </c>
      <c r="Y395" s="3" t="s">
        <v>7274</v>
      </c>
      <c r="Z395" s="6">
        <v>4203002</v>
      </c>
      <c r="AA395" s="3" t="s">
        <v>7275</v>
      </c>
      <c r="AB395" s="6">
        <v>42030020016</v>
      </c>
      <c r="AC395" s="3" t="s">
        <v>7416</v>
      </c>
      <c r="AD395" s="5">
        <v>36724500</v>
      </c>
      <c r="AE395" s="5">
        <v>0</v>
      </c>
      <c r="AF395" s="5">
        <v>0</v>
      </c>
      <c r="AG395" s="5">
        <v>0</v>
      </c>
      <c r="AH395" s="5">
        <v>0</v>
      </c>
      <c r="AI395" s="5">
        <v>0</v>
      </c>
      <c r="AJ395" s="5">
        <v>0</v>
      </c>
      <c r="AK395" s="5">
        <v>36724500</v>
      </c>
      <c r="AL395" s="5">
        <v>0</v>
      </c>
      <c r="AM395" s="5">
        <v>0</v>
      </c>
      <c r="AN395" s="5">
        <v>0</v>
      </c>
      <c r="AO395" s="5">
        <v>0</v>
      </c>
      <c r="AP395" s="5">
        <v>0</v>
      </c>
      <c r="AQ395" s="5">
        <v>0</v>
      </c>
      <c r="AR395" s="5">
        <v>36724500</v>
      </c>
    </row>
    <row r="396" spans="1:44" x14ac:dyDescent="0.25">
      <c r="A396" s="6">
        <v>4132</v>
      </c>
      <c r="B396" s="3" t="s">
        <v>5435</v>
      </c>
      <c r="C396" s="3" t="s">
        <v>5662</v>
      </c>
      <c r="D396" s="3" t="s">
        <v>6331</v>
      </c>
      <c r="E396" s="3" t="s">
        <v>427</v>
      </c>
      <c r="F396" s="3" t="s">
        <v>7434</v>
      </c>
      <c r="G396" s="21">
        <v>22</v>
      </c>
      <c r="H396" s="8" t="s">
        <v>12698</v>
      </c>
      <c r="I396" s="3" t="s">
        <v>12342</v>
      </c>
      <c r="J396" s="3" t="s">
        <v>12546</v>
      </c>
      <c r="K396" s="7">
        <v>0</v>
      </c>
      <c r="L396" s="3" t="s">
        <v>5458</v>
      </c>
      <c r="M396" s="7">
        <v>7815</v>
      </c>
      <c r="N396" s="3" t="s">
        <v>426</v>
      </c>
      <c r="O396" s="3" t="s">
        <v>5467</v>
      </c>
      <c r="P396" s="8" t="s">
        <v>12715</v>
      </c>
      <c r="Q396" s="8" t="s">
        <v>12719</v>
      </c>
      <c r="R396" s="4">
        <v>0</v>
      </c>
      <c r="S396" s="4" t="s">
        <v>5627</v>
      </c>
      <c r="T396" s="7">
        <v>99</v>
      </c>
      <c r="U396" s="7" t="s">
        <v>6298</v>
      </c>
      <c r="V396" s="7">
        <v>45</v>
      </c>
      <c r="W396" s="3" t="s">
        <v>7003</v>
      </c>
      <c r="X396" s="6">
        <v>4501</v>
      </c>
      <c r="Y396" s="3" t="s">
        <v>7093</v>
      </c>
      <c r="Z396" s="6">
        <v>4501002</v>
      </c>
      <c r="AA396" s="3" t="s">
        <v>7112</v>
      </c>
      <c r="AB396" s="6">
        <v>45010020004</v>
      </c>
      <c r="AC396" s="3" t="s">
        <v>7425</v>
      </c>
      <c r="AD396" s="5">
        <v>21270800</v>
      </c>
      <c r="AE396" s="5">
        <v>0</v>
      </c>
      <c r="AF396" s="5">
        <v>0</v>
      </c>
      <c r="AG396" s="5">
        <v>0</v>
      </c>
      <c r="AH396" s="5">
        <v>0</v>
      </c>
      <c r="AI396" s="5">
        <v>0</v>
      </c>
      <c r="AJ396" s="5">
        <v>0</v>
      </c>
      <c r="AK396" s="5">
        <v>21270800</v>
      </c>
      <c r="AL396" s="5">
        <v>0</v>
      </c>
      <c r="AM396" s="5">
        <v>0</v>
      </c>
      <c r="AN396" s="5">
        <v>0</v>
      </c>
      <c r="AO396" s="5">
        <v>0</v>
      </c>
      <c r="AP396" s="5">
        <v>0</v>
      </c>
      <c r="AQ396" s="5">
        <v>0</v>
      </c>
      <c r="AR396" s="5">
        <v>21270800</v>
      </c>
    </row>
    <row r="397" spans="1:44" x14ac:dyDescent="0.25">
      <c r="A397" s="6">
        <v>4132</v>
      </c>
      <c r="B397" s="3" t="s">
        <v>5435</v>
      </c>
      <c r="C397" s="3" t="s">
        <v>5662</v>
      </c>
      <c r="D397" s="3" t="s">
        <v>6331</v>
      </c>
      <c r="E397" s="3" t="s">
        <v>428</v>
      </c>
      <c r="F397" s="3" t="s">
        <v>7430</v>
      </c>
      <c r="G397" s="21">
        <v>22</v>
      </c>
      <c r="H397" s="8" t="s">
        <v>12698</v>
      </c>
      <c r="I397" s="3" t="s">
        <v>12352</v>
      </c>
      <c r="J397" s="3" t="s">
        <v>12556</v>
      </c>
      <c r="K397" s="7">
        <v>0</v>
      </c>
      <c r="L397" s="3" t="s">
        <v>5458</v>
      </c>
      <c r="M397" s="7">
        <v>7815</v>
      </c>
      <c r="N397" s="3" t="s">
        <v>426</v>
      </c>
      <c r="O397" s="3" t="s">
        <v>5467</v>
      </c>
      <c r="P397" s="8" t="s">
        <v>12715</v>
      </c>
      <c r="Q397" s="8" t="s">
        <v>12719</v>
      </c>
      <c r="R397" s="4">
        <v>0</v>
      </c>
      <c r="S397" s="4" t="s">
        <v>5627</v>
      </c>
      <c r="T397" s="7">
        <v>99</v>
      </c>
      <c r="U397" s="7" t="s">
        <v>6298</v>
      </c>
      <c r="V397" s="7">
        <v>45</v>
      </c>
      <c r="W397" s="3" t="s">
        <v>7003</v>
      </c>
      <c r="X397" s="6">
        <v>4501</v>
      </c>
      <c r="Y397" s="3" t="s">
        <v>7093</v>
      </c>
      <c r="Z397" s="6">
        <v>4501002</v>
      </c>
      <c r="AA397" s="3" t="s">
        <v>7112</v>
      </c>
      <c r="AB397" s="6">
        <v>45010020004</v>
      </c>
      <c r="AC397" s="3" t="s">
        <v>7425</v>
      </c>
      <c r="AD397" s="5">
        <v>28889200</v>
      </c>
      <c r="AE397" s="5">
        <v>0</v>
      </c>
      <c r="AF397" s="5">
        <v>0</v>
      </c>
      <c r="AG397" s="5">
        <v>0</v>
      </c>
      <c r="AH397" s="5">
        <v>0</v>
      </c>
      <c r="AI397" s="5">
        <v>0</v>
      </c>
      <c r="AJ397" s="5">
        <v>0</v>
      </c>
      <c r="AK397" s="5">
        <v>28889200</v>
      </c>
      <c r="AL397" s="5">
        <v>0</v>
      </c>
      <c r="AM397" s="5">
        <v>0</v>
      </c>
      <c r="AN397" s="5">
        <v>0</v>
      </c>
      <c r="AO397" s="5">
        <v>0</v>
      </c>
      <c r="AP397" s="5">
        <v>0</v>
      </c>
      <c r="AQ397" s="5">
        <v>0</v>
      </c>
      <c r="AR397" s="5">
        <v>28889200</v>
      </c>
    </row>
    <row r="398" spans="1:44" x14ac:dyDescent="0.25">
      <c r="A398" s="6">
        <v>4132</v>
      </c>
      <c r="B398" s="3" t="s">
        <v>5435</v>
      </c>
      <c r="C398" s="3" t="s">
        <v>5663</v>
      </c>
      <c r="D398" s="3" t="s">
        <v>6332</v>
      </c>
      <c r="E398" s="3" t="s">
        <v>204</v>
      </c>
      <c r="F398" s="3" t="s">
        <v>7436</v>
      </c>
      <c r="G398" s="21">
        <v>17</v>
      </c>
      <c r="H398" s="8" t="s">
        <v>12702</v>
      </c>
      <c r="I398" s="3" t="s">
        <v>12340</v>
      </c>
      <c r="J398" s="3" t="s">
        <v>12544</v>
      </c>
      <c r="K398" s="7">
        <v>2</v>
      </c>
      <c r="L398" s="3" t="s">
        <v>5459</v>
      </c>
      <c r="M398" s="7">
        <v>1104</v>
      </c>
      <c r="N398" s="3" t="s">
        <v>180</v>
      </c>
      <c r="O398" s="3" t="s">
        <v>5462</v>
      </c>
      <c r="P398" s="8" t="s">
        <v>12715</v>
      </c>
      <c r="Q398" s="8" t="s">
        <v>12718</v>
      </c>
      <c r="R398" s="4">
        <v>0</v>
      </c>
      <c r="S398" s="4" t="s">
        <v>5627</v>
      </c>
      <c r="T398" s="7">
        <v>99</v>
      </c>
      <c r="U398" s="7" t="s">
        <v>6298</v>
      </c>
      <c r="V398" s="7">
        <v>42</v>
      </c>
      <c r="W398" s="3" t="s">
        <v>7180</v>
      </c>
      <c r="X398" s="6">
        <v>4201</v>
      </c>
      <c r="Y398" s="3" t="s">
        <v>7181</v>
      </c>
      <c r="Z398" s="6">
        <v>4201005</v>
      </c>
      <c r="AA398" s="3" t="s">
        <v>7182</v>
      </c>
      <c r="AB398" s="6">
        <v>42010050004</v>
      </c>
      <c r="AC398" s="3" t="s">
        <v>7435</v>
      </c>
      <c r="AD398" s="5">
        <v>0</v>
      </c>
      <c r="AE398" s="5">
        <v>0</v>
      </c>
      <c r="AF398" s="5">
        <v>13060069</v>
      </c>
      <c r="AG398" s="5">
        <v>0</v>
      </c>
      <c r="AH398" s="5">
        <v>0</v>
      </c>
      <c r="AI398" s="5">
        <v>0</v>
      </c>
      <c r="AJ398" s="5">
        <v>0</v>
      </c>
      <c r="AK398" s="5">
        <v>13060069</v>
      </c>
      <c r="AL398" s="5">
        <v>0</v>
      </c>
      <c r="AM398" s="5">
        <v>0</v>
      </c>
      <c r="AN398" s="5">
        <v>0</v>
      </c>
      <c r="AO398" s="5">
        <v>0</v>
      </c>
      <c r="AP398" s="5">
        <v>0</v>
      </c>
      <c r="AQ398" s="5">
        <v>0</v>
      </c>
      <c r="AR398" s="5">
        <v>13060069</v>
      </c>
    </row>
    <row r="399" spans="1:44" x14ac:dyDescent="0.25">
      <c r="A399" s="6">
        <v>4132</v>
      </c>
      <c r="B399" s="3" t="s">
        <v>5435</v>
      </c>
      <c r="C399" s="3" t="s">
        <v>5664</v>
      </c>
      <c r="D399" s="3" t="s">
        <v>6333</v>
      </c>
      <c r="E399" s="3" t="s">
        <v>211</v>
      </c>
      <c r="F399" s="3" t="s">
        <v>7437</v>
      </c>
      <c r="G399" s="21">
        <v>22</v>
      </c>
      <c r="H399" s="8" t="s">
        <v>12698</v>
      </c>
      <c r="I399" s="3" t="s">
        <v>12340</v>
      </c>
      <c r="J399" s="3" t="s">
        <v>12544</v>
      </c>
      <c r="K399" s="7">
        <v>2</v>
      </c>
      <c r="L399" s="3" t="s">
        <v>5459</v>
      </c>
      <c r="M399" s="7">
        <v>1104</v>
      </c>
      <c r="N399" s="3" t="s">
        <v>180</v>
      </c>
      <c r="O399" s="3" t="s">
        <v>5462</v>
      </c>
      <c r="P399" s="8" t="s">
        <v>12715</v>
      </c>
      <c r="Q399" s="8" t="s">
        <v>12718</v>
      </c>
      <c r="R399" s="4">
        <v>0</v>
      </c>
      <c r="S399" s="4" t="s">
        <v>5627</v>
      </c>
      <c r="T399" s="7">
        <v>99</v>
      </c>
      <c r="U399" s="7" t="s">
        <v>6298</v>
      </c>
      <c r="V399" s="7">
        <v>42</v>
      </c>
      <c r="W399" s="3" t="s">
        <v>7180</v>
      </c>
      <c r="X399" s="6">
        <v>4202</v>
      </c>
      <c r="Y399" s="3" t="s">
        <v>7194</v>
      </c>
      <c r="Z399" s="6">
        <v>4202001</v>
      </c>
      <c r="AA399" s="3" t="s">
        <v>7195</v>
      </c>
      <c r="AB399" s="6">
        <v>42020010009</v>
      </c>
      <c r="AC399" s="3" t="s">
        <v>7203</v>
      </c>
      <c r="AD399" s="5">
        <v>0</v>
      </c>
      <c r="AE399" s="5">
        <v>0</v>
      </c>
      <c r="AF399" s="5">
        <v>20364018</v>
      </c>
      <c r="AG399" s="5">
        <v>0</v>
      </c>
      <c r="AH399" s="5">
        <v>0</v>
      </c>
      <c r="AI399" s="5">
        <v>0</v>
      </c>
      <c r="AJ399" s="5">
        <v>0</v>
      </c>
      <c r="AK399" s="5">
        <v>20364018</v>
      </c>
      <c r="AL399" s="5">
        <v>0</v>
      </c>
      <c r="AM399" s="5">
        <v>0</v>
      </c>
      <c r="AN399" s="5">
        <v>0</v>
      </c>
      <c r="AO399" s="5">
        <v>0</v>
      </c>
      <c r="AP399" s="5">
        <v>0</v>
      </c>
      <c r="AQ399" s="5">
        <v>0</v>
      </c>
      <c r="AR399" s="5">
        <v>20364018</v>
      </c>
    </row>
    <row r="400" spans="1:44" x14ac:dyDescent="0.25">
      <c r="A400" s="6">
        <v>4132</v>
      </c>
      <c r="B400" s="3" t="s">
        <v>5435</v>
      </c>
      <c r="C400" s="3" t="s">
        <v>5652</v>
      </c>
      <c r="D400" s="3" t="s">
        <v>6321</v>
      </c>
      <c r="E400" s="3" t="s">
        <v>303</v>
      </c>
      <c r="F400" s="3" t="s">
        <v>7305</v>
      </c>
      <c r="G400" s="21">
        <v>22</v>
      </c>
      <c r="H400" s="8" t="s">
        <v>12698</v>
      </c>
      <c r="I400" s="3" t="s">
        <v>12347</v>
      </c>
      <c r="J400" s="3" t="s">
        <v>12551</v>
      </c>
      <c r="K400" s="7">
        <v>2</v>
      </c>
      <c r="L400" s="3" t="s">
        <v>5459</v>
      </c>
      <c r="M400" s="7">
        <v>1104</v>
      </c>
      <c r="N400" s="3" t="s">
        <v>180</v>
      </c>
      <c r="O400" s="3" t="s">
        <v>5462</v>
      </c>
      <c r="P400" s="8" t="s">
        <v>12715</v>
      </c>
      <c r="Q400" s="8" t="s">
        <v>12718</v>
      </c>
      <c r="R400" s="4">
        <v>0</v>
      </c>
      <c r="S400" s="4" t="s">
        <v>5627</v>
      </c>
      <c r="T400" s="7">
        <v>99</v>
      </c>
      <c r="U400" s="7" t="s">
        <v>6298</v>
      </c>
      <c r="V400" s="7">
        <v>42</v>
      </c>
      <c r="W400" s="3" t="s">
        <v>7180</v>
      </c>
      <c r="X400" s="6">
        <v>4205</v>
      </c>
      <c r="Y400" s="3" t="s">
        <v>7302</v>
      </c>
      <c r="Z400" s="6">
        <v>4205001</v>
      </c>
      <c r="AA400" s="3" t="s">
        <v>7303</v>
      </c>
      <c r="AB400" s="6">
        <v>42050010001</v>
      </c>
      <c r="AC400" s="3" t="s">
        <v>7304</v>
      </c>
      <c r="AD400" s="5">
        <v>0</v>
      </c>
      <c r="AE400" s="5">
        <v>0</v>
      </c>
      <c r="AF400" s="5">
        <v>19800001</v>
      </c>
      <c r="AG400" s="5">
        <v>0</v>
      </c>
      <c r="AH400" s="5">
        <v>0</v>
      </c>
      <c r="AI400" s="5">
        <v>0</v>
      </c>
      <c r="AJ400" s="5">
        <v>0</v>
      </c>
      <c r="AK400" s="5">
        <v>19800001</v>
      </c>
      <c r="AL400" s="5">
        <v>0</v>
      </c>
      <c r="AM400" s="5">
        <v>0</v>
      </c>
      <c r="AN400" s="5">
        <v>0</v>
      </c>
      <c r="AO400" s="5">
        <v>0</v>
      </c>
      <c r="AP400" s="5">
        <v>0</v>
      </c>
      <c r="AQ400" s="5">
        <v>0</v>
      </c>
      <c r="AR400" s="5">
        <v>19800001</v>
      </c>
    </row>
    <row r="401" spans="1:44" x14ac:dyDescent="0.25">
      <c r="A401" s="6">
        <v>4132</v>
      </c>
      <c r="B401" s="3" t="s">
        <v>5435</v>
      </c>
      <c r="C401" s="3" t="s">
        <v>5652</v>
      </c>
      <c r="D401" s="3" t="s">
        <v>6321</v>
      </c>
      <c r="E401" s="3" t="s">
        <v>304</v>
      </c>
      <c r="F401" s="3" t="s">
        <v>7306</v>
      </c>
      <c r="G401" s="21">
        <v>22</v>
      </c>
      <c r="H401" s="8" t="s">
        <v>12698</v>
      </c>
      <c r="I401" s="3" t="s">
        <v>12347</v>
      </c>
      <c r="J401" s="3" t="s">
        <v>12551</v>
      </c>
      <c r="K401" s="7">
        <v>2</v>
      </c>
      <c r="L401" s="3" t="s">
        <v>5459</v>
      </c>
      <c r="M401" s="7">
        <v>1104</v>
      </c>
      <c r="N401" s="3" t="s">
        <v>180</v>
      </c>
      <c r="O401" s="3" t="s">
        <v>5462</v>
      </c>
      <c r="P401" s="8" t="s">
        <v>12715</v>
      </c>
      <c r="Q401" s="8" t="s">
        <v>12718</v>
      </c>
      <c r="R401" s="4">
        <v>0</v>
      </c>
      <c r="S401" s="4" t="s">
        <v>5627</v>
      </c>
      <c r="T401" s="7">
        <v>99</v>
      </c>
      <c r="U401" s="7" t="s">
        <v>6298</v>
      </c>
      <c r="V401" s="7">
        <v>42</v>
      </c>
      <c r="W401" s="3" t="s">
        <v>7180</v>
      </c>
      <c r="X401" s="6">
        <v>4205</v>
      </c>
      <c r="Y401" s="3" t="s">
        <v>7302</v>
      </c>
      <c r="Z401" s="6">
        <v>4205001</v>
      </c>
      <c r="AA401" s="3" t="s">
        <v>7303</v>
      </c>
      <c r="AB401" s="6">
        <v>42050010001</v>
      </c>
      <c r="AC401" s="3" t="s">
        <v>7304</v>
      </c>
      <c r="AD401" s="5">
        <v>0</v>
      </c>
      <c r="AE401" s="5">
        <v>0</v>
      </c>
      <c r="AF401" s="5">
        <v>19799999</v>
      </c>
      <c r="AG401" s="5">
        <v>0</v>
      </c>
      <c r="AH401" s="5">
        <v>0</v>
      </c>
      <c r="AI401" s="5">
        <v>0</v>
      </c>
      <c r="AJ401" s="5">
        <v>0</v>
      </c>
      <c r="AK401" s="5">
        <v>19799999</v>
      </c>
      <c r="AL401" s="5">
        <v>0</v>
      </c>
      <c r="AM401" s="5">
        <v>0</v>
      </c>
      <c r="AN401" s="5">
        <v>0</v>
      </c>
      <c r="AO401" s="5">
        <v>0</v>
      </c>
      <c r="AP401" s="5">
        <v>0</v>
      </c>
      <c r="AQ401" s="5">
        <v>0</v>
      </c>
      <c r="AR401" s="5">
        <v>19799999</v>
      </c>
    </row>
    <row r="402" spans="1:44" x14ac:dyDescent="0.25">
      <c r="A402" s="6">
        <v>4132</v>
      </c>
      <c r="B402" s="3" t="s">
        <v>5435</v>
      </c>
      <c r="C402" s="3" t="s">
        <v>5652</v>
      </c>
      <c r="D402" s="3" t="s">
        <v>6321</v>
      </c>
      <c r="E402" s="3" t="s">
        <v>305</v>
      </c>
      <c r="F402" s="3" t="s">
        <v>7307</v>
      </c>
      <c r="G402" s="21">
        <v>22</v>
      </c>
      <c r="H402" s="8" t="s">
        <v>12698</v>
      </c>
      <c r="I402" s="3" t="s">
        <v>12347</v>
      </c>
      <c r="J402" s="3" t="s">
        <v>12551</v>
      </c>
      <c r="K402" s="7">
        <v>2</v>
      </c>
      <c r="L402" s="3" t="s">
        <v>5459</v>
      </c>
      <c r="M402" s="7">
        <v>1104</v>
      </c>
      <c r="N402" s="3" t="s">
        <v>180</v>
      </c>
      <c r="O402" s="3" t="s">
        <v>5462</v>
      </c>
      <c r="P402" s="8" t="s">
        <v>12715</v>
      </c>
      <c r="Q402" s="8" t="s">
        <v>12718</v>
      </c>
      <c r="R402" s="4">
        <v>0</v>
      </c>
      <c r="S402" s="4" t="s">
        <v>5627</v>
      </c>
      <c r="T402" s="7">
        <v>99</v>
      </c>
      <c r="U402" s="7" t="s">
        <v>6298</v>
      </c>
      <c r="V402" s="7">
        <v>42</v>
      </c>
      <c r="W402" s="3" t="s">
        <v>7180</v>
      </c>
      <c r="X402" s="6">
        <v>4205</v>
      </c>
      <c r="Y402" s="3" t="s">
        <v>7302</v>
      </c>
      <c r="Z402" s="6">
        <v>4205001</v>
      </c>
      <c r="AA402" s="3" t="s">
        <v>7303</v>
      </c>
      <c r="AB402" s="6">
        <v>42050010001</v>
      </c>
      <c r="AC402" s="3" t="s">
        <v>7304</v>
      </c>
      <c r="AD402" s="5">
        <v>0</v>
      </c>
      <c r="AE402" s="5">
        <v>0</v>
      </c>
      <c r="AF402" s="5">
        <v>19900000</v>
      </c>
      <c r="AG402" s="5">
        <v>0</v>
      </c>
      <c r="AH402" s="5">
        <v>0</v>
      </c>
      <c r="AI402" s="5">
        <v>0</v>
      </c>
      <c r="AJ402" s="5">
        <v>0</v>
      </c>
      <c r="AK402" s="5">
        <v>19900000</v>
      </c>
      <c r="AL402" s="5">
        <v>0</v>
      </c>
      <c r="AM402" s="5">
        <v>0</v>
      </c>
      <c r="AN402" s="5">
        <v>0</v>
      </c>
      <c r="AO402" s="5">
        <v>0</v>
      </c>
      <c r="AP402" s="5">
        <v>0</v>
      </c>
      <c r="AQ402" s="5">
        <v>0</v>
      </c>
      <c r="AR402" s="5">
        <v>19900000</v>
      </c>
    </row>
    <row r="403" spans="1:44" x14ac:dyDescent="0.25">
      <c r="A403" s="6">
        <v>4132</v>
      </c>
      <c r="B403" s="3" t="s">
        <v>5435</v>
      </c>
      <c r="C403" s="3" t="s">
        <v>5665</v>
      </c>
      <c r="D403" s="3" t="s">
        <v>6334</v>
      </c>
      <c r="E403" s="3" t="s">
        <v>318</v>
      </c>
      <c r="F403" s="3" t="s">
        <v>7439</v>
      </c>
      <c r="G403" s="21">
        <v>21</v>
      </c>
      <c r="H403" s="8" t="s">
        <v>12703</v>
      </c>
      <c r="I403" s="3" t="s">
        <v>12345</v>
      </c>
      <c r="J403" s="3" t="s">
        <v>12549</v>
      </c>
      <c r="K403" s="7">
        <v>2</v>
      </c>
      <c r="L403" s="3" t="s">
        <v>5459</v>
      </c>
      <c r="M403" s="7">
        <v>1104</v>
      </c>
      <c r="N403" s="3" t="s">
        <v>180</v>
      </c>
      <c r="O403" s="3" t="s">
        <v>5462</v>
      </c>
      <c r="P403" s="8" t="s">
        <v>12715</v>
      </c>
      <c r="Q403" s="8" t="s">
        <v>12718</v>
      </c>
      <c r="R403" s="4">
        <v>0</v>
      </c>
      <c r="S403" s="4" t="s">
        <v>5627</v>
      </c>
      <c r="T403" s="7">
        <v>99</v>
      </c>
      <c r="U403" s="7" t="s">
        <v>6298</v>
      </c>
      <c r="V403" s="7">
        <v>42</v>
      </c>
      <c r="W403" s="3" t="s">
        <v>7180</v>
      </c>
      <c r="X403" s="6">
        <v>4206</v>
      </c>
      <c r="Y403" s="3" t="s">
        <v>7320</v>
      </c>
      <c r="Z403" s="6">
        <v>4206002</v>
      </c>
      <c r="AA403" s="3" t="s">
        <v>7321</v>
      </c>
      <c r="AB403" s="6">
        <v>42060020013</v>
      </c>
      <c r="AC403" s="3" t="s">
        <v>7438</v>
      </c>
      <c r="AD403" s="5">
        <v>0</v>
      </c>
      <c r="AE403" s="5">
        <v>0</v>
      </c>
      <c r="AF403" s="5">
        <v>13182495</v>
      </c>
      <c r="AG403" s="5">
        <v>0</v>
      </c>
      <c r="AH403" s="5">
        <v>0</v>
      </c>
      <c r="AI403" s="5">
        <v>0</v>
      </c>
      <c r="AJ403" s="5">
        <v>0</v>
      </c>
      <c r="AK403" s="5">
        <v>13182495</v>
      </c>
      <c r="AL403" s="5">
        <v>0</v>
      </c>
      <c r="AM403" s="5">
        <v>0</v>
      </c>
      <c r="AN403" s="5">
        <v>0</v>
      </c>
      <c r="AO403" s="5">
        <v>0</v>
      </c>
      <c r="AP403" s="5">
        <v>0</v>
      </c>
      <c r="AQ403" s="5">
        <v>0</v>
      </c>
      <c r="AR403" s="5">
        <v>13182495</v>
      </c>
    </row>
    <row r="404" spans="1:44" x14ac:dyDescent="0.25">
      <c r="A404" s="6">
        <v>4132</v>
      </c>
      <c r="B404" s="3" t="s">
        <v>5435</v>
      </c>
      <c r="C404" s="3" t="s">
        <v>5665</v>
      </c>
      <c r="D404" s="3" t="s">
        <v>6334</v>
      </c>
      <c r="E404" s="3" t="s">
        <v>319</v>
      </c>
      <c r="F404" s="3" t="s">
        <v>7440</v>
      </c>
      <c r="G404" s="21">
        <v>21</v>
      </c>
      <c r="H404" s="8" t="s">
        <v>12703</v>
      </c>
      <c r="I404" s="3" t="s">
        <v>12345</v>
      </c>
      <c r="J404" s="3" t="s">
        <v>12549</v>
      </c>
      <c r="K404" s="7">
        <v>2</v>
      </c>
      <c r="L404" s="3" t="s">
        <v>5459</v>
      </c>
      <c r="M404" s="7">
        <v>1104</v>
      </c>
      <c r="N404" s="3" t="s">
        <v>180</v>
      </c>
      <c r="O404" s="3" t="s">
        <v>5462</v>
      </c>
      <c r="P404" s="8" t="s">
        <v>12715</v>
      </c>
      <c r="Q404" s="8" t="s">
        <v>12718</v>
      </c>
      <c r="R404" s="4">
        <v>0</v>
      </c>
      <c r="S404" s="4" t="s">
        <v>5627</v>
      </c>
      <c r="T404" s="7">
        <v>99</v>
      </c>
      <c r="U404" s="7" t="s">
        <v>6298</v>
      </c>
      <c r="V404" s="7">
        <v>42</v>
      </c>
      <c r="W404" s="3" t="s">
        <v>7180</v>
      </c>
      <c r="X404" s="6">
        <v>4206</v>
      </c>
      <c r="Y404" s="3" t="s">
        <v>7320</v>
      </c>
      <c r="Z404" s="6">
        <v>4206002</v>
      </c>
      <c r="AA404" s="3" t="s">
        <v>7321</v>
      </c>
      <c r="AB404" s="6">
        <v>42060020013</v>
      </c>
      <c r="AC404" s="3" t="s">
        <v>7438</v>
      </c>
      <c r="AD404" s="5">
        <v>0</v>
      </c>
      <c r="AE404" s="5">
        <v>0</v>
      </c>
      <c r="AF404" s="5">
        <v>77516600</v>
      </c>
      <c r="AG404" s="5">
        <v>0</v>
      </c>
      <c r="AH404" s="5">
        <v>0</v>
      </c>
      <c r="AI404" s="5">
        <v>0</v>
      </c>
      <c r="AJ404" s="5">
        <v>0</v>
      </c>
      <c r="AK404" s="5">
        <v>77516600</v>
      </c>
      <c r="AL404" s="5">
        <v>0</v>
      </c>
      <c r="AM404" s="5">
        <v>0</v>
      </c>
      <c r="AN404" s="5">
        <v>0</v>
      </c>
      <c r="AO404" s="5">
        <v>0</v>
      </c>
      <c r="AP404" s="5">
        <v>0</v>
      </c>
      <c r="AQ404" s="5">
        <v>0</v>
      </c>
      <c r="AR404" s="5">
        <v>77516600</v>
      </c>
    </row>
    <row r="405" spans="1:44" x14ac:dyDescent="0.25">
      <c r="A405" s="6">
        <v>4132</v>
      </c>
      <c r="B405" s="3" t="s">
        <v>5435</v>
      </c>
      <c r="C405" s="3" t="s">
        <v>5662</v>
      </c>
      <c r="D405" s="3" t="s">
        <v>6331</v>
      </c>
      <c r="E405" s="3" t="s">
        <v>430</v>
      </c>
      <c r="F405" s="3" t="s">
        <v>7427</v>
      </c>
      <c r="G405" s="21">
        <v>22</v>
      </c>
      <c r="H405" s="8" t="s">
        <v>12698</v>
      </c>
      <c r="I405" s="3" t="s">
        <v>12339</v>
      </c>
      <c r="J405" s="3" t="s">
        <v>12543</v>
      </c>
      <c r="K405" s="7">
        <v>4</v>
      </c>
      <c r="L405" s="3" t="s">
        <v>5460</v>
      </c>
      <c r="M405" s="7">
        <v>1232</v>
      </c>
      <c r="N405" s="3" t="s">
        <v>429</v>
      </c>
      <c r="O405" s="3" t="s">
        <v>5465</v>
      </c>
      <c r="P405" s="8" t="s">
        <v>12715</v>
      </c>
      <c r="Q405" s="8" t="s">
        <v>12718</v>
      </c>
      <c r="R405" s="4">
        <v>0</v>
      </c>
      <c r="S405" s="4" t="s">
        <v>5627</v>
      </c>
      <c r="T405" s="7">
        <v>99</v>
      </c>
      <c r="U405" s="7" t="s">
        <v>6298</v>
      </c>
      <c r="V405" s="7">
        <v>45</v>
      </c>
      <c r="W405" s="3" t="s">
        <v>7003</v>
      </c>
      <c r="X405" s="6">
        <v>4501</v>
      </c>
      <c r="Y405" s="3" t="s">
        <v>7093</v>
      </c>
      <c r="Z405" s="6">
        <v>4501002</v>
      </c>
      <c r="AA405" s="3" t="s">
        <v>7112</v>
      </c>
      <c r="AB405" s="6">
        <v>45010020004</v>
      </c>
      <c r="AC405" s="3" t="s">
        <v>7425</v>
      </c>
      <c r="AD405" s="5">
        <v>96344667</v>
      </c>
      <c r="AE405" s="5">
        <v>0</v>
      </c>
      <c r="AF405" s="5">
        <v>0</v>
      </c>
      <c r="AG405" s="5">
        <v>0</v>
      </c>
      <c r="AH405" s="5">
        <v>0</v>
      </c>
      <c r="AI405" s="5">
        <v>0</v>
      </c>
      <c r="AJ405" s="5">
        <v>0</v>
      </c>
      <c r="AK405" s="5">
        <v>96344667</v>
      </c>
      <c r="AL405" s="5">
        <v>0</v>
      </c>
      <c r="AM405" s="5">
        <v>0</v>
      </c>
      <c r="AN405" s="5">
        <v>0</v>
      </c>
      <c r="AO405" s="5">
        <v>0</v>
      </c>
      <c r="AP405" s="5">
        <v>0</v>
      </c>
      <c r="AQ405" s="5">
        <v>0</v>
      </c>
      <c r="AR405" s="5">
        <v>96344667</v>
      </c>
    </row>
    <row r="406" spans="1:44" x14ac:dyDescent="0.25">
      <c r="A406" s="6">
        <v>4132</v>
      </c>
      <c r="B406" s="3" t="s">
        <v>5435</v>
      </c>
      <c r="C406" s="3" t="s">
        <v>5662</v>
      </c>
      <c r="D406" s="3" t="s">
        <v>6331</v>
      </c>
      <c r="E406" s="3" t="s">
        <v>431</v>
      </c>
      <c r="F406" s="3" t="s">
        <v>7441</v>
      </c>
      <c r="G406" s="21">
        <v>22</v>
      </c>
      <c r="H406" s="8" t="s">
        <v>12698</v>
      </c>
      <c r="I406" s="3" t="s">
        <v>12339</v>
      </c>
      <c r="J406" s="3" t="s">
        <v>12543</v>
      </c>
      <c r="K406" s="7">
        <v>4</v>
      </c>
      <c r="L406" s="3" t="s">
        <v>5460</v>
      </c>
      <c r="M406" s="7">
        <v>1232</v>
      </c>
      <c r="N406" s="3" t="s">
        <v>429</v>
      </c>
      <c r="O406" s="3" t="s">
        <v>5465</v>
      </c>
      <c r="P406" s="8" t="s">
        <v>12715</v>
      </c>
      <c r="Q406" s="8" t="s">
        <v>12718</v>
      </c>
      <c r="R406" s="4">
        <v>0</v>
      </c>
      <c r="S406" s="4" t="s">
        <v>5627</v>
      </c>
      <c r="T406" s="7">
        <v>99</v>
      </c>
      <c r="U406" s="7" t="s">
        <v>6298</v>
      </c>
      <c r="V406" s="7">
        <v>45</v>
      </c>
      <c r="W406" s="3" t="s">
        <v>7003</v>
      </c>
      <c r="X406" s="6">
        <v>4501</v>
      </c>
      <c r="Y406" s="3" t="s">
        <v>7093</v>
      </c>
      <c r="Z406" s="6">
        <v>4501002</v>
      </c>
      <c r="AA406" s="3" t="s">
        <v>7112</v>
      </c>
      <c r="AB406" s="6">
        <v>45010020004</v>
      </c>
      <c r="AC406" s="3" t="s">
        <v>7425</v>
      </c>
      <c r="AD406" s="5">
        <v>22464000</v>
      </c>
      <c r="AE406" s="5">
        <v>0</v>
      </c>
      <c r="AF406" s="5">
        <v>0</v>
      </c>
      <c r="AG406" s="5">
        <v>0</v>
      </c>
      <c r="AH406" s="5">
        <v>0</v>
      </c>
      <c r="AI406" s="5">
        <v>0</v>
      </c>
      <c r="AJ406" s="5">
        <v>0</v>
      </c>
      <c r="AK406" s="5">
        <v>22464000</v>
      </c>
      <c r="AL406" s="5">
        <v>0</v>
      </c>
      <c r="AM406" s="5">
        <v>0</v>
      </c>
      <c r="AN406" s="5">
        <v>0</v>
      </c>
      <c r="AO406" s="5">
        <v>0</v>
      </c>
      <c r="AP406" s="5">
        <v>0</v>
      </c>
      <c r="AQ406" s="5">
        <v>0</v>
      </c>
      <c r="AR406" s="5">
        <v>22464000</v>
      </c>
    </row>
    <row r="407" spans="1:44" x14ac:dyDescent="0.25">
      <c r="A407" s="6">
        <v>4132</v>
      </c>
      <c r="B407" s="3" t="s">
        <v>5435</v>
      </c>
      <c r="C407" s="3" t="s">
        <v>5662</v>
      </c>
      <c r="D407" s="3" t="s">
        <v>6331</v>
      </c>
      <c r="E407" s="3" t="s">
        <v>432</v>
      </c>
      <c r="F407" s="3" t="s">
        <v>7431</v>
      </c>
      <c r="G407" s="21">
        <v>22</v>
      </c>
      <c r="H407" s="8" t="s">
        <v>12698</v>
      </c>
      <c r="I407" s="3" t="s">
        <v>12352</v>
      </c>
      <c r="J407" s="3" t="s">
        <v>12556</v>
      </c>
      <c r="K407" s="7">
        <v>4</v>
      </c>
      <c r="L407" s="3" t="s">
        <v>5460</v>
      </c>
      <c r="M407" s="7">
        <v>1232</v>
      </c>
      <c r="N407" s="3" t="s">
        <v>429</v>
      </c>
      <c r="O407" s="3" t="s">
        <v>5465</v>
      </c>
      <c r="P407" s="8" t="s">
        <v>12715</v>
      </c>
      <c r="Q407" s="8" t="s">
        <v>12718</v>
      </c>
      <c r="R407" s="4">
        <v>0</v>
      </c>
      <c r="S407" s="4" t="s">
        <v>5627</v>
      </c>
      <c r="T407" s="7">
        <v>99</v>
      </c>
      <c r="U407" s="7" t="s">
        <v>6298</v>
      </c>
      <c r="V407" s="7">
        <v>45</v>
      </c>
      <c r="W407" s="3" t="s">
        <v>7003</v>
      </c>
      <c r="X407" s="6">
        <v>4501</v>
      </c>
      <c r="Y407" s="3" t="s">
        <v>7093</v>
      </c>
      <c r="Z407" s="6">
        <v>4501002</v>
      </c>
      <c r="AA407" s="3" t="s">
        <v>7112</v>
      </c>
      <c r="AB407" s="6">
        <v>45010020004</v>
      </c>
      <c r="AC407" s="3" t="s">
        <v>7425</v>
      </c>
      <c r="AD407" s="5">
        <v>109691333</v>
      </c>
      <c r="AE407" s="5">
        <v>0</v>
      </c>
      <c r="AF407" s="5">
        <v>0</v>
      </c>
      <c r="AG407" s="5">
        <v>0</v>
      </c>
      <c r="AH407" s="5">
        <v>0</v>
      </c>
      <c r="AI407" s="5">
        <v>0</v>
      </c>
      <c r="AJ407" s="5">
        <v>0</v>
      </c>
      <c r="AK407" s="5">
        <v>109691333</v>
      </c>
      <c r="AL407" s="5">
        <v>0</v>
      </c>
      <c r="AM407" s="5">
        <v>0</v>
      </c>
      <c r="AN407" s="5">
        <v>0</v>
      </c>
      <c r="AO407" s="5">
        <v>0</v>
      </c>
      <c r="AP407" s="5">
        <v>0</v>
      </c>
      <c r="AQ407" s="5">
        <v>0</v>
      </c>
      <c r="AR407" s="5">
        <v>109691333</v>
      </c>
    </row>
    <row r="408" spans="1:44" x14ac:dyDescent="0.25">
      <c r="A408" s="6">
        <v>4132</v>
      </c>
      <c r="B408" s="3" t="s">
        <v>5435</v>
      </c>
      <c r="C408" s="3" t="s">
        <v>5662</v>
      </c>
      <c r="D408" s="3" t="s">
        <v>6331</v>
      </c>
      <c r="E408" s="3" t="s">
        <v>433</v>
      </c>
      <c r="F408" s="3" t="s">
        <v>7442</v>
      </c>
      <c r="G408" s="21">
        <v>22</v>
      </c>
      <c r="H408" s="8" t="s">
        <v>12698</v>
      </c>
      <c r="I408" s="3" t="s">
        <v>12350</v>
      </c>
      <c r="J408" s="3" t="s">
        <v>12554</v>
      </c>
      <c r="K408" s="7">
        <v>4</v>
      </c>
      <c r="L408" s="3" t="s">
        <v>5460</v>
      </c>
      <c r="M408" s="7">
        <v>1232</v>
      </c>
      <c r="N408" s="3" t="s">
        <v>429</v>
      </c>
      <c r="O408" s="3" t="s">
        <v>5465</v>
      </c>
      <c r="P408" s="8" t="s">
        <v>12715</v>
      </c>
      <c r="Q408" s="8" t="s">
        <v>12718</v>
      </c>
      <c r="R408" s="4">
        <v>0</v>
      </c>
      <c r="S408" s="4" t="s">
        <v>5627</v>
      </c>
      <c r="T408" s="7">
        <v>99</v>
      </c>
      <c r="U408" s="7" t="s">
        <v>6298</v>
      </c>
      <c r="V408" s="7">
        <v>45</v>
      </c>
      <c r="W408" s="3" t="s">
        <v>7003</v>
      </c>
      <c r="X408" s="6">
        <v>4501</v>
      </c>
      <c r="Y408" s="3" t="s">
        <v>7093</v>
      </c>
      <c r="Z408" s="6">
        <v>4501002</v>
      </c>
      <c r="AA408" s="3" t="s">
        <v>7112</v>
      </c>
      <c r="AB408" s="6">
        <v>45010020004</v>
      </c>
      <c r="AC408" s="3" t="s">
        <v>7425</v>
      </c>
      <c r="AD408" s="5">
        <v>71500000</v>
      </c>
      <c r="AE408" s="5">
        <v>0</v>
      </c>
      <c r="AF408" s="5">
        <v>0</v>
      </c>
      <c r="AG408" s="5">
        <v>0</v>
      </c>
      <c r="AH408" s="5">
        <v>0</v>
      </c>
      <c r="AI408" s="5">
        <v>0</v>
      </c>
      <c r="AJ408" s="5">
        <v>0</v>
      </c>
      <c r="AK408" s="5">
        <v>71500000</v>
      </c>
      <c r="AL408" s="5">
        <v>0</v>
      </c>
      <c r="AM408" s="5">
        <v>0</v>
      </c>
      <c r="AN408" s="5">
        <v>0</v>
      </c>
      <c r="AO408" s="5">
        <v>0</v>
      </c>
      <c r="AP408" s="5">
        <v>0</v>
      </c>
      <c r="AQ408" s="5">
        <v>0</v>
      </c>
      <c r="AR408" s="5">
        <v>71500000</v>
      </c>
    </row>
    <row r="409" spans="1:44" x14ac:dyDescent="0.25">
      <c r="A409" s="6">
        <v>4133</v>
      </c>
      <c r="B409" s="3" t="s">
        <v>5436</v>
      </c>
      <c r="C409" s="3" t="s">
        <v>5666</v>
      </c>
      <c r="D409" s="3" t="s">
        <v>6335</v>
      </c>
      <c r="E409" s="3" t="s">
        <v>434</v>
      </c>
      <c r="F409" s="3" t="s">
        <v>7444</v>
      </c>
      <c r="G409" s="21">
        <v>21</v>
      </c>
      <c r="H409" s="8" t="s">
        <v>12703</v>
      </c>
      <c r="I409" s="3" t="s">
        <v>12353</v>
      </c>
      <c r="J409" s="3" t="s">
        <v>12557</v>
      </c>
      <c r="K409" s="7">
        <v>0</v>
      </c>
      <c r="L409" s="3" t="s">
        <v>5458</v>
      </c>
      <c r="M409" s="7">
        <v>1104</v>
      </c>
      <c r="N409" s="3" t="s">
        <v>19</v>
      </c>
      <c r="O409" s="3" t="s">
        <v>5462</v>
      </c>
      <c r="P409" s="8" t="s">
        <v>12715</v>
      </c>
      <c r="Q409" s="8" t="s">
        <v>12717</v>
      </c>
      <c r="R409" s="4">
        <v>0</v>
      </c>
      <c r="S409" s="4" t="s">
        <v>5627</v>
      </c>
      <c r="T409" s="7">
        <v>99</v>
      </c>
      <c r="U409" s="7" t="s">
        <v>6298</v>
      </c>
      <c r="V409" s="7">
        <v>42</v>
      </c>
      <c r="W409" s="3" t="s">
        <v>7180</v>
      </c>
      <c r="X409" s="6">
        <v>4203</v>
      </c>
      <c r="Y409" s="3" t="s">
        <v>7274</v>
      </c>
      <c r="Z409" s="6">
        <v>4203002</v>
      </c>
      <c r="AA409" s="3" t="s">
        <v>7275</v>
      </c>
      <c r="AB409" s="6">
        <v>42030020001</v>
      </c>
      <c r="AC409" s="3" t="s">
        <v>7443</v>
      </c>
      <c r="AD409" s="5">
        <v>230000000</v>
      </c>
      <c r="AE409" s="5">
        <v>0</v>
      </c>
      <c r="AF409" s="5">
        <v>0</v>
      </c>
      <c r="AG409" s="5">
        <v>0</v>
      </c>
      <c r="AH409" s="5">
        <v>0</v>
      </c>
      <c r="AI409" s="5">
        <v>0</v>
      </c>
      <c r="AJ409" s="5">
        <v>0</v>
      </c>
      <c r="AK409" s="5">
        <v>230000000</v>
      </c>
      <c r="AL409" s="5">
        <v>0</v>
      </c>
      <c r="AM409" s="5">
        <v>0</v>
      </c>
      <c r="AN409" s="5">
        <v>0</v>
      </c>
      <c r="AO409" s="5">
        <v>0</v>
      </c>
      <c r="AP409" s="5">
        <v>0</v>
      </c>
      <c r="AQ409" s="5">
        <v>0</v>
      </c>
      <c r="AR409" s="5">
        <v>230000000</v>
      </c>
    </row>
    <row r="410" spans="1:44" x14ac:dyDescent="0.25">
      <c r="A410" s="6">
        <v>4133</v>
      </c>
      <c r="B410" s="3" t="s">
        <v>5436</v>
      </c>
      <c r="C410" s="3" t="s">
        <v>5666</v>
      </c>
      <c r="D410" s="3" t="s">
        <v>6335</v>
      </c>
      <c r="E410" s="3" t="s">
        <v>435</v>
      </c>
      <c r="F410" s="3" t="s">
        <v>7445</v>
      </c>
      <c r="G410" s="21">
        <v>21</v>
      </c>
      <c r="H410" s="8" t="s">
        <v>12703</v>
      </c>
      <c r="I410" s="3" t="s">
        <v>12353</v>
      </c>
      <c r="J410" s="3" t="s">
        <v>12557</v>
      </c>
      <c r="K410" s="7">
        <v>0</v>
      </c>
      <c r="L410" s="3" t="s">
        <v>5458</v>
      </c>
      <c r="M410" s="7">
        <v>1104</v>
      </c>
      <c r="N410" s="3" t="s">
        <v>19</v>
      </c>
      <c r="O410" s="3" t="s">
        <v>5462</v>
      </c>
      <c r="P410" s="8" t="s">
        <v>12715</v>
      </c>
      <c r="Q410" s="8" t="s">
        <v>12717</v>
      </c>
      <c r="R410" s="4">
        <v>0</v>
      </c>
      <c r="S410" s="4" t="s">
        <v>5627</v>
      </c>
      <c r="T410" s="7">
        <v>99</v>
      </c>
      <c r="U410" s="7" t="s">
        <v>6298</v>
      </c>
      <c r="V410" s="7">
        <v>42</v>
      </c>
      <c r="W410" s="3" t="s">
        <v>7180</v>
      </c>
      <c r="X410" s="6">
        <v>4203</v>
      </c>
      <c r="Y410" s="3" t="s">
        <v>7274</v>
      </c>
      <c r="Z410" s="6">
        <v>4203002</v>
      </c>
      <c r="AA410" s="3" t="s">
        <v>7275</v>
      </c>
      <c r="AB410" s="6">
        <v>42030020001</v>
      </c>
      <c r="AC410" s="3" t="s">
        <v>7443</v>
      </c>
      <c r="AD410" s="5">
        <v>230000000</v>
      </c>
      <c r="AE410" s="5">
        <v>0</v>
      </c>
      <c r="AF410" s="5">
        <v>0</v>
      </c>
      <c r="AG410" s="5">
        <v>0</v>
      </c>
      <c r="AH410" s="5">
        <v>0</v>
      </c>
      <c r="AI410" s="5">
        <v>0</v>
      </c>
      <c r="AJ410" s="5">
        <v>0</v>
      </c>
      <c r="AK410" s="5">
        <v>230000000</v>
      </c>
      <c r="AL410" s="5">
        <v>0</v>
      </c>
      <c r="AM410" s="5">
        <v>0</v>
      </c>
      <c r="AN410" s="5">
        <v>0</v>
      </c>
      <c r="AO410" s="5">
        <v>0</v>
      </c>
      <c r="AP410" s="5">
        <v>0</v>
      </c>
      <c r="AQ410" s="5">
        <v>0</v>
      </c>
      <c r="AR410" s="5">
        <v>230000000</v>
      </c>
    </row>
    <row r="411" spans="1:44" x14ac:dyDescent="0.25">
      <c r="A411" s="6">
        <v>4133</v>
      </c>
      <c r="B411" s="3" t="s">
        <v>5436</v>
      </c>
      <c r="C411" s="3" t="s">
        <v>5666</v>
      </c>
      <c r="D411" s="3" t="s">
        <v>6335</v>
      </c>
      <c r="E411" s="3" t="s">
        <v>436</v>
      </c>
      <c r="F411" s="3" t="s">
        <v>7446</v>
      </c>
      <c r="G411" s="21">
        <v>21</v>
      </c>
      <c r="H411" s="8" t="s">
        <v>12703</v>
      </c>
      <c r="I411" s="3" t="s">
        <v>12353</v>
      </c>
      <c r="J411" s="3" t="s">
        <v>12557</v>
      </c>
      <c r="K411" s="7">
        <v>0</v>
      </c>
      <c r="L411" s="3" t="s">
        <v>5458</v>
      </c>
      <c r="M411" s="7">
        <v>1104</v>
      </c>
      <c r="N411" s="3" t="s">
        <v>19</v>
      </c>
      <c r="O411" s="3" t="s">
        <v>5462</v>
      </c>
      <c r="P411" s="8" t="s">
        <v>12715</v>
      </c>
      <c r="Q411" s="8" t="s">
        <v>12717</v>
      </c>
      <c r="R411" s="4">
        <v>0</v>
      </c>
      <c r="S411" s="4" t="s">
        <v>5627</v>
      </c>
      <c r="T411" s="7">
        <v>99</v>
      </c>
      <c r="U411" s="7" t="s">
        <v>6298</v>
      </c>
      <c r="V411" s="7">
        <v>42</v>
      </c>
      <c r="W411" s="3" t="s">
        <v>7180</v>
      </c>
      <c r="X411" s="6">
        <v>4203</v>
      </c>
      <c r="Y411" s="3" t="s">
        <v>7274</v>
      </c>
      <c r="Z411" s="6">
        <v>4203002</v>
      </c>
      <c r="AA411" s="3" t="s">
        <v>7275</v>
      </c>
      <c r="AB411" s="6">
        <v>42030020001</v>
      </c>
      <c r="AC411" s="3" t="s">
        <v>7443</v>
      </c>
      <c r="AD411" s="5">
        <v>322151786</v>
      </c>
      <c r="AE411" s="5">
        <v>0</v>
      </c>
      <c r="AF411" s="5">
        <v>0</v>
      </c>
      <c r="AG411" s="5">
        <v>0</v>
      </c>
      <c r="AH411" s="5">
        <v>0</v>
      </c>
      <c r="AI411" s="5">
        <v>0</v>
      </c>
      <c r="AJ411" s="5">
        <v>0</v>
      </c>
      <c r="AK411" s="5">
        <v>322151786</v>
      </c>
      <c r="AL411" s="5">
        <v>29838654</v>
      </c>
      <c r="AM411" s="5">
        <v>29838654</v>
      </c>
      <c r="AN411" s="5">
        <v>0</v>
      </c>
      <c r="AO411" s="5">
        <v>0</v>
      </c>
      <c r="AP411" s="5">
        <v>29838654</v>
      </c>
      <c r="AQ411" s="5">
        <v>0</v>
      </c>
      <c r="AR411" s="5">
        <v>292313132</v>
      </c>
    </row>
    <row r="412" spans="1:44" x14ac:dyDescent="0.25">
      <c r="A412" s="6">
        <v>4133</v>
      </c>
      <c r="B412" s="3" t="s">
        <v>5436</v>
      </c>
      <c r="C412" s="3" t="s">
        <v>5666</v>
      </c>
      <c r="D412" s="3" t="s">
        <v>6335</v>
      </c>
      <c r="E412" s="3" t="s">
        <v>437</v>
      </c>
      <c r="F412" s="3" t="s">
        <v>7447</v>
      </c>
      <c r="G412" s="21">
        <v>21</v>
      </c>
      <c r="H412" s="8" t="s">
        <v>12703</v>
      </c>
      <c r="I412" s="3" t="s">
        <v>12353</v>
      </c>
      <c r="J412" s="3" t="s">
        <v>12557</v>
      </c>
      <c r="K412" s="7">
        <v>0</v>
      </c>
      <c r="L412" s="3" t="s">
        <v>5458</v>
      </c>
      <c r="M412" s="7">
        <v>1104</v>
      </c>
      <c r="N412" s="3" t="s">
        <v>19</v>
      </c>
      <c r="O412" s="3" t="s">
        <v>5462</v>
      </c>
      <c r="P412" s="8" t="s">
        <v>12715</v>
      </c>
      <c r="Q412" s="8" t="s">
        <v>12717</v>
      </c>
      <c r="R412" s="4">
        <v>0</v>
      </c>
      <c r="S412" s="4" t="s">
        <v>5627</v>
      </c>
      <c r="T412" s="7">
        <v>99</v>
      </c>
      <c r="U412" s="7" t="s">
        <v>6298</v>
      </c>
      <c r="V412" s="7">
        <v>42</v>
      </c>
      <c r="W412" s="3" t="s">
        <v>7180</v>
      </c>
      <c r="X412" s="6">
        <v>4203</v>
      </c>
      <c r="Y412" s="3" t="s">
        <v>7274</v>
      </c>
      <c r="Z412" s="6">
        <v>4203002</v>
      </c>
      <c r="AA412" s="3" t="s">
        <v>7275</v>
      </c>
      <c r="AB412" s="6">
        <v>42030020001</v>
      </c>
      <c r="AC412" s="3" t="s">
        <v>7443</v>
      </c>
      <c r="AD412" s="5">
        <v>484438775</v>
      </c>
      <c r="AE412" s="5">
        <v>0</v>
      </c>
      <c r="AF412" s="5">
        <v>0</v>
      </c>
      <c r="AG412" s="5">
        <v>0</v>
      </c>
      <c r="AH412" s="5">
        <v>0</v>
      </c>
      <c r="AI412" s="5">
        <v>0</v>
      </c>
      <c r="AJ412" s="5">
        <v>0</v>
      </c>
      <c r="AK412" s="5">
        <v>484438775</v>
      </c>
      <c r="AL412" s="5">
        <v>0</v>
      </c>
      <c r="AM412" s="5">
        <v>0</v>
      </c>
      <c r="AN412" s="5">
        <v>0</v>
      </c>
      <c r="AO412" s="5">
        <v>0</v>
      </c>
      <c r="AP412" s="5">
        <v>0</v>
      </c>
      <c r="AQ412" s="5">
        <v>0</v>
      </c>
      <c r="AR412" s="5">
        <v>484438775</v>
      </c>
    </row>
    <row r="413" spans="1:44" x14ac:dyDescent="0.25">
      <c r="A413" s="6">
        <v>4133</v>
      </c>
      <c r="B413" s="3" t="s">
        <v>5436</v>
      </c>
      <c r="C413" s="3" t="s">
        <v>5667</v>
      </c>
      <c r="D413" s="3" t="s">
        <v>6336</v>
      </c>
      <c r="E413" s="3" t="s">
        <v>438</v>
      </c>
      <c r="F413" s="3" t="s">
        <v>7449</v>
      </c>
      <c r="G413" s="21">
        <v>21</v>
      </c>
      <c r="H413" s="8" t="s">
        <v>12703</v>
      </c>
      <c r="I413" s="3" t="s">
        <v>12339</v>
      </c>
      <c r="J413" s="3" t="s">
        <v>12543</v>
      </c>
      <c r="K413" s="7">
        <v>0</v>
      </c>
      <c r="L413" s="3" t="s">
        <v>5458</v>
      </c>
      <c r="M413" s="7">
        <v>1104</v>
      </c>
      <c r="N413" s="3" t="s">
        <v>19</v>
      </c>
      <c r="O413" s="3" t="s">
        <v>5462</v>
      </c>
      <c r="P413" s="8" t="s">
        <v>12715</v>
      </c>
      <c r="Q413" s="8" t="s">
        <v>12717</v>
      </c>
      <c r="R413" s="4">
        <v>0</v>
      </c>
      <c r="S413" s="4" t="s">
        <v>5627</v>
      </c>
      <c r="T413" s="7">
        <v>99</v>
      </c>
      <c r="U413" s="7" t="s">
        <v>6298</v>
      </c>
      <c r="V413" s="7">
        <v>42</v>
      </c>
      <c r="W413" s="3" t="s">
        <v>7180</v>
      </c>
      <c r="X413" s="6">
        <v>4203</v>
      </c>
      <c r="Y413" s="3" t="s">
        <v>7274</v>
      </c>
      <c r="Z413" s="6">
        <v>4203002</v>
      </c>
      <c r="AA413" s="3" t="s">
        <v>7275</v>
      </c>
      <c r="AB413" s="6">
        <v>42030020004</v>
      </c>
      <c r="AC413" s="3" t="s">
        <v>7448</v>
      </c>
      <c r="AD413" s="5">
        <v>38480000</v>
      </c>
      <c r="AE413" s="5">
        <v>0</v>
      </c>
      <c r="AF413" s="5">
        <v>0</v>
      </c>
      <c r="AG413" s="5">
        <v>0</v>
      </c>
      <c r="AH413" s="5">
        <v>0</v>
      </c>
      <c r="AI413" s="5">
        <v>0</v>
      </c>
      <c r="AJ413" s="5">
        <v>0</v>
      </c>
      <c r="AK413" s="5">
        <v>38480000</v>
      </c>
      <c r="AL413" s="5">
        <v>0</v>
      </c>
      <c r="AM413" s="5">
        <v>0</v>
      </c>
      <c r="AN413" s="5">
        <v>0</v>
      </c>
      <c r="AO413" s="5">
        <v>0</v>
      </c>
      <c r="AP413" s="5">
        <v>0</v>
      </c>
      <c r="AQ413" s="5">
        <v>0</v>
      </c>
      <c r="AR413" s="5">
        <v>38480000</v>
      </c>
    </row>
    <row r="414" spans="1:44" x14ac:dyDescent="0.25">
      <c r="A414" s="6">
        <v>4133</v>
      </c>
      <c r="B414" s="3" t="s">
        <v>5436</v>
      </c>
      <c r="C414" s="3" t="s">
        <v>5667</v>
      </c>
      <c r="D414" s="3" t="s">
        <v>6336</v>
      </c>
      <c r="E414" s="3" t="s">
        <v>439</v>
      </c>
      <c r="F414" s="3" t="s">
        <v>7450</v>
      </c>
      <c r="G414" s="21">
        <v>21</v>
      </c>
      <c r="H414" s="8" t="s">
        <v>12703</v>
      </c>
      <c r="I414" s="3" t="s">
        <v>12339</v>
      </c>
      <c r="J414" s="3" t="s">
        <v>12543</v>
      </c>
      <c r="K414" s="7">
        <v>0</v>
      </c>
      <c r="L414" s="3" t="s">
        <v>5458</v>
      </c>
      <c r="M414" s="7">
        <v>1104</v>
      </c>
      <c r="N414" s="3" t="s">
        <v>19</v>
      </c>
      <c r="O414" s="3" t="s">
        <v>5462</v>
      </c>
      <c r="P414" s="8" t="s">
        <v>12715</v>
      </c>
      <c r="Q414" s="8" t="s">
        <v>12717</v>
      </c>
      <c r="R414" s="4">
        <v>0</v>
      </c>
      <c r="S414" s="4" t="s">
        <v>5627</v>
      </c>
      <c r="T414" s="7">
        <v>99</v>
      </c>
      <c r="U414" s="7" t="s">
        <v>6298</v>
      </c>
      <c r="V414" s="7">
        <v>42</v>
      </c>
      <c r="W414" s="3" t="s">
        <v>7180</v>
      </c>
      <c r="X414" s="6">
        <v>4203</v>
      </c>
      <c r="Y414" s="3" t="s">
        <v>7274</v>
      </c>
      <c r="Z414" s="6">
        <v>4203002</v>
      </c>
      <c r="AA414" s="3" t="s">
        <v>7275</v>
      </c>
      <c r="AB414" s="6">
        <v>42030020004</v>
      </c>
      <c r="AC414" s="3" t="s">
        <v>7448</v>
      </c>
      <c r="AD414" s="5">
        <v>7250000</v>
      </c>
      <c r="AE414" s="5">
        <v>0</v>
      </c>
      <c r="AF414" s="5">
        <v>0</v>
      </c>
      <c r="AG414" s="5">
        <v>0</v>
      </c>
      <c r="AH414" s="5">
        <v>0</v>
      </c>
      <c r="AI414" s="5">
        <v>0</v>
      </c>
      <c r="AJ414" s="5">
        <v>0</v>
      </c>
      <c r="AK414" s="5">
        <v>7250000</v>
      </c>
      <c r="AL414" s="5">
        <v>0</v>
      </c>
      <c r="AM414" s="5">
        <v>0</v>
      </c>
      <c r="AN414" s="5">
        <v>0</v>
      </c>
      <c r="AO414" s="5">
        <v>0</v>
      </c>
      <c r="AP414" s="5">
        <v>0</v>
      </c>
      <c r="AQ414" s="5">
        <v>0</v>
      </c>
      <c r="AR414" s="5">
        <v>7250000</v>
      </c>
    </row>
    <row r="415" spans="1:44" x14ac:dyDescent="0.25">
      <c r="A415" s="6">
        <v>4133</v>
      </c>
      <c r="B415" s="3" t="s">
        <v>5436</v>
      </c>
      <c r="C415" s="3" t="s">
        <v>5667</v>
      </c>
      <c r="D415" s="3" t="s">
        <v>6336</v>
      </c>
      <c r="E415" s="3" t="s">
        <v>440</v>
      </c>
      <c r="F415" s="3" t="s">
        <v>7451</v>
      </c>
      <c r="G415" s="21">
        <v>21</v>
      </c>
      <c r="H415" s="8" t="s">
        <v>12703</v>
      </c>
      <c r="I415" s="3" t="s">
        <v>12339</v>
      </c>
      <c r="J415" s="3" t="s">
        <v>12543</v>
      </c>
      <c r="K415" s="7">
        <v>0</v>
      </c>
      <c r="L415" s="3" t="s">
        <v>5458</v>
      </c>
      <c r="M415" s="7">
        <v>1104</v>
      </c>
      <c r="N415" s="3" t="s">
        <v>19</v>
      </c>
      <c r="O415" s="3" t="s">
        <v>5462</v>
      </c>
      <c r="P415" s="8" t="s">
        <v>12715</v>
      </c>
      <c r="Q415" s="8" t="s">
        <v>12717</v>
      </c>
      <c r="R415" s="4">
        <v>0</v>
      </c>
      <c r="S415" s="4" t="s">
        <v>5627</v>
      </c>
      <c r="T415" s="7">
        <v>99</v>
      </c>
      <c r="U415" s="7" t="s">
        <v>6298</v>
      </c>
      <c r="V415" s="7">
        <v>42</v>
      </c>
      <c r="W415" s="3" t="s">
        <v>7180</v>
      </c>
      <c r="X415" s="6">
        <v>4203</v>
      </c>
      <c r="Y415" s="3" t="s">
        <v>7274</v>
      </c>
      <c r="Z415" s="6">
        <v>4203002</v>
      </c>
      <c r="AA415" s="3" t="s">
        <v>7275</v>
      </c>
      <c r="AB415" s="6">
        <v>42030020004</v>
      </c>
      <c r="AC415" s="3" t="s">
        <v>7448</v>
      </c>
      <c r="AD415" s="5">
        <v>28000000</v>
      </c>
      <c r="AE415" s="5">
        <v>0</v>
      </c>
      <c r="AF415" s="5">
        <v>0</v>
      </c>
      <c r="AG415" s="5">
        <v>0</v>
      </c>
      <c r="AH415" s="5">
        <v>0</v>
      </c>
      <c r="AI415" s="5">
        <v>0</v>
      </c>
      <c r="AJ415" s="5">
        <v>0</v>
      </c>
      <c r="AK415" s="5">
        <v>28000000</v>
      </c>
      <c r="AL415" s="5">
        <v>0</v>
      </c>
      <c r="AM415" s="5">
        <v>0</v>
      </c>
      <c r="AN415" s="5">
        <v>0</v>
      </c>
      <c r="AO415" s="5">
        <v>0</v>
      </c>
      <c r="AP415" s="5">
        <v>0</v>
      </c>
      <c r="AQ415" s="5">
        <v>0</v>
      </c>
      <c r="AR415" s="5">
        <v>28000000</v>
      </c>
    </row>
    <row r="416" spans="1:44" x14ac:dyDescent="0.25">
      <c r="A416" s="6">
        <v>4133</v>
      </c>
      <c r="B416" s="3" t="s">
        <v>5436</v>
      </c>
      <c r="C416" s="3" t="s">
        <v>5667</v>
      </c>
      <c r="D416" s="3" t="s">
        <v>6336</v>
      </c>
      <c r="E416" s="3" t="s">
        <v>441</v>
      </c>
      <c r="F416" s="3" t="s">
        <v>7452</v>
      </c>
      <c r="G416" s="21">
        <v>21</v>
      </c>
      <c r="H416" s="8" t="s">
        <v>12703</v>
      </c>
      <c r="I416" s="3" t="s">
        <v>12339</v>
      </c>
      <c r="J416" s="3" t="s">
        <v>12543</v>
      </c>
      <c r="K416" s="7">
        <v>0</v>
      </c>
      <c r="L416" s="3" t="s">
        <v>5458</v>
      </c>
      <c r="M416" s="7">
        <v>1104</v>
      </c>
      <c r="N416" s="3" t="s">
        <v>19</v>
      </c>
      <c r="O416" s="3" t="s">
        <v>5462</v>
      </c>
      <c r="P416" s="8" t="s">
        <v>12715</v>
      </c>
      <c r="Q416" s="8" t="s">
        <v>12717</v>
      </c>
      <c r="R416" s="4">
        <v>0</v>
      </c>
      <c r="S416" s="4" t="s">
        <v>5627</v>
      </c>
      <c r="T416" s="7">
        <v>99</v>
      </c>
      <c r="U416" s="7" t="s">
        <v>6298</v>
      </c>
      <c r="V416" s="7">
        <v>42</v>
      </c>
      <c r="W416" s="3" t="s">
        <v>7180</v>
      </c>
      <c r="X416" s="6">
        <v>4203</v>
      </c>
      <c r="Y416" s="3" t="s">
        <v>7274</v>
      </c>
      <c r="Z416" s="6">
        <v>4203002</v>
      </c>
      <c r="AA416" s="3" t="s">
        <v>7275</v>
      </c>
      <c r="AB416" s="6">
        <v>42030020004</v>
      </c>
      <c r="AC416" s="3" t="s">
        <v>7448</v>
      </c>
      <c r="AD416" s="5">
        <v>23950000</v>
      </c>
      <c r="AE416" s="5">
        <v>0</v>
      </c>
      <c r="AF416" s="5">
        <v>0</v>
      </c>
      <c r="AG416" s="5">
        <v>0</v>
      </c>
      <c r="AH416" s="5">
        <v>0</v>
      </c>
      <c r="AI416" s="5">
        <v>0</v>
      </c>
      <c r="AJ416" s="5">
        <v>0</v>
      </c>
      <c r="AK416" s="5">
        <v>23950000</v>
      </c>
      <c r="AL416" s="5">
        <v>0</v>
      </c>
      <c r="AM416" s="5">
        <v>0</v>
      </c>
      <c r="AN416" s="5">
        <v>0</v>
      </c>
      <c r="AO416" s="5">
        <v>0</v>
      </c>
      <c r="AP416" s="5">
        <v>0</v>
      </c>
      <c r="AQ416" s="5">
        <v>0</v>
      </c>
      <c r="AR416" s="5">
        <v>23950000</v>
      </c>
    </row>
    <row r="417" spans="1:44" x14ac:dyDescent="0.25">
      <c r="A417" s="6">
        <v>4133</v>
      </c>
      <c r="B417" s="3" t="s">
        <v>5436</v>
      </c>
      <c r="C417" s="3" t="s">
        <v>5667</v>
      </c>
      <c r="D417" s="3" t="s">
        <v>6336</v>
      </c>
      <c r="E417" s="3" t="s">
        <v>442</v>
      </c>
      <c r="F417" s="3" t="s">
        <v>7453</v>
      </c>
      <c r="G417" s="21">
        <v>21</v>
      </c>
      <c r="H417" s="8" t="s">
        <v>12703</v>
      </c>
      <c r="I417" s="3" t="s">
        <v>12339</v>
      </c>
      <c r="J417" s="3" t="s">
        <v>12543</v>
      </c>
      <c r="K417" s="7">
        <v>0</v>
      </c>
      <c r="L417" s="3" t="s">
        <v>5458</v>
      </c>
      <c r="M417" s="7">
        <v>1104</v>
      </c>
      <c r="N417" s="3" t="s">
        <v>19</v>
      </c>
      <c r="O417" s="3" t="s">
        <v>5462</v>
      </c>
      <c r="P417" s="8" t="s">
        <v>12715</v>
      </c>
      <c r="Q417" s="8" t="s">
        <v>12717</v>
      </c>
      <c r="R417" s="4">
        <v>0</v>
      </c>
      <c r="S417" s="4" t="s">
        <v>5627</v>
      </c>
      <c r="T417" s="7">
        <v>99</v>
      </c>
      <c r="U417" s="7" t="s">
        <v>6298</v>
      </c>
      <c r="V417" s="7">
        <v>42</v>
      </c>
      <c r="W417" s="3" t="s">
        <v>7180</v>
      </c>
      <c r="X417" s="6">
        <v>4203</v>
      </c>
      <c r="Y417" s="3" t="s">
        <v>7274</v>
      </c>
      <c r="Z417" s="6">
        <v>4203002</v>
      </c>
      <c r="AA417" s="3" t="s">
        <v>7275</v>
      </c>
      <c r="AB417" s="6">
        <v>42030020004</v>
      </c>
      <c r="AC417" s="3" t="s">
        <v>7448</v>
      </c>
      <c r="AD417" s="5">
        <v>4080000</v>
      </c>
      <c r="AE417" s="5">
        <v>0</v>
      </c>
      <c r="AF417" s="5">
        <v>0</v>
      </c>
      <c r="AG417" s="5">
        <v>0</v>
      </c>
      <c r="AH417" s="5">
        <v>0</v>
      </c>
      <c r="AI417" s="5">
        <v>0</v>
      </c>
      <c r="AJ417" s="5">
        <v>0</v>
      </c>
      <c r="AK417" s="5">
        <v>4080000</v>
      </c>
      <c r="AL417" s="5">
        <v>0</v>
      </c>
      <c r="AM417" s="5">
        <v>0</v>
      </c>
      <c r="AN417" s="5">
        <v>0</v>
      </c>
      <c r="AO417" s="5">
        <v>0</v>
      </c>
      <c r="AP417" s="5">
        <v>0</v>
      </c>
      <c r="AQ417" s="5">
        <v>0</v>
      </c>
      <c r="AR417" s="5">
        <v>4080000</v>
      </c>
    </row>
    <row r="418" spans="1:44" x14ac:dyDescent="0.25">
      <c r="A418" s="6">
        <v>4133</v>
      </c>
      <c r="B418" s="3" t="s">
        <v>5436</v>
      </c>
      <c r="C418" s="3" t="s">
        <v>5667</v>
      </c>
      <c r="D418" s="3" t="s">
        <v>6336</v>
      </c>
      <c r="E418" s="3" t="s">
        <v>443</v>
      </c>
      <c r="F418" s="3" t="s">
        <v>7454</v>
      </c>
      <c r="G418" s="21">
        <v>21</v>
      </c>
      <c r="H418" s="8" t="s">
        <v>12703</v>
      </c>
      <c r="I418" s="3" t="s">
        <v>12339</v>
      </c>
      <c r="J418" s="3" t="s">
        <v>12543</v>
      </c>
      <c r="K418" s="7">
        <v>0</v>
      </c>
      <c r="L418" s="3" t="s">
        <v>5458</v>
      </c>
      <c r="M418" s="7">
        <v>1104</v>
      </c>
      <c r="N418" s="3" t="s">
        <v>19</v>
      </c>
      <c r="O418" s="3" t="s">
        <v>5462</v>
      </c>
      <c r="P418" s="8" t="s">
        <v>12715</v>
      </c>
      <c r="Q418" s="8" t="s">
        <v>12717</v>
      </c>
      <c r="R418" s="4">
        <v>0</v>
      </c>
      <c r="S418" s="4" t="s">
        <v>5627</v>
      </c>
      <c r="T418" s="7">
        <v>99</v>
      </c>
      <c r="U418" s="7" t="s">
        <v>6298</v>
      </c>
      <c r="V418" s="7">
        <v>42</v>
      </c>
      <c r="W418" s="3" t="s">
        <v>7180</v>
      </c>
      <c r="X418" s="6">
        <v>4203</v>
      </c>
      <c r="Y418" s="3" t="s">
        <v>7274</v>
      </c>
      <c r="Z418" s="6">
        <v>4203002</v>
      </c>
      <c r="AA418" s="3" t="s">
        <v>7275</v>
      </c>
      <c r="AB418" s="6">
        <v>42030020004</v>
      </c>
      <c r="AC418" s="3" t="s">
        <v>7448</v>
      </c>
      <c r="AD418" s="5">
        <v>13375000</v>
      </c>
      <c r="AE418" s="5">
        <v>0</v>
      </c>
      <c r="AF418" s="5">
        <v>0</v>
      </c>
      <c r="AG418" s="5">
        <v>0</v>
      </c>
      <c r="AH418" s="5">
        <v>0</v>
      </c>
      <c r="AI418" s="5">
        <v>0</v>
      </c>
      <c r="AJ418" s="5">
        <v>0</v>
      </c>
      <c r="AK418" s="5">
        <v>13375000</v>
      </c>
      <c r="AL418" s="5">
        <v>0</v>
      </c>
      <c r="AM418" s="5">
        <v>0</v>
      </c>
      <c r="AN418" s="5">
        <v>0</v>
      </c>
      <c r="AO418" s="5">
        <v>0</v>
      </c>
      <c r="AP418" s="5">
        <v>0</v>
      </c>
      <c r="AQ418" s="5">
        <v>0</v>
      </c>
      <c r="AR418" s="5">
        <v>13375000</v>
      </c>
    </row>
    <row r="419" spans="1:44" x14ac:dyDescent="0.25">
      <c r="A419" s="6">
        <v>4133</v>
      </c>
      <c r="B419" s="3" t="s">
        <v>5436</v>
      </c>
      <c r="C419" s="3" t="s">
        <v>5668</v>
      </c>
      <c r="D419" s="3" t="s">
        <v>6337</v>
      </c>
      <c r="E419" s="3" t="s">
        <v>445</v>
      </c>
      <c r="F419" s="3" t="s">
        <v>7455</v>
      </c>
      <c r="G419" s="21">
        <v>21</v>
      </c>
      <c r="H419" s="8" t="s">
        <v>12703</v>
      </c>
      <c r="I419" s="3" t="s">
        <v>12354</v>
      </c>
      <c r="J419" s="3" t="s">
        <v>12558</v>
      </c>
      <c r="K419" s="7">
        <v>0</v>
      </c>
      <c r="L419" s="3" t="s">
        <v>5458</v>
      </c>
      <c r="M419" s="7">
        <v>1104</v>
      </c>
      <c r="N419" s="3" t="s">
        <v>19</v>
      </c>
      <c r="O419" s="3" t="s">
        <v>5462</v>
      </c>
      <c r="P419" s="8" t="s">
        <v>12715</v>
      </c>
      <c r="Q419" s="8" t="s">
        <v>12717</v>
      </c>
      <c r="R419" s="4">
        <v>1</v>
      </c>
      <c r="S419" s="4" t="s">
        <v>5629</v>
      </c>
      <c r="T419" s="7">
        <v>8</v>
      </c>
      <c r="U419" s="7" t="s">
        <v>6971</v>
      </c>
      <c r="V419" s="7">
        <v>42</v>
      </c>
      <c r="W419" s="3" t="s">
        <v>7180</v>
      </c>
      <c r="X419" s="6">
        <v>4203</v>
      </c>
      <c r="Y419" s="3" t="s">
        <v>7274</v>
      </c>
      <c r="Z419" s="6">
        <v>4203002</v>
      </c>
      <c r="AA419" s="3" t="s">
        <v>7275</v>
      </c>
      <c r="AB419" s="6">
        <v>42030020014</v>
      </c>
      <c r="AC419" s="3" t="s">
        <v>7276</v>
      </c>
      <c r="AD419" s="5">
        <v>177181621</v>
      </c>
      <c r="AE419" s="5">
        <v>0</v>
      </c>
      <c r="AF419" s="5">
        <v>0</v>
      </c>
      <c r="AG419" s="5">
        <v>0</v>
      </c>
      <c r="AH419" s="5">
        <v>0</v>
      </c>
      <c r="AI419" s="5">
        <v>0</v>
      </c>
      <c r="AJ419" s="5">
        <v>0</v>
      </c>
      <c r="AK419" s="5">
        <v>177181621</v>
      </c>
      <c r="AL419" s="5">
        <v>0</v>
      </c>
      <c r="AM419" s="5">
        <v>0</v>
      </c>
      <c r="AN419" s="5">
        <v>0</v>
      </c>
      <c r="AO419" s="5">
        <v>0</v>
      </c>
      <c r="AP419" s="5">
        <v>0</v>
      </c>
      <c r="AQ419" s="5">
        <v>0</v>
      </c>
      <c r="AR419" s="5">
        <v>177181621</v>
      </c>
    </row>
    <row r="420" spans="1:44" x14ac:dyDescent="0.25">
      <c r="A420" s="6">
        <v>4133</v>
      </c>
      <c r="B420" s="3" t="s">
        <v>5436</v>
      </c>
      <c r="C420" s="3" t="s">
        <v>5668</v>
      </c>
      <c r="D420" s="3" t="s">
        <v>6337</v>
      </c>
      <c r="E420" s="3" t="s">
        <v>446</v>
      </c>
      <c r="F420" s="3" t="s">
        <v>7456</v>
      </c>
      <c r="G420" s="21">
        <v>21</v>
      </c>
      <c r="H420" s="8" t="s">
        <v>12703</v>
      </c>
      <c r="I420" s="3" t="s">
        <v>12355</v>
      </c>
      <c r="J420" s="3" t="s">
        <v>12559</v>
      </c>
      <c r="K420" s="7">
        <v>0</v>
      </c>
      <c r="L420" s="3" t="s">
        <v>5458</v>
      </c>
      <c r="M420" s="7">
        <v>1104</v>
      </c>
      <c r="N420" s="3" t="s">
        <v>19</v>
      </c>
      <c r="O420" s="3" t="s">
        <v>5462</v>
      </c>
      <c r="P420" s="8" t="s">
        <v>12715</v>
      </c>
      <c r="Q420" s="8" t="s">
        <v>12717</v>
      </c>
      <c r="R420" s="4">
        <v>1</v>
      </c>
      <c r="S420" s="4" t="s">
        <v>5629</v>
      </c>
      <c r="T420" s="7">
        <v>8</v>
      </c>
      <c r="U420" s="7" t="s">
        <v>6971</v>
      </c>
      <c r="V420" s="7">
        <v>42</v>
      </c>
      <c r="W420" s="3" t="s">
        <v>7180</v>
      </c>
      <c r="X420" s="6">
        <v>4203</v>
      </c>
      <c r="Y420" s="3" t="s">
        <v>7274</v>
      </c>
      <c r="Z420" s="6">
        <v>4203002</v>
      </c>
      <c r="AA420" s="3" t="s">
        <v>7275</v>
      </c>
      <c r="AB420" s="6">
        <v>42030020014</v>
      </c>
      <c r="AC420" s="3" t="s">
        <v>7276</v>
      </c>
      <c r="AD420" s="5">
        <v>4769573</v>
      </c>
      <c r="AE420" s="5">
        <v>0</v>
      </c>
      <c r="AF420" s="5">
        <v>0</v>
      </c>
      <c r="AG420" s="5">
        <v>0</v>
      </c>
      <c r="AH420" s="5">
        <v>0</v>
      </c>
      <c r="AI420" s="5">
        <v>0</v>
      </c>
      <c r="AJ420" s="5">
        <v>0</v>
      </c>
      <c r="AK420" s="5">
        <v>4769573</v>
      </c>
      <c r="AL420" s="5">
        <v>0</v>
      </c>
      <c r="AM420" s="5">
        <v>0</v>
      </c>
      <c r="AN420" s="5">
        <v>0</v>
      </c>
      <c r="AO420" s="5">
        <v>0</v>
      </c>
      <c r="AP420" s="5">
        <v>0</v>
      </c>
      <c r="AQ420" s="5">
        <v>0</v>
      </c>
      <c r="AR420" s="5">
        <v>4769573</v>
      </c>
    </row>
    <row r="421" spans="1:44" x14ac:dyDescent="0.25">
      <c r="A421" s="6">
        <v>4133</v>
      </c>
      <c r="B421" s="3" t="s">
        <v>5436</v>
      </c>
      <c r="C421" s="3" t="s">
        <v>5668</v>
      </c>
      <c r="D421" s="3" t="s">
        <v>6337</v>
      </c>
      <c r="E421" s="3" t="s">
        <v>447</v>
      </c>
      <c r="F421" s="3" t="s">
        <v>7457</v>
      </c>
      <c r="G421" s="21">
        <v>21</v>
      </c>
      <c r="H421" s="8" t="s">
        <v>12703</v>
      </c>
      <c r="I421" s="3" t="s">
        <v>12351</v>
      </c>
      <c r="J421" s="3" t="s">
        <v>12555</v>
      </c>
      <c r="K421" s="7">
        <v>0</v>
      </c>
      <c r="L421" s="3" t="s">
        <v>5458</v>
      </c>
      <c r="M421" s="7">
        <v>1104</v>
      </c>
      <c r="N421" s="3" t="s">
        <v>19</v>
      </c>
      <c r="O421" s="3" t="s">
        <v>5462</v>
      </c>
      <c r="P421" s="8" t="s">
        <v>12715</v>
      </c>
      <c r="Q421" s="8" t="s">
        <v>12717</v>
      </c>
      <c r="R421" s="4">
        <v>1</v>
      </c>
      <c r="S421" s="4" t="s">
        <v>5629</v>
      </c>
      <c r="T421" s="7">
        <v>8</v>
      </c>
      <c r="U421" s="7" t="s">
        <v>6971</v>
      </c>
      <c r="V421" s="7">
        <v>42</v>
      </c>
      <c r="W421" s="3" t="s">
        <v>7180</v>
      </c>
      <c r="X421" s="6">
        <v>4203</v>
      </c>
      <c r="Y421" s="3" t="s">
        <v>7274</v>
      </c>
      <c r="Z421" s="6">
        <v>4203002</v>
      </c>
      <c r="AA421" s="3" t="s">
        <v>7275</v>
      </c>
      <c r="AB421" s="6">
        <v>42030020014</v>
      </c>
      <c r="AC421" s="3" t="s">
        <v>7276</v>
      </c>
      <c r="AD421" s="5">
        <v>10917072</v>
      </c>
      <c r="AE421" s="5">
        <v>0</v>
      </c>
      <c r="AF421" s="5">
        <v>0</v>
      </c>
      <c r="AG421" s="5">
        <v>0</v>
      </c>
      <c r="AH421" s="5">
        <v>0</v>
      </c>
      <c r="AI421" s="5">
        <v>0</v>
      </c>
      <c r="AJ421" s="5">
        <v>0</v>
      </c>
      <c r="AK421" s="5">
        <v>10917072</v>
      </c>
      <c r="AL421" s="5">
        <v>0</v>
      </c>
      <c r="AM421" s="5">
        <v>0</v>
      </c>
      <c r="AN421" s="5">
        <v>0</v>
      </c>
      <c r="AO421" s="5">
        <v>0</v>
      </c>
      <c r="AP421" s="5">
        <v>0</v>
      </c>
      <c r="AQ421" s="5">
        <v>0</v>
      </c>
      <c r="AR421" s="5">
        <v>10917072</v>
      </c>
    </row>
    <row r="422" spans="1:44" x14ac:dyDescent="0.25">
      <c r="A422" s="6">
        <v>4133</v>
      </c>
      <c r="B422" s="3" t="s">
        <v>5436</v>
      </c>
      <c r="C422" s="3" t="s">
        <v>5668</v>
      </c>
      <c r="D422" s="3" t="s">
        <v>6337</v>
      </c>
      <c r="E422" s="3" t="s">
        <v>448</v>
      </c>
      <c r="F422" s="3" t="s">
        <v>7458</v>
      </c>
      <c r="G422" s="21">
        <v>21</v>
      </c>
      <c r="H422" s="8" t="s">
        <v>12703</v>
      </c>
      <c r="I422" s="3" t="s">
        <v>12354</v>
      </c>
      <c r="J422" s="3" t="s">
        <v>12558</v>
      </c>
      <c r="K422" s="7">
        <v>0</v>
      </c>
      <c r="L422" s="3" t="s">
        <v>5458</v>
      </c>
      <c r="M422" s="7">
        <v>1104</v>
      </c>
      <c r="N422" s="3" t="s">
        <v>19</v>
      </c>
      <c r="O422" s="3" t="s">
        <v>5462</v>
      </c>
      <c r="P422" s="8" t="s">
        <v>12715</v>
      </c>
      <c r="Q422" s="8" t="s">
        <v>12717</v>
      </c>
      <c r="R422" s="4">
        <v>1</v>
      </c>
      <c r="S422" s="4" t="s">
        <v>5629</v>
      </c>
      <c r="T422" s="7">
        <v>8</v>
      </c>
      <c r="U422" s="7" t="s">
        <v>6971</v>
      </c>
      <c r="V422" s="7">
        <v>42</v>
      </c>
      <c r="W422" s="3" t="s">
        <v>7180</v>
      </c>
      <c r="X422" s="6">
        <v>4203</v>
      </c>
      <c r="Y422" s="3" t="s">
        <v>7274</v>
      </c>
      <c r="Z422" s="6">
        <v>4203002</v>
      </c>
      <c r="AA422" s="3" t="s">
        <v>7275</v>
      </c>
      <c r="AB422" s="6">
        <v>42030020014</v>
      </c>
      <c r="AC422" s="3" t="s">
        <v>7276</v>
      </c>
      <c r="AD422" s="5">
        <v>238891717</v>
      </c>
      <c r="AE422" s="5">
        <v>0</v>
      </c>
      <c r="AF422" s="5">
        <v>0</v>
      </c>
      <c r="AG422" s="5">
        <v>0</v>
      </c>
      <c r="AH422" s="5">
        <v>0</v>
      </c>
      <c r="AI422" s="5">
        <v>0</v>
      </c>
      <c r="AJ422" s="5">
        <v>0</v>
      </c>
      <c r="AK422" s="5">
        <v>238891717</v>
      </c>
      <c r="AL422" s="5">
        <v>0</v>
      </c>
      <c r="AM422" s="5">
        <v>0</v>
      </c>
      <c r="AN422" s="5">
        <v>0</v>
      </c>
      <c r="AO422" s="5">
        <v>0</v>
      </c>
      <c r="AP422" s="5">
        <v>0</v>
      </c>
      <c r="AQ422" s="5">
        <v>0</v>
      </c>
      <c r="AR422" s="5">
        <v>238891717</v>
      </c>
    </row>
    <row r="423" spans="1:44" x14ac:dyDescent="0.25">
      <c r="A423" s="6">
        <v>4133</v>
      </c>
      <c r="B423" s="3" t="s">
        <v>5436</v>
      </c>
      <c r="C423" s="3" t="s">
        <v>5668</v>
      </c>
      <c r="D423" s="3" t="s">
        <v>6337</v>
      </c>
      <c r="E423" s="3" t="s">
        <v>449</v>
      </c>
      <c r="F423" s="3" t="s">
        <v>7459</v>
      </c>
      <c r="G423" s="21">
        <v>21</v>
      </c>
      <c r="H423" s="8" t="s">
        <v>12703</v>
      </c>
      <c r="I423" s="3" t="s">
        <v>12351</v>
      </c>
      <c r="J423" s="3" t="s">
        <v>12555</v>
      </c>
      <c r="K423" s="7">
        <v>0</v>
      </c>
      <c r="L423" s="3" t="s">
        <v>5458</v>
      </c>
      <c r="M423" s="7">
        <v>1104</v>
      </c>
      <c r="N423" s="3" t="s">
        <v>19</v>
      </c>
      <c r="O423" s="3" t="s">
        <v>5462</v>
      </c>
      <c r="P423" s="8" t="s">
        <v>12715</v>
      </c>
      <c r="Q423" s="8" t="s">
        <v>12717</v>
      </c>
      <c r="R423" s="4">
        <v>1</v>
      </c>
      <c r="S423" s="4" t="s">
        <v>5629</v>
      </c>
      <c r="T423" s="7">
        <v>8</v>
      </c>
      <c r="U423" s="7" t="s">
        <v>6971</v>
      </c>
      <c r="V423" s="7">
        <v>42</v>
      </c>
      <c r="W423" s="3" t="s">
        <v>7180</v>
      </c>
      <c r="X423" s="6">
        <v>4203</v>
      </c>
      <c r="Y423" s="3" t="s">
        <v>7274</v>
      </c>
      <c r="Z423" s="6">
        <v>4203002</v>
      </c>
      <c r="AA423" s="3" t="s">
        <v>7275</v>
      </c>
      <c r="AB423" s="6">
        <v>42030020014</v>
      </c>
      <c r="AC423" s="3" t="s">
        <v>7276</v>
      </c>
      <c r="AD423" s="5">
        <v>14619678</v>
      </c>
      <c r="AE423" s="5">
        <v>0</v>
      </c>
      <c r="AF423" s="5">
        <v>0</v>
      </c>
      <c r="AG423" s="5">
        <v>0</v>
      </c>
      <c r="AH423" s="5">
        <v>0</v>
      </c>
      <c r="AI423" s="5">
        <v>0</v>
      </c>
      <c r="AJ423" s="5">
        <v>0</v>
      </c>
      <c r="AK423" s="5">
        <v>14619678</v>
      </c>
      <c r="AL423" s="5">
        <v>0</v>
      </c>
      <c r="AM423" s="5">
        <v>0</v>
      </c>
      <c r="AN423" s="5">
        <v>0</v>
      </c>
      <c r="AO423" s="5">
        <v>0</v>
      </c>
      <c r="AP423" s="5">
        <v>0</v>
      </c>
      <c r="AQ423" s="5">
        <v>0</v>
      </c>
      <c r="AR423" s="5">
        <v>14619678</v>
      </c>
    </row>
    <row r="424" spans="1:44" x14ac:dyDescent="0.25">
      <c r="A424" s="6">
        <v>4133</v>
      </c>
      <c r="B424" s="3" t="s">
        <v>5436</v>
      </c>
      <c r="C424" s="3" t="s">
        <v>5668</v>
      </c>
      <c r="D424" s="3" t="s">
        <v>6337</v>
      </c>
      <c r="E424" s="3" t="s">
        <v>450</v>
      </c>
      <c r="F424" s="3" t="s">
        <v>7460</v>
      </c>
      <c r="G424" s="21">
        <v>21</v>
      </c>
      <c r="H424" s="8" t="s">
        <v>12703</v>
      </c>
      <c r="I424" s="3" t="s">
        <v>12355</v>
      </c>
      <c r="J424" s="3" t="s">
        <v>12559</v>
      </c>
      <c r="K424" s="7">
        <v>0</v>
      </c>
      <c r="L424" s="3" t="s">
        <v>5458</v>
      </c>
      <c r="M424" s="7">
        <v>1104</v>
      </c>
      <c r="N424" s="3" t="s">
        <v>19</v>
      </c>
      <c r="O424" s="3" t="s">
        <v>5462</v>
      </c>
      <c r="P424" s="8" t="s">
        <v>12715</v>
      </c>
      <c r="Q424" s="8" t="s">
        <v>12717</v>
      </c>
      <c r="R424" s="4">
        <v>1</v>
      </c>
      <c r="S424" s="4" t="s">
        <v>5629</v>
      </c>
      <c r="T424" s="7">
        <v>8</v>
      </c>
      <c r="U424" s="7" t="s">
        <v>6971</v>
      </c>
      <c r="V424" s="7">
        <v>42</v>
      </c>
      <c r="W424" s="3" t="s">
        <v>7180</v>
      </c>
      <c r="X424" s="6">
        <v>4203</v>
      </c>
      <c r="Y424" s="3" t="s">
        <v>7274</v>
      </c>
      <c r="Z424" s="6">
        <v>4203002</v>
      </c>
      <c r="AA424" s="3" t="s">
        <v>7275</v>
      </c>
      <c r="AB424" s="6">
        <v>42030020014</v>
      </c>
      <c r="AC424" s="3" t="s">
        <v>7276</v>
      </c>
      <c r="AD424" s="5">
        <v>4769573</v>
      </c>
      <c r="AE424" s="5">
        <v>0</v>
      </c>
      <c r="AF424" s="5">
        <v>0</v>
      </c>
      <c r="AG424" s="5">
        <v>0</v>
      </c>
      <c r="AH424" s="5">
        <v>0</v>
      </c>
      <c r="AI424" s="5">
        <v>0</v>
      </c>
      <c r="AJ424" s="5">
        <v>0</v>
      </c>
      <c r="AK424" s="5">
        <v>4769573</v>
      </c>
      <c r="AL424" s="5">
        <v>0</v>
      </c>
      <c r="AM424" s="5">
        <v>0</v>
      </c>
      <c r="AN424" s="5">
        <v>0</v>
      </c>
      <c r="AO424" s="5">
        <v>0</v>
      </c>
      <c r="AP424" s="5">
        <v>0</v>
      </c>
      <c r="AQ424" s="5">
        <v>0</v>
      </c>
      <c r="AR424" s="5">
        <v>4769573</v>
      </c>
    </row>
    <row r="425" spans="1:44" x14ac:dyDescent="0.25">
      <c r="A425" s="6">
        <v>4133</v>
      </c>
      <c r="B425" s="3" t="s">
        <v>5436</v>
      </c>
      <c r="C425" s="3" t="s">
        <v>5668</v>
      </c>
      <c r="D425" s="3" t="s">
        <v>6337</v>
      </c>
      <c r="E425" s="3" t="s">
        <v>451</v>
      </c>
      <c r="F425" s="3" t="s">
        <v>7461</v>
      </c>
      <c r="G425" s="21">
        <v>21</v>
      </c>
      <c r="H425" s="8" t="s">
        <v>12703</v>
      </c>
      <c r="I425" s="3" t="s">
        <v>12355</v>
      </c>
      <c r="J425" s="3" t="s">
        <v>12559</v>
      </c>
      <c r="K425" s="7">
        <v>0</v>
      </c>
      <c r="L425" s="3" t="s">
        <v>5458</v>
      </c>
      <c r="M425" s="7">
        <v>1104</v>
      </c>
      <c r="N425" s="3" t="s">
        <v>19</v>
      </c>
      <c r="O425" s="3" t="s">
        <v>5462</v>
      </c>
      <c r="P425" s="8" t="s">
        <v>12715</v>
      </c>
      <c r="Q425" s="8" t="s">
        <v>12717</v>
      </c>
      <c r="R425" s="4">
        <v>1</v>
      </c>
      <c r="S425" s="4" t="s">
        <v>5629</v>
      </c>
      <c r="T425" s="7">
        <v>8</v>
      </c>
      <c r="U425" s="7" t="s">
        <v>6971</v>
      </c>
      <c r="V425" s="7">
        <v>42</v>
      </c>
      <c r="W425" s="3" t="s">
        <v>7180</v>
      </c>
      <c r="X425" s="6">
        <v>4203</v>
      </c>
      <c r="Y425" s="3" t="s">
        <v>7274</v>
      </c>
      <c r="Z425" s="6">
        <v>4203002</v>
      </c>
      <c r="AA425" s="3" t="s">
        <v>7275</v>
      </c>
      <c r="AB425" s="6">
        <v>42030020014</v>
      </c>
      <c r="AC425" s="3" t="s">
        <v>7276</v>
      </c>
      <c r="AD425" s="5">
        <v>4769573</v>
      </c>
      <c r="AE425" s="5">
        <v>0</v>
      </c>
      <c r="AF425" s="5">
        <v>0</v>
      </c>
      <c r="AG425" s="5">
        <v>0</v>
      </c>
      <c r="AH425" s="5">
        <v>0</v>
      </c>
      <c r="AI425" s="5">
        <v>0</v>
      </c>
      <c r="AJ425" s="5">
        <v>0</v>
      </c>
      <c r="AK425" s="5">
        <v>4769573</v>
      </c>
      <c r="AL425" s="5">
        <v>0</v>
      </c>
      <c r="AM425" s="5">
        <v>0</v>
      </c>
      <c r="AN425" s="5">
        <v>0</v>
      </c>
      <c r="AO425" s="5">
        <v>0</v>
      </c>
      <c r="AP425" s="5">
        <v>0</v>
      </c>
      <c r="AQ425" s="5">
        <v>0</v>
      </c>
      <c r="AR425" s="5">
        <v>4769573</v>
      </c>
    </row>
    <row r="426" spans="1:44" x14ac:dyDescent="0.25">
      <c r="A426" s="6">
        <v>4133</v>
      </c>
      <c r="B426" s="3" t="s">
        <v>5436</v>
      </c>
      <c r="C426" s="3" t="s">
        <v>5668</v>
      </c>
      <c r="D426" s="3" t="s">
        <v>6337</v>
      </c>
      <c r="E426" s="3" t="s">
        <v>452</v>
      </c>
      <c r="F426" s="3" t="s">
        <v>7462</v>
      </c>
      <c r="G426" s="21">
        <v>21</v>
      </c>
      <c r="H426" s="8" t="s">
        <v>12703</v>
      </c>
      <c r="I426" s="3" t="s">
        <v>12354</v>
      </c>
      <c r="J426" s="3" t="s">
        <v>12558</v>
      </c>
      <c r="K426" s="7">
        <v>0</v>
      </c>
      <c r="L426" s="3" t="s">
        <v>5458</v>
      </c>
      <c r="M426" s="7">
        <v>1104</v>
      </c>
      <c r="N426" s="3" t="s">
        <v>19</v>
      </c>
      <c r="O426" s="3" t="s">
        <v>5462</v>
      </c>
      <c r="P426" s="8" t="s">
        <v>12715</v>
      </c>
      <c r="Q426" s="8" t="s">
        <v>12717</v>
      </c>
      <c r="R426" s="4">
        <v>1</v>
      </c>
      <c r="S426" s="4" t="s">
        <v>5629</v>
      </c>
      <c r="T426" s="7">
        <v>8</v>
      </c>
      <c r="U426" s="7" t="s">
        <v>6971</v>
      </c>
      <c r="V426" s="7">
        <v>42</v>
      </c>
      <c r="W426" s="3" t="s">
        <v>7180</v>
      </c>
      <c r="X426" s="6">
        <v>4203</v>
      </c>
      <c r="Y426" s="3" t="s">
        <v>7274</v>
      </c>
      <c r="Z426" s="6">
        <v>4203002</v>
      </c>
      <c r="AA426" s="3" t="s">
        <v>7275</v>
      </c>
      <c r="AB426" s="6">
        <v>42030020014</v>
      </c>
      <c r="AC426" s="3" t="s">
        <v>7276</v>
      </c>
      <c r="AD426" s="5">
        <v>61764608</v>
      </c>
      <c r="AE426" s="5">
        <v>0</v>
      </c>
      <c r="AF426" s="5">
        <v>0</v>
      </c>
      <c r="AG426" s="5">
        <v>0</v>
      </c>
      <c r="AH426" s="5">
        <v>0</v>
      </c>
      <c r="AI426" s="5">
        <v>0</v>
      </c>
      <c r="AJ426" s="5">
        <v>0</v>
      </c>
      <c r="AK426" s="5">
        <v>61764608</v>
      </c>
      <c r="AL426" s="5">
        <v>0</v>
      </c>
      <c r="AM426" s="5">
        <v>0</v>
      </c>
      <c r="AN426" s="5">
        <v>0</v>
      </c>
      <c r="AO426" s="5">
        <v>0</v>
      </c>
      <c r="AP426" s="5">
        <v>0</v>
      </c>
      <c r="AQ426" s="5">
        <v>0</v>
      </c>
      <c r="AR426" s="5">
        <v>61764608</v>
      </c>
    </row>
    <row r="427" spans="1:44" x14ac:dyDescent="0.25">
      <c r="A427" s="6">
        <v>4133</v>
      </c>
      <c r="B427" s="3" t="s">
        <v>5436</v>
      </c>
      <c r="C427" s="3" t="s">
        <v>5668</v>
      </c>
      <c r="D427" s="3" t="s">
        <v>6337</v>
      </c>
      <c r="E427" s="3" t="s">
        <v>453</v>
      </c>
      <c r="F427" s="3" t="s">
        <v>7463</v>
      </c>
      <c r="G427" s="21">
        <v>21</v>
      </c>
      <c r="H427" s="8" t="s">
        <v>12703</v>
      </c>
      <c r="I427" s="3" t="s">
        <v>12351</v>
      </c>
      <c r="J427" s="3" t="s">
        <v>12555</v>
      </c>
      <c r="K427" s="7">
        <v>0</v>
      </c>
      <c r="L427" s="3" t="s">
        <v>5458</v>
      </c>
      <c r="M427" s="7">
        <v>1104</v>
      </c>
      <c r="N427" s="3" t="s">
        <v>19</v>
      </c>
      <c r="O427" s="3" t="s">
        <v>5462</v>
      </c>
      <c r="P427" s="8" t="s">
        <v>12715</v>
      </c>
      <c r="Q427" s="8" t="s">
        <v>12717</v>
      </c>
      <c r="R427" s="4">
        <v>1</v>
      </c>
      <c r="S427" s="4" t="s">
        <v>5629</v>
      </c>
      <c r="T427" s="7">
        <v>8</v>
      </c>
      <c r="U427" s="7" t="s">
        <v>6971</v>
      </c>
      <c r="V427" s="7">
        <v>42</v>
      </c>
      <c r="W427" s="3" t="s">
        <v>7180</v>
      </c>
      <c r="X427" s="6">
        <v>4203</v>
      </c>
      <c r="Y427" s="3" t="s">
        <v>7274</v>
      </c>
      <c r="Z427" s="6">
        <v>4203002</v>
      </c>
      <c r="AA427" s="3" t="s">
        <v>7275</v>
      </c>
      <c r="AB427" s="6">
        <v>42030020014</v>
      </c>
      <c r="AC427" s="3" t="s">
        <v>7276</v>
      </c>
      <c r="AD427" s="5">
        <v>3992051</v>
      </c>
      <c r="AE427" s="5">
        <v>0</v>
      </c>
      <c r="AF427" s="5">
        <v>0</v>
      </c>
      <c r="AG427" s="5">
        <v>0</v>
      </c>
      <c r="AH427" s="5">
        <v>0</v>
      </c>
      <c r="AI427" s="5">
        <v>0</v>
      </c>
      <c r="AJ427" s="5">
        <v>0</v>
      </c>
      <c r="AK427" s="5">
        <v>3992051</v>
      </c>
      <c r="AL427" s="5">
        <v>0</v>
      </c>
      <c r="AM427" s="5">
        <v>0</v>
      </c>
      <c r="AN427" s="5">
        <v>0</v>
      </c>
      <c r="AO427" s="5">
        <v>0</v>
      </c>
      <c r="AP427" s="5">
        <v>0</v>
      </c>
      <c r="AQ427" s="5">
        <v>0</v>
      </c>
      <c r="AR427" s="5">
        <v>3992051</v>
      </c>
    </row>
    <row r="428" spans="1:44" x14ac:dyDescent="0.25">
      <c r="A428" s="6">
        <v>4133</v>
      </c>
      <c r="B428" s="3" t="s">
        <v>5436</v>
      </c>
      <c r="C428" s="3" t="s">
        <v>5669</v>
      </c>
      <c r="D428" s="3" t="s">
        <v>6338</v>
      </c>
      <c r="E428" s="3" t="s">
        <v>454</v>
      </c>
      <c r="F428" s="3" t="s">
        <v>7464</v>
      </c>
      <c r="G428" s="21">
        <v>21</v>
      </c>
      <c r="H428" s="8" t="s">
        <v>12703</v>
      </c>
      <c r="I428" s="3" t="s">
        <v>12354</v>
      </c>
      <c r="J428" s="3" t="s">
        <v>12558</v>
      </c>
      <c r="K428" s="7">
        <v>0</v>
      </c>
      <c r="L428" s="3" t="s">
        <v>5458</v>
      </c>
      <c r="M428" s="7">
        <v>1104</v>
      </c>
      <c r="N428" s="3" t="s">
        <v>19</v>
      </c>
      <c r="O428" s="3" t="s">
        <v>5462</v>
      </c>
      <c r="P428" s="8" t="s">
        <v>12715</v>
      </c>
      <c r="Q428" s="8" t="s">
        <v>12717</v>
      </c>
      <c r="R428" s="4">
        <v>1</v>
      </c>
      <c r="S428" s="4" t="s">
        <v>5629</v>
      </c>
      <c r="T428" s="7">
        <v>17</v>
      </c>
      <c r="U428" s="7" t="s">
        <v>6967</v>
      </c>
      <c r="V428" s="7">
        <v>42</v>
      </c>
      <c r="W428" s="3" t="s">
        <v>7180</v>
      </c>
      <c r="X428" s="6">
        <v>4203</v>
      </c>
      <c r="Y428" s="3" t="s">
        <v>7274</v>
      </c>
      <c r="Z428" s="6">
        <v>4203002</v>
      </c>
      <c r="AA428" s="3" t="s">
        <v>7275</v>
      </c>
      <c r="AB428" s="6">
        <v>42030020014</v>
      </c>
      <c r="AC428" s="3" t="s">
        <v>7276</v>
      </c>
      <c r="AD428" s="5">
        <v>88366286</v>
      </c>
      <c r="AE428" s="5">
        <v>0</v>
      </c>
      <c r="AF428" s="5">
        <v>0</v>
      </c>
      <c r="AG428" s="5">
        <v>0</v>
      </c>
      <c r="AH428" s="5">
        <v>0</v>
      </c>
      <c r="AI428" s="5">
        <v>0</v>
      </c>
      <c r="AJ428" s="5">
        <v>0</v>
      </c>
      <c r="AK428" s="5">
        <v>88366286</v>
      </c>
      <c r="AL428" s="5">
        <v>0</v>
      </c>
      <c r="AM428" s="5">
        <v>0</v>
      </c>
      <c r="AN428" s="5">
        <v>0</v>
      </c>
      <c r="AO428" s="5">
        <v>0</v>
      </c>
      <c r="AP428" s="5">
        <v>0</v>
      </c>
      <c r="AQ428" s="5">
        <v>0</v>
      </c>
      <c r="AR428" s="5">
        <v>88366286</v>
      </c>
    </row>
    <row r="429" spans="1:44" x14ac:dyDescent="0.25">
      <c r="A429" s="6">
        <v>4133</v>
      </c>
      <c r="B429" s="3" t="s">
        <v>5436</v>
      </c>
      <c r="C429" s="3" t="s">
        <v>5669</v>
      </c>
      <c r="D429" s="3" t="s">
        <v>6338</v>
      </c>
      <c r="E429" s="3" t="s">
        <v>455</v>
      </c>
      <c r="F429" s="3" t="s">
        <v>7465</v>
      </c>
      <c r="G429" s="21">
        <v>21</v>
      </c>
      <c r="H429" s="8" t="s">
        <v>12703</v>
      </c>
      <c r="I429" s="3" t="s">
        <v>12355</v>
      </c>
      <c r="J429" s="3" t="s">
        <v>12559</v>
      </c>
      <c r="K429" s="7">
        <v>0</v>
      </c>
      <c r="L429" s="3" t="s">
        <v>5458</v>
      </c>
      <c r="M429" s="7">
        <v>1104</v>
      </c>
      <c r="N429" s="3" t="s">
        <v>19</v>
      </c>
      <c r="O429" s="3" t="s">
        <v>5462</v>
      </c>
      <c r="P429" s="8" t="s">
        <v>12715</v>
      </c>
      <c r="Q429" s="8" t="s">
        <v>12717</v>
      </c>
      <c r="R429" s="4">
        <v>1</v>
      </c>
      <c r="S429" s="4" t="s">
        <v>5629</v>
      </c>
      <c r="T429" s="7">
        <v>17</v>
      </c>
      <c r="U429" s="7" t="s">
        <v>6967</v>
      </c>
      <c r="V429" s="7">
        <v>42</v>
      </c>
      <c r="W429" s="3" t="s">
        <v>7180</v>
      </c>
      <c r="X429" s="6">
        <v>4203</v>
      </c>
      <c r="Y429" s="3" t="s">
        <v>7274</v>
      </c>
      <c r="Z429" s="6">
        <v>4203002</v>
      </c>
      <c r="AA429" s="3" t="s">
        <v>7275</v>
      </c>
      <c r="AB429" s="6">
        <v>42030020014</v>
      </c>
      <c r="AC429" s="3" t="s">
        <v>7276</v>
      </c>
      <c r="AD429" s="5">
        <v>4769573</v>
      </c>
      <c r="AE429" s="5">
        <v>0</v>
      </c>
      <c r="AF429" s="5">
        <v>0</v>
      </c>
      <c r="AG429" s="5">
        <v>0</v>
      </c>
      <c r="AH429" s="5">
        <v>0</v>
      </c>
      <c r="AI429" s="5">
        <v>0</v>
      </c>
      <c r="AJ429" s="5">
        <v>0</v>
      </c>
      <c r="AK429" s="5">
        <v>4769573</v>
      </c>
      <c r="AL429" s="5">
        <v>0</v>
      </c>
      <c r="AM429" s="5">
        <v>0</v>
      </c>
      <c r="AN429" s="5">
        <v>0</v>
      </c>
      <c r="AO429" s="5">
        <v>0</v>
      </c>
      <c r="AP429" s="5">
        <v>0</v>
      </c>
      <c r="AQ429" s="5">
        <v>0</v>
      </c>
      <c r="AR429" s="5">
        <v>4769573</v>
      </c>
    </row>
    <row r="430" spans="1:44" x14ac:dyDescent="0.25">
      <c r="A430" s="6">
        <v>4133</v>
      </c>
      <c r="B430" s="3" t="s">
        <v>5436</v>
      </c>
      <c r="C430" s="3" t="s">
        <v>5669</v>
      </c>
      <c r="D430" s="3" t="s">
        <v>6338</v>
      </c>
      <c r="E430" s="3" t="s">
        <v>456</v>
      </c>
      <c r="F430" s="3" t="s">
        <v>7466</v>
      </c>
      <c r="G430" s="21">
        <v>21</v>
      </c>
      <c r="H430" s="8" t="s">
        <v>12703</v>
      </c>
      <c r="I430" s="3" t="s">
        <v>12351</v>
      </c>
      <c r="J430" s="3" t="s">
        <v>12555</v>
      </c>
      <c r="K430" s="7">
        <v>0</v>
      </c>
      <c r="L430" s="3" t="s">
        <v>5458</v>
      </c>
      <c r="M430" s="7">
        <v>1104</v>
      </c>
      <c r="N430" s="3" t="s">
        <v>19</v>
      </c>
      <c r="O430" s="3" t="s">
        <v>5462</v>
      </c>
      <c r="P430" s="8" t="s">
        <v>12715</v>
      </c>
      <c r="Q430" s="8" t="s">
        <v>12717</v>
      </c>
      <c r="R430" s="4">
        <v>1</v>
      </c>
      <c r="S430" s="4" t="s">
        <v>5629</v>
      </c>
      <c r="T430" s="7">
        <v>17</v>
      </c>
      <c r="U430" s="7" t="s">
        <v>6967</v>
      </c>
      <c r="V430" s="7">
        <v>42</v>
      </c>
      <c r="W430" s="3" t="s">
        <v>7180</v>
      </c>
      <c r="X430" s="6">
        <v>4203</v>
      </c>
      <c r="Y430" s="3" t="s">
        <v>7274</v>
      </c>
      <c r="Z430" s="6">
        <v>4203002</v>
      </c>
      <c r="AA430" s="3" t="s">
        <v>7275</v>
      </c>
      <c r="AB430" s="6">
        <v>42030020014</v>
      </c>
      <c r="AC430" s="3" t="s">
        <v>7276</v>
      </c>
      <c r="AD430" s="5">
        <v>5588152</v>
      </c>
      <c r="AE430" s="5">
        <v>0</v>
      </c>
      <c r="AF430" s="5">
        <v>0</v>
      </c>
      <c r="AG430" s="5">
        <v>0</v>
      </c>
      <c r="AH430" s="5">
        <v>0</v>
      </c>
      <c r="AI430" s="5">
        <v>0</v>
      </c>
      <c r="AJ430" s="5">
        <v>0</v>
      </c>
      <c r="AK430" s="5">
        <v>5588152</v>
      </c>
      <c r="AL430" s="5">
        <v>0</v>
      </c>
      <c r="AM430" s="5">
        <v>0</v>
      </c>
      <c r="AN430" s="5">
        <v>0</v>
      </c>
      <c r="AO430" s="5">
        <v>0</v>
      </c>
      <c r="AP430" s="5">
        <v>0</v>
      </c>
      <c r="AQ430" s="5">
        <v>0</v>
      </c>
      <c r="AR430" s="5">
        <v>5588152</v>
      </c>
    </row>
    <row r="431" spans="1:44" x14ac:dyDescent="0.25">
      <c r="A431" s="6">
        <v>4133</v>
      </c>
      <c r="B431" s="3" t="s">
        <v>5436</v>
      </c>
      <c r="C431" s="3" t="s">
        <v>5669</v>
      </c>
      <c r="D431" s="3" t="s">
        <v>6338</v>
      </c>
      <c r="E431" s="3" t="s">
        <v>457</v>
      </c>
      <c r="F431" s="3" t="s">
        <v>7467</v>
      </c>
      <c r="G431" s="21">
        <v>21</v>
      </c>
      <c r="H431" s="8" t="s">
        <v>12703</v>
      </c>
      <c r="I431" s="3" t="s">
        <v>12351</v>
      </c>
      <c r="J431" s="3" t="s">
        <v>12555</v>
      </c>
      <c r="K431" s="7">
        <v>0</v>
      </c>
      <c r="L431" s="3" t="s">
        <v>5458</v>
      </c>
      <c r="M431" s="7">
        <v>1104</v>
      </c>
      <c r="N431" s="3" t="s">
        <v>19</v>
      </c>
      <c r="O431" s="3" t="s">
        <v>5462</v>
      </c>
      <c r="P431" s="8" t="s">
        <v>12715</v>
      </c>
      <c r="Q431" s="8" t="s">
        <v>12717</v>
      </c>
      <c r="R431" s="4">
        <v>1</v>
      </c>
      <c r="S431" s="4" t="s">
        <v>5629</v>
      </c>
      <c r="T431" s="7">
        <v>17</v>
      </c>
      <c r="U431" s="7" t="s">
        <v>6967</v>
      </c>
      <c r="V431" s="7">
        <v>42</v>
      </c>
      <c r="W431" s="3" t="s">
        <v>7180</v>
      </c>
      <c r="X431" s="6">
        <v>4203</v>
      </c>
      <c r="Y431" s="3" t="s">
        <v>7274</v>
      </c>
      <c r="Z431" s="6">
        <v>4203002</v>
      </c>
      <c r="AA431" s="3" t="s">
        <v>7275</v>
      </c>
      <c r="AB431" s="6">
        <v>42030020014</v>
      </c>
      <c r="AC431" s="3" t="s">
        <v>7276</v>
      </c>
      <c r="AD431" s="5">
        <v>5663543</v>
      </c>
      <c r="AE431" s="5">
        <v>0</v>
      </c>
      <c r="AF431" s="5">
        <v>0</v>
      </c>
      <c r="AG431" s="5">
        <v>0</v>
      </c>
      <c r="AH431" s="5">
        <v>0</v>
      </c>
      <c r="AI431" s="5">
        <v>0</v>
      </c>
      <c r="AJ431" s="5">
        <v>0</v>
      </c>
      <c r="AK431" s="5">
        <v>5663543</v>
      </c>
      <c r="AL431" s="5">
        <v>0</v>
      </c>
      <c r="AM431" s="5">
        <v>0</v>
      </c>
      <c r="AN431" s="5">
        <v>0</v>
      </c>
      <c r="AO431" s="5">
        <v>0</v>
      </c>
      <c r="AP431" s="5">
        <v>0</v>
      </c>
      <c r="AQ431" s="5">
        <v>0</v>
      </c>
      <c r="AR431" s="5">
        <v>5663543</v>
      </c>
    </row>
    <row r="432" spans="1:44" x14ac:dyDescent="0.25">
      <c r="A432" s="6">
        <v>4133</v>
      </c>
      <c r="B432" s="3" t="s">
        <v>5436</v>
      </c>
      <c r="C432" s="3" t="s">
        <v>5669</v>
      </c>
      <c r="D432" s="3" t="s">
        <v>6338</v>
      </c>
      <c r="E432" s="3" t="s">
        <v>458</v>
      </c>
      <c r="F432" s="3" t="s">
        <v>7468</v>
      </c>
      <c r="G432" s="21">
        <v>21</v>
      </c>
      <c r="H432" s="8" t="s">
        <v>12703</v>
      </c>
      <c r="I432" s="3" t="s">
        <v>12355</v>
      </c>
      <c r="J432" s="3" t="s">
        <v>12559</v>
      </c>
      <c r="K432" s="7">
        <v>0</v>
      </c>
      <c r="L432" s="3" t="s">
        <v>5458</v>
      </c>
      <c r="M432" s="7">
        <v>1104</v>
      </c>
      <c r="N432" s="3" t="s">
        <v>19</v>
      </c>
      <c r="O432" s="3" t="s">
        <v>5462</v>
      </c>
      <c r="P432" s="8" t="s">
        <v>12715</v>
      </c>
      <c r="Q432" s="8" t="s">
        <v>12717</v>
      </c>
      <c r="R432" s="4">
        <v>1</v>
      </c>
      <c r="S432" s="4" t="s">
        <v>5629</v>
      </c>
      <c r="T432" s="7">
        <v>17</v>
      </c>
      <c r="U432" s="7" t="s">
        <v>6967</v>
      </c>
      <c r="V432" s="7">
        <v>42</v>
      </c>
      <c r="W432" s="3" t="s">
        <v>7180</v>
      </c>
      <c r="X432" s="6">
        <v>4203</v>
      </c>
      <c r="Y432" s="3" t="s">
        <v>7274</v>
      </c>
      <c r="Z432" s="6">
        <v>4203002</v>
      </c>
      <c r="AA432" s="3" t="s">
        <v>7275</v>
      </c>
      <c r="AB432" s="6">
        <v>42030020014</v>
      </c>
      <c r="AC432" s="3" t="s">
        <v>7276</v>
      </c>
      <c r="AD432" s="5">
        <v>4769573</v>
      </c>
      <c r="AE432" s="5">
        <v>0</v>
      </c>
      <c r="AF432" s="5">
        <v>0</v>
      </c>
      <c r="AG432" s="5">
        <v>0</v>
      </c>
      <c r="AH432" s="5">
        <v>0</v>
      </c>
      <c r="AI432" s="5">
        <v>0</v>
      </c>
      <c r="AJ432" s="5">
        <v>0</v>
      </c>
      <c r="AK432" s="5">
        <v>4769573</v>
      </c>
      <c r="AL432" s="5">
        <v>0</v>
      </c>
      <c r="AM432" s="5">
        <v>0</v>
      </c>
      <c r="AN432" s="5">
        <v>0</v>
      </c>
      <c r="AO432" s="5">
        <v>0</v>
      </c>
      <c r="AP432" s="5">
        <v>0</v>
      </c>
      <c r="AQ432" s="5">
        <v>0</v>
      </c>
      <c r="AR432" s="5">
        <v>4769573</v>
      </c>
    </row>
    <row r="433" spans="1:44" x14ac:dyDescent="0.25">
      <c r="A433" s="6">
        <v>4133</v>
      </c>
      <c r="B433" s="3" t="s">
        <v>5436</v>
      </c>
      <c r="C433" s="3" t="s">
        <v>5669</v>
      </c>
      <c r="D433" s="3" t="s">
        <v>6338</v>
      </c>
      <c r="E433" s="3" t="s">
        <v>459</v>
      </c>
      <c r="F433" s="3" t="s">
        <v>7469</v>
      </c>
      <c r="G433" s="21">
        <v>21</v>
      </c>
      <c r="H433" s="8" t="s">
        <v>12703</v>
      </c>
      <c r="I433" s="3" t="s">
        <v>12354</v>
      </c>
      <c r="J433" s="3" t="s">
        <v>12558</v>
      </c>
      <c r="K433" s="7">
        <v>0</v>
      </c>
      <c r="L433" s="3" t="s">
        <v>5458</v>
      </c>
      <c r="M433" s="7">
        <v>1104</v>
      </c>
      <c r="N433" s="3" t="s">
        <v>19</v>
      </c>
      <c r="O433" s="3" t="s">
        <v>5462</v>
      </c>
      <c r="P433" s="8" t="s">
        <v>12715</v>
      </c>
      <c r="Q433" s="8" t="s">
        <v>12717</v>
      </c>
      <c r="R433" s="4">
        <v>1</v>
      </c>
      <c r="S433" s="4" t="s">
        <v>5629</v>
      </c>
      <c r="T433" s="7">
        <v>17</v>
      </c>
      <c r="U433" s="7" t="s">
        <v>6967</v>
      </c>
      <c r="V433" s="7">
        <v>42</v>
      </c>
      <c r="W433" s="3" t="s">
        <v>7180</v>
      </c>
      <c r="X433" s="6">
        <v>4203</v>
      </c>
      <c r="Y433" s="3" t="s">
        <v>7274</v>
      </c>
      <c r="Z433" s="6">
        <v>4203002</v>
      </c>
      <c r="AA433" s="3" t="s">
        <v>7275</v>
      </c>
      <c r="AB433" s="6">
        <v>42030020014</v>
      </c>
      <c r="AC433" s="3" t="s">
        <v>7276</v>
      </c>
      <c r="AD433" s="5">
        <v>89622805</v>
      </c>
      <c r="AE433" s="5">
        <v>0</v>
      </c>
      <c r="AF433" s="5">
        <v>0</v>
      </c>
      <c r="AG433" s="5">
        <v>0</v>
      </c>
      <c r="AH433" s="5">
        <v>0</v>
      </c>
      <c r="AI433" s="5">
        <v>0</v>
      </c>
      <c r="AJ433" s="5">
        <v>0</v>
      </c>
      <c r="AK433" s="5">
        <v>89622805</v>
      </c>
      <c r="AL433" s="5">
        <v>0</v>
      </c>
      <c r="AM433" s="5">
        <v>0</v>
      </c>
      <c r="AN433" s="5">
        <v>0</v>
      </c>
      <c r="AO433" s="5">
        <v>0</v>
      </c>
      <c r="AP433" s="5">
        <v>0</v>
      </c>
      <c r="AQ433" s="5">
        <v>0</v>
      </c>
      <c r="AR433" s="5">
        <v>89622805</v>
      </c>
    </row>
    <row r="434" spans="1:44" x14ac:dyDescent="0.25">
      <c r="A434" s="6">
        <v>4133</v>
      </c>
      <c r="B434" s="3" t="s">
        <v>5436</v>
      </c>
      <c r="C434" s="3" t="s">
        <v>5669</v>
      </c>
      <c r="D434" s="3" t="s">
        <v>6338</v>
      </c>
      <c r="E434" s="3" t="s">
        <v>460</v>
      </c>
      <c r="F434" s="3" t="s">
        <v>7470</v>
      </c>
      <c r="G434" s="21">
        <v>21</v>
      </c>
      <c r="H434" s="8" t="s">
        <v>12703</v>
      </c>
      <c r="I434" s="3" t="s">
        <v>12355</v>
      </c>
      <c r="J434" s="3" t="s">
        <v>12559</v>
      </c>
      <c r="K434" s="7">
        <v>0</v>
      </c>
      <c r="L434" s="3" t="s">
        <v>5458</v>
      </c>
      <c r="M434" s="7">
        <v>1104</v>
      </c>
      <c r="N434" s="3" t="s">
        <v>19</v>
      </c>
      <c r="O434" s="3" t="s">
        <v>5462</v>
      </c>
      <c r="P434" s="8" t="s">
        <v>12715</v>
      </c>
      <c r="Q434" s="8" t="s">
        <v>12717</v>
      </c>
      <c r="R434" s="4">
        <v>1</v>
      </c>
      <c r="S434" s="4" t="s">
        <v>5629</v>
      </c>
      <c r="T434" s="7">
        <v>17</v>
      </c>
      <c r="U434" s="7" t="s">
        <v>6967</v>
      </c>
      <c r="V434" s="7">
        <v>42</v>
      </c>
      <c r="W434" s="3" t="s">
        <v>7180</v>
      </c>
      <c r="X434" s="6">
        <v>4203</v>
      </c>
      <c r="Y434" s="3" t="s">
        <v>7274</v>
      </c>
      <c r="Z434" s="6">
        <v>4203002</v>
      </c>
      <c r="AA434" s="3" t="s">
        <v>7275</v>
      </c>
      <c r="AB434" s="6">
        <v>42030020014</v>
      </c>
      <c r="AC434" s="3" t="s">
        <v>7276</v>
      </c>
      <c r="AD434" s="5">
        <v>4769573</v>
      </c>
      <c r="AE434" s="5">
        <v>0</v>
      </c>
      <c r="AF434" s="5">
        <v>0</v>
      </c>
      <c r="AG434" s="5">
        <v>0</v>
      </c>
      <c r="AH434" s="5">
        <v>0</v>
      </c>
      <c r="AI434" s="5">
        <v>0</v>
      </c>
      <c r="AJ434" s="5">
        <v>0</v>
      </c>
      <c r="AK434" s="5">
        <v>4769573</v>
      </c>
      <c r="AL434" s="5">
        <v>0</v>
      </c>
      <c r="AM434" s="5">
        <v>0</v>
      </c>
      <c r="AN434" s="5">
        <v>0</v>
      </c>
      <c r="AO434" s="5">
        <v>0</v>
      </c>
      <c r="AP434" s="5">
        <v>0</v>
      </c>
      <c r="AQ434" s="5">
        <v>0</v>
      </c>
      <c r="AR434" s="5">
        <v>4769573</v>
      </c>
    </row>
    <row r="435" spans="1:44" x14ac:dyDescent="0.25">
      <c r="A435" s="6">
        <v>4133</v>
      </c>
      <c r="B435" s="3" t="s">
        <v>5436</v>
      </c>
      <c r="C435" s="3" t="s">
        <v>5669</v>
      </c>
      <c r="D435" s="3" t="s">
        <v>6338</v>
      </c>
      <c r="E435" s="3" t="s">
        <v>461</v>
      </c>
      <c r="F435" s="3" t="s">
        <v>7471</v>
      </c>
      <c r="G435" s="21">
        <v>21</v>
      </c>
      <c r="H435" s="8" t="s">
        <v>12703</v>
      </c>
      <c r="I435" s="3" t="s">
        <v>12351</v>
      </c>
      <c r="J435" s="3" t="s">
        <v>12555</v>
      </c>
      <c r="K435" s="7">
        <v>0</v>
      </c>
      <c r="L435" s="3" t="s">
        <v>5458</v>
      </c>
      <c r="M435" s="7">
        <v>1104</v>
      </c>
      <c r="N435" s="3" t="s">
        <v>19</v>
      </c>
      <c r="O435" s="3" t="s">
        <v>5462</v>
      </c>
      <c r="P435" s="8" t="s">
        <v>12715</v>
      </c>
      <c r="Q435" s="8" t="s">
        <v>12717</v>
      </c>
      <c r="R435" s="4">
        <v>1</v>
      </c>
      <c r="S435" s="4" t="s">
        <v>5629</v>
      </c>
      <c r="T435" s="7">
        <v>17</v>
      </c>
      <c r="U435" s="7" t="s">
        <v>6967</v>
      </c>
      <c r="V435" s="7">
        <v>42</v>
      </c>
      <c r="W435" s="3" t="s">
        <v>7180</v>
      </c>
      <c r="X435" s="6">
        <v>4203</v>
      </c>
      <c r="Y435" s="3" t="s">
        <v>7274</v>
      </c>
      <c r="Z435" s="6">
        <v>4203002</v>
      </c>
      <c r="AA435" s="3" t="s">
        <v>7275</v>
      </c>
      <c r="AB435" s="6">
        <v>42030020014</v>
      </c>
      <c r="AC435" s="3" t="s">
        <v>7276</v>
      </c>
      <c r="AD435" s="5">
        <v>4526740</v>
      </c>
      <c r="AE435" s="5">
        <v>0</v>
      </c>
      <c r="AF435" s="5">
        <v>0</v>
      </c>
      <c r="AG435" s="5">
        <v>0</v>
      </c>
      <c r="AH435" s="5">
        <v>0</v>
      </c>
      <c r="AI435" s="5">
        <v>0</v>
      </c>
      <c r="AJ435" s="5">
        <v>0</v>
      </c>
      <c r="AK435" s="5">
        <v>4526740</v>
      </c>
      <c r="AL435" s="5">
        <v>0</v>
      </c>
      <c r="AM435" s="5">
        <v>0</v>
      </c>
      <c r="AN435" s="5">
        <v>0</v>
      </c>
      <c r="AO435" s="5">
        <v>0</v>
      </c>
      <c r="AP435" s="5">
        <v>0</v>
      </c>
      <c r="AQ435" s="5">
        <v>0</v>
      </c>
      <c r="AR435" s="5">
        <v>4526740</v>
      </c>
    </row>
    <row r="436" spans="1:44" x14ac:dyDescent="0.25">
      <c r="A436" s="6">
        <v>4133</v>
      </c>
      <c r="B436" s="3" t="s">
        <v>5436</v>
      </c>
      <c r="C436" s="3" t="s">
        <v>5669</v>
      </c>
      <c r="D436" s="3" t="s">
        <v>6338</v>
      </c>
      <c r="E436" s="3" t="s">
        <v>462</v>
      </c>
      <c r="F436" s="3" t="s">
        <v>7472</v>
      </c>
      <c r="G436" s="21">
        <v>21</v>
      </c>
      <c r="H436" s="8" t="s">
        <v>12703</v>
      </c>
      <c r="I436" s="3" t="s">
        <v>12354</v>
      </c>
      <c r="J436" s="3" t="s">
        <v>12558</v>
      </c>
      <c r="K436" s="7">
        <v>0</v>
      </c>
      <c r="L436" s="3" t="s">
        <v>5458</v>
      </c>
      <c r="M436" s="7">
        <v>1104</v>
      </c>
      <c r="N436" s="3" t="s">
        <v>19</v>
      </c>
      <c r="O436" s="3" t="s">
        <v>5462</v>
      </c>
      <c r="P436" s="8" t="s">
        <v>12715</v>
      </c>
      <c r="Q436" s="8" t="s">
        <v>12717</v>
      </c>
      <c r="R436" s="4">
        <v>1</v>
      </c>
      <c r="S436" s="4" t="s">
        <v>5629</v>
      </c>
      <c r="T436" s="7">
        <v>17</v>
      </c>
      <c r="U436" s="7" t="s">
        <v>6967</v>
      </c>
      <c r="V436" s="7">
        <v>42</v>
      </c>
      <c r="W436" s="3" t="s">
        <v>7180</v>
      </c>
      <c r="X436" s="6">
        <v>4203</v>
      </c>
      <c r="Y436" s="3" t="s">
        <v>7274</v>
      </c>
      <c r="Z436" s="6">
        <v>4203002</v>
      </c>
      <c r="AA436" s="3" t="s">
        <v>7275</v>
      </c>
      <c r="AB436" s="6">
        <v>42030020014</v>
      </c>
      <c r="AC436" s="3" t="s">
        <v>7276</v>
      </c>
      <c r="AD436" s="5">
        <v>70676070</v>
      </c>
      <c r="AE436" s="5">
        <v>0</v>
      </c>
      <c r="AF436" s="5">
        <v>0</v>
      </c>
      <c r="AG436" s="5">
        <v>0</v>
      </c>
      <c r="AH436" s="5">
        <v>0</v>
      </c>
      <c r="AI436" s="5">
        <v>0</v>
      </c>
      <c r="AJ436" s="5">
        <v>0</v>
      </c>
      <c r="AK436" s="5">
        <v>70676070</v>
      </c>
      <c r="AL436" s="5">
        <v>0</v>
      </c>
      <c r="AM436" s="5">
        <v>0</v>
      </c>
      <c r="AN436" s="5">
        <v>0</v>
      </c>
      <c r="AO436" s="5">
        <v>0</v>
      </c>
      <c r="AP436" s="5">
        <v>0</v>
      </c>
      <c r="AQ436" s="5">
        <v>0</v>
      </c>
      <c r="AR436" s="5">
        <v>70676070</v>
      </c>
    </row>
    <row r="437" spans="1:44" x14ac:dyDescent="0.25">
      <c r="A437" s="6">
        <v>4133</v>
      </c>
      <c r="B437" s="3" t="s">
        <v>5436</v>
      </c>
      <c r="C437" s="3" t="s">
        <v>5669</v>
      </c>
      <c r="D437" s="3" t="s">
        <v>6338</v>
      </c>
      <c r="E437" s="3" t="s">
        <v>463</v>
      </c>
      <c r="F437" s="3" t="s">
        <v>7473</v>
      </c>
      <c r="G437" s="21">
        <v>21</v>
      </c>
      <c r="H437" s="8" t="s">
        <v>12703</v>
      </c>
      <c r="I437" s="3" t="s">
        <v>12355</v>
      </c>
      <c r="J437" s="3" t="s">
        <v>12559</v>
      </c>
      <c r="K437" s="7">
        <v>0</v>
      </c>
      <c r="L437" s="3" t="s">
        <v>5458</v>
      </c>
      <c r="M437" s="7">
        <v>1104</v>
      </c>
      <c r="N437" s="3" t="s">
        <v>19</v>
      </c>
      <c r="O437" s="3" t="s">
        <v>5462</v>
      </c>
      <c r="P437" s="8" t="s">
        <v>12715</v>
      </c>
      <c r="Q437" s="8" t="s">
        <v>12717</v>
      </c>
      <c r="R437" s="4">
        <v>1</v>
      </c>
      <c r="S437" s="4" t="s">
        <v>5629</v>
      </c>
      <c r="T437" s="7">
        <v>17</v>
      </c>
      <c r="U437" s="7" t="s">
        <v>6967</v>
      </c>
      <c r="V437" s="7">
        <v>42</v>
      </c>
      <c r="W437" s="3" t="s">
        <v>7180</v>
      </c>
      <c r="X437" s="6">
        <v>4203</v>
      </c>
      <c r="Y437" s="3" t="s">
        <v>7274</v>
      </c>
      <c r="Z437" s="6">
        <v>4203002</v>
      </c>
      <c r="AA437" s="3" t="s">
        <v>7275</v>
      </c>
      <c r="AB437" s="6">
        <v>42030020014</v>
      </c>
      <c r="AC437" s="3" t="s">
        <v>7276</v>
      </c>
      <c r="AD437" s="5">
        <v>4769573</v>
      </c>
      <c r="AE437" s="5">
        <v>0</v>
      </c>
      <c r="AF437" s="5">
        <v>0</v>
      </c>
      <c r="AG437" s="5">
        <v>0</v>
      </c>
      <c r="AH437" s="5">
        <v>0</v>
      </c>
      <c r="AI437" s="5">
        <v>0</v>
      </c>
      <c r="AJ437" s="5">
        <v>0</v>
      </c>
      <c r="AK437" s="5">
        <v>4769573</v>
      </c>
      <c r="AL437" s="5">
        <v>0</v>
      </c>
      <c r="AM437" s="5">
        <v>0</v>
      </c>
      <c r="AN437" s="5">
        <v>0</v>
      </c>
      <c r="AO437" s="5">
        <v>0</v>
      </c>
      <c r="AP437" s="5">
        <v>0</v>
      </c>
      <c r="AQ437" s="5">
        <v>0</v>
      </c>
      <c r="AR437" s="5">
        <v>4769573</v>
      </c>
    </row>
    <row r="438" spans="1:44" x14ac:dyDescent="0.25">
      <c r="A438" s="6">
        <v>4133</v>
      </c>
      <c r="B438" s="3" t="s">
        <v>5436</v>
      </c>
      <c r="C438" s="3" t="s">
        <v>5669</v>
      </c>
      <c r="D438" s="3" t="s">
        <v>6338</v>
      </c>
      <c r="E438" s="3" t="s">
        <v>464</v>
      </c>
      <c r="F438" s="3" t="s">
        <v>7474</v>
      </c>
      <c r="G438" s="21">
        <v>21</v>
      </c>
      <c r="H438" s="8" t="s">
        <v>12703</v>
      </c>
      <c r="I438" s="3" t="s">
        <v>12351</v>
      </c>
      <c r="J438" s="3" t="s">
        <v>12555</v>
      </c>
      <c r="K438" s="7">
        <v>0</v>
      </c>
      <c r="L438" s="3" t="s">
        <v>5458</v>
      </c>
      <c r="M438" s="7">
        <v>1104</v>
      </c>
      <c r="N438" s="3" t="s">
        <v>19</v>
      </c>
      <c r="O438" s="3" t="s">
        <v>5462</v>
      </c>
      <c r="P438" s="8" t="s">
        <v>12715</v>
      </c>
      <c r="Q438" s="8" t="s">
        <v>12717</v>
      </c>
      <c r="R438" s="4">
        <v>1</v>
      </c>
      <c r="S438" s="4" t="s">
        <v>5629</v>
      </c>
      <c r="T438" s="7">
        <v>17</v>
      </c>
      <c r="U438" s="7" t="s">
        <v>6967</v>
      </c>
      <c r="V438" s="7">
        <v>42</v>
      </c>
      <c r="W438" s="3" t="s">
        <v>7180</v>
      </c>
      <c r="X438" s="6">
        <v>4203</v>
      </c>
      <c r="Y438" s="3" t="s">
        <v>7274</v>
      </c>
      <c r="Z438" s="6">
        <v>4203002</v>
      </c>
      <c r="AA438" s="3" t="s">
        <v>7275</v>
      </c>
      <c r="AB438" s="6">
        <v>42030020014</v>
      </c>
      <c r="AC438" s="3" t="s">
        <v>7276</v>
      </c>
      <c r="AD438" s="5">
        <v>5712818</v>
      </c>
      <c r="AE438" s="5">
        <v>0</v>
      </c>
      <c r="AF438" s="5">
        <v>0</v>
      </c>
      <c r="AG438" s="5">
        <v>0</v>
      </c>
      <c r="AH438" s="5">
        <v>0</v>
      </c>
      <c r="AI438" s="5">
        <v>0</v>
      </c>
      <c r="AJ438" s="5">
        <v>0</v>
      </c>
      <c r="AK438" s="5">
        <v>5712818</v>
      </c>
      <c r="AL438" s="5">
        <v>0</v>
      </c>
      <c r="AM438" s="5">
        <v>0</v>
      </c>
      <c r="AN438" s="5">
        <v>0</v>
      </c>
      <c r="AO438" s="5">
        <v>0</v>
      </c>
      <c r="AP438" s="5">
        <v>0</v>
      </c>
      <c r="AQ438" s="5">
        <v>0</v>
      </c>
      <c r="AR438" s="5">
        <v>5712818</v>
      </c>
    </row>
    <row r="439" spans="1:44" x14ac:dyDescent="0.25">
      <c r="A439" s="6">
        <v>4133</v>
      </c>
      <c r="B439" s="3" t="s">
        <v>5436</v>
      </c>
      <c r="C439" s="3" t="s">
        <v>5669</v>
      </c>
      <c r="D439" s="3" t="s">
        <v>6338</v>
      </c>
      <c r="E439" s="3" t="s">
        <v>465</v>
      </c>
      <c r="F439" s="3" t="s">
        <v>7475</v>
      </c>
      <c r="G439" s="21">
        <v>21</v>
      </c>
      <c r="H439" s="8" t="s">
        <v>12703</v>
      </c>
      <c r="I439" s="3" t="s">
        <v>12354</v>
      </c>
      <c r="J439" s="3" t="s">
        <v>12558</v>
      </c>
      <c r="K439" s="7">
        <v>0</v>
      </c>
      <c r="L439" s="3" t="s">
        <v>5458</v>
      </c>
      <c r="M439" s="7">
        <v>1104</v>
      </c>
      <c r="N439" s="3" t="s">
        <v>19</v>
      </c>
      <c r="O439" s="3" t="s">
        <v>5462</v>
      </c>
      <c r="P439" s="8" t="s">
        <v>12715</v>
      </c>
      <c r="Q439" s="8" t="s">
        <v>12717</v>
      </c>
      <c r="R439" s="4">
        <v>1</v>
      </c>
      <c r="S439" s="4" t="s">
        <v>5629</v>
      </c>
      <c r="T439" s="7">
        <v>17</v>
      </c>
      <c r="U439" s="7" t="s">
        <v>6967</v>
      </c>
      <c r="V439" s="7">
        <v>42</v>
      </c>
      <c r="W439" s="3" t="s">
        <v>7180</v>
      </c>
      <c r="X439" s="6">
        <v>4203</v>
      </c>
      <c r="Y439" s="3" t="s">
        <v>7274</v>
      </c>
      <c r="Z439" s="6">
        <v>4203002</v>
      </c>
      <c r="AA439" s="3" t="s">
        <v>7275</v>
      </c>
      <c r="AB439" s="6">
        <v>42030020014</v>
      </c>
      <c r="AC439" s="3" t="s">
        <v>7276</v>
      </c>
      <c r="AD439" s="5">
        <v>90444052</v>
      </c>
      <c r="AE439" s="5">
        <v>0</v>
      </c>
      <c r="AF439" s="5">
        <v>0</v>
      </c>
      <c r="AG439" s="5">
        <v>0</v>
      </c>
      <c r="AH439" s="5">
        <v>0</v>
      </c>
      <c r="AI439" s="5">
        <v>0</v>
      </c>
      <c r="AJ439" s="5">
        <v>0</v>
      </c>
      <c r="AK439" s="5">
        <v>90444052</v>
      </c>
      <c r="AL439" s="5">
        <v>0</v>
      </c>
      <c r="AM439" s="5">
        <v>0</v>
      </c>
      <c r="AN439" s="5">
        <v>0</v>
      </c>
      <c r="AO439" s="5">
        <v>0</v>
      </c>
      <c r="AP439" s="5">
        <v>0</v>
      </c>
      <c r="AQ439" s="5">
        <v>0</v>
      </c>
      <c r="AR439" s="5">
        <v>90444052</v>
      </c>
    </row>
    <row r="440" spans="1:44" x14ac:dyDescent="0.25">
      <c r="A440" s="6">
        <v>4133</v>
      </c>
      <c r="B440" s="3" t="s">
        <v>5436</v>
      </c>
      <c r="C440" s="3" t="s">
        <v>5669</v>
      </c>
      <c r="D440" s="3" t="s">
        <v>6338</v>
      </c>
      <c r="E440" s="3" t="s">
        <v>466</v>
      </c>
      <c r="F440" s="3" t="s">
        <v>7476</v>
      </c>
      <c r="G440" s="21">
        <v>21</v>
      </c>
      <c r="H440" s="8" t="s">
        <v>12703</v>
      </c>
      <c r="I440" s="3" t="s">
        <v>12351</v>
      </c>
      <c r="J440" s="3" t="s">
        <v>12555</v>
      </c>
      <c r="K440" s="7">
        <v>0</v>
      </c>
      <c r="L440" s="3" t="s">
        <v>5458</v>
      </c>
      <c r="M440" s="7">
        <v>1104</v>
      </c>
      <c r="N440" s="3" t="s">
        <v>19</v>
      </c>
      <c r="O440" s="3" t="s">
        <v>5462</v>
      </c>
      <c r="P440" s="8" t="s">
        <v>12715</v>
      </c>
      <c r="Q440" s="8" t="s">
        <v>12717</v>
      </c>
      <c r="R440" s="4">
        <v>1</v>
      </c>
      <c r="S440" s="4" t="s">
        <v>5629</v>
      </c>
      <c r="T440" s="7">
        <v>17</v>
      </c>
      <c r="U440" s="7" t="s">
        <v>6967</v>
      </c>
      <c r="V440" s="7">
        <v>42</v>
      </c>
      <c r="W440" s="3" t="s">
        <v>7180</v>
      </c>
      <c r="X440" s="6">
        <v>4203</v>
      </c>
      <c r="Y440" s="3" t="s">
        <v>7274</v>
      </c>
      <c r="Z440" s="6">
        <v>4203002</v>
      </c>
      <c r="AA440" s="3" t="s">
        <v>7275</v>
      </c>
      <c r="AB440" s="6">
        <v>42030020014</v>
      </c>
      <c r="AC440" s="3" t="s">
        <v>7276</v>
      </c>
      <c r="AD440" s="5">
        <v>8367748</v>
      </c>
      <c r="AE440" s="5">
        <v>0</v>
      </c>
      <c r="AF440" s="5">
        <v>0</v>
      </c>
      <c r="AG440" s="5">
        <v>0</v>
      </c>
      <c r="AH440" s="5">
        <v>0</v>
      </c>
      <c r="AI440" s="5">
        <v>0</v>
      </c>
      <c r="AJ440" s="5">
        <v>0</v>
      </c>
      <c r="AK440" s="5">
        <v>8367748</v>
      </c>
      <c r="AL440" s="5">
        <v>0</v>
      </c>
      <c r="AM440" s="5">
        <v>0</v>
      </c>
      <c r="AN440" s="5">
        <v>0</v>
      </c>
      <c r="AO440" s="5">
        <v>0</v>
      </c>
      <c r="AP440" s="5">
        <v>0</v>
      </c>
      <c r="AQ440" s="5">
        <v>0</v>
      </c>
      <c r="AR440" s="5">
        <v>8367748</v>
      </c>
    </row>
    <row r="441" spans="1:44" x14ac:dyDescent="0.25">
      <c r="A441" s="6">
        <v>4133</v>
      </c>
      <c r="B441" s="3" t="s">
        <v>5436</v>
      </c>
      <c r="C441" s="3" t="s">
        <v>5669</v>
      </c>
      <c r="D441" s="3" t="s">
        <v>6338</v>
      </c>
      <c r="E441" s="3" t="s">
        <v>467</v>
      </c>
      <c r="F441" s="3" t="s">
        <v>7477</v>
      </c>
      <c r="G441" s="21">
        <v>21</v>
      </c>
      <c r="H441" s="8" t="s">
        <v>12703</v>
      </c>
      <c r="I441" s="3" t="s">
        <v>12354</v>
      </c>
      <c r="J441" s="3" t="s">
        <v>12558</v>
      </c>
      <c r="K441" s="7">
        <v>0</v>
      </c>
      <c r="L441" s="3" t="s">
        <v>5458</v>
      </c>
      <c r="M441" s="7">
        <v>1104</v>
      </c>
      <c r="N441" s="3" t="s">
        <v>19</v>
      </c>
      <c r="O441" s="3" t="s">
        <v>5462</v>
      </c>
      <c r="P441" s="8" t="s">
        <v>12715</v>
      </c>
      <c r="Q441" s="8" t="s">
        <v>12717</v>
      </c>
      <c r="R441" s="4">
        <v>1</v>
      </c>
      <c r="S441" s="4" t="s">
        <v>5629</v>
      </c>
      <c r="T441" s="7">
        <v>17</v>
      </c>
      <c r="U441" s="7" t="s">
        <v>6967</v>
      </c>
      <c r="V441" s="7">
        <v>42</v>
      </c>
      <c r="W441" s="3" t="s">
        <v>7180</v>
      </c>
      <c r="X441" s="6">
        <v>4203</v>
      </c>
      <c r="Y441" s="3" t="s">
        <v>7274</v>
      </c>
      <c r="Z441" s="6">
        <v>4203002</v>
      </c>
      <c r="AA441" s="3" t="s">
        <v>7275</v>
      </c>
      <c r="AB441" s="6">
        <v>42030020014</v>
      </c>
      <c r="AC441" s="3" t="s">
        <v>7276</v>
      </c>
      <c r="AD441" s="5">
        <v>134692886</v>
      </c>
      <c r="AE441" s="5">
        <v>0</v>
      </c>
      <c r="AF441" s="5">
        <v>0</v>
      </c>
      <c r="AG441" s="5">
        <v>0</v>
      </c>
      <c r="AH441" s="5">
        <v>0</v>
      </c>
      <c r="AI441" s="5">
        <v>0</v>
      </c>
      <c r="AJ441" s="5">
        <v>0</v>
      </c>
      <c r="AK441" s="5">
        <v>134692886</v>
      </c>
      <c r="AL441" s="5">
        <v>0</v>
      </c>
      <c r="AM441" s="5">
        <v>0</v>
      </c>
      <c r="AN441" s="5">
        <v>0</v>
      </c>
      <c r="AO441" s="5">
        <v>0</v>
      </c>
      <c r="AP441" s="5">
        <v>0</v>
      </c>
      <c r="AQ441" s="5">
        <v>0</v>
      </c>
      <c r="AR441" s="5">
        <v>134692886</v>
      </c>
    </row>
    <row r="442" spans="1:44" x14ac:dyDescent="0.25">
      <c r="A442" s="6">
        <v>4133</v>
      </c>
      <c r="B442" s="3" t="s">
        <v>5436</v>
      </c>
      <c r="C442" s="3" t="s">
        <v>5669</v>
      </c>
      <c r="D442" s="3" t="s">
        <v>6338</v>
      </c>
      <c r="E442" s="3" t="s">
        <v>468</v>
      </c>
      <c r="F442" s="3" t="s">
        <v>7478</v>
      </c>
      <c r="G442" s="21">
        <v>21</v>
      </c>
      <c r="H442" s="8" t="s">
        <v>12703</v>
      </c>
      <c r="I442" s="3" t="s">
        <v>12355</v>
      </c>
      <c r="J442" s="3" t="s">
        <v>12559</v>
      </c>
      <c r="K442" s="7">
        <v>0</v>
      </c>
      <c r="L442" s="3" t="s">
        <v>5458</v>
      </c>
      <c r="M442" s="7">
        <v>1104</v>
      </c>
      <c r="N442" s="3" t="s">
        <v>19</v>
      </c>
      <c r="O442" s="3" t="s">
        <v>5462</v>
      </c>
      <c r="P442" s="8" t="s">
        <v>12715</v>
      </c>
      <c r="Q442" s="8" t="s">
        <v>12717</v>
      </c>
      <c r="R442" s="4">
        <v>1</v>
      </c>
      <c r="S442" s="4" t="s">
        <v>5629</v>
      </c>
      <c r="T442" s="7">
        <v>17</v>
      </c>
      <c r="U442" s="7" t="s">
        <v>6967</v>
      </c>
      <c r="V442" s="7">
        <v>42</v>
      </c>
      <c r="W442" s="3" t="s">
        <v>7180</v>
      </c>
      <c r="X442" s="6">
        <v>4203</v>
      </c>
      <c r="Y442" s="3" t="s">
        <v>7274</v>
      </c>
      <c r="Z442" s="6">
        <v>4203002</v>
      </c>
      <c r="AA442" s="3" t="s">
        <v>7275</v>
      </c>
      <c r="AB442" s="6">
        <v>42030020014</v>
      </c>
      <c r="AC442" s="3" t="s">
        <v>7276</v>
      </c>
      <c r="AD442" s="5">
        <v>4769573</v>
      </c>
      <c r="AE442" s="5">
        <v>0</v>
      </c>
      <c r="AF442" s="5">
        <v>0</v>
      </c>
      <c r="AG442" s="5">
        <v>0</v>
      </c>
      <c r="AH442" s="5">
        <v>0</v>
      </c>
      <c r="AI442" s="5">
        <v>0</v>
      </c>
      <c r="AJ442" s="5">
        <v>0</v>
      </c>
      <c r="AK442" s="5">
        <v>4769573</v>
      </c>
      <c r="AL442" s="5">
        <v>0</v>
      </c>
      <c r="AM442" s="5">
        <v>0</v>
      </c>
      <c r="AN442" s="5">
        <v>0</v>
      </c>
      <c r="AO442" s="5">
        <v>0</v>
      </c>
      <c r="AP442" s="5">
        <v>0</v>
      </c>
      <c r="AQ442" s="5">
        <v>0</v>
      </c>
      <c r="AR442" s="5">
        <v>4769573</v>
      </c>
    </row>
    <row r="443" spans="1:44" x14ac:dyDescent="0.25">
      <c r="A443" s="6">
        <v>4133</v>
      </c>
      <c r="B443" s="3" t="s">
        <v>5436</v>
      </c>
      <c r="C443" s="3" t="s">
        <v>5669</v>
      </c>
      <c r="D443" s="3" t="s">
        <v>6338</v>
      </c>
      <c r="E443" s="3" t="s">
        <v>469</v>
      </c>
      <c r="F443" s="3" t="s">
        <v>7479</v>
      </c>
      <c r="G443" s="21">
        <v>21</v>
      </c>
      <c r="H443" s="8" t="s">
        <v>12703</v>
      </c>
      <c r="I443" s="3" t="s">
        <v>12355</v>
      </c>
      <c r="J443" s="3" t="s">
        <v>12559</v>
      </c>
      <c r="K443" s="7">
        <v>0</v>
      </c>
      <c r="L443" s="3" t="s">
        <v>5458</v>
      </c>
      <c r="M443" s="7">
        <v>1104</v>
      </c>
      <c r="N443" s="3" t="s">
        <v>19</v>
      </c>
      <c r="O443" s="3" t="s">
        <v>5462</v>
      </c>
      <c r="P443" s="8" t="s">
        <v>12715</v>
      </c>
      <c r="Q443" s="8" t="s">
        <v>12717</v>
      </c>
      <c r="R443" s="4">
        <v>1</v>
      </c>
      <c r="S443" s="4" t="s">
        <v>5629</v>
      </c>
      <c r="T443" s="7">
        <v>17</v>
      </c>
      <c r="U443" s="7" t="s">
        <v>6967</v>
      </c>
      <c r="V443" s="7">
        <v>42</v>
      </c>
      <c r="W443" s="3" t="s">
        <v>7180</v>
      </c>
      <c r="X443" s="6">
        <v>4203</v>
      </c>
      <c r="Y443" s="3" t="s">
        <v>7274</v>
      </c>
      <c r="Z443" s="6">
        <v>4203002</v>
      </c>
      <c r="AA443" s="3" t="s">
        <v>7275</v>
      </c>
      <c r="AB443" s="6">
        <v>42030020014</v>
      </c>
      <c r="AC443" s="3" t="s">
        <v>7276</v>
      </c>
      <c r="AD443" s="5">
        <v>4769573</v>
      </c>
      <c r="AE443" s="5">
        <v>0</v>
      </c>
      <c r="AF443" s="5">
        <v>0</v>
      </c>
      <c r="AG443" s="5">
        <v>0</v>
      </c>
      <c r="AH443" s="5">
        <v>0</v>
      </c>
      <c r="AI443" s="5">
        <v>0</v>
      </c>
      <c r="AJ443" s="5">
        <v>0</v>
      </c>
      <c r="AK443" s="5">
        <v>4769573</v>
      </c>
      <c r="AL443" s="5">
        <v>0</v>
      </c>
      <c r="AM443" s="5">
        <v>0</v>
      </c>
      <c r="AN443" s="5">
        <v>0</v>
      </c>
      <c r="AO443" s="5">
        <v>0</v>
      </c>
      <c r="AP443" s="5">
        <v>0</v>
      </c>
      <c r="AQ443" s="5">
        <v>0</v>
      </c>
      <c r="AR443" s="5">
        <v>4769573</v>
      </c>
    </row>
    <row r="444" spans="1:44" x14ac:dyDescent="0.25">
      <c r="A444" s="6">
        <v>4133</v>
      </c>
      <c r="B444" s="3" t="s">
        <v>5436</v>
      </c>
      <c r="C444" s="3" t="s">
        <v>5669</v>
      </c>
      <c r="D444" s="3" t="s">
        <v>6338</v>
      </c>
      <c r="E444" s="3" t="s">
        <v>470</v>
      </c>
      <c r="F444" s="3" t="s">
        <v>7480</v>
      </c>
      <c r="G444" s="21">
        <v>21</v>
      </c>
      <c r="H444" s="8" t="s">
        <v>12703</v>
      </c>
      <c r="I444" s="3" t="s">
        <v>12354</v>
      </c>
      <c r="J444" s="3" t="s">
        <v>12558</v>
      </c>
      <c r="K444" s="7">
        <v>0</v>
      </c>
      <c r="L444" s="3" t="s">
        <v>5458</v>
      </c>
      <c r="M444" s="7">
        <v>1104</v>
      </c>
      <c r="N444" s="3" t="s">
        <v>19</v>
      </c>
      <c r="O444" s="3" t="s">
        <v>5462</v>
      </c>
      <c r="P444" s="8" t="s">
        <v>12715</v>
      </c>
      <c r="Q444" s="8" t="s">
        <v>12717</v>
      </c>
      <c r="R444" s="4">
        <v>1</v>
      </c>
      <c r="S444" s="4" t="s">
        <v>5629</v>
      </c>
      <c r="T444" s="7">
        <v>17</v>
      </c>
      <c r="U444" s="7" t="s">
        <v>6967</v>
      </c>
      <c r="V444" s="7">
        <v>42</v>
      </c>
      <c r="W444" s="3" t="s">
        <v>7180</v>
      </c>
      <c r="X444" s="6">
        <v>4203</v>
      </c>
      <c r="Y444" s="3" t="s">
        <v>7274</v>
      </c>
      <c r="Z444" s="6">
        <v>4203002</v>
      </c>
      <c r="AA444" s="3" t="s">
        <v>7275</v>
      </c>
      <c r="AB444" s="6">
        <v>42030020014</v>
      </c>
      <c r="AC444" s="3" t="s">
        <v>7276</v>
      </c>
      <c r="AD444" s="5">
        <v>82819277</v>
      </c>
      <c r="AE444" s="5">
        <v>0</v>
      </c>
      <c r="AF444" s="5">
        <v>0</v>
      </c>
      <c r="AG444" s="5">
        <v>0</v>
      </c>
      <c r="AH444" s="5">
        <v>0</v>
      </c>
      <c r="AI444" s="5">
        <v>0</v>
      </c>
      <c r="AJ444" s="5">
        <v>0</v>
      </c>
      <c r="AK444" s="5">
        <v>82819277</v>
      </c>
      <c r="AL444" s="5">
        <v>0</v>
      </c>
      <c r="AM444" s="5">
        <v>0</v>
      </c>
      <c r="AN444" s="5">
        <v>0</v>
      </c>
      <c r="AO444" s="5">
        <v>0</v>
      </c>
      <c r="AP444" s="5">
        <v>0</v>
      </c>
      <c r="AQ444" s="5">
        <v>0</v>
      </c>
      <c r="AR444" s="5">
        <v>82819277</v>
      </c>
    </row>
    <row r="445" spans="1:44" x14ac:dyDescent="0.25">
      <c r="A445" s="6">
        <v>4133</v>
      </c>
      <c r="B445" s="3" t="s">
        <v>5436</v>
      </c>
      <c r="C445" s="3" t="s">
        <v>5669</v>
      </c>
      <c r="D445" s="3" t="s">
        <v>6338</v>
      </c>
      <c r="E445" s="3" t="s">
        <v>471</v>
      </c>
      <c r="F445" s="3" t="s">
        <v>7481</v>
      </c>
      <c r="G445" s="21">
        <v>21</v>
      </c>
      <c r="H445" s="8" t="s">
        <v>12703</v>
      </c>
      <c r="I445" s="3" t="s">
        <v>12355</v>
      </c>
      <c r="J445" s="3" t="s">
        <v>12559</v>
      </c>
      <c r="K445" s="7">
        <v>0</v>
      </c>
      <c r="L445" s="3" t="s">
        <v>5458</v>
      </c>
      <c r="M445" s="7">
        <v>1104</v>
      </c>
      <c r="N445" s="3" t="s">
        <v>19</v>
      </c>
      <c r="O445" s="3" t="s">
        <v>5462</v>
      </c>
      <c r="P445" s="8" t="s">
        <v>12715</v>
      </c>
      <c r="Q445" s="8" t="s">
        <v>12717</v>
      </c>
      <c r="R445" s="4">
        <v>1</v>
      </c>
      <c r="S445" s="4" t="s">
        <v>5629</v>
      </c>
      <c r="T445" s="7">
        <v>17</v>
      </c>
      <c r="U445" s="7" t="s">
        <v>6967</v>
      </c>
      <c r="V445" s="7">
        <v>42</v>
      </c>
      <c r="W445" s="3" t="s">
        <v>7180</v>
      </c>
      <c r="X445" s="6">
        <v>4203</v>
      </c>
      <c r="Y445" s="3" t="s">
        <v>7274</v>
      </c>
      <c r="Z445" s="6">
        <v>4203002</v>
      </c>
      <c r="AA445" s="3" t="s">
        <v>7275</v>
      </c>
      <c r="AB445" s="6">
        <v>42030020014</v>
      </c>
      <c r="AC445" s="3" t="s">
        <v>7276</v>
      </c>
      <c r="AD445" s="5">
        <v>4769573</v>
      </c>
      <c r="AE445" s="5">
        <v>0</v>
      </c>
      <c r="AF445" s="5">
        <v>0</v>
      </c>
      <c r="AG445" s="5">
        <v>0</v>
      </c>
      <c r="AH445" s="5">
        <v>0</v>
      </c>
      <c r="AI445" s="5">
        <v>0</v>
      </c>
      <c r="AJ445" s="5">
        <v>0</v>
      </c>
      <c r="AK445" s="5">
        <v>4769573</v>
      </c>
      <c r="AL445" s="5">
        <v>0</v>
      </c>
      <c r="AM445" s="5">
        <v>0</v>
      </c>
      <c r="AN445" s="5">
        <v>0</v>
      </c>
      <c r="AO445" s="5">
        <v>0</v>
      </c>
      <c r="AP445" s="5">
        <v>0</v>
      </c>
      <c r="AQ445" s="5">
        <v>0</v>
      </c>
      <c r="AR445" s="5">
        <v>4769573</v>
      </c>
    </row>
    <row r="446" spans="1:44" x14ac:dyDescent="0.25">
      <c r="A446" s="6">
        <v>4133</v>
      </c>
      <c r="B446" s="3" t="s">
        <v>5436</v>
      </c>
      <c r="C446" s="3" t="s">
        <v>5669</v>
      </c>
      <c r="D446" s="3" t="s">
        <v>6338</v>
      </c>
      <c r="E446" s="3" t="s">
        <v>472</v>
      </c>
      <c r="F446" s="3" t="s">
        <v>7482</v>
      </c>
      <c r="G446" s="21">
        <v>21</v>
      </c>
      <c r="H446" s="8" t="s">
        <v>12703</v>
      </c>
      <c r="I446" s="3" t="s">
        <v>12351</v>
      </c>
      <c r="J446" s="3" t="s">
        <v>12555</v>
      </c>
      <c r="K446" s="7">
        <v>0</v>
      </c>
      <c r="L446" s="3" t="s">
        <v>5458</v>
      </c>
      <c r="M446" s="7">
        <v>1104</v>
      </c>
      <c r="N446" s="3" t="s">
        <v>19</v>
      </c>
      <c r="O446" s="3" t="s">
        <v>5462</v>
      </c>
      <c r="P446" s="8" t="s">
        <v>12715</v>
      </c>
      <c r="Q446" s="8" t="s">
        <v>12717</v>
      </c>
      <c r="R446" s="4">
        <v>1</v>
      </c>
      <c r="S446" s="4" t="s">
        <v>5629</v>
      </c>
      <c r="T446" s="7">
        <v>17</v>
      </c>
      <c r="U446" s="7" t="s">
        <v>6967</v>
      </c>
      <c r="V446" s="7">
        <v>42</v>
      </c>
      <c r="W446" s="3" t="s">
        <v>7180</v>
      </c>
      <c r="X446" s="6">
        <v>4203</v>
      </c>
      <c r="Y446" s="3" t="s">
        <v>7274</v>
      </c>
      <c r="Z446" s="6">
        <v>4203002</v>
      </c>
      <c r="AA446" s="3" t="s">
        <v>7275</v>
      </c>
      <c r="AB446" s="6">
        <v>42030020014</v>
      </c>
      <c r="AC446" s="3" t="s">
        <v>7276</v>
      </c>
      <c r="AD446" s="5">
        <v>5255331</v>
      </c>
      <c r="AE446" s="5">
        <v>0</v>
      </c>
      <c r="AF446" s="5">
        <v>0</v>
      </c>
      <c r="AG446" s="5">
        <v>0</v>
      </c>
      <c r="AH446" s="5">
        <v>0</v>
      </c>
      <c r="AI446" s="5">
        <v>0</v>
      </c>
      <c r="AJ446" s="5">
        <v>0</v>
      </c>
      <c r="AK446" s="5">
        <v>5255331</v>
      </c>
      <c r="AL446" s="5">
        <v>0</v>
      </c>
      <c r="AM446" s="5">
        <v>0</v>
      </c>
      <c r="AN446" s="5">
        <v>0</v>
      </c>
      <c r="AO446" s="5">
        <v>0</v>
      </c>
      <c r="AP446" s="5">
        <v>0</v>
      </c>
      <c r="AQ446" s="5">
        <v>0</v>
      </c>
      <c r="AR446" s="5">
        <v>5255331</v>
      </c>
    </row>
    <row r="447" spans="1:44" x14ac:dyDescent="0.25">
      <c r="A447" s="6">
        <v>4133</v>
      </c>
      <c r="B447" s="3" t="s">
        <v>5436</v>
      </c>
      <c r="C447" s="3" t="s">
        <v>5669</v>
      </c>
      <c r="D447" s="3" t="s">
        <v>6338</v>
      </c>
      <c r="E447" s="3" t="s">
        <v>473</v>
      </c>
      <c r="F447" s="3" t="s">
        <v>7483</v>
      </c>
      <c r="G447" s="21">
        <v>21</v>
      </c>
      <c r="H447" s="8" t="s">
        <v>12703</v>
      </c>
      <c r="I447" s="3" t="s">
        <v>12351</v>
      </c>
      <c r="J447" s="3" t="s">
        <v>12555</v>
      </c>
      <c r="K447" s="7">
        <v>0</v>
      </c>
      <c r="L447" s="3" t="s">
        <v>5458</v>
      </c>
      <c r="M447" s="7">
        <v>1104</v>
      </c>
      <c r="N447" s="3" t="s">
        <v>19</v>
      </c>
      <c r="O447" s="3" t="s">
        <v>5462</v>
      </c>
      <c r="P447" s="8" t="s">
        <v>12715</v>
      </c>
      <c r="Q447" s="8" t="s">
        <v>12717</v>
      </c>
      <c r="R447" s="4">
        <v>1</v>
      </c>
      <c r="S447" s="4" t="s">
        <v>5629</v>
      </c>
      <c r="T447" s="7">
        <v>17</v>
      </c>
      <c r="U447" s="7" t="s">
        <v>6967</v>
      </c>
      <c r="V447" s="7">
        <v>42</v>
      </c>
      <c r="W447" s="3" t="s">
        <v>7180</v>
      </c>
      <c r="X447" s="6">
        <v>4203</v>
      </c>
      <c r="Y447" s="3" t="s">
        <v>7274</v>
      </c>
      <c r="Z447" s="6">
        <v>4203002</v>
      </c>
      <c r="AA447" s="3" t="s">
        <v>7275</v>
      </c>
      <c r="AB447" s="6">
        <v>42030020014</v>
      </c>
      <c r="AC447" s="3" t="s">
        <v>7276</v>
      </c>
      <c r="AD447" s="5">
        <v>5118910</v>
      </c>
      <c r="AE447" s="5">
        <v>0</v>
      </c>
      <c r="AF447" s="5">
        <v>0</v>
      </c>
      <c r="AG447" s="5">
        <v>0</v>
      </c>
      <c r="AH447" s="5">
        <v>0</v>
      </c>
      <c r="AI447" s="5">
        <v>0</v>
      </c>
      <c r="AJ447" s="5">
        <v>0</v>
      </c>
      <c r="AK447" s="5">
        <v>5118910</v>
      </c>
      <c r="AL447" s="5">
        <v>0</v>
      </c>
      <c r="AM447" s="5">
        <v>0</v>
      </c>
      <c r="AN447" s="5">
        <v>0</v>
      </c>
      <c r="AO447" s="5">
        <v>0</v>
      </c>
      <c r="AP447" s="5">
        <v>0</v>
      </c>
      <c r="AQ447" s="5">
        <v>0</v>
      </c>
      <c r="AR447" s="5">
        <v>5118910</v>
      </c>
    </row>
    <row r="448" spans="1:44" x14ac:dyDescent="0.25">
      <c r="A448" s="6">
        <v>4133</v>
      </c>
      <c r="B448" s="3" t="s">
        <v>5436</v>
      </c>
      <c r="C448" s="3" t="s">
        <v>5669</v>
      </c>
      <c r="D448" s="3" t="s">
        <v>6338</v>
      </c>
      <c r="E448" s="3" t="s">
        <v>474</v>
      </c>
      <c r="F448" s="3" t="s">
        <v>7484</v>
      </c>
      <c r="G448" s="21">
        <v>21</v>
      </c>
      <c r="H448" s="8" t="s">
        <v>12703</v>
      </c>
      <c r="I448" s="3" t="s">
        <v>12354</v>
      </c>
      <c r="J448" s="3" t="s">
        <v>12558</v>
      </c>
      <c r="K448" s="7">
        <v>0</v>
      </c>
      <c r="L448" s="3" t="s">
        <v>5458</v>
      </c>
      <c r="M448" s="7">
        <v>1104</v>
      </c>
      <c r="N448" s="3" t="s">
        <v>19</v>
      </c>
      <c r="O448" s="3" t="s">
        <v>5462</v>
      </c>
      <c r="P448" s="8" t="s">
        <v>12715</v>
      </c>
      <c r="Q448" s="8" t="s">
        <v>12717</v>
      </c>
      <c r="R448" s="4">
        <v>1</v>
      </c>
      <c r="S448" s="4" t="s">
        <v>5629</v>
      </c>
      <c r="T448" s="7">
        <v>17</v>
      </c>
      <c r="U448" s="7" t="s">
        <v>6967</v>
      </c>
      <c r="V448" s="7">
        <v>42</v>
      </c>
      <c r="W448" s="3" t="s">
        <v>7180</v>
      </c>
      <c r="X448" s="6">
        <v>4203</v>
      </c>
      <c r="Y448" s="3" t="s">
        <v>7274</v>
      </c>
      <c r="Z448" s="6">
        <v>4203002</v>
      </c>
      <c r="AA448" s="3" t="s">
        <v>7275</v>
      </c>
      <c r="AB448" s="6">
        <v>42030020014</v>
      </c>
      <c r="AC448" s="3" t="s">
        <v>7276</v>
      </c>
      <c r="AD448" s="5">
        <v>80545588</v>
      </c>
      <c r="AE448" s="5">
        <v>0</v>
      </c>
      <c r="AF448" s="5">
        <v>0</v>
      </c>
      <c r="AG448" s="5">
        <v>0</v>
      </c>
      <c r="AH448" s="5">
        <v>0</v>
      </c>
      <c r="AI448" s="5">
        <v>0</v>
      </c>
      <c r="AJ448" s="5">
        <v>0</v>
      </c>
      <c r="AK448" s="5">
        <v>80545588</v>
      </c>
      <c r="AL448" s="5">
        <v>0</v>
      </c>
      <c r="AM448" s="5">
        <v>0</v>
      </c>
      <c r="AN448" s="5">
        <v>0</v>
      </c>
      <c r="AO448" s="5">
        <v>0</v>
      </c>
      <c r="AP448" s="5">
        <v>0</v>
      </c>
      <c r="AQ448" s="5">
        <v>0</v>
      </c>
      <c r="AR448" s="5">
        <v>80545588</v>
      </c>
    </row>
    <row r="449" spans="1:44" x14ac:dyDescent="0.25">
      <c r="A449" s="6">
        <v>4133</v>
      </c>
      <c r="B449" s="3" t="s">
        <v>5436</v>
      </c>
      <c r="C449" s="3" t="s">
        <v>5669</v>
      </c>
      <c r="D449" s="3" t="s">
        <v>6338</v>
      </c>
      <c r="E449" s="3" t="s">
        <v>475</v>
      </c>
      <c r="F449" s="3" t="s">
        <v>7485</v>
      </c>
      <c r="G449" s="21">
        <v>21</v>
      </c>
      <c r="H449" s="8" t="s">
        <v>12703</v>
      </c>
      <c r="I449" s="3" t="s">
        <v>12355</v>
      </c>
      <c r="J449" s="3" t="s">
        <v>12559</v>
      </c>
      <c r="K449" s="7">
        <v>0</v>
      </c>
      <c r="L449" s="3" t="s">
        <v>5458</v>
      </c>
      <c r="M449" s="7">
        <v>1104</v>
      </c>
      <c r="N449" s="3" t="s">
        <v>19</v>
      </c>
      <c r="O449" s="3" t="s">
        <v>5462</v>
      </c>
      <c r="P449" s="8" t="s">
        <v>12715</v>
      </c>
      <c r="Q449" s="8" t="s">
        <v>12717</v>
      </c>
      <c r="R449" s="4">
        <v>1</v>
      </c>
      <c r="S449" s="4" t="s">
        <v>5629</v>
      </c>
      <c r="T449" s="7">
        <v>17</v>
      </c>
      <c r="U449" s="7" t="s">
        <v>6967</v>
      </c>
      <c r="V449" s="7">
        <v>42</v>
      </c>
      <c r="W449" s="3" t="s">
        <v>7180</v>
      </c>
      <c r="X449" s="6">
        <v>4203</v>
      </c>
      <c r="Y449" s="3" t="s">
        <v>7274</v>
      </c>
      <c r="Z449" s="6">
        <v>4203002</v>
      </c>
      <c r="AA449" s="3" t="s">
        <v>7275</v>
      </c>
      <c r="AB449" s="6">
        <v>42030020014</v>
      </c>
      <c r="AC449" s="3" t="s">
        <v>7276</v>
      </c>
      <c r="AD449" s="5">
        <v>4769573</v>
      </c>
      <c r="AE449" s="5">
        <v>0</v>
      </c>
      <c r="AF449" s="5">
        <v>0</v>
      </c>
      <c r="AG449" s="5">
        <v>0</v>
      </c>
      <c r="AH449" s="5">
        <v>0</v>
      </c>
      <c r="AI449" s="5">
        <v>0</v>
      </c>
      <c r="AJ449" s="5">
        <v>0</v>
      </c>
      <c r="AK449" s="5">
        <v>4769573</v>
      </c>
      <c r="AL449" s="5">
        <v>0</v>
      </c>
      <c r="AM449" s="5">
        <v>0</v>
      </c>
      <c r="AN449" s="5">
        <v>0</v>
      </c>
      <c r="AO449" s="5">
        <v>0</v>
      </c>
      <c r="AP449" s="5">
        <v>0</v>
      </c>
      <c r="AQ449" s="5">
        <v>0</v>
      </c>
      <c r="AR449" s="5">
        <v>4769573</v>
      </c>
    </row>
    <row r="450" spans="1:44" x14ac:dyDescent="0.25">
      <c r="A450" s="6">
        <v>4133</v>
      </c>
      <c r="B450" s="3" t="s">
        <v>5436</v>
      </c>
      <c r="C450" s="3" t="s">
        <v>5669</v>
      </c>
      <c r="D450" s="3" t="s">
        <v>6338</v>
      </c>
      <c r="E450" s="3" t="s">
        <v>476</v>
      </c>
      <c r="F450" s="3" t="s">
        <v>7486</v>
      </c>
      <c r="G450" s="21">
        <v>21</v>
      </c>
      <c r="H450" s="8" t="s">
        <v>12703</v>
      </c>
      <c r="I450" s="3" t="s">
        <v>12354</v>
      </c>
      <c r="J450" s="3" t="s">
        <v>12558</v>
      </c>
      <c r="K450" s="7">
        <v>0</v>
      </c>
      <c r="L450" s="3" t="s">
        <v>5458</v>
      </c>
      <c r="M450" s="7">
        <v>1104</v>
      </c>
      <c r="N450" s="3" t="s">
        <v>19</v>
      </c>
      <c r="O450" s="3" t="s">
        <v>5462</v>
      </c>
      <c r="P450" s="8" t="s">
        <v>12715</v>
      </c>
      <c r="Q450" s="8" t="s">
        <v>12717</v>
      </c>
      <c r="R450" s="4">
        <v>1</v>
      </c>
      <c r="S450" s="4" t="s">
        <v>5629</v>
      </c>
      <c r="T450" s="7">
        <v>17</v>
      </c>
      <c r="U450" s="7" t="s">
        <v>6967</v>
      </c>
      <c r="V450" s="7">
        <v>42</v>
      </c>
      <c r="W450" s="3" t="s">
        <v>7180</v>
      </c>
      <c r="X450" s="6">
        <v>4203</v>
      </c>
      <c r="Y450" s="3" t="s">
        <v>7274</v>
      </c>
      <c r="Z450" s="6">
        <v>4203002</v>
      </c>
      <c r="AA450" s="3" t="s">
        <v>7275</v>
      </c>
      <c r="AB450" s="6">
        <v>42030020014</v>
      </c>
      <c r="AC450" s="3" t="s">
        <v>7276</v>
      </c>
      <c r="AD450" s="5">
        <v>51585027</v>
      </c>
      <c r="AE450" s="5">
        <v>0</v>
      </c>
      <c r="AF450" s="5">
        <v>0</v>
      </c>
      <c r="AG450" s="5">
        <v>0</v>
      </c>
      <c r="AH450" s="5">
        <v>0</v>
      </c>
      <c r="AI450" s="5">
        <v>0</v>
      </c>
      <c r="AJ450" s="5">
        <v>0</v>
      </c>
      <c r="AK450" s="5">
        <v>51585027</v>
      </c>
      <c r="AL450" s="5">
        <v>0</v>
      </c>
      <c r="AM450" s="5">
        <v>0</v>
      </c>
      <c r="AN450" s="5">
        <v>0</v>
      </c>
      <c r="AO450" s="5">
        <v>0</v>
      </c>
      <c r="AP450" s="5">
        <v>0</v>
      </c>
      <c r="AQ450" s="5">
        <v>0</v>
      </c>
      <c r="AR450" s="5">
        <v>51585027</v>
      </c>
    </row>
    <row r="451" spans="1:44" x14ac:dyDescent="0.25">
      <c r="A451" s="6">
        <v>4133</v>
      </c>
      <c r="B451" s="3" t="s">
        <v>5436</v>
      </c>
      <c r="C451" s="3" t="s">
        <v>5669</v>
      </c>
      <c r="D451" s="3" t="s">
        <v>6338</v>
      </c>
      <c r="E451" s="3" t="s">
        <v>477</v>
      </c>
      <c r="F451" s="3" t="s">
        <v>7487</v>
      </c>
      <c r="G451" s="21">
        <v>21</v>
      </c>
      <c r="H451" s="8" t="s">
        <v>12703</v>
      </c>
      <c r="I451" s="3" t="s">
        <v>12351</v>
      </c>
      <c r="J451" s="3" t="s">
        <v>12555</v>
      </c>
      <c r="K451" s="7">
        <v>0</v>
      </c>
      <c r="L451" s="3" t="s">
        <v>5458</v>
      </c>
      <c r="M451" s="7">
        <v>1104</v>
      </c>
      <c r="N451" s="3" t="s">
        <v>19</v>
      </c>
      <c r="O451" s="3" t="s">
        <v>5462</v>
      </c>
      <c r="P451" s="8" t="s">
        <v>12715</v>
      </c>
      <c r="Q451" s="8" t="s">
        <v>12717</v>
      </c>
      <c r="R451" s="4">
        <v>1</v>
      </c>
      <c r="S451" s="4" t="s">
        <v>5629</v>
      </c>
      <c r="T451" s="7">
        <v>17</v>
      </c>
      <c r="U451" s="7" t="s">
        <v>6967</v>
      </c>
      <c r="V451" s="7">
        <v>42</v>
      </c>
      <c r="W451" s="3" t="s">
        <v>7180</v>
      </c>
      <c r="X451" s="6">
        <v>4203</v>
      </c>
      <c r="Y451" s="3" t="s">
        <v>7274</v>
      </c>
      <c r="Z451" s="6">
        <v>4203002</v>
      </c>
      <c r="AA451" s="3" t="s">
        <v>7275</v>
      </c>
      <c r="AB451" s="6">
        <v>42030020014</v>
      </c>
      <c r="AC451" s="3" t="s">
        <v>7276</v>
      </c>
      <c r="AD451" s="5">
        <v>3381276</v>
      </c>
      <c r="AE451" s="5">
        <v>0</v>
      </c>
      <c r="AF451" s="5">
        <v>0</v>
      </c>
      <c r="AG451" s="5">
        <v>0</v>
      </c>
      <c r="AH451" s="5">
        <v>0</v>
      </c>
      <c r="AI451" s="5">
        <v>0</v>
      </c>
      <c r="AJ451" s="5">
        <v>0</v>
      </c>
      <c r="AK451" s="5">
        <v>3381276</v>
      </c>
      <c r="AL451" s="5">
        <v>0</v>
      </c>
      <c r="AM451" s="5">
        <v>0</v>
      </c>
      <c r="AN451" s="5">
        <v>0</v>
      </c>
      <c r="AO451" s="5">
        <v>0</v>
      </c>
      <c r="AP451" s="5">
        <v>0</v>
      </c>
      <c r="AQ451" s="5">
        <v>0</v>
      </c>
      <c r="AR451" s="5">
        <v>3381276</v>
      </c>
    </row>
    <row r="452" spans="1:44" x14ac:dyDescent="0.25">
      <c r="A452" s="6">
        <v>4133</v>
      </c>
      <c r="B452" s="3" t="s">
        <v>5436</v>
      </c>
      <c r="C452" s="3" t="s">
        <v>5670</v>
      </c>
      <c r="D452" s="3" t="s">
        <v>6339</v>
      </c>
      <c r="E452" s="3" t="s">
        <v>478</v>
      </c>
      <c r="F452" s="3" t="s">
        <v>7488</v>
      </c>
      <c r="G452" s="21">
        <v>21</v>
      </c>
      <c r="H452" s="8" t="s">
        <v>12703</v>
      </c>
      <c r="I452" s="3" t="s">
        <v>12354</v>
      </c>
      <c r="J452" s="3" t="s">
        <v>12558</v>
      </c>
      <c r="K452" s="7">
        <v>0</v>
      </c>
      <c r="L452" s="3" t="s">
        <v>5458</v>
      </c>
      <c r="M452" s="7">
        <v>1104</v>
      </c>
      <c r="N452" s="3" t="s">
        <v>19</v>
      </c>
      <c r="O452" s="3" t="s">
        <v>5462</v>
      </c>
      <c r="P452" s="8" t="s">
        <v>12715</v>
      </c>
      <c r="Q452" s="8" t="s">
        <v>12717</v>
      </c>
      <c r="R452" s="4">
        <v>1</v>
      </c>
      <c r="S452" s="4" t="s">
        <v>5629</v>
      </c>
      <c r="T452" s="7">
        <v>19</v>
      </c>
      <c r="U452" s="7" t="s">
        <v>6968</v>
      </c>
      <c r="V452" s="7">
        <v>42</v>
      </c>
      <c r="W452" s="3" t="s">
        <v>7180</v>
      </c>
      <c r="X452" s="6">
        <v>4203</v>
      </c>
      <c r="Y452" s="3" t="s">
        <v>7274</v>
      </c>
      <c r="Z452" s="6">
        <v>4203002</v>
      </c>
      <c r="AA452" s="3" t="s">
        <v>7275</v>
      </c>
      <c r="AB452" s="6">
        <v>42030020014</v>
      </c>
      <c r="AC452" s="3" t="s">
        <v>7276</v>
      </c>
      <c r="AD452" s="5">
        <v>225092306</v>
      </c>
      <c r="AE452" s="5">
        <v>0</v>
      </c>
      <c r="AF452" s="5">
        <v>0</v>
      </c>
      <c r="AG452" s="5">
        <v>0</v>
      </c>
      <c r="AH452" s="5">
        <v>0</v>
      </c>
      <c r="AI452" s="5">
        <v>0</v>
      </c>
      <c r="AJ452" s="5">
        <v>0</v>
      </c>
      <c r="AK452" s="5">
        <v>225092306</v>
      </c>
      <c r="AL452" s="5">
        <v>0</v>
      </c>
      <c r="AM452" s="5">
        <v>0</v>
      </c>
      <c r="AN452" s="5">
        <v>0</v>
      </c>
      <c r="AO452" s="5">
        <v>0</v>
      </c>
      <c r="AP452" s="5">
        <v>0</v>
      </c>
      <c r="AQ452" s="5">
        <v>0</v>
      </c>
      <c r="AR452" s="5">
        <v>225092306</v>
      </c>
    </row>
    <row r="453" spans="1:44" x14ac:dyDescent="0.25">
      <c r="A453" s="6">
        <v>4133</v>
      </c>
      <c r="B453" s="3" t="s">
        <v>5436</v>
      </c>
      <c r="C453" s="3" t="s">
        <v>5670</v>
      </c>
      <c r="D453" s="3" t="s">
        <v>6339</v>
      </c>
      <c r="E453" s="3" t="s">
        <v>479</v>
      </c>
      <c r="F453" s="3" t="s">
        <v>7489</v>
      </c>
      <c r="G453" s="21">
        <v>21</v>
      </c>
      <c r="H453" s="8" t="s">
        <v>12703</v>
      </c>
      <c r="I453" s="3" t="s">
        <v>12355</v>
      </c>
      <c r="J453" s="3" t="s">
        <v>12559</v>
      </c>
      <c r="K453" s="7">
        <v>0</v>
      </c>
      <c r="L453" s="3" t="s">
        <v>5458</v>
      </c>
      <c r="M453" s="7">
        <v>1104</v>
      </c>
      <c r="N453" s="3" t="s">
        <v>19</v>
      </c>
      <c r="O453" s="3" t="s">
        <v>5462</v>
      </c>
      <c r="P453" s="8" t="s">
        <v>12715</v>
      </c>
      <c r="Q453" s="8" t="s">
        <v>12717</v>
      </c>
      <c r="R453" s="4">
        <v>1</v>
      </c>
      <c r="S453" s="4" t="s">
        <v>5629</v>
      </c>
      <c r="T453" s="7">
        <v>19</v>
      </c>
      <c r="U453" s="7" t="s">
        <v>6968</v>
      </c>
      <c r="V453" s="7">
        <v>42</v>
      </c>
      <c r="W453" s="3" t="s">
        <v>7180</v>
      </c>
      <c r="X453" s="6">
        <v>4203</v>
      </c>
      <c r="Y453" s="3" t="s">
        <v>7274</v>
      </c>
      <c r="Z453" s="6">
        <v>4203002</v>
      </c>
      <c r="AA453" s="3" t="s">
        <v>7275</v>
      </c>
      <c r="AB453" s="6">
        <v>42030020014</v>
      </c>
      <c r="AC453" s="3" t="s">
        <v>7276</v>
      </c>
      <c r="AD453" s="5">
        <v>4769573</v>
      </c>
      <c r="AE453" s="5">
        <v>0</v>
      </c>
      <c r="AF453" s="5">
        <v>0</v>
      </c>
      <c r="AG453" s="5">
        <v>0</v>
      </c>
      <c r="AH453" s="5">
        <v>0</v>
      </c>
      <c r="AI453" s="5">
        <v>0</v>
      </c>
      <c r="AJ453" s="5">
        <v>0</v>
      </c>
      <c r="AK453" s="5">
        <v>4769573</v>
      </c>
      <c r="AL453" s="5">
        <v>0</v>
      </c>
      <c r="AM453" s="5">
        <v>0</v>
      </c>
      <c r="AN453" s="5">
        <v>0</v>
      </c>
      <c r="AO453" s="5">
        <v>0</v>
      </c>
      <c r="AP453" s="5">
        <v>0</v>
      </c>
      <c r="AQ453" s="5">
        <v>0</v>
      </c>
      <c r="AR453" s="5">
        <v>4769573</v>
      </c>
    </row>
    <row r="454" spans="1:44" x14ac:dyDescent="0.25">
      <c r="A454" s="6">
        <v>4133</v>
      </c>
      <c r="B454" s="3" t="s">
        <v>5436</v>
      </c>
      <c r="C454" s="3" t="s">
        <v>5670</v>
      </c>
      <c r="D454" s="3" t="s">
        <v>6339</v>
      </c>
      <c r="E454" s="3" t="s">
        <v>480</v>
      </c>
      <c r="F454" s="3" t="s">
        <v>7490</v>
      </c>
      <c r="G454" s="21">
        <v>21</v>
      </c>
      <c r="H454" s="8" t="s">
        <v>12703</v>
      </c>
      <c r="I454" s="3" t="s">
        <v>12351</v>
      </c>
      <c r="J454" s="3" t="s">
        <v>12555</v>
      </c>
      <c r="K454" s="7">
        <v>0</v>
      </c>
      <c r="L454" s="3" t="s">
        <v>5458</v>
      </c>
      <c r="M454" s="7">
        <v>1104</v>
      </c>
      <c r="N454" s="3" t="s">
        <v>19</v>
      </c>
      <c r="O454" s="3" t="s">
        <v>5462</v>
      </c>
      <c r="P454" s="8" t="s">
        <v>12715</v>
      </c>
      <c r="Q454" s="8" t="s">
        <v>12717</v>
      </c>
      <c r="R454" s="4">
        <v>1</v>
      </c>
      <c r="S454" s="4" t="s">
        <v>5629</v>
      </c>
      <c r="T454" s="7">
        <v>19</v>
      </c>
      <c r="U454" s="7" t="s">
        <v>6968</v>
      </c>
      <c r="V454" s="7">
        <v>42</v>
      </c>
      <c r="W454" s="3" t="s">
        <v>7180</v>
      </c>
      <c r="X454" s="6">
        <v>4203</v>
      </c>
      <c r="Y454" s="3" t="s">
        <v>7274</v>
      </c>
      <c r="Z454" s="6">
        <v>4203002</v>
      </c>
      <c r="AA454" s="3" t="s">
        <v>7275</v>
      </c>
      <c r="AB454" s="6">
        <v>42030020014</v>
      </c>
      <c r="AC454" s="3" t="s">
        <v>7276</v>
      </c>
      <c r="AD454" s="5">
        <v>13791713</v>
      </c>
      <c r="AE454" s="5">
        <v>0</v>
      </c>
      <c r="AF454" s="5">
        <v>0</v>
      </c>
      <c r="AG454" s="5">
        <v>0</v>
      </c>
      <c r="AH454" s="5">
        <v>0</v>
      </c>
      <c r="AI454" s="5">
        <v>0</v>
      </c>
      <c r="AJ454" s="5">
        <v>0</v>
      </c>
      <c r="AK454" s="5">
        <v>13791713</v>
      </c>
      <c r="AL454" s="5">
        <v>0</v>
      </c>
      <c r="AM454" s="5">
        <v>0</v>
      </c>
      <c r="AN454" s="5">
        <v>0</v>
      </c>
      <c r="AO454" s="5">
        <v>0</v>
      </c>
      <c r="AP454" s="5">
        <v>0</v>
      </c>
      <c r="AQ454" s="5">
        <v>0</v>
      </c>
      <c r="AR454" s="5">
        <v>13791713</v>
      </c>
    </row>
    <row r="455" spans="1:44" x14ac:dyDescent="0.25">
      <c r="A455" s="6">
        <v>4133</v>
      </c>
      <c r="B455" s="3" t="s">
        <v>5436</v>
      </c>
      <c r="C455" s="3" t="s">
        <v>5671</v>
      </c>
      <c r="D455" s="3" t="s">
        <v>6340</v>
      </c>
      <c r="E455" s="3" t="s">
        <v>481</v>
      </c>
      <c r="F455" s="3" t="s">
        <v>7491</v>
      </c>
      <c r="G455" s="21">
        <v>21</v>
      </c>
      <c r="H455" s="8" t="s">
        <v>12703</v>
      </c>
      <c r="I455" s="3" t="s">
        <v>12354</v>
      </c>
      <c r="J455" s="3" t="s">
        <v>12558</v>
      </c>
      <c r="K455" s="7">
        <v>0</v>
      </c>
      <c r="L455" s="3" t="s">
        <v>5458</v>
      </c>
      <c r="M455" s="7">
        <v>1104</v>
      </c>
      <c r="N455" s="3" t="s">
        <v>19</v>
      </c>
      <c r="O455" s="3" t="s">
        <v>5462</v>
      </c>
      <c r="P455" s="8" t="s">
        <v>12715</v>
      </c>
      <c r="Q455" s="8" t="s">
        <v>12717</v>
      </c>
      <c r="R455" s="4">
        <v>1</v>
      </c>
      <c r="S455" s="4" t="s">
        <v>5629</v>
      </c>
      <c r="T455" s="7">
        <v>5</v>
      </c>
      <c r="U455" s="7" t="s">
        <v>6970</v>
      </c>
      <c r="V455" s="7">
        <v>42</v>
      </c>
      <c r="W455" s="3" t="s">
        <v>7180</v>
      </c>
      <c r="X455" s="6">
        <v>4203</v>
      </c>
      <c r="Y455" s="3" t="s">
        <v>7274</v>
      </c>
      <c r="Z455" s="6">
        <v>4203002</v>
      </c>
      <c r="AA455" s="3" t="s">
        <v>7275</v>
      </c>
      <c r="AB455" s="6">
        <v>42030020014</v>
      </c>
      <c r="AC455" s="3" t="s">
        <v>7276</v>
      </c>
      <c r="AD455" s="5">
        <v>93588920</v>
      </c>
      <c r="AE455" s="5">
        <v>0</v>
      </c>
      <c r="AF455" s="5">
        <v>0</v>
      </c>
      <c r="AG455" s="5">
        <v>0</v>
      </c>
      <c r="AH455" s="5">
        <v>0</v>
      </c>
      <c r="AI455" s="5">
        <v>0</v>
      </c>
      <c r="AJ455" s="5">
        <v>0</v>
      </c>
      <c r="AK455" s="5">
        <v>93588920</v>
      </c>
      <c r="AL455" s="5">
        <v>0</v>
      </c>
      <c r="AM455" s="5">
        <v>0</v>
      </c>
      <c r="AN455" s="5">
        <v>0</v>
      </c>
      <c r="AO455" s="5">
        <v>0</v>
      </c>
      <c r="AP455" s="5">
        <v>0</v>
      </c>
      <c r="AQ455" s="5">
        <v>0</v>
      </c>
      <c r="AR455" s="5">
        <v>93588920</v>
      </c>
    </row>
    <row r="456" spans="1:44" x14ac:dyDescent="0.25">
      <c r="A456" s="6">
        <v>4133</v>
      </c>
      <c r="B456" s="3" t="s">
        <v>5436</v>
      </c>
      <c r="C456" s="3" t="s">
        <v>5671</v>
      </c>
      <c r="D456" s="3" t="s">
        <v>6340</v>
      </c>
      <c r="E456" s="3" t="s">
        <v>482</v>
      </c>
      <c r="F456" s="3" t="s">
        <v>7492</v>
      </c>
      <c r="G456" s="21">
        <v>21</v>
      </c>
      <c r="H456" s="8" t="s">
        <v>12703</v>
      </c>
      <c r="I456" s="3" t="s">
        <v>12355</v>
      </c>
      <c r="J456" s="3" t="s">
        <v>12559</v>
      </c>
      <c r="K456" s="7">
        <v>0</v>
      </c>
      <c r="L456" s="3" t="s">
        <v>5458</v>
      </c>
      <c r="M456" s="7">
        <v>1104</v>
      </c>
      <c r="N456" s="3" t="s">
        <v>19</v>
      </c>
      <c r="O456" s="3" t="s">
        <v>5462</v>
      </c>
      <c r="P456" s="8" t="s">
        <v>12715</v>
      </c>
      <c r="Q456" s="8" t="s">
        <v>12717</v>
      </c>
      <c r="R456" s="4">
        <v>1</v>
      </c>
      <c r="S456" s="4" t="s">
        <v>5629</v>
      </c>
      <c r="T456" s="7">
        <v>5</v>
      </c>
      <c r="U456" s="7" t="s">
        <v>6970</v>
      </c>
      <c r="V456" s="7">
        <v>42</v>
      </c>
      <c r="W456" s="3" t="s">
        <v>7180</v>
      </c>
      <c r="X456" s="6">
        <v>4203</v>
      </c>
      <c r="Y456" s="3" t="s">
        <v>7274</v>
      </c>
      <c r="Z456" s="6">
        <v>4203002</v>
      </c>
      <c r="AA456" s="3" t="s">
        <v>7275</v>
      </c>
      <c r="AB456" s="6">
        <v>42030020014</v>
      </c>
      <c r="AC456" s="3" t="s">
        <v>7276</v>
      </c>
      <c r="AD456" s="5">
        <v>4769573</v>
      </c>
      <c r="AE456" s="5">
        <v>0</v>
      </c>
      <c r="AF456" s="5">
        <v>0</v>
      </c>
      <c r="AG456" s="5">
        <v>0</v>
      </c>
      <c r="AH456" s="5">
        <v>0</v>
      </c>
      <c r="AI456" s="5">
        <v>0</v>
      </c>
      <c r="AJ456" s="5">
        <v>0</v>
      </c>
      <c r="AK456" s="5">
        <v>4769573</v>
      </c>
      <c r="AL456" s="5">
        <v>0</v>
      </c>
      <c r="AM456" s="5">
        <v>0</v>
      </c>
      <c r="AN456" s="5">
        <v>0</v>
      </c>
      <c r="AO456" s="5">
        <v>0</v>
      </c>
      <c r="AP456" s="5">
        <v>0</v>
      </c>
      <c r="AQ456" s="5">
        <v>0</v>
      </c>
      <c r="AR456" s="5">
        <v>4769573</v>
      </c>
    </row>
    <row r="457" spans="1:44" x14ac:dyDescent="0.25">
      <c r="A457" s="6">
        <v>4133</v>
      </c>
      <c r="B457" s="3" t="s">
        <v>5436</v>
      </c>
      <c r="C457" s="3" t="s">
        <v>5671</v>
      </c>
      <c r="D457" s="3" t="s">
        <v>6340</v>
      </c>
      <c r="E457" s="3" t="s">
        <v>483</v>
      </c>
      <c r="F457" s="3" t="s">
        <v>7493</v>
      </c>
      <c r="G457" s="21">
        <v>21</v>
      </c>
      <c r="H457" s="8" t="s">
        <v>12703</v>
      </c>
      <c r="I457" s="3" t="s">
        <v>12351</v>
      </c>
      <c r="J457" s="3" t="s">
        <v>12555</v>
      </c>
      <c r="K457" s="7">
        <v>0</v>
      </c>
      <c r="L457" s="3" t="s">
        <v>5458</v>
      </c>
      <c r="M457" s="7">
        <v>1104</v>
      </c>
      <c r="N457" s="3" t="s">
        <v>19</v>
      </c>
      <c r="O457" s="3" t="s">
        <v>5462</v>
      </c>
      <c r="P457" s="8" t="s">
        <v>12715</v>
      </c>
      <c r="Q457" s="8" t="s">
        <v>12717</v>
      </c>
      <c r="R457" s="4">
        <v>1</v>
      </c>
      <c r="S457" s="4" t="s">
        <v>5629</v>
      </c>
      <c r="T457" s="7">
        <v>5</v>
      </c>
      <c r="U457" s="7" t="s">
        <v>6970</v>
      </c>
      <c r="V457" s="7">
        <v>42</v>
      </c>
      <c r="W457" s="3" t="s">
        <v>7180</v>
      </c>
      <c r="X457" s="6">
        <v>4203</v>
      </c>
      <c r="Y457" s="3" t="s">
        <v>7274</v>
      </c>
      <c r="Z457" s="6">
        <v>4203002</v>
      </c>
      <c r="AA457" s="3" t="s">
        <v>7275</v>
      </c>
      <c r="AB457" s="6">
        <v>42030020014</v>
      </c>
      <c r="AC457" s="3" t="s">
        <v>7276</v>
      </c>
      <c r="AD457" s="5">
        <v>5901510</v>
      </c>
      <c r="AE457" s="5">
        <v>0</v>
      </c>
      <c r="AF457" s="5">
        <v>0</v>
      </c>
      <c r="AG457" s="5">
        <v>0</v>
      </c>
      <c r="AH457" s="5">
        <v>0</v>
      </c>
      <c r="AI457" s="5">
        <v>0</v>
      </c>
      <c r="AJ457" s="5">
        <v>0</v>
      </c>
      <c r="AK457" s="5">
        <v>5901510</v>
      </c>
      <c r="AL457" s="5">
        <v>0</v>
      </c>
      <c r="AM457" s="5">
        <v>0</v>
      </c>
      <c r="AN457" s="5">
        <v>0</v>
      </c>
      <c r="AO457" s="5">
        <v>0</v>
      </c>
      <c r="AP457" s="5">
        <v>0</v>
      </c>
      <c r="AQ457" s="5">
        <v>0</v>
      </c>
      <c r="AR457" s="5">
        <v>5901510</v>
      </c>
    </row>
    <row r="458" spans="1:44" x14ac:dyDescent="0.25">
      <c r="A458" s="6">
        <v>4133</v>
      </c>
      <c r="B458" s="3" t="s">
        <v>5436</v>
      </c>
      <c r="C458" s="3" t="s">
        <v>5671</v>
      </c>
      <c r="D458" s="3" t="s">
        <v>6340</v>
      </c>
      <c r="E458" s="3" t="s">
        <v>484</v>
      </c>
      <c r="F458" s="3" t="s">
        <v>7494</v>
      </c>
      <c r="G458" s="21">
        <v>21</v>
      </c>
      <c r="H458" s="8" t="s">
        <v>12703</v>
      </c>
      <c r="I458" s="3" t="s">
        <v>12354</v>
      </c>
      <c r="J458" s="3" t="s">
        <v>12558</v>
      </c>
      <c r="K458" s="7">
        <v>0</v>
      </c>
      <c r="L458" s="3" t="s">
        <v>5458</v>
      </c>
      <c r="M458" s="7">
        <v>1104</v>
      </c>
      <c r="N458" s="3" t="s">
        <v>19</v>
      </c>
      <c r="O458" s="3" t="s">
        <v>5462</v>
      </c>
      <c r="P458" s="8" t="s">
        <v>12715</v>
      </c>
      <c r="Q458" s="8" t="s">
        <v>12717</v>
      </c>
      <c r="R458" s="4">
        <v>1</v>
      </c>
      <c r="S458" s="4" t="s">
        <v>5629</v>
      </c>
      <c r="T458" s="7">
        <v>5</v>
      </c>
      <c r="U458" s="7" t="s">
        <v>6970</v>
      </c>
      <c r="V458" s="7">
        <v>42</v>
      </c>
      <c r="W458" s="3" t="s">
        <v>7180</v>
      </c>
      <c r="X458" s="6">
        <v>4203</v>
      </c>
      <c r="Y458" s="3" t="s">
        <v>7274</v>
      </c>
      <c r="Z458" s="6">
        <v>4203002</v>
      </c>
      <c r="AA458" s="3" t="s">
        <v>7275</v>
      </c>
      <c r="AB458" s="6">
        <v>42030020014</v>
      </c>
      <c r="AC458" s="3" t="s">
        <v>7276</v>
      </c>
      <c r="AD458" s="5">
        <v>110541711</v>
      </c>
      <c r="AE458" s="5">
        <v>0</v>
      </c>
      <c r="AF458" s="5">
        <v>0</v>
      </c>
      <c r="AG458" s="5">
        <v>0</v>
      </c>
      <c r="AH458" s="5">
        <v>0</v>
      </c>
      <c r="AI458" s="5">
        <v>0</v>
      </c>
      <c r="AJ458" s="5">
        <v>0</v>
      </c>
      <c r="AK458" s="5">
        <v>110541711</v>
      </c>
      <c r="AL458" s="5">
        <v>0</v>
      </c>
      <c r="AM458" s="5">
        <v>0</v>
      </c>
      <c r="AN458" s="5">
        <v>0</v>
      </c>
      <c r="AO458" s="5">
        <v>0</v>
      </c>
      <c r="AP458" s="5">
        <v>0</v>
      </c>
      <c r="AQ458" s="5">
        <v>0</v>
      </c>
      <c r="AR458" s="5">
        <v>110541711</v>
      </c>
    </row>
    <row r="459" spans="1:44" x14ac:dyDescent="0.25">
      <c r="A459" s="6">
        <v>4133</v>
      </c>
      <c r="B459" s="3" t="s">
        <v>5436</v>
      </c>
      <c r="C459" s="3" t="s">
        <v>5671</v>
      </c>
      <c r="D459" s="3" t="s">
        <v>6340</v>
      </c>
      <c r="E459" s="3" t="s">
        <v>485</v>
      </c>
      <c r="F459" s="3" t="s">
        <v>7495</v>
      </c>
      <c r="G459" s="21">
        <v>21</v>
      </c>
      <c r="H459" s="8" t="s">
        <v>12703</v>
      </c>
      <c r="I459" s="3" t="s">
        <v>12355</v>
      </c>
      <c r="J459" s="3" t="s">
        <v>12559</v>
      </c>
      <c r="K459" s="7">
        <v>0</v>
      </c>
      <c r="L459" s="3" t="s">
        <v>5458</v>
      </c>
      <c r="M459" s="7">
        <v>1104</v>
      </c>
      <c r="N459" s="3" t="s">
        <v>19</v>
      </c>
      <c r="O459" s="3" t="s">
        <v>5462</v>
      </c>
      <c r="P459" s="8" t="s">
        <v>12715</v>
      </c>
      <c r="Q459" s="8" t="s">
        <v>12717</v>
      </c>
      <c r="R459" s="4">
        <v>1</v>
      </c>
      <c r="S459" s="4" t="s">
        <v>5629</v>
      </c>
      <c r="T459" s="7">
        <v>5</v>
      </c>
      <c r="U459" s="7" t="s">
        <v>6970</v>
      </c>
      <c r="V459" s="7">
        <v>42</v>
      </c>
      <c r="W459" s="3" t="s">
        <v>7180</v>
      </c>
      <c r="X459" s="6">
        <v>4203</v>
      </c>
      <c r="Y459" s="3" t="s">
        <v>7274</v>
      </c>
      <c r="Z459" s="6">
        <v>4203002</v>
      </c>
      <c r="AA459" s="3" t="s">
        <v>7275</v>
      </c>
      <c r="AB459" s="6">
        <v>42030020014</v>
      </c>
      <c r="AC459" s="3" t="s">
        <v>7276</v>
      </c>
      <c r="AD459" s="5">
        <v>7134341</v>
      </c>
      <c r="AE459" s="5">
        <v>0</v>
      </c>
      <c r="AF459" s="5">
        <v>0</v>
      </c>
      <c r="AG459" s="5">
        <v>0</v>
      </c>
      <c r="AH459" s="5">
        <v>0</v>
      </c>
      <c r="AI459" s="5">
        <v>0</v>
      </c>
      <c r="AJ459" s="5">
        <v>0</v>
      </c>
      <c r="AK459" s="5">
        <v>7134341</v>
      </c>
      <c r="AL459" s="5">
        <v>0</v>
      </c>
      <c r="AM459" s="5">
        <v>0</v>
      </c>
      <c r="AN459" s="5">
        <v>0</v>
      </c>
      <c r="AO459" s="5">
        <v>0</v>
      </c>
      <c r="AP459" s="5">
        <v>0</v>
      </c>
      <c r="AQ459" s="5">
        <v>0</v>
      </c>
      <c r="AR459" s="5">
        <v>7134341</v>
      </c>
    </row>
    <row r="460" spans="1:44" x14ac:dyDescent="0.25">
      <c r="A460" s="6">
        <v>4133</v>
      </c>
      <c r="B460" s="3" t="s">
        <v>5436</v>
      </c>
      <c r="C460" s="3" t="s">
        <v>5671</v>
      </c>
      <c r="D460" s="3" t="s">
        <v>6340</v>
      </c>
      <c r="E460" s="3" t="s">
        <v>486</v>
      </c>
      <c r="F460" s="3" t="s">
        <v>7496</v>
      </c>
      <c r="G460" s="21">
        <v>21</v>
      </c>
      <c r="H460" s="8" t="s">
        <v>12703</v>
      </c>
      <c r="I460" s="3" t="s">
        <v>12351</v>
      </c>
      <c r="J460" s="3" t="s">
        <v>12555</v>
      </c>
      <c r="K460" s="7">
        <v>0</v>
      </c>
      <c r="L460" s="3" t="s">
        <v>5458</v>
      </c>
      <c r="M460" s="7">
        <v>1104</v>
      </c>
      <c r="N460" s="3" t="s">
        <v>19</v>
      </c>
      <c r="O460" s="3" t="s">
        <v>5462</v>
      </c>
      <c r="P460" s="8" t="s">
        <v>12715</v>
      </c>
      <c r="Q460" s="8" t="s">
        <v>12717</v>
      </c>
      <c r="R460" s="4">
        <v>1</v>
      </c>
      <c r="S460" s="4" t="s">
        <v>5629</v>
      </c>
      <c r="T460" s="7">
        <v>5</v>
      </c>
      <c r="U460" s="7" t="s">
        <v>6970</v>
      </c>
      <c r="V460" s="7">
        <v>42</v>
      </c>
      <c r="W460" s="3" t="s">
        <v>7180</v>
      </c>
      <c r="X460" s="6">
        <v>4203</v>
      </c>
      <c r="Y460" s="3" t="s">
        <v>7274</v>
      </c>
      <c r="Z460" s="6">
        <v>4203002</v>
      </c>
      <c r="AA460" s="3" t="s">
        <v>7275</v>
      </c>
      <c r="AB460" s="6">
        <v>42030020014</v>
      </c>
      <c r="AC460" s="3" t="s">
        <v>7276</v>
      </c>
      <c r="AD460" s="5">
        <v>7060564</v>
      </c>
      <c r="AE460" s="5">
        <v>0</v>
      </c>
      <c r="AF460" s="5">
        <v>0</v>
      </c>
      <c r="AG460" s="5">
        <v>0</v>
      </c>
      <c r="AH460" s="5">
        <v>0</v>
      </c>
      <c r="AI460" s="5">
        <v>0</v>
      </c>
      <c r="AJ460" s="5">
        <v>0</v>
      </c>
      <c r="AK460" s="5">
        <v>7060564</v>
      </c>
      <c r="AL460" s="5">
        <v>0</v>
      </c>
      <c r="AM460" s="5">
        <v>0</v>
      </c>
      <c r="AN460" s="5">
        <v>0</v>
      </c>
      <c r="AO460" s="5">
        <v>0</v>
      </c>
      <c r="AP460" s="5">
        <v>0</v>
      </c>
      <c r="AQ460" s="5">
        <v>0</v>
      </c>
      <c r="AR460" s="5">
        <v>7060564</v>
      </c>
    </row>
    <row r="461" spans="1:44" x14ac:dyDescent="0.25">
      <c r="A461" s="6">
        <v>4133</v>
      </c>
      <c r="B461" s="3" t="s">
        <v>5436</v>
      </c>
      <c r="C461" s="3" t="s">
        <v>5671</v>
      </c>
      <c r="D461" s="3" t="s">
        <v>6340</v>
      </c>
      <c r="E461" s="3" t="s">
        <v>487</v>
      </c>
      <c r="F461" s="3" t="s">
        <v>7497</v>
      </c>
      <c r="G461" s="21">
        <v>21</v>
      </c>
      <c r="H461" s="8" t="s">
        <v>12703</v>
      </c>
      <c r="I461" s="3" t="s">
        <v>12354</v>
      </c>
      <c r="J461" s="3" t="s">
        <v>12558</v>
      </c>
      <c r="K461" s="7">
        <v>0</v>
      </c>
      <c r="L461" s="3" t="s">
        <v>5458</v>
      </c>
      <c r="M461" s="7">
        <v>1104</v>
      </c>
      <c r="N461" s="3" t="s">
        <v>19</v>
      </c>
      <c r="O461" s="3" t="s">
        <v>5462</v>
      </c>
      <c r="P461" s="8" t="s">
        <v>12715</v>
      </c>
      <c r="Q461" s="8" t="s">
        <v>12717</v>
      </c>
      <c r="R461" s="4">
        <v>1</v>
      </c>
      <c r="S461" s="4" t="s">
        <v>5629</v>
      </c>
      <c r="T461" s="7">
        <v>5</v>
      </c>
      <c r="U461" s="7" t="s">
        <v>6970</v>
      </c>
      <c r="V461" s="7">
        <v>42</v>
      </c>
      <c r="W461" s="3" t="s">
        <v>7180</v>
      </c>
      <c r="X461" s="6">
        <v>4203</v>
      </c>
      <c r="Y461" s="3" t="s">
        <v>7274</v>
      </c>
      <c r="Z461" s="6">
        <v>4203002</v>
      </c>
      <c r="AA461" s="3" t="s">
        <v>7275</v>
      </c>
      <c r="AB461" s="6">
        <v>42030020014</v>
      </c>
      <c r="AC461" s="3" t="s">
        <v>7276</v>
      </c>
      <c r="AD461" s="5">
        <v>68916223</v>
      </c>
      <c r="AE461" s="5">
        <v>0</v>
      </c>
      <c r="AF461" s="5">
        <v>0</v>
      </c>
      <c r="AG461" s="5">
        <v>0</v>
      </c>
      <c r="AH461" s="5">
        <v>0</v>
      </c>
      <c r="AI461" s="5">
        <v>0</v>
      </c>
      <c r="AJ461" s="5">
        <v>0</v>
      </c>
      <c r="AK461" s="5">
        <v>68916223</v>
      </c>
      <c r="AL461" s="5">
        <v>0</v>
      </c>
      <c r="AM461" s="5">
        <v>0</v>
      </c>
      <c r="AN461" s="5">
        <v>0</v>
      </c>
      <c r="AO461" s="5">
        <v>0</v>
      </c>
      <c r="AP461" s="5">
        <v>0</v>
      </c>
      <c r="AQ461" s="5">
        <v>0</v>
      </c>
      <c r="AR461" s="5">
        <v>68916223</v>
      </c>
    </row>
    <row r="462" spans="1:44" x14ac:dyDescent="0.25">
      <c r="A462" s="6">
        <v>4133</v>
      </c>
      <c r="B462" s="3" t="s">
        <v>5436</v>
      </c>
      <c r="C462" s="3" t="s">
        <v>5671</v>
      </c>
      <c r="D462" s="3" t="s">
        <v>6340</v>
      </c>
      <c r="E462" s="3" t="s">
        <v>488</v>
      </c>
      <c r="F462" s="3" t="s">
        <v>7498</v>
      </c>
      <c r="G462" s="21">
        <v>21</v>
      </c>
      <c r="H462" s="8" t="s">
        <v>12703</v>
      </c>
      <c r="I462" s="3" t="s">
        <v>12355</v>
      </c>
      <c r="J462" s="3" t="s">
        <v>12559</v>
      </c>
      <c r="K462" s="7">
        <v>0</v>
      </c>
      <c r="L462" s="3" t="s">
        <v>5458</v>
      </c>
      <c r="M462" s="7">
        <v>1104</v>
      </c>
      <c r="N462" s="3" t="s">
        <v>19</v>
      </c>
      <c r="O462" s="3" t="s">
        <v>5462</v>
      </c>
      <c r="P462" s="8" t="s">
        <v>12715</v>
      </c>
      <c r="Q462" s="8" t="s">
        <v>12717</v>
      </c>
      <c r="R462" s="4">
        <v>1</v>
      </c>
      <c r="S462" s="4" t="s">
        <v>5629</v>
      </c>
      <c r="T462" s="7">
        <v>5</v>
      </c>
      <c r="U462" s="7" t="s">
        <v>6970</v>
      </c>
      <c r="V462" s="7">
        <v>42</v>
      </c>
      <c r="W462" s="3" t="s">
        <v>7180</v>
      </c>
      <c r="X462" s="6">
        <v>4203</v>
      </c>
      <c r="Y462" s="3" t="s">
        <v>7274</v>
      </c>
      <c r="Z462" s="6">
        <v>4203002</v>
      </c>
      <c r="AA462" s="3" t="s">
        <v>7275</v>
      </c>
      <c r="AB462" s="6">
        <v>42030020014</v>
      </c>
      <c r="AC462" s="3" t="s">
        <v>7276</v>
      </c>
      <c r="AD462" s="5">
        <v>4769573</v>
      </c>
      <c r="AE462" s="5">
        <v>0</v>
      </c>
      <c r="AF462" s="5">
        <v>0</v>
      </c>
      <c r="AG462" s="5">
        <v>0</v>
      </c>
      <c r="AH462" s="5">
        <v>0</v>
      </c>
      <c r="AI462" s="5">
        <v>0</v>
      </c>
      <c r="AJ462" s="5">
        <v>0</v>
      </c>
      <c r="AK462" s="5">
        <v>4769573</v>
      </c>
      <c r="AL462" s="5">
        <v>0</v>
      </c>
      <c r="AM462" s="5">
        <v>0</v>
      </c>
      <c r="AN462" s="5">
        <v>0</v>
      </c>
      <c r="AO462" s="5">
        <v>0</v>
      </c>
      <c r="AP462" s="5">
        <v>0</v>
      </c>
      <c r="AQ462" s="5">
        <v>0</v>
      </c>
      <c r="AR462" s="5">
        <v>4769573</v>
      </c>
    </row>
    <row r="463" spans="1:44" x14ac:dyDescent="0.25">
      <c r="A463" s="6">
        <v>4133</v>
      </c>
      <c r="B463" s="3" t="s">
        <v>5436</v>
      </c>
      <c r="C463" s="3" t="s">
        <v>5671</v>
      </c>
      <c r="D463" s="3" t="s">
        <v>6340</v>
      </c>
      <c r="E463" s="3" t="s">
        <v>489</v>
      </c>
      <c r="F463" s="3" t="s">
        <v>7499</v>
      </c>
      <c r="G463" s="21">
        <v>21</v>
      </c>
      <c r="H463" s="8" t="s">
        <v>12703</v>
      </c>
      <c r="I463" s="3" t="s">
        <v>12351</v>
      </c>
      <c r="J463" s="3" t="s">
        <v>12555</v>
      </c>
      <c r="K463" s="7">
        <v>0</v>
      </c>
      <c r="L463" s="3" t="s">
        <v>5458</v>
      </c>
      <c r="M463" s="7">
        <v>1104</v>
      </c>
      <c r="N463" s="3" t="s">
        <v>19</v>
      </c>
      <c r="O463" s="3" t="s">
        <v>5462</v>
      </c>
      <c r="P463" s="8" t="s">
        <v>12715</v>
      </c>
      <c r="Q463" s="8" t="s">
        <v>12717</v>
      </c>
      <c r="R463" s="4">
        <v>1</v>
      </c>
      <c r="S463" s="4" t="s">
        <v>5629</v>
      </c>
      <c r="T463" s="7">
        <v>5</v>
      </c>
      <c r="U463" s="7" t="s">
        <v>6970</v>
      </c>
      <c r="V463" s="7">
        <v>42</v>
      </c>
      <c r="W463" s="3" t="s">
        <v>7180</v>
      </c>
      <c r="X463" s="6">
        <v>4203</v>
      </c>
      <c r="Y463" s="3" t="s">
        <v>7274</v>
      </c>
      <c r="Z463" s="6">
        <v>4203002</v>
      </c>
      <c r="AA463" s="3" t="s">
        <v>7275</v>
      </c>
      <c r="AB463" s="6">
        <v>42030020014</v>
      </c>
      <c r="AC463" s="3" t="s">
        <v>7276</v>
      </c>
      <c r="AD463" s="5">
        <v>4421148</v>
      </c>
      <c r="AE463" s="5">
        <v>0</v>
      </c>
      <c r="AF463" s="5">
        <v>0</v>
      </c>
      <c r="AG463" s="5">
        <v>0</v>
      </c>
      <c r="AH463" s="5">
        <v>0</v>
      </c>
      <c r="AI463" s="5">
        <v>0</v>
      </c>
      <c r="AJ463" s="5">
        <v>0</v>
      </c>
      <c r="AK463" s="5">
        <v>4421148</v>
      </c>
      <c r="AL463" s="5">
        <v>0</v>
      </c>
      <c r="AM463" s="5">
        <v>0</v>
      </c>
      <c r="AN463" s="5">
        <v>0</v>
      </c>
      <c r="AO463" s="5">
        <v>0</v>
      </c>
      <c r="AP463" s="5">
        <v>0</v>
      </c>
      <c r="AQ463" s="5">
        <v>0</v>
      </c>
      <c r="AR463" s="5">
        <v>4421148</v>
      </c>
    </row>
    <row r="464" spans="1:44" x14ac:dyDescent="0.25">
      <c r="A464" s="6">
        <v>4133</v>
      </c>
      <c r="B464" s="3" t="s">
        <v>5436</v>
      </c>
      <c r="C464" s="3" t="s">
        <v>5671</v>
      </c>
      <c r="D464" s="3" t="s">
        <v>6340</v>
      </c>
      <c r="E464" s="3" t="s">
        <v>490</v>
      </c>
      <c r="F464" s="3" t="s">
        <v>7500</v>
      </c>
      <c r="G464" s="21">
        <v>21</v>
      </c>
      <c r="H464" s="8" t="s">
        <v>12703</v>
      </c>
      <c r="I464" s="3" t="s">
        <v>12351</v>
      </c>
      <c r="J464" s="3" t="s">
        <v>12555</v>
      </c>
      <c r="K464" s="7">
        <v>0</v>
      </c>
      <c r="L464" s="3" t="s">
        <v>5458</v>
      </c>
      <c r="M464" s="7">
        <v>1104</v>
      </c>
      <c r="N464" s="3" t="s">
        <v>19</v>
      </c>
      <c r="O464" s="3" t="s">
        <v>5462</v>
      </c>
      <c r="P464" s="8" t="s">
        <v>12715</v>
      </c>
      <c r="Q464" s="8" t="s">
        <v>12717</v>
      </c>
      <c r="R464" s="4">
        <v>1</v>
      </c>
      <c r="S464" s="4" t="s">
        <v>5629</v>
      </c>
      <c r="T464" s="7">
        <v>5</v>
      </c>
      <c r="U464" s="7" t="s">
        <v>6970</v>
      </c>
      <c r="V464" s="7">
        <v>42</v>
      </c>
      <c r="W464" s="3" t="s">
        <v>7180</v>
      </c>
      <c r="X464" s="6">
        <v>4203</v>
      </c>
      <c r="Y464" s="3" t="s">
        <v>7274</v>
      </c>
      <c r="Z464" s="6">
        <v>4203002</v>
      </c>
      <c r="AA464" s="3" t="s">
        <v>7275</v>
      </c>
      <c r="AB464" s="6">
        <v>42030020014</v>
      </c>
      <c r="AC464" s="3" t="s">
        <v>7276</v>
      </c>
      <c r="AD464" s="5">
        <v>4327062</v>
      </c>
      <c r="AE464" s="5">
        <v>0</v>
      </c>
      <c r="AF464" s="5">
        <v>0</v>
      </c>
      <c r="AG464" s="5">
        <v>0</v>
      </c>
      <c r="AH464" s="5">
        <v>0</v>
      </c>
      <c r="AI464" s="5">
        <v>0</v>
      </c>
      <c r="AJ464" s="5">
        <v>0</v>
      </c>
      <c r="AK464" s="5">
        <v>4327062</v>
      </c>
      <c r="AL464" s="5">
        <v>0</v>
      </c>
      <c r="AM464" s="5">
        <v>0</v>
      </c>
      <c r="AN464" s="5">
        <v>0</v>
      </c>
      <c r="AO464" s="5">
        <v>0</v>
      </c>
      <c r="AP464" s="5">
        <v>0</v>
      </c>
      <c r="AQ464" s="5">
        <v>0</v>
      </c>
      <c r="AR464" s="5">
        <v>4327062</v>
      </c>
    </row>
    <row r="465" spans="1:44" x14ac:dyDescent="0.25">
      <c r="A465" s="6">
        <v>4133</v>
      </c>
      <c r="B465" s="3" t="s">
        <v>5436</v>
      </c>
      <c r="C465" s="3" t="s">
        <v>5671</v>
      </c>
      <c r="D465" s="3" t="s">
        <v>6340</v>
      </c>
      <c r="E465" s="3" t="s">
        <v>491</v>
      </c>
      <c r="F465" s="3" t="s">
        <v>7501</v>
      </c>
      <c r="G465" s="21">
        <v>21</v>
      </c>
      <c r="H465" s="8" t="s">
        <v>12703</v>
      </c>
      <c r="I465" s="3" t="s">
        <v>12355</v>
      </c>
      <c r="J465" s="3" t="s">
        <v>12559</v>
      </c>
      <c r="K465" s="7">
        <v>0</v>
      </c>
      <c r="L465" s="3" t="s">
        <v>5458</v>
      </c>
      <c r="M465" s="7">
        <v>1104</v>
      </c>
      <c r="N465" s="3" t="s">
        <v>19</v>
      </c>
      <c r="O465" s="3" t="s">
        <v>5462</v>
      </c>
      <c r="P465" s="8" t="s">
        <v>12715</v>
      </c>
      <c r="Q465" s="8" t="s">
        <v>12717</v>
      </c>
      <c r="R465" s="4">
        <v>1</v>
      </c>
      <c r="S465" s="4" t="s">
        <v>5629</v>
      </c>
      <c r="T465" s="7">
        <v>5</v>
      </c>
      <c r="U465" s="7" t="s">
        <v>6970</v>
      </c>
      <c r="V465" s="7">
        <v>42</v>
      </c>
      <c r="W465" s="3" t="s">
        <v>7180</v>
      </c>
      <c r="X465" s="6">
        <v>4203</v>
      </c>
      <c r="Y465" s="3" t="s">
        <v>7274</v>
      </c>
      <c r="Z465" s="6">
        <v>4203002</v>
      </c>
      <c r="AA465" s="3" t="s">
        <v>7275</v>
      </c>
      <c r="AB465" s="6">
        <v>42030020014</v>
      </c>
      <c r="AC465" s="3" t="s">
        <v>7276</v>
      </c>
      <c r="AD465" s="5">
        <v>4769573</v>
      </c>
      <c r="AE465" s="5">
        <v>0</v>
      </c>
      <c r="AF465" s="5">
        <v>0</v>
      </c>
      <c r="AG465" s="5">
        <v>0</v>
      </c>
      <c r="AH465" s="5">
        <v>0</v>
      </c>
      <c r="AI465" s="5">
        <v>0</v>
      </c>
      <c r="AJ465" s="5">
        <v>0</v>
      </c>
      <c r="AK465" s="5">
        <v>4769573</v>
      </c>
      <c r="AL465" s="5">
        <v>0</v>
      </c>
      <c r="AM465" s="5">
        <v>0</v>
      </c>
      <c r="AN465" s="5">
        <v>0</v>
      </c>
      <c r="AO465" s="5">
        <v>0</v>
      </c>
      <c r="AP465" s="5">
        <v>0</v>
      </c>
      <c r="AQ465" s="5">
        <v>0</v>
      </c>
      <c r="AR465" s="5">
        <v>4769573</v>
      </c>
    </row>
    <row r="466" spans="1:44" x14ac:dyDescent="0.25">
      <c r="A466" s="6">
        <v>4133</v>
      </c>
      <c r="B466" s="3" t="s">
        <v>5436</v>
      </c>
      <c r="C466" s="3" t="s">
        <v>5671</v>
      </c>
      <c r="D466" s="3" t="s">
        <v>6340</v>
      </c>
      <c r="E466" s="3" t="s">
        <v>492</v>
      </c>
      <c r="F466" s="3" t="s">
        <v>7502</v>
      </c>
      <c r="G466" s="21">
        <v>21</v>
      </c>
      <c r="H466" s="8" t="s">
        <v>12703</v>
      </c>
      <c r="I466" s="3" t="s">
        <v>12354</v>
      </c>
      <c r="J466" s="3" t="s">
        <v>12558</v>
      </c>
      <c r="K466" s="7">
        <v>0</v>
      </c>
      <c r="L466" s="3" t="s">
        <v>5458</v>
      </c>
      <c r="M466" s="7">
        <v>1104</v>
      </c>
      <c r="N466" s="3" t="s">
        <v>19</v>
      </c>
      <c r="O466" s="3" t="s">
        <v>5462</v>
      </c>
      <c r="P466" s="8" t="s">
        <v>12715</v>
      </c>
      <c r="Q466" s="8" t="s">
        <v>12717</v>
      </c>
      <c r="R466" s="4">
        <v>1</v>
      </c>
      <c r="S466" s="4" t="s">
        <v>5629</v>
      </c>
      <c r="T466" s="7">
        <v>5</v>
      </c>
      <c r="U466" s="7" t="s">
        <v>6970</v>
      </c>
      <c r="V466" s="7">
        <v>42</v>
      </c>
      <c r="W466" s="3" t="s">
        <v>7180</v>
      </c>
      <c r="X466" s="6">
        <v>4203</v>
      </c>
      <c r="Y466" s="3" t="s">
        <v>7274</v>
      </c>
      <c r="Z466" s="6">
        <v>4203002</v>
      </c>
      <c r="AA466" s="3" t="s">
        <v>7275</v>
      </c>
      <c r="AB466" s="6">
        <v>42030020014</v>
      </c>
      <c r="AC466" s="3" t="s">
        <v>7276</v>
      </c>
      <c r="AD466" s="5">
        <v>67348120</v>
      </c>
      <c r="AE466" s="5">
        <v>0</v>
      </c>
      <c r="AF466" s="5">
        <v>0</v>
      </c>
      <c r="AG466" s="5">
        <v>0</v>
      </c>
      <c r="AH466" s="5">
        <v>0</v>
      </c>
      <c r="AI466" s="5">
        <v>0</v>
      </c>
      <c r="AJ466" s="5">
        <v>0</v>
      </c>
      <c r="AK466" s="5">
        <v>67348120</v>
      </c>
      <c r="AL466" s="5">
        <v>0</v>
      </c>
      <c r="AM466" s="5">
        <v>0</v>
      </c>
      <c r="AN466" s="5">
        <v>0</v>
      </c>
      <c r="AO466" s="5">
        <v>0</v>
      </c>
      <c r="AP466" s="5">
        <v>0</v>
      </c>
      <c r="AQ466" s="5">
        <v>0</v>
      </c>
      <c r="AR466" s="5">
        <v>67348120</v>
      </c>
    </row>
    <row r="467" spans="1:44" x14ac:dyDescent="0.25">
      <c r="A467" s="6">
        <v>4133</v>
      </c>
      <c r="B467" s="3" t="s">
        <v>5436</v>
      </c>
      <c r="C467" s="3" t="s">
        <v>5671</v>
      </c>
      <c r="D467" s="3" t="s">
        <v>6340</v>
      </c>
      <c r="E467" s="3" t="s">
        <v>493</v>
      </c>
      <c r="F467" s="3" t="s">
        <v>7503</v>
      </c>
      <c r="G467" s="21">
        <v>21</v>
      </c>
      <c r="H467" s="8" t="s">
        <v>12703</v>
      </c>
      <c r="I467" s="3" t="s">
        <v>12351</v>
      </c>
      <c r="J467" s="3" t="s">
        <v>12555</v>
      </c>
      <c r="K467" s="7">
        <v>0</v>
      </c>
      <c r="L467" s="3" t="s">
        <v>5458</v>
      </c>
      <c r="M467" s="7">
        <v>1104</v>
      </c>
      <c r="N467" s="3" t="s">
        <v>19</v>
      </c>
      <c r="O467" s="3" t="s">
        <v>5462</v>
      </c>
      <c r="P467" s="8" t="s">
        <v>12715</v>
      </c>
      <c r="Q467" s="8" t="s">
        <v>12717</v>
      </c>
      <c r="R467" s="4">
        <v>1</v>
      </c>
      <c r="S467" s="4" t="s">
        <v>5629</v>
      </c>
      <c r="T467" s="7">
        <v>5</v>
      </c>
      <c r="U467" s="7" t="s">
        <v>6970</v>
      </c>
      <c r="V467" s="7">
        <v>42</v>
      </c>
      <c r="W467" s="3" t="s">
        <v>7180</v>
      </c>
      <c r="X467" s="6">
        <v>4203</v>
      </c>
      <c r="Y467" s="3" t="s">
        <v>7274</v>
      </c>
      <c r="Z467" s="6">
        <v>4203002</v>
      </c>
      <c r="AA467" s="3" t="s">
        <v>7275</v>
      </c>
      <c r="AB467" s="6">
        <v>42030020014</v>
      </c>
      <c r="AC467" s="3" t="s">
        <v>7276</v>
      </c>
      <c r="AD467" s="5">
        <v>5696405</v>
      </c>
      <c r="AE467" s="5">
        <v>0</v>
      </c>
      <c r="AF467" s="5">
        <v>0</v>
      </c>
      <c r="AG467" s="5">
        <v>0</v>
      </c>
      <c r="AH467" s="5">
        <v>0</v>
      </c>
      <c r="AI467" s="5">
        <v>0</v>
      </c>
      <c r="AJ467" s="5">
        <v>0</v>
      </c>
      <c r="AK467" s="5">
        <v>5696405</v>
      </c>
      <c r="AL467" s="5">
        <v>0</v>
      </c>
      <c r="AM467" s="5">
        <v>0</v>
      </c>
      <c r="AN467" s="5">
        <v>0</v>
      </c>
      <c r="AO467" s="5">
        <v>0</v>
      </c>
      <c r="AP467" s="5">
        <v>0</v>
      </c>
      <c r="AQ467" s="5">
        <v>0</v>
      </c>
      <c r="AR467" s="5">
        <v>5696405</v>
      </c>
    </row>
    <row r="468" spans="1:44" x14ac:dyDescent="0.25">
      <c r="A468" s="6">
        <v>4133</v>
      </c>
      <c r="B468" s="3" t="s">
        <v>5436</v>
      </c>
      <c r="C468" s="3" t="s">
        <v>5671</v>
      </c>
      <c r="D468" s="3" t="s">
        <v>6340</v>
      </c>
      <c r="E468" s="3" t="s">
        <v>494</v>
      </c>
      <c r="F468" s="3" t="s">
        <v>7504</v>
      </c>
      <c r="G468" s="21">
        <v>21</v>
      </c>
      <c r="H468" s="8" t="s">
        <v>12703</v>
      </c>
      <c r="I468" s="3" t="s">
        <v>12355</v>
      </c>
      <c r="J468" s="3" t="s">
        <v>12559</v>
      </c>
      <c r="K468" s="7">
        <v>0</v>
      </c>
      <c r="L468" s="3" t="s">
        <v>5458</v>
      </c>
      <c r="M468" s="7">
        <v>1104</v>
      </c>
      <c r="N468" s="3" t="s">
        <v>19</v>
      </c>
      <c r="O468" s="3" t="s">
        <v>5462</v>
      </c>
      <c r="P468" s="8" t="s">
        <v>12715</v>
      </c>
      <c r="Q468" s="8" t="s">
        <v>12717</v>
      </c>
      <c r="R468" s="4">
        <v>1</v>
      </c>
      <c r="S468" s="4" t="s">
        <v>5629</v>
      </c>
      <c r="T468" s="7">
        <v>5</v>
      </c>
      <c r="U468" s="7" t="s">
        <v>6970</v>
      </c>
      <c r="V468" s="7">
        <v>42</v>
      </c>
      <c r="W468" s="3" t="s">
        <v>7180</v>
      </c>
      <c r="X468" s="6">
        <v>4203</v>
      </c>
      <c r="Y468" s="3" t="s">
        <v>7274</v>
      </c>
      <c r="Z468" s="6">
        <v>4203002</v>
      </c>
      <c r="AA468" s="3" t="s">
        <v>7275</v>
      </c>
      <c r="AB468" s="6">
        <v>42030020014</v>
      </c>
      <c r="AC468" s="3" t="s">
        <v>7276</v>
      </c>
      <c r="AD468" s="5">
        <v>4769573</v>
      </c>
      <c r="AE468" s="5">
        <v>0</v>
      </c>
      <c r="AF468" s="5">
        <v>0</v>
      </c>
      <c r="AG468" s="5">
        <v>0</v>
      </c>
      <c r="AH468" s="5">
        <v>0</v>
      </c>
      <c r="AI468" s="5">
        <v>0</v>
      </c>
      <c r="AJ468" s="5">
        <v>0</v>
      </c>
      <c r="AK468" s="5">
        <v>4769573</v>
      </c>
      <c r="AL468" s="5">
        <v>0</v>
      </c>
      <c r="AM468" s="5">
        <v>0</v>
      </c>
      <c r="AN468" s="5">
        <v>0</v>
      </c>
      <c r="AO468" s="5">
        <v>0</v>
      </c>
      <c r="AP468" s="5">
        <v>0</v>
      </c>
      <c r="AQ468" s="5">
        <v>0</v>
      </c>
      <c r="AR468" s="5">
        <v>4769573</v>
      </c>
    </row>
    <row r="469" spans="1:44" x14ac:dyDescent="0.25">
      <c r="A469" s="6">
        <v>4133</v>
      </c>
      <c r="B469" s="3" t="s">
        <v>5436</v>
      </c>
      <c r="C469" s="3" t="s">
        <v>5671</v>
      </c>
      <c r="D469" s="3" t="s">
        <v>6340</v>
      </c>
      <c r="E469" s="3" t="s">
        <v>495</v>
      </c>
      <c r="F469" s="3" t="s">
        <v>7505</v>
      </c>
      <c r="G469" s="21">
        <v>21</v>
      </c>
      <c r="H469" s="8" t="s">
        <v>12703</v>
      </c>
      <c r="I469" s="3" t="s">
        <v>12354</v>
      </c>
      <c r="J469" s="3" t="s">
        <v>12558</v>
      </c>
      <c r="K469" s="7">
        <v>0</v>
      </c>
      <c r="L469" s="3" t="s">
        <v>5458</v>
      </c>
      <c r="M469" s="7">
        <v>1104</v>
      </c>
      <c r="N469" s="3" t="s">
        <v>19</v>
      </c>
      <c r="O469" s="3" t="s">
        <v>5462</v>
      </c>
      <c r="P469" s="8" t="s">
        <v>12715</v>
      </c>
      <c r="Q469" s="8" t="s">
        <v>12717</v>
      </c>
      <c r="R469" s="4">
        <v>1</v>
      </c>
      <c r="S469" s="4" t="s">
        <v>5629</v>
      </c>
      <c r="T469" s="7">
        <v>5</v>
      </c>
      <c r="U469" s="7" t="s">
        <v>6970</v>
      </c>
      <c r="V469" s="7">
        <v>42</v>
      </c>
      <c r="W469" s="3" t="s">
        <v>7180</v>
      </c>
      <c r="X469" s="6">
        <v>4203</v>
      </c>
      <c r="Y469" s="3" t="s">
        <v>7274</v>
      </c>
      <c r="Z469" s="6">
        <v>4203002</v>
      </c>
      <c r="AA469" s="3" t="s">
        <v>7275</v>
      </c>
      <c r="AB469" s="6">
        <v>42030020014</v>
      </c>
      <c r="AC469" s="3" t="s">
        <v>7276</v>
      </c>
      <c r="AD469" s="5">
        <v>90170500</v>
      </c>
      <c r="AE469" s="5">
        <v>0</v>
      </c>
      <c r="AF469" s="5">
        <v>0</v>
      </c>
      <c r="AG469" s="5">
        <v>0</v>
      </c>
      <c r="AH469" s="5">
        <v>0</v>
      </c>
      <c r="AI469" s="5">
        <v>0</v>
      </c>
      <c r="AJ469" s="5">
        <v>0</v>
      </c>
      <c r="AK469" s="5">
        <v>90170500</v>
      </c>
      <c r="AL469" s="5">
        <v>0</v>
      </c>
      <c r="AM469" s="5">
        <v>0</v>
      </c>
      <c r="AN469" s="5">
        <v>0</v>
      </c>
      <c r="AO469" s="5">
        <v>0</v>
      </c>
      <c r="AP469" s="5">
        <v>0</v>
      </c>
      <c r="AQ469" s="5">
        <v>0</v>
      </c>
      <c r="AR469" s="5">
        <v>90170500</v>
      </c>
    </row>
    <row r="470" spans="1:44" x14ac:dyDescent="0.25">
      <c r="A470" s="6">
        <v>4133</v>
      </c>
      <c r="B470" s="3" t="s">
        <v>5436</v>
      </c>
      <c r="C470" s="3" t="s">
        <v>5672</v>
      </c>
      <c r="D470" s="3" t="s">
        <v>6341</v>
      </c>
      <c r="E470" s="3" t="s">
        <v>496</v>
      </c>
      <c r="F470" s="3" t="s">
        <v>7507</v>
      </c>
      <c r="G470" s="21">
        <v>21</v>
      </c>
      <c r="H470" s="8" t="s">
        <v>12703</v>
      </c>
      <c r="I470" s="3" t="s">
        <v>12354</v>
      </c>
      <c r="J470" s="3" t="s">
        <v>12558</v>
      </c>
      <c r="K470" s="7">
        <v>0</v>
      </c>
      <c r="L470" s="3" t="s">
        <v>5458</v>
      </c>
      <c r="M470" s="7">
        <v>1104</v>
      </c>
      <c r="N470" s="3" t="s">
        <v>19</v>
      </c>
      <c r="O470" s="3" t="s">
        <v>5462</v>
      </c>
      <c r="P470" s="8" t="s">
        <v>12715</v>
      </c>
      <c r="Q470" s="8" t="s">
        <v>12717</v>
      </c>
      <c r="R470" s="4">
        <v>1</v>
      </c>
      <c r="S470" s="4" t="s">
        <v>5629</v>
      </c>
      <c r="T470" s="7">
        <v>12</v>
      </c>
      <c r="U470" s="7" t="s">
        <v>7506</v>
      </c>
      <c r="V470" s="7">
        <v>42</v>
      </c>
      <c r="W470" s="3" t="s">
        <v>7180</v>
      </c>
      <c r="X470" s="6">
        <v>4203</v>
      </c>
      <c r="Y470" s="3" t="s">
        <v>7274</v>
      </c>
      <c r="Z470" s="6">
        <v>4203002</v>
      </c>
      <c r="AA470" s="3" t="s">
        <v>7275</v>
      </c>
      <c r="AB470" s="6">
        <v>42030020014</v>
      </c>
      <c r="AC470" s="3" t="s">
        <v>7276</v>
      </c>
      <c r="AD470" s="5">
        <v>235926615</v>
      </c>
      <c r="AE470" s="5">
        <v>0</v>
      </c>
      <c r="AF470" s="5">
        <v>0</v>
      </c>
      <c r="AG470" s="5">
        <v>0</v>
      </c>
      <c r="AH470" s="5">
        <v>0</v>
      </c>
      <c r="AI470" s="5">
        <v>0</v>
      </c>
      <c r="AJ470" s="5">
        <v>0</v>
      </c>
      <c r="AK470" s="5">
        <v>235926615</v>
      </c>
      <c r="AL470" s="5">
        <v>0</v>
      </c>
      <c r="AM470" s="5">
        <v>0</v>
      </c>
      <c r="AN470" s="5">
        <v>0</v>
      </c>
      <c r="AO470" s="5">
        <v>0</v>
      </c>
      <c r="AP470" s="5">
        <v>0</v>
      </c>
      <c r="AQ470" s="5">
        <v>0</v>
      </c>
      <c r="AR470" s="5">
        <v>235926615</v>
      </c>
    </row>
    <row r="471" spans="1:44" x14ac:dyDescent="0.25">
      <c r="A471" s="6">
        <v>4133</v>
      </c>
      <c r="B471" s="3" t="s">
        <v>5436</v>
      </c>
      <c r="C471" s="3" t="s">
        <v>5672</v>
      </c>
      <c r="D471" s="3" t="s">
        <v>6341</v>
      </c>
      <c r="E471" s="3" t="s">
        <v>497</v>
      </c>
      <c r="F471" s="3" t="s">
        <v>7508</v>
      </c>
      <c r="G471" s="21">
        <v>21</v>
      </c>
      <c r="H471" s="8" t="s">
        <v>12703</v>
      </c>
      <c r="I471" s="3" t="s">
        <v>12355</v>
      </c>
      <c r="J471" s="3" t="s">
        <v>12559</v>
      </c>
      <c r="K471" s="7">
        <v>0</v>
      </c>
      <c r="L471" s="3" t="s">
        <v>5458</v>
      </c>
      <c r="M471" s="7">
        <v>1104</v>
      </c>
      <c r="N471" s="3" t="s">
        <v>19</v>
      </c>
      <c r="O471" s="3" t="s">
        <v>5462</v>
      </c>
      <c r="P471" s="8" t="s">
        <v>12715</v>
      </c>
      <c r="Q471" s="8" t="s">
        <v>12717</v>
      </c>
      <c r="R471" s="4">
        <v>1</v>
      </c>
      <c r="S471" s="4" t="s">
        <v>5629</v>
      </c>
      <c r="T471" s="7">
        <v>12</v>
      </c>
      <c r="U471" s="7" t="s">
        <v>7506</v>
      </c>
      <c r="V471" s="7">
        <v>42</v>
      </c>
      <c r="W471" s="3" t="s">
        <v>7180</v>
      </c>
      <c r="X471" s="6">
        <v>4203</v>
      </c>
      <c r="Y471" s="3" t="s">
        <v>7274</v>
      </c>
      <c r="Z471" s="6">
        <v>4203002</v>
      </c>
      <c r="AA471" s="3" t="s">
        <v>7275</v>
      </c>
      <c r="AB471" s="6">
        <v>42030020014</v>
      </c>
      <c r="AC471" s="3" t="s">
        <v>7276</v>
      </c>
      <c r="AD471" s="5">
        <v>4769573</v>
      </c>
      <c r="AE471" s="5">
        <v>0</v>
      </c>
      <c r="AF471" s="5">
        <v>0</v>
      </c>
      <c r="AG471" s="5">
        <v>0</v>
      </c>
      <c r="AH471" s="5">
        <v>0</v>
      </c>
      <c r="AI471" s="5">
        <v>0</v>
      </c>
      <c r="AJ471" s="5">
        <v>0</v>
      </c>
      <c r="AK471" s="5">
        <v>4769573</v>
      </c>
      <c r="AL471" s="5">
        <v>0</v>
      </c>
      <c r="AM471" s="5">
        <v>0</v>
      </c>
      <c r="AN471" s="5">
        <v>0</v>
      </c>
      <c r="AO471" s="5">
        <v>0</v>
      </c>
      <c r="AP471" s="5">
        <v>0</v>
      </c>
      <c r="AQ471" s="5">
        <v>0</v>
      </c>
      <c r="AR471" s="5">
        <v>4769573</v>
      </c>
    </row>
    <row r="472" spans="1:44" x14ac:dyDescent="0.25">
      <c r="A472" s="6">
        <v>4133</v>
      </c>
      <c r="B472" s="3" t="s">
        <v>5436</v>
      </c>
      <c r="C472" s="3" t="s">
        <v>5672</v>
      </c>
      <c r="D472" s="3" t="s">
        <v>6341</v>
      </c>
      <c r="E472" s="3" t="s">
        <v>498</v>
      </c>
      <c r="F472" s="3" t="s">
        <v>7509</v>
      </c>
      <c r="G472" s="21">
        <v>21</v>
      </c>
      <c r="H472" s="8" t="s">
        <v>12703</v>
      </c>
      <c r="I472" s="3" t="s">
        <v>12351</v>
      </c>
      <c r="J472" s="3" t="s">
        <v>12555</v>
      </c>
      <c r="K472" s="7">
        <v>0</v>
      </c>
      <c r="L472" s="3" t="s">
        <v>5458</v>
      </c>
      <c r="M472" s="7">
        <v>1104</v>
      </c>
      <c r="N472" s="3" t="s">
        <v>19</v>
      </c>
      <c r="O472" s="3" t="s">
        <v>5462</v>
      </c>
      <c r="P472" s="8" t="s">
        <v>12715</v>
      </c>
      <c r="Q472" s="8" t="s">
        <v>12717</v>
      </c>
      <c r="R472" s="4">
        <v>1</v>
      </c>
      <c r="S472" s="4" t="s">
        <v>5629</v>
      </c>
      <c r="T472" s="7">
        <v>12</v>
      </c>
      <c r="U472" s="7" t="s">
        <v>7506</v>
      </c>
      <c r="V472" s="7">
        <v>42</v>
      </c>
      <c r="W472" s="3" t="s">
        <v>7180</v>
      </c>
      <c r="X472" s="6">
        <v>4203</v>
      </c>
      <c r="Y472" s="3" t="s">
        <v>7274</v>
      </c>
      <c r="Z472" s="6">
        <v>4203002</v>
      </c>
      <c r="AA472" s="3" t="s">
        <v>7275</v>
      </c>
      <c r="AB472" s="6">
        <v>42030020014</v>
      </c>
      <c r="AC472" s="3" t="s">
        <v>7276</v>
      </c>
      <c r="AD472" s="5">
        <v>14441772</v>
      </c>
      <c r="AE472" s="5">
        <v>0</v>
      </c>
      <c r="AF472" s="5">
        <v>0</v>
      </c>
      <c r="AG472" s="5">
        <v>0</v>
      </c>
      <c r="AH472" s="5">
        <v>0</v>
      </c>
      <c r="AI472" s="5">
        <v>0</v>
      </c>
      <c r="AJ472" s="5">
        <v>0</v>
      </c>
      <c r="AK472" s="5">
        <v>14441772</v>
      </c>
      <c r="AL472" s="5">
        <v>0</v>
      </c>
      <c r="AM472" s="5">
        <v>0</v>
      </c>
      <c r="AN472" s="5">
        <v>0</v>
      </c>
      <c r="AO472" s="5">
        <v>0</v>
      </c>
      <c r="AP472" s="5">
        <v>0</v>
      </c>
      <c r="AQ472" s="5">
        <v>0</v>
      </c>
      <c r="AR472" s="5">
        <v>14441772</v>
      </c>
    </row>
    <row r="473" spans="1:44" x14ac:dyDescent="0.25">
      <c r="A473" s="6">
        <v>4133</v>
      </c>
      <c r="B473" s="3" t="s">
        <v>5436</v>
      </c>
      <c r="C473" s="3" t="s">
        <v>5673</v>
      </c>
      <c r="D473" s="3" t="s">
        <v>6342</v>
      </c>
      <c r="E473" s="3" t="s">
        <v>499</v>
      </c>
      <c r="F473" s="3" t="s">
        <v>7511</v>
      </c>
      <c r="G473" s="21">
        <v>21</v>
      </c>
      <c r="H473" s="8" t="s">
        <v>12703</v>
      </c>
      <c r="I473" s="3" t="s">
        <v>12354</v>
      </c>
      <c r="J473" s="3" t="s">
        <v>12558</v>
      </c>
      <c r="K473" s="7">
        <v>0</v>
      </c>
      <c r="L473" s="3" t="s">
        <v>5458</v>
      </c>
      <c r="M473" s="7">
        <v>1104</v>
      </c>
      <c r="N473" s="3" t="s">
        <v>19</v>
      </c>
      <c r="O473" s="3" t="s">
        <v>5462</v>
      </c>
      <c r="P473" s="8" t="s">
        <v>12715</v>
      </c>
      <c r="Q473" s="8" t="s">
        <v>12717</v>
      </c>
      <c r="R473" s="4">
        <v>1</v>
      </c>
      <c r="S473" s="4" t="s">
        <v>5629</v>
      </c>
      <c r="T473" s="7">
        <v>15</v>
      </c>
      <c r="U473" s="7" t="s">
        <v>7510</v>
      </c>
      <c r="V473" s="7">
        <v>42</v>
      </c>
      <c r="W473" s="3" t="s">
        <v>7180</v>
      </c>
      <c r="X473" s="6">
        <v>4203</v>
      </c>
      <c r="Y473" s="3" t="s">
        <v>7274</v>
      </c>
      <c r="Z473" s="6">
        <v>4203002</v>
      </c>
      <c r="AA473" s="3" t="s">
        <v>7275</v>
      </c>
      <c r="AB473" s="6">
        <v>42030020014</v>
      </c>
      <c r="AC473" s="3" t="s">
        <v>7276</v>
      </c>
      <c r="AD473" s="5">
        <v>89933213</v>
      </c>
      <c r="AE473" s="5">
        <v>0</v>
      </c>
      <c r="AF473" s="5">
        <v>0</v>
      </c>
      <c r="AG473" s="5">
        <v>0</v>
      </c>
      <c r="AH473" s="5">
        <v>0</v>
      </c>
      <c r="AI473" s="5">
        <v>0</v>
      </c>
      <c r="AJ473" s="5">
        <v>0</v>
      </c>
      <c r="AK473" s="5">
        <v>89933213</v>
      </c>
      <c r="AL473" s="5">
        <v>0</v>
      </c>
      <c r="AM473" s="5">
        <v>0</v>
      </c>
      <c r="AN473" s="5">
        <v>0</v>
      </c>
      <c r="AO473" s="5">
        <v>0</v>
      </c>
      <c r="AP473" s="5">
        <v>0</v>
      </c>
      <c r="AQ473" s="5">
        <v>0</v>
      </c>
      <c r="AR473" s="5">
        <v>89933213</v>
      </c>
    </row>
    <row r="474" spans="1:44" x14ac:dyDescent="0.25">
      <c r="A474" s="6">
        <v>4133</v>
      </c>
      <c r="B474" s="3" t="s">
        <v>5436</v>
      </c>
      <c r="C474" s="3" t="s">
        <v>5673</v>
      </c>
      <c r="D474" s="3" t="s">
        <v>6342</v>
      </c>
      <c r="E474" s="3" t="s">
        <v>500</v>
      </c>
      <c r="F474" s="3" t="s">
        <v>7512</v>
      </c>
      <c r="G474" s="21">
        <v>21</v>
      </c>
      <c r="H474" s="8" t="s">
        <v>12703</v>
      </c>
      <c r="I474" s="3" t="s">
        <v>12355</v>
      </c>
      <c r="J474" s="3" t="s">
        <v>12559</v>
      </c>
      <c r="K474" s="7">
        <v>0</v>
      </c>
      <c r="L474" s="3" t="s">
        <v>5458</v>
      </c>
      <c r="M474" s="7">
        <v>1104</v>
      </c>
      <c r="N474" s="3" t="s">
        <v>19</v>
      </c>
      <c r="O474" s="3" t="s">
        <v>5462</v>
      </c>
      <c r="P474" s="8" t="s">
        <v>12715</v>
      </c>
      <c r="Q474" s="8" t="s">
        <v>12717</v>
      </c>
      <c r="R474" s="4">
        <v>1</v>
      </c>
      <c r="S474" s="4" t="s">
        <v>5629</v>
      </c>
      <c r="T474" s="7">
        <v>15</v>
      </c>
      <c r="U474" s="7" t="s">
        <v>7510</v>
      </c>
      <c r="V474" s="7">
        <v>42</v>
      </c>
      <c r="W474" s="3" t="s">
        <v>7180</v>
      </c>
      <c r="X474" s="6">
        <v>4203</v>
      </c>
      <c r="Y474" s="3" t="s">
        <v>7274</v>
      </c>
      <c r="Z474" s="6">
        <v>4203002</v>
      </c>
      <c r="AA474" s="3" t="s">
        <v>7275</v>
      </c>
      <c r="AB474" s="6">
        <v>42030020014</v>
      </c>
      <c r="AC474" s="3" t="s">
        <v>7276</v>
      </c>
      <c r="AD474" s="5">
        <v>4769573</v>
      </c>
      <c r="AE474" s="5">
        <v>0</v>
      </c>
      <c r="AF474" s="5">
        <v>0</v>
      </c>
      <c r="AG474" s="5">
        <v>0</v>
      </c>
      <c r="AH474" s="5">
        <v>0</v>
      </c>
      <c r="AI474" s="5">
        <v>0</v>
      </c>
      <c r="AJ474" s="5">
        <v>0</v>
      </c>
      <c r="AK474" s="5">
        <v>4769573</v>
      </c>
      <c r="AL474" s="5">
        <v>0</v>
      </c>
      <c r="AM474" s="5">
        <v>0</v>
      </c>
      <c r="AN474" s="5">
        <v>0</v>
      </c>
      <c r="AO474" s="5">
        <v>0</v>
      </c>
      <c r="AP474" s="5">
        <v>0</v>
      </c>
      <c r="AQ474" s="5">
        <v>0</v>
      </c>
      <c r="AR474" s="5">
        <v>4769573</v>
      </c>
    </row>
    <row r="475" spans="1:44" x14ac:dyDescent="0.25">
      <c r="A475" s="6">
        <v>4133</v>
      </c>
      <c r="B475" s="3" t="s">
        <v>5436</v>
      </c>
      <c r="C475" s="3" t="s">
        <v>5673</v>
      </c>
      <c r="D475" s="3" t="s">
        <v>6342</v>
      </c>
      <c r="E475" s="3" t="s">
        <v>501</v>
      </c>
      <c r="F475" s="3" t="s">
        <v>7513</v>
      </c>
      <c r="G475" s="21">
        <v>21</v>
      </c>
      <c r="H475" s="8" t="s">
        <v>12703</v>
      </c>
      <c r="I475" s="3" t="s">
        <v>12351</v>
      </c>
      <c r="J475" s="3" t="s">
        <v>12555</v>
      </c>
      <c r="K475" s="7">
        <v>0</v>
      </c>
      <c r="L475" s="3" t="s">
        <v>5458</v>
      </c>
      <c r="M475" s="7">
        <v>1104</v>
      </c>
      <c r="N475" s="3" t="s">
        <v>19</v>
      </c>
      <c r="O475" s="3" t="s">
        <v>5462</v>
      </c>
      <c r="P475" s="8" t="s">
        <v>12715</v>
      </c>
      <c r="Q475" s="8" t="s">
        <v>12717</v>
      </c>
      <c r="R475" s="4">
        <v>1</v>
      </c>
      <c r="S475" s="4" t="s">
        <v>5629</v>
      </c>
      <c r="T475" s="7">
        <v>15</v>
      </c>
      <c r="U475" s="7" t="s">
        <v>7510</v>
      </c>
      <c r="V475" s="7">
        <v>42</v>
      </c>
      <c r="W475" s="3" t="s">
        <v>7180</v>
      </c>
      <c r="X475" s="6">
        <v>4203</v>
      </c>
      <c r="Y475" s="3" t="s">
        <v>7274</v>
      </c>
      <c r="Z475" s="6">
        <v>4203002</v>
      </c>
      <c r="AA475" s="3" t="s">
        <v>7275</v>
      </c>
      <c r="AB475" s="6">
        <v>42030020014</v>
      </c>
      <c r="AC475" s="3" t="s">
        <v>7276</v>
      </c>
      <c r="AD475" s="5">
        <v>5682168</v>
      </c>
      <c r="AE475" s="5">
        <v>0</v>
      </c>
      <c r="AF475" s="5">
        <v>0</v>
      </c>
      <c r="AG475" s="5">
        <v>0</v>
      </c>
      <c r="AH475" s="5">
        <v>0</v>
      </c>
      <c r="AI475" s="5">
        <v>0</v>
      </c>
      <c r="AJ475" s="5">
        <v>0</v>
      </c>
      <c r="AK475" s="5">
        <v>5682168</v>
      </c>
      <c r="AL475" s="5">
        <v>0</v>
      </c>
      <c r="AM475" s="5">
        <v>0</v>
      </c>
      <c r="AN475" s="5">
        <v>0</v>
      </c>
      <c r="AO475" s="5">
        <v>0</v>
      </c>
      <c r="AP475" s="5">
        <v>0</v>
      </c>
      <c r="AQ475" s="5">
        <v>0</v>
      </c>
      <c r="AR475" s="5">
        <v>5682168</v>
      </c>
    </row>
    <row r="476" spans="1:44" x14ac:dyDescent="0.25">
      <c r="A476" s="6">
        <v>4133</v>
      </c>
      <c r="B476" s="3" t="s">
        <v>5436</v>
      </c>
      <c r="C476" s="3" t="s">
        <v>5673</v>
      </c>
      <c r="D476" s="3" t="s">
        <v>6342</v>
      </c>
      <c r="E476" s="3" t="s">
        <v>502</v>
      </c>
      <c r="F476" s="3" t="s">
        <v>7514</v>
      </c>
      <c r="G476" s="21">
        <v>21</v>
      </c>
      <c r="H476" s="8" t="s">
        <v>12703</v>
      </c>
      <c r="I476" s="3" t="s">
        <v>12354</v>
      </c>
      <c r="J476" s="3" t="s">
        <v>12558</v>
      </c>
      <c r="K476" s="7">
        <v>0</v>
      </c>
      <c r="L476" s="3" t="s">
        <v>5458</v>
      </c>
      <c r="M476" s="7">
        <v>1104</v>
      </c>
      <c r="N476" s="3" t="s">
        <v>19</v>
      </c>
      <c r="O476" s="3" t="s">
        <v>5462</v>
      </c>
      <c r="P476" s="8" t="s">
        <v>12715</v>
      </c>
      <c r="Q476" s="8" t="s">
        <v>12717</v>
      </c>
      <c r="R476" s="4">
        <v>1</v>
      </c>
      <c r="S476" s="4" t="s">
        <v>5629</v>
      </c>
      <c r="T476" s="7">
        <v>15</v>
      </c>
      <c r="U476" s="7" t="s">
        <v>7510</v>
      </c>
      <c r="V476" s="7">
        <v>42</v>
      </c>
      <c r="W476" s="3" t="s">
        <v>7180</v>
      </c>
      <c r="X476" s="6">
        <v>4203</v>
      </c>
      <c r="Y476" s="3" t="s">
        <v>7274</v>
      </c>
      <c r="Z476" s="6">
        <v>4203002</v>
      </c>
      <c r="AA476" s="3" t="s">
        <v>7275</v>
      </c>
      <c r="AB476" s="6">
        <v>42030020014</v>
      </c>
      <c r="AC476" s="3" t="s">
        <v>7276</v>
      </c>
      <c r="AD476" s="5">
        <v>236674773</v>
      </c>
      <c r="AE476" s="5">
        <v>0</v>
      </c>
      <c r="AF476" s="5">
        <v>0</v>
      </c>
      <c r="AG476" s="5">
        <v>0</v>
      </c>
      <c r="AH476" s="5">
        <v>0</v>
      </c>
      <c r="AI476" s="5">
        <v>0</v>
      </c>
      <c r="AJ476" s="5">
        <v>0</v>
      </c>
      <c r="AK476" s="5">
        <v>236674773</v>
      </c>
      <c r="AL476" s="5">
        <v>0</v>
      </c>
      <c r="AM476" s="5">
        <v>0</v>
      </c>
      <c r="AN476" s="5">
        <v>0</v>
      </c>
      <c r="AO476" s="5">
        <v>0</v>
      </c>
      <c r="AP476" s="5">
        <v>0</v>
      </c>
      <c r="AQ476" s="5">
        <v>0</v>
      </c>
      <c r="AR476" s="5">
        <v>236674773</v>
      </c>
    </row>
    <row r="477" spans="1:44" x14ac:dyDescent="0.25">
      <c r="A477" s="6">
        <v>4133</v>
      </c>
      <c r="B477" s="3" t="s">
        <v>5436</v>
      </c>
      <c r="C477" s="3" t="s">
        <v>5673</v>
      </c>
      <c r="D477" s="3" t="s">
        <v>6342</v>
      </c>
      <c r="E477" s="3" t="s">
        <v>503</v>
      </c>
      <c r="F477" s="3" t="s">
        <v>7515</v>
      </c>
      <c r="G477" s="21">
        <v>21</v>
      </c>
      <c r="H477" s="8" t="s">
        <v>12703</v>
      </c>
      <c r="I477" s="3" t="s">
        <v>12355</v>
      </c>
      <c r="J477" s="3" t="s">
        <v>12559</v>
      </c>
      <c r="K477" s="7">
        <v>0</v>
      </c>
      <c r="L477" s="3" t="s">
        <v>5458</v>
      </c>
      <c r="M477" s="7">
        <v>1104</v>
      </c>
      <c r="N477" s="3" t="s">
        <v>19</v>
      </c>
      <c r="O477" s="3" t="s">
        <v>5462</v>
      </c>
      <c r="P477" s="8" t="s">
        <v>12715</v>
      </c>
      <c r="Q477" s="8" t="s">
        <v>12717</v>
      </c>
      <c r="R477" s="4">
        <v>1</v>
      </c>
      <c r="S477" s="4" t="s">
        <v>5629</v>
      </c>
      <c r="T477" s="7">
        <v>15</v>
      </c>
      <c r="U477" s="7" t="s">
        <v>7510</v>
      </c>
      <c r="V477" s="7">
        <v>42</v>
      </c>
      <c r="W477" s="3" t="s">
        <v>7180</v>
      </c>
      <c r="X477" s="6">
        <v>4203</v>
      </c>
      <c r="Y477" s="3" t="s">
        <v>7274</v>
      </c>
      <c r="Z477" s="6">
        <v>4203002</v>
      </c>
      <c r="AA477" s="3" t="s">
        <v>7275</v>
      </c>
      <c r="AB477" s="6">
        <v>42030020014</v>
      </c>
      <c r="AC477" s="3" t="s">
        <v>7276</v>
      </c>
      <c r="AD477" s="5">
        <v>4769573</v>
      </c>
      <c r="AE477" s="5">
        <v>0</v>
      </c>
      <c r="AF477" s="5">
        <v>0</v>
      </c>
      <c r="AG477" s="5">
        <v>0</v>
      </c>
      <c r="AH477" s="5">
        <v>0</v>
      </c>
      <c r="AI477" s="5">
        <v>0</v>
      </c>
      <c r="AJ477" s="5">
        <v>0</v>
      </c>
      <c r="AK477" s="5">
        <v>4769573</v>
      </c>
      <c r="AL477" s="5">
        <v>0</v>
      </c>
      <c r="AM477" s="5">
        <v>0</v>
      </c>
      <c r="AN477" s="5">
        <v>0</v>
      </c>
      <c r="AO477" s="5">
        <v>0</v>
      </c>
      <c r="AP477" s="5">
        <v>0</v>
      </c>
      <c r="AQ477" s="5">
        <v>0</v>
      </c>
      <c r="AR477" s="5">
        <v>4769573</v>
      </c>
    </row>
    <row r="478" spans="1:44" x14ac:dyDescent="0.25">
      <c r="A478" s="6">
        <v>4133</v>
      </c>
      <c r="B478" s="3" t="s">
        <v>5436</v>
      </c>
      <c r="C478" s="3" t="s">
        <v>5673</v>
      </c>
      <c r="D478" s="3" t="s">
        <v>6342</v>
      </c>
      <c r="E478" s="3" t="s">
        <v>504</v>
      </c>
      <c r="F478" s="3" t="s">
        <v>7516</v>
      </c>
      <c r="G478" s="21">
        <v>21</v>
      </c>
      <c r="H478" s="8" t="s">
        <v>12703</v>
      </c>
      <c r="I478" s="3" t="s">
        <v>12351</v>
      </c>
      <c r="J478" s="3" t="s">
        <v>12555</v>
      </c>
      <c r="K478" s="7">
        <v>0</v>
      </c>
      <c r="L478" s="3" t="s">
        <v>5458</v>
      </c>
      <c r="M478" s="7">
        <v>1104</v>
      </c>
      <c r="N478" s="3" t="s">
        <v>19</v>
      </c>
      <c r="O478" s="3" t="s">
        <v>5462</v>
      </c>
      <c r="P478" s="8" t="s">
        <v>12715</v>
      </c>
      <c r="Q478" s="8" t="s">
        <v>12717</v>
      </c>
      <c r="R478" s="4">
        <v>1</v>
      </c>
      <c r="S478" s="4" t="s">
        <v>5629</v>
      </c>
      <c r="T478" s="7">
        <v>15</v>
      </c>
      <c r="U478" s="7" t="s">
        <v>7510</v>
      </c>
      <c r="V478" s="7">
        <v>42</v>
      </c>
      <c r="W478" s="3" t="s">
        <v>7180</v>
      </c>
      <c r="X478" s="6">
        <v>4203</v>
      </c>
      <c r="Y478" s="3" t="s">
        <v>7274</v>
      </c>
      <c r="Z478" s="6">
        <v>4203002</v>
      </c>
      <c r="AA478" s="3" t="s">
        <v>7275</v>
      </c>
      <c r="AB478" s="6">
        <v>42030020014</v>
      </c>
      <c r="AC478" s="3" t="s">
        <v>7276</v>
      </c>
      <c r="AD478" s="5">
        <v>14486661</v>
      </c>
      <c r="AE478" s="5">
        <v>0</v>
      </c>
      <c r="AF478" s="5">
        <v>0</v>
      </c>
      <c r="AG478" s="5">
        <v>0</v>
      </c>
      <c r="AH478" s="5">
        <v>0</v>
      </c>
      <c r="AI478" s="5">
        <v>0</v>
      </c>
      <c r="AJ478" s="5">
        <v>0</v>
      </c>
      <c r="AK478" s="5">
        <v>14486661</v>
      </c>
      <c r="AL478" s="5">
        <v>0</v>
      </c>
      <c r="AM478" s="5">
        <v>0</v>
      </c>
      <c r="AN478" s="5">
        <v>0</v>
      </c>
      <c r="AO478" s="5">
        <v>0</v>
      </c>
      <c r="AP478" s="5">
        <v>0</v>
      </c>
      <c r="AQ478" s="5">
        <v>0</v>
      </c>
      <c r="AR478" s="5">
        <v>14486661</v>
      </c>
    </row>
    <row r="479" spans="1:44" x14ac:dyDescent="0.25">
      <c r="A479" s="6">
        <v>4133</v>
      </c>
      <c r="B479" s="3" t="s">
        <v>5436</v>
      </c>
      <c r="C479" s="3" t="s">
        <v>5674</v>
      </c>
      <c r="D479" s="3" t="s">
        <v>6343</v>
      </c>
      <c r="E479" s="3" t="s">
        <v>505</v>
      </c>
      <c r="F479" s="3" t="s">
        <v>7517</v>
      </c>
      <c r="G479" s="21">
        <v>21</v>
      </c>
      <c r="H479" s="8" t="s">
        <v>12703</v>
      </c>
      <c r="I479" s="3" t="s">
        <v>12354</v>
      </c>
      <c r="J479" s="3" t="s">
        <v>12558</v>
      </c>
      <c r="K479" s="7">
        <v>0</v>
      </c>
      <c r="L479" s="3" t="s">
        <v>5458</v>
      </c>
      <c r="M479" s="7">
        <v>1104</v>
      </c>
      <c r="N479" s="3" t="s">
        <v>19</v>
      </c>
      <c r="O479" s="3" t="s">
        <v>5462</v>
      </c>
      <c r="P479" s="8" t="s">
        <v>12715</v>
      </c>
      <c r="Q479" s="8" t="s">
        <v>12717</v>
      </c>
      <c r="R479" s="4">
        <v>1</v>
      </c>
      <c r="S479" s="4" t="s">
        <v>5629</v>
      </c>
      <c r="T479" s="7">
        <v>16</v>
      </c>
      <c r="U479" s="7" t="s">
        <v>6976</v>
      </c>
      <c r="V479" s="7">
        <v>42</v>
      </c>
      <c r="W479" s="3" t="s">
        <v>7180</v>
      </c>
      <c r="X479" s="6">
        <v>4203</v>
      </c>
      <c r="Y479" s="3" t="s">
        <v>7274</v>
      </c>
      <c r="Z479" s="6">
        <v>4203002</v>
      </c>
      <c r="AA479" s="3" t="s">
        <v>7275</v>
      </c>
      <c r="AB479" s="6">
        <v>42030020014</v>
      </c>
      <c r="AC479" s="3" t="s">
        <v>7276</v>
      </c>
      <c r="AD479" s="5">
        <v>121907381</v>
      </c>
      <c r="AE479" s="5">
        <v>0</v>
      </c>
      <c r="AF479" s="5">
        <v>0</v>
      </c>
      <c r="AG479" s="5">
        <v>0</v>
      </c>
      <c r="AH479" s="5">
        <v>0</v>
      </c>
      <c r="AI479" s="5">
        <v>0</v>
      </c>
      <c r="AJ479" s="5">
        <v>0</v>
      </c>
      <c r="AK479" s="5">
        <v>121907381</v>
      </c>
      <c r="AL479" s="5">
        <v>0</v>
      </c>
      <c r="AM479" s="5">
        <v>0</v>
      </c>
      <c r="AN479" s="5">
        <v>0</v>
      </c>
      <c r="AO479" s="5">
        <v>0</v>
      </c>
      <c r="AP479" s="5">
        <v>0</v>
      </c>
      <c r="AQ479" s="5">
        <v>0</v>
      </c>
      <c r="AR479" s="5">
        <v>121907381</v>
      </c>
    </row>
    <row r="480" spans="1:44" x14ac:dyDescent="0.25">
      <c r="A480" s="6">
        <v>4133</v>
      </c>
      <c r="B480" s="3" t="s">
        <v>5436</v>
      </c>
      <c r="C480" s="3" t="s">
        <v>5674</v>
      </c>
      <c r="D480" s="3" t="s">
        <v>6343</v>
      </c>
      <c r="E480" s="3" t="s">
        <v>506</v>
      </c>
      <c r="F480" s="3" t="s">
        <v>7518</v>
      </c>
      <c r="G480" s="21">
        <v>21</v>
      </c>
      <c r="H480" s="8" t="s">
        <v>12703</v>
      </c>
      <c r="I480" s="3" t="s">
        <v>12355</v>
      </c>
      <c r="J480" s="3" t="s">
        <v>12559</v>
      </c>
      <c r="K480" s="7">
        <v>0</v>
      </c>
      <c r="L480" s="3" t="s">
        <v>5458</v>
      </c>
      <c r="M480" s="7">
        <v>1104</v>
      </c>
      <c r="N480" s="3" t="s">
        <v>19</v>
      </c>
      <c r="O480" s="3" t="s">
        <v>5462</v>
      </c>
      <c r="P480" s="8" t="s">
        <v>12715</v>
      </c>
      <c r="Q480" s="8" t="s">
        <v>12717</v>
      </c>
      <c r="R480" s="4">
        <v>1</v>
      </c>
      <c r="S480" s="4" t="s">
        <v>5629</v>
      </c>
      <c r="T480" s="7">
        <v>16</v>
      </c>
      <c r="U480" s="7" t="s">
        <v>6976</v>
      </c>
      <c r="V480" s="7">
        <v>42</v>
      </c>
      <c r="W480" s="3" t="s">
        <v>7180</v>
      </c>
      <c r="X480" s="6">
        <v>4203</v>
      </c>
      <c r="Y480" s="3" t="s">
        <v>7274</v>
      </c>
      <c r="Z480" s="6">
        <v>4203002</v>
      </c>
      <c r="AA480" s="3" t="s">
        <v>7275</v>
      </c>
      <c r="AB480" s="6">
        <v>42030020014</v>
      </c>
      <c r="AC480" s="3" t="s">
        <v>7276</v>
      </c>
      <c r="AD480" s="5">
        <v>4769573</v>
      </c>
      <c r="AE480" s="5">
        <v>0</v>
      </c>
      <c r="AF480" s="5">
        <v>0</v>
      </c>
      <c r="AG480" s="5">
        <v>0</v>
      </c>
      <c r="AH480" s="5">
        <v>0</v>
      </c>
      <c r="AI480" s="5">
        <v>0</v>
      </c>
      <c r="AJ480" s="5">
        <v>0</v>
      </c>
      <c r="AK480" s="5">
        <v>4769573</v>
      </c>
      <c r="AL480" s="5">
        <v>0</v>
      </c>
      <c r="AM480" s="5">
        <v>0</v>
      </c>
      <c r="AN480" s="5">
        <v>0</v>
      </c>
      <c r="AO480" s="5">
        <v>0</v>
      </c>
      <c r="AP480" s="5">
        <v>0</v>
      </c>
      <c r="AQ480" s="5">
        <v>0</v>
      </c>
      <c r="AR480" s="5">
        <v>4769573</v>
      </c>
    </row>
    <row r="481" spans="1:44" x14ac:dyDescent="0.25">
      <c r="A481" s="6">
        <v>4133</v>
      </c>
      <c r="B481" s="3" t="s">
        <v>5436</v>
      </c>
      <c r="C481" s="3" t="s">
        <v>5674</v>
      </c>
      <c r="D481" s="3" t="s">
        <v>6343</v>
      </c>
      <c r="E481" s="3" t="s">
        <v>507</v>
      </c>
      <c r="F481" s="3" t="s">
        <v>7519</v>
      </c>
      <c r="G481" s="21">
        <v>21</v>
      </c>
      <c r="H481" s="8" t="s">
        <v>12703</v>
      </c>
      <c r="I481" s="3" t="s">
        <v>12351</v>
      </c>
      <c r="J481" s="3" t="s">
        <v>12555</v>
      </c>
      <c r="K481" s="7">
        <v>0</v>
      </c>
      <c r="L481" s="3" t="s">
        <v>5458</v>
      </c>
      <c r="M481" s="7">
        <v>1104</v>
      </c>
      <c r="N481" s="3" t="s">
        <v>19</v>
      </c>
      <c r="O481" s="3" t="s">
        <v>5462</v>
      </c>
      <c r="P481" s="8" t="s">
        <v>12715</v>
      </c>
      <c r="Q481" s="8" t="s">
        <v>12717</v>
      </c>
      <c r="R481" s="4">
        <v>1</v>
      </c>
      <c r="S481" s="4" t="s">
        <v>5629</v>
      </c>
      <c r="T481" s="7">
        <v>16</v>
      </c>
      <c r="U481" s="7" t="s">
        <v>6976</v>
      </c>
      <c r="V481" s="7">
        <v>42</v>
      </c>
      <c r="W481" s="3" t="s">
        <v>7180</v>
      </c>
      <c r="X481" s="6">
        <v>4203</v>
      </c>
      <c r="Y481" s="3" t="s">
        <v>7274</v>
      </c>
      <c r="Z481" s="6">
        <v>4203002</v>
      </c>
      <c r="AA481" s="3" t="s">
        <v>7275</v>
      </c>
      <c r="AB481" s="6">
        <v>42030020014</v>
      </c>
      <c r="AC481" s="3" t="s">
        <v>7276</v>
      </c>
      <c r="AD481" s="5">
        <v>7600618</v>
      </c>
      <c r="AE481" s="5">
        <v>0</v>
      </c>
      <c r="AF481" s="5">
        <v>0</v>
      </c>
      <c r="AG481" s="5">
        <v>0</v>
      </c>
      <c r="AH481" s="5">
        <v>0</v>
      </c>
      <c r="AI481" s="5">
        <v>0</v>
      </c>
      <c r="AJ481" s="5">
        <v>0</v>
      </c>
      <c r="AK481" s="5">
        <v>7600618</v>
      </c>
      <c r="AL481" s="5">
        <v>0</v>
      </c>
      <c r="AM481" s="5">
        <v>0</v>
      </c>
      <c r="AN481" s="5">
        <v>0</v>
      </c>
      <c r="AO481" s="5">
        <v>0</v>
      </c>
      <c r="AP481" s="5">
        <v>0</v>
      </c>
      <c r="AQ481" s="5">
        <v>0</v>
      </c>
      <c r="AR481" s="5">
        <v>7600618</v>
      </c>
    </row>
    <row r="482" spans="1:44" x14ac:dyDescent="0.25">
      <c r="A482" s="6">
        <v>4133</v>
      </c>
      <c r="B482" s="3" t="s">
        <v>5436</v>
      </c>
      <c r="C482" s="3" t="s">
        <v>5675</v>
      </c>
      <c r="D482" s="3" t="s">
        <v>6344</v>
      </c>
      <c r="E482" s="3" t="s">
        <v>508</v>
      </c>
      <c r="F482" s="3" t="s">
        <v>7520</v>
      </c>
      <c r="G482" s="21">
        <v>21</v>
      </c>
      <c r="H482" s="8" t="s">
        <v>12703</v>
      </c>
      <c r="I482" s="3" t="s">
        <v>12354</v>
      </c>
      <c r="J482" s="3" t="s">
        <v>12558</v>
      </c>
      <c r="K482" s="7">
        <v>0</v>
      </c>
      <c r="L482" s="3" t="s">
        <v>5458</v>
      </c>
      <c r="M482" s="7">
        <v>1104</v>
      </c>
      <c r="N482" s="3" t="s">
        <v>19</v>
      </c>
      <c r="O482" s="3" t="s">
        <v>5462</v>
      </c>
      <c r="P482" s="8" t="s">
        <v>12715</v>
      </c>
      <c r="Q482" s="8" t="s">
        <v>12717</v>
      </c>
      <c r="R482" s="4">
        <v>1</v>
      </c>
      <c r="S482" s="4" t="s">
        <v>5629</v>
      </c>
      <c r="T482" s="7">
        <v>18</v>
      </c>
      <c r="U482" s="7" t="s">
        <v>6979</v>
      </c>
      <c r="V482" s="7">
        <v>42</v>
      </c>
      <c r="W482" s="3" t="s">
        <v>7180</v>
      </c>
      <c r="X482" s="6">
        <v>4203</v>
      </c>
      <c r="Y482" s="3" t="s">
        <v>7274</v>
      </c>
      <c r="Z482" s="6">
        <v>4203002</v>
      </c>
      <c r="AA482" s="3" t="s">
        <v>7275</v>
      </c>
      <c r="AB482" s="6">
        <v>42030020014</v>
      </c>
      <c r="AC482" s="3" t="s">
        <v>7276</v>
      </c>
      <c r="AD482" s="5">
        <v>53091207</v>
      </c>
      <c r="AE482" s="5">
        <v>0</v>
      </c>
      <c r="AF482" s="5">
        <v>0</v>
      </c>
      <c r="AG482" s="5">
        <v>0</v>
      </c>
      <c r="AH482" s="5">
        <v>0</v>
      </c>
      <c r="AI482" s="5">
        <v>0</v>
      </c>
      <c r="AJ482" s="5">
        <v>0</v>
      </c>
      <c r="AK482" s="5">
        <v>53091207</v>
      </c>
      <c r="AL482" s="5">
        <v>0</v>
      </c>
      <c r="AM482" s="5">
        <v>0</v>
      </c>
      <c r="AN482" s="5">
        <v>0</v>
      </c>
      <c r="AO482" s="5">
        <v>0</v>
      </c>
      <c r="AP482" s="5">
        <v>0</v>
      </c>
      <c r="AQ482" s="5">
        <v>0</v>
      </c>
      <c r="AR482" s="5">
        <v>53091207</v>
      </c>
    </row>
    <row r="483" spans="1:44" x14ac:dyDescent="0.25">
      <c r="A483" s="6">
        <v>4133</v>
      </c>
      <c r="B483" s="3" t="s">
        <v>5436</v>
      </c>
      <c r="C483" s="3" t="s">
        <v>5675</v>
      </c>
      <c r="D483" s="3" t="s">
        <v>6344</v>
      </c>
      <c r="E483" s="3" t="s">
        <v>509</v>
      </c>
      <c r="F483" s="3" t="s">
        <v>7521</v>
      </c>
      <c r="G483" s="21">
        <v>21</v>
      </c>
      <c r="H483" s="8" t="s">
        <v>12703</v>
      </c>
      <c r="I483" s="3" t="s">
        <v>12355</v>
      </c>
      <c r="J483" s="3" t="s">
        <v>12559</v>
      </c>
      <c r="K483" s="7">
        <v>0</v>
      </c>
      <c r="L483" s="3" t="s">
        <v>5458</v>
      </c>
      <c r="M483" s="7">
        <v>1104</v>
      </c>
      <c r="N483" s="3" t="s">
        <v>19</v>
      </c>
      <c r="O483" s="3" t="s">
        <v>5462</v>
      </c>
      <c r="P483" s="8" t="s">
        <v>12715</v>
      </c>
      <c r="Q483" s="8" t="s">
        <v>12717</v>
      </c>
      <c r="R483" s="4">
        <v>1</v>
      </c>
      <c r="S483" s="4" t="s">
        <v>5629</v>
      </c>
      <c r="T483" s="7">
        <v>18</v>
      </c>
      <c r="U483" s="7" t="s">
        <v>6979</v>
      </c>
      <c r="V483" s="7">
        <v>42</v>
      </c>
      <c r="W483" s="3" t="s">
        <v>7180</v>
      </c>
      <c r="X483" s="6">
        <v>4203</v>
      </c>
      <c r="Y483" s="3" t="s">
        <v>7274</v>
      </c>
      <c r="Z483" s="6">
        <v>4203002</v>
      </c>
      <c r="AA483" s="3" t="s">
        <v>7275</v>
      </c>
      <c r="AB483" s="6">
        <v>42030020014</v>
      </c>
      <c r="AC483" s="3" t="s">
        <v>7276</v>
      </c>
      <c r="AD483" s="5">
        <v>4769573</v>
      </c>
      <c r="AE483" s="5">
        <v>0</v>
      </c>
      <c r="AF483" s="5">
        <v>0</v>
      </c>
      <c r="AG483" s="5">
        <v>0</v>
      </c>
      <c r="AH483" s="5">
        <v>0</v>
      </c>
      <c r="AI483" s="5">
        <v>0</v>
      </c>
      <c r="AJ483" s="5">
        <v>0</v>
      </c>
      <c r="AK483" s="5">
        <v>4769573</v>
      </c>
      <c r="AL483" s="5">
        <v>0</v>
      </c>
      <c r="AM483" s="5">
        <v>0</v>
      </c>
      <c r="AN483" s="5">
        <v>0</v>
      </c>
      <c r="AO483" s="5">
        <v>0</v>
      </c>
      <c r="AP483" s="5">
        <v>0</v>
      </c>
      <c r="AQ483" s="5">
        <v>0</v>
      </c>
      <c r="AR483" s="5">
        <v>4769573</v>
      </c>
    </row>
    <row r="484" spans="1:44" x14ac:dyDescent="0.25">
      <c r="A484" s="6">
        <v>4133</v>
      </c>
      <c r="B484" s="3" t="s">
        <v>5436</v>
      </c>
      <c r="C484" s="3" t="s">
        <v>5675</v>
      </c>
      <c r="D484" s="3" t="s">
        <v>6344</v>
      </c>
      <c r="E484" s="3" t="s">
        <v>510</v>
      </c>
      <c r="F484" s="3" t="s">
        <v>7522</v>
      </c>
      <c r="G484" s="21">
        <v>21</v>
      </c>
      <c r="H484" s="8" t="s">
        <v>12703</v>
      </c>
      <c r="I484" s="3" t="s">
        <v>12351</v>
      </c>
      <c r="J484" s="3" t="s">
        <v>12555</v>
      </c>
      <c r="K484" s="7">
        <v>0</v>
      </c>
      <c r="L484" s="3" t="s">
        <v>5458</v>
      </c>
      <c r="M484" s="7">
        <v>1104</v>
      </c>
      <c r="N484" s="3" t="s">
        <v>19</v>
      </c>
      <c r="O484" s="3" t="s">
        <v>5462</v>
      </c>
      <c r="P484" s="8" t="s">
        <v>12715</v>
      </c>
      <c r="Q484" s="8" t="s">
        <v>12717</v>
      </c>
      <c r="R484" s="4">
        <v>1</v>
      </c>
      <c r="S484" s="4" t="s">
        <v>5629</v>
      </c>
      <c r="T484" s="7">
        <v>18</v>
      </c>
      <c r="U484" s="7" t="s">
        <v>6979</v>
      </c>
      <c r="V484" s="7">
        <v>42</v>
      </c>
      <c r="W484" s="3" t="s">
        <v>7180</v>
      </c>
      <c r="X484" s="6">
        <v>4203</v>
      </c>
      <c r="Y484" s="3" t="s">
        <v>7274</v>
      </c>
      <c r="Z484" s="6">
        <v>4203002</v>
      </c>
      <c r="AA484" s="3" t="s">
        <v>7275</v>
      </c>
      <c r="AB484" s="6">
        <v>42030020014</v>
      </c>
      <c r="AC484" s="3" t="s">
        <v>7276</v>
      </c>
      <c r="AD484" s="5">
        <v>3471647</v>
      </c>
      <c r="AE484" s="5">
        <v>0</v>
      </c>
      <c r="AF484" s="5">
        <v>0</v>
      </c>
      <c r="AG484" s="5">
        <v>0</v>
      </c>
      <c r="AH484" s="5">
        <v>0</v>
      </c>
      <c r="AI484" s="5">
        <v>0</v>
      </c>
      <c r="AJ484" s="5">
        <v>0</v>
      </c>
      <c r="AK484" s="5">
        <v>3471647</v>
      </c>
      <c r="AL484" s="5">
        <v>0</v>
      </c>
      <c r="AM484" s="5">
        <v>0</v>
      </c>
      <c r="AN484" s="5">
        <v>0</v>
      </c>
      <c r="AO484" s="5">
        <v>0</v>
      </c>
      <c r="AP484" s="5">
        <v>0</v>
      </c>
      <c r="AQ484" s="5">
        <v>0</v>
      </c>
      <c r="AR484" s="5">
        <v>3471647</v>
      </c>
    </row>
    <row r="485" spans="1:44" x14ac:dyDescent="0.25">
      <c r="A485" s="6">
        <v>4133</v>
      </c>
      <c r="B485" s="3" t="s">
        <v>5436</v>
      </c>
      <c r="C485" s="3" t="s">
        <v>5675</v>
      </c>
      <c r="D485" s="3" t="s">
        <v>6344</v>
      </c>
      <c r="E485" s="3" t="s">
        <v>511</v>
      </c>
      <c r="F485" s="3" t="s">
        <v>7523</v>
      </c>
      <c r="G485" s="21">
        <v>21</v>
      </c>
      <c r="H485" s="8" t="s">
        <v>12703</v>
      </c>
      <c r="I485" s="3" t="s">
        <v>12354</v>
      </c>
      <c r="J485" s="3" t="s">
        <v>12558</v>
      </c>
      <c r="K485" s="7">
        <v>0</v>
      </c>
      <c r="L485" s="3" t="s">
        <v>5458</v>
      </c>
      <c r="M485" s="7">
        <v>1104</v>
      </c>
      <c r="N485" s="3" t="s">
        <v>19</v>
      </c>
      <c r="O485" s="3" t="s">
        <v>5462</v>
      </c>
      <c r="P485" s="8" t="s">
        <v>12715</v>
      </c>
      <c r="Q485" s="8" t="s">
        <v>12717</v>
      </c>
      <c r="R485" s="4">
        <v>1</v>
      </c>
      <c r="S485" s="4" t="s">
        <v>5629</v>
      </c>
      <c r="T485" s="7">
        <v>18</v>
      </c>
      <c r="U485" s="7" t="s">
        <v>6979</v>
      </c>
      <c r="V485" s="7">
        <v>42</v>
      </c>
      <c r="W485" s="3" t="s">
        <v>7180</v>
      </c>
      <c r="X485" s="6">
        <v>4203</v>
      </c>
      <c r="Y485" s="3" t="s">
        <v>7274</v>
      </c>
      <c r="Z485" s="6">
        <v>4203002</v>
      </c>
      <c r="AA485" s="3" t="s">
        <v>7275</v>
      </c>
      <c r="AB485" s="6">
        <v>42030020014</v>
      </c>
      <c r="AC485" s="3" t="s">
        <v>7276</v>
      </c>
      <c r="AD485" s="5">
        <v>245886522</v>
      </c>
      <c r="AE485" s="5">
        <v>0</v>
      </c>
      <c r="AF485" s="5">
        <v>0</v>
      </c>
      <c r="AG485" s="5">
        <v>0</v>
      </c>
      <c r="AH485" s="5">
        <v>0</v>
      </c>
      <c r="AI485" s="5">
        <v>0</v>
      </c>
      <c r="AJ485" s="5">
        <v>0</v>
      </c>
      <c r="AK485" s="5">
        <v>245886522</v>
      </c>
      <c r="AL485" s="5">
        <v>0</v>
      </c>
      <c r="AM485" s="5">
        <v>0</v>
      </c>
      <c r="AN485" s="5">
        <v>0</v>
      </c>
      <c r="AO485" s="5">
        <v>0</v>
      </c>
      <c r="AP485" s="5">
        <v>0</v>
      </c>
      <c r="AQ485" s="5">
        <v>0</v>
      </c>
      <c r="AR485" s="5">
        <v>245886522</v>
      </c>
    </row>
    <row r="486" spans="1:44" x14ac:dyDescent="0.25">
      <c r="A486" s="6">
        <v>4133</v>
      </c>
      <c r="B486" s="3" t="s">
        <v>5436</v>
      </c>
      <c r="C486" s="3" t="s">
        <v>5675</v>
      </c>
      <c r="D486" s="3" t="s">
        <v>6344</v>
      </c>
      <c r="E486" s="3" t="s">
        <v>512</v>
      </c>
      <c r="F486" s="3" t="s">
        <v>7524</v>
      </c>
      <c r="G486" s="21">
        <v>21</v>
      </c>
      <c r="H486" s="8" t="s">
        <v>12703</v>
      </c>
      <c r="I486" s="3" t="s">
        <v>12355</v>
      </c>
      <c r="J486" s="3" t="s">
        <v>12559</v>
      </c>
      <c r="K486" s="7">
        <v>0</v>
      </c>
      <c r="L486" s="3" t="s">
        <v>5458</v>
      </c>
      <c r="M486" s="7">
        <v>1104</v>
      </c>
      <c r="N486" s="3" t="s">
        <v>19</v>
      </c>
      <c r="O486" s="3" t="s">
        <v>5462</v>
      </c>
      <c r="P486" s="8" t="s">
        <v>12715</v>
      </c>
      <c r="Q486" s="8" t="s">
        <v>12717</v>
      </c>
      <c r="R486" s="4">
        <v>1</v>
      </c>
      <c r="S486" s="4" t="s">
        <v>5629</v>
      </c>
      <c r="T486" s="7">
        <v>18</v>
      </c>
      <c r="U486" s="7" t="s">
        <v>6979</v>
      </c>
      <c r="V486" s="7">
        <v>42</v>
      </c>
      <c r="W486" s="3" t="s">
        <v>7180</v>
      </c>
      <c r="X486" s="6">
        <v>4203</v>
      </c>
      <c r="Y486" s="3" t="s">
        <v>7274</v>
      </c>
      <c r="Z486" s="6">
        <v>4203002</v>
      </c>
      <c r="AA486" s="3" t="s">
        <v>7275</v>
      </c>
      <c r="AB486" s="6">
        <v>42030020014</v>
      </c>
      <c r="AC486" s="3" t="s">
        <v>7276</v>
      </c>
      <c r="AD486" s="5">
        <v>4769573</v>
      </c>
      <c r="AE486" s="5">
        <v>0</v>
      </c>
      <c r="AF486" s="5">
        <v>0</v>
      </c>
      <c r="AG486" s="5">
        <v>0</v>
      </c>
      <c r="AH486" s="5">
        <v>0</v>
      </c>
      <c r="AI486" s="5">
        <v>0</v>
      </c>
      <c r="AJ486" s="5">
        <v>0</v>
      </c>
      <c r="AK486" s="5">
        <v>4769573</v>
      </c>
      <c r="AL486" s="5">
        <v>0</v>
      </c>
      <c r="AM486" s="5">
        <v>0</v>
      </c>
      <c r="AN486" s="5">
        <v>0</v>
      </c>
      <c r="AO486" s="5">
        <v>0</v>
      </c>
      <c r="AP486" s="5">
        <v>0</v>
      </c>
      <c r="AQ486" s="5">
        <v>0</v>
      </c>
      <c r="AR486" s="5">
        <v>4769573</v>
      </c>
    </row>
    <row r="487" spans="1:44" x14ac:dyDescent="0.25">
      <c r="A487" s="6">
        <v>4133</v>
      </c>
      <c r="B487" s="3" t="s">
        <v>5436</v>
      </c>
      <c r="C487" s="3" t="s">
        <v>5675</v>
      </c>
      <c r="D487" s="3" t="s">
        <v>6344</v>
      </c>
      <c r="E487" s="3" t="s">
        <v>513</v>
      </c>
      <c r="F487" s="3" t="s">
        <v>7525</v>
      </c>
      <c r="G487" s="21">
        <v>21</v>
      </c>
      <c r="H487" s="8" t="s">
        <v>12703</v>
      </c>
      <c r="I487" s="3" t="s">
        <v>12351</v>
      </c>
      <c r="J487" s="3" t="s">
        <v>12555</v>
      </c>
      <c r="K487" s="7">
        <v>0</v>
      </c>
      <c r="L487" s="3" t="s">
        <v>5458</v>
      </c>
      <c r="M487" s="7">
        <v>1104</v>
      </c>
      <c r="N487" s="3" t="s">
        <v>19</v>
      </c>
      <c r="O487" s="3" t="s">
        <v>5462</v>
      </c>
      <c r="P487" s="8" t="s">
        <v>12715</v>
      </c>
      <c r="Q487" s="8" t="s">
        <v>12717</v>
      </c>
      <c r="R487" s="4">
        <v>1</v>
      </c>
      <c r="S487" s="4" t="s">
        <v>5629</v>
      </c>
      <c r="T487" s="7">
        <v>18</v>
      </c>
      <c r="U487" s="7" t="s">
        <v>6979</v>
      </c>
      <c r="V487" s="7">
        <v>42</v>
      </c>
      <c r="W487" s="3" t="s">
        <v>7180</v>
      </c>
      <c r="X487" s="6">
        <v>4203</v>
      </c>
      <c r="Y487" s="3" t="s">
        <v>7274</v>
      </c>
      <c r="Z487" s="6">
        <v>4203002</v>
      </c>
      <c r="AA487" s="3" t="s">
        <v>7275</v>
      </c>
      <c r="AB487" s="6">
        <v>42030020014</v>
      </c>
      <c r="AC487" s="3" t="s">
        <v>7276</v>
      </c>
      <c r="AD487" s="5">
        <v>15039366</v>
      </c>
      <c r="AE487" s="5">
        <v>0</v>
      </c>
      <c r="AF487" s="5">
        <v>0</v>
      </c>
      <c r="AG487" s="5">
        <v>0</v>
      </c>
      <c r="AH487" s="5">
        <v>0</v>
      </c>
      <c r="AI487" s="5">
        <v>0</v>
      </c>
      <c r="AJ487" s="5">
        <v>0</v>
      </c>
      <c r="AK487" s="5">
        <v>15039366</v>
      </c>
      <c r="AL487" s="5">
        <v>0</v>
      </c>
      <c r="AM487" s="5">
        <v>0</v>
      </c>
      <c r="AN487" s="5">
        <v>0</v>
      </c>
      <c r="AO487" s="5">
        <v>0</v>
      </c>
      <c r="AP487" s="5">
        <v>0</v>
      </c>
      <c r="AQ487" s="5">
        <v>0</v>
      </c>
      <c r="AR487" s="5">
        <v>15039366</v>
      </c>
    </row>
    <row r="488" spans="1:44" x14ac:dyDescent="0.25">
      <c r="A488" s="6">
        <v>4133</v>
      </c>
      <c r="B488" s="3" t="s">
        <v>5436</v>
      </c>
      <c r="C488" s="3" t="s">
        <v>5675</v>
      </c>
      <c r="D488" s="3" t="s">
        <v>6344</v>
      </c>
      <c r="E488" s="3" t="s">
        <v>514</v>
      </c>
      <c r="F488" s="3" t="s">
        <v>7526</v>
      </c>
      <c r="G488" s="21">
        <v>21</v>
      </c>
      <c r="H488" s="8" t="s">
        <v>12703</v>
      </c>
      <c r="I488" s="3" t="s">
        <v>12354</v>
      </c>
      <c r="J488" s="3" t="s">
        <v>12558</v>
      </c>
      <c r="K488" s="7">
        <v>0</v>
      </c>
      <c r="L488" s="3" t="s">
        <v>5458</v>
      </c>
      <c r="M488" s="7">
        <v>1104</v>
      </c>
      <c r="N488" s="3" t="s">
        <v>19</v>
      </c>
      <c r="O488" s="3" t="s">
        <v>5462</v>
      </c>
      <c r="P488" s="8" t="s">
        <v>12715</v>
      </c>
      <c r="Q488" s="8" t="s">
        <v>12717</v>
      </c>
      <c r="R488" s="4">
        <v>1</v>
      </c>
      <c r="S488" s="4" t="s">
        <v>5629</v>
      </c>
      <c r="T488" s="7">
        <v>18</v>
      </c>
      <c r="U488" s="7" t="s">
        <v>6979</v>
      </c>
      <c r="V488" s="7">
        <v>42</v>
      </c>
      <c r="W488" s="3" t="s">
        <v>7180</v>
      </c>
      <c r="X488" s="6">
        <v>4203</v>
      </c>
      <c r="Y488" s="3" t="s">
        <v>7274</v>
      </c>
      <c r="Z488" s="6">
        <v>4203002</v>
      </c>
      <c r="AA488" s="3" t="s">
        <v>7275</v>
      </c>
      <c r="AB488" s="6">
        <v>42030020014</v>
      </c>
      <c r="AC488" s="3" t="s">
        <v>7276</v>
      </c>
      <c r="AD488" s="5">
        <v>31031184</v>
      </c>
      <c r="AE488" s="5">
        <v>0</v>
      </c>
      <c r="AF488" s="5">
        <v>0</v>
      </c>
      <c r="AG488" s="5">
        <v>0</v>
      </c>
      <c r="AH488" s="5">
        <v>0</v>
      </c>
      <c r="AI488" s="5">
        <v>0</v>
      </c>
      <c r="AJ488" s="5">
        <v>0</v>
      </c>
      <c r="AK488" s="5">
        <v>31031184</v>
      </c>
      <c r="AL488" s="5">
        <v>0</v>
      </c>
      <c r="AM488" s="5">
        <v>0</v>
      </c>
      <c r="AN488" s="5">
        <v>0</v>
      </c>
      <c r="AO488" s="5">
        <v>0</v>
      </c>
      <c r="AP488" s="5">
        <v>0</v>
      </c>
      <c r="AQ488" s="5">
        <v>0</v>
      </c>
      <c r="AR488" s="5">
        <v>31031184</v>
      </c>
    </row>
    <row r="489" spans="1:44" x14ac:dyDescent="0.25">
      <c r="A489" s="6">
        <v>4133</v>
      </c>
      <c r="B489" s="3" t="s">
        <v>5436</v>
      </c>
      <c r="C489" s="3" t="s">
        <v>5675</v>
      </c>
      <c r="D489" s="3" t="s">
        <v>6344</v>
      </c>
      <c r="E489" s="3" t="s">
        <v>515</v>
      </c>
      <c r="F489" s="3" t="s">
        <v>7527</v>
      </c>
      <c r="G489" s="21">
        <v>21</v>
      </c>
      <c r="H489" s="8" t="s">
        <v>12703</v>
      </c>
      <c r="I489" s="3" t="s">
        <v>12355</v>
      </c>
      <c r="J489" s="3" t="s">
        <v>12559</v>
      </c>
      <c r="K489" s="7">
        <v>0</v>
      </c>
      <c r="L489" s="3" t="s">
        <v>5458</v>
      </c>
      <c r="M489" s="7">
        <v>1104</v>
      </c>
      <c r="N489" s="3" t="s">
        <v>19</v>
      </c>
      <c r="O489" s="3" t="s">
        <v>5462</v>
      </c>
      <c r="P489" s="8" t="s">
        <v>12715</v>
      </c>
      <c r="Q489" s="8" t="s">
        <v>12717</v>
      </c>
      <c r="R489" s="4">
        <v>1</v>
      </c>
      <c r="S489" s="4" t="s">
        <v>5629</v>
      </c>
      <c r="T489" s="7">
        <v>18</v>
      </c>
      <c r="U489" s="7" t="s">
        <v>6979</v>
      </c>
      <c r="V489" s="7">
        <v>42</v>
      </c>
      <c r="W489" s="3" t="s">
        <v>7180</v>
      </c>
      <c r="X489" s="6">
        <v>4203</v>
      </c>
      <c r="Y489" s="3" t="s">
        <v>7274</v>
      </c>
      <c r="Z489" s="6">
        <v>4203002</v>
      </c>
      <c r="AA489" s="3" t="s">
        <v>7275</v>
      </c>
      <c r="AB489" s="6">
        <v>42030020014</v>
      </c>
      <c r="AC489" s="3" t="s">
        <v>7276</v>
      </c>
      <c r="AD489" s="5">
        <v>4769573</v>
      </c>
      <c r="AE489" s="5">
        <v>0</v>
      </c>
      <c r="AF489" s="5">
        <v>0</v>
      </c>
      <c r="AG489" s="5">
        <v>0</v>
      </c>
      <c r="AH489" s="5">
        <v>0</v>
      </c>
      <c r="AI489" s="5">
        <v>0</v>
      </c>
      <c r="AJ489" s="5">
        <v>0</v>
      </c>
      <c r="AK489" s="5">
        <v>4769573</v>
      </c>
      <c r="AL489" s="5">
        <v>0</v>
      </c>
      <c r="AM489" s="5">
        <v>0</v>
      </c>
      <c r="AN489" s="5">
        <v>0</v>
      </c>
      <c r="AO489" s="5">
        <v>0</v>
      </c>
      <c r="AP489" s="5">
        <v>0</v>
      </c>
      <c r="AQ489" s="5">
        <v>0</v>
      </c>
      <c r="AR489" s="5">
        <v>4769573</v>
      </c>
    </row>
    <row r="490" spans="1:44" x14ac:dyDescent="0.25">
      <c r="A490" s="6">
        <v>4133</v>
      </c>
      <c r="B490" s="3" t="s">
        <v>5436</v>
      </c>
      <c r="C490" s="3" t="s">
        <v>5675</v>
      </c>
      <c r="D490" s="3" t="s">
        <v>6344</v>
      </c>
      <c r="E490" s="3" t="s">
        <v>516</v>
      </c>
      <c r="F490" s="3" t="s">
        <v>7528</v>
      </c>
      <c r="G490" s="21">
        <v>21</v>
      </c>
      <c r="H490" s="8" t="s">
        <v>12703</v>
      </c>
      <c r="I490" s="3" t="s">
        <v>12351</v>
      </c>
      <c r="J490" s="3" t="s">
        <v>12555</v>
      </c>
      <c r="K490" s="7">
        <v>0</v>
      </c>
      <c r="L490" s="3" t="s">
        <v>5458</v>
      </c>
      <c r="M490" s="7">
        <v>1104</v>
      </c>
      <c r="N490" s="3" t="s">
        <v>19</v>
      </c>
      <c r="O490" s="3" t="s">
        <v>5462</v>
      </c>
      <c r="P490" s="8" t="s">
        <v>12715</v>
      </c>
      <c r="Q490" s="8" t="s">
        <v>12717</v>
      </c>
      <c r="R490" s="4">
        <v>1</v>
      </c>
      <c r="S490" s="4" t="s">
        <v>5629</v>
      </c>
      <c r="T490" s="7">
        <v>18</v>
      </c>
      <c r="U490" s="7" t="s">
        <v>6979</v>
      </c>
      <c r="V490" s="7">
        <v>42</v>
      </c>
      <c r="W490" s="3" t="s">
        <v>7180</v>
      </c>
      <c r="X490" s="6">
        <v>4203</v>
      </c>
      <c r="Y490" s="3" t="s">
        <v>7274</v>
      </c>
      <c r="Z490" s="6">
        <v>4203002</v>
      </c>
      <c r="AA490" s="3" t="s">
        <v>7275</v>
      </c>
      <c r="AB490" s="6">
        <v>42030020014</v>
      </c>
      <c r="AC490" s="3" t="s">
        <v>7276</v>
      </c>
      <c r="AD490" s="5">
        <v>2148046</v>
      </c>
      <c r="AE490" s="5">
        <v>0</v>
      </c>
      <c r="AF490" s="5">
        <v>0</v>
      </c>
      <c r="AG490" s="5">
        <v>0</v>
      </c>
      <c r="AH490" s="5">
        <v>0</v>
      </c>
      <c r="AI490" s="5">
        <v>0</v>
      </c>
      <c r="AJ490" s="5">
        <v>0</v>
      </c>
      <c r="AK490" s="5">
        <v>2148046</v>
      </c>
      <c r="AL490" s="5">
        <v>0</v>
      </c>
      <c r="AM490" s="5">
        <v>0</v>
      </c>
      <c r="AN490" s="5">
        <v>0</v>
      </c>
      <c r="AO490" s="5">
        <v>0</v>
      </c>
      <c r="AP490" s="5">
        <v>0</v>
      </c>
      <c r="AQ490" s="5">
        <v>0</v>
      </c>
      <c r="AR490" s="5">
        <v>2148046</v>
      </c>
    </row>
    <row r="491" spans="1:44" x14ac:dyDescent="0.25">
      <c r="A491" s="6">
        <v>4133</v>
      </c>
      <c r="B491" s="3" t="s">
        <v>5436</v>
      </c>
      <c r="C491" s="3" t="s">
        <v>5676</v>
      </c>
      <c r="D491" s="3" t="s">
        <v>6345</v>
      </c>
      <c r="E491" s="3" t="s">
        <v>517</v>
      </c>
      <c r="F491" s="3" t="s">
        <v>7532</v>
      </c>
      <c r="G491" s="21">
        <v>21</v>
      </c>
      <c r="H491" s="8" t="s">
        <v>12703</v>
      </c>
      <c r="I491" s="3" t="s">
        <v>12353</v>
      </c>
      <c r="J491" s="3" t="s">
        <v>12557</v>
      </c>
      <c r="K491" s="7">
        <v>0</v>
      </c>
      <c r="L491" s="3" t="s">
        <v>5458</v>
      </c>
      <c r="M491" s="7">
        <v>1104</v>
      </c>
      <c r="N491" s="3" t="s">
        <v>19</v>
      </c>
      <c r="O491" s="3" t="s">
        <v>5462</v>
      </c>
      <c r="P491" s="8" t="s">
        <v>12715</v>
      </c>
      <c r="Q491" s="8" t="s">
        <v>12717</v>
      </c>
      <c r="R491" s="4">
        <v>0</v>
      </c>
      <c r="S491" s="4" t="s">
        <v>5627</v>
      </c>
      <c r="T491" s="7">
        <v>99</v>
      </c>
      <c r="U491" s="7" t="s">
        <v>6298</v>
      </c>
      <c r="V491" s="7">
        <v>42</v>
      </c>
      <c r="W491" s="3" t="s">
        <v>7180</v>
      </c>
      <c r="X491" s="6">
        <v>4204</v>
      </c>
      <c r="Y491" s="3" t="s">
        <v>7529</v>
      </c>
      <c r="Z491" s="6">
        <v>4204001</v>
      </c>
      <c r="AA491" s="3" t="s">
        <v>7530</v>
      </c>
      <c r="AB491" s="6">
        <v>42040010001</v>
      </c>
      <c r="AC491" s="3" t="s">
        <v>7531</v>
      </c>
      <c r="AD491" s="5">
        <v>117800000</v>
      </c>
      <c r="AE491" s="5">
        <v>0</v>
      </c>
      <c r="AF491" s="5">
        <v>0</v>
      </c>
      <c r="AG491" s="5">
        <v>0</v>
      </c>
      <c r="AH491" s="5">
        <v>0</v>
      </c>
      <c r="AI491" s="5">
        <v>0</v>
      </c>
      <c r="AJ491" s="5">
        <v>0</v>
      </c>
      <c r="AK491" s="5">
        <v>117800000</v>
      </c>
      <c r="AL491" s="5">
        <v>0</v>
      </c>
      <c r="AM491" s="5">
        <v>0</v>
      </c>
      <c r="AN491" s="5">
        <v>0</v>
      </c>
      <c r="AO491" s="5">
        <v>0</v>
      </c>
      <c r="AP491" s="5">
        <v>0</v>
      </c>
      <c r="AQ491" s="5">
        <v>0</v>
      </c>
      <c r="AR491" s="5">
        <v>117800000</v>
      </c>
    </row>
    <row r="492" spans="1:44" x14ac:dyDescent="0.25">
      <c r="A492" s="6">
        <v>4133</v>
      </c>
      <c r="B492" s="3" t="s">
        <v>5436</v>
      </c>
      <c r="C492" s="3" t="s">
        <v>5676</v>
      </c>
      <c r="D492" s="3" t="s">
        <v>6345</v>
      </c>
      <c r="E492" s="3" t="s">
        <v>518</v>
      </c>
      <c r="F492" s="3" t="s">
        <v>7533</v>
      </c>
      <c r="G492" s="21">
        <v>21</v>
      </c>
      <c r="H492" s="8" t="s">
        <v>12703</v>
      </c>
      <c r="I492" s="3" t="s">
        <v>12353</v>
      </c>
      <c r="J492" s="3" t="s">
        <v>12557</v>
      </c>
      <c r="K492" s="7">
        <v>0</v>
      </c>
      <c r="L492" s="3" t="s">
        <v>5458</v>
      </c>
      <c r="M492" s="7">
        <v>1104</v>
      </c>
      <c r="N492" s="3" t="s">
        <v>19</v>
      </c>
      <c r="O492" s="3" t="s">
        <v>5462</v>
      </c>
      <c r="P492" s="8" t="s">
        <v>12715</v>
      </c>
      <c r="Q492" s="8" t="s">
        <v>12717</v>
      </c>
      <c r="R492" s="4">
        <v>0</v>
      </c>
      <c r="S492" s="4" t="s">
        <v>5627</v>
      </c>
      <c r="T492" s="7">
        <v>99</v>
      </c>
      <c r="U492" s="7" t="s">
        <v>6298</v>
      </c>
      <c r="V492" s="7">
        <v>42</v>
      </c>
      <c r="W492" s="3" t="s">
        <v>7180</v>
      </c>
      <c r="X492" s="6">
        <v>4204</v>
      </c>
      <c r="Y492" s="3" t="s">
        <v>7529</v>
      </c>
      <c r="Z492" s="6">
        <v>4204001</v>
      </c>
      <c r="AA492" s="3" t="s">
        <v>7530</v>
      </c>
      <c r="AB492" s="6">
        <v>42040010001</v>
      </c>
      <c r="AC492" s="3" t="s">
        <v>7531</v>
      </c>
      <c r="AD492" s="5">
        <v>80600000</v>
      </c>
      <c r="AE492" s="5">
        <v>0</v>
      </c>
      <c r="AF492" s="5">
        <v>0</v>
      </c>
      <c r="AG492" s="5">
        <v>0</v>
      </c>
      <c r="AH492" s="5">
        <v>0</v>
      </c>
      <c r="AI492" s="5">
        <v>0</v>
      </c>
      <c r="AJ492" s="5">
        <v>0</v>
      </c>
      <c r="AK492" s="5">
        <v>80600000</v>
      </c>
      <c r="AL492" s="5">
        <v>0</v>
      </c>
      <c r="AM492" s="5">
        <v>0</v>
      </c>
      <c r="AN492" s="5">
        <v>0</v>
      </c>
      <c r="AO492" s="5">
        <v>0</v>
      </c>
      <c r="AP492" s="5">
        <v>0</v>
      </c>
      <c r="AQ492" s="5">
        <v>0</v>
      </c>
      <c r="AR492" s="5">
        <v>80600000</v>
      </c>
    </row>
    <row r="493" spans="1:44" x14ac:dyDescent="0.25">
      <c r="A493" s="6">
        <v>4133</v>
      </c>
      <c r="B493" s="3" t="s">
        <v>5436</v>
      </c>
      <c r="C493" s="3" t="s">
        <v>5676</v>
      </c>
      <c r="D493" s="3" t="s">
        <v>6345</v>
      </c>
      <c r="E493" s="3" t="s">
        <v>519</v>
      </c>
      <c r="F493" s="3" t="s">
        <v>7534</v>
      </c>
      <c r="G493" s="21">
        <v>21</v>
      </c>
      <c r="H493" s="8" t="s">
        <v>12703</v>
      </c>
      <c r="I493" s="3" t="s">
        <v>12341</v>
      </c>
      <c r="J493" s="3" t="s">
        <v>12545</v>
      </c>
      <c r="K493" s="7">
        <v>0</v>
      </c>
      <c r="L493" s="3" t="s">
        <v>5458</v>
      </c>
      <c r="M493" s="7">
        <v>1104</v>
      </c>
      <c r="N493" s="3" t="s">
        <v>19</v>
      </c>
      <c r="O493" s="3" t="s">
        <v>5462</v>
      </c>
      <c r="P493" s="8" t="s">
        <v>12715</v>
      </c>
      <c r="Q493" s="8" t="s">
        <v>12717</v>
      </c>
      <c r="R493" s="4">
        <v>0</v>
      </c>
      <c r="S493" s="4" t="s">
        <v>5627</v>
      </c>
      <c r="T493" s="7">
        <v>99</v>
      </c>
      <c r="U493" s="7" t="s">
        <v>6298</v>
      </c>
      <c r="V493" s="7">
        <v>42</v>
      </c>
      <c r="W493" s="3" t="s">
        <v>7180</v>
      </c>
      <c r="X493" s="6">
        <v>4204</v>
      </c>
      <c r="Y493" s="3" t="s">
        <v>7529</v>
      </c>
      <c r="Z493" s="6">
        <v>4204001</v>
      </c>
      <c r="AA493" s="3" t="s">
        <v>7530</v>
      </c>
      <c r="AB493" s="6">
        <v>42040010001</v>
      </c>
      <c r="AC493" s="3" t="s">
        <v>7531</v>
      </c>
      <c r="AD493" s="5">
        <v>99710604</v>
      </c>
      <c r="AE493" s="5">
        <v>0</v>
      </c>
      <c r="AF493" s="5">
        <v>0</v>
      </c>
      <c r="AG493" s="5">
        <v>0</v>
      </c>
      <c r="AH493" s="5">
        <v>0</v>
      </c>
      <c r="AI493" s="5">
        <v>0</v>
      </c>
      <c r="AJ493" s="5">
        <v>0</v>
      </c>
      <c r="AK493" s="5">
        <v>99710604</v>
      </c>
      <c r="AL493" s="5">
        <v>0</v>
      </c>
      <c r="AM493" s="5">
        <v>0</v>
      </c>
      <c r="AN493" s="5">
        <v>0</v>
      </c>
      <c r="AO493" s="5">
        <v>0</v>
      </c>
      <c r="AP493" s="5">
        <v>0</v>
      </c>
      <c r="AQ493" s="5">
        <v>0</v>
      </c>
      <c r="AR493" s="5">
        <v>99710604</v>
      </c>
    </row>
    <row r="494" spans="1:44" x14ac:dyDescent="0.25">
      <c r="A494" s="6">
        <v>4133</v>
      </c>
      <c r="B494" s="3" t="s">
        <v>5436</v>
      </c>
      <c r="C494" s="3" t="s">
        <v>5676</v>
      </c>
      <c r="D494" s="3" t="s">
        <v>6345</v>
      </c>
      <c r="E494" s="3" t="s">
        <v>520</v>
      </c>
      <c r="F494" s="3" t="s">
        <v>7535</v>
      </c>
      <c r="G494" s="21">
        <v>21</v>
      </c>
      <c r="H494" s="8" t="s">
        <v>12703</v>
      </c>
      <c r="I494" s="3" t="s">
        <v>12350</v>
      </c>
      <c r="J494" s="3" t="s">
        <v>12554</v>
      </c>
      <c r="K494" s="7">
        <v>0</v>
      </c>
      <c r="L494" s="3" t="s">
        <v>5458</v>
      </c>
      <c r="M494" s="7">
        <v>1104</v>
      </c>
      <c r="N494" s="3" t="s">
        <v>19</v>
      </c>
      <c r="O494" s="3" t="s">
        <v>5462</v>
      </c>
      <c r="P494" s="8" t="s">
        <v>12715</v>
      </c>
      <c r="Q494" s="8" t="s">
        <v>12717</v>
      </c>
      <c r="R494" s="4">
        <v>0</v>
      </c>
      <c r="S494" s="4" t="s">
        <v>5627</v>
      </c>
      <c r="T494" s="7">
        <v>99</v>
      </c>
      <c r="U494" s="7" t="s">
        <v>6298</v>
      </c>
      <c r="V494" s="7">
        <v>42</v>
      </c>
      <c r="W494" s="3" t="s">
        <v>7180</v>
      </c>
      <c r="X494" s="6">
        <v>4204</v>
      </c>
      <c r="Y494" s="3" t="s">
        <v>7529</v>
      </c>
      <c r="Z494" s="6">
        <v>4204001</v>
      </c>
      <c r="AA494" s="3" t="s">
        <v>7530</v>
      </c>
      <c r="AB494" s="6">
        <v>42040010001</v>
      </c>
      <c r="AC494" s="3" t="s">
        <v>7531</v>
      </c>
      <c r="AD494" s="5">
        <v>42090000</v>
      </c>
      <c r="AE494" s="5">
        <v>0</v>
      </c>
      <c r="AF494" s="5">
        <v>0</v>
      </c>
      <c r="AG494" s="5">
        <v>0</v>
      </c>
      <c r="AH494" s="5">
        <v>0</v>
      </c>
      <c r="AI494" s="5">
        <v>0</v>
      </c>
      <c r="AJ494" s="5">
        <v>0</v>
      </c>
      <c r="AK494" s="5">
        <v>42090000</v>
      </c>
      <c r="AL494" s="5">
        <v>0</v>
      </c>
      <c r="AM494" s="5">
        <v>0</v>
      </c>
      <c r="AN494" s="5">
        <v>0</v>
      </c>
      <c r="AO494" s="5">
        <v>0</v>
      </c>
      <c r="AP494" s="5">
        <v>0</v>
      </c>
      <c r="AQ494" s="5">
        <v>0</v>
      </c>
      <c r="AR494" s="5">
        <v>42090000</v>
      </c>
    </row>
    <row r="495" spans="1:44" x14ac:dyDescent="0.25">
      <c r="A495" s="6">
        <v>4133</v>
      </c>
      <c r="B495" s="3" t="s">
        <v>5436</v>
      </c>
      <c r="C495" s="3" t="s">
        <v>5676</v>
      </c>
      <c r="D495" s="3" t="s">
        <v>6345</v>
      </c>
      <c r="E495" s="3" t="s">
        <v>521</v>
      </c>
      <c r="F495" s="3" t="s">
        <v>7536</v>
      </c>
      <c r="G495" s="21">
        <v>21</v>
      </c>
      <c r="H495" s="8" t="s">
        <v>12703</v>
      </c>
      <c r="I495" s="3" t="s">
        <v>12353</v>
      </c>
      <c r="J495" s="3" t="s">
        <v>12557</v>
      </c>
      <c r="K495" s="7">
        <v>0</v>
      </c>
      <c r="L495" s="3" t="s">
        <v>5458</v>
      </c>
      <c r="M495" s="7">
        <v>1104</v>
      </c>
      <c r="N495" s="3" t="s">
        <v>19</v>
      </c>
      <c r="O495" s="3" t="s">
        <v>5462</v>
      </c>
      <c r="P495" s="8" t="s">
        <v>12715</v>
      </c>
      <c r="Q495" s="8" t="s">
        <v>12717</v>
      </c>
      <c r="R495" s="4">
        <v>0</v>
      </c>
      <c r="S495" s="4" t="s">
        <v>5627</v>
      </c>
      <c r="T495" s="7">
        <v>99</v>
      </c>
      <c r="U495" s="7" t="s">
        <v>6298</v>
      </c>
      <c r="V495" s="7">
        <v>42</v>
      </c>
      <c r="W495" s="3" t="s">
        <v>7180</v>
      </c>
      <c r="X495" s="6">
        <v>4204</v>
      </c>
      <c r="Y495" s="3" t="s">
        <v>7529</v>
      </c>
      <c r="Z495" s="6">
        <v>4204001</v>
      </c>
      <c r="AA495" s="3" t="s">
        <v>7530</v>
      </c>
      <c r="AB495" s="6">
        <v>42040010001</v>
      </c>
      <c r="AC495" s="3" t="s">
        <v>7531</v>
      </c>
      <c r="AD495" s="5">
        <v>20150000</v>
      </c>
      <c r="AE495" s="5">
        <v>0</v>
      </c>
      <c r="AF495" s="5">
        <v>0</v>
      </c>
      <c r="AG495" s="5">
        <v>0</v>
      </c>
      <c r="AH495" s="5">
        <v>0</v>
      </c>
      <c r="AI495" s="5">
        <v>0</v>
      </c>
      <c r="AJ495" s="5">
        <v>0</v>
      </c>
      <c r="AK495" s="5">
        <v>20150000</v>
      </c>
      <c r="AL495" s="5">
        <v>0</v>
      </c>
      <c r="AM495" s="5">
        <v>0</v>
      </c>
      <c r="AN495" s="5">
        <v>0</v>
      </c>
      <c r="AO495" s="5">
        <v>0</v>
      </c>
      <c r="AP495" s="5">
        <v>0</v>
      </c>
      <c r="AQ495" s="5">
        <v>0</v>
      </c>
      <c r="AR495" s="5">
        <v>20150000</v>
      </c>
    </row>
    <row r="496" spans="1:44" x14ac:dyDescent="0.25">
      <c r="A496" s="6">
        <v>4133</v>
      </c>
      <c r="B496" s="3" t="s">
        <v>5436</v>
      </c>
      <c r="C496" s="3" t="s">
        <v>5676</v>
      </c>
      <c r="D496" s="3" t="s">
        <v>6345</v>
      </c>
      <c r="E496" s="3" t="s">
        <v>522</v>
      </c>
      <c r="F496" s="3" t="s">
        <v>7537</v>
      </c>
      <c r="G496" s="21">
        <v>21</v>
      </c>
      <c r="H496" s="8" t="s">
        <v>12703</v>
      </c>
      <c r="I496" s="3" t="s">
        <v>12353</v>
      </c>
      <c r="J496" s="3" t="s">
        <v>12557</v>
      </c>
      <c r="K496" s="7">
        <v>0</v>
      </c>
      <c r="L496" s="3" t="s">
        <v>5458</v>
      </c>
      <c r="M496" s="7">
        <v>1104</v>
      </c>
      <c r="N496" s="3" t="s">
        <v>19</v>
      </c>
      <c r="O496" s="3" t="s">
        <v>5462</v>
      </c>
      <c r="P496" s="8" t="s">
        <v>12715</v>
      </c>
      <c r="Q496" s="8" t="s">
        <v>12717</v>
      </c>
      <c r="R496" s="4">
        <v>0</v>
      </c>
      <c r="S496" s="4" t="s">
        <v>5627</v>
      </c>
      <c r="T496" s="7">
        <v>99</v>
      </c>
      <c r="U496" s="7" t="s">
        <v>6298</v>
      </c>
      <c r="V496" s="7">
        <v>42</v>
      </c>
      <c r="W496" s="3" t="s">
        <v>7180</v>
      </c>
      <c r="X496" s="6">
        <v>4204</v>
      </c>
      <c r="Y496" s="3" t="s">
        <v>7529</v>
      </c>
      <c r="Z496" s="6">
        <v>4204001</v>
      </c>
      <c r="AA496" s="3" t="s">
        <v>7530</v>
      </c>
      <c r="AB496" s="6">
        <v>42040010001</v>
      </c>
      <c r="AC496" s="3" t="s">
        <v>7531</v>
      </c>
      <c r="AD496" s="5">
        <v>10850000</v>
      </c>
      <c r="AE496" s="5">
        <v>0</v>
      </c>
      <c r="AF496" s="5">
        <v>0</v>
      </c>
      <c r="AG496" s="5">
        <v>0</v>
      </c>
      <c r="AH496" s="5">
        <v>0</v>
      </c>
      <c r="AI496" s="5">
        <v>0</v>
      </c>
      <c r="AJ496" s="5">
        <v>0</v>
      </c>
      <c r="AK496" s="5">
        <v>10850000</v>
      </c>
      <c r="AL496" s="5">
        <v>0</v>
      </c>
      <c r="AM496" s="5">
        <v>0</v>
      </c>
      <c r="AN496" s="5">
        <v>0</v>
      </c>
      <c r="AO496" s="5">
        <v>0</v>
      </c>
      <c r="AP496" s="5">
        <v>0</v>
      </c>
      <c r="AQ496" s="5">
        <v>0</v>
      </c>
      <c r="AR496" s="5">
        <v>10850000</v>
      </c>
    </row>
    <row r="497" spans="1:44" x14ac:dyDescent="0.25">
      <c r="A497" s="6">
        <v>4133</v>
      </c>
      <c r="B497" s="3" t="s">
        <v>5436</v>
      </c>
      <c r="C497" s="3" t="s">
        <v>5676</v>
      </c>
      <c r="D497" s="3" t="s">
        <v>6345</v>
      </c>
      <c r="E497" s="3" t="s">
        <v>523</v>
      </c>
      <c r="F497" s="3" t="s">
        <v>7538</v>
      </c>
      <c r="G497" s="21">
        <v>21</v>
      </c>
      <c r="H497" s="8" t="s">
        <v>12703</v>
      </c>
      <c r="I497" s="3" t="s">
        <v>12341</v>
      </c>
      <c r="J497" s="3" t="s">
        <v>12545</v>
      </c>
      <c r="K497" s="7">
        <v>0</v>
      </c>
      <c r="L497" s="3" t="s">
        <v>5458</v>
      </c>
      <c r="M497" s="7">
        <v>1104</v>
      </c>
      <c r="N497" s="3" t="s">
        <v>19</v>
      </c>
      <c r="O497" s="3" t="s">
        <v>5462</v>
      </c>
      <c r="P497" s="8" t="s">
        <v>12715</v>
      </c>
      <c r="Q497" s="8" t="s">
        <v>12717</v>
      </c>
      <c r="R497" s="4">
        <v>0</v>
      </c>
      <c r="S497" s="4" t="s">
        <v>5627</v>
      </c>
      <c r="T497" s="7">
        <v>99</v>
      </c>
      <c r="U497" s="7" t="s">
        <v>6298</v>
      </c>
      <c r="V497" s="7">
        <v>42</v>
      </c>
      <c r="W497" s="3" t="s">
        <v>7180</v>
      </c>
      <c r="X497" s="6">
        <v>4204</v>
      </c>
      <c r="Y497" s="3" t="s">
        <v>7529</v>
      </c>
      <c r="Z497" s="6">
        <v>4204001</v>
      </c>
      <c r="AA497" s="3" t="s">
        <v>7530</v>
      </c>
      <c r="AB497" s="6">
        <v>42040010001</v>
      </c>
      <c r="AC497" s="3" t="s">
        <v>7531</v>
      </c>
      <c r="AD497" s="5">
        <v>3447462</v>
      </c>
      <c r="AE497" s="5">
        <v>0</v>
      </c>
      <c r="AF497" s="5">
        <v>0</v>
      </c>
      <c r="AG497" s="5">
        <v>0</v>
      </c>
      <c r="AH497" s="5">
        <v>0</v>
      </c>
      <c r="AI497" s="5">
        <v>0</v>
      </c>
      <c r="AJ497" s="5">
        <v>0</v>
      </c>
      <c r="AK497" s="5">
        <v>3447462</v>
      </c>
      <c r="AL497" s="5">
        <v>0</v>
      </c>
      <c r="AM497" s="5">
        <v>0</v>
      </c>
      <c r="AN497" s="5">
        <v>0</v>
      </c>
      <c r="AO497" s="5">
        <v>0</v>
      </c>
      <c r="AP497" s="5">
        <v>0</v>
      </c>
      <c r="AQ497" s="5">
        <v>0</v>
      </c>
      <c r="AR497" s="5">
        <v>3447462</v>
      </c>
    </row>
    <row r="498" spans="1:44" x14ac:dyDescent="0.25">
      <c r="A498" s="6">
        <v>4133</v>
      </c>
      <c r="B498" s="3" t="s">
        <v>5436</v>
      </c>
      <c r="C498" s="3" t="s">
        <v>5676</v>
      </c>
      <c r="D498" s="3" t="s">
        <v>6345</v>
      </c>
      <c r="E498" s="3" t="s">
        <v>524</v>
      </c>
      <c r="F498" s="3" t="s">
        <v>7539</v>
      </c>
      <c r="G498" s="21">
        <v>21</v>
      </c>
      <c r="H498" s="8" t="s">
        <v>12703</v>
      </c>
      <c r="I498" s="3" t="s">
        <v>12350</v>
      </c>
      <c r="J498" s="3" t="s">
        <v>12554</v>
      </c>
      <c r="K498" s="7">
        <v>0</v>
      </c>
      <c r="L498" s="3" t="s">
        <v>5458</v>
      </c>
      <c r="M498" s="7">
        <v>1104</v>
      </c>
      <c r="N498" s="3" t="s">
        <v>19</v>
      </c>
      <c r="O498" s="3" t="s">
        <v>5462</v>
      </c>
      <c r="P498" s="8" t="s">
        <v>12715</v>
      </c>
      <c r="Q498" s="8" t="s">
        <v>12717</v>
      </c>
      <c r="R498" s="4">
        <v>0</v>
      </c>
      <c r="S498" s="4" t="s">
        <v>5627</v>
      </c>
      <c r="T498" s="7">
        <v>99</v>
      </c>
      <c r="U498" s="7" t="s">
        <v>6298</v>
      </c>
      <c r="V498" s="7">
        <v>42</v>
      </c>
      <c r="W498" s="3" t="s">
        <v>7180</v>
      </c>
      <c r="X498" s="6">
        <v>4204</v>
      </c>
      <c r="Y498" s="3" t="s">
        <v>7529</v>
      </c>
      <c r="Z498" s="6">
        <v>4204001</v>
      </c>
      <c r="AA498" s="3" t="s">
        <v>7530</v>
      </c>
      <c r="AB498" s="6">
        <v>42040010001</v>
      </c>
      <c r="AC498" s="3" t="s">
        <v>7531</v>
      </c>
      <c r="AD498" s="5">
        <v>8343000</v>
      </c>
      <c r="AE498" s="5">
        <v>0</v>
      </c>
      <c r="AF498" s="5">
        <v>0</v>
      </c>
      <c r="AG498" s="5">
        <v>0</v>
      </c>
      <c r="AH498" s="5">
        <v>0</v>
      </c>
      <c r="AI498" s="5">
        <v>0</v>
      </c>
      <c r="AJ498" s="5">
        <v>0</v>
      </c>
      <c r="AK498" s="5">
        <v>8343000</v>
      </c>
      <c r="AL498" s="5">
        <v>0</v>
      </c>
      <c r="AM498" s="5">
        <v>0</v>
      </c>
      <c r="AN498" s="5">
        <v>0</v>
      </c>
      <c r="AO498" s="5">
        <v>0</v>
      </c>
      <c r="AP498" s="5">
        <v>0</v>
      </c>
      <c r="AQ498" s="5">
        <v>0</v>
      </c>
      <c r="AR498" s="5">
        <v>8343000</v>
      </c>
    </row>
    <row r="499" spans="1:44" x14ac:dyDescent="0.25">
      <c r="A499" s="6">
        <v>4133</v>
      </c>
      <c r="B499" s="3" t="s">
        <v>5436</v>
      </c>
      <c r="C499" s="3" t="s">
        <v>5677</v>
      </c>
      <c r="D499" s="3" t="s">
        <v>6346</v>
      </c>
      <c r="E499" s="3" t="s">
        <v>525</v>
      </c>
      <c r="F499" s="3" t="s">
        <v>7541</v>
      </c>
      <c r="G499" s="21">
        <v>21</v>
      </c>
      <c r="H499" s="8" t="s">
        <v>12703</v>
      </c>
      <c r="I499" s="3" t="s">
        <v>12347</v>
      </c>
      <c r="J499" s="3" t="s">
        <v>12551</v>
      </c>
      <c r="K499" s="7">
        <v>0</v>
      </c>
      <c r="L499" s="3" t="s">
        <v>5458</v>
      </c>
      <c r="M499" s="7">
        <v>1104</v>
      </c>
      <c r="N499" s="3" t="s">
        <v>19</v>
      </c>
      <c r="O499" s="3" t="s">
        <v>5462</v>
      </c>
      <c r="P499" s="8" t="s">
        <v>12715</v>
      </c>
      <c r="Q499" s="8" t="s">
        <v>12717</v>
      </c>
      <c r="R499" s="4">
        <v>1</v>
      </c>
      <c r="S499" s="4" t="s">
        <v>5629</v>
      </c>
      <c r="T499" s="4"/>
      <c r="U499" s="7" t="s">
        <v>7540</v>
      </c>
      <c r="V499" s="7">
        <v>42</v>
      </c>
      <c r="W499" s="3" t="s">
        <v>7180</v>
      </c>
      <c r="X499" s="6">
        <v>4204</v>
      </c>
      <c r="Y499" s="3" t="s">
        <v>7529</v>
      </c>
      <c r="Z499" s="6">
        <v>4204001</v>
      </c>
      <c r="AA499" s="3" t="s">
        <v>7530</v>
      </c>
      <c r="AB499" s="6">
        <v>42040010001</v>
      </c>
      <c r="AC499" s="3" t="s">
        <v>7531</v>
      </c>
      <c r="AD499" s="5">
        <v>28500000</v>
      </c>
      <c r="AE499" s="5">
        <v>0</v>
      </c>
      <c r="AF499" s="5">
        <v>0</v>
      </c>
      <c r="AG499" s="5">
        <v>0</v>
      </c>
      <c r="AH499" s="5">
        <v>0</v>
      </c>
      <c r="AI499" s="5">
        <v>0</v>
      </c>
      <c r="AJ499" s="5">
        <v>0</v>
      </c>
      <c r="AK499" s="5">
        <v>28500000</v>
      </c>
      <c r="AL499" s="5">
        <v>0</v>
      </c>
      <c r="AM499" s="5">
        <v>0</v>
      </c>
      <c r="AN499" s="5">
        <v>0</v>
      </c>
      <c r="AO499" s="5">
        <v>0</v>
      </c>
      <c r="AP499" s="5">
        <v>0</v>
      </c>
      <c r="AQ499" s="5">
        <v>0</v>
      </c>
      <c r="AR499" s="5">
        <v>28500000</v>
      </c>
    </row>
    <row r="500" spans="1:44" x14ac:dyDescent="0.25">
      <c r="A500" s="6">
        <v>4133</v>
      </c>
      <c r="B500" s="3" t="s">
        <v>5436</v>
      </c>
      <c r="C500" s="3" t="s">
        <v>5677</v>
      </c>
      <c r="D500" s="3" t="s">
        <v>6346</v>
      </c>
      <c r="E500" s="3" t="s">
        <v>526</v>
      </c>
      <c r="F500" s="3" t="s">
        <v>7542</v>
      </c>
      <c r="G500" s="21">
        <v>21</v>
      </c>
      <c r="H500" s="8" t="s">
        <v>12703</v>
      </c>
      <c r="I500" s="3" t="s">
        <v>12347</v>
      </c>
      <c r="J500" s="3" t="s">
        <v>12551</v>
      </c>
      <c r="K500" s="7">
        <v>0</v>
      </c>
      <c r="L500" s="3" t="s">
        <v>5458</v>
      </c>
      <c r="M500" s="7">
        <v>1104</v>
      </c>
      <c r="N500" s="3" t="s">
        <v>19</v>
      </c>
      <c r="O500" s="3" t="s">
        <v>5462</v>
      </c>
      <c r="P500" s="8" t="s">
        <v>12715</v>
      </c>
      <c r="Q500" s="8" t="s">
        <v>12717</v>
      </c>
      <c r="R500" s="4">
        <v>1</v>
      </c>
      <c r="S500" s="4" t="s">
        <v>5629</v>
      </c>
      <c r="T500" s="4"/>
      <c r="U500" s="7" t="s">
        <v>7540</v>
      </c>
      <c r="V500" s="7">
        <v>42</v>
      </c>
      <c r="W500" s="3" t="s">
        <v>7180</v>
      </c>
      <c r="X500" s="6">
        <v>4204</v>
      </c>
      <c r="Y500" s="3" t="s">
        <v>7529</v>
      </c>
      <c r="Z500" s="6">
        <v>4204001</v>
      </c>
      <c r="AA500" s="3" t="s">
        <v>7530</v>
      </c>
      <c r="AB500" s="6">
        <v>42040010001</v>
      </c>
      <c r="AC500" s="3" t="s">
        <v>7531</v>
      </c>
      <c r="AD500" s="5">
        <v>3300000</v>
      </c>
      <c r="AE500" s="5">
        <v>0</v>
      </c>
      <c r="AF500" s="5">
        <v>0</v>
      </c>
      <c r="AG500" s="5">
        <v>0</v>
      </c>
      <c r="AH500" s="5">
        <v>0</v>
      </c>
      <c r="AI500" s="5">
        <v>0</v>
      </c>
      <c r="AJ500" s="5">
        <v>0</v>
      </c>
      <c r="AK500" s="5">
        <v>3300000</v>
      </c>
      <c r="AL500" s="5">
        <v>0</v>
      </c>
      <c r="AM500" s="5">
        <v>0</v>
      </c>
      <c r="AN500" s="5">
        <v>0</v>
      </c>
      <c r="AO500" s="5">
        <v>0</v>
      </c>
      <c r="AP500" s="5">
        <v>0</v>
      </c>
      <c r="AQ500" s="5">
        <v>0</v>
      </c>
      <c r="AR500" s="5">
        <v>3300000</v>
      </c>
    </row>
    <row r="501" spans="1:44" x14ac:dyDescent="0.25">
      <c r="A501" s="6">
        <v>4133</v>
      </c>
      <c r="B501" s="3" t="s">
        <v>5436</v>
      </c>
      <c r="C501" s="3" t="s">
        <v>5677</v>
      </c>
      <c r="D501" s="3" t="s">
        <v>6346</v>
      </c>
      <c r="E501" s="3" t="s">
        <v>527</v>
      </c>
      <c r="F501" s="3" t="s">
        <v>7543</v>
      </c>
      <c r="G501" s="21">
        <v>21</v>
      </c>
      <c r="H501" s="8" t="s">
        <v>12703</v>
      </c>
      <c r="I501" s="3" t="s">
        <v>12347</v>
      </c>
      <c r="J501" s="3" t="s">
        <v>12551</v>
      </c>
      <c r="K501" s="7">
        <v>0</v>
      </c>
      <c r="L501" s="3" t="s">
        <v>5458</v>
      </c>
      <c r="M501" s="7">
        <v>1104</v>
      </c>
      <c r="N501" s="3" t="s">
        <v>19</v>
      </c>
      <c r="O501" s="3" t="s">
        <v>5462</v>
      </c>
      <c r="P501" s="8" t="s">
        <v>12715</v>
      </c>
      <c r="Q501" s="8" t="s">
        <v>12717</v>
      </c>
      <c r="R501" s="4">
        <v>1</v>
      </c>
      <c r="S501" s="4" t="s">
        <v>5629</v>
      </c>
      <c r="T501" s="4"/>
      <c r="U501" s="7" t="s">
        <v>7540</v>
      </c>
      <c r="V501" s="7">
        <v>42</v>
      </c>
      <c r="W501" s="3" t="s">
        <v>7180</v>
      </c>
      <c r="X501" s="6">
        <v>4204</v>
      </c>
      <c r="Y501" s="3" t="s">
        <v>7529</v>
      </c>
      <c r="Z501" s="6">
        <v>4204001</v>
      </c>
      <c r="AA501" s="3" t="s">
        <v>7530</v>
      </c>
      <c r="AB501" s="6">
        <v>42040010001</v>
      </c>
      <c r="AC501" s="3" t="s">
        <v>7531</v>
      </c>
      <c r="AD501" s="5">
        <v>22500000</v>
      </c>
      <c r="AE501" s="5">
        <v>0</v>
      </c>
      <c r="AF501" s="5">
        <v>0</v>
      </c>
      <c r="AG501" s="5">
        <v>0</v>
      </c>
      <c r="AH501" s="5">
        <v>0</v>
      </c>
      <c r="AI501" s="5">
        <v>0</v>
      </c>
      <c r="AJ501" s="5">
        <v>0</v>
      </c>
      <c r="AK501" s="5">
        <v>22500000</v>
      </c>
      <c r="AL501" s="5">
        <v>0</v>
      </c>
      <c r="AM501" s="5">
        <v>0</v>
      </c>
      <c r="AN501" s="5">
        <v>0</v>
      </c>
      <c r="AO501" s="5">
        <v>0</v>
      </c>
      <c r="AP501" s="5">
        <v>0</v>
      </c>
      <c r="AQ501" s="5">
        <v>0</v>
      </c>
      <c r="AR501" s="5">
        <v>22500000</v>
      </c>
    </row>
    <row r="502" spans="1:44" x14ac:dyDescent="0.25">
      <c r="A502" s="6">
        <v>4133</v>
      </c>
      <c r="B502" s="3" t="s">
        <v>5436</v>
      </c>
      <c r="C502" s="3" t="s">
        <v>5677</v>
      </c>
      <c r="D502" s="3" t="s">
        <v>6346</v>
      </c>
      <c r="E502" s="3" t="s">
        <v>528</v>
      </c>
      <c r="F502" s="3" t="s">
        <v>7544</v>
      </c>
      <c r="G502" s="21">
        <v>21</v>
      </c>
      <c r="H502" s="8" t="s">
        <v>12703</v>
      </c>
      <c r="I502" s="3" t="s">
        <v>12353</v>
      </c>
      <c r="J502" s="3" t="s">
        <v>12557</v>
      </c>
      <c r="K502" s="7">
        <v>0</v>
      </c>
      <c r="L502" s="3" t="s">
        <v>5458</v>
      </c>
      <c r="M502" s="7">
        <v>1104</v>
      </c>
      <c r="N502" s="3" t="s">
        <v>19</v>
      </c>
      <c r="O502" s="3" t="s">
        <v>5462</v>
      </c>
      <c r="P502" s="8" t="s">
        <v>12715</v>
      </c>
      <c r="Q502" s="8" t="s">
        <v>12717</v>
      </c>
      <c r="R502" s="4">
        <v>1</v>
      </c>
      <c r="S502" s="4" t="s">
        <v>5629</v>
      </c>
      <c r="T502" s="4"/>
      <c r="U502" s="7" t="s">
        <v>7540</v>
      </c>
      <c r="V502" s="7">
        <v>42</v>
      </c>
      <c r="W502" s="3" t="s">
        <v>7180</v>
      </c>
      <c r="X502" s="6">
        <v>4204</v>
      </c>
      <c r="Y502" s="3" t="s">
        <v>7529</v>
      </c>
      <c r="Z502" s="6">
        <v>4204001</v>
      </c>
      <c r="AA502" s="3" t="s">
        <v>7530</v>
      </c>
      <c r="AB502" s="6">
        <v>42040010001</v>
      </c>
      <c r="AC502" s="3" t="s">
        <v>7531</v>
      </c>
      <c r="AD502" s="5">
        <v>30000000</v>
      </c>
      <c r="AE502" s="5">
        <v>0</v>
      </c>
      <c r="AF502" s="5">
        <v>0</v>
      </c>
      <c r="AG502" s="5">
        <v>0</v>
      </c>
      <c r="AH502" s="5">
        <v>0</v>
      </c>
      <c r="AI502" s="5">
        <v>0</v>
      </c>
      <c r="AJ502" s="5">
        <v>0</v>
      </c>
      <c r="AK502" s="5">
        <v>30000000</v>
      </c>
      <c r="AL502" s="5">
        <v>0</v>
      </c>
      <c r="AM502" s="5">
        <v>0</v>
      </c>
      <c r="AN502" s="5">
        <v>0</v>
      </c>
      <c r="AO502" s="5">
        <v>0</v>
      </c>
      <c r="AP502" s="5">
        <v>0</v>
      </c>
      <c r="AQ502" s="5">
        <v>0</v>
      </c>
      <c r="AR502" s="5">
        <v>30000000</v>
      </c>
    </row>
    <row r="503" spans="1:44" x14ac:dyDescent="0.25">
      <c r="A503" s="6">
        <v>4133</v>
      </c>
      <c r="B503" s="3" t="s">
        <v>5436</v>
      </c>
      <c r="C503" s="3" t="s">
        <v>5677</v>
      </c>
      <c r="D503" s="3" t="s">
        <v>6346</v>
      </c>
      <c r="E503" s="3" t="s">
        <v>529</v>
      </c>
      <c r="F503" s="3" t="s">
        <v>7545</v>
      </c>
      <c r="G503" s="21">
        <v>21</v>
      </c>
      <c r="H503" s="8" t="s">
        <v>12703</v>
      </c>
      <c r="I503" s="3" t="s">
        <v>12345</v>
      </c>
      <c r="J503" s="3" t="s">
        <v>12549</v>
      </c>
      <c r="K503" s="7">
        <v>0</v>
      </c>
      <c r="L503" s="3" t="s">
        <v>5458</v>
      </c>
      <c r="M503" s="7">
        <v>1104</v>
      </c>
      <c r="N503" s="3" t="s">
        <v>19</v>
      </c>
      <c r="O503" s="3" t="s">
        <v>5462</v>
      </c>
      <c r="P503" s="8" t="s">
        <v>12715</v>
      </c>
      <c r="Q503" s="8" t="s">
        <v>12717</v>
      </c>
      <c r="R503" s="4">
        <v>1</v>
      </c>
      <c r="S503" s="4" t="s">
        <v>5629</v>
      </c>
      <c r="T503" s="4"/>
      <c r="U503" s="7" t="s">
        <v>7540</v>
      </c>
      <c r="V503" s="7">
        <v>42</v>
      </c>
      <c r="W503" s="3" t="s">
        <v>7180</v>
      </c>
      <c r="X503" s="6">
        <v>4204</v>
      </c>
      <c r="Y503" s="3" t="s">
        <v>7529</v>
      </c>
      <c r="Z503" s="6">
        <v>4204001</v>
      </c>
      <c r="AA503" s="3" t="s">
        <v>7530</v>
      </c>
      <c r="AB503" s="6">
        <v>42040010001</v>
      </c>
      <c r="AC503" s="3" t="s">
        <v>7531</v>
      </c>
      <c r="AD503" s="5">
        <v>5700000</v>
      </c>
      <c r="AE503" s="5">
        <v>0</v>
      </c>
      <c r="AF503" s="5">
        <v>0</v>
      </c>
      <c r="AG503" s="5">
        <v>0</v>
      </c>
      <c r="AH503" s="5">
        <v>0</v>
      </c>
      <c r="AI503" s="5">
        <v>0</v>
      </c>
      <c r="AJ503" s="5">
        <v>0</v>
      </c>
      <c r="AK503" s="5">
        <v>5700000</v>
      </c>
      <c r="AL503" s="5">
        <v>0</v>
      </c>
      <c r="AM503" s="5">
        <v>0</v>
      </c>
      <c r="AN503" s="5">
        <v>0</v>
      </c>
      <c r="AO503" s="5">
        <v>0</v>
      </c>
      <c r="AP503" s="5">
        <v>0</v>
      </c>
      <c r="AQ503" s="5">
        <v>0</v>
      </c>
      <c r="AR503" s="5">
        <v>5700000</v>
      </c>
    </row>
    <row r="504" spans="1:44" x14ac:dyDescent="0.25">
      <c r="A504" s="6">
        <v>4133</v>
      </c>
      <c r="B504" s="3" t="s">
        <v>5436</v>
      </c>
      <c r="C504" s="3" t="s">
        <v>5678</v>
      </c>
      <c r="D504" s="3" t="s">
        <v>6347</v>
      </c>
      <c r="E504" s="3" t="s">
        <v>530</v>
      </c>
      <c r="F504" s="3" t="s">
        <v>7547</v>
      </c>
      <c r="G504" s="21">
        <v>21</v>
      </c>
      <c r="H504" s="8" t="s">
        <v>12703</v>
      </c>
      <c r="I504" s="3" t="s">
        <v>12353</v>
      </c>
      <c r="J504" s="3" t="s">
        <v>12557</v>
      </c>
      <c r="K504" s="7">
        <v>0</v>
      </c>
      <c r="L504" s="3" t="s">
        <v>5458</v>
      </c>
      <c r="M504" s="7">
        <v>1104</v>
      </c>
      <c r="N504" s="3" t="s">
        <v>19</v>
      </c>
      <c r="O504" s="3" t="s">
        <v>5462</v>
      </c>
      <c r="P504" s="8" t="s">
        <v>12715</v>
      </c>
      <c r="Q504" s="8" t="s">
        <v>12717</v>
      </c>
      <c r="R504" s="4">
        <v>0</v>
      </c>
      <c r="S504" s="4" t="s">
        <v>5627</v>
      </c>
      <c r="T504" s="4">
        <v>99</v>
      </c>
      <c r="U504" s="7" t="s">
        <v>6298</v>
      </c>
      <c r="V504" s="7">
        <v>42</v>
      </c>
      <c r="W504" s="3" t="s">
        <v>7180</v>
      </c>
      <c r="X504" s="6">
        <v>4204</v>
      </c>
      <c r="Y504" s="3" t="s">
        <v>7529</v>
      </c>
      <c r="Z504" s="6">
        <v>4204001</v>
      </c>
      <c r="AA504" s="3" t="s">
        <v>7530</v>
      </c>
      <c r="AB504" s="6">
        <v>42040010006</v>
      </c>
      <c r="AC504" s="3" t="s">
        <v>7546</v>
      </c>
      <c r="AD504" s="5">
        <v>26500000</v>
      </c>
      <c r="AE504" s="5">
        <v>0</v>
      </c>
      <c r="AF504" s="5">
        <v>0</v>
      </c>
      <c r="AG504" s="5">
        <v>0</v>
      </c>
      <c r="AH504" s="5">
        <v>0</v>
      </c>
      <c r="AI504" s="5">
        <v>0</v>
      </c>
      <c r="AJ504" s="5">
        <v>0</v>
      </c>
      <c r="AK504" s="5">
        <v>26500000</v>
      </c>
      <c r="AL504" s="5">
        <v>0</v>
      </c>
      <c r="AM504" s="5">
        <v>0</v>
      </c>
      <c r="AN504" s="5">
        <v>0</v>
      </c>
      <c r="AO504" s="5">
        <v>0</v>
      </c>
      <c r="AP504" s="5">
        <v>0</v>
      </c>
      <c r="AQ504" s="5">
        <v>0</v>
      </c>
      <c r="AR504" s="5">
        <v>26500000</v>
      </c>
    </row>
    <row r="505" spans="1:44" x14ac:dyDescent="0.25">
      <c r="A505" s="6">
        <v>4133</v>
      </c>
      <c r="B505" s="3" t="s">
        <v>5436</v>
      </c>
      <c r="C505" s="3" t="s">
        <v>5678</v>
      </c>
      <c r="D505" s="3" t="s">
        <v>6347</v>
      </c>
      <c r="E505" s="3" t="s">
        <v>531</v>
      </c>
      <c r="F505" s="3" t="s">
        <v>7548</v>
      </c>
      <c r="G505" s="21">
        <v>21</v>
      </c>
      <c r="H505" s="8" t="s">
        <v>12703</v>
      </c>
      <c r="I505" s="3" t="s">
        <v>12353</v>
      </c>
      <c r="J505" s="3" t="s">
        <v>12557</v>
      </c>
      <c r="K505" s="7">
        <v>0</v>
      </c>
      <c r="L505" s="3" t="s">
        <v>5458</v>
      </c>
      <c r="M505" s="7">
        <v>1104</v>
      </c>
      <c r="N505" s="3" t="s">
        <v>19</v>
      </c>
      <c r="O505" s="3" t="s">
        <v>5462</v>
      </c>
      <c r="P505" s="8" t="s">
        <v>12715</v>
      </c>
      <c r="Q505" s="8" t="s">
        <v>12717</v>
      </c>
      <c r="R505" s="4">
        <v>0</v>
      </c>
      <c r="S505" s="4" t="s">
        <v>5627</v>
      </c>
      <c r="T505" s="4">
        <v>99</v>
      </c>
      <c r="U505" s="7" t="s">
        <v>6298</v>
      </c>
      <c r="V505" s="7">
        <v>42</v>
      </c>
      <c r="W505" s="3" t="s">
        <v>7180</v>
      </c>
      <c r="X505" s="6">
        <v>4204</v>
      </c>
      <c r="Y505" s="3" t="s">
        <v>7529</v>
      </c>
      <c r="Z505" s="6">
        <v>4204001</v>
      </c>
      <c r="AA505" s="3" t="s">
        <v>7530</v>
      </c>
      <c r="AB505" s="6">
        <v>42040010006</v>
      </c>
      <c r="AC505" s="3" t="s">
        <v>7546</v>
      </c>
      <c r="AD505" s="5">
        <v>18240000</v>
      </c>
      <c r="AE505" s="5">
        <v>0</v>
      </c>
      <c r="AF505" s="5">
        <v>0</v>
      </c>
      <c r="AG505" s="5">
        <v>0</v>
      </c>
      <c r="AH505" s="5">
        <v>0</v>
      </c>
      <c r="AI505" s="5">
        <v>0</v>
      </c>
      <c r="AJ505" s="5">
        <v>0</v>
      </c>
      <c r="AK505" s="5">
        <v>18240000</v>
      </c>
      <c r="AL505" s="5">
        <v>0</v>
      </c>
      <c r="AM505" s="5">
        <v>0</v>
      </c>
      <c r="AN505" s="5">
        <v>0</v>
      </c>
      <c r="AO505" s="5">
        <v>0</v>
      </c>
      <c r="AP505" s="5">
        <v>0</v>
      </c>
      <c r="AQ505" s="5">
        <v>0</v>
      </c>
      <c r="AR505" s="5">
        <v>18240000</v>
      </c>
    </row>
    <row r="506" spans="1:44" x14ac:dyDescent="0.25">
      <c r="A506" s="6">
        <v>4133</v>
      </c>
      <c r="B506" s="3" t="s">
        <v>5436</v>
      </c>
      <c r="C506" s="3" t="s">
        <v>5678</v>
      </c>
      <c r="D506" s="3" t="s">
        <v>6347</v>
      </c>
      <c r="E506" s="3" t="s">
        <v>532</v>
      </c>
      <c r="F506" s="3" t="s">
        <v>7549</v>
      </c>
      <c r="G506" s="21">
        <v>21</v>
      </c>
      <c r="H506" s="8" t="s">
        <v>12703</v>
      </c>
      <c r="I506" s="3" t="s">
        <v>12353</v>
      </c>
      <c r="J506" s="3" t="s">
        <v>12557</v>
      </c>
      <c r="K506" s="7">
        <v>0</v>
      </c>
      <c r="L506" s="3" t="s">
        <v>5458</v>
      </c>
      <c r="M506" s="7">
        <v>1104</v>
      </c>
      <c r="N506" s="3" t="s">
        <v>19</v>
      </c>
      <c r="O506" s="3" t="s">
        <v>5462</v>
      </c>
      <c r="P506" s="8" t="s">
        <v>12715</v>
      </c>
      <c r="Q506" s="8" t="s">
        <v>12717</v>
      </c>
      <c r="R506" s="4">
        <v>0</v>
      </c>
      <c r="S506" s="4" t="s">
        <v>5627</v>
      </c>
      <c r="T506" s="4">
        <v>99</v>
      </c>
      <c r="U506" s="7" t="s">
        <v>6298</v>
      </c>
      <c r="V506" s="7">
        <v>42</v>
      </c>
      <c r="W506" s="3" t="s">
        <v>7180</v>
      </c>
      <c r="X506" s="6">
        <v>4204</v>
      </c>
      <c r="Y506" s="3" t="s">
        <v>7529</v>
      </c>
      <c r="Z506" s="6">
        <v>4204001</v>
      </c>
      <c r="AA506" s="3" t="s">
        <v>7530</v>
      </c>
      <c r="AB506" s="6">
        <v>42040010006</v>
      </c>
      <c r="AC506" s="3" t="s">
        <v>7546</v>
      </c>
      <c r="AD506" s="5">
        <v>89040000</v>
      </c>
      <c r="AE506" s="5">
        <v>0</v>
      </c>
      <c r="AF506" s="5">
        <v>0</v>
      </c>
      <c r="AG506" s="5">
        <v>0</v>
      </c>
      <c r="AH506" s="5">
        <v>0</v>
      </c>
      <c r="AI506" s="5">
        <v>0</v>
      </c>
      <c r="AJ506" s="5">
        <v>0</v>
      </c>
      <c r="AK506" s="5">
        <v>89040000</v>
      </c>
      <c r="AL506" s="5">
        <v>0</v>
      </c>
      <c r="AM506" s="5">
        <v>0</v>
      </c>
      <c r="AN506" s="5">
        <v>0</v>
      </c>
      <c r="AO506" s="5">
        <v>0</v>
      </c>
      <c r="AP506" s="5">
        <v>0</v>
      </c>
      <c r="AQ506" s="5">
        <v>0</v>
      </c>
      <c r="AR506" s="5">
        <v>89040000</v>
      </c>
    </row>
    <row r="507" spans="1:44" x14ac:dyDescent="0.25">
      <c r="A507" s="6">
        <v>4133</v>
      </c>
      <c r="B507" s="3" t="s">
        <v>5436</v>
      </c>
      <c r="C507" s="3" t="s">
        <v>5678</v>
      </c>
      <c r="D507" s="3" t="s">
        <v>6347</v>
      </c>
      <c r="E507" s="3" t="s">
        <v>533</v>
      </c>
      <c r="F507" s="3" t="s">
        <v>7550</v>
      </c>
      <c r="G507" s="21">
        <v>21</v>
      </c>
      <c r="H507" s="8" t="s">
        <v>12703</v>
      </c>
      <c r="I507" s="3" t="s">
        <v>12353</v>
      </c>
      <c r="J507" s="3" t="s">
        <v>12557</v>
      </c>
      <c r="K507" s="7">
        <v>0</v>
      </c>
      <c r="L507" s="3" t="s">
        <v>5458</v>
      </c>
      <c r="M507" s="7">
        <v>1104</v>
      </c>
      <c r="N507" s="3" t="s">
        <v>19</v>
      </c>
      <c r="O507" s="3" t="s">
        <v>5462</v>
      </c>
      <c r="P507" s="8" t="s">
        <v>12715</v>
      </c>
      <c r="Q507" s="8" t="s">
        <v>12717</v>
      </c>
      <c r="R507" s="4">
        <v>0</v>
      </c>
      <c r="S507" s="4" t="s">
        <v>5627</v>
      </c>
      <c r="T507" s="4">
        <v>99</v>
      </c>
      <c r="U507" s="7" t="s">
        <v>6298</v>
      </c>
      <c r="V507" s="7">
        <v>42</v>
      </c>
      <c r="W507" s="3" t="s">
        <v>7180</v>
      </c>
      <c r="X507" s="6">
        <v>4204</v>
      </c>
      <c r="Y507" s="3" t="s">
        <v>7529</v>
      </c>
      <c r="Z507" s="6">
        <v>4204001</v>
      </c>
      <c r="AA507" s="3" t="s">
        <v>7530</v>
      </c>
      <c r="AB507" s="6">
        <v>42040010006</v>
      </c>
      <c r="AC507" s="3" t="s">
        <v>7546</v>
      </c>
      <c r="AD507" s="5">
        <v>24000000</v>
      </c>
      <c r="AE507" s="5">
        <v>0</v>
      </c>
      <c r="AF507" s="5">
        <v>0</v>
      </c>
      <c r="AG507" s="5">
        <v>0</v>
      </c>
      <c r="AH507" s="5">
        <v>0</v>
      </c>
      <c r="AI507" s="5">
        <v>0</v>
      </c>
      <c r="AJ507" s="5">
        <v>0</v>
      </c>
      <c r="AK507" s="5">
        <v>24000000</v>
      </c>
      <c r="AL507" s="5">
        <v>0</v>
      </c>
      <c r="AM507" s="5">
        <v>0</v>
      </c>
      <c r="AN507" s="5">
        <v>0</v>
      </c>
      <c r="AO507" s="5">
        <v>0</v>
      </c>
      <c r="AP507" s="5">
        <v>0</v>
      </c>
      <c r="AQ507" s="5">
        <v>0</v>
      </c>
      <c r="AR507" s="5">
        <v>24000000</v>
      </c>
    </row>
    <row r="508" spans="1:44" x14ac:dyDescent="0.25">
      <c r="A508" s="6">
        <v>4133</v>
      </c>
      <c r="B508" s="3" t="s">
        <v>5436</v>
      </c>
      <c r="C508" s="3" t="s">
        <v>5678</v>
      </c>
      <c r="D508" s="3" t="s">
        <v>6347</v>
      </c>
      <c r="E508" s="3" t="s">
        <v>534</v>
      </c>
      <c r="F508" s="3" t="s">
        <v>7551</v>
      </c>
      <c r="G508" s="21">
        <v>21</v>
      </c>
      <c r="H508" s="8" t="s">
        <v>12703</v>
      </c>
      <c r="I508" s="3" t="s">
        <v>12353</v>
      </c>
      <c r="J508" s="3" t="s">
        <v>12557</v>
      </c>
      <c r="K508" s="7">
        <v>0</v>
      </c>
      <c r="L508" s="3" t="s">
        <v>5458</v>
      </c>
      <c r="M508" s="7">
        <v>1104</v>
      </c>
      <c r="N508" s="3" t="s">
        <v>19</v>
      </c>
      <c r="O508" s="3" t="s">
        <v>5462</v>
      </c>
      <c r="P508" s="8" t="s">
        <v>12715</v>
      </c>
      <c r="Q508" s="8" t="s">
        <v>12717</v>
      </c>
      <c r="R508" s="4">
        <v>0</v>
      </c>
      <c r="S508" s="4" t="s">
        <v>5627</v>
      </c>
      <c r="T508" s="4">
        <v>99</v>
      </c>
      <c r="U508" s="7" t="s">
        <v>6298</v>
      </c>
      <c r="V508" s="7">
        <v>42</v>
      </c>
      <c r="W508" s="3" t="s">
        <v>7180</v>
      </c>
      <c r="X508" s="6">
        <v>4204</v>
      </c>
      <c r="Y508" s="3" t="s">
        <v>7529</v>
      </c>
      <c r="Z508" s="6">
        <v>4204001</v>
      </c>
      <c r="AA508" s="3" t="s">
        <v>7530</v>
      </c>
      <c r="AB508" s="6">
        <v>42040010006</v>
      </c>
      <c r="AC508" s="3" t="s">
        <v>7546</v>
      </c>
      <c r="AD508" s="5">
        <v>11515000</v>
      </c>
      <c r="AE508" s="5">
        <v>0</v>
      </c>
      <c r="AF508" s="5">
        <v>0</v>
      </c>
      <c r="AG508" s="5">
        <v>0</v>
      </c>
      <c r="AH508" s="5">
        <v>0</v>
      </c>
      <c r="AI508" s="5">
        <v>0</v>
      </c>
      <c r="AJ508" s="5">
        <v>0</v>
      </c>
      <c r="AK508" s="5">
        <v>11515000</v>
      </c>
      <c r="AL508" s="5">
        <v>0</v>
      </c>
      <c r="AM508" s="5">
        <v>0</v>
      </c>
      <c r="AN508" s="5">
        <v>0</v>
      </c>
      <c r="AO508" s="5">
        <v>0</v>
      </c>
      <c r="AP508" s="5">
        <v>0</v>
      </c>
      <c r="AQ508" s="5">
        <v>0</v>
      </c>
      <c r="AR508" s="5">
        <v>11515000</v>
      </c>
    </row>
    <row r="509" spans="1:44" x14ac:dyDescent="0.25">
      <c r="A509" s="6">
        <v>4133</v>
      </c>
      <c r="B509" s="3" t="s">
        <v>5436</v>
      </c>
      <c r="C509" s="3" t="s">
        <v>5678</v>
      </c>
      <c r="D509" s="3" t="s">
        <v>6347</v>
      </c>
      <c r="E509" s="3" t="s">
        <v>535</v>
      </c>
      <c r="F509" s="3" t="s">
        <v>7552</v>
      </c>
      <c r="G509" s="21">
        <v>21</v>
      </c>
      <c r="H509" s="8" t="s">
        <v>12703</v>
      </c>
      <c r="I509" s="3" t="s">
        <v>12353</v>
      </c>
      <c r="J509" s="3" t="s">
        <v>12557</v>
      </c>
      <c r="K509" s="7">
        <v>0</v>
      </c>
      <c r="L509" s="3" t="s">
        <v>5458</v>
      </c>
      <c r="M509" s="7">
        <v>1104</v>
      </c>
      <c r="N509" s="3" t="s">
        <v>19</v>
      </c>
      <c r="O509" s="3" t="s">
        <v>5462</v>
      </c>
      <c r="P509" s="8" t="s">
        <v>12715</v>
      </c>
      <c r="Q509" s="8" t="s">
        <v>12717</v>
      </c>
      <c r="R509" s="4">
        <v>0</v>
      </c>
      <c r="S509" s="4" t="s">
        <v>5627</v>
      </c>
      <c r="T509" s="4">
        <v>99</v>
      </c>
      <c r="U509" s="7" t="s">
        <v>6298</v>
      </c>
      <c r="V509" s="7">
        <v>42</v>
      </c>
      <c r="W509" s="3" t="s">
        <v>7180</v>
      </c>
      <c r="X509" s="6">
        <v>4204</v>
      </c>
      <c r="Y509" s="3" t="s">
        <v>7529</v>
      </c>
      <c r="Z509" s="6">
        <v>4204001</v>
      </c>
      <c r="AA509" s="3" t="s">
        <v>7530</v>
      </c>
      <c r="AB509" s="6">
        <v>42040010006</v>
      </c>
      <c r="AC509" s="3" t="s">
        <v>7546</v>
      </c>
      <c r="AD509" s="5">
        <v>18240000</v>
      </c>
      <c r="AE509" s="5">
        <v>0</v>
      </c>
      <c r="AF509" s="5">
        <v>0</v>
      </c>
      <c r="AG509" s="5">
        <v>0</v>
      </c>
      <c r="AH509" s="5">
        <v>0</v>
      </c>
      <c r="AI509" s="5">
        <v>0</v>
      </c>
      <c r="AJ509" s="5">
        <v>0</v>
      </c>
      <c r="AK509" s="5">
        <v>18240000</v>
      </c>
      <c r="AL509" s="5">
        <v>0</v>
      </c>
      <c r="AM509" s="5">
        <v>0</v>
      </c>
      <c r="AN509" s="5">
        <v>0</v>
      </c>
      <c r="AO509" s="5">
        <v>0</v>
      </c>
      <c r="AP509" s="5">
        <v>0</v>
      </c>
      <c r="AQ509" s="5">
        <v>0</v>
      </c>
      <c r="AR509" s="5">
        <v>18240000</v>
      </c>
    </row>
    <row r="510" spans="1:44" x14ac:dyDescent="0.25">
      <c r="A510" s="6">
        <v>4133</v>
      </c>
      <c r="B510" s="3" t="s">
        <v>5436</v>
      </c>
      <c r="C510" s="3" t="s">
        <v>5678</v>
      </c>
      <c r="D510" s="3" t="s">
        <v>6347</v>
      </c>
      <c r="E510" s="3" t="s">
        <v>536</v>
      </c>
      <c r="F510" s="3" t="s">
        <v>7553</v>
      </c>
      <c r="G510" s="21">
        <v>21</v>
      </c>
      <c r="H510" s="8" t="s">
        <v>12703</v>
      </c>
      <c r="I510" s="3" t="s">
        <v>12341</v>
      </c>
      <c r="J510" s="3" t="s">
        <v>12545</v>
      </c>
      <c r="K510" s="7">
        <v>0</v>
      </c>
      <c r="L510" s="3" t="s">
        <v>5458</v>
      </c>
      <c r="M510" s="7">
        <v>1104</v>
      </c>
      <c r="N510" s="3" t="s">
        <v>19</v>
      </c>
      <c r="O510" s="3" t="s">
        <v>5462</v>
      </c>
      <c r="P510" s="8" t="s">
        <v>12715</v>
      </c>
      <c r="Q510" s="8" t="s">
        <v>12717</v>
      </c>
      <c r="R510" s="4">
        <v>0</v>
      </c>
      <c r="S510" s="4" t="s">
        <v>5627</v>
      </c>
      <c r="T510" s="4">
        <v>99</v>
      </c>
      <c r="U510" s="7" t="s">
        <v>6298</v>
      </c>
      <c r="V510" s="7">
        <v>42</v>
      </c>
      <c r="W510" s="3" t="s">
        <v>7180</v>
      </c>
      <c r="X510" s="6">
        <v>4204</v>
      </c>
      <c r="Y510" s="3" t="s">
        <v>7529</v>
      </c>
      <c r="Z510" s="6">
        <v>4204001</v>
      </c>
      <c r="AA510" s="3" t="s">
        <v>7530</v>
      </c>
      <c r="AB510" s="6">
        <v>42040010006</v>
      </c>
      <c r="AC510" s="3" t="s">
        <v>7546</v>
      </c>
      <c r="AD510" s="5">
        <v>24435000</v>
      </c>
      <c r="AE510" s="5">
        <v>0</v>
      </c>
      <c r="AF510" s="5">
        <v>0</v>
      </c>
      <c r="AG510" s="5">
        <v>0</v>
      </c>
      <c r="AH510" s="5">
        <v>0</v>
      </c>
      <c r="AI510" s="5">
        <v>0</v>
      </c>
      <c r="AJ510" s="5">
        <v>0</v>
      </c>
      <c r="AK510" s="5">
        <v>24435000</v>
      </c>
      <c r="AL510" s="5">
        <v>0</v>
      </c>
      <c r="AM510" s="5">
        <v>0</v>
      </c>
      <c r="AN510" s="5">
        <v>0</v>
      </c>
      <c r="AO510" s="5">
        <v>0</v>
      </c>
      <c r="AP510" s="5">
        <v>0</v>
      </c>
      <c r="AQ510" s="5">
        <v>0</v>
      </c>
      <c r="AR510" s="5">
        <v>24435000</v>
      </c>
    </row>
    <row r="511" spans="1:44" x14ac:dyDescent="0.25">
      <c r="A511" s="6">
        <v>4133</v>
      </c>
      <c r="B511" s="3" t="s">
        <v>5436</v>
      </c>
      <c r="C511" s="3" t="s">
        <v>5678</v>
      </c>
      <c r="D511" s="3" t="s">
        <v>6347</v>
      </c>
      <c r="E511" s="3" t="s">
        <v>537</v>
      </c>
      <c r="F511" s="3" t="s">
        <v>7554</v>
      </c>
      <c r="G511" s="21">
        <v>21</v>
      </c>
      <c r="H511" s="8" t="s">
        <v>12703</v>
      </c>
      <c r="I511" s="3" t="s">
        <v>12355</v>
      </c>
      <c r="J511" s="3" t="s">
        <v>12559</v>
      </c>
      <c r="K511" s="7">
        <v>0</v>
      </c>
      <c r="L511" s="3" t="s">
        <v>5458</v>
      </c>
      <c r="M511" s="7">
        <v>1104</v>
      </c>
      <c r="N511" s="3" t="s">
        <v>19</v>
      </c>
      <c r="O511" s="3" t="s">
        <v>5462</v>
      </c>
      <c r="P511" s="8" t="s">
        <v>12715</v>
      </c>
      <c r="Q511" s="8" t="s">
        <v>12717</v>
      </c>
      <c r="R511" s="4">
        <v>0</v>
      </c>
      <c r="S511" s="4" t="s">
        <v>5627</v>
      </c>
      <c r="T511" s="4">
        <v>99</v>
      </c>
      <c r="U511" s="7" t="s">
        <v>6298</v>
      </c>
      <c r="V511" s="7">
        <v>42</v>
      </c>
      <c r="W511" s="3" t="s">
        <v>7180</v>
      </c>
      <c r="X511" s="6">
        <v>4204</v>
      </c>
      <c r="Y511" s="3" t="s">
        <v>7529</v>
      </c>
      <c r="Z511" s="6">
        <v>4204001</v>
      </c>
      <c r="AA511" s="3" t="s">
        <v>7530</v>
      </c>
      <c r="AB511" s="6">
        <v>42040010006</v>
      </c>
      <c r="AC511" s="3" t="s">
        <v>7546</v>
      </c>
      <c r="AD511" s="5">
        <v>25000000</v>
      </c>
      <c r="AE511" s="5">
        <v>0</v>
      </c>
      <c r="AF511" s="5">
        <v>0</v>
      </c>
      <c r="AG511" s="5">
        <v>0</v>
      </c>
      <c r="AH511" s="5">
        <v>0</v>
      </c>
      <c r="AI511" s="5">
        <v>0</v>
      </c>
      <c r="AJ511" s="5">
        <v>0</v>
      </c>
      <c r="AK511" s="5">
        <v>25000000</v>
      </c>
      <c r="AL511" s="5">
        <v>0</v>
      </c>
      <c r="AM511" s="5">
        <v>0</v>
      </c>
      <c r="AN511" s="5">
        <v>0</v>
      </c>
      <c r="AO511" s="5">
        <v>0</v>
      </c>
      <c r="AP511" s="5">
        <v>0</v>
      </c>
      <c r="AQ511" s="5">
        <v>0</v>
      </c>
      <c r="AR511" s="5">
        <v>25000000</v>
      </c>
    </row>
    <row r="512" spans="1:44" x14ac:dyDescent="0.25">
      <c r="A512" s="6">
        <v>4133</v>
      </c>
      <c r="B512" s="3" t="s">
        <v>5436</v>
      </c>
      <c r="C512" s="3" t="s">
        <v>5678</v>
      </c>
      <c r="D512" s="3" t="s">
        <v>6347</v>
      </c>
      <c r="E512" s="3" t="s">
        <v>538</v>
      </c>
      <c r="F512" s="3" t="s">
        <v>7555</v>
      </c>
      <c r="G512" s="21">
        <v>21</v>
      </c>
      <c r="H512" s="8" t="s">
        <v>12703</v>
      </c>
      <c r="I512" s="3" t="s">
        <v>12353</v>
      </c>
      <c r="J512" s="3" t="s">
        <v>12557</v>
      </c>
      <c r="K512" s="7">
        <v>0</v>
      </c>
      <c r="L512" s="3" t="s">
        <v>5458</v>
      </c>
      <c r="M512" s="7">
        <v>1104</v>
      </c>
      <c r="N512" s="3" t="s">
        <v>19</v>
      </c>
      <c r="O512" s="3" t="s">
        <v>5462</v>
      </c>
      <c r="P512" s="8" t="s">
        <v>12715</v>
      </c>
      <c r="Q512" s="8" t="s">
        <v>12717</v>
      </c>
      <c r="R512" s="4">
        <v>0</v>
      </c>
      <c r="S512" s="4" t="s">
        <v>5627</v>
      </c>
      <c r="T512" s="4">
        <v>99</v>
      </c>
      <c r="U512" s="7" t="s">
        <v>6298</v>
      </c>
      <c r="V512" s="7">
        <v>42</v>
      </c>
      <c r="W512" s="3" t="s">
        <v>7180</v>
      </c>
      <c r="X512" s="6">
        <v>4204</v>
      </c>
      <c r="Y512" s="3" t="s">
        <v>7529</v>
      </c>
      <c r="Z512" s="6">
        <v>4204001</v>
      </c>
      <c r="AA512" s="3" t="s">
        <v>7530</v>
      </c>
      <c r="AB512" s="6">
        <v>42040010006</v>
      </c>
      <c r="AC512" s="3" t="s">
        <v>7546</v>
      </c>
      <c r="AD512" s="5">
        <v>18240000</v>
      </c>
      <c r="AE512" s="5">
        <v>0</v>
      </c>
      <c r="AF512" s="5">
        <v>0</v>
      </c>
      <c r="AG512" s="5">
        <v>0</v>
      </c>
      <c r="AH512" s="5">
        <v>0</v>
      </c>
      <c r="AI512" s="5">
        <v>0</v>
      </c>
      <c r="AJ512" s="5">
        <v>0</v>
      </c>
      <c r="AK512" s="5">
        <v>18240000</v>
      </c>
      <c r="AL512" s="5">
        <v>0</v>
      </c>
      <c r="AM512" s="5">
        <v>0</v>
      </c>
      <c r="AN512" s="5">
        <v>0</v>
      </c>
      <c r="AO512" s="5">
        <v>0</v>
      </c>
      <c r="AP512" s="5">
        <v>0</v>
      </c>
      <c r="AQ512" s="5">
        <v>0</v>
      </c>
      <c r="AR512" s="5">
        <v>18240000</v>
      </c>
    </row>
    <row r="513" spans="1:44" x14ac:dyDescent="0.25">
      <c r="A513" s="6">
        <v>4133</v>
      </c>
      <c r="B513" s="3" t="s">
        <v>5436</v>
      </c>
      <c r="C513" s="3" t="s">
        <v>5678</v>
      </c>
      <c r="D513" s="3" t="s">
        <v>6347</v>
      </c>
      <c r="E513" s="3" t="s">
        <v>539</v>
      </c>
      <c r="F513" s="3" t="s">
        <v>7556</v>
      </c>
      <c r="G513" s="21">
        <v>21</v>
      </c>
      <c r="H513" s="8" t="s">
        <v>12703</v>
      </c>
      <c r="I513" s="3" t="s">
        <v>12341</v>
      </c>
      <c r="J513" s="3" t="s">
        <v>12545</v>
      </c>
      <c r="K513" s="7">
        <v>0</v>
      </c>
      <c r="L513" s="3" t="s">
        <v>5458</v>
      </c>
      <c r="M513" s="7">
        <v>1104</v>
      </c>
      <c r="N513" s="3" t="s">
        <v>19</v>
      </c>
      <c r="O513" s="3" t="s">
        <v>5462</v>
      </c>
      <c r="P513" s="8" t="s">
        <v>12715</v>
      </c>
      <c r="Q513" s="8" t="s">
        <v>12717</v>
      </c>
      <c r="R513" s="4">
        <v>0</v>
      </c>
      <c r="S513" s="4" t="s">
        <v>5627</v>
      </c>
      <c r="T513" s="4">
        <v>99</v>
      </c>
      <c r="U513" s="7" t="s">
        <v>6298</v>
      </c>
      <c r="V513" s="7">
        <v>42</v>
      </c>
      <c r="W513" s="3" t="s">
        <v>7180</v>
      </c>
      <c r="X513" s="6">
        <v>4204</v>
      </c>
      <c r="Y513" s="3" t="s">
        <v>7529</v>
      </c>
      <c r="Z513" s="6">
        <v>4204001</v>
      </c>
      <c r="AA513" s="3" t="s">
        <v>7530</v>
      </c>
      <c r="AB513" s="6">
        <v>42040010006</v>
      </c>
      <c r="AC513" s="3" t="s">
        <v>7546</v>
      </c>
      <c r="AD513" s="5">
        <v>5190000</v>
      </c>
      <c r="AE513" s="5">
        <v>0</v>
      </c>
      <c r="AF513" s="5">
        <v>0</v>
      </c>
      <c r="AG513" s="5">
        <v>0</v>
      </c>
      <c r="AH513" s="5">
        <v>0</v>
      </c>
      <c r="AI513" s="5">
        <v>0</v>
      </c>
      <c r="AJ513" s="5">
        <v>0</v>
      </c>
      <c r="AK513" s="5">
        <v>5190000</v>
      </c>
      <c r="AL513" s="5">
        <v>0</v>
      </c>
      <c r="AM513" s="5">
        <v>0</v>
      </c>
      <c r="AN513" s="5">
        <v>0</v>
      </c>
      <c r="AO513" s="5">
        <v>0</v>
      </c>
      <c r="AP513" s="5">
        <v>0</v>
      </c>
      <c r="AQ513" s="5">
        <v>0</v>
      </c>
      <c r="AR513" s="5">
        <v>5190000</v>
      </c>
    </row>
    <row r="514" spans="1:44" x14ac:dyDescent="0.25">
      <c r="A514" s="6">
        <v>4133</v>
      </c>
      <c r="B514" s="3" t="s">
        <v>5436</v>
      </c>
      <c r="C514" s="3" t="s">
        <v>5678</v>
      </c>
      <c r="D514" s="3" t="s">
        <v>6347</v>
      </c>
      <c r="E514" s="3" t="s">
        <v>540</v>
      </c>
      <c r="F514" s="3" t="s">
        <v>7557</v>
      </c>
      <c r="G514" s="21">
        <v>21</v>
      </c>
      <c r="H514" s="8" t="s">
        <v>12703</v>
      </c>
      <c r="I514" s="3" t="s">
        <v>12350</v>
      </c>
      <c r="J514" s="3" t="s">
        <v>12554</v>
      </c>
      <c r="K514" s="7">
        <v>0</v>
      </c>
      <c r="L514" s="3" t="s">
        <v>5458</v>
      </c>
      <c r="M514" s="7">
        <v>1104</v>
      </c>
      <c r="N514" s="3" t="s">
        <v>19</v>
      </c>
      <c r="O514" s="3" t="s">
        <v>5462</v>
      </c>
      <c r="P514" s="8" t="s">
        <v>12715</v>
      </c>
      <c r="Q514" s="8" t="s">
        <v>12717</v>
      </c>
      <c r="R514" s="4">
        <v>0</v>
      </c>
      <c r="S514" s="4" t="s">
        <v>5627</v>
      </c>
      <c r="T514" s="4">
        <v>99</v>
      </c>
      <c r="U514" s="7" t="s">
        <v>6298</v>
      </c>
      <c r="V514" s="7">
        <v>42</v>
      </c>
      <c r="W514" s="3" t="s">
        <v>7180</v>
      </c>
      <c r="X514" s="6">
        <v>4204</v>
      </c>
      <c r="Y514" s="3" t="s">
        <v>7529</v>
      </c>
      <c r="Z514" s="6">
        <v>4204001</v>
      </c>
      <c r="AA514" s="3" t="s">
        <v>7530</v>
      </c>
      <c r="AB514" s="6">
        <v>42040010006</v>
      </c>
      <c r="AC514" s="3" t="s">
        <v>7546</v>
      </c>
      <c r="AD514" s="5">
        <v>8100000</v>
      </c>
      <c r="AE514" s="5">
        <v>0</v>
      </c>
      <c r="AF514" s="5">
        <v>0</v>
      </c>
      <c r="AG514" s="5">
        <v>0</v>
      </c>
      <c r="AH514" s="5">
        <v>0</v>
      </c>
      <c r="AI514" s="5">
        <v>0</v>
      </c>
      <c r="AJ514" s="5">
        <v>0</v>
      </c>
      <c r="AK514" s="5">
        <v>8100000</v>
      </c>
      <c r="AL514" s="5">
        <v>0</v>
      </c>
      <c r="AM514" s="5">
        <v>0</v>
      </c>
      <c r="AN514" s="5">
        <v>0</v>
      </c>
      <c r="AO514" s="5">
        <v>0</v>
      </c>
      <c r="AP514" s="5">
        <v>0</v>
      </c>
      <c r="AQ514" s="5">
        <v>0</v>
      </c>
      <c r="AR514" s="5">
        <v>8100000</v>
      </c>
    </row>
    <row r="515" spans="1:44" x14ac:dyDescent="0.25">
      <c r="A515" s="6">
        <v>4133</v>
      </c>
      <c r="B515" s="3" t="s">
        <v>5436</v>
      </c>
      <c r="C515" s="3" t="s">
        <v>5679</v>
      </c>
      <c r="D515" s="3" t="s">
        <v>6348</v>
      </c>
      <c r="E515" s="3" t="s">
        <v>541</v>
      </c>
      <c r="F515" s="3" t="s">
        <v>7559</v>
      </c>
      <c r="G515" s="21">
        <v>21</v>
      </c>
      <c r="H515" s="8" t="s">
        <v>12703</v>
      </c>
      <c r="I515" s="3" t="s">
        <v>12353</v>
      </c>
      <c r="J515" s="3" t="s">
        <v>12557</v>
      </c>
      <c r="K515" s="7">
        <v>0</v>
      </c>
      <c r="L515" s="3" t="s">
        <v>5458</v>
      </c>
      <c r="M515" s="7">
        <v>1104</v>
      </c>
      <c r="N515" s="3" t="s">
        <v>19</v>
      </c>
      <c r="O515" s="3" t="s">
        <v>5462</v>
      </c>
      <c r="P515" s="8" t="s">
        <v>12715</v>
      </c>
      <c r="Q515" s="8" t="s">
        <v>12717</v>
      </c>
      <c r="R515" s="4">
        <v>0</v>
      </c>
      <c r="S515" s="4" t="s">
        <v>5627</v>
      </c>
      <c r="T515" s="4">
        <v>99</v>
      </c>
      <c r="U515" s="7" t="s">
        <v>6298</v>
      </c>
      <c r="V515" s="7">
        <v>42</v>
      </c>
      <c r="W515" s="3" t="s">
        <v>7180</v>
      </c>
      <c r="X515" s="6">
        <v>4204</v>
      </c>
      <c r="Y515" s="3" t="s">
        <v>7529</v>
      </c>
      <c r="Z515" s="6">
        <v>4204001</v>
      </c>
      <c r="AA515" s="3" t="s">
        <v>7530</v>
      </c>
      <c r="AB515" s="6">
        <v>42040010007</v>
      </c>
      <c r="AC515" s="3" t="s">
        <v>7558</v>
      </c>
      <c r="AD515" s="5">
        <v>76989584</v>
      </c>
      <c r="AE515" s="5">
        <v>0</v>
      </c>
      <c r="AF515" s="5">
        <v>0</v>
      </c>
      <c r="AG515" s="5">
        <v>0</v>
      </c>
      <c r="AH515" s="5">
        <v>0</v>
      </c>
      <c r="AI515" s="5">
        <v>0</v>
      </c>
      <c r="AJ515" s="5">
        <v>0</v>
      </c>
      <c r="AK515" s="5">
        <v>76989584</v>
      </c>
      <c r="AL515" s="5">
        <v>0</v>
      </c>
      <c r="AM515" s="5">
        <v>0</v>
      </c>
      <c r="AN515" s="5">
        <v>0</v>
      </c>
      <c r="AO515" s="5">
        <v>0</v>
      </c>
      <c r="AP515" s="5">
        <v>0</v>
      </c>
      <c r="AQ515" s="5">
        <v>0</v>
      </c>
      <c r="AR515" s="5">
        <v>76989584</v>
      </c>
    </row>
    <row r="516" spans="1:44" x14ac:dyDescent="0.25">
      <c r="A516" s="6">
        <v>4133</v>
      </c>
      <c r="B516" s="3" t="s">
        <v>5436</v>
      </c>
      <c r="C516" s="3" t="s">
        <v>5679</v>
      </c>
      <c r="D516" s="3" t="s">
        <v>6348</v>
      </c>
      <c r="E516" s="3" t="s">
        <v>542</v>
      </c>
      <c r="F516" s="3" t="s">
        <v>7560</v>
      </c>
      <c r="G516" s="21">
        <v>21</v>
      </c>
      <c r="H516" s="8" t="s">
        <v>12703</v>
      </c>
      <c r="I516" s="3" t="s">
        <v>12353</v>
      </c>
      <c r="J516" s="3" t="s">
        <v>12557</v>
      </c>
      <c r="K516" s="7">
        <v>0</v>
      </c>
      <c r="L516" s="3" t="s">
        <v>5458</v>
      </c>
      <c r="M516" s="7">
        <v>1104</v>
      </c>
      <c r="N516" s="3" t="s">
        <v>19</v>
      </c>
      <c r="O516" s="3" t="s">
        <v>5462</v>
      </c>
      <c r="P516" s="8" t="s">
        <v>12715</v>
      </c>
      <c r="Q516" s="8" t="s">
        <v>12717</v>
      </c>
      <c r="R516" s="4">
        <v>0</v>
      </c>
      <c r="S516" s="4" t="s">
        <v>5627</v>
      </c>
      <c r="T516" s="4">
        <v>99</v>
      </c>
      <c r="U516" s="7" t="s">
        <v>6298</v>
      </c>
      <c r="V516" s="7">
        <v>42</v>
      </c>
      <c r="W516" s="3" t="s">
        <v>7180</v>
      </c>
      <c r="X516" s="6">
        <v>4204</v>
      </c>
      <c r="Y516" s="3" t="s">
        <v>7529</v>
      </c>
      <c r="Z516" s="6">
        <v>4204001</v>
      </c>
      <c r="AA516" s="3" t="s">
        <v>7530</v>
      </c>
      <c r="AB516" s="6">
        <v>42040010007</v>
      </c>
      <c r="AC516" s="3" t="s">
        <v>7558</v>
      </c>
      <c r="AD516" s="5">
        <v>744414200</v>
      </c>
      <c r="AE516" s="5">
        <v>0</v>
      </c>
      <c r="AF516" s="5">
        <v>0</v>
      </c>
      <c r="AG516" s="5">
        <v>0</v>
      </c>
      <c r="AH516" s="5">
        <v>0</v>
      </c>
      <c r="AI516" s="5">
        <v>0</v>
      </c>
      <c r="AJ516" s="5">
        <v>0</v>
      </c>
      <c r="AK516" s="5">
        <v>744414200</v>
      </c>
      <c r="AL516" s="5">
        <v>0</v>
      </c>
      <c r="AM516" s="5">
        <v>0</v>
      </c>
      <c r="AN516" s="5">
        <v>0</v>
      </c>
      <c r="AO516" s="5">
        <v>0</v>
      </c>
      <c r="AP516" s="5">
        <v>0</v>
      </c>
      <c r="AQ516" s="5">
        <v>0</v>
      </c>
      <c r="AR516" s="5">
        <v>744414200</v>
      </c>
    </row>
    <row r="517" spans="1:44" x14ac:dyDescent="0.25">
      <c r="A517" s="6">
        <v>4133</v>
      </c>
      <c r="B517" s="3" t="s">
        <v>5436</v>
      </c>
      <c r="C517" s="3" t="s">
        <v>5679</v>
      </c>
      <c r="D517" s="3" t="s">
        <v>6348</v>
      </c>
      <c r="E517" s="3" t="s">
        <v>543</v>
      </c>
      <c r="F517" s="3" t="s">
        <v>7561</v>
      </c>
      <c r="G517" s="21">
        <v>21</v>
      </c>
      <c r="H517" s="8" t="s">
        <v>12703</v>
      </c>
      <c r="I517" s="3" t="s">
        <v>12353</v>
      </c>
      <c r="J517" s="3" t="s">
        <v>12557</v>
      </c>
      <c r="K517" s="7">
        <v>0</v>
      </c>
      <c r="L517" s="3" t="s">
        <v>5458</v>
      </c>
      <c r="M517" s="7">
        <v>1104</v>
      </c>
      <c r="N517" s="3" t="s">
        <v>19</v>
      </c>
      <c r="O517" s="3" t="s">
        <v>5462</v>
      </c>
      <c r="P517" s="8" t="s">
        <v>12715</v>
      </c>
      <c r="Q517" s="8" t="s">
        <v>12717</v>
      </c>
      <c r="R517" s="4">
        <v>0</v>
      </c>
      <c r="S517" s="4" t="s">
        <v>5627</v>
      </c>
      <c r="T517" s="4">
        <v>99</v>
      </c>
      <c r="U517" s="7" t="s">
        <v>6298</v>
      </c>
      <c r="V517" s="7">
        <v>42</v>
      </c>
      <c r="W517" s="3" t="s">
        <v>7180</v>
      </c>
      <c r="X517" s="6">
        <v>4204</v>
      </c>
      <c r="Y517" s="3" t="s">
        <v>7529</v>
      </c>
      <c r="Z517" s="6">
        <v>4204001</v>
      </c>
      <c r="AA517" s="3" t="s">
        <v>7530</v>
      </c>
      <c r="AB517" s="6">
        <v>42040010007</v>
      </c>
      <c r="AC517" s="3" t="s">
        <v>7558</v>
      </c>
      <c r="AD517" s="5">
        <v>89443050</v>
      </c>
      <c r="AE517" s="5">
        <v>0</v>
      </c>
      <c r="AF517" s="5">
        <v>0</v>
      </c>
      <c r="AG517" s="5">
        <v>0</v>
      </c>
      <c r="AH517" s="5">
        <v>0</v>
      </c>
      <c r="AI517" s="5">
        <v>0</v>
      </c>
      <c r="AJ517" s="5">
        <v>0</v>
      </c>
      <c r="AK517" s="5">
        <v>89443050</v>
      </c>
      <c r="AL517" s="5">
        <v>0</v>
      </c>
      <c r="AM517" s="5">
        <v>0</v>
      </c>
      <c r="AN517" s="5">
        <v>0</v>
      </c>
      <c r="AO517" s="5">
        <v>0</v>
      </c>
      <c r="AP517" s="5">
        <v>0</v>
      </c>
      <c r="AQ517" s="5">
        <v>0</v>
      </c>
      <c r="AR517" s="5">
        <v>89443050</v>
      </c>
    </row>
    <row r="518" spans="1:44" x14ac:dyDescent="0.25">
      <c r="A518" s="6">
        <v>4133</v>
      </c>
      <c r="B518" s="3" t="s">
        <v>5436</v>
      </c>
      <c r="C518" s="3" t="s">
        <v>5679</v>
      </c>
      <c r="D518" s="3" t="s">
        <v>6348</v>
      </c>
      <c r="E518" s="3" t="s">
        <v>544</v>
      </c>
      <c r="F518" s="3" t="s">
        <v>7562</v>
      </c>
      <c r="G518" s="21">
        <v>21</v>
      </c>
      <c r="H518" s="8" t="s">
        <v>12703</v>
      </c>
      <c r="I518" s="3" t="s">
        <v>12353</v>
      </c>
      <c r="J518" s="3" t="s">
        <v>12557</v>
      </c>
      <c r="K518" s="7">
        <v>0</v>
      </c>
      <c r="L518" s="3" t="s">
        <v>5458</v>
      </c>
      <c r="M518" s="7">
        <v>1104</v>
      </c>
      <c r="N518" s="3" t="s">
        <v>19</v>
      </c>
      <c r="O518" s="3" t="s">
        <v>5462</v>
      </c>
      <c r="P518" s="8" t="s">
        <v>12715</v>
      </c>
      <c r="Q518" s="8" t="s">
        <v>12717</v>
      </c>
      <c r="R518" s="4">
        <v>0</v>
      </c>
      <c r="S518" s="4" t="s">
        <v>5627</v>
      </c>
      <c r="T518" s="4">
        <v>99</v>
      </c>
      <c r="U518" s="7" t="s">
        <v>6298</v>
      </c>
      <c r="V518" s="7">
        <v>42</v>
      </c>
      <c r="W518" s="3" t="s">
        <v>7180</v>
      </c>
      <c r="X518" s="6">
        <v>4204</v>
      </c>
      <c r="Y518" s="3" t="s">
        <v>7529</v>
      </c>
      <c r="Z518" s="6">
        <v>4204001</v>
      </c>
      <c r="AA518" s="3" t="s">
        <v>7530</v>
      </c>
      <c r="AB518" s="6">
        <v>42040010007</v>
      </c>
      <c r="AC518" s="3" t="s">
        <v>7558</v>
      </c>
      <c r="AD518" s="5">
        <v>235463771</v>
      </c>
      <c r="AE518" s="5">
        <v>0</v>
      </c>
      <c r="AF518" s="5">
        <v>0</v>
      </c>
      <c r="AG518" s="5">
        <v>0</v>
      </c>
      <c r="AH518" s="5">
        <v>0</v>
      </c>
      <c r="AI518" s="5">
        <v>0</v>
      </c>
      <c r="AJ518" s="5">
        <v>0</v>
      </c>
      <c r="AK518" s="5">
        <v>235463771</v>
      </c>
      <c r="AL518" s="5">
        <v>0</v>
      </c>
      <c r="AM518" s="5">
        <v>0</v>
      </c>
      <c r="AN518" s="5">
        <v>0</v>
      </c>
      <c r="AO518" s="5">
        <v>0</v>
      </c>
      <c r="AP518" s="5">
        <v>0</v>
      </c>
      <c r="AQ518" s="5">
        <v>0</v>
      </c>
      <c r="AR518" s="5">
        <v>235463771</v>
      </c>
    </row>
    <row r="519" spans="1:44" x14ac:dyDescent="0.25">
      <c r="A519" s="6">
        <v>4133</v>
      </c>
      <c r="B519" s="3" t="s">
        <v>5436</v>
      </c>
      <c r="C519" s="3" t="s">
        <v>5679</v>
      </c>
      <c r="D519" s="3" t="s">
        <v>6348</v>
      </c>
      <c r="E519" s="3" t="s">
        <v>545</v>
      </c>
      <c r="F519" s="3" t="s">
        <v>7563</v>
      </c>
      <c r="G519" s="21">
        <v>21</v>
      </c>
      <c r="H519" s="8" t="s">
        <v>12703</v>
      </c>
      <c r="I519" s="3" t="s">
        <v>12353</v>
      </c>
      <c r="J519" s="3" t="s">
        <v>12557</v>
      </c>
      <c r="K519" s="7">
        <v>0</v>
      </c>
      <c r="L519" s="3" t="s">
        <v>5458</v>
      </c>
      <c r="M519" s="7">
        <v>1104</v>
      </c>
      <c r="N519" s="3" t="s">
        <v>19</v>
      </c>
      <c r="O519" s="3" t="s">
        <v>5462</v>
      </c>
      <c r="P519" s="8" t="s">
        <v>12715</v>
      </c>
      <c r="Q519" s="8" t="s">
        <v>12717</v>
      </c>
      <c r="R519" s="4">
        <v>0</v>
      </c>
      <c r="S519" s="4" t="s">
        <v>5627</v>
      </c>
      <c r="T519" s="4">
        <v>99</v>
      </c>
      <c r="U519" s="7" t="s">
        <v>6298</v>
      </c>
      <c r="V519" s="7">
        <v>42</v>
      </c>
      <c r="W519" s="3" t="s">
        <v>7180</v>
      </c>
      <c r="X519" s="6">
        <v>4204</v>
      </c>
      <c r="Y519" s="3" t="s">
        <v>7529</v>
      </c>
      <c r="Z519" s="6">
        <v>4204001</v>
      </c>
      <c r="AA519" s="3" t="s">
        <v>7530</v>
      </c>
      <c r="AB519" s="6">
        <v>42040010007</v>
      </c>
      <c r="AC519" s="3" t="s">
        <v>7558</v>
      </c>
      <c r="AD519" s="5">
        <v>8168000</v>
      </c>
      <c r="AE519" s="5">
        <v>0</v>
      </c>
      <c r="AF519" s="5">
        <v>0</v>
      </c>
      <c r="AG519" s="5">
        <v>0</v>
      </c>
      <c r="AH519" s="5">
        <v>0</v>
      </c>
      <c r="AI519" s="5">
        <v>0</v>
      </c>
      <c r="AJ519" s="5">
        <v>0</v>
      </c>
      <c r="AK519" s="5">
        <v>8168000</v>
      </c>
      <c r="AL519" s="5">
        <v>0</v>
      </c>
      <c r="AM519" s="5">
        <v>0</v>
      </c>
      <c r="AN519" s="5">
        <v>0</v>
      </c>
      <c r="AO519" s="5">
        <v>0</v>
      </c>
      <c r="AP519" s="5">
        <v>0</v>
      </c>
      <c r="AQ519" s="5">
        <v>0</v>
      </c>
      <c r="AR519" s="5">
        <v>8168000</v>
      </c>
    </row>
    <row r="520" spans="1:44" x14ac:dyDescent="0.25">
      <c r="A520" s="6">
        <v>4133</v>
      </c>
      <c r="B520" s="3" t="s">
        <v>5436</v>
      </c>
      <c r="C520" s="3" t="s">
        <v>5679</v>
      </c>
      <c r="D520" s="3" t="s">
        <v>6348</v>
      </c>
      <c r="E520" s="3" t="s">
        <v>546</v>
      </c>
      <c r="F520" s="3" t="s">
        <v>7564</v>
      </c>
      <c r="G520" s="21">
        <v>21</v>
      </c>
      <c r="H520" s="8" t="s">
        <v>12703</v>
      </c>
      <c r="I520" s="3" t="s">
        <v>12353</v>
      </c>
      <c r="J520" s="3" t="s">
        <v>12557</v>
      </c>
      <c r="K520" s="7">
        <v>0</v>
      </c>
      <c r="L520" s="3" t="s">
        <v>5458</v>
      </c>
      <c r="M520" s="7">
        <v>1104</v>
      </c>
      <c r="N520" s="3" t="s">
        <v>19</v>
      </c>
      <c r="O520" s="3" t="s">
        <v>5462</v>
      </c>
      <c r="P520" s="8" t="s">
        <v>12715</v>
      </c>
      <c r="Q520" s="8" t="s">
        <v>12717</v>
      </c>
      <c r="R520" s="4">
        <v>0</v>
      </c>
      <c r="S520" s="4" t="s">
        <v>5627</v>
      </c>
      <c r="T520" s="4">
        <v>99</v>
      </c>
      <c r="U520" s="7" t="s">
        <v>6298</v>
      </c>
      <c r="V520" s="7">
        <v>42</v>
      </c>
      <c r="W520" s="3" t="s">
        <v>7180</v>
      </c>
      <c r="X520" s="6">
        <v>4204</v>
      </c>
      <c r="Y520" s="3" t="s">
        <v>7529</v>
      </c>
      <c r="Z520" s="6">
        <v>4204001</v>
      </c>
      <c r="AA520" s="3" t="s">
        <v>7530</v>
      </c>
      <c r="AB520" s="6">
        <v>42040010007</v>
      </c>
      <c r="AC520" s="3" t="s">
        <v>7558</v>
      </c>
      <c r="AD520" s="5">
        <v>1076559684</v>
      </c>
      <c r="AE520" s="5">
        <v>0</v>
      </c>
      <c r="AF520" s="5">
        <v>0</v>
      </c>
      <c r="AG520" s="5">
        <v>0</v>
      </c>
      <c r="AH520" s="5">
        <v>0</v>
      </c>
      <c r="AI520" s="5">
        <v>0</v>
      </c>
      <c r="AJ520" s="5">
        <v>0</v>
      </c>
      <c r="AK520" s="5">
        <v>1076559684</v>
      </c>
      <c r="AL520" s="5">
        <v>0</v>
      </c>
      <c r="AM520" s="5">
        <v>0</v>
      </c>
      <c r="AN520" s="5">
        <v>0</v>
      </c>
      <c r="AO520" s="5">
        <v>0</v>
      </c>
      <c r="AP520" s="5">
        <v>0</v>
      </c>
      <c r="AQ520" s="5">
        <v>0</v>
      </c>
      <c r="AR520" s="5">
        <v>1076559684</v>
      </c>
    </row>
    <row r="521" spans="1:44" x14ac:dyDescent="0.25">
      <c r="A521" s="6">
        <v>4133</v>
      </c>
      <c r="B521" s="3" t="s">
        <v>5436</v>
      </c>
      <c r="C521" s="3" t="s">
        <v>5679</v>
      </c>
      <c r="D521" s="3" t="s">
        <v>6348</v>
      </c>
      <c r="E521" s="3" t="s">
        <v>547</v>
      </c>
      <c r="F521" s="3" t="s">
        <v>7565</v>
      </c>
      <c r="G521" s="21">
        <v>21</v>
      </c>
      <c r="H521" s="8" t="s">
        <v>12703</v>
      </c>
      <c r="I521" s="3" t="s">
        <v>12347</v>
      </c>
      <c r="J521" s="3" t="s">
        <v>12551</v>
      </c>
      <c r="K521" s="7">
        <v>0</v>
      </c>
      <c r="L521" s="3" t="s">
        <v>5458</v>
      </c>
      <c r="M521" s="7">
        <v>1104</v>
      </c>
      <c r="N521" s="3" t="s">
        <v>19</v>
      </c>
      <c r="O521" s="3" t="s">
        <v>5462</v>
      </c>
      <c r="P521" s="8" t="s">
        <v>12715</v>
      </c>
      <c r="Q521" s="8" t="s">
        <v>12717</v>
      </c>
      <c r="R521" s="4">
        <v>0</v>
      </c>
      <c r="S521" s="4" t="s">
        <v>5627</v>
      </c>
      <c r="T521" s="4">
        <v>99</v>
      </c>
      <c r="U521" s="7" t="s">
        <v>6298</v>
      </c>
      <c r="V521" s="7">
        <v>42</v>
      </c>
      <c r="W521" s="3" t="s">
        <v>7180</v>
      </c>
      <c r="X521" s="6">
        <v>4204</v>
      </c>
      <c r="Y521" s="3" t="s">
        <v>7529</v>
      </c>
      <c r="Z521" s="6">
        <v>4204001</v>
      </c>
      <c r="AA521" s="3" t="s">
        <v>7530</v>
      </c>
      <c r="AB521" s="6">
        <v>42040010007</v>
      </c>
      <c r="AC521" s="3" t="s">
        <v>7558</v>
      </c>
      <c r="AD521" s="5">
        <v>93115452</v>
      </c>
      <c r="AE521" s="5">
        <v>0</v>
      </c>
      <c r="AF521" s="5">
        <v>0</v>
      </c>
      <c r="AG521" s="5">
        <v>0</v>
      </c>
      <c r="AH521" s="5">
        <v>0</v>
      </c>
      <c r="AI521" s="5">
        <v>0</v>
      </c>
      <c r="AJ521" s="5">
        <v>0</v>
      </c>
      <c r="AK521" s="5">
        <v>93115452</v>
      </c>
      <c r="AL521" s="5">
        <v>0</v>
      </c>
      <c r="AM521" s="5">
        <v>0</v>
      </c>
      <c r="AN521" s="5">
        <v>0</v>
      </c>
      <c r="AO521" s="5">
        <v>0</v>
      </c>
      <c r="AP521" s="5">
        <v>0</v>
      </c>
      <c r="AQ521" s="5">
        <v>0</v>
      </c>
      <c r="AR521" s="5">
        <v>93115452</v>
      </c>
    </row>
    <row r="522" spans="1:44" x14ac:dyDescent="0.25">
      <c r="A522" s="6">
        <v>4133</v>
      </c>
      <c r="B522" s="3" t="s">
        <v>5436</v>
      </c>
      <c r="C522" s="3" t="s">
        <v>5679</v>
      </c>
      <c r="D522" s="3" t="s">
        <v>6348</v>
      </c>
      <c r="E522" s="3" t="s">
        <v>548</v>
      </c>
      <c r="F522" s="3" t="s">
        <v>7566</v>
      </c>
      <c r="G522" s="21">
        <v>21</v>
      </c>
      <c r="H522" s="8" t="s">
        <v>12703</v>
      </c>
      <c r="I522" s="3" t="s">
        <v>12347</v>
      </c>
      <c r="J522" s="3" t="s">
        <v>12551</v>
      </c>
      <c r="K522" s="7">
        <v>0</v>
      </c>
      <c r="L522" s="3" t="s">
        <v>5458</v>
      </c>
      <c r="M522" s="7">
        <v>1104</v>
      </c>
      <c r="N522" s="3" t="s">
        <v>19</v>
      </c>
      <c r="O522" s="3" t="s">
        <v>5462</v>
      </c>
      <c r="P522" s="8" t="s">
        <v>12715</v>
      </c>
      <c r="Q522" s="8" t="s">
        <v>12717</v>
      </c>
      <c r="R522" s="4">
        <v>0</v>
      </c>
      <c r="S522" s="4" t="s">
        <v>5627</v>
      </c>
      <c r="T522" s="4">
        <v>99</v>
      </c>
      <c r="U522" s="7" t="s">
        <v>6298</v>
      </c>
      <c r="V522" s="7">
        <v>42</v>
      </c>
      <c r="W522" s="3" t="s">
        <v>7180</v>
      </c>
      <c r="X522" s="6">
        <v>4204</v>
      </c>
      <c r="Y522" s="3" t="s">
        <v>7529</v>
      </c>
      <c r="Z522" s="6">
        <v>4204001</v>
      </c>
      <c r="AA522" s="3" t="s">
        <v>7530</v>
      </c>
      <c r="AB522" s="6">
        <v>42040010007</v>
      </c>
      <c r="AC522" s="3" t="s">
        <v>7558</v>
      </c>
      <c r="AD522" s="5">
        <v>153388330</v>
      </c>
      <c r="AE522" s="5">
        <v>0</v>
      </c>
      <c r="AF522" s="5">
        <v>0</v>
      </c>
      <c r="AG522" s="5">
        <v>0</v>
      </c>
      <c r="AH522" s="5">
        <v>0</v>
      </c>
      <c r="AI522" s="5">
        <v>0</v>
      </c>
      <c r="AJ522" s="5">
        <v>0</v>
      </c>
      <c r="AK522" s="5">
        <v>153388330</v>
      </c>
      <c r="AL522" s="5">
        <v>0</v>
      </c>
      <c r="AM522" s="5">
        <v>0</v>
      </c>
      <c r="AN522" s="5">
        <v>0</v>
      </c>
      <c r="AO522" s="5">
        <v>0</v>
      </c>
      <c r="AP522" s="5">
        <v>0</v>
      </c>
      <c r="AQ522" s="5">
        <v>0</v>
      </c>
      <c r="AR522" s="5">
        <v>153388330</v>
      </c>
    </row>
    <row r="523" spans="1:44" x14ac:dyDescent="0.25">
      <c r="A523" s="6">
        <v>4133</v>
      </c>
      <c r="B523" s="3" t="s">
        <v>5436</v>
      </c>
      <c r="C523" s="3" t="s">
        <v>5679</v>
      </c>
      <c r="D523" s="3" t="s">
        <v>6348</v>
      </c>
      <c r="E523" s="3" t="s">
        <v>549</v>
      </c>
      <c r="F523" s="3" t="s">
        <v>7567</v>
      </c>
      <c r="G523" s="21">
        <v>21</v>
      </c>
      <c r="H523" s="8" t="s">
        <v>12703</v>
      </c>
      <c r="I523" s="3" t="s">
        <v>12351</v>
      </c>
      <c r="J523" s="3" t="s">
        <v>12555</v>
      </c>
      <c r="K523" s="7">
        <v>0</v>
      </c>
      <c r="L523" s="3" t="s">
        <v>5458</v>
      </c>
      <c r="M523" s="7">
        <v>1104</v>
      </c>
      <c r="N523" s="3" t="s">
        <v>19</v>
      </c>
      <c r="O523" s="3" t="s">
        <v>5462</v>
      </c>
      <c r="P523" s="8" t="s">
        <v>12715</v>
      </c>
      <c r="Q523" s="8" t="s">
        <v>12717</v>
      </c>
      <c r="R523" s="4">
        <v>0</v>
      </c>
      <c r="S523" s="4" t="s">
        <v>5627</v>
      </c>
      <c r="T523" s="4">
        <v>99</v>
      </c>
      <c r="U523" s="7" t="s">
        <v>6298</v>
      </c>
      <c r="V523" s="7">
        <v>42</v>
      </c>
      <c r="W523" s="3" t="s">
        <v>7180</v>
      </c>
      <c r="X523" s="6">
        <v>4204</v>
      </c>
      <c r="Y523" s="3" t="s">
        <v>7529</v>
      </c>
      <c r="Z523" s="6">
        <v>4204001</v>
      </c>
      <c r="AA523" s="3" t="s">
        <v>7530</v>
      </c>
      <c r="AB523" s="6">
        <v>42040010007</v>
      </c>
      <c r="AC523" s="3" t="s">
        <v>7558</v>
      </c>
      <c r="AD523" s="5">
        <v>69268716</v>
      </c>
      <c r="AE523" s="5">
        <v>0</v>
      </c>
      <c r="AF523" s="5">
        <v>0</v>
      </c>
      <c r="AG523" s="5">
        <v>0</v>
      </c>
      <c r="AH523" s="5">
        <v>0</v>
      </c>
      <c r="AI523" s="5">
        <v>0</v>
      </c>
      <c r="AJ523" s="5">
        <v>0</v>
      </c>
      <c r="AK523" s="5">
        <v>69268716</v>
      </c>
      <c r="AL523" s="5">
        <v>0</v>
      </c>
      <c r="AM523" s="5">
        <v>0</v>
      </c>
      <c r="AN523" s="5">
        <v>0</v>
      </c>
      <c r="AO523" s="5">
        <v>0</v>
      </c>
      <c r="AP523" s="5">
        <v>0</v>
      </c>
      <c r="AQ523" s="5">
        <v>0</v>
      </c>
      <c r="AR523" s="5">
        <v>69268716</v>
      </c>
    </row>
    <row r="524" spans="1:44" x14ac:dyDescent="0.25">
      <c r="A524" s="6">
        <v>4133</v>
      </c>
      <c r="B524" s="3" t="s">
        <v>5436</v>
      </c>
      <c r="C524" s="3" t="s">
        <v>5679</v>
      </c>
      <c r="D524" s="3" t="s">
        <v>6348</v>
      </c>
      <c r="E524" s="3" t="s">
        <v>550</v>
      </c>
      <c r="F524" s="3" t="s">
        <v>7568</v>
      </c>
      <c r="G524" s="21">
        <v>21</v>
      </c>
      <c r="H524" s="8" t="s">
        <v>12703</v>
      </c>
      <c r="I524" s="3" t="s">
        <v>12353</v>
      </c>
      <c r="J524" s="3" t="s">
        <v>12557</v>
      </c>
      <c r="K524" s="7">
        <v>0</v>
      </c>
      <c r="L524" s="3" t="s">
        <v>5458</v>
      </c>
      <c r="M524" s="7">
        <v>1104</v>
      </c>
      <c r="N524" s="3" t="s">
        <v>19</v>
      </c>
      <c r="O524" s="3" t="s">
        <v>5462</v>
      </c>
      <c r="P524" s="8" t="s">
        <v>12715</v>
      </c>
      <c r="Q524" s="8" t="s">
        <v>12717</v>
      </c>
      <c r="R524" s="4">
        <v>0</v>
      </c>
      <c r="S524" s="4" t="s">
        <v>5627</v>
      </c>
      <c r="T524" s="4">
        <v>99</v>
      </c>
      <c r="U524" s="7" t="s">
        <v>6298</v>
      </c>
      <c r="V524" s="7">
        <v>42</v>
      </c>
      <c r="W524" s="3" t="s">
        <v>7180</v>
      </c>
      <c r="X524" s="6">
        <v>4204</v>
      </c>
      <c r="Y524" s="3" t="s">
        <v>7529</v>
      </c>
      <c r="Z524" s="6">
        <v>4204001</v>
      </c>
      <c r="AA524" s="3" t="s">
        <v>7530</v>
      </c>
      <c r="AB524" s="6">
        <v>42040010007</v>
      </c>
      <c r="AC524" s="3" t="s">
        <v>7558</v>
      </c>
      <c r="AD524" s="5">
        <v>200380000</v>
      </c>
      <c r="AE524" s="5">
        <v>0</v>
      </c>
      <c r="AF524" s="5">
        <v>0</v>
      </c>
      <c r="AG524" s="5">
        <v>0</v>
      </c>
      <c r="AH524" s="5">
        <v>0</v>
      </c>
      <c r="AI524" s="5">
        <v>0</v>
      </c>
      <c r="AJ524" s="5">
        <v>0</v>
      </c>
      <c r="AK524" s="5">
        <v>200380000</v>
      </c>
      <c r="AL524" s="5">
        <v>0</v>
      </c>
      <c r="AM524" s="5">
        <v>0</v>
      </c>
      <c r="AN524" s="5">
        <v>0</v>
      </c>
      <c r="AO524" s="5">
        <v>0</v>
      </c>
      <c r="AP524" s="5">
        <v>0</v>
      </c>
      <c r="AQ524" s="5">
        <v>0</v>
      </c>
      <c r="AR524" s="5">
        <v>200380000</v>
      </c>
    </row>
    <row r="525" spans="1:44" x14ac:dyDescent="0.25">
      <c r="A525" s="6">
        <v>4133</v>
      </c>
      <c r="B525" s="3" t="s">
        <v>5436</v>
      </c>
      <c r="C525" s="3" t="s">
        <v>5679</v>
      </c>
      <c r="D525" s="3" t="s">
        <v>6348</v>
      </c>
      <c r="E525" s="3" t="s">
        <v>551</v>
      </c>
      <c r="F525" s="3" t="s">
        <v>7569</v>
      </c>
      <c r="G525" s="21">
        <v>21</v>
      </c>
      <c r="H525" s="8" t="s">
        <v>12703</v>
      </c>
      <c r="I525" s="3" t="s">
        <v>12353</v>
      </c>
      <c r="J525" s="3" t="s">
        <v>12557</v>
      </c>
      <c r="K525" s="7">
        <v>0</v>
      </c>
      <c r="L525" s="3" t="s">
        <v>5458</v>
      </c>
      <c r="M525" s="7">
        <v>1104</v>
      </c>
      <c r="N525" s="3" t="s">
        <v>19</v>
      </c>
      <c r="O525" s="3" t="s">
        <v>5462</v>
      </c>
      <c r="P525" s="8" t="s">
        <v>12715</v>
      </c>
      <c r="Q525" s="8" t="s">
        <v>12717</v>
      </c>
      <c r="R525" s="4">
        <v>0</v>
      </c>
      <c r="S525" s="4" t="s">
        <v>5627</v>
      </c>
      <c r="T525" s="4">
        <v>99</v>
      </c>
      <c r="U525" s="7" t="s">
        <v>6298</v>
      </c>
      <c r="V525" s="7">
        <v>42</v>
      </c>
      <c r="W525" s="3" t="s">
        <v>7180</v>
      </c>
      <c r="X525" s="6">
        <v>4204</v>
      </c>
      <c r="Y525" s="3" t="s">
        <v>7529</v>
      </c>
      <c r="Z525" s="6">
        <v>4204001</v>
      </c>
      <c r="AA525" s="3" t="s">
        <v>7530</v>
      </c>
      <c r="AB525" s="6">
        <v>42040010007</v>
      </c>
      <c r="AC525" s="3" t="s">
        <v>7558</v>
      </c>
      <c r="AD525" s="5">
        <v>52680000</v>
      </c>
      <c r="AE525" s="5">
        <v>0</v>
      </c>
      <c r="AF525" s="5">
        <v>0</v>
      </c>
      <c r="AG525" s="5">
        <v>0</v>
      </c>
      <c r="AH525" s="5">
        <v>0</v>
      </c>
      <c r="AI525" s="5">
        <v>0</v>
      </c>
      <c r="AJ525" s="5">
        <v>0</v>
      </c>
      <c r="AK525" s="5">
        <v>52680000</v>
      </c>
      <c r="AL525" s="5">
        <v>0</v>
      </c>
      <c r="AM525" s="5">
        <v>0</v>
      </c>
      <c r="AN525" s="5">
        <v>0</v>
      </c>
      <c r="AO525" s="5">
        <v>0</v>
      </c>
      <c r="AP525" s="5">
        <v>0</v>
      </c>
      <c r="AQ525" s="5">
        <v>0</v>
      </c>
      <c r="AR525" s="5">
        <v>52680000</v>
      </c>
    </row>
    <row r="526" spans="1:44" x14ac:dyDescent="0.25">
      <c r="A526" s="6">
        <v>4133</v>
      </c>
      <c r="B526" s="3" t="s">
        <v>5436</v>
      </c>
      <c r="C526" s="3" t="s">
        <v>5680</v>
      </c>
      <c r="D526" s="3" t="s">
        <v>6349</v>
      </c>
      <c r="E526" s="3" t="s">
        <v>552</v>
      </c>
      <c r="F526" s="3" t="s">
        <v>7571</v>
      </c>
      <c r="G526" s="21">
        <v>21</v>
      </c>
      <c r="H526" s="8" t="s">
        <v>12703</v>
      </c>
      <c r="I526" s="3" t="s">
        <v>12353</v>
      </c>
      <c r="J526" s="3" t="s">
        <v>12557</v>
      </c>
      <c r="K526" s="7">
        <v>0</v>
      </c>
      <c r="L526" s="3" t="s">
        <v>5458</v>
      </c>
      <c r="M526" s="7">
        <v>1104</v>
      </c>
      <c r="N526" s="3" t="s">
        <v>19</v>
      </c>
      <c r="O526" s="3" t="s">
        <v>5462</v>
      </c>
      <c r="P526" s="8" t="s">
        <v>12715</v>
      </c>
      <c r="Q526" s="8" t="s">
        <v>12717</v>
      </c>
      <c r="R526" s="4">
        <v>0</v>
      </c>
      <c r="S526" s="4" t="s">
        <v>5627</v>
      </c>
      <c r="T526" s="4">
        <v>99</v>
      </c>
      <c r="U526" s="7" t="s">
        <v>6298</v>
      </c>
      <c r="V526" s="7">
        <v>42</v>
      </c>
      <c r="W526" s="3" t="s">
        <v>7180</v>
      </c>
      <c r="X526" s="6">
        <v>4204</v>
      </c>
      <c r="Y526" s="3" t="s">
        <v>7529</v>
      </c>
      <c r="Z526" s="6">
        <v>4204001</v>
      </c>
      <c r="AA526" s="3" t="s">
        <v>7530</v>
      </c>
      <c r="AB526" s="6">
        <v>42040010008</v>
      </c>
      <c r="AC526" s="3" t="s">
        <v>7570</v>
      </c>
      <c r="AD526" s="5">
        <v>2042275000</v>
      </c>
      <c r="AE526" s="5">
        <v>0</v>
      </c>
      <c r="AF526" s="5">
        <v>0</v>
      </c>
      <c r="AG526" s="5">
        <v>0</v>
      </c>
      <c r="AH526" s="5">
        <v>0</v>
      </c>
      <c r="AI526" s="5">
        <v>0</v>
      </c>
      <c r="AJ526" s="5">
        <v>0</v>
      </c>
      <c r="AK526" s="5">
        <v>2042275000</v>
      </c>
      <c r="AL526" s="5">
        <v>0</v>
      </c>
      <c r="AM526" s="5">
        <v>0</v>
      </c>
      <c r="AN526" s="5">
        <v>0</v>
      </c>
      <c r="AO526" s="5">
        <v>0</v>
      </c>
      <c r="AP526" s="5">
        <v>0</v>
      </c>
      <c r="AQ526" s="5">
        <v>0</v>
      </c>
      <c r="AR526" s="5">
        <v>2042275000</v>
      </c>
    </row>
    <row r="527" spans="1:44" x14ac:dyDescent="0.25">
      <c r="A527" s="6">
        <v>4133</v>
      </c>
      <c r="B527" s="3" t="s">
        <v>5436</v>
      </c>
      <c r="C527" s="3" t="s">
        <v>5680</v>
      </c>
      <c r="D527" s="3" t="s">
        <v>6349</v>
      </c>
      <c r="E527" s="3" t="s">
        <v>553</v>
      </c>
      <c r="F527" s="3" t="s">
        <v>7572</v>
      </c>
      <c r="G527" s="21">
        <v>21</v>
      </c>
      <c r="H527" s="8" t="s">
        <v>12703</v>
      </c>
      <c r="I527" s="3" t="s">
        <v>12353</v>
      </c>
      <c r="J527" s="3" t="s">
        <v>12557</v>
      </c>
      <c r="K527" s="7">
        <v>0</v>
      </c>
      <c r="L527" s="3" t="s">
        <v>5458</v>
      </c>
      <c r="M527" s="7">
        <v>1104</v>
      </c>
      <c r="N527" s="3" t="s">
        <v>19</v>
      </c>
      <c r="O527" s="3" t="s">
        <v>5462</v>
      </c>
      <c r="P527" s="8" t="s">
        <v>12715</v>
      </c>
      <c r="Q527" s="8" t="s">
        <v>12717</v>
      </c>
      <c r="R527" s="4">
        <v>0</v>
      </c>
      <c r="S527" s="4" t="s">
        <v>5627</v>
      </c>
      <c r="T527" s="4">
        <v>99</v>
      </c>
      <c r="U527" s="7" t="s">
        <v>6298</v>
      </c>
      <c r="V527" s="7">
        <v>42</v>
      </c>
      <c r="W527" s="3" t="s">
        <v>7180</v>
      </c>
      <c r="X527" s="6">
        <v>4204</v>
      </c>
      <c r="Y527" s="3" t="s">
        <v>7529</v>
      </c>
      <c r="Z527" s="6">
        <v>4204001</v>
      </c>
      <c r="AA527" s="3" t="s">
        <v>7530</v>
      </c>
      <c r="AB527" s="6">
        <v>42040010008</v>
      </c>
      <c r="AC527" s="3" t="s">
        <v>7570</v>
      </c>
      <c r="AD527" s="5">
        <v>234000000</v>
      </c>
      <c r="AE527" s="5">
        <v>0</v>
      </c>
      <c r="AF527" s="5">
        <v>0</v>
      </c>
      <c r="AG527" s="5">
        <v>0</v>
      </c>
      <c r="AH527" s="5">
        <v>0</v>
      </c>
      <c r="AI527" s="5">
        <v>0</v>
      </c>
      <c r="AJ527" s="5">
        <v>0</v>
      </c>
      <c r="AK527" s="5">
        <v>234000000</v>
      </c>
      <c r="AL527" s="5">
        <v>0</v>
      </c>
      <c r="AM527" s="5">
        <v>0</v>
      </c>
      <c r="AN527" s="5">
        <v>0</v>
      </c>
      <c r="AO527" s="5">
        <v>0</v>
      </c>
      <c r="AP527" s="5">
        <v>0</v>
      </c>
      <c r="AQ527" s="5">
        <v>0</v>
      </c>
      <c r="AR527" s="5">
        <v>234000000</v>
      </c>
    </row>
    <row r="528" spans="1:44" x14ac:dyDescent="0.25">
      <c r="A528" s="6">
        <v>4133</v>
      </c>
      <c r="B528" s="3" t="s">
        <v>5436</v>
      </c>
      <c r="C528" s="3" t="s">
        <v>5680</v>
      </c>
      <c r="D528" s="3" t="s">
        <v>6349</v>
      </c>
      <c r="E528" s="3" t="s">
        <v>554</v>
      </c>
      <c r="F528" s="3" t="s">
        <v>7573</v>
      </c>
      <c r="G528" s="21">
        <v>21</v>
      </c>
      <c r="H528" s="8" t="s">
        <v>12703</v>
      </c>
      <c r="I528" s="3" t="s">
        <v>12353</v>
      </c>
      <c r="J528" s="3" t="s">
        <v>12557</v>
      </c>
      <c r="K528" s="7">
        <v>0</v>
      </c>
      <c r="L528" s="3" t="s">
        <v>5458</v>
      </c>
      <c r="M528" s="7">
        <v>1104</v>
      </c>
      <c r="N528" s="3" t="s">
        <v>19</v>
      </c>
      <c r="O528" s="3" t="s">
        <v>5462</v>
      </c>
      <c r="P528" s="8" t="s">
        <v>12715</v>
      </c>
      <c r="Q528" s="8" t="s">
        <v>12717</v>
      </c>
      <c r="R528" s="4">
        <v>0</v>
      </c>
      <c r="S528" s="4" t="s">
        <v>5627</v>
      </c>
      <c r="T528" s="4">
        <v>99</v>
      </c>
      <c r="U528" s="7" t="s">
        <v>6298</v>
      </c>
      <c r="V528" s="7">
        <v>42</v>
      </c>
      <c r="W528" s="3" t="s">
        <v>7180</v>
      </c>
      <c r="X528" s="6">
        <v>4204</v>
      </c>
      <c r="Y528" s="3" t="s">
        <v>7529</v>
      </c>
      <c r="Z528" s="6">
        <v>4204001</v>
      </c>
      <c r="AA528" s="3" t="s">
        <v>7530</v>
      </c>
      <c r="AB528" s="6">
        <v>42040010008</v>
      </c>
      <c r="AC528" s="3" t="s">
        <v>7570</v>
      </c>
      <c r="AD528" s="5">
        <v>39600000</v>
      </c>
      <c r="AE528" s="5">
        <v>0</v>
      </c>
      <c r="AF528" s="5">
        <v>0</v>
      </c>
      <c r="AG528" s="5">
        <v>0</v>
      </c>
      <c r="AH528" s="5">
        <v>0</v>
      </c>
      <c r="AI528" s="5">
        <v>0</v>
      </c>
      <c r="AJ528" s="5">
        <v>0</v>
      </c>
      <c r="AK528" s="5">
        <v>39600000</v>
      </c>
      <c r="AL528" s="5">
        <v>0</v>
      </c>
      <c r="AM528" s="5">
        <v>0</v>
      </c>
      <c r="AN528" s="5">
        <v>0</v>
      </c>
      <c r="AO528" s="5">
        <v>0</v>
      </c>
      <c r="AP528" s="5">
        <v>0</v>
      </c>
      <c r="AQ528" s="5">
        <v>0</v>
      </c>
      <c r="AR528" s="5">
        <v>39600000</v>
      </c>
    </row>
    <row r="529" spans="1:44" x14ac:dyDescent="0.25">
      <c r="A529" s="6">
        <v>4133</v>
      </c>
      <c r="B529" s="3" t="s">
        <v>5436</v>
      </c>
      <c r="C529" s="3" t="s">
        <v>5680</v>
      </c>
      <c r="D529" s="3" t="s">
        <v>6349</v>
      </c>
      <c r="E529" s="3" t="s">
        <v>555</v>
      </c>
      <c r="F529" s="3" t="s">
        <v>7574</v>
      </c>
      <c r="G529" s="21">
        <v>21</v>
      </c>
      <c r="H529" s="8" t="s">
        <v>12703</v>
      </c>
      <c r="I529" s="3" t="s">
        <v>12353</v>
      </c>
      <c r="J529" s="3" t="s">
        <v>12557</v>
      </c>
      <c r="K529" s="7">
        <v>0</v>
      </c>
      <c r="L529" s="3" t="s">
        <v>5458</v>
      </c>
      <c r="M529" s="7">
        <v>1104</v>
      </c>
      <c r="N529" s="3" t="s">
        <v>19</v>
      </c>
      <c r="O529" s="3" t="s">
        <v>5462</v>
      </c>
      <c r="P529" s="8" t="s">
        <v>12715</v>
      </c>
      <c r="Q529" s="8" t="s">
        <v>12717</v>
      </c>
      <c r="R529" s="4">
        <v>0</v>
      </c>
      <c r="S529" s="4" t="s">
        <v>5627</v>
      </c>
      <c r="T529" s="4">
        <v>99</v>
      </c>
      <c r="U529" s="7" t="s">
        <v>6298</v>
      </c>
      <c r="V529" s="7">
        <v>42</v>
      </c>
      <c r="W529" s="3" t="s">
        <v>7180</v>
      </c>
      <c r="X529" s="6">
        <v>4204</v>
      </c>
      <c r="Y529" s="3" t="s">
        <v>7529</v>
      </c>
      <c r="Z529" s="6">
        <v>4204001</v>
      </c>
      <c r="AA529" s="3" t="s">
        <v>7530</v>
      </c>
      <c r="AB529" s="6">
        <v>42040010008</v>
      </c>
      <c r="AC529" s="3" t="s">
        <v>7570</v>
      </c>
      <c r="AD529" s="5">
        <v>26400000</v>
      </c>
      <c r="AE529" s="5">
        <v>0</v>
      </c>
      <c r="AF529" s="5">
        <v>0</v>
      </c>
      <c r="AG529" s="5">
        <v>0</v>
      </c>
      <c r="AH529" s="5">
        <v>0</v>
      </c>
      <c r="AI529" s="5">
        <v>0</v>
      </c>
      <c r="AJ529" s="5">
        <v>0</v>
      </c>
      <c r="AK529" s="5">
        <v>26400000</v>
      </c>
      <c r="AL529" s="5">
        <v>0</v>
      </c>
      <c r="AM529" s="5">
        <v>0</v>
      </c>
      <c r="AN529" s="5">
        <v>0</v>
      </c>
      <c r="AO529" s="5">
        <v>0</v>
      </c>
      <c r="AP529" s="5">
        <v>0</v>
      </c>
      <c r="AQ529" s="5">
        <v>0</v>
      </c>
      <c r="AR529" s="5">
        <v>26400000</v>
      </c>
    </row>
    <row r="530" spans="1:44" x14ac:dyDescent="0.25">
      <c r="A530" s="6">
        <v>4133</v>
      </c>
      <c r="B530" s="3" t="s">
        <v>5436</v>
      </c>
      <c r="C530" s="3" t="s">
        <v>5680</v>
      </c>
      <c r="D530" s="3" t="s">
        <v>6349</v>
      </c>
      <c r="E530" s="3" t="s">
        <v>556</v>
      </c>
      <c r="F530" s="3" t="s">
        <v>7575</v>
      </c>
      <c r="G530" s="21">
        <v>21</v>
      </c>
      <c r="H530" s="8" t="s">
        <v>12703</v>
      </c>
      <c r="I530" s="3" t="s">
        <v>12353</v>
      </c>
      <c r="J530" s="3" t="s">
        <v>12557</v>
      </c>
      <c r="K530" s="7">
        <v>0</v>
      </c>
      <c r="L530" s="3" t="s">
        <v>5458</v>
      </c>
      <c r="M530" s="7">
        <v>1104</v>
      </c>
      <c r="N530" s="3" t="s">
        <v>19</v>
      </c>
      <c r="O530" s="3" t="s">
        <v>5462</v>
      </c>
      <c r="P530" s="8" t="s">
        <v>12715</v>
      </c>
      <c r="Q530" s="8" t="s">
        <v>12717</v>
      </c>
      <c r="R530" s="4">
        <v>0</v>
      </c>
      <c r="S530" s="4" t="s">
        <v>5627</v>
      </c>
      <c r="T530" s="4">
        <v>99</v>
      </c>
      <c r="U530" s="7" t="s">
        <v>6298</v>
      </c>
      <c r="V530" s="7">
        <v>42</v>
      </c>
      <c r="W530" s="3" t="s">
        <v>7180</v>
      </c>
      <c r="X530" s="6">
        <v>4204</v>
      </c>
      <c r="Y530" s="3" t="s">
        <v>7529</v>
      </c>
      <c r="Z530" s="6">
        <v>4204001</v>
      </c>
      <c r="AA530" s="3" t="s">
        <v>7530</v>
      </c>
      <c r="AB530" s="6">
        <v>42040010008</v>
      </c>
      <c r="AC530" s="3" t="s">
        <v>7570</v>
      </c>
      <c r="AD530" s="5">
        <v>225000000</v>
      </c>
      <c r="AE530" s="5">
        <v>0</v>
      </c>
      <c r="AF530" s="5">
        <v>0</v>
      </c>
      <c r="AG530" s="5">
        <v>0</v>
      </c>
      <c r="AH530" s="5">
        <v>0</v>
      </c>
      <c r="AI530" s="5">
        <v>0</v>
      </c>
      <c r="AJ530" s="5">
        <v>0</v>
      </c>
      <c r="AK530" s="5">
        <v>225000000</v>
      </c>
      <c r="AL530" s="5">
        <v>0</v>
      </c>
      <c r="AM530" s="5">
        <v>0</v>
      </c>
      <c r="AN530" s="5">
        <v>0</v>
      </c>
      <c r="AO530" s="5">
        <v>0</v>
      </c>
      <c r="AP530" s="5">
        <v>0</v>
      </c>
      <c r="AQ530" s="5">
        <v>0</v>
      </c>
      <c r="AR530" s="5">
        <v>225000000</v>
      </c>
    </row>
    <row r="531" spans="1:44" x14ac:dyDescent="0.25">
      <c r="A531" s="6">
        <v>4133</v>
      </c>
      <c r="B531" s="3" t="s">
        <v>5436</v>
      </c>
      <c r="C531" s="3" t="s">
        <v>5680</v>
      </c>
      <c r="D531" s="3" t="s">
        <v>6349</v>
      </c>
      <c r="E531" s="3" t="s">
        <v>557</v>
      </c>
      <c r="F531" s="3" t="s">
        <v>7576</v>
      </c>
      <c r="G531" s="21">
        <v>21</v>
      </c>
      <c r="H531" s="8" t="s">
        <v>12703</v>
      </c>
      <c r="I531" s="3" t="s">
        <v>12353</v>
      </c>
      <c r="J531" s="3" t="s">
        <v>12557</v>
      </c>
      <c r="K531" s="7">
        <v>0</v>
      </c>
      <c r="L531" s="3" t="s">
        <v>5458</v>
      </c>
      <c r="M531" s="7">
        <v>1104</v>
      </c>
      <c r="N531" s="3" t="s">
        <v>19</v>
      </c>
      <c r="O531" s="3" t="s">
        <v>5462</v>
      </c>
      <c r="P531" s="8" t="s">
        <v>12715</v>
      </c>
      <c r="Q531" s="8" t="s">
        <v>12717</v>
      </c>
      <c r="R531" s="4">
        <v>0</v>
      </c>
      <c r="S531" s="4" t="s">
        <v>5627</v>
      </c>
      <c r="T531" s="4">
        <v>99</v>
      </c>
      <c r="U531" s="7" t="s">
        <v>6298</v>
      </c>
      <c r="V531" s="7">
        <v>42</v>
      </c>
      <c r="W531" s="3" t="s">
        <v>7180</v>
      </c>
      <c r="X531" s="6">
        <v>4204</v>
      </c>
      <c r="Y531" s="3" t="s">
        <v>7529</v>
      </c>
      <c r="Z531" s="6">
        <v>4204001</v>
      </c>
      <c r="AA531" s="3" t="s">
        <v>7530</v>
      </c>
      <c r="AB531" s="6">
        <v>42040010008</v>
      </c>
      <c r="AC531" s="3" t="s">
        <v>7570</v>
      </c>
      <c r="AD531" s="5">
        <v>85000000</v>
      </c>
      <c r="AE531" s="5">
        <v>0</v>
      </c>
      <c r="AF531" s="5">
        <v>0</v>
      </c>
      <c r="AG531" s="5">
        <v>0</v>
      </c>
      <c r="AH531" s="5">
        <v>0</v>
      </c>
      <c r="AI531" s="5">
        <v>0</v>
      </c>
      <c r="AJ531" s="5">
        <v>0</v>
      </c>
      <c r="AK531" s="5">
        <v>85000000</v>
      </c>
      <c r="AL531" s="5">
        <v>0</v>
      </c>
      <c r="AM531" s="5">
        <v>0</v>
      </c>
      <c r="AN531" s="5">
        <v>0</v>
      </c>
      <c r="AO531" s="5">
        <v>0</v>
      </c>
      <c r="AP531" s="5">
        <v>0</v>
      </c>
      <c r="AQ531" s="5">
        <v>0</v>
      </c>
      <c r="AR531" s="5">
        <v>85000000</v>
      </c>
    </row>
    <row r="532" spans="1:44" x14ac:dyDescent="0.25">
      <c r="A532" s="6">
        <v>4133</v>
      </c>
      <c r="B532" s="3" t="s">
        <v>5436</v>
      </c>
      <c r="C532" s="3" t="s">
        <v>5680</v>
      </c>
      <c r="D532" s="3" t="s">
        <v>6349</v>
      </c>
      <c r="E532" s="3" t="s">
        <v>558</v>
      </c>
      <c r="F532" s="3" t="s">
        <v>7577</v>
      </c>
      <c r="G532" s="21">
        <v>21</v>
      </c>
      <c r="H532" s="8" t="s">
        <v>12703</v>
      </c>
      <c r="I532" s="3" t="s">
        <v>12341</v>
      </c>
      <c r="J532" s="3" t="s">
        <v>12545</v>
      </c>
      <c r="K532" s="7">
        <v>0</v>
      </c>
      <c r="L532" s="3" t="s">
        <v>5458</v>
      </c>
      <c r="M532" s="7">
        <v>1104</v>
      </c>
      <c r="N532" s="3" t="s">
        <v>19</v>
      </c>
      <c r="O532" s="3" t="s">
        <v>5462</v>
      </c>
      <c r="P532" s="8" t="s">
        <v>12715</v>
      </c>
      <c r="Q532" s="8" t="s">
        <v>12717</v>
      </c>
      <c r="R532" s="4">
        <v>0</v>
      </c>
      <c r="S532" s="4" t="s">
        <v>5627</v>
      </c>
      <c r="T532" s="4">
        <v>99</v>
      </c>
      <c r="U532" s="7" t="s">
        <v>6298</v>
      </c>
      <c r="V532" s="7">
        <v>42</v>
      </c>
      <c r="W532" s="3" t="s">
        <v>7180</v>
      </c>
      <c r="X532" s="6">
        <v>4204</v>
      </c>
      <c r="Y532" s="3" t="s">
        <v>7529</v>
      </c>
      <c r="Z532" s="6">
        <v>4204001</v>
      </c>
      <c r="AA532" s="3" t="s">
        <v>7530</v>
      </c>
      <c r="AB532" s="6">
        <v>42040010008</v>
      </c>
      <c r="AC532" s="3" t="s">
        <v>7570</v>
      </c>
      <c r="AD532" s="5">
        <v>9504000</v>
      </c>
      <c r="AE532" s="5">
        <v>0</v>
      </c>
      <c r="AF532" s="5">
        <v>0</v>
      </c>
      <c r="AG532" s="5">
        <v>0</v>
      </c>
      <c r="AH532" s="5">
        <v>0</v>
      </c>
      <c r="AI532" s="5">
        <v>0</v>
      </c>
      <c r="AJ532" s="5">
        <v>0</v>
      </c>
      <c r="AK532" s="5">
        <v>9504000</v>
      </c>
      <c r="AL532" s="5">
        <v>0</v>
      </c>
      <c r="AM532" s="5">
        <v>0</v>
      </c>
      <c r="AN532" s="5">
        <v>0</v>
      </c>
      <c r="AO532" s="5">
        <v>0</v>
      </c>
      <c r="AP532" s="5">
        <v>0</v>
      </c>
      <c r="AQ532" s="5">
        <v>0</v>
      </c>
      <c r="AR532" s="5">
        <v>9504000</v>
      </c>
    </row>
    <row r="533" spans="1:44" x14ac:dyDescent="0.25">
      <c r="A533" s="6">
        <v>4133</v>
      </c>
      <c r="B533" s="3" t="s">
        <v>5436</v>
      </c>
      <c r="C533" s="3" t="s">
        <v>5680</v>
      </c>
      <c r="D533" s="3" t="s">
        <v>6349</v>
      </c>
      <c r="E533" s="3" t="s">
        <v>559</v>
      </c>
      <c r="F533" s="3" t="s">
        <v>7578</v>
      </c>
      <c r="G533" s="21">
        <v>21</v>
      </c>
      <c r="H533" s="8" t="s">
        <v>12703</v>
      </c>
      <c r="I533" s="3" t="s">
        <v>12353</v>
      </c>
      <c r="J533" s="3" t="s">
        <v>12557</v>
      </c>
      <c r="K533" s="7">
        <v>0</v>
      </c>
      <c r="L533" s="3" t="s">
        <v>5458</v>
      </c>
      <c r="M533" s="7">
        <v>1104</v>
      </c>
      <c r="N533" s="3" t="s">
        <v>19</v>
      </c>
      <c r="O533" s="3" t="s">
        <v>5462</v>
      </c>
      <c r="P533" s="8" t="s">
        <v>12715</v>
      </c>
      <c r="Q533" s="8" t="s">
        <v>12717</v>
      </c>
      <c r="R533" s="4">
        <v>0</v>
      </c>
      <c r="S533" s="4" t="s">
        <v>5627</v>
      </c>
      <c r="T533" s="4">
        <v>99</v>
      </c>
      <c r="U533" s="7" t="s">
        <v>6298</v>
      </c>
      <c r="V533" s="7">
        <v>42</v>
      </c>
      <c r="W533" s="3" t="s">
        <v>7180</v>
      </c>
      <c r="X533" s="6">
        <v>4204</v>
      </c>
      <c r="Y533" s="3" t="s">
        <v>7529</v>
      </c>
      <c r="Z533" s="6">
        <v>4204001</v>
      </c>
      <c r="AA533" s="3" t="s">
        <v>7530</v>
      </c>
      <c r="AB533" s="6">
        <v>42040010008</v>
      </c>
      <c r="AC533" s="3" t="s">
        <v>7570</v>
      </c>
      <c r="AD533" s="5">
        <v>38731200</v>
      </c>
      <c r="AE533" s="5">
        <v>0</v>
      </c>
      <c r="AF533" s="5">
        <v>0</v>
      </c>
      <c r="AG533" s="5">
        <v>0</v>
      </c>
      <c r="AH533" s="5">
        <v>0</v>
      </c>
      <c r="AI533" s="5">
        <v>0</v>
      </c>
      <c r="AJ533" s="5">
        <v>0</v>
      </c>
      <c r="AK533" s="5">
        <v>38731200</v>
      </c>
      <c r="AL533" s="5">
        <v>0</v>
      </c>
      <c r="AM533" s="5">
        <v>0</v>
      </c>
      <c r="AN533" s="5">
        <v>0</v>
      </c>
      <c r="AO533" s="5">
        <v>0</v>
      </c>
      <c r="AP533" s="5">
        <v>0</v>
      </c>
      <c r="AQ533" s="5">
        <v>0</v>
      </c>
      <c r="AR533" s="5">
        <v>38731200</v>
      </c>
    </row>
    <row r="534" spans="1:44" x14ac:dyDescent="0.25">
      <c r="A534" s="6">
        <v>4133</v>
      </c>
      <c r="B534" s="3" t="s">
        <v>5436</v>
      </c>
      <c r="C534" s="3" t="s">
        <v>5681</v>
      </c>
      <c r="D534" s="3" t="s">
        <v>6350</v>
      </c>
      <c r="E534" s="3" t="s">
        <v>560</v>
      </c>
      <c r="F534" s="3" t="s">
        <v>7580</v>
      </c>
      <c r="G534" s="21">
        <v>21</v>
      </c>
      <c r="H534" s="8" t="s">
        <v>12703</v>
      </c>
      <c r="I534" s="3" t="s">
        <v>12340</v>
      </c>
      <c r="J534" s="3" t="s">
        <v>12544</v>
      </c>
      <c r="K534" s="7">
        <v>0</v>
      </c>
      <c r="L534" s="3" t="s">
        <v>5458</v>
      </c>
      <c r="M534" s="7">
        <v>1104</v>
      </c>
      <c r="N534" s="3" t="s">
        <v>19</v>
      </c>
      <c r="O534" s="3" t="s">
        <v>5462</v>
      </c>
      <c r="P534" s="8" t="s">
        <v>12715</v>
      </c>
      <c r="Q534" s="8" t="s">
        <v>12717</v>
      </c>
      <c r="R534" s="4">
        <v>0</v>
      </c>
      <c r="S534" s="4" t="s">
        <v>5627</v>
      </c>
      <c r="T534" s="4">
        <v>99</v>
      </c>
      <c r="U534" s="7" t="s">
        <v>6298</v>
      </c>
      <c r="V534" s="7">
        <v>42</v>
      </c>
      <c r="W534" s="3" t="s">
        <v>7180</v>
      </c>
      <c r="X534" s="6">
        <v>4204</v>
      </c>
      <c r="Y534" s="3" t="s">
        <v>7529</v>
      </c>
      <c r="Z534" s="6">
        <v>4204001</v>
      </c>
      <c r="AA534" s="3" t="s">
        <v>7530</v>
      </c>
      <c r="AB534" s="6">
        <v>42040010009</v>
      </c>
      <c r="AC534" s="3" t="s">
        <v>7579</v>
      </c>
      <c r="AD534" s="5">
        <v>18311680</v>
      </c>
      <c r="AE534" s="5">
        <v>0</v>
      </c>
      <c r="AF534" s="5">
        <v>0</v>
      </c>
      <c r="AG534" s="5">
        <v>0</v>
      </c>
      <c r="AH534" s="5">
        <v>0</v>
      </c>
      <c r="AI534" s="5">
        <v>0</v>
      </c>
      <c r="AJ534" s="5">
        <v>0</v>
      </c>
      <c r="AK534" s="5">
        <v>18311680</v>
      </c>
      <c r="AL534" s="5">
        <v>0</v>
      </c>
      <c r="AM534" s="5">
        <v>0</v>
      </c>
      <c r="AN534" s="5">
        <v>0</v>
      </c>
      <c r="AO534" s="5">
        <v>0</v>
      </c>
      <c r="AP534" s="5">
        <v>0</v>
      </c>
      <c r="AQ534" s="5">
        <v>0</v>
      </c>
      <c r="AR534" s="5">
        <v>18311680</v>
      </c>
    </row>
    <row r="535" spans="1:44" x14ac:dyDescent="0.25">
      <c r="A535" s="6">
        <v>4133</v>
      </c>
      <c r="B535" s="3" t="s">
        <v>5436</v>
      </c>
      <c r="C535" s="3" t="s">
        <v>5681</v>
      </c>
      <c r="D535" s="3" t="s">
        <v>6350</v>
      </c>
      <c r="E535" s="3" t="s">
        <v>561</v>
      </c>
      <c r="F535" s="3" t="s">
        <v>7581</v>
      </c>
      <c r="G535" s="21">
        <v>21</v>
      </c>
      <c r="H535" s="8" t="s">
        <v>12703</v>
      </c>
      <c r="I535" s="3" t="s">
        <v>12341</v>
      </c>
      <c r="J535" s="3" t="s">
        <v>12545</v>
      </c>
      <c r="K535" s="7">
        <v>0</v>
      </c>
      <c r="L535" s="3" t="s">
        <v>5458</v>
      </c>
      <c r="M535" s="7">
        <v>1104</v>
      </c>
      <c r="N535" s="3" t="s">
        <v>19</v>
      </c>
      <c r="O535" s="3" t="s">
        <v>5462</v>
      </c>
      <c r="P535" s="8" t="s">
        <v>12715</v>
      </c>
      <c r="Q535" s="8" t="s">
        <v>12717</v>
      </c>
      <c r="R535" s="4">
        <v>0</v>
      </c>
      <c r="S535" s="4" t="s">
        <v>5627</v>
      </c>
      <c r="T535" s="4">
        <v>99</v>
      </c>
      <c r="U535" s="7" t="s">
        <v>6298</v>
      </c>
      <c r="V535" s="7">
        <v>42</v>
      </c>
      <c r="W535" s="3" t="s">
        <v>7180</v>
      </c>
      <c r="X535" s="6">
        <v>4204</v>
      </c>
      <c r="Y535" s="3" t="s">
        <v>7529</v>
      </c>
      <c r="Z535" s="6">
        <v>4204001</v>
      </c>
      <c r="AA535" s="3" t="s">
        <v>7530</v>
      </c>
      <c r="AB535" s="6">
        <v>42040010009</v>
      </c>
      <c r="AC535" s="3" t="s">
        <v>7579</v>
      </c>
      <c r="AD535" s="5">
        <v>28857950</v>
      </c>
      <c r="AE535" s="5">
        <v>0</v>
      </c>
      <c r="AF535" s="5">
        <v>0</v>
      </c>
      <c r="AG535" s="5">
        <v>0</v>
      </c>
      <c r="AH535" s="5">
        <v>0</v>
      </c>
      <c r="AI535" s="5">
        <v>0</v>
      </c>
      <c r="AJ535" s="5">
        <v>0</v>
      </c>
      <c r="AK535" s="5">
        <v>28857950</v>
      </c>
      <c r="AL535" s="5">
        <v>0</v>
      </c>
      <c r="AM535" s="5">
        <v>0</v>
      </c>
      <c r="AN535" s="5">
        <v>0</v>
      </c>
      <c r="AO535" s="5">
        <v>0</v>
      </c>
      <c r="AP535" s="5">
        <v>0</v>
      </c>
      <c r="AQ535" s="5">
        <v>0</v>
      </c>
      <c r="AR535" s="5">
        <v>28857950</v>
      </c>
    </row>
    <row r="536" spans="1:44" x14ac:dyDescent="0.25">
      <c r="A536" s="6">
        <v>4133</v>
      </c>
      <c r="B536" s="3" t="s">
        <v>5436</v>
      </c>
      <c r="C536" s="3" t="s">
        <v>5681</v>
      </c>
      <c r="D536" s="3" t="s">
        <v>6350</v>
      </c>
      <c r="E536" s="3" t="s">
        <v>562</v>
      </c>
      <c r="F536" s="3" t="s">
        <v>7582</v>
      </c>
      <c r="G536" s="21">
        <v>21</v>
      </c>
      <c r="H536" s="8" t="s">
        <v>12703</v>
      </c>
      <c r="I536" s="3" t="s">
        <v>12341</v>
      </c>
      <c r="J536" s="3" t="s">
        <v>12545</v>
      </c>
      <c r="K536" s="7">
        <v>0</v>
      </c>
      <c r="L536" s="3" t="s">
        <v>5458</v>
      </c>
      <c r="M536" s="7">
        <v>1104</v>
      </c>
      <c r="N536" s="3" t="s">
        <v>19</v>
      </c>
      <c r="O536" s="3" t="s">
        <v>5462</v>
      </c>
      <c r="P536" s="8" t="s">
        <v>12715</v>
      </c>
      <c r="Q536" s="8" t="s">
        <v>12717</v>
      </c>
      <c r="R536" s="4">
        <v>0</v>
      </c>
      <c r="S536" s="4" t="s">
        <v>5627</v>
      </c>
      <c r="T536" s="4">
        <v>99</v>
      </c>
      <c r="U536" s="7" t="s">
        <v>6298</v>
      </c>
      <c r="V536" s="7">
        <v>42</v>
      </c>
      <c r="W536" s="3" t="s">
        <v>7180</v>
      </c>
      <c r="X536" s="6">
        <v>4204</v>
      </c>
      <c r="Y536" s="3" t="s">
        <v>7529</v>
      </c>
      <c r="Z536" s="6">
        <v>4204001</v>
      </c>
      <c r="AA536" s="3" t="s">
        <v>7530</v>
      </c>
      <c r="AB536" s="6">
        <v>42040010009</v>
      </c>
      <c r="AC536" s="3" t="s">
        <v>7579</v>
      </c>
      <c r="AD536" s="5">
        <v>56995266</v>
      </c>
      <c r="AE536" s="5">
        <v>0</v>
      </c>
      <c r="AF536" s="5">
        <v>0</v>
      </c>
      <c r="AG536" s="5">
        <v>0</v>
      </c>
      <c r="AH536" s="5">
        <v>0</v>
      </c>
      <c r="AI536" s="5">
        <v>0</v>
      </c>
      <c r="AJ536" s="5">
        <v>0</v>
      </c>
      <c r="AK536" s="5">
        <v>56995266</v>
      </c>
      <c r="AL536" s="5">
        <v>0</v>
      </c>
      <c r="AM536" s="5">
        <v>0</v>
      </c>
      <c r="AN536" s="5">
        <v>0</v>
      </c>
      <c r="AO536" s="5">
        <v>0</v>
      </c>
      <c r="AP536" s="5">
        <v>0</v>
      </c>
      <c r="AQ536" s="5">
        <v>0</v>
      </c>
      <c r="AR536" s="5">
        <v>56995266</v>
      </c>
    </row>
    <row r="537" spans="1:44" x14ac:dyDescent="0.25">
      <c r="A537" s="6">
        <v>4133</v>
      </c>
      <c r="B537" s="3" t="s">
        <v>5436</v>
      </c>
      <c r="C537" s="3" t="s">
        <v>5681</v>
      </c>
      <c r="D537" s="3" t="s">
        <v>6350</v>
      </c>
      <c r="E537" s="3" t="s">
        <v>563</v>
      </c>
      <c r="F537" s="3" t="s">
        <v>7583</v>
      </c>
      <c r="G537" s="21">
        <v>21</v>
      </c>
      <c r="H537" s="8" t="s">
        <v>12703</v>
      </c>
      <c r="I537" s="3" t="s">
        <v>12341</v>
      </c>
      <c r="J537" s="3" t="s">
        <v>12545</v>
      </c>
      <c r="K537" s="7">
        <v>0</v>
      </c>
      <c r="L537" s="3" t="s">
        <v>5458</v>
      </c>
      <c r="M537" s="7">
        <v>1104</v>
      </c>
      <c r="N537" s="3" t="s">
        <v>19</v>
      </c>
      <c r="O537" s="3" t="s">
        <v>5462</v>
      </c>
      <c r="P537" s="8" t="s">
        <v>12715</v>
      </c>
      <c r="Q537" s="8" t="s">
        <v>12717</v>
      </c>
      <c r="R537" s="4">
        <v>0</v>
      </c>
      <c r="S537" s="4" t="s">
        <v>5627</v>
      </c>
      <c r="T537" s="4">
        <v>99</v>
      </c>
      <c r="U537" s="7" t="s">
        <v>6298</v>
      </c>
      <c r="V537" s="7">
        <v>42</v>
      </c>
      <c r="W537" s="3" t="s">
        <v>7180</v>
      </c>
      <c r="X537" s="6">
        <v>4204</v>
      </c>
      <c r="Y537" s="3" t="s">
        <v>7529</v>
      </c>
      <c r="Z537" s="6">
        <v>4204001</v>
      </c>
      <c r="AA537" s="3" t="s">
        <v>7530</v>
      </c>
      <c r="AB537" s="6">
        <v>42040010009</v>
      </c>
      <c r="AC537" s="3" t="s">
        <v>7579</v>
      </c>
      <c r="AD537" s="5">
        <v>38302656</v>
      </c>
      <c r="AE537" s="5">
        <v>0</v>
      </c>
      <c r="AF537" s="5">
        <v>0</v>
      </c>
      <c r="AG537" s="5">
        <v>0</v>
      </c>
      <c r="AH537" s="5">
        <v>0</v>
      </c>
      <c r="AI537" s="5">
        <v>0</v>
      </c>
      <c r="AJ537" s="5">
        <v>0</v>
      </c>
      <c r="AK537" s="5">
        <v>38302656</v>
      </c>
      <c r="AL537" s="5">
        <v>0</v>
      </c>
      <c r="AM537" s="5">
        <v>0</v>
      </c>
      <c r="AN537" s="5">
        <v>0</v>
      </c>
      <c r="AO537" s="5">
        <v>0</v>
      </c>
      <c r="AP537" s="5">
        <v>0</v>
      </c>
      <c r="AQ537" s="5">
        <v>0</v>
      </c>
      <c r="AR537" s="5">
        <v>38302656</v>
      </c>
    </row>
    <row r="538" spans="1:44" x14ac:dyDescent="0.25">
      <c r="A538" s="6">
        <v>4133</v>
      </c>
      <c r="B538" s="3" t="s">
        <v>5436</v>
      </c>
      <c r="C538" s="3" t="s">
        <v>5681</v>
      </c>
      <c r="D538" s="3" t="s">
        <v>6350</v>
      </c>
      <c r="E538" s="3" t="s">
        <v>564</v>
      </c>
      <c r="F538" s="3" t="s">
        <v>7584</v>
      </c>
      <c r="G538" s="21">
        <v>21</v>
      </c>
      <c r="H538" s="8" t="s">
        <v>12703</v>
      </c>
      <c r="I538" s="3" t="s">
        <v>12356</v>
      </c>
      <c r="J538" s="3" t="s">
        <v>12560</v>
      </c>
      <c r="K538" s="7">
        <v>0</v>
      </c>
      <c r="L538" s="3" t="s">
        <v>5458</v>
      </c>
      <c r="M538" s="7">
        <v>1104</v>
      </c>
      <c r="N538" s="3" t="s">
        <v>19</v>
      </c>
      <c r="O538" s="3" t="s">
        <v>5462</v>
      </c>
      <c r="P538" s="8" t="s">
        <v>12715</v>
      </c>
      <c r="Q538" s="8" t="s">
        <v>12717</v>
      </c>
      <c r="R538" s="4">
        <v>0</v>
      </c>
      <c r="S538" s="4" t="s">
        <v>5627</v>
      </c>
      <c r="T538" s="4">
        <v>99</v>
      </c>
      <c r="U538" s="7" t="s">
        <v>6298</v>
      </c>
      <c r="V538" s="7">
        <v>42</v>
      </c>
      <c r="W538" s="3" t="s">
        <v>7180</v>
      </c>
      <c r="X538" s="6">
        <v>4204</v>
      </c>
      <c r="Y538" s="3" t="s">
        <v>7529</v>
      </c>
      <c r="Z538" s="6">
        <v>4204001</v>
      </c>
      <c r="AA538" s="3" t="s">
        <v>7530</v>
      </c>
      <c r="AB538" s="6">
        <v>42040010009</v>
      </c>
      <c r="AC538" s="3" t="s">
        <v>7579</v>
      </c>
      <c r="AD538" s="5">
        <v>17800000</v>
      </c>
      <c r="AE538" s="5">
        <v>0</v>
      </c>
      <c r="AF538" s="5">
        <v>0</v>
      </c>
      <c r="AG538" s="5">
        <v>0</v>
      </c>
      <c r="AH538" s="5">
        <v>0</v>
      </c>
      <c r="AI538" s="5">
        <v>0</v>
      </c>
      <c r="AJ538" s="5">
        <v>0</v>
      </c>
      <c r="AK538" s="5">
        <v>17800000</v>
      </c>
      <c r="AL538" s="5">
        <v>0</v>
      </c>
      <c r="AM538" s="5">
        <v>0</v>
      </c>
      <c r="AN538" s="5">
        <v>0</v>
      </c>
      <c r="AO538" s="5">
        <v>0</v>
      </c>
      <c r="AP538" s="5">
        <v>0</v>
      </c>
      <c r="AQ538" s="5">
        <v>0</v>
      </c>
      <c r="AR538" s="5">
        <v>17800000</v>
      </c>
    </row>
    <row r="539" spans="1:44" x14ac:dyDescent="0.25">
      <c r="A539" s="6">
        <v>4133</v>
      </c>
      <c r="B539" s="3" t="s">
        <v>5436</v>
      </c>
      <c r="C539" s="3" t="s">
        <v>5681</v>
      </c>
      <c r="D539" s="3" t="s">
        <v>6350</v>
      </c>
      <c r="E539" s="3" t="s">
        <v>565</v>
      </c>
      <c r="F539" s="3" t="s">
        <v>7585</v>
      </c>
      <c r="G539" s="21">
        <v>21</v>
      </c>
      <c r="H539" s="8" t="s">
        <v>12703</v>
      </c>
      <c r="I539" s="3" t="s">
        <v>12341</v>
      </c>
      <c r="J539" s="3" t="s">
        <v>12545</v>
      </c>
      <c r="K539" s="7">
        <v>0</v>
      </c>
      <c r="L539" s="3" t="s">
        <v>5458</v>
      </c>
      <c r="M539" s="7">
        <v>1104</v>
      </c>
      <c r="N539" s="3" t="s">
        <v>19</v>
      </c>
      <c r="O539" s="3" t="s">
        <v>5462</v>
      </c>
      <c r="P539" s="8" t="s">
        <v>12715</v>
      </c>
      <c r="Q539" s="8" t="s">
        <v>12717</v>
      </c>
      <c r="R539" s="4">
        <v>0</v>
      </c>
      <c r="S539" s="4" t="s">
        <v>5627</v>
      </c>
      <c r="T539" s="4">
        <v>99</v>
      </c>
      <c r="U539" s="7" t="s">
        <v>6298</v>
      </c>
      <c r="V539" s="7">
        <v>42</v>
      </c>
      <c r="W539" s="3" t="s">
        <v>7180</v>
      </c>
      <c r="X539" s="6">
        <v>4204</v>
      </c>
      <c r="Y539" s="3" t="s">
        <v>7529</v>
      </c>
      <c r="Z539" s="6">
        <v>4204001</v>
      </c>
      <c r="AA539" s="3" t="s">
        <v>7530</v>
      </c>
      <c r="AB539" s="6">
        <v>42040010009</v>
      </c>
      <c r="AC539" s="3" t="s">
        <v>7579</v>
      </c>
      <c r="AD539" s="5">
        <v>80532870</v>
      </c>
      <c r="AE539" s="5">
        <v>0</v>
      </c>
      <c r="AF539" s="5">
        <v>0</v>
      </c>
      <c r="AG539" s="5">
        <v>0</v>
      </c>
      <c r="AH539" s="5">
        <v>0</v>
      </c>
      <c r="AI539" s="5">
        <v>0</v>
      </c>
      <c r="AJ539" s="5">
        <v>0</v>
      </c>
      <c r="AK539" s="5">
        <v>80532870</v>
      </c>
      <c r="AL539" s="5">
        <v>0</v>
      </c>
      <c r="AM539" s="5">
        <v>0</v>
      </c>
      <c r="AN539" s="5">
        <v>0</v>
      </c>
      <c r="AO539" s="5">
        <v>0</v>
      </c>
      <c r="AP539" s="5">
        <v>0</v>
      </c>
      <c r="AQ539" s="5">
        <v>0</v>
      </c>
      <c r="AR539" s="5">
        <v>80532870</v>
      </c>
    </row>
    <row r="540" spans="1:44" x14ac:dyDescent="0.25">
      <c r="A540" s="6">
        <v>4133</v>
      </c>
      <c r="B540" s="3" t="s">
        <v>5436</v>
      </c>
      <c r="C540" s="3" t="s">
        <v>5681</v>
      </c>
      <c r="D540" s="3" t="s">
        <v>6350</v>
      </c>
      <c r="E540" s="3" t="s">
        <v>566</v>
      </c>
      <c r="F540" s="3" t="s">
        <v>7586</v>
      </c>
      <c r="G540" s="21">
        <v>21</v>
      </c>
      <c r="H540" s="8" t="s">
        <v>12703</v>
      </c>
      <c r="I540" s="3" t="s">
        <v>12353</v>
      </c>
      <c r="J540" s="3" t="s">
        <v>12557</v>
      </c>
      <c r="K540" s="7">
        <v>0</v>
      </c>
      <c r="L540" s="3" t="s">
        <v>5458</v>
      </c>
      <c r="M540" s="7">
        <v>1104</v>
      </c>
      <c r="N540" s="3" t="s">
        <v>19</v>
      </c>
      <c r="O540" s="3" t="s">
        <v>5462</v>
      </c>
      <c r="P540" s="8" t="s">
        <v>12715</v>
      </c>
      <c r="Q540" s="8" t="s">
        <v>12717</v>
      </c>
      <c r="R540" s="4">
        <v>0</v>
      </c>
      <c r="S540" s="4" t="s">
        <v>5627</v>
      </c>
      <c r="T540" s="4">
        <v>99</v>
      </c>
      <c r="U540" s="7" t="s">
        <v>6298</v>
      </c>
      <c r="V540" s="7">
        <v>42</v>
      </c>
      <c r="W540" s="3" t="s">
        <v>7180</v>
      </c>
      <c r="X540" s="6">
        <v>4204</v>
      </c>
      <c r="Y540" s="3" t="s">
        <v>7529</v>
      </c>
      <c r="Z540" s="6">
        <v>4204001</v>
      </c>
      <c r="AA540" s="3" t="s">
        <v>7530</v>
      </c>
      <c r="AB540" s="6">
        <v>42040010009</v>
      </c>
      <c r="AC540" s="3" t="s">
        <v>7579</v>
      </c>
      <c r="AD540" s="5">
        <v>370000000</v>
      </c>
      <c r="AE540" s="5">
        <v>0</v>
      </c>
      <c r="AF540" s="5">
        <v>0</v>
      </c>
      <c r="AG540" s="5">
        <v>0</v>
      </c>
      <c r="AH540" s="5">
        <v>0</v>
      </c>
      <c r="AI540" s="5">
        <v>0</v>
      </c>
      <c r="AJ540" s="5">
        <v>0</v>
      </c>
      <c r="AK540" s="5">
        <v>370000000</v>
      </c>
      <c r="AL540" s="5">
        <v>0</v>
      </c>
      <c r="AM540" s="5">
        <v>0</v>
      </c>
      <c r="AN540" s="5">
        <v>0</v>
      </c>
      <c r="AO540" s="5">
        <v>0</v>
      </c>
      <c r="AP540" s="5">
        <v>0</v>
      </c>
      <c r="AQ540" s="5">
        <v>0</v>
      </c>
      <c r="AR540" s="5">
        <v>370000000</v>
      </c>
    </row>
    <row r="541" spans="1:44" x14ac:dyDescent="0.25">
      <c r="A541" s="6">
        <v>4133</v>
      </c>
      <c r="B541" s="3" t="s">
        <v>5436</v>
      </c>
      <c r="C541" s="3" t="s">
        <v>5681</v>
      </c>
      <c r="D541" s="3" t="s">
        <v>6350</v>
      </c>
      <c r="E541" s="3" t="s">
        <v>567</v>
      </c>
      <c r="F541" s="3" t="s">
        <v>7587</v>
      </c>
      <c r="G541" s="21">
        <v>21</v>
      </c>
      <c r="H541" s="8" t="s">
        <v>12703</v>
      </c>
      <c r="I541" s="3" t="s">
        <v>12341</v>
      </c>
      <c r="J541" s="3" t="s">
        <v>12545</v>
      </c>
      <c r="K541" s="7">
        <v>0</v>
      </c>
      <c r="L541" s="3" t="s">
        <v>5458</v>
      </c>
      <c r="M541" s="7">
        <v>1104</v>
      </c>
      <c r="N541" s="3" t="s">
        <v>19</v>
      </c>
      <c r="O541" s="3" t="s">
        <v>5462</v>
      </c>
      <c r="P541" s="8" t="s">
        <v>12715</v>
      </c>
      <c r="Q541" s="8" t="s">
        <v>12717</v>
      </c>
      <c r="R541" s="4">
        <v>0</v>
      </c>
      <c r="S541" s="4" t="s">
        <v>5627</v>
      </c>
      <c r="T541" s="4">
        <v>99</v>
      </c>
      <c r="U541" s="7" t="s">
        <v>6298</v>
      </c>
      <c r="V541" s="7">
        <v>42</v>
      </c>
      <c r="W541" s="3" t="s">
        <v>7180</v>
      </c>
      <c r="X541" s="6">
        <v>4204</v>
      </c>
      <c r="Y541" s="3" t="s">
        <v>7529</v>
      </c>
      <c r="Z541" s="6">
        <v>4204001</v>
      </c>
      <c r="AA541" s="3" t="s">
        <v>7530</v>
      </c>
      <c r="AB541" s="6">
        <v>42040010009</v>
      </c>
      <c r="AC541" s="3" t="s">
        <v>7579</v>
      </c>
      <c r="AD541" s="5">
        <v>133713194</v>
      </c>
      <c r="AE541" s="5">
        <v>0</v>
      </c>
      <c r="AF541" s="5">
        <v>0</v>
      </c>
      <c r="AG541" s="5">
        <v>0</v>
      </c>
      <c r="AH541" s="5">
        <v>0</v>
      </c>
      <c r="AI541" s="5">
        <v>0</v>
      </c>
      <c r="AJ541" s="5">
        <v>0</v>
      </c>
      <c r="AK541" s="5">
        <v>133713194</v>
      </c>
      <c r="AL541" s="5">
        <v>0</v>
      </c>
      <c r="AM541" s="5">
        <v>0</v>
      </c>
      <c r="AN541" s="5">
        <v>0</v>
      </c>
      <c r="AO541" s="5">
        <v>0</v>
      </c>
      <c r="AP541" s="5">
        <v>0</v>
      </c>
      <c r="AQ541" s="5">
        <v>0</v>
      </c>
      <c r="AR541" s="5">
        <v>133713194</v>
      </c>
    </row>
    <row r="542" spans="1:44" x14ac:dyDescent="0.25">
      <c r="A542" s="6">
        <v>4133</v>
      </c>
      <c r="B542" s="3" t="s">
        <v>5436</v>
      </c>
      <c r="C542" s="3" t="s">
        <v>5681</v>
      </c>
      <c r="D542" s="3" t="s">
        <v>6350</v>
      </c>
      <c r="E542" s="3" t="s">
        <v>568</v>
      </c>
      <c r="F542" s="3" t="s">
        <v>7588</v>
      </c>
      <c r="G542" s="21">
        <v>21</v>
      </c>
      <c r="H542" s="8" t="s">
        <v>12703</v>
      </c>
      <c r="I542" s="3" t="s">
        <v>12353</v>
      </c>
      <c r="J542" s="3" t="s">
        <v>12557</v>
      </c>
      <c r="K542" s="7">
        <v>0</v>
      </c>
      <c r="L542" s="3" t="s">
        <v>5458</v>
      </c>
      <c r="M542" s="7">
        <v>1104</v>
      </c>
      <c r="N542" s="3" t="s">
        <v>19</v>
      </c>
      <c r="O542" s="3" t="s">
        <v>5462</v>
      </c>
      <c r="P542" s="8" t="s">
        <v>12715</v>
      </c>
      <c r="Q542" s="8" t="s">
        <v>12717</v>
      </c>
      <c r="R542" s="4">
        <v>0</v>
      </c>
      <c r="S542" s="4" t="s">
        <v>5627</v>
      </c>
      <c r="T542" s="4">
        <v>99</v>
      </c>
      <c r="U542" s="7" t="s">
        <v>6298</v>
      </c>
      <c r="V542" s="7">
        <v>42</v>
      </c>
      <c r="W542" s="3" t="s">
        <v>7180</v>
      </c>
      <c r="X542" s="6">
        <v>4204</v>
      </c>
      <c r="Y542" s="3" t="s">
        <v>7529</v>
      </c>
      <c r="Z542" s="6">
        <v>4204001</v>
      </c>
      <c r="AA542" s="3" t="s">
        <v>7530</v>
      </c>
      <c r="AB542" s="6">
        <v>42040010009</v>
      </c>
      <c r="AC542" s="3" t="s">
        <v>7579</v>
      </c>
      <c r="AD542" s="5">
        <v>422178108</v>
      </c>
      <c r="AE542" s="5">
        <v>0</v>
      </c>
      <c r="AF542" s="5">
        <v>0</v>
      </c>
      <c r="AG542" s="5">
        <v>0</v>
      </c>
      <c r="AH542" s="5">
        <v>0</v>
      </c>
      <c r="AI542" s="5">
        <v>0</v>
      </c>
      <c r="AJ542" s="5">
        <v>0</v>
      </c>
      <c r="AK542" s="5">
        <v>422178108</v>
      </c>
      <c r="AL542" s="5">
        <v>0</v>
      </c>
      <c r="AM542" s="5">
        <v>0</v>
      </c>
      <c r="AN542" s="5">
        <v>0</v>
      </c>
      <c r="AO542" s="5">
        <v>0</v>
      </c>
      <c r="AP542" s="5">
        <v>0</v>
      </c>
      <c r="AQ542" s="5">
        <v>0</v>
      </c>
      <c r="AR542" s="5">
        <v>422178108</v>
      </c>
    </row>
    <row r="543" spans="1:44" x14ac:dyDescent="0.25">
      <c r="A543" s="6">
        <v>4133</v>
      </c>
      <c r="B543" s="3" t="s">
        <v>5436</v>
      </c>
      <c r="C543" s="3" t="s">
        <v>5681</v>
      </c>
      <c r="D543" s="3" t="s">
        <v>6350</v>
      </c>
      <c r="E543" s="3" t="s">
        <v>569</v>
      </c>
      <c r="F543" s="3" t="s">
        <v>7589</v>
      </c>
      <c r="G543" s="21">
        <v>21</v>
      </c>
      <c r="H543" s="8" t="s">
        <v>12703</v>
      </c>
      <c r="I543" s="3" t="s">
        <v>12353</v>
      </c>
      <c r="J543" s="3" t="s">
        <v>12557</v>
      </c>
      <c r="K543" s="7">
        <v>0</v>
      </c>
      <c r="L543" s="3" t="s">
        <v>5458</v>
      </c>
      <c r="M543" s="7">
        <v>1104</v>
      </c>
      <c r="N543" s="3" t="s">
        <v>19</v>
      </c>
      <c r="O543" s="3" t="s">
        <v>5462</v>
      </c>
      <c r="P543" s="8" t="s">
        <v>12715</v>
      </c>
      <c r="Q543" s="8" t="s">
        <v>12717</v>
      </c>
      <c r="R543" s="4">
        <v>0</v>
      </c>
      <c r="S543" s="4" t="s">
        <v>5627</v>
      </c>
      <c r="T543" s="4">
        <v>99</v>
      </c>
      <c r="U543" s="7" t="s">
        <v>6298</v>
      </c>
      <c r="V543" s="7">
        <v>42</v>
      </c>
      <c r="W543" s="3" t="s">
        <v>7180</v>
      </c>
      <c r="X543" s="6">
        <v>4204</v>
      </c>
      <c r="Y543" s="3" t="s">
        <v>7529</v>
      </c>
      <c r="Z543" s="6">
        <v>4204001</v>
      </c>
      <c r="AA543" s="3" t="s">
        <v>7530</v>
      </c>
      <c r="AB543" s="6">
        <v>42040010009</v>
      </c>
      <c r="AC543" s="3" t="s">
        <v>7579</v>
      </c>
      <c r="AD543" s="5">
        <v>871909964</v>
      </c>
      <c r="AE543" s="5">
        <v>0</v>
      </c>
      <c r="AF543" s="5">
        <v>0</v>
      </c>
      <c r="AG543" s="5">
        <v>0</v>
      </c>
      <c r="AH543" s="5">
        <v>0</v>
      </c>
      <c r="AI543" s="5">
        <v>0</v>
      </c>
      <c r="AJ543" s="5">
        <v>0</v>
      </c>
      <c r="AK543" s="5">
        <v>871909964</v>
      </c>
      <c r="AL543" s="5">
        <v>0</v>
      </c>
      <c r="AM543" s="5">
        <v>0</v>
      </c>
      <c r="AN543" s="5">
        <v>0</v>
      </c>
      <c r="AO543" s="5">
        <v>0</v>
      </c>
      <c r="AP543" s="5">
        <v>0</v>
      </c>
      <c r="AQ543" s="5">
        <v>0</v>
      </c>
      <c r="AR543" s="5">
        <v>871909964</v>
      </c>
    </row>
    <row r="544" spans="1:44" x14ac:dyDescent="0.25">
      <c r="A544" s="6">
        <v>4133</v>
      </c>
      <c r="B544" s="3" t="s">
        <v>5436</v>
      </c>
      <c r="C544" s="3" t="s">
        <v>5681</v>
      </c>
      <c r="D544" s="3" t="s">
        <v>6350</v>
      </c>
      <c r="E544" s="3" t="s">
        <v>570</v>
      </c>
      <c r="F544" s="3" t="s">
        <v>7590</v>
      </c>
      <c r="G544" s="21">
        <v>21</v>
      </c>
      <c r="H544" s="8" t="s">
        <v>12703</v>
      </c>
      <c r="I544" s="3" t="s">
        <v>12350</v>
      </c>
      <c r="J544" s="3" t="s">
        <v>12554</v>
      </c>
      <c r="K544" s="7">
        <v>0</v>
      </c>
      <c r="L544" s="3" t="s">
        <v>5458</v>
      </c>
      <c r="M544" s="7">
        <v>1104</v>
      </c>
      <c r="N544" s="3" t="s">
        <v>19</v>
      </c>
      <c r="O544" s="3" t="s">
        <v>5462</v>
      </c>
      <c r="P544" s="8" t="s">
        <v>12715</v>
      </c>
      <c r="Q544" s="8" t="s">
        <v>12717</v>
      </c>
      <c r="R544" s="4">
        <v>0</v>
      </c>
      <c r="S544" s="4" t="s">
        <v>5627</v>
      </c>
      <c r="T544" s="4">
        <v>99</v>
      </c>
      <c r="U544" s="7" t="s">
        <v>6298</v>
      </c>
      <c r="V544" s="7">
        <v>42</v>
      </c>
      <c r="W544" s="3" t="s">
        <v>7180</v>
      </c>
      <c r="X544" s="6">
        <v>4204</v>
      </c>
      <c r="Y544" s="3" t="s">
        <v>7529</v>
      </c>
      <c r="Z544" s="6">
        <v>4204001</v>
      </c>
      <c r="AA544" s="3" t="s">
        <v>7530</v>
      </c>
      <c r="AB544" s="6">
        <v>42040010009</v>
      </c>
      <c r="AC544" s="3" t="s">
        <v>7579</v>
      </c>
      <c r="AD544" s="5">
        <v>203920000</v>
      </c>
      <c r="AE544" s="5">
        <v>0</v>
      </c>
      <c r="AF544" s="5">
        <v>0</v>
      </c>
      <c r="AG544" s="5">
        <v>0</v>
      </c>
      <c r="AH544" s="5">
        <v>0</v>
      </c>
      <c r="AI544" s="5">
        <v>0</v>
      </c>
      <c r="AJ544" s="5">
        <v>0</v>
      </c>
      <c r="AK544" s="5">
        <v>203920000</v>
      </c>
      <c r="AL544" s="5">
        <v>0</v>
      </c>
      <c r="AM544" s="5">
        <v>0</v>
      </c>
      <c r="AN544" s="5">
        <v>0</v>
      </c>
      <c r="AO544" s="5">
        <v>0</v>
      </c>
      <c r="AP544" s="5">
        <v>0</v>
      </c>
      <c r="AQ544" s="5">
        <v>0</v>
      </c>
      <c r="AR544" s="5">
        <v>203920000</v>
      </c>
    </row>
    <row r="545" spans="1:44" x14ac:dyDescent="0.25">
      <c r="A545" s="6">
        <v>4133</v>
      </c>
      <c r="B545" s="3" t="s">
        <v>5436</v>
      </c>
      <c r="C545" s="3" t="s">
        <v>5681</v>
      </c>
      <c r="D545" s="3" t="s">
        <v>6350</v>
      </c>
      <c r="E545" s="3" t="s">
        <v>571</v>
      </c>
      <c r="F545" s="3" t="s">
        <v>7591</v>
      </c>
      <c r="G545" s="21">
        <v>21</v>
      </c>
      <c r="H545" s="8" t="s">
        <v>12703</v>
      </c>
      <c r="I545" s="3" t="s">
        <v>12339</v>
      </c>
      <c r="J545" s="3" t="s">
        <v>12543</v>
      </c>
      <c r="K545" s="7">
        <v>0</v>
      </c>
      <c r="L545" s="3" t="s">
        <v>5458</v>
      </c>
      <c r="M545" s="7">
        <v>1104</v>
      </c>
      <c r="N545" s="3" t="s">
        <v>19</v>
      </c>
      <c r="O545" s="3" t="s">
        <v>5462</v>
      </c>
      <c r="P545" s="8" t="s">
        <v>12715</v>
      </c>
      <c r="Q545" s="8" t="s">
        <v>12717</v>
      </c>
      <c r="R545" s="4">
        <v>0</v>
      </c>
      <c r="S545" s="4" t="s">
        <v>5627</v>
      </c>
      <c r="T545" s="4">
        <v>99</v>
      </c>
      <c r="U545" s="7" t="s">
        <v>6298</v>
      </c>
      <c r="V545" s="7">
        <v>42</v>
      </c>
      <c r="W545" s="3" t="s">
        <v>7180</v>
      </c>
      <c r="X545" s="6">
        <v>4204</v>
      </c>
      <c r="Y545" s="3" t="s">
        <v>7529</v>
      </c>
      <c r="Z545" s="6">
        <v>4204001</v>
      </c>
      <c r="AA545" s="3" t="s">
        <v>7530</v>
      </c>
      <c r="AB545" s="6">
        <v>42040010009</v>
      </c>
      <c r="AC545" s="3" t="s">
        <v>7579</v>
      </c>
      <c r="AD545" s="5">
        <v>11278324</v>
      </c>
      <c r="AE545" s="5">
        <v>0</v>
      </c>
      <c r="AF545" s="5">
        <v>0</v>
      </c>
      <c r="AG545" s="5">
        <v>0</v>
      </c>
      <c r="AH545" s="5">
        <v>0</v>
      </c>
      <c r="AI545" s="5">
        <v>0</v>
      </c>
      <c r="AJ545" s="5">
        <v>0</v>
      </c>
      <c r="AK545" s="5">
        <v>11278324</v>
      </c>
      <c r="AL545" s="5">
        <v>0</v>
      </c>
      <c r="AM545" s="5">
        <v>0</v>
      </c>
      <c r="AN545" s="5">
        <v>0</v>
      </c>
      <c r="AO545" s="5">
        <v>0</v>
      </c>
      <c r="AP545" s="5">
        <v>0</v>
      </c>
      <c r="AQ545" s="5">
        <v>0</v>
      </c>
      <c r="AR545" s="5">
        <v>11278324</v>
      </c>
    </row>
    <row r="546" spans="1:44" x14ac:dyDescent="0.25">
      <c r="A546" s="6">
        <v>4133</v>
      </c>
      <c r="B546" s="3" t="s">
        <v>5436</v>
      </c>
      <c r="C546" s="3" t="s">
        <v>5681</v>
      </c>
      <c r="D546" s="3" t="s">
        <v>6350</v>
      </c>
      <c r="E546" s="3" t="s">
        <v>572</v>
      </c>
      <c r="F546" s="3" t="s">
        <v>7592</v>
      </c>
      <c r="G546" s="21">
        <v>21</v>
      </c>
      <c r="H546" s="8" t="s">
        <v>12703</v>
      </c>
      <c r="I546" s="3" t="s">
        <v>12340</v>
      </c>
      <c r="J546" s="3" t="s">
        <v>12544</v>
      </c>
      <c r="K546" s="7">
        <v>0</v>
      </c>
      <c r="L546" s="3" t="s">
        <v>5458</v>
      </c>
      <c r="M546" s="7">
        <v>1104</v>
      </c>
      <c r="N546" s="3" t="s">
        <v>19</v>
      </c>
      <c r="O546" s="3" t="s">
        <v>5462</v>
      </c>
      <c r="P546" s="8" t="s">
        <v>12715</v>
      </c>
      <c r="Q546" s="8" t="s">
        <v>12717</v>
      </c>
      <c r="R546" s="4">
        <v>0</v>
      </c>
      <c r="S546" s="4" t="s">
        <v>5627</v>
      </c>
      <c r="T546" s="4">
        <v>99</v>
      </c>
      <c r="U546" s="7" t="s">
        <v>6298</v>
      </c>
      <c r="V546" s="7">
        <v>42</v>
      </c>
      <c r="W546" s="3" t="s">
        <v>7180</v>
      </c>
      <c r="X546" s="6">
        <v>4204</v>
      </c>
      <c r="Y546" s="3" t="s">
        <v>7529</v>
      </c>
      <c r="Z546" s="6">
        <v>4204001</v>
      </c>
      <c r="AA546" s="3" t="s">
        <v>7530</v>
      </c>
      <c r="AB546" s="6">
        <v>42040010009</v>
      </c>
      <c r="AC546" s="3" t="s">
        <v>7579</v>
      </c>
      <c r="AD546" s="5">
        <v>21840000</v>
      </c>
      <c r="AE546" s="5">
        <v>0</v>
      </c>
      <c r="AF546" s="5">
        <v>0</v>
      </c>
      <c r="AG546" s="5">
        <v>0</v>
      </c>
      <c r="AH546" s="5">
        <v>0</v>
      </c>
      <c r="AI546" s="5">
        <v>0</v>
      </c>
      <c r="AJ546" s="5">
        <v>0</v>
      </c>
      <c r="AK546" s="5">
        <v>21840000</v>
      </c>
      <c r="AL546" s="5">
        <v>0</v>
      </c>
      <c r="AM546" s="5">
        <v>0</v>
      </c>
      <c r="AN546" s="5">
        <v>0</v>
      </c>
      <c r="AO546" s="5">
        <v>0</v>
      </c>
      <c r="AP546" s="5">
        <v>0</v>
      </c>
      <c r="AQ546" s="5">
        <v>0</v>
      </c>
      <c r="AR546" s="5">
        <v>21840000</v>
      </c>
    </row>
    <row r="547" spans="1:44" x14ac:dyDescent="0.25">
      <c r="A547" s="6">
        <v>4133</v>
      </c>
      <c r="B547" s="3" t="s">
        <v>5436</v>
      </c>
      <c r="C547" s="3" t="s">
        <v>5681</v>
      </c>
      <c r="D547" s="3" t="s">
        <v>6350</v>
      </c>
      <c r="E547" s="3" t="s">
        <v>573</v>
      </c>
      <c r="F547" s="3" t="s">
        <v>7593</v>
      </c>
      <c r="G547" s="21">
        <v>21</v>
      </c>
      <c r="H547" s="8" t="s">
        <v>12703</v>
      </c>
      <c r="I547" s="3" t="s">
        <v>12339</v>
      </c>
      <c r="J547" s="3" t="s">
        <v>12543</v>
      </c>
      <c r="K547" s="7">
        <v>0</v>
      </c>
      <c r="L547" s="3" t="s">
        <v>5458</v>
      </c>
      <c r="M547" s="7">
        <v>1104</v>
      </c>
      <c r="N547" s="3" t="s">
        <v>19</v>
      </c>
      <c r="O547" s="3" t="s">
        <v>5462</v>
      </c>
      <c r="P547" s="8" t="s">
        <v>12715</v>
      </c>
      <c r="Q547" s="8" t="s">
        <v>12717</v>
      </c>
      <c r="R547" s="4">
        <v>0</v>
      </c>
      <c r="S547" s="4" t="s">
        <v>5627</v>
      </c>
      <c r="T547" s="4">
        <v>99</v>
      </c>
      <c r="U547" s="7" t="s">
        <v>6298</v>
      </c>
      <c r="V547" s="7">
        <v>42</v>
      </c>
      <c r="W547" s="3" t="s">
        <v>7180</v>
      </c>
      <c r="X547" s="6">
        <v>4204</v>
      </c>
      <c r="Y547" s="3" t="s">
        <v>7529</v>
      </c>
      <c r="Z547" s="6">
        <v>4204001</v>
      </c>
      <c r="AA547" s="3" t="s">
        <v>7530</v>
      </c>
      <c r="AB547" s="6">
        <v>42040010009</v>
      </c>
      <c r="AC547" s="3" t="s">
        <v>7579</v>
      </c>
      <c r="AD547" s="5">
        <v>108400850</v>
      </c>
      <c r="AE547" s="5">
        <v>0</v>
      </c>
      <c r="AF547" s="5">
        <v>0</v>
      </c>
      <c r="AG547" s="5">
        <v>0</v>
      </c>
      <c r="AH547" s="5">
        <v>0</v>
      </c>
      <c r="AI547" s="5">
        <v>0</v>
      </c>
      <c r="AJ547" s="5">
        <v>0</v>
      </c>
      <c r="AK547" s="5">
        <v>108400850</v>
      </c>
      <c r="AL547" s="5">
        <v>0</v>
      </c>
      <c r="AM547" s="5">
        <v>0</v>
      </c>
      <c r="AN547" s="5">
        <v>0</v>
      </c>
      <c r="AO547" s="5">
        <v>0</v>
      </c>
      <c r="AP547" s="5">
        <v>0</v>
      </c>
      <c r="AQ547" s="5">
        <v>0</v>
      </c>
      <c r="AR547" s="5">
        <v>108400850</v>
      </c>
    </row>
    <row r="548" spans="1:44" x14ac:dyDescent="0.25">
      <c r="A548" s="6">
        <v>4133</v>
      </c>
      <c r="B548" s="3" t="s">
        <v>5436</v>
      </c>
      <c r="C548" s="3" t="s">
        <v>5681</v>
      </c>
      <c r="D548" s="3" t="s">
        <v>6350</v>
      </c>
      <c r="E548" s="3" t="s">
        <v>574</v>
      </c>
      <c r="F548" s="3" t="s">
        <v>7594</v>
      </c>
      <c r="G548" s="21">
        <v>21</v>
      </c>
      <c r="H548" s="8" t="s">
        <v>12703</v>
      </c>
      <c r="I548" s="3" t="s">
        <v>12341</v>
      </c>
      <c r="J548" s="3" t="s">
        <v>12545</v>
      </c>
      <c r="K548" s="7">
        <v>0</v>
      </c>
      <c r="L548" s="3" t="s">
        <v>5458</v>
      </c>
      <c r="M548" s="7">
        <v>1104</v>
      </c>
      <c r="N548" s="3" t="s">
        <v>19</v>
      </c>
      <c r="O548" s="3" t="s">
        <v>5462</v>
      </c>
      <c r="P548" s="8" t="s">
        <v>12715</v>
      </c>
      <c r="Q548" s="8" t="s">
        <v>12717</v>
      </c>
      <c r="R548" s="4">
        <v>0</v>
      </c>
      <c r="S548" s="4" t="s">
        <v>5627</v>
      </c>
      <c r="T548" s="4">
        <v>99</v>
      </c>
      <c r="U548" s="7" t="s">
        <v>6298</v>
      </c>
      <c r="V548" s="7">
        <v>42</v>
      </c>
      <c r="W548" s="3" t="s">
        <v>7180</v>
      </c>
      <c r="X548" s="6">
        <v>4204</v>
      </c>
      <c r="Y548" s="3" t="s">
        <v>7529</v>
      </c>
      <c r="Z548" s="6">
        <v>4204001</v>
      </c>
      <c r="AA548" s="3" t="s">
        <v>7530</v>
      </c>
      <c r="AB548" s="6">
        <v>42040010009</v>
      </c>
      <c r="AC548" s="3" t="s">
        <v>7579</v>
      </c>
      <c r="AD548" s="5">
        <v>2996968</v>
      </c>
      <c r="AE548" s="5">
        <v>0</v>
      </c>
      <c r="AF548" s="5">
        <v>0</v>
      </c>
      <c r="AG548" s="5">
        <v>0</v>
      </c>
      <c r="AH548" s="5">
        <v>0</v>
      </c>
      <c r="AI548" s="5">
        <v>0</v>
      </c>
      <c r="AJ548" s="5">
        <v>0</v>
      </c>
      <c r="AK548" s="5">
        <v>2996968</v>
      </c>
      <c r="AL548" s="5">
        <v>0</v>
      </c>
      <c r="AM548" s="5">
        <v>0</v>
      </c>
      <c r="AN548" s="5">
        <v>0</v>
      </c>
      <c r="AO548" s="5">
        <v>0</v>
      </c>
      <c r="AP548" s="5">
        <v>0</v>
      </c>
      <c r="AQ548" s="5">
        <v>0</v>
      </c>
      <c r="AR548" s="5">
        <v>2996968</v>
      </c>
    </row>
    <row r="549" spans="1:44" x14ac:dyDescent="0.25">
      <c r="A549" s="6">
        <v>4133</v>
      </c>
      <c r="B549" s="3" t="s">
        <v>5436</v>
      </c>
      <c r="C549" s="3" t="s">
        <v>5681</v>
      </c>
      <c r="D549" s="3" t="s">
        <v>6350</v>
      </c>
      <c r="E549" s="3" t="s">
        <v>575</v>
      </c>
      <c r="F549" s="3" t="s">
        <v>7595</v>
      </c>
      <c r="G549" s="21">
        <v>21</v>
      </c>
      <c r="H549" s="8" t="s">
        <v>12703</v>
      </c>
      <c r="I549" s="3" t="s">
        <v>12341</v>
      </c>
      <c r="J549" s="3" t="s">
        <v>12545</v>
      </c>
      <c r="K549" s="7">
        <v>0</v>
      </c>
      <c r="L549" s="3" t="s">
        <v>5458</v>
      </c>
      <c r="M549" s="7">
        <v>1104</v>
      </c>
      <c r="N549" s="3" t="s">
        <v>19</v>
      </c>
      <c r="O549" s="3" t="s">
        <v>5462</v>
      </c>
      <c r="P549" s="8" t="s">
        <v>12715</v>
      </c>
      <c r="Q549" s="8" t="s">
        <v>12717</v>
      </c>
      <c r="R549" s="4">
        <v>0</v>
      </c>
      <c r="S549" s="4" t="s">
        <v>5627</v>
      </c>
      <c r="T549" s="4">
        <v>99</v>
      </c>
      <c r="U549" s="7" t="s">
        <v>6298</v>
      </c>
      <c r="V549" s="7">
        <v>42</v>
      </c>
      <c r="W549" s="3" t="s">
        <v>7180</v>
      </c>
      <c r="X549" s="6">
        <v>4204</v>
      </c>
      <c r="Y549" s="3" t="s">
        <v>7529</v>
      </c>
      <c r="Z549" s="6">
        <v>4204001</v>
      </c>
      <c r="AA549" s="3" t="s">
        <v>7530</v>
      </c>
      <c r="AB549" s="6">
        <v>42040010009</v>
      </c>
      <c r="AC549" s="3" t="s">
        <v>7579</v>
      </c>
      <c r="AD549" s="5">
        <v>64705876</v>
      </c>
      <c r="AE549" s="5">
        <v>0</v>
      </c>
      <c r="AF549" s="5">
        <v>0</v>
      </c>
      <c r="AG549" s="5">
        <v>0</v>
      </c>
      <c r="AH549" s="5">
        <v>0</v>
      </c>
      <c r="AI549" s="5">
        <v>0</v>
      </c>
      <c r="AJ549" s="5">
        <v>0</v>
      </c>
      <c r="AK549" s="5">
        <v>64705876</v>
      </c>
      <c r="AL549" s="5">
        <v>0</v>
      </c>
      <c r="AM549" s="5">
        <v>0</v>
      </c>
      <c r="AN549" s="5">
        <v>0</v>
      </c>
      <c r="AO549" s="5">
        <v>0</v>
      </c>
      <c r="AP549" s="5">
        <v>0</v>
      </c>
      <c r="AQ549" s="5">
        <v>0</v>
      </c>
      <c r="AR549" s="5">
        <v>64705876</v>
      </c>
    </row>
    <row r="550" spans="1:44" x14ac:dyDescent="0.25">
      <c r="A550" s="6">
        <v>4133</v>
      </c>
      <c r="B550" s="3" t="s">
        <v>5436</v>
      </c>
      <c r="C550" s="3" t="s">
        <v>5682</v>
      </c>
      <c r="D550" s="3" t="s">
        <v>6351</v>
      </c>
      <c r="E550" s="3" t="s">
        <v>576</v>
      </c>
      <c r="F550" s="3" t="s">
        <v>7597</v>
      </c>
      <c r="G550" s="21">
        <v>21</v>
      </c>
      <c r="H550" s="8" t="s">
        <v>12703</v>
      </c>
      <c r="I550" s="3" t="s">
        <v>12353</v>
      </c>
      <c r="J550" s="3" t="s">
        <v>12557</v>
      </c>
      <c r="K550" s="7">
        <v>0</v>
      </c>
      <c r="L550" s="3" t="s">
        <v>5458</v>
      </c>
      <c r="M550" s="7">
        <v>1104</v>
      </c>
      <c r="N550" s="3" t="s">
        <v>19</v>
      </c>
      <c r="O550" s="3" t="s">
        <v>5462</v>
      </c>
      <c r="P550" s="8" t="s">
        <v>12715</v>
      </c>
      <c r="Q550" s="8" t="s">
        <v>12717</v>
      </c>
      <c r="R550" s="4">
        <v>0</v>
      </c>
      <c r="S550" s="4" t="s">
        <v>5627</v>
      </c>
      <c r="T550" s="7">
        <v>99</v>
      </c>
      <c r="U550" s="7" t="s">
        <v>6298</v>
      </c>
      <c r="V550" s="7">
        <v>42</v>
      </c>
      <c r="W550" s="3" t="s">
        <v>7180</v>
      </c>
      <c r="X550" s="6">
        <v>4204</v>
      </c>
      <c r="Y550" s="3" t="s">
        <v>7529</v>
      </c>
      <c r="Z550" s="6">
        <v>4204001</v>
      </c>
      <c r="AA550" s="3" t="s">
        <v>7530</v>
      </c>
      <c r="AB550" s="6">
        <v>42040010010</v>
      </c>
      <c r="AC550" s="3" t="s">
        <v>7596</v>
      </c>
      <c r="AD550" s="5">
        <v>80000000</v>
      </c>
      <c r="AE550" s="5">
        <v>0</v>
      </c>
      <c r="AF550" s="5">
        <v>0</v>
      </c>
      <c r="AG550" s="5">
        <v>0</v>
      </c>
      <c r="AH550" s="5">
        <v>0</v>
      </c>
      <c r="AI550" s="5">
        <v>0</v>
      </c>
      <c r="AJ550" s="5">
        <v>0</v>
      </c>
      <c r="AK550" s="5">
        <v>80000000</v>
      </c>
      <c r="AL550" s="5">
        <v>0</v>
      </c>
      <c r="AM550" s="5">
        <v>0</v>
      </c>
      <c r="AN550" s="5">
        <v>0</v>
      </c>
      <c r="AO550" s="5">
        <v>0</v>
      </c>
      <c r="AP550" s="5">
        <v>0</v>
      </c>
      <c r="AQ550" s="5">
        <v>0</v>
      </c>
      <c r="AR550" s="5">
        <v>80000000</v>
      </c>
    </row>
    <row r="551" spans="1:44" x14ac:dyDescent="0.25">
      <c r="A551" s="6">
        <v>4133</v>
      </c>
      <c r="B551" s="3" t="s">
        <v>5436</v>
      </c>
      <c r="C551" s="3" t="s">
        <v>5682</v>
      </c>
      <c r="D551" s="3" t="s">
        <v>6351</v>
      </c>
      <c r="E551" s="3" t="s">
        <v>577</v>
      </c>
      <c r="F551" s="3" t="s">
        <v>7598</v>
      </c>
      <c r="G551" s="21">
        <v>21</v>
      </c>
      <c r="H551" s="8" t="s">
        <v>12703</v>
      </c>
      <c r="I551" s="3" t="s">
        <v>12353</v>
      </c>
      <c r="J551" s="3" t="s">
        <v>12557</v>
      </c>
      <c r="K551" s="7">
        <v>0</v>
      </c>
      <c r="L551" s="3" t="s">
        <v>5458</v>
      </c>
      <c r="M551" s="7">
        <v>1104</v>
      </c>
      <c r="N551" s="3" t="s">
        <v>19</v>
      </c>
      <c r="O551" s="3" t="s">
        <v>5462</v>
      </c>
      <c r="P551" s="8" t="s">
        <v>12715</v>
      </c>
      <c r="Q551" s="8" t="s">
        <v>12717</v>
      </c>
      <c r="R551" s="4">
        <v>0</v>
      </c>
      <c r="S551" s="4" t="s">
        <v>5627</v>
      </c>
      <c r="T551" s="7">
        <v>99</v>
      </c>
      <c r="U551" s="7" t="s">
        <v>6298</v>
      </c>
      <c r="V551" s="7">
        <v>42</v>
      </c>
      <c r="W551" s="3" t="s">
        <v>7180</v>
      </c>
      <c r="X551" s="6">
        <v>4204</v>
      </c>
      <c r="Y551" s="3" t="s">
        <v>7529</v>
      </c>
      <c r="Z551" s="6">
        <v>4204001</v>
      </c>
      <c r="AA551" s="3" t="s">
        <v>7530</v>
      </c>
      <c r="AB551" s="6">
        <v>42040010010</v>
      </c>
      <c r="AC551" s="3" t="s">
        <v>7596</v>
      </c>
      <c r="AD551" s="5">
        <v>285822900</v>
      </c>
      <c r="AE551" s="5">
        <v>0</v>
      </c>
      <c r="AF551" s="5">
        <v>0</v>
      </c>
      <c r="AG551" s="5">
        <v>0</v>
      </c>
      <c r="AH551" s="5">
        <v>0</v>
      </c>
      <c r="AI551" s="5">
        <v>0</v>
      </c>
      <c r="AJ551" s="5">
        <v>0</v>
      </c>
      <c r="AK551" s="5">
        <v>285822900</v>
      </c>
      <c r="AL551" s="5">
        <v>0</v>
      </c>
      <c r="AM551" s="5">
        <v>0</v>
      </c>
      <c r="AN551" s="5">
        <v>0</v>
      </c>
      <c r="AO551" s="5">
        <v>0</v>
      </c>
      <c r="AP551" s="5">
        <v>0</v>
      </c>
      <c r="AQ551" s="5">
        <v>0</v>
      </c>
      <c r="AR551" s="5">
        <v>285822900</v>
      </c>
    </row>
    <row r="552" spans="1:44" x14ac:dyDescent="0.25">
      <c r="A552" s="6">
        <v>4133</v>
      </c>
      <c r="B552" s="3" t="s">
        <v>5436</v>
      </c>
      <c r="C552" s="3" t="s">
        <v>5682</v>
      </c>
      <c r="D552" s="3" t="s">
        <v>6351</v>
      </c>
      <c r="E552" s="3" t="s">
        <v>578</v>
      </c>
      <c r="F552" s="3" t="s">
        <v>7599</v>
      </c>
      <c r="G552" s="21">
        <v>21</v>
      </c>
      <c r="H552" s="8" t="s">
        <v>12703</v>
      </c>
      <c r="I552" s="3" t="s">
        <v>12347</v>
      </c>
      <c r="J552" s="3" t="s">
        <v>12551</v>
      </c>
      <c r="K552" s="7">
        <v>0</v>
      </c>
      <c r="L552" s="3" t="s">
        <v>5458</v>
      </c>
      <c r="M552" s="7">
        <v>1104</v>
      </c>
      <c r="N552" s="3" t="s">
        <v>19</v>
      </c>
      <c r="O552" s="3" t="s">
        <v>5462</v>
      </c>
      <c r="P552" s="8" t="s">
        <v>12715</v>
      </c>
      <c r="Q552" s="8" t="s">
        <v>12717</v>
      </c>
      <c r="R552" s="4">
        <v>0</v>
      </c>
      <c r="S552" s="4" t="s">
        <v>5627</v>
      </c>
      <c r="T552" s="7">
        <v>99</v>
      </c>
      <c r="U552" s="7" t="s">
        <v>6298</v>
      </c>
      <c r="V552" s="7">
        <v>42</v>
      </c>
      <c r="W552" s="3" t="s">
        <v>7180</v>
      </c>
      <c r="X552" s="6">
        <v>4204</v>
      </c>
      <c r="Y552" s="3" t="s">
        <v>7529</v>
      </c>
      <c r="Z552" s="6">
        <v>4204001</v>
      </c>
      <c r="AA552" s="3" t="s">
        <v>7530</v>
      </c>
      <c r="AB552" s="6">
        <v>42040010010</v>
      </c>
      <c r="AC552" s="3" t="s">
        <v>7596</v>
      </c>
      <c r="AD552" s="5">
        <v>80000000</v>
      </c>
      <c r="AE552" s="5">
        <v>0</v>
      </c>
      <c r="AF552" s="5">
        <v>0</v>
      </c>
      <c r="AG552" s="5">
        <v>0</v>
      </c>
      <c r="AH552" s="5">
        <v>0</v>
      </c>
      <c r="AI552" s="5">
        <v>0</v>
      </c>
      <c r="AJ552" s="5">
        <v>0</v>
      </c>
      <c r="AK552" s="5">
        <v>80000000</v>
      </c>
      <c r="AL552" s="5">
        <v>0</v>
      </c>
      <c r="AM552" s="5">
        <v>0</v>
      </c>
      <c r="AN552" s="5">
        <v>0</v>
      </c>
      <c r="AO552" s="5">
        <v>0</v>
      </c>
      <c r="AP552" s="5">
        <v>0</v>
      </c>
      <c r="AQ552" s="5">
        <v>0</v>
      </c>
      <c r="AR552" s="5">
        <v>80000000</v>
      </c>
    </row>
    <row r="553" spans="1:44" x14ac:dyDescent="0.25">
      <c r="A553" s="6">
        <v>4133</v>
      </c>
      <c r="B553" s="3" t="s">
        <v>5436</v>
      </c>
      <c r="C553" s="3" t="s">
        <v>5682</v>
      </c>
      <c r="D553" s="3" t="s">
        <v>6351</v>
      </c>
      <c r="E553" s="3" t="s">
        <v>579</v>
      </c>
      <c r="F553" s="3" t="s">
        <v>7600</v>
      </c>
      <c r="G553" s="21">
        <v>21</v>
      </c>
      <c r="H553" s="8" t="s">
        <v>12703</v>
      </c>
      <c r="I553" s="3" t="s">
        <v>12353</v>
      </c>
      <c r="J553" s="3" t="s">
        <v>12557</v>
      </c>
      <c r="K553" s="7">
        <v>0</v>
      </c>
      <c r="L553" s="3" t="s">
        <v>5458</v>
      </c>
      <c r="M553" s="7">
        <v>1104</v>
      </c>
      <c r="N553" s="3" t="s">
        <v>19</v>
      </c>
      <c r="O553" s="3" t="s">
        <v>5462</v>
      </c>
      <c r="P553" s="8" t="s">
        <v>12715</v>
      </c>
      <c r="Q553" s="8" t="s">
        <v>12717</v>
      </c>
      <c r="R553" s="4">
        <v>0</v>
      </c>
      <c r="S553" s="4" t="s">
        <v>5627</v>
      </c>
      <c r="T553" s="7">
        <v>99</v>
      </c>
      <c r="U553" s="7" t="s">
        <v>6298</v>
      </c>
      <c r="V553" s="7">
        <v>42</v>
      </c>
      <c r="W553" s="3" t="s">
        <v>7180</v>
      </c>
      <c r="X553" s="6">
        <v>4204</v>
      </c>
      <c r="Y553" s="3" t="s">
        <v>7529</v>
      </c>
      <c r="Z553" s="6">
        <v>4204001</v>
      </c>
      <c r="AA553" s="3" t="s">
        <v>7530</v>
      </c>
      <c r="AB553" s="6">
        <v>42040010010</v>
      </c>
      <c r="AC553" s="3" t="s">
        <v>7596</v>
      </c>
      <c r="AD553" s="5">
        <v>30868528</v>
      </c>
      <c r="AE553" s="5">
        <v>0</v>
      </c>
      <c r="AF553" s="5">
        <v>0</v>
      </c>
      <c r="AG553" s="5">
        <v>0</v>
      </c>
      <c r="AH553" s="5">
        <v>0</v>
      </c>
      <c r="AI553" s="5">
        <v>0</v>
      </c>
      <c r="AJ553" s="5">
        <v>0</v>
      </c>
      <c r="AK553" s="5">
        <v>30868528</v>
      </c>
      <c r="AL553" s="5">
        <v>0</v>
      </c>
      <c r="AM553" s="5">
        <v>0</v>
      </c>
      <c r="AN553" s="5">
        <v>0</v>
      </c>
      <c r="AO553" s="5">
        <v>0</v>
      </c>
      <c r="AP553" s="5">
        <v>0</v>
      </c>
      <c r="AQ553" s="5">
        <v>0</v>
      </c>
      <c r="AR553" s="5">
        <v>30868528</v>
      </c>
    </row>
    <row r="554" spans="1:44" x14ac:dyDescent="0.25">
      <c r="A554" s="6">
        <v>4133</v>
      </c>
      <c r="B554" s="3" t="s">
        <v>5436</v>
      </c>
      <c r="C554" s="3" t="s">
        <v>5682</v>
      </c>
      <c r="D554" s="3" t="s">
        <v>6351</v>
      </c>
      <c r="E554" s="3" t="s">
        <v>580</v>
      </c>
      <c r="F554" s="3" t="s">
        <v>7601</v>
      </c>
      <c r="G554" s="21">
        <v>21</v>
      </c>
      <c r="H554" s="8" t="s">
        <v>12703</v>
      </c>
      <c r="I554" s="3" t="s">
        <v>12353</v>
      </c>
      <c r="J554" s="3" t="s">
        <v>12557</v>
      </c>
      <c r="K554" s="7">
        <v>0</v>
      </c>
      <c r="L554" s="3" t="s">
        <v>5458</v>
      </c>
      <c r="M554" s="7">
        <v>1104</v>
      </c>
      <c r="N554" s="3" t="s">
        <v>19</v>
      </c>
      <c r="O554" s="3" t="s">
        <v>5462</v>
      </c>
      <c r="P554" s="8" t="s">
        <v>12715</v>
      </c>
      <c r="Q554" s="8" t="s">
        <v>12717</v>
      </c>
      <c r="R554" s="4">
        <v>0</v>
      </c>
      <c r="S554" s="4" t="s">
        <v>5627</v>
      </c>
      <c r="T554" s="7">
        <v>99</v>
      </c>
      <c r="U554" s="7" t="s">
        <v>6298</v>
      </c>
      <c r="V554" s="7">
        <v>42</v>
      </c>
      <c r="W554" s="3" t="s">
        <v>7180</v>
      </c>
      <c r="X554" s="6">
        <v>4204</v>
      </c>
      <c r="Y554" s="3" t="s">
        <v>7529</v>
      </c>
      <c r="Z554" s="6">
        <v>4204001</v>
      </c>
      <c r="AA554" s="3" t="s">
        <v>7530</v>
      </c>
      <c r="AB554" s="6">
        <v>42040010010</v>
      </c>
      <c r="AC554" s="3" t="s">
        <v>7596</v>
      </c>
      <c r="AD554" s="5">
        <v>33145506</v>
      </c>
      <c r="AE554" s="5">
        <v>0</v>
      </c>
      <c r="AF554" s="5">
        <v>0</v>
      </c>
      <c r="AG554" s="5">
        <v>0</v>
      </c>
      <c r="AH554" s="5">
        <v>0</v>
      </c>
      <c r="AI554" s="5">
        <v>0</v>
      </c>
      <c r="AJ554" s="5">
        <v>0</v>
      </c>
      <c r="AK554" s="5">
        <v>33145506</v>
      </c>
      <c r="AL554" s="5">
        <v>0</v>
      </c>
      <c r="AM554" s="5">
        <v>0</v>
      </c>
      <c r="AN554" s="5">
        <v>0</v>
      </c>
      <c r="AO554" s="5">
        <v>0</v>
      </c>
      <c r="AP554" s="5">
        <v>0</v>
      </c>
      <c r="AQ554" s="5">
        <v>0</v>
      </c>
      <c r="AR554" s="5">
        <v>33145506</v>
      </c>
    </row>
    <row r="555" spans="1:44" x14ac:dyDescent="0.25">
      <c r="A555" s="6">
        <v>4133</v>
      </c>
      <c r="B555" s="3" t="s">
        <v>5436</v>
      </c>
      <c r="C555" s="3" t="s">
        <v>5682</v>
      </c>
      <c r="D555" s="3" t="s">
        <v>6351</v>
      </c>
      <c r="E555" s="3" t="s">
        <v>581</v>
      </c>
      <c r="F555" s="3" t="s">
        <v>7602</v>
      </c>
      <c r="G555" s="21">
        <v>21</v>
      </c>
      <c r="H555" s="8" t="s">
        <v>12703</v>
      </c>
      <c r="I555" s="3" t="s">
        <v>12353</v>
      </c>
      <c r="J555" s="3" t="s">
        <v>12557</v>
      </c>
      <c r="K555" s="7">
        <v>0</v>
      </c>
      <c r="L555" s="3" t="s">
        <v>5458</v>
      </c>
      <c r="M555" s="7">
        <v>1104</v>
      </c>
      <c r="N555" s="3" t="s">
        <v>19</v>
      </c>
      <c r="O555" s="3" t="s">
        <v>5462</v>
      </c>
      <c r="P555" s="8" t="s">
        <v>12715</v>
      </c>
      <c r="Q555" s="8" t="s">
        <v>12717</v>
      </c>
      <c r="R555" s="4">
        <v>0</v>
      </c>
      <c r="S555" s="4" t="s">
        <v>5627</v>
      </c>
      <c r="T555" s="7">
        <v>99</v>
      </c>
      <c r="U555" s="7" t="s">
        <v>6298</v>
      </c>
      <c r="V555" s="7">
        <v>42</v>
      </c>
      <c r="W555" s="3" t="s">
        <v>7180</v>
      </c>
      <c r="X555" s="6">
        <v>4204</v>
      </c>
      <c r="Y555" s="3" t="s">
        <v>7529</v>
      </c>
      <c r="Z555" s="6">
        <v>4204001</v>
      </c>
      <c r="AA555" s="3" t="s">
        <v>7530</v>
      </c>
      <c r="AB555" s="6">
        <v>42040010010</v>
      </c>
      <c r="AC555" s="3" t="s">
        <v>7596</v>
      </c>
      <c r="AD555" s="5">
        <v>46250900</v>
      </c>
      <c r="AE555" s="5">
        <v>0</v>
      </c>
      <c r="AF555" s="5">
        <v>0</v>
      </c>
      <c r="AG555" s="5">
        <v>0</v>
      </c>
      <c r="AH555" s="5">
        <v>0</v>
      </c>
      <c r="AI555" s="5">
        <v>0</v>
      </c>
      <c r="AJ555" s="5">
        <v>0</v>
      </c>
      <c r="AK555" s="5">
        <v>46250900</v>
      </c>
      <c r="AL555" s="5">
        <v>0</v>
      </c>
      <c r="AM555" s="5">
        <v>0</v>
      </c>
      <c r="AN555" s="5">
        <v>0</v>
      </c>
      <c r="AO555" s="5">
        <v>0</v>
      </c>
      <c r="AP555" s="5">
        <v>0</v>
      </c>
      <c r="AQ555" s="5">
        <v>0</v>
      </c>
      <c r="AR555" s="5">
        <v>46250900</v>
      </c>
    </row>
    <row r="556" spans="1:44" x14ac:dyDescent="0.25">
      <c r="A556" s="6">
        <v>4133</v>
      </c>
      <c r="B556" s="3" t="s">
        <v>5436</v>
      </c>
      <c r="C556" s="3" t="s">
        <v>5682</v>
      </c>
      <c r="D556" s="3" t="s">
        <v>6351</v>
      </c>
      <c r="E556" s="3" t="s">
        <v>582</v>
      </c>
      <c r="F556" s="3" t="s">
        <v>7603</v>
      </c>
      <c r="G556" s="21">
        <v>21</v>
      </c>
      <c r="H556" s="8" t="s">
        <v>12703</v>
      </c>
      <c r="I556" s="3" t="s">
        <v>12345</v>
      </c>
      <c r="J556" s="3" t="s">
        <v>12549</v>
      </c>
      <c r="K556" s="7">
        <v>0</v>
      </c>
      <c r="L556" s="3" t="s">
        <v>5458</v>
      </c>
      <c r="M556" s="7">
        <v>1104</v>
      </c>
      <c r="N556" s="3" t="s">
        <v>19</v>
      </c>
      <c r="O556" s="3" t="s">
        <v>5462</v>
      </c>
      <c r="P556" s="8" t="s">
        <v>12715</v>
      </c>
      <c r="Q556" s="8" t="s">
        <v>12717</v>
      </c>
      <c r="R556" s="4">
        <v>0</v>
      </c>
      <c r="S556" s="4" t="s">
        <v>5627</v>
      </c>
      <c r="T556" s="7">
        <v>99</v>
      </c>
      <c r="U556" s="7" t="s">
        <v>6298</v>
      </c>
      <c r="V556" s="7">
        <v>42</v>
      </c>
      <c r="W556" s="3" t="s">
        <v>7180</v>
      </c>
      <c r="X556" s="6">
        <v>4204</v>
      </c>
      <c r="Y556" s="3" t="s">
        <v>7529</v>
      </c>
      <c r="Z556" s="6">
        <v>4204001</v>
      </c>
      <c r="AA556" s="3" t="s">
        <v>7530</v>
      </c>
      <c r="AB556" s="6">
        <v>42040010010</v>
      </c>
      <c r="AC556" s="3" t="s">
        <v>7596</v>
      </c>
      <c r="AD556" s="5">
        <v>23000000</v>
      </c>
      <c r="AE556" s="5">
        <v>0</v>
      </c>
      <c r="AF556" s="5">
        <v>0</v>
      </c>
      <c r="AG556" s="5">
        <v>0</v>
      </c>
      <c r="AH556" s="5">
        <v>0</v>
      </c>
      <c r="AI556" s="5">
        <v>0</v>
      </c>
      <c r="AJ556" s="5">
        <v>0</v>
      </c>
      <c r="AK556" s="5">
        <v>23000000</v>
      </c>
      <c r="AL556" s="5">
        <v>0</v>
      </c>
      <c r="AM556" s="5">
        <v>0</v>
      </c>
      <c r="AN556" s="5">
        <v>0</v>
      </c>
      <c r="AO556" s="5">
        <v>0</v>
      </c>
      <c r="AP556" s="5">
        <v>0</v>
      </c>
      <c r="AQ556" s="5">
        <v>0</v>
      </c>
      <c r="AR556" s="5">
        <v>23000000</v>
      </c>
    </row>
    <row r="557" spans="1:44" x14ac:dyDescent="0.25">
      <c r="A557" s="6">
        <v>4133</v>
      </c>
      <c r="B557" s="3" t="s">
        <v>5436</v>
      </c>
      <c r="C557" s="3" t="s">
        <v>5682</v>
      </c>
      <c r="D557" s="3" t="s">
        <v>6351</v>
      </c>
      <c r="E557" s="3" t="s">
        <v>583</v>
      </c>
      <c r="F557" s="3" t="s">
        <v>7604</v>
      </c>
      <c r="G557" s="21">
        <v>21</v>
      </c>
      <c r="H557" s="8" t="s">
        <v>12703</v>
      </c>
      <c r="I557" s="3" t="s">
        <v>12355</v>
      </c>
      <c r="J557" s="3" t="s">
        <v>12559</v>
      </c>
      <c r="K557" s="7">
        <v>0</v>
      </c>
      <c r="L557" s="3" t="s">
        <v>5458</v>
      </c>
      <c r="M557" s="7">
        <v>1104</v>
      </c>
      <c r="N557" s="3" t="s">
        <v>19</v>
      </c>
      <c r="O557" s="3" t="s">
        <v>5462</v>
      </c>
      <c r="P557" s="8" t="s">
        <v>12715</v>
      </c>
      <c r="Q557" s="8" t="s">
        <v>12717</v>
      </c>
      <c r="R557" s="4">
        <v>0</v>
      </c>
      <c r="S557" s="4" t="s">
        <v>5627</v>
      </c>
      <c r="T557" s="7">
        <v>99</v>
      </c>
      <c r="U557" s="7" t="s">
        <v>6298</v>
      </c>
      <c r="V557" s="7">
        <v>42</v>
      </c>
      <c r="W557" s="3" t="s">
        <v>7180</v>
      </c>
      <c r="X557" s="6">
        <v>4204</v>
      </c>
      <c r="Y557" s="3" t="s">
        <v>7529</v>
      </c>
      <c r="Z557" s="6">
        <v>4204001</v>
      </c>
      <c r="AA557" s="3" t="s">
        <v>7530</v>
      </c>
      <c r="AB557" s="6">
        <v>42040010010</v>
      </c>
      <c r="AC557" s="3" t="s">
        <v>7596</v>
      </c>
      <c r="AD557" s="5">
        <v>30000000</v>
      </c>
      <c r="AE557" s="5">
        <v>0</v>
      </c>
      <c r="AF557" s="5">
        <v>0</v>
      </c>
      <c r="AG557" s="5">
        <v>0</v>
      </c>
      <c r="AH557" s="5">
        <v>0</v>
      </c>
      <c r="AI557" s="5">
        <v>0</v>
      </c>
      <c r="AJ557" s="5">
        <v>0</v>
      </c>
      <c r="AK557" s="5">
        <v>30000000</v>
      </c>
      <c r="AL557" s="5">
        <v>0</v>
      </c>
      <c r="AM557" s="5">
        <v>0</v>
      </c>
      <c r="AN557" s="5">
        <v>0</v>
      </c>
      <c r="AO557" s="5">
        <v>0</v>
      </c>
      <c r="AP557" s="5">
        <v>0</v>
      </c>
      <c r="AQ557" s="5">
        <v>0</v>
      </c>
      <c r="AR557" s="5">
        <v>30000000</v>
      </c>
    </row>
    <row r="558" spans="1:44" x14ac:dyDescent="0.25">
      <c r="A558" s="6">
        <v>4133</v>
      </c>
      <c r="B558" s="3" t="s">
        <v>5436</v>
      </c>
      <c r="C558" s="3" t="s">
        <v>5682</v>
      </c>
      <c r="D558" s="3" t="s">
        <v>6351</v>
      </c>
      <c r="E558" s="3" t="s">
        <v>584</v>
      </c>
      <c r="F558" s="3" t="s">
        <v>7605</v>
      </c>
      <c r="G558" s="21">
        <v>21</v>
      </c>
      <c r="H558" s="8" t="s">
        <v>12703</v>
      </c>
      <c r="I558" s="3" t="s">
        <v>12355</v>
      </c>
      <c r="J558" s="3" t="s">
        <v>12559</v>
      </c>
      <c r="K558" s="7">
        <v>0</v>
      </c>
      <c r="L558" s="3" t="s">
        <v>5458</v>
      </c>
      <c r="M558" s="7">
        <v>1104</v>
      </c>
      <c r="N558" s="3" t="s">
        <v>19</v>
      </c>
      <c r="O558" s="3" t="s">
        <v>5462</v>
      </c>
      <c r="P558" s="8" t="s">
        <v>12715</v>
      </c>
      <c r="Q558" s="8" t="s">
        <v>12717</v>
      </c>
      <c r="R558" s="4">
        <v>0</v>
      </c>
      <c r="S558" s="4" t="s">
        <v>5627</v>
      </c>
      <c r="T558" s="7">
        <v>99</v>
      </c>
      <c r="U558" s="7" t="s">
        <v>6298</v>
      </c>
      <c r="V558" s="7">
        <v>42</v>
      </c>
      <c r="W558" s="3" t="s">
        <v>7180</v>
      </c>
      <c r="X558" s="6">
        <v>4204</v>
      </c>
      <c r="Y558" s="3" t="s">
        <v>7529</v>
      </c>
      <c r="Z558" s="6">
        <v>4204001</v>
      </c>
      <c r="AA558" s="3" t="s">
        <v>7530</v>
      </c>
      <c r="AB558" s="6">
        <v>42040010010</v>
      </c>
      <c r="AC558" s="3" t="s">
        <v>7596</v>
      </c>
      <c r="AD558" s="5">
        <v>108600444</v>
      </c>
      <c r="AE558" s="5">
        <v>0</v>
      </c>
      <c r="AF558" s="5">
        <v>0</v>
      </c>
      <c r="AG558" s="5">
        <v>0</v>
      </c>
      <c r="AH558" s="5">
        <v>0</v>
      </c>
      <c r="AI558" s="5">
        <v>0</v>
      </c>
      <c r="AJ558" s="5">
        <v>0</v>
      </c>
      <c r="AK558" s="5">
        <v>108600444</v>
      </c>
      <c r="AL558" s="5">
        <v>0</v>
      </c>
      <c r="AM558" s="5">
        <v>0</v>
      </c>
      <c r="AN558" s="5">
        <v>0</v>
      </c>
      <c r="AO558" s="5">
        <v>0</v>
      </c>
      <c r="AP558" s="5">
        <v>0</v>
      </c>
      <c r="AQ558" s="5">
        <v>0</v>
      </c>
      <c r="AR558" s="5">
        <v>108600444</v>
      </c>
    </row>
    <row r="559" spans="1:44" x14ac:dyDescent="0.25">
      <c r="A559" s="6">
        <v>4133</v>
      </c>
      <c r="B559" s="3" t="s">
        <v>5436</v>
      </c>
      <c r="C559" s="3" t="s">
        <v>5682</v>
      </c>
      <c r="D559" s="3" t="s">
        <v>6351</v>
      </c>
      <c r="E559" s="3" t="s">
        <v>585</v>
      </c>
      <c r="F559" s="3" t="s">
        <v>7606</v>
      </c>
      <c r="G559" s="21">
        <v>21</v>
      </c>
      <c r="H559" s="8" t="s">
        <v>12703</v>
      </c>
      <c r="I559" s="3" t="s">
        <v>12355</v>
      </c>
      <c r="J559" s="3" t="s">
        <v>12559</v>
      </c>
      <c r="K559" s="7">
        <v>0</v>
      </c>
      <c r="L559" s="3" t="s">
        <v>5458</v>
      </c>
      <c r="M559" s="7">
        <v>1104</v>
      </c>
      <c r="N559" s="3" t="s">
        <v>19</v>
      </c>
      <c r="O559" s="3" t="s">
        <v>5462</v>
      </c>
      <c r="P559" s="8" t="s">
        <v>12715</v>
      </c>
      <c r="Q559" s="8" t="s">
        <v>12717</v>
      </c>
      <c r="R559" s="4">
        <v>0</v>
      </c>
      <c r="S559" s="4" t="s">
        <v>5627</v>
      </c>
      <c r="T559" s="7">
        <v>99</v>
      </c>
      <c r="U559" s="7" t="s">
        <v>6298</v>
      </c>
      <c r="V559" s="7">
        <v>42</v>
      </c>
      <c r="W559" s="3" t="s">
        <v>7180</v>
      </c>
      <c r="X559" s="6">
        <v>4204</v>
      </c>
      <c r="Y559" s="3" t="s">
        <v>7529</v>
      </c>
      <c r="Z559" s="6">
        <v>4204001</v>
      </c>
      <c r="AA559" s="3" t="s">
        <v>7530</v>
      </c>
      <c r="AB559" s="6">
        <v>42040010010</v>
      </c>
      <c r="AC559" s="3" t="s">
        <v>7596</v>
      </c>
      <c r="AD559" s="5">
        <v>100760000</v>
      </c>
      <c r="AE559" s="5">
        <v>0</v>
      </c>
      <c r="AF559" s="5">
        <v>0</v>
      </c>
      <c r="AG559" s="5">
        <v>0</v>
      </c>
      <c r="AH559" s="5">
        <v>0</v>
      </c>
      <c r="AI559" s="5">
        <v>0</v>
      </c>
      <c r="AJ559" s="5">
        <v>0</v>
      </c>
      <c r="AK559" s="5">
        <v>100760000</v>
      </c>
      <c r="AL559" s="5">
        <v>18539775</v>
      </c>
      <c r="AM559" s="5">
        <v>18539775</v>
      </c>
      <c r="AN559" s="5">
        <v>0</v>
      </c>
      <c r="AO559" s="5">
        <v>0</v>
      </c>
      <c r="AP559" s="5">
        <v>18539775</v>
      </c>
      <c r="AQ559" s="5">
        <v>0</v>
      </c>
      <c r="AR559" s="5">
        <v>82220225</v>
      </c>
    </row>
    <row r="560" spans="1:44" x14ac:dyDescent="0.25">
      <c r="A560" s="6">
        <v>4133</v>
      </c>
      <c r="B560" s="3" t="s">
        <v>5436</v>
      </c>
      <c r="C560" s="3" t="s">
        <v>5682</v>
      </c>
      <c r="D560" s="3" t="s">
        <v>6351</v>
      </c>
      <c r="E560" s="3" t="s">
        <v>586</v>
      </c>
      <c r="F560" s="3" t="s">
        <v>7607</v>
      </c>
      <c r="G560" s="21">
        <v>21</v>
      </c>
      <c r="H560" s="8" t="s">
        <v>12703</v>
      </c>
      <c r="I560" s="3" t="s">
        <v>12341</v>
      </c>
      <c r="J560" s="3" t="s">
        <v>12545</v>
      </c>
      <c r="K560" s="7">
        <v>0</v>
      </c>
      <c r="L560" s="3" t="s">
        <v>5458</v>
      </c>
      <c r="M560" s="7">
        <v>1104</v>
      </c>
      <c r="N560" s="3" t="s">
        <v>19</v>
      </c>
      <c r="O560" s="3" t="s">
        <v>5462</v>
      </c>
      <c r="P560" s="8" t="s">
        <v>12715</v>
      </c>
      <c r="Q560" s="8" t="s">
        <v>12717</v>
      </c>
      <c r="R560" s="4">
        <v>0</v>
      </c>
      <c r="S560" s="4" t="s">
        <v>5627</v>
      </c>
      <c r="T560" s="7">
        <v>99</v>
      </c>
      <c r="U560" s="7" t="s">
        <v>6298</v>
      </c>
      <c r="V560" s="7">
        <v>42</v>
      </c>
      <c r="W560" s="3" t="s">
        <v>7180</v>
      </c>
      <c r="X560" s="6">
        <v>4204</v>
      </c>
      <c r="Y560" s="3" t="s">
        <v>7529</v>
      </c>
      <c r="Z560" s="6">
        <v>4204001</v>
      </c>
      <c r="AA560" s="3" t="s">
        <v>7530</v>
      </c>
      <c r="AB560" s="6">
        <v>42040010010</v>
      </c>
      <c r="AC560" s="3" t="s">
        <v>7596</v>
      </c>
      <c r="AD560" s="5">
        <v>84361146</v>
      </c>
      <c r="AE560" s="5">
        <v>0</v>
      </c>
      <c r="AF560" s="5">
        <v>0</v>
      </c>
      <c r="AG560" s="5">
        <v>0</v>
      </c>
      <c r="AH560" s="5">
        <v>0</v>
      </c>
      <c r="AI560" s="5">
        <v>0</v>
      </c>
      <c r="AJ560" s="5">
        <v>0</v>
      </c>
      <c r="AK560" s="5">
        <v>84361146</v>
      </c>
      <c r="AL560" s="5">
        <v>0</v>
      </c>
      <c r="AM560" s="5">
        <v>0</v>
      </c>
      <c r="AN560" s="5">
        <v>0</v>
      </c>
      <c r="AO560" s="5">
        <v>0</v>
      </c>
      <c r="AP560" s="5">
        <v>0</v>
      </c>
      <c r="AQ560" s="5">
        <v>0</v>
      </c>
      <c r="AR560" s="5">
        <v>84361146</v>
      </c>
    </row>
    <row r="561" spans="1:44" x14ac:dyDescent="0.25">
      <c r="A561" s="6">
        <v>4133</v>
      </c>
      <c r="B561" s="3" t="s">
        <v>5436</v>
      </c>
      <c r="C561" s="3" t="s">
        <v>5682</v>
      </c>
      <c r="D561" s="3" t="s">
        <v>6351</v>
      </c>
      <c r="E561" s="3" t="s">
        <v>587</v>
      </c>
      <c r="F561" s="3" t="s">
        <v>7608</v>
      </c>
      <c r="G561" s="21">
        <v>21</v>
      </c>
      <c r="H561" s="8" t="s">
        <v>12703</v>
      </c>
      <c r="I561" s="3" t="s">
        <v>12355</v>
      </c>
      <c r="J561" s="3" t="s">
        <v>12559</v>
      </c>
      <c r="K561" s="7">
        <v>0</v>
      </c>
      <c r="L561" s="3" t="s">
        <v>5458</v>
      </c>
      <c r="M561" s="7">
        <v>1104</v>
      </c>
      <c r="N561" s="3" t="s">
        <v>19</v>
      </c>
      <c r="O561" s="3" t="s">
        <v>5462</v>
      </c>
      <c r="P561" s="8" t="s">
        <v>12715</v>
      </c>
      <c r="Q561" s="8" t="s">
        <v>12717</v>
      </c>
      <c r="R561" s="4">
        <v>0</v>
      </c>
      <c r="S561" s="4" t="s">
        <v>5627</v>
      </c>
      <c r="T561" s="7">
        <v>99</v>
      </c>
      <c r="U561" s="7" t="s">
        <v>6298</v>
      </c>
      <c r="V561" s="7">
        <v>42</v>
      </c>
      <c r="W561" s="3" t="s">
        <v>7180</v>
      </c>
      <c r="X561" s="6">
        <v>4204</v>
      </c>
      <c r="Y561" s="3" t="s">
        <v>7529</v>
      </c>
      <c r="Z561" s="6">
        <v>4204001</v>
      </c>
      <c r="AA561" s="3" t="s">
        <v>7530</v>
      </c>
      <c r="AB561" s="6">
        <v>42040010010</v>
      </c>
      <c r="AC561" s="3" t="s">
        <v>7596</v>
      </c>
      <c r="AD561" s="5">
        <v>50000000</v>
      </c>
      <c r="AE561" s="5">
        <v>0</v>
      </c>
      <c r="AF561" s="5">
        <v>0</v>
      </c>
      <c r="AG561" s="5">
        <v>0</v>
      </c>
      <c r="AH561" s="5">
        <v>0</v>
      </c>
      <c r="AI561" s="5">
        <v>0</v>
      </c>
      <c r="AJ561" s="5">
        <v>0</v>
      </c>
      <c r="AK561" s="5">
        <v>50000000</v>
      </c>
      <c r="AL561" s="5">
        <v>0</v>
      </c>
      <c r="AM561" s="5">
        <v>0</v>
      </c>
      <c r="AN561" s="5">
        <v>0</v>
      </c>
      <c r="AO561" s="5">
        <v>0</v>
      </c>
      <c r="AP561" s="5">
        <v>0</v>
      </c>
      <c r="AQ561" s="5">
        <v>0</v>
      </c>
      <c r="AR561" s="5">
        <v>50000000</v>
      </c>
    </row>
    <row r="562" spans="1:44" x14ac:dyDescent="0.25">
      <c r="A562" s="6">
        <v>4133</v>
      </c>
      <c r="B562" s="3" t="s">
        <v>5436</v>
      </c>
      <c r="C562" s="3" t="s">
        <v>5683</v>
      </c>
      <c r="D562" s="3" t="s">
        <v>6352</v>
      </c>
      <c r="E562" s="3" t="s">
        <v>588</v>
      </c>
      <c r="F562" s="3" t="s">
        <v>7610</v>
      </c>
      <c r="G562" s="21">
        <v>21</v>
      </c>
      <c r="H562" s="8" t="s">
        <v>12703</v>
      </c>
      <c r="I562" s="3" t="s">
        <v>12353</v>
      </c>
      <c r="J562" s="3" t="s">
        <v>12557</v>
      </c>
      <c r="K562" s="7">
        <v>0</v>
      </c>
      <c r="L562" s="3" t="s">
        <v>5458</v>
      </c>
      <c r="M562" s="7">
        <v>1104</v>
      </c>
      <c r="N562" s="3" t="s">
        <v>19</v>
      </c>
      <c r="O562" s="3" t="s">
        <v>5462</v>
      </c>
      <c r="P562" s="8" t="s">
        <v>12715</v>
      </c>
      <c r="Q562" s="8" t="s">
        <v>12717</v>
      </c>
      <c r="R562" s="4">
        <v>0</v>
      </c>
      <c r="S562" s="4" t="s">
        <v>5627</v>
      </c>
      <c r="T562" s="7">
        <v>99</v>
      </c>
      <c r="U562" s="7" t="s">
        <v>6298</v>
      </c>
      <c r="V562" s="7">
        <v>42</v>
      </c>
      <c r="W562" s="3" t="s">
        <v>7180</v>
      </c>
      <c r="X562" s="6">
        <v>4204</v>
      </c>
      <c r="Y562" s="3" t="s">
        <v>7529</v>
      </c>
      <c r="Z562" s="6">
        <v>4204001</v>
      </c>
      <c r="AA562" s="3" t="s">
        <v>7530</v>
      </c>
      <c r="AB562" s="6">
        <v>42040010012</v>
      </c>
      <c r="AC562" s="3" t="s">
        <v>7609</v>
      </c>
      <c r="AD562" s="5">
        <v>500598000</v>
      </c>
      <c r="AE562" s="5">
        <v>0</v>
      </c>
      <c r="AF562" s="5">
        <v>0</v>
      </c>
      <c r="AG562" s="5">
        <v>0</v>
      </c>
      <c r="AH562" s="5">
        <v>0</v>
      </c>
      <c r="AI562" s="5">
        <v>0</v>
      </c>
      <c r="AJ562" s="5">
        <v>0</v>
      </c>
      <c r="AK562" s="5">
        <v>500598000</v>
      </c>
      <c r="AL562" s="5">
        <v>0</v>
      </c>
      <c r="AM562" s="5">
        <v>0</v>
      </c>
      <c r="AN562" s="5">
        <v>0</v>
      </c>
      <c r="AO562" s="5">
        <v>0</v>
      </c>
      <c r="AP562" s="5">
        <v>0</v>
      </c>
      <c r="AQ562" s="5">
        <v>0</v>
      </c>
      <c r="AR562" s="5">
        <v>500598000</v>
      </c>
    </row>
    <row r="563" spans="1:44" x14ac:dyDescent="0.25">
      <c r="A563" s="6">
        <v>4133</v>
      </c>
      <c r="B563" s="3" t="s">
        <v>5436</v>
      </c>
      <c r="C563" s="3" t="s">
        <v>5683</v>
      </c>
      <c r="D563" s="3" t="s">
        <v>6352</v>
      </c>
      <c r="E563" s="3" t="s">
        <v>589</v>
      </c>
      <c r="F563" s="3" t="s">
        <v>7611</v>
      </c>
      <c r="G563" s="21">
        <v>21</v>
      </c>
      <c r="H563" s="8" t="s">
        <v>12703</v>
      </c>
      <c r="I563" s="3" t="s">
        <v>12353</v>
      </c>
      <c r="J563" s="3" t="s">
        <v>12557</v>
      </c>
      <c r="K563" s="7">
        <v>0</v>
      </c>
      <c r="L563" s="3" t="s">
        <v>5458</v>
      </c>
      <c r="M563" s="7">
        <v>1104</v>
      </c>
      <c r="N563" s="3" t="s">
        <v>19</v>
      </c>
      <c r="O563" s="3" t="s">
        <v>5462</v>
      </c>
      <c r="P563" s="8" t="s">
        <v>12715</v>
      </c>
      <c r="Q563" s="8" t="s">
        <v>12717</v>
      </c>
      <c r="R563" s="4">
        <v>0</v>
      </c>
      <c r="S563" s="4" t="s">
        <v>5627</v>
      </c>
      <c r="T563" s="7">
        <v>99</v>
      </c>
      <c r="U563" s="7" t="s">
        <v>6298</v>
      </c>
      <c r="V563" s="7">
        <v>42</v>
      </c>
      <c r="W563" s="3" t="s">
        <v>7180</v>
      </c>
      <c r="X563" s="6">
        <v>4204</v>
      </c>
      <c r="Y563" s="3" t="s">
        <v>7529</v>
      </c>
      <c r="Z563" s="6">
        <v>4204001</v>
      </c>
      <c r="AA563" s="3" t="s">
        <v>7530</v>
      </c>
      <c r="AB563" s="6">
        <v>42040010012</v>
      </c>
      <c r="AC563" s="3" t="s">
        <v>7609</v>
      </c>
      <c r="AD563" s="5">
        <v>647588004</v>
      </c>
      <c r="AE563" s="5">
        <v>0</v>
      </c>
      <c r="AF563" s="5">
        <v>0</v>
      </c>
      <c r="AG563" s="5">
        <v>0</v>
      </c>
      <c r="AH563" s="5">
        <v>0</v>
      </c>
      <c r="AI563" s="5">
        <v>0</v>
      </c>
      <c r="AJ563" s="5">
        <v>0</v>
      </c>
      <c r="AK563" s="5">
        <v>647588004</v>
      </c>
      <c r="AL563" s="5">
        <v>59157285</v>
      </c>
      <c r="AM563" s="5">
        <v>59157285</v>
      </c>
      <c r="AN563" s="5">
        <v>0</v>
      </c>
      <c r="AO563" s="5">
        <v>0</v>
      </c>
      <c r="AP563" s="5">
        <v>59157285</v>
      </c>
      <c r="AQ563" s="5">
        <v>0</v>
      </c>
      <c r="AR563" s="5">
        <v>588430719</v>
      </c>
    </row>
    <row r="564" spans="1:44" x14ac:dyDescent="0.25">
      <c r="A564" s="6">
        <v>4133</v>
      </c>
      <c r="B564" s="3" t="s">
        <v>5436</v>
      </c>
      <c r="C564" s="3" t="s">
        <v>5683</v>
      </c>
      <c r="D564" s="3" t="s">
        <v>6352</v>
      </c>
      <c r="E564" s="3" t="s">
        <v>590</v>
      </c>
      <c r="F564" s="3" t="s">
        <v>7612</v>
      </c>
      <c r="G564" s="21">
        <v>21</v>
      </c>
      <c r="H564" s="8" t="s">
        <v>12703</v>
      </c>
      <c r="I564" s="3" t="s">
        <v>12341</v>
      </c>
      <c r="J564" s="3" t="s">
        <v>12545</v>
      </c>
      <c r="K564" s="7">
        <v>0</v>
      </c>
      <c r="L564" s="3" t="s">
        <v>5458</v>
      </c>
      <c r="M564" s="7">
        <v>1104</v>
      </c>
      <c r="N564" s="3" t="s">
        <v>19</v>
      </c>
      <c r="O564" s="3" t="s">
        <v>5462</v>
      </c>
      <c r="P564" s="8" t="s">
        <v>12715</v>
      </c>
      <c r="Q564" s="8" t="s">
        <v>12717</v>
      </c>
      <c r="R564" s="4">
        <v>0</v>
      </c>
      <c r="S564" s="4" t="s">
        <v>5627</v>
      </c>
      <c r="T564" s="7">
        <v>99</v>
      </c>
      <c r="U564" s="7" t="s">
        <v>6298</v>
      </c>
      <c r="V564" s="7">
        <v>42</v>
      </c>
      <c r="W564" s="3" t="s">
        <v>7180</v>
      </c>
      <c r="X564" s="6">
        <v>4204</v>
      </c>
      <c r="Y564" s="3" t="s">
        <v>7529</v>
      </c>
      <c r="Z564" s="6">
        <v>4204001</v>
      </c>
      <c r="AA564" s="3" t="s">
        <v>7530</v>
      </c>
      <c r="AB564" s="6">
        <v>42040010012</v>
      </c>
      <c r="AC564" s="3" t="s">
        <v>7609</v>
      </c>
      <c r="AD564" s="5">
        <v>84245502</v>
      </c>
      <c r="AE564" s="5">
        <v>0</v>
      </c>
      <c r="AF564" s="5">
        <v>0</v>
      </c>
      <c r="AG564" s="5">
        <v>0</v>
      </c>
      <c r="AH564" s="5">
        <v>0</v>
      </c>
      <c r="AI564" s="5">
        <v>0</v>
      </c>
      <c r="AJ564" s="5">
        <v>0</v>
      </c>
      <c r="AK564" s="5">
        <v>84245502</v>
      </c>
      <c r="AL564" s="5">
        <v>0</v>
      </c>
      <c r="AM564" s="5">
        <v>0</v>
      </c>
      <c r="AN564" s="5">
        <v>0</v>
      </c>
      <c r="AO564" s="5">
        <v>0</v>
      </c>
      <c r="AP564" s="5">
        <v>0</v>
      </c>
      <c r="AQ564" s="5">
        <v>0</v>
      </c>
      <c r="AR564" s="5">
        <v>84245502</v>
      </c>
    </row>
    <row r="565" spans="1:44" x14ac:dyDescent="0.25">
      <c r="A565" s="6">
        <v>4133</v>
      </c>
      <c r="B565" s="3" t="s">
        <v>5436</v>
      </c>
      <c r="C565" s="3" t="s">
        <v>5683</v>
      </c>
      <c r="D565" s="3" t="s">
        <v>6352</v>
      </c>
      <c r="E565" s="3" t="s">
        <v>591</v>
      </c>
      <c r="F565" s="3" t="s">
        <v>7613</v>
      </c>
      <c r="G565" s="21">
        <v>21</v>
      </c>
      <c r="H565" s="8" t="s">
        <v>12703</v>
      </c>
      <c r="I565" s="3" t="s">
        <v>12340</v>
      </c>
      <c r="J565" s="3" t="s">
        <v>12544</v>
      </c>
      <c r="K565" s="7">
        <v>0</v>
      </c>
      <c r="L565" s="3" t="s">
        <v>5458</v>
      </c>
      <c r="M565" s="7">
        <v>1104</v>
      </c>
      <c r="N565" s="3" t="s">
        <v>19</v>
      </c>
      <c r="O565" s="3" t="s">
        <v>5462</v>
      </c>
      <c r="P565" s="8" t="s">
        <v>12715</v>
      </c>
      <c r="Q565" s="8" t="s">
        <v>12717</v>
      </c>
      <c r="R565" s="4">
        <v>0</v>
      </c>
      <c r="S565" s="4" t="s">
        <v>5627</v>
      </c>
      <c r="T565" s="7">
        <v>99</v>
      </c>
      <c r="U565" s="7" t="s">
        <v>6298</v>
      </c>
      <c r="V565" s="7">
        <v>42</v>
      </c>
      <c r="W565" s="3" t="s">
        <v>7180</v>
      </c>
      <c r="X565" s="6">
        <v>4204</v>
      </c>
      <c r="Y565" s="3" t="s">
        <v>7529</v>
      </c>
      <c r="Z565" s="6">
        <v>4204001</v>
      </c>
      <c r="AA565" s="3" t="s">
        <v>7530</v>
      </c>
      <c r="AB565" s="6">
        <v>42040010012</v>
      </c>
      <c r="AC565" s="3" t="s">
        <v>7609</v>
      </c>
      <c r="AD565" s="5">
        <v>35894591</v>
      </c>
      <c r="AE565" s="5">
        <v>0</v>
      </c>
      <c r="AF565" s="5">
        <v>0</v>
      </c>
      <c r="AG565" s="5">
        <v>0</v>
      </c>
      <c r="AH565" s="5">
        <v>0</v>
      </c>
      <c r="AI565" s="5">
        <v>0</v>
      </c>
      <c r="AJ565" s="5">
        <v>0</v>
      </c>
      <c r="AK565" s="5">
        <v>35894591</v>
      </c>
      <c r="AL565" s="5">
        <v>0</v>
      </c>
      <c r="AM565" s="5">
        <v>0</v>
      </c>
      <c r="AN565" s="5">
        <v>0</v>
      </c>
      <c r="AO565" s="5">
        <v>0</v>
      </c>
      <c r="AP565" s="5">
        <v>0</v>
      </c>
      <c r="AQ565" s="5">
        <v>0</v>
      </c>
      <c r="AR565" s="5">
        <v>35894591</v>
      </c>
    </row>
    <row r="566" spans="1:44" x14ac:dyDescent="0.25">
      <c r="A566" s="6">
        <v>4133</v>
      </c>
      <c r="B566" s="3" t="s">
        <v>5436</v>
      </c>
      <c r="C566" s="3" t="s">
        <v>5683</v>
      </c>
      <c r="D566" s="3" t="s">
        <v>6352</v>
      </c>
      <c r="E566" s="3" t="s">
        <v>592</v>
      </c>
      <c r="F566" s="3" t="s">
        <v>7614</v>
      </c>
      <c r="G566" s="21">
        <v>21</v>
      </c>
      <c r="H566" s="8" t="s">
        <v>12703</v>
      </c>
      <c r="I566" s="3" t="s">
        <v>12350</v>
      </c>
      <c r="J566" s="3" t="s">
        <v>12554</v>
      </c>
      <c r="K566" s="7">
        <v>0</v>
      </c>
      <c r="L566" s="3" t="s">
        <v>5458</v>
      </c>
      <c r="M566" s="7">
        <v>1104</v>
      </c>
      <c r="N566" s="3" t="s">
        <v>19</v>
      </c>
      <c r="O566" s="3" t="s">
        <v>5462</v>
      </c>
      <c r="P566" s="8" t="s">
        <v>12715</v>
      </c>
      <c r="Q566" s="8" t="s">
        <v>12717</v>
      </c>
      <c r="R566" s="4">
        <v>0</v>
      </c>
      <c r="S566" s="4" t="s">
        <v>5627</v>
      </c>
      <c r="T566" s="7">
        <v>99</v>
      </c>
      <c r="U566" s="7" t="s">
        <v>6298</v>
      </c>
      <c r="V566" s="7">
        <v>42</v>
      </c>
      <c r="W566" s="3" t="s">
        <v>7180</v>
      </c>
      <c r="X566" s="6">
        <v>4204</v>
      </c>
      <c r="Y566" s="3" t="s">
        <v>7529</v>
      </c>
      <c r="Z566" s="6">
        <v>4204001</v>
      </c>
      <c r="AA566" s="3" t="s">
        <v>7530</v>
      </c>
      <c r="AB566" s="6">
        <v>42040010012</v>
      </c>
      <c r="AC566" s="3" t="s">
        <v>7609</v>
      </c>
      <c r="AD566" s="5">
        <v>121732165</v>
      </c>
      <c r="AE566" s="5">
        <v>0</v>
      </c>
      <c r="AF566" s="5">
        <v>0</v>
      </c>
      <c r="AG566" s="5">
        <v>0</v>
      </c>
      <c r="AH566" s="5">
        <v>0</v>
      </c>
      <c r="AI566" s="5">
        <v>0</v>
      </c>
      <c r="AJ566" s="5">
        <v>0</v>
      </c>
      <c r="AK566" s="5">
        <v>121732165</v>
      </c>
      <c r="AL566" s="5">
        <v>0</v>
      </c>
      <c r="AM566" s="5">
        <v>0</v>
      </c>
      <c r="AN566" s="5">
        <v>0</v>
      </c>
      <c r="AO566" s="5">
        <v>0</v>
      </c>
      <c r="AP566" s="5">
        <v>0</v>
      </c>
      <c r="AQ566" s="5">
        <v>0</v>
      </c>
      <c r="AR566" s="5">
        <v>121732165</v>
      </c>
    </row>
    <row r="567" spans="1:44" x14ac:dyDescent="0.25">
      <c r="A567" s="6">
        <v>4133</v>
      </c>
      <c r="B567" s="3" t="s">
        <v>5436</v>
      </c>
      <c r="C567" s="3" t="s">
        <v>5684</v>
      </c>
      <c r="D567" s="3" t="s">
        <v>6353</v>
      </c>
      <c r="E567" s="3" t="s">
        <v>593</v>
      </c>
      <c r="F567" s="3" t="s">
        <v>7616</v>
      </c>
      <c r="G567" s="21">
        <v>21</v>
      </c>
      <c r="H567" s="8" t="s">
        <v>12703</v>
      </c>
      <c r="I567" s="3" t="s">
        <v>12353</v>
      </c>
      <c r="J567" s="3" t="s">
        <v>12557</v>
      </c>
      <c r="K567" s="7">
        <v>0</v>
      </c>
      <c r="L567" s="3" t="s">
        <v>5458</v>
      </c>
      <c r="M567" s="7">
        <v>1104</v>
      </c>
      <c r="N567" s="3" t="s">
        <v>19</v>
      </c>
      <c r="O567" s="3" t="s">
        <v>5462</v>
      </c>
      <c r="P567" s="8" t="s">
        <v>12715</v>
      </c>
      <c r="Q567" s="8" t="s">
        <v>12717</v>
      </c>
      <c r="R567" s="4">
        <v>0</v>
      </c>
      <c r="S567" s="4" t="s">
        <v>5627</v>
      </c>
      <c r="T567" s="7">
        <v>99</v>
      </c>
      <c r="U567" s="7" t="s">
        <v>6298</v>
      </c>
      <c r="V567" s="7">
        <v>42</v>
      </c>
      <c r="W567" s="3" t="s">
        <v>7180</v>
      </c>
      <c r="X567" s="6">
        <v>4204</v>
      </c>
      <c r="Y567" s="3" t="s">
        <v>7529</v>
      </c>
      <c r="Z567" s="6">
        <v>4204001</v>
      </c>
      <c r="AA567" s="3" t="s">
        <v>7530</v>
      </c>
      <c r="AB567" s="6">
        <v>42040010013</v>
      </c>
      <c r="AC567" s="3" t="s">
        <v>7615</v>
      </c>
      <c r="AD567" s="5">
        <v>411015000</v>
      </c>
      <c r="AE567" s="5">
        <v>0</v>
      </c>
      <c r="AF567" s="5">
        <v>0</v>
      </c>
      <c r="AG567" s="5">
        <v>0</v>
      </c>
      <c r="AH567" s="5">
        <v>0</v>
      </c>
      <c r="AI567" s="5">
        <v>0</v>
      </c>
      <c r="AJ567" s="5">
        <v>0</v>
      </c>
      <c r="AK567" s="5">
        <v>411015000</v>
      </c>
      <c r="AL567" s="5">
        <v>0</v>
      </c>
      <c r="AM567" s="5">
        <v>0</v>
      </c>
      <c r="AN567" s="5">
        <v>0</v>
      </c>
      <c r="AO567" s="5">
        <v>0</v>
      </c>
      <c r="AP567" s="5">
        <v>0</v>
      </c>
      <c r="AQ567" s="5">
        <v>0</v>
      </c>
      <c r="AR567" s="5">
        <v>411015000</v>
      </c>
    </row>
    <row r="568" spans="1:44" x14ac:dyDescent="0.25">
      <c r="A568" s="6">
        <v>4133</v>
      </c>
      <c r="B568" s="3" t="s">
        <v>5436</v>
      </c>
      <c r="C568" s="3" t="s">
        <v>5684</v>
      </c>
      <c r="D568" s="3" t="s">
        <v>6353</v>
      </c>
      <c r="E568" s="3" t="s">
        <v>594</v>
      </c>
      <c r="F568" s="3" t="s">
        <v>7617</v>
      </c>
      <c r="G568" s="21">
        <v>21</v>
      </c>
      <c r="H568" s="8" t="s">
        <v>12703</v>
      </c>
      <c r="I568" s="3" t="s">
        <v>12341</v>
      </c>
      <c r="J568" s="3" t="s">
        <v>12545</v>
      </c>
      <c r="K568" s="7">
        <v>0</v>
      </c>
      <c r="L568" s="3" t="s">
        <v>5458</v>
      </c>
      <c r="M568" s="7">
        <v>1104</v>
      </c>
      <c r="N568" s="3" t="s">
        <v>19</v>
      </c>
      <c r="O568" s="3" t="s">
        <v>5462</v>
      </c>
      <c r="P568" s="8" t="s">
        <v>12715</v>
      </c>
      <c r="Q568" s="8" t="s">
        <v>12717</v>
      </c>
      <c r="R568" s="4">
        <v>0</v>
      </c>
      <c r="S568" s="4" t="s">
        <v>5627</v>
      </c>
      <c r="T568" s="7">
        <v>99</v>
      </c>
      <c r="U568" s="7" t="s">
        <v>6298</v>
      </c>
      <c r="V568" s="7">
        <v>42</v>
      </c>
      <c r="W568" s="3" t="s">
        <v>7180</v>
      </c>
      <c r="X568" s="6">
        <v>4204</v>
      </c>
      <c r="Y568" s="3" t="s">
        <v>7529</v>
      </c>
      <c r="Z568" s="6">
        <v>4204001</v>
      </c>
      <c r="AA568" s="3" t="s">
        <v>7530</v>
      </c>
      <c r="AB568" s="6">
        <v>42040010013</v>
      </c>
      <c r="AC568" s="3" t="s">
        <v>7615</v>
      </c>
      <c r="AD568" s="5">
        <v>5900000</v>
      </c>
      <c r="AE568" s="5">
        <v>0</v>
      </c>
      <c r="AF568" s="5">
        <v>0</v>
      </c>
      <c r="AG568" s="5">
        <v>0</v>
      </c>
      <c r="AH568" s="5">
        <v>0</v>
      </c>
      <c r="AI568" s="5">
        <v>0</v>
      </c>
      <c r="AJ568" s="5">
        <v>0</v>
      </c>
      <c r="AK568" s="5">
        <v>5900000</v>
      </c>
      <c r="AL568" s="5">
        <v>0</v>
      </c>
      <c r="AM568" s="5">
        <v>0</v>
      </c>
      <c r="AN568" s="5">
        <v>0</v>
      </c>
      <c r="AO568" s="5">
        <v>0</v>
      </c>
      <c r="AP568" s="5">
        <v>0</v>
      </c>
      <c r="AQ568" s="5">
        <v>0</v>
      </c>
      <c r="AR568" s="5">
        <v>5900000</v>
      </c>
    </row>
    <row r="569" spans="1:44" x14ac:dyDescent="0.25">
      <c r="A569" s="6">
        <v>4133</v>
      </c>
      <c r="B569" s="3" t="s">
        <v>5436</v>
      </c>
      <c r="C569" s="3" t="s">
        <v>5684</v>
      </c>
      <c r="D569" s="3" t="s">
        <v>6353</v>
      </c>
      <c r="E569" s="3" t="s">
        <v>595</v>
      </c>
      <c r="F569" s="3" t="s">
        <v>7618</v>
      </c>
      <c r="G569" s="21">
        <v>21</v>
      </c>
      <c r="H569" s="8" t="s">
        <v>12703</v>
      </c>
      <c r="I569" s="3" t="s">
        <v>12341</v>
      </c>
      <c r="J569" s="3" t="s">
        <v>12545</v>
      </c>
      <c r="K569" s="7">
        <v>0</v>
      </c>
      <c r="L569" s="3" t="s">
        <v>5458</v>
      </c>
      <c r="M569" s="7">
        <v>1104</v>
      </c>
      <c r="N569" s="3" t="s">
        <v>19</v>
      </c>
      <c r="O569" s="3" t="s">
        <v>5462</v>
      </c>
      <c r="P569" s="8" t="s">
        <v>12715</v>
      </c>
      <c r="Q569" s="8" t="s">
        <v>12717</v>
      </c>
      <c r="R569" s="4">
        <v>0</v>
      </c>
      <c r="S569" s="4" t="s">
        <v>5627</v>
      </c>
      <c r="T569" s="7">
        <v>99</v>
      </c>
      <c r="U569" s="7" t="s">
        <v>6298</v>
      </c>
      <c r="V569" s="7">
        <v>42</v>
      </c>
      <c r="W569" s="3" t="s">
        <v>7180</v>
      </c>
      <c r="X569" s="6">
        <v>4204</v>
      </c>
      <c r="Y569" s="3" t="s">
        <v>7529</v>
      </c>
      <c r="Z569" s="6">
        <v>4204001</v>
      </c>
      <c r="AA569" s="3" t="s">
        <v>7530</v>
      </c>
      <c r="AB569" s="6">
        <v>42040010013</v>
      </c>
      <c r="AC569" s="3" t="s">
        <v>7615</v>
      </c>
      <c r="AD569" s="5">
        <v>11602700</v>
      </c>
      <c r="AE569" s="5">
        <v>0</v>
      </c>
      <c r="AF569" s="5">
        <v>0</v>
      </c>
      <c r="AG569" s="5">
        <v>0</v>
      </c>
      <c r="AH569" s="5">
        <v>0</v>
      </c>
      <c r="AI569" s="5">
        <v>0</v>
      </c>
      <c r="AJ569" s="5">
        <v>0</v>
      </c>
      <c r="AK569" s="5">
        <v>11602700</v>
      </c>
      <c r="AL569" s="5">
        <v>0</v>
      </c>
      <c r="AM569" s="5">
        <v>0</v>
      </c>
      <c r="AN569" s="5">
        <v>0</v>
      </c>
      <c r="AO569" s="5">
        <v>0</v>
      </c>
      <c r="AP569" s="5">
        <v>0</v>
      </c>
      <c r="AQ569" s="5">
        <v>0</v>
      </c>
      <c r="AR569" s="5">
        <v>11602700</v>
      </c>
    </row>
    <row r="570" spans="1:44" x14ac:dyDescent="0.25">
      <c r="A570" s="6">
        <v>4133</v>
      </c>
      <c r="B570" s="3" t="s">
        <v>5436</v>
      </c>
      <c r="C570" s="3" t="s">
        <v>5684</v>
      </c>
      <c r="D570" s="3" t="s">
        <v>6353</v>
      </c>
      <c r="E570" s="3" t="s">
        <v>596</v>
      </c>
      <c r="F570" s="3" t="s">
        <v>7619</v>
      </c>
      <c r="G570" s="21">
        <v>21</v>
      </c>
      <c r="H570" s="8" t="s">
        <v>12703</v>
      </c>
      <c r="I570" s="3" t="s">
        <v>12341</v>
      </c>
      <c r="J570" s="3" t="s">
        <v>12545</v>
      </c>
      <c r="K570" s="7">
        <v>0</v>
      </c>
      <c r="L570" s="3" t="s">
        <v>5458</v>
      </c>
      <c r="M570" s="7">
        <v>1104</v>
      </c>
      <c r="N570" s="3" t="s">
        <v>19</v>
      </c>
      <c r="O570" s="3" t="s">
        <v>5462</v>
      </c>
      <c r="P570" s="8" t="s">
        <v>12715</v>
      </c>
      <c r="Q570" s="8" t="s">
        <v>12717</v>
      </c>
      <c r="R570" s="4">
        <v>0</v>
      </c>
      <c r="S570" s="4" t="s">
        <v>5627</v>
      </c>
      <c r="T570" s="7">
        <v>99</v>
      </c>
      <c r="U570" s="7" t="s">
        <v>6298</v>
      </c>
      <c r="V570" s="7">
        <v>42</v>
      </c>
      <c r="W570" s="3" t="s">
        <v>7180</v>
      </c>
      <c r="X570" s="6">
        <v>4204</v>
      </c>
      <c r="Y570" s="3" t="s">
        <v>7529</v>
      </c>
      <c r="Z570" s="6">
        <v>4204001</v>
      </c>
      <c r="AA570" s="3" t="s">
        <v>7530</v>
      </c>
      <c r="AB570" s="6">
        <v>42040010013</v>
      </c>
      <c r="AC570" s="3" t="s">
        <v>7615</v>
      </c>
      <c r="AD570" s="5">
        <v>2989050</v>
      </c>
      <c r="AE570" s="5">
        <v>0</v>
      </c>
      <c r="AF570" s="5">
        <v>0</v>
      </c>
      <c r="AG570" s="5">
        <v>0</v>
      </c>
      <c r="AH570" s="5">
        <v>0</v>
      </c>
      <c r="AI570" s="5">
        <v>0</v>
      </c>
      <c r="AJ570" s="5">
        <v>0</v>
      </c>
      <c r="AK570" s="5">
        <v>2989050</v>
      </c>
      <c r="AL570" s="5">
        <v>0</v>
      </c>
      <c r="AM570" s="5">
        <v>0</v>
      </c>
      <c r="AN570" s="5">
        <v>0</v>
      </c>
      <c r="AO570" s="5">
        <v>0</v>
      </c>
      <c r="AP570" s="5">
        <v>0</v>
      </c>
      <c r="AQ570" s="5">
        <v>0</v>
      </c>
      <c r="AR570" s="5">
        <v>2989050</v>
      </c>
    </row>
    <row r="571" spans="1:44" x14ac:dyDescent="0.25">
      <c r="A571" s="6">
        <v>4133</v>
      </c>
      <c r="B571" s="3" t="s">
        <v>5436</v>
      </c>
      <c r="C571" s="3" t="s">
        <v>5684</v>
      </c>
      <c r="D571" s="3" t="s">
        <v>6353</v>
      </c>
      <c r="E571" s="3" t="s">
        <v>597</v>
      </c>
      <c r="F571" s="3" t="s">
        <v>7620</v>
      </c>
      <c r="G571" s="21">
        <v>21</v>
      </c>
      <c r="H571" s="8" t="s">
        <v>12703</v>
      </c>
      <c r="I571" s="3" t="s">
        <v>12350</v>
      </c>
      <c r="J571" s="3" t="s">
        <v>12554</v>
      </c>
      <c r="K571" s="7">
        <v>0</v>
      </c>
      <c r="L571" s="3" t="s">
        <v>5458</v>
      </c>
      <c r="M571" s="7">
        <v>1104</v>
      </c>
      <c r="N571" s="3" t="s">
        <v>19</v>
      </c>
      <c r="O571" s="3" t="s">
        <v>5462</v>
      </c>
      <c r="P571" s="8" t="s">
        <v>12715</v>
      </c>
      <c r="Q571" s="8" t="s">
        <v>12717</v>
      </c>
      <c r="R571" s="4">
        <v>0</v>
      </c>
      <c r="S571" s="4" t="s">
        <v>5627</v>
      </c>
      <c r="T571" s="7">
        <v>99</v>
      </c>
      <c r="U571" s="7" t="s">
        <v>6298</v>
      </c>
      <c r="V571" s="7">
        <v>42</v>
      </c>
      <c r="W571" s="3" t="s">
        <v>7180</v>
      </c>
      <c r="X571" s="6">
        <v>4204</v>
      </c>
      <c r="Y571" s="3" t="s">
        <v>7529</v>
      </c>
      <c r="Z571" s="6">
        <v>4204001</v>
      </c>
      <c r="AA571" s="3" t="s">
        <v>7530</v>
      </c>
      <c r="AB571" s="6">
        <v>42040010013</v>
      </c>
      <c r="AC571" s="3" t="s">
        <v>7615</v>
      </c>
      <c r="AD571" s="5">
        <v>45388800</v>
      </c>
      <c r="AE571" s="5">
        <v>0</v>
      </c>
      <c r="AF571" s="5">
        <v>0</v>
      </c>
      <c r="AG571" s="5">
        <v>0</v>
      </c>
      <c r="AH571" s="5">
        <v>0</v>
      </c>
      <c r="AI571" s="5">
        <v>0</v>
      </c>
      <c r="AJ571" s="5">
        <v>0</v>
      </c>
      <c r="AK571" s="5">
        <v>45388800</v>
      </c>
      <c r="AL571" s="5">
        <v>0</v>
      </c>
      <c r="AM571" s="5">
        <v>0</v>
      </c>
      <c r="AN571" s="5">
        <v>0</v>
      </c>
      <c r="AO571" s="5">
        <v>0</v>
      </c>
      <c r="AP571" s="5">
        <v>0</v>
      </c>
      <c r="AQ571" s="5">
        <v>0</v>
      </c>
      <c r="AR571" s="5">
        <v>45388800</v>
      </c>
    </row>
    <row r="572" spans="1:44" x14ac:dyDescent="0.25">
      <c r="A572" s="6">
        <v>4133</v>
      </c>
      <c r="B572" s="3" t="s">
        <v>5436</v>
      </c>
      <c r="C572" s="3" t="s">
        <v>5684</v>
      </c>
      <c r="D572" s="3" t="s">
        <v>6353</v>
      </c>
      <c r="E572" s="3" t="s">
        <v>598</v>
      </c>
      <c r="F572" s="3" t="s">
        <v>7621</v>
      </c>
      <c r="G572" s="21">
        <v>21</v>
      </c>
      <c r="H572" s="8" t="s">
        <v>12703</v>
      </c>
      <c r="I572" s="3" t="s">
        <v>12353</v>
      </c>
      <c r="J572" s="3" t="s">
        <v>12557</v>
      </c>
      <c r="K572" s="7">
        <v>0</v>
      </c>
      <c r="L572" s="3" t="s">
        <v>5458</v>
      </c>
      <c r="M572" s="7">
        <v>1104</v>
      </c>
      <c r="N572" s="3" t="s">
        <v>19</v>
      </c>
      <c r="O572" s="3" t="s">
        <v>5462</v>
      </c>
      <c r="P572" s="8" t="s">
        <v>12715</v>
      </c>
      <c r="Q572" s="8" t="s">
        <v>12717</v>
      </c>
      <c r="R572" s="4">
        <v>0</v>
      </c>
      <c r="S572" s="4" t="s">
        <v>5627</v>
      </c>
      <c r="T572" s="7">
        <v>99</v>
      </c>
      <c r="U572" s="7" t="s">
        <v>6298</v>
      </c>
      <c r="V572" s="7">
        <v>42</v>
      </c>
      <c r="W572" s="3" t="s">
        <v>7180</v>
      </c>
      <c r="X572" s="6">
        <v>4204</v>
      </c>
      <c r="Y572" s="3" t="s">
        <v>7529</v>
      </c>
      <c r="Z572" s="6">
        <v>4204001</v>
      </c>
      <c r="AA572" s="3" t="s">
        <v>7530</v>
      </c>
      <c r="AB572" s="6">
        <v>42040010013</v>
      </c>
      <c r="AC572" s="3" t="s">
        <v>7615</v>
      </c>
      <c r="AD572" s="5">
        <v>55376515</v>
      </c>
      <c r="AE572" s="5">
        <v>0</v>
      </c>
      <c r="AF572" s="5">
        <v>0</v>
      </c>
      <c r="AG572" s="5">
        <v>0</v>
      </c>
      <c r="AH572" s="5">
        <v>0</v>
      </c>
      <c r="AI572" s="5">
        <v>0</v>
      </c>
      <c r="AJ572" s="5">
        <v>0</v>
      </c>
      <c r="AK572" s="5">
        <v>55376515</v>
      </c>
      <c r="AL572" s="5">
        <v>0</v>
      </c>
      <c r="AM572" s="5">
        <v>0</v>
      </c>
      <c r="AN572" s="5">
        <v>0</v>
      </c>
      <c r="AO572" s="5">
        <v>0</v>
      </c>
      <c r="AP572" s="5">
        <v>0</v>
      </c>
      <c r="AQ572" s="5">
        <v>0</v>
      </c>
      <c r="AR572" s="5">
        <v>55376515</v>
      </c>
    </row>
    <row r="573" spans="1:44" x14ac:dyDescent="0.25">
      <c r="A573" s="6">
        <v>4133</v>
      </c>
      <c r="B573" s="3" t="s">
        <v>5436</v>
      </c>
      <c r="C573" s="3" t="s">
        <v>5684</v>
      </c>
      <c r="D573" s="3" t="s">
        <v>6353</v>
      </c>
      <c r="E573" s="3" t="s">
        <v>599</v>
      </c>
      <c r="F573" s="3" t="s">
        <v>7622</v>
      </c>
      <c r="G573" s="21">
        <v>21</v>
      </c>
      <c r="H573" s="8" t="s">
        <v>12703</v>
      </c>
      <c r="I573" s="3" t="s">
        <v>12355</v>
      </c>
      <c r="J573" s="3" t="s">
        <v>12559</v>
      </c>
      <c r="K573" s="7">
        <v>0</v>
      </c>
      <c r="L573" s="3" t="s">
        <v>5458</v>
      </c>
      <c r="M573" s="7">
        <v>1104</v>
      </c>
      <c r="N573" s="3" t="s">
        <v>19</v>
      </c>
      <c r="O573" s="3" t="s">
        <v>5462</v>
      </c>
      <c r="P573" s="8" t="s">
        <v>12715</v>
      </c>
      <c r="Q573" s="8" t="s">
        <v>12717</v>
      </c>
      <c r="R573" s="4">
        <v>0</v>
      </c>
      <c r="S573" s="4" t="s">
        <v>5627</v>
      </c>
      <c r="T573" s="7">
        <v>99</v>
      </c>
      <c r="U573" s="7" t="s">
        <v>6298</v>
      </c>
      <c r="V573" s="7">
        <v>42</v>
      </c>
      <c r="W573" s="3" t="s">
        <v>7180</v>
      </c>
      <c r="X573" s="6">
        <v>4204</v>
      </c>
      <c r="Y573" s="3" t="s">
        <v>7529</v>
      </c>
      <c r="Z573" s="6">
        <v>4204001</v>
      </c>
      <c r="AA573" s="3" t="s">
        <v>7530</v>
      </c>
      <c r="AB573" s="6">
        <v>42040010013</v>
      </c>
      <c r="AC573" s="3" t="s">
        <v>7615</v>
      </c>
      <c r="AD573" s="5">
        <v>197244000</v>
      </c>
      <c r="AE573" s="5">
        <v>0</v>
      </c>
      <c r="AF573" s="5">
        <v>0</v>
      </c>
      <c r="AG573" s="5">
        <v>0</v>
      </c>
      <c r="AH573" s="5">
        <v>0</v>
      </c>
      <c r="AI573" s="5">
        <v>0</v>
      </c>
      <c r="AJ573" s="5">
        <v>0</v>
      </c>
      <c r="AK573" s="5">
        <v>197244000</v>
      </c>
      <c r="AL573" s="5">
        <v>0</v>
      </c>
      <c r="AM573" s="5">
        <v>0</v>
      </c>
      <c r="AN573" s="5">
        <v>0</v>
      </c>
      <c r="AO573" s="5">
        <v>0</v>
      </c>
      <c r="AP573" s="5">
        <v>0</v>
      </c>
      <c r="AQ573" s="5">
        <v>0</v>
      </c>
      <c r="AR573" s="5">
        <v>197244000</v>
      </c>
    </row>
    <row r="574" spans="1:44" x14ac:dyDescent="0.25">
      <c r="A574" s="6">
        <v>4133</v>
      </c>
      <c r="B574" s="3" t="s">
        <v>5436</v>
      </c>
      <c r="C574" s="3" t="s">
        <v>5684</v>
      </c>
      <c r="D574" s="3" t="s">
        <v>6353</v>
      </c>
      <c r="E574" s="3" t="s">
        <v>600</v>
      </c>
      <c r="F574" s="3" t="s">
        <v>7623</v>
      </c>
      <c r="G574" s="21">
        <v>21</v>
      </c>
      <c r="H574" s="8" t="s">
        <v>12703</v>
      </c>
      <c r="I574" s="3" t="s">
        <v>12355</v>
      </c>
      <c r="J574" s="3" t="s">
        <v>12559</v>
      </c>
      <c r="K574" s="7">
        <v>0</v>
      </c>
      <c r="L574" s="3" t="s">
        <v>5458</v>
      </c>
      <c r="M574" s="7">
        <v>1104</v>
      </c>
      <c r="N574" s="3" t="s">
        <v>19</v>
      </c>
      <c r="O574" s="3" t="s">
        <v>5462</v>
      </c>
      <c r="P574" s="8" t="s">
        <v>12715</v>
      </c>
      <c r="Q574" s="8" t="s">
        <v>12717</v>
      </c>
      <c r="R574" s="4">
        <v>0</v>
      </c>
      <c r="S574" s="4" t="s">
        <v>5627</v>
      </c>
      <c r="T574" s="7">
        <v>99</v>
      </c>
      <c r="U574" s="7" t="s">
        <v>6298</v>
      </c>
      <c r="V574" s="7">
        <v>42</v>
      </c>
      <c r="W574" s="3" t="s">
        <v>7180</v>
      </c>
      <c r="X574" s="6">
        <v>4204</v>
      </c>
      <c r="Y574" s="3" t="s">
        <v>7529</v>
      </c>
      <c r="Z574" s="6">
        <v>4204001</v>
      </c>
      <c r="AA574" s="3" t="s">
        <v>7530</v>
      </c>
      <c r="AB574" s="6">
        <v>42040010013</v>
      </c>
      <c r="AC574" s="3" t="s">
        <v>7615</v>
      </c>
      <c r="AD574" s="5">
        <v>80000000</v>
      </c>
      <c r="AE574" s="5">
        <v>0</v>
      </c>
      <c r="AF574" s="5">
        <v>0</v>
      </c>
      <c r="AG574" s="5">
        <v>0</v>
      </c>
      <c r="AH574" s="5">
        <v>0</v>
      </c>
      <c r="AI574" s="5">
        <v>0</v>
      </c>
      <c r="AJ574" s="5">
        <v>0</v>
      </c>
      <c r="AK574" s="5">
        <v>80000000</v>
      </c>
      <c r="AL574" s="5">
        <v>0</v>
      </c>
      <c r="AM574" s="5">
        <v>0</v>
      </c>
      <c r="AN574" s="5">
        <v>0</v>
      </c>
      <c r="AO574" s="5">
        <v>0</v>
      </c>
      <c r="AP574" s="5">
        <v>0</v>
      </c>
      <c r="AQ574" s="5">
        <v>0</v>
      </c>
      <c r="AR574" s="5">
        <v>80000000</v>
      </c>
    </row>
    <row r="575" spans="1:44" x14ac:dyDescent="0.25">
      <c r="A575" s="6">
        <v>4133</v>
      </c>
      <c r="B575" s="3" t="s">
        <v>5436</v>
      </c>
      <c r="C575" s="3" t="s">
        <v>5684</v>
      </c>
      <c r="D575" s="3" t="s">
        <v>6353</v>
      </c>
      <c r="E575" s="3" t="s">
        <v>601</v>
      </c>
      <c r="F575" s="3" t="s">
        <v>7624</v>
      </c>
      <c r="G575" s="21">
        <v>21</v>
      </c>
      <c r="H575" s="8" t="s">
        <v>12703</v>
      </c>
      <c r="I575" s="3" t="s">
        <v>12355</v>
      </c>
      <c r="J575" s="3" t="s">
        <v>12559</v>
      </c>
      <c r="K575" s="7">
        <v>0</v>
      </c>
      <c r="L575" s="3" t="s">
        <v>5458</v>
      </c>
      <c r="M575" s="7">
        <v>1104</v>
      </c>
      <c r="N575" s="3" t="s">
        <v>19</v>
      </c>
      <c r="O575" s="3" t="s">
        <v>5462</v>
      </c>
      <c r="P575" s="8" t="s">
        <v>12715</v>
      </c>
      <c r="Q575" s="8" t="s">
        <v>12717</v>
      </c>
      <c r="R575" s="4">
        <v>0</v>
      </c>
      <c r="S575" s="4" t="s">
        <v>5627</v>
      </c>
      <c r="T575" s="7">
        <v>99</v>
      </c>
      <c r="U575" s="7" t="s">
        <v>6298</v>
      </c>
      <c r="V575" s="7">
        <v>42</v>
      </c>
      <c r="W575" s="3" t="s">
        <v>7180</v>
      </c>
      <c r="X575" s="6">
        <v>4204</v>
      </c>
      <c r="Y575" s="3" t="s">
        <v>7529</v>
      </c>
      <c r="Z575" s="6">
        <v>4204001</v>
      </c>
      <c r="AA575" s="3" t="s">
        <v>7530</v>
      </c>
      <c r="AB575" s="6">
        <v>42040010013</v>
      </c>
      <c r="AC575" s="3" t="s">
        <v>7615</v>
      </c>
      <c r="AD575" s="5">
        <v>200000000</v>
      </c>
      <c r="AE575" s="5">
        <v>0</v>
      </c>
      <c r="AF575" s="5">
        <v>0</v>
      </c>
      <c r="AG575" s="5">
        <v>0</v>
      </c>
      <c r="AH575" s="5">
        <v>0</v>
      </c>
      <c r="AI575" s="5">
        <v>0</v>
      </c>
      <c r="AJ575" s="5">
        <v>0</v>
      </c>
      <c r="AK575" s="5">
        <v>200000000</v>
      </c>
      <c r="AL575" s="5">
        <v>0</v>
      </c>
      <c r="AM575" s="5">
        <v>0</v>
      </c>
      <c r="AN575" s="5">
        <v>0</v>
      </c>
      <c r="AO575" s="5">
        <v>0</v>
      </c>
      <c r="AP575" s="5">
        <v>0</v>
      </c>
      <c r="AQ575" s="5">
        <v>0</v>
      </c>
      <c r="AR575" s="5">
        <v>200000000</v>
      </c>
    </row>
    <row r="576" spans="1:44" x14ac:dyDescent="0.25">
      <c r="A576" s="6">
        <v>4133</v>
      </c>
      <c r="B576" s="3" t="s">
        <v>5436</v>
      </c>
      <c r="C576" s="3" t="s">
        <v>5685</v>
      </c>
      <c r="D576" s="3" t="s">
        <v>6354</v>
      </c>
      <c r="E576" s="3" t="s">
        <v>602</v>
      </c>
      <c r="F576" s="3" t="s">
        <v>7626</v>
      </c>
      <c r="G576" s="21">
        <v>21</v>
      </c>
      <c r="H576" s="8" t="s">
        <v>12703</v>
      </c>
      <c r="I576" s="3" t="s">
        <v>12339</v>
      </c>
      <c r="J576" s="3" t="s">
        <v>12543</v>
      </c>
      <c r="K576" s="7">
        <v>0</v>
      </c>
      <c r="L576" s="3" t="s">
        <v>5458</v>
      </c>
      <c r="M576" s="7">
        <v>1104</v>
      </c>
      <c r="N576" s="3" t="s">
        <v>19</v>
      </c>
      <c r="O576" s="3" t="s">
        <v>5462</v>
      </c>
      <c r="P576" s="8" t="s">
        <v>12715</v>
      </c>
      <c r="Q576" s="8" t="s">
        <v>12717</v>
      </c>
      <c r="R576" s="4">
        <v>0</v>
      </c>
      <c r="S576" s="4" t="s">
        <v>5627</v>
      </c>
      <c r="T576" s="7">
        <v>99</v>
      </c>
      <c r="U576" s="7" t="s">
        <v>6298</v>
      </c>
      <c r="V576" s="7">
        <v>42</v>
      </c>
      <c r="W576" s="3" t="s">
        <v>7180</v>
      </c>
      <c r="X576" s="6">
        <v>4204</v>
      </c>
      <c r="Y576" s="3" t="s">
        <v>7529</v>
      </c>
      <c r="Z576" s="6">
        <v>4204001</v>
      </c>
      <c r="AA576" s="3" t="s">
        <v>7530</v>
      </c>
      <c r="AB576" s="6">
        <v>42040010019</v>
      </c>
      <c r="AC576" s="3" t="s">
        <v>7625</v>
      </c>
      <c r="AD576" s="5">
        <v>41184000</v>
      </c>
      <c r="AE576" s="5">
        <v>0</v>
      </c>
      <c r="AF576" s="5">
        <v>0</v>
      </c>
      <c r="AG576" s="5">
        <v>0</v>
      </c>
      <c r="AH576" s="5">
        <v>0</v>
      </c>
      <c r="AI576" s="5">
        <v>0</v>
      </c>
      <c r="AJ576" s="5">
        <v>0</v>
      </c>
      <c r="AK576" s="5">
        <v>41184000</v>
      </c>
      <c r="AL576" s="5">
        <v>0</v>
      </c>
      <c r="AM576" s="5">
        <v>0</v>
      </c>
      <c r="AN576" s="5">
        <v>0</v>
      </c>
      <c r="AO576" s="5">
        <v>0</v>
      </c>
      <c r="AP576" s="5">
        <v>0</v>
      </c>
      <c r="AQ576" s="5">
        <v>0</v>
      </c>
      <c r="AR576" s="5">
        <v>41184000</v>
      </c>
    </row>
    <row r="577" spans="1:44" x14ac:dyDescent="0.25">
      <c r="A577" s="6">
        <v>4133</v>
      </c>
      <c r="B577" s="3" t="s">
        <v>5436</v>
      </c>
      <c r="C577" s="3" t="s">
        <v>5685</v>
      </c>
      <c r="D577" s="3" t="s">
        <v>6354</v>
      </c>
      <c r="E577" s="3" t="s">
        <v>603</v>
      </c>
      <c r="F577" s="3" t="s">
        <v>7627</v>
      </c>
      <c r="G577" s="21">
        <v>21</v>
      </c>
      <c r="H577" s="8" t="s">
        <v>12703</v>
      </c>
      <c r="I577" s="3" t="s">
        <v>12339</v>
      </c>
      <c r="J577" s="3" t="s">
        <v>12543</v>
      </c>
      <c r="K577" s="7">
        <v>0</v>
      </c>
      <c r="L577" s="3" t="s">
        <v>5458</v>
      </c>
      <c r="M577" s="7">
        <v>1104</v>
      </c>
      <c r="N577" s="3" t="s">
        <v>19</v>
      </c>
      <c r="O577" s="3" t="s">
        <v>5462</v>
      </c>
      <c r="P577" s="8" t="s">
        <v>12715</v>
      </c>
      <c r="Q577" s="8" t="s">
        <v>12717</v>
      </c>
      <c r="R577" s="4">
        <v>0</v>
      </c>
      <c r="S577" s="4" t="s">
        <v>5627</v>
      </c>
      <c r="T577" s="7">
        <v>99</v>
      </c>
      <c r="U577" s="7" t="s">
        <v>6298</v>
      </c>
      <c r="V577" s="7">
        <v>42</v>
      </c>
      <c r="W577" s="3" t="s">
        <v>7180</v>
      </c>
      <c r="X577" s="6">
        <v>4204</v>
      </c>
      <c r="Y577" s="3" t="s">
        <v>7529</v>
      </c>
      <c r="Z577" s="6">
        <v>4204001</v>
      </c>
      <c r="AA577" s="3" t="s">
        <v>7530</v>
      </c>
      <c r="AB577" s="6">
        <v>42040010019</v>
      </c>
      <c r="AC577" s="3" t="s">
        <v>7625</v>
      </c>
      <c r="AD577" s="5">
        <v>54912000</v>
      </c>
      <c r="AE577" s="5">
        <v>0</v>
      </c>
      <c r="AF577" s="5">
        <v>0</v>
      </c>
      <c r="AG577" s="5">
        <v>0</v>
      </c>
      <c r="AH577" s="5">
        <v>0</v>
      </c>
      <c r="AI577" s="5">
        <v>0</v>
      </c>
      <c r="AJ577" s="5">
        <v>0</v>
      </c>
      <c r="AK577" s="5">
        <v>54912000</v>
      </c>
      <c r="AL577" s="5">
        <v>0</v>
      </c>
      <c r="AM577" s="5">
        <v>0</v>
      </c>
      <c r="AN577" s="5">
        <v>0</v>
      </c>
      <c r="AO577" s="5">
        <v>0</v>
      </c>
      <c r="AP577" s="5">
        <v>0</v>
      </c>
      <c r="AQ577" s="5">
        <v>0</v>
      </c>
      <c r="AR577" s="5">
        <v>54912000</v>
      </c>
    </row>
    <row r="578" spans="1:44" x14ac:dyDescent="0.25">
      <c r="A578" s="6">
        <v>4133</v>
      </c>
      <c r="B578" s="3" t="s">
        <v>5436</v>
      </c>
      <c r="C578" s="3" t="s">
        <v>5685</v>
      </c>
      <c r="D578" s="3" t="s">
        <v>6354</v>
      </c>
      <c r="E578" s="3" t="s">
        <v>604</v>
      </c>
      <c r="F578" s="3" t="s">
        <v>7628</v>
      </c>
      <c r="G578" s="21">
        <v>21</v>
      </c>
      <c r="H578" s="8" t="s">
        <v>12703</v>
      </c>
      <c r="I578" s="3" t="s">
        <v>12339</v>
      </c>
      <c r="J578" s="3" t="s">
        <v>12543</v>
      </c>
      <c r="K578" s="7">
        <v>0</v>
      </c>
      <c r="L578" s="3" t="s">
        <v>5458</v>
      </c>
      <c r="M578" s="7">
        <v>1104</v>
      </c>
      <c r="N578" s="3" t="s">
        <v>19</v>
      </c>
      <c r="O578" s="3" t="s">
        <v>5462</v>
      </c>
      <c r="P578" s="8" t="s">
        <v>12715</v>
      </c>
      <c r="Q578" s="8" t="s">
        <v>12717</v>
      </c>
      <c r="R578" s="4">
        <v>0</v>
      </c>
      <c r="S578" s="4" t="s">
        <v>5627</v>
      </c>
      <c r="T578" s="7">
        <v>99</v>
      </c>
      <c r="U578" s="7" t="s">
        <v>6298</v>
      </c>
      <c r="V578" s="7">
        <v>42</v>
      </c>
      <c r="W578" s="3" t="s">
        <v>7180</v>
      </c>
      <c r="X578" s="6">
        <v>4204</v>
      </c>
      <c r="Y578" s="3" t="s">
        <v>7529</v>
      </c>
      <c r="Z578" s="6">
        <v>4204001</v>
      </c>
      <c r="AA578" s="3" t="s">
        <v>7530</v>
      </c>
      <c r="AB578" s="6">
        <v>42040010019</v>
      </c>
      <c r="AC578" s="3" t="s">
        <v>7625</v>
      </c>
      <c r="AD578" s="5">
        <v>13728000</v>
      </c>
      <c r="AE578" s="5">
        <v>0</v>
      </c>
      <c r="AF578" s="5">
        <v>0</v>
      </c>
      <c r="AG578" s="5">
        <v>0</v>
      </c>
      <c r="AH578" s="5">
        <v>0</v>
      </c>
      <c r="AI578" s="5">
        <v>0</v>
      </c>
      <c r="AJ578" s="5">
        <v>0</v>
      </c>
      <c r="AK578" s="5">
        <v>13728000</v>
      </c>
      <c r="AL578" s="5">
        <v>0</v>
      </c>
      <c r="AM578" s="5">
        <v>0</v>
      </c>
      <c r="AN578" s="5">
        <v>0</v>
      </c>
      <c r="AO578" s="5">
        <v>0</v>
      </c>
      <c r="AP578" s="5">
        <v>0</v>
      </c>
      <c r="AQ578" s="5">
        <v>0</v>
      </c>
      <c r="AR578" s="5">
        <v>13728000</v>
      </c>
    </row>
    <row r="579" spans="1:44" x14ac:dyDescent="0.25">
      <c r="A579" s="6">
        <v>4133</v>
      </c>
      <c r="B579" s="3" t="s">
        <v>5436</v>
      </c>
      <c r="C579" s="3" t="s">
        <v>5686</v>
      </c>
      <c r="D579" s="3" t="s">
        <v>6355</v>
      </c>
      <c r="E579" s="3" t="s">
        <v>605</v>
      </c>
      <c r="F579" s="3" t="s">
        <v>7631</v>
      </c>
      <c r="G579" s="21">
        <v>21</v>
      </c>
      <c r="H579" s="8" t="s">
        <v>12703</v>
      </c>
      <c r="I579" s="3" t="s">
        <v>12339</v>
      </c>
      <c r="J579" s="3" t="s">
        <v>12543</v>
      </c>
      <c r="K579" s="7">
        <v>0</v>
      </c>
      <c r="L579" s="3" t="s">
        <v>5458</v>
      </c>
      <c r="M579" s="7">
        <v>1104</v>
      </c>
      <c r="N579" s="3" t="s">
        <v>19</v>
      </c>
      <c r="O579" s="3" t="s">
        <v>5462</v>
      </c>
      <c r="P579" s="8" t="s">
        <v>12715</v>
      </c>
      <c r="Q579" s="8" t="s">
        <v>12717</v>
      </c>
      <c r="R579" s="4">
        <v>0</v>
      </c>
      <c r="S579" s="4" t="s">
        <v>5627</v>
      </c>
      <c r="T579" s="7">
        <v>99</v>
      </c>
      <c r="U579" s="7" t="s">
        <v>6298</v>
      </c>
      <c r="V579" s="7">
        <v>42</v>
      </c>
      <c r="W579" s="3" t="s">
        <v>7180</v>
      </c>
      <c r="X579" s="6">
        <v>4204</v>
      </c>
      <c r="Y579" s="3" t="s">
        <v>7529</v>
      </c>
      <c r="Z579" s="6">
        <v>4204002</v>
      </c>
      <c r="AA579" s="3" t="s">
        <v>7629</v>
      </c>
      <c r="AB579" s="6">
        <v>42040020003</v>
      </c>
      <c r="AC579" s="3" t="s">
        <v>7630</v>
      </c>
      <c r="AD579" s="5">
        <v>133560000</v>
      </c>
      <c r="AE579" s="5">
        <v>0</v>
      </c>
      <c r="AF579" s="5">
        <v>0</v>
      </c>
      <c r="AG579" s="5">
        <v>0</v>
      </c>
      <c r="AH579" s="5">
        <v>0</v>
      </c>
      <c r="AI579" s="5">
        <v>0</v>
      </c>
      <c r="AJ579" s="5">
        <v>0</v>
      </c>
      <c r="AK579" s="5">
        <v>133560000</v>
      </c>
      <c r="AL579" s="5">
        <v>18539775</v>
      </c>
      <c r="AM579" s="5">
        <v>18539775</v>
      </c>
      <c r="AN579" s="5">
        <v>0</v>
      </c>
      <c r="AO579" s="5">
        <v>0</v>
      </c>
      <c r="AP579" s="5">
        <v>18539775</v>
      </c>
      <c r="AQ579" s="5">
        <v>0</v>
      </c>
      <c r="AR579" s="5">
        <v>115020225</v>
      </c>
    </row>
    <row r="580" spans="1:44" x14ac:dyDescent="0.25">
      <c r="A580" s="6">
        <v>4133</v>
      </c>
      <c r="B580" s="3" t="s">
        <v>5436</v>
      </c>
      <c r="C580" s="3" t="s">
        <v>5686</v>
      </c>
      <c r="D580" s="3" t="s">
        <v>6355</v>
      </c>
      <c r="E580" s="3" t="s">
        <v>606</v>
      </c>
      <c r="F580" s="3" t="s">
        <v>7632</v>
      </c>
      <c r="G580" s="21">
        <v>21</v>
      </c>
      <c r="H580" s="8" t="s">
        <v>12703</v>
      </c>
      <c r="I580" s="3" t="s">
        <v>12356</v>
      </c>
      <c r="J580" s="3" t="s">
        <v>12560</v>
      </c>
      <c r="K580" s="7">
        <v>0</v>
      </c>
      <c r="L580" s="3" t="s">
        <v>5458</v>
      </c>
      <c r="M580" s="7">
        <v>1104</v>
      </c>
      <c r="N580" s="3" t="s">
        <v>19</v>
      </c>
      <c r="O580" s="3" t="s">
        <v>5462</v>
      </c>
      <c r="P580" s="8" t="s">
        <v>12715</v>
      </c>
      <c r="Q580" s="8" t="s">
        <v>12717</v>
      </c>
      <c r="R580" s="4">
        <v>0</v>
      </c>
      <c r="S580" s="4" t="s">
        <v>5627</v>
      </c>
      <c r="T580" s="7">
        <v>99</v>
      </c>
      <c r="U580" s="7" t="s">
        <v>6298</v>
      </c>
      <c r="V580" s="7">
        <v>42</v>
      </c>
      <c r="W580" s="3" t="s">
        <v>7180</v>
      </c>
      <c r="X580" s="6">
        <v>4204</v>
      </c>
      <c r="Y580" s="3" t="s">
        <v>7529</v>
      </c>
      <c r="Z580" s="6">
        <v>4204002</v>
      </c>
      <c r="AA580" s="3" t="s">
        <v>7629</v>
      </c>
      <c r="AB580" s="6">
        <v>42040020003</v>
      </c>
      <c r="AC580" s="3" t="s">
        <v>7630</v>
      </c>
      <c r="AD580" s="5">
        <v>206000000</v>
      </c>
      <c r="AE580" s="5">
        <v>0</v>
      </c>
      <c r="AF580" s="5">
        <v>0</v>
      </c>
      <c r="AG580" s="5">
        <v>0</v>
      </c>
      <c r="AH580" s="5">
        <v>0</v>
      </c>
      <c r="AI580" s="5">
        <v>0</v>
      </c>
      <c r="AJ580" s="5">
        <v>0</v>
      </c>
      <c r="AK580" s="5">
        <v>206000000</v>
      </c>
      <c r="AL580" s="5">
        <v>0</v>
      </c>
      <c r="AM580" s="5">
        <v>0</v>
      </c>
      <c r="AN580" s="5">
        <v>0</v>
      </c>
      <c r="AO580" s="5">
        <v>0</v>
      </c>
      <c r="AP580" s="5">
        <v>0</v>
      </c>
      <c r="AQ580" s="5">
        <v>0</v>
      </c>
      <c r="AR580" s="5">
        <v>206000000</v>
      </c>
    </row>
    <row r="581" spans="1:44" x14ac:dyDescent="0.25">
      <c r="A581" s="6">
        <v>4133</v>
      </c>
      <c r="B581" s="3" t="s">
        <v>5436</v>
      </c>
      <c r="C581" s="3" t="s">
        <v>5686</v>
      </c>
      <c r="D581" s="3" t="s">
        <v>6355</v>
      </c>
      <c r="E581" s="3" t="s">
        <v>607</v>
      </c>
      <c r="F581" s="3" t="s">
        <v>7633</v>
      </c>
      <c r="G581" s="21">
        <v>21</v>
      </c>
      <c r="H581" s="8" t="s">
        <v>12703</v>
      </c>
      <c r="I581" s="3" t="s">
        <v>12341</v>
      </c>
      <c r="J581" s="3" t="s">
        <v>12545</v>
      </c>
      <c r="K581" s="7">
        <v>0</v>
      </c>
      <c r="L581" s="3" t="s">
        <v>5458</v>
      </c>
      <c r="M581" s="7">
        <v>1104</v>
      </c>
      <c r="N581" s="3" t="s">
        <v>19</v>
      </c>
      <c r="O581" s="3" t="s">
        <v>5462</v>
      </c>
      <c r="P581" s="8" t="s">
        <v>12715</v>
      </c>
      <c r="Q581" s="8" t="s">
        <v>12717</v>
      </c>
      <c r="R581" s="4">
        <v>0</v>
      </c>
      <c r="S581" s="4" t="s">
        <v>5627</v>
      </c>
      <c r="T581" s="7">
        <v>99</v>
      </c>
      <c r="U581" s="7" t="s">
        <v>6298</v>
      </c>
      <c r="V581" s="7">
        <v>42</v>
      </c>
      <c r="W581" s="3" t="s">
        <v>7180</v>
      </c>
      <c r="X581" s="6">
        <v>4204</v>
      </c>
      <c r="Y581" s="3" t="s">
        <v>7529</v>
      </c>
      <c r="Z581" s="6">
        <v>4204002</v>
      </c>
      <c r="AA581" s="3" t="s">
        <v>7629</v>
      </c>
      <c r="AB581" s="6">
        <v>42040020003</v>
      </c>
      <c r="AC581" s="3" t="s">
        <v>7630</v>
      </c>
      <c r="AD581" s="5">
        <v>112500000</v>
      </c>
      <c r="AE581" s="5">
        <v>0</v>
      </c>
      <c r="AF581" s="5">
        <v>0</v>
      </c>
      <c r="AG581" s="5">
        <v>0</v>
      </c>
      <c r="AH581" s="5">
        <v>0</v>
      </c>
      <c r="AI581" s="5">
        <v>0</v>
      </c>
      <c r="AJ581" s="5">
        <v>0</v>
      </c>
      <c r="AK581" s="5">
        <v>112500000</v>
      </c>
      <c r="AL581" s="5">
        <v>0</v>
      </c>
      <c r="AM581" s="5">
        <v>0</v>
      </c>
      <c r="AN581" s="5">
        <v>0</v>
      </c>
      <c r="AO581" s="5">
        <v>0</v>
      </c>
      <c r="AP581" s="5">
        <v>0</v>
      </c>
      <c r="AQ581" s="5">
        <v>0</v>
      </c>
      <c r="AR581" s="5">
        <v>112500000</v>
      </c>
    </row>
    <row r="582" spans="1:44" x14ac:dyDescent="0.25">
      <c r="A582" s="6">
        <v>4133</v>
      </c>
      <c r="B582" s="3" t="s">
        <v>5436</v>
      </c>
      <c r="C582" s="3" t="s">
        <v>5686</v>
      </c>
      <c r="D582" s="3" t="s">
        <v>6355</v>
      </c>
      <c r="E582" s="3" t="s">
        <v>608</v>
      </c>
      <c r="F582" s="3" t="s">
        <v>7634</v>
      </c>
      <c r="G582" s="21">
        <v>21</v>
      </c>
      <c r="H582" s="8" t="s">
        <v>12703</v>
      </c>
      <c r="I582" s="3" t="s">
        <v>12339</v>
      </c>
      <c r="J582" s="3" t="s">
        <v>12543</v>
      </c>
      <c r="K582" s="7">
        <v>0</v>
      </c>
      <c r="L582" s="3" t="s">
        <v>5458</v>
      </c>
      <c r="M582" s="7">
        <v>1104</v>
      </c>
      <c r="N582" s="3" t="s">
        <v>19</v>
      </c>
      <c r="O582" s="3" t="s">
        <v>5462</v>
      </c>
      <c r="P582" s="8" t="s">
        <v>12715</v>
      </c>
      <c r="Q582" s="8" t="s">
        <v>12717</v>
      </c>
      <c r="R582" s="4">
        <v>0</v>
      </c>
      <c r="S582" s="4" t="s">
        <v>5627</v>
      </c>
      <c r="T582" s="7">
        <v>99</v>
      </c>
      <c r="U582" s="7" t="s">
        <v>6298</v>
      </c>
      <c r="V582" s="7">
        <v>42</v>
      </c>
      <c r="W582" s="3" t="s">
        <v>7180</v>
      </c>
      <c r="X582" s="6">
        <v>4204</v>
      </c>
      <c r="Y582" s="3" t="s">
        <v>7529</v>
      </c>
      <c r="Z582" s="6">
        <v>4204002</v>
      </c>
      <c r="AA582" s="3" t="s">
        <v>7629</v>
      </c>
      <c r="AB582" s="6">
        <v>42040020003</v>
      </c>
      <c r="AC582" s="3" t="s">
        <v>7630</v>
      </c>
      <c r="AD582" s="5">
        <v>287000000</v>
      </c>
      <c r="AE582" s="5">
        <v>0</v>
      </c>
      <c r="AF582" s="5">
        <v>0</v>
      </c>
      <c r="AG582" s="5">
        <v>0</v>
      </c>
      <c r="AH582" s="5">
        <v>0</v>
      </c>
      <c r="AI582" s="5">
        <v>0</v>
      </c>
      <c r="AJ582" s="5">
        <v>0</v>
      </c>
      <c r="AK582" s="5">
        <v>287000000</v>
      </c>
      <c r="AL582" s="5">
        <v>0</v>
      </c>
      <c r="AM582" s="5">
        <v>0</v>
      </c>
      <c r="AN582" s="5">
        <v>0</v>
      </c>
      <c r="AO582" s="5">
        <v>0</v>
      </c>
      <c r="AP582" s="5">
        <v>0</v>
      </c>
      <c r="AQ582" s="5">
        <v>0</v>
      </c>
      <c r="AR582" s="5">
        <v>287000000</v>
      </c>
    </row>
    <row r="583" spans="1:44" x14ac:dyDescent="0.25">
      <c r="A583" s="6">
        <v>4133</v>
      </c>
      <c r="B583" s="3" t="s">
        <v>5436</v>
      </c>
      <c r="C583" s="3" t="s">
        <v>5686</v>
      </c>
      <c r="D583" s="3" t="s">
        <v>6355</v>
      </c>
      <c r="E583" s="3" t="s">
        <v>609</v>
      </c>
      <c r="F583" s="3" t="s">
        <v>7635</v>
      </c>
      <c r="G583" s="21">
        <v>21</v>
      </c>
      <c r="H583" s="8" t="s">
        <v>12703</v>
      </c>
      <c r="I583" s="3" t="s">
        <v>12350</v>
      </c>
      <c r="J583" s="3" t="s">
        <v>12554</v>
      </c>
      <c r="K583" s="7">
        <v>0</v>
      </c>
      <c r="L583" s="3" t="s">
        <v>5458</v>
      </c>
      <c r="M583" s="7">
        <v>1104</v>
      </c>
      <c r="N583" s="3" t="s">
        <v>19</v>
      </c>
      <c r="O583" s="3" t="s">
        <v>5462</v>
      </c>
      <c r="P583" s="8" t="s">
        <v>12715</v>
      </c>
      <c r="Q583" s="8" t="s">
        <v>12717</v>
      </c>
      <c r="R583" s="4">
        <v>0</v>
      </c>
      <c r="S583" s="4" t="s">
        <v>5627</v>
      </c>
      <c r="T583" s="7">
        <v>99</v>
      </c>
      <c r="U583" s="7" t="s">
        <v>6298</v>
      </c>
      <c r="V583" s="7">
        <v>42</v>
      </c>
      <c r="W583" s="3" t="s">
        <v>7180</v>
      </c>
      <c r="X583" s="6">
        <v>4204</v>
      </c>
      <c r="Y583" s="3" t="s">
        <v>7529</v>
      </c>
      <c r="Z583" s="6">
        <v>4204002</v>
      </c>
      <c r="AA583" s="3" t="s">
        <v>7629</v>
      </c>
      <c r="AB583" s="6">
        <v>42040020003</v>
      </c>
      <c r="AC583" s="3" t="s">
        <v>7630</v>
      </c>
      <c r="AD583" s="5">
        <v>23688000</v>
      </c>
      <c r="AE583" s="5">
        <v>0</v>
      </c>
      <c r="AF583" s="5">
        <v>0</v>
      </c>
      <c r="AG583" s="5">
        <v>0</v>
      </c>
      <c r="AH583" s="5">
        <v>0</v>
      </c>
      <c r="AI583" s="5">
        <v>0</v>
      </c>
      <c r="AJ583" s="5">
        <v>0</v>
      </c>
      <c r="AK583" s="5">
        <v>23688000</v>
      </c>
      <c r="AL583" s="5">
        <v>0</v>
      </c>
      <c r="AM583" s="5">
        <v>0</v>
      </c>
      <c r="AN583" s="5">
        <v>0</v>
      </c>
      <c r="AO583" s="5">
        <v>0</v>
      </c>
      <c r="AP583" s="5">
        <v>0</v>
      </c>
      <c r="AQ583" s="5">
        <v>0</v>
      </c>
      <c r="AR583" s="5">
        <v>23688000</v>
      </c>
    </row>
    <row r="584" spans="1:44" x14ac:dyDescent="0.25">
      <c r="A584" s="6">
        <v>4133</v>
      </c>
      <c r="B584" s="3" t="s">
        <v>5436</v>
      </c>
      <c r="C584" s="3" t="s">
        <v>5686</v>
      </c>
      <c r="D584" s="3" t="s">
        <v>6355</v>
      </c>
      <c r="E584" s="3" t="s">
        <v>610</v>
      </c>
      <c r="F584" s="3" t="s">
        <v>7636</v>
      </c>
      <c r="G584" s="21">
        <v>21</v>
      </c>
      <c r="H584" s="8" t="s">
        <v>12703</v>
      </c>
      <c r="I584" s="3" t="s">
        <v>12339</v>
      </c>
      <c r="J584" s="3" t="s">
        <v>12543</v>
      </c>
      <c r="K584" s="7">
        <v>0</v>
      </c>
      <c r="L584" s="3" t="s">
        <v>5458</v>
      </c>
      <c r="M584" s="7">
        <v>1104</v>
      </c>
      <c r="N584" s="3" t="s">
        <v>19</v>
      </c>
      <c r="O584" s="3" t="s">
        <v>5462</v>
      </c>
      <c r="P584" s="8" t="s">
        <v>12715</v>
      </c>
      <c r="Q584" s="8" t="s">
        <v>12717</v>
      </c>
      <c r="R584" s="4">
        <v>0</v>
      </c>
      <c r="S584" s="4" t="s">
        <v>5627</v>
      </c>
      <c r="T584" s="7">
        <v>99</v>
      </c>
      <c r="U584" s="7" t="s">
        <v>6298</v>
      </c>
      <c r="V584" s="7">
        <v>42</v>
      </c>
      <c r="W584" s="3" t="s">
        <v>7180</v>
      </c>
      <c r="X584" s="6">
        <v>4204</v>
      </c>
      <c r="Y584" s="3" t="s">
        <v>7529</v>
      </c>
      <c r="Z584" s="6">
        <v>4204002</v>
      </c>
      <c r="AA584" s="3" t="s">
        <v>7629</v>
      </c>
      <c r="AB584" s="6">
        <v>42040020003</v>
      </c>
      <c r="AC584" s="3" t="s">
        <v>7630</v>
      </c>
      <c r="AD584" s="5">
        <v>131245800</v>
      </c>
      <c r="AE584" s="5">
        <v>0</v>
      </c>
      <c r="AF584" s="5">
        <v>0</v>
      </c>
      <c r="AG584" s="5">
        <v>0</v>
      </c>
      <c r="AH584" s="5">
        <v>0</v>
      </c>
      <c r="AI584" s="5">
        <v>0</v>
      </c>
      <c r="AJ584" s="5">
        <v>0</v>
      </c>
      <c r="AK584" s="5">
        <v>131245800</v>
      </c>
      <c r="AL584" s="5">
        <v>0</v>
      </c>
      <c r="AM584" s="5">
        <v>0</v>
      </c>
      <c r="AN584" s="5">
        <v>0</v>
      </c>
      <c r="AO584" s="5">
        <v>0</v>
      </c>
      <c r="AP584" s="5">
        <v>0</v>
      </c>
      <c r="AQ584" s="5">
        <v>0</v>
      </c>
      <c r="AR584" s="5">
        <v>131245800</v>
      </c>
    </row>
    <row r="585" spans="1:44" x14ac:dyDescent="0.25">
      <c r="A585" s="6">
        <v>4133</v>
      </c>
      <c r="B585" s="3" t="s">
        <v>5436</v>
      </c>
      <c r="C585" s="3" t="s">
        <v>5686</v>
      </c>
      <c r="D585" s="3" t="s">
        <v>6355</v>
      </c>
      <c r="E585" s="3" t="s">
        <v>611</v>
      </c>
      <c r="F585" s="3" t="s">
        <v>7637</v>
      </c>
      <c r="G585" s="21">
        <v>21</v>
      </c>
      <c r="H585" s="8" t="s">
        <v>12703</v>
      </c>
      <c r="I585" s="3" t="s">
        <v>12339</v>
      </c>
      <c r="J585" s="3" t="s">
        <v>12543</v>
      </c>
      <c r="K585" s="7">
        <v>0</v>
      </c>
      <c r="L585" s="3" t="s">
        <v>5458</v>
      </c>
      <c r="M585" s="7">
        <v>1104</v>
      </c>
      <c r="N585" s="3" t="s">
        <v>19</v>
      </c>
      <c r="O585" s="3" t="s">
        <v>5462</v>
      </c>
      <c r="P585" s="8" t="s">
        <v>12715</v>
      </c>
      <c r="Q585" s="8" t="s">
        <v>12717</v>
      </c>
      <c r="R585" s="4">
        <v>0</v>
      </c>
      <c r="S585" s="4" t="s">
        <v>5627</v>
      </c>
      <c r="T585" s="7">
        <v>99</v>
      </c>
      <c r="U585" s="7" t="s">
        <v>6298</v>
      </c>
      <c r="V585" s="7">
        <v>42</v>
      </c>
      <c r="W585" s="3" t="s">
        <v>7180</v>
      </c>
      <c r="X585" s="6">
        <v>4204</v>
      </c>
      <c r="Y585" s="3" t="s">
        <v>7529</v>
      </c>
      <c r="Z585" s="6">
        <v>4204002</v>
      </c>
      <c r="AA585" s="3" t="s">
        <v>7629</v>
      </c>
      <c r="AB585" s="6">
        <v>42040020003</v>
      </c>
      <c r="AC585" s="3" t="s">
        <v>7630</v>
      </c>
      <c r="AD585" s="5">
        <v>184548000</v>
      </c>
      <c r="AE585" s="5">
        <v>0</v>
      </c>
      <c r="AF585" s="5">
        <v>0</v>
      </c>
      <c r="AG585" s="5">
        <v>0</v>
      </c>
      <c r="AH585" s="5">
        <v>0</v>
      </c>
      <c r="AI585" s="5">
        <v>0</v>
      </c>
      <c r="AJ585" s="5">
        <v>0</v>
      </c>
      <c r="AK585" s="5">
        <v>184548000</v>
      </c>
      <c r="AL585" s="5">
        <v>14345508</v>
      </c>
      <c r="AM585" s="5">
        <v>14345508</v>
      </c>
      <c r="AN585" s="5">
        <v>0</v>
      </c>
      <c r="AO585" s="5">
        <v>0</v>
      </c>
      <c r="AP585" s="5">
        <v>14345508</v>
      </c>
      <c r="AQ585" s="5">
        <v>0</v>
      </c>
      <c r="AR585" s="5">
        <v>170202492</v>
      </c>
    </row>
    <row r="586" spans="1:44" x14ac:dyDescent="0.25">
      <c r="A586" s="6">
        <v>4133</v>
      </c>
      <c r="B586" s="3" t="s">
        <v>5436</v>
      </c>
      <c r="C586" s="3" t="s">
        <v>5687</v>
      </c>
      <c r="D586" s="3" t="s">
        <v>6356</v>
      </c>
      <c r="E586" s="3" t="s">
        <v>612</v>
      </c>
      <c r="F586" s="3" t="s">
        <v>7639</v>
      </c>
      <c r="G586" s="21">
        <v>21</v>
      </c>
      <c r="H586" s="8" t="s">
        <v>12703</v>
      </c>
      <c r="I586" s="3" t="s">
        <v>12339</v>
      </c>
      <c r="J586" s="3" t="s">
        <v>12543</v>
      </c>
      <c r="K586" s="7">
        <v>0</v>
      </c>
      <c r="L586" s="3" t="s">
        <v>5458</v>
      </c>
      <c r="M586" s="7">
        <v>1104</v>
      </c>
      <c r="N586" s="3" t="s">
        <v>19</v>
      </c>
      <c r="O586" s="3" t="s">
        <v>5462</v>
      </c>
      <c r="P586" s="8" t="s">
        <v>12715</v>
      </c>
      <c r="Q586" s="8" t="s">
        <v>12717</v>
      </c>
      <c r="R586" s="4">
        <v>0</v>
      </c>
      <c r="S586" s="4" t="s">
        <v>5627</v>
      </c>
      <c r="T586" s="7">
        <v>99</v>
      </c>
      <c r="U586" s="7" t="s">
        <v>6298</v>
      </c>
      <c r="V586" s="7">
        <v>42</v>
      </c>
      <c r="W586" s="3" t="s">
        <v>7180</v>
      </c>
      <c r="X586" s="6">
        <v>4204</v>
      </c>
      <c r="Y586" s="3" t="s">
        <v>7529</v>
      </c>
      <c r="Z586" s="6">
        <v>4204002</v>
      </c>
      <c r="AA586" s="3" t="s">
        <v>7629</v>
      </c>
      <c r="AB586" s="6">
        <v>42040020004</v>
      </c>
      <c r="AC586" s="3" t="s">
        <v>7638</v>
      </c>
      <c r="AD586" s="5">
        <v>51350000</v>
      </c>
      <c r="AE586" s="5">
        <v>0</v>
      </c>
      <c r="AF586" s="5">
        <v>0</v>
      </c>
      <c r="AG586" s="5">
        <v>0</v>
      </c>
      <c r="AH586" s="5">
        <v>0</v>
      </c>
      <c r="AI586" s="5">
        <v>0</v>
      </c>
      <c r="AJ586" s="5">
        <v>0</v>
      </c>
      <c r="AK586" s="5">
        <v>51350000</v>
      </c>
      <c r="AL586" s="5">
        <v>0</v>
      </c>
      <c r="AM586" s="5">
        <v>0</v>
      </c>
      <c r="AN586" s="5">
        <v>0</v>
      </c>
      <c r="AO586" s="5">
        <v>0</v>
      </c>
      <c r="AP586" s="5">
        <v>0</v>
      </c>
      <c r="AQ586" s="5">
        <v>0</v>
      </c>
      <c r="AR586" s="5">
        <v>51350000</v>
      </c>
    </row>
    <row r="587" spans="1:44" x14ac:dyDescent="0.25">
      <c r="A587" s="6">
        <v>4133</v>
      </c>
      <c r="B587" s="3" t="s">
        <v>5436</v>
      </c>
      <c r="C587" s="3" t="s">
        <v>5687</v>
      </c>
      <c r="D587" s="3" t="s">
        <v>6356</v>
      </c>
      <c r="E587" s="3" t="s">
        <v>613</v>
      </c>
      <c r="F587" s="3" t="s">
        <v>7640</v>
      </c>
      <c r="G587" s="21">
        <v>21</v>
      </c>
      <c r="H587" s="8" t="s">
        <v>12703</v>
      </c>
      <c r="I587" s="3" t="s">
        <v>12339</v>
      </c>
      <c r="J587" s="3" t="s">
        <v>12543</v>
      </c>
      <c r="K587" s="7">
        <v>0</v>
      </c>
      <c r="L587" s="3" t="s">
        <v>5458</v>
      </c>
      <c r="M587" s="7">
        <v>1104</v>
      </c>
      <c r="N587" s="3" t="s">
        <v>19</v>
      </c>
      <c r="O587" s="3" t="s">
        <v>5462</v>
      </c>
      <c r="P587" s="8" t="s">
        <v>12715</v>
      </c>
      <c r="Q587" s="8" t="s">
        <v>12717</v>
      </c>
      <c r="R587" s="4">
        <v>0</v>
      </c>
      <c r="S587" s="4" t="s">
        <v>5627</v>
      </c>
      <c r="T587" s="7">
        <v>99</v>
      </c>
      <c r="U587" s="7" t="s">
        <v>6298</v>
      </c>
      <c r="V587" s="7">
        <v>42</v>
      </c>
      <c r="W587" s="3" t="s">
        <v>7180</v>
      </c>
      <c r="X587" s="6">
        <v>4204</v>
      </c>
      <c r="Y587" s="3" t="s">
        <v>7529</v>
      </c>
      <c r="Z587" s="6">
        <v>4204002</v>
      </c>
      <c r="AA587" s="3" t="s">
        <v>7629</v>
      </c>
      <c r="AB587" s="6">
        <v>42040020004</v>
      </c>
      <c r="AC587" s="3" t="s">
        <v>7638</v>
      </c>
      <c r="AD587" s="5">
        <v>54500000</v>
      </c>
      <c r="AE587" s="5">
        <v>0</v>
      </c>
      <c r="AF587" s="5">
        <v>0</v>
      </c>
      <c r="AG587" s="5">
        <v>0</v>
      </c>
      <c r="AH587" s="5">
        <v>0</v>
      </c>
      <c r="AI587" s="5">
        <v>0</v>
      </c>
      <c r="AJ587" s="5">
        <v>0</v>
      </c>
      <c r="AK587" s="5">
        <v>54500000</v>
      </c>
      <c r="AL587" s="5">
        <v>0</v>
      </c>
      <c r="AM587" s="5">
        <v>0</v>
      </c>
      <c r="AN587" s="5">
        <v>0</v>
      </c>
      <c r="AO587" s="5">
        <v>0</v>
      </c>
      <c r="AP587" s="5">
        <v>0</v>
      </c>
      <c r="AQ587" s="5">
        <v>0</v>
      </c>
      <c r="AR587" s="5">
        <v>54500000</v>
      </c>
    </row>
    <row r="588" spans="1:44" x14ac:dyDescent="0.25">
      <c r="A588" s="6">
        <v>4133</v>
      </c>
      <c r="B588" s="3" t="s">
        <v>5436</v>
      </c>
      <c r="C588" s="3" t="s">
        <v>5687</v>
      </c>
      <c r="D588" s="3" t="s">
        <v>6356</v>
      </c>
      <c r="E588" s="3" t="s">
        <v>614</v>
      </c>
      <c r="F588" s="3" t="s">
        <v>7641</v>
      </c>
      <c r="G588" s="21">
        <v>21</v>
      </c>
      <c r="H588" s="8" t="s">
        <v>12703</v>
      </c>
      <c r="I588" s="3" t="s">
        <v>12339</v>
      </c>
      <c r="J588" s="3" t="s">
        <v>12543</v>
      </c>
      <c r="K588" s="7">
        <v>0</v>
      </c>
      <c r="L588" s="3" t="s">
        <v>5458</v>
      </c>
      <c r="M588" s="7">
        <v>1104</v>
      </c>
      <c r="N588" s="3" t="s">
        <v>19</v>
      </c>
      <c r="O588" s="3" t="s">
        <v>5462</v>
      </c>
      <c r="P588" s="8" t="s">
        <v>12715</v>
      </c>
      <c r="Q588" s="8" t="s">
        <v>12717</v>
      </c>
      <c r="R588" s="4">
        <v>0</v>
      </c>
      <c r="S588" s="4" t="s">
        <v>5627</v>
      </c>
      <c r="T588" s="7">
        <v>99</v>
      </c>
      <c r="U588" s="7" t="s">
        <v>6298</v>
      </c>
      <c r="V588" s="7">
        <v>42</v>
      </c>
      <c r="W588" s="3" t="s">
        <v>7180</v>
      </c>
      <c r="X588" s="6">
        <v>4204</v>
      </c>
      <c r="Y588" s="3" t="s">
        <v>7529</v>
      </c>
      <c r="Z588" s="6">
        <v>4204002</v>
      </c>
      <c r="AA588" s="3" t="s">
        <v>7629</v>
      </c>
      <c r="AB588" s="6">
        <v>42040020004</v>
      </c>
      <c r="AC588" s="3" t="s">
        <v>7638</v>
      </c>
      <c r="AD588" s="5">
        <v>15800000</v>
      </c>
      <c r="AE588" s="5">
        <v>0</v>
      </c>
      <c r="AF588" s="5">
        <v>0</v>
      </c>
      <c r="AG588" s="5">
        <v>0</v>
      </c>
      <c r="AH588" s="5">
        <v>0</v>
      </c>
      <c r="AI588" s="5">
        <v>0</v>
      </c>
      <c r="AJ588" s="5">
        <v>0</v>
      </c>
      <c r="AK588" s="5">
        <v>15800000</v>
      </c>
      <c r="AL588" s="5">
        <v>0</v>
      </c>
      <c r="AM588" s="5">
        <v>0</v>
      </c>
      <c r="AN588" s="5">
        <v>0</v>
      </c>
      <c r="AO588" s="5">
        <v>0</v>
      </c>
      <c r="AP588" s="5">
        <v>0</v>
      </c>
      <c r="AQ588" s="5">
        <v>0</v>
      </c>
      <c r="AR588" s="5">
        <v>15800000</v>
      </c>
    </row>
    <row r="589" spans="1:44" x14ac:dyDescent="0.25">
      <c r="A589" s="6">
        <v>4133</v>
      </c>
      <c r="B589" s="3" t="s">
        <v>5436</v>
      </c>
      <c r="C589" s="3" t="s">
        <v>5687</v>
      </c>
      <c r="D589" s="3" t="s">
        <v>6356</v>
      </c>
      <c r="E589" s="3" t="s">
        <v>615</v>
      </c>
      <c r="F589" s="3" t="s">
        <v>7642</v>
      </c>
      <c r="G589" s="21">
        <v>21</v>
      </c>
      <c r="H589" s="8" t="s">
        <v>12703</v>
      </c>
      <c r="I589" s="3" t="s">
        <v>12339</v>
      </c>
      <c r="J589" s="3" t="s">
        <v>12543</v>
      </c>
      <c r="K589" s="7">
        <v>0</v>
      </c>
      <c r="L589" s="3" t="s">
        <v>5458</v>
      </c>
      <c r="M589" s="7">
        <v>1104</v>
      </c>
      <c r="N589" s="3" t="s">
        <v>19</v>
      </c>
      <c r="O589" s="3" t="s">
        <v>5462</v>
      </c>
      <c r="P589" s="8" t="s">
        <v>12715</v>
      </c>
      <c r="Q589" s="8" t="s">
        <v>12717</v>
      </c>
      <c r="R589" s="4">
        <v>0</v>
      </c>
      <c r="S589" s="4" t="s">
        <v>5627</v>
      </c>
      <c r="T589" s="7">
        <v>99</v>
      </c>
      <c r="U589" s="7" t="s">
        <v>6298</v>
      </c>
      <c r="V589" s="7">
        <v>42</v>
      </c>
      <c r="W589" s="3" t="s">
        <v>7180</v>
      </c>
      <c r="X589" s="6">
        <v>4204</v>
      </c>
      <c r="Y589" s="3" t="s">
        <v>7529</v>
      </c>
      <c r="Z589" s="6">
        <v>4204002</v>
      </c>
      <c r="AA589" s="3" t="s">
        <v>7629</v>
      </c>
      <c r="AB589" s="6">
        <v>42040020004</v>
      </c>
      <c r="AC589" s="3" t="s">
        <v>7638</v>
      </c>
      <c r="AD589" s="5">
        <v>44200000</v>
      </c>
      <c r="AE589" s="5">
        <v>0</v>
      </c>
      <c r="AF589" s="5">
        <v>0</v>
      </c>
      <c r="AG589" s="5">
        <v>0</v>
      </c>
      <c r="AH589" s="5">
        <v>0</v>
      </c>
      <c r="AI589" s="5">
        <v>0</v>
      </c>
      <c r="AJ589" s="5">
        <v>0</v>
      </c>
      <c r="AK589" s="5">
        <v>44200000</v>
      </c>
      <c r="AL589" s="5">
        <v>9310233</v>
      </c>
      <c r="AM589" s="5">
        <v>9310233</v>
      </c>
      <c r="AN589" s="5">
        <v>0</v>
      </c>
      <c r="AO589" s="5">
        <v>0</v>
      </c>
      <c r="AP589" s="5">
        <v>9310233</v>
      </c>
      <c r="AQ589" s="5">
        <v>0</v>
      </c>
      <c r="AR589" s="5">
        <v>34889767</v>
      </c>
    </row>
    <row r="590" spans="1:44" x14ac:dyDescent="0.25">
      <c r="A590" s="6">
        <v>4133</v>
      </c>
      <c r="B590" s="3" t="s">
        <v>5436</v>
      </c>
      <c r="C590" s="3" t="s">
        <v>5687</v>
      </c>
      <c r="D590" s="3" t="s">
        <v>6356</v>
      </c>
      <c r="E590" s="3" t="s">
        <v>616</v>
      </c>
      <c r="F590" s="3" t="s">
        <v>7643</v>
      </c>
      <c r="G590" s="21">
        <v>21</v>
      </c>
      <c r="H590" s="8" t="s">
        <v>12703</v>
      </c>
      <c r="I590" s="3" t="s">
        <v>12339</v>
      </c>
      <c r="J590" s="3" t="s">
        <v>12543</v>
      </c>
      <c r="K590" s="7">
        <v>0</v>
      </c>
      <c r="L590" s="3" t="s">
        <v>5458</v>
      </c>
      <c r="M590" s="7">
        <v>1104</v>
      </c>
      <c r="N590" s="3" t="s">
        <v>19</v>
      </c>
      <c r="O590" s="3" t="s">
        <v>5462</v>
      </c>
      <c r="P590" s="8" t="s">
        <v>12715</v>
      </c>
      <c r="Q590" s="8" t="s">
        <v>12717</v>
      </c>
      <c r="R590" s="4">
        <v>0</v>
      </c>
      <c r="S590" s="4" t="s">
        <v>5627</v>
      </c>
      <c r="T590" s="7">
        <v>99</v>
      </c>
      <c r="U590" s="7" t="s">
        <v>6298</v>
      </c>
      <c r="V590" s="7">
        <v>42</v>
      </c>
      <c r="W590" s="3" t="s">
        <v>7180</v>
      </c>
      <c r="X590" s="6">
        <v>4204</v>
      </c>
      <c r="Y590" s="3" t="s">
        <v>7529</v>
      </c>
      <c r="Z590" s="6">
        <v>4204002</v>
      </c>
      <c r="AA590" s="3" t="s">
        <v>7629</v>
      </c>
      <c r="AB590" s="6">
        <v>42040020004</v>
      </c>
      <c r="AC590" s="3" t="s">
        <v>7638</v>
      </c>
      <c r="AD590" s="5">
        <v>51000000</v>
      </c>
      <c r="AE590" s="5">
        <v>0</v>
      </c>
      <c r="AF590" s="5">
        <v>0</v>
      </c>
      <c r="AG590" s="5">
        <v>0</v>
      </c>
      <c r="AH590" s="5">
        <v>0</v>
      </c>
      <c r="AI590" s="5">
        <v>0</v>
      </c>
      <c r="AJ590" s="5">
        <v>0</v>
      </c>
      <c r="AK590" s="5">
        <v>51000000</v>
      </c>
      <c r="AL590" s="5">
        <v>0</v>
      </c>
      <c r="AM590" s="5">
        <v>0</v>
      </c>
      <c r="AN590" s="5">
        <v>0</v>
      </c>
      <c r="AO590" s="5">
        <v>0</v>
      </c>
      <c r="AP590" s="5">
        <v>0</v>
      </c>
      <c r="AQ590" s="5">
        <v>0</v>
      </c>
      <c r="AR590" s="5">
        <v>51000000</v>
      </c>
    </row>
    <row r="591" spans="1:44" x14ac:dyDescent="0.25">
      <c r="A591" s="6">
        <v>4133</v>
      </c>
      <c r="B591" s="3" t="s">
        <v>5436</v>
      </c>
      <c r="C591" s="3" t="s">
        <v>5688</v>
      </c>
      <c r="D591" s="3" t="s">
        <v>6357</v>
      </c>
      <c r="E591" s="3" t="s">
        <v>618</v>
      </c>
      <c r="F591" s="3" t="s">
        <v>7645</v>
      </c>
      <c r="G591" s="21">
        <v>21</v>
      </c>
      <c r="H591" s="8" t="s">
        <v>12703</v>
      </c>
      <c r="I591" s="3" t="s">
        <v>12341</v>
      </c>
      <c r="J591" s="3" t="s">
        <v>12545</v>
      </c>
      <c r="K591" s="7">
        <v>0</v>
      </c>
      <c r="L591" s="3" t="s">
        <v>5458</v>
      </c>
      <c r="M591" s="7">
        <v>1104</v>
      </c>
      <c r="N591" s="3" t="s">
        <v>19</v>
      </c>
      <c r="O591" s="3" t="s">
        <v>5462</v>
      </c>
      <c r="P591" s="8" t="s">
        <v>12715</v>
      </c>
      <c r="Q591" s="8" t="s">
        <v>12717</v>
      </c>
      <c r="R591" s="4">
        <v>0</v>
      </c>
      <c r="S591" s="4" t="s">
        <v>5627</v>
      </c>
      <c r="T591" s="7">
        <v>99</v>
      </c>
      <c r="U591" s="7" t="s">
        <v>6298</v>
      </c>
      <c r="V591" s="7">
        <v>42</v>
      </c>
      <c r="W591" s="3" t="s">
        <v>7180</v>
      </c>
      <c r="X591" s="6">
        <v>4204</v>
      </c>
      <c r="Y591" s="3" t="s">
        <v>7529</v>
      </c>
      <c r="Z591" s="6">
        <v>4204002</v>
      </c>
      <c r="AA591" s="3" t="s">
        <v>7629</v>
      </c>
      <c r="AB591" s="6">
        <v>42040020005</v>
      </c>
      <c r="AC591" s="3" t="s">
        <v>7644</v>
      </c>
      <c r="AD591" s="5">
        <v>117600000</v>
      </c>
      <c r="AE591" s="5">
        <v>0</v>
      </c>
      <c r="AF591" s="5">
        <v>0</v>
      </c>
      <c r="AG591" s="5">
        <v>0</v>
      </c>
      <c r="AH591" s="5">
        <v>0</v>
      </c>
      <c r="AI591" s="5">
        <v>0</v>
      </c>
      <c r="AJ591" s="5">
        <v>0</v>
      </c>
      <c r="AK591" s="5">
        <v>117600000</v>
      </c>
      <c r="AL591" s="5">
        <v>0</v>
      </c>
      <c r="AM591" s="5">
        <v>0</v>
      </c>
      <c r="AN591" s="5">
        <v>0</v>
      </c>
      <c r="AO591" s="5">
        <v>0</v>
      </c>
      <c r="AP591" s="5">
        <v>0</v>
      </c>
      <c r="AQ591" s="5">
        <v>0</v>
      </c>
      <c r="AR591" s="5">
        <v>117600000</v>
      </c>
    </row>
    <row r="592" spans="1:44" x14ac:dyDescent="0.25">
      <c r="A592" s="6">
        <v>4133</v>
      </c>
      <c r="B592" s="3" t="s">
        <v>5436</v>
      </c>
      <c r="C592" s="3" t="s">
        <v>5688</v>
      </c>
      <c r="D592" s="3" t="s">
        <v>6357</v>
      </c>
      <c r="E592" s="3" t="s">
        <v>619</v>
      </c>
      <c r="F592" s="3" t="s">
        <v>7646</v>
      </c>
      <c r="G592" s="21">
        <v>21</v>
      </c>
      <c r="H592" s="8" t="s">
        <v>12703</v>
      </c>
      <c r="I592" s="3" t="s">
        <v>12339</v>
      </c>
      <c r="J592" s="3" t="s">
        <v>12543</v>
      </c>
      <c r="K592" s="7">
        <v>0</v>
      </c>
      <c r="L592" s="3" t="s">
        <v>5458</v>
      </c>
      <c r="M592" s="7">
        <v>1104</v>
      </c>
      <c r="N592" s="3" t="s">
        <v>19</v>
      </c>
      <c r="O592" s="3" t="s">
        <v>5462</v>
      </c>
      <c r="P592" s="8" t="s">
        <v>12715</v>
      </c>
      <c r="Q592" s="8" t="s">
        <v>12717</v>
      </c>
      <c r="R592" s="4">
        <v>0</v>
      </c>
      <c r="S592" s="4" t="s">
        <v>5627</v>
      </c>
      <c r="T592" s="7">
        <v>99</v>
      </c>
      <c r="U592" s="7" t="s">
        <v>6298</v>
      </c>
      <c r="V592" s="7">
        <v>42</v>
      </c>
      <c r="W592" s="3" t="s">
        <v>7180</v>
      </c>
      <c r="X592" s="6">
        <v>4204</v>
      </c>
      <c r="Y592" s="3" t="s">
        <v>7529</v>
      </c>
      <c r="Z592" s="6">
        <v>4204002</v>
      </c>
      <c r="AA592" s="3" t="s">
        <v>7629</v>
      </c>
      <c r="AB592" s="6">
        <v>42040020005</v>
      </c>
      <c r="AC592" s="3" t="s">
        <v>7644</v>
      </c>
      <c r="AD592" s="5">
        <v>46904000</v>
      </c>
      <c r="AE592" s="5">
        <v>0</v>
      </c>
      <c r="AF592" s="5">
        <v>0</v>
      </c>
      <c r="AG592" s="5">
        <v>0</v>
      </c>
      <c r="AH592" s="5">
        <v>0</v>
      </c>
      <c r="AI592" s="5">
        <v>0</v>
      </c>
      <c r="AJ592" s="5">
        <v>0</v>
      </c>
      <c r="AK592" s="5">
        <v>46904000</v>
      </c>
      <c r="AL592" s="5">
        <v>0</v>
      </c>
      <c r="AM592" s="5">
        <v>0</v>
      </c>
      <c r="AN592" s="5">
        <v>0</v>
      </c>
      <c r="AO592" s="5">
        <v>0</v>
      </c>
      <c r="AP592" s="5">
        <v>0</v>
      </c>
      <c r="AQ592" s="5">
        <v>0</v>
      </c>
      <c r="AR592" s="5">
        <v>46904000</v>
      </c>
    </row>
    <row r="593" spans="1:44" x14ac:dyDescent="0.25">
      <c r="A593" s="6">
        <v>4133</v>
      </c>
      <c r="B593" s="3" t="s">
        <v>5436</v>
      </c>
      <c r="C593" s="3" t="s">
        <v>5688</v>
      </c>
      <c r="D593" s="3" t="s">
        <v>6357</v>
      </c>
      <c r="E593" s="3" t="s">
        <v>620</v>
      </c>
      <c r="F593" s="3" t="s">
        <v>7647</v>
      </c>
      <c r="G593" s="21">
        <v>21</v>
      </c>
      <c r="H593" s="8" t="s">
        <v>12703</v>
      </c>
      <c r="I593" s="3" t="s">
        <v>12339</v>
      </c>
      <c r="J593" s="3" t="s">
        <v>12543</v>
      </c>
      <c r="K593" s="7">
        <v>0</v>
      </c>
      <c r="L593" s="3" t="s">
        <v>5458</v>
      </c>
      <c r="M593" s="7">
        <v>1104</v>
      </c>
      <c r="N593" s="3" t="s">
        <v>19</v>
      </c>
      <c r="O593" s="3" t="s">
        <v>5462</v>
      </c>
      <c r="P593" s="8" t="s">
        <v>12715</v>
      </c>
      <c r="Q593" s="8" t="s">
        <v>12717</v>
      </c>
      <c r="R593" s="4">
        <v>0</v>
      </c>
      <c r="S593" s="4" t="s">
        <v>5627</v>
      </c>
      <c r="T593" s="7">
        <v>99</v>
      </c>
      <c r="U593" s="7" t="s">
        <v>6298</v>
      </c>
      <c r="V593" s="7">
        <v>42</v>
      </c>
      <c r="W593" s="3" t="s">
        <v>7180</v>
      </c>
      <c r="X593" s="6">
        <v>4204</v>
      </c>
      <c r="Y593" s="3" t="s">
        <v>7529</v>
      </c>
      <c r="Z593" s="6">
        <v>4204002</v>
      </c>
      <c r="AA593" s="3" t="s">
        <v>7629</v>
      </c>
      <c r="AB593" s="6">
        <v>42040020005</v>
      </c>
      <c r="AC593" s="3" t="s">
        <v>7644</v>
      </c>
      <c r="AD593" s="5">
        <v>44928000</v>
      </c>
      <c r="AE593" s="5">
        <v>0</v>
      </c>
      <c r="AF593" s="5">
        <v>0</v>
      </c>
      <c r="AG593" s="5">
        <v>0</v>
      </c>
      <c r="AH593" s="5">
        <v>0</v>
      </c>
      <c r="AI593" s="5">
        <v>0</v>
      </c>
      <c r="AJ593" s="5">
        <v>0</v>
      </c>
      <c r="AK593" s="5">
        <v>44928000</v>
      </c>
      <c r="AL593" s="5">
        <v>0</v>
      </c>
      <c r="AM593" s="5">
        <v>0</v>
      </c>
      <c r="AN593" s="5">
        <v>0</v>
      </c>
      <c r="AO593" s="5">
        <v>0</v>
      </c>
      <c r="AP593" s="5">
        <v>0</v>
      </c>
      <c r="AQ593" s="5">
        <v>0</v>
      </c>
      <c r="AR593" s="5">
        <v>44928000</v>
      </c>
    </row>
    <row r="594" spans="1:44" x14ac:dyDescent="0.25">
      <c r="A594" s="6">
        <v>4133</v>
      </c>
      <c r="B594" s="3" t="s">
        <v>5436</v>
      </c>
      <c r="C594" s="3" t="s">
        <v>5688</v>
      </c>
      <c r="D594" s="3" t="s">
        <v>6357</v>
      </c>
      <c r="E594" s="3" t="s">
        <v>621</v>
      </c>
      <c r="F594" s="3" t="s">
        <v>7648</v>
      </c>
      <c r="G594" s="21">
        <v>21</v>
      </c>
      <c r="H594" s="8" t="s">
        <v>12703</v>
      </c>
      <c r="I594" s="3" t="s">
        <v>12339</v>
      </c>
      <c r="J594" s="3" t="s">
        <v>12543</v>
      </c>
      <c r="K594" s="7">
        <v>0</v>
      </c>
      <c r="L594" s="3" t="s">
        <v>5458</v>
      </c>
      <c r="M594" s="7">
        <v>1104</v>
      </c>
      <c r="N594" s="3" t="s">
        <v>19</v>
      </c>
      <c r="O594" s="3" t="s">
        <v>5462</v>
      </c>
      <c r="P594" s="8" t="s">
        <v>12715</v>
      </c>
      <c r="Q594" s="8" t="s">
        <v>12717</v>
      </c>
      <c r="R594" s="4">
        <v>0</v>
      </c>
      <c r="S594" s="4" t="s">
        <v>5627</v>
      </c>
      <c r="T594" s="7">
        <v>99</v>
      </c>
      <c r="U594" s="7" t="s">
        <v>6298</v>
      </c>
      <c r="V594" s="7">
        <v>42</v>
      </c>
      <c r="W594" s="3" t="s">
        <v>7180</v>
      </c>
      <c r="X594" s="6">
        <v>4204</v>
      </c>
      <c r="Y594" s="3" t="s">
        <v>7529</v>
      </c>
      <c r="Z594" s="6">
        <v>4204002</v>
      </c>
      <c r="AA594" s="3" t="s">
        <v>7629</v>
      </c>
      <c r="AB594" s="6">
        <v>42040020005</v>
      </c>
      <c r="AC594" s="3" t="s">
        <v>7644</v>
      </c>
      <c r="AD594" s="5">
        <v>40857600</v>
      </c>
      <c r="AE594" s="5">
        <v>0</v>
      </c>
      <c r="AF594" s="5">
        <v>0</v>
      </c>
      <c r="AG594" s="5">
        <v>0</v>
      </c>
      <c r="AH594" s="5">
        <v>0</v>
      </c>
      <c r="AI594" s="5">
        <v>0</v>
      </c>
      <c r="AJ594" s="5">
        <v>0</v>
      </c>
      <c r="AK594" s="5">
        <v>40857600</v>
      </c>
      <c r="AL594" s="5">
        <v>9310233</v>
      </c>
      <c r="AM594" s="5">
        <v>9310233</v>
      </c>
      <c r="AN594" s="5">
        <v>0</v>
      </c>
      <c r="AO594" s="5">
        <v>0</v>
      </c>
      <c r="AP594" s="5">
        <v>9310233</v>
      </c>
      <c r="AQ594" s="5">
        <v>0</v>
      </c>
      <c r="AR594" s="5">
        <v>31547367</v>
      </c>
    </row>
    <row r="595" spans="1:44" x14ac:dyDescent="0.25">
      <c r="A595" s="6">
        <v>4133</v>
      </c>
      <c r="B595" s="3" t="s">
        <v>5436</v>
      </c>
      <c r="C595" s="3" t="s">
        <v>5688</v>
      </c>
      <c r="D595" s="3" t="s">
        <v>6357</v>
      </c>
      <c r="E595" s="3" t="s">
        <v>622</v>
      </c>
      <c r="F595" s="3" t="s">
        <v>7649</v>
      </c>
      <c r="G595" s="21">
        <v>21</v>
      </c>
      <c r="H595" s="8" t="s">
        <v>12703</v>
      </c>
      <c r="I595" s="3" t="s">
        <v>12339</v>
      </c>
      <c r="J595" s="3" t="s">
        <v>12543</v>
      </c>
      <c r="K595" s="7">
        <v>0</v>
      </c>
      <c r="L595" s="3" t="s">
        <v>5458</v>
      </c>
      <c r="M595" s="7">
        <v>1104</v>
      </c>
      <c r="N595" s="3" t="s">
        <v>19</v>
      </c>
      <c r="O595" s="3" t="s">
        <v>5462</v>
      </c>
      <c r="P595" s="8" t="s">
        <v>12715</v>
      </c>
      <c r="Q595" s="8" t="s">
        <v>12717</v>
      </c>
      <c r="R595" s="4">
        <v>0</v>
      </c>
      <c r="S595" s="4" t="s">
        <v>5627</v>
      </c>
      <c r="T595" s="7">
        <v>99</v>
      </c>
      <c r="U595" s="7" t="s">
        <v>6298</v>
      </c>
      <c r="V595" s="7">
        <v>42</v>
      </c>
      <c r="W595" s="3" t="s">
        <v>7180</v>
      </c>
      <c r="X595" s="6">
        <v>4204</v>
      </c>
      <c r="Y595" s="3" t="s">
        <v>7529</v>
      </c>
      <c r="Z595" s="6">
        <v>4204002</v>
      </c>
      <c r="AA595" s="3" t="s">
        <v>7629</v>
      </c>
      <c r="AB595" s="6">
        <v>42040020005</v>
      </c>
      <c r="AC595" s="3" t="s">
        <v>7644</v>
      </c>
      <c r="AD595" s="5">
        <v>76800000</v>
      </c>
      <c r="AE595" s="5">
        <v>0</v>
      </c>
      <c r="AF595" s="5">
        <v>0</v>
      </c>
      <c r="AG595" s="5">
        <v>0</v>
      </c>
      <c r="AH595" s="5">
        <v>0</v>
      </c>
      <c r="AI595" s="5">
        <v>0</v>
      </c>
      <c r="AJ595" s="5">
        <v>0</v>
      </c>
      <c r="AK595" s="5">
        <v>76800000</v>
      </c>
      <c r="AL595" s="5">
        <v>18539775</v>
      </c>
      <c r="AM595" s="5">
        <v>18539775</v>
      </c>
      <c r="AN595" s="5">
        <v>0</v>
      </c>
      <c r="AO595" s="5">
        <v>0</v>
      </c>
      <c r="AP595" s="5">
        <v>18539775</v>
      </c>
      <c r="AQ595" s="5">
        <v>0</v>
      </c>
      <c r="AR595" s="5">
        <v>58260225</v>
      </c>
    </row>
    <row r="596" spans="1:44" x14ac:dyDescent="0.25">
      <c r="A596" s="6">
        <v>4133</v>
      </c>
      <c r="B596" s="3" t="s">
        <v>5436</v>
      </c>
      <c r="C596" s="3" t="s">
        <v>5688</v>
      </c>
      <c r="D596" s="3" t="s">
        <v>6357</v>
      </c>
      <c r="E596" s="3" t="s">
        <v>623</v>
      </c>
      <c r="F596" s="3" t="s">
        <v>7650</v>
      </c>
      <c r="G596" s="21">
        <v>21</v>
      </c>
      <c r="H596" s="8" t="s">
        <v>12703</v>
      </c>
      <c r="I596" s="3" t="s">
        <v>12339</v>
      </c>
      <c r="J596" s="3" t="s">
        <v>12543</v>
      </c>
      <c r="K596" s="7">
        <v>0</v>
      </c>
      <c r="L596" s="3" t="s">
        <v>5458</v>
      </c>
      <c r="M596" s="7">
        <v>1104</v>
      </c>
      <c r="N596" s="3" t="s">
        <v>19</v>
      </c>
      <c r="O596" s="3" t="s">
        <v>5462</v>
      </c>
      <c r="P596" s="8" t="s">
        <v>12715</v>
      </c>
      <c r="Q596" s="8" t="s">
        <v>12717</v>
      </c>
      <c r="R596" s="4">
        <v>0</v>
      </c>
      <c r="S596" s="4" t="s">
        <v>5627</v>
      </c>
      <c r="T596" s="7">
        <v>99</v>
      </c>
      <c r="U596" s="7" t="s">
        <v>6298</v>
      </c>
      <c r="V596" s="7">
        <v>42</v>
      </c>
      <c r="W596" s="3" t="s">
        <v>7180</v>
      </c>
      <c r="X596" s="6">
        <v>4204</v>
      </c>
      <c r="Y596" s="3" t="s">
        <v>7529</v>
      </c>
      <c r="Z596" s="6">
        <v>4204002</v>
      </c>
      <c r="AA596" s="3" t="s">
        <v>7629</v>
      </c>
      <c r="AB596" s="6">
        <v>42040020005</v>
      </c>
      <c r="AC596" s="3" t="s">
        <v>7644</v>
      </c>
      <c r="AD596" s="5">
        <v>51700000</v>
      </c>
      <c r="AE596" s="5">
        <v>0</v>
      </c>
      <c r="AF596" s="5">
        <v>0</v>
      </c>
      <c r="AG596" s="5">
        <v>0</v>
      </c>
      <c r="AH596" s="5">
        <v>0</v>
      </c>
      <c r="AI596" s="5">
        <v>0</v>
      </c>
      <c r="AJ596" s="5">
        <v>0</v>
      </c>
      <c r="AK596" s="5">
        <v>51700000</v>
      </c>
      <c r="AL596" s="5">
        <v>0</v>
      </c>
      <c r="AM596" s="5">
        <v>0</v>
      </c>
      <c r="AN596" s="5">
        <v>0</v>
      </c>
      <c r="AO596" s="5">
        <v>0</v>
      </c>
      <c r="AP596" s="5">
        <v>0</v>
      </c>
      <c r="AQ596" s="5">
        <v>0</v>
      </c>
      <c r="AR596" s="5">
        <v>51700000</v>
      </c>
    </row>
    <row r="597" spans="1:44" x14ac:dyDescent="0.25">
      <c r="A597" s="6">
        <v>4133</v>
      </c>
      <c r="B597" s="3" t="s">
        <v>5436</v>
      </c>
      <c r="C597" s="3" t="s">
        <v>5688</v>
      </c>
      <c r="D597" s="3" t="s">
        <v>6357</v>
      </c>
      <c r="E597" s="3" t="s">
        <v>624</v>
      </c>
      <c r="F597" s="3" t="s">
        <v>7651</v>
      </c>
      <c r="G597" s="21">
        <v>21</v>
      </c>
      <c r="H597" s="8" t="s">
        <v>12703</v>
      </c>
      <c r="I597" s="3" t="s">
        <v>12339</v>
      </c>
      <c r="J597" s="3" t="s">
        <v>12543</v>
      </c>
      <c r="K597" s="7">
        <v>0</v>
      </c>
      <c r="L597" s="3" t="s">
        <v>5458</v>
      </c>
      <c r="M597" s="7">
        <v>1104</v>
      </c>
      <c r="N597" s="3" t="s">
        <v>19</v>
      </c>
      <c r="O597" s="3" t="s">
        <v>5462</v>
      </c>
      <c r="P597" s="8" t="s">
        <v>12715</v>
      </c>
      <c r="Q597" s="8" t="s">
        <v>12717</v>
      </c>
      <c r="R597" s="4">
        <v>0</v>
      </c>
      <c r="S597" s="4" t="s">
        <v>5627</v>
      </c>
      <c r="T597" s="7">
        <v>99</v>
      </c>
      <c r="U597" s="7" t="s">
        <v>6298</v>
      </c>
      <c r="V597" s="7">
        <v>42</v>
      </c>
      <c r="W597" s="3" t="s">
        <v>7180</v>
      </c>
      <c r="X597" s="6">
        <v>4204</v>
      </c>
      <c r="Y597" s="3" t="s">
        <v>7529</v>
      </c>
      <c r="Z597" s="6">
        <v>4204002</v>
      </c>
      <c r="AA597" s="3" t="s">
        <v>7629</v>
      </c>
      <c r="AB597" s="6">
        <v>42040020005</v>
      </c>
      <c r="AC597" s="3" t="s">
        <v>7644</v>
      </c>
      <c r="AD597" s="5">
        <v>56400000</v>
      </c>
      <c r="AE597" s="5">
        <v>0</v>
      </c>
      <c r="AF597" s="5">
        <v>0</v>
      </c>
      <c r="AG597" s="5">
        <v>0</v>
      </c>
      <c r="AH597" s="5">
        <v>0</v>
      </c>
      <c r="AI597" s="5">
        <v>0</v>
      </c>
      <c r="AJ597" s="5">
        <v>0</v>
      </c>
      <c r="AK597" s="5">
        <v>56400000</v>
      </c>
      <c r="AL597" s="5">
        <v>14919327</v>
      </c>
      <c r="AM597" s="5">
        <v>14919327</v>
      </c>
      <c r="AN597" s="5">
        <v>0</v>
      </c>
      <c r="AO597" s="5">
        <v>0</v>
      </c>
      <c r="AP597" s="5">
        <v>14919327</v>
      </c>
      <c r="AQ597" s="5">
        <v>0</v>
      </c>
      <c r="AR597" s="5">
        <v>41480673</v>
      </c>
    </row>
    <row r="598" spans="1:44" x14ac:dyDescent="0.25">
      <c r="A598" s="6">
        <v>4133</v>
      </c>
      <c r="B598" s="3" t="s">
        <v>5436</v>
      </c>
      <c r="C598" s="3" t="s">
        <v>5688</v>
      </c>
      <c r="D598" s="3" t="s">
        <v>6357</v>
      </c>
      <c r="E598" s="3" t="s">
        <v>625</v>
      </c>
      <c r="F598" s="3" t="s">
        <v>7652</v>
      </c>
      <c r="G598" s="21">
        <v>21</v>
      </c>
      <c r="H598" s="8" t="s">
        <v>12703</v>
      </c>
      <c r="I598" s="3" t="s">
        <v>12339</v>
      </c>
      <c r="J598" s="3" t="s">
        <v>12543</v>
      </c>
      <c r="K598" s="7">
        <v>0</v>
      </c>
      <c r="L598" s="3" t="s">
        <v>5458</v>
      </c>
      <c r="M598" s="7">
        <v>1104</v>
      </c>
      <c r="N598" s="3" t="s">
        <v>19</v>
      </c>
      <c r="O598" s="3" t="s">
        <v>5462</v>
      </c>
      <c r="P598" s="8" t="s">
        <v>12715</v>
      </c>
      <c r="Q598" s="8" t="s">
        <v>12717</v>
      </c>
      <c r="R598" s="4">
        <v>0</v>
      </c>
      <c r="S598" s="4" t="s">
        <v>5627</v>
      </c>
      <c r="T598" s="7">
        <v>99</v>
      </c>
      <c r="U598" s="7" t="s">
        <v>6298</v>
      </c>
      <c r="V598" s="7">
        <v>42</v>
      </c>
      <c r="W598" s="3" t="s">
        <v>7180</v>
      </c>
      <c r="X598" s="6">
        <v>4204</v>
      </c>
      <c r="Y598" s="3" t="s">
        <v>7529</v>
      </c>
      <c r="Z598" s="6">
        <v>4204002</v>
      </c>
      <c r="AA598" s="3" t="s">
        <v>7629</v>
      </c>
      <c r="AB598" s="6">
        <v>42040020005</v>
      </c>
      <c r="AC598" s="3" t="s">
        <v>7644</v>
      </c>
      <c r="AD598" s="5">
        <v>44222548</v>
      </c>
      <c r="AE598" s="5">
        <v>0</v>
      </c>
      <c r="AF598" s="5">
        <v>0</v>
      </c>
      <c r="AG598" s="5">
        <v>0</v>
      </c>
      <c r="AH598" s="5">
        <v>0</v>
      </c>
      <c r="AI598" s="5">
        <v>0</v>
      </c>
      <c r="AJ598" s="5">
        <v>0</v>
      </c>
      <c r="AK598" s="5">
        <v>44222548</v>
      </c>
      <c r="AL598" s="5">
        <v>0</v>
      </c>
      <c r="AM598" s="5">
        <v>0</v>
      </c>
      <c r="AN598" s="5">
        <v>0</v>
      </c>
      <c r="AO598" s="5">
        <v>0</v>
      </c>
      <c r="AP598" s="5">
        <v>0</v>
      </c>
      <c r="AQ598" s="5">
        <v>0</v>
      </c>
      <c r="AR598" s="5">
        <v>44222548</v>
      </c>
    </row>
    <row r="599" spans="1:44" x14ac:dyDescent="0.25">
      <c r="A599" s="6">
        <v>4133</v>
      </c>
      <c r="B599" s="3" t="s">
        <v>5436</v>
      </c>
      <c r="C599" s="3" t="s">
        <v>5688</v>
      </c>
      <c r="D599" s="3" t="s">
        <v>6357</v>
      </c>
      <c r="E599" s="3" t="s">
        <v>626</v>
      </c>
      <c r="F599" s="3" t="s">
        <v>7653</v>
      </c>
      <c r="G599" s="21">
        <v>21</v>
      </c>
      <c r="H599" s="8" t="s">
        <v>12703</v>
      </c>
      <c r="I599" s="3" t="s">
        <v>12339</v>
      </c>
      <c r="J599" s="3" t="s">
        <v>12543</v>
      </c>
      <c r="K599" s="7">
        <v>0</v>
      </c>
      <c r="L599" s="3" t="s">
        <v>5458</v>
      </c>
      <c r="M599" s="7">
        <v>1104</v>
      </c>
      <c r="N599" s="3" t="s">
        <v>19</v>
      </c>
      <c r="O599" s="3" t="s">
        <v>5462</v>
      </c>
      <c r="P599" s="8" t="s">
        <v>12715</v>
      </c>
      <c r="Q599" s="8" t="s">
        <v>12717</v>
      </c>
      <c r="R599" s="4">
        <v>0</v>
      </c>
      <c r="S599" s="4" t="s">
        <v>5627</v>
      </c>
      <c r="T599" s="7">
        <v>99</v>
      </c>
      <c r="U599" s="7" t="s">
        <v>6298</v>
      </c>
      <c r="V599" s="7">
        <v>42</v>
      </c>
      <c r="W599" s="3" t="s">
        <v>7180</v>
      </c>
      <c r="X599" s="6">
        <v>4204</v>
      </c>
      <c r="Y599" s="3" t="s">
        <v>7529</v>
      </c>
      <c r="Z599" s="6">
        <v>4204002</v>
      </c>
      <c r="AA599" s="3" t="s">
        <v>7629</v>
      </c>
      <c r="AB599" s="6">
        <v>42040020005</v>
      </c>
      <c r="AC599" s="3" t="s">
        <v>7644</v>
      </c>
      <c r="AD599" s="5">
        <v>46904000</v>
      </c>
      <c r="AE599" s="5">
        <v>0</v>
      </c>
      <c r="AF599" s="5">
        <v>0</v>
      </c>
      <c r="AG599" s="5">
        <v>0</v>
      </c>
      <c r="AH599" s="5">
        <v>0</v>
      </c>
      <c r="AI599" s="5">
        <v>0</v>
      </c>
      <c r="AJ599" s="5">
        <v>0</v>
      </c>
      <c r="AK599" s="5">
        <v>46904000</v>
      </c>
      <c r="AL599" s="5">
        <v>0</v>
      </c>
      <c r="AM599" s="5">
        <v>0</v>
      </c>
      <c r="AN599" s="5">
        <v>0</v>
      </c>
      <c r="AO599" s="5">
        <v>0</v>
      </c>
      <c r="AP599" s="5">
        <v>0</v>
      </c>
      <c r="AQ599" s="5">
        <v>0</v>
      </c>
      <c r="AR599" s="5">
        <v>46904000</v>
      </c>
    </row>
    <row r="600" spans="1:44" x14ac:dyDescent="0.25">
      <c r="A600" s="6">
        <v>4133</v>
      </c>
      <c r="B600" s="3" t="s">
        <v>5436</v>
      </c>
      <c r="C600" s="3" t="s">
        <v>5688</v>
      </c>
      <c r="D600" s="3" t="s">
        <v>6357</v>
      </c>
      <c r="E600" s="3" t="s">
        <v>627</v>
      </c>
      <c r="F600" s="3" t="s">
        <v>7654</v>
      </c>
      <c r="G600" s="21">
        <v>21</v>
      </c>
      <c r="H600" s="8" t="s">
        <v>12703</v>
      </c>
      <c r="I600" s="3" t="s">
        <v>12339</v>
      </c>
      <c r="J600" s="3" t="s">
        <v>12543</v>
      </c>
      <c r="K600" s="7">
        <v>0</v>
      </c>
      <c r="L600" s="3" t="s">
        <v>5458</v>
      </c>
      <c r="M600" s="7">
        <v>1104</v>
      </c>
      <c r="N600" s="3" t="s">
        <v>19</v>
      </c>
      <c r="O600" s="3" t="s">
        <v>5462</v>
      </c>
      <c r="P600" s="8" t="s">
        <v>12715</v>
      </c>
      <c r="Q600" s="8" t="s">
        <v>12717</v>
      </c>
      <c r="R600" s="4">
        <v>0</v>
      </c>
      <c r="S600" s="4" t="s">
        <v>5627</v>
      </c>
      <c r="T600" s="7">
        <v>99</v>
      </c>
      <c r="U600" s="7" t="s">
        <v>6298</v>
      </c>
      <c r="V600" s="7">
        <v>42</v>
      </c>
      <c r="W600" s="3" t="s">
        <v>7180</v>
      </c>
      <c r="X600" s="6">
        <v>4204</v>
      </c>
      <c r="Y600" s="3" t="s">
        <v>7529</v>
      </c>
      <c r="Z600" s="6">
        <v>4204002</v>
      </c>
      <c r="AA600" s="3" t="s">
        <v>7629</v>
      </c>
      <c r="AB600" s="6">
        <v>42040020005</v>
      </c>
      <c r="AC600" s="3" t="s">
        <v>7644</v>
      </c>
      <c r="AD600" s="5">
        <v>25760000</v>
      </c>
      <c r="AE600" s="5">
        <v>0</v>
      </c>
      <c r="AF600" s="5">
        <v>0</v>
      </c>
      <c r="AG600" s="5">
        <v>0</v>
      </c>
      <c r="AH600" s="5">
        <v>0</v>
      </c>
      <c r="AI600" s="5">
        <v>0</v>
      </c>
      <c r="AJ600" s="5">
        <v>0</v>
      </c>
      <c r="AK600" s="5">
        <v>25760000</v>
      </c>
      <c r="AL600" s="5">
        <v>0</v>
      </c>
      <c r="AM600" s="5">
        <v>0</v>
      </c>
      <c r="AN600" s="5">
        <v>0</v>
      </c>
      <c r="AO600" s="5">
        <v>0</v>
      </c>
      <c r="AP600" s="5">
        <v>0</v>
      </c>
      <c r="AQ600" s="5">
        <v>0</v>
      </c>
      <c r="AR600" s="5">
        <v>25760000</v>
      </c>
    </row>
    <row r="601" spans="1:44" x14ac:dyDescent="0.25">
      <c r="A601" s="6">
        <v>4133</v>
      </c>
      <c r="B601" s="3" t="s">
        <v>5436</v>
      </c>
      <c r="C601" s="3" t="s">
        <v>5688</v>
      </c>
      <c r="D601" s="3" t="s">
        <v>6357</v>
      </c>
      <c r="E601" s="3" t="s">
        <v>628</v>
      </c>
      <c r="F601" s="3" t="s">
        <v>7655</v>
      </c>
      <c r="G601" s="21">
        <v>21</v>
      </c>
      <c r="H601" s="8" t="s">
        <v>12703</v>
      </c>
      <c r="I601" s="3" t="s">
        <v>12339</v>
      </c>
      <c r="J601" s="3" t="s">
        <v>12543</v>
      </c>
      <c r="K601" s="7">
        <v>0</v>
      </c>
      <c r="L601" s="3" t="s">
        <v>5458</v>
      </c>
      <c r="M601" s="7">
        <v>1104</v>
      </c>
      <c r="N601" s="3" t="s">
        <v>19</v>
      </c>
      <c r="O601" s="3" t="s">
        <v>5462</v>
      </c>
      <c r="P601" s="8" t="s">
        <v>12715</v>
      </c>
      <c r="Q601" s="8" t="s">
        <v>12717</v>
      </c>
      <c r="R601" s="4">
        <v>0</v>
      </c>
      <c r="S601" s="4" t="s">
        <v>5627</v>
      </c>
      <c r="T601" s="7">
        <v>99</v>
      </c>
      <c r="U601" s="7" t="s">
        <v>6298</v>
      </c>
      <c r="V601" s="7">
        <v>42</v>
      </c>
      <c r="W601" s="3" t="s">
        <v>7180</v>
      </c>
      <c r="X601" s="6">
        <v>4204</v>
      </c>
      <c r="Y601" s="3" t="s">
        <v>7529</v>
      </c>
      <c r="Z601" s="6">
        <v>4204002</v>
      </c>
      <c r="AA601" s="3" t="s">
        <v>7629</v>
      </c>
      <c r="AB601" s="6">
        <v>42040020005</v>
      </c>
      <c r="AC601" s="3" t="s">
        <v>7644</v>
      </c>
      <c r="AD601" s="5">
        <v>21144000</v>
      </c>
      <c r="AE601" s="5">
        <v>0</v>
      </c>
      <c r="AF601" s="5">
        <v>0</v>
      </c>
      <c r="AG601" s="5">
        <v>0</v>
      </c>
      <c r="AH601" s="5">
        <v>0</v>
      </c>
      <c r="AI601" s="5">
        <v>0</v>
      </c>
      <c r="AJ601" s="5">
        <v>0</v>
      </c>
      <c r="AK601" s="5">
        <v>21144000</v>
      </c>
      <c r="AL601" s="5">
        <v>0</v>
      </c>
      <c r="AM601" s="5">
        <v>0</v>
      </c>
      <c r="AN601" s="5">
        <v>0</v>
      </c>
      <c r="AO601" s="5">
        <v>0</v>
      </c>
      <c r="AP601" s="5">
        <v>0</v>
      </c>
      <c r="AQ601" s="5">
        <v>0</v>
      </c>
      <c r="AR601" s="5">
        <v>21144000</v>
      </c>
    </row>
    <row r="602" spans="1:44" x14ac:dyDescent="0.25">
      <c r="A602" s="6">
        <v>4133</v>
      </c>
      <c r="B602" s="3" t="s">
        <v>5436</v>
      </c>
      <c r="C602" s="3" t="s">
        <v>5688</v>
      </c>
      <c r="D602" s="3" t="s">
        <v>6357</v>
      </c>
      <c r="E602" s="3" t="s">
        <v>629</v>
      </c>
      <c r="F602" s="3" t="s">
        <v>7656</v>
      </c>
      <c r="G602" s="21">
        <v>21</v>
      </c>
      <c r="H602" s="8" t="s">
        <v>12703</v>
      </c>
      <c r="I602" s="3" t="s">
        <v>12339</v>
      </c>
      <c r="J602" s="3" t="s">
        <v>12543</v>
      </c>
      <c r="K602" s="7">
        <v>0</v>
      </c>
      <c r="L602" s="3" t="s">
        <v>5458</v>
      </c>
      <c r="M602" s="7">
        <v>1104</v>
      </c>
      <c r="N602" s="3" t="s">
        <v>19</v>
      </c>
      <c r="O602" s="3" t="s">
        <v>5462</v>
      </c>
      <c r="P602" s="8" t="s">
        <v>12715</v>
      </c>
      <c r="Q602" s="8" t="s">
        <v>12717</v>
      </c>
      <c r="R602" s="4">
        <v>0</v>
      </c>
      <c r="S602" s="4" t="s">
        <v>5627</v>
      </c>
      <c r="T602" s="7">
        <v>99</v>
      </c>
      <c r="U602" s="7" t="s">
        <v>6298</v>
      </c>
      <c r="V602" s="7">
        <v>42</v>
      </c>
      <c r="W602" s="3" t="s">
        <v>7180</v>
      </c>
      <c r="X602" s="6">
        <v>4204</v>
      </c>
      <c r="Y602" s="3" t="s">
        <v>7529</v>
      </c>
      <c r="Z602" s="6">
        <v>4204002</v>
      </c>
      <c r="AA602" s="3" t="s">
        <v>7629</v>
      </c>
      <c r="AB602" s="6">
        <v>42040020005</v>
      </c>
      <c r="AC602" s="3" t="s">
        <v>7644</v>
      </c>
      <c r="AD602" s="5">
        <v>13000000</v>
      </c>
      <c r="AE602" s="5">
        <v>0</v>
      </c>
      <c r="AF602" s="5">
        <v>0</v>
      </c>
      <c r="AG602" s="5">
        <v>0</v>
      </c>
      <c r="AH602" s="5">
        <v>0</v>
      </c>
      <c r="AI602" s="5">
        <v>0</v>
      </c>
      <c r="AJ602" s="5">
        <v>0</v>
      </c>
      <c r="AK602" s="5">
        <v>13000000</v>
      </c>
      <c r="AL602" s="5">
        <v>0</v>
      </c>
      <c r="AM602" s="5">
        <v>0</v>
      </c>
      <c r="AN602" s="5">
        <v>0</v>
      </c>
      <c r="AO602" s="5">
        <v>0</v>
      </c>
      <c r="AP602" s="5">
        <v>0</v>
      </c>
      <c r="AQ602" s="5">
        <v>0</v>
      </c>
      <c r="AR602" s="5">
        <v>13000000</v>
      </c>
    </row>
    <row r="603" spans="1:44" x14ac:dyDescent="0.25">
      <c r="A603" s="6">
        <v>4133</v>
      </c>
      <c r="B603" s="3" t="s">
        <v>5436</v>
      </c>
      <c r="C603" s="3" t="s">
        <v>5689</v>
      </c>
      <c r="D603" s="3" t="s">
        <v>6358</v>
      </c>
      <c r="E603" s="3" t="s">
        <v>630</v>
      </c>
      <c r="F603" s="3" t="s">
        <v>7658</v>
      </c>
      <c r="G603" s="21">
        <v>21</v>
      </c>
      <c r="H603" s="8" t="s">
        <v>12703</v>
      </c>
      <c r="I603" s="3" t="s">
        <v>12339</v>
      </c>
      <c r="J603" s="3" t="s">
        <v>12543</v>
      </c>
      <c r="K603" s="7">
        <v>0</v>
      </c>
      <c r="L603" s="3" t="s">
        <v>5458</v>
      </c>
      <c r="M603" s="7">
        <v>1104</v>
      </c>
      <c r="N603" s="3" t="s">
        <v>19</v>
      </c>
      <c r="O603" s="3" t="s">
        <v>5462</v>
      </c>
      <c r="P603" s="8" t="s">
        <v>12715</v>
      </c>
      <c r="Q603" s="8" t="s">
        <v>12717</v>
      </c>
      <c r="R603" s="4">
        <v>0</v>
      </c>
      <c r="S603" s="4" t="s">
        <v>5627</v>
      </c>
      <c r="T603" s="7">
        <v>99</v>
      </c>
      <c r="U603" s="7" t="s">
        <v>6298</v>
      </c>
      <c r="V603" s="7">
        <v>42</v>
      </c>
      <c r="W603" s="3" t="s">
        <v>7180</v>
      </c>
      <c r="X603" s="6">
        <v>4204</v>
      </c>
      <c r="Y603" s="3" t="s">
        <v>7529</v>
      </c>
      <c r="Z603" s="6">
        <v>4204002</v>
      </c>
      <c r="AA603" s="3" t="s">
        <v>7629</v>
      </c>
      <c r="AB603" s="6">
        <v>42040020007</v>
      </c>
      <c r="AC603" s="3" t="s">
        <v>7657</v>
      </c>
      <c r="AD603" s="5">
        <v>70000000</v>
      </c>
      <c r="AE603" s="5">
        <v>0</v>
      </c>
      <c r="AF603" s="5">
        <v>0</v>
      </c>
      <c r="AG603" s="5">
        <v>0</v>
      </c>
      <c r="AH603" s="5">
        <v>0</v>
      </c>
      <c r="AI603" s="5">
        <v>0</v>
      </c>
      <c r="AJ603" s="5">
        <v>0</v>
      </c>
      <c r="AK603" s="5">
        <v>70000000</v>
      </c>
      <c r="AL603" s="5">
        <v>0</v>
      </c>
      <c r="AM603" s="5">
        <v>0</v>
      </c>
      <c r="AN603" s="5">
        <v>0</v>
      </c>
      <c r="AO603" s="5">
        <v>0</v>
      </c>
      <c r="AP603" s="5">
        <v>0</v>
      </c>
      <c r="AQ603" s="5">
        <v>0</v>
      </c>
      <c r="AR603" s="5">
        <v>70000000</v>
      </c>
    </row>
    <row r="604" spans="1:44" x14ac:dyDescent="0.25">
      <c r="A604" s="6">
        <v>4133</v>
      </c>
      <c r="B604" s="3" t="s">
        <v>5436</v>
      </c>
      <c r="C604" s="3" t="s">
        <v>5689</v>
      </c>
      <c r="D604" s="3" t="s">
        <v>6358</v>
      </c>
      <c r="E604" s="3" t="s">
        <v>631</v>
      </c>
      <c r="F604" s="3" t="s">
        <v>7659</v>
      </c>
      <c r="G604" s="21">
        <v>21</v>
      </c>
      <c r="H604" s="8" t="s">
        <v>12703</v>
      </c>
      <c r="I604" s="3" t="s">
        <v>12339</v>
      </c>
      <c r="J604" s="3" t="s">
        <v>12543</v>
      </c>
      <c r="K604" s="7">
        <v>0</v>
      </c>
      <c r="L604" s="3" t="s">
        <v>5458</v>
      </c>
      <c r="M604" s="7">
        <v>1104</v>
      </c>
      <c r="N604" s="3" t="s">
        <v>19</v>
      </c>
      <c r="O604" s="3" t="s">
        <v>5462</v>
      </c>
      <c r="P604" s="8" t="s">
        <v>12715</v>
      </c>
      <c r="Q604" s="8" t="s">
        <v>12717</v>
      </c>
      <c r="R604" s="4">
        <v>0</v>
      </c>
      <c r="S604" s="4" t="s">
        <v>5627</v>
      </c>
      <c r="T604" s="7">
        <v>99</v>
      </c>
      <c r="U604" s="7" t="s">
        <v>6298</v>
      </c>
      <c r="V604" s="7">
        <v>42</v>
      </c>
      <c r="W604" s="3" t="s">
        <v>7180</v>
      </c>
      <c r="X604" s="6">
        <v>4204</v>
      </c>
      <c r="Y604" s="3" t="s">
        <v>7529</v>
      </c>
      <c r="Z604" s="6">
        <v>4204002</v>
      </c>
      <c r="AA604" s="3" t="s">
        <v>7629</v>
      </c>
      <c r="AB604" s="6">
        <v>42040020007</v>
      </c>
      <c r="AC604" s="3" t="s">
        <v>7657</v>
      </c>
      <c r="AD604" s="5">
        <v>30000000</v>
      </c>
      <c r="AE604" s="5">
        <v>0</v>
      </c>
      <c r="AF604" s="5">
        <v>0</v>
      </c>
      <c r="AG604" s="5">
        <v>0</v>
      </c>
      <c r="AH604" s="5">
        <v>0</v>
      </c>
      <c r="AI604" s="5">
        <v>0</v>
      </c>
      <c r="AJ604" s="5">
        <v>0</v>
      </c>
      <c r="AK604" s="5">
        <v>30000000</v>
      </c>
      <c r="AL604" s="5">
        <v>0</v>
      </c>
      <c r="AM604" s="5">
        <v>0</v>
      </c>
      <c r="AN604" s="5">
        <v>0</v>
      </c>
      <c r="AO604" s="5">
        <v>0</v>
      </c>
      <c r="AP604" s="5">
        <v>0</v>
      </c>
      <c r="AQ604" s="5">
        <v>0</v>
      </c>
      <c r="AR604" s="5">
        <v>30000000</v>
      </c>
    </row>
    <row r="605" spans="1:44" x14ac:dyDescent="0.25">
      <c r="A605" s="6">
        <v>4133</v>
      </c>
      <c r="B605" s="3" t="s">
        <v>5436</v>
      </c>
      <c r="C605" s="3" t="s">
        <v>5690</v>
      </c>
      <c r="D605" s="3" t="s">
        <v>6359</v>
      </c>
      <c r="E605" s="3" t="s">
        <v>632</v>
      </c>
      <c r="F605" s="3" t="s">
        <v>7661</v>
      </c>
      <c r="G605" s="21">
        <v>21</v>
      </c>
      <c r="H605" s="8" t="s">
        <v>12703</v>
      </c>
      <c r="I605" s="3" t="s">
        <v>12339</v>
      </c>
      <c r="J605" s="3" t="s">
        <v>12543</v>
      </c>
      <c r="K605" s="7">
        <v>0</v>
      </c>
      <c r="L605" s="3" t="s">
        <v>5458</v>
      </c>
      <c r="M605" s="7">
        <v>1104</v>
      </c>
      <c r="N605" s="3" t="s">
        <v>19</v>
      </c>
      <c r="O605" s="3" t="s">
        <v>5462</v>
      </c>
      <c r="P605" s="8" t="s">
        <v>12715</v>
      </c>
      <c r="Q605" s="8" t="s">
        <v>12717</v>
      </c>
      <c r="R605" s="4">
        <v>0</v>
      </c>
      <c r="S605" s="4" t="s">
        <v>5627</v>
      </c>
      <c r="T605" s="7">
        <v>99</v>
      </c>
      <c r="U605" s="7" t="s">
        <v>6298</v>
      </c>
      <c r="V605" s="7">
        <v>42</v>
      </c>
      <c r="W605" s="3" t="s">
        <v>7180</v>
      </c>
      <c r="X605" s="6">
        <v>4204</v>
      </c>
      <c r="Y605" s="3" t="s">
        <v>7529</v>
      </c>
      <c r="Z605" s="6">
        <v>4204002</v>
      </c>
      <c r="AA605" s="3" t="s">
        <v>7629</v>
      </c>
      <c r="AB605" s="6">
        <v>42040020008</v>
      </c>
      <c r="AC605" s="3" t="s">
        <v>7660</v>
      </c>
      <c r="AD605" s="5">
        <v>89000000</v>
      </c>
      <c r="AE605" s="5">
        <v>0</v>
      </c>
      <c r="AF605" s="5">
        <v>0</v>
      </c>
      <c r="AG605" s="5">
        <v>0</v>
      </c>
      <c r="AH605" s="5">
        <v>0</v>
      </c>
      <c r="AI605" s="5">
        <v>0</v>
      </c>
      <c r="AJ605" s="5">
        <v>0</v>
      </c>
      <c r="AK605" s="5">
        <v>89000000</v>
      </c>
      <c r="AL605" s="5">
        <v>0</v>
      </c>
      <c r="AM605" s="5">
        <v>0</v>
      </c>
      <c r="AN605" s="5">
        <v>0</v>
      </c>
      <c r="AO605" s="5">
        <v>0</v>
      </c>
      <c r="AP605" s="5">
        <v>0</v>
      </c>
      <c r="AQ605" s="5">
        <v>0</v>
      </c>
      <c r="AR605" s="5">
        <v>89000000</v>
      </c>
    </row>
    <row r="606" spans="1:44" x14ac:dyDescent="0.25">
      <c r="A606" s="6">
        <v>4133</v>
      </c>
      <c r="B606" s="3" t="s">
        <v>5436</v>
      </c>
      <c r="C606" s="3" t="s">
        <v>5690</v>
      </c>
      <c r="D606" s="3" t="s">
        <v>6359</v>
      </c>
      <c r="E606" s="3" t="s">
        <v>633</v>
      </c>
      <c r="F606" s="3" t="s">
        <v>7662</v>
      </c>
      <c r="G606" s="21">
        <v>21</v>
      </c>
      <c r="H606" s="8" t="s">
        <v>12703</v>
      </c>
      <c r="I606" s="3" t="s">
        <v>12339</v>
      </c>
      <c r="J606" s="3" t="s">
        <v>12543</v>
      </c>
      <c r="K606" s="7">
        <v>0</v>
      </c>
      <c r="L606" s="3" t="s">
        <v>5458</v>
      </c>
      <c r="M606" s="7">
        <v>1104</v>
      </c>
      <c r="N606" s="3" t="s">
        <v>19</v>
      </c>
      <c r="O606" s="3" t="s">
        <v>5462</v>
      </c>
      <c r="P606" s="8" t="s">
        <v>12715</v>
      </c>
      <c r="Q606" s="8" t="s">
        <v>12717</v>
      </c>
      <c r="R606" s="4">
        <v>0</v>
      </c>
      <c r="S606" s="4" t="s">
        <v>5627</v>
      </c>
      <c r="T606" s="7">
        <v>99</v>
      </c>
      <c r="U606" s="7" t="s">
        <v>6298</v>
      </c>
      <c r="V606" s="7">
        <v>42</v>
      </c>
      <c r="W606" s="3" t="s">
        <v>7180</v>
      </c>
      <c r="X606" s="6">
        <v>4204</v>
      </c>
      <c r="Y606" s="3" t="s">
        <v>7529</v>
      </c>
      <c r="Z606" s="6">
        <v>4204002</v>
      </c>
      <c r="AA606" s="3" t="s">
        <v>7629</v>
      </c>
      <c r="AB606" s="6">
        <v>42040020008</v>
      </c>
      <c r="AC606" s="3" t="s">
        <v>7660</v>
      </c>
      <c r="AD606" s="5">
        <v>120000000</v>
      </c>
      <c r="AE606" s="5">
        <v>0</v>
      </c>
      <c r="AF606" s="5">
        <v>0</v>
      </c>
      <c r="AG606" s="5">
        <v>0</v>
      </c>
      <c r="AH606" s="5">
        <v>0</v>
      </c>
      <c r="AI606" s="5">
        <v>0</v>
      </c>
      <c r="AJ606" s="5">
        <v>0</v>
      </c>
      <c r="AK606" s="5">
        <v>120000000</v>
      </c>
      <c r="AL606" s="5">
        <v>0</v>
      </c>
      <c r="AM606" s="5">
        <v>0</v>
      </c>
      <c r="AN606" s="5">
        <v>0</v>
      </c>
      <c r="AO606" s="5">
        <v>0</v>
      </c>
      <c r="AP606" s="5">
        <v>0</v>
      </c>
      <c r="AQ606" s="5">
        <v>0</v>
      </c>
      <c r="AR606" s="5">
        <v>120000000</v>
      </c>
    </row>
    <row r="607" spans="1:44" x14ac:dyDescent="0.25">
      <c r="A607" s="6">
        <v>4133</v>
      </c>
      <c r="B607" s="3" t="s">
        <v>5436</v>
      </c>
      <c r="C607" s="3" t="s">
        <v>5690</v>
      </c>
      <c r="D607" s="3" t="s">
        <v>6359</v>
      </c>
      <c r="E607" s="3" t="s">
        <v>634</v>
      </c>
      <c r="F607" s="3" t="s">
        <v>7663</v>
      </c>
      <c r="G607" s="21">
        <v>21</v>
      </c>
      <c r="H607" s="8" t="s">
        <v>12703</v>
      </c>
      <c r="I607" s="3" t="s">
        <v>12339</v>
      </c>
      <c r="J607" s="3" t="s">
        <v>12543</v>
      </c>
      <c r="K607" s="7">
        <v>0</v>
      </c>
      <c r="L607" s="3" t="s">
        <v>5458</v>
      </c>
      <c r="M607" s="7">
        <v>1104</v>
      </c>
      <c r="N607" s="3" t="s">
        <v>19</v>
      </c>
      <c r="O607" s="3" t="s">
        <v>5462</v>
      </c>
      <c r="P607" s="8" t="s">
        <v>12715</v>
      </c>
      <c r="Q607" s="8" t="s">
        <v>12717</v>
      </c>
      <c r="R607" s="4">
        <v>0</v>
      </c>
      <c r="S607" s="4" t="s">
        <v>5627</v>
      </c>
      <c r="T607" s="7">
        <v>99</v>
      </c>
      <c r="U607" s="7" t="s">
        <v>6298</v>
      </c>
      <c r="V607" s="7">
        <v>42</v>
      </c>
      <c r="W607" s="3" t="s">
        <v>7180</v>
      </c>
      <c r="X607" s="6">
        <v>4204</v>
      </c>
      <c r="Y607" s="3" t="s">
        <v>7529</v>
      </c>
      <c r="Z607" s="6">
        <v>4204002</v>
      </c>
      <c r="AA607" s="3" t="s">
        <v>7629</v>
      </c>
      <c r="AB607" s="6">
        <v>42040020008</v>
      </c>
      <c r="AC607" s="3" t="s">
        <v>7660</v>
      </c>
      <c r="AD607" s="5">
        <v>2000000</v>
      </c>
      <c r="AE607" s="5">
        <v>0</v>
      </c>
      <c r="AF607" s="5">
        <v>0</v>
      </c>
      <c r="AG607" s="5">
        <v>0</v>
      </c>
      <c r="AH607" s="5">
        <v>0</v>
      </c>
      <c r="AI607" s="5">
        <v>0</v>
      </c>
      <c r="AJ607" s="5">
        <v>0</v>
      </c>
      <c r="AK607" s="5">
        <v>2000000</v>
      </c>
      <c r="AL607" s="5">
        <v>0</v>
      </c>
      <c r="AM607" s="5">
        <v>0</v>
      </c>
      <c r="AN607" s="5">
        <v>0</v>
      </c>
      <c r="AO607" s="5">
        <v>0</v>
      </c>
      <c r="AP607" s="5">
        <v>0</v>
      </c>
      <c r="AQ607" s="5">
        <v>0</v>
      </c>
      <c r="AR607" s="5">
        <v>2000000</v>
      </c>
    </row>
    <row r="608" spans="1:44" x14ac:dyDescent="0.25">
      <c r="A608" s="6">
        <v>4133</v>
      </c>
      <c r="B608" s="3" t="s">
        <v>5436</v>
      </c>
      <c r="C608" s="3" t="s">
        <v>5690</v>
      </c>
      <c r="D608" s="3" t="s">
        <v>6359</v>
      </c>
      <c r="E608" s="3" t="s">
        <v>635</v>
      </c>
      <c r="F608" s="3" t="s">
        <v>7664</v>
      </c>
      <c r="G608" s="21">
        <v>21</v>
      </c>
      <c r="H608" s="8" t="s">
        <v>12703</v>
      </c>
      <c r="I608" s="3" t="s">
        <v>12339</v>
      </c>
      <c r="J608" s="3" t="s">
        <v>12543</v>
      </c>
      <c r="K608" s="7">
        <v>0</v>
      </c>
      <c r="L608" s="3" t="s">
        <v>5458</v>
      </c>
      <c r="M608" s="7">
        <v>1104</v>
      </c>
      <c r="N608" s="3" t="s">
        <v>19</v>
      </c>
      <c r="O608" s="3" t="s">
        <v>5462</v>
      </c>
      <c r="P608" s="8" t="s">
        <v>12715</v>
      </c>
      <c r="Q608" s="8" t="s">
        <v>12717</v>
      </c>
      <c r="R608" s="4">
        <v>0</v>
      </c>
      <c r="S608" s="4" t="s">
        <v>5627</v>
      </c>
      <c r="T608" s="7">
        <v>99</v>
      </c>
      <c r="U608" s="7" t="s">
        <v>6298</v>
      </c>
      <c r="V608" s="7">
        <v>42</v>
      </c>
      <c r="W608" s="3" t="s">
        <v>7180</v>
      </c>
      <c r="X608" s="6">
        <v>4204</v>
      </c>
      <c r="Y608" s="3" t="s">
        <v>7529</v>
      </c>
      <c r="Z608" s="6">
        <v>4204002</v>
      </c>
      <c r="AA608" s="3" t="s">
        <v>7629</v>
      </c>
      <c r="AB608" s="6">
        <v>42040020008</v>
      </c>
      <c r="AC608" s="3" t="s">
        <v>7660</v>
      </c>
      <c r="AD608" s="5">
        <v>2000000</v>
      </c>
      <c r="AE608" s="5">
        <v>0</v>
      </c>
      <c r="AF608" s="5">
        <v>0</v>
      </c>
      <c r="AG608" s="5">
        <v>0</v>
      </c>
      <c r="AH608" s="5">
        <v>0</v>
      </c>
      <c r="AI608" s="5">
        <v>0</v>
      </c>
      <c r="AJ608" s="5">
        <v>0</v>
      </c>
      <c r="AK608" s="5">
        <v>2000000</v>
      </c>
      <c r="AL608" s="5">
        <v>0</v>
      </c>
      <c r="AM608" s="5">
        <v>0</v>
      </c>
      <c r="AN608" s="5">
        <v>0</v>
      </c>
      <c r="AO608" s="5">
        <v>0</v>
      </c>
      <c r="AP608" s="5">
        <v>0</v>
      </c>
      <c r="AQ608" s="5">
        <v>0</v>
      </c>
      <c r="AR608" s="5">
        <v>2000000</v>
      </c>
    </row>
    <row r="609" spans="1:44" x14ac:dyDescent="0.25">
      <c r="A609" s="6">
        <v>4133</v>
      </c>
      <c r="B609" s="3" t="s">
        <v>5436</v>
      </c>
      <c r="C609" s="3" t="s">
        <v>5691</v>
      </c>
      <c r="D609" s="3" t="s">
        <v>6360</v>
      </c>
      <c r="E609" s="3" t="s">
        <v>636</v>
      </c>
      <c r="F609" s="3" t="s">
        <v>7665</v>
      </c>
      <c r="G609" s="21">
        <v>21</v>
      </c>
      <c r="H609" s="8" t="s">
        <v>12703</v>
      </c>
      <c r="I609" s="3" t="s">
        <v>12339</v>
      </c>
      <c r="J609" s="3" t="s">
        <v>12543</v>
      </c>
      <c r="K609" s="7">
        <v>0</v>
      </c>
      <c r="L609" s="3" t="s">
        <v>5458</v>
      </c>
      <c r="M609" s="7">
        <v>1104</v>
      </c>
      <c r="N609" s="3" t="s">
        <v>19</v>
      </c>
      <c r="O609" s="3" t="s">
        <v>5462</v>
      </c>
      <c r="P609" s="8" t="s">
        <v>12715</v>
      </c>
      <c r="Q609" s="8" t="s">
        <v>12717</v>
      </c>
      <c r="R609" s="4">
        <v>0</v>
      </c>
      <c r="S609" s="4" t="s">
        <v>5627</v>
      </c>
      <c r="T609" s="7">
        <v>99</v>
      </c>
      <c r="U609" s="7" t="s">
        <v>6298</v>
      </c>
      <c r="V609" s="7">
        <v>42</v>
      </c>
      <c r="W609" s="3" t="s">
        <v>7180</v>
      </c>
      <c r="X609" s="6">
        <v>4204</v>
      </c>
      <c r="Y609" s="3" t="s">
        <v>7529</v>
      </c>
      <c r="Z609" s="6">
        <v>4204002</v>
      </c>
      <c r="AA609" s="3" t="s">
        <v>7629</v>
      </c>
      <c r="AB609" s="6">
        <v>42040020008</v>
      </c>
      <c r="AC609" s="3" t="s">
        <v>7660</v>
      </c>
      <c r="AD609" s="5">
        <v>415095000</v>
      </c>
      <c r="AE609" s="5">
        <v>0</v>
      </c>
      <c r="AF609" s="5">
        <v>0</v>
      </c>
      <c r="AG609" s="5">
        <v>0</v>
      </c>
      <c r="AH609" s="5">
        <v>0</v>
      </c>
      <c r="AI609" s="5">
        <v>0</v>
      </c>
      <c r="AJ609" s="5">
        <v>0</v>
      </c>
      <c r="AK609" s="5">
        <v>415095000</v>
      </c>
      <c r="AL609" s="5">
        <v>0</v>
      </c>
      <c r="AM609" s="5">
        <v>0</v>
      </c>
      <c r="AN609" s="5">
        <v>0</v>
      </c>
      <c r="AO609" s="5">
        <v>0</v>
      </c>
      <c r="AP609" s="5">
        <v>0</v>
      </c>
      <c r="AQ609" s="5">
        <v>0</v>
      </c>
      <c r="AR609" s="5">
        <v>415095000</v>
      </c>
    </row>
    <row r="610" spans="1:44" x14ac:dyDescent="0.25">
      <c r="A610" s="6">
        <v>4133</v>
      </c>
      <c r="B610" s="3" t="s">
        <v>5436</v>
      </c>
      <c r="C610" s="3" t="s">
        <v>5691</v>
      </c>
      <c r="D610" s="3" t="s">
        <v>6360</v>
      </c>
      <c r="E610" s="3" t="s">
        <v>637</v>
      </c>
      <c r="F610" s="3" t="s">
        <v>7666</v>
      </c>
      <c r="G610" s="21">
        <v>21</v>
      </c>
      <c r="H610" s="8" t="s">
        <v>12703</v>
      </c>
      <c r="I610" s="3" t="s">
        <v>12339</v>
      </c>
      <c r="J610" s="3" t="s">
        <v>12543</v>
      </c>
      <c r="K610" s="7">
        <v>0</v>
      </c>
      <c r="L610" s="3" t="s">
        <v>5458</v>
      </c>
      <c r="M610" s="7">
        <v>1104</v>
      </c>
      <c r="N610" s="3" t="s">
        <v>19</v>
      </c>
      <c r="O610" s="3" t="s">
        <v>5462</v>
      </c>
      <c r="P610" s="8" t="s">
        <v>12715</v>
      </c>
      <c r="Q610" s="8" t="s">
        <v>12717</v>
      </c>
      <c r="R610" s="4">
        <v>0</v>
      </c>
      <c r="S610" s="4" t="s">
        <v>5627</v>
      </c>
      <c r="T610" s="7">
        <v>99</v>
      </c>
      <c r="U610" s="7" t="s">
        <v>6298</v>
      </c>
      <c r="V610" s="7">
        <v>42</v>
      </c>
      <c r="W610" s="3" t="s">
        <v>7180</v>
      </c>
      <c r="X610" s="6">
        <v>4204</v>
      </c>
      <c r="Y610" s="3" t="s">
        <v>7529</v>
      </c>
      <c r="Z610" s="6">
        <v>4204002</v>
      </c>
      <c r="AA610" s="3" t="s">
        <v>7629</v>
      </c>
      <c r="AB610" s="6">
        <v>42040020008</v>
      </c>
      <c r="AC610" s="3" t="s">
        <v>7660</v>
      </c>
      <c r="AD610" s="5">
        <v>44750000</v>
      </c>
      <c r="AE610" s="5">
        <v>0</v>
      </c>
      <c r="AF610" s="5">
        <v>0</v>
      </c>
      <c r="AG610" s="5">
        <v>0</v>
      </c>
      <c r="AH610" s="5">
        <v>0</v>
      </c>
      <c r="AI610" s="5">
        <v>0</v>
      </c>
      <c r="AJ610" s="5">
        <v>0</v>
      </c>
      <c r="AK610" s="5">
        <v>44750000</v>
      </c>
      <c r="AL610" s="5">
        <v>0</v>
      </c>
      <c r="AM610" s="5">
        <v>0</v>
      </c>
      <c r="AN610" s="5">
        <v>0</v>
      </c>
      <c r="AO610" s="5">
        <v>0</v>
      </c>
      <c r="AP610" s="5">
        <v>0</v>
      </c>
      <c r="AQ610" s="5">
        <v>0</v>
      </c>
      <c r="AR610" s="5">
        <v>44750000</v>
      </c>
    </row>
    <row r="611" spans="1:44" x14ac:dyDescent="0.25">
      <c r="A611" s="6">
        <v>4133</v>
      </c>
      <c r="B611" s="3" t="s">
        <v>5436</v>
      </c>
      <c r="C611" s="3" t="s">
        <v>5691</v>
      </c>
      <c r="D611" s="3" t="s">
        <v>6360</v>
      </c>
      <c r="E611" s="3" t="s">
        <v>638</v>
      </c>
      <c r="F611" s="3" t="s">
        <v>7667</v>
      </c>
      <c r="G611" s="21">
        <v>21</v>
      </c>
      <c r="H611" s="8" t="s">
        <v>12703</v>
      </c>
      <c r="I611" s="3" t="s">
        <v>12339</v>
      </c>
      <c r="J611" s="3" t="s">
        <v>12543</v>
      </c>
      <c r="K611" s="7">
        <v>0</v>
      </c>
      <c r="L611" s="3" t="s">
        <v>5458</v>
      </c>
      <c r="M611" s="7">
        <v>1104</v>
      </c>
      <c r="N611" s="3" t="s">
        <v>19</v>
      </c>
      <c r="O611" s="3" t="s">
        <v>5462</v>
      </c>
      <c r="P611" s="8" t="s">
        <v>12715</v>
      </c>
      <c r="Q611" s="8" t="s">
        <v>12717</v>
      </c>
      <c r="R611" s="4">
        <v>0</v>
      </c>
      <c r="S611" s="4" t="s">
        <v>5627</v>
      </c>
      <c r="T611" s="7">
        <v>99</v>
      </c>
      <c r="U611" s="7" t="s">
        <v>6298</v>
      </c>
      <c r="V611" s="7">
        <v>42</v>
      </c>
      <c r="W611" s="3" t="s">
        <v>7180</v>
      </c>
      <c r="X611" s="6">
        <v>4204</v>
      </c>
      <c r="Y611" s="3" t="s">
        <v>7529</v>
      </c>
      <c r="Z611" s="6">
        <v>4204002</v>
      </c>
      <c r="AA611" s="3" t="s">
        <v>7629</v>
      </c>
      <c r="AB611" s="6">
        <v>42040020008</v>
      </c>
      <c r="AC611" s="3" t="s">
        <v>7660</v>
      </c>
      <c r="AD611" s="5">
        <v>75400000</v>
      </c>
      <c r="AE611" s="5">
        <v>0</v>
      </c>
      <c r="AF611" s="5">
        <v>0</v>
      </c>
      <c r="AG611" s="5">
        <v>0</v>
      </c>
      <c r="AH611" s="5">
        <v>0</v>
      </c>
      <c r="AI611" s="5">
        <v>0</v>
      </c>
      <c r="AJ611" s="5">
        <v>0</v>
      </c>
      <c r="AK611" s="5">
        <v>75400000</v>
      </c>
      <c r="AL611" s="5">
        <v>0</v>
      </c>
      <c r="AM611" s="5">
        <v>0</v>
      </c>
      <c r="AN611" s="5">
        <v>0</v>
      </c>
      <c r="AO611" s="5">
        <v>0</v>
      </c>
      <c r="AP611" s="5">
        <v>0</v>
      </c>
      <c r="AQ611" s="5">
        <v>0</v>
      </c>
      <c r="AR611" s="5">
        <v>75400000</v>
      </c>
    </row>
    <row r="612" spans="1:44" x14ac:dyDescent="0.25">
      <c r="A612" s="6">
        <v>4133</v>
      </c>
      <c r="B612" s="3" t="s">
        <v>5436</v>
      </c>
      <c r="C612" s="3" t="s">
        <v>5691</v>
      </c>
      <c r="D612" s="3" t="s">
        <v>6360</v>
      </c>
      <c r="E612" s="3" t="s">
        <v>639</v>
      </c>
      <c r="F612" s="3" t="s">
        <v>7668</v>
      </c>
      <c r="G612" s="21">
        <v>21</v>
      </c>
      <c r="H612" s="8" t="s">
        <v>12703</v>
      </c>
      <c r="I612" s="3" t="s">
        <v>12355</v>
      </c>
      <c r="J612" s="3" t="s">
        <v>12559</v>
      </c>
      <c r="K612" s="7">
        <v>0</v>
      </c>
      <c r="L612" s="3" t="s">
        <v>5458</v>
      </c>
      <c r="M612" s="7">
        <v>1104</v>
      </c>
      <c r="N612" s="3" t="s">
        <v>19</v>
      </c>
      <c r="O612" s="3" t="s">
        <v>5462</v>
      </c>
      <c r="P612" s="8" t="s">
        <v>12715</v>
      </c>
      <c r="Q612" s="8" t="s">
        <v>12717</v>
      </c>
      <c r="R612" s="4">
        <v>0</v>
      </c>
      <c r="S612" s="4" t="s">
        <v>5627</v>
      </c>
      <c r="T612" s="7">
        <v>99</v>
      </c>
      <c r="U612" s="7" t="s">
        <v>6298</v>
      </c>
      <c r="V612" s="7">
        <v>42</v>
      </c>
      <c r="W612" s="3" t="s">
        <v>7180</v>
      </c>
      <c r="X612" s="6">
        <v>4204</v>
      </c>
      <c r="Y612" s="3" t="s">
        <v>7529</v>
      </c>
      <c r="Z612" s="6">
        <v>4204002</v>
      </c>
      <c r="AA612" s="3" t="s">
        <v>7629</v>
      </c>
      <c r="AB612" s="6">
        <v>42040020008</v>
      </c>
      <c r="AC612" s="3" t="s">
        <v>7660</v>
      </c>
      <c r="AD612" s="5">
        <v>7704000</v>
      </c>
      <c r="AE612" s="5">
        <v>0</v>
      </c>
      <c r="AF612" s="5">
        <v>0</v>
      </c>
      <c r="AG612" s="5">
        <v>0</v>
      </c>
      <c r="AH612" s="5">
        <v>0</v>
      </c>
      <c r="AI612" s="5">
        <v>0</v>
      </c>
      <c r="AJ612" s="5">
        <v>0</v>
      </c>
      <c r="AK612" s="5">
        <v>7704000</v>
      </c>
      <c r="AL612" s="5">
        <v>0</v>
      </c>
      <c r="AM612" s="5">
        <v>0</v>
      </c>
      <c r="AN612" s="5">
        <v>0</v>
      </c>
      <c r="AO612" s="5">
        <v>0</v>
      </c>
      <c r="AP612" s="5">
        <v>0</v>
      </c>
      <c r="AQ612" s="5">
        <v>0</v>
      </c>
      <c r="AR612" s="5">
        <v>7704000</v>
      </c>
    </row>
    <row r="613" spans="1:44" x14ac:dyDescent="0.25">
      <c r="A613" s="6">
        <v>4133</v>
      </c>
      <c r="B613" s="3" t="s">
        <v>5436</v>
      </c>
      <c r="C613" s="3" t="s">
        <v>5691</v>
      </c>
      <c r="D613" s="3" t="s">
        <v>6360</v>
      </c>
      <c r="E613" s="3" t="s">
        <v>640</v>
      </c>
      <c r="F613" s="3" t="s">
        <v>7669</v>
      </c>
      <c r="G613" s="21">
        <v>21</v>
      </c>
      <c r="H613" s="8" t="s">
        <v>12703</v>
      </c>
      <c r="I613" s="3" t="s">
        <v>12355</v>
      </c>
      <c r="J613" s="3" t="s">
        <v>12559</v>
      </c>
      <c r="K613" s="7">
        <v>0</v>
      </c>
      <c r="L613" s="3" t="s">
        <v>5458</v>
      </c>
      <c r="M613" s="7">
        <v>1104</v>
      </c>
      <c r="N613" s="3" t="s">
        <v>19</v>
      </c>
      <c r="O613" s="3" t="s">
        <v>5462</v>
      </c>
      <c r="P613" s="8" t="s">
        <v>12715</v>
      </c>
      <c r="Q613" s="8" t="s">
        <v>12717</v>
      </c>
      <c r="R613" s="4">
        <v>0</v>
      </c>
      <c r="S613" s="4" t="s">
        <v>5627</v>
      </c>
      <c r="T613" s="7">
        <v>99</v>
      </c>
      <c r="U613" s="7" t="s">
        <v>6298</v>
      </c>
      <c r="V613" s="7">
        <v>42</v>
      </c>
      <c r="W613" s="3" t="s">
        <v>7180</v>
      </c>
      <c r="X613" s="6">
        <v>4204</v>
      </c>
      <c r="Y613" s="3" t="s">
        <v>7529</v>
      </c>
      <c r="Z613" s="6">
        <v>4204002</v>
      </c>
      <c r="AA613" s="3" t="s">
        <v>7629</v>
      </c>
      <c r="AB613" s="6">
        <v>42040020008</v>
      </c>
      <c r="AC613" s="3" t="s">
        <v>7660</v>
      </c>
      <c r="AD613" s="5">
        <v>35000000</v>
      </c>
      <c r="AE613" s="5">
        <v>0</v>
      </c>
      <c r="AF613" s="5">
        <v>0</v>
      </c>
      <c r="AG613" s="5">
        <v>0</v>
      </c>
      <c r="AH613" s="5">
        <v>0</v>
      </c>
      <c r="AI613" s="5">
        <v>0</v>
      </c>
      <c r="AJ613" s="5">
        <v>0</v>
      </c>
      <c r="AK613" s="5">
        <v>35000000</v>
      </c>
      <c r="AL613" s="5">
        <v>0</v>
      </c>
      <c r="AM613" s="5">
        <v>0</v>
      </c>
      <c r="AN613" s="5">
        <v>0</v>
      </c>
      <c r="AO613" s="5">
        <v>0</v>
      </c>
      <c r="AP613" s="5">
        <v>0</v>
      </c>
      <c r="AQ613" s="5">
        <v>0</v>
      </c>
      <c r="AR613" s="5">
        <v>35000000</v>
      </c>
    </row>
    <row r="614" spans="1:44" x14ac:dyDescent="0.25">
      <c r="A614" s="6">
        <v>4133</v>
      </c>
      <c r="B614" s="3" t="s">
        <v>5436</v>
      </c>
      <c r="C614" s="3" t="s">
        <v>5692</v>
      </c>
      <c r="D614" s="3" t="s">
        <v>6361</v>
      </c>
      <c r="E614" s="3" t="s">
        <v>641</v>
      </c>
      <c r="F614" s="3" t="s">
        <v>7670</v>
      </c>
      <c r="G614" s="21">
        <v>21</v>
      </c>
      <c r="H614" s="8" t="s">
        <v>12703</v>
      </c>
      <c r="I614" s="3" t="s">
        <v>12339</v>
      </c>
      <c r="J614" s="3" t="s">
        <v>12543</v>
      </c>
      <c r="K614" s="7">
        <v>0</v>
      </c>
      <c r="L614" s="3" t="s">
        <v>5458</v>
      </c>
      <c r="M614" s="7">
        <v>1104</v>
      </c>
      <c r="N614" s="3" t="s">
        <v>19</v>
      </c>
      <c r="O614" s="3" t="s">
        <v>5462</v>
      </c>
      <c r="P614" s="8" t="s">
        <v>12715</v>
      </c>
      <c r="Q614" s="8" t="s">
        <v>12717</v>
      </c>
      <c r="R614" s="4">
        <v>0</v>
      </c>
      <c r="S614" s="4" t="s">
        <v>5627</v>
      </c>
      <c r="T614" s="7">
        <v>99</v>
      </c>
      <c r="U614" s="7" t="s">
        <v>6298</v>
      </c>
      <c r="V614" s="7">
        <v>42</v>
      </c>
      <c r="W614" s="3" t="s">
        <v>7180</v>
      </c>
      <c r="X614" s="6">
        <v>4204</v>
      </c>
      <c r="Y614" s="3" t="s">
        <v>7529</v>
      </c>
      <c r="Z614" s="6">
        <v>4204002</v>
      </c>
      <c r="AA614" s="3" t="s">
        <v>7629</v>
      </c>
      <c r="AB614" s="6">
        <v>42040020008</v>
      </c>
      <c r="AC614" s="3" t="s">
        <v>7660</v>
      </c>
      <c r="AD614" s="5">
        <v>175421777</v>
      </c>
      <c r="AE614" s="5">
        <v>0</v>
      </c>
      <c r="AF614" s="5">
        <v>0</v>
      </c>
      <c r="AG614" s="5">
        <v>0</v>
      </c>
      <c r="AH614" s="5">
        <v>0</v>
      </c>
      <c r="AI614" s="5">
        <v>0</v>
      </c>
      <c r="AJ614" s="5">
        <v>0</v>
      </c>
      <c r="AK614" s="5">
        <v>175421777</v>
      </c>
      <c r="AL614" s="5">
        <v>0</v>
      </c>
      <c r="AM614" s="5">
        <v>0</v>
      </c>
      <c r="AN614" s="5">
        <v>0</v>
      </c>
      <c r="AO614" s="5">
        <v>0</v>
      </c>
      <c r="AP614" s="5">
        <v>0</v>
      </c>
      <c r="AQ614" s="5">
        <v>0</v>
      </c>
      <c r="AR614" s="5">
        <v>175421777</v>
      </c>
    </row>
    <row r="615" spans="1:44" x14ac:dyDescent="0.25">
      <c r="A615" s="6">
        <v>4133</v>
      </c>
      <c r="B615" s="3" t="s">
        <v>5436</v>
      </c>
      <c r="C615" s="3" t="s">
        <v>5692</v>
      </c>
      <c r="D615" s="3" t="s">
        <v>6361</v>
      </c>
      <c r="E615" s="3" t="s">
        <v>642</v>
      </c>
      <c r="F615" s="3" t="s">
        <v>7671</v>
      </c>
      <c r="G615" s="21">
        <v>21</v>
      </c>
      <c r="H615" s="8" t="s">
        <v>12703</v>
      </c>
      <c r="I615" s="3" t="s">
        <v>12339</v>
      </c>
      <c r="J615" s="3" t="s">
        <v>12543</v>
      </c>
      <c r="K615" s="7">
        <v>0</v>
      </c>
      <c r="L615" s="3" t="s">
        <v>5458</v>
      </c>
      <c r="M615" s="7">
        <v>1104</v>
      </c>
      <c r="N615" s="3" t="s">
        <v>19</v>
      </c>
      <c r="O615" s="3" t="s">
        <v>5462</v>
      </c>
      <c r="P615" s="8" t="s">
        <v>12715</v>
      </c>
      <c r="Q615" s="8" t="s">
        <v>12717</v>
      </c>
      <c r="R615" s="4">
        <v>0</v>
      </c>
      <c r="S615" s="4" t="s">
        <v>5627</v>
      </c>
      <c r="T615" s="7">
        <v>99</v>
      </c>
      <c r="U615" s="7" t="s">
        <v>6298</v>
      </c>
      <c r="V615" s="7">
        <v>42</v>
      </c>
      <c r="W615" s="3" t="s">
        <v>7180</v>
      </c>
      <c r="X615" s="6">
        <v>4204</v>
      </c>
      <c r="Y615" s="3" t="s">
        <v>7529</v>
      </c>
      <c r="Z615" s="6">
        <v>4204002</v>
      </c>
      <c r="AA615" s="3" t="s">
        <v>7629</v>
      </c>
      <c r="AB615" s="6">
        <v>42040020008</v>
      </c>
      <c r="AC615" s="3" t="s">
        <v>7660</v>
      </c>
      <c r="AD615" s="5">
        <v>95530223</v>
      </c>
      <c r="AE615" s="5">
        <v>0</v>
      </c>
      <c r="AF615" s="5">
        <v>0</v>
      </c>
      <c r="AG615" s="5">
        <v>0</v>
      </c>
      <c r="AH615" s="5">
        <v>0</v>
      </c>
      <c r="AI615" s="5">
        <v>0</v>
      </c>
      <c r="AJ615" s="5">
        <v>0</v>
      </c>
      <c r="AK615" s="5">
        <v>95530223</v>
      </c>
      <c r="AL615" s="5">
        <v>0</v>
      </c>
      <c r="AM615" s="5">
        <v>0</v>
      </c>
      <c r="AN615" s="5">
        <v>0</v>
      </c>
      <c r="AO615" s="5">
        <v>0</v>
      </c>
      <c r="AP615" s="5">
        <v>0</v>
      </c>
      <c r="AQ615" s="5">
        <v>0</v>
      </c>
      <c r="AR615" s="5">
        <v>95530223</v>
      </c>
    </row>
    <row r="616" spans="1:44" x14ac:dyDescent="0.25">
      <c r="A616" s="6">
        <v>4133</v>
      </c>
      <c r="B616" s="3" t="s">
        <v>5436</v>
      </c>
      <c r="C616" s="3" t="s">
        <v>5692</v>
      </c>
      <c r="D616" s="3" t="s">
        <v>6361</v>
      </c>
      <c r="E616" s="3" t="s">
        <v>643</v>
      </c>
      <c r="F616" s="3" t="s">
        <v>7672</v>
      </c>
      <c r="G616" s="21">
        <v>21</v>
      </c>
      <c r="H616" s="8" t="s">
        <v>12703</v>
      </c>
      <c r="I616" s="3" t="s">
        <v>12339</v>
      </c>
      <c r="J616" s="3" t="s">
        <v>12543</v>
      </c>
      <c r="K616" s="7">
        <v>0</v>
      </c>
      <c r="L616" s="3" t="s">
        <v>5458</v>
      </c>
      <c r="M616" s="7">
        <v>1104</v>
      </c>
      <c r="N616" s="3" t="s">
        <v>19</v>
      </c>
      <c r="O616" s="3" t="s">
        <v>5462</v>
      </c>
      <c r="P616" s="8" t="s">
        <v>12715</v>
      </c>
      <c r="Q616" s="8" t="s">
        <v>12717</v>
      </c>
      <c r="R616" s="4">
        <v>0</v>
      </c>
      <c r="S616" s="4" t="s">
        <v>5627</v>
      </c>
      <c r="T616" s="7">
        <v>99</v>
      </c>
      <c r="U616" s="7" t="s">
        <v>6298</v>
      </c>
      <c r="V616" s="7">
        <v>42</v>
      </c>
      <c r="W616" s="3" t="s">
        <v>7180</v>
      </c>
      <c r="X616" s="6">
        <v>4204</v>
      </c>
      <c r="Y616" s="3" t="s">
        <v>7529</v>
      </c>
      <c r="Z616" s="6">
        <v>4204002</v>
      </c>
      <c r="AA616" s="3" t="s">
        <v>7629</v>
      </c>
      <c r="AB616" s="6">
        <v>42040020008</v>
      </c>
      <c r="AC616" s="3" t="s">
        <v>7660</v>
      </c>
      <c r="AD616" s="5">
        <v>63690000</v>
      </c>
      <c r="AE616" s="5">
        <v>0</v>
      </c>
      <c r="AF616" s="5">
        <v>0</v>
      </c>
      <c r="AG616" s="5">
        <v>0</v>
      </c>
      <c r="AH616" s="5">
        <v>0</v>
      </c>
      <c r="AI616" s="5">
        <v>0</v>
      </c>
      <c r="AJ616" s="5">
        <v>0</v>
      </c>
      <c r="AK616" s="5">
        <v>63690000</v>
      </c>
      <c r="AL616" s="5">
        <v>0</v>
      </c>
      <c r="AM616" s="5">
        <v>0</v>
      </c>
      <c r="AN616" s="5">
        <v>0</v>
      </c>
      <c r="AO616" s="5">
        <v>0</v>
      </c>
      <c r="AP616" s="5">
        <v>0</v>
      </c>
      <c r="AQ616" s="5">
        <v>0</v>
      </c>
      <c r="AR616" s="5">
        <v>63690000</v>
      </c>
    </row>
    <row r="617" spans="1:44" x14ac:dyDescent="0.25">
      <c r="A617" s="6">
        <v>4133</v>
      </c>
      <c r="B617" s="3" t="s">
        <v>5436</v>
      </c>
      <c r="C617" s="3" t="s">
        <v>5693</v>
      </c>
      <c r="D617" s="3" t="s">
        <v>6362</v>
      </c>
      <c r="E617" s="3" t="s">
        <v>644</v>
      </c>
      <c r="F617" s="3" t="s">
        <v>7674</v>
      </c>
      <c r="G617" s="21">
        <v>21</v>
      </c>
      <c r="H617" s="8" t="s">
        <v>12703</v>
      </c>
      <c r="I617" s="3" t="s">
        <v>12339</v>
      </c>
      <c r="J617" s="3" t="s">
        <v>12543</v>
      </c>
      <c r="K617" s="7">
        <v>0</v>
      </c>
      <c r="L617" s="3" t="s">
        <v>5458</v>
      </c>
      <c r="M617" s="7">
        <v>1104</v>
      </c>
      <c r="N617" s="3" t="s">
        <v>19</v>
      </c>
      <c r="O617" s="3" t="s">
        <v>5462</v>
      </c>
      <c r="P617" s="8" t="s">
        <v>12715</v>
      </c>
      <c r="Q617" s="8" t="s">
        <v>12717</v>
      </c>
      <c r="R617" s="4">
        <v>0</v>
      </c>
      <c r="S617" s="4" t="s">
        <v>5627</v>
      </c>
      <c r="T617" s="7">
        <v>99</v>
      </c>
      <c r="U617" s="7" t="s">
        <v>6298</v>
      </c>
      <c r="V617" s="7">
        <v>42</v>
      </c>
      <c r="W617" s="3" t="s">
        <v>7180</v>
      </c>
      <c r="X617" s="6">
        <v>4204</v>
      </c>
      <c r="Y617" s="3" t="s">
        <v>7529</v>
      </c>
      <c r="Z617" s="6">
        <v>4204002</v>
      </c>
      <c r="AA617" s="3" t="s">
        <v>7629</v>
      </c>
      <c r="AB617" s="6">
        <v>42040020009</v>
      </c>
      <c r="AC617" s="3" t="s">
        <v>7673</v>
      </c>
      <c r="AD617" s="5">
        <v>40000000</v>
      </c>
      <c r="AE617" s="5">
        <v>0</v>
      </c>
      <c r="AF617" s="5">
        <v>0</v>
      </c>
      <c r="AG617" s="5">
        <v>0</v>
      </c>
      <c r="AH617" s="5">
        <v>0</v>
      </c>
      <c r="AI617" s="5">
        <v>0</v>
      </c>
      <c r="AJ617" s="5">
        <v>0</v>
      </c>
      <c r="AK617" s="5">
        <v>40000000</v>
      </c>
      <c r="AL617" s="5">
        <v>0</v>
      </c>
      <c r="AM617" s="5">
        <v>0</v>
      </c>
      <c r="AN617" s="5">
        <v>0</v>
      </c>
      <c r="AO617" s="5">
        <v>0</v>
      </c>
      <c r="AP617" s="5">
        <v>0</v>
      </c>
      <c r="AQ617" s="5">
        <v>0</v>
      </c>
      <c r="AR617" s="5">
        <v>40000000</v>
      </c>
    </row>
    <row r="618" spans="1:44" x14ac:dyDescent="0.25">
      <c r="A618" s="6">
        <v>4133</v>
      </c>
      <c r="B618" s="3" t="s">
        <v>5436</v>
      </c>
      <c r="C618" s="3" t="s">
        <v>5693</v>
      </c>
      <c r="D618" s="3" t="s">
        <v>6362</v>
      </c>
      <c r="E618" s="3" t="s">
        <v>645</v>
      </c>
      <c r="F618" s="3" t="s">
        <v>7675</v>
      </c>
      <c r="G618" s="21">
        <v>21</v>
      </c>
      <c r="H618" s="8" t="s">
        <v>12703</v>
      </c>
      <c r="I618" s="3" t="s">
        <v>12339</v>
      </c>
      <c r="J618" s="3" t="s">
        <v>12543</v>
      </c>
      <c r="K618" s="7">
        <v>0</v>
      </c>
      <c r="L618" s="3" t="s">
        <v>5458</v>
      </c>
      <c r="M618" s="7">
        <v>1104</v>
      </c>
      <c r="N618" s="3" t="s">
        <v>19</v>
      </c>
      <c r="O618" s="3" t="s">
        <v>5462</v>
      </c>
      <c r="P618" s="8" t="s">
        <v>12715</v>
      </c>
      <c r="Q618" s="8" t="s">
        <v>12717</v>
      </c>
      <c r="R618" s="4">
        <v>0</v>
      </c>
      <c r="S618" s="4" t="s">
        <v>5627</v>
      </c>
      <c r="T618" s="7">
        <v>99</v>
      </c>
      <c r="U618" s="7" t="s">
        <v>6298</v>
      </c>
      <c r="V618" s="7">
        <v>42</v>
      </c>
      <c r="W618" s="3" t="s">
        <v>7180</v>
      </c>
      <c r="X618" s="6">
        <v>4204</v>
      </c>
      <c r="Y618" s="3" t="s">
        <v>7529</v>
      </c>
      <c r="Z618" s="6">
        <v>4204002</v>
      </c>
      <c r="AA618" s="3" t="s">
        <v>7629</v>
      </c>
      <c r="AB618" s="6">
        <v>42040020009</v>
      </c>
      <c r="AC618" s="3" t="s">
        <v>7673</v>
      </c>
      <c r="AD618" s="5">
        <v>3600000</v>
      </c>
      <c r="AE618" s="5">
        <v>0</v>
      </c>
      <c r="AF618" s="5">
        <v>0</v>
      </c>
      <c r="AG618" s="5">
        <v>0</v>
      </c>
      <c r="AH618" s="5">
        <v>0</v>
      </c>
      <c r="AI618" s="5">
        <v>0</v>
      </c>
      <c r="AJ618" s="5">
        <v>0</v>
      </c>
      <c r="AK618" s="5">
        <v>3600000</v>
      </c>
      <c r="AL618" s="5">
        <v>0</v>
      </c>
      <c r="AM618" s="5">
        <v>0</v>
      </c>
      <c r="AN618" s="5">
        <v>0</v>
      </c>
      <c r="AO618" s="5">
        <v>0</v>
      </c>
      <c r="AP618" s="5">
        <v>0</v>
      </c>
      <c r="AQ618" s="5">
        <v>0</v>
      </c>
      <c r="AR618" s="5">
        <v>3600000</v>
      </c>
    </row>
    <row r="619" spans="1:44" x14ac:dyDescent="0.25">
      <c r="A619" s="6">
        <v>4133</v>
      </c>
      <c r="B619" s="3" t="s">
        <v>5436</v>
      </c>
      <c r="C619" s="3" t="s">
        <v>5693</v>
      </c>
      <c r="D619" s="3" t="s">
        <v>6362</v>
      </c>
      <c r="E619" s="3" t="s">
        <v>646</v>
      </c>
      <c r="F619" s="3" t="s">
        <v>7676</v>
      </c>
      <c r="G619" s="21">
        <v>21</v>
      </c>
      <c r="H619" s="8" t="s">
        <v>12703</v>
      </c>
      <c r="I619" s="3" t="s">
        <v>12339</v>
      </c>
      <c r="J619" s="3" t="s">
        <v>12543</v>
      </c>
      <c r="K619" s="7">
        <v>0</v>
      </c>
      <c r="L619" s="3" t="s">
        <v>5458</v>
      </c>
      <c r="M619" s="7">
        <v>1104</v>
      </c>
      <c r="N619" s="3" t="s">
        <v>19</v>
      </c>
      <c r="O619" s="3" t="s">
        <v>5462</v>
      </c>
      <c r="P619" s="8" t="s">
        <v>12715</v>
      </c>
      <c r="Q619" s="8" t="s">
        <v>12717</v>
      </c>
      <c r="R619" s="4">
        <v>0</v>
      </c>
      <c r="S619" s="4" t="s">
        <v>5627</v>
      </c>
      <c r="T619" s="7">
        <v>99</v>
      </c>
      <c r="U619" s="7" t="s">
        <v>6298</v>
      </c>
      <c r="V619" s="7">
        <v>42</v>
      </c>
      <c r="W619" s="3" t="s">
        <v>7180</v>
      </c>
      <c r="X619" s="6">
        <v>4204</v>
      </c>
      <c r="Y619" s="3" t="s">
        <v>7529</v>
      </c>
      <c r="Z619" s="6">
        <v>4204002</v>
      </c>
      <c r="AA619" s="3" t="s">
        <v>7629</v>
      </c>
      <c r="AB619" s="6">
        <v>42040020009</v>
      </c>
      <c r="AC619" s="3" t="s">
        <v>7673</v>
      </c>
      <c r="AD619" s="5">
        <v>6000000</v>
      </c>
      <c r="AE619" s="5">
        <v>0</v>
      </c>
      <c r="AF619" s="5">
        <v>0</v>
      </c>
      <c r="AG619" s="5">
        <v>0</v>
      </c>
      <c r="AH619" s="5">
        <v>0</v>
      </c>
      <c r="AI619" s="5">
        <v>0</v>
      </c>
      <c r="AJ619" s="5">
        <v>0</v>
      </c>
      <c r="AK619" s="5">
        <v>6000000</v>
      </c>
      <c r="AL619" s="5">
        <v>0</v>
      </c>
      <c r="AM619" s="5">
        <v>0</v>
      </c>
      <c r="AN619" s="5">
        <v>0</v>
      </c>
      <c r="AO619" s="5">
        <v>0</v>
      </c>
      <c r="AP619" s="5">
        <v>0</v>
      </c>
      <c r="AQ619" s="5">
        <v>0</v>
      </c>
      <c r="AR619" s="5">
        <v>6000000</v>
      </c>
    </row>
    <row r="620" spans="1:44" x14ac:dyDescent="0.25">
      <c r="A620" s="6">
        <v>4133</v>
      </c>
      <c r="B620" s="3" t="s">
        <v>5436</v>
      </c>
      <c r="C620" s="3" t="s">
        <v>5693</v>
      </c>
      <c r="D620" s="3" t="s">
        <v>6362</v>
      </c>
      <c r="E620" s="3" t="s">
        <v>647</v>
      </c>
      <c r="F620" s="3" t="s">
        <v>7677</v>
      </c>
      <c r="G620" s="21">
        <v>21</v>
      </c>
      <c r="H620" s="8" t="s">
        <v>12703</v>
      </c>
      <c r="I620" s="3" t="s">
        <v>12339</v>
      </c>
      <c r="J620" s="3" t="s">
        <v>12543</v>
      </c>
      <c r="K620" s="7">
        <v>0</v>
      </c>
      <c r="L620" s="3" t="s">
        <v>5458</v>
      </c>
      <c r="M620" s="7">
        <v>1104</v>
      </c>
      <c r="N620" s="3" t="s">
        <v>19</v>
      </c>
      <c r="O620" s="3" t="s">
        <v>5462</v>
      </c>
      <c r="P620" s="8" t="s">
        <v>12715</v>
      </c>
      <c r="Q620" s="8" t="s">
        <v>12717</v>
      </c>
      <c r="R620" s="4">
        <v>0</v>
      </c>
      <c r="S620" s="4" t="s">
        <v>5627</v>
      </c>
      <c r="T620" s="7">
        <v>99</v>
      </c>
      <c r="U620" s="7" t="s">
        <v>6298</v>
      </c>
      <c r="V620" s="7">
        <v>42</v>
      </c>
      <c r="W620" s="3" t="s">
        <v>7180</v>
      </c>
      <c r="X620" s="6">
        <v>4204</v>
      </c>
      <c r="Y620" s="3" t="s">
        <v>7529</v>
      </c>
      <c r="Z620" s="6">
        <v>4204002</v>
      </c>
      <c r="AA620" s="3" t="s">
        <v>7629</v>
      </c>
      <c r="AB620" s="6">
        <v>42040020009</v>
      </c>
      <c r="AC620" s="3" t="s">
        <v>7673</v>
      </c>
      <c r="AD620" s="5">
        <v>2100000</v>
      </c>
      <c r="AE620" s="5">
        <v>0</v>
      </c>
      <c r="AF620" s="5">
        <v>0</v>
      </c>
      <c r="AG620" s="5">
        <v>0</v>
      </c>
      <c r="AH620" s="5">
        <v>0</v>
      </c>
      <c r="AI620" s="5">
        <v>0</v>
      </c>
      <c r="AJ620" s="5">
        <v>0</v>
      </c>
      <c r="AK620" s="5">
        <v>2100000</v>
      </c>
      <c r="AL620" s="5">
        <v>0</v>
      </c>
      <c r="AM620" s="5">
        <v>0</v>
      </c>
      <c r="AN620" s="5">
        <v>0</v>
      </c>
      <c r="AO620" s="5">
        <v>0</v>
      </c>
      <c r="AP620" s="5">
        <v>0</v>
      </c>
      <c r="AQ620" s="5">
        <v>0</v>
      </c>
      <c r="AR620" s="5">
        <v>2100000</v>
      </c>
    </row>
    <row r="621" spans="1:44" x14ac:dyDescent="0.25">
      <c r="A621" s="6">
        <v>4133</v>
      </c>
      <c r="B621" s="3" t="s">
        <v>5436</v>
      </c>
      <c r="C621" s="3" t="s">
        <v>5693</v>
      </c>
      <c r="D621" s="3" t="s">
        <v>6362</v>
      </c>
      <c r="E621" s="3" t="s">
        <v>648</v>
      </c>
      <c r="F621" s="3" t="s">
        <v>7678</v>
      </c>
      <c r="G621" s="21">
        <v>21</v>
      </c>
      <c r="H621" s="8" t="s">
        <v>12703</v>
      </c>
      <c r="I621" s="3" t="s">
        <v>12339</v>
      </c>
      <c r="J621" s="3" t="s">
        <v>12543</v>
      </c>
      <c r="K621" s="7">
        <v>0</v>
      </c>
      <c r="L621" s="3" t="s">
        <v>5458</v>
      </c>
      <c r="M621" s="7">
        <v>1104</v>
      </c>
      <c r="N621" s="3" t="s">
        <v>19</v>
      </c>
      <c r="O621" s="3" t="s">
        <v>5462</v>
      </c>
      <c r="P621" s="8" t="s">
        <v>12715</v>
      </c>
      <c r="Q621" s="8" t="s">
        <v>12717</v>
      </c>
      <c r="R621" s="4">
        <v>0</v>
      </c>
      <c r="S621" s="4" t="s">
        <v>5627</v>
      </c>
      <c r="T621" s="7">
        <v>99</v>
      </c>
      <c r="U621" s="7" t="s">
        <v>6298</v>
      </c>
      <c r="V621" s="7">
        <v>42</v>
      </c>
      <c r="W621" s="3" t="s">
        <v>7180</v>
      </c>
      <c r="X621" s="6">
        <v>4204</v>
      </c>
      <c r="Y621" s="3" t="s">
        <v>7529</v>
      </c>
      <c r="Z621" s="6">
        <v>4204002</v>
      </c>
      <c r="AA621" s="3" t="s">
        <v>7629</v>
      </c>
      <c r="AB621" s="6">
        <v>42040020009</v>
      </c>
      <c r="AC621" s="3" t="s">
        <v>7673</v>
      </c>
      <c r="AD621" s="5">
        <v>5400000</v>
      </c>
      <c r="AE621" s="5">
        <v>0</v>
      </c>
      <c r="AF621" s="5">
        <v>0</v>
      </c>
      <c r="AG621" s="5">
        <v>0</v>
      </c>
      <c r="AH621" s="5">
        <v>0</v>
      </c>
      <c r="AI621" s="5">
        <v>0</v>
      </c>
      <c r="AJ621" s="5">
        <v>0</v>
      </c>
      <c r="AK621" s="5">
        <v>5400000</v>
      </c>
      <c r="AL621" s="5">
        <v>0</v>
      </c>
      <c r="AM621" s="5">
        <v>0</v>
      </c>
      <c r="AN621" s="5">
        <v>0</v>
      </c>
      <c r="AO621" s="5">
        <v>0</v>
      </c>
      <c r="AP621" s="5">
        <v>0</v>
      </c>
      <c r="AQ621" s="5">
        <v>0</v>
      </c>
      <c r="AR621" s="5">
        <v>5400000</v>
      </c>
    </row>
    <row r="622" spans="1:44" x14ac:dyDescent="0.25">
      <c r="A622" s="6">
        <v>4133</v>
      </c>
      <c r="B622" s="3" t="s">
        <v>5436</v>
      </c>
      <c r="C622" s="3" t="s">
        <v>5693</v>
      </c>
      <c r="D622" s="3" t="s">
        <v>6362</v>
      </c>
      <c r="E622" s="3" t="s">
        <v>649</v>
      </c>
      <c r="F622" s="3" t="s">
        <v>7679</v>
      </c>
      <c r="G622" s="21">
        <v>21</v>
      </c>
      <c r="H622" s="8" t="s">
        <v>12703</v>
      </c>
      <c r="I622" s="3" t="s">
        <v>12339</v>
      </c>
      <c r="J622" s="3" t="s">
        <v>12543</v>
      </c>
      <c r="K622" s="7">
        <v>0</v>
      </c>
      <c r="L622" s="3" t="s">
        <v>5458</v>
      </c>
      <c r="M622" s="7">
        <v>1104</v>
      </c>
      <c r="N622" s="3" t="s">
        <v>19</v>
      </c>
      <c r="O622" s="3" t="s">
        <v>5462</v>
      </c>
      <c r="P622" s="8" t="s">
        <v>12715</v>
      </c>
      <c r="Q622" s="8" t="s">
        <v>12717</v>
      </c>
      <c r="R622" s="4">
        <v>0</v>
      </c>
      <c r="S622" s="4" t="s">
        <v>5627</v>
      </c>
      <c r="T622" s="7">
        <v>99</v>
      </c>
      <c r="U622" s="7" t="s">
        <v>6298</v>
      </c>
      <c r="V622" s="7">
        <v>42</v>
      </c>
      <c r="W622" s="3" t="s">
        <v>7180</v>
      </c>
      <c r="X622" s="6">
        <v>4204</v>
      </c>
      <c r="Y622" s="3" t="s">
        <v>7529</v>
      </c>
      <c r="Z622" s="6">
        <v>4204002</v>
      </c>
      <c r="AA622" s="3" t="s">
        <v>7629</v>
      </c>
      <c r="AB622" s="6">
        <v>42040020009</v>
      </c>
      <c r="AC622" s="3" t="s">
        <v>7673</v>
      </c>
      <c r="AD622" s="5">
        <v>10000000</v>
      </c>
      <c r="AE622" s="5">
        <v>0</v>
      </c>
      <c r="AF622" s="5">
        <v>0</v>
      </c>
      <c r="AG622" s="5">
        <v>0</v>
      </c>
      <c r="AH622" s="5">
        <v>0</v>
      </c>
      <c r="AI622" s="5">
        <v>0</v>
      </c>
      <c r="AJ622" s="5">
        <v>0</v>
      </c>
      <c r="AK622" s="5">
        <v>10000000</v>
      </c>
      <c r="AL622" s="5">
        <v>0</v>
      </c>
      <c r="AM622" s="5">
        <v>0</v>
      </c>
      <c r="AN622" s="5">
        <v>0</v>
      </c>
      <c r="AO622" s="5">
        <v>0</v>
      </c>
      <c r="AP622" s="5">
        <v>0</v>
      </c>
      <c r="AQ622" s="5">
        <v>0</v>
      </c>
      <c r="AR622" s="5">
        <v>10000000</v>
      </c>
    </row>
    <row r="623" spans="1:44" x14ac:dyDescent="0.25">
      <c r="A623" s="6">
        <v>4133</v>
      </c>
      <c r="B623" s="3" t="s">
        <v>5436</v>
      </c>
      <c r="C623" s="3" t="s">
        <v>5693</v>
      </c>
      <c r="D623" s="3" t="s">
        <v>6362</v>
      </c>
      <c r="E623" s="3" t="s">
        <v>650</v>
      </c>
      <c r="F623" s="3" t="s">
        <v>7680</v>
      </c>
      <c r="G623" s="21">
        <v>21</v>
      </c>
      <c r="H623" s="8" t="s">
        <v>12703</v>
      </c>
      <c r="I623" s="3" t="s">
        <v>12339</v>
      </c>
      <c r="J623" s="3" t="s">
        <v>12543</v>
      </c>
      <c r="K623" s="7">
        <v>0</v>
      </c>
      <c r="L623" s="3" t="s">
        <v>5458</v>
      </c>
      <c r="M623" s="7">
        <v>1104</v>
      </c>
      <c r="N623" s="3" t="s">
        <v>19</v>
      </c>
      <c r="O623" s="3" t="s">
        <v>5462</v>
      </c>
      <c r="P623" s="8" t="s">
        <v>12715</v>
      </c>
      <c r="Q623" s="8" t="s">
        <v>12717</v>
      </c>
      <c r="R623" s="4">
        <v>0</v>
      </c>
      <c r="S623" s="4" t="s">
        <v>5627</v>
      </c>
      <c r="T623" s="7">
        <v>99</v>
      </c>
      <c r="U623" s="7" t="s">
        <v>6298</v>
      </c>
      <c r="V623" s="7">
        <v>42</v>
      </c>
      <c r="W623" s="3" t="s">
        <v>7180</v>
      </c>
      <c r="X623" s="6">
        <v>4204</v>
      </c>
      <c r="Y623" s="3" t="s">
        <v>7529</v>
      </c>
      <c r="Z623" s="6">
        <v>4204002</v>
      </c>
      <c r="AA623" s="3" t="s">
        <v>7629</v>
      </c>
      <c r="AB623" s="6">
        <v>42040020009</v>
      </c>
      <c r="AC623" s="3" t="s">
        <v>7673</v>
      </c>
      <c r="AD623" s="5">
        <v>6200000</v>
      </c>
      <c r="AE623" s="5">
        <v>0</v>
      </c>
      <c r="AF623" s="5">
        <v>0</v>
      </c>
      <c r="AG623" s="5">
        <v>0</v>
      </c>
      <c r="AH623" s="5">
        <v>0</v>
      </c>
      <c r="AI623" s="5">
        <v>0</v>
      </c>
      <c r="AJ623" s="5">
        <v>0</v>
      </c>
      <c r="AK623" s="5">
        <v>6200000</v>
      </c>
      <c r="AL623" s="5">
        <v>0</v>
      </c>
      <c r="AM623" s="5">
        <v>0</v>
      </c>
      <c r="AN623" s="5">
        <v>0</v>
      </c>
      <c r="AO623" s="5">
        <v>0</v>
      </c>
      <c r="AP623" s="5">
        <v>0</v>
      </c>
      <c r="AQ623" s="5">
        <v>0</v>
      </c>
      <c r="AR623" s="5">
        <v>6200000</v>
      </c>
    </row>
    <row r="624" spans="1:44" x14ac:dyDescent="0.25">
      <c r="A624" s="6">
        <v>4133</v>
      </c>
      <c r="B624" s="3" t="s">
        <v>5436</v>
      </c>
      <c r="C624" s="3" t="s">
        <v>5693</v>
      </c>
      <c r="D624" s="3" t="s">
        <v>6362</v>
      </c>
      <c r="E624" s="3" t="s">
        <v>651</v>
      </c>
      <c r="F624" s="3" t="s">
        <v>7681</v>
      </c>
      <c r="G624" s="21">
        <v>21</v>
      </c>
      <c r="H624" s="8" t="s">
        <v>12703</v>
      </c>
      <c r="I624" s="3" t="s">
        <v>12339</v>
      </c>
      <c r="J624" s="3" t="s">
        <v>12543</v>
      </c>
      <c r="K624" s="7">
        <v>0</v>
      </c>
      <c r="L624" s="3" t="s">
        <v>5458</v>
      </c>
      <c r="M624" s="7">
        <v>1104</v>
      </c>
      <c r="N624" s="3" t="s">
        <v>19</v>
      </c>
      <c r="O624" s="3" t="s">
        <v>5462</v>
      </c>
      <c r="P624" s="8" t="s">
        <v>12715</v>
      </c>
      <c r="Q624" s="8" t="s">
        <v>12717</v>
      </c>
      <c r="R624" s="4">
        <v>0</v>
      </c>
      <c r="S624" s="4" t="s">
        <v>5627</v>
      </c>
      <c r="T624" s="7">
        <v>99</v>
      </c>
      <c r="U624" s="7" t="s">
        <v>6298</v>
      </c>
      <c r="V624" s="7">
        <v>42</v>
      </c>
      <c r="W624" s="3" t="s">
        <v>7180</v>
      </c>
      <c r="X624" s="6">
        <v>4204</v>
      </c>
      <c r="Y624" s="3" t="s">
        <v>7529</v>
      </c>
      <c r="Z624" s="6">
        <v>4204002</v>
      </c>
      <c r="AA624" s="3" t="s">
        <v>7629</v>
      </c>
      <c r="AB624" s="6">
        <v>42040020009</v>
      </c>
      <c r="AC624" s="3" t="s">
        <v>7673</v>
      </c>
      <c r="AD624" s="5">
        <v>4800000</v>
      </c>
      <c r="AE624" s="5">
        <v>0</v>
      </c>
      <c r="AF624" s="5">
        <v>0</v>
      </c>
      <c r="AG624" s="5">
        <v>0</v>
      </c>
      <c r="AH624" s="5">
        <v>0</v>
      </c>
      <c r="AI624" s="5">
        <v>0</v>
      </c>
      <c r="AJ624" s="5">
        <v>0</v>
      </c>
      <c r="AK624" s="5">
        <v>4800000</v>
      </c>
      <c r="AL624" s="5">
        <v>0</v>
      </c>
      <c r="AM624" s="5">
        <v>0</v>
      </c>
      <c r="AN624" s="5">
        <v>0</v>
      </c>
      <c r="AO624" s="5">
        <v>0</v>
      </c>
      <c r="AP624" s="5">
        <v>0</v>
      </c>
      <c r="AQ624" s="5">
        <v>0</v>
      </c>
      <c r="AR624" s="5">
        <v>4800000</v>
      </c>
    </row>
    <row r="625" spans="1:44" x14ac:dyDescent="0.25">
      <c r="A625" s="6">
        <v>4133</v>
      </c>
      <c r="B625" s="3" t="s">
        <v>5436</v>
      </c>
      <c r="C625" s="3" t="s">
        <v>5694</v>
      </c>
      <c r="D625" s="3" t="s">
        <v>6363</v>
      </c>
      <c r="E625" s="3" t="s">
        <v>652</v>
      </c>
      <c r="F625" s="3" t="s">
        <v>7683</v>
      </c>
      <c r="G625" s="21">
        <v>21</v>
      </c>
      <c r="H625" s="8" t="s">
        <v>12703</v>
      </c>
      <c r="I625" s="3" t="s">
        <v>12339</v>
      </c>
      <c r="J625" s="3" t="s">
        <v>12543</v>
      </c>
      <c r="K625" s="7">
        <v>0</v>
      </c>
      <c r="L625" s="3" t="s">
        <v>5458</v>
      </c>
      <c r="M625" s="7">
        <v>1104</v>
      </c>
      <c r="N625" s="3" t="s">
        <v>19</v>
      </c>
      <c r="O625" s="3" t="s">
        <v>5462</v>
      </c>
      <c r="P625" s="8" t="s">
        <v>12715</v>
      </c>
      <c r="Q625" s="8" t="s">
        <v>12717</v>
      </c>
      <c r="R625" s="4">
        <v>0</v>
      </c>
      <c r="S625" s="4" t="s">
        <v>5627</v>
      </c>
      <c r="T625" s="7">
        <v>99</v>
      </c>
      <c r="U625" s="7" t="s">
        <v>6298</v>
      </c>
      <c r="V625" s="7">
        <v>42</v>
      </c>
      <c r="W625" s="3" t="s">
        <v>7180</v>
      </c>
      <c r="X625" s="6">
        <v>4204</v>
      </c>
      <c r="Y625" s="3" t="s">
        <v>7529</v>
      </c>
      <c r="Z625" s="6">
        <v>4204002</v>
      </c>
      <c r="AA625" s="3" t="s">
        <v>7629</v>
      </c>
      <c r="AB625" s="6">
        <v>42040020010</v>
      </c>
      <c r="AC625" s="3" t="s">
        <v>7682</v>
      </c>
      <c r="AD625" s="5">
        <v>21584000</v>
      </c>
      <c r="AE625" s="5">
        <v>0</v>
      </c>
      <c r="AF625" s="5">
        <v>0</v>
      </c>
      <c r="AG625" s="5">
        <v>0</v>
      </c>
      <c r="AH625" s="5">
        <v>0</v>
      </c>
      <c r="AI625" s="5">
        <v>0</v>
      </c>
      <c r="AJ625" s="5">
        <v>0</v>
      </c>
      <c r="AK625" s="5">
        <v>21584000</v>
      </c>
      <c r="AL625" s="5">
        <v>0</v>
      </c>
      <c r="AM625" s="5">
        <v>0</v>
      </c>
      <c r="AN625" s="5">
        <v>0</v>
      </c>
      <c r="AO625" s="5">
        <v>0</v>
      </c>
      <c r="AP625" s="5">
        <v>0</v>
      </c>
      <c r="AQ625" s="5">
        <v>0</v>
      </c>
      <c r="AR625" s="5">
        <v>21584000</v>
      </c>
    </row>
    <row r="626" spans="1:44" x14ac:dyDescent="0.25">
      <c r="A626" s="6">
        <v>4133</v>
      </c>
      <c r="B626" s="3" t="s">
        <v>5436</v>
      </c>
      <c r="C626" s="3" t="s">
        <v>5694</v>
      </c>
      <c r="D626" s="3" t="s">
        <v>6363</v>
      </c>
      <c r="E626" s="3" t="s">
        <v>653</v>
      </c>
      <c r="F626" s="3" t="s">
        <v>7684</v>
      </c>
      <c r="G626" s="21">
        <v>21</v>
      </c>
      <c r="H626" s="8" t="s">
        <v>12703</v>
      </c>
      <c r="I626" s="3" t="s">
        <v>12339</v>
      </c>
      <c r="J626" s="3" t="s">
        <v>12543</v>
      </c>
      <c r="K626" s="7">
        <v>0</v>
      </c>
      <c r="L626" s="3" t="s">
        <v>5458</v>
      </c>
      <c r="M626" s="7">
        <v>1104</v>
      </c>
      <c r="N626" s="3" t="s">
        <v>19</v>
      </c>
      <c r="O626" s="3" t="s">
        <v>5462</v>
      </c>
      <c r="P626" s="8" t="s">
        <v>12715</v>
      </c>
      <c r="Q626" s="8" t="s">
        <v>12717</v>
      </c>
      <c r="R626" s="4">
        <v>0</v>
      </c>
      <c r="S626" s="4" t="s">
        <v>5627</v>
      </c>
      <c r="T626" s="7">
        <v>99</v>
      </c>
      <c r="U626" s="7" t="s">
        <v>6298</v>
      </c>
      <c r="V626" s="7">
        <v>42</v>
      </c>
      <c r="W626" s="3" t="s">
        <v>7180</v>
      </c>
      <c r="X626" s="6">
        <v>4204</v>
      </c>
      <c r="Y626" s="3" t="s">
        <v>7529</v>
      </c>
      <c r="Z626" s="6">
        <v>4204002</v>
      </c>
      <c r="AA626" s="3" t="s">
        <v>7629</v>
      </c>
      <c r="AB626" s="6">
        <v>42040020010</v>
      </c>
      <c r="AC626" s="3" t="s">
        <v>7682</v>
      </c>
      <c r="AD626" s="5">
        <v>7200000</v>
      </c>
      <c r="AE626" s="5">
        <v>0</v>
      </c>
      <c r="AF626" s="5">
        <v>0</v>
      </c>
      <c r="AG626" s="5">
        <v>0</v>
      </c>
      <c r="AH626" s="5">
        <v>0</v>
      </c>
      <c r="AI626" s="5">
        <v>0</v>
      </c>
      <c r="AJ626" s="5">
        <v>0</v>
      </c>
      <c r="AK626" s="5">
        <v>7200000</v>
      </c>
      <c r="AL626" s="5">
        <v>0</v>
      </c>
      <c r="AM626" s="5">
        <v>0</v>
      </c>
      <c r="AN626" s="5">
        <v>0</v>
      </c>
      <c r="AO626" s="5">
        <v>0</v>
      </c>
      <c r="AP626" s="5">
        <v>0</v>
      </c>
      <c r="AQ626" s="5">
        <v>0</v>
      </c>
      <c r="AR626" s="5">
        <v>7200000</v>
      </c>
    </row>
    <row r="627" spans="1:44" x14ac:dyDescent="0.25">
      <c r="A627" s="6">
        <v>4133</v>
      </c>
      <c r="B627" s="3" t="s">
        <v>5436</v>
      </c>
      <c r="C627" s="3" t="s">
        <v>5694</v>
      </c>
      <c r="D627" s="3" t="s">
        <v>6363</v>
      </c>
      <c r="E627" s="3" t="s">
        <v>654</v>
      </c>
      <c r="F627" s="3" t="s">
        <v>7685</v>
      </c>
      <c r="G627" s="21">
        <v>21</v>
      </c>
      <c r="H627" s="8" t="s">
        <v>12703</v>
      </c>
      <c r="I627" s="3" t="s">
        <v>12339</v>
      </c>
      <c r="J627" s="3" t="s">
        <v>12543</v>
      </c>
      <c r="K627" s="7">
        <v>0</v>
      </c>
      <c r="L627" s="3" t="s">
        <v>5458</v>
      </c>
      <c r="M627" s="7">
        <v>1104</v>
      </c>
      <c r="N627" s="3" t="s">
        <v>19</v>
      </c>
      <c r="O627" s="3" t="s">
        <v>5462</v>
      </c>
      <c r="P627" s="8" t="s">
        <v>12715</v>
      </c>
      <c r="Q627" s="8" t="s">
        <v>12717</v>
      </c>
      <c r="R627" s="4">
        <v>0</v>
      </c>
      <c r="S627" s="4" t="s">
        <v>5627</v>
      </c>
      <c r="T627" s="7">
        <v>99</v>
      </c>
      <c r="U627" s="7" t="s">
        <v>6298</v>
      </c>
      <c r="V627" s="7">
        <v>42</v>
      </c>
      <c r="W627" s="3" t="s">
        <v>7180</v>
      </c>
      <c r="X627" s="6">
        <v>4204</v>
      </c>
      <c r="Y627" s="3" t="s">
        <v>7529</v>
      </c>
      <c r="Z627" s="6">
        <v>4204002</v>
      </c>
      <c r="AA627" s="3" t="s">
        <v>7629</v>
      </c>
      <c r="AB627" s="6">
        <v>42040020010</v>
      </c>
      <c r="AC627" s="3" t="s">
        <v>7682</v>
      </c>
      <c r="AD627" s="5">
        <v>24000000</v>
      </c>
      <c r="AE627" s="5">
        <v>0</v>
      </c>
      <c r="AF627" s="5">
        <v>0</v>
      </c>
      <c r="AG627" s="5">
        <v>0</v>
      </c>
      <c r="AH627" s="5">
        <v>0</v>
      </c>
      <c r="AI627" s="5">
        <v>0</v>
      </c>
      <c r="AJ627" s="5">
        <v>0</v>
      </c>
      <c r="AK627" s="5">
        <v>24000000</v>
      </c>
      <c r="AL627" s="5">
        <v>0</v>
      </c>
      <c r="AM627" s="5">
        <v>0</v>
      </c>
      <c r="AN627" s="5">
        <v>0</v>
      </c>
      <c r="AO627" s="5">
        <v>0</v>
      </c>
      <c r="AP627" s="5">
        <v>0</v>
      </c>
      <c r="AQ627" s="5">
        <v>0</v>
      </c>
      <c r="AR627" s="5">
        <v>24000000</v>
      </c>
    </row>
    <row r="628" spans="1:44" x14ac:dyDescent="0.25">
      <c r="A628" s="6">
        <v>4133</v>
      </c>
      <c r="B628" s="3" t="s">
        <v>5436</v>
      </c>
      <c r="C628" s="3" t="s">
        <v>5695</v>
      </c>
      <c r="D628" s="3" t="s">
        <v>6364</v>
      </c>
      <c r="E628" s="3" t="s">
        <v>655</v>
      </c>
      <c r="F628" s="3" t="s">
        <v>7687</v>
      </c>
      <c r="G628" s="21">
        <v>21</v>
      </c>
      <c r="H628" s="8" t="s">
        <v>12703</v>
      </c>
      <c r="I628" s="3" t="s">
        <v>12339</v>
      </c>
      <c r="J628" s="3" t="s">
        <v>12543</v>
      </c>
      <c r="K628" s="7">
        <v>0</v>
      </c>
      <c r="L628" s="3" t="s">
        <v>5458</v>
      </c>
      <c r="M628" s="7">
        <v>1104</v>
      </c>
      <c r="N628" s="3" t="s">
        <v>19</v>
      </c>
      <c r="O628" s="3" t="s">
        <v>5462</v>
      </c>
      <c r="P628" s="8" t="s">
        <v>12715</v>
      </c>
      <c r="Q628" s="8" t="s">
        <v>12717</v>
      </c>
      <c r="R628" s="4">
        <v>0</v>
      </c>
      <c r="S628" s="4" t="s">
        <v>5627</v>
      </c>
      <c r="T628" s="7">
        <v>99</v>
      </c>
      <c r="U628" s="7" t="s">
        <v>6298</v>
      </c>
      <c r="V628" s="7">
        <v>42</v>
      </c>
      <c r="W628" s="3" t="s">
        <v>7180</v>
      </c>
      <c r="X628" s="6">
        <v>4204</v>
      </c>
      <c r="Y628" s="3" t="s">
        <v>7529</v>
      </c>
      <c r="Z628" s="6">
        <v>4204002</v>
      </c>
      <c r="AA628" s="3" t="s">
        <v>7629</v>
      </c>
      <c r="AB628" s="6">
        <v>42040020011</v>
      </c>
      <c r="AC628" s="3" t="s">
        <v>7686</v>
      </c>
      <c r="AD628" s="5">
        <v>341064000</v>
      </c>
      <c r="AE628" s="5">
        <v>0</v>
      </c>
      <c r="AF628" s="5">
        <v>0</v>
      </c>
      <c r="AG628" s="5">
        <v>0</v>
      </c>
      <c r="AH628" s="5">
        <v>0</v>
      </c>
      <c r="AI628" s="5">
        <v>0</v>
      </c>
      <c r="AJ628" s="5">
        <v>0</v>
      </c>
      <c r="AK628" s="5">
        <v>341064000</v>
      </c>
      <c r="AL628" s="5">
        <v>0</v>
      </c>
      <c r="AM628" s="5">
        <v>0</v>
      </c>
      <c r="AN628" s="5">
        <v>0</v>
      </c>
      <c r="AO628" s="5">
        <v>0</v>
      </c>
      <c r="AP628" s="5">
        <v>0</v>
      </c>
      <c r="AQ628" s="5">
        <v>0</v>
      </c>
      <c r="AR628" s="5">
        <v>341064000</v>
      </c>
    </row>
    <row r="629" spans="1:44" x14ac:dyDescent="0.25">
      <c r="A629" s="6">
        <v>4133</v>
      </c>
      <c r="B629" s="3" t="s">
        <v>5436</v>
      </c>
      <c r="C629" s="3" t="s">
        <v>5695</v>
      </c>
      <c r="D629" s="3" t="s">
        <v>6364</v>
      </c>
      <c r="E629" s="3" t="s">
        <v>656</v>
      </c>
      <c r="F629" s="3" t="s">
        <v>7688</v>
      </c>
      <c r="G629" s="21">
        <v>21</v>
      </c>
      <c r="H629" s="8" t="s">
        <v>12703</v>
      </c>
      <c r="I629" s="3" t="s">
        <v>12339</v>
      </c>
      <c r="J629" s="3" t="s">
        <v>12543</v>
      </c>
      <c r="K629" s="7">
        <v>0</v>
      </c>
      <c r="L629" s="3" t="s">
        <v>5458</v>
      </c>
      <c r="M629" s="7">
        <v>1104</v>
      </c>
      <c r="N629" s="3" t="s">
        <v>19</v>
      </c>
      <c r="O629" s="3" t="s">
        <v>5462</v>
      </c>
      <c r="P629" s="8" t="s">
        <v>12715</v>
      </c>
      <c r="Q629" s="8" t="s">
        <v>12717</v>
      </c>
      <c r="R629" s="4">
        <v>0</v>
      </c>
      <c r="S629" s="4" t="s">
        <v>5627</v>
      </c>
      <c r="T629" s="7">
        <v>99</v>
      </c>
      <c r="U629" s="7" t="s">
        <v>6298</v>
      </c>
      <c r="V629" s="7">
        <v>42</v>
      </c>
      <c r="W629" s="3" t="s">
        <v>7180</v>
      </c>
      <c r="X629" s="6">
        <v>4204</v>
      </c>
      <c r="Y629" s="3" t="s">
        <v>7529</v>
      </c>
      <c r="Z629" s="6">
        <v>4204002</v>
      </c>
      <c r="AA629" s="3" t="s">
        <v>7629</v>
      </c>
      <c r="AB629" s="6">
        <v>42040020011</v>
      </c>
      <c r="AC629" s="3" t="s">
        <v>7686</v>
      </c>
      <c r="AD629" s="5">
        <v>76939200</v>
      </c>
      <c r="AE629" s="5">
        <v>0</v>
      </c>
      <c r="AF629" s="5">
        <v>0</v>
      </c>
      <c r="AG629" s="5">
        <v>0</v>
      </c>
      <c r="AH629" s="5">
        <v>0</v>
      </c>
      <c r="AI629" s="5">
        <v>0</v>
      </c>
      <c r="AJ629" s="5">
        <v>0</v>
      </c>
      <c r="AK629" s="5">
        <v>76939200</v>
      </c>
      <c r="AL629" s="5">
        <v>0</v>
      </c>
      <c r="AM629" s="5">
        <v>0</v>
      </c>
      <c r="AN629" s="5">
        <v>0</v>
      </c>
      <c r="AO629" s="5">
        <v>0</v>
      </c>
      <c r="AP629" s="5">
        <v>0</v>
      </c>
      <c r="AQ629" s="5">
        <v>0</v>
      </c>
      <c r="AR629" s="5">
        <v>76939200</v>
      </c>
    </row>
    <row r="630" spans="1:44" x14ac:dyDescent="0.25">
      <c r="A630" s="6">
        <v>4133</v>
      </c>
      <c r="B630" s="3" t="s">
        <v>5436</v>
      </c>
      <c r="C630" s="3" t="s">
        <v>5695</v>
      </c>
      <c r="D630" s="3" t="s">
        <v>6364</v>
      </c>
      <c r="E630" s="3" t="s">
        <v>657</v>
      </c>
      <c r="F630" s="3" t="s">
        <v>7689</v>
      </c>
      <c r="G630" s="21">
        <v>21</v>
      </c>
      <c r="H630" s="8" t="s">
        <v>12703</v>
      </c>
      <c r="I630" s="3" t="s">
        <v>12339</v>
      </c>
      <c r="J630" s="3" t="s">
        <v>12543</v>
      </c>
      <c r="K630" s="7">
        <v>0</v>
      </c>
      <c r="L630" s="3" t="s">
        <v>5458</v>
      </c>
      <c r="M630" s="7">
        <v>1104</v>
      </c>
      <c r="N630" s="3" t="s">
        <v>19</v>
      </c>
      <c r="O630" s="3" t="s">
        <v>5462</v>
      </c>
      <c r="P630" s="8" t="s">
        <v>12715</v>
      </c>
      <c r="Q630" s="8" t="s">
        <v>12717</v>
      </c>
      <c r="R630" s="4">
        <v>0</v>
      </c>
      <c r="S630" s="4" t="s">
        <v>5627</v>
      </c>
      <c r="T630" s="7">
        <v>99</v>
      </c>
      <c r="U630" s="7" t="s">
        <v>6298</v>
      </c>
      <c r="V630" s="7">
        <v>42</v>
      </c>
      <c r="W630" s="3" t="s">
        <v>7180</v>
      </c>
      <c r="X630" s="6">
        <v>4204</v>
      </c>
      <c r="Y630" s="3" t="s">
        <v>7529</v>
      </c>
      <c r="Z630" s="6">
        <v>4204002</v>
      </c>
      <c r="AA630" s="3" t="s">
        <v>7629</v>
      </c>
      <c r="AB630" s="6">
        <v>42040020011</v>
      </c>
      <c r="AC630" s="3" t="s">
        <v>7686</v>
      </c>
      <c r="AD630" s="5">
        <v>80498300</v>
      </c>
      <c r="AE630" s="5">
        <v>0</v>
      </c>
      <c r="AF630" s="5">
        <v>0</v>
      </c>
      <c r="AG630" s="5">
        <v>0</v>
      </c>
      <c r="AH630" s="5">
        <v>0</v>
      </c>
      <c r="AI630" s="5">
        <v>0</v>
      </c>
      <c r="AJ630" s="5">
        <v>0</v>
      </c>
      <c r="AK630" s="5">
        <v>80498300</v>
      </c>
      <c r="AL630" s="5">
        <v>14919327</v>
      </c>
      <c r="AM630" s="5">
        <v>14919327</v>
      </c>
      <c r="AN630" s="5">
        <v>0</v>
      </c>
      <c r="AO630" s="5">
        <v>0</v>
      </c>
      <c r="AP630" s="5">
        <v>14919327</v>
      </c>
      <c r="AQ630" s="5">
        <v>0</v>
      </c>
      <c r="AR630" s="5">
        <v>65578973</v>
      </c>
    </row>
    <row r="631" spans="1:44" x14ac:dyDescent="0.25">
      <c r="A631" s="6">
        <v>4133</v>
      </c>
      <c r="B631" s="3" t="s">
        <v>5436</v>
      </c>
      <c r="C631" s="3" t="s">
        <v>5695</v>
      </c>
      <c r="D631" s="3" t="s">
        <v>6364</v>
      </c>
      <c r="E631" s="3" t="s">
        <v>658</v>
      </c>
      <c r="F631" s="3" t="s">
        <v>7690</v>
      </c>
      <c r="G631" s="21">
        <v>21</v>
      </c>
      <c r="H631" s="8" t="s">
        <v>12703</v>
      </c>
      <c r="I631" s="3" t="s">
        <v>12339</v>
      </c>
      <c r="J631" s="3" t="s">
        <v>12543</v>
      </c>
      <c r="K631" s="7">
        <v>0</v>
      </c>
      <c r="L631" s="3" t="s">
        <v>5458</v>
      </c>
      <c r="M631" s="7">
        <v>1104</v>
      </c>
      <c r="N631" s="3" t="s">
        <v>19</v>
      </c>
      <c r="O631" s="3" t="s">
        <v>5462</v>
      </c>
      <c r="P631" s="8" t="s">
        <v>12715</v>
      </c>
      <c r="Q631" s="8" t="s">
        <v>12717</v>
      </c>
      <c r="R631" s="4">
        <v>0</v>
      </c>
      <c r="S631" s="4" t="s">
        <v>5627</v>
      </c>
      <c r="T631" s="7">
        <v>99</v>
      </c>
      <c r="U631" s="7" t="s">
        <v>6298</v>
      </c>
      <c r="V631" s="7">
        <v>42</v>
      </c>
      <c r="W631" s="3" t="s">
        <v>7180</v>
      </c>
      <c r="X631" s="6">
        <v>4204</v>
      </c>
      <c r="Y631" s="3" t="s">
        <v>7529</v>
      </c>
      <c r="Z631" s="6">
        <v>4204002</v>
      </c>
      <c r="AA631" s="3" t="s">
        <v>7629</v>
      </c>
      <c r="AB631" s="6">
        <v>42040020011</v>
      </c>
      <c r="AC631" s="3" t="s">
        <v>7686</v>
      </c>
      <c r="AD631" s="5">
        <v>72633600</v>
      </c>
      <c r="AE631" s="5">
        <v>0</v>
      </c>
      <c r="AF631" s="5">
        <v>0</v>
      </c>
      <c r="AG631" s="5">
        <v>0</v>
      </c>
      <c r="AH631" s="5">
        <v>0</v>
      </c>
      <c r="AI631" s="5">
        <v>0</v>
      </c>
      <c r="AJ631" s="5">
        <v>0</v>
      </c>
      <c r="AK631" s="5">
        <v>72633600</v>
      </c>
      <c r="AL631" s="5">
        <v>0</v>
      </c>
      <c r="AM631" s="5">
        <v>0</v>
      </c>
      <c r="AN631" s="5">
        <v>0</v>
      </c>
      <c r="AO631" s="5">
        <v>0</v>
      </c>
      <c r="AP631" s="5">
        <v>0</v>
      </c>
      <c r="AQ631" s="5">
        <v>0</v>
      </c>
      <c r="AR631" s="5">
        <v>72633600</v>
      </c>
    </row>
    <row r="632" spans="1:44" x14ac:dyDescent="0.25">
      <c r="A632" s="6">
        <v>4133</v>
      </c>
      <c r="B632" s="3" t="s">
        <v>5436</v>
      </c>
      <c r="C632" s="3" t="s">
        <v>5695</v>
      </c>
      <c r="D632" s="3" t="s">
        <v>6364</v>
      </c>
      <c r="E632" s="3" t="s">
        <v>659</v>
      </c>
      <c r="F632" s="3" t="s">
        <v>7691</v>
      </c>
      <c r="G632" s="21">
        <v>21</v>
      </c>
      <c r="H632" s="8" t="s">
        <v>12703</v>
      </c>
      <c r="I632" s="3" t="s">
        <v>12341</v>
      </c>
      <c r="J632" s="3" t="s">
        <v>12545</v>
      </c>
      <c r="K632" s="7">
        <v>0</v>
      </c>
      <c r="L632" s="3" t="s">
        <v>5458</v>
      </c>
      <c r="M632" s="7">
        <v>1104</v>
      </c>
      <c r="N632" s="3" t="s">
        <v>19</v>
      </c>
      <c r="O632" s="3" t="s">
        <v>5462</v>
      </c>
      <c r="P632" s="8" t="s">
        <v>12715</v>
      </c>
      <c r="Q632" s="8" t="s">
        <v>12717</v>
      </c>
      <c r="R632" s="4">
        <v>0</v>
      </c>
      <c r="S632" s="4" t="s">
        <v>5627</v>
      </c>
      <c r="T632" s="7">
        <v>99</v>
      </c>
      <c r="U632" s="7" t="s">
        <v>6298</v>
      </c>
      <c r="V632" s="7">
        <v>42</v>
      </c>
      <c r="W632" s="3" t="s">
        <v>7180</v>
      </c>
      <c r="X632" s="6">
        <v>4204</v>
      </c>
      <c r="Y632" s="3" t="s">
        <v>7529</v>
      </c>
      <c r="Z632" s="6">
        <v>4204002</v>
      </c>
      <c r="AA632" s="3" t="s">
        <v>7629</v>
      </c>
      <c r="AB632" s="6">
        <v>42040020011</v>
      </c>
      <c r="AC632" s="3" t="s">
        <v>7686</v>
      </c>
      <c r="AD632" s="5">
        <v>4567282</v>
      </c>
      <c r="AE632" s="5">
        <v>0</v>
      </c>
      <c r="AF632" s="5">
        <v>0</v>
      </c>
      <c r="AG632" s="5">
        <v>0</v>
      </c>
      <c r="AH632" s="5">
        <v>0</v>
      </c>
      <c r="AI632" s="5">
        <v>0</v>
      </c>
      <c r="AJ632" s="5">
        <v>0</v>
      </c>
      <c r="AK632" s="5">
        <v>4567282</v>
      </c>
      <c r="AL632" s="5">
        <v>0</v>
      </c>
      <c r="AM632" s="5">
        <v>0</v>
      </c>
      <c r="AN632" s="5">
        <v>0</v>
      </c>
      <c r="AO632" s="5">
        <v>0</v>
      </c>
      <c r="AP632" s="5">
        <v>0</v>
      </c>
      <c r="AQ632" s="5">
        <v>0</v>
      </c>
      <c r="AR632" s="5">
        <v>4567282</v>
      </c>
    </row>
    <row r="633" spans="1:44" x14ac:dyDescent="0.25">
      <c r="A633" s="6">
        <v>4133</v>
      </c>
      <c r="B633" s="3" t="s">
        <v>5436</v>
      </c>
      <c r="C633" s="3" t="s">
        <v>5695</v>
      </c>
      <c r="D633" s="3" t="s">
        <v>6364</v>
      </c>
      <c r="E633" s="3" t="s">
        <v>660</v>
      </c>
      <c r="F633" s="3" t="s">
        <v>7692</v>
      </c>
      <c r="G633" s="21">
        <v>21</v>
      </c>
      <c r="H633" s="8" t="s">
        <v>12703</v>
      </c>
      <c r="I633" s="3" t="s">
        <v>12341</v>
      </c>
      <c r="J633" s="3" t="s">
        <v>12545</v>
      </c>
      <c r="K633" s="7">
        <v>0</v>
      </c>
      <c r="L633" s="3" t="s">
        <v>5458</v>
      </c>
      <c r="M633" s="7">
        <v>1104</v>
      </c>
      <c r="N633" s="3" t="s">
        <v>19</v>
      </c>
      <c r="O633" s="3" t="s">
        <v>5462</v>
      </c>
      <c r="P633" s="8" t="s">
        <v>12715</v>
      </c>
      <c r="Q633" s="8" t="s">
        <v>12717</v>
      </c>
      <c r="R633" s="4">
        <v>0</v>
      </c>
      <c r="S633" s="4" t="s">
        <v>5627</v>
      </c>
      <c r="T633" s="7">
        <v>99</v>
      </c>
      <c r="U633" s="7" t="s">
        <v>6298</v>
      </c>
      <c r="V633" s="7">
        <v>42</v>
      </c>
      <c r="W633" s="3" t="s">
        <v>7180</v>
      </c>
      <c r="X633" s="6">
        <v>4204</v>
      </c>
      <c r="Y633" s="3" t="s">
        <v>7529</v>
      </c>
      <c r="Z633" s="6">
        <v>4204002</v>
      </c>
      <c r="AA633" s="3" t="s">
        <v>7629</v>
      </c>
      <c r="AB633" s="6">
        <v>42040020011</v>
      </c>
      <c r="AC633" s="3" t="s">
        <v>7686</v>
      </c>
      <c r="AD633" s="5">
        <v>5828445</v>
      </c>
      <c r="AE633" s="5">
        <v>0</v>
      </c>
      <c r="AF633" s="5">
        <v>0</v>
      </c>
      <c r="AG633" s="5">
        <v>0</v>
      </c>
      <c r="AH633" s="5">
        <v>0</v>
      </c>
      <c r="AI633" s="5">
        <v>0</v>
      </c>
      <c r="AJ633" s="5">
        <v>0</v>
      </c>
      <c r="AK633" s="5">
        <v>5828445</v>
      </c>
      <c r="AL633" s="5">
        <v>0</v>
      </c>
      <c r="AM633" s="5">
        <v>0</v>
      </c>
      <c r="AN633" s="5">
        <v>0</v>
      </c>
      <c r="AO633" s="5">
        <v>0</v>
      </c>
      <c r="AP633" s="5">
        <v>0</v>
      </c>
      <c r="AQ633" s="5">
        <v>0</v>
      </c>
      <c r="AR633" s="5">
        <v>5828445</v>
      </c>
    </row>
    <row r="634" spans="1:44" x14ac:dyDescent="0.25">
      <c r="A634" s="6">
        <v>4133</v>
      </c>
      <c r="B634" s="3" t="s">
        <v>5436</v>
      </c>
      <c r="C634" s="3" t="s">
        <v>5695</v>
      </c>
      <c r="D634" s="3" t="s">
        <v>6364</v>
      </c>
      <c r="E634" s="3" t="s">
        <v>661</v>
      </c>
      <c r="F634" s="3" t="s">
        <v>7693</v>
      </c>
      <c r="G634" s="21">
        <v>21</v>
      </c>
      <c r="H634" s="8" t="s">
        <v>12703</v>
      </c>
      <c r="I634" s="3" t="s">
        <v>12341</v>
      </c>
      <c r="J634" s="3" t="s">
        <v>12545</v>
      </c>
      <c r="K634" s="7">
        <v>0</v>
      </c>
      <c r="L634" s="3" t="s">
        <v>5458</v>
      </c>
      <c r="M634" s="7">
        <v>1104</v>
      </c>
      <c r="N634" s="3" t="s">
        <v>19</v>
      </c>
      <c r="O634" s="3" t="s">
        <v>5462</v>
      </c>
      <c r="P634" s="8" t="s">
        <v>12715</v>
      </c>
      <c r="Q634" s="8" t="s">
        <v>12717</v>
      </c>
      <c r="R634" s="4">
        <v>0</v>
      </c>
      <c r="S634" s="4" t="s">
        <v>5627</v>
      </c>
      <c r="T634" s="7">
        <v>99</v>
      </c>
      <c r="U634" s="7" t="s">
        <v>6298</v>
      </c>
      <c r="V634" s="7">
        <v>42</v>
      </c>
      <c r="W634" s="3" t="s">
        <v>7180</v>
      </c>
      <c r="X634" s="6">
        <v>4204</v>
      </c>
      <c r="Y634" s="3" t="s">
        <v>7529</v>
      </c>
      <c r="Z634" s="6">
        <v>4204002</v>
      </c>
      <c r="AA634" s="3" t="s">
        <v>7629</v>
      </c>
      <c r="AB634" s="6">
        <v>42040020011</v>
      </c>
      <c r="AC634" s="3" t="s">
        <v>7686</v>
      </c>
      <c r="AD634" s="5">
        <v>6335440</v>
      </c>
      <c r="AE634" s="5">
        <v>0</v>
      </c>
      <c r="AF634" s="5">
        <v>0</v>
      </c>
      <c r="AG634" s="5">
        <v>0</v>
      </c>
      <c r="AH634" s="5">
        <v>0</v>
      </c>
      <c r="AI634" s="5">
        <v>0</v>
      </c>
      <c r="AJ634" s="5">
        <v>0</v>
      </c>
      <c r="AK634" s="5">
        <v>6335440</v>
      </c>
      <c r="AL634" s="5">
        <v>0</v>
      </c>
      <c r="AM634" s="5">
        <v>0</v>
      </c>
      <c r="AN634" s="5">
        <v>0</v>
      </c>
      <c r="AO634" s="5">
        <v>0</v>
      </c>
      <c r="AP634" s="5">
        <v>0</v>
      </c>
      <c r="AQ634" s="5">
        <v>0</v>
      </c>
      <c r="AR634" s="5">
        <v>6335440</v>
      </c>
    </row>
    <row r="635" spans="1:44" x14ac:dyDescent="0.25">
      <c r="A635" s="6">
        <v>4133</v>
      </c>
      <c r="B635" s="3" t="s">
        <v>5436</v>
      </c>
      <c r="C635" s="3" t="s">
        <v>5695</v>
      </c>
      <c r="D635" s="3" t="s">
        <v>6364</v>
      </c>
      <c r="E635" s="3" t="s">
        <v>662</v>
      </c>
      <c r="F635" s="3" t="s">
        <v>7694</v>
      </c>
      <c r="G635" s="21">
        <v>21</v>
      </c>
      <c r="H635" s="8" t="s">
        <v>12703</v>
      </c>
      <c r="I635" s="3" t="s">
        <v>12341</v>
      </c>
      <c r="J635" s="3" t="s">
        <v>12545</v>
      </c>
      <c r="K635" s="7">
        <v>0</v>
      </c>
      <c r="L635" s="3" t="s">
        <v>5458</v>
      </c>
      <c r="M635" s="7">
        <v>1104</v>
      </c>
      <c r="N635" s="3" t="s">
        <v>19</v>
      </c>
      <c r="O635" s="3" t="s">
        <v>5462</v>
      </c>
      <c r="P635" s="8" t="s">
        <v>12715</v>
      </c>
      <c r="Q635" s="8" t="s">
        <v>12717</v>
      </c>
      <c r="R635" s="4">
        <v>0</v>
      </c>
      <c r="S635" s="4" t="s">
        <v>5627</v>
      </c>
      <c r="T635" s="7">
        <v>99</v>
      </c>
      <c r="U635" s="7" t="s">
        <v>6298</v>
      </c>
      <c r="V635" s="7">
        <v>42</v>
      </c>
      <c r="W635" s="3" t="s">
        <v>7180</v>
      </c>
      <c r="X635" s="6">
        <v>4204</v>
      </c>
      <c r="Y635" s="3" t="s">
        <v>7529</v>
      </c>
      <c r="Z635" s="6">
        <v>4204002</v>
      </c>
      <c r="AA635" s="3" t="s">
        <v>7629</v>
      </c>
      <c r="AB635" s="6">
        <v>42040020011</v>
      </c>
      <c r="AC635" s="3" t="s">
        <v>7686</v>
      </c>
      <c r="AD635" s="5">
        <v>28694000</v>
      </c>
      <c r="AE635" s="5">
        <v>0</v>
      </c>
      <c r="AF635" s="5">
        <v>0</v>
      </c>
      <c r="AG635" s="5">
        <v>0</v>
      </c>
      <c r="AH635" s="5">
        <v>0</v>
      </c>
      <c r="AI635" s="5">
        <v>0</v>
      </c>
      <c r="AJ635" s="5">
        <v>0</v>
      </c>
      <c r="AK635" s="5">
        <v>28694000</v>
      </c>
      <c r="AL635" s="5">
        <v>0</v>
      </c>
      <c r="AM635" s="5">
        <v>0</v>
      </c>
      <c r="AN635" s="5">
        <v>0</v>
      </c>
      <c r="AO635" s="5">
        <v>0</v>
      </c>
      <c r="AP635" s="5">
        <v>0</v>
      </c>
      <c r="AQ635" s="5">
        <v>0</v>
      </c>
      <c r="AR635" s="5">
        <v>28694000</v>
      </c>
    </row>
    <row r="636" spans="1:44" x14ac:dyDescent="0.25">
      <c r="A636" s="6">
        <v>4133</v>
      </c>
      <c r="B636" s="3" t="s">
        <v>5436</v>
      </c>
      <c r="C636" s="3" t="s">
        <v>5696</v>
      </c>
      <c r="D636" s="3" t="s">
        <v>6365</v>
      </c>
      <c r="E636" s="3" t="s">
        <v>663</v>
      </c>
      <c r="F636" s="3" t="s">
        <v>7695</v>
      </c>
      <c r="G636" s="21">
        <v>21</v>
      </c>
      <c r="H636" s="8" t="s">
        <v>12703</v>
      </c>
      <c r="I636" s="3" t="s">
        <v>12339</v>
      </c>
      <c r="J636" s="3" t="s">
        <v>12543</v>
      </c>
      <c r="K636" s="7">
        <v>0</v>
      </c>
      <c r="L636" s="3" t="s">
        <v>5458</v>
      </c>
      <c r="M636" s="7">
        <v>1104</v>
      </c>
      <c r="N636" s="3" t="s">
        <v>19</v>
      </c>
      <c r="O636" s="3" t="s">
        <v>5462</v>
      </c>
      <c r="P636" s="8" t="s">
        <v>12715</v>
      </c>
      <c r="Q636" s="8" t="s">
        <v>12717</v>
      </c>
      <c r="R636" s="4">
        <v>0</v>
      </c>
      <c r="S636" s="4" t="s">
        <v>5627</v>
      </c>
      <c r="T636" s="7">
        <v>99</v>
      </c>
      <c r="U636" s="7" t="s">
        <v>6298</v>
      </c>
      <c r="V636" s="7">
        <v>42</v>
      </c>
      <c r="W636" s="3" t="s">
        <v>7180</v>
      </c>
      <c r="X636" s="6">
        <v>4204</v>
      </c>
      <c r="Y636" s="3" t="s">
        <v>7529</v>
      </c>
      <c r="Z636" s="6">
        <v>4204002</v>
      </c>
      <c r="AA636" s="3" t="s">
        <v>7629</v>
      </c>
      <c r="AB636" s="6">
        <v>42040020011</v>
      </c>
      <c r="AC636" s="3" t="s">
        <v>7686</v>
      </c>
      <c r="AD636" s="5">
        <v>202456800</v>
      </c>
      <c r="AE636" s="5">
        <v>0</v>
      </c>
      <c r="AF636" s="5">
        <v>0</v>
      </c>
      <c r="AG636" s="5">
        <v>0</v>
      </c>
      <c r="AH636" s="5">
        <v>0</v>
      </c>
      <c r="AI636" s="5">
        <v>0</v>
      </c>
      <c r="AJ636" s="5">
        <v>0</v>
      </c>
      <c r="AK636" s="5">
        <v>202456800</v>
      </c>
      <c r="AL636" s="5">
        <v>0</v>
      </c>
      <c r="AM636" s="5">
        <v>0</v>
      </c>
      <c r="AN636" s="5">
        <v>0</v>
      </c>
      <c r="AO636" s="5">
        <v>0</v>
      </c>
      <c r="AP636" s="5">
        <v>0</v>
      </c>
      <c r="AQ636" s="5">
        <v>0</v>
      </c>
      <c r="AR636" s="5">
        <v>202456800</v>
      </c>
    </row>
    <row r="637" spans="1:44" x14ac:dyDescent="0.25">
      <c r="A637" s="6">
        <v>4133</v>
      </c>
      <c r="B637" s="3" t="s">
        <v>5436</v>
      </c>
      <c r="C637" s="3" t="s">
        <v>5696</v>
      </c>
      <c r="D637" s="3" t="s">
        <v>6365</v>
      </c>
      <c r="E637" s="3" t="s">
        <v>664</v>
      </c>
      <c r="F637" s="3" t="s">
        <v>7696</v>
      </c>
      <c r="G637" s="21">
        <v>21</v>
      </c>
      <c r="H637" s="8" t="s">
        <v>12703</v>
      </c>
      <c r="I637" s="3" t="s">
        <v>12339</v>
      </c>
      <c r="J637" s="3" t="s">
        <v>12543</v>
      </c>
      <c r="K637" s="7">
        <v>0</v>
      </c>
      <c r="L637" s="3" t="s">
        <v>5458</v>
      </c>
      <c r="M637" s="7">
        <v>1104</v>
      </c>
      <c r="N637" s="3" t="s">
        <v>19</v>
      </c>
      <c r="O637" s="3" t="s">
        <v>5462</v>
      </c>
      <c r="P637" s="8" t="s">
        <v>12715</v>
      </c>
      <c r="Q637" s="8" t="s">
        <v>12717</v>
      </c>
      <c r="R637" s="4">
        <v>0</v>
      </c>
      <c r="S637" s="4" t="s">
        <v>5627</v>
      </c>
      <c r="T637" s="7">
        <v>99</v>
      </c>
      <c r="U637" s="7" t="s">
        <v>6298</v>
      </c>
      <c r="V637" s="7">
        <v>42</v>
      </c>
      <c r="W637" s="3" t="s">
        <v>7180</v>
      </c>
      <c r="X637" s="6">
        <v>4204</v>
      </c>
      <c r="Y637" s="3" t="s">
        <v>7529</v>
      </c>
      <c r="Z637" s="6">
        <v>4204002</v>
      </c>
      <c r="AA637" s="3" t="s">
        <v>7629</v>
      </c>
      <c r="AB637" s="6">
        <v>42040020011</v>
      </c>
      <c r="AC637" s="3" t="s">
        <v>7686</v>
      </c>
      <c r="AD637" s="5">
        <v>53248000</v>
      </c>
      <c r="AE637" s="5">
        <v>0</v>
      </c>
      <c r="AF637" s="5">
        <v>0</v>
      </c>
      <c r="AG637" s="5">
        <v>0</v>
      </c>
      <c r="AH637" s="5">
        <v>0</v>
      </c>
      <c r="AI637" s="5">
        <v>0</v>
      </c>
      <c r="AJ637" s="5">
        <v>0</v>
      </c>
      <c r="AK637" s="5">
        <v>53248000</v>
      </c>
      <c r="AL637" s="5">
        <v>0</v>
      </c>
      <c r="AM637" s="5">
        <v>0</v>
      </c>
      <c r="AN637" s="5">
        <v>0</v>
      </c>
      <c r="AO637" s="5">
        <v>0</v>
      </c>
      <c r="AP637" s="5">
        <v>0</v>
      </c>
      <c r="AQ637" s="5">
        <v>0</v>
      </c>
      <c r="AR637" s="5">
        <v>53248000</v>
      </c>
    </row>
    <row r="638" spans="1:44" x14ac:dyDescent="0.25">
      <c r="A638" s="6">
        <v>4133</v>
      </c>
      <c r="B638" s="3" t="s">
        <v>5436</v>
      </c>
      <c r="C638" s="3" t="s">
        <v>5697</v>
      </c>
      <c r="D638" s="3" t="s">
        <v>6366</v>
      </c>
      <c r="E638" s="3" t="s">
        <v>666</v>
      </c>
      <c r="F638" s="3" t="s">
        <v>7699</v>
      </c>
      <c r="G638" s="21">
        <v>21</v>
      </c>
      <c r="H638" s="8" t="s">
        <v>12703</v>
      </c>
      <c r="I638" s="3" t="s">
        <v>12355</v>
      </c>
      <c r="J638" s="3" t="s">
        <v>12559</v>
      </c>
      <c r="K638" s="7">
        <v>0</v>
      </c>
      <c r="L638" s="3" t="s">
        <v>5458</v>
      </c>
      <c r="M638" s="7">
        <v>1104</v>
      </c>
      <c r="N638" s="3" t="s">
        <v>19</v>
      </c>
      <c r="O638" s="3" t="s">
        <v>5462</v>
      </c>
      <c r="P638" s="8" t="s">
        <v>12715</v>
      </c>
      <c r="Q638" s="8" t="s">
        <v>12717</v>
      </c>
      <c r="R638" s="4">
        <v>0</v>
      </c>
      <c r="S638" s="4" t="s">
        <v>5627</v>
      </c>
      <c r="T638" s="7">
        <v>99</v>
      </c>
      <c r="U638" s="7" t="s">
        <v>6298</v>
      </c>
      <c r="V638" s="7">
        <v>42</v>
      </c>
      <c r="W638" s="3" t="s">
        <v>7180</v>
      </c>
      <c r="X638" s="6">
        <v>4204</v>
      </c>
      <c r="Y638" s="3" t="s">
        <v>7529</v>
      </c>
      <c r="Z638" s="6">
        <v>4204003</v>
      </c>
      <c r="AA638" s="3" t="s">
        <v>7697</v>
      </c>
      <c r="AB638" s="6">
        <v>42040030003</v>
      </c>
      <c r="AC638" s="3" t="s">
        <v>7698</v>
      </c>
      <c r="AD638" s="5">
        <v>100663886</v>
      </c>
      <c r="AE638" s="5">
        <v>0</v>
      </c>
      <c r="AF638" s="5">
        <v>0</v>
      </c>
      <c r="AG638" s="5">
        <v>0</v>
      </c>
      <c r="AH638" s="5">
        <v>0</v>
      </c>
      <c r="AI638" s="5">
        <v>0</v>
      </c>
      <c r="AJ638" s="5">
        <v>0</v>
      </c>
      <c r="AK638" s="5">
        <v>100663886</v>
      </c>
      <c r="AL638" s="5">
        <v>0</v>
      </c>
      <c r="AM638" s="5">
        <v>0</v>
      </c>
      <c r="AN638" s="5">
        <v>0</v>
      </c>
      <c r="AO638" s="5">
        <v>0</v>
      </c>
      <c r="AP638" s="5">
        <v>0</v>
      </c>
      <c r="AQ638" s="5">
        <v>0</v>
      </c>
      <c r="AR638" s="5">
        <v>100663886</v>
      </c>
    </row>
    <row r="639" spans="1:44" x14ac:dyDescent="0.25">
      <c r="A639" s="6">
        <v>4133</v>
      </c>
      <c r="B639" s="3" t="s">
        <v>5436</v>
      </c>
      <c r="C639" s="3" t="s">
        <v>5697</v>
      </c>
      <c r="D639" s="3" t="s">
        <v>6366</v>
      </c>
      <c r="E639" s="3" t="s">
        <v>667</v>
      </c>
      <c r="F639" s="3" t="s">
        <v>7700</v>
      </c>
      <c r="G639" s="21">
        <v>21</v>
      </c>
      <c r="H639" s="8" t="s">
        <v>12703</v>
      </c>
      <c r="I639" s="3" t="s">
        <v>12355</v>
      </c>
      <c r="J639" s="3" t="s">
        <v>12559</v>
      </c>
      <c r="K639" s="7">
        <v>0</v>
      </c>
      <c r="L639" s="3" t="s">
        <v>5458</v>
      </c>
      <c r="M639" s="7">
        <v>1104</v>
      </c>
      <c r="N639" s="3" t="s">
        <v>19</v>
      </c>
      <c r="O639" s="3" t="s">
        <v>5462</v>
      </c>
      <c r="P639" s="8" t="s">
        <v>12715</v>
      </c>
      <c r="Q639" s="8" t="s">
        <v>12717</v>
      </c>
      <c r="R639" s="4">
        <v>0</v>
      </c>
      <c r="S639" s="4" t="s">
        <v>5627</v>
      </c>
      <c r="T639" s="7">
        <v>99</v>
      </c>
      <c r="U639" s="7" t="s">
        <v>6298</v>
      </c>
      <c r="V639" s="7">
        <v>42</v>
      </c>
      <c r="W639" s="3" t="s">
        <v>7180</v>
      </c>
      <c r="X639" s="6">
        <v>4204</v>
      </c>
      <c r="Y639" s="3" t="s">
        <v>7529</v>
      </c>
      <c r="Z639" s="6">
        <v>4204003</v>
      </c>
      <c r="AA639" s="3" t="s">
        <v>7697</v>
      </c>
      <c r="AB639" s="6">
        <v>42040030003</v>
      </c>
      <c r="AC639" s="3" t="s">
        <v>7698</v>
      </c>
      <c r="AD639" s="5">
        <v>170958892</v>
      </c>
      <c r="AE639" s="5">
        <v>0</v>
      </c>
      <c r="AF639" s="5">
        <v>0</v>
      </c>
      <c r="AG639" s="5">
        <v>0</v>
      </c>
      <c r="AH639" s="5">
        <v>0</v>
      </c>
      <c r="AI639" s="5">
        <v>0</v>
      </c>
      <c r="AJ639" s="5">
        <v>0</v>
      </c>
      <c r="AK639" s="5">
        <v>170958892</v>
      </c>
      <c r="AL639" s="5">
        <v>9310233</v>
      </c>
      <c r="AM639" s="5">
        <v>9310233</v>
      </c>
      <c r="AN639" s="5">
        <v>0</v>
      </c>
      <c r="AO639" s="5">
        <v>0</v>
      </c>
      <c r="AP639" s="5">
        <v>9310233</v>
      </c>
      <c r="AQ639" s="5">
        <v>0</v>
      </c>
      <c r="AR639" s="5">
        <v>161648659</v>
      </c>
    </row>
    <row r="640" spans="1:44" x14ac:dyDescent="0.25">
      <c r="A640" s="6">
        <v>4133</v>
      </c>
      <c r="B640" s="3" t="s">
        <v>5436</v>
      </c>
      <c r="C640" s="3" t="s">
        <v>5698</v>
      </c>
      <c r="D640" s="3" t="s">
        <v>6367</v>
      </c>
      <c r="E640" s="3" t="s">
        <v>668</v>
      </c>
      <c r="F640" s="3" t="s">
        <v>7702</v>
      </c>
      <c r="G640" s="21">
        <v>21</v>
      </c>
      <c r="H640" s="8" t="s">
        <v>12703</v>
      </c>
      <c r="I640" s="3" t="s">
        <v>12339</v>
      </c>
      <c r="J640" s="3" t="s">
        <v>12543</v>
      </c>
      <c r="K640" s="7">
        <v>0</v>
      </c>
      <c r="L640" s="3" t="s">
        <v>5458</v>
      </c>
      <c r="M640" s="7">
        <v>1104</v>
      </c>
      <c r="N640" s="3" t="s">
        <v>19</v>
      </c>
      <c r="O640" s="3" t="s">
        <v>5462</v>
      </c>
      <c r="P640" s="8" t="s">
        <v>12715</v>
      </c>
      <c r="Q640" s="8" t="s">
        <v>12717</v>
      </c>
      <c r="R640" s="4">
        <v>0</v>
      </c>
      <c r="S640" s="4" t="s">
        <v>5627</v>
      </c>
      <c r="T640" s="7">
        <v>99</v>
      </c>
      <c r="U640" s="7" t="s">
        <v>6298</v>
      </c>
      <c r="V640" s="7">
        <v>42</v>
      </c>
      <c r="W640" s="3" t="s">
        <v>7180</v>
      </c>
      <c r="X640" s="6">
        <v>4206</v>
      </c>
      <c r="Y640" s="3" t="s">
        <v>7320</v>
      </c>
      <c r="Z640" s="6">
        <v>4206002</v>
      </c>
      <c r="AA640" s="3" t="s">
        <v>7321</v>
      </c>
      <c r="AB640" s="6">
        <v>42060020001</v>
      </c>
      <c r="AC640" s="3" t="s">
        <v>7701</v>
      </c>
      <c r="AD640" s="5">
        <v>97749855</v>
      </c>
      <c r="AE640" s="5">
        <v>0</v>
      </c>
      <c r="AF640" s="5">
        <v>0</v>
      </c>
      <c r="AG640" s="5">
        <v>0</v>
      </c>
      <c r="AH640" s="5">
        <v>0</v>
      </c>
      <c r="AI640" s="5">
        <v>0</v>
      </c>
      <c r="AJ640" s="5">
        <v>0</v>
      </c>
      <c r="AK640" s="5">
        <v>97749855</v>
      </c>
      <c r="AL640" s="5">
        <v>0</v>
      </c>
      <c r="AM640" s="5">
        <v>0</v>
      </c>
      <c r="AN640" s="5">
        <v>0</v>
      </c>
      <c r="AO640" s="5">
        <v>0</v>
      </c>
      <c r="AP640" s="5">
        <v>0</v>
      </c>
      <c r="AQ640" s="5">
        <v>0</v>
      </c>
      <c r="AR640" s="5">
        <v>97749855</v>
      </c>
    </row>
    <row r="641" spans="1:44" x14ac:dyDescent="0.25">
      <c r="A641" s="6">
        <v>4133</v>
      </c>
      <c r="B641" s="3" t="s">
        <v>5436</v>
      </c>
      <c r="C641" s="3" t="s">
        <v>5698</v>
      </c>
      <c r="D641" s="3" t="s">
        <v>6367</v>
      </c>
      <c r="E641" s="3" t="s">
        <v>669</v>
      </c>
      <c r="F641" s="3" t="s">
        <v>7703</v>
      </c>
      <c r="G641" s="21">
        <v>21</v>
      </c>
      <c r="H641" s="8" t="s">
        <v>12703</v>
      </c>
      <c r="I641" s="3" t="s">
        <v>12339</v>
      </c>
      <c r="J641" s="3" t="s">
        <v>12543</v>
      </c>
      <c r="K641" s="7">
        <v>0</v>
      </c>
      <c r="L641" s="3" t="s">
        <v>5458</v>
      </c>
      <c r="M641" s="7">
        <v>1104</v>
      </c>
      <c r="N641" s="3" t="s">
        <v>19</v>
      </c>
      <c r="O641" s="3" t="s">
        <v>5462</v>
      </c>
      <c r="P641" s="8" t="s">
        <v>12715</v>
      </c>
      <c r="Q641" s="8" t="s">
        <v>12717</v>
      </c>
      <c r="R641" s="4">
        <v>0</v>
      </c>
      <c r="S641" s="4" t="s">
        <v>5627</v>
      </c>
      <c r="T641" s="7">
        <v>99</v>
      </c>
      <c r="U641" s="7" t="s">
        <v>6298</v>
      </c>
      <c r="V641" s="7">
        <v>42</v>
      </c>
      <c r="W641" s="3" t="s">
        <v>7180</v>
      </c>
      <c r="X641" s="6">
        <v>4206</v>
      </c>
      <c r="Y641" s="3" t="s">
        <v>7320</v>
      </c>
      <c r="Z641" s="6">
        <v>4206002</v>
      </c>
      <c r="AA641" s="3" t="s">
        <v>7321</v>
      </c>
      <c r="AB641" s="6">
        <v>42060020001</v>
      </c>
      <c r="AC641" s="3" t="s">
        <v>7701</v>
      </c>
      <c r="AD641" s="5">
        <v>68424899</v>
      </c>
      <c r="AE641" s="5">
        <v>0</v>
      </c>
      <c r="AF641" s="5">
        <v>0</v>
      </c>
      <c r="AG641" s="5">
        <v>0</v>
      </c>
      <c r="AH641" s="5">
        <v>0</v>
      </c>
      <c r="AI641" s="5">
        <v>0</v>
      </c>
      <c r="AJ641" s="5">
        <v>0</v>
      </c>
      <c r="AK641" s="5">
        <v>68424899</v>
      </c>
      <c r="AL641" s="5">
        <v>0</v>
      </c>
      <c r="AM641" s="5">
        <v>0</v>
      </c>
      <c r="AN641" s="5">
        <v>0</v>
      </c>
      <c r="AO641" s="5">
        <v>0</v>
      </c>
      <c r="AP641" s="5">
        <v>0</v>
      </c>
      <c r="AQ641" s="5">
        <v>0</v>
      </c>
      <c r="AR641" s="5">
        <v>68424899</v>
      </c>
    </row>
    <row r="642" spans="1:44" x14ac:dyDescent="0.25">
      <c r="A642" s="6">
        <v>4133</v>
      </c>
      <c r="B642" s="3" t="s">
        <v>5436</v>
      </c>
      <c r="C642" s="3" t="s">
        <v>5698</v>
      </c>
      <c r="D642" s="3" t="s">
        <v>6367</v>
      </c>
      <c r="E642" s="3" t="s">
        <v>670</v>
      </c>
      <c r="F642" s="3" t="s">
        <v>7704</v>
      </c>
      <c r="G642" s="21">
        <v>21</v>
      </c>
      <c r="H642" s="8" t="s">
        <v>12703</v>
      </c>
      <c r="I642" s="3" t="s">
        <v>12339</v>
      </c>
      <c r="J642" s="3" t="s">
        <v>12543</v>
      </c>
      <c r="K642" s="7">
        <v>0</v>
      </c>
      <c r="L642" s="3" t="s">
        <v>5458</v>
      </c>
      <c r="M642" s="7">
        <v>1104</v>
      </c>
      <c r="N642" s="3" t="s">
        <v>19</v>
      </c>
      <c r="O642" s="3" t="s">
        <v>5462</v>
      </c>
      <c r="P642" s="8" t="s">
        <v>12715</v>
      </c>
      <c r="Q642" s="8" t="s">
        <v>12717</v>
      </c>
      <c r="R642" s="4">
        <v>0</v>
      </c>
      <c r="S642" s="4" t="s">
        <v>5627</v>
      </c>
      <c r="T642" s="7">
        <v>99</v>
      </c>
      <c r="U642" s="7" t="s">
        <v>6298</v>
      </c>
      <c r="V642" s="7">
        <v>42</v>
      </c>
      <c r="W642" s="3" t="s">
        <v>7180</v>
      </c>
      <c r="X642" s="6">
        <v>4206</v>
      </c>
      <c r="Y642" s="3" t="s">
        <v>7320</v>
      </c>
      <c r="Z642" s="6">
        <v>4206002</v>
      </c>
      <c r="AA642" s="3" t="s">
        <v>7321</v>
      </c>
      <c r="AB642" s="6">
        <v>42060020001</v>
      </c>
      <c r="AC642" s="3" t="s">
        <v>7701</v>
      </c>
      <c r="AD642" s="5">
        <v>6514557</v>
      </c>
      <c r="AE642" s="5">
        <v>0</v>
      </c>
      <c r="AF642" s="5">
        <v>0</v>
      </c>
      <c r="AG642" s="5">
        <v>0</v>
      </c>
      <c r="AH642" s="5">
        <v>0</v>
      </c>
      <c r="AI642" s="5">
        <v>0</v>
      </c>
      <c r="AJ642" s="5">
        <v>0</v>
      </c>
      <c r="AK642" s="5">
        <v>6514557</v>
      </c>
      <c r="AL642" s="5">
        <v>0</v>
      </c>
      <c r="AM642" s="5">
        <v>0</v>
      </c>
      <c r="AN642" s="5">
        <v>0</v>
      </c>
      <c r="AO642" s="5">
        <v>0</v>
      </c>
      <c r="AP642" s="5">
        <v>0</v>
      </c>
      <c r="AQ642" s="5">
        <v>0</v>
      </c>
      <c r="AR642" s="5">
        <v>6514557</v>
      </c>
    </row>
    <row r="643" spans="1:44" x14ac:dyDescent="0.25">
      <c r="A643" s="6">
        <v>4133</v>
      </c>
      <c r="B643" s="3" t="s">
        <v>5436</v>
      </c>
      <c r="C643" s="3" t="s">
        <v>5698</v>
      </c>
      <c r="D643" s="3" t="s">
        <v>6367</v>
      </c>
      <c r="E643" s="3" t="s">
        <v>671</v>
      </c>
      <c r="F643" s="3" t="s">
        <v>7705</v>
      </c>
      <c r="G643" s="21">
        <v>21</v>
      </c>
      <c r="H643" s="8" t="s">
        <v>12703</v>
      </c>
      <c r="I643" s="3" t="s">
        <v>12339</v>
      </c>
      <c r="J643" s="3" t="s">
        <v>12543</v>
      </c>
      <c r="K643" s="7">
        <v>0</v>
      </c>
      <c r="L643" s="3" t="s">
        <v>5458</v>
      </c>
      <c r="M643" s="7">
        <v>1104</v>
      </c>
      <c r="N643" s="3" t="s">
        <v>19</v>
      </c>
      <c r="O643" s="3" t="s">
        <v>5462</v>
      </c>
      <c r="P643" s="8" t="s">
        <v>12715</v>
      </c>
      <c r="Q643" s="8" t="s">
        <v>12717</v>
      </c>
      <c r="R643" s="4">
        <v>0</v>
      </c>
      <c r="S643" s="4" t="s">
        <v>5627</v>
      </c>
      <c r="T643" s="7">
        <v>99</v>
      </c>
      <c r="U643" s="7" t="s">
        <v>6298</v>
      </c>
      <c r="V643" s="7">
        <v>42</v>
      </c>
      <c r="W643" s="3" t="s">
        <v>7180</v>
      </c>
      <c r="X643" s="6">
        <v>4206</v>
      </c>
      <c r="Y643" s="3" t="s">
        <v>7320</v>
      </c>
      <c r="Z643" s="6">
        <v>4206002</v>
      </c>
      <c r="AA643" s="3" t="s">
        <v>7321</v>
      </c>
      <c r="AB643" s="6">
        <v>42060020001</v>
      </c>
      <c r="AC643" s="3" t="s">
        <v>7701</v>
      </c>
      <c r="AD643" s="5">
        <v>26058240</v>
      </c>
      <c r="AE643" s="5">
        <v>0</v>
      </c>
      <c r="AF643" s="5">
        <v>0</v>
      </c>
      <c r="AG643" s="5">
        <v>0</v>
      </c>
      <c r="AH643" s="5">
        <v>0</v>
      </c>
      <c r="AI643" s="5">
        <v>0</v>
      </c>
      <c r="AJ643" s="5">
        <v>0</v>
      </c>
      <c r="AK643" s="5">
        <v>26058240</v>
      </c>
      <c r="AL643" s="5">
        <v>0</v>
      </c>
      <c r="AM643" s="5">
        <v>0</v>
      </c>
      <c r="AN643" s="5">
        <v>0</v>
      </c>
      <c r="AO643" s="5">
        <v>0</v>
      </c>
      <c r="AP643" s="5">
        <v>0</v>
      </c>
      <c r="AQ643" s="5">
        <v>0</v>
      </c>
      <c r="AR643" s="5">
        <v>26058240</v>
      </c>
    </row>
    <row r="644" spans="1:44" x14ac:dyDescent="0.25">
      <c r="A644" s="6">
        <v>4133</v>
      </c>
      <c r="B644" s="3" t="s">
        <v>5436</v>
      </c>
      <c r="C644" s="3" t="s">
        <v>5698</v>
      </c>
      <c r="D644" s="3" t="s">
        <v>6367</v>
      </c>
      <c r="E644" s="3" t="s">
        <v>672</v>
      </c>
      <c r="F644" s="3" t="s">
        <v>7706</v>
      </c>
      <c r="G644" s="21">
        <v>21</v>
      </c>
      <c r="H644" s="8" t="s">
        <v>12703</v>
      </c>
      <c r="I644" s="3" t="s">
        <v>12339</v>
      </c>
      <c r="J644" s="3" t="s">
        <v>12543</v>
      </c>
      <c r="K644" s="7">
        <v>0</v>
      </c>
      <c r="L644" s="3" t="s">
        <v>5458</v>
      </c>
      <c r="M644" s="7">
        <v>1104</v>
      </c>
      <c r="N644" s="3" t="s">
        <v>19</v>
      </c>
      <c r="O644" s="3" t="s">
        <v>5462</v>
      </c>
      <c r="P644" s="8" t="s">
        <v>12715</v>
      </c>
      <c r="Q644" s="8" t="s">
        <v>12717</v>
      </c>
      <c r="R644" s="4">
        <v>0</v>
      </c>
      <c r="S644" s="4" t="s">
        <v>5627</v>
      </c>
      <c r="T644" s="7">
        <v>99</v>
      </c>
      <c r="U644" s="7" t="s">
        <v>6298</v>
      </c>
      <c r="V644" s="7">
        <v>42</v>
      </c>
      <c r="W644" s="3" t="s">
        <v>7180</v>
      </c>
      <c r="X644" s="6">
        <v>4206</v>
      </c>
      <c r="Y644" s="3" t="s">
        <v>7320</v>
      </c>
      <c r="Z644" s="6">
        <v>4206002</v>
      </c>
      <c r="AA644" s="3" t="s">
        <v>7321</v>
      </c>
      <c r="AB644" s="6">
        <v>42060020001</v>
      </c>
      <c r="AC644" s="3" t="s">
        <v>7701</v>
      </c>
      <c r="AD644" s="5">
        <v>65145570</v>
      </c>
      <c r="AE644" s="5">
        <v>0</v>
      </c>
      <c r="AF644" s="5">
        <v>0</v>
      </c>
      <c r="AG644" s="5">
        <v>0</v>
      </c>
      <c r="AH644" s="5">
        <v>0</v>
      </c>
      <c r="AI644" s="5">
        <v>0</v>
      </c>
      <c r="AJ644" s="5">
        <v>0</v>
      </c>
      <c r="AK644" s="5">
        <v>65145570</v>
      </c>
      <c r="AL644" s="5">
        <v>0</v>
      </c>
      <c r="AM644" s="5">
        <v>0</v>
      </c>
      <c r="AN644" s="5">
        <v>0</v>
      </c>
      <c r="AO644" s="5">
        <v>0</v>
      </c>
      <c r="AP644" s="5">
        <v>0</v>
      </c>
      <c r="AQ644" s="5">
        <v>0</v>
      </c>
      <c r="AR644" s="5">
        <v>65145570</v>
      </c>
    </row>
    <row r="645" spans="1:44" x14ac:dyDescent="0.25">
      <c r="A645" s="6">
        <v>4133</v>
      </c>
      <c r="B645" s="3" t="s">
        <v>5436</v>
      </c>
      <c r="C645" s="3" t="s">
        <v>5698</v>
      </c>
      <c r="D645" s="3" t="s">
        <v>6367</v>
      </c>
      <c r="E645" s="3" t="s">
        <v>673</v>
      </c>
      <c r="F645" s="3" t="s">
        <v>7707</v>
      </c>
      <c r="G645" s="21">
        <v>21</v>
      </c>
      <c r="H645" s="8" t="s">
        <v>12703</v>
      </c>
      <c r="I645" s="3" t="s">
        <v>12339</v>
      </c>
      <c r="J645" s="3" t="s">
        <v>12543</v>
      </c>
      <c r="K645" s="7">
        <v>0</v>
      </c>
      <c r="L645" s="3" t="s">
        <v>5458</v>
      </c>
      <c r="M645" s="7">
        <v>1104</v>
      </c>
      <c r="N645" s="3" t="s">
        <v>19</v>
      </c>
      <c r="O645" s="3" t="s">
        <v>5462</v>
      </c>
      <c r="P645" s="8" t="s">
        <v>12715</v>
      </c>
      <c r="Q645" s="8" t="s">
        <v>12717</v>
      </c>
      <c r="R645" s="4">
        <v>0</v>
      </c>
      <c r="S645" s="4" t="s">
        <v>5627</v>
      </c>
      <c r="T645" s="7">
        <v>99</v>
      </c>
      <c r="U645" s="7" t="s">
        <v>6298</v>
      </c>
      <c r="V645" s="7">
        <v>42</v>
      </c>
      <c r="W645" s="3" t="s">
        <v>7180</v>
      </c>
      <c r="X645" s="6">
        <v>4206</v>
      </c>
      <c r="Y645" s="3" t="s">
        <v>7320</v>
      </c>
      <c r="Z645" s="6">
        <v>4206002</v>
      </c>
      <c r="AA645" s="3" t="s">
        <v>7321</v>
      </c>
      <c r="AB645" s="6">
        <v>42060020001</v>
      </c>
      <c r="AC645" s="3" t="s">
        <v>7701</v>
      </c>
      <c r="AD645" s="5">
        <v>32572785</v>
      </c>
      <c r="AE645" s="5">
        <v>0</v>
      </c>
      <c r="AF645" s="5">
        <v>0</v>
      </c>
      <c r="AG645" s="5">
        <v>0</v>
      </c>
      <c r="AH645" s="5">
        <v>0</v>
      </c>
      <c r="AI645" s="5">
        <v>0</v>
      </c>
      <c r="AJ645" s="5">
        <v>0</v>
      </c>
      <c r="AK645" s="5">
        <v>32572785</v>
      </c>
      <c r="AL645" s="5">
        <v>0</v>
      </c>
      <c r="AM645" s="5">
        <v>0</v>
      </c>
      <c r="AN645" s="5">
        <v>0</v>
      </c>
      <c r="AO645" s="5">
        <v>0</v>
      </c>
      <c r="AP645" s="5">
        <v>0</v>
      </c>
      <c r="AQ645" s="5">
        <v>0</v>
      </c>
      <c r="AR645" s="5">
        <v>32572785</v>
      </c>
    </row>
    <row r="646" spans="1:44" x14ac:dyDescent="0.25">
      <c r="A646" s="6">
        <v>4133</v>
      </c>
      <c r="B646" s="3" t="s">
        <v>5436</v>
      </c>
      <c r="C646" s="3" t="s">
        <v>5698</v>
      </c>
      <c r="D646" s="3" t="s">
        <v>6367</v>
      </c>
      <c r="E646" s="3" t="s">
        <v>674</v>
      </c>
      <c r="F646" s="3" t="s">
        <v>7708</v>
      </c>
      <c r="G646" s="21">
        <v>21</v>
      </c>
      <c r="H646" s="8" t="s">
        <v>12703</v>
      </c>
      <c r="I646" s="3" t="s">
        <v>12339</v>
      </c>
      <c r="J646" s="3" t="s">
        <v>12543</v>
      </c>
      <c r="K646" s="7">
        <v>0</v>
      </c>
      <c r="L646" s="3" t="s">
        <v>5458</v>
      </c>
      <c r="M646" s="7">
        <v>1104</v>
      </c>
      <c r="N646" s="3" t="s">
        <v>19</v>
      </c>
      <c r="O646" s="3" t="s">
        <v>5462</v>
      </c>
      <c r="P646" s="8" t="s">
        <v>12715</v>
      </c>
      <c r="Q646" s="8" t="s">
        <v>12717</v>
      </c>
      <c r="R646" s="4">
        <v>0</v>
      </c>
      <c r="S646" s="4" t="s">
        <v>5627</v>
      </c>
      <c r="T646" s="7">
        <v>99</v>
      </c>
      <c r="U646" s="7" t="s">
        <v>6298</v>
      </c>
      <c r="V646" s="7">
        <v>42</v>
      </c>
      <c r="W646" s="3" t="s">
        <v>7180</v>
      </c>
      <c r="X646" s="6">
        <v>4206</v>
      </c>
      <c r="Y646" s="3" t="s">
        <v>7320</v>
      </c>
      <c r="Z646" s="6">
        <v>4206002</v>
      </c>
      <c r="AA646" s="3" t="s">
        <v>7321</v>
      </c>
      <c r="AB646" s="6">
        <v>42060020001</v>
      </c>
      <c r="AC646" s="3" t="s">
        <v>7701</v>
      </c>
      <c r="AD646" s="5">
        <v>34744304</v>
      </c>
      <c r="AE646" s="5">
        <v>0</v>
      </c>
      <c r="AF646" s="5">
        <v>0</v>
      </c>
      <c r="AG646" s="5">
        <v>0</v>
      </c>
      <c r="AH646" s="5">
        <v>0</v>
      </c>
      <c r="AI646" s="5">
        <v>0</v>
      </c>
      <c r="AJ646" s="5">
        <v>0</v>
      </c>
      <c r="AK646" s="5">
        <v>34744304</v>
      </c>
      <c r="AL646" s="5">
        <v>0</v>
      </c>
      <c r="AM646" s="5">
        <v>0</v>
      </c>
      <c r="AN646" s="5">
        <v>0</v>
      </c>
      <c r="AO646" s="5">
        <v>0</v>
      </c>
      <c r="AP646" s="5">
        <v>0</v>
      </c>
      <c r="AQ646" s="5">
        <v>0</v>
      </c>
      <c r="AR646" s="5">
        <v>34744304</v>
      </c>
    </row>
    <row r="647" spans="1:44" x14ac:dyDescent="0.25">
      <c r="A647" s="6">
        <v>4133</v>
      </c>
      <c r="B647" s="3" t="s">
        <v>5436</v>
      </c>
      <c r="C647" s="3" t="s">
        <v>5698</v>
      </c>
      <c r="D647" s="3" t="s">
        <v>6367</v>
      </c>
      <c r="E647" s="3" t="s">
        <v>675</v>
      </c>
      <c r="F647" s="3" t="s">
        <v>7709</v>
      </c>
      <c r="G647" s="21">
        <v>21</v>
      </c>
      <c r="H647" s="8" t="s">
        <v>12703</v>
      </c>
      <c r="I647" s="3" t="s">
        <v>12339</v>
      </c>
      <c r="J647" s="3" t="s">
        <v>12543</v>
      </c>
      <c r="K647" s="7">
        <v>0</v>
      </c>
      <c r="L647" s="3" t="s">
        <v>5458</v>
      </c>
      <c r="M647" s="7">
        <v>1104</v>
      </c>
      <c r="N647" s="3" t="s">
        <v>19</v>
      </c>
      <c r="O647" s="3" t="s">
        <v>5462</v>
      </c>
      <c r="P647" s="8" t="s">
        <v>12715</v>
      </c>
      <c r="Q647" s="8" t="s">
        <v>12717</v>
      </c>
      <c r="R647" s="4">
        <v>0</v>
      </c>
      <c r="S647" s="4" t="s">
        <v>5627</v>
      </c>
      <c r="T647" s="7">
        <v>99</v>
      </c>
      <c r="U647" s="7" t="s">
        <v>6298</v>
      </c>
      <c r="V647" s="7">
        <v>42</v>
      </c>
      <c r="W647" s="3" t="s">
        <v>7180</v>
      </c>
      <c r="X647" s="6">
        <v>4206</v>
      </c>
      <c r="Y647" s="3" t="s">
        <v>7320</v>
      </c>
      <c r="Z647" s="6">
        <v>4206002</v>
      </c>
      <c r="AA647" s="3" t="s">
        <v>7321</v>
      </c>
      <c r="AB647" s="6">
        <v>42060020001</v>
      </c>
      <c r="AC647" s="3" t="s">
        <v>7701</v>
      </c>
      <c r="AD647" s="5">
        <v>9771836</v>
      </c>
      <c r="AE647" s="5">
        <v>0</v>
      </c>
      <c r="AF647" s="5">
        <v>0</v>
      </c>
      <c r="AG647" s="5">
        <v>0</v>
      </c>
      <c r="AH647" s="5">
        <v>0</v>
      </c>
      <c r="AI647" s="5">
        <v>0</v>
      </c>
      <c r="AJ647" s="5">
        <v>0</v>
      </c>
      <c r="AK647" s="5">
        <v>9771836</v>
      </c>
      <c r="AL647" s="5">
        <v>0</v>
      </c>
      <c r="AM647" s="5">
        <v>0</v>
      </c>
      <c r="AN647" s="5">
        <v>0</v>
      </c>
      <c r="AO647" s="5">
        <v>0</v>
      </c>
      <c r="AP647" s="5">
        <v>0</v>
      </c>
      <c r="AQ647" s="5">
        <v>0</v>
      </c>
      <c r="AR647" s="5">
        <v>9771836</v>
      </c>
    </row>
    <row r="648" spans="1:44" x14ac:dyDescent="0.25">
      <c r="A648" s="6">
        <v>4133</v>
      </c>
      <c r="B648" s="3" t="s">
        <v>5436</v>
      </c>
      <c r="C648" s="3" t="s">
        <v>5698</v>
      </c>
      <c r="D648" s="3" t="s">
        <v>6367</v>
      </c>
      <c r="E648" s="3" t="s">
        <v>676</v>
      </c>
      <c r="F648" s="3" t="s">
        <v>7710</v>
      </c>
      <c r="G648" s="21">
        <v>21</v>
      </c>
      <c r="H648" s="8" t="s">
        <v>12703</v>
      </c>
      <c r="I648" s="3" t="s">
        <v>12339</v>
      </c>
      <c r="J648" s="3" t="s">
        <v>12543</v>
      </c>
      <c r="K648" s="7">
        <v>0</v>
      </c>
      <c r="L648" s="3" t="s">
        <v>5458</v>
      </c>
      <c r="M648" s="7">
        <v>1104</v>
      </c>
      <c r="N648" s="3" t="s">
        <v>19</v>
      </c>
      <c r="O648" s="3" t="s">
        <v>5462</v>
      </c>
      <c r="P648" s="8" t="s">
        <v>12715</v>
      </c>
      <c r="Q648" s="8" t="s">
        <v>12717</v>
      </c>
      <c r="R648" s="4">
        <v>0</v>
      </c>
      <c r="S648" s="4" t="s">
        <v>5627</v>
      </c>
      <c r="T648" s="7">
        <v>99</v>
      </c>
      <c r="U648" s="7" t="s">
        <v>6298</v>
      </c>
      <c r="V648" s="7">
        <v>42</v>
      </c>
      <c r="W648" s="3" t="s">
        <v>7180</v>
      </c>
      <c r="X648" s="6">
        <v>4206</v>
      </c>
      <c r="Y648" s="3" t="s">
        <v>7320</v>
      </c>
      <c r="Z648" s="6">
        <v>4206002</v>
      </c>
      <c r="AA648" s="3" t="s">
        <v>7321</v>
      </c>
      <c r="AB648" s="6">
        <v>42060020001</v>
      </c>
      <c r="AC648" s="3" t="s">
        <v>7701</v>
      </c>
      <c r="AD648" s="5">
        <v>11400480</v>
      </c>
      <c r="AE648" s="5">
        <v>0</v>
      </c>
      <c r="AF648" s="5">
        <v>0</v>
      </c>
      <c r="AG648" s="5">
        <v>0</v>
      </c>
      <c r="AH648" s="5">
        <v>0</v>
      </c>
      <c r="AI648" s="5">
        <v>0</v>
      </c>
      <c r="AJ648" s="5">
        <v>0</v>
      </c>
      <c r="AK648" s="5">
        <v>11400480</v>
      </c>
      <c r="AL648" s="5">
        <v>0</v>
      </c>
      <c r="AM648" s="5">
        <v>0</v>
      </c>
      <c r="AN648" s="5">
        <v>0</v>
      </c>
      <c r="AO648" s="5">
        <v>0</v>
      </c>
      <c r="AP648" s="5">
        <v>0</v>
      </c>
      <c r="AQ648" s="5">
        <v>0</v>
      </c>
      <c r="AR648" s="5">
        <v>11400480</v>
      </c>
    </row>
    <row r="649" spans="1:44" x14ac:dyDescent="0.25">
      <c r="A649" s="6">
        <v>4133</v>
      </c>
      <c r="B649" s="3" t="s">
        <v>5436</v>
      </c>
      <c r="C649" s="3" t="s">
        <v>5698</v>
      </c>
      <c r="D649" s="3" t="s">
        <v>6367</v>
      </c>
      <c r="E649" s="3" t="s">
        <v>677</v>
      </c>
      <c r="F649" s="3" t="s">
        <v>7711</v>
      </c>
      <c r="G649" s="21">
        <v>21</v>
      </c>
      <c r="H649" s="8" t="s">
        <v>12703</v>
      </c>
      <c r="I649" s="3" t="s">
        <v>12339</v>
      </c>
      <c r="J649" s="3" t="s">
        <v>12543</v>
      </c>
      <c r="K649" s="7">
        <v>0</v>
      </c>
      <c r="L649" s="3" t="s">
        <v>5458</v>
      </c>
      <c r="M649" s="7">
        <v>1104</v>
      </c>
      <c r="N649" s="3" t="s">
        <v>19</v>
      </c>
      <c r="O649" s="3" t="s">
        <v>5462</v>
      </c>
      <c r="P649" s="8" t="s">
        <v>12715</v>
      </c>
      <c r="Q649" s="8" t="s">
        <v>12717</v>
      </c>
      <c r="R649" s="4">
        <v>0</v>
      </c>
      <c r="S649" s="4" t="s">
        <v>5627</v>
      </c>
      <c r="T649" s="7">
        <v>99</v>
      </c>
      <c r="U649" s="7" t="s">
        <v>6298</v>
      </c>
      <c r="V649" s="7">
        <v>42</v>
      </c>
      <c r="W649" s="3" t="s">
        <v>7180</v>
      </c>
      <c r="X649" s="6">
        <v>4206</v>
      </c>
      <c r="Y649" s="3" t="s">
        <v>7320</v>
      </c>
      <c r="Z649" s="6">
        <v>4206002</v>
      </c>
      <c r="AA649" s="3" t="s">
        <v>7321</v>
      </c>
      <c r="AB649" s="6">
        <v>42060020001</v>
      </c>
      <c r="AC649" s="3" t="s">
        <v>7701</v>
      </c>
      <c r="AD649" s="5">
        <v>6514560</v>
      </c>
      <c r="AE649" s="5">
        <v>0</v>
      </c>
      <c r="AF649" s="5">
        <v>0</v>
      </c>
      <c r="AG649" s="5">
        <v>0</v>
      </c>
      <c r="AH649" s="5">
        <v>0</v>
      </c>
      <c r="AI649" s="5">
        <v>0</v>
      </c>
      <c r="AJ649" s="5">
        <v>0</v>
      </c>
      <c r="AK649" s="5">
        <v>6514560</v>
      </c>
      <c r="AL649" s="5">
        <v>0</v>
      </c>
      <c r="AM649" s="5">
        <v>0</v>
      </c>
      <c r="AN649" s="5">
        <v>0</v>
      </c>
      <c r="AO649" s="5">
        <v>0</v>
      </c>
      <c r="AP649" s="5">
        <v>0</v>
      </c>
      <c r="AQ649" s="5">
        <v>0</v>
      </c>
      <c r="AR649" s="5">
        <v>6514560</v>
      </c>
    </row>
    <row r="650" spans="1:44" x14ac:dyDescent="0.25">
      <c r="A650" s="6">
        <v>4133</v>
      </c>
      <c r="B650" s="3" t="s">
        <v>5436</v>
      </c>
      <c r="C650" s="3" t="s">
        <v>5698</v>
      </c>
      <c r="D650" s="3" t="s">
        <v>6367</v>
      </c>
      <c r="E650" s="3" t="s">
        <v>678</v>
      </c>
      <c r="F650" s="3" t="s">
        <v>7712</v>
      </c>
      <c r="G650" s="21">
        <v>21</v>
      </c>
      <c r="H650" s="8" t="s">
        <v>12703</v>
      </c>
      <c r="I650" s="3" t="s">
        <v>12339</v>
      </c>
      <c r="J650" s="3" t="s">
        <v>12543</v>
      </c>
      <c r="K650" s="7">
        <v>0</v>
      </c>
      <c r="L650" s="3" t="s">
        <v>5458</v>
      </c>
      <c r="M650" s="7">
        <v>1104</v>
      </c>
      <c r="N650" s="3" t="s">
        <v>19</v>
      </c>
      <c r="O650" s="3" t="s">
        <v>5462</v>
      </c>
      <c r="P650" s="8" t="s">
        <v>12715</v>
      </c>
      <c r="Q650" s="8" t="s">
        <v>12717</v>
      </c>
      <c r="R650" s="4">
        <v>0</v>
      </c>
      <c r="S650" s="4" t="s">
        <v>5627</v>
      </c>
      <c r="T650" s="7">
        <v>99</v>
      </c>
      <c r="U650" s="7" t="s">
        <v>6298</v>
      </c>
      <c r="V650" s="7">
        <v>42</v>
      </c>
      <c r="W650" s="3" t="s">
        <v>7180</v>
      </c>
      <c r="X650" s="6">
        <v>4206</v>
      </c>
      <c r="Y650" s="3" t="s">
        <v>7320</v>
      </c>
      <c r="Z650" s="6">
        <v>4206002</v>
      </c>
      <c r="AA650" s="3" t="s">
        <v>7321</v>
      </c>
      <c r="AB650" s="6">
        <v>42060020001</v>
      </c>
      <c r="AC650" s="3" t="s">
        <v>7701</v>
      </c>
      <c r="AD650" s="5">
        <v>7168323</v>
      </c>
      <c r="AE650" s="5">
        <v>0</v>
      </c>
      <c r="AF650" s="5">
        <v>0</v>
      </c>
      <c r="AG650" s="5">
        <v>0</v>
      </c>
      <c r="AH650" s="5">
        <v>0</v>
      </c>
      <c r="AI650" s="5">
        <v>0</v>
      </c>
      <c r="AJ650" s="5">
        <v>0</v>
      </c>
      <c r="AK650" s="5">
        <v>7168323</v>
      </c>
      <c r="AL650" s="5">
        <v>0</v>
      </c>
      <c r="AM650" s="5">
        <v>0</v>
      </c>
      <c r="AN650" s="5">
        <v>0</v>
      </c>
      <c r="AO650" s="5">
        <v>0</v>
      </c>
      <c r="AP650" s="5">
        <v>0</v>
      </c>
      <c r="AQ650" s="5">
        <v>0</v>
      </c>
      <c r="AR650" s="5">
        <v>7168323</v>
      </c>
    </row>
    <row r="651" spans="1:44" x14ac:dyDescent="0.25">
      <c r="A651" s="6">
        <v>4133</v>
      </c>
      <c r="B651" s="3" t="s">
        <v>5436</v>
      </c>
      <c r="C651" s="3" t="s">
        <v>5698</v>
      </c>
      <c r="D651" s="3" t="s">
        <v>6367</v>
      </c>
      <c r="E651" s="3" t="s">
        <v>679</v>
      </c>
      <c r="F651" s="3" t="s">
        <v>7713</v>
      </c>
      <c r="G651" s="21">
        <v>21</v>
      </c>
      <c r="H651" s="8" t="s">
        <v>12703</v>
      </c>
      <c r="I651" s="3" t="s">
        <v>12339</v>
      </c>
      <c r="J651" s="3" t="s">
        <v>12543</v>
      </c>
      <c r="K651" s="7">
        <v>0</v>
      </c>
      <c r="L651" s="3" t="s">
        <v>5458</v>
      </c>
      <c r="M651" s="7">
        <v>1104</v>
      </c>
      <c r="N651" s="3" t="s">
        <v>19</v>
      </c>
      <c r="O651" s="3" t="s">
        <v>5462</v>
      </c>
      <c r="P651" s="8" t="s">
        <v>12715</v>
      </c>
      <c r="Q651" s="8" t="s">
        <v>12717</v>
      </c>
      <c r="R651" s="4">
        <v>0</v>
      </c>
      <c r="S651" s="4" t="s">
        <v>5627</v>
      </c>
      <c r="T651" s="7">
        <v>99</v>
      </c>
      <c r="U651" s="7" t="s">
        <v>6298</v>
      </c>
      <c r="V651" s="7">
        <v>42</v>
      </c>
      <c r="W651" s="3" t="s">
        <v>7180</v>
      </c>
      <c r="X651" s="6">
        <v>4206</v>
      </c>
      <c r="Y651" s="3" t="s">
        <v>7320</v>
      </c>
      <c r="Z651" s="6">
        <v>4206002</v>
      </c>
      <c r="AA651" s="3" t="s">
        <v>7321</v>
      </c>
      <c r="AB651" s="6">
        <v>42060020001</v>
      </c>
      <c r="AC651" s="3" t="s">
        <v>7701</v>
      </c>
      <c r="AD651" s="5">
        <v>40074815</v>
      </c>
      <c r="AE651" s="5">
        <v>0</v>
      </c>
      <c r="AF651" s="5">
        <v>0</v>
      </c>
      <c r="AG651" s="5">
        <v>0</v>
      </c>
      <c r="AH651" s="5">
        <v>0</v>
      </c>
      <c r="AI651" s="5">
        <v>0</v>
      </c>
      <c r="AJ651" s="5">
        <v>0</v>
      </c>
      <c r="AK651" s="5">
        <v>40074815</v>
      </c>
      <c r="AL651" s="5">
        <v>0</v>
      </c>
      <c r="AM651" s="5">
        <v>0</v>
      </c>
      <c r="AN651" s="5">
        <v>0</v>
      </c>
      <c r="AO651" s="5">
        <v>0</v>
      </c>
      <c r="AP651" s="5">
        <v>0</v>
      </c>
      <c r="AQ651" s="5">
        <v>0</v>
      </c>
      <c r="AR651" s="5">
        <v>40074815</v>
      </c>
    </row>
    <row r="652" spans="1:44" x14ac:dyDescent="0.25">
      <c r="A652" s="6">
        <v>4133</v>
      </c>
      <c r="B652" s="3" t="s">
        <v>5436</v>
      </c>
      <c r="C652" s="3" t="s">
        <v>5699</v>
      </c>
      <c r="D652" s="3" t="s">
        <v>6368</v>
      </c>
      <c r="E652" s="3" t="s">
        <v>680</v>
      </c>
      <c r="F652" s="3" t="s">
        <v>7715</v>
      </c>
      <c r="G652" s="21">
        <v>21</v>
      </c>
      <c r="H652" s="8" t="s">
        <v>12703</v>
      </c>
      <c r="I652" s="3" t="s">
        <v>12347</v>
      </c>
      <c r="J652" s="3" t="s">
        <v>12551</v>
      </c>
      <c r="K652" s="7">
        <v>0</v>
      </c>
      <c r="L652" s="3" t="s">
        <v>5458</v>
      </c>
      <c r="M652" s="7">
        <v>1104</v>
      </c>
      <c r="N652" s="3" t="s">
        <v>19</v>
      </c>
      <c r="O652" s="3" t="s">
        <v>5462</v>
      </c>
      <c r="P652" s="8" t="s">
        <v>12715</v>
      </c>
      <c r="Q652" s="8" t="s">
        <v>12717</v>
      </c>
      <c r="R652" s="4">
        <v>0</v>
      </c>
      <c r="S652" s="4" t="s">
        <v>5627</v>
      </c>
      <c r="T652" s="7">
        <v>99</v>
      </c>
      <c r="U652" s="7" t="s">
        <v>6298</v>
      </c>
      <c r="V652" s="7">
        <v>45</v>
      </c>
      <c r="W652" s="3" t="s">
        <v>7003</v>
      </c>
      <c r="X652" s="6">
        <v>4501</v>
      </c>
      <c r="Y652" s="3" t="s">
        <v>7093</v>
      </c>
      <c r="Z652" s="6">
        <v>4501002</v>
      </c>
      <c r="AA652" s="3" t="s">
        <v>7112</v>
      </c>
      <c r="AB652" s="6">
        <v>45010020019</v>
      </c>
      <c r="AC652" s="3" t="s">
        <v>7714</v>
      </c>
      <c r="AD652" s="5">
        <v>28740000</v>
      </c>
      <c r="AE652" s="5">
        <v>0</v>
      </c>
      <c r="AF652" s="5">
        <v>0</v>
      </c>
      <c r="AG652" s="5">
        <v>0</v>
      </c>
      <c r="AH652" s="5">
        <v>0</v>
      </c>
      <c r="AI652" s="5">
        <v>0</v>
      </c>
      <c r="AJ652" s="5">
        <v>0</v>
      </c>
      <c r="AK652" s="5">
        <v>28740000</v>
      </c>
      <c r="AL652" s="5">
        <v>0</v>
      </c>
      <c r="AM652" s="5">
        <v>0</v>
      </c>
      <c r="AN652" s="5">
        <v>0</v>
      </c>
      <c r="AO652" s="5">
        <v>0</v>
      </c>
      <c r="AP652" s="5">
        <v>0</v>
      </c>
      <c r="AQ652" s="5">
        <v>0</v>
      </c>
      <c r="AR652" s="5">
        <v>28740000</v>
      </c>
    </row>
    <row r="653" spans="1:44" x14ac:dyDescent="0.25">
      <c r="A653" s="6">
        <v>4133</v>
      </c>
      <c r="B653" s="3" t="s">
        <v>5436</v>
      </c>
      <c r="C653" s="3" t="s">
        <v>5699</v>
      </c>
      <c r="D653" s="3" t="s">
        <v>6368</v>
      </c>
      <c r="E653" s="3" t="s">
        <v>681</v>
      </c>
      <c r="F653" s="3" t="s">
        <v>7716</v>
      </c>
      <c r="G653" s="21">
        <v>21</v>
      </c>
      <c r="H653" s="8" t="s">
        <v>12703</v>
      </c>
      <c r="I653" s="3" t="s">
        <v>12347</v>
      </c>
      <c r="J653" s="3" t="s">
        <v>12551</v>
      </c>
      <c r="K653" s="7">
        <v>0</v>
      </c>
      <c r="L653" s="3" t="s">
        <v>5458</v>
      </c>
      <c r="M653" s="7">
        <v>1104</v>
      </c>
      <c r="N653" s="3" t="s">
        <v>19</v>
      </c>
      <c r="O653" s="3" t="s">
        <v>5462</v>
      </c>
      <c r="P653" s="8" t="s">
        <v>12715</v>
      </c>
      <c r="Q653" s="8" t="s">
        <v>12717</v>
      </c>
      <c r="R653" s="4">
        <v>0</v>
      </c>
      <c r="S653" s="4" t="s">
        <v>5627</v>
      </c>
      <c r="T653" s="7">
        <v>99</v>
      </c>
      <c r="U653" s="7" t="s">
        <v>6298</v>
      </c>
      <c r="V653" s="7">
        <v>45</v>
      </c>
      <c r="W653" s="3" t="s">
        <v>7003</v>
      </c>
      <c r="X653" s="6">
        <v>4501</v>
      </c>
      <c r="Y653" s="3" t="s">
        <v>7093</v>
      </c>
      <c r="Z653" s="6">
        <v>4501002</v>
      </c>
      <c r="AA653" s="3" t="s">
        <v>7112</v>
      </c>
      <c r="AB653" s="6">
        <v>45010020019</v>
      </c>
      <c r="AC653" s="3" t="s">
        <v>7714</v>
      </c>
      <c r="AD653" s="5">
        <v>28740000</v>
      </c>
      <c r="AE653" s="5">
        <v>0</v>
      </c>
      <c r="AF653" s="5">
        <v>0</v>
      </c>
      <c r="AG653" s="5">
        <v>0</v>
      </c>
      <c r="AH653" s="5">
        <v>0</v>
      </c>
      <c r="AI653" s="5">
        <v>0</v>
      </c>
      <c r="AJ653" s="5">
        <v>0</v>
      </c>
      <c r="AK653" s="5">
        <v>28740000</v>
      </c>
      <c r="AL653" s="5">
        <v>0</v>
      </c>
      <c r="AM653" s="5">
        <v>0</v>
      </c>
      <c r="AN653" s="5">
        <v>0</v>
      </c>
      <c r="AO653" s="5">
        <v>0</v>
      </c>
      <c r="AP653" s="5">
        <v>0</v>
      </c>
      <c r="AQ653" s="5">
        <v>0</v>
      </c>
      <c r="AR653" s="5">
        <v>28740000</v>
      </c>
    </row>
    <row r="654" spans="1:44" x14ac:dyDescent="0.25">
      <c r="A654" s="6">
        <v>4133</v>
      </c>
      <c r="B654" s="3" t="s">
        <v>5436</v>
      </c>
      <c r="C654" s="3" t="s">
        <v>5699</v>
      </c>
      <c r="D654" s="3" t="s">
        <v>6368</v>
      </c>
      <c r="E654" s="3" t="s">
        <v>682</v>
      </c>
      <c r="F654" s="3" t="s">
        <v>7717</v>
      </c>
      <c r="G654" s="21">
        <v>21</v>
      </c>
      <c r="H654" s="8" t="s">
        <v>12703</v>
      </c>
      <c r="I654" s="3" t="s">
        <v>12347</v>
      </c>
      <c r="J654" s="3" t="s">
        <v>12551</v>
      </c>
      <c r="K654" s="7">
        <v>0</v>
      </c>
      <c r="L654" s="3" t="s">
        <v>5458</v>
      </c>
      <c r="M654" s="7">
        <v>1104</v>
      </c>
      <c r="N654" s="3" t="s">
        <v>19</v>
      </c>
      <c r="O654" s="3" t="s">
        <v>5462</v>
      </c>
      <c r="P654" s="8" t="s">
        <v>12715</v>
      </c>
      <c r="Q654" s="8" t="s">
        <v>12717</v>
      </c>
      <c r="R654" s="4">
        <v>0</v>
      </c>
      <c r="S654" s="4" t="s">
        <v>5627</v>
      </c>
      <c r="T654" s="7">
        <v>99</v>
      </c>
      <c r="U654" s="7" t="s">
        <v>6298</v>
      </c>
      <c r="V654" s="7">
        <v>45</v>
      </c>
      <c r="W654" s="3" t="s">
        <v>7003</v>
      </c>
      <c r="X654" s="6">
        <v>4501</v>
      </c>
      <c r="Y654" s="3" t="s">
        <v>7093</v>
      </c>
      <c r="Z654" s="6">
        <v>4501002</v>
      </c>
      <c r="AA654" s="3" t="s">
        <v>7112</v>
      </c>
      <c r="AB654" s="6">
        <v>45010020019</v>
      </c>
      <c r="AC654" s="3" t="s">
        <v>7714</v>
      </c>
      <c r="AD654" s="5">
        <v>16400000</v>
      </c>
      <c r="AE654" s="5">
        <v>0</v>
      </c>
      <c r="AF654" s="5">
        <v>0</v>
      </c>
      <c r="AG654" s="5">
        <v>0</v>
      </c>
      <c r="AH654" s="5">
        <v>0</v>
      </c>
      <c r="AI654" s="5">
        <v>0</v>
      </c>
      <c r="AJ654" s="5">
        <v>0</v>
      </c>
      <c r="AK654" s="5">
        <v>16400000</v>
      </c>
      <c r="AL654" s="5">
        <v>0</v>
      </c>
      <c r="AM654" s="5">
        <v>0</v>
      </c>
      <c r="AN654" s="5">
        <v>0</v>
      </c>
      <c r="AO654" s="5">
        <v>0</v>
      </c>
      <c r="AP654" s="5">
        <v>0</v>
      </c>
      <c r="AQ654" s="5">
        <v>0</v>
      </c>
      <c r="AR654" s="5">
        <v>16400000</v>
      </c>
    </row>
    <row r="655" spans="1:44" x14ac:dyDescent="0.25">
      <c r="A655" s="6">
        <v>4133</v>
      </c>
      <c r="B655" s="3" t="s">
        <v>5436</v>
      </c>
      <c r="C655" s="3" t="s">
        <v>5699</v>
      </c>
      <c r="D655" s="3" t="s">
        <v>6368</v>
      </c>
      <c r="E655" s="3" t="s">
        <v>683</v>
      </c>
      <c r="F655" s="3" t="s">
        <v>7718</v>
      </c>
      <c r="G655" s="21">
        <v>21</v>
      </c>
      <c r="H655" s="8" t="s">
        <v>12703</v>
      </c>
      <c r="I655" s="3" t="s">
        <v>12347</v>
      </c>
      <c r="J655" s="3" t="s">
        <v>12551</v>
      </c>
      <c r="K655" s="7">
        <v>0</v>
      </c>
      <c r="L655" s="3" t="s">
        <v>5458</v>
      </c>
      <c r="M655" s="7">
        <v>1104</v>
      </c>
      <c r="N655" s="3" t="s">
        <v>19</v>
      </c>
      <c r="O655" s="3" t="s">
        <v>5462</v>
      </c>
      <c r="P655" s="8" t="s">
        <v>12715</v>
      </c>
      <c r="Q655" s="8" t="s">
        <v>12717</v>
      </c>
      <c r="R655" s="4">
        <v>0</v>
      </c>
      <c r="S655" s="4" t="s">
        <v>5627</v>
      </c>
      <c r="T655" s="7">
        <v>99</v>
      </c>
      <c r="U655" s="7" t="s">
        <v>6298</v>
      </c>
      <c r="V655" s="7">
        <v>45</v>
      </c>
      <c r="W655" s="3" t="s">
        <v>7003</v>
      </c>
      <c r="X655" s="6">
        <v>4501</v>
      </c>
      <c r="Y655" s="3" t="s">
        <v>7093</v>
      </c>
      <c r="Z655" s="6">
        <v>4501002</v>
      </c>
      <c r="AA655" s="3" t="s">
        <v>7112</v>
      </c>
      <c r="AB655" s="6">
        <v>45010020019</v>
      </c>
      <c r="AC655" s="3" t="s">
        <v>7714</v>
      </c>
      <c r="AD655" s="5">
        <v>8200000</v>
      </c>
      <c r="AE655" s="5">
        <v>0</v>
      </c>
      <c r="AF655" s="5">
        <v>0</v>
      </c>
      <c r="AG655" s="5">
        <v>0</v>
      </c>
      <c r="AH655" s="5">
        <v>0</v>
      </c>
      <c r="AI655" s="5">
        <v>0</v>
      </c>
      <c r="AJ655" s="5">
        <v>0</v>
      </c>
      <c r="AK655" s="5">
        <v>8200000</v>
      </c>
      <c r="AL655" s="5">
        <v>0</v>
      </c>
      <c r="AM655" s="5">
        <v>0</v>
      </c>
      <c r="AN655" s="5">
        <v>0</v>
      </c>
      <c r="AO655" s="5">
        <v>0</v>
      </c>
      <c r="AP655" s="5">
        <v>0</v>
      </c>
      <c r="AQ655" s="5">
        <v>0</v>
      </c>
      <c r="AR655" s="5">
        <v>8200000</v>
      </c>
    </row>
    <row r="656" spans="1:44" x14ac:dyDescent="0.25">
      <c r="A656" s="6">
        <v>4133</v>
      </c>
      <c r="B656" s="3" t="s">
        <v>5436</v>
      </c>
      <c r="C656" s="3" t="s">
        <v>5700</v>
      </c>
      <c r="D656" s="3" t="s">
        <v>6369</v>
      </c>
      <c r="E656" s="3" t="s">
        <v>684</v>
      </c>
      <c r="F656" s="3" t="s">
        <v>7719</v>
      </c>
      <c r="G656" s="21">
        <v>21</v>
      </c>
      <c r="H656" s="8" t="s">
        <v>12703</v>
      </c>
      <c r="I656" s="3" t="s">
        <v>12339</v>
      </c>
      <c r="J656" s="3" t="s">
        <v>12543</v>
      </c>
      <c r="K656" s="7">
        <v>0</v>
      </c>
      <c r="L656" s="3" t="s">
        <v>5458</v>
      </c>
      <c r="M656" s="7">
        <v>1104</v>
      </c>
      <c r="N656" s="3" t="s">
        <v>19</v>
      </c>
      <c r="O656" s="3" t="s">
        <v>5462</v>
      </c>
      <c r="P656" s="8" t="s">
        <v>12715</v>
      </c>
      <c r="Q656" s="8" t="s">
        <v>12717</v>
      </c>
      <c r="R656" s="4">
        <v>0</v>
      </c>
      <c r="S656" s="4" t="s">
        <v>5627</v>
      </c>
      <c r="T656" s="7">
        <v>99</v>
      </c>
      <c r="U656" s="7" t="s">
        <v>6298</v>
      </c>
      <c r="V656" s="7">
        <v>45</v>
      </c>
      <c r="W656" s="3" t="s">
        <v>7003</v>
      </c>
      <c r="X656" s="6">
        <v>4502</v>
      </c>
      <c r="Y656" s="3" t="s">
        <v>7004</v>
      </c>
      <c r="Z656" s="6">
        <v>4502002</v>
      </c>
      <c r="AA656" s="3" t="s">
        <v>7005</v>
      </c>
      <c r="AB656" s="6">
        <v>45020020002</v>
      </c>
      <c r="AC656" s="3" t="s">
        <v>7006</v>
      </c>
      <c r="AD656" s="5">
        <v>27814200</v>
      </c>
      <c r="AE656" s="5">
        <v>0</v>
      </c>
      <c r="AF656" s="5">
        <v>0</v>
      </c>
      <c r="AG656" s="5">
        <v>0</v>
      </c>
      <c r="AH656" s="5">
        <v>0</v>
      </c>
      <c r="AI656" s="5">
        <v>0</v>
      </c>
      <c r="AJ656" s="5">
        <v>0</v>
      </c>
      <c r="AK656" s="5">
        <v>27814200</v>
      </c>
      <c r="AL656" s="5">
        <v>0</v>
      </c>
      <c r="AM656" s="5">
        <v>0</v>
      </c>
      <c r="AN656" s="5">
        <v>0</v>
      </c>
      <c r="AO656" s="5">
        <v>0</v>
      </c>
      <c r="AP656" s="5">
        <v>0</v>
      </c>
      <c r="AQ656" s="5">
        <v>0</v>
      </c>
      <c r="AR656" s="5">
        <v>27814200</v>
      </c>
    </row>
    <row r="657" spans="1:44" x14ac:dyDescent="0.25">
      <c r="A657" s="6">
        <v>4133</v>
      </c>
      <c r="B657" s="3" t="s">
        <v>5436</v>
      </c>
      <c r="C657" s="3" t="s">
        <v>5700</v>
      </c>
      <c r="D657" s="3" t="s">
        <v>6369</v>
      </c>
      <c r="E657" s="3" t="s">
        <v>685</v>
      </c>
      <c r="F657" s="3" t="s">
        <v>7720</v>
      </c>
      <c r="G657" s="21">
        <v>21</v>
      </c>
      <c r="H657" s="8" t="s">
        <v>12703</v>
      </c>
      <c r="I657" s="3" t="s">
        <v>12339</v>
      </c>
      <c r="J657" s="3" t="s">
        <v>12543</v>
      </c>
      <c r="K657" s="7">
        <v>0</v>
      </c>
      <c r="L657" s="3" t="s">
        <v>5458</v>
      </c>
      <c r="M657" s="7">
        <v>1104</v>
      </c>
      <c r="N657" s="3" t="s">
        <v>19</v>
      </c>
      <c r="O657" s="3" t="s">
        <v>5462</v>
      </c>
      <c r="P657" s="8" t="s">
        <v>12715</v>
      </c>
      <c r="Q657" s="8" t="s">
        <v>12717</v>
      </c>
      <c r="R657" s="4">
        <v>0</v>
      </c>
      <c r="S657" s="4" t="s">
        <v>5627</v>
      </c>
      <c r="T657" s="7">
        <v>99</v>
      </c>
      <c r="U657" s="7" t="s">
        <v>6298</v>
      </c>
      <c r="V657" s="7">
        <v>45</v>
      </c>
      <c r="W657" s="3" t="s">
        <v>7003</v>
      </c>
      <c r="X657" s="6">
        <v>4502</v>
      </c>
      <c r="Y657" s="3" t="s">
        <v>7004</v>
      </c>
      <c r="Z657" s="6">
        <v>4502002</v>
      </c>
      <c r="AA657" s="3" t="s">
        <v>7005</v>
      </c>
      <c r="AB657" s="6">
        <v>45020020002</v>
      </c>
      <c r="AC657" s="3" t="s">
        <v>7006</v>
      </c>
      <c r="AD657" s="5">
        <v>49000000</v>
      </c>
      <c r="AE657" s="5">
        <v>0</v>
      </c>
      <c r="AF657" s="5">
        <v>0</v>
      </c>
      <c r="AG657" s="5">
        <v>0</v>
      </c>
      <c r="AH657" s="5">
        <v>0</v>
      </c>
      <c r="AI657" s="5">
        <v>0</v>
      </c>
      <c r="AJ657" s="5">
        <v>0</v>
      </c>
      <c r="AK657" s="5">
        <v>49000000</v>
      </c>
      <c r="AL657" s="5">
        <v>0</v>
      </c>
      <c r="AM657" s="5">
        <v>0</v>
      </c>
      <c r="AN657" s="5">
        <v>0</v>
      </c>
      <c r="AO657" s="5">
        <v>0</v>
      </c>
      <c r="AP657" s="5">
        <v>0</v>
      </c>
      <c r="AQ657" s="5">
        <v>0</v>
      </c>
      <c r="AR657" s="5">
        <v>49000000</v>
      </c>
    </row>
    <row r="658" spans="1:44" x14ac:dyDescent="0.25">
      <c r="A658" s="6">
        <v>4133</v>
      </c>
      <c r="B658" s="3" t="s">
        <v>5436</v>
      </c>
      <c r="C658" s="3" t="s">
        <v>5700</v>
      </c>
      <c r="D658" s="3" t="s">
        <v>6369</v>
      </c>
      <c r="E658" s="3" t="s">
        <v>686</v>
      </c>
      <c r="F658" s="3" t="s">
        <v>7721</v>
      </c>
      <c r="G658" s="21">
        <v>21</v>
      </c>
      <c r="H658" s="8" t="s">
        <v>12703</v>
      </c>
      <c r="I658" s="3" t="s">
        <v>12339</v>
      </c>
      <c r="J658" s="3" t="s">
        <v>12543</v>
      </c>
      <c r="K658" s="7">
        <v>0</v>
      </c>
      <c r="L658" s="3" t="s">
        <v>5458</v>
      </c>
      <c r="M658" s="7">
        <v>1104</v>
      </c>
      <c r="N658" s="3" t="s">
        <v>19</v>
      </c>
      <c r="O658" s="3" t="s">
        <v>5462</v>
      </c>
      <c r="P658" s="8" t="s">
        <v>12715</v>
      </c>
      <c r="Q658" s="8" t="s">
        <v>12717</v>
      </c>
      <c r="R658" s="4">
        <v>0</v>
      </c>
      <c r="S658" s="4" t="s">
        <v>5627</v>
      </c>
      <c r="T658" s="7">
        <v>99</v>
      </c>
      <c r="U658" s="7" t="s">
        <v>6298</v>
      </c>
      <c r="V658" s="7">
        <v>45</v>
      </c>
      <c r="W658" s="3" t="s">
        <v>7003</v>
      </c>
      <c r="X658" s="6">
        <v>4502</v>
      </c>
      <c r="Y658" s="3" t="s">
        <v>7004</v>
      </c>
      <c r="Z658" s="6">
        <v>4502002</v>
      </c>
      <c r="AA658" s="3" t="s">
        <v>7005</v>
      </c>
      <c r="AB658" s="6">
        <v>45020020002</v>
      </c>
      <c r="AC658" s="3" t="s">
        <v>7006</v>
      </c>
      <c r="AD658" s="5">
        <v>224282000</v>
      </c>
      <c r="AE658" s="5">
        <v>0</v>
      </c>
      <c r="AF658" s="5">
        <v>0</v>
      </c>
      <c r="AG658" s="5">
        <v>0</v>
      </c>
      <c r="AH658" s="5">
        <v>0</v>
      </c>
      <c r="AI658" s="5">
        <v>0</v>
      </c>
      <c r="AJ658" s="5">
        <v>0</v>
      </c>
      <c r="AK658" s="5">
        <v>224282000</v>
      </c>
      <c r="AL658" s="5">
        <v>48378429</v>
      </c>
      <c r="AM658" s="5">
        <v>48378429</v>
      </c>
      <c r="AN658" s="5">
        <v>0</v>
      </c>
      <c r="AO658" s="5">
        <v>0</v>
      </c>
      <c r="AP658" s="5">
        <v>48378429</v>
      </c>
      <c r="AQ658" s="5">
        <v>0</v>
      </c>
      <c r="AR658" s="5">
        <v>175903571</v>
      </c>
    </row>
    <row r="659" spans="1:44" x14ac:dyDescent="0.25">
      <c r="A659" s="6">
        <v>4133</v>
      </c>
      <c r="B659" s="3" t="s">
        <v>5436</v>
      </c>
      <c r="C659" s="3" t="s">
        <v>5700</v>
      </c>
      <c r="D659" s="3" t="s">
        <v>6369</v>
      </c>
      <c r="E659" s="3" t="s">
        <v>687</v>
      </c>
      <c r="F659" s="3" t="s">
        <v>7722</v>
      </c>
      <c r="G659" s="21">
        <v>21</v>
      </c>
      <c r="H659" s="8" t="s">
        <v>12703</v>
      </c>
      <c r="I659" s="3" t="s">
        <v>12339</v>
      </c>
      <c r="J659" s="3" t="s">
        <v>12543</v>
      </c>
      <c r="K659" s="7">
        <v>0</v>
      </c>
      <c r="L659" s="3" t="s">
        <v>5458</v>
      </c>
      <c r="M659" s="7">
        <v>1104</v>
      </c>
      <c r="N659" s="3" t="s">
        <v>19</v>
      </c>
      <c r="O659" s="3" t="s">
        <v>5462</v>
      </c>
      <c r="P659" s="8" t="s">
        <v>12715</v>
      </c>
      <c r="Q659" s="8" t="s">
        <v>12717</v>
      </c>
      <c r="R659" s="4">
        <v>0</v>
      </c>
      <c r="S659" s="4" t="s">
        <v>5627</v>
      </c>
      <c r="T659" s="7">
        <v>99</v>
      </c>
      <c r="U659" s="7" t="s">
        <v>6298</v>
      </c>
      <c r="V659" s="7">
        <v>45</v>
      </c>
      <c r="W659" s="3" t="s">
        <v>7003</v>
      </c>
      <c r="X659" s="6">
        <v>4502</v>
      </c>
      <c r="Y659" s="3" t="s">
        <v>7004</v>
      </c>
      <c r="Z659" s="6">
        <v>4502002</v>
      </c>
      <c r="AA659" s="3" t="s">
        <v>7005</v>
      </c>
      <c r="AB659" s="6">
        <v>45020020002</v>
      </c>
      <c r="AC659" s="3" t="s">
        <v>7006</v>
      </c>
      <c r="AD659" s="5">
        <v>231148000</v>
      </c>
      <c r="AE659" s="5">
        <v>0</v>
      </c>
      <c r="AF659" s="5">
        <v>0</v>
      </c>
      <c r="AG659" s="5">
        <v>0</v>
      </c>
      <c r="AH659" s="5">
        <v>0</v>
      </c>
      <c r="AI659" s="5">
        <v>0</v>
      </c>
      <c r="AJ659" s="5">
        <v>0</v>
      </c>
      <c r="AK659" s="5">
        <v>231148000</v>
      </c>
      <c r="AL659" s="5">
        <v>57075393</v>
      </c>
      <c r="AM659" s="5">
        <v>57075393</v>
      </c>
      <c r="AN659" s="5">
        <v>0</v>
      </c>
      <c r="AO659" s="5">
        <v>0</v>
      </c>
      <c r="AP659" s="5">
        <v>57075393</v>
      </c>
      <c r="AQ659" s="5">
        <v>0</v>
      </c>
      <c r="AR659" s="5">
        <v>174072607</v>
      </c>
    </row>
    <row r="660" spans="1:44" x14ac:dyDescent="0.25">
      <c r="A660" s="6">
        <v>4133</v>
      </c>
      <c r="B660" s="3" t="s">
        <v>5436</v>
      </c>
      <c r="C660" s="3" t="s">
        <v>5700</v>
      </c>
      <c r="D660" s="3" t="s">
        <v>6369</v>
      </c>
      <c r="E660" s="3" t="s">
        <v>688</v>
      </c>
      <c r="F660" s="3" t="s">
        <v>7723</v>
      </c>
      <c r="G660" s="21">
        <v>21</v>
      </c>
      <c r="H660" s="8" t="s">
        <v>12703</v>
      </c>
      <c r="I660" s="3" t="s">
        <v>12339</v>
      </c>
      <c r="J660" s="3" t="s">
        <v>12543</v>
      </c>
      <c r="K660" s="7">
        <v>0</v>
      </c>
      <c r="L660" s="3" t="s">
        <v>5458</v>
      </c>
      <c r="M660" s="7">
        <v>1104</v>
      </c>
      <c r="N660" s="3" t="s">
        <v>19</v>
      </c>
      <c r="O660" s="3" t="s">
        <v>5462</v>
      </c>
      <c r="P660" s="8" t="s">
        <v>12715</v>
      </c>
      <c r="Q660" s="8" t="s">
        <v>12717</v>
      </c>
      <c r="R660" s="4">
        <v>0</v>
      </c>
      <c r="S660" s="4" t="s">
        <v>5627</v>
      </c>
      <c r="T660" s="7">
        <v>99</v>
      </c>
      <c r="U660" s="7" t="s">
        <v>6298</v>
      </c>
      <c r="V660" s="7">
        <v>45</v>
      </c>
      <c r="W660" s="3" t="s">
        <v>7003</v>
      </c>
      <c r="X660" s="6">
        <v>4502</v>
      </c>
      <c r="Y660" s="3" t="s">
        <v>7004</v>
      </c>
      <c r="Z660" s="6">
        <v>4502002</v>
      </c>
      <c r="AA660" s="3" t="s">
        <v>7005</v>
      </c>
      <c r="AB660" s="6">
        <v>45020020002</v>
      </c>
      <c r="AC660" s="3" t="s">
        <v>7006</v>
      </c>
      <c r="AD660" s="5">
        <v>337875000</v>
      </c>
      <c r="AE660" s="5">
        <v>0</v>
      </c>
      <c r="AF660" s="5">
        <v>0</v>
      </c>
      <c r="AG660" s="5">
        <v>0</v>
      </c>
      <c r="AH660" s="5">
        <v>0</v>
      </c>
      <c r="AI660" s="5">
        <v>0</v>
      </c>
      <c r="AJ660" s="5">
        <v>0</v>
      </c>
      <c r="AK660" s="5">
        <v>337875000</v>
      </c>
      <c r="AL660" s="5">
        <v>42591810</v>
      </c>
      <c r="AM660" s="5">
        <v>42591810</v>
      </c>
      <c r="AN660" s="5">
        <v>0</v>
      </c>
      <c r="AO660" s="5">
        <v>0</v>
      </c>
      <c r="AP660" s="5">
        <v>42591810</v>
      </c>
      <c r="AQ660" s="5">
        <v>0</v>
      </c>
      <c r="AR660" s="5">
        <v>295283190</v>
      </c>
    </row>
    <row r="661" spans="1:44" x14ac:dyDescent="0.25">
      <c r="A661" s="6">
        <v>4133</v>
      </c>
      <c r="B661" s="3" t="s">
        <v>5436</v>
      </c>
      <c r="C661" s="3" t="s">
        <v>5700</v>
      </c>
      <c r="D661" s="3" t="s">
        <v>6369</v>
      </c>
      <c r="E661" s="3" t="s">
        <v>689</v>
      </c>
      <c r="F661" s="3" t="s">
        <v>7724</v>
      </c>
      <c r="G661" s="21">
        <v>21</v>
      </c>
      <c r="H661" s="8" t="s">
        <v>12703</v>
      </c>
      <c r="I661" s="3" t="s">
        <v>12339</v>
      </c>
      <c r="J661" s="3" t="s">
        <v>12543</v>
      </c>
      <c r="K661" s="7">
        <v>0</v>
      </c>
      <c r="L661" s="3" t="s">
        <v>5458</v>
      </c>
      <c r="M661" s="7">
        <v>1104</v>
      </c>
      <c r="N661" s="3" t="s">
        <v>19</v>
      </c>
      <c r="O661" s="3" t="s">
        <v>5462</v>
      </c>
      <c r="P661" s="8" t="s">
        <v>12715</v>
      </c>
      <c r="Q661" s="8" t="s">
        <v>12717</v>
      </c>
      <c r="R661" s="4">
        <v>0</v>
      </c>
      <c r="S661" s="4" t="s">
        <v>5627</v>
      </c>
      <c r="T661" s="7">
        <v>99</v>
      </c>
      <c r="U661" s="7" t="s">
        <v>6298</v>
      </c>
      <c r="V661" s="7">
        <v>45</v>
      </c>
      <c r="W661" s="3" t="s">
        <v>7003</v>
      </c>
      <c r="X661" s="6">
        <v>4502</v>
      </c>
      <c r="Y661" s="3" t="s">
        <v>7004</v>
      </c>
      <c r="Z661" s="6">
        <v>4502002</v>
      </c>
      <c r="AA661" s="3" t="s">
        <v>7005</v>
      </c>
      <c r="AB661" s="6">
        <v>45020020002</v>
      </c>
      <c r="AC661" s="3" t="s">
        <v>7006</v>
      </c>
      <c r="AD661" s="5">
        <v>210105000</v>
      </c>
      <c r="AE661" s="5">
        <v>0</v>
      </c>
      <c r="AF661" s="5">
        <v>0</v>
      </c>
      <c r="AG661" s="5">
        <v>0</v>
      </c>
      <c r="AH661" s="5">
        <v>0</v>
      </c>
      <c r="AI661" s="5">
        <v>0</v>
      </c>
      <c r="AJ661" s="5">
        <v>0</v>
      </c>
      <c r="AK661" s="5">
        <v>210105000</v>
      </c>
      <c r="AL661" s="5">
        <v>31387968</v>
      </c>
      <c r="AM661" s="5">
        <v>31387968</v>
      </c>
      <c r="AN661" s="5">
        <v>0</v>
      </c>
      <c r="AO661" s="5">
        <v>0</v>
      </c>
      <c r="AP661" s="5">
        <v>31387968</v>
      </c>
      <c r="AQ661" s="5">
        <v>0</v>
      </c>
      <c r="AR661" s="5">
        <v>178717032</v>
      </c>
    </row>
    <row r="662" spans="1:44" x14ac:dyDescent="0.25">
      <c r="A662" s="6">
        <v>4133</v>
      </c>
      <c r="B662" s="3" t="s">
        <v>5436</v>
      </c>
      <c r="C662" s="3" t="s">
        <v>5700</v>
      </c>
      <c r="D662" s="3" t="s">
        <v>6369</v>
      </c>
      <c r="E662" s="3" t="s">
        <v>690</v>
      </c>
      <c r="F662" s="3" t="s">
        <v>7725</v>
      </c>
      <c r="G662" s="21">
        <v>21</v>
      </c>
      <c r="H662" s="8" t="s">
        <v>12703</v>
      </c>
      <c r="I662" s="3" t="s">
        <v>12339</v>
      </c>
      <c r="J662" s="3" t="s">
        <v>12543</v>
      </c>
      <c r="K662" s="7">
        <v>0</v>
      </c>
      <c r="L662" s="3" t="s">
        <v>5458</v>
      </c>
      <c r="M662" s="7">
        <v>1104</v>
      </c>
      <c r="N662" s="3" t="s">
        <v>19</v>
      </c>
      <c r="O662" s="3" t="s">
        <v>5462</v>
      </c>
      <c r="P662" s="8" t="s">
        <v>12715</v>
      </c>
      <c r="Q662" s="8" t="s">
        <v>12717</v>
      </c>
      <c r="R662" s="4">
        <v>0</v>
      </c>
      <c r="S662" s="4" t="s">
        <v>5627</v>
      </c>
      <c r="T662" s="7">
        <v>99</v>
      </c>
      <c r="U662" s="7" t="s">
        <v>6298</v>
      </c>
      <c r="V662" s="7">
        <v>45</v>
      </c>
      <c r="W662" s="3" t="s">
        <v>7003</v>
      </c>
      <c r="X662" s="6">
        <v>4502</v>
      </c>
      <c r="Y662" s="3" t="s">
        <v>7004</v>
      </c>
      <c r="Z662" s="6">
        <v>4502002</v>
      </c>
      <c r="AA662" s="3" t="s">
        <v>7005</v>
      </c>
      <c r="AB662" s="6">
        <v>45020020002</v>
      </c>
      <c r="AC662" s="3" t="s">
        <v>7006</v>
      </c>
      <c r="AD662" s="5">
        <v>93422000</v>
      </c>
      <c r="AE662" s="5">
        <v>0</v>
      </c>
      <c r="AF662" s="5">
        <v>0</v>
      </c>
      <c r="AG662" s="5">
        <v>0</v>
      </c>
      <c r="AH662" s="5">
        <v>0</v>
      </c>
      <c r="AI662" s="5">
        <v>0</v>
      </c>
      <c r="AJ662" s="5">
        <v>0</v>
      </c>
      <c r="AK662" s="5">
        <v>93422000</v>
      </c>
      <c r="AL662" s="5">
        <v>0</v>
      </c>
      <c r="AM662" s="5">
        <v>0</v>
      </c>
      <c r="AN662" s="5">
        <v>0</v>
      </c>
      <c r="AO662" s="5">
        <v>0</v>
      </c>
      <c r="AP662" s="5">
        <v>0</v>
      </c>
      <c r="AQ662" s="5">
        <v>0</v>
      </c>
      <c r="AR662" s="5">
        <v>93422000</v>
      </c>
    </row>
    <row r="663" spans="1:44" x14ac:dyDescent="0.25">
      <c r="A663" s="6">
        <v>4133</v>
      </c>
      <c r="B663" s="3" t="s">
        <v>5436</v>
      </c>
      <c r="C663" s="3" t="s">
        <v>5700</v>
      </c>
      <c r="D663" s="3" t="s">
        <v>6369</v>
      </c>
      <c r="E663" s="3" t="s">
        <v>691</v>
      </c>
      <c r="F663" s="3" t="s">
        <v>7726</v>
      </c>
      <c r="G663" s="21">
        <v>21</v>
      </c>
      <c r="H663" s="8" t="s">
        <v>12703</v>
      </c>
      <c r="I663" s="3" t="s">
        <v>12339</v>
      </c>
      <c r="J663" s="3" t="s">
        <v>12543</v>
      </c>
      <c r="K663" s="7">
        <v>0</v>
      </c>
      <c r="L663" s="3" t="s">
        <v>5458</v>
      </c>
      <c r="M663" s="7">
        <v>1104</v>
      </c>
      <c r="N663" s="3" t="s">
        <v>19</v>
      </c>
      <c r="O663" s="3" t="s">
        <v>5462</v>
      </c>
      <c r="P663" s="8" t="s">
        <v>12715</v>
      </c>
      <c r="Q663" s="8" t="s">
        <v>12717</v>
      </c>
      <c r="R663" s="4">
        <v>0</v>
      </c>
      <c r="S663" s="4" t="s">
        <v>5627</v>
      </c>
      <c r="T663" s="7">
        <v>99</v>
      </c>
      <c r="U663" s="7" t="s">
        <v>6298</v>
      </c>
      <c r="V663" s="7">
        <v>45</v>
      </c>
      <c r="W663" s="3" t="s">
        <v>7003</v>
      </c>
      <c r="X663" s="6">
        <v>4502</v>
      </c>
      <c r="Y663" s="3" t="s">
        <v>7004</v>
      </c>
      <c r="Z663" s="6">
        <v>4502002</v>
      </c>
      <c r="AA663" s="3" t="s">
        <v>7005</v>
      </c>
      <c r="AB663" s="6">
        <v>45020020002</v>
      </c>
      <c r="AC663" s="3" t="s">
        <v>7006</v>
      </c>
      <c r="AD663" s="5">
        <v>120240000</v>
      </c>
      <c r="AE663" s="5">
        <v>0</v>
      </c>
      <c r="AF663" s="5">
        <v>0</v>
      </c>
      <c r="AG663" s="5">
        <v>0</v>
      </c>
      <c r="AH663" s="5">
        <v>0</v>
      </c>
      <c r="AI663" s="5">
        <v>0</v>
      </c>
      <c r="AJ663" s="5">
        <v>0</v>
      </c>
      <c r="AK663" s="5">
        <v>120240000</v>
      </c>
      <c r="AL663" s="5">
        <v>12659910</v>
      </c>
      <c r="AM663" s="5">
        <v>12659910</v>
      </c>
      <c r="AN663" s="5">
        <v>0</v>
      </c>
      <c r="AO663" s="5">
        <v>0</v>
      </c>
      <c r="AP663" s="5">
        <v>12659910</v>
      </c>
      <c r="AQ663" s="5">
        <v>0</v>
      </c>
      <c r="AR663" s="5">
        <v>107580090</v>
      </c>
    </row>
    <row r="664" spans="1:44" x14ac:dyDescent="0.25">
      <c r="A664" s="6">
        <v>4133</v>
      </c>
      <c r="B664" s="3" t="s">
        <v>5436</v>
      </c>
      <c r="C664" s="3" t="s">
        <v>5700</v>
      </c>
      <c r="D664" s="3" t="s">
        <v>6369</v>
      </c>
      <c r="E664" s="3" t="s">
        <v>692</v>
      </c>
      <c r="F664" s="3" t="s">
        <v>7727</v>
      </c>
      <c r="G664" s="21">
        <v>21</v>
      </c>
      <c r="H664" s="8" t="s">
        <v>12703</v>
      </c>
      <c r="I664" s="3" t="s">
        <v>12339</v>
      </c>
      <c r="J664" s="3" t="s">
        <v>12543</v>
      </c>
      <c r="K664" s="7">
        <v>0</v>
      </c>
      <c r="L664" s="3" t="s">
        <v>5458</v>
      </c>
      <c r="M664" s="7">
        <v>1104</v>
      </c>
      <c r="N664" s="3" t="s">
        <v>19</v>
      </c>
      <c r="O664" s="3" t="s">
        <v>5462</v>
      </c>
      <c r="P664" s="8" t="s">
        <v>12715</v>
      </c>
      <c r="Q664" s="8" t="s">
        <v>12717</v>
      </c>
      <c r="R664" s="4">
        <v>0</v>
      </c>
      <c r="S664" s="4" t="s">
        <v>5627</v>
      </c>
      <c r="T664" s="7">
        <v>99</v>
      </c>
      <c r="U664" s="7" t="s">
        <v>6298</v>
      </c>
      <c r="V664" s="7">
        <v>45</v>
      </c>
      <c r="W664" s="3" t="s">
        <v>7003</v>
      </c>
      <c r="X664" s="6">
        <v>4502</v>
      </c>
      <c r="Y664" s="3" t="s">
        <v>7004</v>
      </c>
      <c r="Z664" s="6">
        <v>4502002</v>
      </c>
      <c r="AA664" s="3" t="s">
        <v>7005</v>
      </c>
      <c r="AB664" s="6">
        <v>45020020002</v>
      </c>
      <c r="AC664" s="3" t="s">
        <v>7006</v>
      </c>
      <c r="AD664" s="5">
        <v>76110000</v>
      </c>
      <c r="AE664" s="5">
        <v>0</v>
      </c>
      <c r="AF664" s="5">
        <v>0</v>
      </c>
      <c r="AG664" s="5">
        <v>0</v>
      </c>
      <c r="AH664" s="5">
        <v>0</v>
      </c>
      <c r="AI664" s="5">
        <v>0</v>
      </c>
      <c r="AJ664" s="5">
        <v>0</v>
      </c>
      <c r="AK664" s="5">
        <v>76110000</v>
      </c>
      <c r="AL664" s="5">
        <v>0</v>
      </c>
      <c r="AM664" s="5">
        <v>0</v>
      </c>
      <c r="AN664" s="5">
        <v>0</v>
      </c>
      <c r="AO664" s="5">
        <v>0</v>
      </c>
      <c r="AP664" s="5">
        <v>0</v>
      </c>
      <c r="AQ664" s="5">
        <v>0</v>
      </c>
      <c r="AR664" s="5">
        <v>76110000</v>
      </c>
    </row>
    <row r="665" spans="1:44" x14ac:dyDescent="0.25">
      <c r="A665" s="6">
        <v>4133</v>
      </c>
      <c r="B665" s="3" t="s">
        <v>5436</v>
      </c>
      <c r="C665" s="3" t="s">
        <v>5700</v>
      </c>
      <c r="D665" s="3" t="s">
        <v>6369</v>
      </c>
      <c r="E665" s="3" t="s">
        <v>693</v>
      </c>
      <c r="F665" s="3" t="s">
        <v>7728</v>
      </c>
      <c r="G665" s="21">
        <v>21</v>
      </c>
      <c r="H665" s="8" t="s">
        <v>12703</v>
      </c>
      <c r="I665" s="3" t="s">
        <v>12339</v>
      </c>
      <c r="J665" s="3" t="s">
        <v>12543</v>
      </c>
      <c r="K665" s="7">
        <v>0</v>
      </c>
      <c r="L665" s="3" t="s">
        <v>5458</v>
      </c>
      <c r="M665" s="7">
        <v>1104</v>
      </c>
      <c r="N665" s="3" t="s">
        <v>19</v>
      </c>
      <c r="O665" s="3" t="s">
        <v>5462</v>
      </c>
      <c r="P665" s="8" t="s">
        <v>12715</v>
      </c>
      <c r="Q665" s="8" t="s">
        <v>12717</v>
      </c>
      <c r="R665" s="4">
        <v>0</v>
      </c>
      <c r="S665" s="4" t="s">
        <v>5627</v>
      </c>
      <c r="T665" s="7">
        <v>99</v>
      </c>
      <c r="U665" s="7" t="s">
        <v>6298</v>
      </c>
      <c r="V665" s="7">
        <v>45</v>
      </c>
      <c r="W665" s="3" t="s">
        <v>7003</v>
      </c>
      <c r="X665" s="6">
        <v>4502</v>
      </c>
      <c r="Y665" s="3" t="s">
        <v>7004</v>
      </c>
      <c r="Z665" s="6">
        <v>4502002</v>
      </c>
      <c r="AA665" s="3" t="s">
        <v>7005</v>
      </c>
      <c r="AB665" s="6">
        <v>45020020002</v>
      </c>
      <c r="AC665" s="3" t="s">
        <v>7006</v>
      </c>
      <c r="AD665" s="5">
        <v>218370000</v>
      </c>
      <c r="AE665" s="5">
        <v>0</v>
      </c>
      <c r="AF665" s="5">
        <v>0</v>
      </c>
      <c r="AG665" s="5">
        <v>0</v>
      </c>
      <c r="AH665" s="5">
        <v>0</v>
      </c>
      <c r="AI665" s="5">
        <v>0</v>
      </c>
      <c r="AJ665" s="5">
        <v>0</v>
      </c>
      <c r="AK665" s="5">
        <v>218370000</v>
      </c>
      <c r="AL665" s="5">
        <v>9310233</v>
      </c>
      <c r="AM665" s="5">
        <v>9310233</v>
      </c>
      <c r="AN665" s="5">
        <v>0</v>
      </c>
      <c r="AO665" s="5">
        <v>0</v>
      </c>
      <c r="AP665" s="5">
        <v>9310233</v>
      </c>
      <c r="AQ665" s="5">
        <v>0</v>
      </c>
      <c r="AR665" s="5">
        <v>209059767</v>
      </c>
    </row>
    <row r="666" spans="1:44" x14ac:dyDescent="0.25">
      <c r="A666" s="6">
        <v>4133</v>
      </c>
      <c r="B666" s="3" t="s">
        <v>5436</v>
      </c>
      <c r="C666" s="3" t="s">
        <v>5700</v>
      </c>
      <c r="D666" s="3" t="s">
        <v>6369</v>
      </c>
      <c r="E666" s="3" t="s">
        <v>694</v>
      </c>
      <c r="F666" s="3" t="s">
        <v>7729</v>
      </c>
      <c r="G666" s="21">
        <v>21</v>
      </c>
      <c r="H666" s="8" t="s">
        <v>12703</v>
      </c>
      <c r="I666" s="3" t="s">
        <v>12339</v>
      </c>
      <c r="J666" s="3" t="s">
        <v>12543</v>
      </c>
      <c r="K666" s="7">
        <v>0</v>
      </c>
      <c r="L666" s="3" t="s">
        <v>5458</v>
      </c>
      <c r="M666" s="7">
        <v>1104</v>
      </c>
      <c r="N666" s="3" t="s">
        <v>19</v>
      </c>
      <c r="O666" s="3" t="s">
        <v>5462</v>
      </c>
      <c r="P666" s="8" t="s">
        <v>12715</v>
      </c>
      <c r="Q666" s="8" t="s">
        <v>12717</v>
      </c>
      <c r="R666" s="4">
        <v>0</v>
      </c>
      <c r="S666" s="4" t="s">
        <v>5627</v>
      </c>
      <c r="T666" s="7">
        <v>99</v>
      </c>
      <c r="U666" s="7" t="s">
        <v>6298</v>
      </c>
      <c r="V666" s="7">
        <v>45</v>
      </c>
      <c r="W666" s="3" t="s">
        <v>7003</v>
      </c>
      <c r="X666" s="6">
        <v>4502</v>
      </c>
      <c r="Y666" s="3" t="s">
        <v>7004</v>
      </c>
      <c r="Z666" s="6">
        <v>4502002</v>
      </c>
      <c r="AA666" s="3" t="s">
        <v>7005</v>
      </c>
      <c r="AB666" s="6">
        <v>45020020002</v>
      </c>
      <c r="AC666" s="3" t="s">
        <v>7006</v>
      </c>
      <c r="AD666" s="5">
        <v>248064000</v>
      </c>
      <c r="AE666" s="5">
        <v>0</v>
      </c>
      <c r="AF666" s="5">
        <v>0</v>
      </c>
      <c r="AG666" s="5">
        <v>0</v>
      </c>
      <c r="AH666" s="5">
        <v>0</v>
      </c>
      <c r="AI666" s="5">
        <v>0</v>
      </c>
      <c r="AJ666" s="5">
        <v>0</v>
      </c>
      <c r="AK666" s="5">
        <v>248064000</v>
      </c>
      <c r="AL666" s="5">
        <v>31918755</v>
      </c>
      <c r="AM666" s="5">
        <v>31918755</v>
      </c>
      <c r="AN666" s="5">
        <v>0</v>
      </c>
      <c r="AO666" s="5">
        <v>0</v>
      </c>
      <c r="AP666" s="5">
        <v>31918755</v>
      </c>
      <c r="AQ666" s="5">
        <v>0</v>
      </c>
      <c r="AR666" s="5">
        <v>216145245</v>
      </c>
    </row>
    <row r="667" spans="1:44" x14ac:dyDescent="0.25">
      <c r="A667" s="6">
        <v>4133</v>
      </c>
      <c r="B667" s="3" t="s">
        <v>5436</v>
      </c>
      <c r="C667" s="3" t="s">
        <v>5700</v>
      </c>
      <c r="D667" s="3" t="s">
        <v>6369</v>
      </c>
      <c r="E667" s="3" t="s">
        <v>695</v>
      </c>
      <c r="F667" s="3" t="s">
        <v>7730</v>
      </c>
      <c r="G667" s="21">
        <v>21</v>
      </c>
      <c r="H667" s="8" t="s">
        <v>12703</v>
      </c>
      <c r="I667" s="3" t="s">
        <v>12339</v>
      </c>
      <c r="J667" s="3" t="s">
        <v>12543</v>
      </c>
      <c r="K667" s="7">
        <v>0</v>
      </c>
      <c r="L667" s="3" t="s">
        <v>5458</v>
      </c>
      <c r="M667" s="7">
        <v>1104</v>
      </c>
      <c r="N667" s="3" t="s">
        <v>19</v>
      </c>
      <c r="O667" s="3" t="s">
        <v>5462</v>
      </c>
      <c r="P667" s="8" t="s">
        <v>12715</v>
      </c>
      <c r="Q667" s="8" t="s">
        <v>12717</v>
      </c>
      <c r="R667" s="4">
        <v>0</v>
      </c>
      <c r="S667" s="4" t="s">
        <v>5627</v>
      </c>
      <c r="T667" s="7">
        <v>99</v>
      </c>
      <c r="U667" s="7" t="s">
        <v>6298</v>
      </c>
      <c r="V667" s="7">
        <v>45</v>
      </c>
      <c r="W667" s="3" t="s">
        <v>7003</v>
      </c>
      <c r="X667" s="6">
        <v>4502</v>
      </c>
      <c r="Y667" s="3" t="s">
        <v>7004</v>
      </c>
      <c r="Z667" s="6">
        <v>4502002</v>
      </c>
      <c r="AA667" s="3" t="s">
        <v>7005</v>
      </c>
      <c r="AB667" s="6">
        <v>45020020002</v>
      </c>
      <c r="AC667" s="3" t="s">
        <v>7006</v>
      </c>
      <c r="AD667" s="5">
        <v>115348000</v>
      </c>
      <c r="AE667" s="5">
        <v>0</v>
      </c>
      <c r="AF667" s="5">
        <v>0</v>
      </c>
      <c r="AG667" s="5">
        <v>0</v>
      </c>
      <c r="AH667" s="5">
        <v>0</v>
      </c>
      <c r="AI667" s="5">
        <v>0</v>
      </c>
      <c r="AJ667" s="5">
        <v>0</v>
      </c>
      <c r="AK667" s="5">
        <v>115348000</v>
      </c>
      <c r="AL667" s="5">
        <v>14919327</v>
      </c>
      <c r="AM667" s="5">
        <v>0</v>
      </c>
      <c r="AN667" s="5">
        <v>0</v>
      </c>
      <c r="AO667" s="5">
        <v>0</v>
      </c>
      <c r="AP667" s="5">
        <v>0</v>
      </c>
      <c r="AQ667" s="5">
        <v>14919327</v>
      </c>
      <c r="AR667" s="5">
        <v>100428673</v>
      </c>
    </row>
    <row r="668" spans="1:44" x14ac:dyDescent="0.25">
      <c r="A668" s="6">
        <v>4133</v>
      </c>
      <c r="B668" s="3" t="s">
        <v>5436</v>
      </c>
      <c r="C668" s="3" t="s">
        <v>5700</v>
      </c>
      <c r="D668" s="3" t="s">
        <v>6369</v>
      </c>
      <c r="E668" s="3" t="s">
        <v>696</v>
      </c>
      <c r="F668" s="3" t="s">
        <v>7731</v>
      </c>
      <c r="G668" s="21">
        <v>21</v>
      </c>
      <c r="H668" s="8" t="s">
        <v>12703</v>
      </c>
      <c r="I668" s="3" t="s">
        <v>12339</v>
      </c>
      <c r="J668" s="3" t="s">
        <v>12543</v>
      </c>
      <c r="K668" s="7">
        <v>0</v>
      </c>
      <c r="L668" s="3" t="s">
        <v>5458</v>
      </c>
      <c r="M668" s="7">
        <v>1104</v>
      </c>
      <c r="N668" s="3" t="s">
        <v>19</v>
      </c>
      <c r="O668" s="3" t="s">
        <v>5462</v>
      </c>
      <c r="P668" s="8" t="s">
        <v>12715</v>
      </c>
      <c r="Q668" s="8" t="s">
        <v>12717</v>
      </c>
      <c r="R668" s="4">
        <v>0</v>
      </c>
      <c r="S668" s="4" t="s">
        <v>5627</v>
      </c>
      <c r="T668" s="7">
        <v>99</v>
      </c>
      <c r="U668" s="7" t="s">
        <v>6298</v>
      </c>
      <c r="V668" s="7">
        <v>45</v>
      </c>
      <c r="W668" s="3" t="s">
        <v>7003</v>
      </c>
      <c r="X668" s="6">
        <v>4502</v>
      </c>
      <c r="Y668" s="3" t="s">
        <v>7004</v>
      </c>
      <c r="Z668" s="6">
        <v>4502002</v>
      </c>
      <c r="AA668" s="3" t="s">
        <v>7005</v>
      </c>
      <c r="AB668" s="6">
        <v>45020020002</v>
      </c>
      <c r="AC668" s="3" t="s">
        <v>7006</v>
      </c>
      <c r="AD668" s="5">
        <v>27600000</v>
      </c>
      <c r="AE668" s="5">
        <v>0</v>
      </c>
      <c r="AF668" s="5">
        <v>0</v>
      </c>
      <c r="AG668" s="5">
        <v>0</v>
      </c>
      <c r="AH668" s="5">
        <v>0</v>
      </c>
      <c r="AI668" s="5">
        <v>0</v>
      </c>
      <c r="AJ668" s="5">
        <v>0</v>
      </c>
      <c r="AK668" s="5">
        <v>27600000</v>
      </c>
      <c r="AL668" s="5">
        <v>0</v>
      </c>
      <c r="AM668" s="5">
        <v>0</v>
      </c>
      <c r="AN668" s="5">
        <v>0</v>
      </c>
      <c r="AO668" s="5">
        <v>0</v>
      </c>
      <c r="AP668" s="5">
        <v>0</v>
      </c>
      <c r="AQ668" s="5">
        <v>0</v>
      </c>
      <c r="AR668" s="5">
        <v>27600000</v>
      </c>
    </row>
    <row r="669" spans="1:44" x14ac:dyDescent="0.25">
      <c r="A669" s="6">
        <v>4133</v>
      </c>
      <c r="B669" s="3" t="s">
        <v>5436</v>
      </c>
      <c r="C669" s="3" t="s">
        <v>5688</v>
      </c>
      <c r="D669" s="3" t="s">
        <v>6357</v>
      </c>
      <c r="E669" s="3" t="s">
        <v>698</v>
      </c>
      <c r="F669" s="3" t="s">
        <v>7732</v>
      </c>
      <c r="G669" s="21">
        <v>21</v>
      </c>
      <c r="H669" s="8" t="s">
        <v>12703</v>
      </c>
      <c r="I669" s="3" t="s">
        <v>12340</v>
      </c>
      <c r="J669" s="3" t="s">
        <v>12544</v>
      </c>
      <c r="K669" s="7">
        <v>0</v>
      </c>
      <c r="L669" s="3" t="s">
        <v>5458</v>
      </c>
      <c r="M669" s="7">
        <v>1204</v>
      </c>
      <c r="N669" s="3" t="s">
        <v>697</v>
      </c>
      <c r="O669" s="3" t="s">
        <v>5468</v>
      </c>
      <c r="P669" s="8" t="s">
        <v>12715</v>
      </c>
      <c r="Q669" s="8" t="s">
        <v>12718</v>
      </c>
      <c r="R669" s="4">
        <v>0</v>
      </c>
      <c r="S669" s="4" t="s">
        <v>5627</v>
      </c>
      <c r="T669" s="7">
        <v>99</v>
      </c>
      <c r="U669" s="7" t="s">
        <v>6298</v>
      </c>
      <c r="V669" s="7">
        <v>42</v>
      </c>
      <c r="W669" s="3" t="s">
        <v>7180</v>
      </c>
      <c r="X669" s="6">
        <v>4204</v>
      </c>
      <c r="Y669" s="3" t="s">
        <v>7529</v>
      </c>
      <c r="Z669" s="6">
        <v>4204002</v>
      </c>
      <c r="AA669" s="3" t="s">
        <v>7629</v>
      </c>
      <c r="AB669" s="6">
        <v>42040020005</v>
      </c>
      <c r="AC669" s="3" t="s">
        <v>7644</v>
      </c>
      <c r="AD669" s="5">
        <v>50000000</v>
      </c>
      <c r="AE669" s="5">
        <v>0</v>
      </c>
      <c r="AF669" s="5">
        <v>0</v>
      </c>
      <c r="AG669" s="5">
        <v>0</v>
      </c>
      <c r="AH669" s="5">
        <v>0</v>
      </c>
      <c r="AI669" s="5">
        <v>0</v>
      </c>
      <c r="AJ669" s="5">
        <v>0</v>
      </c>
      <c r="AK669" s="5">
        <v>50000000</v>
      </c>
      <c r="AL669" s="5">
        <v>0</v>
      </c>
      <c r="AM669" s="5">
        <v>0</v>
      </c>
      <c r="AN669" s="5">
        <v>0</v>
      </c>
      <c r="AO669" s="5">
        <v>0</v>
      </c>
      <c r="AP669" s="5">
        <v>0</v>
      </c>
      <c r="AQ669" s="5">
        <v>0</v>
      </c>
      <c r="AR669" s="5">
        <v>50000000</v>
      </c>
    </row>
    <row r="670" spans="1:44" x14ac:dyDescent="0.25">
      <c r="A670" s="6">
        <v>4133</v>
      </c>
      <c r="B670" s="3" t="s">
        <v>5436</v>
      </c>
      <c r="C670" s="3" t="s">
        <v>5688</v>
      </c>
      <c r="D670" s="3" t="s">
        <v>6357</v>
      </c>
      <c r="E670" s="3" t="s">
        <v>699</v>
      </c>
      <c r="F670" s="3" t="s">
        <v>7733</v>
      </c>
      <c r="G670" s="21">
        <v>21</v>
      </c>
      <c r="H670" s="8" t="s">
        <v>12703</v>
      </c>
      <c r="I670" s="3" t="s">
        <v>12339</v>
      </c>
      <c r="J670" s="3" t="s">
        <v>12543</v>
      </c>
      <c r="K670" s="7">
        <v>0</v>
      </c>
      <c r="L670" s="3" t="s">
        <v>5458</v>
      </c>
      <c r="M670" s="7">
        <v>1204</v>
      </c>
      <c r="N670" s="3" t="s">
        <v>697</v>
      </c>
      <c r="O670" s="3" t="s">
        <v>5468</v>
      </c>
      <c r="P670" s="8" t="s">
        <v>12715</v>
      </c>
      <c r="Q670" s="8" t="s">
        <v>12718</v>
      </c>
      <c r="R670" s="4">
        <v>0</v>
      </c>
      <c r="S670" s="4" t="s">
        <v>5627</v>
      </c>
      <c r="T670" s="7">
        <v>99</v>
      </c>
      <c r="U670" s="7" t="s">
        <v>6298</v>
      </c>
      <c r="V670" s="7">
        <v>42</v>
      </c>
      <c r="W670" s="3" t="s">
        <v>7180</v>
      </c>
      <c r="X670" s="6">
        <v>4204</v>
      </c>
      <c r="Y670" s="3" t="s">
        <v>7529</v>
      </c>
      <c r="Z670" s="6">
        <v>4204002</v>
      </c>
      <c r="AA670" s="3" t="s">
        <v>7629</v>
      </c>
      <c r="AB670" s="6">
        <v>42040020005</v>
      </c>
      <c r="AC670" s="3" t="s">
        <v>7644</v>
      </c>
      <c r="AD670" s="5">
        <v>78750000</v>
      </c>
      <c r="AE670" s="5">
        <v>0</v>
      </c>
      <c r="AF670" s="5">
        <v>0</v>
      </c>
      <c r="AG670" s="5">
        <v>0</v>
      </c>
      <c r="AH670" s="5">
        <v>0</v>
      </c>
      <c r="AI670" s="5">
        <v>0</v>
      </c>
      <c r="AJ670" s="5">
        <v>0</v>
      </c>
      <c r="AK670" s="5">
        <v>78750000</v>
      </c>
      <c r="AL670" s="5">
        <v>0</v>
      </c>
      <c r="AM670" s="5">
        <v>0</v>
      </c>
      <c r="AN670" s="5">
        <v>0</v>
      </c>
      <c r="AO670" s="5">
        <v>0</v>
      </c>
      <c r="AP670" s="5">
        <v>0</v>
      </c>
      <c r="AQ670" s="5">
        <v>0</v>
      </c>
      <c r="AR670" s="5">
        <v>78750000</v>
      </c>
    </row>
    <row r="671" spans="1:44" x14ac:dyDescent="0.25">
      <c r="A671" s="6">
        <v>4133</v>
      </c>
      <c r="B671" s="3" t="s">
        <v>5436</v>
      </c>
      <c r="C671" s="3" t="s">
        <v>5688</v>
      </c>
      <c r="D671" s="3" t="s">
        <v>6357</v>
      </c>
      <c r="E671" s="3" t="s">
        <v>700</v>
      </c>
      <c r="F671" s="3" t="s">
        <v>7656</v>
      </c>
      <c r="G671" s="21">
        <v>21</v>
      </c>
      <c r="H671" s="8" t="s">
        <v>12703</v>
      </c>
      <c r="I671" s="3" t="s">
        <v>12339</v>
      </c>
      <c r="J671" s="3" t="s">
        <v>12543</v>
      </c>
      <c r="K671" s="7">
        <v>0</v>
      </c>
      <c r="L671" s="3" t="s">
        <v>5458</v>
      </c>
      <c r="M671" s="7">
        <v>1204</v>
      </c>
      <c r="N671" s="3" t="s">
        <v>697</v>
      </c>
      <c r="O671" s="3" t="s">
        <v>5468</v>
      </c>
      <c r="P671" s="8" t="s">
        <v>12715</v>
      </c>
      <c r="Q671" s="8" t="s">
        <v>12718</v>
      </c>
      <c r="R671" s="4">
        <v>0</v>
      </c>
      <c r="S671" s="4" t="s">
        <v>5627</v>
      </c>
      <c r="T671" s="7">
        <v>99</v>
      </c>
      <c r="U671" s="7" t="s">
        <v>6298</v>
      </c>
      <c r="V671" s="7">
        <v>42</v>
      </c>
      <c r="W671" s="3" t="s">
        <v>7180</v>
      </c>
      <c r="X671" s="6">
        <v>4204</v>
      </c>
      <c r="Y671" s="3" t="s">
        <v>7529</v>
      </c>
      <c r="Z671" s="6">
        <v>4204002</v>
      </c>
      <c r="AA671" s="3" t="s">
        <v>7629</v>
      </c>
      <c r="AB671" s="6">
        <v>42040020005</v>
      </c>
      <c r="AC671" s="3" t="s">
        <v>7644</v>
      </c>
      <c r="AD671" s="5">
        <v>15000000</v>
      </c>
      <c r="AE671" s="5">
        <v>0</v>
      </c>
      <c r="AF671" s="5">
        <v>0</v>
      </c>
      <c r="AG671" s="5">
        <v>0</v>
      </c>
      <c r="AH671" s="5">
        <v>0</v>
      </c>
      <c r="AI671" s="5">
        <v>0</v>
      </c>
      <c r="AJ671" s="5">
        <v>0</v>
      </c>
      <c r="AK671" s="5">
        <v>15000000</v>
      </c>
      <c r="AL671" s="5">
        <v>0</v>
      </c>
      <c r="AM671" s="5">
        <v>0</v>
      </c>
      <c r="AN671" s="5">
        <v>0</v>
      </c>
      <c r="AO671" s="5">
        <v>0</v>
      </c>
      <c r="AP671" s="5">
        <v>0</v>
      </c>
      <c r="AQ671" s="5">
        <v>0</v>
      </c>
      <c r="AR671" s="5">
        <v>15000000</v>
      </c>
    </row>
    <row r="672" spans="1:44" x14ac:dyDescent="0.25">
      <c r="A672" s="6">
        <v>4133</v>
      </c>
      <c r="B672" s="3" t="s">
        <v>5436</v>
      </c>
      <c r="C672" s="3" t="s">
        <v>5688</v>
      </c>
      <c r="D672" s="3" t="s">
        <v>6357</v>
      </c>
      <c r="E672" s="3" t="s">
        <v>701</v>
      </c>
      <c r="F672" s="3" t="s">
        <v>7734</v>
      </c>
      <c r="G672" s="21">
        <v>21</v>
      </c>
      <c r="H672" s="8" t="s">
        <v>12703</v>
      </c>
      <c r="I672" s="3" t="s">
        <v>12340</v>
      </c>
      <c r="J672" s="3" t="s">
        <v>12544</v>
      </c>
      <c r="K672" s="7">
        <v>0</v>
      </c>
      <c r="L672" s="3" t="s">
        <v>5458</v>
      </c>
      <c r="M672" s="7">
        <v>1204</v>
      </c>
      <c r="N672" s="3" t="s">
        <v>697</v>
      </c>
      <c r="O672" s="3" t="s">
        <v>5468</v>
      </c>
      <c r="P672" s="8" t="s">
        <v>12715</v>
      </c>
      <c r="Q672" s="8" t="s">
        <v>12718</v>
      </c>
      <c r="R672" s="4">
        <v>0</v>
      </c>
      <c r="S672" s="4" t="s">
        <v>5627</v>
      </c>
      <c r="T672" s="7">
        <v>99</v>
      </c>
      <c r="U672" s="7" t="s">
        <v>6298</v>
      </c>
      <c r="V672" s="7">
        <v>42</v>
      </c>
      <c r="W672" s="3" t="s">
        <v>7180</v>
      </c>
      <c r="X672" s="6">
        <v>4204</v>
      </c>
      <c r="Y672" s="3" t="s">
        <v>7529</v>
      </c>
      <c r="Z672" s="6">
        <v>4204002</v>
      </c>
      <c r="AA672" s="3" t="s">
        <v>7629</v>
      </c>
      <c r="AB672" s="6">
        <v>42040020005</v>
      </c>
      <c r="AC672" s="3" t="s">
        <v>7644</v>
      </c>
      <c r="AD672" s="5">
        <v>60000000</v>
      </c>
      <c r="AE672" s="5">
        <v>0</v>
      </c>
      <c r="AF672" s="5">
        <v>0</v>
      </c>
      <c r="AG672" s="5">
        <v>0</v>
      </c>
      <c r="AH672" s="5">
        <v>0</v>
      </c>
      <c r="AI672" s="5">
        <v>0</v>
      </c>
      <c r="AJ672" s="5">
        <v>0</v>
      </c>
      <c r="AK672" s="5">
        <v>60000000</v>
      </c>
      <c r="AL672" s="5">
        <v>0</v>
      </c>
      <c r="AM672" s="5">
        <v>0</v>
      </c>
      <c r="AN672" s="5">
        <v>0</v>
      </c>
      <c r="AO672" s="5">
        <v>0</v>
      </c>
      <c r="AP672" s="5">
        <v>0</v>
      </c>
      <c r="AQ672" s="5">
        <v>0</v>
      </c>
      <c r="AR672" s="5">
        <v>60000000</v>
      </c>
    </row>
    <row r="673" spans="1:44" x14ac:dyDescent="0.25">
      <c r="A673" s="6">
        <v>4133</v>
      </c>
      <c r="B673" s="3" t="s">
        <v>5436</v>
      </c>
      <c r="C673" s="3" t="s">
        <v>5690</v>
      </c>
      <c r="D673" s="3" t="s">
        <v>6359</v>
      </c>
      <c r="E673" s="3" t="s">
        <v>702</v>
      </c>
      <c r="F673" s="3" t="s">
        <v>7735</v>
      </c>
      <c r="G673" s="21">
        <v>21</v>
      </c>
      <c r="H673" s="8" t="s">
        <v>12703</v>
      </c>
      <c r="I673" s="3" t="s">
        <v>12350</v>
      </c>
      <c r="J673" s="3" t="s">
        <v>12554</v>
      </c>
      <c r="K673" s="7">
        <v>0</v>
      </c>
      <c r="L673" s="3" t="s">
        <v>5458</v>
      </c>
      <c r="M673" s="7">
        <v>1204</v>
      </c>
      <c r="N673" s="3" t="s">
        <v>697</v>
      </c>
      <c r="O673" s="3" t="s">
        <v>5468</v>
      </c>
      <c r="P673" s="8" t="s">
        <v>12715</v>
      </c>
      <c r="Q673" s="8" t="s">
        <v>12718</v>
      </c>
      <c r="R673" s="4">
        <v>0</v>
      </c>
      <c r="S673" s="4" t="s">
        <v>5627</v>
      </c>
      <c r="T673" s="7">
        <v>99</v>
      </c>
      <c r="U673" s="7" t="s">
        <v>6298</v>
      </c>
      <c r="V673" s="7">
        <v>42</v>
      </c>
      <c r="W673" s="3" t="s">
        <v>7180</v>
      </c>
      <c r="X673" s="6">
        <v>4204</v>
      </c>
      <c r="Y673" s="3" t="s">
        <v>7529</v>
      </c>
      <c r="Z673" s="6">
        <v>4204002</v>
      </c>
      <c r="AA673" s="3" t="s">
        <v>7629</v>
      </c>
      <c r="AB673" s="6">
        <v>42040020008</v>
      </c>
      <c r="AC673" s="3" t="s">
        <v>7660</v>
      </c>
      <c r="AD673" s="5">
        <v>23040000</v>
      </c>
      <c r="AE673" s="5">
        <v>0</v>
      </c>
      <c r="AF673" s="5">
        <v>0</v>
      </c>
      <c r="AG673" s="5">
        <v>0</v>
      </c>
      <c r="AH673" s="5">
        <v>0</v>
      </c>
      <c r="AI673" s="5">
        <v>0</v>
      </c>
      <c r="AJ673" s="5">
        <v>0</v>
      </c>
      <c r="AK673" s="5">
        <v>23040000</v>
      </c>
      <c r="AL673" s="5">
        <v>0</v>
      </c>
      <c r="AM673" s="5">
        <v>0</v>
      </c>
      <c r="AN673" s="5">
        <v>0</v>
      </c>
      <c r="AO673" s="5">
        <v>0</v>
      </c>
      <c r="AP673" s="5">
        <v>0</v>
      </c>
      <c r="AQ673" s="5">
        <v>0</v>
      </c>
      <c r="AR673" s="5">
        <v>23040000</v>
      </c>
    </row>
    <row r="674" spans="1:44" x14ac:dyDescent="0.25">
      <c r="A674" s="6">
        <v>4133</v>
      </c>
      <c r="B674" s="3" t="s">
        <v>5436</v>
      </c>
      <c r="C674" s="3" t="s">
        <v>5690</v>
      </c>
      <c r="D674" s="3" t="s">
        <v>6359</v>
      </c>
      <c r="E674" s="3" t="s">
        <v>703</v>
      </c>
      <c r="F674" s="3" t="s">
        <v>7736</v>
      </c>
      <c r="G674" s="21">
        <v>21</v>
      </c>
      <c r="H674" s="8" t="s">
        <v>12703</v>
      </c>
      <c r="I674" s="3" t="s">
        <v>12340</v>
      </c>
      <c r="J674" s="3" t="s">
        <v>12544</v>
      </c>
      <c r="K674" s="7">
        <v>0</v>
      </c>
      <c r="L674" s="3" t="s">
        <v>5458</v>
      </c>
      <c r="M674" s="7">
        <v>1204</v>
      </c>
      <c r="N674" s="3" t="s">
        <v>697</v>
      </c>
      <c r="O674" s="3" t="s">
        <v>5468</v>
      </c>
      <c r="P674" s="8" t="s">
        <v>12715</v>
      </c>
      <c r="Q674" s="8" t="s">
        <v>12718</v>
      </c>
      <c r="R674" s="4">
        <v>0</v>
      </c>
      <c r="S674" s="4" t="s">
        <v>5627</v>
      </c>
      <c r="T674" s="7">
        <v>99</v>
      </c>
      <c r="U674" s="7" t="s">
        <v>6298</v>
      </c>
      <c r="V674" s="7">
        <v>42</v>
      </c>
      <c r="W674" s="3" t="s">
        <v>7180</v>
      </c>
      <c r="X674" s="6">
        <v>4204</v>
      </c>
      <c r="Y674" s="3" t="s">
        <v>7529</v>
      </c>
      <c r="Z674" s="6">
        <v>4204002</v>
      </c>
      <c r="AA674" s="3" t="s">
        <v>7629</v>
      </c>
      <c r="AB674" s="6">
        <v>42040020008</v>
      </c>
      <c r="AC674" s="3" t="s">
        <v>7660</v>
      </c>
      <c r="AD674" s="5">
        <v>30368000</v>
      </c>
      <c r="AE674" s="5">
        <v>0</v>
      </c>
      <c r="AF674" s="5">
        <v>0</v>
      </c>
      <c r="AG674" s="5">
        <v>0</v>
      </c>
      <c r="AH674" s="5">
        <v>0</v>
      </c>
      <c r="AI674" s="5">
        <v>0</v>
      </c>
      <c r="AJ674" s="5">
        <v>0</v>
      </c>
      <c r="AK674" s="5">
        <v>30368000</v>
      </c>
      <c r="AL674" s="5">
        <v>0</v>
      </c>
      <c r="AM674" s="5">
        <v>0</v>
      </c>
      <c r="AN674" s="5">
        <v>0</v>
      </c>
      <c r="AO674" s="5">
        <v>0</v>
      </c>
      <c r="AP674" s="5">
        <v>0</v>
      </c>
      <c r="AQ674" s="5">
        <v>0</v>
      </c>
      <c r="AR674" s="5">
        <v>30368000</v>
      </c>
    </row>
    <row r="675" spans="1:44" x14ac:dyDescent="0.25">
      <c r="A675" s="6">
        <v>4133</v>
      </c>
      <c r="B675" s="3" t="s">
        <v>5436</v>
      </c>
      <c r="C675" s="3" t="s">
        <v>5691</v>
      </c>
      <c r="D675" s="3" t="s">
        <v>6360</v>
      </c>
      <c r="E675" s="3" t="s">
        <v>704</v>
      </c>
      <c r="F675" s="3" t="s">
        <v>7737</v>
      </c>
      <c r="G675" s="21">
        <v>21</v>
      </c>
      <c r="H675" s="8" t="s">
        <v>12703</v>
      </c>
      <c r="I675" s="3" t="s">
        <v>12339</v>
      </c>
      <c r="J675" s="3" t="s">
        <v>12543</v>
      </c>
      <c r="K675" s="7">
        <v>0</v>
      </c>
      <c r="L675" s="3" t="s">
        <v>5458</v>
      </c>
      <c r="M675" s="7">
        <v>1204</v>
      </c>
      <c r="N675" s="3" t="s">
        <v>697</v>
      </c>
      <c r="O675" s="3" t="s">
        <v>5468</v>
      </c>
      <c r="P675" s="8" t="s">
        <v>12715</v>
      </c>
      <c r="Q675" s="8" t="s">
        <v>12718</v>
      </c>
      <c r="R675" s="4">
        <v>0</v>
      </c>
      <c r="S675" s="4" t="s">
        <v>5627</v>
      </c>
      <c r="T675" s="7">
        <v>99</v>
      </c>
      <c r="U675" s="7" t="s">
        <v>6298</v>
      </c>
      <c r="V675" s="7">
        <v>42</v>
      </c>
      <c r="W675" s="3" t="s">
        <v>7180</v>
      </c>
      <c r="X675" s="6">
        <v>4204</v>
      </c>
      <c r="Y675" s="3" t="s">
        <v>7529</v>
      </c>
      <c r="Z675" s="6">
        <v>4204002</v>
      </c>
      <c r="AA675" s="3" t="s">
        <v>7629</v>
      </c>
      <c r="AB675" s="6">
        <v>42040020008</v>
      </c>
      <c r="AC675" s="3" t="s">
        <v>7660</v>
      </c>
      <c r="AD675" s="5">
        <v>9702000</v>
      </c>
      <c r="AE675" s="5">
        <v>0</v>
      </c>
      <c r="AF675" s="5">
        <v>0</v>
      </c>
      <c r="AG675" s="5">
        <v>0</v>
      </c>
      <c r="AH675" s="5">
        <v>0</v>
      </c>
      <c r="AI675" s="5">
        <v>0</v>
      </c>
      <c r="AJ675" s="5">
        <v>0</v>
      </c>
      <c r="AK675" s="5">
        <v>9702000</v>
      </c>
      <c r="AL675" s="5">
        <v>0</v>
      </c>
      <c r="AM675" s="5">
        <v>0</v>
      </c>
      <c r="AN675" s="5">
        <v>0</v>
      </c>
      <c r="AO675" s="5">
        <v>0</v>
      </c>
      <c r="AP675" s="5">
        <v>0</v>
      </c>
      <c r="AQ675" s="5">
        <v>0</v>
      </c>
      <c r="AR675" s="5">
        <v>9702000</v>
      </c>
    </row>
    <row r="676" spans="1:44" x14ac:dyDescent="0.25">
      <c r="A676" s="6">
        <v>4133</v>
      </c>
      <c r="B676" s="3" t="s">
        <v>5436</v>
      </c>
      <c r="C676" s="3" t="s">
        <v>5691</v>
      </c>
      <c r="D676" s="3" t="s">
        <v>6360</v>
      </c>
      <c r="E676" s="3" t="s">
        <v>705</v>
      </c>
      <c r="F676" s="3" t="s">
        <v>7738</v>
      </c>
      <c r="G676" s="21">
        <v>21</v>
      </c>
      <c r="H676" s="8" t="s">
        <v>12703</v>
      </c>
      <c r="I676" s="3" t="s">
        <v>12341</v>
      </c>
      <c r="J676" s="3" t="s">
        <v>12545</v>
      </c>
      <c r="K676" s="7">
        <v>0</v>
      </c>
      <c r="L676" s="3" t="s">
        <v>5458</v>
      </c>
      <c r="M676" s="7">
        <v>1204</v>
      </c>
      <c r="N676" s="3" t="s">
        <v>697</v>
      </c>
      <c r="O676" s="3" t="s">
        <v>5468</v>
      </c>
      <c r="P676" s="8" t="s">
        <v>12715</v>
      </c>
      <c r="Q676" s="8" t="s">
        <v>12718</v>
      </c>
      <c r="R676" s="4">
        <v>0</v>
      </c>
      <c r="S676" s="4" t="s">
        <v>5627</v>
      </c>
      <c r="T676" s="7">
        <v>99</v>
      </c>
      <c r="U676" s="7" t="s">
        <v>6298</v>
      </c>
      <c r="V676" s="7">
        <v>42</v>
      </c>
      <c r="W676" s="3" t="s">
        <v>7180</v>
      </c>
      <c r="X676" s="6">
        <v>4204</v>
      </c>
      <c r="Y676" s="3" t="s">
        <v>7529</v>
      </c>
      <c r="Z676" s="6">
        <v>4204002</v>
      </c>
      <c r="AA676" s="3" t="s">
        <v>7629</v>
      </c>
      <c r="AB676" s="6">
        <v>42040020008</v>
      </c>
      <c r="AC676" s="3" t="s">
        <v>7660</v>
      </c>
      <c r="AD676" s="5">
        <v>15109721</v>
      </c>
      <c r="AE676" s="5">
        <v>0</v>
      </c>
      <c r="AF676" s="5">
        <v>0</v>
      </c>
      <c r="AG676" s="5">
        <v>0</v>
      </c>
      <c r="AH676" s="5">
        <v>0</v>
      </c>
      <c r="AI676" s="5">
        <v>0</v>
      </c>
      <c r="AJ676" s="5">
        <v>0</v>
      </c>
      <c r="AK676" s="5">
        <v>15109721</v>
      </c>
      <c r="AL676" s="5">
        <v>0</v>
      </c>
      <c r="AM676" s="5">
        <v>0</v>
      </c>
      <c r="AN676" s="5">
        <v>0</v>
      </c>
      <c r="AO676" s="5">
        <v>0</v>
      </c>
      <c r="AP676" s="5">
        <v>0</v>
      </c>
      <c r="AQ676" s="5">
        <v>0</v>
      </c>
      <c r="AR676" s="5">
        <v>15109721</v>
      </c>
    </row>
    <row r="677" spans="1:44" x14ac:dyDescent="0.25">
      <c r="A677" s="6">
        <v>4133</v>
      </c>
      <c r="B677" s="3" t="s">
        <v>5436</v>
      </c>
      <c r="C677" s="3" t="s">
        <v>5692</v>
      </c>
      <c r="D677" s="3" t="s">
        <v>6361</v>
      </c>
      <c r="E677" s="3" t="s">
        <v>706</v>
      </c>
      <c r="F677" s="3" t="s">
        <v>7739</v>
      </c>
      <c r="G677" s="21">
        <v>21</v>
      </c>
      <c r="H677" s="8" t="s">
        <v>12703</v>
      </c>
      <c r="I677" s="3" t="s">
        <v>12341</v>
      </c>
      <c r="J677" s="3" t="s">
        <v>12545</v>
      </c>
      <c r="K677" s="7">
        <v>0</v>
      </c>
      <c r="L677" s="3" t="s">
        <v>5458</v>
      </c>
      <c r="M677" s="7">
        <v>1204</v>
      </c>
      <c r="N677" s="3" t="s">
        <v>697</v>
      </c>
      <c r="O677" s="3" t="s">
        <v>5468</v>
      </c>
      <c r="P677" s="8" t="s">
        <v>12715</v>
      </c>
      <c r="Q677" s="8" t="s">
        <v>12718</v>
      </c>
      <c r="R677" s="4">
        <v>0</v>
      </c>
      <c r="S677" s="4" t="s">
        <v>5627</v>
      </c>
      <c r="T677" s="7">
        <v>99</v>
      </c>
      <c r="U677" s="7" t="s">
        <v>6298</v>
      </c>
      <c r="V677" s="7">
        <v>42</v>
      </c>
      <c r="W677" s="3" t="s">
        <v>7180</v>
      </c>
      <c r="X677" s="6">
        <v>4204</v>
      </c>
      <c r="Y677" s="3" t="s">
        <v>7529</v>
      </c>
      <c r="Z677" s="6">
        <v>4204002</v>
      </c>
      <c r="AA677" s="3" t="s">
        <v>7629</v>
      </c>
      <c r="AB677" s="6">
        <v>42040020008</v>
      </c>
      <c r="AC677" s="3" t="s">
        <v>7660</v>
      </c>
      <c r="AD677" s="5">
        <v>4615936</v>
      </c>
      <c r="AE677" s="5">
        <v>0</v>
      </c>
      <c r="AF677" s="5">
        <v>0</v>
      </c>
      <c r="AG677" s="5">
        <v>0</v>
      </c>
      <c r="AH677" s="5">
        <v>0</v>
      </c>
      <c r="AI677" s="5">
        <v>0</v>
      </c>
      <c r="AJ677" s="5">
        <v>0</v>
      </c>
      <c r="AK677" s="5">
        <v>4615936</v>
      </c>
      <c r="AL677" s="5">
        <v>0</v>
      </c>
      <c r="AM677" s="5">
        <v>0</v>
      </c>
      <c r="AN677" s="5">
        <v>0</v>
      </c>
      <c r="AO677" s="5">
        <v>0</v>
      </c>
      <c r="AP677" s="5">
        <v>0</v>
      </c>
      <c r="AQ677" s="5">
        <v>0</v>
      </c>
      <c r="AR677" s="5">
        <v>4615936</v>
      </c>
    </row>
    <row r="678" spans="1:44" x14ac:dyDescent="0.25">
      <c r="A678" s="6">
        <v>4133</v>
      </c>
      <c r="B678" s="3" t="s">
        <v>5436</v>
      </c>
      <c r="C678" s="3" t="s">
        <v>5692</v>
      </c>
      <c r="D678" s="3" t="s">
        <v>6361</v>
      </c>
      <c r="E678" s="3" t="s">
        <v>707</v>
      </c>
      <c r="F678" s="3" t="s">
        <v>7740</v>
      </c>
      <c r="G678" s="21">
        <v>21</v>
      </c>
      <c r="H678" s="8" t="s">
        <v>12703</v>
      </c>
      <c r="I678" s="3" t="s">
        <v>12340</v>
      </c>
      <c r="J678" s="3" t="s">
        <v>12544</v>
      </c>
      <c r="K678" s="7">
        <v>0</v>
      </c>
      <c r="L678" s="3" t="s">
        <v>5458</v>
      </c>
      <c r="M678" s="7">
        <v>1204</v>
      </c>
      <c r="N678" s="3" t="s">
        <v>697</v>
      </c>
      <c r="O678" s="3" t="s">
        <v>5468</v>
      </c>
      <c r="P678" s="8" t="s">
        <v>12715</v>
      </c>
      <c r="Q678" s="8" t="s">
        <v>12718</v>
      </c>
      <c r="R678" s="4">
        <v>0</v>
      </c>
      <c r="S678" s="4" t="s">
        <v>5627</v>
      </c>
      <c r="T678" s="7">
        <v>99</v>
      </c>
      <c r="U678" s="7" t="s">
        <v>6298</v>
      </c>
      <c r="V678" s="7">
        <v>42</v>
      </c>
      <c r="W678" s="3" t="s">
        <v>7180</v>
      </c>
      <c r="X678" s="6">
        <v>4204</v>
      </c>
      <c r="Y678" s="3" t="s">
        <v>7529</v>
      </c>
      <c r="Z678" s="6">
        <v>4204002</v>
      </c>
      <c r="AA678" s="3" t="s">
        <v>7629</v>
      </c>
      <c r="AB678" s="6">
        <v>42040020008</v>
      </c>
      <c r="AC678" s="3" t="s">
        <v>7660</v>
      </c>
      <c r="AD678" s="5">
        <v>1884064</v>
      </c>
      <c r="AE678" s="5">
        <v>0</v>
      </c>
      <c r="AF678" s="5">
        <v>0</v>
      </c>
      <c r="AG678" s="5">
        <v>0</v>
      </c>
      <c r="AH678" s="5">
        <v>0</v>
      </c>
      <c r="AI678" s="5">
        <v>0</v>
      </c>
      <c r="AJ678" s="5">
        <v>0</v>
      </c>
      <c r="AK678" s="5">
        <v>1884064</v>
      </c>
      <c r="AL678" s="5">
        <v>0</v>
      </c>
      <c r="AM678" s="5">
        <v>0</v>
      </c>
      <c r="AN678" s="5">
        <v>0</v>
      </c>
      <c r="AO678" s="5">
        <v>0</v>
      </c>
      <c r="AP678" s="5">
        <v>0</v>
      </c>
      <c r="AQ678" s="5">
        <v>0</v>
      </c>
      <c r="AR678" s="5">
        <v>1884064</v>
      </c>
    </row>
    <row r="679" spans="1:44" x14ac:dyDescent="0.25">
      <c r="A679" s="6">
        <v>4133</v>
      </c>
      <c r="B679" s="3" t="s">
        <v>5436</v>
      </c>
      <c r="C679" s="3" t="s">
        <v>5695</v>
      </c>
      <c r="D679" s="3" t="s">
        <v>6364</v>
      </c>
      <c r="E679" s="3" t="s">
        <v>708</v>
      </c>
      <c r="F679" s="3" t="s">
        <v>7741</v>
      </c>
      <c r="G679" s="21">
        <v>21</v>
      </c>
      <c r="H679" s="8" t="s">
        <v>12703</v>
      </c>
      <c r="I679" s="3" t="s">
        <v>12340</v>
      </c>
      <c r="J679" s="3" t="s">
        <v>12544</v>
      </c>
      <c r="K679" s="7">
        <v>0</v>
      </c>
      <c r="L679" s="3" t="s">
        <v>5458</v>
      </c>
      <c r="M679" s="7">
        <v>1204</v>
      </c>
      <c r="N679" s="3" t="s">
        <v>697</v>
      </c>
      <c r="O679" s="3" t="s">
        <v>5468</v>
      </c>
      <c r="P679" s="8" t="s">
        <v>12715</v>
      </c>
      <c r="Q679" s="8" t="s">
        <v>12718</v>
      </c>
      <c r="R679" s="4">
        <v>0</v>
      </c>
      <c r="S679" s="4" t="s">
        <v>5627</v>
      </c>
      <c r="T679" s="7">
        <v>99</v>
      </c>
      <c r="U679" s="7" t="s">
        <v>6298</v>
      </c>
      <c r="V679" s="7">
        <v>42</v>
      </c>
      <c r="W679" s="3" t="s">
        <v>7180</v>
      </c>
      <c r="X679" s="6">
        <v>4204</v>
      </c>
      <c r="Y679" s="3" t="s">
        <v>7529</v>
      </c>
      <c r="Z679" s="6">
        <v>4204002</v>
      </c>
      <c r="AA679" s="3" t="s">
        <v>7629</v>
      </c>
      <c r="AB679" s="6">
        <v>42040020011</v>
      </c>
      <c r="AC679" s="3" t="s">
        <v>7686</v>
      </c>
      <c r="AD679" s="5">
        <v>13863572</v>
      </c>
      <c r="AE679" s="5">
        <v>0</v>
      </c>
      <c r="AF679" s="5">
        <v>0</v>
      </c>
      <c r="AG679" s="5">
        <v>0</v>
      </c>
      <c r="AH679" s="5">
        <v>0</v>
      </c>
      <c r="AI679" s="5">
        <v>0</v>
      </c>
      <c r="AJ679" s="5">
        <v>0</v>
      </c>
      <c r="AK679" s="5">
        <v>13863572</v>
      </c>
      <c r="AL679" s="5">
        <v>0</v>
      </c>
      <c r="AM679" s="5">
        <v>0</v>
      </c>
      <c r="AN679" s="5">
        <v>0</v>
      </c>
      <c r="AO679" s="5">
        <v>0</v>
      </c>
      <c r="AP679" s="5">
        <v>0</v>
      </c>
      <c r="AQ679" s="5">
        <v>0</v>
      </c>
      <c r="AR679" s="5">
        <v>13863572</v>
      </c>
    </row>
    <row r="680" spans="1:44" x14ac:dyDescent="0.25">
      <c r="A680" s="6">
        <v>4133</v>
      </c>
      <c r="B680" s="3" t="s">
        <v>5436</v>
      </c>
      <c r="C680" s="3" t="s">
        <v>5695</v>
      </c>
      <c r="D680" s="3" t="s">
        <v>6364</v>
      </c>
      <c r="E680" s="3" t="s">
        <v>709</v>
      </c>
      <c r="F680" s="3" t="s">
        <v>7742</v>
      </c>
      <c r="G680" s="21">
        <v>21</v>
      </c>
      <c r="H680" s="8" t="s">
        <v>12703</v>
      </c>
      <c r="I680" s="3" t="s">
        <v>12350</v>
      </c>
      <c r="J680" s="3" t="s">
        <v>12554</v>
      </c>
      <c r="K680" s="7">
        <v>0</v>
      </c>
      <c r="L680" s="3" t="s">
        <v>5458</v>
      </c>
      <c r="M680" s="7">
        <v>1204</v>
      </c>
      <c r="N680" s="3" t="s">
        <v>697</v>
      </c>
      <c r="O680" s="3" t="s">
        <v>5468</v>
      </c>
      <c r="P680" s="8" t="s">
        <v>12715</v>
      </c>
      <c r="Q680" s="8" t="s">
        <v>12718</v>
      </c>
      <c r="R680" s="4">
        <v>0</v>
      </c>
      <c r="S680" s="4" t="s">
        <v>5627</v>
      </c>
      <c r="T680" s="7">
        <v>99</v>
      </c>
      <c r="U680" s="7" t="s">
        <v>6298</v>
      </c>
      <c r="V680" s="7">
        <v>42</v>
      </c>
      <c r="W680" s="3" t="s">
        <v>7180</v>
      </c>
      <c r="X680" s="6">
        <v>4204</v>
      </c>
      <c r="Y680" s="3" t="s">
        <v>7529</v>
      </c>
      <c r="Z680" s="6">
        <v>4204002</v>
      </c>
      <c r="AA680" s="3" t="s">
        <v>7629</v>
      </c>
      <c r="AB680" s="6">
        <v>42040020011</v>
      </c>
      <c r="AC680" s="3" t="s">
        <v>7686</v>
      </c>
      <c r="AD680" s="5">
        <v>54000000</v>
      </c>
      <c r="AE680" s="5">
        <v>0</v>
      </c>
      <c r="AF680" s="5">
        <v>0</v>
      </c>
      <c r="AG680" s="5">
        <v>0</v>
      </c>
      <c r="AH680" s="5">
        <v>0</v>
      </c>
      <c r="AI680" s="5">
        <v>0</v>
      </c>
      <c r="AJ680" s="5">
        <v>0</v>
      </c>
      <c r="AK680" s="5">
        <v>54000000</v>
      </c>
      <c r="AL680" s="5">
        <v>0</v>
      </c>
      <c r="AM680" s="5">
        <v>0</v>
      </c>
      <c r="AN680" s="5">
        <v>0</v>
      </c>
      <c r="AO680" s="5">
        <v>0</v>
      </c>
      <c r="AP680" s="5">
        <v>0</v>
      </c>
      <c r="AQ680" s="5">
        <v>0</v>
      </c>
      <c r="AR680" s="5">
        <v>54000000</v>
      </c>
    </row>
    <row r="681" spans="1:44" x14ac:dyDescent="0.25">
      <c r="A681" s="6">
        <v>4133</v>
      </c>
      <c r="B681" s="3" t="s">
        <v>5436</v>
      </c>
      <c r="C681" s="3" t="s">
        <v>5695</v>
      </c>
      <c r="D681" s="3" t="s">
        <v>6364</v>
      </c>
      <c r="E681" s="3" t="s">
        <v>710</v>
      </c>
      <c r="F681" s="3" t="s">
        <v>7743</v>
      </c>
      <c r="G681" s="21">
        <v>21</v>
      </c>
      <c r="H681" s="8" t="s">
        <v>12703</v>
      </c>
      <c r="I681" s="3" t="s">
        <v>12341</v>
      </c>
      <c r="J681" s="3" t="s">
        <v>12545</v>
      </c>
      <c r="K681" s="7">
        <v>0</v>
      </c>
      <c r="L681" s="3" t="s">
        <v>5458</v>
      </c>
      <c r="M681" s="7">
        <v>1204</v>
      </c>
      <c r="N681" s="3" t="s">
        <v>697</v>
      </c>
      <c r="O681" s="3" t="s">
        <v>5468</v>
      </c>
      <c r="P681" s="8" t="s">
        <v>12715</v>
      </c>
      <c r="Q681" s="8" t="s">
        <v>12718</v>
      </c>
      <c r="R681" s="4">
        <v>0</v>
      </c>
      <c r="S681" s="4" t="s">
        <v>5627</v>
      </c>
      <c r="T681" s="7">
        <v>99</v>
      </c>
      <c r="U681" s="7" t="s">
        <v>6298</v>
      </c>
      <c r="V681" s="7">
        <v>42</v>
      </c>
      <c r="W681" s="3" t="s">
        <v>7180</v>
      </c>
      <c r="X681" s="6">
        <v>4204</v>
      </c>
      <c r="Y681" s="3" t="s">
        <v>7529</v>
      </c>
      <c r="Z681" s="6">
        <v>4204002</v>
      </c>
      <c r="AA681" s="3" t="s">
        <v>7629</v>
      </c>
      <c r="AB681" s="6">
        <v>42040020011</v>
      </c>
      <c r="AC681" s="3" t="s">
        <v>7686</v>
      </c>
      <c r="AD681" s="5">
        <v>12850244</v>
      </c>
      <c r="AE681" s="5">
        <v>0</v>
      </c>
      <c r="AF681" s="5">
        <v>0</v>
      </c>
      <c r="AG681" s="5">
        <v>0</v>
      </c>
      <c r="AH681" s="5">
        <v>0</v>
      </c>
      <c r="AI681" s="5">
        <v>0</v>
      </c>
      <c r="AJ681" s="5">
        <v>0</v>
      </c>
      <c r="AK681" s="5">
        <v>12850244</v>
      </c>
      <c r="AL681" s="5">
        <v>0</v>
      </c>
      <c r="AM681" s="5">
        <v>0</v>
      </c>
      <c r="AN681" s="5">
        <v>0</v>
      </c>
      <c r="AO681" s="5">
        <v>0</v>
      </c>
      <c r="AP681" s="5">
        <v>0</v>
      </c>
      <c r="AQ681" s="5">
        <v>0</v>
      </c>
      <c r="AR681" s="5">
        <v>12850244</v>
      </c>
    </row>
    <row r="682" spans="1:44" x14ac:dyDescent="0.25">
      <c r="A682" s="6">
        <v>4133</v>
      </c>
      <c r="B682" s="3" t="s">
        <v>5436</v>
      </c>
      <c r="C682" s="3" t="s">
        <v>5695</v>
      </c>
      <c r="D682" s="3" t="s">
        <v>6364</v>
      </c>
      <c r="E682" s="3" t="s">
        <v>711</v>
      </c>
      <c r="F682" s="3" t="s">
        <v>7744</v>
      </c>
      <c r="G682" s="21">
        <v>21</v>
      </c>
      <c r="H682" s="8" t="s">
        <v>12703</v>
      </c>
      <c r="I682" s="3" t="s">
        <v>12345</v>
      </c>
      <c r="J682" s="3" t="s">
        <v>12549</v>
      </c>
      <c r="K682" s="7">
        <v>0</v>
      </c>
      <c r="L682" s="3" t="s">
        <v>5458</v>
      </c>
      <c r="M682" s="7">
        <v>1204</v>
      </c>
      <c r="N682" s="3" t="s">
        <v>697</v>
      </c>
      <c r="O682" s="3" t="s">
        <v>5468</v>
      </c>
      <c r="P682" s="8" t="s">
        <v>12715</v>
      </c>
      <c r="Q682" s="8" t="s">
        <v>12718</v>
      </c>
      <c r="R682" s="4">
        <v>0</v>
      </c>
      <c r="S682" s="4" t="s">
        <v>5627</v>
      </c>
      <c r="T682" s="7">
        <v>99</v>
      </c>
      <c r="U682" s="7" t="s">
        <v>6298</v>
      </c>
      <c r="V682" s="7">
        <v>42</v>
      </c>
      <c r="W682" s="3" t="s">
        <v>7180</v>
      </c>
      <c r="X682" s="6">
        <v>4204</v>
      </c>
      <c r="Y682" s="3" t="s">
        <v>7529</v>
      </c>
      <c r="Z682" s="6">
        <v>4204002</v>
      </c>
      <c r="AA682" s="3" t="s">
        <v>7629</v>
      </c>
      <c r="AB682" s="6">
        <v>42040020011</v>
      </c>
      <c r="AC682" s="3" t="s">
        <v>7686</v>
      </c>
      <c r="AD682" s="5">
        <v>4000000</v>
      </c>
      <c r="AE682" s="5">
        <v>0</v>
      </c>
      <c r="AF682" s="5">
        <v>0</v>
      </c>
      <c r="AG682" s="5">
        <v>0</v>
      </c>
      <c r="AH682" s="5">
        <v>0</v>
      </c>
      <c r="AI682" s="5">
        <v>0</v>
      </c>
      <c r="AJ682" s="5">
        <v>0</v>
      </c>
      <c r="AK682" s="5">
        <v>4000000</v>
      </c>
      <c r="AL682" s="5">
        <v>0</v>
      </c>
      <c r="AM682" s="5">
        <v>0</v>
      </c>
      <c r="AN682" s="5">
        <v>0</v>
      </c>
      <c r="AO682" s="5">
        <v>0</v>
      </c>
      <c r="AP682" s="5">
        <v>0</v>
      </c>
      <c r="AQ682" s="5">
        <v>0</v>
      </c>
      <c r="AR682" s="5">
        <v>4000000</v>
      </c>
    </row>
    <row r="683" spans="1:44" x14ac:dyDescent="0.25">
      <c r="A683" s="6">
        <v>4133</v>
      </c>
      <c r="B683" s="3" t="s">
        <v>5436</v>
      </c>
      <c r="C683" s="3" t="s">
        <v>5695</v>
      </c>
      <c r="D683" s="3" t="s">
        <v>6364</v>
      </c>
      <c r="E683" s="3" t="s">
        <v>712</v>
      </c>
      <c r="F683" s="3" t="s">
        <v>7745</v>
      </c>
      <c r="G683" s="21">
        <v>21</v>
      </c>
      <c r="H683" s="8" t="s">
        <v>12703</v>
      </c>
      <c r="I683" s="3" t="s">
        <v>12340</v>
      </c>
      <c r="J683" s="3" t="s">
        <v>12544</v>
      </c>
      <c r="K683" s="7">
        <v>0</v>
      </c>
      <c r="L683" s="3" t="s">
        <v>5458</v>
      </c>
      <c r="M683" s="7">
        <v>1204</v>
      </c>
      <c r="N683" s="3" t="s">
        <v>697</v>
      </c>
      <c r="O683" s="3" t="s">
        <v>5468</v>
      </c>
      <c r="P683" s="8" t="s">
        <v>12715</v>
      </c>
      <c r="Q683" s="8" t="s">
        <v>12718</v>
      </c>
      <c r="R683" s="4">
        <v>0</v>
      </c>
      <c r="S683" s="4" t="s">
        <v>5627</v>
      </c>
      <c r="T683" s="7">
        <v>99</v>
      </c>
      <c r="U683" s="7" t="s">
        <v>6298</v>
      </c>
      <c r="V683" s="7">
        <v>42</v>
      </c>
      <c r="W683" s="3" t="s">
        <v>7180</v>
      </c>
      <c r="X683" s="6">
        <v>4204</v>
      </c>
      <c r="Y683" s="3" t="s">
        <v>7529</v>
      </c>
      <c r="Z683" s="6">
        <v>4204002</v>
      </c>
      <c r="AA683" s="3" t="s">
        <v>7629</v>
      </c>
      <c r="AB683" s="6">
        <v>42040020011</v>
      </c>
      <c r="AC683" s="3" t="s">
        <v>7686</v>
      </c>
      <c r="AD683" s="5">
        <v>3058700</v>
      </c>
      <c r="AE683" s="5">
        <v>0</v>
      </c>
      <c r="AF683" s="5">
        <v>0</v>
      </c>
      <c r="AG683" s="5">
        <v>0</v>
      </c>
      <c r="AH683" s="5">
        <v>0</v>
      </c>
      <c r="AI683" s="5">
        <v>0</v>
      </c>
      <c r="AJ683" s="5">
        <v>0</v>
      </c>
      <c r="AK683" s="5">
        <v>3058700</v>
      </c>
      <c r="AL683" s="5">
        <v>0</v>
      </c>
      <c r="AM683" s="5">
        <v>0</v>
      </c>
      <c r="AN683" s="5">
        <v>0</v>
      </c>
      <c r="AO683" s="5">
        <v>0</v>
      </c>
      <c r="AP683" s="5">
        <v>0</v>
      </c>
      <c r="AQ683" s="5">
        <v>0</v>
      </c>
      <c r="AR683" s="5">
        <v>3058700</v>
      </c>
    </row>
    <row r="684" spans="1:44" x14ac:dyDescent="0.25">
      <c r="A684" s="6">
        <v>4133</v>
      </c>
      <c r="B684" s="3" t="s">
        <v>5436</v>
      </c>
      <c r="C684" s="3" t="s">
        <v>5695</v>
      </c>
      <c r="D684" s="3" t="s">
        <v>6364</v>
      </c>
      <c r="E684" s="3" t="s">
        <v>713</v>
      </c>
      <c r="F684" s="3" t="s">
        <v>7746</v>
      </c>
      <c r="G684" s="21">
        <v>21</v>
      </c>
      <c r="H684" s="8" t="s">
        <v>12703</v>
      </c>
      <c r="I684" s="3" t="s">
        <v>12340</v>
      </c>
      <c r="J684" s="3" t="s">
        <v>12544</v>
      </c>
      <c r="K684" s="7">
        <v>0</v>
      </c>
      <c r="L684" s="3" t="s">
        <v>5458</v>
      </c>
      <c r="M684" s="7">
        <v>1204</v>
      </c>
      <c r="N684" s="3" t="s">
        <v>697</v>
      </c>
      <c r="O684" s="3" t="s">
        <v>5468</v>
      </c>
      <c r="P684" s="8" t="s">
        <v>12715</v>
      </c>
      <c r="Q684" s="8" t="s">
        <v>12718</v>
      </c>
      <c r="R684" s="4">
        <v>0</v>
      </c>
      <c r="S684" s="4" t="s">
        <v>5627</v>
      </c>
      <c r="T684" s="7">
        <v>99</v>
      </c>
      <c r="U684" s="7" t="s">
        <v>6298</v>
      </c>
      <c r="V684" s="7">
        <v>42</v>
      </c>
      <c r="W684" s="3" t="s">
        <v>7180</v>
      </c>
      <c r="X684" s="6">
        <v>4204</v>
      </c>
      <c r="Y684" s="3" t="s">
        <v>7529</v>
      </c>
      <c r="Z684" s="6">
        <v>4204002</v>
      </c>
      <c r="AA684" s="3" t="s">
        <v>7629</v>
      </c>
      <c r="AB684" s="6">
        <v>42040020011</v>
      </c>
      <c r="AC684" s="3" t="s">
        <v>7686</v>
      </c>
      <c r="AD684" s="5">
        <v>9662000</v>
      </c>
      <c r="AE684" s="5">
        <v>0</v>
      </c>
      <c r="AF684" s="5">
        <v>0</v>
      </c>
      <c r="AG684" s="5">
        <v>0</v>
      </c>
      <c r="AH684" s="5">
        <v>0</v>
      </c>
      <c r="AI684" s="5">
        <v>0</v>
      </c>
      <c r="AJ684" s="5">
        <v>0</v>
      </c>
      <c r="AK684" s="5">
        <v>9662000</v>
      </c>
      <c r="AL684" s="5">
        <v>0</v>
      </c>
      <c r="AM684" s="5">
        <v>0</v>
      </c>
      <c r="AN684" s="5">
        <v>0</v>
      </c>
      <c r="AO684" s="5">
        <v>0</v>
      </c>
      <c r="AP684" s="5">
        <v>0</v>
      </c>
      <c r="AQ684" s="5">
        <v>0</v>
      </c>
      <c r="AR684" s="5">
        <v>9662000</v>
      </c>
    </row>
    <row r="685" spans="1:44" x14ac:dyDescent="0.25">
      <c r="A685" s="6">
        <v>4133</v>
      </c>
      <c r="B685" s="3" t="s">
        <v>5436</v>
      </c>
      <c r="C685" s="3" t="s">
        <v>5696</v>
      </c>
      <c r="D685" s="3" t="s">
        <v>6365</v>
      </c>
      <c r="E685" s="3" t="s">
        <v>714</v>
      </c>
      <c r="F685" s="3" t="s">
        <v>7747</v>
      </c>
      <c r="G685" s="21">
        <v>21</v>
      </c>
      <c r="H685" s="8" t="s">
        <v>12703</v>
      </c>
      <c r="I685" s="3" t="s">
        <v>12340</v>
      </c>
      <c r="J685" s="3" t="s">
        <v>12544</v>
      </c>
      <c r="K685" s="7">
        <v>0</v>
      </c>
      <c r="L685" s="3" t="s">
        <v>5458</v>
      </c>
      <c r="M685" s="7">
        <v>1204</v>
      </c>
      <c r="N685" s="3" t="s">
        <v>697</v>
      </c>
      <c r="O685" s="3" t="s">
        <v>5468</v>
      </c>
      <c r="P685" s="8" t="s">
        <v>12715</v>
      </c>
      <c r="Q685" s="8" t="s">
        <v>12718</v>
      </c>
      <c r="R685" s="4">
        <v>0</v>
      </c>
      <c r="S685" s="4" t="s">
        <v>5627</v>
      </c>
      <c r="T685" s="7">
        <v>99</v>
      </c>
      <c r="U685" s="7" t="s">
        <v>6298</v>
      </c>
      <c r="V685" s="7">
        <v>42</v>
      </c>
      <c r="W685" s="3" t="s">
        <v>7180</v>
      </c>
      <c r="X685" s="6">
        <v>4204</v>
      </c>
      <c r="Y685" s="3" t="s">
        <v>7529</v>
      </c>
      <c r="Z685" s="6">
        <v>4204002</v>
      </c>
      <c r="AA685" s="3" t="s">
        <v>7629</v>
      </c>
      <c r="AB685" s="6">
        <v>42040020011</v>
      </c>
      <c r="AC685" s="3" t="s">
        <v>7686</v>
      </c>
      <c r="AD685" s="5">
        <v>12700000</v>
      </c>
      <c r="AE685" s="5">
        <v>0</v>
      </c>
      <c r="AF685" s="5">
        <v>0</v>
      </c>
      <c r="AG685" s="5">
        <v>0</v>
      </c>
      <c r="AH685" s="5">
        <v>0</v>
      </c>
      <c r="AI685" s="5">
        <v>0</v>
      </c>
      <c r="AJ685" s="5">
        <v>0</v>
      </c>
      <c r="AK685" s="5">
        <v>12700000</v>
      </c>
      <c r="AL685" s="5">
        <v>0</v>
      </c>
      <c r="AM685" s="5">
        <v>0</v>
      </c>
      <c r="AN685" s="5">
        <v>0</v>
      </c>
      <c r="AO685" s="5">
        <v>0</v>
      </c>
      <c r="AP685" s="5">
        <v>0</v>
      </c>
      <c r="AQ685" s="5">
        <v>0</v>
      </c>
      <c r="AR685" s="5">
        <v>12700000</v>
      </c>
    </row>
    <row r="686" spans="1:44" x14ac:dyDescent="0.25">
      <c r="A686" s="6">
        <v>4133</v>
      </c>
      <c r="B686" s="3" t="s">
        <v>5436</v>
      </c>
      <c r="C686" s="3" t="s">
        <v>5696</v>
      </c>
      <c r="D686" s="3" t="s">
        <v>6365</v>
      </c>
      <c r="E686" s="3" t="s">
        <v>715</v>
      </c>
      <c r="F686" s="3" t="s">
        <v>7748</v>
      </c>
      <c r="G686" s="21">
        <v>21</v>
      </c>
      <c r="H686" s="8" t="s">
        <v>12703</v>
      </c>
      <c r="I686" s="3" t="s">
        <v>12341</v>
      </c>
      <c r="J686" s="3" t="s">
        <v>12545</v>
      </c>
      <c r="K686" s="7">
        <v>0</v>
      </c>
      <c r="L686" s="3" t="s">
        <v>5458</v>
      </c>
      <c r="M686" s="7">
        <v>1204</v>
      </c>
      <c r="N686" s="3" t="s">
        <v>697</v>
      </c>
      <c r="O686" s="3" t="s">
        <v>5468</v>
      </c>
      <c r="P686" s="8" t="s">
        <v>12715</v>
      </c>
      <c r="Q686" s="8" t="s">
        <v>12718</v>
      </c>
      <c r="R686" s="4">
        <v>0</v>
      </c>
      <c r="S686" s="4" t="s">
        <v>5627</v>
      </c>
      <c r="T686" s="7">
        <v>99</v>
      </c>
      <c r="U686" s="7" t="s">
        <v>6298</v>
      </c>
      <c r="V686" s="7">
        <v>42</v>
      </c>
      <c r="W686" s="3" t="s">
        <v>7180</v>
      </c>
      <c r="X686" s="6">
        <v>4204</v>
      </c>
      <c r="Y686" s="3" t="s">
        <v>7529</v>
      </c>
      <c r="Z686" s="6">
        <v>4204002</v>
      </c>
      <c r="AA686" s="3" t="s">
        <v>7629</v>
      </c>
      <c r="AB686" s="6">
        <v>42040020011</v>
      </c>
      <c r="AC686" s="3" t="s">
        <v>7686</v>
      </c>
      <c r="AD686" s="5">
        <v>22925491</v>
      </c>
      <c r="AE686" s="5">
        <v>0</v>
      </c>
      <c r="AF686" s="5">
        <v>0</v>
      </c>
      <c r="AG686" s="5">
        <v>0</v>
      </c>
      <c r="AH686" s="5">
        <v>0</v>
      </c>
      <c r="AI686" s="5">
        <v>0</v>
      </c>
      <c r="AJ686" s="5">
        <v>0</v>
      </c>
      <c r="AK686" s="5">
        <v>22925491</v>
      </c>
      <c r="AL686" s="5">
        <v>0</v>
      </c>
      <c r="AM686" s="5">
        <v>0</v>
      </c>
      <c r="AN686" s="5">
        <v>0</v>
      </c>
      <c r="AO686" s="5">
        <v>0</v>
      </c>
      <c r="AP686" s="5">
        <v>0</v>
      </c>
      <c r="AQ686" s="5">
        <v>0</v>
      </c>
      <c r="AR686" s="5">
        <v>22925491</v>
      </c>
    </row>
    <row r="687" spans="1:44" x14ac:dyDescent="0.25">
      <c r="A687" s="6">
        <v>4133</v>
      </c>
      <c r="B687" s="3" t="s">
        <v>5436</v>
      </c>
      <c r="C687" s="3" t="s">
        <v>5696</v>
      </c>
      <c r="D687" s="3" t="s">
        <v>6365</v>
      </c>
      <c r="E687" s="3" t="s">
        <v>716</v>
      </c>
      <c r="F687" s="3" t="s">
        <v>7749</v>
      </c>
      <c r="G687" s="21">
        <v>21</v>
      </c>
      <c r="H687" s="8" t="s">
        <v>12703</v>
      </c>
      <c r="I687" s="3" t="s">
        <v>12350</v>
      </c>
      <c r="J687" s="3" t="s">
        <v>12554</v>
      </c>
      <c r="K687" s="7">
        <v>0</v>
      </c>
      <c r="L687" s="3" t="s">
        <v>5458</v>
      </c>
      <c r="M687" s="7">
        <v>1204</v>
      </c>
      <c r="N687" s="3" t="s">
        <v>697</v>
      </c>
      <c r="O687" s="3" t="s">
        <v>5468</v>
      </c>
      <c r="P687" s="8" t="s">
        <v>12715</v>
      </c>
      <c r="Q687" s="8" t="s">
        <v>12718</v>
      </c>
      <c r="R687" s="4">
        <v>0</v>
      </c>
      <c r="S687" s="4" t="s">
        <v>5627</v>
      </c>
      <c r="T687" s="7">
        <v>99</v>
      </c>
      <c r="U687" s="7" t="s">
        <v>6298</v>
      </c>
      <c r="V687" s="7">
        <v>42</v>
      </c>
      <c r="W687" s="3" t="s">
        <v>7180</v>
      </c>
      <c r="X687" s="6">
        <v>4204</v>
      </c>
      <c r="Y687" s="3" t="s">
        <v>7529</v>
      </c>
      <c r="Z687" s="6">
        <v>4204002</v>
      </c>
      <c r="AA687" s="3" t="s">
        <v>7629</v>
      </c>
      <c r="AB687" s="6">
        <v>42040020011</v>
      </c>
      <c r="AC687" s="3" t="s">
        <v>7686</v>
      </c>
      <c r="AD687" s="5">
        <v>28470272</v>
      </c>
      <c r="AE687" s="5">
        <v>0</v>
      </c>
      <c r="AF687" s="5">
        <v>0</v>
      </c>
      <c r="AG687" s="5">
        <v>0</v>
      </c>
      <c r="AH687" s="5">
        <v>0</v>
      </c>
      <c r="AI687" s="5">
        <v>0</v>
      </c>
      <c r="AJ687" s="5">
        <v>0</v>
      </c>
      <c r="AK687" s="5">
        <v>28470272</v>
      </c>
      <c r="AL687" s="5">
        <v>0</v>
      </c>
      <c r="AM687" s="5">
        <v>0</v>
      </c>
      <c r="AN687" s="5">
        <v>0</v>
      </c>
      <c r="AO687" s="5">
        <v>0</v>
      </c>
      <c r="AP687" s="5">
        <v>0</v>
      </c>
      <c r="AQ687" s="5">
        <v>0</v>
      </c>
      <c r="AR687" s="5">
        <v>28470272</v>
      </c>
    </row>
    <row r="688" spans="1:44" x14ac:dyDescent="0.25">
      <c r="A688" s="6">
        <v>4133</v>
      </c>
      <c r="B688" s="3" t="s">
        <v>5436</v>
      </c>
      <c r="C688" s="3" t="s">
        <v>5701</v>
      </c>
      <c r="D688" s="3" t="s">
        <v>6370</v>
      </c>
      <c r="E688" s="3" t="s">
        <v>718</v>
      </c>
      <c r="F688" s="3" t="s">
        <v>7751</v>
      </c>
      <c r="G688" s="21">
        <v>21</v>
      </c>
      <c r="H688" s="8" t="s">
        <v>12703</v>
      </c>
      <c r="I688" s="3" t="s">
        <v>12339</v>
      </c>
      <c r="J688" s="3" t="s">
        <v>12543</v>
      </c>
      <c r="K688" s="7">
        <v>0</v>
      </c>
      <c r="L688" s="3" t="s">
        <v>5458</v>
      </c>
      <c r="M688" s="7">
        <v>1220</v>
      </c>
      <c r="N688" s="3" t="s">
        <v>175</v>
      </c>
      <c r="O688" s="3" t="s">
        <v>5469</v>
      </c>
      <c r="P688" s="8" t="s">
        <v>12715</v>
      </c>
      <c r="Q688" s="8" t="s">
        <v>12718</v>
      </c>
      <c r="R688" s="4">
        <v>0</v>
      </c>
      <c r="S688" s="4" t="s">
        <v>5627</v>
      </c>
      <c r="T688" s="7">
        <v>99</v>
      </c>
      <c r="U688" s="7" t="s">
        <v>6298</v>
      </c>
      <c r="V688" s="7">
        <v>42</v>
      </c>
      <c r="W688" s="3" t="s">
        <v>7180</v>
      </c>
      <c r="X688" s="6">
        <v>4204</v>
      </c>
      <c r="Y688" s="3" t="s">
        <v>7529</v>
      </c>
      <c r="Z688" s="6">
        <v>4204001</v>
      </c>
      <c r="AA688" s="3" t="s">
        <v>7530</v>
      </c>
      <c r="AB688" s="6">
        <v>42040010017</v>
      </c>
      <c r="AC688" s="3" t="s">
        <v>7750</v>
      </c>
      <c r="AD688" s="5">
        <v>432495000</v>
      </c>
      <c r="AE688" s="5">
        <v>0</v>
      </c>
      <c r="AF688" s="5">
        <v>0</v>
      </c>
      <c r="AG688" s="5">
        <v>0</v>
      </c>
      <c r="AH688" s="5">
        <v>0</v>
      </c>
      <c r="AI688" s="5">
        <v>0</v>
      </c>
      <c r="AJ688" s="5">
        <v>0</v>
      </c>
      <c r="AK688" s="5">
        <v>432495000</v>
      </c>
      <c r="AL688" s="5">
        <v>0</v>
      </c>
      <c r="AM688" s="5">
        <v>0</v>
      </c>
      <c r="AN688" s="5">
        <v>0</v>
      </c>
      <c r="AO688" s="5">
        <v>0</v>
      </c>
      <c r="AP688" s="5">
        <v>0</v>
      </c>
      <c r="AQ688" s="5">
        <v>0</v>
      </c>
      <c r="AR688" s="5">
        <v>432495000</v>
      </c>
    </row>
    <row r="689" spans="1:44" x14ac:dyDescent="0.25">
      <c r="A689" s="6">
        <v>4133</v>
      </c>
      <c r="B689" s="3" t="s">
        <v>5436</v>
      </c>
      <c r="C689" s="3" t="s">
        <v>5701</v>
      </c>
      <c r="D689" s="3" t="s">
        <v>6370</v>
      </c>
      <c r="E689" s="3" t="s">
        <v>719</v>
      </c>
      <c r="F689" s="3" t="s">
        <v>7752</v>
      </c>
      <c r="G689" s="21">
        <v>21</v>
      </c>
      <c r="H689" s="8" t="s">
        <v>12703</v>
      </c>
      <c r="I689" s="3" t="s">
        <v>12350</v>
      </c>
      <c r="J689" s="3" t="s">
        <v>12554</v>
      </c>
      <c r="K689" s="7">
        <v>0</v>
      </c>
      <c r="L689" s="3" t="s">
        <v>5458</v>
      </c>
      <c r="M689" s="7">
        <v>1220</v>
      </c>
      <c r="N689" s="3" t="s">
        <v>175</v>
      </c>
      <c r="O689" s="3" t="s">
        <v>5469</v>
      </c>
      <c r="P689" s="8" t="s">
        <v>12715</v>
      </c>
      <c r="Q689" s="8" t="s">
        <v>12718</v>
      </c>
      <c r="R689" s="4">
        <v>0</v>
      </c>
      <c r="S689" s="4" t="s">
        <v>5627</v>
      </c>
      <c r="T689" s="7">
        <v>99</v>
      </c>
      <c r="U689" s="7" t="s">
        <v>6298</v>
      </c>
      <c r="V689" s="7">
        <v>42</v>
      </c>
      <c r="W689" s="3" t="s">
        <v>7180</v>
      </c>
      <c r="X689" s="6">
        <v>4204</v>
      </c>
      <c r="Y689" s="3" t="s">
        <v>7529</v>
      </c>
      <c r="Z689" s="6">
        <v>4204001</v>
      </c>
      <c r="AA689" s="3" t="s">
        <v>7530</v>
      </c>
      <c r="AB689" s="6">
        <v>42040010017</v>
      </c>
      <c r="AC689" s="3" t="s">
        <v>7750</v>
      </c>
      <c r="AD689" s="5">
        <v>41328000</v>
      </c>
      <c r="AE689" s="5">
        <v>0</v>
      </c>
      <c r="AF689" s="5">
        <v>0</v>
      </c>
      <c r="AG689" s="5">
        <v>0</v>
      </c>
      <c r="AH689" s="5">
        <v>0</v>
      </c>
      <c r="AI689" s="5">
        <v>0</v>
      </c>
      <c r="AJ689" s="5">
        <v>0</v>
      </c>
      <c r="AK689" s="5">
        <v>41328000</v>
      </c>
      <c r="AL689" s="5">
        <v>0</v>
      </c>
      <c r="AM689" s="5">
        <v>0</v>
      </c>
      <c r="AN689" s="5">
        <v>0</v>
      </c>
      <c r="AO689" s="5">
        <v>0</v>
      </c>
      <c r="AP689" s="5">
        <v>0</v>
      </c>
      <c r="AQ689" s="5">
        <v>0</v>
      </c>
      <c r="AR689" s="5">
        <v>41328000</v>
      </c>
    </row>
    <row r="690" spans="1:44" x14ac:dyDescent="0.25">
      <c r="A690" s="6">
        <v>4133</v>
      </c>
      <c r="B690" s="3" t="s">
        <v>5436</v>
      </c>
      <c r="C690" s="3" t="s">
        <v>5701</v>
      </c>
      <c r="D690" s="3" t="s">
        <v>6370</v>
      </c>
      <c r="E690" s="3" t="s">
        <v>720</v>
      </c>
      <c r="F690" s="3" t="s">
        <v>7753</v>
      </c>
      <c r="G690" s="21">
        <v>21</v>
      </c>
      <c r="H690" s="8" t="s">
        <v>12703</v>
      </c>
      <c r="I690" s="3" t="s">
        <v>12356</v>
      </c>
      <c r="J690" s="3" t="s">
        <v>12560</v>
      </c>
      <c r="K690" s="7">
        <v>0</v>
      </c>
      <c r="L690" s="3" t="s">
        <v>5458</v>
      </c>
      <c r="M690" s="7">
        <v>1220</v>
      </c>
      <c r="N690" s="3" t="s">
        <v>175</v>
      </c>
      <c r="O690" s="3" t="s">
        <v>5469</v>
      </c>
      <c r="P690" s="8" t="s">
        <v>12715</v>
      </c>
      <c r="Q690" s="8" t="s">
        <v>12718</v>
      </c>
      <c r="R690" s="4">
        <v>0</v>
      </c>
      <c r="S690" s="4" t="s">
        <v>5627</v>
      </c>
      <c r="T690" s="7">
        <v>99</v>
      </c>
      <c r="U690" s="7" t="s">
        <v>6298</v>
      </c>
      <c r="V690" s="7">
        <v>42</v>
      </c>
      <c r="W690" s="3" t="s">
        <v>7180</v>
      </c>
      <c r="X690" s="6">
        <v>4204</v>
      </c>
      <c r="Y690" s="3" t="s">
        <v>7529</v>
      </c>
      <c r="Z690" s="6">
        <v>4204001</v>
      </c>
      <c r="AA690" s="3" t="s">
        <v>7530</v>
      </c>
      <c r="AB690" s="6">
        <v>42040010017</v>
      </c>
      <c r="AC690" s="3" t="s">
        <v>7750</v>
      </c>
      <c r="AD690" s="5">
        <v>48136000</v>
      </c>
      <c r="AE690" s="5">
        <v>0</v>
      </c>
      <c r="AF690" s="5">
        <v>0</v>
      </c>
      <c r="AG690" s="5">
        <v>0</v>
      </c>
      <c r="AH690" s="5">
        <v>0</v>
      </c>
      <c r="AI690" s="5">
        <v>0</v>
      </c>
      <c r="AJ690" s="5">
        <v>0</v>
      </c>
      <c r="AK690" s="5">
        <v>48136000</v>
      </c>
      <c r="AL690" s="5">
        <v>0</v>
      </c>
      <c r="AM690" s="5">
        <v>0</v>
      </c>
      <c r="AN690" s="5">
        <v>0</v>
      </c>
      <c r="AO690" s="5">
        <v>0</v>
      </c>
      <c r="AP690" s="5">
        <v>0</v>
      </c>
      <c r="AQ690" s="5">
        <v>0</v>
      </c>
      <c r="AR690" s="5">
        <v>48136000</v>
      </c>
    </row>
    <row r="691" spans="1:44" x14ac:dyDescent="0.25">
      <c r="A691" s="6">
        <v>4133</v>
      </c>
      <c r="B691" s="3" t="s">
        <v>5436</v>
      </c>
      <c r="C691" s="3" t="s">
        <v>5701</v>
      </c>
      <c r="D691" s="3" t="s">
        <v>6370</v>
      </c>
      <c r="E691" s="3" t="s">
        <v>721</v>
      </c>
      <c r="F691" s="3" t="s">
        <v>7754</v>
      </c>
      <c r="G691" s="21">
        <v>21</v>
      </c>
      <c r="H691" s="8" t="s">
        <v>12703</v>
      </c>
      <c r="I691" s="3" t="s">
        <v>12341</v>
      </c>
      <c r="J691" s="3" t="s">
        <v>12545</v>
      </c>
      <c r="K691" s="7">
        <v>0</v>
      </c>
      <c r="L691" s="3" t="s">
        <v>5458</v>
      </c>
      <c r="M691" s="7">
        <v>1220</v>
      </c>
      <c r="N691" s="3" t="s">
        <v>175</v>
      </c>
      <c r="O691" s="3" t="s">
        <v>5469</v>
      </c>
      <c r="P691" s="8" t="s">
        <v>12715</v>
      </c>
      <c r="Q691" s="8" t="s">
        <v>12718</v>
      </c>
      <c r="R691" s="4">
        <v>0</v>
      </c>
      <c r="S691" s="4" t="s">
        <v>5627</v>
      </c>
      <c r="T691" s="7">
        <v>99</v>
      </c>
      <c r="U691" s="7" t="s">
        <v>6298</v>
      </c>
      <c r="V691" s="7">
        <v>42</v>
      </c>
      <c r="W691" s="3" t="s">
        <v>7180</v>
      </c>
      <c r="X691" s="6">
        <v>4204</v>
      </c>
      <c r="Y691" s="3" t="s">
        <v>7529</v>
      </c>
      <c r="Z691" s="6">
        <v>4204001</v>
      </c>
      <c r="AA691" s="3" t="s">
        <v>7530</v>
      </c>
      <c r="AB691" s="6">
        <v>42040010017</v>
      </c>
      <c r="AC691" s="3" t="s">
        <v>7750</v>
      </c>
      <c r="AD691" s="5">
        <v>101086692</v>
      </c>
      <c r="AE691" s="5">
        <v>0</v>
      </c>
      <c r="AF691" s="5">
        <v>0</v>
      </c>
      <c r="AG691" s="5">
        <v>0</v>
      </c>
      <c r="AH691" s="5">
        <v>0</v>
      </c>
      <c r="AI691" s="5">
        <v>0</v>
      </c>
      <c r="AJ691" s="5">
        <v>0</v>
      </c>
      <c r="AK691" s="5">
        <v>101086692</v>
      </c>
      <c r="AL691" s="5">
        <v>0</v>
      </c>
      <c r="AM691" s="5">
        <v>0</v>
      </c>
      <c r="AN691" s="5">
        <v>0</v>
      </c>
      <c r="AO691" s="5">
        <v>0</v>
      </c>
      <c r="AP691" s="5">
        <v>0</v>
      </c>
      <c r="AQ691" s="5">
        <v>0</v>
      </c>
      <c r="AR691" s="5">
        <v>101086692</v>
      </c>
    </row>
    <row r="692" spans="1:44" x14ac:dyDescent="0.25">
      <c r="A692" s="6">
        <v>4133</v>
      </c>
      <c r="B692" s="3" t="s">
        <v>5436</v>
      </c>
      <c r="C692" s="3" t="s">
        <v>5701</v>
      </c>
      <c r="D692" s="3" t="s">
        <v>6370</v>
      </c>
      <c r="E692" s="3" t="s">
        <v>722</v>
      </c>
      <c r="F692" s="3" t="s">
        <v>7755</v>
      </c>
      <c r="G692" s="21">
        <v>21</v>
      </c>
      <c r="H692" s="8" t="s">
        <v>12703</v>
      </c>
      <c r="I692" s="3" t="s">
        <v>12341</v>
      </c>
      <c r="J692" s="3" t="s">
        <v>12545</v>
      </c>
      <c r="K692" s="7">
        <v>0</v>
      </c>
      <c r="L692" s="3" t="s">
        <v>5458</v>
      </c>
      <c r="M692" s="7">
        <v>1220</v>
      </c>
      <c r="N692" s="3" t="s">
        <v>175</v>
      </c>
      <c r="O692" s="3" t="s">
        <v>5469</v>
      </c>
      <c r="P692" s="8" t="s">
        <v>12715</v>
      </c>
      <c r="Q692" s="8" t="s">
        <v>12718</v>
      </c>
      <c r="R692" s="4">
        <v>0</v>
      </c>
      <c r="S692" s="4" t="s">
        <v>5627</v>
      </c>
      <c r="T692" s="7">
        <v>99</v>
      </c>
      <c r="U692" s="7" t="s">
        <v>6298</v>
      </c>
      <c r="V692" s="7">
        <v>42</v>
      </c>
      <c r="W692" s="3" t="s">
        <v>7180</v>
      </c>
      <c r="X692" s="6">
        <v>4204</v>
      </c>
      <c r="Y692" s="3" t="s">
        <v>7529</v>
      </c>
      <c r="Z692" s="6">
        <v>4204001</v>
      </c>
      <c r="AA692" s="3" t="s">
        <v>7530</v>
      </c>
      <c r="AB692" s="6">
        <v>42040010017</v>
      </c>
      <c r="AC692" s="3" t="s">
        <v>7750</v>
      </c>
      <c r="AD692" s="5">
        <v>109112560</v>
      </c>
      <c r="AE692" s="5">
        <v>0</v>
      </c>
      <c r="AF692" s="5">
        <v>0</v>
      </c>
      <c r="AG692" s="5">
        <v>0</v>
      </c>
      <c r="AH692" s="5">
        <v>0</v>
      </c>
      <c r="AI692" s="5">
        <v>0</v>
      </c>
      <c r="AJ692" s="5">
        <v>0</v>
      </c>
      <c r="AK692" s="5">
        <v>109112560</v>
      </c>
      <c r="AL692" s="5">
        <v>0</v>
      </c>
      <c r="AM692" s="5">
        <v>0</v>
      </c>
      <c r="AN692" s="5">
        <v>0</v>
      </c>
      <c r="AO692" s="5">
        <v>0</v>
      </c>
      <c r="AP692" s="5">
        <v>0</v>
      </c>
      <c r="AQ692" s="5">
        <v>0</v>
      </c>
      <c r="AR692" s="5">
        <v>109112560</v>
      </c>
    </row>
    <row r="693" spans="1:44" x14ac:dyDescent="0.25">
      <c r="A693" s="6">
        <v>4133</v>
      </c>
      <c r="B693" s="3" t="s">
        <v>5436</v>
      </c>
      <c r="C693" s="3" t="s">
        <v>5701</v>
      </c>
      <c r="D693" s="3" t="s">
        <v>6370</v>
      </c>
      <c r="E693" s="3" t="s">
        <v>723</v>
      </c>
      <c r="F693" s="3" t="s">
        <v>7756</v>
      </c>
      <c r="G693" s="21">
        <v>21</v>
      </c>
      <c r="H693" s="8" t="s">
        <v>12703</v>
      </c>
      <c r="I693" s="3" t="s">
        <v>12356</v>
      </c>
      <c r="J693" s="3" t="s">
        <v>12560</v>
      </c>
      <c r="K693" s="7">
        <v>0</v>
      </c>
      <c r="L693" s="3" t="s">
        <v>5458</v>
      </c>
      <c r="M693" s="7">
        <v>1220</v>
      </c>
      <c r="N693" s="3" t="s">
        <v>175</v>
      </c>
      <c r="O693" s="3" t="s">
        <v>5469</v>
      </c>
      <c r="P693" s="8" t="s">
        <v>12715</v>
      </c>
      <c r="Q693" s="8" t="s">
        <v>12718</v>
      </c>
      <c r="R693" s="4">
        <v>0</v>
      </c>
      <c r="S693" s="4" t="s">
        <v>5627</v>
      </c>
      <c r="T693" s="7">
        <v>99</v>
      </c>
      <c r="U693" s="7" t="s">
        <v>6298</v>
      </c>
      <c r="V693" s="7">
        <v>42</v>
      </c>
      <c r="W693" s="3" t="s">
        <v>7180</v>
      </c>
      <c r="X693" s="6">
        <v>4204</v>
      </c>
      <c r="Y693" s="3" t="s">
        <v>7529</v>
      </c>
      <c r="Z693" s="6">
        <v>4204001</v>
      </c>
      <c r="AA693" s="3" t="s">
        <v>7530</v>
      </c>
      <c r="AB693" s="6">
        <v>42040010017</v>
      </c>
      <c r="AC693" s="3" t="s">
        <v>7750</v>
      </c>
      <c r="AD693" s="5">
        <v>84180000</v>
      </c>
      <c r="AE693" s="5">
        <v>0</v>
      </c>
      <c r="AF693" s="5">
        <v>0</v>
      </c>
      <c r="AG693" s="5">
        <v>0</v>
      </c>
      <c r="AH693" s="5">
        <v>0</v>
      </c>
      <c r="AI693" s="5">
        <v>0</v>
      </c>
      <c r="AJ693" s="5">
        <v>0</v>
      </c>
      <c r="AK693" s="5">
        <v>84180000</v>
      </c>
      <c r="AL693" s="5">
        <v>0</v>
      </c>
      <c r="AM693" s="5">
        <v>0</v>
      </c>
      <c r="AN693" s="5">
        <v>0</v>
      </c>
      <c r="AO693" s="5">
        <v>0</v>
      </c>
      <c r="AP693" s="5">
        <v>0</v>
      </c>
      <c r="AQ693" s="5">
        <v>0</v>
      </c>
      <c r="AR693" s="5">
        <v>84180000</v>
      </c>
    </row>
    <row r="694" spans="1:44" x14ac:dyDescent="0.25">
      <c r="A694" s="6">
        <v>4133</v>
      </c>
      <c r="B694" s="3" t="s">
        <v>5436</v>
      </c>
      <c r="C694" s="3" t="s">
        <v>5701</v>
      </c>
      <c r="D694" s="3" t="s">
        <v>6370</v>
      </c>
      <c r="E694" s="3" t="s">
        <v>724</v>
      </c>
      <c r="F694" s="3" t="s">
        <v>7757</v>
      </c>
      <c r="G694" s="21">
        <v>21</v>
      </c>
      <c r="H694" s="8" t="s">
        <v>12703</v>
      </c>
      <c r="I694" s="3" t="s">
        <v>12339</v>
      </c>
      <c r="J694" s="3" t="s">
        <v>12543</v>
      </c>
      <c r="K694" s="7">
        <v>0</v>
      </c>
      <c r="L694" s="3" t="s">
        <v>5458</v>
      </c>
      <c r="M694" s="7">
        <v>1220</v>
      </c>
      <c r="N694" s="3" t="s">
        <v>175</v>
      </c>
      <c r="O694" s="3" t="s">
        <v>5469</v>
      </c>
      <c r="P694" s="8" t="s">
        <v>12715</v>
      </c>
      <c r="Q694" s="8" t="s">
        <v>12718</v>
      </c>
      <c r="R694" s="4">
        <v>0</v>
      </c>
      <c r="S694" s="4" t="s">
        <v>5627</v>
      </c>
      <c r="T694" s="7">
        <v>99</v>
      </c>
      <c r="U694" s="7" t="s">
        <v>6298</v>
      </c>
      <c r="V694" s="7">
        <v>42</v>
      </c>
      <c r="W694" s="3" t="s">
        <v>7180</v>
      </c>
      <c r="X694" s="6">
        <v>4204</v>
      </c>
      <c r="Y694" s="3" t="s">
        <v>7529</v>
      </c>
      <c r="Z694" s="6">
        <v>4204001</v>
      </c>
      <c r="AA694" s="3" t="s">
        <v>7530</v>
      </c>
      <c r="AB694" s="6">
        <v>42040010017</v>
      </c>
      <c r="AC694" s="3" t="s">
        <v>7750</v>
      </c>
      <c r="AD694" s="5">
        <v>62280000</v>
      </c>
      <c r="AE694" s="5">
        <v>0</v>
      </c>
      <c r="AF694" s="5">
        <v>0</v>
      </c>
      <c r="AG694" s="5">
        <v>0</v>
      </c>
      <c r="AH694" s="5">
        <v>0</v>
      </c>
      <c r="AI694" s="5">
        <v>0</v>
      </c>
      <c r="AJ694" s="5">
        <v>0</v>
      </c>
      <c r="AK694" s="5">
        <v>62280000</v>
      </c>
      <c r="AL694" s="5">
        <v>0</v>
      </c>
      <c r="AM694" s="5">
        <v>0</v>
      </c>
      <c r="AN694" s="5">
        <v>0</v>
      </c>
      <c r="AO694" s="5">
        <v>0</v>
      </c>
      <c r="AP694" s="5">
        <v>0</v>
      </c>
      <c r="AQ694" s="5">
        <v>0</v>
      </c>
      <c r="AR694" s="5">
        <v>62280000</v>
      </c>
    </row>
    <row r="695" spans="1:44" x14ac:dyDescent="0.25">
      <c r="A695" s="6">
        <v>4133</v>
      </c>
      <c r="B695" s="3" t="s">
        <v>5436</v>
      </c>
      <c r="C695" s="3" t="s">
        <v>5701</v>
      </c>
      <c r="D695" s="3" t="s">
        <v>6370</v>
      </c>
      <c r="E695" s="3" t="s">
        <v>725</v>
      </c>
      <c r="F695" s="3" t="s">
        <v>7758</v>
      </c>
      <c r="G695" s="21">
        <v>21</v>
      </c>
      <c r="H695" s="8" t="s">
        <v>12703</v>
      </c>
      <c r="I695" s="3" t="s">
        <v>12339</v>
      </c>
      <c r="J695" s="3" t="s">
        <v>12543</v>
      </c>
      <c r="K695" s="7">
        <v>0</v>
      </c>
      <c r="L695" s="3" t="s">
        <v>5458</v>
      </c>
      <c r="M695" s="7">
        <v>1220</v>
      </c>
      <c r="N695" s="3" t="s">
        <v>175</v>
      </c>
      <c r="O695" s="3" t="s">
        <v>5469</v>
      </c>
      <c r="P695" s="8" t="s">
        <v>12715</v>
      </c>
      <c r="Q695" s="8" t="s">
        <v>12718</v>
      </c>
      <c r="R695" s="4">
        <v>0</v>
      </c>
      <c r="S695" s="4" t="s">
        <v>5627</v>
      </c>
      <c r="T695" s="7">
        <v>99</v>
      </c>
      <c r="U695" s="7" t="s">
        <v>6298</v>
      </c>
      <c r="V695" s="7">
        <v>42</v>
      </c>
      <c r="W695" s="3" t="s">
        <v>7180</v>
      </c>
      <c r="X695" s="6">
        <v>4204</v>
      </c>
      <c r="Y695" s="3" t="s">
        <v>7529</v>
      </c>
      <c r="Z695" s="6">
        <v>4204001</v>
      </c>
      <c r="AA695" s="3" t="s">
        <v>7530</v>
      </c>
      <c r="AB695" s="6">
        <v>42040010017</v>
      </c>
      <c r="AC695" s="3" t="s">
        <v>7750</v>
      </c>
      <c r="AD695" s="5">
        <v>946933744</v>
      </c>
      <c r="AE695" s="5">
        <v>0</v>
      </c>
      <c r="AF695" s="5">
        <v>0</v>
      </c>
      <c r="AG695" s="5">
        <v>0</v>
      </c>
      <c r="AH695" s="5">
        <v>0</v>
      </c>
      <c r="AI695" s="5">
        <v>0</v>
      </c>
      <c r="AJ695" s="5">
        <v>0</v>
      </c>
      <c r="AK695" s="5">
        <v>946933744</v>
      </c>
      <c r="AL695" s="5">
        <v>33459102</v>
      </c>
      <c r="AM695" s="5">
        <v>33459102</v>
      </c>
      <c r="AN695" s="5">
        <v>0</v>
      </c>
      <c r="AO695" s="5">
        <v>0</v>
      </c>
      <c r="AP695" s="5">
        <v>33459102</v>
      </c>
      <c r="AQ695" s="5">
        <v>0</v>
      </c>
      <c r="AR695" s="5">
        <v>913474642</v>
      </c>
    </row>
    <row r="696" spans="1:44" x14ac:dyDescent="0.25">
      <c r="A696" s="6">
        <v>4133</v>
      </c>
      <c r="B696" s="3" t="s">
        <v>5436</v>
      </c>
      <c r="C696" s="3" t="s">
        <v>5701</v>
      </c>
      <c r="D696" s="3" t="s">
        <v>6370</v>
      </c>
      <c r="E696" s="3" t="s">
        <v>726</v>
      </c>
      <c r="F696" s="3" t="s">
        <v>7759</v>
      </c>
      <c r="G696" s="21">
        <v>21</v>
      </c>
      <c r="H696" s="8" t="s">
        <v>12703</v>
      </c>
      <c r="I696" s="3" t="s">
        <v>12355</v>
      </c>
      <c r="J696" s="3" t="s">
        <v>12559</v>
      </c>
      <c r="K696" s="7">
        <v>0</v>
      </c>
      <c r="L696" s="3" t="s">
        <v>5458</v>
      </c>
      <c r="M696" s="7">
        <v>1220</v>
      </c>
      <c r="N696" s="3" t="s">
        <v>175</v>
      </c>
      <c r="O696" s="3" t="s">
        <v>5469</v>
      </c>
      <c r="P696" s="8" t="s">
        <v>12715</v>
      </c>
      <c r="Q696" s="8" t="s">
        <v>12718</v>
      </c>
      <c r="R696" s="4">
        <v>0</v>
      </c>
      <c r="S696" s="4" t="s">
        <v>5627</v>
      </c>
      <c r="T696" s="7">
        <v>99</v>
      </c>
      <c r="U696" s="7" t="s">
        <v>6298</v>
      </c>
      <c r="V696" s="7">
        <v>42</v>
      </c>
      <c r="W696" s="3" t="s">
        <v>7180</v>
      </c>
      <c r="X696" s="6">
        <v>4204</v>
      </c>
      <c r="Y696" s="3" t="s">
        <v>7529</v>
      </c>
      <c r="Z696" s="6">
        <v>4204001</v>
      </c>
      <c r="AA696" s="3" t="s">
        <v>7530</v>
      </c>
      <c r="AB696" s="6">
        <v>42040010017</v>
      </c>
      <c r="AC696" s="3" t="s">
        <v>7750</v>
      </c>
      <c r="AD696" s="5">
        <v>2400000</v>
      </c>
      <c r="AE696" s="5">
        <v>0</v>
      </c>
      <c r="AF696" s="5">
        <v>0</v>
      </c>
      <c r="AG696" s="5">
        <v>0</v>
      </c>
      <c r="AH696" s="5">
        <v>0</v>
      </c>
      <c r="AI696" s="5">
        <v>0</v>
      </c>
      <c r="AJ696" s="5">
        <v>0</v>
      </c>
      <c r="AK696" s="5">
        <v>2400000</v>
      </c>
      <c r="AL696" s="5">
        <v>0</v>
      </c>
      <c r="AM696" s="5">
        <v>0</v>
      </c>
      <c r="AN696" s="5">
        <v>0</v>
      </c>
      <c r="AO696" s="5">
        <v>0</v>
      </c>
      <c r="AP696" s="5">
        <v>0</v>
      </c>
      <c r="AQ696" s="5">
        <v>0</v>
      </c>
      <c r="AR696" s="5">
        <v>2400000</v>
      </c>
    </row>
    <row r="697" spans="1:44" x14ac:dyDescent="0.25">
      <c r="A697" s="6">
        <v>4133</v>
      </c>
      <c r="B697" s="3" t="s">
        <v>5436</v>
      </c>
      <c r="C697" s="3" t="s">
        <v>5701</v>
      </c>
      <c r="D697" s="3" t="s">
        <v>6370</v>
      </c>
      <c r="E697" s="3" t="s">
        <v>727</v>
      </c>
      <c r="F697" s="3" t="s">
        <v>7760</v>
      </c>
      <c r="G697" s="21">
        <v>21</v>
      </c>
      <c r="H697" s="8" t="s">
        <v>12703</v>
      </c>
      <c r="I697" s="3" t="s">
        <v>12341</v>
      </c>
      <c r="J697" s="3" t="s">
        <v>12545</v>
      </c>
      <c r="K697" s="7">
        <v>0</v>
      </c>
      <c r="L697" s="3" t="s">
        <v>5458</v>
      </c>
      <c r="M697" s="7">
        <v>1220</v>
      </c>
      <c r="N697" s="3" t="s">
        <v>175</v>
      </c>
      <c r="O697" s="3" t="s">
        <v>5469</v>
      </c>
      <c r="P697" s="8" t="s">
        <v>12715</v>
      </c>
      <c r="Q697" s="8" t="s">
        <v>12718</v>
      </c>
      <c r="R697" s="4">
        <v>0</v>
      </c>
      <c r="S697" s="4" t="s">
        <v>5627</v>
      </c>
      <c r="T697" s="7">
        <v>99</v>
      </c>
      <c r="U697" s="7" t="s">
        <v>6298</v>
      </c>
      <c r="V697" s="7">
        <v>42</v>
      </c>
      <c r="W697" s="3" t="s">
        <v>7180</v>
      </c>
      <c r="X697" s="6">
        <v>4204</v>
      </c>
      <c r="Y697" s="3" t="s">
        <v>7529</v>
      </c>
      <c r="Z697" s="6">
        <v>4204001</v>
      </c>
      <c r="AA697" s="3" t="s">
        <v>7530</v>
      </c>
      <c r="AB697" s="6">
        <v>42040010017</v>
      </c>
      <c r="AC697" s="3" t="s">
        <v>7750</v>
      </c>
      <c r="AD697" s="5">
        <v>21000000</v>
      </c>
      <c r="AE697" s="5">
        <v>0</v>
      </c>
      <c r="AF697" s="5">
        <v>0</v>
      </c>
      <c r="AG697" s="5">
        <v>0</v>
      </c>
      <c r="AH697" s="5">
        <v>0</v>
      </c>
      <c r="AI697" s="5">
        <v>0</v>
      </c>
      <c r="AJ697" s="5">
        <v>0</v>
      </c>
      <c r="AK697" s="5">
        <v>21000000</v>
      </c>
      <c r="AL697" s="5">
        <v>0</v>
      </c>
      <c r="AM697" s="5">
        <v>0</v>
      </c>
      <c r="AN697" s="5">
        <v>0</v>
      </c>
      <c r="AO697" s="5">
        <v>0</v>
      </c>
      <c r="AP697" s="5">
        <v>0</v>
      </c>
      <c r="AQ697" s="5">
        <v>0</v>
      </c>
      <c r="AR697" s="5">
        <v>21000000</v>
      </c>
    </row>
    <row r="698" spans="1:44" x14ac:dyDescent="0.25">
      <c r="A698" s="6">
        <v>4133</v>
      </c>
      <c r="B698" s="3" t="s">
        <v>5436</v>
      </c>
      <c r="C698" s="3" t="s">
        <v>5702</v>
      </c>
      <c r="D698" s="3" t="s">
        <v>6371</v>
      </c>
      <c r="E698" s="3" t="s">
        <v>728</v>
      </c>
      <c r="F698" s="3" t="s">
        <v>7762</v>
      </c>
      <c r="G698" s="21">
        <v>21</v>
      </c>
      <c r="H698" s="8" t="s">
        <v>12703</v>
      </c>
      <c r="I698" s="3" t="s">
        <v>12353</v>
      </c>
      <c r="J698" s="3" t="s">
        <v>12557</v>
      </c>
      <c r="K698" s="7">
        <v>0</v>
      </c>
      <c r="L698" s="3" t="s">
        <v>5458</v>
      </c>
      <c r="M698" s="7">
        <v>1220</v>
      </c>
      <c r="N698" s="3" t="s">
        <v>175</v>
      </c>
      <c r="O698" s="3" t="s">
        <v>5469</v>
      </c>
      <c r="P698" s="8" t="s">
        <v>12715</v>
      </c>
      <c r="Q698" s="8" t="s">
        <v>12718</v>
      </c>
      <c r="R698" s="4">
        <v>0</v>
      </c>
      <c r="S698" s="4" t="s">
        <v>5627</v>
      </c>
      <c r="T698" s="7">
        <v>99</v>
      </c>
      <c r="U698" s="7" t="s">
        <v>6298</v>
      </c>
      <c r="V698" s="7">
        <v>42</v>
      </c>
      <c r="W698" s="3" t="s">
        <v>7180</v>
      </c>
      <c r="X698" s="6">
        <v>4204</v>
      </c>
      <c r="Y698" s="3" t="s">
        <v>7529</v>
      </c>
      <c r="Z698" s="6">
        <v>4204001</v>
      </c>
      <c r="AA698" s="3" t="s">
        <v>7530</v>
      </c>
      <c r="AB698" s="6">
        <v>42040010018</v>
      </c>
      <c r="AC698" s="3" t="s">
        <v>7761</v>
      </c>
      <c r="AD698" s="5">
        <v>750000000</v>
      </c>
      <c r="AE698" s="5">
        <v>0</v>
      </c>
      <c r="AF698" s="5">
        <v>0</v>
      </c>
      <c r="AG698" s="5">
        <v>0</v>
      </c>
      <c r="AH698" s="5">
        <v>0</v>
      </c>
      <c r="AI698" s="5">
        <v>0</v>
      </c>
      <c r="AJ698" s="5">
        <v>0</v>
      </c>
      <c r="AK698" s="5">
        <v>750000000</v>
      </c>
      <c r="AL698" s="5">
        <v>0</v>
      </c>
      <c r="AM698" s="5">
        <v>0</v>
      </c>
      <c r="AN698" s="5">
        <v>0</v>
      </c>
      <c r="AO698" s="5">
        <v>0</v>
      </c>
      <c r="AP698" s="5">
        <v>0</v>
      </c>
      <c r="AQ698" s="5">
        <v>0</v>
      </c>
      <c r="AR698" s="5">
        <v>750000000</v>
      </c>
    </row>
    <row r="699" spans="1:44" x14ac:dyDescent="0.25">
      <c r="A699" s="6">
        <v>4133</v>
      </c>
      <c r="B699" s="3" t="s">
        <v>5436</v>
      </c>
      <c r="C699" s="3" t="s">
        <v>5702</v>
      </c>
      <c r="D699" s="3" t="s">
        <v>6371</v>
      </c>
      <c r="E699" s="3" t="s">
        <v>729</v>
      </c>
      <c r="F699" s="3" t="s">
        <v>7763</v>
      </c>
      <c r="G699" s="21">
        <v>21</v>
      </c>
      <c r="H699" s="8" t="s">
        <v>12703</v>
      </c>
      <c r="I699" s="3" t="s">
        <v>12351</v>
      </c>
      <c r="J699" s="3" t="s">
        <v>12555</v>
      </c>
      <c r="K699" s="7">
        <v>0</v>
      </c>
      <c r="L699" s="3" t="s">
        <v>5458</v>
      </c>
      <c r="M699" s="7">
        <v>1220</v>
      </c>
      <c r="N699" s="3" t="s">
        <v>175</v>
      </c>
      <c r="O699" s="3" t="s">
        <v>5469</v>
      </c>
      <c r="P699" s="8" t="s">
        <v>12715</v>
      </c>
      <c r="Q699" s="8" t="s">
        <v>12718</v>
      </c>
      <c r="R699" s="4">
        <v>0</v>
      </c>
      <c r="S699" s="4" t="s">
        <v>5627</v>
      </c>
      <c r="T699" s="7">
        <v>99</v>
      </c>
      <c r="U699" s="7" t="s">
        <v>6298</v>
      </c>
      <c r="V699" s="7">
        <v>42</v>
      </c>
      <c r="W699" s="3" t="s">
        <v>7180</v>
      </c>
      <c r="X699" s="6">
        <v>4204</v>
      </c>
      <c r="Y699" s="3" t="s">
        <v>7529</v>
      </c>
      <c r="Z699" s="6">
        <v>4204001</v>
      </c>
      <c r="AA699" s="3" t="s">
        <v>7530</v>
      </c>
      <c r="AB699" s="6">
        <v>42040010018</v>
      </c>
      <c r="AC699" s="3" t="s">
        <v>7761</v>
      </c>
      <c r="AD699" s="5">
        <v>45261866</v>
      </c>
      <c r="AE699" s="5">
        <v>0</v>
      </c>
      <c r="AF699" s="5">
        <v>0</v>
      </c>
      <c r="AG699" s="5">
        <v>0</v>
      </c>
      <c r="AH699" s="5">
        <v>0</v>
      </c>
      <c r="AI699" s="5">
        <v>0</v>
      </c>
      <c r="AJ699" s="5">
        <v>0</v>
      </c>
      <c r="AK699" s="5">
        <v>45261866</v>
      </c>
      <c r="AL699" s="5">
        <v>0</v>
      </c>
      <c r="AM699" s="5">
        <v>0</v>
      </c>
      <c r="AN699" s="5">
        <v>0</v>
      </c>
      <c r="AO699" s="5">
        <v>0</v>
      </c>
      <c r="AP699" s="5">
        <v>0</v>
      </c>
      <c r="AQ699" s="5">
        <v>0</v>
      </c>
      <c r="AR699" s="5">
        <v>45261866</v>
      </c>
    </row>
    <row r="700" spans="1:44" x14ac:dyDescent="0.25">
      <c r="A700" s="6">
        <v>4133</v>
      </c>
      <c r="B700" s="3" t="s">
        <v>5436</v>
      </c>
      <c r="C700" s="3" t="s">
        <v>5702</v>
      </c>
      <c r="D700" s="3" t="s">
        <v>6371</v>
      </c>
      <c r="E700" s="3" t="s">
        <v>732</v>
      </c>
      <c r="F700" s="3" t="s">
        <v>7764</v>
      </c>
      <c r="G700" s="21">
        <v>21</v>
      </c>
      <c r="H700" s="8" t="s">
        <v>12703</v>
      </c>
      <c r="I700" s="3" t="s">
        <v>12353</v>
      </c>
      <c r="J700" s="3" t="s">
        <v>12557</v>
      </c>
      <c r="K700" s="7">
        <v>0</v>
      </c>
      <c r="L700" s="3" t="s">
        <v>5458</v>
      </c>
      <c r="M700" s="7">
        <v>1220</v>
      </c>
      <c r="N700" s="3" t="s">
        <v>175</v>
      </c>
      <c r="O700" s="3" t="s">
        <v>5469</v>
      </c>
      <c r="P700" s="8" t="s">
        <v>12715</v>
      </c>
      <c r="Q700" s="8" t="s">
        <v>12718</v>
      </c>
      <c r="R700" s="4">
        <v>0</v>
      </c>
      <c r="S700" s="4" t="s">
        <v>5627</v>
      </c>
      <c r="T700" s="7">
        <v>99</v>
      </c>
      <c r="U700" s="7" t="s">
        <v>6298</v>
      </c>
      <c r="V700" s="7">
        <v>42</v>
      </c>
      <c r="W700" s="3" t="s">
        <v>7180</v>
      </c>
      <c r="X700" s="6">
        <v>4204</v>
      </c>
      <c r="Y700" s="3" t="s">
        <v>7529</v>
      </c>
      <c r="Z700" s="6">
        <v>4204001</v>
      </c>
      <c r="AA700" s="3" t="s">
        <v>7530</v>
      </c>
      <c r="AB700" s="6">
        <v>42040010018</v>
      </c>
      <c r="AC700" s="3" t="s">
        <v>7761</v>
      </c>
      <c r="AD700" s="5">
        <v>103000000</v>
      </c>
      <c r="AE700" s="5">
        <v>0</v>
      </c>
      <c r="AF700" s="5">
        <v>0</v>
      </c>
      <c r="AG700" s="5">
        <v>0</v>
      </c>
      <c r="AH700" s="5">
        <v>0</v>
      </c>
      <c r="AI700" s="5">
        <v>0</v>
      </c>
      <c r="AJ700" s="5">
        <v>0</v>
      </c>
      <c r="AK700" s="5">
        <v>103000000</v>
      </c>
      <c r="AL700" s="5">
        <v>0</v>
      </c>
      <c r="AM700" s="5">
        <v>0</v>
      </c>
      <c r="AN700" s="5">
        <v>0</v>
      </c>
      <c r="AO700" s="5">
        <v>0</v>
      </c>
      <c r="AP700" s="5">
        <v>0</v>
      </c>
      <c r="AQ700" s="5">
        <v>0</v>
      </c>
      <c r="AR700" s="5">
        <v>103000000</v>
      </c>
    </row>
    <row r="701" spans="1:44" x14ac:dyDescent="0.25">
      <c r="A701" s="6">
        <v>4133</v>
      </c>
      <c r="B701" s="3" t="s">
        <v>5436</v>
      </c>
      <c r="C701" s="3" t="s">
        <v>5702</v>
      </c>
      <c r="D701" s="3" t="s">
        <v>6371</v>
      </c>
      <c r="E701" s="3" t="s">
        <v>733</v>
      </c>
      <c r="F701" s="3" t="s">
        <v>7765</v>
      </c>
      <c r="G701" s="21">
        <v>21</v>
      </c>
      <c r="H701" s="8" t="s">
        <v>12703</v>
      </c>
      <c r="I701" s="3" t="s">
        <v>12351</v>
      </c>
      <c r="J701" s="3" t="s">
        <v>12555</v>
      </c>
      <c r="K701" s="7">
        <v>0</v>
      </c>
      <c r="L701" s="3" t="s">
        <v>5458</v>
      </c>
      <c r="M701" s="7">
        <v>1220</v>
      </c>
      <c r="N701" s="3" t="s">
        <v>175</v>
      </c>
      <c r="O701" s="3" t="s">
        <v>5469</v>
      </c>
      <c r="P701" s="8" t="s">
        <v>12715</v>
      </c>
      <c r="Q701" s="8" t="s">
        <v>12718</v>
      </c>
      <c r="R701" s="4">
        <v>0</v>
      </c>
      <c r="S701" s="4" t="s">
        <v>5627</v>
      </c>
      <c r="T701" s="7">
        <v>99</v>
      </c>
      <c r="U701" s="7" t="s">
        <v>6298</v>
      </c>
      <c r="V701" s="7">
        <v>42</v>
      </c>
      <c r="W701" s="3" t="s">
        <v>7180</v>
      </c>
      <c r="X701" s="6">
        <v>4204</v>
      </c>
      <c r="Y701" s="3" t="s">
        <v>7529</v>
      </c>
      <c r="Z701" s="6">
        <v>4204001</v>
      </c>
      <c r="AA701" s="3" t="s">
        <v>7530</v>
      </c>
      <c r="AB701" s="6">
        <v>42040010018</v>
      </c>
      <c r="AC701" s="3" t="s">
        <v>7761</v>
      </c>
      <c r="AD701" s="5">
        <v>18000000</v>
      </c>
      <c r="AE701" s="5">
        <v>0</v>
      </c>
      <c r="AF701" s="5">
        <v>0</v>
      </c>
      <c r="AG701" s="5">
        <v>0</v>
      </c>
      <c r="AH701" s="5">
        <v>0</v>
      </c>
      <c r="AI701" s="5">
        <v>0</v>
      </c>
      <c r="AJ701" s="5">
        <v>0</v>
      </c>
      <c r="AK701" s="5">
        <v>18000000</v>
      </c>
      <c r="AL701" s="5">
        <v>0</v>
      </c>
      <c r="AM701" s="5">
        <v>0</v>
      </c>
      <c r="AN701" s="5">
        <v>0</v>
      </c>
      <c r="AO701" s="5">
        <v>0</v>
      </c>
      <c r="AP701" s="5">
        <v>0</v>
      </c>
      <c r="AQ701" s="5">
        <v>0</v>
      </c>
      <c r="AR701" s="5">
        <v>18000000</v>
      </c>
    </row>
    <row r="702" spans="1:44" x14ac:dyDescent="0.25">
      <c r="A702" s="6">
        <v>4133</v>
      </c>
      <c r="B702" s="3" t="s">
        <v>5436</v>
      </c>
      <c r="C702" s="3" t="s">
        <v>5702</v>
      </c>
      <c r="D702" s="3" t="s">
        <v>6371</v>
      </c>
      <c r="E702" s="3" t="s">
        <v>734</v>
      </c>
      <c r="F702" s="3" t="s">
        <v>7766</v>
      </c>
      <c r="G702" s="21">
        <v>21</v>
      </c>
      <c r="H702" s="8" t="s">
        <v>12703</v>
      </c>
      <c r="I702" s="3" t="s">
        <v>12353</v>
      </c>
      <c r="J702" s="3" t="s">
        <v>12557</v>
      </c>
      <c r="K702" s="7">
        <v>0</v>
      </c>
      <c r="L702" s="3" t="s">
        <v>5458</v>
      </c>
      <c r="M702" s="7">
        <v>1220</v>
      </c>
      <c r="N702" s="3" t="s">
        <v>175</v>
      </c>
      <c r="O702" s="3" t="s">
        <v>5469</v>
      </c>
      <c r="P702" s="8" t="s">
        <v>12715</v>
      </c>
      <c r="Q702" s="8" t="s">
        <v>12718</v>
      </c>
      <c r="R702" s="4">
        <v>0</v>
      </c>
      <c r="S702" s="4" t="s">
        <v>5627</v>
      </c>
      <c r="T702" s="7">
        <v>99</v>
      </c>
      <c r="U702" s="7" t="s">
        <v>6298</v>
      </c>
      <c r="V702" s="7">
        <v>42</v>
      </c>
      <c r="W702" s="3" t="s">
        <v>7180</v>
      </c>
      <c r="X702" s="6">
        <v>4204</v>
      </c>
      <c r="Y702" s="3" t="s">
        <v>7529</v>
      </c>
      <c r="Z702" s="6">
        <v>4204001</v>
      </c>
      <c r="AA702" s="3" t="s">
        <v>7530</v>
      </c>
      <c r="AB702" s="6">
        <v>42040010018</v>
      </c>
      <c r="AC702" s="3" t="s">
        <v>7761</v>
      </c>
      <c r="AD702" s="5">
        <v>100786138</v>
      </c>
      <c r="AE702" s="5">
        <v>0</v>
      </c>
      <c r="AF702" s="5">
        <v>0</v>
      </c>
      <c r="AG702" s="5">
        <v>0</v>
      </c>
      <c r="AH702" s="5">
        <v>0</v>
      </c>
      <c r="AI702" s="5">
        <v>0</v>
      </c>
      <c r="AJ702" s="5">
        <v>0</v>
      </c>
      <c r="AK702" s="5">
        <v>100786138</v>
      </c>
      <c r="AL702" s="5">
        <v>0</v>
      </c>
      <c r="AM702" s="5">
        <v>0</v>
      </c>
      <c r="AN702" s="5">
        <v>0</v>
      </c>
      <c r="AO702" s="5">
        <v>0</v>
      </c>
      <c r="AP702" s="5">
        <v>0</v>
      </c>
      <c r="AQ702" s="5">
        <v>0</v>
      </c>
      <c r="AR702" s="5">
        <v>100786138</v>
      </c>
    </row>
    <row r="703" spans="1:44" x14ac:dyDescent="0.25">
      <c r="A703" s="6">
        <v>4133</v>
      </c>
      <c r="B703" s="3" t="s">
        <v>5436</v>
      </c>
      <c r="C703" s="3" t="s">
        <v>5702</v>
      </c>
      <c r="D703" s="3" t="s">
        <v>6371</v>
      </c>
      <c r="E703" s="3" t="s">
        <v>735</v>
      </c>
      <c r="F703" s="3" t="s">
        <v>7767</v>
      </c>
      <c r="G703" s="21">
        <v>21</v>
      </c>
      <c r="H703" s="8" t="s">
        <v>12703</v>
      </c>
      <c r="I703" s="3" t="s">
        <v>12351</v>
      </c>
      <c r="J703" s="3" t="s">
        <v>12555</v>
      </c>
      <c r="K703" s="7">
        <v>0</v>
      </c>
      <c r="L703" s="3" t="s">
        <v>5458</v>
      </c>
      <c r="M703" s="7">
        <v>1220</v>
      </c>
      <c r="N703" s="3" t="s">
        <v>175</v>
      </c>
      <c r="O703" s="3" t="s">
        <v>5469</v>
      </c>
      <c r="P703" s="8" t="s">
        <v>12715</v>
      </c>
      <c r="Q703" s="8" t="s">
        <v>12718</v>
      </c>
      <c r="R703" s="4">
        <v>0</v>
      </c>
      <c r="S703" s="4" t="s">
        <v>5627</v>
      </c>
      <c r="T703" s="7">
        <v>99</v>
      </c>
      <c r="U703" s="7" t="s">
        <v>6298</v>
      </c>
      <c r="V703" s="7">
        <v>42</v>
      </c>
      <c r="W703" s="3" t="s">
        <v>7180</v>
      </c>
      <c r="X703" s="6">
        <v>4204</v>
      </c>
      <c r="Y703" s="3" t="s">
        <v>7529</v>
      </c>
      <c r="Z703" s="6">
        <v>4204001</v>
      </c>
      <c r="AA703" s="3" t="s">
        <v>7530</v>
      </c>
      <c r="AB703" s="6">
        <v>42040010018</v>
      </c>
      <c r="AC703" s="3" t="s">
        <v>7761</v>
      </c>
      <c r="AD703" s="5">
        <v>18000000</v>
      </c>
      <c r="AE703" s="5">
        <v>0</v>
      </c>
      <c r="AF703" s="5">
        <v>0</v>
      </c>
      <c r="AG703" s="5">
        <v>0</v>
      </c>
      <c r="AH703" s="5">
        <v>0</v>
      </c>
      <c r="AI703" s="5">
        <v>0</v>
      </c>
      <c r="AJ703" s="5">
        <v>0</v>
      </c>
      <c r="AK703" s="5">
        <v>18000000</v>
      </c>
      <c r="AL703" s="5">
        <v>0</v>
      </c>
      <c r="AM703" s="5">
        <v>0</v>
      </c>
      <c r="AN703" s="5">
        <v>0</v>
      </c>
      <c r="AO703" s="5">
        <v>0</v>
      </c>
      <c r="AP703" s="5">
        <v>0</v>
      </c>
      <c r="AQ703" s="5">
        <v>0</v>
      </c>
      <c r="AR703" s="5">
        <v>18000000</v>
      </c>
    </row>
    <row r="704" spans="1:44" x14ac:dyDescent="0.25">
      <c r="A704" s="6">
        <v>4133</v>
      </c>
      <c r="B704" s="3" t="s">
        <v>5436</v>
      </c>
      <c r="C704" s="3" t="s">
        <v>5701</v>
      </c>
      <c r="D704" s="3" t="s">
        <v>6370</v>
      </c>
      <c r="E704" s="3" t="s">
        <v>737</v>
      </c>
      <c r="F704" s="3" t="s">
        <v>7757</v>
      </c>
      <c r="G704" s="21">
        <v>21</v>
      </c>
      <c r="H704" s="8" t="s">
        <v>12703</v>
      </c>
      <c r="I704" s="3" t="s">
        <v>12339</v>
      </c>
      <c r="J704" s="3" t="s">
        <v>12543</v>
      </c>
      <c r="K704" s="7">
        <v>0</v>
      </c>
      <c r="L704" s="3" t="s">
        <v>5458</v>
      </c>
      <c r="M704" s="7">
        <v>1233</v>
      </c>
      <c r="N704" s="3" t="s">
        <v>736</v>
      </c>
      <c r="O704" s="3" t="s">
        <v>5470</v>
      </c>
      <c r="P704" s="8" t="s">
        <v>12715</v>
      </c>
      <c r="Q704" s="8" t="s">
        <v>12718</v>
      </c>
      <c r="R704" s="4">
        <v>0</v>
      </c>
      <c r="S704" s="4" t="s">
        <v>5627</v>
      </c>
      <c r="T704" s="7">
        <v>99</v>
      </c>
      <c r="U704" s="7" t="s">
        <v>6298</v>
      </c>
      <c r="V704" s="7">
        <v>42</v>
      </c>
      <c r="W704" s="3" t="s">
        <v>7180</v>
      </c>
      <c r="X704" s="6">
        <v>4204</v>
      </c>
      <c r="Y704" s="3" t="s">
        <v>7529</v>
      </c>
      <c r="Z704" s="6">
        <v>4204001</v>
      </c>
      <c r="AA704" s="3" t="s">
        <v>7530</v>
      </c>
      <c r="AB704" s="6">
        <v>42040010017</v>
      </c>
      <c r="AC704" s="3" t="s">
        <v>7750</v>
      </c>
      <c r="AD704" s="5">
        <v>84500000</v>
      </c>
      <c r="AE704" s="5">
        <v>0</v>
      </c>
      <c r="AF704" s="5">
        <v>0</v>
      </c>
      <c r="AG704" s="5">
        <v>0</v>
      </c>
      <c r="AH704" s="5">
        <v>0</v>
      </c>
      <c r="AI704" s="5">
        <v>0</v>
      </c>
      <c r="AJ704" s="5">
        <v>0</v>
      </c>
      <c r="AK704" s="5">
        <v>84500000</v>
      </c>
      <c r="AL704" s="5">
        <v>0</v>
      </c>
      <c r="AM704" s="5">
        <v>0</v>
      </c>
      <c r="AN704" s="5">
        <v>0</v>
      </c>
      <c r="AO704" s="5">
        <v>0</v>
      </c>
      <c r="AP704" s="5">
        <v>0</v>
      </c>
      <c r="AQ704" s="5">
        <v>0</v>
      </c>
      <c r="AR704" s="5">
        <v>84500000</v>
      </c>
    </row>
    <row r="705" spans="1:44" x14ac:dyDescent="0.25">
      <c r="A705" s="6">
        <v>4133</v>
      </c>
      <c r="B705" s="3" t="s">
        <v>5436</v>
      </c>
      <c r="C705" s="3" t="s">
        <v>5701</v>
      </c>
      <c r="D705" s="3" t="s">
        <v>6370</v>
      </c>
      <c r="E705" s="3" t="s">
        <v>739</v>
      </c>
      <c r="F705" s="3" t="s">
        <v>7757</v>
      </c>
      <c r="G705" s="21">
        <v>21</v>
      </c>
      <c r="H705" s="8" t="s">
        <v>12703</v>
      </c>
      <c r="I705" s="3" t="s">
        <v>12339</v>
      </c>
      <c r="J705" s="3" t="s">
        <v>12543</v>
      </c>
      <c r="K705" s="7">
        <v>0</v>
      </c>
      <c r="L705" s="3" t="s">
        <v>5458</v>
      </c>
      <c r="M705" s="7">
        <v>1250</v>
      </c>
      <c r="N705" s="3" t="s">
        <v>738</v>
      </c>
      <c r="O705" s="3" t="s">
        <v>5471</v>
      </c>
      <c r="P705" s="8" t="s">
        <v>12715</v>
      </c>
      <c r="Q705" s="8" t="s">
        <v>12718</v>
      </c>
      <c r="R705" s="4">
        <v>0</v>
      </c>
      <c r="S705" s="4" t="s">
        <v>5627</v>
      </c>
      <c r="T705" s="7">
        <v>99</v>
      </c>
      <c r="U705" s="7" t="s">
        <v>6298</v>
      </c>
      <c r="V705" s="7">
        <v>42</v>
      </c>
      <c r="W705" s="3" t="s">
        <v>7180</v>
      </c>
      <c r="X705" s="6">
        <v>4204</v>
      </c>
      <c r="Y705" s="3" t="s">
        <v>7529</v>
      </c>
      <c r="Z705" s="6">
        <v>4204001</v>
      </c>
      <c r="AA705" s="3" t="s">
        <v>7530</v>
      </c>
      <c r="AB705" s="6">
        <v>42040010017</v>
      </c>
      <c r="AC705" s="3" t="s">
        <v>7750</v>
      </c>
      <c r="AD705" s="5">
        <v>285000000</v>
      </c>
      <c r="AE705" s="5">
        <v>0</v>
      </c>
      <c r="AF705" s="5">
        <v>0</v>
      </c>
      <c r="AG705" s="5">
        <v>0</v>
      </c>
      <c r="AH705" s="5">
        <v>0</v>
      </c>
      <c r="AI705" s="5">
        <v>0</v>
      </c>
      <c r="AJ705" s="5">
        <v>0</v>
      </c>
      <c r="AK705" s="5">
        <v>285000000</v>
      </c>
      <c r="AL705" s="5">
        <v>0</v>
      </c>
      <c r="AM705" s="5">
        <v>0</v>
      </c>
      <c r="AN705" s="5">
        <v>0</v>
      </c>
      <c r="AO705" s="5">
        <v>0</v>
      </c>
      <c r="AP705" s="5">
        <v>0</v>
      </c>
      <c r="AQ705" s="5">
        <v>0</v>
      </c>
      <c r="AR705" s="5">
        <v>285000000</v>
      </c>
    </row>
    <row r="706" spans="1:44" x14ac:dyDescent="0.25">
      <c r="A706" s="6">
        <v>4133</v>
      </c>
      <c r="B706" s="3" t="s">
        <v>5436</v>
      </c>
      <c r="C706" s="3" t="s">
        <v>5666</v>
      </c>
      <c r="D706" s="3" t="s">
        <v>6335</v>
      </c>
      <c r="E706" s="3" t="s">
        <v>741</v>
      </c>
      <c r="F706" s="3" t="s">
        <v>7768</v>
      </c>
      <c r="G706" s="21">
        <v>21</v>
      </c>
      <c r="H706" s="8" t="s">
        <v>12703</v>
      </c>
      <c r="I706" s="3" t="s">
        <v>12341</v>
      </c>
      <c r="J706" s="3" t="s">
        <v>12545</v>
      </c>
      <c r="K706" s="7">
        <v>0</v>
      </c>
      <c r="L706" s="3" t="s">
        <v>5458</v>
      </c>
      <c r="M706" s="7">
        <v>1251</v>
      </c>
      <c r="N706" s="3" t="s">
        <v>740</v>
      </c>
      <c r="O706" s="3" t="s">
        <v>5472</v>
      </c>
      <c r="P706" s="8" t="s">
        <v>12715</v>
      </c>
      <c r="Q706" s="8" t="s">
        <v>12718</v>
      </c>
      <c r="R706" s="4">
        <v>0</v>
      </c>
      <c r="S706" s="4" t="s">
        <v>5627</v>
      </c>
      <c r="T706" s="7">
        <v>99</v>
      </c>
      <c r="U706" s="7" t="s">
        <v>6298</v>
      </c>
      <c r="V706" s="7">
        <v>42</v>
      </c>
      <c r="W706" s="3" t="s">
        <v>7180</v>
      </c>
      <c r="X706" s="6">
        <v>4203</v>
      </c>
      <c r="Y706" s="3" t="s">
        <v>7274</v>
      </c>
      <c r="Z706" s="6">
        <v>4203002</v>
      </c>
      <c r="AA706" s="3" t="s">
        <v>7275</v>
      </c>
      <c r="AB706" s="6">
        <v>42030020001</v>
      </c>
      <c r="AC706" s="3" t="s">
        <v>7443</v>
      </c>
      <c r="AD706" s="5">
        <v>27060950</v>
      </c>
      <c r="AE706" s="5">
        <v>0</v>
      </c>
      <c r="AF706" s="5">
        <v>0</v>
      </c>
      <c r="AG706" s="5">
        <v>0</v>
      </c>
      <c r="AH706" s="5">
        <v>0</v>
      </c>
      <c r="AI706" s="5">
        <v>0</v>
      </c>
      <c r="AJ706" s="5">
        <v>0</v>
      </c>
      <c r="AK706" s="5">
        <v>27060950</v>
      </c>
      <c r="AL706" s="5">
        <v>0</v>
      </c>
      <c r="AM706" s="5">
        <v>0</v>
      </c>
      <c r="AN706" s="5">
        <v>0</v>
      </c>
      <c r="AO706" s="5">
        <v>0</v>
      </c>
      <c r="AP706" s="5">
        <v>0</v>
      </c>
      <c r="AQ706" s="5">
        <v>0</v>
      </c>
      <c r="AR706" s="5">
        <v>27060950</v>
      </c>
    </row>
    <row r="707" spans="1:44" x14ac:dyDescent="0.25">
      <c r="A707" s="6">
        <v>4133</v>
      </c>
      <c r="B707" s="3" t="s">
        <v>5436</v>
      </c>
      <c r="C707" s="3" t="s">
        <v>5666</v>
      </c>
      <c r="D707" s="3" t="s">
        <v>6335</v>
      </c>
      <c r="E707" s="3" t="s">
        <v>742</v>
      </c>
      <c r="F707" s="3" t="s">
        <v>7769</v>
      </c>
      <c r="G707" s="21">
        <v>21</v>
      </c>
      <c r="H707" s="8" t="s">
        <v>12703</v>
      </c>
      <c r="I707" s="3" t="s">
        <v>12350</v>
      </c>
      <c r="J707" s="3" t="s">
        <v>12554</v>
      </c>
      <c r="K707" s="7">
        <v>0</v>
      </c>
      <c r="L707" s="3" t="s">
        <v>5458</v>
      </c>
      <c r="M707" s="7">
        <v>1251</v>
      </c>
      <c r="N707" s="3" t="s">
        <v>740</v>
      </c>
      <c r="O707" s="3" t="s">
        <v>5472</v>
      </c>
      <c r="P707" s="8" t="s">
        <v>12715</v>
      </c>
      <c r="Q707" s="8" t="s">
        <v>12718</v>
      </c>
      <c r="R707" s="4">
        <v>0</v>
      </c>
      <c r="S707" s="4" t="s">
        <v>5627</v>
      </c>
      <c r="T707" s="7">
        <v>99</v>
      </c>
      <c r="U707" s="7" t="s">
        <v>6298</v>
      </c>
      <c r="V707" s="7">
        <v>42</v>
      </c>
      <c r="W707" s="3" t="s">
        <v>7180</v>
      </c>
      <c r="X707" s="6">
        <v>4203</v>
      </c>
      <c r="Y707" s="3" t="s">
        <v>7274</v>
      </c>
      <c r="Z707" s="6">
        <v>4203002</v>
      </c>
      <c r="AA707" s="3" t="s">
        <v>7275</v>
      </c>
      <c r="AB707" s="6">
        <v>42030020001</v>
      </c>
      <c r="AC707" s="3" t="s">
        <v>7443</v>
      </c>
      <c r="AD707" s="5">
        <v>43200000</v>
      </c>
      <c r="AE707" s="5">
        <v>0</v>
      </c>
      <c r="AF707" s="5">
        <v>0</v>
      </c>
      <c r="AG707" s="5">
        <v>0</v>
      </c>
      <c r="AH707" s="5">
        <v>0</v>
      </c>
      <c r="AI707" s="5">
        <v>0</v>
      </c>
      <c r="AJ707" s="5">
        <v>0</v>
      </c>
      <c r="AK707" s="5">
        <v>43200000</v>
      </c>
      <c r="AL707" s="5">
        <v>0</v>
      </c>
      <c r="AM707" s="5">
        <v>0</v>
      </c>
      <c r="AN707" s="5">
        <v>0</v>
      </c>
      <c r="AO707" s="5">
        <v>0</v>
      </c>
      <c r="AP707" s="5">
        <v>0</v>
      </c>
      <c r="AQ707" s="5">
        <v>0</v>
      </c>
      <c r="AR707" s="5">
        <v>43200000</v>
      </c>
    </row>
    <row r="708" spans="1:44" x14ac:dyDescent="0.25">
      <c r="A708" s="6">
        <v>4133</v>
      </c>
      <c r="B708" s="3" t="s">
        <v>5436</v>
      </c>
      <c r="C708" s="3" t="s">
        <v>5687</v>
      </c>
      <c r="D708" s="3" t="s">
        <v>6356</v>
      </c>
      <c r="E708" s="3" t="s">
        <v>743</v>
      </c>
      <c r="F708" s="3" t="s">
        <v>7770</v>
      </c>
      <c r="G708" s="21">
        <v>21</v>
      </c>
      <c r="H708" s="8" t="s">
        <v>12703</v>
      </c>
      <c r="I708" s="3" t="s">
        <v>12341</v>
      </c>
      <c r="J708" s="3" t="s">
        <v>12545</v>
      </c>
      <c r="K708" s="7">
        <v>0</v>
      </c>
      <c r="L708" s="3" t="s">
        <v>5458</v>
      </c>
      <c r="M708" s="7">
        <v>1251</v>
      </c>
      <c r="N708" s="3" t="s">
        <v>740</v>
      </c>
      <c r="O708" s="3" t="s">
        <v>5472</v>
      </c>
      <c r="P708" s="8" t="s">
        <v>12715</v>
      </c>
      <c r="Q708" s="8" t="s">
        <v>12718</v>
      </c>
      <c r="R708" s="4">
        <v>0</v>
      </c>
      <c r="S708" s="4" t="s">
        <v>5627</v>
      </c>
      <c r="T708" s="7">
        <v>99</v>
      </c>
      <c r="U708" s="7" t="s">
        <v>6298</v>
      </c>
      <c r="V708" s="7">
        <v>42</v>
      </c>
      <c r="W708" s="3" t="s">
        <v>7180</v>
      </c>
      <c r="X708" s="6">
        <v>4204</v>
      </c>
      <c r="Y708" s="3" t="s">
        <v>7529</v>
      </c>
      <c r="Z708" s="6">
        <v>4204002</v>
      </c>
      <c r="AA708" s="3" t="s">
        <v>7629</v>
      </c>
      <c r="AB708" s="6">
        <v>42040020004</v>
      </c>
      <c r="AC708" s="3" t="s">
        <v>7638</v>
      </c>
      <c r="AD708" s="5">
        <v>3060000</v>
      </c>
      <c r="AE708" s="5">
        <v>0</v>
      </c>
      <c r="AF708" s="5">
        <v>0</v>
      </c>
      <c r="AG708" s="5">
        <v>0</v>
      </c>
      <c r="AH708" s="5">
        <v>0</v>
      </c>
      <c r="AI708" s="5">
        <v>0</v>
      </c>
      <c r="AJ708" s="5">
        <v>0</v>
      </c>
      <c r="AK708" s="5">
        <v>3060000</v>
      </c>
      <c r="AL708" s="5">
        <v>0</v>
      </c>
      <c r="AM708" s="5">
        <v>0</v>
      </c>
      <c r="AN708" s="5">
        <v>0</v>
      </c>
      <c r="AO708" s="5">
        <v>0</v>
      </c>
      <c r="AP708" s="5">
        <v>0</v>
      </c>
      <c r="AQ708" s="5">
        <v>0</v>
      </c>
      <c r="AR708" s="5">
        <v>3060000</v>
      </c>
    </row>
    <row r="709" spans="1:44" x14ac:dyDescent="0.25">
      <c r="A709" s="6">
        <v>4133</v>
      </c>
      <c r="B709" s="3" t="s">
        <v>5436</v>
      </c>
      <c r="C709" s="3" t="s">
        <v>5687</v>
      </c>
      <c r="D709" s="3" t="s">
        <v>6356</v>
      </c>
      <c r="E709" s="3" t="s">
        <v>744</v>
      </c>
      <c r="F709" s="3" t="s">
        <v>7771</v>
      </c>
      <c r="G709" s="21">
        <v>21</v>
      </c>
      <c r="H709" s="8" t="s">
        <v>12703</v>
      </c>
      <c r="I709" s="3" t="s">
        <v>12355</v>
      </c>
      <c r="J709" s="3" t="s">
        <v>12559</v>
      </c>
      <c r="K709" s="7">
        <v>0</v>
      </c>
      <c r="L709" s="3" t="s">
        <v>5458</v>
      </c>
      <c r="M709" s="7">
        <v>1251</v>
      </c>
      <c r="N709" s="3" t="s">
        <v>740</v>
      </c>
      <c r="O709" s="3" t="s">
        <v>5472</v>
      </c>
      <c r="P709" s="8" t="s">
        <v>12715</v>
      </c>
      <c r="Q709" s="8" t="s">
        <v>12718</v>
      </c>
      <c r="R709" s="4">
        <v>0</v>
      </c>
      <c r="S709" s="4" t="s">
        <v>5627</v>
      </c>
      <c r="T709" s="7">
        <v>99</v>
      </c>
      <c r="U709" s="7" t="s">
        <v>6298</v>
      </c>
      <c r="V709" s="7">
        <v>42</v>
      </c>
      <c r="W709" s="3" t="s">
        <v>7180</v>
      </c>
      <c r="X709" s="6">
        <v>4204</v>
      </c>
      <c r="Y709" s="3" t="s">
        <v>7529</v>
      </c>
      <c r="Z709" s="6">
        <v>4204002</v>
      </c>
      <c r="AA709" s="3" t="s">
        <v>7629</v>
      </c>
      <c r="AB709" s="6">
        <v>42040020004</v>
      </c>
      <c r="AC709" s="3" t="s">
        <v>7638</v>
      </c>
      <c r="AD709" s="5">
        <v>2925000</v>
      </c>
      <c r="AE709" s="5">
        <v>0</v>
      </c>
      <c r="AF709" s="5">
        <v>0</v>
      </c>
      <c r="AG709" s="5">
        <v>0</v>
      </c>
      <c r="AH709" s="5">
        <v>0</v>
      </c>
      <c r="AI709" s="5">
        <v>0</v>
      </c>
      <c r="AJ709" s="5">
        <v>0</v>
      </c>
      <c r="AK709" s="5">
        <v>2925000</v>
      </c>
      <c r="AL709" s="5">
        <v>0</v>
      </c>
      <c r="AM709" s="5">
        <v>0</v>
      </c>
      <c r="AN709" s="5">
        <v>0</v>
      </c>
      <c r="AO709" s="5">
        <v>0</v>
      </c>
      <c r="AP709" s="5">
        <v>0</v>
      </c>
      <c r="AQ709" s="5">
        <v>0</v>
      </c>
      <c r="AR709" s="5">
        <v>2925000</v>
      </c>
    </row>
    <row r="710" spans="1:44" x14ac:dyDescent="0.25">
      <c r="A710" s="6">
        <v>4133</v>
      </c>
      <c r="B710" s="3" t="s">
        <v>5436</v>
      </c>
      <c r="C710" s="3" t="s">
        <v>5687</v>
      </c>
      <c r="D710" s="3" t="s">
        <v>6356</v>
      </c>
      <c r="E710" s="3" t="s">
        <v>745</v>
      </c>
      <c r="F710" s="3" t="s">
        <v>7772</v>
      </c>
      <c r="G710" s="21">
        <v>21</v>
      </c>
      <c r="H710" s="8" t="s">
        <v>12703</v>
      </c>
      <c r="I710" s="3" t="s">
        <v>12345</v>
      </c>
      <c r="J710" s="3" t="s">
        <v>12549</v>
      </c>
      <c r="K710" s="7">
        <v>0</v>
      </c>
      <c r="L710" s="3" t="s">
        <v>5458</v>
      </c>
      <c r="M710" s="7">
        <v>1251</v>
      </c>
      <c r="N710" s="3" t="s">
        <v>740</v>
      </c>
      <c r="O710" s="3" t="s">
        <v>5472</v>
      </c>
      <c r="P710" s="8" t="s">
        <v>12715</v>
      </c>
      <c r="Q710" s="8" t="s">
        <v>12718</v>
      </c>
      <c r="R710" s="4">
        <v>0</v>
      </c>
      <c r="S710" s="4" t="s">
        <v>5627</v>
      </c>
      <c r="T710" s="7">
        <v>99</v>
      </c>
      <c r="U710" s="7" t="s">
        <v>6298</v>
      </c>
      <c r="V710" s="7">
        <v>42</v>
      </c>
      <c r="W710" s="3" t="s">
        <v>7180</v>
      </c>
      <c r="X710" s="6">
        <v>4204</v>
      </c>
      <c r="Y710" s="3" t="s">
        <v>7529</v>
      </c>
      <c r="Z710" s="6">
        <v>4204002</v>
      </c>
      <c r="AA710" s="3" t="s">
        <v>7629</v>
      </c>
      <c r="AB710" s="6">
        <v>42040020004</v>
      </c>
      <c r="AC710" s="3" t="s">
        <v>7638</v>
      </c>
      <c r="AD710" s="5">
        <v>3000000</v>
      </c>
      <c r="AE710" s="5">
        <v>0</v>
      </c>
      <c r="AF710" s="5">
        <v>0</v>
      </c>
      <c r="AG710" s="5">
        <v>0</v>
      </c>
      <c r="AH710" s="5">
        <v>0</v>
      </c>
      <c r="AI710" s="5">
        <v>0</v>
      </c>
      <c r="AJ710" s="5">
        <v>0</v>
      </c>
      <c r="AK710" s="5">
        <v>3000000</v>
      </c>
      <c r="AL710" s="5">
        <v>0</v>
      </c>
      <c r="AM710" s="5">
        <v>0</v>
      </c>
      <c r="AN710" s="5">
        <v>0</v>
      </c>
      <c r="AO710" s="5">
        <v>0</v>
      </c>
      <c r="AP710" s="5">
        <v>0</v>
      </c>
      <c r="AQ710" s="5">
        <v>0</v>
      </c>
      <c r="AR710" s="5">
        <v>3000000</v>
      </c>
    </row>
    <row r="711" spans="1:44" x14ac:dyDescent="0.25">
      <c r="A711" s="6">
        <v>4133</v>
      </c>
      <c r="B711" s="3" t="s">
        <v>5436</v>
      </c>
      <c r="C711" s="3" t="s">
        <v>5688</v>
      </c>
      <c r="D711" s="3" t="s">
        <v>6357</v>
      </c>
      <c r="E711" s="3" t="s">
        <v>746</v>
      </c>
      <c r="F711" s="3" t="s">
        <v>7773</v>
      </c>
      <c r="G711" s="21">
        <v>21</v>
      </c>
      <c r="H711" s="8" t="s">
        <v>12703</v>
      </c>
      <c r="I711" s="3" t="s">
        <v>12339</v>
      </c>
      <c r="J711" s="3" t="s">
        <v>12543</v>
      </c>
      <c r="K711" s="7">
        <v>0</v>
      </c>
      <c r="L711" s="3" t="s">
        <v>5458</v>
      </c>
      <c r="M711" s="7">
        <v>1251</v>
      </c>
      <c r="N711" s="3" t="s">
        <v>740</v>
      </c>
      <c r="O711" s="3" t="s">
        <v>5472</v>
      </c>
      <c r="P711" s="8" t="s">
        <v>12715</v>
      </c>
      <c r="Q711" s="8" t="s">
        <v>12718</v>
      </c>
      <c r="R711" s="4">
        <v>0</v>
      </c>
      <c r="S711" s="4" t="s">
        <v>5627</v>
      </c>
      <c r="T711" s="7">
        <v>99</v>
      </c>
      <c r="U711" s="7" t="s">
        <v>6298</v>
      </c>
      <c r="V711" s="7">
        <v>42</v>
      </c>
      <c r="W711" s="3" t="s">
        <v>7180</v>
      </c>
      <c r="X711" s="6">
        <v>4204</v>
      </c>
      <c r="Y711" s="3" t="s">
        <v>7529</v>
      </c>
      <c r="Z711" s="6">
        <v>4204002</v>
      </c>
      <c r="AA711" s="3" t="s">
        <v>7629</v>
      </c>
      <c r="AB711" s="6">
        <v>42040020005</v>
      </c>
      <c r="AC711" s="3" t="s">
        <v>7644</v>
      </c>
      <c r="AD711" s="5">
        <v>30000000</v>
      </c>
      <c r="AE711" s="5">
        <v>0</v>
      </c>
      <c r="AF711" s="5">
        <v>0</v>
      </c>
      <c r="AG711" s="5">
        <v>0</v>
      </c>
      <c r="AH711" s="5">
        <v>0</v>
      </c>
      <c r="AI711" s="5">
        <v>0</v>
      </c>
      <c r="AJ711" s="5">
        <v>0</v>
      </c>
      <c r="AK711" s="5">
        <v>30000000</v>
      </c>
      <c r="AL711" s="5">
        <v>0</v>
      </c>
      <c r="AM711" s="5">
        <v>0</v>
      </c>
      <c r="AN711" s="5">
        <v>0</v>
      </c>
      <c r="AO711" s="5">
        <v>0</v>
      </c>
      <c r="AP711" s="5">
        <v>0</v>
      </c>
      <c r="AQ711" s="5">
        <v>0</v>
      </c>
      <c r="AR711" s="5">
        <v>30000000</v>
      </c>
    </row>
    <row r="712" spans="1:44" x14ac:dyDescent="0.25">
      <c r="A712" s="6">
        <v>4133</v>
      </c>
      <c r="B712" s="3" t="s">
        <v>5436</v>
      </c>
      <c r="C712" s="3" t="s">
        <v>5691</v>
      </c>
      <c r="D712" s="3" t="s">
        <v>6360</v>
      </c>
      <c r="E712" s="3" t="s">
        <v>747</v>
      </c>
      <c r="F712" s="3" t="s">
        <v>7774</v>
      </c>
      <c r="G712" s="21">
        <v>21</v>
      </c>
      <c r="H712" s="8" t="s">
        <v>12703</v>
      </c>
      <c r="I712" s="3" t="s">
        <v>12356</v>
      </c>
      <c r="J712" s="3" t="s">
        <v>12560</v>
      </c>
      <c r="K712" s="7">
        <v>0</v>
      </c>
      <c r="L712" s="3" t="s">
        <v>5458</v>
      </c>
      <c r="M712" s="7">
        <v>1251</v>
      </c>
      <c r="N712" s="3" t="s">
        <v>740</v>
      </c>
      <c r="O712" s="3" t="s">
        <v>5472</v>
      </c>
      <c r="P712" s="8" t="s">
        <v>12715</v>
      </c>
      <c r="Q712" s="8" t="s">
        <v>12718</v>
      </c>
      <c r="R712" s="4">
        <v>0</v>
      </c>
      <c r="S712" s="4" t="s">
        <v>5627</v>
      </c>
      <c r="T712" s="7">
        <v>99</v>
      </c>
      <c r="U712" s="7" t="s">
        <v>6298</v>
      </c>
      <c r="V712" s="7">
        <v>42</v>
      </c>
      <c r="W712" s="3" t="s">
        <v>7180</v>
      </c>
      <c r="X712" s="6">
        <v>4204</v>
      </c>
      <c r="Y712" s="3" t="s">
        <v>7529</v>
      </c>
      <c r="Z712" s="6">
        <v>4204002</v>
      </c>
      <c r="AA712" s="3" t="s">
        <v>7629</v>
      </c>
      <c r="AB712" s="6">
        <v>42040020008</v>
      </c>
      <c r="AC712" s="3" t="s">
        <v>7660</v>
      </c>
      <c r="AD712" s="5">
        <v>25488250</v>
      </c>
      <c r="AE712" s="5">
        <v>0</v>
      </c>
      <c r="AF712" s="5">
        <v>0</v>
      </c>
      <c r="AG712" s="5">
        <v>0</v>
      </c>
      <c r="AH712" s="5">
        <v>0</v>
      </c>
      <c r="AI712" s="5">
        <v>0</v>
      </c>
      <c r="AJ712" s="5">
        <v>0</v>
      </c>
      <c r="AK712" s="5">
        <v>25488250</v>
      </c>
      <c r="AL712" s="5">
        <v>0</v>
      </c>
      <c r="AM712" s="5">
        <v>0</v>
      </c>
      <c r="AN712" s="5">
        <v>0</v>
      </c>
      <c r="AO712" s="5">
        <v>0</v>
      </c>
      <c r="AP712" s="5">
        <v>0</v>
      </c>
      <c r="AQ712" s="5">
        <v>0</v>
      </c>
      <c r="AR712" s="5">
        <v>25488250</v>
      </c>
    </row>
    <row r="713" spans="1:44" x14ac:dyDescent="0.25">
      <c r="A713" s="6">
        <v>4133</v>
      </c>
      <c r="B713" s="3" t="s">
        <v>5436</v>
      </c>
      <c r="C713" s="3" t="s">
        <v>5691</v>
      </c>
      <c r="D713" s="3" t="s">
        <v>6360</v>
      </c>
      <c r="E713" s="3" t="s">
        <v>748</v>
      </c>
      <c r="F713" s="3" t="s">
        <v>7775</v>
      </c>
      <c r="G713" s="21">
        <v>21</v>
      </c>
      <c r="H713" s="8" t="s">
        <v>12703</v>
      </c>
      <c r="I713" s="3" t="s">
        <v>12340</v>
      </c>
      <c r="J713" s="3" t="s">
        <v>12544</v>
      </c>
      <c r="K713" s="7">
        <v>0</v>
      </c>
      <c r="L713" s="3" t="s">
        <v>5458</v>
      </c>
      <c r="M713" s="7">
        <v>1251</v>
      </c>
      <c r="N713" s="3" t="s">
        <v>740</v>
      </c>
      <c r="O713" s="3" t="s">
        <v>5472</v>
      </c>
      <c r="P713" s="8" t="s">
        <v>12715</v>
      </c>
      <c r="Q713" s="8" t="s">
        <v>12718</v>
      </c>
      <c r="R713" s="4">
        <v>0</v>
      </c>
      <c r="S713" s="4" t="s">
        <v>5627</v>
      </c>
      <c r="T713" s="7">
        <v>99</v>
      </c>
      <c r="U713" s="7" t="s">
        <v>6298</v>
      </c>
      <c r="V713" s="7">
        <v>42</v>
      </c>
      <c r="W713" s="3" t="s">
        <v>7180</v>
      </c>
      <c r="X713" s="6">
        <v>4204</v>
      </c>
      <c r="Y713" s="3" t="s">
        <v>7529</v>
      </c>
      <c r="Z713" s="6">
        <v>4204002</v>
      </c>
      <c r="AA713" s="3" t="s">
        <v>7629</v>
      </c>
      <c r="AB713" s="6">
        <v>42040020008</v>
      </c>
      <c r="AC713" s="3" t="s">
        <v>7660</v>
      </c>
      <c r="AD713" s="5">
        <v>49958687</v>
      </c>
      <c r="AE713" s="5">
        <v>0</v>
      </c>
      <c r="AF713" s="5">
        <v>0</v>
      </c>
      <c r="AG713" s="5">
        <v>0</v>
      </c>
      <c r="AH713" s="5">
        <v>0</v>
      </c>
      <c r="AI713" s="5">
        <v>0</v>
      </c>
      <c r="AJ713" s="5">
        <v>0</v>
      </c>
      <c r="AK713" s="5">
        <v>49958687</v>
      </c>
      <c r="AL713" s="5">
        <v>0</v>
      </c>
      <c r="AM713" s="5">
        <v>0</v>
      </c>
      <c r="AN713" s="5">
        <v>0</v>
      </c>
      <c r="AO713" s="5">
        <v>0</v>
      </c>
      <c r="AP713" s="5">
        <v>0</v>
      </c>
      <c r="AQ713" s="5">
        <v>0</v>
      </c>
      <c r="AR713" s="5">
        <v>49958687</v>
      </c>
    </row>
    <row r="714" spans="1:44" x14ac:dyDescent="0.25">
      <c r="A714" s="6">
        <v>4133</v>
      </c>
      <c r="B714" s="3" t="s">
        <v>5436</v>
      </c>
      <c r="C714" s="3" t="s">
        <v>5691</v>
      </c>
      <c r="D714" s="3" t="s">
        <v>6360</v>
      </c>
      <c r="E714" s="3" t="s">
        <v>749</v>
      </c>
      <c r="F714" s="3" t="s">
        <v>7776</v>
      </c>
      <c r="G714" s="21">
        <v>21</v>
      </c>
      <c r="H714" s="8" t="s">
        <v>12703</v>
      </c>
      <c r="I714" s="3" t="s">
        <v>12341</v>
      </c>
      <c r="J714" s="3" t="s">
        <v>12545</v>
      </c>
      <c r="K714" s="7">
        <v>0</v>
      </c>
      <c r="L714" s="3" t="s">
        <v>5458</v>
      </c>
      <c r="M714" s="7">
        <v>1251</v>
      </c>
      <c r="N714" s="3" t="s">
        <v>740</v>
      </c>
      <c r="O714" s="3" t="s">
        <v>5472</v>
      </c>
      <c r="P714" s="8" t="s">
        <v>12715</v>
      </c>
      <c r="Q714" s="8" t="s">
        <v>12718</v>
      </c>
      <c r="R714" s="4">
        <v>0</v>
      </c>
      <c r="S714" s="4" t="s">
        <v>5627</v>
      </c>
      <c r="T714" s="7">
        <v>99</v>
      </c>
      <c r="U714" s="7" t="s">
        <v>6298</v>
      </c>
      <c r="V714" s="7">
        <v>42</v>
      </c>
      <c r="W714" s="3" t="s">
        <v>7180</v>
      </c>
      <c r="X714" s="6">
        <v>4204</v>
      </c>
      <c r="Y714" s="3" t="s">
        <v>7529</v>
      </c>
      <c r="Z714" s="6">
        <v>4204002</v>
      </c>
      <c r="AA714" s="3" t="s">
        <v>7629</v>
      </c>
      <c r="AB714" s="6">
        <v>42040020008</v>
      </c>
      <c r="AC714" s="3" t="s">
        <v>7660</v>
      </c>
      <c r="AD714" s="5">
        <v>10521318</v>
      </c>
      <c r="AE714" s="5">
        <v>0</v>
      </c>
      <c r="AF714" s="5">
        <v>0</v>
      </c>
      <c r="AG714" s="5">
        <v>0</v>
      </c>
      <c r="AH714" s="5">
        <v>0</v>
      </c>
      <c r="AI714" s="5">
        <v>0</v>
      </c>
      <c r="AJ714" s="5">
        <v>0</v>
      </c>
      <c r="AK714" s="5">
        <v>10521318</v>
      </c>
      <c r="AL714" s="5">
        <v>0</v>
      </c>
      <c r="AM714" s="5">
        <v>0</v>
      </c>
      <c r="AN714" s="5">
        <v>0</v>
      </c>
      <c r="AO714" s="5">
        <v>0</v>
      </c>
      <c r="AP714" s="5">
        <v>0</v>
      </c>
      <c r="AQ714" s="5">
        <v>0</v>
      </c>
      <c r="AR714" s="5">
        <v>10521318</v>
      </c>
    </row>
    <row r="715" spans="1:44" x14ac:dyDescent="0.25">
      <c r="A715" s="6">
        <v>4133</v>
      </c>
      <c r="B715" s="3" t="s">
        <v>5436</v>
      </c>
      <c r="C715" s="3" t="s">
        <v>5695</v>
      </c>
      <c r="D715" s="3" t="s">
        <v>6364</v>
      </c>
      <c r="E715" s="3" t="s">
        <v>750</v>
      </c>
      <c r="F715" s="3" t="s">
        <v>7777</v>
      </c>
      <c r="G715" s="21">
        <v>21</v>
      </c>
      <c r="H715" s="8" t="s">
        <v>12703</v>
      </c>
      <c r="I715" s="3" t="s">
        <v>12341</v>
      </c>
      <c r="J715" s="3" t="s">
        <v>12545</v>
      </c>
      <c r="K715" s="7">
        <v>0</v>
      </c>
      <c r="L715" s="3" t="s">
        <v>5458</v>
      </c>
      <c r="M715" s="7">
        <v>1251</v>
      </c>
      <c r="N715" s="3" t="s">
        <v>740</v>
      </c>
      <c r="O715" s="3" t="s">
        <v>5472</v>
      </c>
      <c r="P715" s="8" t="s">
        <v>12715</v>
      </c>
      <c r="Q715" s="8" t="s">
        <v>12718</v>
      </c>
      <c r="R715" s="4">
        <v>0</v>
      </c>
      <c r="S715" s="4" t="s">
        <v>5627</v>
      </c>
      <c r="T715" s="7">
        <v>99</v>
      </c>
      <c r="U715" s="7" t="s">
        <v>6298</v>
      </c>
      <c r="V715" s="7">
        <v>42</v>
      </c>
      <c r="W715" s="3" t="s">
        <v>7180</v>
      </c>
      <c r="X715" s="6">
        <v>4204</v>
      </c>
      <c r="Y715" s="3" t="s">
        <v>7529</v>
      </c>
      <c r="Z715" s="6">
        <v>4204002</v>
      </c>
      <c r="AA715" s="3" t="s">
        <v>7629</v>
      </c>
      <c r="AB715" s="6">
        <v>42040020011</v>
      </c>
      <c r="AC715" s="3" t="s">
        <v>7686</v>
      </c>
      <c r="AD715" s="5">
        <v>4785795</v>
      </c>
      <c r="AE715" s="5">
        <v>0</v>
      </c>
      <c r="AF715" s="5">
        <v>0</v>
      </c>
      <c r="AG715" s="5">
        <v>0</v>
      </c>
      <c r="AH715" s="5">
        <v>0</v>
      </c>
      <c r="AI715" s="5">
        <v>0</v>
      </c>
      <c r="AJ715" s="5">
        <v>0</v>
      </c>
      <c r="AK715" s="5">
        <v>4785795</v>
      </c>
      <c r="AL715" s="5">
        <v>0</v>
      </c>
      <c r="AM715" s="5">
        <v>0</v>
      </c>
      <c r="AN715" s="5">
        <v>0</v>
      </c>
      <c r="AO715" s="5">
        <v>0</v>
      </c>
      <c r="AP715" s="5">
        <v>0</v>
      </c>
      <c r="AQ715" s="5">
        <v>0</v>
      </c>
      <c r="AR715" s="5">
        <v>4785795</v>
      </c>
    </row>
    <row r="716" spans="1:44" x14ac:dyDescent="0.25">
      <c r="A716" s="6">
        <v>4133</v>
      </c>
      <c r="B716" s="3" t="s">
        <v>5436</v>
      </c>
      <c r="C716" s="3" t="s">
        <v>5701</v>
      </c>
      <c r="D716" s="3" t="s">
        <v>6370</v>
      </c>
      <c r="E716" s="3" t="s">
        <v>752</v>
      </c>
      <c r="F716" s="3" t="s">
        <v>7758</v>
      </c>
      <c r="G716" s="21">
        <v>21</v>
      </c>
      <c r="H716" s="8" t="s">
        <v>12703</v>
      </c>
      <c r="I716" s="3" t="s">
        <v>12339</v>
      </c>
      <c r="J716" s="3" t="s">
        <v>12543</v>
      </c>
      <c r="K716" s="7">
        <v>0</v>
      </c>
      <c r="L716" s="3" t="s">
        <v>5458</v>
      </c>
      <c r="M716" s="7">
        <v>1252</v>
      </c>
      <c r="N716" s="3" t="s">
        <v>751</v>
      </c>
      <c r="O716" s="3" t="s">
        <v>5473</v>
      </c>
      <c r="P716" s="8" t="s">
        <v>12715</v>
      </c>
      <c r="Q716" s="8" t="s">
        <v>12718</v>
      </c>
      <c r="R716" s="4">
        <v>0</v>
      </c>
      <c r="S716" s="4" t="s">
        <v>5627</v>
      </c>
      <c r="T716" s="7">
        <v>99</v>
      </c>
      <c r="U716" s="7" t="s">
        <v>6298</v>
      </c>
      <c r="V716" s="7">
        <v>42</v>
      </c>
      <c r="W716" s="3" t="s">
        <v>7180</v>
      </c>
      <c r="X716" s="6">
        <v>4204</v>
      </c>
      <c r="Y716" s="3" t="s">
        <v>7529</v>
      </c>
      <c r="Z716" s="6">
        <v>4204001</v>
      </c>
      <c r="AA716" s="3" t="s">
        <v>7530</v>
      </c>
      <c r="AB716" s="6">
        <v>42040010017</v>
      </c>
      <c r="AC716" s="3" t="s">
        <v>7750</v>
      </c>
      <c r="AD716" s="5">
        <v>78200000</v>
      </c>
      <c r="AE716" s="5">
        <v>0</v>
      </c>
      <c r="AF716" s="5">
        <v>0</v>
      </c>
      <c r="AG716" s="5">
        <v>0</v>
      </c>
      <c r="AH716" s="5">
        <v>0</v>
      </c>
      <c r="AI716" s="5">
        <v>0</v>
      </c>
      <c r="AJ716" s="5">
        <v>0</v>
      </c>
      <c r="AK716" s="5">
        <v>78200000</v>
      </c>
      <c r="AL716" s="5">
        <v>0</v>
      </c>
      <c r="AM716" s="5">
        <v>0</v>
      </c>
      <c r="AN716" s="5">
        <v>0</v>
      </c>
      <c r="AO716" s="5">
        <v>0</v>
      </c>
      <c r="AP716" s="5">
        <v>0</v>
      </c>
      <c r="AQ716" s="5">
        <v>0</v>
      </c>
      <c r="AR716" s="5">
        <v>78200000</v>
      </c>
    </row>
    <row r="717" spans="1:44" x14ac:dyDescent="0.25">
      <c r="A717" s="6">
        <v>4133</v>
      </c>
      <c r="B717" s="3" t="s">
        <v>5436</v>
      </c>
      <c r="C717" s="3" t="s">
        <v>5703</v>
      </c>
      <c r="D717" s="3" t="s">
        <v>6372</v>
      </c>
      <c r="E717" s="3" t="s">
        <v>761</v>
      </c>
      <c r="F717" s="3" t="s">
        <v>7779</v>
      </c>
      <c r="G717" s="21">
        <v>21</v>
      </c>
      <c r="H717" s="8" t="s">
        <v>12703</v>
      </c>
      <c r="I717" s="3" t="s">
        <v>12354</v>
      </c>
      <c r="J717" s="3" t="s">
        <v>12558</v>
      </c>
      <c r="K717" s="7">
        <v>0</v>
      </c>
      <c r="L717" s="3" t="s">
        <v>5458</v>
      </c>
      <c r="M717" s="7">
        <v>1278</v>
      </c>
      <c r="N717" s="3" t="s">
        <v>753</v>
      </c>
      <c r="O717" s="3" t="s">
        <v>5474</v>
      </c>
      <c r="P717" s="8" t="s">
        <v>12715</v>
      </c>
      <c r="Q717" s="8" t="s">
        <v>12718</v>
      </c>
      <c r="R717" s="4">
        <v>0</v>
      </c>
      <c r="S717" s="4" t="s">
        <v>5627</v>
      </c>
      <c r="T717" s="7">
        <v>99</v>
      </c>
      <c r="U717" s="7" t="s">
        <v>6298</v>
      </c>
      <c r="V717" s="7">
        <v>42</v>
      </c>
      <c r="W717" s="3" t="s">
        <v>7180</v>
      </c>
      <c r="X717" s="6">
        <v>4203</v>
      </c>
      <c r="Y717" s="3" t="s">
        <v>7274</v>
      </c>
      <c r="Z717" s="6">
        <v>4203002</v>
      </c>
      <c r="AA717" s="3" t="s">
        <v>7275</v>
      </c>
      <c r="AB717" s="6">
        <v>42030020008</v>
      </c>
      <c r="AC717" s="3" t="s">
        <v>7778</v>
      </c>
      <c r="AD717" s="5">
        <v>1415545569</v>
      </c>
      <c r="AE717" s="5">
        <v>0</v>
      </c>
      <c r="AF717" s="5">
        <v>0</v>
      </c>
      <c r="AG717" s="5">
        <v>0</v>
      </c>
      <c r="AH717" s="5">
        <v>0</v>
      </c>
      <c r="AI717" s="5">
        <v>0</v>
      </c>
      <c r="AJ717" s="5">
        <v>0</v>
      </c>
      <c r="AK717" s="5">
        <v>1415545569</v>
      </c>
      <c r="AL717" s="5">
        <v>0</v>
      </c>
      <c r="AM717" s="5">
        <v>0</v>
      </c>
      <c r="AN717" s="5">
        <v>0</v>
      </c>
      <c r="AO717" s="5">
        <v>0</v>
      </c>
      <c r="AP717" s="5">
        <v>0</v>
      </c>
      <c r="AQ717" s="5">
        <v>0</v>
      </c>
      <c r="AR717" s="5">
        <v>1415545569</v>
      </c>
    </row>
    <row r="718" spans="1:44" x14ac:dyDescent="0.25">
      <c r="A718" s="6">
        <v>4133</v>
      </c>
      <c r="B718" s="3" t="s">
        <v>5436</v>
      </c>
      <c r="C718" s="3" t="s">
        <v>5703</v>
      </c>
      <c r="D718" s="3" t="s">
        <v>6372</v>
      </c>
      <c r="E718" s="3" t="s">
        <v>762</v>
      </c>
      <c r="F718" s="3" t="s">
        <v>7780</v>
      </c>
      <c r="G718" s="21">
        <v>21</v>
      </c>
      <c r="H718" s="8" t="s">
        <v>12703</v>
      </c>
      <c r="I718" s="3" t="s">
        <v>12351</v>
      </c>
      <c r="J718" s="3" t="s">
        <v>12555</v>
      </c>
      <c r="K718" s="7">
        <v>0</v>
      </c>
      <c r="L718" s="3" t="s">
        <v>5458</v>
      </c>
      <c r="M718" s="7">
        <v>1278</v>
      </c>
      <c r="N718" s="3" t="s">
        <v>753</v>
      </c>
      <c r="O718" s="3" t="s">
        <v>5474</v>
      </c>
      <c r="P718" s="8" t="s">
        <v>12715</v>
      </c>
      <c r="Q718" s="8" t="s">
        <v>12718</v>
      </c>
      <c r="R718" s="4">
        <v>0</v>
      </c>
      <c r="S718" s="4" t="s">
        <v>5627</v>
      </c>
      <c r="T718" s="7">
        <v>99</v>
      </c>
      <c r="U718" s="7" t="s">
        <v>6298</v>
      </c>
      <c r="V718" s="7">
        <v>42</v>
      </c>
      <c r="W718" s="3" t="s">
        <v>7180</v>
      </c>
      <c r="X718" s="6">
        <v>4203</v>
      </c>
      <c r="Y718" s="3" t="s">
        <v>7274</v>
      </c>
      <c r="Z718" s="6">
        <v>4203002</v>
      </c>
      <c r="AA718" s="3" t="s">
        <v>7275</v>
      </c>
      <c r="AB718" s="6">
        <v>42030020008</v>
      </c>
      <c r="AC718" s="3" t="s">
        <v>7778</v>
      </c>
      <c r="AD718" s="5">
        <v>106546441</v>
      </c>
      <c r="AE718" s="5">
        <v>0</v>
      </c>
      <c r="AF718" s="5">
        <v>0</v>
      </c>
      <c r="AG718" s="5">
        <v>0</v>
      </c>
      <c r="AH718" s="5">
        <v>0</v>
      </c>
      <c r="AI718" s="5">
        <v>0</v>
      </c>
      <c r="AJ718" s="5">
        <v>0</v>
      </c>
      <c r="AK718" s="5">
        <v>106546441</v>
      </c>
      <c r="AL718" s="5">
        <v>0</v>
      </c>
      <c r="AM718" s="5">
        <v>0</v>
      </c>
      <c r="AN718" s="5">
        <v>0</v>
      </c>
      <c r="AO718" s="5">
        <v>0</v>
      </c>
      <c r="AP718" s="5">
        <v>0</v>
      </c>
      <c r="AQ718" s="5">
        <v>0</v>
      </c>
      <c r="AR718" s="5">
        <v>106546441</v>
      </c>
    </row>
    <row r="719" spans="1:44" x14ac:dyDescent="0.25">
      <c r="A719" s="6">
        <v>4133</v>
      </c>
      <c r="B719" s="3" t="s">
        <v>5436</v>
      </c>
      <c r="C719" s="3" t="s">
        <v>5704</v>
      </c>
      <c r="D719" s="3" t="s">
        <v>6373</v>
      </c>
      <c r="E719" s="3" t="s">
        <v>763</v>
      </c>
      <c r="F719" s="3" t="s">
        <v>7782</v>
      </c>
      <c r="G719" s="21">
        <v>21</v>
      </c>
      <c r="H719" s="8" t="s">
        <v>12703</v>
      </c>
      <c r="I719" s="3" t="s">
        <v>12353</v>
      </c>
      <c r="J719" s="3" t="s">
        <v>12557</v>
      </c>
      <c r="K719" s="7">
        <v>0</v>
      </c>
      <c r="L719" s="3" t="s">
        <v>5458</v>
      </c>
      <c r="M719" s="7">
        <v>1278</v>
      </c>
      <c r="N719" s="3" t="s">
        <v>753</v>
      </c>
      <c r="O719" s="3" t="s">
        <v>5474</v>
      </c>
      <c r="P719" s="8" t="s">
        <v>12715</v>
      </c>
      <c r="Q719" s="8" t="s">
        <v>12718</v>
      </c>
      <c r="R719" s="4">
        <v>0</v>
      </c>
      <c r="S719" s="4" t="s">
        <v>5627</v>
      </c>
      <c r="T719" s="7">
        <v>99</v>
      </c>
      <c r="U719" s="7" t="s">
        <v>6298</v>
      </c>
      <c r="V719" s="7">
        <v>42</v>
      </c>
      <c r="W719" s="3" t="s">
        <v>7180</v>
      </c>
      <c r="X719" s="6">
        <v>4203</v>
      </c>
      <c r="Y719" s="3" t="s">
        <v>7274</v>
      </c>
      <c r="Z719" s="6">
        <v>4203002</v>
      </c>
      <c r="AA719" s="3" t="s">
        <v>7275</v>
      </c>
      <c r="AB719" s="6">
        <v>42030020009</v>
      </c>
      <c r="AC719" s="3" t="s">
        <v>7781</v>
      </c>
      <c r="AD719" s="5">
        <v>700934579</v>
      </c>
      <c r="AE719" s="5">
        <v>0</v>
      </c>
      <c r="AF719" s="5">
        <v>0</v>
      </c>
      <c r="AG719" s="5">
        <v>0</v>
      </c>
      <c r="AH719" s="5">
        <v>0</v>
      </c>
      <c r="AI719" s="5">
        <v>0</v>
      </c>
      <c r="AJ719" s="5">
        <v>0</v>
      </c>
      <c r="AK719" s="5">
        <v>700934579</v>
      </c>
      <c r="AL719" s="5">
        <v>0</v>
      </c>
      <c r="AM719" s="5">
        <v>0</v>
      </c>
      <c r="AN719" s="5">
        <v>0</v>
      </c>
      <c r="AO719" s="5">
        <v>0</v>
      </c>
      <c r="AP719" s="5">
        <v>0</v>
      </c>
      <c r="AQ719" s="5">
        <v>0</v>
      </c>
      <c r="AR719" s="5">
        <v>700934579</v>
      </c>
    </row>
    <row r="720" spans="1:44" x14ac:dyDescent="0.25">
      <c r="A720" s="6">
        <v>4133</v>
      </c>
      <c r="B720" s="3" t="s">
        <v>5436</v>
      </c>
      <c r="C720" s="3" t="s">
        <v>5704</v>
      </c>
      <c r="D720" s="3" t="s">
        <v>6373</v>
      </c>
      <c r="E720" s="3" t="s">
        <v>764</v>
      </c>
      <c r="F720" s="3" t="s">
        <v>7783</v>
      </c>
      <c r="G720" s="21">
        <v>21</v>
      </c>
      <c r="H720" s="8" t="s">
        <v>12703</v>
      </c>
      <c r="I720" s="3" t="s">
        <v>12353</v>
      </c>
      <c r="J720" s="3" t="s">
        <v>12557</v>
      </c>
      <c r="K720" s="7">
        <v>0</v>
      </c>
      <c r="L720" s="3" t="s">
        <v>5458</v>
      </c>
      <c r="M720" s="7">
        <v>1278</v>
      </c>
      <c r="N720" s="3" t="s">
        <v>753</v>
      </c>
      <c r="O720" s="3" t="s">
        <v>5474</v>
      </c>
      <c r="P720" s="8" t="s">
        <v>12715</v>
      </c>
      <c r="Q720" s="8" t="s">
        <v>12718</v>
      </c>
      <c r="R720" s="4">
        <v>0</v>
      </c>
      <c r="S720" s="4" t="s">
        <v>5627</v>
      </c>
      <c r="T720" s="7">
        <v>99</v>
      </c>
      <c r="U720" s="7" t="s">
        <v>6298</v>
      </c>
      <c r="V720" s="7">
        <v>42</v>
      </c>
      <c r="W720" s="3" t="s">
        <v>7180</v>
      </c>
      <c r="X720" s="6">
        <v>4203</v>
      </c>
      <c r="Y720" s="3" t="s">
        <v>7274</v>
      </c>
      <c r="Z720" s="6">
        <v>4203002</v>
      </c>
      <c r="AA720" s="3" t="s">
        <v>7275</v>
      </c>
      <c r="AB720" s="6">
        <v>42030020009</v>
      </c>
      <c r="AC720" s="3" t="s">
        <v>7781</v>
      </c>
      <c r="AD720" s="5">
        <v>548263421</v>
      </c>
      <c r="AE720" s="5">
        <v>0</v>
      </c>
      <c r="AF720" s="5">
        <v>0</v>
      </c>
      <c r="AG720" s="5">
        <v>0</v>
      </c>
      <c r="AH720" s="5">
        <v>0</v>
      </c>
      <c r="AI720" s="5">
        <v>0</v>
      </c>
      <c r="AJ720" s="5">
        <v>0</v>
      </c>
      <c r="AK720" s="5">
        <v>548263421</v>
      </c>
      <c r="AL720" s="5">
        <v>0</v>
      </c>
      <c r="AM720" s="5">
        <v>0</v>
      </c>
      <c r="AN720" s="5">
        <v>0</v>
      </c>
      <c r="AO720" s="5">
        <v>0</v>
      </c>
      <c r="AP720" s="5">
        <v>0</v>
      </c>
      <c r="AQ720" s="5">
        <v>0</v>
      </c>
      <c r="AR720" s="5">
        <v>548263421</v>
      </c>
    </row>
    <row r="721" spans="1:44" x14ac:dyDescent="0.25">
      <c r="A721" s="6">
        <v>4133</v>
      </c>
      <c r="B721" s="3" t="s">
        <v>5436</v>
      </c>
      <c r="C721" s="3" t="s">
        <v>5705</v>
      </c>
      <c r="D721" s="3" t="s">
        <v>6374</v>
      </c>
      <c r="E721" s="3" t="s">
        <v>786</v>
      </c>
      <c r="F721" s="3" t="s">
        <v>7784</v>
      </c>
      <c r="G721" s="21">
        <v>21</v>
      </c>
      <c r="H721" s="8" t="s">
        <v>12703</v>
      </c>
      <c r="I721" s="3" t="s">
        <v>12354</v>
      </c>
      <c r="J721" s="3" t="s">
        <v>12558</v>
      </c>
      <c r="K721" s="7">
        <v>0</v>
      </c>
      <c r="L721" s="3" t="s">
        <v>5458</v>
      </c>
      <c r="M721" s="7">
        <v>1278</v>
      </c>
      <c r="N721" s="3" t="s">
        <v>753</v>
      </c>
      <c r="O721" s="3" t="s">
        <v>5474</v>
      </c>
      <c r="P721" s="8" t="s">
        <v>12715</v>
      </c>
      <c r="Q721" s="8" t="s">
        <v>12718</v>
      </c>
      <c r="R721" s="4">
        <v>0</v>
      </c>
      <c r="S721" s="4" t="s">
        <v>5627</v>
      </c>
      <c r="T721" s="7">
        <v>99</v>
      </c>
      <c r="U721" s="7" t="s">
        <v>6298</v>
      </c>
      <c r="V721" s="7">
        <v>42</v>
      </c>
      <c r="W721" s="3" t="s">
        <v>7180</v>
      </c>
      <c r="X721" s="6">
        <v>4203</v>
      </c>
      <c r="Y721" s="3" t="s">
        <v>7274</v>
      </c>
      <c r="Z721" s="6">
        <v>4203002</v>
      </c>
      <c r="AA721" s="3" t="s">
        <v>7275</v>
      </c>
      <c r="AB721" s="6">
        <v>42030020014</v>
      </c>
      <c r="AC721" s="3" t="s">
        <v>7276</v>
      </c>
      <c r="AD721" s="5">
        <v>530829339</v>
      </c>
      <c r="AE721" s="5">
        <v>0</v>
      </c>
      <c r="AF721" s="5">
        <v>0</v>
      </c>
      <c r="AG721" s="5">
        <v>0</v>
      </c>
      <c r="AH721" s="5">
        <v>0</v>
      </c>
      <c r="AI721" s="5">
        <v>0</v>
      </c>
      <c r="AJ721" s="5">
        <v>0</v>
      </c>
      <c r="AK721" s="5">
        <v>530829339</v>
      </c>
      <c r="AL721" s="5">
        <v>0</v>
      </c>
      <c r="AM721" s="5">
        <v>0</v>
      </c>
      <c r="AN721" s="5">
        <v>0</v>
      </c>
      <c r="AO721" s="5">
        <v>0</v>
      </c>
      <c r="AP721" s="5">
        <v>0</v>
      </c>
      <c r="AQ721" s="5">
        <v>0</v>
      </c>
      <c r="AR721" s="5">
        <v>530829339</v>
      </c>
    </row>
    <row r="722" spans="1:44" x14ac:dyDescent="0.25">
      <c r="A722" s="6">
        <v>4133</v>
      </c>
      <c r="B722" s="3" t="s">
        <v>5436</v>
      </c>
      <c r="C722" s="3" t="s">
        <v>5705</v>
      </c>
      <c r="D722" s="3" t="s">
        <v>6374</v>
      </c>
      <c r="E722" s="3" t="s">
        <v>787</v>
      </c>
      <c r="F722" s="3" t="s">
        <v>7785</v>
      </c>
      <c r="G722" s="21">
        <v>21</v>
      </c>
      <c r="H722" s="8" t="s">
        <v>12703</v>
      </c>
      <c r="I722" s="3" t="s">
        <v>12351</v>
      </c>
      <c r="J722" s="3" t="s">
        <v>12555</v>
      </c>
      <c r="K722" s="7">
        <v>0</v>
      </c>
      <c r="L722" s="3" t="s">
        <v>5458</v>
      </c>
      <c r="M722" s="7">
        <v>1278</v>
      </c>
      <c r="N722" s="3" t="s">
        <v>753</v>
      </c>
      <c r="O722" s="3" t="s">
        <v>5474</v>
      </c>
      <c r="P722" s="8" t="s">
        <v>12715</v>
      </c>
      <c r="Q722" s="8" t="s">
        <v>12718</v>
      </c>
      <c r="R722" s="4">
        <v>0</v>
      </c>
      <c r="S722" s="4" t="s">
        <v>5627</v>
      </c>
      <c r="T722" s="7">
        <v>99</v>
      </c>
      <c r="U722" s="7" t="s">
        <v>6298</v>
      </c>
      <c r="V722" s="7">
        <v>42</v>
      </c>
      <c r="W722" s="3" t="s">
        <v>7180</v>
      </c>
      <c r="X722" s="6">
        <v>4203</v>
      </c>
      <c r="Y722" s="3" t="s">
        <v>7274</v>
      </c>
      <c r="Z722" s="6">
        <v>4203002</v>
      </c>
      <c r="AA722" s="3" t="s">
        <v>7275</v>
      </c>
      <c r="AB722" s="6">
        <v>42030020014</v>
      </c>
      <c r="AC722" s="3" t="s">
        <v>7276</v>
      </c>
      <c r="AD722" s="5">
        <v>31849761</v>
      </c>
      <c r="AE722" s="5">
        <v>0</v>
      </c>
      <c r="AF722" s="5">
        <v>0</v>
      </c>
      <c r="AG722" s="5">
        <v>0</v>
      </c>
      <c r="AH722" s="5">
        <v>0</v>
      </c>
      <c r="AI722" s="5">
        <v>0</v>
      </c>
      <c r="AJ722" s="5">
        <v>0</v>
      </c>
      <c r="AK722" s="5">
        <v>31849761</v>
      </c>
      <c r="AL722" s="5">
        <v>0</v>
      </c>
      <c r="AM722" s="5">
        <v>0</v>
      </c>
      <c r="AN722" s="5">
        <v>0</v>
      </c>
      <c r="AO722" s="5">
        <v>0</v>
      </c>
      <c r="AP722" s="5">
        <v>0</v>
      </c>
      <c r="AQ722" s="5">
        <v>0</v>
      </c>
      <c r="AR722" s="5">
        <v>31849761</v>
      </c>
    </row>
    <row r="723" spans="1:44" x14ac:dyDescent="0.25">
      <c r="A723" s="6">
        <v>4133</v>
      </c>
      <c r="B723" s="3" t="s">
        <v>5436</v>
      </c>
      <c r="C723" s="3" t="s">
        <v>5705</v>
      </c>
      <c r="D723" s="3" t="s">
        <v>6374</v>
      </c>
      <c r="E723" s="3" t="s">
        <v>788</v>
      </c>
      <c r="F723" s="3" t="s">
        <v>7786</v>
      </c>
      <c r="G723" s="21">
        <v>21</v>
      </c>
      <c r="H723" s="8" t="s">
        <v>12703</v>
      </c>
      <c r="I723" s="3" t="s">
        <v>12354</v>
      </c>
      <c r="J723" s="3" t="s">
        <v>12558</v>
      </c>
      <c r="K723" s="7">
        <v>0</v>
      </c>
      <c r="L723" s="3" t="s">
        <v>5458</v>
      </c>
      <c r="M723" s="7">
        <v>1278</v>
      </c>
      <c r="N723" s="3" t="s">
        <v>753</v>
      </c>
      <c r="O723" s="3" t="s">
        <v>5474</v>
      </c>
      <c r="P723" s="8" t="s">
        <v>12715</v>
      </c>
      <c r="Q723" s="8" t="s">
        <v>12718</v>
      </c>
      <c r="R723" s="4">
        <v>0</v>
      </c>
      <c r="S723" s="4" t="s">
        <v>5627</v>
      </c>
      <c r="T723" s="7">
        <v>99</v>
      </c>
      <c r="U723" s="7" t="s">
        <v>6298</v>
      </c>
      <c r="V723" s="7">
        <v>42</v>
      </c>
      <c r="W723" s="3" t="s">
        <v>7180</v>
      </c>
      <c r="X723" s="6">
        <v>4203</v>
      </c>
      <c r="Y723" s="3" t="s">
        <v>7274</v>
      </c>
      <c r="Z723" s="6">
        <v>4203002</v>
      </c>
      <c r="AA723" s="3" t="s">
        <v>7275</v>
      </c>
      <c r="AB723" s="6">
        <v>42030020014</v>
      </c>
      <c r="AC723" s="3" t="s">
        <v>7276</v>
      </c>
      <c r="AD723" s="5">
        <v>189165890</v>
      </c>
      <c r="AE723" s="5">
        <v>0</v>
      </c>
      <c r="AF723" s="5">
        <v>0</v>
      </c>
      <c r="AG723" s="5">
        <v>0</v>
      </c>
      <c r="AH723" s="5">
        <v>0</v>
      </c>
      <c r="AI723" s="5">
        <v>0</v>
      </c>
      <c r="AJ723" s="5">
        <v>0</v>
      </c>
      <c r="AK723" s="5">
        <v>189165890</v>
      </c>
      <c r="AL723" s="5">
        <v>0</v>
      </c>
      <c r="AM723" s="5">
        <v>0</v>
      </c>
      <c r="AN723" s="5">
        <v>0</v>
      </c>
      <c r="AO723" s="5">
        <v>0</v>
      </c>
      <c r="AP723" s="5">
        <v>0</v>
      </c>
      <c r="AQ723" s="5">
        <v>0</v>
      </c>
      <c r="AR723" s="5">
        <v>189165890</v>
      </c>
    </row>
    <row r="724" spans="1:44" x14ac:dyDescent="0.25">
      <c r="A724" s="6">
        <v>4133</v>
      </c>
      <c r="B724" s="3" t="s">
        <v>5436</v>
      </c>
      <c r="C724" s="3" t="s">
        <v>5701</v>
      </c>
      <c r="D724" s="3" t="s">
        <v>6370</v>
      </c>
      <c r="E724" s="3" t="s">
        <v>803</v>
      </c>
      <c r="F724" s="3" t="s">
        <v>7787</v>
      </c>
      <c r="G724" s="21">
        <v>21</v>
      </c>
      <c r="H724" s="8" t="s">
        <v>12703</v>
      </c>
      <c r="I724" s="3" t="s">
        <v>12339</v>
      </c>
      <c r="J724" s="3" t="s">
        <v>12543</v>
      </c>
      <c r="K724" s="7">
        <v>0</v>
      </c>
      <c r="L724" s="3" t="s">
        <v>5458</v>
      </c>
      <c r="M724" s="7">
        <v>3115</v>
      </c>
      <c r="N724" s="3" t="s">
        <v>802</v>
      </c>
      <c r="O724" s="3" t="s">
        <v>5475</v>
      </c>
      <c r="P724" s="8" t="s">
        <v>12715</v>
      </c>
      <c r="Q724" s="8" t="s">
        <v>12719</v>
      </c>
      <c r="R724" s="4">
        <v>0</v>
      </c>
      <c r="S724" s="4" t="s">
        <v>5627</v>
      </c>
      <c r="T724" s="7">
        <v>99</v>
      </c>
      <c r="U724" s="7" t="s">
        <v>6298</v>
      </c>
      <c r="V724" s="7">
        <v>42</v>
      </c>
      <c r="W724" s="3" t="s">
        <v>7180</v>
      </c>
      <c r="X724" s="6">
        <v>4204</v>
      </c>
      <c r="Y724" s="3" t="s">
        <v>7529</v>
      </c>
      <c r="Z724" s="6">
        <v>4204001</v>
      </c>
      <c r="AA724" s="3" t="s">
        <v>7530</v>
      </c>
      <c r="AB724" s="6">
        <v>42040010017</v>
      </c>
      <c r="AC724" s="3" t="s">
        <v>7750</v>
      </c>
      <c r="AD724" s="5">
        <v>23000000</v>
      </c>
      <c r="AE724" s="5">
        <v>0</v>
      </c>
      <c r="AF724" s="5">
        <v>0</v>
      </c>
      <c r="AG724" s="5">
        <v>0</v>
      </c>
      <c r="AH724" s="5">
        <v>0</v>
      </c>
      <c r="AI724" s="5">
        <v>0</v>
      </c>
      <c r="AJ724" s="5">
        <v>0</v>
      </c>
      <c r="AK724" s="5">
        <v>23000000</v>
      </c>
      <c r="AL724" s="5">
        <v>0</v>
      </c>
      <c r="AM724" s="5">
        <v>0</v>
      </c>
      <c r="AN724" s="5">
        <v>0</v>
      </c>
      <c r="AO724" s="5">
        <v>0</v>
      </c>
      <c r="AP724" s="5">
        <v>0</v>
      </c>
      <c r="AQ724" s="5">
        <v>0</v>
      </c>
      <c r="AR724" s="5">
        <v>23000000</v>
      </c>
    </row>
    <row r="725" spans="1:44" x14ac:dyDescent="0.25">
      <c r="A725" s="6">
        <v>4133</v>
      </c>
      <c r="B725" s="3" t="s">
        <v>5436</v>
      </c>
      <c r="C725" s="3" t="s">
        <v>5703</v>
      </c>
      <c r="D725" s="3" t="s">
        <v>6372</v>
      </c>
      <c r="E725" s="3" t="s">
        <v>805</v>
      </c>
      <c r="F725" s="3" t="s">
        <v>7788</v>
      </c>
      <c r="G725" s="21">
        <v>21</v>
      </c>
      <c r="H725" s="8" t="s">
        <v>12703</v>
      </c>
      <c r="I725" s="3" t="s">
        <v>12339</v>
      </c>
      <c r="J725" s="3" t="s">
        <v>12543</v>
      </c>
      <c r="K725" s="7">
        <v>0</v>
      </c>
      <c r="L725" s="3" t="s">
        <v>5458</v>
      </c>
      <c r="M725" s="7">
        <v>7109</v>
      </c>
      <c r="N725" s="3" t="s">
        <v>804</v>
      </c>
      <c r="O725" s="3" t="s">
        <v>5476</v>
      </c>
      <c r="P725" s="8" t="s">
        <v>12715</v>
      </c>
      <c r="Q725" s="8" t="s">
        <v>12718</v>
      </c>
      <c r="R725" s="4">
        <v>0</v>
      </c>
      <c r="S725" s="4" t="s">
        <v>5627</v>
      </c>
      <c r="T725" s="7">
        <v>99</v>
      </c>
      <c r="U725" s="7" t="s">
        <v>6298</v>
      </c>
      <c r="V725" s="7">
        <v>42</v>
      </c>
      <c r="W725" s="3" t="s">
        <v>7180</v>
      </c>
      <c r="X725" s="6">
        <v>4203</v>
      </c>
      <c r="Y725" s="3" t="s">
        <v>7274</v>
      </c>
      <c r="Z725" s="6">
        <v>4203002</v>
      </c>
      <c r="AA725" s="3" t="s">
        <v>7275</v>
      </c>
      <c r="AB725" s="6">
        <v>42030020008</v>
      </c>
      <c r="AC725" s="3" t="s">
        <v>7778</v>
      </c>
      <c r="AD725" s="5">
        <v>1000000</v>
      </c>
      <c r="AE725" s="5">
        <v>0</v>
      </c>
      <c r="AF725" s="5">
        <v>0</v>
      </c>
      <c r="AG725" s="5">
        <v>0</v>
      </c>
      <c r="AH725" s="5">
        <v>0</v>
      </c>
      <c r="AI725" s="5">
        <v>0</v>
      </c>
      <c r="AJ725" s="5">
        <v>0</v>
      </c>
      <c r="AK725" s="5">
        <v>1000000</v>
      </c>
      <c r="AL725" s="5">
        <v>0</v>
      </c>
      <c r="AM725" s="5">
        <v>0</v>
      </c>
      <c r="AN725" s="5">
        <v>0</v>
      </c>
      <c r="AO725" s="5">
        <v>0</v>
      </c>
      <c r="AP725" s="5">
        <v>0</v>
      </c>
      <c r="AQ725" s="5">
        <v>0</v>
      </c>
      <c r="AR725" s="5">
        <v>1000000</v>
      </c>
    </row>
    <row r="726" spans="1:44" x14ac:dyDescent="0.25">
      <c r="A726" s="6">
        <v>4133</v>
      </c>
      <c r="B726" s="3" t="s">
        <v>5436</v>
      </c>
      <c r="C726" s="3" t="s">
        <v>5704</v>
      </c>
      <c r="D726" s="3" t="s">
        <v>6373</v>
      </c>
      <c r="E726" s="3" t="s">
        <v>807</v>
      </c>
      <c r="F726" s="3" t="s">
        <v>7789</v>
      </c>
      <c r="G726" s="21">
        <v>21</v>
      </c>
      <c r="H726" s="8" t="s">
        <v>12703</v>
      </c>
      <c r="I726" s="3" t="s">
        <v>12351</v>
      </c>
      <c r="J726" s="3" t="s">
        <v>12555</v>
      </c>
      <c r="K726" s="7">
        <v>0</v>
      </c>
      <c r="L726" s="3" t="s">
        <v>5458</v>
      </c>
      <c r="M726" s="7">
        <v>7119</v>
      </c>
      <c r="N726" s="3" t="s">
        <v>806</v>
      </c>
      <c r="O726" s="3" t="s">
        <v>5477</v>
      </c>
      <c r="P726" s="8" t="s">
        <v>12715</v>
      </c>
      <c r="Q726" s="8" t="s">
        <v>12718</v>
      </c>
      <c r="R726" s="4">
        <v>0</v>
      </c>
      <c r="S726" s="4" t="s">
        <v>5627</v>
      </c>
      <c r="T726" s="7">
        <v>99</v>
      </c>
      <c r="U726" s="7" t="s">
        <v>6298</v>
      </c>
      <c r="V726" s="7">
        <v>42</v>
      </c>
      <c r="W726" s="3" t="s">
        <v>7180</v>
      </c>
      <c r="X726" s="6">
        <v>4203</v>
      </c>
      <c r="Y726" s="3" t="s">
        <v>7274</v>
      </c>
      <c r="Z726" s="6">
        <v>4203002</v>
      </c>
      <c r="AA726" s="3" t="s">
        <v>7275</v>
      </c>
      <c r="AB726" s="6">
        <v>42030020009</v>
      </c>
      <c r="AC726" s="3" t="s">
        <v>7781</v>
      </c>
      <c r="AD726" s="5">
        <v>49065421</v>
      </c>
      <c r="AE726" s="5">
        <v>0</v>
      </c>
      <c r="AF726" s="5">
        <v>0</v>
      </c>
      <c r="AG726" s="5">
        <v>0</v>
      </c>
      <c r="AH726" s="5">
        <v>0</v>
      </c>
      <c r="AI726" s="5">
        <v>0</v>
      </c>
      <c r="AJ726" s="5">
        <v>0</v>
      </c>
      <c r="AK726" s="5">
        <v>49065421</v>
      </c>
      <c r="AL726" s="5">
        <v>0</v>
      </c>
      <c r="AM726" s="5">
        <v>0</v>
      </c>
      <c r="AN726" s="5">
        <v>0</v>
      </c>
      <c r="AO726" s="5">
        <v>0</v>
      </c>
      <c r="AP726" s="5">
        <v>0</v>
      </c>
      <c r="AQ726" s="5">
        <v>0</v>
      </c>
      <c r="AR726" s="5">
        <v>49065421</v>
      </c>
    </row>
    <row r="727" spans="1:44" x14ac:dyDescent="0.25">
      <c r="A727" s="6">
        <v>4133</v>
      </c>
      <c r="B727" s="3" t="s">
        <v>5436</v>
      </c>
      <c r="C727" s="3" t="s">
        <v>5704</v>
      </c>
      <c r="D727" s="3" t="s">
        <v>6373</v>
      </c>
      <c r="E727" s="3" t="s">
        <v>808</v>
      </c>
      <c r="F727" s="3" t="s">
        <v>7790</v>
      </c>
      <c r="G727" s="21">
        <v>21</v>
      </c>
      <c r="H727" s="8" t="s">
        <v>12703</v>
      </c>
      <c r="I727" s="3" t="s">
        <v>12351</v>
      </c>
      <c r="J727" s="3" t="s">
        <v>12555</v>
      </c>
      <c r="K727" s="7">
        <v>0</v>
      </c>
      <c r="L727" s="3" t="s">
        <v>5458</v>
      </c>
      <c r="M727" s="7">
        <v>7119</v>
      </c>
      <c r="N727" s="3" t="s">
        <v>806</v>
      </c>
      <c r="O727" s="3" t="s">
        <v>5477</v>
      </c>
      <c r="P727" s="8" t="s">
        <v>12715</v>
      </c>
      <c r="Q727" s="8" t="s">
        <v>12718</v>
      </c>
      <c r="R727" s="4">
        <v>0</v>
      </c>
      <c r="S727" s="4" t="s">
        <v>5627</v>
      </c>
      <c r="T727" s="7">
        <v>99</v>
      </c>
      <c r="U727" s="7" t="s">
        <v>6298</v>
      </c>
      <c r="V727" s="7">
        <v>42</v>
      </c>
      <c r="W727" s="3" t="s">
        <v>7180</v>
      </c>
      <c r="X727" s="6">
        <v>4203</v>
      </c>
      <c r="Y727" s="3" t="s">
        <v>7274</v>
      </c>
      <c r="Z727" s="6">
        <v>4203002</v>
      </c>
      <c r="AA727" s="3" t="s">
        <v>7275</v>
      </c>
      <c r="AB727" s="6">
        <v>42030020009</v>
      </c>
      <c r="AC727" s="3" t="s">
        <v>7781</v>
      </c>
      <c r="AD727" s="5">
        <v>49065421</v>
      </c>
      <c r="AE727" s="5">
        <v>0</v>
      </c>
      <c r="AF727" s="5">
        <v>0</v>
      </c>
      <c r="AG727" s="5">
        <v>0</v>
      </c>
      <c r="AH727" s="5">
        <v>0</v>
      </c>
      <c r="AI727" s="5">
        <v>0</v>
      </c>
      <c r="AJ727" s="5">
        <v>0</v>
      </c>
      <c r="AK727" s="5">
        <v>49065421</v>
      </c>
      <c r="AL727" s="5">
        <v>0</v>
      </c>
      <c r="AM727" s="5">
        <v>0</v>
      </c>
      <c r="AN727" s="5">
        <v>0</v>
      </c>
      <c r="AO727" s="5">
        <v>0</v>
      </c>
      <c r="AP727" s="5">
        <v>0</v>
      </c>
      <c r="AQ727" s="5">
        <v>0</v>
      </c>
      <c r="AR727" s="5">
        <v>49065421</v>
      </c>
    </row>
    <row r="728" spans="1:44" x14ac:dyDescent="0.25">
      <c r="A728" s="6">
        <v>4133</v>
      </c>
      <c r="B728" s="3" t="s">
        <v>5436</v>
      </c>
      <c r="C728" s="3" t="s">
        <v>5704</v>
      </c>
      <c r="D728" s="3" t="s">
        <v>6373</v>
      </c>
      <c r="E728" s="3" t="s">
        <v>809</v>
      </c>
      <c r="F728" s="3" t="s">
        <v>7783</v>
      </c>
      <c r="G728" s="21">
        <v>21</v>
      </c>
      <c r="H728" s="8" t="s">
        <v>12703</v>
      </c>
      <c r="I728" s="3" t="s">
        <v>12353</v>
      </c>
      <c r="J728" s="3" t="s">
        <v>12557</v>
      </c>
      <c r="K728" s="7">
        <v>0</v>
      </c>
      <c r="L728" s="3" t="s">
        <v>5458</v>
      </c>
      <c r="M728" s="7">
        <v>7119</v>
      </c>
      <c r="N728" s="3" t="s">
        <v>806</v>
      </c>
      <c r="O728" s="3" t="s">
        <v>5477</v>
      </c>
      <c r="P728" s="8" t="s">
        <v>12715</v>
      </c>
      <c r="Q728" s="8" t="s">
        <v>12718</v>
      </c>
      <c r="R728" s="4">
        <v>0</v>
      </c>
      <c r="S728" s="4" t="s">
        <v>5627</v>
      </c>
      <c r="T728" s="7">
        <v>99</v>
      </c>
      <c r="U728" s="7" t="s">
        <v>6298</v>
      </c>
      <c r="V728" s="7">
        <v>42</v>
      </c>
      <c r="W728" s="3" t="s">
        <v>7180</v>
      </c>
      <c r="X728" s="6">
        <v>4203</v>
      </c>
      <c r="Y728" s="3" t="s">
        <v>7274</v>
      </c>
      <c r="Z728" s="6">
        <v>4203002</v>
      </c>
      <c r="AA728" s="3" t="s">
        <v>7275</v>
      </c>
      <c r="AB728" s="6">
        <v>42030020009</v>
      </c>
      <c r="AC728" s="3" t="s">
        <v>7781</v>
      </c>
      <c r="AD728" s="5">
        <v>152671158</v>
      </c>
      <c r="AE728" s="5">
        <v>0</v>
      </c>
      <c r="AF728" s="5">
        <v>0</v>
      </c>
      <c r="AG728" s="5">
        <v>0</v>
      </c>
      <c r="AH728" s="5">
        <v>0</v>
      </c>
      <c r="AI728" s="5">
        <v>0</v>
      </c>
      <c r="AJ728" s="5">
        <v>0</v>
      </c>
      <c r="AK728" s="5">
        <v>152671158</v>
      </c>
      <c r="AL728" s="5">
        <v>0</v>
      </c>
      <c r="AM728" s="5">
        <v>0</v>
      </c>
      <c r="AN728" s="5">
        <v>0</v>
      </c>
      <c r="AO728" s="5">
        <v>0</v>
      </c>
      <c r="AP728" s="5">
        <v>0</v>
      </c>
      <c r="AQ728" s="5">
        <v>0</v>
      </c>
      <c r="AR728" s="5">
        <v>152671158</v>
      </c>
    </row>
    <row r="729" spans="1:44" x14ac:dyDescent="0.25">
      <c r="A729" s="6">
        <v>4133</v>
      </c>
      <c r="B729" s="3" t="s">
        <v>5436</v>
      </c>
      <c r="C729" s="3" t="s">
        <v>5701</v>
      </c>
      <c r="D729" s="3" t="s">
        <v>6370</v>
      </c>
      <c r="E729" s="3" t="s">
        <v>812</v>
      </c>
      <c r="F729" s="3" t="s">
        <v>7791</v>
      </c>
      <c r="G729" s="21">
        <v>21</v>
      </c>
      <c r="H729" s="8" t="s">
        <v>12703</v>
      </c>
      <c r="I729" s="3" t="s">
        <v>12341</v>
      </c>
      <c r="J729" s="3" t="s">
        <v>12545</v>
      </c>
      <c r="K729" s="7">
        <v>0</v>
      </c>
      <c r="L729" s="3" t="s">
        <v>5458</v>
      </c>
      <c r="M729" s="7">
        <v>7820</v>
      </c>
      <c r="N729" s="3" t="s">
        <v>811</v>
      </c>
      <c r="O729" s="3" t="s">
        <v>5478</v>
      </c>
      <c r="P729" s="8" t="s">
        <v>12715</v>
      </c>
      <c r="Q729" s="8" t="s">
        <v>12719</v>
      </c>
      <c r="R729" s="4">
        <v>0</v>
      </c>
      <c r="S729" s="4" t="s">
        <v>5627</v>
      </c>
      <c r="T729" s="7">
        <v>99</v>
      </c>
      <c r="U729" s="7" t="s">
        <v>6298</v>
      </c>
      <c r="V729" s="7">
        <v>42</v>
      </c>
      <c r="W729" s="3" t="s">
        <v>7180</v>
      </c>
      <c r="X729" s="6">
        <v>4204</v>
      </c>
      <c r="Y729" s="3" t="s">
        <v>7529</v>
      </c>
      <c r="Z729" s="6">
        <v>4204001</v>
      </c>
      <c r="AA729" s="3" t="s">
        <v>7530</v>
      </c>
      <c r="AB729" s="6">
        <v>42040010017</v>
      </c>
      <c r="AC729" s="3" t="s">
        <v>7750</v>
      </c>
      <c r="AD729" s="5">
        <v>2186000</v>
      </c>
      <c r="AE729" s="5">
        <v>0</v>
      </c>
      <c r="AF729" s="5">
        <v>0</v>
      </c>
      <c r="AG729" s="5">
        <v>0</v>
      </c>
      <c r="AH729" s="5">
        <v>0</v>
      </c>
      <c r="AI729" s="5">
        <v>0</v>
      </c>
      <c r="AJ729" s="5">
        <v>0</v>
      </c>
      <c r="AK729" s="5">
        <v>2186000</v>
      </c>
      <c r="AL729" s="5">
        <v>0</v>
      </c>
      <c r="AM729" s="5">
        <v>0</v>
      </c>
      <c r="AN729" s="5">
        <v>0</v>
      </c>
      <c r="AO729" s="5">
        <v>0</v>
      </c>
      <c r="AP729" s="5">
        <v>0</v>
      </c>
      <c r="AQ729" s="5">
        <v>0</v>
      </c>
      <c r="AR729" s="5">
        <v>2186000</v>
      </c>
    </row>
    <row r="730" spans="1:44" x14ac:dyDescent="0.25">
      <c r="A730" s="6">
        <v>4133</v>
      </c>
      <c r="B730" s="3" t="s">
        <v>5436</v>
      </c>
      <c r="C730" s="3" t="s">
        <v>5685</v>
      </c>
      <c r="D730" s="3" t="s">
        <v>6354</v>
      </c>
      <c r="E730" s="3" t="s">
        <v>815</v>
      </c>
      <c r="F730" s="3" t="s">
        <v>7792</v>
      </c>
      <c r="G730" s="21">
        <v>21</v>
      </c>
      <c r="H730" s="8" t="s">
        <v>12703</v>
      </c>
      <c r="I730" s="3" t="s">
        <v>12341</v>
      </c>
      <c r="J730" s="3" t="s">
        <v>12545</v>
      </c>
      <c r="K730" s="7">
        <v>0</v>
      </c>
      <c r="L730" s="3" t="s">
        <v>5458</v>
      </c>
      <c r="M730" s="7">
        <v>7826</v>
      </c>
      <c r="N730" s="3" t="s">
        <v>813</v>
      </c>
      <c r="O730" s="3" t="s">
        <v>5479</v>
      </c>
      <c r="P730" s="8" t="s">
        <v>12715</v>
      </c>
      <c r="Q730" s="8" t="s">
        <v>12719</v>
      </c>
      <c r="R730" s="4">
        <v>0</v>
      </c>
      <c r="S730" s="4" t="s">
        <v>5627</v>
      </c>
      <c r="T730" s="7">
        <v>99</v>
      </c>
      <c r="U730" s="7" t="s">
        <v>6298</v>
      </c>
      <c r="V730" s="7">
        <v>42</v>
      </c>
      <c r="W730" s="3" t="s">
        <v>7180</v>
      </c>
      <c r="X730" s="6">
        <v>4204</v>
      </c>
      <c r="Y730" s="3" t="s">
        <v>7529</v>
      </c>
      <c r="Z730" s="6">
        <v>4204001</v>
      </c>
      <c r="AA730" s="3" t="s">
        <v>7530</v>
      </c>
      <c r="AB730" s="6">
        <v>42040010019</v>
      </c>
      <c r="AC730" s="3" t="s">
        <v>7625</v>
      </c>
      <c r="AD730" s="5">
        <v>3444000</v>
      </c>
      <c r="AE730" s="5">
        <v>0</v>
      </c>
      <c r="AF730" s="5">
        <v>0</v>
      </c>
      <c r="AG730" s="5">
        <v>0</v>
      </c>
      <c r="AH730" s="5">
        <v>0</v>
      </c>
      <c r="AI730" s="5">
        <v>0</v>
      </c>
      <c r="AJ730" s="5">
        <v>0</v>
      </c>
      <c r="AK730" s="5">
        <v>3444000</v>
      </c>
      <c r="AL730" s="5">
        <v>0</v>
      </c>
      <c r="AM730" s="5">
        <v>0</v>
      </c>
      <c r="AN730" s="5">
        <v>0</v>
      </c>
      <c r="AO730" s="5">
        <v>0</v>
      </c>
      <c r="AP730" s="5">
        <v>0</v>
      </c>
      <c r="AQ730" s="5">
        <v>0</v>
      </c>
      <c r="AR730" s="5">
        <v>3444000</v>
      </c>
    </row>
    <row r="731" spans="1:44" x14ac:dyDescent="0.25">
      <c r="A731" s="6">
        <v>4133</v>
      </c>
      <c r="B731" s="3" t="s">
        <v>5436</v>
      </c>
      <c r="C731" s="3" t="s">
        <v>5685</v>
      </c>
      <c r="D731" s="3" t="s">
        <v>6354</v>
      </c>
      <c r="E731" s="3" t="s">
        <v>816</v>
      </c>
      <c r="F731" s="3" t="s">
        <v>7793</v>
      </c>
      <c r="G731" s="21">
        <v>21</v>
      </c>
      <c r="H731" s="8" t="s">
        <v>12703</v>
      </c>
      <c r="I731" s="3" t="s">
        <v>12341</v>
      </c>
      <c r="J731" s="3" t="s">
        <v>12545</v>
      </c>
      <c r="K731" s="7">
        <v>0</v>
      </c>
      <c r="L731" s="3" t="s">
        <v>5458</v>
      </c>
      <c r="M731" s="7">
        <v>7826</v>
      </c>
      <c r="N731" s="3" t="s">
        <v>813</v>
      </c>
      <c r="O731" s="3" t="s">
        <v>5479</v>
      </c>
      <c r="P731" s="8" t="s">
        <v>12715</v>
      </c>
      <c r="Q731" s="8" t="s">
        <v>12719</v>
      </c>
      <c r="R731" s="4">
        <v>0</v>
      </c>
      <c r="S731" s="4" t="s">
        <v>5627</v>
      </c>
      <c r="T731" s="7">
        <v>99</v>
      </c>
      <c r="U731" s="7" t="s">
        <v>6298</v>
      </c>
      <c r="V731" s="7">
        <v>42</v>
      </c>
      <c r="W731" s="3" t="s">
        <v>7180</v>
      </c>
      <c r="X731" s="6">
        <v>4204</v>
      </c>
      <c r="Y731" s="3" t="s">
        <v>7529</v>
      </c>
      <c r="Z731" s="6">
        <v>4204001</v>
      </c>
      <c r="AA731" s="3" t="s">
        <v>7530</v>
      </c>
      <c r="AB731" s="6">
        <v>42040010019</v>
      </c>
      <c r="AC731" s="3" t="s">
        <v>7625</v>
      </c>
      <c r="AD731" s="5">
        <v>7582000</v>
      </c>
      <c r="AE731" s="5">
        <v>0</v>
      </c>
      <c r="AF731" s="5">
        <v>0</v>
      </c>
      <c r="AG731" s="5">
        <v>0</v>
      </c>
      <c r="AH731" s="5">
        <v>0</v>
      </c>
      <c r="AI731" s="5">
        <v>0</v>
      </c>
      <c r="AJ731" s="5">
        <v>0</v>
      </c>
      <c r="AK731" s="5">
        <v>7582000</v>
      </c>
      <c r="AL731" s="5">
        <v>0</v>
      </c>
      <c r="AM731" s="5">
        <v>0</v>
      </c>
      <c r="AN731" s="5">
        <v>0</v>
      </c>
      <c r="AO731" s="5">
        <v>0</v>
      </c>
      <c r="AP731" s="5">
        <v>0</v>
      </c>
      <c r="AQ731" s="5">
        <v>0</v>
      </c>
      <c r="AR731" s="5">
        <v>7582000</v>
      </c>
    </row>
    <row r="732" spans="1:44" x14ac:dyDescent="0.25">
      <c r="A732" s="6">
        <v>4133</v>
      </c>
      <c r="B732" s="3" t="s">
        <v>5436</v>
      </c>
      <c r="C732" s="3" t="s">
        <v>5688</v>
      </c>
      <c r="D732" s="3" t="s">
        <v>6357</v>
      </c>
      <c r="E732" s="3" t="s">
        <v>817</v>
      </c>
      <c r="F732" s="3" t="s">
        <v>7794</v>
      </c>
      <c r="G732" s="21">
        <v>21</v>
      </c>
      <c r="H732" s="8" t="s">
        <v>12703</v>
      </c>
      <c r="I732" s="3" t="s">
        <v>12340</v>
      </c>
      <c r="J732" s="3" t="s">
        <v>12544</v>
      </c>
      <c r="K732" s="7">
        <v>0</v>
      </c>
      <c r="L732" s="3" t="s">
        <v>5458</v>
      </c>
      <c r="M732" s="7">
        <v>7826</v>
      </c>
      <c r="N732" s="3" t="s">
        <v>813</v>
      </c>
      <c r="O732" s="3" t="s">
        <v>5479</v>
      </c>
      <c r="P732" s="8" t="s">
        <v>12715</v>
      </c>
      <c r="Q732" s="8" t="s">
        <v>12719</v>
      </c>
      <c r="R732" s="4">
        <v>0</v>
      </c>
      <c r="S732" s="4" t="s">
        <v>5627</v>
      </c>
      <c r="T732" s="7">
        <v>99</v>
      </c>
      <c r="U732" s="7" t="s">
        <v>6298</v>
      </c>
      <c r="V732" s="7">
        <v>42</v>
      </c>
      <c r="W732" s="3" t="s">
        <v>7180</v>
      </c>
      <c r="X732" s="6">
        <v>4204</v>
      </c>
      <c r="Y732" s="3" t="s">
        <v>7529</v>
      </c>
      <c r="Z732" s="6">
        <v>4204002</v>
      </c>
      <c r="AA732" s="3" t="s">
        <v>7629</v>
      </c>
      <c r="AB732" s="6">
        <v>42040020005</v>
      </c>
      <c r="AC732" s="3" t="s">
        <v>7644</v>
      </c>
      <c r="AD732" s="5">
        <v>15000000</v>
      </c>
      <c r="AE732" s="5">
        <v>0</v>
      </c>
      <c r="AF732" s="5">
        <v>0</v>
      </c>
      <c r="AG732" s="5">
        <v>0</v>
      </c>
      <c r="AH732" s="5">
        <v>0</v>
      </c>
      <c r="AI732" s="5">
        <v>0</v>
      </c>
      <c r="AJ732" s="5">
        <v>0</v>
      </c>
      <c r="AK732" s="5">
        <v>15000000</v>
      </c>
      <c r="AL732" s="5">
        <v>0</v>
      </c>
      <c r="AM732" s="5">
        <v>0</v>
      </c>
      <c r="AN732" s="5">
        <v>0</v>
      </c>
      <c r="AO732" s="5">
        <v>0</v>
      </c>
      <c r="AP732" s="5">
        <v>0</v>
      </c>
      <c r="AQ732" s="5">
        <v>0</v>
      </c>
      <c r="AR732" s="5">
        <v>15000000</v>
      </c>
    </row>
    <row r="733" spans="1:44" x14ac:dyDescent="0.25">
      <c r="A733" s="6">
        <v>4133</v>
      </c>
      <c r="B733" s="3" t="s">
        <v>5436</v>
      </c>
      <c r="C733" s="3" t="s">
        <v>5688</v>
      </c>
      <c r="D733" s="3" t="s">
        <v>6357</v>
      </c>
      <c r="E733" s="3" t="s">
        <v>818</v>
      </c>
      <c r="F733" s="3" t="s">
        <v>7795</v>
      </c>
      <c r="G733" s="21">
        <v>21</v>
      </c>
      <c r="H733" s="8" t="s">
        <v>12703</v>
      </c>
      <c r="I733" s="3" t="s">
        <v>12339</v>
      </c>
      <c r="J733" s="3" t="s">
        <v>12543</v>
      </c>
      <c r="K733" s="7">
        <v>0</v>
      </c>
      <c r="L733" s="3" t="s">
        <v>5458</v>
      </c>
      <c r="M733" s="7">
        <v>7826</v>
      </c>
      <c r="N733" s="3" t="s">
        <v>813</v>
      </c>
      <c r="O733" s="3" t="s">
        <v>5479</v>
      </c>
      <c r="P733" s="8" t="s">
        <v>12715</v>
      </c>
      <c r="Q733" s="8" t="s">
        <v>12719</v>
      </c>
      <c r="R733" s="4">
        <v>0</v>
      </c>
      <c r="S733" s="4" t="s">
        <v>5627</v>
      </c>
      <c r="T733" s="7">
        <v>99</v>
      </c>
      <c r="U733" s="7" t="s">
        <v>6298</v>
      </c>
      <c r="V733" s="7">
        <v>42</v>
      </c>
      <c r="W733" s="3" t="s">
        <v>7180</v>
      </c>
      <c r="X733" s="6">
        <v>4204</v>
      </c>
      <c r="Y733" s="3" t="s">
        <v>7529</v>
      </c>
      <c r="Z733" s="6">
        <v>4204002</v>
      </c>
      <c r="AA733" s="3" t="s">
        <v>7629</v>
      </c>
      <c r="AB733" s="6">
        <v>42040020005</v>
      </c>
      <c r="AC733" s="3" t="s">
        <v>7644</v>
      </c>
      <c r="AD733" s="5">
        <v>13650000</v>
      </c>
      <c r="AE733" s="5">
        <v>0</v>
      </c>
      <c r="AF733" s="5">
        <v>0</v>
      </c>
      <c r="AG733" s="5">
        <v>0</v>
      </c>
      <c r="AH733" s="5">
        <v>0</v>
      </c>
      <c r="AI733" s="5">
        <v>0</v>
      </c>
      <c r="AJ733" s="5">
        <v>0</v>
      </c>
      <c r="AK733" s="5">
        <v>13650000</v>
      </c>
      <c r="AL733" s="5">
        <v>0</v>
      </c>
      <c r="AM733" s="5">
        <v>0</v>
      </c>
      <c r="AN733" s="5">
        <v>0</v>
      </c>
      <c r="AO733" s="5">
        <v>0</v>
      </c>
      <c r="AP733" s="5">
        <v>0</v>
      </c>
      <c r="AQ733" s="5">
        <v>0</v>
      </c>
      <c r="AR733" s="5">
        <v>13650000</v>
      </c>
    </row>
    <row r="734" spans="1:44" x14ac:dyDescent="0.25">
      <c r="A734" s="6">
        <v>4133</v>
      </c>
      <c r="B734" s="3" t="s">
        <v>5436</v>
      </c>
      <c r="C734" s="3" t="s">
        <v>5688</v>
      </c>
      <c r="D734" s="3" t="s">
        <v>6357</v>
      </c>
      <c r="E734" s="3" t="s">
        <v>819</v>
      </c>
      <c r="F734" s="3" t="s">
        <v>7796</v>
      </c>
      <c r="G734" s="21">
        <v>21</v>
      </c>
      <c r="H734" s="8" t="s">
        <v>12703</v>
      </c>
      <c r="I734" s="3" t="s">
        <v>12339</v>
      </c>
      <c r="J734" s="3" t="s">
        <v>12543</v>
      </c>
      <c r="K734" s="7">
        <v>0</v>
      </c>
      <c r="L734" s="3" t="s">
        <v>5458</v>
      </c>
      <c r="M734" s="7">
        <v>7826</v>
      </c>
      <c r="N734" s="3" t="s">
        <v>813</v>
      </c>
      <c r="O734" s="3" t="s">
        <v>5479</v>
      </c>
      <c r="P734" s="8" t="s">
        <v>12715</v>
      </c>
      <c r="Q734" s="8" t="s">
        <v>12719</v>
      </c>
      <c r="R734" s="4">
        <v>0</v>
      </c>
      <c r="S734" s="4" t="s">
        <v>5627</v>
      </c>
      <c r="T734" s="7">
        <v>99</v>
      </c>
      <c r="U734" s="7" t="s">
        <v>6298</v>
      </c>
      <c r="V734" s="7">
        <v>42</v>
      </c>
      <c r="W734" s="3" t="s">
        <v>7180</v>
      </c>
      <c r="X734" s="6">
        <v>4204</v>
      </c>
      <c r="Y734" s="3" t="s">
        <v>7529</v>
      </c>
      <c r="Z734" s="6">
        <v>4204002</v>
      </c>
      <c r="AA734" s="3" t="s">
        <v>7629</v>
      </c>
      <c r="AB734" s="6">
        <v>42040020005</v>
      </c>
      <c r="AC734" s="3" t="s">
        <v>7644</v>
      </c>
      <c r="AD734" s="5">
        <v>12000000</v>
      </c>
      <c r="AE734" s="5">
        <v>0</v>
      </c>
      <c r="AF734" s="5">
        <v>0</v>
      </c>
      <c r="AG734" s="5">
        <v>0</v>
      </c>
      <c r="AH734" s="5">
        <v>0</v>
      </c>
      <c r="AI734" s="5">
        <v>0</v>
      </c>
      <c r="AJ734" s="5">
        <v>0</v>
      </c>
      <c r="AK734" s="5">
        <v>12000000</v>
      </c>
      <c r="AL734" s="5">
        <v>0</v>
      </c>
      <c r="AM734" s="5">
        <v>0</v>
      </c>
      <c r="AN734" s="5">
        <v>0</v>
      </c>
      <c r="AO734" s="5">
        <v>0</v>
      </c>
      <c r="AP734" s="5">
        <v>0</v>
      </c>
      <c r="AQ734" s="5">
        <v>0</v>
      </c>
      <c r="AR734" s="5">
        <v>12000000</v>
      </c>
    </row>
    <row r="735" spans="1:44" x14ac:dyDescent="0.25">
      <c r="A735" s="6">
        <v>4133</v>
      </c>
      <c r="B735" s="3" t="s">
        <v>5436</v>
      </c>
      <c r="C735" s="3" t="s">
        <v>5701</v>
      </c>
      <c r="D735" s="3" t="s">
        <v>6370</v>
      </c>
      <c r="E735" s="3" t="s">
        <v>821</v>
      </c>
      <c r="F735" s="3" t="s">
        <v>7797</v>
      </c>
      <c r="G735" s="21">
        <v>21</v>
      </c>
      <c r="H735" s="8" t="s">
        <v>12703</v>
      </c>
      <c r="I735" s="3" t="s">
        <v>12339</v>
      </c>
      <c r="J735" s="3" t="s">
        <v>12543</v>
      </c>
      <c r="K735" s="7">
        <v>0</v>
      </c>
      <c r="L735" s="3" t="s">
        <v>5458</v>
      </c>
      <c r="M735" s="7">
        <v>7827</v>
      </c>
      <c r="N735" s="3" t="s">
        <v>820</v>
      </c>
      <c r="O735" s="3" t="s">
        <v>5480</v>
      </c>
      <c r="P735" s="8" t="s">
        <v>12715</v>
      </c>
      <c r="Q735" s="8" t="s">
        <v>12718</v>
      </c>
      <c r="R735" s="4">
        <v>0</v>
      </c>
      <c r="S735" s="4" t="s">
        <v>5627</v>
      </c>
      <c r="T735" s="7">
        <v>99</v>
      </c>
      <c r="U735" s="7" t="s">
        <v>6298</v>
      </c>
      <c r="V735" s="7">
        <v>42</v>
      </c>
      <c r="W735" s="3" t="s">
        <v>7180</v>
      </c>
      <c r="X735" s="6">
        <v>4204</v>
      </c>
      <c r="Y735" s="3" t="s">
        <v>7529</v>
      </c>
      <c r="Z735" s="6">
        <v>4204001</v>
      </c>
      <c r="AA735" s="3" t="s">
        <v>7530</v>
      </c>
      <c r="AB735" s="6">
        <v>42040010017</v>
      </c>
      <c r="AC735" s="3" t="s">
        <v>7750</v>
      </c>
      <c r="AD735" s="5">
        <v>31638500</v>
      </c>
      <c r="AE735" s="5">
        <v>0</v>
      </c>
      <c r="AF735" s="5">
        <v>0</v>
      </c>
      <c r="AG735" s="5">
        <v>0</v>
      </c>
      <c r="AH735" s="5">
        <v>0</v>
      </c>
      <c r="AI735" s="5">
        <v>0</v>
      </c>
      <c r="AJ735" s="5">
        <v>0</v>
      </c>
      <c r="AK735" s="5">
        <v>31638500</v>
      </c>
      <c r="AL735" s="5">
        <v>0</v>
      </c>
      <c r="AM735" s="5">
        <v>0</v>
      </c>
      <c r="AN735" s="5">
        <v>0</v>
      </c>
      <c r="AO735" s="5">
        <v>0</v>
      </c>
      <c r="AP735" s="5">
        <v>0</v>
      </c>
      <c r="AQ735" s="5">
        <v>0</v>
      </c>
      <c r="AR735" s="5">
        <v>31638500</v>
      </c>
    </row>
    <row r="736" spans="1:44" x14ac:dyDescent="0.25">
      <c r="A736" s="6">
        <v>4133</v>
      </c>
      <c r="B736" s="3" t="s">
        <v>5436</v>
      </c>
      <c r="C736" s="3" t="s">
        <v>5701</v>
      </c>
      <c r="D736" s="3" t="s">
        <v>6370</v>
      </c>
      <c r="E736" s="3" t="s">
        <v>822</v>
      </c>
      <c r="F736" s="3" t="s">
        <v>7798</v>
      </c>
      <c r="G736" s="21">
        <v>21</v>
      </c>
      <c r="H736" s="8" t="s">
        <v>12703</v>
      </c>
      <c r="I736" s="3" t="s">
        <v>12347</v>
      </c>
      <c r="J736" s="3" t="s">
        <v>12551</v>
      </c>
      <c r="K736" s="7">
        <v>0</v>
      </c>
      <c r="L736" s="3" t="s">
        <v>5458</v>
      </c>
      <c r="M736" s="7">
        <v>7827</v>
      </c>
      <c r="N736" s="3" t="s">
        <v>820</v>
      </c>
      <c r="O736" s="3" t="s">
        <v>5480</v>
      </c>
      <c r="P736" s="8" t="s">
        <v>12715</v>
      </c>
      <c r="Q736" s="8" t="s">
        <v>12718</v>
      </c>
      <c r="R736" s="4">
        <v>0</v>
      </c>
      <c r="S736" s="4" t="s">
        <v>5627</v>
      </c>
      <c r="T736" s="7">
        <v>99</v>
      </c>
      <c r="U736" s="7" t="s">
        <v>6298</v>
      </c>
      <c r="V736" s="7">
        <v>42</v>
      </c>
      <c r="W736" s="3" t="s">
        <v>7180</v>
      </c>
      <c r="X736" s="6">
        <v>4204</v>
      </c>
      <c r="Y736" s="3" t="s">
        <v>7529</v>
      </c>
      <c r="Z736" s="6">
        <v>4204001</v>
      </c>
      <c r="AA736" s="3" t="s">
        <v>7530</v>
      </c>
      <c r="AB736" s="6">
        <v>42040010017</v>
      </c>
      <c r="AC736" s="3" t="s">
        <v>7750</v>
      </c>
      <c r="AD736" s="5">
        <v>31810350</v>
      </c>
      <c r="AE736" s="5">
        <v>0</v>
      </c>
      <c r="AF736" s="5">
        <v>0</v>
      </c>
      <c r="AG736" s="5">
        <v>0</v>
      </c>
      <c r="AH736" s="5">
        <v>0</v>
      </c>
      <c r="AI736" s="5">
        <v>0</v>
      </c>
      <c r="AJ736" s="5">
        <v>0</v>
      </c>
      <c r="AK736" s="5">
        <v>31810350</v>
      </c>
      <c r="AL736" s="5">
        <v>0</v>
      </c>
      <c r="AM736" s="5">
        <v>0</v>
      </c>
      <c r="AN736" s="5">
        <v>0</v>
      </c>
      <c r="AO736" s="5">
        <v>0</v>
      </c>
      <c r="AP736" s="5">
        <v>0</v>
      </c>
      <c r="AQ736" s="5">
        <v>0</v>
      </c>
      <c r="AR736" s="5">
        <v>31810350</v>
      </c>
    </row>
    <row r="737" spans="1:44" x14ac:dyDescent="0.25">
      <c r="A737" s="6">
        <v>4133</v>
      </c>
      <c r="B737" s="3" t="s">
        <v>5436</v>
      </c>
      <c r="C737" s="3" t="s">
        <v>5701</v>
      </c>
      <c r="D737" s="3" t="s">
        <v>6370</v>
      </c>
      <c r="E737" s="3" t="s">
        <v>823</v>
      </c>
      <c r="F737" s="3" t="s">
        <v>7799</v>
      </c>
      <c r="G737" s="21">
        <v>21</v>
      </c>
      <c r="H737" s="8" t="s">
        <v>12703</v>
      </c>
      <c r="I737" s="3" t="s">
        <v>12341</v>
      </c>
      <c r="J737" s="3" t="s">
        <v>12545</v>
      </c>
      <c r="K737" s="7">
        <v>0</v>
      </c>
      <c r="L737" s="3" t="s">
        <v>5458</v>
      </c>
      <c r="M737" s="7">
        <v>7827</v>
      </c>
      <c r="N737" s="3" t="s">
        <v>820</v>
      </c>
      <c r="O737" s="3" t="s">
        <v>5480</v>
      </c>
      <c r="P737" s="8" t="s">
        <v>12715</v>
      </c>
      <c r="Q737" s="8" t="s">
        <v>12718</v>
      </c>
      <c r="R737" s="4">
        <v>0</v>
      </c>
      <c r="S737" s="4" t="s">
        <v>5627</v>
      </c>
      <c r="T737" s="7">
        <v>99</v>
      </c>
      <c r="U737" s="7" t="s">
        <v>6298</v>
      </c>
      <c r="V737" s="7">
        <v>42</v>
      </c>
      <c r="W737" s="3" t="s">
        <v>7180</v>
      </c>
      <c r="X737" s="6">
        <v>4204</v>
      </c>
      <c r="Y737" s="3" t="s">
        <v>7529</v>
      </c>
      <c r="Z737" s="6">
        <v>4204001</v>
      </c>
      <c r="AA737" s="3" t="s">
        <v>7530</v>
      </c>
      <c r="AB737" s="6">
        <v>42040010017</v>
      </c>
      <c r="AC737" s="3" t="s">
        <v>7750</v>
      </c>
      <c r="AD737" s="5">
        <v>118805150</v>
      </c>
      <c r="AE737" s="5">
        <v>0</v>
      </c>
      <c r="AF737" s="5">
        <v>0</v>
      </c>
      <c r="AG737" s="5">
        <v>0</v>
      </c>
      <c r="AH737" s="5">
        <v>0</v>
      </c>
      <c r="AI737" s="5">
        <v>0</v>
      </c>
      <c r="AJ737" s="5">
        <v>0</v>
      </c>
      <c r="AK737" s="5">
        <v>118805150</v>
      </c>
      <c r="AL737" s="5">
        <v>0</v>
      </c>
      <c r="AM737" s="5">
        <v>0</v>
      </c>
      <c r="AN737" s="5">
        <v>0</v>
      </c>
      <c r="AO737" s="5">
        <v>0</v>
      </c>
      <c r="AP737" s="5">
        <v>0</v>
      </c>
      <c r="AQ737" s="5">
        <v>0</v>
      </c>
      <c r="AR737" s="5">
        <v>118805150</v>
      </c>
    </row>
    <row r="738" spans="1:44" x14ac:dyDescent="0.25">
      <c r="A738" s="6">
        <v>4133</v>
      </c>
      <c r="B738" s="3" t="s">
        <v>5436</v>
      </c>
      <c r="C738" s="3" t="s">
        <v>5706</v>
      </c>
      <c r="D738" s="3" t="s">
        <v>6375</v>
      </c>
      <c r="E738" s="3" t="s">
        <v>444</v>
      </c>
      <c r="F738" s="3" t="s">
        <v>7800</v>
      </c>
      <c r="G738" s="21">
        <v>21</v>
      </c>
      <c r="H738" s="8" t="s">
        <v>12703</v>
      </c>
      <c r="I738" s="3" t="s">
        <v>12351</v>
      </c>
      <c r="J738" s="3" t="s">
        <v>12555</v>
      </c>
      <c r="K738" s="7">
        <v>2</v>
      </c>
      <c r="L738" s="3" t="s">
        <v>5459</v>
      </c>
      <c r="M738" s="7">
        <v>1104</v>
      </c>
      <c r="N738" s="3" t="s">
        <v>180</v>
      </c>
      <c r="O738" s="3" t="s">
        <v>5462</v>
      </c>
      <c r="P738" s="8" t="s">
        <v>12715</v>
      </c>
      <c r="Q738" s="8" t="s">
        <v>12717</v>
      </c>
      <c r="R738" s="4">
        <v>0</v>
      </c>
      <c r="S738" s="4" t="s">
        <v>5627</v>
      </c>
      <c r="T738" s="4">
        <v>99</v>
      </c>
      <c r="U738" s="7" t="s">
        <v>6298</v>
      </c>
      <c r="V738" s="7">
        <v>42</v>
      </c>
      <c r="W738" s="3" t="s">
        <v>7180</v>
      </c>
      <c r="X738" s="6">
        <v>4203</v>
      </c>
      <c r="Y738" s="3" t="s">
        <v>7274</v>
      </c>
      <c r="Z738" s="6">
        <v>4203002</v>
      </c>
      <c r="AA738" s="3" t="s">
        <v>7275</v>
      </c>
      <c r="AB738" s="6">
        <v>42030020014</v>
      </c>
      <c r="AC738" s="3" t="s">
        <v>7276</v>
      </c>
      <c r="AD738" s="5">
        <v>0</v>
      </c>
      <c r="AE738" s="5">
        <v>0</v>
      </c>
      <c r="AF738" s="5">
        <v>30136098</v>
      </c>
      <c r="AG738" s="5">
        <v>0</v>
      </c>
      <c r="AH738" s="5">
        <v>0</v>
      </c>
      <c r="AI738" s="5">
        <v>0</v>
      </c>
      <c r="AJ738" s="5">
        <v>0</v>
      </c>
      <c r="AK738" s="5">
        <v>30136098</v>
      </c>
      <c r="AL738" s="5">
        <v>30136098</v>
      </c>
      <c r="AM738" s="5">
        <v>30136098</v>
      </c>
      <c r="AN738" s="5">
        <v>0</v>
      </c>
      <c r="AO738" s="5">
        <v>0</v>
      </c>
      <c r="AP738" s="5">
        <v>30136098</v>
      </c>
      <c r="AQ738" s="5">
        <v>0</v>
      </c>
      <c r="AR738" s="5">
        <v>0</v>
      </c>
    </row>
    <row r="739" spans="1:44" x14ac:dyDescent="0.25">
      <c r="A739" s="6">
        <v>4133</v>
      </c>
      <c r="B739" s="3" t="s">
        <v>5436</v>
      </c>
      <c r="C739" s="3" t="s">
        <v>5707</v>
      </c>
      <c r="D739" s="3" t="s">
        <v>6376</v>
      </c>
      <c r="E739" s="3" t="s">
        <v>617</v>
      </c>
      <c r="F739" s="3" t="s">
        <v>7801</v>
      </c>
      <c r="G739" s="21">
        <v>21</v>
      </c>
      <c r="H739" s="8" t="s">
        <v>12703</v>
      </c>
      <c r="I739" s="3" t="s">
        <v>12341</v>
      </c>
      <c r="J739" s="3" t="s">
        <v>12545</v>
      </c>
      <c r="K739" s="7">
        <v>2</v>
      </c>
      <c r="L739" s="3" t="s">
        <v>5459</v>
      </c>
      <c r="M739" s="7">
        <v>1104</v>
      </c>
      <c r="N739" s="3" t="s">
        <v>180</v>
      </c>
      <c r="O739" s="3" t="s">
        <v>5462</v>
      </c>
      <c r="P739" s="8" t="s">
        <v>12715</v>
      </c>
      <c r="Q739" s="8" t="s">
        <v>12717</v>
      </c>
      <c r="R739" s="4">
        <v>0</v>
      </c>
      <c r="S739" s="4" t="s">
        <v>5627</v>
      </c>
      <c r="T739" s="4">
        <v>99</v>
      </c>
      <c r="U739" s="7" t="s">
        <v>6298</v>
      </c>
      <c r="V739" s="7">
        <v>42</v>
      </c>
      <c r="W739" s="3" t="s">
        <v>7180</v>
      </c>
      <c r="X739" s="6">
        <v>4204</v>
      </c>
      <c r="Y739" s="3" t="s">
        <v>7529</v>
      </c>
      <c r="Z739" s="6">
        <v>4204002</v>
      </c>
      <c r="AA739" s="3" t="s">
        <v>7629</v>
      </c>
      <c r="AB739" s="6">
        <v>42040020005</v>
      </c>
      <c r="AC739" s="3" t="s">
        <v>7644</v>
      </c>
      <c r="AD739" s="5">
        <v>0</v>
      </c>
      <c r="AE739" s="5">
        <v>0</v>
      </c>
      <c r="AF739" s="5">
        <v>79981697</v>
      </c>
      <c r="AG739" s="5">
        <v>0</v>
      </c>
      <c r="AH739" s="5">
        <v>0</v>
      </c>
      <c r="AI739" s="5">
        <v>0</v>
      </c>
      <c r="AJ739" s="5">
        <v>0</v>
      </c>
      <c r="AK739" s="5">
        <v>79981697</v>
      </c>
      <c r="AL739" s="5">
        <v>79981697</v>
      </c>
      <c r="AM739" s="5">
        <v>79981697</v>
      </c>
      <c r="AN739" s="5">
        <v>0</v>
      </c>
      <c r="AO739" s="5">
        <v>0</v>
      </c>
      <c r="AP739" s="5">
        <v>79981697</v>
      </c>
      <c r="AQ739" s="5">
        <v>0</v>
      </c>
      <c r="AR739" s="5">
        <v>0</v>
      </c>
    </row>
    <row r="740" spans="1:44" x14ac:dyDescent="0.25">
      <c r="A740" s="6">
        <v>4133</v>
      </c>
      <c r="B740" s="3" t="s">
        <v>5436</v>
      </c>
      <c r="C740" s="3" t="s">
        <v>5708</v>
      </c>
      <c r="D740" s="3" t="s">
        <v>6377</v>
      </c>
      <c r="E740" s="3" t="s">
        <v>665</v>
      </c>
      <c r="F740" s="3" t="s">
        <v>7803</v>
      </c>
      <c r="G740" s="21">
        <v>21</v>
      </c>
      <c r="H740" s="8" t="s">
        <v>12703</v>
      </c>
      <c r="I740" s="3" t="s">
        <v>12340</v>
      </c>
      <c r="J740" s="3" t="s">
        <v>12544</v>
      </c>
      <c r="K740" s="7">
        <v>2</v>
      </c>
      <c r="L740" s="3" t="s">
        <v>5459</v>
      </c>
      <c r="M740" s="7">
        <v>1104</v>
      </c>
      <c r="N740" s="3" t="s">
        <v>180</v>
      </c>
      <c r="O740" s="3" t="s">
        <v>5462</v>
      </c>
      <c r="P740" s="8" t="s">
        <v>12715</v>
      </c>
      <c r="Q740" s="8" t="s">
        <v>12717</v>
      </c>
      <c r="R740" s="4">
        <v>0</v>
      </c>
      <c r="S740" s="4" t="s">
        <v>5627</v>
      </c>
      <c r="T740" s="4">
        <v>99</v>
      </c>
      <c r="U740" s="7" t="s">
        <v>6298</v>
      </c>
      <c r="V740" s="7">
        <v>42</v>
      </c>
      <c r="W740" s="3" t="s">
        <v>7180</v>
      </c>
      <c r="X740" s="6">
        <v>4204</v>
      </c>
      <c r="Y740" s="3" t="s">
        <v>7529</v>
      </c>
      <c r="Z740" s="6">
        <v>4204002</v>
      </c>
      <c r="AA740" s="3" t="s">
        <v>7629</v>
      </c>
      <c r="AB740" s="6">
        <v>42040020014</v>
      </c>
      <c r="AC740" s="3" t="s">
        <v>7802</v>
      </c>
      <c r="AD740" s="5">
        <v>0</v>
      </c>
      <c r="AE740" s="5">
        <v>0</v>
      </c>
      <c r="AF740" s="5">
        <v>18540200</v>
      </c>
      <c r="AG740" s="5">
        <v>0</v>
      </c>
      <c r="AH740" s="5">
        <v>0</v>
      </c>
      <c r="AI740" s="5">
        <v>0</v>
      </c>
      <c r="AJ740" s="5">
        <v>0</v>
      </c>
      <c r="AK740" s="5">
        <v>18540200</v>
      </c>
      <c r="AL740" s="5">
        <v>18540200</v>
      </c>
      <c r="AM740" s="5">
        <v>18540200</v>
      </c>
      <c r="AN740" s="5">
        <v>0</v>
      </c>
      <c r="AO740" s="5">
        <v>0</v>
      </c>
      <c r="AP740" s="5">
        <v>18540200</v>
      </c>
      <c r="AQ740" s="5">
        <v>0</v>
      </c>
      <c r="AR740" s="5">
        <v>0</v>
      </c>
    </row>
    <row r="741" spans="1:44" x14ac:dyDescent="0.25">
      <c r="A741" s="6">
        <v>4133</v>
      </c>
      <c r="B741" s="3" t="s">
        <v>5436</v>
      </c>
      <c r="C741" s="3" t="s">
        <v>5708</v>
      </c>
      <c r="D741" s="3" t="s">
        <v>6377</v>
      </c>
      <c r="E741" s="3" t="s">
        <v>717</v>
      </c>
      <c r="F741" s="3" t="s">
        <v>7804</v>
      </c>
      <c r="G741" s="21">
        <v>21</v>
      </c>
      <c r="H741" s="8" t="s">
        <v>12703</v>
      </c>
      <c r="I741" s="3" t="s">
        <v>12341</v>
      </c>
      <c r="J741" s="3" t="s">
        <v>12545</v>
      </c>
      <c r="K741" s="7">
        <v>2</v>
      </c>
      <c r="L741" s="3" t="s">
        <v>5459</v>
      </c>
      <c r="M741" s="7">
        <v>1204</v>
      </c>
      <c r="N741" s="3" t="s">
        <v>824</v>
      </c>
      <c r="O741" s="3" t="s">
        <v>5468</v>
      </c>
      <c r="P741" s="8" t="s">
        <v>12715</v>
      </c>
      <c r="Q741" s="8" t="s">
        <v>12718</v>
      </c>
      <c r="R741" s="4">
        <v>0</v>
      </c>
      <c r="S741" s="4" t="s">
        <v>5627</v>
      </c>
      <c r="T741" s="4">
        <v>99</v>
      </c>
      <c r="U741" s="7" t="s">
        <v>6298</v>
      </c>
      <c r="V741" s="7">
        <v>42</v>
      </c>
      <c r="W741" s="3" t="s">
        <v>7180</v>
      </c>
      <c r="X741" s="6">
        <v>4204</v>
      </c>
      <c r="Y741" s="3" t="s">
        <v>7529</v>
      </c>
      <c r="Z741" s="6">
        <v>4204002</v>
      </c>
      <c r="AA741" s="3" t="s">
        <v>7629</v>
      </c>
      <c r="AB741" s="6">
        <v>42040020014</v>
      </c>
      <c r="AC741" s="3" t="s">
        <v>7802</v>
      </c>
      <c r="AD741" s="5">
        <v>0</v>
      </c>
      <c r="AE741" s="5">
        <v>0</v>
      </c>
      <c r="AF741" s="5">
        <v>13175079</v>
      </c>
      <c r="AG741" s="5">
        <v>0</v>
      </c>
      <c r="AH741" s="5">
        <v>0</v>
      </c>
      <c r="AI741" s="5">
        <v>0</v>
      </c>
      <c r="AJ741" s="5">
        <v>0</v>
      </c>
      <c r="AK741" s="5">
        <v>13175079</v>
      </c>
      <c r="AL741" s="5">
        <v>13175079</v>
      </c>
      <c r="AM741" s="5">
        <v>13175079</v>
      </c>
      <c r="AN741" s="5">
        <v>0</v>
      </c>
      <c r="AO741" s="5">
        <v>0</v>
      </c>
      <c r="AP741" s="5">
        <v>13175079</v>
      </c>
      <c r="AQ741" s="5">
        <v>0</v>
      </c>
      <c r="AR741" s="5">
        <v>0</v>
      </c>
    </row>
    <row r="742" spans="1:44" x14ac:dyDescent="0.25">
      <c r="A742" s="6">
        <v>4133</v>
      </c>
      <c r="B742" s="3" t="s">
        <v>5436</v>
      </c>
      <c r="C742" s="3" t="s">
        <v>5701</v>
      </c>
      <c r="D742" s="3" t="s">
        <v>6370</v>
      </c>
      <c r="E742" s="3" t="s">
        <v>826</v>
      </c>
      <c r="F742" s="3" t="s">
        <v>7805</v>
      </c>
      <c r="G742" s="21">
        <v>21</v>
      </c>
      <c r="H742" s="8" t="s">
        <v>12703</v>
      </c>
      <c r="I742" s="3" t="s">
        <v>12340</v>
      </c>
      <c r="J742" s="3" t="s">
        <v>12544</v>
      </c>
      <c r="K742" s="7">
        <v>2</v>
      </c>
      <c r="L742" s="3" t="s">
        <v>5459</v>
      </c>
      <c r="M742" s="7">
        <v>1220</v>
      </c>
      <c r="N742" s="3" t="s">
        <v>825</v>
      </c>
      <c r="O742" s="3" t="s">
        <v>5469</v>
      </c>
      <c r="P742" s="8" t="s">
        <v>12715</v>
      </c>
      <c r="Q742" s="8" t="s">
        <v>12718</v>
      </c>
      <c r="R742" s="4">
        <v>0</v>
      </c>
      <c r="S742" s="4" t="s">
        <v>5627</v>
      </c>
      <c r="T742" s="7">
        <v>99</v>
      </c>
      <c r="U742" s="7" t="s">
        <v>6298</v>
      </c>
      <c r="V742" s="7">
        <v>42</v>
      </c>
      <c r="W742" s="3" t="s">
        <v>7180</v>
      </c>
      <c r="X742" s="6">
        <v>4204</v>
      </c>
      <c r="Y742" s="3" t="s">
        <v>7529</v>
      </c>
      <c r="Z742" s="6">
        <v>4204001</v>
      </c>
      <c r="AA742" s="3" t="s">
        <v>7530</v>
      </c>
      <c r="AB742" s="6">
        <v>42040010017</v>
      </c>
      <c r="AC742" s="3" t="s">
        <v>7750</v>
      </c>
      <c r="AD742" s="5">
        <v>0</v>
      </c>
      <c r="AE742" s="5">
        <v>0</v>
      </c>
      <c r="AF742" s="5">
        <v>31750000</v>
      </c>
      <c r="AG742" s="5">
        <v>0</v>
      </c>
      <c r="AH742" s="5">
        <v>0</v>
      </c>
      <c r="AI742" s="5">
        <v>0</v>
      </c>
      <c r="AJ742" s="5">
        <v>0</v>
      </c>
      <c r="AK742" s="5">
        <v>31750000</v>
      </c>
      <c r="AL742" s="5">
        <v>31750000</v>
      </c>
      <c r="AM742" s="5">
        <v>31750000</v>
      </c>
      <c r="AN742" s="5">
        <v>0</v>
      </c>
      <c r="AO742" s="5">
        <v>0</v>
      </c>
      <c r="AP742" s="5">
        <v>31750000</v>
      </c>
      <c r="AQ742" s="5">
        <v>0</v>
      </c>
      <c r="AR742" s="5">
        <v>0</v>
      </c>
    </row>
    <row r="743" spans="1:44" x14ac:dyDescent="0.25">
      <c r="A743" s="6">
        <v>4133</v>
      </c>
      <c r="B743" s="3" t="s">
        <v>5436</v>
      </c>
      <c r="C743" s="3" t="s">
        <v>5702</v>
      </c>
      <c r="D743" s="3" t="s">
        <v>6371</v>
      </c>
      <c r="E743" s="3" t="s">
        <v>827</v>
      </c>
      <c r="F743" s="3" t="s">
        <v>7806</v>
      </c>
      <c r="G743" s="21">
        <v>21</v>
      </c>
      <c r="H743" s="8" t="s">
        <v>12703</v>
      </c>
      <c r="I743" s="3" t="s">
        <v>12353</v>
      </c>
      <c r="J743" s="3" t="s">
        <v>12557</v>
      </c>
      <c r="K743" s="7">
        <v>2</v>
      </c>
      <c r="L743" s="3" t="s">
        <v>5459</v>
      </c>
      <c r="M743" s="7">
        <v>1220</v>
      </c>
      <c r="N743" s="3" t="s">
        <v>825</v>
      </c>
      <c r="O743" s="3" t="s">
        <v>5469</v>
      </c>
      <c r="P743" s="8" t="s">
        <v>12715</v>
      </c>
      <c r="Q743" s="8" t="s">
        <v>12718</v>
      </c>
      <c r="R743" s="4">
        <v>0</v>
      </c>
      <c r="S743" s="4" t="s">
        <v>5627</v>
      </c>
      <c r="T743" s="7">
        <v>99</v>
      </c>
      <c r="U743" s="7" t="s">
        <v>6298</v>
      </c>
      <c r="V743" s="7">
        <v>42</v>
      </c>
      <c r="W743" s="3" t="s">
        <v>7180</v>
      </c>
      <c r="X743" s="6">
        <v>4204</v>
      </c>
      <c r="Y743" s="3" t="s">
        <v>7529</v>
      </c>
      <c r="Z743" s="6">
        <v>4204001</v>
      </c>
      <c r="AA743" s="3" t="s">
        <v>7530</v>
      </c>
      <c r="AB743" s="6">
        <v>42040010018</v>
      </c>
      <c r="AC743" s="3" t="s">
        <v>7761</v>
      </c>
      <c r="AD743" s="5">
        <v>0</v>
      </c>
      <c r="AE743" s="5">
        <v>0</v>
      </c>
      <c r="AF743" s="5">
        <v>380924444</v>
      </c>
      <c r="AG743" s="5">
        <v>0</v>
      </c>
      <c r="AH743" s="5">
        <v>0</v>
      </c>
      <c r="AI743" s="5">
        <v>0</v>
      </c>
      <c r="AJ743" s="5">
        <v>0</v>
      </c>
      <c r="AK743" s="5">
        <v>380924444</v>
      </c>
      <c r="AL743" s="5">
        <v>380924444</v>
      </c>
      <c r="AM743" s="5">
        <v>380924444</v>
      </c>
      <c r="AN743" s="5">
        <v>0</v>
      </c>
      <c r="AO743" s="5">
        <v>0</v>
      </c>
      <c r="AP743" s="5">
        <v>380924444</v>
      </c>
      <c r="AQ743" s="5">
        <v>0</v>
      </c>
      <c r="AR743" s="5">
        <v>0</v>
      </c>
    </row>
    <row r="744" spans="1:44" x14ac:dyDescent="0.25">
      <c r="A744" s="6">
        <v>4133</v>
      </c>
      <c r="B744" s="3" t="s">
        <v>5436</v>
      </c>
      <c r="C744" s="3" t="s">
        <v>5702</v>
      </c>
      <c r="D744" s="3" t="s">
        <v>6371</v>
      </c>
      <c r="E744" s="3" t="s">
        <v>828</v>
      </c>
      <c r="F744" s="3" t="s">
        <v>7807</v>
      </c>
      <c r="G744" s="21">
        <v>21</v>
      </c>
      <c r="H744" s="8" t="s">
        <v>12703</v>
      </c>
      <c r="I744" s="3" t="s">
        <v>12353</v>
      </c>
      <c r="J744" s="3" t="s">
        <v>12557</v>
      </c>
      <c r="K744" s="7">
        <v>2</v>
      </c>
      <c r="L744" s="3" t="s">
        <v>5459</v>
      </c>
      <c r="M744" s="7">
        <v>1220</v>
      </c>
      <c r="N744" s="3" t="s">
        <v>825</v>
      </c>
      <c r="O744" s="3" t="s">
        <v>5469</v>
      </c>
      <c r="P744" s="8" t="s">
        <v>12715</v>
      </c>
      <c r="Q744" s="8" t="s">
        <v>12718</v>
      </c>
      <c r="R744" s="4">
        <v>0</v>
      </c>
      <c r="S744" s="4" t="s">
        <v>5627</v>
      </c>
      <c r="T744" s="7">
        <v>99</v>
      </c>
      <c r="U744" s="7" t="s">
        <v>6298</v>
      </c>
      <c r="V744" s="7">
        <v>42</v>
      </c>
      <c r="W744" s="3" t="s">
        <v>7180</v>
      </c>
      <c r="X744" s="6">
        <v>4204</v>
      </c>
      <c r="Y744" s="3" t="s">
        <v>7529</v>
      </c>
      <c r="Z744" s="6">
        <v>4204001</v>
      </c>
      <c r="AA744" s="3" t="s">
        <v>7530</v>
      </c>
      <c r="AB744" s="6">
        <v>42040010018</v>
      </c>
      <c r="AC744" s="3" t="s">
        <v>7761</v>
      </c>
      <c r="AD744" s="5">
        <v>0</v>
      </c>
      <c r="AE744" s="5">
        <v>0</v>
      </c>
      <c r="AF744" s="5">
        <v>111182649</v>
      </c>
      <c r="AG744" s="5">
        <v>0</v>
      </c>
      <c r="AH744" s="5">
        <v>0</v>
      </c>
      <c r="AI744" s="5">
        <v>0</v>
      </c>
      <c r="AJ744" s="5">
        <v>0</v>
      </c>
      <c r="AK744" s="5">
        <v>111182649</v>
      </c>
      <c r="AL744" s="5">
        <v>111182649</v>
      </c>
      <c r="AM744" s="5">
        <v>111182649</v>
      </c>
      <c r="AN744" s="5">
        <v>0</v>
      </c>
      <c r="AO744" s="5">
        <v>0</v>
      </c>
      <c r="AP744" s="5">
        <v>111182649</v>
      </c>
      <c r="AQ744" s="5">
        <v>0</v>
      </c>
      <c r="AR744" s="5">
        <v>0</v>
      </c>
    </row>
    <row r="745" spans="1:44" x14ac:dyDescent="0.25">
      <c r="A745" s="6">
        <v>4133</v>
      </c>
      <c r="B745" s="3" t="s">
        <v>5436</v>
      </c>
      <c r="C745" s="3" t="s">
        <v>5702</v>
      </c>
      <c r="D745" s="3" t="s">
        <v>6371</v>
      </c>
      <c r="E745" s="3" t="s">
        <v>829</v>
      </c>
      <c r="F745" s="3" t="s">
        <v>7808</v>
      </c>
      <c r="G745" s="21">
        <v>21</v>
      </c>
      <c r="H745" s="8" t="s">
        <v>12703</v>
      </c>
      <c r="I745" s="3" t="s">
        <v>12353</v>
      </c>
      <c r="J745" s="3" t="s">
        <v>12557</v>
      </c>
      <c r="K745" s="7">
        <v>2</v>
      </c>
      <c r="L745" s="3" t="s">
        <v>5459</v>
      </c>
      <c r="M745" s="7">
        <v>1220</v>
      </c>
      <c r="N745" s="3" t="s">
        <v>825</v>
      </c>
      <c r="O745" s="3" t="s">
        <v>5469</v>
      </c>
      <c r="P745" s="8" t="s">
        <v>12715</v>
      </c>
      <c r="Q745" s="8" t="s">
        <v>12718</v>
      </c>
      <c r="R745" s="4">
        <v>0</v>
      </c>
      <c r="S745" s="4" t="s">
        <v>5627</v>
      </c>
      <c r="T745" s="7">
        <v>99</v>
      </c>
      <c r="U745" s="7" t="s">
        <v>6298</v>
      </c>
      <c r="V745" s="7">
        <v>42</v>
      </c>
      <c r="W745" s="3" t="s">
        <v>7180</v>
      </c>
      <c r="X745" s="6">
        <v>4204</v>
      </c>
      <c r="Y745" s="3" t="s">
        <v>7529</v>
      </c>
      <c r="Z745" s="6">
        <v>4204001</v>
      </c>
      <c r="AA745" s="3" t="s">
        <v>7530</v>
      </c>
      <c r="AB745" s="6">
        <v>42040010018</v>
      </c>
      <c r="AC745" s="3" t="s">
        <v>7761</v>
      </c>
      <c r="AD745" s="5">
        <v>0</v>
      </c>
      <c r="AE745" s="5">
        <v>0</v>
      </c>
      <c r="AF745" s="5">
        <v>433041369</v>
      </c>
      <c r="AG745" s="5">
        <v>0</v>
      </c>
      <c r="AH745" s="5">
        <v>0</v>
      </c>
      <c r="AI745" s="5">
        <v>0</v>
      </c>
      <c r="AJ745" s="5">
        <v>0</v>
      </c>
      <c r="AK745" s="5">
        <v>433041369</v>
      </c>
      <c r="AL745" s="5">
        <v>433041369</v>
      </c>
      <c r="AM745" s="5">
        <v>433041369</v>
      </c>
      <c r="AN745" s="5">
        <v>0</v>
      </c>
      <c r="AO745" s="5">
        <v>0</v>
      </c>
      <c r="AP745" s="5">
        <v>433041369</v>
      </c>
      <c r="AQ745" s="5">
        <v>0</v>
      </c>
      <c r="AR745" s="5">
        <v>0</v>
      </c>
    </row>
    <row r="746" spans="1:44" x14ac:dyDescent="0.25">
      <c r="A746" s="6">
        <v>4133</v>
      </c>
      <c r="B746" s="3" t="s">
        <v>5436</v>
      </c>
      <c r="C746" s="3" t="s">
        <v>5702</v>
      </c>
      <c r="D746" s="3" t="s">
        <v>6371</v>
      </c>
      <c r="E746" s="3" t="s">
        <v>830</v>
      </c>
      <c r="F746" s="3" t="s">
        <v>7809</v>
      </c>
      <c r="G746" s="21">
        <v>21</v>
      </c>
      <c r="H746" s="8" t="s">
        <v>12703</v>
      </c>
      <c r="I746" s="3" t="s">
        <v>12351</v>
      </c>
      <c r="J746" s="3" t="s">
        <v>12555</v>
      </c>
      <c r="K746" s="7">
        <v>2</v>
      </c>
      <c r="L746" s="3" t="s">
        <v>5459</v>
      </c>
      <c r="M746" s="7">
        <v>1220</v>
      </c>
      <c r="N746" s="3" t="s">
        <v>825</v>
      </c>
      <c r="O746" s="3" t="s">
        <v>5469</v>
      </c>
      <c r="P746" s="8" t="s">
        <v>12715</v>
      </c>
      <c r="Q746" s="8" t="s">
        <v>12718</v>
      </c>
      <c r="R746" s="4">
        <v>0</v>
      </c>
      <c r="S746" s="4" t="s">
        <v>5627</v>
      </c>
      <c r="T746" s="7">
        <v>99</v>
      </c>
      <c r="U746" s="7" t="s">
        <v>6298</v>
      </c>
      <c r="V746" s="7">
        <v>42</v>
      </c>
      <c r="W746" s="3" t="s">
        <v>7180</v>
      </c>
      <c r="X746" s="6">
        <v>4204</v>
      </c>
      <c r="Y746" s="3" t="s">
        <v>7529</v>
      </c>
      <c r="Z746" s="6">
        <v>4204001</v>
      </c>
      <c r="AA746" s="3" t="s">
        <v>7530</v>
      </c>
      <c r="AB746" s="6">
        <v>42040010018</v>
      </c>
      <c r="AC746" s="3" t="s">
        <v>7761</v>
      </c>
      <c r="AD746" s="5">
        <v>0</v>
      </c>
      <c r="AE746" s="5">
        <v>0</v>
      </c>
      <c r="AF746" s="5">
        <v>29246511</v>
      </c>
      <c r="AG746" s="5">
        <v>0</v>
      </c>
      <c r="AH746" s="5">
        <v>0</v>
      </c>
      <c r="AI746" s="5">
        <v>0</v>
      </c>
      <c r="AJ746" s="5">
        <v>0</v>
      </c>
      <c r="AK746" s="5">
        <v>29246511</v>
      </c>
      <c r="AL746" s="5">
        <v>29246511</v>
      </c>
      <c r="AM746" s="5">
        <v>29246511</v>
      </c>
      <c r="AN746" s="5">
        <v>0</v>
      </c>
      <c r="AO746" s="5">
        <v>0</v>
      </c>
      <c r="AP746" s="5">
        <v>29246511</v>
      </c>
      <c r="AQ746" s="5">
        <v>0</v>
      </c>
      <c r="AR746" s="5">
        <v>0</v>
      </c>
    </row>
    <row r="747" spans="1:44" x14ac:dyDescent="0.25">
      <c r="A747" s="6">
        <v>4133</v>
      </c>
      <c r="B747" s="3" t="s">
        <v>5436</v>
      </c>
      <c r="C747" s="3" t="s">
        <v>5702</v>
      </c>
      <c r="D747" s="3" t="s">
        <v>6371</v>
      </c>
      <c r="E747" s="3" t="s">
        <v>730</v>
      </c>
      <c r="F747" s="3" t="s">
        <v>7810</v>
      </c>
      <c r="G747" s="21">
        <v>21</v>
      </c>
      <c r="H747" s="8" t="s">
        <v>12703</v>
      </c>
      <c r="I747" s="3" t="s">
        <v>12353</v>
      </c>
      <c r="J747" s="3" t="s">
        <v>12557</v>
      </c>
      <c r="K747" s="7">
        <v>2</v>
      </c>
      <c r="L747" s="3" t="s">
        <v>5459</v>
      </c>
      <c r="M747" s="7">
        <v>1220</v>
      </c>
      <c r="N747" s="3" t="s">
        <v>825</v>
      </c>
      <c r="O747" s="3" t="s">
        <v>5469</v>
      </c>
      <c r="P747" s="8" t="s">
        <v>12715</v>
      </c>
      <c r="Q747" s="8" t="s">
        <v>12718</v>
      </c>
      <c r="R747" s="4">
        <v>0</v>
      </c>
      <c r="S747" s="4" t="s">
        <v>5627</v>
      </c>
      <c r="T747" s="7">
        <v>99</v>
      </c>
      <c r="U747" s="7" t="s">
        <v>6298</v>
      </c>
      <c r="V747" s="7">
        <v>42</v>
      </c>
      <c r="W747" s="3" t="s">
        <v>7180</v>
      </c>
      <c r="X747" s="6">
        <v>4204</v>
      </c>
      <c r="Y747" s="3" t="s">
        <v>7529</v>
      </c>
      <c r="Z747" s="6">
        <v>4204001</v>
      </c>
      <c r="AA747" s="3" t="s">
        <v>7530</v>
      </c>
      <c r="AB747" s="6">
        <v>42040010018</v>
      </c>
      <c r="AC747" s="3" t="s">
        <v>7761</v>
      </c>
      <c r="AD747" s="5">
        <v>0</v>
      </c>
      <c r="AE747" s="5">
        <v>0</v>
      </c>
      <c r="AF747" s="5">
        <v>171367342</v>
      </c>
      <c r="AG747" s="5">
        <v>0</v>
      </c>
      <c r="AH747" s="5">
        <v>0</v>
      </c>
      <c r="AI747" s="5">
        <v>0</v>
      </c>
      <c r="AJ747" s="5">
        <v>0</v>
      </c>
      <c r="AK747" s="5">
        <v>171367342</v>
      </c>
      <c r="AL747" s="5">
        <v>171367342</v>
      </c>
      <c r="AM747" s="5">
        <v>171367342</v>
      </c>
      <c r="AN747" s="5">
        <v>0</v>
      </c>
      <c r="AO747" s="5">
        <v>0</v>
      </c>
      <c r="AP747" s="5">
        <v>171367342</v>
      </c>
      <c r="AQ747" s="5">
        <v>0</v>
      </c>
      <c r="AR747" s="5">
        <v>0</v>
      </c>
    </row>
    <row r="748" spans="1:44" x14ac:dyDescent="0.25">
      <c r="A748" s="6">
        <v>4133</v>
      </c>
      <c r="B748" s="3" t="s">
        <v>5436</v>
      </c>
      <c r="C748" s="3" t="s">
        <v>5702</v>
      </c>
      <c r="D748" s="3" t="s">
        <v>6371</v>
      </c>
      <c r="E748" s="3" t="s">
        <v>731</v>
      </c>
      <c r="F748" s="3" t="s">
        <v>7811</v>
      </c>
      <c r="G748" s="21">
        <v>21</v>
      </c>
      <c r="H748" s="8" t="s">
        <v>12703</v>
      </c>
      <c r="I748" s="3" t="s">
        <v>12351</v>
      </c>
      <c r="J748" s="3" t="s">
        <v>12555</v>
      </c>
      <c r="K748" s="7">
        <v>2</v>
      </c>
      <c r="L748" s="3" t="s">
        <v>5459</v>
      </c>
      <c r="M748" s="7">
        <v>1220</v>
      </c>
      <c r="N748" s="3" t="s">
        <v>825</v>
      </c>
      <c r="O748" s="3" t="s">
        <v>5469</v>
      </c>
      <c r="P748" s="8" t="s">
        <v>12715</v>
      </c>
      <c r="Q748" s="8" t="s">
        <v>12718</v>
      </c>
      <c r="R748" s="4">
        <v>0</v>
      </c>
      <c r="S748" s="4" t="s">
        <v>5627</v>
      </c>
      <c r="T748" s="7">
        <v>99</v>
      </c>
      <c r="U748" s="7" t="s">
        <v>6298</v>
      </c>
      <c r="V748" s="7">
        <v>42</v>
      </c>
      <c r="W748" s="3" t="s">
        <v>7180</v>
      </c>
      <c r="X748" s="6">
        <v>4204</v>
      </c>
      <c r="Y748" s="3" t="s">
        <v>7529</v>
      </c>
      <c r="Z748" s="6">
        <v>4204001</v>
      </c>
      <c r="AA748" s="3" t="s">
        <v>7530</v>
      </c>
      <c r="AB748" s="6">
        <v>42040010018</v>
      </c>
      <c r="AC748" s="3" t="s">
        <v>7761</v>
      </c>
      <c r="AD748" s="5">
        <v>0</v>
      </c>
      <c r="AE748" s="5">
        <v>0</v>
      </c>
      <c r="AF748" s="5">
        <v>18698589</v>
      </c>
      <c r="AG748" s="5">
        <v>0</v>
      </c>
      <c r="AH748" s="5">
        <v>0</v>
      </c>
      <c r="AI748" s="5">
        <v>0</v>
      </c>
      <c r="AJ748" s="5">
        <v>0</v>
      </c>
      <c r="AK748" s="5">
        <v>18698589</v>
      </c>
      <c r="AL748" s="5">
        <v>18698589</v>
      </c>
      <c r="AM748" s="5">
        <v>18698589</v>
      </c>
      <c r="AN748" s="5">
        <v>0</v>
      </c>
      <c r="AO748" s="5">
        <v>0</v>
      </c>
      <c r="AP748" s="5">
        <v>18698589</v>
      </c>
      <c r="AQ748" s="5">
        <v>0</v>
      </c>
      <c r="AR748" s="5">
        <v>0</v>
      </c>
    </row>
    <row r="749" spans="1:44" x14ac:dyDescent="0.25">
      <c r="A749" s="6">
        <v>4133</v>
      </c>
      <c r="B749" s="3" t="s">
        <v>5436</v>
      </c>
      <c r="C749" s="3" t="s">
        <v>5702</v>
      </c>
      <c r="D749" s="3" t="s">
        <v>6371</v>
      </c>
      <c r="E749" s="3" t="s">
        <v>831</v>
      </c>
      <c r="F749" s="3" t="s">
        <v>7812</v>
      </c>
      <c r="G749" s="21">
        <v>21</v>
      </c>
      <c r="H749" s="8" t="s">
        <v>12703</v>
      </c>
      <c r="I749" s="3" t="s">
        <v>12353</v>
      </c>
      <c r="J749" s="3" t="s">
        <v>12557</v>
      </c>
      <c r="K749" s="7">
        <v>2</v>
      </c>
      <c r="L749" s="3" t="s">
        <v>5459</v>
      </c>
      <c r="M749" s="7">
        <v>1220</v>
      </c>
      <c r="N749" s="3" t="s">
        <v>825</v>
      </c>
      <c r="O749" s="3" t="s">
        <v>5469</v>
      </c>
      <c r="P749" s="8" t="s">
        <v>12715</v>
      </c>
      <c r="Q749" s="8" t="s">
        <v>12718</v>
      </c>
      <c r="R749" s="4">
        <v>0</v>
      </c>
      <c r="S749" s="4" t="s">
        <v>5627</v>
      </c>
      <c r="T749" s="7">
        <v>99</v>
      </c>
      <c r="U749" s="7" t="s">
        <v>6298</v>
      </c>
      <c r="V749" s="7">
        <v>42</v>
      </c>
      <c r="W749" s="3" t="s">
        <v>7180</v>
      </c>
      <c r="X749" s="6">
        <v>4204</v>
      </c>
      <c r="Y749" s="3" t="s">
        <v>7529</v>
      </c>
      <c r="Z749" s="6">
        <v>4204001</v>
      </c>
      <c r="AA749" s="3" t="s">
        <v>7530</v>
      </c>
      <c r="AB749" s="6">
        <v>42040010018</v>
      </c>
      <c r="AC749" s="3" t="s">
        <v>7761</v>
      </c>
      <c r="AD749" s="5">
        <v>0</v>
      </c>
      <c r="AE749" s="5">
        <v>0</v>
      </c>
      <c r="AF749" s="5">
        <v>469454290</v>
      </c>
      <c r="AG749" s="5">
        <v>0</v>
      </c>
      <c r="AH749" s="5">
        <v>0</v>
      </c>
      <c r="AI749" s="5">
        <v>0</v>
      </c>
      <c r="AJ749" s="5">
        <v>0</v>
      </c>
      <c r="AK749" s="5">
        <v>469454290</v>
      </c>
      <c r="AL749" s="5">
        <v>469454290</v>
      </c>
      <c r="AM749" s="5">
        <v>469454290</v>
      </c>
      <c r="AN749" s="5">
        <v>0</v>
      </c>
      <c r="AO749" s="5">
        <v>0</v>
      </c>
      <c r="AP749" s="5">
        <v>469454290</v>
      </c>
      <c r="AQ749" s="5">
        <v>0</v>
      </c>
      <c r="AR749" s="5">
        <v>0</v>
      </c>
    </row>
    <row r="750" spans="1:44" x14ac:dyDescent="0.25">
      <c r="A750" s="6">
        <v>4133</v>
      </c>
      <c r="B750" s="3" t="s">
        <v>5436</v>
      </c>
      <c r="C750" s="3" t="s">
        <v>5702</v>
      </c>
      <c r="D750" s="3" t="s">
        <v>6371</v>
      </c>
      <c r="E750" s="3" t="s">
        <v>832</v>
      </c>
      <c r="F750" s="3" t="s">
        <v>7813</v>
      </c>
      <c r="G750" s="21">
        <v>21</v>
      </c>
      <c r="H750" s="8" t="s">
        <v>12703</v>
      </c>
      <c r="I750" s="3" t="s">
        <v>12351</v>
      </c>
      <c r="J750" s="3" t="s">
        <v>12555</v>
      </c>
      <c r="K750" s="7">
        <v>2</v>
      </c>
      <c r="L750" s="3" t="s">
        <v>5459</v>
      </c>
      <c r="M750" s="7">
        <v>1220</v>
      </c>
      <c r="N750" s="3" t="s">
        <v>825</v>
      </c>
      <c r="O750" s="3" t="s">
        <v>5469</v>
      </c>
      <c r="P750" s="8" t="s">
        <v>12715</v>
      </c>
      <c r="Q750" s="8" t="s">
        <v>12718</v>
      </c>
      <c r="R750" s="4">
        <v>0</v>
      </c>
      <c r="S750" s="4" t="s">
        <v>5627</v>
      </c>
      <c r="T750" s="7">
        <v>99</v>
      </c>
      <c r="U750" s="7" t="s">
        <v>6298</v>
      </c>
      <c r="V750" s="7">
        <v>42</v>
      </c>
      <c r="W750" s="3" t="s">
        <v>7180</v>
      </c>
      <c r="X750" s="6">
        <v>4204</v>
      </c>
      <c r="Y750" s="3" t="s">
        <v>7529</v>
      </c>
      <c r="Z750" s="6">
        <v>4204001</v>
      </c>
      <c r="AA750" s="3" t="s">
        <v>7530</v>
      </c>
      <c r="AB750" s="6">
        <v>42040010018</v>
      </c>
      <c r="AC750" s="3" t="s">
        <v>7761</v>
      </c>
      <c r="AD750" s="5">
        <v>0</v>
      </c>
      <c r="AE750" s="5">
        <v>0</v>
      </c>
      <c r="AF750" s="5">
        <v>54046265</v>
      </c>
      <c r="AG750" s="5">
        <v>0</v>
      </c>
      <c r="AH750" s="5">
        <v>0</v>
      </c>
      <c r="AI750" s="5">
        <v>0</v>
      </c>
      <c r="AJ750" s="5">
        <v>0</v>
      </c>
      <c r="AK750" s="5">
        <v>54046265</v>
      </c>
      <c r="AL750" s="5">
        <v>54046265</v>
      </c>
      <c r="AM750" s="5">
        <v>54046265</v>
      </c>
      <c r="AN750" s="5">
        <v>0</v>
      </c>
      <c r="AO750" s="5">
        <v>0</v>
      </c>
      <c r="AP750" s="5">
        <v>54046265</v>
      </c>
      <c r="AQ750" s="5">
        <v>0</v>
      </c>
      <c r="AR750" s="5">
        <v>0</v>
      </c>
    </row>
    <row r="751" spans="1:44" x14ac:dyDescent="0.25">
      <c r="A751" s="6">
        <v>4133</v>
      </c>
      <c r="B751" s="3" t="s">
        <v>5436</v>
      </c>
      <c r="C751" s="3" t="s">
        <v>5701</v>
      </c>
      <c r="D751" s="3" t="s">
        <v>6370</v>
      </c>
      <c r="E751" s="3" t="s">
        <v>834</v>
      </c>
      <c r="F751" s="3" t="s">
        <v>7814</v>
      </c>
      <c r="G751" s="21">
        <v>21</v>
      </c>
      <c r="H751" s="8" t="s">
        <v>12703</v>
      </c>
      <c r="I751" s="3" t="s">
        <v>12353</v>
      </c>
      <c r="J751" s="3" t="s">
        <v>12557</v>
      </c>
      <c r="K751" s="7">
        <v>2</v>
      </c>
      <c r="L751" s="3" t="s">
        <v>5459</v>
      </c>
      <c r="M751" s="7">
        <v>1233</v>
      </c>
      <c r="N751" s="3" t="s">
        <v>833</v>
      </c>
      <c r="O751" s="3" t="s">
        <v>5470</v>
      </c>
      <c r="P751" s="8" t="s">
        <v>12715</v>
      </c>
      <c r="Q751" s="8" t="s">
        <v>12718</v>
      </c>
      <c r="R751" s="4">
        <v>0</v>
      </c>
      <c r="S751" s="4" t="s">
        <v>5627</v>
      </c>
      <c r="T751" s="7">
        <v>99</v>
      </c>
      <c r="U751" s="7" t="s">
        <v>6298</v>
      </c>
      <c r="V751" s="7">
        <v>42</v>
      </c>
      <c r="W751" s="3" t="s">
        <v>7180</v>
      </c>
      <c r="X751" s="6">
        <v>4204</v>
      </c>
      <c r="Y751" s="3" t="s">
        <v>7529</v>
      </c>
      <c r="Z751" s="6">
        <v>4204001</v>
      </c>
      <c r="AA751" s="3" t="s">
        <v>7530</v>
      </c>
      <c r="AB751" s="6">
        <v>42040010017</v>
      </c>
      <c r="AC751" s="3" t="s">
        <v>7750</v>
      </c>
      <c r="AD751" s="5">
        <v>0</v>
      </c>
      <c r="AE751" s="5">
        <v>0</v>
      </c>
      <c r="AF751" s="5">
        <v>66797548</v>
      </c>
      <c r="AG751" s="5">
        <v>0</v>
      </c>
      <c r="AH751" s="5">
        <v>0</v>
      </c>
      <c r="AI751" s="5">
        <v>0</v>
      </c>
      <c r="AJ751" s="5">
        <v>0</v>
      </c>
      <c r="AK751" s="5">
        <v>66797548</v>
      </c>
      <c r="AL751" s="5">
        <v>66797548</v>
      </c>
      <c r="AM751" s="5">
        <v>66797548</v>
      </c>
      <c r="AN751" s="5">
        <v>0</v>
      </c>
      <c r="AO751" s="5">
        <v>0</v>
      </c>
      <c r="AP751" s="5">
        <v>66797548</v>
      </c>
      <c r="AQ751" s="5">
        <v>0</v>
      </c>
      <c r="AR751" s="5">
        <v>0</v>
      </c>
    </row>
    <row r="752" spans="1:44" x14ac:dyDescent="0.25">
      <c r="A752" s="6">
        <v>4133</v>
      </c>
      <c r="B752" s="3" t="s">
        <v>5436</v>
      </c>
      <c r="C752" s="3" t="s">
        <v>5701</v>
      </c>
      <c r="D752" s="3" t="s">
        <v>6370</v>
      </c>
      <c r="E752" s="3" t="s">
        <v>836</v>
      </c>
      <c r="F752" s="3" t="s">
        <v>7814</v>
      </c>
      <c r="G752" s="21">
        <v>21</v>
      </c>
      <c r="H752" s="8" t="s">
        <v>12703</v>
      </c>
      <c r="I752" s="3" t="s">
        <v>12353</v>
      </c>
      <c r="J752" s="3" t="s">
        <v>12557</v>
      </c>
      <c r="K752" s="7">
        <v>2</v>
      </c>
      <c r="L752" s="3" t="s">
        <v>5459</v>
      </c>
      <c r="M752" s="7">
        <v>1250</v>
      </c>
      <c r="N752" s="3" t="s">
        <v>835</v>
      </c>
      <c r="O752" s="3" t="s">
        <v>5471</v>
      </c>
      <c r="P752" s="8" t="s">
        <v>12715</v>
      </c>
      <c r="Q752" s="8" t="s">
        <v>12718</v>
      </c>
      <c r="R752" s="4">
        <v>0</v>
      </c>
      <c r="S752" s="4" t="s">
        <v>5627</v>
      </c>
      <c r="T752" s="7">
        <v>99</v>
      </c>
      <c r="U752" s="7" t="s">
        <v>6298</v>
      </c>
      <c r="V752" s="7">
        <v>42</v>
      </c>
      <c r="W752" s="3" t="s">
        <v>7180</v>
      </c>
      <c r="X752" s="6">
        <v>4204</v>
      </c>
      <c r="Y752" s="3" t="s">
        <v>7529</v>
      </c>
      <c r="Z752" s="6">
        <v>4204001</v>
      </c>
      <c r="AA752" s="3" t="s">
        <v>7530</v>
      </c>
      <c r="AB752" s="6">
        <v>42040010017</v>
      </c>
      <c r="AC752" s="3" t="s">
        <v>7750</v>
      </c>
      <c r="AD752" s="5">
        <v>0</v>
      </c>
      <c r="AE752" s="5">
        <v>0</v>
      </c>
      <c r="AF752" s="5">
        <v>68345409</v>
      </c>
      <c r="AG752" s="5">
        <v>0</v>
      </c>
      <c r="AH752" s="5">
        <v>0</v>
      </c>
      <c r="AI752" s="5">
        <v>0</v>
      </c>
      <c r="AJ752" s="5">
        <v>0</v>
      </c>
      <c r="AK752" s="5">
        <v>68345409</v>
      </c>
      <c r="AL752" s="5">
        <v>68345409</v>
      </c>
      <c r="AM752" s="5">
        <v>68345409</v>
      </c>
      <c r="AN752" s="5">
        <v>0</v>
      </c>
      <c r="AO752" s="5">
        <v>0</v>
      </c>
      <c r="AP752" s="5">
        <v>68345409</v>
      </c>
      <c r="AQ752" s="5">
        <v>0</v>
      </c>
      <c r="AR752" s="5">
        <v>0</v>
      </c>
    </row>
    <row r="753" spans="1:44" x14ac:dyDescent="0.25">
      <c r="A753" s="6">
        <v>4133</v>
      </c>
      <c r="B753" s="3" t="s">
        <v>5436</v>
      </c>
      <c r="C753" s="3" t="s">
        <v>5701</v>
      </c>
      <c r="D753" s="3" t="s">
        <v>6370</v>
      </c>
      <c r="E753" s="3" t="s">
        <v>837</v>
      </c>
      <c r="F753" s="3" t="s">
        <v>7815</v>
      </c>
      <c r="G753" s="21">
        <v>21</v>
      </c>
      <c r="H753" s="8" t="s">
        <v>12703</v>
      </c>
      <c r="I753" s="3" t="s">
        <v>12347</v>
      </c>
      <c r="J753" s="3" t="s">
        <v>12551</v>
      </c>
      <c r="K753" s="7">
        <v>2</v>
      </c>
      <c r="L753" s="3" t="s">
        <v>5459</v>
      </c>
      <c r="M753" s="7">
        <v>1250</v>
      </c>
      <c r="N753" s="3" t="s">
        <v>835</v>
      </c>
      <c r="O753" s="3" t="s">
        <v>5471</v>
      </c>
      <c r="P753" s="8" t="s">
        <v>12715</v>
      </c>
      <c r="Q753" s="8" t="s">
        <v>12718</v>
      </c>
      <c r="R753" s="4">
        <v>0</v>
      </c>
      <c r="S753" s="4" t="s">
        <v>5627</v>
      </c>
      <c r="T753" s="7">
        <v>99</v>
      </c>
      <c r="U753" s="7" t="s">
        <v>6298</v>
      </c>
      <c r="V753" s="7">
        <v>42</v>
      </c>
      <c r="W753" s="3" t="s">
        <v>7180</v>
      </c>
      <c r="X753" s="6">
        <v>4204</v>
      </c>
      <c r="Y753" s="3" t="s">
        <v>7529</v>
      </c>
      <c r="Z753" s="6">
        <v>4204001</v>
      </c>
      <c r="AA753" s="3" t="s">
        <v>7530</v>
      </c>
      <c r="AB753" s="6">
        <v>42040010017</v>
      </c>
      <c r="AC753" s="3" t="s">
        <v>7750</v>
      </c>
      <c r="AD753" s="5">
        <v>0</v>
      </c>
      <c r="AE753" s="5">
        <v>0</v>
      </c>
      <c r="AF753" s="5">
        <v>115676675</v>
      </c>
      <c r="AG753" s="5">
        <v>0</v>
      </c>
      <c r="AH753" s="5">
        <v>0</v>
      </c>
      <c r="AI753" s="5">
        <v>0</v>
      </c>
      <c r="AJ753" s="5">
        <v>0</v>
      </c>
      <c r="AK753" s="5">
        <v>115676675</v>
      </c>
      <c r="AL753" s="5">
        <v>115676675</v>
      </c>
      <c r="AM753" s="5">
        <v>115676675</v>
      </c>
      <c r="AN753" s="5">
        <v>0</v>
      </c>
      <c r="AO753" s="5">
        <v>0</v>
      </c>
      <c r="AP753" s="5">
        <v>115676675</v>
      </c>
      <c r="AQ753" s="5">
        <v>0</v>
      </c>
      <c r="AR753" s="5">
        <v>0</v>
      </c>
    </row>
    <row r="754" spans="1:44" x14ac:dyDescent="0.25">
      <c r="A754" s="6">
        <v>4133</v>
      </c>
      <c r="B754" s="3" t="s">
        <v>5436</v>
      </c>
      <c r="C754" s="3" t="s">
        <v>5701</v>
      </c>
      <c r="D754" s="3" t="s">
        <v>6370</v>
      </c>
      <c r="E754" s="3" t="s">
        <v>838</v>
      </c>
      <c r="F754" s="3" t="s">
        <v>7805</v>
      </c>
      <c r="G754" s="21">
        <v>21</v>
      </c>
      <c r="H754" s="8" t="s">
        <v>12703</v>
      </c>
      <c r="I754" s="3" t="s">
        <v>12340</v>
      </c>
      <c r="J754" s="3" t="s">
        <v>12544</v>
      </c>
      <c r="K754" s="7">
        <v>2</v>
      </c>
      <c r="L754" s="3" t="s">
        <v>5459</v>
      </c>
      <c r="M754" s="7">
        <v>1250</v>
      </c>
      <c r="N754" s="3" t="s">
        <v>835</v>
      </c>
      <c r="O754" s="3" t="s">
        <v>5471</v>
      </c>
      <c r="P754" s="8" t="s">
        <v>12715</v>
      </c>
      <c r="Q754" s="8" t="s">
        <v>12718</v>
      </c>
      <c r="R754" s="4">
        <v>0</v>
      </c>
      <c r="S754" s="4" t="s">
        <v>5627</v>
      </c>
      <c r="T754" s="7">
        <v>99</v>
      </c>
      <c r="U754" s="7" t="s">
        <v>6298</v>
      </c>
      <c r="V754" s="7">
        <v>42</v>
      </c>
      <c r="W754" s="3" t="s">
        <v>7180</v>
      </c>
      <c r="X754" s="6">
        <v>4204</v>
      </c>
      <c r="Y754" s="3" t="s">
        <v>7529</v>
      </c>
      <c r="Z754" s="6">
        <v>4204001</v>
      </c>
      <c r="AA754" s="3" t="s">
        <v>7530</v>
      </c>
      <c r="AB754" s="6">
        <v>42040010017</v>
      </c>
      <c r="AC754" s="3" t="s">
        <v>7750</v>
      </c>
      <c r="AD754" s="5">
        <v>0</v>
      </c>
      <c r="AE754" s="5">
        <v>0</v>
      </c>
      <c r="AF754" s="5">
        <v>98700000</v>
      </c>
      <c r="AG754" s="5">
        <v>0</v>
      </c>
      <c r="AH754" s="5">
        <v>0</v>
      </c>
      <c r="AI754" s="5">
        <v>0</v>
      </c>
      <c r="AJ754" s="5">
        <v>0</v>
      </c>
      <c r="AK754" s="5">
        <v>98700000</v>
      </c>
      <c r="AL754" s="5">
        <v>98700000</v>
      </c>
      <c r="AM754" s="5">
        <v>98700000</v>
      </c>
      <c r="AN754" s="5">
        <v>0</v>
      </c>
      <c r="AO754" s="5">
        <v>0</v>
      </c>
      <c r="AP754" s="5">
        <v>98700000</v>
      </c>
      <c r="AQ754" s="5">
        <v>0</v>
      </c>
      <c r="AR754" s="5">
        <v>0</v>
      </c>
    </row>
    <row r="755" spans="1:44" x14ac:dyDescent="0.25">
      <c r="A755" s="6">
        <v>4133</v>
      </c>
      <c r="B755" s="3" t="s">
        <v>5436</v>
      </c>
      <c r="C755" s="3" t="s">
        <v>5709</v>
      </c>
      <c r="D755" s="3" t="s">
        <v>6378</v>
      </c>
      <c r="E755" s="3" t="s">
        <v>840</v>
      </c>
      <c r="F755" s="3" t="s">
        <v>7816</v>
      </c>
      <c r="G755" s="21">
        <v>21</v>
      </c>
      <c r="H755" s="8" t="s">
        <v>12703</v>
      </c>
      <c r="I755" s="3" t="s">
        <v>12353</v>
      </c>
      <c r="J755" s="3" t="s">
        <v>12557</v>
      </c>
      <c r="K755" s="7">
        <v>2</v>
      </c>
      <c r="L755" s="3" t="s">
        <v>5459</v>
      </c>
      <c r="M755" s="7">
        <v>1278</v>
      </c>
      <c r="N755" s="3" t="s">
        <v>839</v>
      </c>
      <c r="O755" s="3" t="s">
        <v>5474</v>
      </c>
      <c r="P755" s="8" t="s">
        <v>12715</v>
      </c>
      <c r="Q755" s="8" t="s">
        <v>12718</v>
      </c>
      <c r="R755" s="4">
        <v>0</v>
      </c>
      <c r="S755" s="4" t="s">
        <v>5627</v>
      </c>
      <c r="T755" s="7">
        <v>99</v>
      </c>
      <c r="U755" s="7" t="s">
        <v>6298</v>
      </c>
      <c r="V755" s="7">
        <v>42</v>
      </c>
      <c r="W755" s="3" t="s">
        <v>7180</v>
      </c>
      <c r="X755" s="6">
        <v>4203</v>
      </c>
      <c r="Y755" s="3" t="s">
        <v>7274</v>
      </c>
      <c r="Z755" s="6">
        <v>4203002</v>
      </c>
      <c r="AA755" s="3" t="s">
        <v>7275</v>
      </c>
      <c r="AB755" s="6">
        <v>42030020001</v>
      </c>
      <c r="AC755" s="3" t="s">
        <v>7443</v>
      </c>
      <c r="AD755" s="5">
        <v>0</v>
      </c>
      <c r="AE755" s="5">
        <v>0</v>
      </c>
      <c r="AF755" s="5">
        <v>87360639</v>
      </c>
      <c r="AG755" s="5">
        <v>0</v>
      </c>
      <c r="AH755" s="5">
        <v>0</v>
      </c>
      <c r="AI755" s="5">
        <v>0</v>
      </c>
      <c r="AJ755" s="5">
        <v>0</v>
      </c>
      <c r="AK755" s="5">
        <v>87360639</v>
      </c>
      <c r="AL755" s="5">
        <v>87360639</v>
      </c>
      <c r="AM755" s="5">
        <v>87360639</v>
      </c>
      <c r="AN755" s="5">
        <v>0</v>
      </c>
      <c r="AO755" s="5">
        <v>0</v>
      </c>
      <c r="AP755" s="5">
        <v>87360639</v>
      </c>
      <c r="AQ755" s="5">
        <v>0</v>
      </c>
      <c r="AR755" s="5">
        <v>0</v>
      </c>
    </row>
    <row r="756" spans="1:44" x14ac:dyDescent="0.25">
      <c r="A756" s="6">
        <v>4133</v>
      </c>
      <c r="B756" s="3" t="s">
        <v>5436</v>
      </c>
      <c r="C756" s="3" t="s">
        <v>5709</v>
      </c>
      <c r="D756" s="3" t="s">
        <v>6378</v>
      </c>
      <c r="E756" s="3" t="s">
        <v>754</v>
      </c>
      <c r="F756" s="3" t="s">
        <v>7817</v>
      </c>
      <c r="G756" s="21">
        <v>21</v>
      </c>
      <c r="H756" s="8" t="s">
        <v>12703</v>
      </c>
      <c r="I756" s="3" t="s">
        <v>12353</v>
      </c>
      <c r="J756" s="3" t="s">
        <v>12557</v>
      </c>
      <c r="K756" s="7">
        <v>2</v>
      </c>
      <c r="L756" s="3" t="s">
        <v>5459</v>
      </c>
      <c r="M756" s="7">
        <v>1278</v>
      </c>
      <c r="N756" s="3" t="s">
        <v>839</v>
      </c>
      <c r="O756" s="3" t="s">
        <v>5474</v>
      </c>
      <c r="P756" s="8" t="s">
        <v>12715</v>
      </c>
      <c r="Q756" s="8" t="s">
        <v>12718</v>
      </c>
      <c r="R756" s="4">
        <v>0</v>
      </c>
      <c r="S756" s="4" t="s">
        <v>5627</v>
      </c>
      <c r="T756" s="7">
        <v>99</v>
      </c>
      <c r="U756" s="7" t="s">
        <v>6298</v>
      </c>
      <c r="V756" s="7">
        <v>42</v>
      </c>
      <c r="W756" s="3" t="s">
        <v>7180</v>
      </c>
      <c r="X756" s="6">
        <v>4203</v>
      </c>
      <c r="Y756" s="3" t="s">
        <v>7274</v>
      </c>
      <c r="Z756" s="6">
        <v>4203002</v>
      </c>
      <c r="AA756" s="3" t="s">
        <v>7275</v>
      </c>
      <c r="AB756" s="6">
        <v>42030020001</v>
      </c>
      <c r="AC756" s="3" t="s">
        <v>7443</v>
      </c>
      <c r="AD756" s="5">
        <v>0</v>
      </c>
      <c r="AE756" s="5">
        <v>0</v>
      </c>
      <c r="AF756" s="5">
        <v>27399308</v>
      </c>
      <c r="AG756" s="5">
        <v>0</v>
      </c>
      <c r="AH756" s="5">
        <v>0</v>
      </c>
      <c r="AI756" s="5">
        <v>0</v>
      </c>
      <c r="AJ756" s="5">
        <v>0</v>
      </c>
      <c r="AK756" s="5">
        <v>27399308</v>
      </c>
      <c r="AL756" s="5">
        <v>27399308</v>
      </c>
      <c r="AM756" s="5">
        <v>27399308</v>
      </c>
      <c r="AN756" s="5">
        <v>0</v>
      </c>
      <c r="AO756" s="5">
        <v>0</v>
      </c>
      <c r="AP756" s="5">
        <v>27399308</v>
      </c>
      <c r="AQ756" s="5">
        <v>0</v>
      </c>
      <c r="AR756" s="5">
        <v>0</v>
      </c>
    </row>
    <row r="757" spans="1:44" x14ac:dyDescent="0.25">
      <c r="A757" s="6">
        <v>4133</v>
      </c>
      <c r="B757" s="3" t="s">
        <v>5436</v>
      </c>
      <c r="C757" s="3" t="s">
        <v>5709</v>
      </c>
      <c r="D757" s="3" t="s">
        <v>6378</v>
      </c>
      <c r="E757" s="3" t="s">
        <v>755</v>
      </c>
      <c r="F757" s="3" t="s">
        <v>7818</v>
      </c>
      <c r="G757" s="21">
        <v>21</v>
      </c>
      <c r="H757" s="8" t="s">
        <v>12703</v>
      </c>
      <c r="I757" s="3" t="s">
        <v>12353</v>
      </c>
      <c r="J757" s="3" t="s">
        <v>12557</v>
      </c>
      <c r="K757" s="7">
        <v>2</v>
      </c>
      <c r="L757" s="3" t="s">
        <v>5459</v>
      </c>
      <c r="M757" s="7">
        <v>1278</v>
      </c>
      <c r="N757" s="3" t="s">
        <v>839</v>
      </c>
      <c r="O757" s="3" t="s">
        <v>5474</v>
      </c>
      <c r="P757" s="8" t="s">
        <v>12715</v>
      </c>
      <c r="Q757" s="8" t="s">
        <v>12718</v>
      </c>
      <c r="R757" s="4">
        <v>0</v>
      </c>
      <c r="S757" s="4" t="s">
        <v>5627</v>
      </c>
      <c r="T757" s="7">
        <v>99</v>
      </c>
      <c r="U757" s="7" t="s">
        <v>6298</v>
      </c>
      <c r="V757" s="7">
        <v>42</v>
      </c>
      <c r="W757" s="3" t="s">
        <v>7180</v>
      </c>
      <c r="X757" s="6">
        <v>4203</v>
      </c>
      <c r="Y757" s="3" t="s">
        <v>7274</v>
      </c>
      <c r="Z757" s="6">
        <v>4203002</v>
      </c>
      <c r="AA757" s="3" t="s">
        <v>7275</v>
      </c>
      <c r="AB757" s="6">
        <v>42030020001</v>
      </c>
      <c r="AC757" s="3" t="s">
        <v>7443</v>
      </c>
      <c r="AD757" s="5">
        <v>0</v>
      </c>
      <c r="AE757" s="5">
        <v>0</v>
      </c>
      <c r="AF757" s="5">
        <v>204005827</v>
      </c>
      <c r="AG757" s="5">
        <v>0</v>
      </c>
      <c r="AH757" s="5">
        <v>0</v>
      </c>
      <c r="AI757" s="5">
        <v>0</v>
      </c>
      <c r="AJ757" s="5">
        <v>0</v>
      </c>
      <c r="AK757" s="5">
        <v>204005827</v>
      </c>
      <c r="AL757" s="5">
        <v>204005827</v>
      </c>
      <c r="AM757" s="5">
        <v>204005827</v>
      </c>
      <c r="AN757" s="5">
        <v>0</v>
      </c>
      <c r="AO757" s="5">
        <v>0</v>
      </c>
      <c r="AP757" s="5">
        <v>204005827</v>
      </c>
      <c r="AQ757" s="5">
        <v>0</v>
      </c>
      <c r="AR757" s="5">
        <v>0</v>
      </c>
    </row>
    <row r="758" spans="1:44" x14ac:dyDescent="0.25">
      <c r="A758" s="6">
        <v>4133</v>
      </c>
      <c r="B758" s="3" t="s">
        <v>5436</v>
      </c>
      <c r="C758" s="3" t="s">
        <v>5709</v>
      </c>
      <c r="D758" s="3" t="s">
        <v>6378</v>
      </c>
      <c r="E758" s="3" t="s">
        <v>841</v>
      </c>
      <c r="F758" s="3" t="s">
        <v>7819</v>
      </c>
      <c r="G758" s="21">
        <v>21</v>
      </c>
      <c r="H758" s="8" t="s">
        <v>12703</v>
      </c>
      <c r="I758" s="3" t="s">
        <v>12351</v>
      </c>
      <c r="J758" s="3" t="s">
        <v>12555</v>
      </c>
      <c r="K758" s="7">
        <v>2</v>
      </c>
      <c r="L758" s="3" t="s">
        <v>5459</v>
      </c>
      <c r="M758" s="7">
        <v>1278</v>
      </c>
      <c r="N758" s="3" t="s">
        <v>839</v>
      </c>
      <c r="O758" s="3" t="s">
        <v>5474</v>
      </c>
      <c r="P758" s="8" t="s">
        <v>12715</v>
      </c>
      <c r="Q758" s="8" t="s">
        <v>12718</v>
      </c>
      <c r="R758" s="4">
        <v>0</v>
      </c>
      <c r="S758" s="4" t="s">
        <v>5627</v>
      </c>
      <c r="T758" s="7">
        <v>99</v>
      </c>
      <c r="U758" s="7" t="s">
        <v>6298</v>
      </c>
      <c r="V758" s="7">
        <v>42</v>
      </c>
      <c r="W758" s="3" t="s">
        <v>7180</v>
      </c>
      <c r="X758" s="6">
        <v>4203</v>
      </c>
      <c r="Y758" s="3" t="s">
        <v>7274</v>
      </c>
      <c r="Z758" s="6">
        <v>4203002</v>
      </c>
      <c r="AA758" s="3" t="s">
        <v>7275</v>
      </c>
      <c r="AB758" s="6">
        <v>42030020001</v>
      </c>
      <c r="AC758" s="3" t="s">
        <v>7443</v>
      </c>
      <c r="AD758" s="5">
        <v>0</v>
      </c>
      <c r="AE758" s="5">
        <v>0</v>
      </c>
      <c r="AF758" s="5">
        <v>6134483</v>
      </c>
      <c r="AG758" s="5">
        <v>0</v>
      </c>
      <c r="AH758" s="5">
        <v>0</v>
      </c>
      <c r="AI758" s="5">
        <v>0</v>
      </c>
      <c r="AJ758" s="5">
        <v>0</v>
      </c>
      <c r="AK758" s="5">
        <v>6134483</v>
      </c>
      <c r="AL758" s="5">
        <v>6134483</v>
      </c>
      <c r="AM758" s="5">
        <v>6134483</v>
      </c>
      <c r="AN758" s="5">
        <v>0</v>
      </c>
      <c r="AO758" s="5">
        <v>0</v>
      </c>
      <c r="AP758" s="5">
        <v>6134483</v>
      </c>
      <c r="AQ758" s="5">
        <v>0</v>
      </c>
      <c r="AR758" s="5">
        <v>0</v>
      </c>
    </row>
    <row r="759" spans="1:44" x14ac:dyDescent="0.25">
      <c r="A759" s="6">
        <v>4133</v>
      </c>
      <c r="B759" s="3" t="s">
        <v>5436</v>
      </c>
      <c r="C759" s="3" t="s">
        <v>5709</v>
      </c>
      <c r="D759" s="3" t="s">
        <v>6378</v>
      </c>
      <c r="E759" s="3" t="s">
        <v>756</v>
      </c>
      <c r="F759" s="3" t="s">
        <v>7820</v>
      </c>
      <c r="G759" s="21">
        <v>21</v>
      </c>
      <c r="H759" s="8" t="s">
        <v>12703</v>
      </c>
      <c r="I759" s="3" t="s">
        <v>12351</v>
      </c>
      <c r="J759" s="3" t="s">
        <v>12555</v>
      </c>
      <c r="K759" s="7">
        <v>2</v>
      </c>
      <c r="L759" s="3" t="s">
        <v>5459</v>
      </c>
      <c r="M759" s="7">
        <v>1278</v>
      </c>
      <c r="N759" s="3" t="s">
        <v>839</v>
      </c>
      <c r="O759" s="3" t="s">
        <v>5474</v>
      </c>
      <c r="P759" s="8" t="s">
        <v>12715</v>
      </c>
      <c r="Q759" s="8" t="s">
        <v>12718</v>
      </c>
      <c r="R759" s="4">
        <v>0</v>
      </c>
      <c r="S759" s="4" t="s">
        <v>5627</v>
      </c>
      <c r="T759" s="7">
        <v>99</v>
      </c>
      <c r="U759" s="7" t="s">
        <v>6298</v>
      </c>
      <c r="V759" s="7">
        <v>42</v>
      </c>
      <c r="W759" s="3" t="s">
        <v>7180</v>
      </c>
      <c r="X759" s="6">
        <v>4203</v>
      </c>
      <c r="Y759" s="3" t="s">
        <v>7274</v>
      </c>
      <c r="Z759" s="6">
        <v>4203002</v>
      </c>
      <c r="AA759" s="3" t="s">
        <v>7275</v>
      </c>
      <c r="AB759" s="6">
        <v>42030020001</v>
      </c>
      <c r="AC759" s="3" t="s">
        <v>7443</v>
      </c>
      <c r="AD759" s="5">
        <v>0</v>
      </c>
      <c r="AE759" s="5">
        <v>0</v>
      </c>
      <c r="AF759" s="5">
        <v>7853218</v>
      </c>
      <c r="AG759" s="5">
        <v>0</v>
      </c>
      <c r="AH759" s="5">
        <v>0</v>
      </c>
      <c r="AI759" s="5">
        <v>0</v>
      </c>
      <c r="AJ759" s="5">
        <v>0</v>
      </c>
      <c r="AK759" s="5">
        <v>7853218</v>
      </c>
      <c r="AL759" s="5">
        <v>7853218</v>
      </c>
      <c r="AM759" s="5">
        <v>7853218</v>
      </c>
      <c r="AN759" s="5">
        <v>0</v>
      </c>
      <c r="AO759" s="5">
        <v>0</v>
      </c>
      <c r="AP759" s="5">
        <v>7853218</v>
      </c>
      <c r="AQ759" s="5">
        <v>0</v>
      </c>
      <c r="AR759" s="5">
        <v>0</v>
      </c>
    </row>
    <row r="760" spans="1:44" x14ac:dyDescent="0.25">
      <c r="A760" s="6">
        <v>4133</v>
      </c>
      <c r="B760" s="3" t="s">
        <v>5436</v>
      </c>
      <c r="C760" s="3" t="s">
        <v>5709</v>
      </c>
      <c r="D760" s="3" t="s">
        <v>6378</v>
      </c>
      <c r="E760" s="3" t="s">
        <v>757</v>
      </c>
      <c r="F760" s="3" t="s">
        <v>7821</v>
      </c>
      <c r="G760" s="21">
        <v>21</v>
      </c>
      <c r="H760" s="8" t="s">
        <v>12703</v>
      </c>
      <c r="I760" s="3" t="s">
        <v>12351</v>
      </c>
      <c r="J760" s="3" t="s">
        <v>12555</v>
      </c>
      <c r="K760" s="7">
        <v>2</v>
      </c>
      <c r="L760" s="3" t="s">
        <v>5459</v>
      </c>
      <c r="M760" s="7">
        <v>1278</v>
      </c>
      <c r="N760" s="3" t="s">
        <v>839</v>
      </c>
      <c r="O760" s="3" t="s">
        <v>5474</v>
      </c>
      <c r="P760" s="8" t="s">
        <v>12715</v>
      </c>
      <c r="Q760" s="8" t="s">
        <v>12718</v>
      </c>
      <c r="R760" s="4">
        <v>0</v>
      </c>
      <c r="S760" s="4" t="s">
        <v>5627</v>
      </c>
      <c r="T760" s="7">
        <v>99</v>
      </c>
      <c r="U760" s="7" t="s">
        <v>6298</v>
      </c>
      <c r="V760" s="7">
        <v>42</v>
      </c>
      <c r="W760" s="3" t="s">
        <v>7180</v>
      </c>
      <c r="X760" s="6">
        <v>4203</v>
      </c>
      <c r="Y760" s="3" t="s">
        <v>7274</v>
      </c>
      <c r="Z760" s="6">
        <v>4203002</v>
      </c>
      <c r="AA760" s="3" t="s">
        <v>7275</v>
      </c>
      <c r="AB760" s="6">
        <v>42030020001</v>
      </c>
      <c r="AC760" s="3" t="s">
        <v>7443</v>
      </c>
      <c r="AD760" s="5">
        <v>0</v>
      </c>
      <c r="AE760" s="5">
        <v>0</v>
      </c>
      <c r="AF760" s="5">
        <v>25975655</v>
      </c>
      <c r="AG760" s="5">
        <v>0</v>
      </c>
      <c r="AH760" s="5">
        <v>0</v>
      </c>
      <c r="AI760" s="5">
        <v>0</v>
      </c>
      <c r="AJ760" s="5">
        <v>0</v>
      </c>
      <c r="AK760" s="5">
        <v>25975655</v>
      </c>
      <c r="AL760" s="5">
        <v>25975655</v>
      </c>
      <c r="AM760" s="5">
        <v>25975655</v>
      </c>
      <c r="AN760" s="5">
        <v>0</v>
      </c>
      <c r="AO760" s="5">
        <v>0</v>
      </c>
      <c r="AP760" s="5">
        <v>25975655</v>
      </c>
      <c r="AQ760" s="5">
        <v>0</v>
      </c>
      <c r="AR760" s="5">
        <v>0</v>
      </c>
    </row>
    <row r="761" spans="1:44" x14ac:dyDescent="0.25">
      <c r="A761" s="6">
        <v>4133</v>
      </c>
      <c r="B761" s="3" t="s">
        <v>5436</v>
      </c>
      <c r="C761" s="3" t="s">
        <v>5710</v>
      </c>
      <c r="D761" s="3" t="s">
        <v>6379</v>
      </c>
      <c r="E761" s="3" t="s">
        <v>758</v>
      </c>
      <c r="F761" s="3" t="s">
        <v>7823</v>
      </c>
      <c r="G761" s="21">
        <v>21</v>
      </c>
      <c r="H761" s="8" t="s">
        <v>12703</v>
      </c>
      <c r="I761" s="3" t="s">
        <v>12351</v>
      </c>
      <c r="J761" s="3" t="s">
        <v>12555</v>
      </c>
      <c r="K761" s="7">
        <v>2</v>
      </c>
      <c r="L761" s="3" t="s">
        <v>5459</v>
      </c>
      <c r="M761" s="7">
        <v>1278</v>
      </c>
      <c r="N761" s="3" t="s">
        <v>839</v>
      </c>
      <c r="O761" s="3" t="s">
        <v>5474</v>
      </c>
      <c r="P761" s="8" t="s">
        <v>12715</v>
      </c>
      <c r="Q761" s="8" t="s">
        <v>12718</v>
      </c>
      <c r="R761" s="4">
        <v>0</v>
      </c>
      <c r="S761" s="4" t="s">
        <v>5627</v>
      </c>
      <c r="T761" s="7">
        <v>99</v>
      </c>
      <c r="U761" s="7" t="s">
        <v>6298</v>
      </c>
      <c r="V761" s="7">
        <v>42</v>
      </c>
      <c r="W761" s="3" t="s">
        <v>7180</v>
      </c>
      <c r="X761" s="6">
        <v>4203</v>
      </c>
      <c r="Y761" s="3" t="s">
        <v>7274</v>
      </c>
      <c r="Z761" s="6">
        <v>4203002</v>
      </c>
      <c r="AA761" s="3" t="s">
        <v>7275</v>
      </c>
      <c r="AB761" s="6">
        <v>42030020006</v>
      </c>
      <c r="AC761" s="3" t="s">
        <v>7822</v>
      </c>
      <c r="AD761" s="5">
        <v>0</v>
      </c>
      <c r="AE761" s="5">
        <v>0</v>
      </c>
      <c r="AF761" s="5">
        <v>1739661</v>
      </c>
      <c r="AG761" s="5">
        <v>0</v>
      </c>
      <c r="AH761" s="5">
        <v>0</v>
      </c>
      <c r="AI761" s="5">
        <v>0</v>
      </c>
      <c r="AJ761" s="5">
        <v>0</v>
      </c>
      <c r="AK761" s="5">
        <v>1739661</v>
      </c>
      <c r="AL761" s="5">
        <v>1739661</v>
      </c>
      <c r="AM761" s="5">
        <v>1739661</v>
      </c>
      <c r="AN761" s="5">
        <v>0</v>
      </c>
      <c r="AO761" s="5">
        <v>0</v>
      </c>
      <c r="AP761" s="5">
        <v>1739661</v>
      </c>
      <c r="AQ761" s="5">
        <v>0</v>
      </c>
      <c r="AR761" s="5">
        <v>0</v>
      </c>
    </row>
    <row r="762" spans="1:44" x14ac:dyDescent="0.25">
      <c r="A762" s="6">
        <v>4133</v>
      </c>
      <c r="B762" s="3" t="s">
        <v>5436</v>
      </c>
      <c r="C762" s="3" t="s">
        <v>5710</v>
      </c>
      <c r="D762" s="3" t="s">
        <v>6379</v>
      </c>
      <c r="E762" s="3" t="s">
        <v>759</v>
      </c>
      <c r="F762" s="3" t="s">
        <v>7824</v>
      </c>
      <c r="G762" s="21">
        <v>21</v>
      </c>
      <c r="H762" s="8" t="s">
        <v>12703</v>
      </c>
      <c r="I762" s="3" t="s">
        <v>12353</v>
      </c>
      <c r="J762" s="3" t="s">
        <v>12557</v>
      </c>
      <c r="K762" s="7">
        <v>2</v>
      </c>
      <c r="L762" s="3" t="s">
        <v>5459</v>
      </c>
      <c r="M762" s="7">
        <v>1278</v>
      </c>
      <c r="N762" s="3" t="s">
        <v>839</v>
      </c>
      <c r="O762" s="3" t="s">
        <v>5474</v>
      </c>
      <c r="P762" s="8" t="s">
        <v>12715</v>
      </c>
      <c r="Q762" s="8" t="s">
        <v>12718</v>
      </c>
      <c r="R762" s="4">
        <v>0</v>
      </c>
      <c r="S762" s="4" t="s">
        <v>5627</v>
      </c>
      <c r="T762" s="7">
        <v>99</v>
      </c>
      <c r="U762" s="7" t="s">
        <v>6298</v>
      </c>
      <c r="V762" s="7">
        <v>42</v>
      </c>
      <c r="W762" s="3" t="s">
        <v>7180</v>
      </c>
      <c r="X762" s="6">
        <v>4203</v>
      </c>
      <c r="Y762" s="3" t="s">
        <v>7274</v>
      </c>
      <c r="Z762" s="6">
        <v>4203002</v>
      </c>
      <c r="AA762" s="3" t="s">
        <v>7275</v>
      </c>
      <c r="AB762" s="6">
        <v>42030020006</v>
      </c>
      <c r="AC762" s="3" t="s">
        <v>7822</v>
      </c>
      <c r="AD762" s="5">
        <v>0</v>
      </c>
      <c r="AE762" s="5">
        <v>0</v>
      </c>
      <c r="AF762" s="5">
        <v>8153687</v>
      </c>
      <c r="AG762" s="5">
        <v>0</v>
      </c>
      <c r="AH762" s="5">
        <v>0</v>
      </c>
      <c r="AI762" s="5">
        <v>0</v>
      </c>
      <c r="AJ762" s="5">
        <v>0</v>
      </c>
      <c r="AK762" s="5">
        <v>8153687</v>
      </c>
      <c r="AL762" s="5">
        <v>8153687</v>
      </c>
      <c r="AM762" s="5">
        <v>8153687</v>
      </c>
      <c r="AN762" s="5">
        <v>0</v>
      </c>
      <c r="AO762" s="5">
        <v>0</v>
      </c>
      <c r="AP762" s="5">
        <v>8153687</v>
      </c>
      <c r="AQ762" s="5">
        <v>0</v>
      </c>
      <c r="AR762" s="5">
        <v>0</v>
      </c>
    </row>
    <row r="763" spans="1:44" x14ac:dyDescent="0.25">
      <c r="A763" s="6">
        <v>4133</v>
      </c>
      <c r="B763" s="3" t="s">
        <v>5436</v>
      </c>
      <c r="C763" s="3" t="s">
        <v>5710</v>
      </c>
      <c r="D763" s="3" t="s">
        <v>6379</v>
      </c>
      <c r="E763" s="3" t="s">
        <v>760</v>
      </c>
      <c r="F763" s="3" t="s">
        <v>7825</v>
      </c>
      <c r="G763" s="21">
        <v>21</v>
      </c>
      <c r="H763" s="8" t="s">
        <v>12703</v>
      </c>
      <c r="I763" s="3" t="s">
        <v>12351</v>
      </c>
      <c r="J763" s="3" t="s">
        <v>12555</v>
      </c>
      <c r="K763" s="7">
        <v>2</v>
      </c>
      <c r="L763" s="3" t="s">
        <v>5459</v>
      </c>
      <c r="M763" s="7">
        <v>1278</v>
      </c>
      <c r="N763" s="3" t="s">
        <v>839</v>
      </c>
      <c r="O763" s="3" t="s">
        <v>5474</v>
      </c>
      <c r="P763" s="8" t="s">
        <v>12715</v>
      </c>
      <c r="Q763" s="8" t="s">
        <v>12718</v>
      </c>
      <c r="R763" s="4">
        <v>0</v>
      </c>
      <c r="S763" s="4" t="s">
        <v>5627</v>
      </c>
      <c r="T763" s="7">
        <v>99</v>
      </c>
      <c r="U763" s="7" t="s">
        <v>6298</v>
      </c>
      <c r="V763" s="7">
        <v>42</v>
      </c>
      <c r="W763" s="3" t="s">
        <v>7180</v>
      </c>
      <c r="X763" s="6">
        <v>4203</v>
      </c>
      <c r="Y763" s="3" t="s">
        <v>7274</v>
      </c>
      <c r="Z763" s="6">
        <v>4203002</v>
      </c>
      <c r="AA763" s="3" t="s">
        <v>7275</v>
      </c>
      <c r="AB763" s="6">
        <v>42030020006</v>
      </c>
      <c r="AC763" s="3" t="s">
        <v>7822</v>
      </c>
      <c r="AD763" s="5">
        <v>0</v>
      </c>
      <c r="AE763" s="5">
        <v>0</v>
      </c>
      <c r="AF763" s="5">
        <v>529810</v>
      </c>
      <c r="AG763" s="5">
        <v>0</v>
      </c>
      <c r="AH763" s="5">
        <v>0</v>
      </c>
      <c r="AI763" s="5">
        <v>0</v>
      </c>
      <c r="AJ763" s="5">
        <v>0</v>
      </c>
      <c r="AK763" s="5">
        <v>529810</v>
      </c>
      <c r="AL763" s="5">
        <v>529810</v>
      </c>
      <c r="AM763" s="5">
        <v>529810</v>
      </c>
      <c r="AN763" s="5">
        <v>0</v>
      </c>
      <c r="AO763" s="5">
        <v>0</v>
      </c>
      <c r="AP763" s="5">
        <v>529810</v>
      </c>
      <c r="AQ763" s="5">
        <v>0</v>
      </c>
      <c r="AR763" s="5">
        <v>0</v>
      </c>
    </row>
    <row r="764" spans="1:44" x14ac:dyDescent="0.25">
      <c r="A764" s="6">
        <v>4133</v>
      </c>
      <c r="B764" s="3" t="s">
        <v>5436</v>
      </c>
      <c r="C764" s="3" t="s">
        <v>5711</v>
      </c>
      <c r="D764" s="3" t="s">
        <v>6380</v>
      </c>
      <c r="E764" s="3" t="s">
        <v>765</v>
      </c>
      <c r="F764" s="3" t="s">
        <v>7826</v>
      </c>
      <c r="G764" s="21">
        <v>21</v>
      </c>
      <c r="H764" s="8" t="s">
        <v>12703</v>
      </c>
      <c r="I764" s="3" t="s">
        <v>12351</v>
      </c>
      <c r="J764" s="3" t="s">
        <v>12555</v>
      </c>
      <c r="K764" s="7">
        <v>2</v>
      </c>
      <c r="L764" s="3" t="s">
        <v>5459</v>
      </c>
      <c r="M764" s="7">
        <v>1278</v>
      </c>
      <c r="N764" s="3" t="s">
        <v>839</v>
      </c>
      <c r="O764" s="3" t="s">
        <v>5474</v>
      </c>
      <c r="P764" s="8" t="s">
        <v>12715</v>
      </c>
      <c r="Q764" s="8" t="s">
        <v>12718</v>
      </c>
      <c r="R764" s="4">
        <v>1</v>
      </c>
      <c r="S764" s="4" t="s">
        <v>5629</v>
      </c>
      <c r="T764" s="4">
        <v>2</v>
      </c>
      <c r="U764" s="7" t="s">
        <v>6973</v>
      </c>
      <c r="V764" s="7">
        <v>42</v>
      </c>
      <c r="W764" s="3" t="s">
        <v>7180</v>
      </c>
      <c r="X764" s="6">
        <v>4203</v>
      </c>
      <c r="Y764" s="3" t="s">
        <v>7274</v>
      </c>
      <c r="Z764" s="6">
        <v>4203002</v>
      </c>
      <c r="AA764" s="3" t="s">
        <v>7275</v>
      </c>
      <c r="AB764" s="6">
        <v>42030020014</v>
      </c>
      <c r="AC764" s="3" t="s">
        <v>7276</v>
      </c>
      <c r="AD764" s="5">
        <v>0</v>
      </c>
      <c r="AE764" s="5">
        <v>0</v>
      </c>
      <c r="AF764" s="5">
        <v>348185</v>
      </c>
      <c r="AG764" s="5">
        <v>0</v>
      </c>
      <c r="AH764" s="5">
        <v>0</v>
      </c>
      <c r="AI764" s="5">
        <v>0</v>
      </c>
      <c r="AJ764" s="5">
        <v>0</v>
      </c>
      <c r="AK764" s="5">
        <v>348185</v>
      </c>
      <c r="AL764" s="5">
        <v>348185</v>
      </c>
      <c r="AM764" s="5">
        <v>348185</v>
      </c>
      <c r="AN764" s="5">
        <v>0</v>
      </c>
      <c r="AO764" s="5">
        <v>0</v>
      </c>
      <c r="AP764" s="5">
        <v>348185</v>
      </c>
      <c r="AQ764" s="5">
        <v>0</v>
      </c>
      <c r="AR764" s="5">
        <v>0</v>
      </c>
    </row>
    <row r="765" spans="1:44" x14ac:dyDescent="0.25">
      <c r="A765" s="6">
        <v>4133</v>
      </c>
      <c r="B765" s="3" t="s">
        <v>5436</v>
      </c>
      <c r="C765" s="3" t="s">
        <v>5711</v>
      </c>
      <c r="D765" s="3" t="s">
        <v>6380</v>
      </c>
      <c r="E765" s="3" t="s">
        <v>766</v>
      </c>
      <c r="F765" s="3" t="s">
        <v>7827</v>
      </c>
      <c r="G765" s="21">
        <v>21</v>
      </c>
      <c r="H765" s="8" t="s">
        <v>12703</v>
      </c>
      <c r="I765" s="3" t="s">
        <v>12351</v>
      </c>
      <c r="J765" s="3" t="s">
        <v>12555</v>
      </c>
      <c r="K765" s="7">
        <v>2</v>
      </c>
      <c r="L765" s="3" t="s">
        <v>5459</v>
      </c>
      <c r="M765" s="7">
        <v>1278</v>
      </c>
      <c r="N765" s="3" t="s">
        <v>839</v>
      </c>
      <c r="O765" s="3" t="s">
        <v>5474</v>
      </c>
      <c r="P765" s="8" t="s">
        <v>12715</v>
      </c>
      <c r="Q765" s="8" t="s">
        <v>12718</v>
      </c>
      <c r="R765" s="4">
        <v>1</v>
      </c>
      <c r="S765" s="4" t="s">
        <v>5629</v>
      </c>
      <c r="T765" s="4">
        <v>2</v>
      </c>
      <c r="U765" s="7" t="s">
        <v>6973</v>
      </c>
      <c r="V765" s="7">
        <v>42</v>
      </c>
      <c r="W765" s="3" t="s">
        <v>7180</v>
      </c>
      <c r="X765" s="6">
        <v>4203</v>
      </c>
      <c r="Y765" s="3" t="s">
        <v>7274</v>
      </c>
      <c r="Z765" s="6">
        <v>4203002</v>
      </c>
      <c r="AA765" s="3" t="s">
        <v>7275</v>
      </c>
      <c r="AB765" s="6">
        <v>42030020014</v>
      </c>
      <c r="AC765" s="3" t="s">
        <v>7276</v>
      </c>
      <c r="AD765" s="5">
        <v>0</v>
      </c>
      <c r="AE765" s="5">
        <v>0</v>
      </c>
      <c r="AF765" s="5">
        <v>9595339</v>
      </c>
      <c r="AG765" s="5">
        <v>0</v>
      </c>
      <c r="AH765" s="5">
        <v>0</v>
      </c>
      <c r="AI765" s="5">
        <v>0</v>
      </c>
      <c r="AJ765" s="5">
        <v>0</v>
      </c>
      <c r="AK765" s="5">
        <v>9595339</v>
      </c>
      <c r="AL765" s="5">
        <v>9595339</v>
      </c>
      <c r="AM765" s="5">
        <v>9595339</v>
      </c>
      <c r="AN765" s="5">
        <v>0</v>
      </c>
      <c r="AO765" s="5">
        <v>0</v>
      </c>
      <c r="AP765" s="5">
        <v>9595339</v>
      </c>
      <c r="AQ765" s="5">
        <v>0</v>
      </c>
      <c r="AR765" s="5">
        <v>0</v>
      </c>
    </row>
    <row r="766" spans="1:44" x14ac:dyDescent="0.25">
      <c r="A766" s="6">
        <v>4133</v>
      </c>
      <c r="B766" s="3" t="s">
        <v>5436</v>
      </c>
      <c r="C766" s="3" t="s">
        <v>5712</v>
      </c>
      <c r="D766" s="3" t="s">
        <v>6381</v>
      </c>
      <c r="E766" s="3" t="s">
        <v>767</v>
      </c>
      <c r="F766" s="3" t="s">
        <v>7828</v>
      </c>
      <c r="G766" s="21">
        <v>21</v>
      </c>
      <c r="H766" s="8" t="s">
        <v>12703</v>
      </c>
      <c r="I766" s="3" t="s">
        <v>12351</v>
      </c>
      <c r="J766" s="3" t="s">
        <v>12555</v>
      </c>
      <c r="K766" s="7">
        <v>2</v>
      </c>
      <c r="L766" s="3" t="s">
        <v>5459</v>
      </c>
      <c r="M766" s="7">
        <v>1278</v>
      </c>
      <c r="N766" s="3" t="s">
        <v>839</v>
      </c>
      <c r="O766" s="3" t="s">
        <v>5474</v>
      </c>
      <c r="P766" s="8" t="s">
        <v>12715</v>
      </c>
      <c r="Q766" s="8" t="s">
        <v>12718</v>
      </c>
      <c r="R766" s="4">
        <v>1</v>
      </c>
      <c r="S766" s="4" t="s">
        <v>5629</v>
      </c>
      <c r="T766" s="4">
        <v>9</v>
      </c>
      <c r="U766" s="7" t="s">
        <v>6974</v>
      </c>
      <c r="V766" s="7">
        <v>42</v>
      </c>
      <c r="W766" s="3" t="s">
        <v>7180</v>
      </c>
      <c r="X766" s="6">
        <v>4203</v>
      </c>
      <c r="Y766" s="3" t="s">
        <v>7274</v>
      </c>
      <c r="Z766" s="6">
        <v>4203002</v>
      </c>
      <c r="AA766" s="3" t="s">
        <v>7275</v>
      </c>
      <c r="AB766" s="6">
        <v>42030020014</v>
      </c>
      <c r="AC766" s="3" t="s">
        <v>7276</v>
      </c>
      <c r="AD766" s="5">
        <v>0</v>
      </c>
      <c r="AE766" s="5">
        <v>0</v>
      </c>
      <c r="AF766" s="5">
        <v>4528257</v>
      </c>
      <c r="AG766" s="5">
        <v>0</v>
      </c>
      <c r="AH766" s="5">
        <v>0</v>
      </c>
      <c r="AI766" s="5">
        <v>0</v>
      </c>
      <c r="AJ766" s="5">
        <v>0</v>
      </c>
      <c r="AK766" s="5">
        <v>4528257</v>
      </c>
      <c r="AL766" s="5">
        <v>4528257</v>
      </c>
      <c r="AM766" s="5">
        <v>4528257</v>
      </c>
      <c r="AN766" s="5">
        <v>0</v>
      </c>
      <c r="AO766" s="5">
        <v>0</v>
      </c>
      <c r="AP766" s="5">
        <v>4528257</v>
      </c>
      <c r="AQ766" s="5">
        <v>0</v>
      </c>
      <c r="AR766" s="5">
        <v>0</v>
      </c>
    </row>
    <row r="767" spans="1:44" x14ac:dyDescent="0.25">
      <c r="A767" s="6">
        <v>4133</v>
      </c>
      <c r="B767" s="3" t="s">
        <v>5436</v>
      </c>
      <c r="C767" s="3" t="s">
        <v>5713</v>
      </c>
      <c r="D767" s="3" t="s">
        <v>6382</v>
      </c>
      <c r="E767" s="3" t="s">
        <v>768</v>
      </c>
      <c r="F767" s="3" t="s">
        <v>7829</v>
      </c>
      <c r="G767" s="21">
        <v>21</v>
      </c>
      <c r="H767" s="8" t="s">
        <v>12703</v>
      </c>
      <c r="I767" s="3" t="s">
        <v>12351</v>
      </c>
      <c r="J767" s="3" t="s">
        <v>12555</v>
      </c>
      <c r="K767" s="7">
        <v>2</v>
      </c>
      <c r="L767" s="3" t="s">
        <v>5459</v>
      </c>
      <c r="M767" s="7">
        <v>1278</v>
      </c>
      <c r="N767" s="3" t="s">
        <v>839</v>
      </c>
      <c r="O767" s="3" t="s">
        <v>5474</v>
      </c>
      <c r="P767" s="8" t="s">
        <v>12715</v>
      </c>
      <c r="Q767" s="8" t="s">
        <v>12718</v>
      </c>
      <c r="R767" s="4">
        <v>1</v>
      </c>
      <c r="S767" s="4" t="s">
        <v>5629</v>
      </c>
      <c r="T767" s="4">
        <v>13</v>
      </c>
      <c r="U767" s="7" t="s">
        <v>6975</v>
      </c>
      <c r="V767" s="7">
        <v>42</v>
      </c>
      <c r="W767" s="3" t="s">
        <v>7180</v>
      </c>
      <c r="X767" s="6">
        <v>4203</v>
      </c>
      <c r="Y767" s="3" t="s">
        <v>7274</v>
      </c>
      <c r="Z767" s="6">
        <v>4203002</v>
      </c>
      <c r="AA767" s="3" t="s">
        <v>7275</v>
      </c>
      <c r="AB767" s="6">
        <v>42030020014</v>
      </c>
      <c r="AC767" s="3" t="s">
        <v>7276</v>
      </c>
      <c r="AD767" s="5">
        <v>0</v>
      </c>
      <c r="AE767" s="5">
        <v>0</v>
      </c>
      <c r="AF767" s="5">
        <v>8981776</v>
      </c>
      <c r="AG767" s="5">
        <v>0</v>
      </c>
      <c r="AH767" s="5">
        <v>0</v>
      </c>
      <c r="AI767" s="5">
        <v>0</v>
      </c>
      <c r="AJ767" s="5">
        <v>0</v>
      </c>
      <c r="AK767" s="5">
        <v>8981776</v>
      </c>
      <c r="AL767" s="5">
        <v>8981776</v>
      </c>
      <c r="AM767" s="5">
        <v>8981776</v>
      </c>
      <c r="AN767" s="5">
        <v>0</v>
      </c>
      <c r="AO767" s="5">
        <v>0</v>
      </c>
      <c r="AP767" s="5">
        <v>8981776</v>
      </c>
      <c r="AQ767" s="5">
        <v>0</v>
      </c>
      <c r="AR767" s="5">
        <v>0</v>
      </c>
    </row>
    <row r="768" spans="1:44" x14ac:dyDescent="0.25">
      <c r="A768" s="6">
        <v>4133</v>
      </c>
      <c r="B768" s="3" t="s">
        <v>5436</v>
      </c>
      <c r="C768" s="3" t="s">
        <v>5713</v>
      </c>
      <c r="D768" s="3" t="s">
        <v>6382</v>
      </c>
      <c r="E768" s="3" t="s">
        <v>769</v>
      </c>
      <c r="F768" s="3" t="s">
        <v>7830</v>
      </c>
      <c r="G768" s="21">
        <v>21</v>
      </c>
      <c r="H768" s="8" t="s">
        <v>12703</v>
      </c>
      <c r="I768" s="3" t="s">
        <v>12351</v>
      </c>
      <c r="J768" s="3" t="s">
        <v>12555</v>
      </c>
      <c r="K768" s="7">
        <v>2</v>
      </c>
      <c r="L768" s="3" t="s">
        <v>5459</v>
      </c>
      <c r="M768" s="7">
        <v>1278</v>
      </c>
      <c r="N768" s="3" t="s">
        <v>839</v>
      </c>
      <c r="O768" s="3" t="s">
        <v>5474</v>
      </c>
      <c r="P768" s="8" t="s">
        <v>12715</v>
      </c>
      <c r="Q768" s="8" t="s">
        <v>12718</v>
      </c>
      <c r="R768" s="4">
        <v>1</v>
      </c>
      <c r="S768" s="4" t="s">
        <v>5629</v>
      </c>
      <c r="T768" s="4">
        <v>13</v>
      </c>
      <c r="U768" s="7" t="s">
        <v>6975</v>
      </c>
      <c r="V768" s="7">
        <v>42</v>
      </c>
      <c r="W768" s="3" t="s">
        <v>7180</v>
      </c>
      <c r="X768" s="6">
        <v>4203</v>
      </c>
      <c r="Y768" s="3" t="s">
        <v>7274</v>
      </c>
      <c r="Z768" s="6">
        <v>4203002</v>
      </c>
      <c r="AA768" s="3" t="s">
        <v>7275</v>
      </c>
      <c r="AB768" s="6">
        <v>42030020014</v>
      </c>
      <c r="AC768" s="3" t="s">
        <v>7276</v>
      </c>
      <c r="AD768" s="5">
        <v>0</v>
      </c>
      <c r="AE768" s="5">
        <v>0</v>
      </c>
      <c r="AF768" s="5">
        <v>8524015</v>
      </c>
      <c r="AG768" s="5">
        <v>0</v>
      </c>
      <c r="AH768" s="5">
        <v>0</v>
      </c>
      <c r="AI768" s="5">
        <v>0</v>
      </c>
      <c r="AJ768" s="5">
        <v>0</v>
      </c>
      <c r="AK768" s="5">
        <v>8524015</v>
      </c>
      <c r="AL768" s="5">
        <v>8524015</v>
      </c>
      <c r="AM768" s="5">
        <v>8524015</v>
      </c>
      <c r="AN768" s="5">
        <v>0</v>
      </c>
      <c r="AO768" s="5">
        <v>0</v>
      </c>
      <c r="AP768" s="5">
        <v>8524015</v>
      </c>
      <c r="AQ768" s="5">
        <v>0</v>
      </c>
      <c r="AR768" s="5">
        <v>0</v>
      </c>
    </row>
    <row r="769" spans="1:44" x14ac:dyDescent="0.25">
      <c r="A769" s="6">
        <v>4133</v>
      </c>
      <c r="B769" s="3" t="s">
        <v>5436</v>
      </c>
      <c r="C769" s="3" t="s">
        <v>5713</v>
      </c>
      <c r="D769" s="3" t="s">
        <v>6382</v>
      </c>
      <c r="E769" s="3" t="s">
        <v>770</v>
      </c>
      <c r="F769" s="3" t="s">
        <v>7831</v>
      </c>
      <c r="G769" s="21">
        <v>21</v>
      </c>
      <c r="H769" s="8" t="s">
        <v>12703</v>
      </c>
      <c r="I769" s="3" t="s">
        <v>12351</v>
      </c>
      <c r="J769" s="3" t="s">
        <v>12555</v>
      </c>
      <c r="K769" s="7">
        <v>2</v>
      </c>
      <c r="L769" s="3" t="s">
        <v>5459</v>
      </c>
      <c r="M769" s="7">
        <v>1278</v>
      </c>
      <c r="N769" s="3" t="s">
        <v>839</v>
      </c>
      <c r="O769" s="3" t="s">
        <v>5474</v>
      </c>
      <c r="P769" s="8" t="s">
        <v>12715</v>
      </c>
      <c r="Q769" s="8" t="s">
        <v>12718</v>
      </c>
      <c r="R769" s="4">
        <v>1</v>
      </c>
      <c r="S769" s="4" t="s">
        <v>5629</v>
      </c>
      <c r="T769" s="4">
        <v>13</v>
      </c>
      <c r="U769" s="7" t="s">
        <v>6975</v>
      </c>
      <c r="V769" s="7">
        <v>42</v>
      </c>
      <c r="W769" s="3" t="s">
        <v>7180</v>
      </c>
      <c r="X769" s="6">
        <v>4203</v>
      </c>
      <c r="Y769" s="3" t="s">
        <v>7274</v>
      </c>
      <c r="Z769" s="6">
        <v>4203002</v>
      </c>
      <c r="AA769" s="3" t="s">
        <v>7275</v>
      </c>
      <c r="AB769" s="6">
        <v>42030020014</v>
      </c>
      <c r="AC769" s="3" t="s">
        <v>7276</v>
      </c>
      <c r="AD769" s="5">
        <v>0</v>
      </c>
      <c r="AE769" s="5">
        <v>0</v>
      </c>
      <c r="AF769" s="5">
        <v>5135486</v>
      </c>
      <c r="AG769" s="5">
        <v>0</v>
      </c>
      <c r="AH769" s="5">
        <v>0</v>
      </c>
      <c r="AI769" s="5">
        <v>0</v>
      </c>
      <c r="AJ769" s="5">
        <v>0</v>
      </c>
      <c r="AK769" s="5">
        <v>5135486</v>
      </c>
      <c r="AL769" s="5">
        <v>5135486</v>
      </c>
      <c r="AM769" s="5">
        <v>5135486</v>
      </c>
      <c r="AN769" s="5">
        <v>0</v>
      </c>
      <c r="AO769" s="5">
        <v>0</v>
      </c>
      <c r="AP769" s="5">
        <v>5135486</v>
      </c>
      <c r="AQ769" s="5">
        <v>0</v>
      </c>
      <c r="AR769" s="5">
        <v>0</v>
      </c>
    </row>
    <row r="770" spans="1:44" x14ac:dyDescent="0.25">
      <c r="A770" s="6">
        <v>4133</v>
      </c>
      <c r="B770" s="3" t="s">
        <v>5436</v>
      </c>
      <c r="C770" s="3" t="s">
        <v>5714</v>
      </c>
      <c r="D770" s="3" t="s">
        <v>6383</v>
      </c>
      <c r="E770" s="3" t="s">
        <v>771</v>
      </c>
      <c r="F770" s="3" t="s">
        <v>7832</v>
      </c>
      <c r="G770" s="21">
        <v>21</v>
      </c>
      <c r="H770" s="8" t="s">
        <v>12703</v>
      </c>
      <c r="I770" s="3" t="s">
        <v>12351</v>
      </c>
      <c r="J770" s="3" t="s">
        <v>12555</v>
      </c>
      <c r="K770" s="7">
        <v>2</v>
      </c>
      <c r="L770" s="3" t="s">
        <v>5459</v>
      </c>
      <c r="M770" s="7">
        <v>1278</v>
      </c>
      <c r="N770" s="3" t="s">
        <v>839</v>
      </c>
      <c r="O770" s="3" t="s">
        <v>5474</v>
      </c>
      <c r="P770" s="8" t="s">
        <v>12715</v>
      </c>
      <c r="Q770" s="8" t="s">
        <v>12718</v>
      </c>
      <c r="R770" s="4">
        <v>1</v>
      </c>
      <c r="S770" s="4" t="s">
        <v>5629</v>
      </c>
      <c r="T770" s="4">
        <v>16</v>
      </c>
      <c r="U770" s="7" t="s">
        <v>6976</v>
      </c>
      <c r="V770" s="7">
        <v>42</v>
      </c>
      <c r="W770" s="3" t="s">
        <v>7180</v>
      </c>
      <c r="X770" s="6">
        <v>4203</v>
      </c>
      <c r="Y770" s="3" t="s">
        <v>7274</v>
      </c>
      <c r="Z770" s="6">
        <v>4203002</v>
      </c>
      <c r="AA770" s="3" t="s">
        <v>7275</v>
      </c>
      <c r="AB770" s="6">
        <v>42030020014</v>
      </c>
      <c r="AC770" s="3" t="s">
        <v>7276</v>
      </c>
      <c r="AD770" s="5">
        <v>0</v>
      </c>
      <c r="AE770" s="5">
        <v>0</v>
      </c>
      <c r="AF770" s="5">
        <v>4365757</v>
      </c>
      <c r="AG770" s="5">
        <v>0</v>
      </c>
      <c r="AH770" s="5">
        <v>0</v>
      </c>
      <c r="AI770" s="5">
        <v>0</v>
      </c>
      <c r="AJ770" s="5">
        <v>0</v>
      </c>
      <c r="AK770" s="5">
        <v>4365757</v>
      </c>
      <c r="AL770" s="5">
        <v>4365757</v>
      </c>
      <c r="AM770" s="5">
        <v>4365757</v>
      </c>
      <c r="AN770" s="5">
        <v>0</v>
      </c>
      <c r="AO770" s="5">
        <v>0</v>
      </c>
      <c r="AP770" s="5">
        <v>4365757</v>
      </c>
      <c r="AQ770" s="5">
        <v>0</v>
      </c>
      <c r="AR770" s="5">
        <v>0</v>
      </c>
    </row>
    <row r="771" spans="1:44" x14ac:dyDescent="0.25">
      <c r="A771" s="6">
        <v>4133</v>
      </c>
      <c r="B771" s="3" t="s">
        <v>5436</v>
      </c>
      <c r="C771" s="3" t="s">
        <v>5714</v>
      </c>
      <c r="D771" s="3" t="s">
        <v>6383</v>
      </c>
      <c r="E771" s="3" t="s">
        <v>772</v>
      </c>
      <c r="F771" s="3" t="s">
        <v>7833</v>
      </c>
      <c r="G771" s="21">
        <v>21</v>
      </c>
      <c r="H771" s="8" t="s">
        <v>12703</v>
      </c>
      <c r="I771" s="3" t="s">
        <v>12351</v>
      </c>
      <c r="J771" s="3" t="s">
        <v>12555</v>
      </c>
      <c r="K771" s="7">
        <v>2</v>
      </c>
      <c r="L771" s="3" t="s">
        <v>5459</v>
      </c>
      <c r="M771" s="7">
        <v>1278</v>
      </c>
      <c r="N771" s="3" t="s">
        <v>839</v>
      </c>
      <c r="O771" s="3" t="s">
        <v>5474</v>
      </c>
      <c r="P771" s="8" t="s">
        <v>12715</v>
      </c>
      <c r="Q771" s="8" t="s">
        <v>12718</v>
      </c>
      <c r="R771" s="4">
        <v>1</v>
      </c>
      <c r="S771" s="4" t="s">
        <v>5629</v>
      </c>
      <c r="T771" s="4">
        <v>16</v>
      </c>
      <c r="U771" s="7" t="s">
        <v>6976</v>
      </c>
      <c r="V771" s="7">
        <v>42</v>
      </c>
      <c r="W771" s="3" t="s">
        <v>7180</v>
      </c>
      <c r="X771" s="6">
        <v>4203</v>
      </c>
      <c r="Y771" s="3" t="s">
        <v>7274</v>
      </c>
      <c r="Z771" s="6">
        <v>4203002</v>
      </c>
      <c r="AA771" s="3" t="s">
        <v>7275</v>
      </c>
      <c r="AB771" s="6">
        <v>42030020014</v>
      </c>
      <c r="AC771" s="3" t="s">
        <v>7276</v>
      </c>
      <c r="AD771" s="5">
        <v>0</v>
      </c>
      <c r="AE771" s="5">
        <v>0</v>
      </c>
      <c r="AF771" s="5">
        <v>1328564</v>
      </c>
      <c r="AG771" s="5">
        <v>0</v>
      </c>
      <c r="AH771" s="5">
        <v>0</v>
      </c>
      <c r="AI771" s="5">
        <v>0</v>
      </c>
      <c r="AJ771" s="5">
        <v>0</v>
      </c>
      <c r="AK771" s="5">
        <v>1328564</v>
      </c>
      <c r="AL771" s="5">
        <v>1328564</v>
      </c>
      <c r="AM771" s="5">
        <v>1328564</v>
      </c>
      <c r="AN771" s="5">
        <v>0</v>
      </c>
      <c r="AO771" s="5">
        <v>0</v>
      </c>
      <c r="AP771" s="5">
        <v>1328564</v>
      </c>
      <c r="AQ771" s="5">
        <v>0</v>
      </c>
      <c r="AR771" s="5">
        <v>0</v>
      </c>
    </row>
    <row r="772" spans="1:44" x14ac:dyDescent="0.25">
      <c r="A772" s="6">
        <v>4133</v>
      </c>
      <c r="B772" s="3" t="s">
        <v>5436</v>
      </c>
      <c r="C772" s="3" t="s">
        <v>5714</v>
      </c>
      <c r="D772" s="3" t="s">
        <v>6383</v>
      </c>
      <c r="E772" s="3" t="s">
        <v>773</v>
      </c>
      <c r="F772" s="3" t="s">
        <v>7834</v>
      </c>
      <c r="G772" s="21">
        <v>21</v>
      </c>
      <c r="H772" s="8" t="s">
        <v>12703</v>
      </c>
      <c r="I772" s="3" t="s">
        <v>12351</v>
      </c>
      <c r="J772" s="3" t="s">
        <v>12555</v>
      </c>
      <c r="K772" s="7">
        <v>2</v>
      </c>
      <c r="L772" s="3" t="s">
        <v>5459</v>
      </c>
      <c r="M772" s="7">
        <v>1278</v>
      </c>
      <c r="N772" s="3" t="s">
        <v>839</v>
      </c>
      <c r="O772" s="3" t="s">
        <v>5474</v>
      </c>
      <c r="P772" s="8" t="s">
        <v>12715</v>
      </c>
      <c r="Q772" s="8" t="s">
        <v>12718</v>
      </c>
      <c r="R772" s="4">
        <v>1</v>
      </c>
      <c r="S772" s="4" t="s">
        <v>5629</v>
      </c>
      <c r="T772" s="4">
        <v>16</v>
      </c>
      <c r="U772" s="7" t="s">
        <v>6976</v>
      </c>
      <c r="V772" s="7">
        <v>42</v>
      </c>
      <c r="W772" s="3" t="s">
        <v>7180</v>
      </c>
      <c r="X772" s="6">
        <v>4203</v>
      </c>
      <c r="Y772" s="3" t="s">
        <v>7274</v>
      </c>
      <c r="Z772" s="6">
        <v>4203002</v>
      </c>
      <c r="AA772" s="3" t="s">
        <v>7275</v>
      </c>
      <c r="AB772" s="6">
        <v>42030020014</v>
      </c>
      <c r="AC772" s="3" t="s">
        <v>7276</v>
      </c>
      <c r="AD772" s="5">
        <v>0</v>
      </c>
      <c r="AE772" s="5">
        <v>0</v>
      </c>
      <c r="AF772" s="5">
        <v>700129</v>
      </c>
      <c r="AG772" s="5">
        <v>0</v>
      </c>
      <c r="AH772" s="5">
        <v>0</v>
      </c>
      <c r="AI772" s="5">
        <v>0</v>
      </c>
      <c r="AJ772" s="5">
        <v>0</v>
      </c>
      <c r="AK772" s="5">
        <v>700129</v>
      </c>
      <c r="AL772" s="5">
        <v>700129</v>
      </c>
      <c r="AM772" s="5">
        <v>700129</v>
      </c>
      <c r="AN772" s="5">
        <v>0</v>
      </c>
      <c r="AO772" s="5">
        <v>0</v>
      </c>
      <c r="AP772" s="5">
        <v>700129</v>
      </c>
      <c r="AQ772" s="5">
        <v>0</v>
      </c>
      <c r="AR772" s="5">
        <v>0</v>
      </c>
    </row>
    <row r="773" spans="1:44" x14ac:dyDescent="0.25">
      <c r="A773" s="6">
        <v>4133</v>
      </c>
      <c r="B773" s="3" t="s">
        <v>5436</v>
      </c>
      <c r="C773" s="3" t="s">
        <v>5715</v>
      </c>
      <c r="D773" s="3" t="s">
        <v>6384</v>
      </c>
      <c r="E773" s="3" t="s">
        <v>774</v>
      </c>
      <c r="F773" s="3" t="s">
        <v>7835</v>
      </c>
      <c r="G773" s="21">
        <v>21</v>
      </c>
      <c r="H773" s="8" t="s">
        <v>12703</v>
      </c>
      <c r="I773" s="3" t="s">
        <v>12351</v>
      </c>
      <c r="J773" s="3" t="s">
        <v>12555</v>
      </c>
      <c r="K773" s="7">
        <v>2</v>
      </c>
      <c r="L773" s="3" t="s">
        <v>5459</v>
      </c>
      <c r="M773" s="7">
        <v>1278</v>
      </c>
      <c r="N773" s="3" t="s">
        <v>839</v>
      </c>
      <c r="O773" s="3" t="s">
        <v>5474</v>
      </c>
      <c r="P773" s="8" t="s">
        <v>12715</v>
      </c>
      <c r="Q773" s="8" t="s">
        <v>12718</v>
      </c>
      <c r="R773" s="4">
        <v>1</v>
      </c>
      <c r="S773" s="4" t="s">
        <v>5629</v>
      </c>
      <c r="T773" s="4">
        <v>3</v>
      </c>
      <c r="U773" s="7" t="s">
        <v>6969</v>
      </c>
      <c r="V773" s="7">
        <v>42</v>
      </c>
      <c r="W773" s="3" t="s">
        <v>7180</v>
      </c>
      <c r="X773" s="6">
        <v>4203</v>
      </c>
      <c r="Y773" s="3" t="s">
        <v>7274</v>
      </c>
      <c r="Z773" s="6">
        <v>4203002</v>
      </c>
      <c r="AA773" s="3" t="s">
        <v>7275</v>
      </c>
      <c r="AB773" s="6">
        <v>42030020014</v>
      </c>
      <c r="AC773" s="3" t="s">
        <v>7276</v>
      </c>
      <c r="AD773" s="5">
        <v>0</v>
      </c>
      <c r="AE773" s="5">
        <v>0</v>
      </c>
      <c r="AF773" s="5">
        <v>15273290</v>
      </c>
      <c r="AG773" s="5">
        <v>0</v>
      </c>
      <c r="AH773" s="5">
        <v>0</v>
      </c>
      <c r="AI773" s="5">
        <v>0</v>
      </c>
      <c r="AJ773" s="5">
        <v>0</v>
      </c>
      <c r="AK773" s="5">
        <v>15273290</v>
      </c>
      <c r="AL773" s="5">
        <v>15273290</v>
      </c>
      <c r="AM773" s="5">
        <v>15273290</v>
      </c>
      <c r="AN773" s="5">
        <v>0</v>
      </c>
      <c r="AO773" s="5">
        <v>0</v>
      </c>
      <c r="AP773" s="5">
        <v>15273290</v>
      </c>
      <c r="AQ773" s="5">
        <v>0</v>
      </c>
      <c r="AR773" s="5">
        <v>0</v>
      </c>
    </row>
    <row r="774" spans="1:44" x14ac:dyDescent="0.25">
      <c r="A774" s="6">
        <v>4133</v>
      </c>
      <c r="B774" s="3" t="s">
        <v>5436</v>
      </c>
      <c r="C774" s="3" t="s">
        <v>5706</v>
      </c>
      <c r="D774" s="3" t="s">
        <v>6375</v>
      </c>
      <c r="E774" s="3" t="s">
        <v>775</v>
      </c>
      <c r="F774" s="3" t="s">
        <v>7836</v>
      </c>
      <c r="G774" s="21">
        <v>21</v>
      </c>
      <c r="H774" s="8" t="s">
        <v>12703</v>
      </c>
      <c r="I774" s="3" t="s">
        <v>12351</v>
      </c>
      <c r="J774" s="3" t="s">
        <v>12555</v>
      </c>
      <c r="K774" s="7">
        <v>2</v>
      </c>
      <c r="L774" s="3" t="s">
        <v>5459</v>
      </c>
      <c r="M774" s="7">
        <v>1278</v>
      </c>
      <c r="N774" s="3" t="s">
        <v>839</v>
      </c>
      <c r="O774" s="3" t="s">
        <v>5474</v>
      </c>
      <c r="P774" s="8" t="s">
        <v>12715</v>
      </c>
      <c r="Q774" s="8" t="s">
        <v>12718</v>
      </c>
      <c r="R774" s="4">
        <v>0</v>
      </c>
      <c r="S774" s="4" t="s">
        <v>5627</v>
      </c>
      <c r="T774" s="4">
        <v>99</v>
      </c>
      <c r="U774" s="7" t="s">
        <v>6298</v>
      </c>
      <c r="V774" s="7">
        <v>42</v>
      </c>
      <c r="W774" s="3" t="s">
        <v>7180</v>
      </c>
      <c r="X774" s="6">
        <v>4203</v>
      </c>
      <c r="Y774" s="3" t="s">
        <v>7274</v>
      </c>
      <c r="Z774" s="6">
        <v>4203002</v>
      </c>
      <c r="AA774" s="3" t="s">
        <v>7275</v>
      </c>
      <c r="AB774" s="6">
        <v>42030020014</v>
      </c>
      <c r="AC774" s="3" t="s">
        <v>7276</v>
      </c>
      <c r="AD774" s="5">
        <v>0</v>
      </c>
      <c r="AE774" s="5">
        <v>0</v>
      </c>
      <c r="AF774" s="5">
        <v>2585034</v>
      </c>
      <c r="AG774" s="5">
        <v>0</v>
      </c>
      <c r="AH774" s="5">
        <v>0</v>
      </c>
      <c r="AI774" s="5">
        <v>0</v>
      </c>
      <c r="AJ774" s="5">
        <v>0</v>
      </c>
      <c r="AK774" s="5">
        <v>2585034</v>
      </c>
      <c r="AL774" s="5">
        <v>2585034</v>
      </c>
      <c r="AM774" s="5">
        <v>2585034</v>
      </c>
      <c r="AN774" s="5">
        <v>0</v>
      </c>
      <c r="AO774" s="5">
        <v>0</v>
      </c>
      <c r="AP774" s="5">
        <v>2585034</v>
      </c>
      <c r="AQ774" s="5">
        <v>0</v>
      </c>
      <c r="AR774" s="5">
        <v>0</v>
      </c>
    </row>
    <row r="775" spans="1:44" x14ac:dyDescent="0.25">
      <c r="A775" s="6">
        <v>4133</v>
      </c>
      <c r="B775" s="3" t="s">
        <v>5436</v>
      </c>
      <c r="C775" s="3" t="s">
        <v>5706</v>
      </c>
      <c r="D775" s="3" t="s">
        <v>6375</v>
      </c>
      <c r="E775" s="3" t="s">
        <v>776</v>
      </c>
      <c r="F775" s="3" t="s">
        <v>7837</v>
      </c>
      <c r="G775" s="21">
        <v>21</v>
      </c>
      <c r="H775" s="8" t="s">
        <v>12703</v>
      </c>
      <c r="I775" s="3" t="s">
        <v>12354</v>
      </c>
      <c r="J775" s="3" t="s">
        <v>12558</v>
      </c>
      <c r="K775" s="7">
        <v>2</v>
      </c>
      <c r="L775" s="3" t="s">
        <v>5459</v>
      </c>
      <c r="M775" s="7">
        <v>1278</v>
      </c>
      <c r="N775" s="3" t="s">
        <v>839</v>
      </c>
      <c r="O775" s="3" t="s">
        <v>5474</v>
      </c>
      <c r="P775" s="8" t="s">
        <v>12715</v>
      </c>
      <c r="Q775" s="8" t="s">
        <v>12718</v>
      </c>
      <c r="R775" s="4">
        <v>0</v>
      </c>
      <c r="S775" s="4" t="s">
        <v>5627</v>
      </c>
      <c r="T775" s="4">
        <v>99</v>
      </c>
      <c r="U775" s="7" t="s">
        <v>6298</v>
      </c>
      <c r="V775" s="7">
        <v>42</v>
      </c>
      <c r="W775" s="3" t="s">
        <v>7180</v>
      </c>
      <c r="X775" s="6">
        <v>4203</v>
      </c>
      <c r="Y775" s="3" t="s">
        <v>7274</v>
      </c>
      <c r="Z775" s="6">
        <v>4203002</v>
      </c>
      <c r="AA775" s="3" t="s">
        <v>7275</v>
      </c>
      <c r="AB775" s="6">
        <v>42030020014</v>
      </c>
      <c r="AC775" s="3" t="s">
        <v>7276</v>
      </c>
      <c r="AD775" s="5">
        <v>0</v>
      </c>
      <c r="AE775" s="5">
        <v>0</v>
      </c>
      <c r="AF775" s="5">
        <v>30514993</v>
      </c>
      <c r="AG775" s="5">
        <v>0</v>
      </c>
      <c r="AH775" s="5">
        <v>0</v>
      </c>
      <c r="AI775" s="5">
        <v>0</v>
      </c>
      <c r="AJ775" s="5">
        <v>0</v>
      </c>
      <c r="AK775" s="5">
        <v>30514993</v>
      </c>
      <c r="AL775" s="5">
        <v>30514993</v>
      </c>
      <c r="AM775" s="5">
        <v>30514993</v>
      </c>
      <c r="AN775" s="5">
        <v>0</v>
      </c>
      <c r="AO775" s="5">
        <v>0</v>
      </c>
      <c r="AP775" s="5">
        <v>30514993</v>
      </c>
      <c r="AQ775" s="5">
        <v>0</v>
      </c>
      <c r="AR775" s="5">
        <v>0</v>
      </c>
    </row>
    <row r="776" spans="1:44" x14ac:dyDescent="0.25">
      <c r="A776" s="6">
        <v>4133</v>
      </c>
      <c r="B776" s="3" t="s">
        <v>5436</v>
      </c>
      <c r="C776" s="3" t="s">
        <v>5706</v>
      </c>
      <c r="D776" s="3" t="s">
        <v>6375</v>
      </c>
      <c r="E776" s="3" t="s">
        <v>777</v>
      </c>
      <c r="F776" s="3" t="s">
        <v>7838</v>
      </c>
      <c r="G776" s="21">
        <v>21</v>
      </c>
      <c r="H776" s="8" t="s">
        <v>12703</v>
      </c>
      <c r="I776" s="3" t="s">
        <v>12351</v>
      </c>
      <c r="J776" s="3" t="s">
        <v>12555</v>
      </c>
      <c r="K776" s="7">
        <v>2</v>
      </c>
      <c r="L776" s="3" t="s">
        <v>5459</v>
      </c>
      <c r="M776" s="7">
        <v>1278</v>
      </c>
      <c r="N776" s="3" t="s">
        <v>839</v>
      </c>
      <c r="O776" s="3" t="s">
        <v>5474</v>
      </c>
      <c r="P776" s="8" t="s">
        <v>12715</v>
      </c>
      <c r="Q776" s="8" t="s">
        <v>12718</v>
      </c>
      <c r="R776" s="4">
        <v>0</v>
      </c>
      <c r="S776" s="4" t="s">
        <v>5627</v>
      </c>
      <c r="T776" s="4">
        <v>99</v>
      </c>
      <c r="U776" s="7" t="s">
        <v>6298</v>
      </c>
      <c r="V776" s="7">
        <v>42</v>
      </c>
      <c r="W776" s="3" t="s">
        <v>7180</v>
      </c>
      <c r="X776" s="6">
        <v>4203</v>
      </c>
      <c r="Y776" s="3" t="s">
        <v>7274</v>
      </c>
      <c r="Z776" s="6">
        <v>4203002</v>
      </c>
      <c r="AA776" s="3" t="s">
        <v>7275</v>
      </c>
      <c r="AB776" s="6">
        <v>42030020014</v>
      </c>
      <c r="AC776" s="3" t="s">
        <v>7276</v>
      </c>
      <c r="AD776" s="5">
        <v>0</v>
      </c>
      <c r="AE776" s="5">
        <v>0</v>
      </c>
      <c r="AF776" s="5">
        <v>4709009</v>
      </c>
      <c r="AG776" s="5">
        <v>0</v>
      </c>
      <c r="AH776" s="5">
        <v>0</v>
      </c>
      <c r="AI776" s="5">
        <v>0</v>
      </c>
      <c r="AJ776" s="5">
        <v>0</v>
      </c>
      <c r="AK776" s="5">
        <v>4709009</v>
      </c>
      <c r="AL776" s="5">
        <v>4709009</v>
      </c>
      <c r="AM776" s="5">
        <v>4709009</v>
      </c>
      <c r="AN776" s="5">
        <v>0</v>
      </c>
      <c r="AO776" s="5">
        <v>0</v>
      </c>
      <c r="AP776" s="5">
        <v>4709009</v>
      </c>
      <c r="AQ776" s="5">
        <v>0</v>
      </c>
      <c r="AR776" s="5">
        <v>0</v>
      </c>
    </row>
    <row r="777" spans="1:44" x14ac:dyDescent="0.25">
      <c r="A777" s="6">
        <v>4133</v>
      </c>
      <c r="B777" s="3" t="s">
        <v>5436</v>
      </c>
      <c r="C777" s="3" t="s">
        <v>5716</v>
      </c>
      <c r="D777" s="3" t="s">
        <v>6385</v>
      </c>
      <c r="E777" s="3" t="s">
        <v>778</v>
      </c>
      <c r="F777" s="3" t="s">
        <v>7839</v>
      </c>
      <c r="G777" s="21">
        <v>21</v>
      </c>
      <c r="H777" s="8" t="s">
        <v>12703</v>
      </c>
      <c r="I777" s="3" t="s">
        <v>12351</v>
      </c>
      <c r="J777" s="3" t="s">
        <v>12555</v>
      </c>
      <c r="K777" s="7">
        <v>2</v>
      </c>
      <c r="L777" s="3" t="s">
        <v>5459</v>
      </c>
      <c r="M777" s="7">
        <v>1278</v>
      </c>
      <c r="N777" s="3" t="s">
        <v>839</v>
      </c>
      <c r="O777" s="3" t="s">
        <v>5474</v>
      </c>
      <c r="P777" s="8" t="s">
        <v>12715</v>
      </c>
      <c r="Q777" s="8" t="s">
        <v>12718</v>
      </c>
      <c r="R777" s="4">
        <v>1</v>
      </c>
      <c r="S777" s="4" t="s">
        <v>5629</v>
      </c>
      <c r="T777" s="4">
        <v>22</v>
      </c>
      <c r="U777" s="7" t="s">
        <v>6977</v>
      </c>
      <c r="V777" s="7">
        <v>42</v>
      </c>
      <c r="W777" s="3" t="s">
        <v>7180</v>
      </c>
      <c r="X777" s="6">
        <v>4203</v>
      </c>
      <c r="Y777" s="3" t="s">
        <v>7274</v>
      </c>
      <c r="Z777" s="6">
        <v>4203002</v>
      </c>
      <c r="AA777" s="3" t="s">
        <v>7275</v>
      </c>
      <c r="AB777" s="6">
        <v>42030020014</v>
      </c>
      <c r="AC777" s="3" t="s">
        <v>7276</v>
      </c>
      <c r="AD777" s="5">
        <v>0</v>
      </c>
      <c r="AE777" s="5">
        <v>0</v>
      </c>
      <c r="AF777" s="5">
        <v>27327477</v>
      </c>
      <c r="AG777" s="5">
        <v>0</v>
      </c>
      <c r="AH777" s="5">
        <v>0</v>
      </c>
      <c r="AI777" s="5">
        <v>0</v>
      </c>
      <c r="AJ777" s="5">
        <v>0</v>
      </c>
      <c r="AK777" s="5">
        <v>27327477</v>
      </c>
      <c r="AL777" s="5">
        <v>27327477</v>
      </c>
      <c r="AM777" s="5">
        <v>27327477</v>
      </c>
      <c r="AN777" s="5">
        <v>0</v>
      </c>
      <c r="AO777" s="5">
        <v>0</v>
      </c>
      <c r="AP777" s="5">
        <v>27327477</v>
      </c>
      <c r="AQ777" s="5">
        <v>0</v>
      </c>
      <c r="AR777" s="5">
        <v>0</v>
      </c>
    </row>
    <row r="778" spans="1:44" x14ac:dyDescent="0.25">
      <c r="A778" s="6">
        <v>4133</v>
      </c>
      <c r="B778" s="3" t="s">
        <v>5436</v>
      </c>
      <c r="C778" s="3" t="s">
        <v>5717</v>
      </c>
      <c r="D778" s="3" t="s">
        <v>6386</v>
      </c>
      <c r="E778" s="3" t="s">
        <v>779</v>
      </c>
      <c r="F778" s="3" t="s">
        <v>7840</v>
      </c>
      <c r="G778" s="21">
        <v>21</v>
      </c>
      <c r="H778" s="8" t="s">
        <v>12703</v>
      </c>
      <c r="I778" s="3" t="s">
        <v>12351</v>
      </c>
      <c r="J778" s="3" t="s">
        <v>12555</v>
      </c>
      <c r="K778" s="7">
        <v>2</v>
      </c>
      <c r="L778" s="3" t="s">
        <v>5459</v>
      </c>
      <c r="M778" s="7">
        <v>1278</v>
      </c>
      <c r="N778" s="3" t="s">
        <v>839</v>
      </c>
      <c r="O778" s="3" t="s">
        <v>5474</v>
      </c>
      <c r="P778" s="8" t="s">
        <v>12715</v>
      </c>
      <c r="Q778" s="8" t="s">
        <v>12718</v>
      </c>
      <c r="R778" s="4">
        <v>1</v>
      </c>
      <c r="S778" s="4" t="s">
        <v>5629</v>
      </c>
      <c r="T778" s="4">
        <v>4</v>
      </c>
      <c r="U778" s="7" t="s">
        <v>6964</v>
      </c>
      <c r="V778" s="7">
        <v>42</v>
      </c>
      <c r="W778" s="3" t="s">
        <v>7180</v>
      </c>
      <c r="X778" s="6">
        <v>4203</v>
      </c>
      <c r="Y778" s="3" t="s">
        <v>7274</v>
      </c>
      <c r="Z778" s="6">
        <v>4203002</v>
      </c>
      <c r="AA778" s="3" t="s">
        <v>7275</v>
      </c>
      <c r="AB778" s="6">
        <v>42030020014</v>
      </c>
      <c r="AC778" s="3" t="s">
        <v>7276</v>
      </c>
      <c r="AD778" s="5">
        <v>0</v>
      </c>
      <c r="AE778" s="5">
        <v>0</v>
      </c>
      <c r="AF778" s="5">
        <v>7774916</v>
      </c>
      <c r="AG778" s="5">
        <v>0</v>
      </c>
      <c r="AH778" s="5">
        <v>0</v>
      </c>
      <c r="AI778" s="5">
        <v>0</v>
      </c>
      <c r="AJ778" s="5">
        <v>0</v>
      </c>
      <c r="AK778" s="5">
        <v>7774916</v>
      </c>
      <c r="AL778" s="5">
        <v>7774916</v>
      </c>
      <c r="AM778" s="5">
        <v>7774916</v>
      </c>
      <c r="AN778" s="5">
        <v>0</v>
      </c>
      <c r="AO778" s="5">
        <v>0</v>
      </c>
      <c r="AP778" s="5">
        <v>7774916</v>
      </c>
      <c r="AQ778" s="5">
        <v>0</v>
      </c>
      <c r="AR778" s="5">
        <v>0</v>
      </c>
    </row>
    <row r="779" spans="1:44" x14ac:dyDescent="0.25">
      <c r="A779" s="6">
        <v>4133</v>
      </c>
      <c r="B779" s="3" t="s">
        <v>5436</v>
      </c>
      <c r="C779" s="3" t="s">
        <v>5717</v>
      </c>
      <c r="D779" s="3" t="s">
        <v>6386</v>
      </c>
      <c r="E779" s="3" t="s">
        <v>780</v>
      </c>
      <c r="F779" s="3" t="s">
        <v>7841</v>
      </c>
      <c r="G779" s="21">
        <v>21</v>
      </c>
      <c r="H779" s="8" t="s">
        <v>12703</v>
      </c>
      <c r="I779" s="3" t="s">
        <v>12351</v>
      </c>
      <c r="J779" s="3" t="s">
        <v>12555</v>
      </c>
      <c r="K779" s="7">
        <v>2</v>
      </c>
      <c r="L779" s="3" t="s">
        <v>5459</v>
      </c>
      <c r="M779" s="7">
        <v>1278</v>
      </c>
      <c r="N779" s="3" t="s">
        <v>839</v>
      </c>
      <c r="O779" s="3" t="s">
        <v>5474</v>
      </c>
      <c r="P779" s="8" t="s">
        <v>12715</v>
      </c>
      <c r="Q779" s="8" t="s">
        <v>12718</v>
      </c>
      <c r="R779" s="4">
        <v>1</v>
      </c>
      <c r="S779" s="4" t="s">
        <v>5629</v>
      </c>
      <c r="T779" s="4">
        <v>4</v>
      </c>
      <c r="U779" s="7" t="s">
        <v>6964</v>
      </c>
      <c r="V779" s="7">
        <v>42</v>
      </c>
      <c r="W779" s="3" t="s">
        <v>7180</v>
      </c>
      <c r="X779" s="6">
        <v>4203</v>
      </c>
      <c r="Y779" s="3" t="s">
        <v>7274</v>
      </c>
      <c r="Z779" s="6">
        <v>4203002</v>
      </c>
      <c r="AA779" s="3" t="s">
        <v>7275</v>
      </c>
      <c r="AB779" s="6">
        <v>42030020014</v>
      </c>
      <c r="AC779" s="3" t="s">
        <v>7276</v>
      </c>
      <c r="AD779" s="5">
        <v>0</v>
      </c>
      <c r="AE779" s="5">
        <v>0</v>
      </c>
      <c r="AF779" s="5">
        <v>11429894</v>
      </c>
      <c r="AG779" s="5">
        <v>0</v>
      </c>
      <c r="AH779" s="5">
        <v>0</v>
      </c>
      <c r="AI779" s="5">
        <v>0</v>
      </c>
      <c r="AJ779" s="5">
        <v>0</v>
      </c>
      <c r="AK779" s="5">
        <v>11429894</v>
      </c>
      <c r="AL779" s="5">
        <v>11429894</v>
      </c>
      <c r="AM779" s="5">
        <v>11429894</v>
      </c>
      <c r="AN779" s="5">
        <v>0</v>
      </c>
      <c r="AO779" s="5">
        <v>0</v>
      </c>
      <c r="AP779" s="5">
        <v>11429894</v>
      </c>
      <c r="AQ779" s="5">
        <v>0</v>
      </c>
      <c r="AR779" s="5">
        <v>0</v>
      </c>
    </row>
    <row r="780" spans="1:44" x14ac:dyDescent="0.25">
      <c r="A780" s="6">
        <v>4133</v>
      </c>
      <c r="B780" s="3" t="s">
        <v>5436</v>
      </c>
      <c r="C780" s="3" t="s">
        <v>5718</v>
      </c>
      <c r="D780" s="3" t="s">
        <v>6387</v>
      </c>
      <c r="E780" s="3" t="s">
        <v>781</v>
      </c>
      <c r="F780" s="3" t="s">
        <v>7842</v>
      </c>
      <c r="G780" s="21">
        <v>21</v>
      </c>
      <c r="H780" s="8" t="s">
        <v>12703</v>
      </c>
      <c r="I780" s="3" t="s">
        <v>12351</v>
      </c>
      <c r="J780" s="3" t="s">
        <v>12555</v>
      </c>
      <c r="K780" s="7">
        <v>2</v>
      </c>
      <c r="L780" s="3" t="s">
        <v>5459</v>
      </c>
      <c r="M780" s="7">
        <v>1278</v>
      </c>
      <c r="N780" s="3" t="s">
        <v>839</v>
      </c>
      <c r="O780" s="3" t="s">
        <v>5474</v>
      </c>
      <c r="P780" s="8" t="s">
        <v>12715</v>
      </c>
      <c r="Q780" s="8" t="s">
        <v>12718</v>
      </c>
      <c r="R780" s="4">
        <v>1</v>
      </c>
      <c r="S780" s="4" t="s">
        <v>5629</v>
      </c>
      <c r="T780" s="4">
        <v>7</v>
      </c>
      <c r="U780" s="7" t="s">
        <v>6982</v>
      </c>
      <c r="V780" s="7">
        <v>42</v>
      </c>
      <c r="W780" s="3" t="s">
        <v>7180</v>
      </c>
      <c r="X780" s="6">
        <v>4203</v>
      </c>
      <c r="Y780" s="3" t="s">
        <v>7274</v>
      </c>
      <c r="Z780" s="6">
        <v>4203002</v>
      </c>
      <c r="AA780" s="3" t="s">
        <v>7275</v>
      </c>
      <c r="AB780" s="6">
        <v>42030020014</v>
      </c>
      <c r="AC780" s="3" t="s">
        <v>7276</v>
      </c>
      <c r="AD780" s="5">
        <v>0</v>
      </c>
      <c r="AE780" s="5">
        <v>0</v>
      </c>
      <c r="AF780" s="5">
        <v>16980959</v>
      </c>
      <c r="AG780" s="5">
        <v>0</v>
      </c>
      <c r="AH780" s="5">
        <v>0</v>
      </c>
      <c r="AI780" s="5">
        <v>0</v>
      </c>
      <c r="AJ780" s="5">
        <v>0</v>
      </c>
      <c r="AK780" s="5">
        <v>16980959</v>
      </c>
      <c r="AL780" s="5">
        <v>16980959</v>
      </c>
      <c r="AM780" s="5">
        <v>16980959</v>
      </c>
      <c r="AN780" s="5">
        <v>0</v>
      </c>
      <c r="AO780" s="5">
        <v>0</v>
      </c>
      <c r="AP780" s="5">
        <v>16980959</v>
      </c>
      <c r="AQ780" s="5">
        <v>0</v>
      </c>
      <c r="AR780" s="5">
        <v>0</v>
      </c>
    </row>
    <row r="781" spans="1:44" x14ac:dyDescent="0.25">
      <c r="A781" s="6">
        <v>4133</v>
      </c>
      <c r="B781" s="3" t="s">
        <v>5436</v>
      </c>
      <c r="C781" s="3" t="s">
        <v>5718</v>
      </c>
      <c r="D781" s="3" t="s">
        <v>6387</v>
      </c>
      <c r="E781" s="3" t="s">
        <v>782</v>
      </c>
      <c r="F781" s="3" t="s">
        <v>7843</v>
      </c>
      <c r="G781" s="21">
        <v>21</v>
      </c>
      <c r="H781" s="8" t="s">
        <v>12703</v>
      </c>
      <c r="I781" s="3" t="s">
        <v>12351</v>
      </c>
      <c r="J781" s="3" t="s">
        <v>12555</v>
      </c>
      <c r="K781" s="7">
        <v>2</v>
      </c>
      <c r="L781" s="3" t="s">
        <v>5459</v>
      </c>
      <c r="M781" s="7">
        <v>1278</v>
      </c>
      <c r="N781" s="3" t="s">
        <v>839</v>
      </c>
      <c r="O781" s="3" t="s">
        <v>5474</v>
      </c>
      <c r="P781" s="8" t="s">
        <v>12715</v>
      </c>
      <c r="Q781" s="8" t="s">
        <v>12718</v>
      </c>
      <c r="R781" s="4">
        <v>1</v>
      </c>
      <c r="S781" s="4" t="s">
        <v>5629</v>
      </c>
      <c r="T781" s="4">
        <v>7</v>
      </c>
      <c r="U781" s="7" t="s">
        <v>6982</v>
      </c>
      <c r="V781" s="7">
        <v>42</v>
      </c>
      <c r="W781" s="3" t="s">
        <v>7180</v>
      </c>
      <c r="X781" s="6">
        <v>4203</v>
      </c>
      <c r="Y781" s="3" t="s">
        <v>7274</v>
      </c>
      <c r="Z781" s="6">
        <v>4203002</v>
      </c>
      <c r="AA781" s="3" t="s">
        <v>7275</v>
      </c>
      <c r="AB781" s="6">
        <v>42030020014</v>
      </c>
      <c r="AC781" s="3" t="s">
        <v>7276</v>
      </c>
      <c r="AD781" s="5">
        <v>0</v>
      </c>
      <c r="AE781" s="5">
        <v>0</v>
      </c>
      <c r="AF781" s="5">
        <v>8490480</v>
      </c>
      <c r="AG781" s="5">
        <v>0</v>
      </c>
      <c r="AH781" s="5">
        <v>0</v>
      </c>
      <c r="AI781" s="5">
        <v>0</v>
      </c>
      <c r="AJ781" s="5">
        <v>0</v>
      </c>
      <c r="AK781" s="5">
        <v>8490480</v>
      </c>
      <c r="AL781" s="5">
        <v>8490480</v>
      </c>
      <c r="AM781" s="5">
        <v>8490480</v>
      </c>
      <c r="AN781" s="5">
        <v>0</v>
      </c>
      <c r="AO781" s="5">
        <v>0</v>
      </c>
      <c r="AP781" s="5">
        <v>8490480</v>
      </c>
      <c r="AQ781" s="5">
        <v>0</v>
      </c>
      <c r="AR781" s="5">
        <v>0</v>
      </c>
    </row>
    <row r="782" spans="1:44" x14ac:dyDescent="0.25">
      <c r="A782" s="6">
        <v>4133</v>
      </c>
      <c r="B782" s="3" t="s">
        <v>5436</v>
      </c>
      <c r="C782" s="3" t="s">
        <v>5719</v>
      </c>
      <c r="D782" s="3" t="s">
        <v>6388</v>
      </c>
      <c r="E782" s="3" t="s">
        <v>783</v>
      </c>
      <c r="F782" s="3" t="s">
        <v>7844</v>
      </c>
      <c r="G782" s="21">
        <v>21</v>
      </c>
      <c r="H782" s="8" t="s">
        <v>12703</v>
      </c>
      <c r="I782" s="3" t="s">
        <v>12351</v>
      </c>
      <c r="J782" s="3" t="s">
        <v>12555</v>
      </c>
      <c r="K782" s="7">
        <v>2</v>
      </c>
      <c r="L782" s="3" t="s">
        <v>5459</v>
      </c>
      <c r="M782" s="7">
        <v>1278</v>
      </c>
      <c r="N782" s="3" t="s">
        <v>839</v>
      </c>
      <c r="O782" s="3" t="s">
        <v>5474</v>
      </c>
      <c r="P782" s="8" t="s">
        <v>12715</v>
      </c>
      <c r="Q782" s="8" t="s">
        <v>12718</v>
      </c>
      <c r="R782" s="4">
        <v>1</v>
      </c>
      <c r="S782" s="4" t="s">
        <v>5629</v>
      </c>
      <c r="T782" s="7">
        <v>10</v>
      </c>
      <c r="U782" s="7" t="s">
        <v>6966</v>
      </c>
      <c r="V782" s="7">
        <v>42</v>
      </c>
      <c r="W782" s="3" t="s">
        <v>7180</v>
      </c>
      <c r="X782" s="6">
        <v>4203</v>
      </c>
      <c r="Y782" s="3" t="s">
        <v>7274</v>
      </c>
      <c r="Z782" s="6">
        <v>4203002</v>
      </c>
      <c r="AA782" s="3" t="s">
        <v>7275</v>
      </c>
      <c r="AB782" s="6">
        <v>42030020014</v>
      </c>
      <c r="AC782" s="3" t="s">
        <v>7276</v>
      </c>
      <c r="AD782" s="5">
        <v>0</v>
      </c>
      <c r="AE782" s="5">
        <v>0</v>
      </c>
      <c r="AF782" s="5">
        <v>9524008</v>
      </c>
      <c r="AG782" s="5">
        <v>0</v>
      </c>
      <c r="AH782" s="5">
        <v>0</v>
      </c>
      <c r="AI782" s="5">
        <v>0</v>
      </c>
      <c r="AJ782" s="5">
        <v>0</v>
      </c>
      <c r="AK782" s="5">
        <v>9524008</v>
      </c>
      <c r="AL782" s="5">
        <v>9524008</v>
      </c>
      <c r="AM782" s="5">
        <v>9524008</v>
      </c>
      <c r="AN782" s="5">
        <v>0</v>
      </c>
      <c r="AO782" s="5">
        <v>0</v>
      </c>
      <c r="AP782" s="5">
        <v>9524008</v>
      </c>
      <c r="AQ782" s="5">
        <v>0</v>
      </c>
      <c r="AR782" s="5">
        <v>0</v>
      </c>
    </row>
    <row r="783" spans="1:44" x14ac:dyDescent="0.25">
      <c r="A783" s="6">
        <v>4133</v>
      </c>
      <c r="B783" s="3" t="s">
        <v>5436</v>
      </c>
      <c r="C783" s="3" t="s">
        <v>5670</v>
      </c>
      <c r="D783" s="3" t="s">
        <v>6339</v>
      </c>
      <c r="E783" s="3" t="s">
        <v>784</v>
      </c>
      <c r="F783" s="3" t="s">
        <v>7845</v>
      </c>
      <c r="G783" s="21">
        <v>21</v>
      </c>
      <c r="H783" s="8" t="s">
        <v>12703</v>
      </c>
      <c r="I783" s="3" t="s">
        <v>12351</v>
      </c>
      <c r="J783" s="3" t="s">
        <v>12555</v>
      </c>
      <c r="K783" s="7">
        <v>2</v>
      </c>
      <c r="L783" s="3" t="s">
        <v>5459</v>
      </c>
      <c r="M783" s="7">
        <v>1278</v>
      </c>
      <c r="N783" s="3" t="s">
        <v>839</v>
      </c>
      <c r="O783" s="3" t="s">
        <v>5474</v>
      </c>
      <c r="P783" s="8" t="s">
        <v>12715</v>
      </c>
      <c r="Q783" s="8" t="s">
        <v>12718</v>
      </c>
      <c r="R783" s="4">
        <v>1</v>
      </c>
      <c r="S783" s="4" t="s">
        <v>5629</v>
      </c>
      <c r="T783" s="4">
        <v>19</v>
      </c>
      <c r="U783" s="7" t="s">
        <v>6968</v>
      </c>
      <c r="V783" s="7">
        <v>42</v>
      </c>
      <c r="W783" s="3" t="s">
        <v>7180</v>
      </c>
      <c r="X783" s="6">
        <v>4203</v>
      </c>
      <c r="Y783" s="3" t="s">
        <v>7274</v>
      </c>
      <c r="Z783" s="6">
        <v>4203002</v>
      </c>
      <c r="AA783" s="3" t="s">
        <v>7275</v>
      </c>
      <c r="AB783" s="6">
        <v>42030020014</v>
      </c>
      <c r="AC783" s="3" t="s">
        <v>7276</v>
      </c>
      <c r="AD783" s="5">
        <v>0</v>
      </c>
      <c r="AE783" s="5">
        <v>0</v>
      </c>
      <c r="AF783" s="5">
        <v>3075111</v>
      </c>
      <c r="AG783" s="5">
        <v>0</v>
      </c>
      <c r="AH783" s="5">
        <v>0</v>
      </c>
      <c r="AI783" s="5">
        <v>0</v>
      </c>
      <c r="AJ783" s="5">
        <v>0</v>
      </c>
      <c r="AK783" s="5">
        <v>3075111</v>
      </c>
      <c r="AL783" s="5">
        <v>3075111</v>
      </c>
      <c r="AM783" s="5">
        <v>3075111</v>
      </c>
      <c r="AN783" s="5">
        <v>0</v>
      </c>
      <c r="AO783" s="5">
        <v>0</v>
      </c>
      <c r="AP783" s="5">
        <v>3075111</v>
      </c>
      <c r="AQ783" s="5">
        <v>0</v>
      </c>
      <c r="AR783" s="5">
        <v>0</v>
      </c>
    </row>
    <row r="784" spans="1:44" x14ac:dyDescent="0.25">
      <c r="A784" s="6">
        <v>4133</v>
      </c>
      <c r="B784" s="3" t="s">
        <v>5436</v>
      </c>
      <c r="C784" s="3" t="s">
        <v>5670</v>
      </c>
      <c r="D784" s="3" t="s">
        <v>6339</v>
      </c>
      <c r="E784" s="3" t="s">
        <v>785</v>
      </c>
      <c r="F784" s="3" t="s">
        <v>7846</v>
      </c>
      <c r="G784" s="21">
        <v>21</v>
      </c>
      <c r="H784" s="8" t="s">
        <v>12703</v>
      </c>
      <c r="I784" s="3" t="s">
        <v>12351</v>
      </c>
      <c r="J784" s="3" t="s">
        <v>12555</v>
      </c>
      <c r="K784" s="7">
        <v>2</v>
      </c>
      <c r="L784" s="3" t="s">
        <v>5459</v>
      </c>
      <c r="M784" s="7">
        <v>1278</v>
      </c>
      <c r="N784" s="3" t="s">
        <v>839</v>
      </c>
      <c r="O784" s="3" t="s">
        <v>5474</v>
      </c>
      <c r="P784" s="8" t="s">
        <v>12715</v>
      </c>
      <c r="Q784" s="8" t="s">
        <v>12718</v>
      </c>
      <c r="R784" s="4">
        <v>1</v>
      </c>
      <c r="S784" s="4" t="s">
        <v>5629</v>
      </c>
      <c r="T784" s="4">
        <v>19</v>
      </c>
      <c r="U784" s="7" t="s">
        <v>6968</v>
      </c>
      <c r="V784" s="7">
        <v>42</v>
      </c>
      <c r="W784" s="3" t="s">
        <v>7180</v>
      </c>
      <c r="X784" s="6">
        <v>4203</v>
      </c>
      <c r="Y784" s="3" t="s">
        <v>7274</v>
      </c>
      <c r="Z784" s="6">
        <v>4203002</v>
      </c>
      <c r="AA784" s="3" t="s">
        <v>7275</v>
      </c>
      <c r="AB784" s="6">
        <v>42030020014</v>
      </c>
      <c r="AC784" s="3" t="s">
        <v>7276</v>
      </c>
      <c r="AD784" s="5">
        <v>0</v>
      </c>
      <c r="AE784" s="5">
        <v>0</v>
      </c>
      <c r="AF784" s="5">
        <v>1968087</v>
      </c>
      <c r="AG784" s="5">
        <v>0</v>
      </c>
      <c r="AH784" s="5">
        <v>0</v>
      </c>
      <c r="AI784" s="5">
        <v>0</v>
      </c>
      <c r="AJ784" s="5">
        <v>0</v>
      </c>
      <c r="AK784" s="5">
        <v>1968087</v>
      </c>
      <c r="AL784" s="5">
        <v>1968087</v>
      </c>
      <c r="AM784" s="5">
        <v>1968087</v>
      </c>
      <c r="AN784" s="5">
        <v>0</v>
      </c>
      <c r="AO784" s="5">
        <v>0</v>
      </c>
      <c r="AP784" s="5">
        <v>1968087</v>
      </c>
      <c r="AQ784" s="5">
        <v>0</v>
      </c>
      <c r="AR784" s="5">
        <v>0</v>
      </c>
    </row>
    <row r="785" spans="1:44" x14ac:dyDescent="0.25">
      <c r="A785" s="6">
        <v>4133</v>
      </c>
      <c r="B785" s="3" t="s">
        <v>5436</v>
      </c>
      <c r="C785" s="3" t="s">
        <v>5720</v>
      </c>
      <c r="D785" s="3" t="s">
        <v>6389</v>
      </c>
      <c r="E785" s="3" t="s">
        <v>842</v>
      </c>
      <c r="F785" s="3" t="s">
        <v>7848</v>
      </c>
      <c r="G785" s="21">
        <v>21</v>
      </c>
      <c r="H785" s="8" t="s">
        <v>12703</v>
      </c>
      <c r="I785" s="3" t="s">
        <v>12353</v>
      </c>
      <c r="J785" s="3" t="s">
        <v>12557</v>
      </c>
      <c r="K785" s="7">
        <v>2</v>
      </c>
      <c r="L785" s="3" t="s">
        <v>5459</v>
      </c>
      <c r="M785" s="7">
        <v>1278</v>
      </c>
      <c r="N785" s="3" t="s">
        <v>839</v>
      </c>
      <c r="O785" s="3" t="s">
        <v>5474</v>
      </c>
      <c r="P785" s="8" t="s">
        <v>12715</v>
      </c>
      <c r="Q785" s="8" t="s">
        <v>12718</v>
      </c>
      <c r="R785" s="4">
        <v>0</v>
      </c>
      <c r="S785" s="4" t="s">
        <v>5627</v>
      </c>
      <c r="T785" s="4">
        <v>99</v>
      </c>
      <c r="U785" s="7" t="s">
        <v>6298</v>
      </c>
      <c r="V785" s="7">
        <v>42</v>
      </c>
      <c r="W785" s="3" t="s">
        <v>7180</v>
      </c>
      <c r="X785" s="6">
        <v>4204</v>
      </c>
      <c r="Y785" s="3" t="s">
        <v>7529</v>
      </c>
      <c r="Z785" s="6">
        <v>4204002</v>
      </c>
      <c r="AA785" s="3" t="s">
        <v>7629</v>
      </c>
      <c r="AB785" s="6">
        <v>42040020002</v>
      </c>
      <c r="AC785" s="3" t="s">
        <v>7847</v>
      </c>
      <c r="AD785" s="5">
        <v>0</v>
      </c>
      <c r="AE785" s="5">
        <v>0</v>
      </c>
      <c r="AF785" s="5">
        <v>380309129</v>
      </c>
      <c r="AG785" s="5">
        <v>0</v>
      </c>
      <c r="AH785" s="5">
        <v>0</v>
      </c>
      <c r="AI785" s="5">
        <v>0</v>
      </c>
      <c r="AJ785" s="5">
        <v>0</v>
      </c>
      <c r="AK785" s="5">
        <v>380309129</v>
      </c>
      <c r="AL785" s="5">
        <v>380309129</v>
      </c>
      <c r="AM785" s="5">
        <v>380309129</v>
      </c>
      <c r="AN785" s="5">
        <v>0</v>
      </c>
      <c r="AO785" s="5">
        <v>0</v>
      </c>
      <c r="AP785" s="5">
        <v>380309129</v>
      </c>
      <c r="AQ785" s="5">
        <v>0</v>
      </c>
      <c r="AR785" s="5">
        <v>0</v>
      </c>
    </row>
    <row r="786" spans="1:44" x14ac:dyDescent="0.25">
      <c r="A786" s="6">
        <v>4133</v>
      </c>
      <c r="B786" s="3" t="s">
        <v>5436</v>
      </c>
      <c r="C786" s="3" t="s">
        <v>5720</v>
      </c>
      <c r="D786" s="3" t="s">
        <v>6389</v>
      </c>
      <c r="E786" s="3" t="s">
        <v>843</v>
      </c>
      <c r="F786" s="3" t="s">
        <v>7849</v>
      </c>
      <c r="G786" s="21">
        <v>21</v>
      </c>
      <c r="H786" s="8" t="s">
        <v>12703</v>
      </c>
      <c r="I786" s="3" t="s">
        <v>12353</v>
      </c>
      <c r="J786" s="3" t="s">
        <v>12557</v>
      </c>
      <c r="K786" s="7">
        <v>2</v>
      </c>
      <c r="L786" s="3" t="s">
        <v>5459</v>
      </c>
      <c r="M786" s="7">
        <v>1278</v>
      </c>
      <c r="N786" s="3" t="s">
        <v>839</v>
      </c>
      <c r="O786" s="3" t="s">
        <v>5474</v>
      </c>
      <c r="P786" s="8" t="s">
        <v>12715</v>
      </c>
      <c r="Q786" s="8" t="s">
        <v>12718</v>
      </c>
      <c r="R786" s="4">
        <v>0</v>
      </c>
      <c r="S786" s="4" t="s">
        <v>5627</v>
      </c>
      <c r="T786" s="4">
        <v>99</v>
      </c>
      <c r="U786" s="7" t="s">
        <v>6298</v>
      </c>
      <c r="V786" s="7">
        <v>42</v>
      </c>
      <c r="W786" s="3" t="s">
        <v>7180</v>
      </c>
      <c r="X786" s="6">
        <v>4204</v>
      </c>
      <c r="Y786" s="3" t="s">
        <v>7529</v>
      </c>
      <c r="Z786" s="6">
        <v>4204002</v>
      </c>
      <c r="AA786" s="3" t="s">
        <v>7629</v>
      </c>
      <c r="AB786" s="6">
        <v>42040020002</v>
      </c>
      <c r="AC786" s="3" t="s">
        <v>7847</v>
      </c>
      <c r="AD786" s="5">
        <v>0</v>
      </c>
      <c r="AE786" s="5">
        <v>0</v>
      </c>
      <c r="AF786" s="5">
        <v>305816688</v>
      </c>
      <c r="AG786" s="5">
        <v>0</v>
      </c>
      <c r="AH786" s="5">
        <v>0</v>
      </c>
      <c r="AI786" s="5">
        <v>0</v>
      </c>
      <c r="AJ786" s="5">
        <v>0</v>
      </c>
      <c r="AK786" s="5">
        <v>305816688</v>
      </c>
      <c r="AL786" s="5">
        <v>305816688</v>
      </c>
      <c r="AM786" s="5">
        <v>305816688</v>
      </c>
      <c r="AN786" s="5">
        <v>0</v>
      </c>
      <c r="AO786" s="5">
        <v>0</v>
      </c>
      <c r="AP786" s="5">
        <v>305816688</v>
      </c>
      <c r="AQ786" s="5">
        <v>0</v>
      </c>
      <c r="AR786" s="5">
        <v>0</v>
      </c>
    </row>
    <row r="787" spans="1:44" x14ac:dyDescent="0.25">
      <c r="A787" s="6">
        <v>4133</v>
      </c>
      <c r="B787" s="3" t="s">
        <v>5436</v>
      </c>
      <c r="C787" s="3" t="s">
        <v>5720</v>
      </c>
      <c r="D787" s="3" t="s">
        <v>6389</v>
      </c>
      <c r="E787" s="3" t="s">
        <v>844</v>
      </c>
      <c r="F787" s="3" t="s">
        <v>7850</v>
      </c>
      <c r="G787" s="21">
        <v>21</v>
      </c>
      <c r="H787" s="8" t="s">
        <v>12703</v>
      </c>
      <c r="I787" s="3" t="s">
        <v>12353</v>
      </c>
      <c r="J787" s="3" t="s">
        <v>12557</v>
      </c>
      <c r="K787" s="7">
        <v>2</v>
      </c>
      <c r="L787" s="3" t="s">
        <v>5459</v>
      </c>
      <c r="M787" s="7">
        <v>1278</v>
      </c>
      <c r="N787" s="3" t="s">
        <v>839</v>
      </c>
      <c r="O787" s="3" t="s">
        <v>5474</v>
      </c>
      <c r="P787" s="8" t="s">
        <v>12715</v>
      </c>
      <c r="Q787" s="8" t="s">
        <v>12718</v>
      </c>
      <c r="R787" s="4">
        <v>0</v>
      </c>
      <c r="S787" s="4" t="s">
        <v>5627</v>
      </c>
      <c r="T787" s="4">
        <v>99</v>
      </c>
      <c r="U787" s="7" t="s">
        <v>6298</v>
      </c>
      <c r="V787" s="7">
        <v>42</v>
      </c>
      <c r="W787" s="3" t="s">
        <v>7180</v>
      </c>
      <c r="X787" s="6">
        <v>4204</v>
      </c>
      <c r="Y787" s="3" t="s">
        <v>7529</v>
      </c>
      <c r="Z787" s="6">
        <v>4204002</v>
      </c>
      <c r="AA787" s="3" t="s">
        <v>7629</v>
      </c>
      <c r="AB787" s="6">
        <v>42040020002</v>
      </c>
      <c r="AC787" s="3" t="s">
        <v>7847</v>
      </c>
      <c r="AD787" s="5">
        <v>0</v>
      </c>
      <c r="AE787" s="5">
        <v>0</v>
      </c>
      <c r="AF787" s="5">
        <v>288729653</v>
      </c>
      <c r="AG787" s="5">
        <v>0</v>
      </c>
      <c r="AH787" s="5">
        <v>0</v>
      </c>
      <c r="AI787" s="5">
        <v>0</v>
      </c>
      <c r="AJ787" s="5">
        <v>0</v>
      </c>
      <c r="AK787" s="5">
        <v>288729653</v>
      </c>
      <c r="AL787" s="5">
        <v>288729653</v>
      </c>
      <c r="AM787" s="5">
        <v>288729653</v>
      </c>
      <c r="AN787" s="5">
        <v>0</v>
      </c>
      <c r="AO787" s="5">
        <v>0</v>
      </c>
      <c r="AP787" s="5">
        <v>288729653</v>
      </c>
      <c r="AQ787" s="5">
        <v>0</v>
      </c>
      <c r="AR787" s="5">
        <v>0</v>
      </c>
    </row>
    <row r="788" spans="1:44" x14ac:dyDescent="0.25">
      <c r="A788" s="6">
        <v>4133</v>
      </c>
      <c r="B788" s="3" t="s">
        <v>5436</v>
      </c>
      <c r="C788" s="3" t="s">
        <v>5720</v>
      </c>
      <c r="D788" s="3" t="s">
        <v>6389</v>
      </c>
      <c r="E788" s="3" t="s">
        <v>845</v>
      </c>
      <c r="F788" s="3" t="s">
        <v>7851</v>
      </c>
      <c r="G788" s="21">
        <v>21</v>
      </c>
      <c r="H788" s="8" t="s">
        <v>12703</v>
      </c>
      <c r="I788" s="3" t="s">
        <v>12351</v>
      </c>
      <c r="J788" s="3" t="s">
        <v>12555</v>
      </c>
      <c r="K788" s="7">
        <v>2</v>
      </c>
      <c r="L788" s="3" t="s">
        <v>5459</v>
      </c>
      <c r="M788" s="7">
        <v>1278</v>
      </c>
      <c r="N788" s="3" t="s">
        <v>839</v>
      </c>
      <c r="O788" s="3" t="s">
        <v>5474</v>
      </c>
      <c r="P788" s="8" t="s">
        <v>12715</v>
      </c>
      <c r="Q788" s="8" t="s">
        <v>12718</v>
      </c>
      <c r="R788" s="4">
        <v>0</v>
      </c>
      <c r="S788" s="4" t="s">
        <v>5627</v>
      </c>
      <c r="T788" s="4">
        <v>99</v>
      </c>
      <c r="U788" s="7" t="s">
        <v>6298</v>
      </c>
      <c r="V788" s="7">
        <v>42</v>
      </c>
      <c r="W788" s="3" t="s">
        <v>7180</v>
      </c>
      <c r="X788" s="6">
        <v>4204</v>
      </c>
      <c r="Y788" s="3" t="s">
        <v>7529</v>
      </c>
      <c r="Z788" s="6">
        <v>4204002</v>
      </c>
      <c r="AA788" s="3" t="s">
        <v>7629</v>
      </c>
      <c r="AB788" s="6">
        <v>42040020002</v>
      </c>
      <c r="AC788" s="3" t="s">
        <v>7847</v>
      </c>
      <c r="AD788" s="5">
        <v>0</v>
      </c>
      <c r="AE788" s="5">
        <v>0</v>
      </c>
      <c r="AF788" s="5">
        <v>55958211</v>
      </c>
      <c r="AG788" s="5">
        <v>0</v>
      </c>
      <c r="AH788" s="5">
        <v>0</v>
      </c>
      <c r="AI788" s="5">
        <v>0</v>
      </c>
      <c r="AJ788" s="5">
        <v>0</v>
      </c>
      <c r="AK788" s="5">
        <v>55958211</v>
      </c>
      <c r="AL788" s="5">
        <v>55958211</v>
      </c>
      <c r="AM788" s="5">
        <v>55958211</v>
      </c>
      <c r="AN788" s="5">
        <v>0</v>
      </c>
      <c r="AO788" s="5">
        <v>0</v>
      </c>
      <c r="AP788" s="5">
        <v>55958211</v>
      </c>
      <c r="AQ788" s="5">
        <v>0</v>
      </c>
      <c r="AR788" s="5">
        <v>0</v>
      </c>
    </row>
    <row r="789" spans="1:44" x14ac:dyDescent="0.25">
      <c r="A789" s="6">
        <v>4133</v>
      </c>
      <c r="B789" s="3" t="s">
        <v>5436</v>
      </c>
      <c r="C789" s="3" t="s">
        <v>5711</v>
      </c>
      <c r="D789" s="3" t="s">
        <v>6380</v>
      </c>
      <c r="E789" s="3" t="s">
        <v>847</v>
      </c>
      <c r="F789" s="3" t="s">
        <v>7852</v>
      </c>
      <c r="G789" s="21">
        <v>21</v>
      </c>
      <c r="H789" s="8" t="s">
        <v>12703</v>
      </c>
      <c r="I789" s="3" t="s">
        <v>12354</v>
      </c>
      <c r="J789" s="3" t="s">
        <v>12558</v>
      </c>
      <c r="K789" s="7">
        <v>2</v>
      </c>
      <c r="L789" s="3" t="s">
        <v>5459</v>
      </c>
      <c r="M789" s="7">
        <v>2302</v>
      </c>
      <c r="N789" s="3" t="s">
        <v>846</v>
      </c>
      <c r="O789" s="3" t="s">
        <v>5481</v>
      </c>
      <c r="P789" s="8" t="s">
        <v>12715</v>
      </c>
      <c r="Q789" s="8" t="s">
        <v>12720</v>
      </c>
      <c r="R789" s="4">
        <v>1</v>
      </c>
      <c r="S789" s="4" t="s">
        <v>5629</v>
      </c>
      <c r="T789" s="4">
        <v>2</v>
      </c>
      <c r="U789" s="7" t="s">
        <v>6973</v>
      </c>
      <c r="V789" s="7">
        <v>42</v>
      </c>
      <c r="W789" s="3" t="s">
        <v>7180</v>
      </c>
      <c r="X789" s="6">
        <v>4203</v>
      </c>
      <c r="Y789" s="3" t="s">
        <v>7274</v>
      </c>
      <c r="Z789" s="6">
        <v>4203002</v>
      </c>
      <c r="AA789" s="3" t="s">
        <v>7275</v>
      </c>
      <c r="AB789" s="6">
        <v>42030020014</v>
      </c>
      <c r="AC789" s="3" t="s">
        <v>7276</v>
      </c>
      <c r="AD789" s="5">
        <v>0</v>
      </c>
      <c r="AE789" s="5">
        <v>0</v>
      </c>
      <c r="AF789" s="5">
        <v>78285317</v>
      </c>
      <c r="AG789" s="5">
        <v>0</v>
      </c>
      <c r="AH789" s="5">
        <v>0</v>
      </c>
      <c r="AI789" s="5">
        <v>0</v>
      </c>
      <c r="AJ789" s="5">
        <v>0</v>
      </c>
      <c r="AK789" s="5">
        <v>78285317</v>
      </c>
      <c r="AL789" s="5">
        <v>78285317</v>
      </c>
      <c r="AM789" s="5">
        <v>78285317</v>
      </c>
      <c r="AN789" s="5">
        <v>0</v>
      </c>
      <c r="AO789" s="5">
        <v>0</v>
      </c>
      <c r="AP789" s="5">
        <v>78285317</v>
      </c>
      <c r="AQ789" s="5">
        <v>0</v>
      </c>
      <c r="AR789" s="5">
        <v>0</v>
      </c>
    </row>
    <row r="790" spans="1:44" x14ac:dyDescent="0.25">
      <c r="A790" s="6">
        <v>4133</v>
      </c>
      <c r="B790" s="3" t="s">
        <v>5436</v>
      </c>
      <c r="C790" s="3" t="s">
        <v>5711</v>
      </c>
      <c r="D790" s="3" t="s">
        <v>6380</v>
      </c>
      <c r="E790" s="3" t="s">
        <v>848</v>
      </c>
      <c r="F790" s="3" t="s">
        <v>7853</v>
      </c>
      <c r="G790" s="21">
        <v>21</v>
      </c>
      <c r="H790" s="8" t="s">
        <v>12703</v>
      </c>
      <c r="I790" s="3" t="s">
        <v>12355</v>
      </c>
      <c r="J790" s="3" t="s">
        <v>12559</v>
      </c>
      <c r="K790" s="7">
        <v>2</v>
      </c>
      <c r="L790" s="3" t="s">
        <v>5459</v>
      </c>
      <c r="M790" s="7">
        <v>2302</v>
      </c>
      <c r="N790" s="3" t="s">
        <v>846</v>
      </c>
      <c r="O790" s="3" t="s">
        <v>5481</v>
      </c>
      <c r="P790" s="8" t="s">
        <v>12715</v>
      </c>
      <c r="Q790" s="8" t="s">
        <v>12720</v>
      </c>
      <c r="R790" s="4">
        <v>1</v>
      </c>
      <c r="S790" s="4" t="s">
        <v>5629</v>
      </c>
      <c r="T790" s="4">
        <v>2</v>
      </c>
      <c r="U790" s="7" t="s">
        <v>6973</v>
      </c>
      <c r="V790" s="7">
        <v>42</v>
      </c>
      <c r="W790" s="3" t="s">
        <v>7180</v>
      </c>
      <c r="X790" s="6">
        <v>4203</v>
      </c>
      <c r="Y790" s="3" t="s">
        <v>7274</v>
      </c>
      <c r="Z790" s="6">
        <v>4203002</v>
      </c>
      <c r="AA790" s="3" t="s">
        <v>7275</v>
      </c>
      <c r="AB790" s="6">
        <v>42030020014</v>
      </c>
      <c r="AC790" s="3" t="s">
        <v>7276</v>
      </c>
      <c r="AD790" s="5">
        <v>0</v>
      </c>
      <c r="AE790" s="5">
        <v>0</v>
      </c>
      <c r="AF790" s="5">
        <v>4691789</v>
      </c>
      <c r="AG790" s="5">
        <v>0</v>
      </c>
      <c r="AH790" s="5">
        <v>0</v>
      </c>
      <c r="AI790" s="5">
        <v>0</v>
      </c>
      <c r="AJ790" s="5">
        <v>0</v>
      </c>
      <c r="AK790" s="5">
        <v>4691789</v>
      </c>
      <c r="AL790" s="5">
        <v>4691789</v>
      </c>
      <c r="AM790" s="5">
        <v>4691789</v>
      </c>
      <c r="AN790" s="5">
        <v>0</v>
      </c>
      <c r="AO790" s="5">
        <v>0</v>
      </c>
      <c r="AP790" s="5">
        <v>4691789</v>
      </c>
      <c r="AQ790" s="5">
        <v>0</v>
      </c>
      <c r="AR790" s="5">
        <v>0</v>
      </c>
    </row>
    <row r="791" spans="1:44" x14ac:dyDescent="0.25">
      <c r="A791" s="6">
        <v>4133</v>
      </c>
      <c r="B791" s="3" t="s">
        <v>5436</v>
      </c>
      <c r="C791" s="3" t="s">
        <v>5711</v>
      </c>
      <c r="D791" s="3" t="s">
        <v>6380</v>
      </c>
      <c r="E791" s="3" t="s">
        <v>849</v>
      </c>
      <c r="F791" s="3" t="s">
        <v>7854</v>
      </c>
      <c r="G791" s="21">
        <v>21</v>
      </c>
      <c r="H791" s="8" t="s">
        <v>12703</v>
      </c>
      <c r="I791" s="3" t="s">
        <v>12354</v>
      </c>
      <c r="J791" s="3" t="s">
        <v>12558</v>
      </c>
      <c r="K791" s="7">
        <v>2</v>
      </c>
      <c r="L791" s="3" t="s">
        <v>5459</v>
      </c>
      <c r="M791" s="7">
        <v>2302</v>
      </c>
      <c r="N791" s="3" t="s">
        <v>846</v>
      </c>
      <c r="O791" s="3" t="s">
        <v>5481</v>
      </c>
      <c r="P791" s="8" t="s">
        <v>12715</v>
      </c>
      <c r="Q791" s="8" t="s">
        <v>12720</v>
      </c>
      <c r="R791" s="4">
        <v>1</v>
      </c>
      <c r="S791" s="4" t="s">
        <v>5629</v>
      </c>
      <c r="T791" s="4">
        <v>2</v>
      </c>
      <c r="U791" s="7" t="s">
        <v>6973</v>
      </c>
      <c r="V791" s="7">
        <v>42</v>
      </c>
      <c r="W791" s="3" t="s">
        <v>7180</v>
      </c>
      <c r="X791" s="6">
        <v>4203</v>
      </c>
      <c r="Y791" s="3" t="s">
        <v>7274</v>
      </c>
      <c r="Z791" s="6">
        <v>4203002</v>
      </c>
      <c r="AA791" s="3" t="s">
        <v>7275</v>
      </c>
      <c r="AB791" s="6">
        <v>42030020014</v>
      </c>
      <c r="AC791" s="3" t="s">
        <v>7276</v>
      </c>
      <c r="AD791" s="5">
        <v>0</v>
      </c>
      <c r="AE791" s="5">
        <v>0</v>
      </c>
      <c r="AF791" s="5">
        <v>6035619</v>
      </c>
      <c r="AG791" s="5">
        <v>0</v>
      </c>
      <c r="AH791" s="5">
        <v>0</v>
      </c>
      <c r="AI791" s="5">
        <v>0</v>
      </c>
      <c r="AJ791" s="5">
        <v>0</v>
      </c>
      <c r="AK791" s="5">
        <v>6035619</v>
      </c>
      <c r="AL791" s="5">
        <v>6035619</v>
      </c>
      <c r="AM791" s="5">
        <v>6035619</v>
      </c>
      <c r="AN791" s="5">
        <v>0</v>
      </c>
      <c r="AO791" s="5">
        <v>0</v>
      </c>
      <c r="AP791" s="5">
        <v>6035619</v>
      </c>
      <c r="AQ791" s="5">
        <v>0</v>
      </c>
      <c r="AR791" s="5">
        <v>0</v>
      </c>
    </row>
    <row r="792" spans="1:44" x14ac:dyDescent="0.25">
      <c r="A792" s="6">
        <v>4133</v>
      </c>
      <c r="B792" s="3" t="s">
        <v>5436</v>
      </c>
      <c r="C792" s="3" t="s">
        <v>5711</v>
      </c>
      <c r="D792" s="3" t="s">
        <v>6380</v>
      </c>
      <c r="E792" s="3" t="s">
        <v>850</v>
      </c>
      <c r="F792" s="3" t="s">
        <v>7855</v>
      </c>
      <c r="G792" s="21">
        <v>21</v>
      </c>
      <c r="H792" s="8" t="s">
        <v>12703</v>
      </c>
      <c r="I792" s="3" t="s">
        <v>12355</v>
      </c>
      <c r="J792" s="3" t="s">
        <v>12559</v>
      </c>
      <c r="K792" s="7">
        <v>2</v>
      </c>
      <c r="L792" s="3" t="s">
        <v>5459</v>
      </c>
      <c r="M792" s="7">
        <v>2302</v>
      </c>
      <c r="N792" s="3" t="s">
        <v>846</v>
      </c>
      <c r="O792" s="3" t="s">
        <v>5481</v>
      </c>
      <c r="P792" s="8" t="s">
        <v>12715</v>
      </c>
      <c r="Q792" s="8" t="s">
        <v>12720</v>
      </c>
      <c r="R792" s="4">
        <v>1</v>
      </c>
      <c r="S792" s="4" t="s">
        <v>5629</v>
      </c>
      <c r="T792" s="4">
        <v>2</v>
      </c>
      <c r="U792" s="7" t="s">
        <v>6973</v>
      </c>
      <c r="V792" s="7">
        <v>42</v>
      </c>
      <c r="W792" s="3" t="s">
        <v>7180</v>
      </c>
      <c r="X792" s="6">
        <v>4203</v>
      </c>
      <c r="Y792" s="3" t="s">
        <v>7274</v>
      </c>
      <c r="Z792" s="6">
        <v>4203002</v>
      </c>
      <c r="AA792" s="3" t="s">
        <v>7275</v>
      </c>
      <c r="AB792" s="6">
        <v>42030020014</v>
      </c>
      <c r="AC792" s="3" t="s">
        <v>7276</v>
      </c>
      <c r="AD792" s="5">
        <v>0</v>
      </c>
      <c r="AE792" s="5">
        <v>0</v>
      </c>
      <c r="AF792" s="5">
        <v>4445072</v>
      </c>
      <c r="AG792" s="5">
        <v>0</v>
      </c>
      <c r="AH792" s="5">
        <v>0</v>
      </c>
      <c r="AI792" s="5">
        <v>0</v>
      </c>
      <c r="AJ792" s="5">
        <v>0</v>
      </c>
      <c r="AK792" s="5">
        <v>4445072</v>
      </c>
      <c r="AL792" s="5">
        <v>4445072</v>
      </c>
      <c r="AM792" s="5">
        <v>4445072</v>
      </c>
      <c r="AN792" s="5">
        <v>0</v>
      </c>
      <c r="AO792" s="5">
        <v>0</v>
      </c>
      <c r="AP792" s="5">
        <v>4445072</v>
      </c>
      <c r="AQ792" s="5">
        <v>0</v>
      </c>
      <c r="AR792" s="5">
        <v>0</v>
      </c>
    </row>
    <row r="793" spans="1:44" x14ac:dyDescent="0.25">
      <c r="A793" s="6">
        <v>4133</v>
      </c>
      <c r="B793" s="3" t="s">
        <v>5436</v>
      </c>
      <c r="C793" s="3" t="s">
        <v>5721</v>
      </c>
      <c r="D793" s="3" t="s">
        <v>6390</v>
      </c>
      <c r="E793" s="3" t="s">
        <v>851</v>
      </c>
      <c r="F793" s="3" t="s">
        <v>7856</v>
      </c>
      <c r="G793" s="21">
        <v>21</v>
      </c>
      <c r="H793" s="8" t="s">
        <v>12703</v>
      </c>
      <c r="I793" s="3" t="s">
        <v>12354</v>
      </c>
      <c r="J793" s="3" t="s">
        <v>12558</v>
      </c>
      <c r="K793" s="7">
        <v>2</v>
      </c>
      <c r="L793" s="3" t="s">
        <v>5459</v>
      </c>
      <c r="M793" s="7">
        <v>2302</v>
      </c>
      <c r="N793" s="3" t="s">
        <v>846</v>
      </c>
      <c r="O793" s="3" t="s">
        <v>5481</v>
      </c>
      <c r="P793" s="8" t="s">
        <v>12715</v>
      </c>
      <c r="Q793" s="8" t="s">
        <v>12720</v>
      </c>
      <c r="R793" s="4">
        <v>1</v>
      </c>
      <c r="S793" s="4" t="s">
        <v>5629</v>
      </c>
      <c r="T793" s="4">
        <v>5</v>
      </c>
      <c r="U793" s="7" t="s">
        <v>6970</v>
      </c>
      <c r="V793" s="7">
        <v>42</v>
      </c>
      <c r="W793" s="3" t="s">
        <v>7180</v>
      </c>
      <c r="X793" s="6">
        <v>4203</v>
      </c>
      <c r="Y793" s="3" t="s">
        <v>7274</v>
      </c>
      <c r="Z793" s="6">
        <v>4203002</v>
      </c>
      <c r="AA793" s="3" t="s">
        <v>7275</v>
      </c>
      <c r="AB793" s="6">
        <v>42030020014</v>
      </c>
      <c r="AC793" s="3" t="s">
        <v>7276</v>
      </c>
      <c r="AD793" s="5">
        <v>0</v>
      </c>
      <c r="AE793" s="5">
        <v>0</v>
      </c>
      <c r="AF793" s="5">
        <v>4</v>
      </c>
      <c r="AG793" s="5">
        <v>0</v>
      </c>
      <c r="AH793" s="5">
        <v>0</v>
      </c>
      <c r="AI793" s="5">
        <v>0</v>
      </c>
      <c r="AJ793" s="5">
        <v>0</v>
      </c>
      <c r="AK793" s="5">
        <v>4</v>
      </c>
      <c r="AL793" s="5">
        <v>4</v>
      </c>
      <c r="AM793" s="5">
        <v>4</v>
      </c>
      <c r="AN793" s="5">
        <v>0</v>
      </c>
      <c r="AO793" s="5">
        <v>0</v>
      </c>
      <c r="AP793" s="5">
        <v>4</v>
      </c>
      <c r="AQ793" s="5">
        <v>0</v>
      </c>
      <c r="AR793" s="5">
        <v>0</v>
      </c>
    </row>
    <row r="794" spans="1:44" x14ac:dyDescent="0.25">
      <c r="A794" s="6">
        <v>4133</v>
      </c>
      <c r="B794" s="3" t="s">
        <v>5436</v>
      </c>
      <c r="C794" s="3" t="s">
        <v>5712</v>
      </c>
      <c r="D794" s="3" t="s">
        <v>6381</v>
      </c>
      <c r="E794" s="3" t="s">
        <v>790</v>
      </c>
      <c r="F794" s="3" t="s">
        <v>7857</v>
      </c>
      <c r="G794" s="21">
        <v>21</v>
      </c>
      <c r="H794" s="8" t="s">
        <v>12703</v>
      </c>
      <c r="I794" s="3" t="s">
        <v>12354</v>
      </c>
      <c r="J794" s="3" t="s">
        <v>12558</v>
      </c>
      <c r="K794" s="7">
        <v>2</v>
      </c>
      <c r="L794" s="3" t="s">
        <v>5459</v>
      </c>
      <c r="M794" s="7">
        <v>2302</v>
      </c>
      <c r="N794" s="3" t="s">
        <v>846</v>
      </c>
      <c r="O794" s="3" t="s">
        <v>5481</v>
      </c>
      <c r="P794" s="8" t="s">
        <v>12715</v>
      </c>
      <c r="Q794" s="8" t="s">
        <v>12720</v>
      </c>
      <c r="R794" s="4">
        <v>1</v>
      </c>
      <c r="S794" s="4" t="s">
        <v>5629</v>
      </c>
      <c r="T794" s="4">
        <v>9</v>
      </c>
      <c r="U794" s="7" t="s">
        <v>6974</v>
      </c>
      <c r="V794" s="7">
        <v>42</v>
      </c>
      <c r="W794" s="3" t="s">
        <v>7180</v>
      </c>
      <c r="X794" s="6">
        <v>4203</v>
      </c>
      <c r="Y794" s="3" t="s">
        <v>7274</v>
      </c>
      <c r="Z794" s="6">
        <v>4203002</v>
      </c>
      <c r="AA794" s="3" t="s">
        <v>7275</v>
      </c>
      <c r="AB794" s="6">
        <v>42030020014</v>
      </c>
      <c r="AC794" s="3" t="s">
        <v>7276</v>
      </c>
      <c r="AD794" s="5">
        <v>0</v>
      </c>
      <c r="AE794" s="5">
        <v>0</v>
      </c>
      <c r="AF794" s="5">
        <v>70732665</v>
      </c>
      <c r="AG794" s="5">
        <v>0</v>
      </c>
      <c r="AH794" s="5">
        <v>0</v>
      </c>
      <c r="AI794" s="5">
        <v>0</v>
      </c>
      <c r="AJ794" s="5">
        <v>0</v>
      </c>
      <c r="AK794" s="5">
        <v>70732665</v>
      </c>
      <c r="AL794" s="5">
        <v>70732665</v>
      </c>
      <c r="AM794" s="5">
        <v>70732665</v>
      </c>
      <c r="AN794" s="5">
        <v>0</v>
      </c>
      <c r="AO794" s="5">
        <v>0</v>
      </c>
      <c r="AP794" s="5">
        <v>70732665</v>
      </c>
      <c r="AQ794" s="5">
        <v>0</v>
      </c>
      <c r="AR794" s="5">
        <v>0</v>
      </c>
    </row>
    <row r="795" spans="1:44" x14ac:dyDescent="0.25">
      <c r="A795" s="6">
        <v>4133</v>
      </c>
      <c r="B795" s="3" t="s">
        <v>5436</v>
      </c>
      <c r="C795" s="3" t="s">
        <v>5712</v>
      </c>
      <c r="D795" s="3" t="s">
        <v>6381</v>
      </c>
      <c r="E795" s="3" t="s">
        <v>791</v>
      </c>
      <c r="F795" s="3" t="s">
        <v>7858</v>
      </c>
      <c r="G795" s="21">
        <v>21</v>
      </c>
      <c r="H795" s="8" t="s">
        <v>12703</v>
      </c>
      <c r="I795" s="3" t="s">
        <v>12355</v>
      </c>
      <c r="J795" s="3" t="s">
        <v>12559</v>
      </c>
      <c r="K795" s="7">
        <v>2</v>
      </c>
      <c r="L795" s="3" t="s">
        <v>5459</v>
      </c>
      <c r="M795" s="7">
        <v>2302</v>
      </c>
      <c r="N795" s="3" t="s">
        <v>846</v>
      </c>
      <c r="O795" s="3" t="s">
        <v>5481</v>
      </c>
      <c r="P795" s="8" t="s">
        <v>12715</v>
      </c>
      <c r="Q795" s="8" t="s">
        <v>12720</v>
      </c>
      <c r="R795" s="4">
        <v>1</v>
      </c>
      <c r="S795" s="4" t="s">
        <v>5629</v>
      </c>
      <c r="T795" s="4">
        <v>9</v>
      </c>
      <c r="U795" s="7" t="s">
        <v>6974</v>
      </c>
      <c r="V795" s="7">
        <v>42</v>
      </c>
      <c r="W795" s="3" t="s">
        <v>7180</v>
      </c>
      <c r="X795" s="6">
        <v>4203</v>
      </c>
      <c r="Y795" s="3" t="s">
        <v>7274</v>
      </c>
      <c r="Z795" s="6">
        <v>4203002</v>
      </c>
      <c r="AA795" s="3" t="s">
        <v>7275</v>
      </c>
      <c r="AB795" s="6">
        <v>42030020014</v>
      </c>
      <c r="AC795" s="3" t="s">
        <v>7276</v>
      </c>
      <c r="AD795" s="5">
        <v>0</v>
      </c>
      <c r="AE795" s="5">
        <v>0</v>
      </c>
      <c r="AF795" s="5">
        <v>4685874</v>
      </c>
      <c r="AG795" s="5">
        <v>0</v>
      </c>
      <c r="AH795" s="5">
        <v>0</v>
      </c>
      <c r="AI795" s="5">
        <v>0</v>
      </c>
      <c r="AJ795" s="5">
        <v>0</v>
      </c>
      <c r="AK795" s="5">
        <v>4685874</v>
      </c>
      <c r="AL795" s="5">
        <v>4685874</v>
      </c>
      <c r="AM795" s="5">
        <v>4685874</v>
      </c>
      <c r="AN795" s="5">
        <v>0</v>
      </c>
      <c r="AO795" s="5">
        <v>0</v>
      </c>
      <c r="AP795" s="5">
        <v>4685874</v>
      </c>
      <c r="AQ795" s="5">
        <v>0</v>
      </c>
      <c r="AR795" s="5">
        <v>0</v>
      </c>
    </row>
    <row r="796" spans="1:44" x14ac:dyDescent="0.25">
      <c r="A796" s="6">
        <v>4133</v>
      </c>
      <c r="B796" s="3" t="s">
        <v>5436</v>
      </c>
      <c r="C796" s="3" t="s">
        <v>5722</v>
      </c>
      <c r="D796" s="3" t="s">
        <v>6391</v>
      </c>
      <c r="E796" s="3" t="s">
        <v>852</v>
      </c>
      <c r="F796" s="3" t="s">
        <v>7859</v>
      </c>
      <c r="G796" s="21">
        <v>21</v>
      </c>
      <c r="H796" s="8" t="s">
        <v>12703</v>
      </c>
      <c r="I796" s="3" t="s">
        <v>12354</v>
      </c>
      <c r="J796" s="3" t="s">
        <v>12558</v>
      </c>
      <c r="K796" s="7">
        <v>2</v>
      </c>
      <c r="L796" s="3" t="s">
        <v>5459</v>
      </c>
      <c r="M796" s="7">
        <v>2302</v>
      </c>
      <c r="N796" s="3" t="s">
        <v>846</v>
      </c>
      <c r="O796" s="3" t="s">
        <v>5481</v>
      </c>
      <c r="P796" s="8" t="s">
        <v>12715</v>
      </c>
      <c r="Q796" s="8" t="s">
        <v>12720</v>
      </c>
      <c r="R796" s="4">
        <v>1</v>
      </c>
      <c r="S796" s="4" t="s">
        <v>5629</v>
      </c>
      <c r="T796" s="4">
        <v>11</v>
      </c>
      <c r="U796" s="7" t="s">
        <v>6978</v>
      </c>
      <c r="V796" s="7">
        <v>42</v>
      </c>
      <c r="W796" s="3" t="s">
        <v>7180</v>
      </c>
      <c r="X796" s="6">
        <v>4203</v>
      </c>
      <c r="Y796" s="3" t="s">
        <v>7274</v>
      </c>
      <c r="Z796" s="6">
        <v>4203002</v>
      </c>
      <c r="AA796" s="3" t="s">
        <v>7275</v>
      </c>
      <c r="AB796" s="6">
        <v>42030020014</v>
      </c>
      <c r="AC796" s="3" t="s">
        <v>7276</v>
      </c>
      <c r="AD796" s="5">
        <v>0</v>
      </c>
      <c r="AE796" s="5">
        <v>0</v>
      </c>
      <c r="AF796" s="5">
        <v>12799464</v>
      </c>
      <c r="AG796" s="5">
        <v>0</v>
      </c>
      <c r="AH796" s="5">
        <v>0</v>
      </c>
      <c r="AI796" s="5">
        <v>0</v>
      </c>
      <c r="AJ796" s="5">
        <v>0</v>
      </c>
      <c r="AK796" s="5">
        <v>12799464</v>
      </c>
      <c r="AL796" s="5">
        <v>12799464</v>
      </c>
      <c r="AM796" s="5">
        <v>12799464</v>
      </c>
      <c r="AN796" s="5">
        <v>0</v>
      </c>
      <c r="AO796" s="5">
        <v>0</v>
      </c>
      <c r="AP796" s="5">
        <v>12799464</v>
      </c>
      <c r="AQ796" s="5">
        <v>0</v>
      </c>
      <c r="AR796" s="5">
        <v>0</v>
      </c>
    </row>
    <row r="797" spans="1:44" x14ac:dyDescent="0.25">
      <c r="A797" s="6">
        <v>4133</v>
      </c>
      <c r="B797" s="3" t="s">
        <v>5436</v>
      </c>
      <c r="C797" s="3" t="s">
        <v>5713</v>
      </c>
      <c r="D797" s="3" t="s">
        <v>6382</v>
      </c>
      <c r="E797" s="3" t="s">
        <v>792</v>
      </c>
      <c r="F797" s="3" t="s">
        <v>7860</v>
      </c>
      <c r="G797" s="21">
        <v>21</v>
      </c>
      <c r="H797" s="8" t="s">
        <v>12703</v>
      </c>
      <c r="I797" s="3" t="s">
        <v>12354</v>
      </c>
      <c r="J797" s="3" t="s">
        <v>12558</v>
      </c>
      <c r="K797" s="7">
        <v>2</v>
      </c>
      <c r="L797" s="3" t="s">
        <v>5459</v>
      </c>
      <c r="M797" s="7">
        <v>2302</v>
      </c>
      <c r="N797" s="3" t="s">
        <v>846</v>
      </c>
      <c r="O797" s="3" t="s">
        <v>5481</v>
      </c>
      <c r="P797" s="8" t="s">
        <v>12715</v>
      </c>
      <c r="Q797" s="8" t="s">
        <v>12720</v>
      </c>
      <c r="R797" s="4">
        <v>1</v>
      </c>
      <c r="S797" s="4" t="s">
        <v>5629</v>
      </c>
      <c r="T797" s="4">
        <v>13</v>
      </c>
      <c r="U797" s="7" t="s">
        <v>6975</v>
      </c>
      <c r="V797" s="7">
        <v>42</v>
      </c>
      <c r="W797" s="3" t="s">
        <v>7180</v>
      </c>
      <c r="X797" s="6">
        <v>4203</v>
      </c>
      <c r="Y797" s="3" t="s">
        <v>7274</v>
      </c>
      <c r="Z797" s="6">
        <v>4203002</v>
      </c>
      <c r="AA797" s="3" t="s">
        <v>7275</v>
      </c>
      <c r="AB797" s="6">
        <v>42030020014</v>
      </c>
      <c r="AC797" s="3" t="s">
        <v>7276</v>
      </c>
      <c r="AD797" s="5">
        <v>0</v>
      </c>
      <c r="AE797" s="5">
        <v>0</v>
      </c>
      <c r="AF797" s="5">
        <v>70122621</v>
      </c>
      <c r="AG797" s="5">
        <v>0</v>
      </c>
      <c r="AH797" s="5">
        <v>0</v>
      </c>
      <c r="AI797" s="5">
        <v>0</v>
      </c>
      <c r="AJ797" s="5">
        <v>0</v>
      </c>
      <c r="AK797" s="5">
        <v>70122621</v>
      </c>
      <c r="AL797" s="5">
        <v>70122621</v>
      </c>
      <c r="AM797" s="5">
        <v>70122621</v>
      </c>
      <c r="AN797" s="5">
        <v>0</v>
      </c>
      <c r="AO797" s="5">
        <v>0</v>
      </c>
      <c r="AP797" s="5">
        <v>70122621</v>
      </c>
      <c r="AQ797" s="5">
        <v>0</v>
      </c>
      <c r="AR797" s="5">
        <v>0</v>
      </c>
    </row>
    <row r="798" spans="1:44" x14ac:dyDescent="0.25">
      <c r="A798" s="6">
        <v>4133</v>
      </c>
      <c r="B798" s="3" t="s">
        <v>5436</v>
      </c>
      <c r="C798" s="3" t="s">
        <v>5713</v>
      </c>
      <c r="D798" s="3" t="s">
        <v>6382</v>
      </c>
      <c r="E798" s="3" t="s">
        <v>793</v>
      </c>
      <c r="F798" s="3" t="s">
        <v>7861</v>
      </c>
      <c r="G798" s="21">
        <v>21</v>
      </c>
      <c r="H798" s="8" t="s">
        <v>12703</v>
      </c>
      <c r="I798" s="3" t="s">
        <v>12355</v>
      </c>
      <c r="J798" s="3" t="s">
        <v>12559</v>
      </c>
      <c r="K798" s="7">
        <v>2</v>
      </c>
      <c r="L798" s="3" t="s">
        <v>5459</v>
      </c>
      <c r="M798" s="7">
        <v>2302</v>
      </c>
      <c r="N798" s="3" t="s">
        <v>846</v>
      </c>
      <c r="O798" s="3" t="s">
        <v>5481</v>
      </c>
      <c r="P798" s="8" t="s">
        <v>12715</v>
      </c>
      <c r="Q798" s="8" t="s">
        <v>12720</v>
      </c>
      <c r="R798" s="4">
        <v>1</v>
      </c>
      <c r="S798" s="4" t="s">
        <v>5629</v>
      </c>
      <c r="T798" s="4">
        <v>13</v>
      </c>
      <c r="U798" s="7" t="s">
        <v>6975</v>
      </c>
      <c r="V798" s="7">
        <v>42</v>
      </c>
      <c r="W798" s="3" t="s">
        <v>7180</v>
      </c>
      <c r="X798" s="6">
        <v>4203</v>
      </c>
      <c r="Y798" s="3" t="s">
        <v>7274</v>
      </c>
      <c r="Z798" s="6">
        <v>4203002</v>
      </c>
      <c r="AA798" s="3" t="s">
        <v>7275</v>
      </c>
      <c r="AB798" s="6">
        <v>42030020014</v>
      </c>
      <c r="AC798" s="3" t="s">
        <v>7276</v>
      </c>
      <c r="AD798" s="5">
        <v>0</v>
      </c>
      <c r="AE798" s="5">
        <v>0</v>
      </c>
      <c r="AF798" s="5">
        <v>4604435</v>
      </c>
      <c r="AG798" s="5">
        <v>0</v>
      </c>
      <c r="AH798" s="5">
        <v>0</v>
      </c>
      <c r="AI798" s="5">
        <v>0</v>
      </c>
      <c r="AJ798" s="5">
        <v>0</v>
      </c>
      <c r="AK798" s="5">
        <v>4604435</v>
      </c>
      <c r="AL798" s="5">
        <v>4604435</v>
      </c>
      <c r="AM798" s="5">
        <v>4604435</v>
      </c>
      <c r="AN798" s="5">
        <v>0</v>
      </c>
      <c r="AO798" s="5">
        <v>0</v>
      </c>
      <c r="AP798" s="5">
        <v>4604435</v>
      </c>
      <c r="AQ798" s="5">
        <v>0</v>
      </c>
      <c r="AR798" s="5">
        <v>0</v>
      </c>
    </row>
    <row r="799" spans="1:44" x14ac:dyDescent="0.25">
      <c r="A799" s="6">
        <v>4133</v>
      </c>
      <c r="B799" s="3" t="s">
        <v>5436</v>
      </c>
      <c r="C799" s="3" t="s">
        <v>5713</v>
      </c>
      <c r="D799" s="3" t="s">
        <v>6382</v>
      </c>
      <c r="E799" s="3" t="s">
        <v>794</v>
      </c>
      <c r="F799" s="3" t="s">
        <v>7862</v>
      </c>
      <c r="G799" s="21">
        <v>21</v>
      </c>
      <c r="H799" s="8" t="s">
        <v>12703</v>
      </c>
      <c r="I799" s="3" t="s">
        <v>12354</v>
      </c>
      <c r="J799" s="3" t="s">
        <v>12558</v>
      </c>
      <c r="K799" s="7">
        <v>2</v>
      </c>
      <c r="L799" s="3" t="s">
        <v>5459</v>
      </c>
      <c r="M799" s="7">
        <v>2302</v>
      </c>
      <c r="N799" s="3" t="s">
        <v>846</v>
      </c>
      <c r="O799" s="3" t="s">
        <v>5481</v>
      </c>
      <c r="P799" s="8" t="s">
        <v>12715</v>
      </c>
      <c r="Q799" s="8" t="s">
        <v>12720</v>
      </c>
      <c r="R799" s="4">
        <v>1</v>
      </c>
      <c r="S799" s="4" t="s">
        <v>5629</v>
      </c>
      <c r="T799" s="4">
        <v>13</v>
      </c>
      <c r="U799" s="7" t="s">
        <v>6975</v>
      </c>
      <c r="V799" s="7">
        <v>42</v>
      </c>
      <c r="W799" s="3" t="s">
        <v>7180</v>
      </c>
      <c r="X799" s="6">
        <v>4203</v>
      </c>
      <c r="Y799" s="3" t="s">
        <v>7274</v>
      </c>
      <c r="Z799" s="6">
        <v>4203002</v>
      </c>
      <c r="AA799" s="3" t="s">
        <v>7275</v>
      </c>
      <c r="AB799" s="6">
        <v>42030020014</v>
      </c>
      <c r="AC799" s="3" t="s">
        <v>7276</v>
      </c>
      <c r="AD799" s="5">
        <v>0</v>
      </c>
      <c r="AE799" s="5">
        <v>0</v>
      </c>
      <c r="AF799" s="5">
        <v>112034113</v>
      </c>
      <c r="AG799" s="5">
        <v>0</v>
      </c>
      <c r="AH799" s="5">
        <v>0</v>
      </c>
      <c r="AI799" s="5">
        <v>0</v>
      </c>
      <c r="AJ799" s="5">
        <v>0</v>
      </c>
      <c r="AK799" s="5">
        <v>112034113</v>
      </c>
      <c r="AL799" s="5">
        <v>112034113</v>
      </c>
      <c r="AM799" s="5">
        <v>112034113</v>
      </c>
      <c r="AN799" s="5">
        <v>0</v>
      </c>
      <c r="AO799" s="5">
        <v>0</v>
      </c>
      <c r="AP799" s="5">
        <v>112034113</v>
      </c>
      <c r="AQ799" s="5">
        <v>0</v>
      </c>
      <c r="AR799" s="5">
        <v>0</v>
      </c>
    </row>
    <row r="800" spans="1:44" x14ac:dyDescent="0.25">
      <c r="A800" s="6">
        <v>4133</v>
      </c>
      <c r="B800" s="3" t="s">
        <v>5436</v>
      </c>
      <c r="C800" s="3" t="s">
        <v>5713</v>
      </c>
      <c r="D800" s="3" t="s">
        <v>6382</v>
      </c>
      <c r="E800" s="3" t="s">
        <v>795</v>
      </c>
      <c r="F800" s="3" t="s">
        <v>7863</v>
      </c>
      <c r="G800" s="21">
        <v>21</v>
      </c>
      <c r="H800" s="8" t="s">
        <v>12703</v>
      </c>
      <c r="I800" s="3" t="s">
        <v>12355</v>
      </c>
      <c r="J800" s="3" t="s">
        <v>12559</v>
      </c>
      <c r="K800" s="7">
        <v>2</v>
      </c>
      <c r="L800" s="3" t="s">
        <v>5459</v>
      </c>
      <c r="M800" s="7">
        <v>2302</v>
      </c>
      <c r="N800" s="3" t="s">
        <v>846</v>
      </c>
      <c r="O800" s="3" t="s">
        <v>5481</v>
      </c>
      <c r="P800" s="8" t="s">
        <v>12715</v>
      </c>
      <c r="Q800" s="8" t="s">
        <v>12720</v>
      </c>
      <c r="R800" s="4">
        <v>1</v>
      </c>
      <c r="S800" s="4" t="s">
        <v>5629</v>
      </c>
      <c r="T800" s="4">
        <v>13</v>
      </c>
      <c r="U800" s="7" t="s">
        <v>6975</v>
      </c>
      <c r="V800" s="7">
        <v>42</v>
      </c>
      <c r="W800" s="3" t="s">
        <v>7180</v>
      </c>
      <c r="X800" s="6">
        <v>4203</v>
      </c>
      <c r="Y800" s="3" t="s">
        <v>7274</v>
      </c>
      <c r="Z800" s="6">
        <v>4203002</v>
      </c>
      <c r="AA800" s="3" t="s">
        <v>7275</v>
      </c>
      <c r="AB800" s="6">
        <v>42030020014</v>
      </c>
      <c r="AC800" s="3" t="s">
        <v>7276</v>
      </c>
      <c r="AD800" s="5">
        <v>0</v>
      </c>
      <c r="AE800" s="5">
        <v>0</v>
      </c>
      <c r="AF800" s="5">
        <v>4700902</v>
      </c>
      <c r="AG800" s="5">
        <v>0</v>
      </c>
      <c r="AH800" s="5">
        <v>0</v>
      </c>
      <c r="AI800" s="5">
        <v>0</v>
      </c>
      <c r="AJ800" s="5">
        <v>0</v>
      </c>
      <c r="AK800" s="5">
        <v>4700902</v>
      </c>
      <c r="AL800" s="5">
        <v>4700902</v>
      </c>
      <c r="AM800" s="5">
        <v>4700902</v>
      </c>
      <c r="AN800" s="5">
        <v>0</v>
      </c>
      <c r="AO800" s="5">
        <v>0</v>
      </c>
      <c r="AP800" s="5">
        <v>4700902</v>
      </c>
      <c r="AQ800" s="5">
        <v>0</v>
      </c>
      <c r="AR800" s="5">
        <v>0</v>
      </c>
    </row>
    <row r="801" spans="1:44" x14ac:dyDescent="0.25">
      <c r="A801" s="6">
        <v>4133</v>
      </c>
      <c r="B801" s="3" t="s">
        <v>5436</v>
      </c>
      <c r="C801" s="3" t="s">
        <v>5713</v>
      </c>
      <c r="D801" s="3" t="s">
        <v>6382</v>
      </c>
      <c r="E801" s="3" t="s">
        <v>796</v>
      </c>
      <c r="F801" s="3" t="s">
        <v>7864</v>
      </c>
      <c r="G801" s="21">
        <v>21</v>
      </c>
      <c r="H801" s="8" t="s">
        <v>12703</v>
      </c>
      <c r="I801" s="3" t="s">
        <v>12354</v>
      </c>
      <c r="J801" s="3" t="s">
        <v>12558</v>
      </c>
      <c r="K801" s="7">
        <v>2</v>
      </c>
      <c r="L801" s="3" t="s">
        <v>5459</v>
      </c>
      <c r="M801" s="7">
        <v>2302</v>
      </c>
      <c r="N801" s="3" t="s">
        <v>846</v>
      </c>
      <c r="O801" s="3" t="s">
        <v>5481</v>
      </c>
      <c r="P801" s="8" t="s">
        <v>12715</v>
      </c>
      <c r="Q801" s="8" t="s">
        <v>12720</v>
      </c>
      <c r="R801" s="4">
        <v>1</v>
      </c>
      <c r="S801" s="4" t="s">
        <v>5629</v>
      </c>
      <c r="T801" s="4">
        <v>13</v>
      </c>
      <c r="U801" s="7" t="s">
        <v>6975</v>
      </c>
      <c r="V801" s="7">
        <v>42</v>
      </c>
      <c r="W801" s="3" t="s">
        <v>7180</v>
      </c>
      <c r="X801" s="6">
        <v>4203</v>
      </c>
      <c r="Y801" s="3" t="s">
        <v>7274</v>
      </c>
      <c r="Z801" s="6">
        <v>4203002</v>
      </c>
      <c r="AA801" s="3" t="s">
        <v>7275</v>
      </c>
      <c r="AB801" s="6">
        <v>42030020014</v>
      </c>
      <c r="AC801" s="3" t="s">
        <v>7276</v>
      </c>
      <c r="AD801" s="5">
        <v>0</v>
      </c>
      <c r="AE801" s="5">
        <v>0</v>
      </c>
      <c r="AF801" s="5">
        <v>73666315</v>
      </c>
      <c r="AG801" s="5">
        <v>0</v>
      </c>
      <c r="AH801" s="5">
        <v>0</v>
      </c>
      <c r="AI801" s="5">
        <v>0</v>
      </c>
      <c r="AJ801" s="5">
        <v>0</v>
      </c>
      <c r="AK801" s="5">
        <v>73666315</v>
      </c>
      <c r="AL801" s="5">
        <v>73666315</v>
      </c>
      <c r="AM801" s="5">
        <v>73666315</v>
      </c>
      <c r="AN801" s="5">
        <v>0</v>
      </c>
      <c r="AO801" s="5">
        <v>0</v>
      </c>
      <c r="AP801" s="5">
        <v>73666315</v>
      </c>
      <c r="AQ801" s="5">
        <v>0</v>
      </c>
      <c r="AR801" s="5">
        <v>0</v>
      </c>
    </row>
    <row r="802" spans="1:44" x14ac:dyDescent="0.25">
      <c r="A802" s="6">
        <v>4133</v>
      </c>
      <c r="B802" s="3" t="s">
        <v>5436</v>
      </c>
      <c r="C802" s="3" t="s">
        <v>5713</v>
      </c>
      <c r="D802" s="3" t="s">
        <v>6382</v>
      </c>
      <c r="E802" s="3" t="s">
        <v>797</v>
      </c>
      <c r="F802" s="3" t="s">
        <v>7865</v>
      </c>
      <c r="G802" s="21">
        <v>21</v>
      </c>
      <c r="H802" s="8" t="s">
        <v>12703</v>
      </c>
      <c r="I802" s="3" t="s">
        <v>12355</v>
      </c>
      <c r="J802" s="3" t="s">
        <v>12559</v>
      </c>
      <c r="K802" s="7">
        <v>2</v>
      </c>
      <c r="L802" s="3" t="s">
        <v>5459</v>
      </c>
      <c r="M802" s="7">
        <v>2302</v>
      </c>
      <c r="N802" s="3" t="s">
        <v>846</v>
      </c>
      <c r="O802" s="3" t="s">
        <v>5481</v>
      </c>
      <c r="P802" s="8" t="s">
        <v>12715</v>
      </c>
      <c r="Q802" s="8" t="s">
        <v>12720</v>
      </c>
      <c r="R802" s="4">
        <v>1</v>
      </c>
      <c r="S802" s="4" t="s">
        <v>5629</v>
      </c>
      <c r="T802" s="4">
        <v>13</v>
      </c>
      <c r="U802" s="7" t="s">
        <v>6975</v>
      </c>
      <c r="V802" s="7">
        <v>42</v>
      </c>
      <c r="W802" s="3" t="s">
        <v>7180</v>
      </c>
      <c r="X802" s="6">
        <v>4203</v>
      </c>
      <c r="Y802" s="3" t="s">
        <v>7274</v>
      </c>
      <c r="Z802" s="6">
        <v>4203002</v>
      </c>
      <c r="AA802" s="3" t="s">
        <v>7275</v>
      </c>
      <c r="AB802" s="6">
        <v>42030020014</v>
      </c>
      <c r="AC802" s="3" t="s">
        <v>7276</v>
      </c>
      <c r="AD802" s="5">
        <v>0</v>
      </c>
      <c r="AE802" s="5">
        <v>0</v>
      </c>
      <c r="AF802" s="5">
        <v>4641608</v>
      </c>
      <c r="AG802" s="5">
        <v>0</v>
      </c>
      <c r="AH802" s="5">
        <v>0</v>
      </c>
      <c r="AI802" s="5">
        <v>0</v>
      </c>
      <c r="AJ802" s="5">
        <v>0</v>
      </c>
      <c r="AK802" s="5">
        <v>4641608</v>
      </c>
      <c r="AL802" s="5">
        <v>4641608</v>
      </c>
      <c r="AM802" s="5">
        <v>4641608</v>
      </c>
      <c r="AN802" s="5">
        <v>0</v>
      </c>
      <c r="AO802" s="5">
        <v>0</v>
      </c>
      <c r="AP802" s="5">
        <v>4641608</v>
      </c>
      <c r="AQ802" s="5">
        <v>0</v>
      </c>
      <c r="AR802" s="5">
        <v>0</v>
      </c>
    </row>
    <row r="803" spans="1:44" x14ac:dyDescent="0.25">
      <c r="A803" s="6">
        <v>4133</v>
      </c>
      <c r="B803" s="3" t="s">
        <v>5436</v>
      </c>
      <c r="C803" s="3" t="s">
        <v>5714</v>
      </c>
      <c r="D803" s="3" t="s">
        <v>6383</v>
      </c>
      <c r="E803" s="3" t="s">
        <v>853</v>
      </c>
      <c r="F803" s="3" t="s">
        <v>7866</v>
      </c>
      <c r="G803" s="21">
        <v>21</v>
      </c>
      <c r="H803" s="8" t="s">
        <v>12703</v>
      </c>
      <c r="I803" s="3" t="s">
        <v>12354</v>
      </c>
      <c r="J803" s="3" t="s">
        <v>12558</v>
      </c>
      <c r="K803" s="7">
        <v>2</v>
      </c>
      <c r="L803" s="3" t="s">
        <v>5459</v>
      </c>
      <c r="M803" s="7">
        <v>2302</v>
      </c>
      <c r="N803" s="3" t="s">
        <v>846</v>
      </c>
      <c r="O803" s="3" t="s">
        <v>5481</v>
      </c>
      <c r="P803" s="8" t="s">
        <v>12715</v>
      </c>
      <c r="Q803" s="8" t="s">
        <v>12720</v>
      </c>
      <c r="R803" s="4">
        <v>1</v>
      </c>
      <c r="S803" s="4" t="s">
        <v>5629</v>
      </c>
      <c r="T803" s="4">
        <v>16</v>
      </c>
      <c r="U803" s="7" t="s">
        <v>6976</v>
      </c>
      <c r="V803" s="7">
        <v>42</v>
      </c>
      <c r="W803" s="3" t="s">
        <v>7180</v>
      </c>
      <c r="X803" s="6">
        <v>4203</v>
      </c>
      <c r="Y803" s="3" t="s">
        <v>7274</v>
      </c>
      <c r="Z803" s="6">
        <v>4203002</v>
      </c>
      <c r="AA803" s="3" t="s">
        <v>7275</v>
      </c>
      <c r="AB803" s="6">
        <v>42030020014</v>
      </c>
      <c r="AC803" s="3" t="s">
        <v>7276</v>
      </c>
      <c r="AD803" s="5">
        <v>0</v>
      </c>
      <c r="AE803" s="5">
        <v>0</v>
      </c>
      <c r="AF803" s="5">
        <v>62912632</v>
      </c>
      <c r="AG803" s="5">
        <v>0</v>
      </c>
      <c r="AH803" s="5">
        <v>0</v>
      </c>
      <c r="AI803" s="5">
        <v>0</v>
      </c>
      <c r="AJ803" s="5">
        <v>0</v>
      </c>
      <c r="AK803" s="5">
        <v>62912632</v>
      </c>
      <c r="AL803" s="5">
        <v>62912632</v>
      </c>
      <c r="AM803" s="5">
        <v>62912632</v>
      </c>
      <c r="AN803" s="5">
        <v>0</v>
      </c>
      <c r="AO803" s="5">
        <v>0</v>
      </c>
      <c r="AP803" s="5">
        <v>62912632</v>
      </c>
      <c r="AQ803" s="5">
        <v>0</v>
      </c>
      <c r="AR803" s="5">
        <v>0</v>
      </c>
    </row>
    <row r="804" spans="1:44" x14ac:dyDescent="0.25">
      <c r="A804" s="6">
        <v>4133</v>
      </c>
      <c r="B804" s="3" t="s">
        <v>5436</v>
      </c>
      <c r="C804" s="3" t="s">
        <v>5714</v>
      </c>
      <c r="D804" s="3" t="s">
        <v>6383</v>
      </c>
      <c r="E804" s="3" t="s">
        <v>854</v>
      </c>
      <c r="F804" s="3" t="s">
        <v>7867</v>
      </c>
      <c r="G804" s="21">
        <v>21</v>
      </c>
      <c r="H804" s="8" t="s">
        <v>12703</v>
      </c>
      <c r="I804" s="3" t="s">
        <v>12355</v>
      </c>
      <c r="J804" s="3" t="s">
        <v>12559</v>
      </c>
      <c r="K804" s="7">
        <v>2</v>
      </c>
      <c r="L804" s="3" t="s">
        <v>5459</v>
      </c>
      <c r="M804" s="7">
        <v>2302</v>
      </c>
      <c r="N804" s="3" t="s">
        <v>846</v>
      </c>
      <c r="O804" s="3" t="s">
        <v>5481</v>
      </c>
      <c r="P804" s="8" t="s">
        <v>12715</v>
      </c>
      <c r="Q804" s="8" t="s">
        <v>12720</v>
      </c>
      <c r="R804" s="4">
        <v>1</v>
      </c>
      <c r="S804" s="4" t="s">
        <v>5629</v>
      </c>
      <c r="T804" s="4">
        <v>16</v>
      </c>
      <c r="U804" s="7" t="s">
        <v>6976</v>
      </c>
      <c r="V804" s="7">
        <v>42</v>
      </c>
      <c r="W804" s="3" t="s">
        <v>7180</v>
      </c>
      <c r="X804" s="6">
        <v>4203</v>
      </c>
      <c r="Y804" s="3" t="s">
        <v>7274</v>
      </c>
      <c r="Z804" s="6">
        <v>4203002</v>
      </c>
      <c r="AA804" s="3" t="s">
        <v>7275</v>
      </c>
      <c r="AB804" s="6">
        <v>42030020014</v>
      </c>
      <c r="AC804" s="3" t="s">
        <v>7276</v>
      </c>
      <c r="AD804" s="5">
        <v>0</v>
      </c>
      <c r="AE804" s="5">
        <v>0</v>
      </c>
      <c r="AF804" s="5">
        <v>4691789</v>
      </c>
      <c r="AG804" s="5">
        <v>0</v>
      </c>
      <c r="AH804" s="5">
        <v>0</v>
      </c>
      <c r="AI804" s="5">
        <v>0</v>
      </c>
      <c r="AJ804" s="5">
        <v>0</v>
      </c>
      <c r="AK804" s="5">
        <v>4691789</v>
      </c>
      <c r="AL804" s="5">
        <v>4691789</v>
      </c>
      <c r="AM804" s="5">
        <v>4691789</v>
      </c>
      <c r="AN804" s="5">
        <v>0</v>
      </c>
      <c r="AO804" s="5">
        <v>0</v>
      </c>
      <c r="AP804" s="5">
        <v>4691789</v>
      </c>
      <c r="AQ804" s="5">
        <v>0</v>
      </c>
      <c r="AR804" s="5">
        <v>0</v>
      </c>
    </row>
    <row r="805" spans="1:44" x14ac:dyDescent="0.25">
      <c r="A805" s="6">
        <v>4133</v>
      </c>
      <c r="B805" s="3" t="s">
        <v>5436</v>
      </c>
      <c r="C805" s="3" t="s">
        <v>5714</v>
      </c>
      <c r="D805" s="3" t="s">
        <v>6383</v>
      </c>
      <c r="E805" s="3" t="s">
        <v>855</v>
      </c>
      <c r="F805" s="3" t="s">
        <v>7868</v>
      </c>
      <c r="G805" s="21">
        <v>21</v>
      </c>
      <c r="H805" s="8" t="s">
        <v>12703</v>
      </c>
      <c r="I805" s="3" t="s">
        <v>12354</v>
      </c>
      <c r="J805" s="3" t="s">
        <v>12558</v>
      </c>
      <c r="K805" s="7">
        <v>2</v>
      </c>
      <c r="L805" s="3" t="s">
        <v>5459</v>
      </c>
      <c r="M805" s="7">
        <v>2302</v>
      </c>
      <c r="N805" s="3" t="s">
        <v>846</v>
      </c>
      <c r="O805" s="3" t="s">
        <v>5481</v>
      </c>
      <c r="P805" s="8" t="s">
        <v>12715</v>
      </c>
      <c r="Q805" s="8" t="s">
        <v>12720</v>
      </c>
      <c r="R805" s="4">
        <v>1</v>
      </c>
      <c r="S805" s="4" t="s">
        <v>5629</v>
      </c>
      <c r="T805" s="4">
        <v>16</v>
      </c>
      <c r="U805" s="7" t="s">
        <v>6976</v>
      </c>
      <c r="V805" s="7">
        <v>42</v>
      </c>
      <c r="W805" s="3" t="s">
        <v>7180</v>
      </c>
      <c r="X805" s="6">
        <v>4203</v>
      </c>
      <c r="Y805" s="3" t="s">
        <v>7274</v>
      </c>
      <c r="Z805" s="6">
        <v>4203002</v>
      </c>
      <c r="AA805" s="3" t="s">
        <v>7275</v>
      </c>
      <c r="AB805" s="6">
        <v>42030020014</v>
      </c>
      <c r="AC805" s="3" t="s">
        <v>7276</v>
      </c>
      <c r="AD805" s="5">
        <v>0</v>
      </c>
      <c r="AE805" s="5">
        <v>0</v>
      </c>
      <c r="AF805" s="5">
        <v>16416351</v>
      </c>
      <c r="AG805" s="5">
        <v>0</v>
      </c>
      <c r="AH805" s="5">
        <v>0</v>
      </c>
      <c r="AI805" s="5">
        <v>0</v>
      </c>
      <c r="AJ805" s="5">
        <v>0</v>
      </c>
      <c r="AK805" s="5">
        <v>16416351</v>
      </c>
      <c r="AL805" s="5">
        <v>16416351</v>
      </c>
      <c r="AM805" s="5">
        <v>16416351</v>
      </c>
      <c r="AN805" s="5">
        <v>0</v>
      </c>
      <c r="AO805" s="5">
        <v>0</v>
      </c>
      <c r="AP805" s="5">
        <v>16416351</v>
      </c>
      <c r="AQ805" s="5">
        <v>0</v>
      </c>
      <c r="AR805" s="5">
        <v>0</v>
      </c>
    </row>
    <row r="806" spans="1:44" x14ac:dyDescent="0.25">
      <c r="A806" s="6">
        <v>4133</v>
      </c>
      <c r="B806" s="3" t="s">
        <v>5436</v>
      </c>
      <c r="C806" s="3" t="s">
        <v>5714</v>
      </c>
      <c r="D806" s="3" t="s">
        <v>6383</v>
      </c>
      <c r="E806" s="3" t="s">
        <v>856</v>
      </c>
      <c r="F806" s="3" t="s">
        <v>7869</v>
      </c>
      <c r="G806" s="21">
        <v>21</v>
      </c>
      <c r="H806" s="8" t="s">
        <v>12703</v>
      </c>
      <c r="I806" s="3" t="s">
        <v>12355</v>
      </c>
      <c r="J806" s="3" t="s">
        <v>12559</v>
      </c>
      <c r="K806" s="7">
        <v>2</v>
      </c>
      <c r="L806" s="3" t="s">
        <v>5459</v>
      </c>
      <c r="M806" s="7">
        <v>2302</v>
      </c>
      <c r="N806" s="3" t="s">
        <v>846</v>
      </c>
      <c r="O806" s="3" t="s">
        <v>5481</v>
      </c>
      <c r="P806" s="8" t="s">
        <v>12715</v>
      </c>
      <c r="Q806" s="8" t="s">
        <v>12720</v>
      </c>
      <c r="R806" s="4">
        <v>1</v>
      </c>
      <c r="S806" s="4" t="s">
        <v>5629</v>
      </c>
      <c r="T806" s="4">
        <v>16</v>
      </c>
      <c r="U806" s="7" t="s">
        <v>6976</v>
      </c>
      <c r="V806" s="7">
        <v>42</v>
      </c>
      <c r="W806" s="3" t="s">
        <v>7180</v>
      </c>
      <c r="X806" s="6">
        <v>4203</v>
      </c>
      <c r="Y806" s="3" t="s">
        <v>7274</v>
      </c>
      <c r="Z806" s="6">
        <v>4203002</v>
      </c>
      <c r="AA806" s="3" t="s">
        <v>7275</v>
      </c>
      <c r="AB806" s="6">
        <v>42030020014</v>
      </c>
      <c r="AC806" s="3" t="s">
        <v>7276</v>
      </c>
      <c r="AD806" s="5">
        <v>0</v>
      </c>
      <c r="AE806" s="5">
        <v>0</v>
      </c>
      <c r="AF806" s="5">
        <v>4309000</v>
      </c>
      <c r="AG806" s="5">
        <v>0</v>
      </c>
      <c r="AH806" s="5">
        <v>0</v>
      </c>
      <c r="AI806" s="5">
        <v>0</v>
      </c>
      <c r="AJ806" s="5">
        <v>0</v>
      </c>
      <c r="AK806" s="5">
        <v>4309000</v>
      </c>
      <c r="AL806" s="5">
        <v>4309000</v>
      </c>
      <c r="AM806" s="5">
        <v>4309000</v>
      </c>
      <c r="AN806" s="5">
        <v>0</v>
      </c>
      <c r="AO806" s="5">
        <v>0</v>
      </c>
      <c r="AP806" s="5">
        <v>4309000</v>
      </c>
      <c r="AQ806" s="5">
        <v>0</v>
      </c>
      <c r="AR806" s="5">
        <v>0</v>
      </c>
    </row>
    <row r="807" spans="1:44" x14ac:dyDescent="0.25">
      <c r="A807" s="6">
        <v>4133</v>
      </c>
      <c r="B807" s="3" t="s">
        <v>5436</v>
      </c>
      <c r="C807" s="3" t="s">
        <v>5714</v>
      </c>
      <c r="D807" s="3" t="s">
        <v>6383</v>
      </c>
      <c r="E807" s="3" t="s">
        <v>857</v>
      </c>
      <c r="F807" s="3" t="s">
        <v>7870</v>
      </c>
      <c r="G807" s="21">
        <v>21</v>
      </c>
      <c r="H807" s="8" t="s">
        <v>12703</v>
      </c>
      <c r="I807" s="3" t="s">
        <v>12354</v>
      </c>
      <c r="J807" s="3" t="s">
        <v>12558</v>
      </c>
      <c r="K807" s="7">
        <v>2</v>
      </c>
      <c r="L807" s="3" t="s">
        <v>5459</v>
      </c>
      <c r="M807" s="7">
        <v>2302</v>
      </c>
      <c r="N807" s="3" t="s">
        <v>846</v>
      </c>
      <c r="O807" s="3" t="s">
        <v>5481</v>
      </c>
      <c r="P807" s="8" t="s">
        <v>12715</v>
      </c>
      <c r="Q807" s="8" t="s">
        <v>12720</v>
      </c>
      <c r="R807" s="4">
        <v>1</v>
      </c>
      <c r="S807" s="4" t="s">
        <v>5629</v>
      </c>
      <c r="T807" s="4">
        <v>16</v>
      </c>
      <c r="U807" s="7" t="s">
        <v>6976</v>
      </c>
      <c r="V807" s="7">
        <v>42</v>
      </c>
      <c r="W807" s="3" t="s">
        <v>7180</v>
      </c>
      <c r="X807" s="6">
        <v>4203</v>
      </c>
      <c r="Y807" s="3" t="s">
        <v>7274</v>
      </c>
      <c r="Z807" s="6">
        <v>4203002</v>
      </c>
      <c r="AA807" s="3" t="s">
        <v>7275</v>
      </c>
      <c r="AB807" s="6">
        <v>42030020014</v>
      </c>
      <c r="AC807" s="3" t="s">
        <v>7276</v>
      </c>
      <c r="AD807" s="5">
        <v>0</v>
      </c>
      <c r="AE807" s="5">
        <v>0</v>
      </c>
      <c r="AF807" s="5">
        <v>6589589</v>
      </c>
      <c r="AG807" s="5">
        <v>0</v>
      </c>
      <c r="AH807" s="5">
        <v>0</v>
      </c>
      <c r="AI807" s="5">
        <v>0</v>
      </c>
      <c r="AJ807" s="5">
        <v>0</v>
      </c>
      <c r="AK807" s="5">
        <v>6589589</v>
      </c>
      <c r="AL807" s="5">
        <v>6589589</v>
      </c>
      <c r="AM807" s="5">
        <v>6589589</v>
      </c>
      <c r="AN807" s="5">
        <v>0</v>
      </c>
      <c r="AO807" s="5">
        <v>0</v>
      </c>
      <c r="AP807" s="5">
        <v>6589589</v>
      </c>
      <c r="AQ807" s="5">
        <v>0</v>
      </c>
      <c r="AR807" s="5">
        <v>0</v>
      </c>
    </row>
    <row r="808" spans="1:44" x14ac:dyDescent="0.25">
      <c r="A808" s="6">
        <v>4133</v>
      </c>
      <c r="B808" s="3" t="s">
        <v>5436</v>
      </c>
      <c r="C808" s="3" t="s">
        <v>5714</v>
      </c>
      <c r="D808" s="3" t="s">
        <v>6383</v>
      </c>
      <c r="E808" s="3" t="s">
        <v>858</v>
      </c>
      <c r="F808" s="3" t="s">
        <v>7871</v>
      </c>
      <c r="G808" s="21">
        <v>21</v>
      </c>
      <c r="H808" s="8" t="s">
        <v>12703</v>
      </c>
      <c r="I808" s="3" t="s">
        <v>12355</v>
      </c>
      <c r="J808" s="3" t="s">
        <v>12559</v>
      </c>
      <c r="K808" s="7">
        <v>2</v>
      </c>
      <c r="L808" s="3" t="s">
        <v>5459</v>
      </c>
      <c r="M808" s="7">
        <v>2302</v>
      </c>
      <c r="N808" s="3" t="s">
        <v>846</v>
      </c>
      <c r="O808" s="3" t="s">
        <v>5481</v>
      </c>
      <c r="P808" s="8" t="s">
        <v>12715</v>
      </c>
      <c r="Q808" s="8" t="s">
        <v>12720</v>
      </c>
      <c r="R808" s="4">
        <v>1</v>
      </c>
      <c r="S808" s="4" t="s">
        <v>5629</v>
      </c>
      <c r="T808" s="4">
        <v>16</v>
      </c>
      <c r="U808" s="7" t="s">
        <v>6979</v>
      </c>
      <c r="V808" s="7">
        <v>42</v>
      </c>
      <c r="W808" s="3" t="s">
        <v>7180</v>
      </c>
      <c r="X808" s="6">
        <v>4203</v>
      </c>
      <c r="Y808" s="3" t="s">
        <v>7274</v>
      </c>
      <c r="Z808" s="6">
        <v>4203002</v>
      </c>
      <c r="AA808" s="3" t="s">
        <v>7275</v>
      </c>
      <c r="AB808" s="6">
        <v>42030020014</v>
      </c>
      <c r="AC808" s="3" t="s">
        <v>7276</v>
      </c>
      <c r="AD808" s="5">
        <v>0</v>
      </c>
      <c r="AE808" s="5">
        <v>0</v>
      </c>
      <c r="AF808" s="5">
        <v>4358234</v>
      </c>
      <c r="AG808" s="5">
        <v>0</v>
      </c>
      <c r="AH808" s="5">
        <v>0</v>
      </c>
      <c r="AI808" s="5">
        <v>0</v>
      </c>
      <c r="AJ808" s="5">
        <v>0</v>
      </c>
      <c r="AK808" s="5">
        <v>4358234</v>
      </c>
      <c r="AL808" s="5">
        <v>4358234</v>
      </c>
      <c r="AM808" s="5">
        <v>4358234</v>
      </c>
      <c r="AN808" s="5">
        <v>0</v>
      </c>
      <c r="AO808" s="5">
        <v>0</v>
      </c>
      <c r="AP808" s="5">
        <v>4358234</v>
      </c>
      <c r="AQ808" s="5">
        <v>0</v>
      </c>
      <c r="AR808" s="5">
        <v>0</v>
      </c>
    </row>
    <row r="809" spans="1:44" x14ac:dyDescent="0.25">
      <c r="A809" s="6">
        <v>4133</v>
      </c>
      <c r="B809" s="3" t="s">
        <v>5436</v>
      </c>
      <c r="C809" s="3" t="s">
        <v>5723</v>
      </c>
      <c r="D809" s="3" t="s">
        <v>6392</v>
      </c>
      <c r="E809" s="3" t="s">
        <v>859</v>
      </c>
      <c r="F809" s="3" t="s">
        <v>7872</v>
      </c>
      <c r="G809" s="21">
        <v>21</v>
      </c>
      <c r="H809" s="8" t="s">
        <v>12703</v>
      </c>
      <c r="I809" s="3" t="s">
        <v>12354</v>
      </c>
      <c r="J809" s="3" t="s">
        <v>12558</v>
      </c>
      <c r="K809" s="7">
        <v>2</v>
      </c>
      <c r="L809" s="3" t="s">
        <v>5459</v>
      </c>
      <c r="M809" s="7">
        <v>2302</v>
      </c>
      <c r="N809" s="3" t="s">
        <v>846</v>
      </c>
      <c r="O809" s="3" t="s">
        <v>5481</v>
      </c>
      <c r="P809" s="8" t="s">
        <v>12715</v>
      </c>
      <c r="Q809" s="8" t="s">
        <v>12720</v>
      </c>
      <c r="R809" s="4">
        <v>1</v>
      </c>
      <c r="S809" s="4" t="s">
        <v>5629</v>
      </c>
      <c r="T809" s="4">
        <v>18</v>
      </c>
      <c r="U809" s="7" t="s">
        <v>6979</v>
      </c>
      <c r="V809" s="7">
        <v>42</v>
      </c>
      <c r="W809" s="3" t="s">
        <v>7180</v>
      </c>
      <c r="X809" s="6">
        <v>4203</v>
      </c>
      <c r="Y809" s="3" t="s">
        <v>7274</v>
      </c>
      <c r="Z809" s="6">
        <v>4203002</v>
      </c>
      <c r="AA809" s="3" t="s">
        <v>7275</v>
      </c>
      <c r="AB809" s="6">
        <v>42030020014</v>
      </c>
      <c r="AC809" s="3" t="s">
        <v>7276</v>
      </c>
      <c r="AD809" s="5">
        <v>0</v>
      </c>
      <c r="AE809" s="5">
        <v>0</v>
      </c>
      <c r="AF809" s="5">
        <v>52466292</v>
      </c>
      <c r="AG809" s="5">
        <v>0</v>
      </c>
      <c r="AH809" s="5">
        <v>0</v>
      </c>
      <c r="AI809" s="5">
        <v>0</v>
      </c>
      <c r="AJ809" s="5">
        <v>0</v>
      </c>
      <c r="AK809" s="5">
        <v>52466292</v>
      </c>
      <c r="AL809" s="5">
        <v>52466292</v>
      </c>
      <c r="AM809" s="5">
        <v>52466292</v>
      </c>
      <c r="AN809" s="5">
        <v>0</v>
      </c>
      <c r="AO809" s="5">
        <v>0</v>
      </c>
      <c r="AP809" s="5">
        <v>52466292</v>
      </c>
      <c r="AQ809" s="5">
        <v>0</v>
      </c>
      <c r="AR809" s="5">
        <v>0</v>
      </c>
    </row>
    <row r="810" spans="1:44" x14ac:dyDescent="0.25">
      <c r="A810" s="6">
        <v>4133</v>
      </c>
      <c r="B810" s="3" t="s">
        <v>5436</v>
      </c>
      <c r="C810" s="3" t="s">
        <v>5723</v>
      </c>
      <c r="D810" s="3" t="s">
        <v>6392</v>
      </c>
      <c r="E810" s="3" t="s">
        <v>860</v>
      </c>
      <c r="F810" s="3" t="s">
        <v>7873</v>
      </c>
      <c r="G810" s="21">
        <v>21</v>
      </c>
      <c r="H810" s="8" t="s">
        <v>12703</v>
      </c>
      <c r="I810" s="3" t="s">
        <v>12355</v>
      </c>
      <c r="J810" s="3" t="s">
        <v>12559</v>
      </c>
      <c r="K810" s="7">
        <v>2</v>
      </c>
      <c r="L810" s="3" t="s">
        <v>5459</v>
      </c>
      <c r="M810" s="7">
        <v>2302</v>
      </c>
      <c r="N810" s="3" t="s">
        <v>846</v>
      </c>
      <c r="O810" s="3" t="s">
        <v>5481</v>
      </c>
      <c r="P810" s="8" t="s">
        <v>12715</v>
      </c>
      <c r="Q810" s="8" t="s">
        <v>12720</v>
      </c>
      <c r="R810" s="4">
        <v>1</v>
      </c>
      <c r="S810" s="4" t="s">
        <v>5629</v>
      </c>
      <c r="T810" s="4">
        <v>18</v>
      </c>
      <c r="U810" s="7" t="s">
        <v>6979</v>
      </c>
      <c r="V810" s="7">
        <v>42</v>
      </c>
      <c r="W810" s="3" t="s">
        <v>7180</v>
      </c>
      <c r="X810" s="6">
        <v>4203</v>
      </c>
      <c r="Y810" s="3" t="s">
        <v>7274</v>
      </c>
      <c r="Z810" s="6">
        <v>4203002</v>
      </c>
      <c r="AA810" s="3" t="s">
        <v>7275</v>
      </c>
      <c r="AB810" s="6">
        <v>42030020014</v>
      </c>
      <c r="AC810" s="3" t="s">
        <v>7276</v>
      </c>
      <c r="AD810" s="5">
        <v>0</v>
      </c>
      <c r="AE810" s="5">
        <v>0</v>
      </c>
      <c r="AF810" s="5">
        <v>4574729</v>
      </c>
      <c r="AG810" s="5">
        <v>0</v>
      </c>
      <c r="AH810" s="5">
        <v>0</v>
      </c>
      <c r="AI810" s="5">
        <v>0</v>
      </c>
      <c r="AJ810" s="5">
        <v>0</v>
      </c>
      <c r="AK810" s="5">
        <v>4574729</v>
      </c>
      <c r="AL810" s="5">
        <v>4574729</v>
      </c>
      <c r="AM810" s="5">
        <v>4574729</v>
      </c>
      <c r="AN810" s="5">
        <v>0</v>
      </c>
      <c r="AO810" s="5">
        <v>0</v>
      </c>
      <c r="AP810" s="5">
        <v>4574729</v>
      </c>
      <c r="AQ810" s="5">
        <v>0</v>
      </c>
      <c r="AR810" s="5">
        <v>0</v>
      </c>
    </row>
    <row r="811" spans="1:44" x14ac:dyDescent="0.25">
      <c r="A811" s="6">
        <v>4133</v>
      </c>
      <c r="B811" s="3" t="s">
        <v>5436</v>
      </c>
      <c r="C811" s="3" t="s">
        <v>5706</v>
      </c>
      <c r="D811" s="3" t="s">
        <v>6375</v>
      </c>
      <c r="E811" s="3" t="s">
        <v>861</v>
      </c>
      <c r="F811" s="3" t="s">
        <v>7874</v>
      </c>
      <c r="G811" s="21">
        <v>21</v>
      </c>
      <c r="H811" s="8" t="s">
        <v>12703</v>
      </c>
      <c r="I811" s="3" t="s">
        <v>12354</v>
      </c>
      <c r="J811" s="3" t="s">
        <v>12558</v>
      </c>
      <c r="K811" s="7">
        <v>2</v>
      </c>
      <c r="L811" s="3" t="s">
        <v>5459</v>
      </c>
      <c r="M811" s="7">
        <v>2302</v>
      </c>
      <c r="N811" s="3" t="s">
        <v>846</v>
      </c>
      <c r="O811" s="3" t="s">
        <v>5481</v>
      </c>
      <c r="P811" s="8" t="s">
        <v>12715</v>
      </c>
      <c r="Q811" s="8" t="s">
        <v>12720</v>
      </c>
      <c r="R811" s="4">
        <v>0</v>
      </c>
      <c r="S811" s="4" t="s">
        <v>5627</v>
      </c>
      <c r="T811" s="4">
        <v>99</v>
      </c>
      <c r="U811" s="7" t="s">
        <v>6298</v>
      </c>
      <c r="V811" s="7">
        <v>42</v>
      </c>
      <c r="W811" s="3" t="s">
        <v>7180</v>
      </c>
      <c r="X811" s="6">
        <v>4203</v>
      </c>
      <c r="Y811" s="3" t="s">
        <v>7274</v>
      </c>
      <c r="Z811" s="6">
        <v>4203002</v>
      </c>
      <c r="AA811" s="3" t="s">
        <v>7275</v>
      </c>
      <c r="AB811" s="6">
        <v>42030020014</v>
      </c>
      <c r="AC811" s="3" t="s">
        <v>7276</v>
      </c>
      <c r="AD811" s="5">
        <v>0</v>
      </c>
      <c r="AE811" s="5">
        <v>0</v>
      </c>
      <c r="AF811" s="5">
        <v>85680269</v>
      </c>
      <c r="AG811" s="5">
        <v>0</v>
      </c>
      <c r="AH811" s="5">
        <v>0</v>
      </c>
      <c r="AI811" s="5">
        <v>0</v>
      </c>
      <c r="AJ811" s="5">
        <v>0</v>
      </c>
      <c r="AK811" s="5">
        <v>85680269</v>
      </c>
      <c r="AL811" s="5">
        <v>85680269</v>
      </c>
      <c r="AM811" s="5">
        <v>85680269</v>
      </c>
      <c r="AN811" s="5">
        <v>0</v>
      </c>
      <c r="AO811" s="5">
        <v>0</v>
      </c>
      <c r="AP811" s="5">
        <v>85680269</v>
      </c>
      <c r="AQ811" s="5">
        <v>0</v>
      </c>
      <c r="AR811" s="5">
        <v>0</v>
      </c>
    </row>
    <row r="812" spans="1:44" x14ac:dyDescent="0.25">
      <c r="A812" s="6">
        <v>4133</v>
      </c>
      <c r="B812" s="3" t="s">
        <v>5436</v>
      </c>
      <c r="C812" s="3" t="s">
        <v>5717</v>
      </c>
      <c r="D812" s="3" t="s">
        <v>6386</v>
      </c>
      <c r="E812" s="3" t="s">
        <v>862</v>
      </c>
      <c r="F812" s="3" t="s">
        <v>7875</v>
      </c>
      <c r="G812" s="21">
        <v>21</v>
      </c>
      <c r="H812" s="8" t="s">
        <v>12703</v>
      </c>
      <c r="I812" s="3" t="s">
        <v>12354</v>
      </c>
      <c r="J812" s="3" t="s">
        <v>12558</v>
      </c>
      <c r="K812" s="7">
        <v>2</v>
      </c>
      <c r="L812" s="3" t="s">
        <v>5459</v>
      </c>
      <c r="M812" s="7">
        <v>2302</v>
      </c>
      <c r="N812" s="3" t="s">
        <v>846</v>
      </c>
      <c r="O812" s="3" t="s">
        <v>5481</v>
      </c>
      <c r="P812" s="8" t="s">
        <v>12715</v>
      </c>
      <c r="Q812" s="8" t="s">
        <v>12720</v>
      </c>
      <c r="R812" s="4">
        <v>1</v>
      </c>
      <c r="S812" s="4" t="s">
        <v>5629</v>
      </c>
      <c r="T812" s="4">
        <v>4</v>
      </c>
      <c r="U812" s="7" t="s">
        <v>6964</v>
      </c>
      <c r="V812" s="7">
        <v>42</v>
      </c>
      <c r="W812" s="3" t="s">
        <v>7180</v>
      </c>
      <c r="X812" s="6">
        <v>4203</v>
      </c>
      <c r="Y812" s="3" t="s">
        <v>7274</v>
      </c>
      <c r="Z812" s="6">
        <v>4203002</v>
      </c>
      <c r="AA812" s="3" t="s">
        <v>7275</v>
      </c>
      <c r="AB812" s="6">
        <v>42030020014</v>
      </c>
      <c r="AC812" s="3" t="s">
        <v>7276</v>
      </c>
      <c r="AD812" s="5">
        <v>0</v>
      </c>
      <c r="AE812" s="5">
        <v>0</v>
      </c>
      <c r="AF812" s="5">
        <v>124932107</v>
      </c>
      <c r="AG812" s="5">
        <v>0</v>
      </c>
      <c r="AH812" s="5">
        <v>0</v>
      </c>
      <c r="AI812" s="5">
        <v>0</v>
      </c>
      <c r="AJ812" s="5">
        <v>0</v>
      </c>
      <c r="AK812" s="5">
        <v>124932107</v>
      </c>
      <c r="AL812" s="5">
        <v>124932107</v>
      </c>
      <c r="AM812" s="5">
        <v>124932107</v>
      </c>
      <c r="AN812" s="5">
        <v>0</v>
      </c>
      <c r="AO812" s="5">
        <v>0</v>
      </c>
      <c r="AP812" s="5">
        <v>124932107</v>
      </c>
      <c r="AQ812" s="5">
        <v>0</v>
      </c>
      <c r="AR812" s="5">
        <v>0</v>
      </c>
    </row>
    <row r="813" spans="1:44" x14ac:dyDescent="0.25">
      <c r="A813" s="6">
        <v>4133</v>
      </c>
      <c r="B813" s="3" t="s">
        <v>5436</v>
      </c>
      <c r="C813" s="3" t="s">
        <v>5717</v>
      </c>
      <c r="D813" s="3" t="s">
        <v>6386</v>
      </c>
      <c r="E813" s="3" t="s">
        <v>863</v>
      </c>
      <c r="F813" s="3" t="s">
        <v>7876</v>
      </c>
      <c r="G813" s="21">
        <v>21</v>
      </c>
      <c r="H813" s="8" t="s">
        <v>12703</v>
      </c>
      <c r="I813" s="3" t="s">
        <v>12355</v>
      </c>
      <c r="J813" s="3" t="s">
        <v>12559</v>
      </c>
      <c r="K813" s="7">
        <v>2</v>
      </c>
      <c r="L813" s="3" t="s">
        <v>5459</v>
      </c>
      <c r="M813" s="7">
        <v>2302</v>
      </c>
      <c r="N813" s="3" t="s">
        <v>846</v>
      </c>
      <c r="O813" s="3" t="s">
        <v>5481</v>
      </c>
      <c r="P813" s="8" t="s">
        <v>12715</v>
      </c>
      <c r="Q813" s="8" t="s">
        <v>12720</v>
      </c>
      <c r="R813" s="4">
        <v>1</v>
      </c>
      <c r="S813" s="4" t="s">
        <v>5629</v>
      </c>
      <c r="T813" s="4">
        <v>4</v>
      </c>
      <c r="U813" s="7" t="s">
        <v>6964</v>
      </c>
      <c r="V813" s="7">
        <v>42</v>
      </c>
      <c r="W813" s="3" t="s">
        <v>7180</v>
      </c>
      <c r="X813" s="6">
        <v>4203</v>
      </c>
      <c r="Y813" s="3" t="s">
        <v>7274</v>
      </c>
      <c r="Z813" s="6">
        <v>4203002</v>
      </c>
      <c r="AA813" s="3" t="s">
        <v>7275</v>
      </c>
      <c r="AB813" s="6">
        <v>42030020014</v>
      </c>
      <c r="AC813" s="3" t="s">
        <v>7276</v>
      </c>
      <c r="AD813" s="5">
        <v>0</v>
      </c>
      <c r="AE813" s="5">
        <v>0</v>
      </c>
      <c r="AF813" s="5">
        <v>3403385</v>
      </c>
      <c r="AG813" s="5">
        <v>0</v>
      </c>
      <c r="AH813" s="5">
        <v>0</v>
      </c>
      <c r="AI813" s="5">
        <v>0</v>
      </c>
      <c r="AJ813" s="5">
        <v>0</v>
      </c>
      <c r="AK813" s="5">
        <v>3403385</v>
      </c>
      <c r="AL813" s="5">
        <v>3403385</v>
      </c>
      <c r="AM813" s="5">
        <v>3403385</v>
      </c>
      <c r="AN813" s="5">
        <v>0</v>
      </c>
      <c r="AO813" s="5">
        <v>0</v>
      </c>
      <c r="AP813" s="5">
        <v>3403385</v>
      </c>
      <c r="AQ813" s="5">
        <v>0</v>
      </c>
      <c r="AR813" s="5">
        <v>0</v>
      </c>
    </row>
    <row r="814" spans="1:44" x14ac:dyDescent="0.25">
      <c r="A814" s="6">
        <v>4133</v>
      </c>
      <c r="B814" s="3" t="s">
        <v>5436</v>
      </c>
      <c r="C814" s="3" t="s">
        <v>5717</v>
      </c>
      <c r="D814" s="3" t="s">
        <v>6386</v>
      </c>
      <c r="E814" s="3" t="s">
        <v>864</v>
      </c>
      <c r="F814" s="3" t="s">
        <v>7877</v>
      </c>
      <c r="G814" s="21">
        <v>21</v>
      </c>
      <c r="H814" s="8" t="s">
        <v>12703</v>
      </c>
      <c r="I814" s="3" t="s">
        <v>12354</v>
      </c>
      <c r="J814" s="3" t="s">
        <v>12558</v>
      </c>
      <c r="K814" s="7">
        <v>2</v>
      </c>
      <c r="L814" s="3" t="s">
        <v>5459</v>
      </c>
      <c r="M814" s="7">
        <v>2302</v>
      </c>
      <c r="N814" s="3" t="s">
        <v>846</v>
      </c>
      <c r="O814" s="3" t="s">
        <v>5481</v>
      </c>
      <c r="P814" s="8" t="s">
        <v>12715</v>
      </c>
      <c r="Q814" s="8" t="s">
        <v>12720</v>
      </c>
      <c r="R814" s="4">
        <v>1</v>
      </c>
      <c r="S814" s="4" t="s">
        <v>5629</v>
      </c>
      <c r="T814" s="4">
        <v>4</v>
      </c>
      <c r="U814" s="7" t="s">
        <v>6964</v>
      </c>
      <c r="V814" s="7">
        <v>42</v>
      </c>
      <c r="W814" s="3" t="s">
        <v>7180</v>
      </c>
      <c r="X814" s="6">
        <v>4203</v>
      </c>
      <c r="Y814" s="3" t="s">
        <v>7274</v>
      </c>
      <c r="Z814" s="6">
        <v>4203002</v>
      </c>
      <c r="AA814" s="3" t="s">
        <v>7275</v>
      </c>
      <c r="AB814" s="6">
        <v>42030020014</v>
      </c>
      <c r="AC814" s="3" t="s">
        <v>7276</v>
      </c>
      <c r="AD814" s="5">
        <v>0</v>
      </c>
      <c r="AE814" s="5">
        <v>0</v>
      </c>
      <c r="AF814" s="5">
        <v>172084897</v>
      </c>
      <c r="AG814" s="5">
        <v>0</v>
      </c>
      <c r="AH814" s="5">
        <v>0</v>
      </c>
      <c r="AI814" s="5">
        <v>0</v>
      </c>
      <c r="AJ814" s="5">
        <v>0</v>
      </c>
      <c r="AK814" s="5">
        <v>172084897</v>
      </c>
      <c r="AL814" s="5">
        <v>172084897</v>
      </c>
      <c r="AM814" s="5">
        <v>172084897</v>
      </c>
      <c r="AN814" s="5">
        <v>0</v>
      </c>
      <c r="AO814" s="5">
        <v>0</v>
      </c>
      <c r="AP814" s="5">
        <v>172084897</v>
      </c>
      <c r="AQ814" s="5">
        <v>0</v>
      </c>
      <c r="AR814" s="5">
        <v>0</v>
      </c>
    </row>
    <row r="815" spans="1:44" x14ac:dyDescent="0.25">
      <c r="A815" s="6">
        <v>4133</v>
      </c>
      <c r="B815" s="3" t="s">
        <v>5436</v>
      </c>
      <c r="C815" s="3" t="s">
        <v>5717</v>
      </c>
      <c r="D815" s="3" t="s">
        <v>6386</v>
      </c>
      <c r="E815" s="3" t="s">
        <v>865</v>
      </c>
      <c r="F815" s="3" t="s">
        <v>7878</v>
      </c>
      <c r="G815" s="21">
        <v>21</v>
      </c>
      <c r="H815" s="8" t="s">
        <v>12703</v>
      </c>
      <c r="I815" s="3" t="s">
        <v>12355</v>
      </c>
      <c r="J815" s="3" t="s">
        <v>12559</v>
      </c>
      <c r="K815" s="7">
        <v>2</v>
      </c>
      <c r="L815" s="3" t="s">
        <v>5459</v>
      </c>
      <c r="M815" s="7">
        <v>2302</v>
      </c>
      <c r="N815" s="3" t="s">
        <v>846</v>
      </c>
      <c r="O815" s="3" t="s">
        <v>5481</v>
      </c>
      <c r="P815" s="8" t="s">
        <v>12715</v>
      </c>
      <c r="Q815" s="8" t="s">
        <v>12720</v>
      </c>
      <c r="R815" s="4">
        <v>1</v>
      </c>
      <c r="S815" s="4" t="s">
        <v>5629</v>
      </c>
      <c r="T815" s="4">
        <v>4</v>
      </c>
      <c r="U815" s="7" t="s">
        <v>6964</v>
      </c>
      <c r="V815" s="7">
        <v>42</v>
      </c>
      <c r="W815" s="3" t="s">
        <v>7180</v>
      </c>
      <c r="X815" s="6">
        <v>4203</v>
      </c>
      <c r="Y815" s="3" t="s">
        <v>7274</v>
      </c>
      <c r="Z815" s="6">
        <v>4203002</v>
      </c>
      <c r="AA815" s="3" t="s">
        <v>7275</v>
      </c>
      <c r="AB815" s="6">
        <v>42030020014</v>
      </c>
      <c r="AC815" s="3" t="s">
        <v>7276</v>
      </c>
      <c r="AD815" s="5">
        <v>0</v>
      </c>
      <c r="AE815" s="5">
        <v>0</v>
      </c>
      <c r="AF815" s="5">
        <v>3627467</v>
      </c>
      <c r="AG815" s="5">
        <v>0</v>
      </c>
      <c r="AH815" s="5">
        <v>0</v>
      </c>
      <c r="AI815" s="5">
        <v>0</v>
      </c>
      <c r="AJ815" s="5">
        <v>0</v>
      </c>
      <c r="AK815" s="5">
        <v>3627467</v>
      </c>
      <c r="AL815" s="5">
        <v>3627467</v>
      </c>
      <c r="AM815" s="5">
        <v>3627467</v>
      </c>
      <c r="AN815" s="5">
        <v>0</v>
      </c>
      <c r="AO815" s="5">
        <v>0</v>
      </c>
      <c r="AP815" s="5">
        <v>3627467</v>
      </c>
      <c r="AQ815" s="5">
        <v>0</v>
      </c>
      <c r="AR815" s="5">
        <v>0</v>
      </c>
    </row>
    <row r="816" spans="1:44" x14ac:dyDescent="0.25">
      <c r="A816" s="6">
        <v>4133</v>
      </c>
      <c r="B816" s="3" t="s">
        <v>5436</v>
      </c>
      <c r="C816" s="3" t="s">
        <v>5718</v>
      </c>
      <c r="D816" s="3" t="s">
        <v>6387</v>
      </c>
      <c r="E816" s="3" t="s">
        <v>798</v>
      </c>
      <c r="F816" s="3" t="s">
        <v>7879</v>
      </c>
      <c r="G816" s="21">
        <v>21</v>
      </c>
      <c r="H816" s="8" t="s">
        <v>12703</v>
      </c>
      <c r="I816" s="3" t="s">
        <v>12354</v>
      </c>
      <c r="J816" s="3" t="s">
        <v>12558</v>
      </c>
      <c r="K816" s="7">
        <v>2</v>
      </c>
      <c r="L816" s="3" t="s">
        <v>5459</v>
      </c>
      <c r="M816" s="7">
        <v>2302</v>
      </c>
      <c r="N816" s="3" t="s">
        <v>846</v>
      </c>
      <c r="O816" s="3" t="s">
        <v>5481</v>
      </c>
      <c r="P816" s="8" t="s">
        <v>12715</v>
      </c>
      <c r="Q816" s="8" t="s">
        <v>12720</v>
      </c>
      <c r="R816" s="4">
        <v>1</v>
      </c>
      <c r="S816" s="4" t="s">
        <v>5629</v>
      </c>
      <c r="T816" s="4">
        <v>7</v>
      </c>
      <c r="U816" s="7" t="s">
        <v>6982</v>
      </c>
      <c r="V816" s="7">
        <v>42</v>
      </c>
      <c r="W816" s="3" t="s">
        <v>7180</v>
      </c>
      <c r="X816" s="6">
        <v>4203</v>
      </c>
      <c r="Y816" s="3" t="s">
        <v>7274</v>
      </c>
      <c r="Z816" s="6">
        <v>4203002</v>
      </c>
      <c r="AA816" s="3" t="s">
        <v>7275</v>
      </c>
      <c r="AB816" s="6">
        <v>42030020014</v>
      </c>
      <c r="AC816" s="3" t="s">
        <v>7276</v>
      </c>
      <c r="AD816" s="5">
        <v>0</v>
      </c>
      <c r="AE816" s="5">
        <v>0</v>
      </c>
      <c r="AF816" s="5">
        <v>278279834</v>
      </c>
      <c r="AG816" s="5">
        <v>0</v>
      </c>
      <c r="AH816" s="5">
        <v>0</v>
      </c>
      <c r="AI816" s="5">
        <v>0</v>
      </c>
      <c r="AJ816" s="5">
        <v>0</v>
      </c>
      <c r="AK816" s="5">
        <v>278279834</v>
      </c>
      <c r="AL816" s="5">
        <v>278279834</v>
      </c>
      <c r="AM816" s="5">
        <v>278279834</v>
      </c>
      <c r="AN816" s="5">
        <v>0</v>
      </c>
      <c r="AO816" s="5">
        <v>0</v>
      </c>
      <c r="AP816" s="5">
        <v>278279834</v>
      </c>
      <c r="AQ816" s="5">
        <v>0</v>
      </c>
      <c r="AR816" s="5">
        <v>0</v>
      </c>
    </row>
    <row r="817" spans="1:44" x14ac:dyDescent="0.25">
      <c r="A817" s="6">
        <v>4133</v>
      </c>
      <c r="B817" s="3" t="s">
        <v>5436</v>
      </c>
      <c r="C817" s="3" t="s">
        <v>5718</v>
      </c>
      <c r="D817" s="3" t="s">
        <v>6387</v>
      </c>
      <c r="E817" s="3" t="s">
        <v>799</v>
      </c>
      <c r="F817" s="3" t="s">
        <v>7880</v>
      </c>
      <c r="G817" s="21">
        <v>21</v>
      </c>
      <c r="H817" s="8" t="s">
        <v>12703</v>
      </c>
      <c r="I817" s="3" t="s">
        <v>12355</v>
      </c>
      <c r="J817" s="3" t="s">
        <v>12559</v>
      </c>
      <c r="K817" s="7">
        <v>2</v>
      </c>
      <c r="L817" s="3" t="s">
        <v>5459</v>
      </c>
      <c r="M817" s="7">
        <v>2302</v>
      </c>
      <c r="N817" s="3" t="s">
        <v>846</v>
      </c>
      <c r="O817" s="3" t="s">
        <v>5481</v>
      </c>
      <c r="P817" s="8" t="s">
        <v>12715</v>
      </c>
      <c r="Q817" s="8" t="s">
        <v>12720</v>
      </c>
      <c r="R817" s="4">
        <v>1</v>
      </c>
      <c r="S817" s="4" t="s">
        <v>5629</v>
      </c>
      <c r="T817" s="4">
        <v>7</v>
      </c>
      <c r="U817" s="7" t="s">
        <v>6982</v>
      </c>
      <c r="V817" s="7">
        <v>42</v>
      </c>
      <c r="W817" s="3" t="s">
        <v>7180</v>
      </c>
      <c r="X817" s="6">
        <v>4203</v>
      </c>
      <c r="Y817" s="3" t="s">
        <v>7274</v>
      </c>
      <c r="Z817" s="6">
        <v>4203002</v>
      </c>
      <c r="AA817" s="3" t="s">
        <v>7275</v>
      </c>
      <c r="AB817" s="6">
        <v>42030020014</v>
      </c>
      <c r="AC817" s="3" t="s">
        <v>7276</v>
      </c>
      <c r="AD817" s="5">
        <v>0</v>
      </c>
      <c r="AE817" s="5">
        <v>0</v>
      </c>
      <c r="AF817" s="5">
        <v>4718310</v>
      </c>
      <c r="AG817" s="5">
        <v>0</v>
      </c>
      <c r="AH817" s="5">
        <v>0</v>
      </c>
      <c r="AI817" s="5">
        <v>0</v>
      </c>
      <c r="AJ817" s="5">
        <v>0</v>
      </c>
      <c r="AK817" s="5">
        <v>4718310</v>
      </c>
      <c r="AL817" s="5">
        <v>4718310</v>
      </c>
      <c r="AM817" s="5">
        <v>4718310</v>
      </c>
      <c r="AN817" s="5">
        <v>0</v>
      </c>
      <c r="AO817" s="5">
        <v>0</v>
      </c>
      <c r="AP817" s="5">
        <v>4718310</v>
      </c>
      <c r="AQ817" s="5">
        <v>0</v>
      </c>
      <c r="AR817" s="5">
        <v>0</v>
      </c>
    </row>
    <row r="818" spans="1:44" x14ac:dyDescent="0.25">
      <c r="A818" s="6">
        <v>4133</v>
      </c>
      <c r="B818" s="3" t="s">
        <v>5436</v>
      </c>
      <c r="C818" s="3" t="s">
        <v>5718</v>
      </c>
      <c r="D818" s="3" t="s">
        <v>6387</v>
      </c>
      <c r="E818" s="3" t="s">
        <v>800</v>
      </c>
      <c r="F818" s="3" t="s">
        <v>7881</v>
      </c>
      <c r="G818" s="21">
        <v>21</v>
      </c>
      <c r="H818" s="8" t="s">
        <v>12703</v>
      </c>
      <c r="I818" s="3" t="s">
        <v>12354</v>
      </c>
      <c r="J818" s="3" t="s">
        <v>12558</v>
      </c>
      <c r="K818" s="7">
        <v>2</v>
      </c>
      <c r="L818" s="3" t="s">
        <v>5459</v>
      </c>
      <c r="M818" s="7">
        <v>2302</v>
      </c>
      <c r="N818" s="3" t="s">
        <v>846</v>
      </c>
      <c r="O818" s="3" t="s">
        <v>5481</v>
      </c>
      <c r="P818" s="8" t="s">
        <v>12715</v>
      </c>
      <c r="Q818" s="8" t="s">
        <v>12720</v>
      </c>
      <c r="R818" s="4">
        <v>1</v>
      </c>
      <c r="S818" s="4" t="s">
        <v>5629</v>
      </c>
      <c r="T818" s="4">
        <v>7</v>
      </c>
      <c r="U818" s="7" t="s">
        <v>6982</v>
      </c>
      <c r="V818" s="7">
        <v>42</v>
      </c>
      <c r="W818" s="3" t="s">
        <v>7180</v>
      </c>
      <c r="X818" s="6">
        <v>4203</v>
      </c>
      <c r="Y818" s="3" t="s">
        <v>7274</v>
      </c>
      <c r="Z818" s="6">
        <v>4203002</v>
      </c>
      <c r="AA818" s="3" t="s">
        <v>7275</v>
      </c>
      <c r="AB818" s="6">
        <v>42030020014</v>
      </c>
      <c r="AC818" s="3" t="s">
        <v>7276</v>
      </c>
      <c r="AD818" s="5">
        <v>0</v>
      </c>
      <c r="AE818" s="5">
        <v>0</v>
      </c>
      <c r="AF818" s="5">
        <v>136727629</v>
      </c>
      <c r="AG818" s="5">
        <v>0</v>
      </c>
      <c r="AH818" s="5">
        <v>0</v>
      </c>
      <c r="AI818" s="5">
        <v>0</v>
      </c>
      <c r="AJ818" s="5">
        <v>0</v>
      </c>
      <c r="AK818" s="5">
        <v>136727629</v>
      </c>
      <c r="AL818" s="5">
        <v>136727629</v>
      </c>
      <c r="AM818" s="5">
        <v>136727629</v>
      </c>
      <c r="AN818" s="5">
        <v>0</v>
      </c>
      <c r="AO818" s="5">
        <v>0</v>
      </c>
      <c r="AP818" s="5">
        <v>136727629</v>
      </c>
      <c r="AQ818" s="5">
        <v>0</v>
      </c>
      <c r="AR818" s="5">
        <v>0</v>
      </c>
    </row>
    <row r="819" spans="1:44" x14ac:dyDescent="0.25">
      <c r="A819" s="6">
        <v>4133</v>
      </c>
      <c r="B819" s="3" t="s">
        <v>5436</v>
      </c>
      <c r="C819" s="3" t="s">
        <v>5718</v>
      </c>
      <c r="D819" s="3" t="s">
        <v>6387</v>
      </c>
      <c r="E819" s="3" t="s">
        <v>801</v>
      </c>
      <c r="F819" s="3" t="s">
        <v>7882</v>
      </c>
      <c r="G819" s="21">
        <v>21</v>
      </c>
      <c r="H819" s="8" t="s">
        <v>12703</v>
      </c>
      <c r="I819" s="3" t="s">
        <v>12355</v>
      </c>
      <c r="J819" s="3" t="s">
        <v>12559</v>
      </c>
      <c r="K819" s="7">
        <v>2</v>
      </c>
      <c r="L819" s="3" t="s">
        <v>5459</v>
      </c>
      <c r="M819" s="7">
        <v>2302</v>
      </c>
      <c r="N819" s="3" t="s">
        <v>846</v>
      </c>
      <c r="O819" s="3" t="s">
        <v>5481</v>
      </c>
      <c r="P819" s="8" t="s">
        <v>12715</v>
      </c>
      <c r="Q819" s="8" t="s">
        <v>12720</v>
      </c>
      <c r="R819" s="4">
        <v>1</v>
      </c>
      <c r="S819" s="4" t="s">
        <v>5629</v>
      </c>
      <c r="T819" s="4">
        <v>7</v>
      </c>
      <c r="U819" s="7" t="s">
        <v>6982</v>
      </c>
      <c r="V819" s="7">
        <v>42</v>
      </c>
      <c r="W819" s="3" t="s">
        <v>7180</v>
      </c>
      <c r="X819" s="6">
        <v>4203</v>
      </c>
      <c r="Y819" s="3" t="s">
        <v>7274</v>
      </c>
      <c r="Z819" s="6">
        <v>4203002</v>
      </c>
      <c r="AA819" s="3" t="s">
        <v>7275</v>
      </c>
      <c r="AB819" s="6">
        <v>42030020014</v>
      </c>
      <c r="AC819" s="3" t="s">
        <v>7276</v>
      </c>
      <c r="AD819" s="5">
        <v>0</v>
      </c>
      <c r="AE819" s="5">
        <v>0</v>
      </c>
      <c r="AF819" s="5">
        <v>4739033</v>
      </c>
      <c r="AG819" s="5">
        <v>0</v>
      </c>
      <c r="AH819" s="5">
        <v>0</v>
      </c>
      <c r="AI819" s="5">
        <v>0</v>
      </c>
      <c r="AJ819" s="5">
        <v>0</v>
      </c>
      <c r="AK819" s="5">
        <v>4739033</v>
      </c>
      <c r="AL819" s="5">
        <v>4739033</v>
      </c>
      <c r="AM819" s="5">
        <v>4739033</v>
      </c>
      <c r="AN819" s="5">
        <v>0</v>
      </c>
      <c r="AO819" s="5">
        <v>0</v>
      </c>
      <c r="AP819" s="5">
        <v>4739033</v>
      </c>
      <c r="AQ819" s="5">
        <v>0</v>
      </c>
      <c r="AR819" s="5">
        <v>0</v>
      </c>
    </row>
    <row r="820" spans="1:44" x14ac:dyDescent="0.25">
      <c r="A820" s="6">
        <v>4133</v>
      </c>
      <c r="B820" s="3" t="s">
        <v>5436</v>
      </c>
      <c r="C820" s="3" t="s">
        <v>5719</v>
      </c>
      <c r="D820" s="3" t="s">
        <v>6388</v>
      </c>
      <c r="E820" s="3" t="s">
        <v>866</v>
      </c>
      <c r="F820" s="3" t="s">
        <v>7883</v>
      </c>
      <c r="G820" s="21">
        <v>21</v>
      </c>
      <c r="H820" s="8" t="s">
        <v>12703</v>
      </c>
      <c r="I820" s="3" t="s">
        <v>12354</v>
      </c>
      <c r="J820" s="3" t="s">
        <v>12558</v>
      </c>
      <c r="K820" s="7">
        <v>2</v>
      </c>
      <c r="L820" s="3" t="s">
        <v>5459</v>
      </c>
      <c r="M820" s="7">
        <v>2302</v>
      </c>
      <c r="N820" s="3" t="s">
        <v>846</v>
      </c>
      <c r="O820" s="3" t="s">
        <v>5481</v>
      </c>
      <c r="P820" s="8" t="s">
        <v>12715</v>
      </c>
      <c r="Q820" s="8" t="s">
        <v>12720</v>
      </c>
      <c r="R820" s="4">
        <v>1</v>
      </c>
      <c r="S820" s="4" t="s">
        <v>5629</v>
      </c>
      <c r="T820" s="7">
        <v>10</v>
      </c>
      <c r="U820" s="7" t="s">
        <v>6966</v>
      </c>
      <c r="V820" s="7">
        <v>42</v>
      </c>
      <c r="W820" s="3" t="s">
        <v>7180</v>
      </c>
      <c r="X820" s="6">
        <v>4203</v>
      </c>
      <c r="Y820" s="3" t="s">
        <v>7274</v>
      </c>
      <c r="Z820" s="6">
        <v>4203002</v>
      </c>
      <c r="AA820" s="3" t="s">
        <v>7275</v>
      </c>
      <c r="AB820" s="6">
        <v>42030020014</v>
      </c>
      <c r="AC820" s="3" t="s">
        <v>7276</v>
      </c>
      <c r="AD820" s="5">
        <v>0</v>
      </c>
      <c r="AE820" s="5">
        <v>0</v>
      </c>
      <c r="AF820" s="5">
        <v>128880052</v>
      </c>
      <c r="AG820" s="5">
        <v>0</v>
      </c>
      <c r="AH820" s="5">
        <v>0</v>
      </c>
      <c r="AI820" s="5">
        <v>0</v>
      </c>
      <c r="AJ820" s="5">
        <v>0</v>
      </c>
      <c r="AK820" s="5">
        <v>128880052</v>
      </c>
      <c r="AL820" s="5">
        <v>128880052</v>
      </c>
      <c r="AM820" s="5">
        <v>128880052</v>
      </c>
      <c r="AN820" s="5">
        <v>0</v>
      </c>
      <c r="AO820" s="5">
        <v>0</v>
      </c>
      <c r="AP820" s="5">
        <v>128880052</v>
      </c>
      <c r="AQ820" s="5">
        <v>0</v>
      </c>
      <c r="AR820" s="5">
        <v>0</v>
      </c>
    </row>
    <row r="821" spans="1:44" x14ac:dyDescent="0.25">
      <c r="A821" s="6">
        <v>4133</v>
      </c>
      <c r="B821" s="3" t="s">
        <v>5436</v>
      </c>
      <c r="C821" s="3" t="s">
        <v>5719</v>
      </c>
      <c r="D821" s="3" t="s">
        <v>6388</v>
      </c>
      <c r="E821" s="3" t="s">
        <v>867</v>
      </c>
      <c r="F821" s="3" t="s">
        <v>7884</v>
      </c>
      <c r="G821" s="21">
        <v>21</v>
      </c>
      <c r="H821" s="8" t="s">
        <v>12703</v>
      </c>
      <c r="I821" s="3" t="s">
        <v>12355</v>
      </c>
      <c r="J821" s="3" t="s">
        <v>12559</v>
      </c>
      <c r="K821" s="7">
        <v>2</v>
      </c>
      <c r="L821" s="3" t="s">
        <v>5459</v>
      </c>
      <c r="M821" s="7">
        <v>2302</v>
      </c>
      <c r="N821" s="3" t="s">
        <v>846</v>
      </c>
      <c r="O821" s="3" t="s">
        <v>5481</v>
      </c>
      <c r="P821" s="8" t="s">
        <v>12715</v>
      </c>
      <c r="Q821" s="8" t="s">
        <v>12720</v>
      </c>
      <c r="R821" s="4">
        <v>1</v>
      </c>
      <c r="S821" s="4" t="s">
        <v>5629</v>
      </c>
      <c r="T821" s="7">
        <v>10</v>
      </c>
      <c r="U821" s="7" t="s">
        <v>6966</v>
      </c>
      <c r="V821" s="7">
        <v>42</v>
      </c>
      <c r="W821" s="3" t="s">
        <v>7180</v>
      </c>
      <c r="X821" s="6">
        <v>4203</v>
      </c>
      <c r="Y821" s="3" t="s">
        <v>7274</v>
      </c>
      <c r="Z821" s="6">
        <v>4203002</v>
      </c>
      <c r="AA821" s="3" t="s">
        <v>7275</v>
      </c>
      <c r="AB821" s="6">
        <v>42030020014</v>
      </c>
      <c r="AC821" s="3" t="s">
        <v>7276</v>
      </c>
      <c r="AD821" s="5">
        <v>0</v>
      </c>
      <c r="AE821" s="5">
        <v>0</v>
      </c>
      <c r="AF821" s="5">
        <v>4691789</v>
      </c>
      <c r="AG821" s="5">
        <v>0</v>
      </c>
      <c r="AH821" s="5">
        <v>0</v>
      </c>
      <c r="AI821" s="5">
        <v>0</v>
      </c>
      <c r="AJ821" s="5">
        <v>0</v>
      </c>
      <c r="AK821" s="5">
        <v>4691789</v>
      </c>
      <c r="AL821" s="5">
        <v>4691789</v>
      </c>
      <c r="AM821" s="5">
        <v>4691789</v>
      </c>
      <c r="AN821" s="5">
        <v>0</v>
      </c>
      <c r="AO821" s="5">
        <v>0</v>
      </c>
      <c r="AP821" s="5">
        <v>4691789</v>
      </c>
      <c r="AQ821" s="5">
        <v>0</v>
      </c>
      <c r="AR821" s="5">
        <v>0</v>
      </c>
    </row>
    <row r="822" spans="1:44" x14ac:dyDescent="0.25">
      <c r="A822" s="6">
        <v>4133</v>
      </c>
      <c r="B822" s="3" t="s">
        <v>5436</v>
      </c>
      <c r="C822" s="3" t="s">
        <v>5670</v>
      </c>
      <c r="D822" s="3" t="s">
        <v>6339</v>
      </c>
      <c r="E822" s="3" t="s">
        <v>868</v>
      </c>
      <c r="F822" s="3" t="s">
        <v>7885</v>
      </c>
      <c r="G822" s="21">
        <v>21</v>
      </c>
      <c r="H822" s="8" t="s">
        <v>12703</v>
      </c>
      <c r="I822" s="3" t="s">
        <v>12354</v>
      </c>
      <c r="J822" s="3" t="s">
        <v>12558</v>
      </c>
      <c r="K822" s="7">
        <v>2</v>
      </c>
      <c r="L822" s="3" t="s">
        <v>5459</v>
      </c>
      <c r="M822" s="7">
        <v>2302</v>
      </c>
      <c r="N822" s="3" t="s">
        <v>846</v>
      </c>
      <c r="O822" s="3" t="s">
        <v>5481</v>
      </c>
      <c r="P822" s="8" t="s">
        <v>12715</v>
      </c>
      <c r="Q822" s="8" t="s">
        <v>12720</v>
      </c>
      <c r="R822" s="4">
        <v>1</v>
      </c>
      <c r="S822" s="4" t="s">
        <v>5629</v>
      </c>
      <c r="T822" s="4">
        <v>19</v>
      </c>
      <c r="U822" s="7" t="s">
        <v>6968</v>
      </c>
      <c r="V822" s="7">
        <v>42</v>
      </c>
      <c r="W822" s="3" t="s">
        <v>7180</v>
      </c>
      <c r="X822" s="6">
        <v>4203</v>
      </c>
      <c r="Y822" s="3" t="s">
        <v>7274</v>
      </c>
      <c r="Z822" s="6">
        <v>4203002</v>
      </c>
      <c r="AA822" s="3" t="s">
        <v>7275</v>
      </c>
      <c r="AB822" s="6">
        <v>42030020014</v>
      </c>
      <c r="AC822" s="3" t="s">
        <v>7276</v>
      </c>
      <c r="AD822" s="5">
        <v>0</v>
      </c>
      <c r="AE822" s="5">
        <v>0</v>
      </c>
      <c r="AF822" s="5">
        <v>46529586</v>
      </c>
      <c r="AG822" s="5">
        <v>0</v>
      </c>
      <c r="AH822" s="5">
        <v>0</v>
      </c>
      <c r="AI822" s="5">
        <v>0</v>
      </c>
      <c r="AJ822" s="5">
        <v>0</v>
      </c>
      <c r="AK822" s="5">
        <v>46529586</v>
      </c>
      <c r="AL822" s="5">
        <v>46529586</v>
      </c>
      <c r="AM822" s="5">
        <v>46529586</v>
      </c>
      <c r="AN822" s="5">
        <v>0</v>
      </c>
      <c r="AO822" s="5">
        <v>0</v>
      </c>
      <c r="AP822" s="5">
        <v>46529586</v>
      </c>
      <c r="AQ822" s="5">
        <v>0</v>
      </c>
      <c r="AR822" s="5">
        <v>0</v>
      </c>
    </row>
    <row r="823" spans="1:44" x14ac:dyDescent="0.25">
      <c r="A823" s="6">
        <v>4133</v>
      </c>
      <c r="B823" s="3" t="s">
        <v>5436</v>
      </c>
      <c r="C823" s="3" t="s">
        <v>5670</v>
      </c>
      <c r="D823" s="3" t="s">
        <v>6339</v>
      </c>
      <c r="E823" s="3" t="s">
        <v>869</v>
      </c>
      <c r="F823" s="3" t="s">
        <v>7886</v>
      </c>
      <c r="G823" s="21">
        <v>21</v>
      </c>
      <c r="H823" s="8" t="s">
        <v>12703</v>
      </c>
      <c r="I823" s="3" t="s">
        <v>12355</v>
      </c>
      <c r="J823" s="3" t="s">
        <v>12559</v>
      </c>
      <c r="K823" s="7">
        <v>2</v>
      </c>
      <c r="L823" s="3" t="s">
        <v>5459</v>
      </c>
      <c r="M823" s="7">
        <v>2302</v>
      </c>
      <c r="N823" s="3" t="s">
        <v>846</v>
      </c>
      <c r="O823" s="3" t="s">
        <v>5481</v>
      </c>
      <c r="P823" s="8" t="s">
        <v>12715</v>
      </c>
      <c r="Q823" s="8" t="s">
        <v>12720</v>
      </c>
      <c r="R823" s="4">
        <v>1</v>
      </c>
      <c r="S823" s="4" t="s">
        <v>5629</v>
      </c>
      <c r="T823" s="4">
        <v>19</v>
      </c>
      <c r="U823" s="7" t="s">
        <v>6968</v>
      </c>
      <c r="V823" s="7">
        <v>42</v>
      </c>
      <c r="W823" s="3" t="s">
        <v>7180</v>
      </c>
      <c r="X823" s="6">
        <v>4203</v>
      </c>
      <c r="Y823" s="3" t="s">
        <v>7274</v>
      </c>
      <c r="Z823" s="6">
        <v>4203002</v>
      </c>
      <c r="AA823" s="3" t="s">
        <v>7275</v>
      </c>
      <c r="AB823" s="6">
        <v>42030020014</v>
      </c>
      <c r="AC823" s="3" t="s">
        <v>7276</v>
      </c>
      <c r="AD823" s="5">
        <v>0</v>
      </c>
      <c r="AE823" s="5">
        <v>0</v>
      </c>
      <c r="AF823" s="5">
        <v>4294764</v>
      </c>
      <c r="AG823" s="5">
        <v>0</v>
      </c>
      <c r="AH823" s="5">
        <v>0</v>
      </c>
      <c r="AI823" s="5">
        <v>0</v>
      </c>
      <c r="AJ823" s="5">
        <v>0</v>
      </c>
      <c r="AK823" s="5">
        <v>4294764</v>
      </c>
      <c r="AL823" s="5">
        <v>4294764</v>
      </c>
      <c r="AM823" s="5">
        <v>4294764</v>
      </c>
      <c r="AN823" s="5">
        <v>0</v>
      </c>
      <c r="AO823" s="5">
        <v>0</v>
      </c>
      <c r="AP823" s="5">
        <v>4294764</v>
      </c>
      <c r="AQ823" s="5">
        <v>0</v>
      </c>
      <c r="AR823" s="5">
        <v>0</v>
      </c>
    </row>
    <row r="824" spans="1:44" x14ac:dyDescent="0.25">
      <c r="A824" s="6">
        <v>4133</v>
      </c>
      <c r="B824" s="3" t="s">
        <v>5436</v>
      </c>
      <c r="C824" s="3" t="s">
        <v>5670</v>
      </c>
      <c r="D824" s="3" t="s">
        <v>6339</v>
      </c>
      <c r="E824" s="3" t="s">
        <v>870</v>
      </c>
      <c r="F824" s="3" t="s">
        <v>7887</v>
      </c>
      <c r="G824" s="21">
        <v>21</v>
      </c>
      <c r="H824" s="8" t="s">
        <v>12703</v>
      </c>
      <c r="I824" s="3" t="s">
        <v>12354</v>
      </c>
      <c r="J824" s="3" t="s">
        <v>12558</v>
      </c>
      <c r="K824" s="7">
        <v>2</v>
      </c>
      <c r="L824" s="3" t="s">
        <v>5459</v>
      </c>
      <c r="M824" s="7">
        <v>2302</v>
      </c>
      <c r="N824" s="3" t="s">
        <v>846</v>
      </c>
      <c r="O824" s="3" t="s">
        <v>5481</v>
      </c>
      <c r="P824" s="8" t="s">
        <v>12715</v>
      </c>
      <c r="Q824" s="8" t="s">
        <v>12720</v>
      </c>
      <c r="R824" s="4">
        <v>1</v>
      </c>
      <c r="S824" s="4" t="s">
        <v>5629</v>
      </c>
      <c r="T824" s="4">
        <v>19</v>
      </c>
      <c r="U824" s="7" t="s">
        <v>6968</v>
      </c>
      <c r="V824" s="7">
        <v>42</v>
      </c>
      <c r="W824" s="3" t="s">
        <v>7180</v>
      </c>
      <c r="X824" s="6">
        <v>4203</v>
      </c>
      <c r="Y824" s="3" t="s">
        <v>7274</v>
      </c>
      <c r="Z824" s="6">
        <v>4203002</v>
      </c>
      <c r="AA824" s="3" t="s">
        <v>7275</v>
      </c>
      <c r="AB824" s="6">
        <v>42030020014</v>
      </c>
      <c r="AC824" s="3" t="s">
        <v>7276</v>
      </c>
      <c r="AD824" s="5">
        <v>0</v>
      </c>
      <c r="AE824" s="5">
        <v>0</v>
      </c>
      <c r="AF824" s="5">
        <v>26522934</v>
      </c>
      <c r="AG824" s="5">
        <v>0</v>
      </c>
      <c r="AH824" s="5">
        <v>0</v>
      </c>
      <c r="AI824" s="5">
        <v>0</v>
      </c>
      <c r="AJ824" s="5">
        <v>0</v>
      </c>
      <c r="AK824" s="5">
        <v>26522934</v>
      </c>
      <c r="AL824" s="5">
        <v>26522934</v>
      </c>
      <c r="AM824" s="5">
        <v>26522934</v>
      </c>
      <c r="AN824" s="5">
        <v>0</v>
      </c>
      <c r="AO824" s="5">
        <v>0</v>
      </c>
      <c r="AP824" s="5">
        <v>26522934</v>
      </c>
      <c r="AQ824" s="5">
        <v>0</v>
      </c>
      <c r="AR824" s="5">
        <v>0</v>
      </c>
    </row>
    <row r="825" spans="1:44" x14ac:dyDescent="0.25">
      <c r="A825" s="6">
        <v>4133</v>
      </c>
      <c r="B825" s="3" t="s">
        <v>5436</v>
      </c>
      <c r="C825" s="3" t="s">
        <v>5670</v>
      </c>
      <c r="D825" s="3" t="s">
        <v>6339</v>
      </c>
      <c r="E825" s="3" t="s">
        <v>871</v>
      </c>
      <c r="F825" s="3" t="s">
        <v>7888</v>
      </c>
      <c r="G825" s="21">
        <v>21</v>
      </c>
      <c r="H825" s="8" t="s">
        <v>12703</v>
      </c>
      <c r="I825" s="3" t="s">
        <v>12355</v>
      </c>
      <c r="J825" s="3" t="s">
        <v>12559</v>
      </c>
      <c r="K825" s="7">
        <v>2</v>
      </c>
      <c r="L825" s="3" t="s">
        <v>5459</v>
      </c>
      <c r="M825" s="7">
        <v>2302</v>
      </c>
      <c r="N825" s="3" t="s">
        <v>846</v>
      </c>
      <c r="O825" s="3" t="s">
        <v>5481</v>
      </c>
      <c r="P825" s="8" t="s">
        <v>12715</v>
      </c>
      <c r="Q825" s="8" t="s">
        <v>12720</v>
      </c>
      <c r="R825" s="4">
        <v>1</v>
      </c>
      <c r="S825" s="4" t="s">
        <v>5629</v>
      </c>
      <c r="T825" s="4">
        <v>19</v>
      </c>
      <c r="U825" s="7" t="s">
        <v>6968</v>
      </c>
      <c r="V825" s="7">
        <v>42</v>
      </c>
      <c r="W825" s="3" t="s">
        <v>7180</v>
      </c>
      <c r="X825" s="6">
        <v>4203</v>
      </c>
      <c r="Y825" s="3" t="s">
        <v>7274</v>
      </c>
      <c r="Z825" s="6">
        <v>4203002</v>
      </c>
      <c r="AA825" s="3" t="s">
        <v>7275</v>
      </c>
      <c r="AB825" s="6">
        <v>42030020014</v>
      </c>
      <c r="AC825" s="3" t="s">
        <v>7276</v>
      </c>
      <c r="AD825" s="5">
        <v>0</v>
      </c>
      <c r="AE825" s="5">
        <v>0</v>
      </c>
      <c r="AF825" s="5">
        <v>1157200</v>
      </c>
      <c r="AG825" s="5">
        <v>0</v>
      </c>
      <c r="AH825" s="5">
        <v>0</v>
      </c>
      <c r="AI825" s="5">
        <v>0</v>
      </c>
      <c r="AJ825" s="5">
        <v>0</v>
      </c>
      <c r="AK825" s="5">
        <v>1157200</v>
      </c>
      <c r="AL825" s="5">
        <v>1157200</v>
      </c>
      <c r="AM825" s="5">
        <v>1157200</v>
      </c>
      <c r="AN825" s="5">
        <v>0</v>
      </c>
      <c r="AO825" s="5">
        <v>0</v>
      </c>
      <c r="AP825" s="5">
        <v>1157200</v>
      </c>
      <c r="AQ825" s="5">
        <v>0</v>
      </c>
      <c r="AR825" s="5">
        <v>0</v>
      </c>
    </row>
    <row r="826" spans="1:44" x14ac:dyDescent="0.25">
      <c r="A826" s="6">
        <v>4133</v>
      </c>
      <c r="B826" s="3" t="s">
        <v>5436</v>
      </c>
      <c r="C826" s="3" t="s">
        <v>5706</v>
      </c>
      <c r="D826" s="3" t="s">
        <v>6375</v>
      </c>
      <c r="E826" s="3" t="s">
        <v>810</v>
      </c>
      <c r="F826" s="3" t="s">
        <v>7889</v>
      </c>
      <c r="G826" s="21">
        <v>21</v>
      </c>
      <c r="H826" s="8" t="s">
        <v>12703</v>
      </c>
      <c r="I826" s="3" t="s">
        <v>12354</v>
      </c>
      <c r="J826" s="3" t="s">
        <v>12558</v>
      </c>
      <c r="K826" s="7">
        <v>2</v>
      </c>
      <c r="L826" s="3" t="s">
        <v>5459</v>
      </c>
      <c r="M826" s="7">
        <v>7119</v>
      </c>
      <c r="N826" s="3" t="s">
        <v>872</v>
      </c>
      <c r="O826" s="3" t="s">
        <v>5477</v>
      </c>
      <c r="P826" s="8" t="s">
        <v>12715</v>
      </c>
      <c r="Q826" s="8" t="s">
        <v>12718</v>
      </c>
      <c r="R826" s="4">
        <v>0</v>
      </c>
      <c r="S826" s="4" t="s">
        <v>5627</v>
      </c>
      <c r="T826" s="4">
        <v>99</v>
      </c>
      <c r="U826" s="7" t="s">
        <v>6298</v>
      </c>
      <c r="V826" s="7">
        <v>42</v>
      </c>
      <c r="W826" s="3" t="s">
        <v>7180</v>
      </c>
      <c r="X826" s="6">
        <v>4203</v>
      </c>
      <c r="Y826" s="3" t="s">
        <v>7274</v>
      </c>
      <c r="Z826" s="6">
        <v>4203002</v>
      </c>
      <c r="AA826" s="3" t="s">
        <v>7275</v>
      </c>
      <c r="AB826" s="6">
        <v>42030020014</v>
      </c>
      <c r="AC826" s="3" t="s">
        <v>7276</v>
      </c>
      <c r="AD826" s="5">
        <v>0</v>
      </c>
      <c r="AE826" s="5">
        <v>0</v>
      </c>
      <c r="AF826" s="5">
        <v>26102331</v>
      </c>
      <c r="AG826" s="5">
        <v>0</v>
      </c>
      <c r="AH826" s="5">
        <v>0</v>
      </c>
      <c r="AI826" s="5">
        <v>0</v>
      </c>
      <c r="AJ826" s="5">
        <v>0</v>
      </c>
      <c r="AK826" s="5">
        <v>26102331</v>
      </c>
      <c r="AL826" s="5">
        <v>26102331</v>
      </c>
      <c r="AM826" s="5">
        <v>26102331</v>
      </c>
      <c r="AN826" s="5">
        <v>0</v>
      </c>
      <c r="AO826" s="5">
        <v>0</v>
      </c>
      <c r="AP826" s="5">
        <v>26102331</v>
      </c>
      <c r="AQ826" s="5">
        <v>0</v>
      </c>
      <c r="AR826" s="5">
        <v>0</v>
      </c>
    </row>
    <row r="827" spans="1:44" x14ac:dyDescent="0.25">
      <c r="A827" s="6">
        <v>4133</v>
      </c>
      <c r="B827" s="3" t="s">
        <v>5436</v>
      </c>
      <c r="C827" s="3" t="s">
        <v>5706</v>
      </c>
      <c r="D827" s="3" t="s">
        <v>6375</v>
      </c>
      <c r="E827" s="3" t="s">
        <v>814</v>
      </c>
      <c r="F827" s="3" t="s">
        <v>7837</v>
      </c>
      <c r="G827" s="21">
        <v>21</v>
      </c>
      <c r="H827" s="8" t="s">
        <v>12703</v>
      </c>
      <c r="I827" s="3" t="s">
        <v>12354</v>
      </c>
      <c r="J827" s="3" t="s">
        <v>12558</v>
      </c>
      <c r="K827" s="7">
        <v>2</v>
      </c>
      <c r="L827" s="3" t="s">
        <v>5459</v>
      </c>
      <c r="M827" s="7">
        <v>7826</v>
      </c>
      <c r="N827" s="3" t="s">
        <v>873</v>
      </c>
      <c r="O827" s="3" t="s">
        <v>5479</v>
      </c>
      <c r="P827" s="8" t="s">
        <v>12715</v>
      </c>
      <c r="Q827" s="8" t="s">
        <v>12719</v>
      </c>
      <c r="R827" s="4">
        <v>0</v>
      </c>
      <c r="S827" s="4" t="s">
        <v>5627</v>
      </c>
      <c r="T827" s="7">
        <v>99</v>
      </c>
      <c r="U827" s="7" t="s">
        <v>6298</v>
      </c>
      <c r="V827" s="7">
        <v>42</v>
      </c>
      <c r="W827" s="3" t="s">
        <v>7180</v>
      </c>
      <c r="X827" s="6">
        <v>4203</v>
      </c>
      <c r="Y827" s="3" t="s">
        <v>7274</v>
      </c>
      <c r="Z827" s="6">
        <v>4203002</v>
      </c>
      <c r="AA827" s="3" t="s">
        <v>7275</v>
      </c>
      <c r="AB827" s="6">
        <v>42030020014</v>
      </c>
      <c r="AC827" s="3" t="s">
        <v>7276</v>
      </c>
      <c r="AD827" s="5">
        <v>0</v>
      </c>
      <c r="AE827" s="5">
        <v>0</v>
      </c>
      <c r="AF827" s="5">
        <v>25721704</v>
      </c>
      <c r="AG827" s="5">
        <v>0</v>
      </c>
      <c r="AH827" s="5">
        <v>0</v>
      </c>
      <c r="AI827" s="5">
        <v>0</v>
      </c>
      <c r="AJ827" s="5">
        <v>0</v>
      </c>
      <c r="AK827" s="5">
        <v>25721704</v>
      </c>
      <c r="AL827" s="5">
        <v>25721704</v>
      </c>
      <c r="AM827" s="5">
        <v>25721704</v>
      </c>
      <c r="AN827" s="5">
        <v>0</v>
      </c>
      <c r="AO827" s="5">
        <v>0</v>
      </c>
      <c r="AP827" s="5">
        <v>25721704</v>
      </c>
      <c r="AQ827" s="5">
        <v>0</v>
      </c>
      <c r="AR827" s="5">
        <v>0</v>
      </c>
    </row>
    <row r="828" spans="1:44" x14ac:dyDescent="0.25">
      <c r="A828" s="6">
        <v>4133</v>
      </c>
      <c r="B828" s="3" t="s">
        <v>5436</v>
      </c>
      <c r="C828" s="3" t="s">
        <v>5724</v>
      </c>
      <c r="D828" s="3" t="s">
        <v>6393</v>
      </c>
      <c r="E828" s="3" t="s">
        <v>875</v>
      </c>
      <c r="F828" s="3" t="s">
        <v>7890</v>
      </c>
      <c r="G828" s="21">
        <v>21</v>
      </c>
      <c r="H828" s="8" t="s">
        <v>12703</v>
      </c>
      <c r="I828" s="3" t="s">
        <v>12353</v>
      </c>
      <c r="J828" s="3" t="s">
        <v>12557</v>
      </c>
      <c r="K828" s="7">
        <v>4</v>
      </c>
      <c r="L828" s="3" t="s">
        <v>5460</v>
      </c>
      <c r="M828" s="7">
        <v>1220</v>
      </c>
      <c r="N828" s="3" t="s">
        <v>874</v>
      </c>
      <c r="O828" s="3" t="s">
        <v>5469</v>
      </c>
      <c r="P828" s="8" t="s">
        <v>12715</v>
      </c>
      <c r="Q828" s="8" t="s">
        <v>12718</v>
      </c>
      <c r="R828" s="4">
        <v>0</v>
      </c>
      <c r="S828" s="4" t="s">
        <v>5627</v>
      </c>
      <c r="T828" s="7">
        <v>99</v>
      </c>
      <c r="U828" s="7" t="s">
        <v>6298</v>
      </c>
      <c r="V828" s="7">
        <v>42</v>
      </c>
      <c r="W828" s="3" t="s">
        <v>7180</v>
      </c>
      <c r="X828" s="6">
        <v>4204</v>
      </c>
      <c r="Y828" s="3" t="s">
        <v>7529</v>
      </c>
      <c r="Z828" s="6">
        <v>4204001</v>
      </c>
      <c r="AA828" s="3" t="s">
        <v>7530</v>
      </c>
      <c r="AB828" s="6">
        <v>42040010018</v>
      </c>
      <c r="AC828" s="3" t="s">
        <v>7761</v>
      </c>
      <c r="AD828" s="5">
        <v>1755427540</v>
      </c>
      <c r="AE828" s="5">
        <v>0</v>
      </c>
      <c r="AF828" s="5">
        <v>0</v>
      </c>
      <c r="AG828" s="5">
        <v>0</v>
      </c>
      <c r="AH828" s="5">
        <v>0</v>
      </c>
      <c r="AI828" s="5">
        <v>0</v>
      </c>
      <c r="AJ828" s="5">
        <v>0</v>
      </c>
      <c r="AK828" s="5">
        <v>1755427540</v>
      </c>
      <c r="AL828" s="5">
        <v>0</v>
      </c>
      <c r="AM828" s="5">
        <v>0</v>
      </c>
      <c r="AN828" s="5">
        <v>0</v>
      </c>
      <c r="AO828" s="5">
        <v>0</v>
      </c>
      <c r="AP828" s="5">
        <v>0</v>
      </c>
      <c r="AQ828" s="5">
        <v>0</v>
      </c>
      <c r="AR828" s="5">
        <v>1755427540</v>
      </c>
    </row>
    <row r="829" spans="1:44" x14ac:dyDescent="0.25">
      <c r="A829" s="6">
        <v>4133</v>
      </c>
      <c r="B829" s="3" t="s">
        <v>5436</v>
      </c>
      <c r="C829" s="3" t="s">
        <v>5724</v>
      </c>
      <c r="D829" s="3" t="s">
        <v>6393</v>
      </c>
      <c r="E829" s="3" t="s">
        <v>876</v>
      </c>
      <c r="F829" s="3" t="s">
        <v>7891</v>
      </c>
      <c r="G829" s="21">
        <v>21</v>
      </c>
      <c r="H829" s="8" t="s">
        <v>12703</v>
      </c>
      <c r="I829" s="3" t="s">
        <v>12353</v>
      </c>
      <c r="J829" s="3" t="s">
        <v>12557</v>
      </c>
      <c r="K829" s="7">
        <v>4</v>
      </c>
      <c r="L829" s="3" t="s">
        <v>5460</v>
      </c>
      <c r="M829" s="7">
        <v>1220</v>
      </c>
      <c r="N829" s="3" t="s">
        <v>874</v>
      </c>
      <c r="O829" s="3" t="s">
        <v>5469</v>
      </c>
      <c r="P829" s="8" t="s">
        <v>12715</v>
      </c>
      <c r="Q829" s="8" t="s">
        <v>12718</v>
      </c>
      <c r="R829" s="4">
        <v>0</v>
      </c>
      <c r="S829" s="4" t="s">
        <v>5627</v>
      </c>
      <c r="T829" s="7">
        <v>99</v>
      </c>
      <c r="U829" s="7" t="s">
        <v>6298</v>
      </c>
      <c r="V829" s="7">
        <v>42</v>
      </c>
      <c r="W829" s="3" t="s">
        <v>7180</v>
      </c>
      <c r="X829" s="6">
        <v>4204</v>
      </c>
      <c r="Y829" s="3" t="s">
        <v>7529</v>
      </c>
      <c r="Z829" s="6">
        <v>4204001</v>
      </c>
      <c r="AA829" s="3" t="s">
        <v>7530</v>
      </c>
      <c r="AB829" s="6">
        <v>42040010018</v>
      </c>
      <c r="AC829" s="3" t="s">
        <v>7761</v>
      </c>
      <c r="AD829" s="5">
        <v>1455144466</v>
      </c>
      <c r="AE829" s="5">
        <v>0</v>
      </c>
      <c r="AF829" s="5">
        <v>0</v>
      </c>
      <c r="AG829" s="5">
        <v>0</v>
      </c>
      <c r="AH829" s="5">
        <v>0</v>
      </c>
      <c r="AI829" s="5">
        <v>0</v>
      </c>
      <c r="AJ829" s="5">
        <v>0</v>
      </c>
      <c r="AK829" s="5">
        <v>1455144466</v>
      </c>
      <c r="AL829" s="5">
        <v>0</v>
      </c>
      <c r="AM829" s="5">
        <v>0</v>
      </c>
      <c r="AN829" s="5">
        <v>0</v>
      </c>
      <c r="AO829" s="5">
        <v>0</v>
      </c>
      <c r="AP829" s="5">
        <v>0</v>
      </c>
      <c r="AQ829" s="5">
        <v>0</v>
      </c>
      <c r="AR829" s="5">
        <v>1455144466</v>
      </c>
    </row>
    <row r="830" spans="1:44" x14ac:dyDescent="0.25">
      <c r="A830" s="6">
        <v>4133</v>
      </c>
      <c r="B830" s="3" t="s">
        <v>5436</v>
      </c>
      <c r="C830" s="3" t="s">
        <v>5724</v>
      </c>
      <c r="D830" s="3" t="s">
        <v>6393</v>
      </c>
      <c r="E830" s="3" t="s">
        <v>877</v>
      </c>
      <c r="F830" s="3" t="s">
        <v>7892</v>
      </c>
      <c r="G830" s="21">
        <v>21</v>
      </c>
      <c r="H830" s="8" t="s">
        <v>12703</v>
      </c>
      <c r="I830" s="3" t="s">
        <v>12353</v>
      </c>
      <c r="J830" s="3" t="s">
        <v>12557</v>
      </c>
      <c r="K830" s="7">
        <v>4</v>
      </c>
      <c r="L830" s="3" t="s">
        <v>5460</v>
      </c>
      <c r="M830" s="7">
        <v>1220</v>
      </c>
      <c r="N830" s="3" t="s">
        <v>874</v>
      </c>
      <c r="O830" s="3" t="s">
        <v>5469</v>
      </c>
      <c r="P830" s="8" t="s">
        <v>12715</v>
      </c>
      <c r="Q830" s="8" t="s">
        <v>12718</v>
      </c>
      <c r="R830" s="4">
        <v>0</v>
      </c>
      <c r="S830" s="4" t="s">
        <v>5627</v>
      </c>
      <c r="T830" s="7">
        <v>99</v>
      </c>
      <c r="U830" s="7" t="s">
        <v>6298</v>
      </c>
      <c r="V830" s="7">
        <v>42</v>
      </c>
      <c r="W830" s="3" t="s">
        <v>7180</v>
      </c>
      <c r="X830" s="6">
        <v>4204</v>
      </c>
      <c r="Y830" s="3" t="s">
        <v>7529</v>
      </c>
      <c r="Z830" s="6">
        <v>4204001</v>
      </c>
      <c r="AA830" s="3" t="s">
        <v>7530</v>
      </c>
      <c r="AB830" s="6">
        <v>42040010018</v>
      </c>
      <c r="AC830" s="3" t="s">
        <v>7761</v>
      </c>
      <c r="AD830" s="5">
        <v>930637053</v>
      </c>
      <c r="AE830" s="5">
        <v>0</v>
      </c>
      <c r="AF830" s="5">
        <v>0</v>
      </c>
      <c r="AG830" s="5">
        <v>0</v>
      </c>
      <c r="AH830" s="5">
        <v>0</v>
      </c>
      <c r="AI830" s="5">
        <v>0</v>
      </c>
      <c r="AJ830" s="5">
        <v>0</v>
      </c>
      <c r="AK830" s="5">
        <v>930637053</v>
      </c>
      <c r="AL830" s="5">
        <v>0</v>
      </c>
      <c r="AM830" s="5">
        <v>0</v>
      </c>
      <c r="AN830" s="5">
        <v>0</v>
      </c>
      <c r="AO830" s="5">
        <v>0</v>
      </c>
      <c r="AP830" s="5">
        <v>0</v>
      </c>
      <c r="AQ830" s="5">
        <v>0</v>
      </c>
      <c r="AR830" s="5">
        <v>930637053</v>
      </c>
    </row>
    <row r="831" spans="1:44" x14ac:dyDescent="0.25">
      <c r="A831" s="6">
        <v>4133</v>
      </c>
      <c r="B831" s="3" t="s">
        <v>5436</v>
      </c>
      <c r="C831" s="3" t="s">
        <v>5724</v>
      </c>
      <c r="D831" s="3" t="s">
        <v>6393</v>
      </c>
      <c r="E831" s="3" t="s">
        <v>878</v>
      </c>
      <c r="F831" s="3" t="s">
        <v>7893</v>
      </c>
      <c r="G831" s="21">
        <v>21</v>
      </c>
      <c r="H831" s="8" t="s">
        <v>12703</v>
      </c>
      <c r="I831" s="3" t="s">
        <v>12353</v>
      </c>
      <c r="J831" s="3" t="s">
        <v>12557</v>
      </c>
      <c r="K831" s="7">
        <v>4</v>
      </c>
      <c r="L831" s="3" t="s">
        <v>5460</v>
      </c>
      <c r="M831" s="7">
        <v>1220</v>
      </c>
      <c r="N831" s="3" t="s">
        <v>874</v>
      </c>
      <c r="O831" s="3" t="s">
        <v>5469</v>
      </c>
      <c r="P831" s="8" t="s">
        <v>12715</v>
      </c>
      <c r="Q831" s="8" t="s">
        <v>12718</v>
      </c>
      <c r="R831" s="4">
        <v>0</v>
      </c>
      <c r="S831" s="4" t="s">
        <v>5627</v>
      </c>
      <c r="T831" s="7">
        <v>99</v>
      </c>
      <c r="U831" s="7" t="s">
        <v>6298</v>
      </c>
      <c r="V831" s="7">
        <v>42</v>
      </c>
      <c r="W831" s="3" t="s">
        <v>7180</v>
      </c>
      <c r="X831" s="6">
        <v>4204</v>
      </c>
      <c r="Y831" s="3" t="s">
        <v>7529</v>
      </c>
      <c r="Z831" s="6">
        <v>4204001</v>
      </c>
      <c r="AA831" s="3" t="s">
        <v>7530</v>
      </c>
      <c r="AB831" s="6">
        <v>42040010018</v>
      </c>
      <c r="AC831" s="3" t="s">
        <v>7761</v>
      </c>
      <c r="AD831" s="5">
        <v>280140238</v>
      </c>
      <c r="AE831" s="5">
        <v>0</v>
      </c>
      <c r="AF831" s="5">
        <v>0</v>
      </c>
      <c r="AG831" s="5">
        <v>0</v>
      </c>
      <c r="AH831" s="5">
        <v>0</v>
      </c>
      <c r="AI831" s="5">
        <v>0</v>
      </c>
      <c r="AJ831" s="5">
        <v>0</v>
      </c>
      <c r="AK831" s="5">
        <v>280140238</v>
      </c>
      <c r="AL831" s="5">
        <v>0</v>
      </c>
      <c r="AM831" s="5">
        <v>0</v>
      </c>
      <c r="AN831" s="5">
        <v>0</v>
      </c>
      <c r="AO831" s="5">
        <v>0</v>
      </c>
      <c r="AP831" s="5">
        <v>0</v>
      </c>
      <c r="AQ831" s="5">
        <v>0</v>
      </c>
      <c r="AR831" s="5">
        <v>280140238</v>
      </c>
    </row>
    <row r="832" spans="1:44" x14ac:dyDescent="0.25">
      <c r="A832" s="6">
        <v>4133</v>
      </c>
      <c r="B832" s="3" t="s">
        <v>5436</v>
      </c>
      <c r="C832" s="3" t="s">
        <v>5724</v>
      </c>
      <c r="D832" s="3" t="s">
        <v>6393</v>
      </c>
      <c r="E832" s="3" t="s">
        <v>879</v>
      </c>
      <c r="F832" s="3" t="s">
        <v>7894</v>
      </c>
      <c r="G832" s="21">
        <v>21</v>
      </c>
      <c r="H832" s="8" t="s">
        <v>12703</v>
      </c>
      <c r="I832" s="3" t="s">
        <v>12353</v>
      </c>
      <c r="J832" s="3" t="s">
        <v>12557</v>
      </c>
      <c r="K832" s="7">
        <v>4</v>
      </c>
      <c r="L832" s="3" t="s">
        <v>5460</v>
      </c>
      <c r="M832" s="7">
        <v>1220</v>
      </c>
      <c r="N832" s="3" t="s">
        <v>874</v>
      </c>
      <c r="O832" s="3" t="s">
        <v>5469</v>
      </c>
      <c r="P832" s="8" t="s">
        <v>12715</v>
      </c>
      <c r="Q832" s="8" t="s">
        <v>12718</v>
      </c>
      <c r="R832" s="4">
        <v>0</v>
      </c>
      <c r="S832" s="4" t="s">
        <v>5627</v>
      </c>
      <c r="T832" s="7">
        <v>99</v>
      </c>
      <c r="U832" s="7" t="s">
        <v>6298</v>
      </c>
      <c r="V832" s="7">
        <v>42</v>
      </c>
      <c r="W832" s="3" t="s">
        <v>7180</v>
      </c>
      <c r="X832" s="6">
        <v>4204</v>
      </c>
      <c r="Y832" s="3" t="s">
        <v>7529</v>
      </c>
      <c r="Z832" s="6">
        <v>4204001</v>
      </c>
      <c r="AA832" s="3" t="s">
        <v>7530</v>
      </c>
      <c r="AB832" s="6">
        <v>42040010018</v>
      </c>
      <c r="AC832" s="3" t="s">
        <v>7761</v>
      </c>
      <c r="AD832" s="5">
        <v>948490229</v>
      </c>
      <c r="AE832" s="5">
        <v>0</v>
      </c>
      <c r="AF832" s="5">
        <v>0</v>
      </c>
      <c r="AG832" s="5">
        <v>0</v>
      </c>
      <c r="AH832" s="5">
        <v>0</v>
      </c>
      <c r="AI832" s="5">
        <v>0</v>
      </c>
      <c r="AJ832" s="5">
        <v>0</v>
      </c>
      <c r="AK832" s="5">
        <v>948490229</v>
      </c>
      <c r="AL832" s="5">
        <v>0</v>
      </c>
      <c r="AM832" s="5">
        <v>0</v>
      </c>
      <c r="AN832" s="5">
        <v>0</v>
      </c>
      <c r="AO832" s="5">
        <v>0</v>
      </c>
      <c r="AP832" s="5">
        <v>0</v>
      </c>
      <c r="AQ832" s="5">
        <v>0</v>
      </c>
      <c r="AR832" s="5">
        <v>948490229</v>
      </c>
    </row>
    <row r="833" spans="1:44" x14ac:dyDescent="0.25">
      <c r="A833" s="6">
        <v>4133</v>
      </c>
      <c r="B833" s="3" t="s">
        <v>5436</v>
      </c>
      <c r="C833" s="3" t="s">
        <v>5724</v>
      </c>
      <c r="D833" s="3" t="s">
        <v>6393</v>
      </c>
      <c r="E833" s="3" t="s">
        <v>880</v>
      </c>
      <c r="F833" s="3" t="s">
        <v>7895</v>
      </c>
      <c r="G833" s="21">
        <v>21</v>
      </c>
      <c r="H833" s="8" t="s">
        <v>12703</v>
      </c>
      <c r="I833" s="3" t="s">
        <v>12353</v>
      </c>
      <c r="J833" s="3" t="s">
        <v>12557</v>
      </c>
      <c r="K833" s="7">
        <v>4</v>
      </c>
      <c r="L833" s="3" t="s">
        <v>5460</v>
      </c>
      <c r="M833" s="7">
        <v>1220</v>
      </c>
      <c r="N833" s="3" t="s">
        <v>874</v>
      </c>
      <c r="O833" s="3" t="s">
        <v>5469</v>
      </c>
      <c r="P833" s="8" t="s">
        <v>12715</v>
      </c>
      <c r="Q833" s="8" t="s">
        <v>12718</v>
      </c>
      <c r="R833" s="4">
        <v>0</v>
      </c>
      <c r="S833" s="4" t="s">
        <v>5627</v>
      </c>
      <c r="T833" s="7">
        <v>99</v>
      </c>
      <c r="U833" s="7" t="s">
        <v>6298</v>
      </c>
      <c r="V833" s="7">
        <v>42</v>
      </c>
      <c r="W833" s="3" t="s">
        <v>7180</v>
      </c>
      <c r="X833" s="6">
        <v>4204</v>
      </c>
      <c r="Y833" s="3" t="s">
        <v>7529</v>
      </c>
      <c r="Z833" s="6">
        <v>4204001</v>
      </c>
      <c r="AA833" s="3" t="s">
        <v>7530</v>
      </c>
      <c r="AB833" s="6">
        <v>42040010018</v>
      </c>
      <c r="AC833" s="3" t="s">
        <v>7761</v>
      </c>
      <c r="AD833" s="5">
        <v>124494974</v>
      </c>
      <c r="AE833" s="5">
        <v>0</v>
      </c>
      <c r="AF833" s="5">
        <v>0</v>
      </c>
      <c r="AG833" s="5">
        <v>0</v>
      </c>
      <c r="AH833" s="5">
        <v>0</v>
      </c>
      <c r="AI833" s="5">
        <v>0</v>
      </c>
      <c r="AJ833" s="5">
        <v>0</v>
      </c>
      <c r="AK833" s="5">
        <v>124494974</v>
      </c>
      <c r="AL833" s="5">
        <v>0</v>
      </c>
      <c r="AM833" s="5">
        <v>0</v>
      </c>
      <c r="AN833" s="5">
        <v>0</v>
      </c>
      <c r="AO833" s="5">
        <v>0</v>
      </c>
      <c r="AP833" s="5">
        <v>0</v>
      </c>
      <c r="AQ833" s="5">
        <v>0</v>
      </c>
      <c r="AR833" s="5">
        <v>124494974</v>
      </c>
    </row>
    <row r="834" spans="1:44" x14ac:dyDescent="0.25">
      <c r="A834" s="6">
        <v>4133</v>
      </c>
      <c r="B834" s="3" t="s">
        <v>5436</v>
      </c>
      <c r="C834" s="3" t="s">
        <v>5724</v>
      </c>
      <c r="D834" s="3" t="s">
        <v>6393</v>
      </c>
      <c r="E834" s="3" t="s">
        <v>881</v>
      </c>
      <c r="F834" s="3" t="s">
        <v>7896</v>
      </c>
      <c r="G834" s="21">
        <v>21</v>
      </c>
      <c r="H834" s="8" t="s">
        <v>12703</v>
      </c>
      <c r="I834" s="3" t="s">
        <v>12353</v>
      </c>
      <c r="J834" s="3" t="s">
        <v>12557</v>
      </c>
      <c r="K834" s="7">
        <v>4</v>
      </c>
      <c r="L834" s="3" t="s">
        <v>5460</v>
      </c>
      <c r="M834" s="7">
        <v>1220</v>
      </c>
      <c r="N834" s="3" t="s">
        <v>874</v>
      </c>
      <c r="O834" s="3" t="s">
        <v>5469</v>
      </c>
      <c r="P834" s="8" t="s">
        <v>12715</v>
      </c>
      <c r="Q834" s="8" t="s">
        <v>12718</v>
      </c>
      <c r="R834" s="4">
        <v>0</v>
      </c>
      <c r="S834" s="4" t="s">
        <v>5627</v>
      </c>
      <c r="T834" s="7">
        <v>99</v>
      </c>
      <c r="U834" s="7" t="s">
        <v>6298</v>
      </c>
      <c r="V834" s="7">
        <v>42</v>
      </c>
      <c r="W834" s="3" t="s">
        <v>7180</v>
      </c>
      <c r="X834" s="6">
        <v>4204</v>
      </c>
      <c r="Y834" s="3" t="s">
        <v>7529</v>
      </c>
      <c r="Z834" s="6">
        <v>4204001</v>
      </c>
      <c r="AA834" s="3" t="s">
        <v>7530</v>
      </c>
      <c r="AB834" s="6">
        <v>42040010018</v>
      </c>
      <c r="AC834" s="3" t="s">
        <v>7761</v>
      </c>
      <c r="AD834" s="5">
        <v>948490229</v>
      </c>
      <c r="AE834" s="5">
        <v>0</v>
      </c>
      <c r="AF834" s="5">
        <v>0</v>
      </c>
      <c r="AG834" s="5">
        <v>0</v>
      </c>
      <c r="AH834" s="5">
        <v>0</v>
      </c>
      <c r="AI834" s="5">
        <v>0</v>
      </c>
      <c r="AJ834" s="5">
        <v>0</v>
      </c>
      <c r="AK834" s="5">
        <v>948490229</v>
      </c>
      <c r="AL834" s="5">
        <v>0</v>
      </c>
      <c r="AM834" s="5">
        <v>0</v>
      </c>
      <c r="AN834" s="5">
        <v>0</v>
      </c>
      <c r="AO834" s="5">
        <v>0</v>
      </c>
      <c r="AP834" s="5">
        <v>0</v>
      </c>
      <c r="AQ834" s="5">
        <v>0</v>
      </c>
      <c r="AR834" s="5">
        <v>948490229</v>
      </c>
    </row>
    <row r="835" spans="1:44" x14ac:dyDescent="0.25">
      <c r="A835" s="6">
        <v>4133</v>
      </c>
      <c r="B835" s="3" t="s">
        <v>5436</v>
      </c>
      <c r="C835" s="3" t="s">
        <v>5724</v>
      </c>
      <c r="D835" s="3" t="s">
        <v>6393</v>
      </c>
      <c r="E835" s="3" t="s">
        <v>882</v>
      </c>
      <c r="F835" s="3" t="s">
        <v>7897</v>
      </c>
      <c r="G835" s="21">
        <v>21</v>
      </c>
      <c r="H835" s="8" t="s">
        <v>12703</v>
      </c>
      <c r="I835" s="3" t="s">
        <v>12353</v>
      </c>
      <c r="J835" s="3" t="s">
        <v>12557</v>
      </c>
      <c r="K835" s="7">
        <v>4</v>
      </c>
      <c r="L835" s="3" t="s">
        <v>5460</v>
      </c>
      <c r="M835" s="7">
        <v>1220</v>
      </c>
      <c r="N835" s="3" t="s">
        <v>874</v>
      </c>
      <c r="O835" s="3" t="s">
        <v>5469</v>
      </c>
      <c r="P835" s="8" t="s">
        <v>12715</v>
      </c>
      <c r="Q835" s="8" t="s">
        <v>12718</v>
      </c>
      <c r="R835" s="4">
        <v>0</v>
      </c>
      <c r="S835" s="4" t="s">
        <v>5627</v>
      </c>
      <c r="T835" s="7">
        <v>99</v>
      </c>
      <c r="U835" s="7" t="s">
        <v>6298</v>
      </c>
      <c r="V835" s="7">
        <v>42</v>
      </c>
      <c r="W835" s="3" t="s">
        <v>7180</v>
      </c>
      <c r="X835" s="6">
        <v>4204</v>
      </c>
      <c r="Y835" s="3" t="s">
        <v>7529</v>
      </c>
      <c r="Z835" s="6">
        <v>4204001</v>
      </c>
      <c r="AA835" s="3" t="s">
        <v>7530</v>
      </c>
      <c r="AB835" s="6">
        <v>42040010018</v>
      </c>
      <c r="AC835" s="3" t="s">
        <v>7761</v>
      </c>
      <c r="AD835" s="5">
        <v>118776691</v>
      </c>
      <c r="AE835" s="5">
        <v>0</v>
      </c>
      <c r="AF835" s="5">
        <v>0</v>
      </c>
      <c r="AG835" s="5">
        <v>0</v>
      </c>
      <c r="AH835" s="5">
        <v>0</v>
      </c>
      <c r="AI835" s="5">
        <v>0</v>
      </c>
      <c r="AJ835" s="5">
        <v>0</v>
      </c>
      <c r="AK835" s="5">
        <v>118776691</v>
      </c>
      <c r="AL835" s="5">
        <v>0</v>
      </c>
      <c r="AM835" s="5">
        <v>0</v>
      </c>
      <c r="AN835" s="5">
        <v>0</v>
      </c>
      <c r="AO835" s="5">
        <v>0</v>
      </c>
      <c r="AP835" s="5">
        <v>0</v>
      </c>
      <c r="AQ835" s="5">
        <v>0</v>
      </c>
      <c r="AR835" s="5">
        <v>118776691</v>
      </c>
    </row>
    <row r="836" spans="1:44" x14ac:dyDescent="0.25">
      <c r="A836" s="6">
        <v>4133</v>
      </c>
      <c r="B836" s="3" t="s">
        <v>5436</v>
      </c>
      <c r="C836" s="3" t="s">
        <v>5724</v>
      </c>
      <c r="D836" s="3" t="s">
        <v>6393</v>
      </c>
      <c r="E836" s="3" t="s">
        <v>883</v>
      </c>
      <c r="F836" s="3" t="s">
        <v>7898</v>
      </c>
      <c r="G836" s="21">
        <v>21</v>
      </c>
      <c r="H836" s="8" t="s">
        <v>12703</v>
      </c>
      <c r="I836" s="3" t="s">
        <v>12353</v>
      </c>
      <c r="J836" s="3" t="s">
        <v>12557</v>
      </c>
      <c r="K836" s="7">
        <v>4</v>
      </c>
      <c r="L836" s="3" t="s">
        <v>5460</v>
      </c>
      <c r="M836" s="7">
        <v>1220</v>
      </c>
      <c r="N836" s="3" t="s">
        <v>874</v>
      </c>
      <c r="O836" s="3" t="s">
        <v>5469</v>
      </c>
      <c r="P836" s="8" t="s">
        <v>12715</v>
      </c>
      <c r="Q836" s="8" t="s">
        <v>12718</v>
      </c>
      <c r="R836" s="4">
        <v>0</v>
      </c>
      <c r="S836" s="4" t="s">
        <v>5627</v>
      </c>
      <c r="T836" s="7">
        <v>99</v>
      </c>
      <c r="U836" s="7" t="s">
        <v>6298</v>
      </c>
      <c r="V836" s="7">
        <v>42</v>
      </c>
      <c r="W836" s="3" t="s">
        <v>7180</v>
      </c>
      <c r="X836" s="6">
        <v>4204</v>
      </c>
      <c r="Y836" s="3" t="s">
        <v>7529</v>
      </c>
      <c r="Z836" s="6">
        <v>4204001</v>
      </c>
      <c r="AA836" s="3" t="s">
        <v>7530</v>
      </c>
      <c r="AB836" s="6">
        <v>42040010018</v>
      </c>
      <c r="AC836" s="3" t="s">
        <v>7761</v>
      </c>
      <c r="AD836" s="5">
        <v>85129648</v>
      </c>
      <c r="AE836" s="5">
        <v>0</v>
      </c>
      <c r="AF836" s="5">
        <v>0</v>
      </c>
      <c r="AG836" s="5">
        <v>0</v>
      </c>
      <c r="AH836" s="5">
        <v>0</v>
      </c>
      <c r="AI836" s="5">
        <v>0</v>
      </c>
      <c r="AJ836" s="5">
        <v>0</v>
      </c>
      <c r="AK836" s="5">
        <v>85129648</v>
      </c>
      <c r="AL836" s="5">
        <v>0</v>
      </c>
      <c r="AM836" s="5">
        <v>0</v>
      </c>
      <c r="AN836" s="5">
        <v>0</v>
      </c>
      <c r="AO836" s="5">
        <v>0</v>
      </c>
      <c r="AP836" s="5">
        <v>0</v>
      </c>
      <c r="AQ836" s="5">
        <v>0</v>
      </c>
      <c r="AR836" s="5">
        <v>85129648</v>
      </c>
    </row>
    <row r="837" spans="1:44" x14ac:dyDescent="0.25">
      <c r="A837" s="6">
        <v>4133</v>
      </c>
      <c r="B837" s="3" t="s">
        <v>5436</v>
      </c>
      <c r="C837" s="3" t="s">
        <v>5724</v>
      </c>
      <c r="D837" s="3" t="s">
        <v>6393</v>
      </c>
      <c r="E837" s="3" t="s">
        <v>884</v>
      </c>
      <c r="F837" s="3" t="s">
        <v>7899</v>
      </c>
      <c r="G837" s="21">
        <v>21</v>
      </c>
      <c r="H837" s="8" t="s">
        <v>12703</v>
      </c>
      <c r="I837" s="3" t="s">
        <v>12353</v>
      </c>
      <c r="J837" s="3" t="s">
        <v>12557</v>
      </c>
      <c r="K837" s="7">
        <v>4</v>
      </c>
      <c r="L837" s="3" t="s">
        <v>5460</v>
      </c>
      <c r="M837" s="7">
        <v>1220</v>
      </c>
      <c r="N837" s="3" t="s">
        <v>874</v>
      </c>
      <c r="O837" s="3" t="s">
        <v>5469</v>
      </c>
      <c r="P837" s="8" t="s">
        <v>12715</v>
      </c>
      <c r="Q837" s="8" t="s">
        <v>12718</v>
      </c>
      <c r="R837" s="4">
        <v>0</v>
      </c>
      <c r="S837" s="4" t="s">
        <v>5627</v>
      </c>
      <c r="T837" s="7">
        <v>99</v>
      </c>
      <c r="U837" s="7" t="s">
        <v>6298</v>
      </c>
      <c r="V837" s="7">
        <v>42</v>
      </c>
      <c r="W837" s="3" t="s">
        <v>7180</v>
      </c>
      <c r="X837" s="6">
        <v>4204</v>
      </c>
      <c r="Y837" s="3" t="s">
        <v>7529</v>
      </c>
      <c r="Z837" s="6">
        <v>4204001</v>
      </c>
      <c r="AA837" s="3" t="s">
        <v>7530</v>
      </c>
      <c r="AB837" s="6">
        <v>42040010018</v>
      </c>
      <c r="AC837" s="3" t="s">
        <v>7761</v>
      </c>
      <c r="AD837" s="5">
        <v>166063042</v>
      </c>
      <c r="AE837" s="5">
        <v>0</v>
      </c>
      <c r="AF837" s="5">
        <v>0</v>
      </c>
      <c r="AG837" s="5">
        <v>0</v>
      </c>
      <c r="AH837" s="5">
        <v>0</v>
      </c>
      <c r="AI837" s="5">
        <v>0</v>
      </c>
      <c r="AJ837" s="5">
        <v>0</v>
      </c>
      <c r="AK837" s="5">
        <v>166063042</v>
      </c>
      <c r="AL837" s="5">
        <v>0</v>
      </c>
      <c r="AM837" s="5">
        <v>0</v>
      </c>
      <c r="AN837" s="5">
        <v>0</v>
      </c>
      <c r="AO837" s="5">
        <v>0</v>
      </c>
      <c r="AP837" s="5">
        <v>0</v>
      </c>
      <c r="AQ837" s="5">
        <v>0</v>
      </c>
      <c r="AR837" s="5">
        <v>166063042</v>
      </c>
    </row>
    <row r="838" spans="1:44" x14ac:dyDescent="0.25">
      <c r="A838" s="6">
        <v>4133</v>
      </c>
      <c r="B838" s="3" t="s">
        <v>5436</v>
      </c>
      <c r="C838" s="3" t="s">
        <v>5724</v>
      </c>
      <c r="D838" s="3" t="s">
        <v>6393</v>
      </c>
      <c r="E838" s="3" t="s">
        <v>885</v>
      </c>
      <c r="F838" s="3" t="s">
        <v>7900</v>
      </c>
      <c r="G838" s="21">
        <v>21</v>
      </c>
      <c r="H838" s="8" t="s">
        <v>12703</v>
      </c>
      <c r="I838" s="3" t="s">
        <v>12353</v>
      </c>
      <c r="J838" s="3" t="s">
        <v>12557</v>
      </c>
      <c r="K838" s="7">
        <v>4</v>
      </c>
      <c r="L838" s="3" t="s">
        <v>5460</v>
      </c>
      <c r="M838" s="7">
        <v>1220</v>
      </c>
      <c r="N838" s="3" t="s">
        <v>874</v>
      </c>
      <c r="O838" s="3" t="s">
        <v>5469</v>
      </c>
      <c r="P838" s="8" t="s">
        <v>12715</v>
      </c>
      <c r="Q838" s="8" t="s">
        <v>12718</v>
      </c>
      <c r="R838" s="4">
        <v>0</v>
      </c>
      <c r="S838" s="4" t="s">
        <v>5627</v>
      </c>
      <c r="T838" s="7">
        <v>99</v>
      </c>
      <c r="U838" s="7" t="s">
        <v>6298</v>
      </c>
      <c r="V838" s="7">
        <v>42</v>
      </c>
      <c r="W838" s="3" t="s">
        <v>7180</v>
      </c>
      <c r="X838" s="6">
        <v>4204</v>
      </c>
      <c r="Y838" s="3" t="s">
        <v>7529</v>
      </c>
      <c r="Z838" s="6">
        <v>4204001</v>
      </c>
      <c r="AA838" s="3" t="s">
        <v>7530</v>
      </c>
      <c r="AB838" s="6">
        <v>42040010018</v>
      </c>
      <c r="AC838" s="3" t="s">
        <v>7761</v>
      </c>
      <c r="AD838" s="5">
        <v>618679072</v>
      </c>
      <c r="AE838" s="5">
        <v>0</v>
      </c>
      <c r="AF838" s="5">
        <v>0</v>
      </c>
      <c r="AG838" s="5">
        <v>0</v>
      </c>
      <c r="AH838" s="5">
        <v>0</v>
      </c>
      <c r="AI838" s="5">
        <v>0</v>
      </c>
      <c r="AJ838" s="5">
        <v>0</v>
      </c>
      <c r="AK838" s="5">
        <v>618679072</v>
      </c>
      <c r="AL838" s="5">
        <v>0</v>
      </c>
      <c r="AM838" s="5">
        <v>0</v>
      </c>
      <c r="AN838" s="5">
        <v>0</v>
      </c>
      <c r="AO838" s="5">
        <v>0</v>
      </c>
      <c r="AP838" s="5">
        <v>0</v>
      </c>
      <c r="AQ838" s="5">
        <v>0</v>
      </c>
      <c r="AR838" s="5">
        <v>618679072</v>
      </c>
    </row>
    <row r="839" spans="1:44" x14ac:dyDescent="0.25">
      <c r="A839" s="6">
        <v>4133</v>
      </c>
      <c r="B839" s="3" t="s">
        <v>5436</v>
      </c>
      <c r="C839" s="3" t="s">
        <v>5724</v>
      </c>
      <c r="D839" s="3" t="s">
        <v>6393</v>
      </c>
      <c r="E839" s="3" t="s">
        <v>886</v>
      </c>
      <c r="F839" s="3" t="s">
        <v>7901</v>
      </c>
      <c r="G839" s="21">
        <v>21</v>
      </c>
      <c r="H839" s="8" t="s">
        <v>12703</v>
      </c>
      <c r="I839" s="3" t="s">
        <v>12353</v>
      </c>
      <c r="J839" s="3" t="s">
        <v>12557</v>
      </c>
      <c r="K839" s="7">
        <v>4</v>
      </c>
      <c r="L839" s="3" t="s">
        <v>5460</v>
      </c>
      <c r="M839" s="7">
        <v>1220</v>
      </c>
      <c r="N839" s="3" t="s">
        <v>874</v>
      </c>
      <c r="O839" s="3" t="s">
        <v>5469</v>
      </c>
      <c r="P839" s="8" t="s">
        <v>12715</v>
      </c>
      <c r="Q839" s="8" t="s">
        <v>12718</v>
      </c>
      <c r="R839" s="4">
        <v>0</v>
      </c>
      <c r="S839" s="4" t="s">
        <v>5627</v>
      </c>
      <c r="T839" s="7">
        <v>99</v>
      </c>
      <c r="U839" s="7" t="s">
        <v>6298</v>
      </c>
      <c r="V839" s="7">
        <v>42</v>
      </c>
      <c r="W839" s="3" t="s">
        <v>7180</v>
      </c>
      <c r="X839" s="6">
        <v>4204</v>
      </c>
      <c r="Y839" s="3" t="s">
        <v>7529</v>
      </c>
      <c r="Z839" s="6">
        <v>4204001</v>
      </c>
      <c r="AA839" s="3" t="s">
        <v>7530</v>
      </c>
      <c r="AB839" s="6">
        <v>42040010018</v>
      </c>
      <c r="AC839" s="3" t="s">
        <v>7761</v>
      </c>
      <c r="AD839" s="5">
        <v>121444434</v>
      </c>
      <c r="AE839" s="5">
        <v>0</v>
      </c>
      <c r="AF839" s="5">
        <v>0</v>
      </c>
      <c r="AG839" s="5">
        <v>0</v>
      </c>
      <c r="AH839" s="5">
        <v>0</v>
      </c>
      <c r="AI839" s="5">
        <v>0</v>
      </c>
      <c r="AJ839" s="5">
        <v>0</v>
      </c>
      <c r="AK839" s="5">
        <v>121444434</v>
      </c>
      <c r="AL839" s="5">
        <v>0</v>
      </c>
      <c r="AM839" s="5">
        <v>0</v>
      </c>
      <c r="AN839" s="5">
        <v>0</v>
      </c>
      <c r="AO839" s="5">
        <v>0</v>
      </c>
      <c r="AP839" s="5">
        <v>0</v>
      </c>
      <c r="AQ839" s="5">
        <v>0</v>
      </c>
      <c r="AR839" s="5">
        <v>121444434</v>
      </c>
    </row>
    <row r="840" spans="1:44" x14ac:dyDescent="0.25">
      <c r="A840" s="6">
        <v>4133</v>
      </c>
      <c r="B840" s="3" t="s">
        <v>5436</v>
      </c>
      <c r="C840" s="3" t="s">
        <v>5724</v>
      </c>
      <c r="D840" s="3" t="s">
        <v>6393</v>
      </c>
      <c r="E840" s="3" t="s">
        <v>887</v>
      </c>
      <c r="F840" s="3" t="s">
        <v>7902</v>
      </c>
      <c r="G840" s="21">
        <v>21</v>
      </c>
      <c r="H840" s="8" t="s">
        <v>12703</v>
      </c>
      <c r="I840" s="3" t="s">
        <v>12353</v>
      </c>
      <c r="J840" s="3" t="s">
        <v>12557</v>
      </c>
      <c r="K840" s="7">
        <v>4</v>
      </c>
      <c r="L840" s="3" t="s">
        <v>5460</v>
      </c>
      <c r="M840" s="7">
        <v>1220</v>
      </c>
      <c r="N840" s="3" t="s">
        <v>874</v>
      </c>
      <c r="O840" s="3" t="s">
        <v>5469</v>
      </c>
      <c r="P840" s="8" t="s">
        <v>12715</v>
      </c>
      <c r="Q840" s="8" t="s">
        <v>12718</v>
      </c>
      <c r="R840" s="4">
        <v>0</v>
      </c>
      <c r="S840" s="4" t="s">
        <v>5627</v>
      </c>
      <c r="T840" s="7">
        <v>99</v>
      </c>
      <c r="U840" s="7" t="s">
        <v>6298</v>
      </c>
      <c r="V840" s="7">
        <v>42</v>
      </c>
      <c r="W840" s="3" t="s">
        <v>7180</v>
      </c>
      <c r="X840" s="6">
        <v>4204</v>
      </c>
      <c r="Y840" s="3" t="s">
        <v>7529</v>
      </c>
      <c r="Z840" s="6">
        <v>4204001</v>
      </c>
      <c r="AA840" s="3" t="s">
        <v>7530</v>
      </c>
      <c r="AB840" s="6">
        <v>42040010018</v>
      </c>
      <c r="AC840" s="3" t="s">
        <v>7761</v>
      </c>
      <c r="AD840" s="5">
        <v>374254922</v>
      </c>
      <c r="AE840" s="5">
        <v>0</v>
      </c>
      <c r="AF840" s="5">
        <v>0</v>
      </c>
      <c r="AG840" s="5">
        <v>0</v>
      </c>
      <c r="AH840" s="5">
        <v>0</v>
      </c>
      <c r="AI840" s="5">
        <v>0</v>
      </c>
      <c r="AJ840" s="5">
        <v>0</v>
      </c>
      <c r="AK840" s="5">
        <v>374254922</v>
      </c>
      <c r="AL840" s="5">
        <v>0</v>
      </c>
      <c r="AM840" s="5">
        <v>0</v>
      </c>
      <c r="AN840" s="5">
        <v>0</v>
      </c>
      <c r="AO840" s="5">
        <v>0</v>
      </c>
      <c r="AP840" s="5">
        <v>0</v>
      </c>
      <c r="AQ840" s="5">
        <v>0</v>
      </c>
      <c r="AR840" s="5">
        <v>374254922</v>
      </c>
    </row>
    <row r="841" spans="1:44" x14ac:dyDescent="0.25">
      <c r="A841" s="6">
        <v>4133</v>
      </c>
      <c r="B841" s="3" t="s">
        <v>5436</v>
      </c>
      <c r="C841" s="3" t="s">
        <v>5724</v>
      </c>
      <c r="D841" s="3" t="s">
        <v>6393</v>
      </c>
      <c r="E841" s="3" t="s">
        <v>888</v>
      </c>
      <c r="F841" s="3" t="s">
        <v>7903</v>
      </c>
      <c r="G841" s="21">
        <v>21</v>
      </c>
      <c r="H841" s="8" t="s">
        <v>12703</v>
      </c>
      <c r="I841" s="3" t="s">
        <v>12353</v>
      </c>
      <c r="J841" s="3" t="s">
        <v>12557</v>
      </c>
      <c r="K841" s="7">
        <v>4</v>
      </c>
      <c r="L841" s="3" t="s">
        <v>5460</v>
      </c>
      <c r="M841" s="7">
        <v>1220</v>
      </c>
      <c r="N841" s="3" t="s">
        <v>874</v>
      </c>
      <c r="O841" s="3" t="s">
        <v>5469</v>
      </c>
      <c r="P841" s="8" t="s">
        <v>12715</v>
      </c>
      <c r="Q841" s="8" t="s">
        <v>12718</v>
      </c>
      <c r="R841" s="4">
        <v>0</v>
      </c>
      <c r="S841" s="4" t="s">
        <v>5627</v>
      </c>
      <c r="T841" s="7">
        <v>99</v>
      </c>
      <c r="U841" s="7" t="s">
        <v>6298</v>
      </c>
      <c r="V841" s="7">
        <v>42</v>
      </c>
      <c r="W841" s="3" t="s">
        <v>7180</v>
      </c>
      <c r="X841" s="6">
        <v>4204</v>
      </c>
      <c r="Y841" s="3" t="s">
        <v>7529</v>
      </c>
      <c r="Z841" s="6">
        <v>4204001</v>
      </c>
      <c r="AA841" s="3" t="s">
        <v>7530</v>
      </c>
      <c r="AB841" s="6">
        <v>42040010018</v>
      </c>
      <c r="AC841" s="3" t="s">
        <v>7761</v>
      </c>
      <c r="AD841" s="5">
        <v>3041147852</v>
      </c>
      <c r="AE841" s="5">
        <v>0</v>
      </c>
      <c r="AF841" s="5">
        <v>0</v>
      </c>
      <c r="AG841" s="5">
        <v>0</v>
      </c>
      <c r="AH841" s="5">
        <v>0</v>
      </c>
      <c r="AI841" s="5">
        <v>0</v>
      </c>
      <c r="AJ841" s="5">
        <v>0</v>
      </c>
      <c r="AK841" s="5">
        <v>3041147852</v>
      </c>
      <c r="AL841" s="5">
        <v>0</v>
      </c>
      <c r="AM841" s="5">
        <v>0</v>
      </c>
      <c r="AN841" s="5">
        <v>0</v>
      </c>
      <c r="AO841" s="5">
        <v>0</v>
      </c>
      <c r="AP841" s="5">
        <v>0</v>
      </c>
      <c r="AQ841" s="5">
        <v>0</v>
      </c>
      <c r="AR841" s="5">
        <v>3041147852</v>
      </c>
    </row>
    <row r="842" spans="1:44" x14ac:dyDescent="0.25">
      <c r="A842" s="6">
        <v>4133</v>
      </c>
      <c r="B842" s="3" t="s">
        <v>5436</v>
      </c>
      <c r="C842" s="3" t="s">
        <v>5724</v>
      </c>
      <c r="D842" s="3" t="s">
        <v>6393</v>
      </c>
      <c r="E842" s="3" t="s">
        <v>889</v>
      </c>
      <c r="F842" s="3" t="s">
        <v>7904</v>
      </c>
      <c r="G842" s="21">
        <v>21</v>
      </c>
      <c r="H842" s="8" t="s">
        <v>12703</v>
      </c>
      <c r="I842" s="3" t="s">
        <v>12353</v>
      </c>
      <c r="J842" s="3" t="s">
        <v>12557</v>
      </c>
      <c r="K842" s="7">
        <v>4</v>
      </c>
      <c r="L842" s="3" t="s">
        <v>5460</v>
      </c>
      <c r="M842" s="7">
        <v>1220</v>
      </c>
      <c r="N842" s="3" t="s">
        <v>874</v>
      </c>
      <c r="O842" s="3" t="s">
        <v>5469</v>
      </c>
      <c r="P842" s="8" t="s">
        <v>12715</v>
      </c>
      <c r="Q842" s="8" t="s">
        <v>12718</v>
      </c>
      <c r="R842" s="4">
        <v>0</v>
      </c>
      <c r="S842" s="4" t="s">
        <v>5627</v>
      </c>
      <c r="T842" s="7">
        <v>99</v>
      </c>
      <c r="U842" s="7" t="s">
        <v>6298</v>
      </c>
      <c r="V842" s="7">
        <v>42</v>
      </c>
      <c r="W842" s="3" t="s">
        <v>7180</v>
      </c>
      <c r="X842" s="6">
        <v>4204</v>
      </c>
      <c r="Y842" s="3" t="s">
        <v>7529</v>
      </c>
      <c r="Z842" s="6">
        <v>4204001</v>
      </c>
      <c r="AA842" s="3" t="s">
        <v>7530</v>
      </c>
      <c r="AB842" s="6">
        <v>42040010018</v>
      </c>
      <c r="AC842" s="3" t="s">
        <v>7761</v>
      </c>
      <c r="AD842" s="5">
        <v>2286145593</v>
      </c>
      <c r="AE842" s="5">
        <v>0</v>
      </c>
      <c r="AF842" s="5">
        <v>0</v>
      </c>
      <c r="AG842" s="5">
        <v>0</v>
      </c>
      <c r="AH842" s="5">
        <v>0</v>
      </c>
      <c r="AI842" s="5">
        <v>0</v>
      </c>
      <c r="AJ842" s="5">
        <v>0</v>
      </c>
      <c r="AK842" s="5">
        <v>2286145593</v>
      </c>
      <c r="AL842" s="5">
        <v>0</v>
      </c>
      <c r="AM842" s="5">
        <v>0</v>
      </c>
      <c r="AN842" s="5">
        <v>0</v>
      </c>
      <c r="AO842" s="5">
        <v>0</v>
      </c>
      <c r="AP842" s="5">
        <v>0</v>
      </c>
      <c r="AQ842" s="5">
        <v>0</v>
      </c>
      <c r="AR842" s="5">
        <v>2286145593</v>
      </c>
    </row>
    <row r="843" spans="1:44" x14ac:dyDescent="0.25">
      <c r="A843" s="6">
        <v>4133</v>
      </c>
      <c r="B843" s="3" t="s">
        <v>5436</v>
      </c>
      <c r="C843" s="3" t="s">
        <v>5724</v>
      </c>
      <c r="D843" s="3" t="s">
        <v>6393</v>
      </c>
      <c r="E843" s="3" t="s">
        <v>890</v>
      </c>
      <c r="F843" s="3" t="s">
        <v>7905</v>
      </c>
      <c r="G843" s="21">
        <v>21</v>
      </c>
      <c r="H843" s="8" t="s">
        <v>12703</v>
      </c>
      <c r="I843" s="3" t="s">
        <v>12353</v>
      </c>
      <c r="J843" s="3" t="s">
        <v>12557</v>
      </c>
      <c r="K843" s="7">
        <v>4</v>
      </c>
      <c r="L843" s="3" t="s">
        <v>5460</v>
      </c>
      <c r="M843" s="7">
        <v>1220</v>
      </c>
      <c r="N843" s="3" t="s">
        <v>874</v>
      </c>
      <c r="O843" s="3" t="s">
        <v>5469</v>
      </c>
      <c r="P843" s="8" t="s">
        <v>12715</v>
      </c>
      <c r="Q843" s="8" t="s">
        <v>12718</v>
      </c>
      <c r="R843" s="4">
        <v>0</v>
      </c>
      <c r="S843" s="4" t="s">
        <v>5627</v>
      </c>
      <c r="T843" s="7">
        <v>99</v>
      </c>
      <c r="U843" s="7" t="s">
        <v>6298</v>
      </c>
      <c r="V843" s="7">
        <v>42</v>
      </c>
      <c r="W843" s="3" t="s">
        <v>7180</v>
      </c>
      <c r="X843" s="6">
        <v>4204</v>
      </c>
      <c r="Y843" s="3" t="s">
        <v>7529</v>
      </c>
      <c r="Z843" s="6">
        <v>4204001</v>
      </c>
      <c r="AA843" s="3" t="s">
        <v>7530</v>
      </c>
      <c r="AB843" s="6">
        <v>42040010018</v>
      </c>
      <c r="AC843" s="3" t="s">
        <v>7761</v>
      </c>
      <c r="AD843" s="5">
        <v>354064278</v>
      </c>
      <c r="AE843" s="5">
        <v>0</v>
      </c>
      <c r="AF843" s="5">
        <v>0</v>
      </c>
      <c r="AG843" s="5">
        <v>0</v>
      </c>
      <c r="AH843" s="5">
        <v>0</v>
      </c>
      <c r="AI843" s="5">
        <v>0</v>
      </c>
      <c r="AJ843" s="5">
        <v>0</v>
      </c>
      <c r="AK843" s="5">
        <v>354064278</v>
      </c>
      <c r="AL843" s="5">
        <v>0</v>
      </c>
      <c r="AM843" s="5">
        <v>0</v>
      </c>
      <c r="AN843" s="5">
        <v>0</v>
      </c>
      <c r="AO843" s="5">
        <v>0</v>
      </c>
      <c r="AP843" s="5">
        <v>0</v>
      </c>
      <c r="AQ843" s="5">
        <v>0</v>
      </c>
      <c r="AR843" s="5">
        <v>354064278</v>
      </c>
    </row>
    <row r="844" spans="1:44" x14ac:dyDescent="0.25">
      <c r="A844" s="6">
        <v>4133</v>
      </c>
      <c r="B844" s="3" t="s">
        <v>5436</v>
      </c>
      <c r="C844" s="3" t="s">
        <v>5724</v>
      </c>
      <c r="D844" s="3" t="s">
        <v>6393</v>
      </c>
      <c r="E844" s="3" t="s">
        <v>891</v>
      </c>
      <c r="F844" s="3" t="s">
        <v>7906</v>
      </c>
      <c r="G844" s="21">
        <v>21</v>
      </c>
      <c r="H844" s="8" t="s">
        <v>12703</v>
      </c>
      <c r="I844" s="3" t="s">
        <v>12353</v>
      </c>
      <c r="J844" s="3" t="s">
        <v>12557</v>
      </c>
      <c r="K844" s="7">
        <v>4</v>
      </c>
      <c r="L844" s="3" t="s">
        <v>5460</v>
      </c>
      <c r="M844" s="7">
        <v>1220</v>
      </c>
      <c r="N844" s="3" t="s">
        <v>874</v>
      </c>
      <c r="O844" s="3" t="s">
        <v>5469</v>
      </c>
      <c r="P844" s="8" t="s">
        <v>12715</v>
      </c>
      <c r="Q844" s="8" t="s">
        <v>12718</v>
      </c>
      <c r="R844" s="4">
        <v>0</v>
      </c>
      <c r="S844" s="4" t="s">
        <v>5627</v>
      </c>
      <c r="T844" s="7">
        <v>99</v>
      </c>
      <c r="U844" s="7" t="s">
        <v>6298</v>
      </c>
      <c r="V844" s="7">
        <v>42</v>
      </c>
      <c r="W844" s="3" t="s">
        <v>7180</v>
      </c>
      <c r="X844" s="6">
        <v>4204</v>
      </c>
      <c r="Y844" s="3" t="s">
        <v>7529</v>
      </c>
      <c r="Z844" s="6">
        <v>4204001</v>
      </c>
      <c r="AA844" s="3" t="s">
        <v>7530</v>
      </c>
      <c r="AB844" s="6">
        <v>42040010018</v>
      </c>
      <c r="AC844" s="3" t="s">
        <v>7761</v>
      </c>
      <c r="AD844" s="5">
        <v>8144199427</v>
      </c>
      <c r="AE844" s="5">
        <v>0</v>
      </c>
      <c r="AF844" s="5">
        <v>0</v>
      </c>
      <c r="AG844" s="5">
        <v>0</v>
      </c>
      <c r="AH844" s="5">
        <v>0</v>
      </c>
      <c r="AI844" s="5">
        <v>0</v>
      </c>
      <c r="AJ844" s="5">
        <v>0</v>
      </c>
      <c r="AK844" s="5">
        <v>8144199427</v>
      </c>
      <c r="AL844" s="5">
        <v>0</v>
      </c>
      <c r="AM844" s="5">
        <v>0</v>
      </c>
      <c r="AN844" s="5">
        <v>0</v>
      </c>
      <c r="AO844" s="5">
        <v>0</v>
      </c>
      <c r="AP844" s="5">
        <v>0</v>
      </c>
      <c r="AQ844" s="5">
        <v>0</v>
      </c>
      <c r="AR844" s="5">
        <v>8144199427</v>
      </c>
    </row>
    <row r="845" spans="1:44" x14ac:dyDescent="0.25">
      <c r="A845" s="6">
        <v>4133</v>
      </c>
      <c r="B845" s="3" t="s">
        <v>5436</v>
      </c>
      <c r="C845" s="3" t="s">
        <v>5692</v>
      </c>
      <c r="D845" s="3" t="s">
        <v>6361</v>
      </c>
      <c r="E845" s="3" t="s">
        <v>892</v>
      </c>
      <c r="F845" s="3" t="s">
        <v>7907</v>
      </c>
      <c r="G845" s="21">
        <v>21</v>
      </c>
      <c r="H845" s="8" t="s">
        <v>12703</v>
      </c>
      <c r="I845" s="3" t="s">
        <v>12339</v>
      </c>
      <c r="J845" s="3" t="s">
        <v>12543</v>
      </c>
      <c r="K845" s="7">
        <v>4</v>
      </c>
      <c r="L845" s="3" t="s">
        <v>5460</v>
      </c>
      <c r="M845" s="7">
        <v>1220</v>
      </c>
      <c r="N845" s="3" t="s">
        <v>874</v>
      </c>
      <c r="O845" s="3" t="s">
        <v>5469</v>
      </c>
      <c r="P845" s="8" t="s">
        <v>12715</v>
      </c>
      <c r="Q845" s="8" t="s">
        <v>12718</v>
      </c>
      <c r="R845" s="4">
        <v>0</v>
      </c>
      <c r="S845" s="4" t="s">
        <v>5627</v>
      </c>
      <c r="T845" s="7">
        <v>99</v>
      </c>
      <c r="U845" s="7" t="s">
        <v>6298</v>
      </c>
      <c r="V845" s="7">
        <v>42</v>
      </c>
      <c r="W845" s="3" t="s">
        <v>7180</v>
      </c>
      <c r="X845" s="6">
        <v>4204</v>
      </c>
      <c r="Y845" s="3" t="s">
        <v>7529</v>
      </c>
      <c r="Z845" s="6">
        <v>4204002</v>
      </c>
      <c r="AA845" s="3" t="s">
        <v>7629</v>
      </c>
      <c r="AB845" s="6">
        <v>42040020008</v>
      </c>
      <c r="AC845" s="3" t="s">
        <v>7660</v>
      </c>
      <c r="AD845" s="5">
        <v>92080185</v>
      </c>
      <c r="AE845" s="5">
        <v>0</v>
      </c>
      <c r="AF845" s="5">
        <v>0</v>
      </c>
      <c r="AG845" s="5">
        <v>0</v>
      </c>
      <c r="AH845" s="5">
        <v>0</v>
      </c>
      <c r="AI845" s="5">
        <v>0</v>
      </c>
      <c r="AJ845" s="5">
        <v>0</v>
      </c>
      <c r="AK845" s="5">
        <v>92080185</v>
      </c>
      <c r="AL845" s="5">
        <v>0</v>
      </c>
      <c r="AM845" s="5">
        <v>0</v>
      </c>
      <c r="AN845" s="5">
        <v>0</v>
      </c>
      <c r="AO845" s="5">
        <v>0</v>
      </c>
      <c r="AP845" s="5">
        <v>0</v>
      </c>
      <c r="AQ845" s="5">
        <v>0</v>
      </c>
      <c r="AR845" s="5">
        <v>92080185</v>
      </c>
    </row>
    <row r="846" spans="1:44" x14ac:dyDescent="0.25">
      <c r="A846" s="6">
        <v>4133</v>
      </c>
      <c r="B846" s="3" t="s">
        <v>5436</v>
      </c>
      <c r="C846" s="3" t="s">
        <v>5692</v>
      </c>
      <c r="D846" s="3" t="s">
        <v>6361</v>
      </c>
      <c r="E846" s="3" t="s">
        <v>893</v>
      </c>
      <c r="F846" s="3" t="s">
        <v>7908</v>
      </c>
      <c r="G846" s="21">
        <v>21</v>
      </c>
      <c r="H846" s="8" t="s">
        <v>12703</v>
      </c>
      <c r="I846" s="3" t="s">
        <v>12339</v>
      </c>
      <c r="J846" s="3" t="s">
        <v>12543</v>
      </c>
      <c r="K846" s="7">
        <v>4</v>
      </c>
      <c r="L846" s="3" t="s">
        <v>5460</v>
      </c>
      <c r="M846" s="7">
        <v>1220</v>
      </c>
      <c r="N846" s="3" t="s">
        <v>874</v>
      </c>
      <c r="O846" s="3" t="s">
        <v>5469</v>
      </c>
      <c r="P846" s="8" t="s">
        <v>12715</v>
      </c>
      <c r="Q846" s="8" t="s">
        <v>12718</v>
      </c>
      <c r="R846" s="4">
        <v>0</v>
      </c>
      <c r="S846" s="4" t="s">
        <v>5627</v>
      </c>
      <c r="T846" s="7">
        <v>99</v>
      </c>
      <c r="U846" s="7" t="s">
        <v>6298</v>
      </c>
      <c r="V846" s="7">
        <v>42</v>
      </c>
      <c r="W846" s="3" t="s">
        <v>7180</v>
      </c>
      <c r="X846" s="6">
        <v>4204</v>
      </c>
      <c r="Y846" s="3" t="s">
        <v>7529</v>
      </c>
      <c r="Z846" s="6">
        <v>4204002</v>
      </c>
      <c r="AA846" s="3" t="s">
        <v>7629</v>
      </c>
      <c r="AB846" s="6">
        <v>42040020008</v>
      </c>
      <c r="AC846" s="3" t="s">
        <v>7660</v>
      </c>
      <c r="AD846" s="5">
        <v>37904815</v>
      </c>
      <c r="AE846" s="5">
        <v>0</v>
      </c>
      <c r="AF846" s="5">
        <v>0</v>
      </c>
      <c r="AG846" s="5">
        <v>0</v>
      </c>
      <c r="AH846" s="5">
        <v>0</v>
      </c>
      <c r="AI846" s="5">
        <v>0</v>
      </c>
      <c r="AJ846" s="5">
        <v>0</v>
      </c>
      <c r="AK846" s="5">
        <v>37904815</v>
      </c>
      <c r="AL846" s="5">
        <v>0</v>
      </c>
      <c r="AM846" s="5">
        <v>0</v>
      </c>
      <c r="AN846" s="5">
        <v>0</v>
      </c>
      <c r="AO846" s="5">
        <v>0</v>
      </c>
      <c r="AP846" s="5">
        <v>0</v>
      </c>
      <c r="AQ846" s="5">
        <v>0</v>
      </c>
      <c r="AR846" s="5">
        <v>37904815</v>
      </c>
    </row>
    <row r="847" spans="1:44" x14ac:dyDescent="0.25">
      <c r="A847" s="6">
        <v>4133</v>
      </c>
      <c r="B847" s="3" t="s">
        <v>5436</v>
      </c>
      <c r="C847" s="3" t="s">
        <v>5692</v>
      </c>
      <c r="D847" s="3" t="s">
        <v>6361</v>
      </c>
      <c r="E847" s="3" t="s">
        <v>894</v>
      </c>
      <c r="F847" s="3" t="s">
        <v>7909</v>
      </c>
      <c r="G847" s="21">
        <v>21</v>
      </c>
      <c r="H847" s="8" t="s">
        <v>12703</v>
      </c>
      <c r="I847" s="3" t="s">
        <v>12339</v>
      </c>
      <c r="J847" s="3" t="s">
        <v>12543</v>
      </c>
      <c r="K847" s="7">
        <v>4</v>
      </c>
      <c r="L847" s="3" t="s">
        <v>5460</v>
      </c>
      <c r="M847" s="7">
        <v>1220</v>
      </c>
      <c r="N847" s="3" t="s">
        <v>874</v>
      </c>
      <c r="O847" s="3" t="s">
        <v>5469</v>
      </c>
      <c r="P847" s="8" t="s">
        <v>12715</v>
      </c>
      <c r="Q847" s="8" t="s">
        <v>12718</v>
      </c>
      <c r="R847" s="4">
        <v>0</v>
      </c>
      <c r="S847" s="4" t="s">
        <v>5627</v>
      </c>
      <c r="T847" s="7">
        <v>99</v>
      </c>
      <c r="U847" s="7" t="s">
        <v>6298</v>
      </c>
      <c r="V847" s="7">
        <v>42</v>
      </c>
      <c r="W847" s="3" t="s">
        <v>7180</v>
      </c>
      <c r="X847" s="6">
        <v>4204</v>
      </c>
      <c r="Y847" s="3" t="s">
        <v>7529</v>
      </c>
      <c r="Z847" s="6">
        <v>4204002</v>
      </c>
      <c r="AA847" s="3" t="s">
        <v>7629</v>
      </c>
      <c r="AB847" s="6">
        <v>42040020008</v>
      </c>
      <c r="AC847" s="3" t="s">
        <v>7660</v>
      </c>
      <c r="AD847" s="5">
        <v>89760000</v>
      </c>
      <c r="AE847" s="5">
        <v>0</v>
      </c>
      <c r="AF847" s="5">
        <v>0</v>
      </c>
      <c r="AG847" s="5">
        <v>0</v>
      </c>
      <c r="AH847" s="5">
        <v>0</v>
      </c>
      <c r="AI847" s="5">
        <v>0</v>
      </c>
      <c r="AJ847" s="5">
        <v>0</v>
      </c>
      <c r="AK847" s="5">
        <v>89760000</v>
      </c>
      <c r="AL847" s="5">
        <v>0</v>
      </c>
      <c r="AM847" s="5">
        <v>0</v>
      </c>
      <c r="AN847" s="5">
        <v>0</v>
      </c>
      <c r="AO847" s="5">
        <v>0</v>
      </c>
      <c r="AP847" s="5">
        <v>0</v>
      </c>
      <c r="AQ847" s="5">
        <v>0</v>
      </c>
      <c r="AR847" s="5">
        <v>89760000</v>
      </c>
    </row>
    <row r="848" spans="1:44" x14ac:dyDescent="0.25">
      <c r="A848" s="6">
        <v>4133</v>
      </c>
      <c r="B848" s="3" t="s">
        <v>5436</v>
      </c>
      <c r="C848" s="3" t="s">
        <v>5695</v>
      </c>
      <c r="D848" s="3" t="s">
        <v>6364</v>
      </c>
      <c r="E848" s="3" t="s">
        <v>896</v>
      </c>
      <c r="F848" s="3" t="s">
        <v>7910</v>
      </c>
      <c r="G848" s="21">
        <v>21</v>
      </c>
      <c r="H848" s="8" t="s">
        <v>12703</v>
      </c>
      <c r="I848" s="3" t="s">
        <v>12341</v>
      </c>
      <c r="J848" s="3" t="s">
        <v>12545</v>
      </c>
      <c r="K848" s="7">
        <v>4</v>
      </c>
      <c r="L848" s="3" t="s">
        <v>5460</v>
      </c>
      <c r="M848" s="7">
        <v>1251</v>
      </c>
      <c r="N848" s="3" t="s">
        <v>895</v>
      </c>
      <c r="O848" s="3" t="s">
        <v>5472</v>
      </c>
      <c r="P848" s="8" t="s">
        <v>12715</v>
      </c>
      <c r="Q848" s="8" t="s">
        <v>12718</v>
      </c>
      <c r="R848" s="4">
        <v>0</v>
      </c>
      <c r="S848" s="4" t="s">
        <v>5627</v>
      </c>
      <c r="T848" s="7">
        <v>99</v>
      </c>
      <c r="U848" s="7" t="s">
        <v>6298</v>
      </c>
      <c r="V848" s="7">
        <v>42</v>
      </c>
      <c r="W848" s="3" t="s">
        <v>7180</v>
      </c>
      <c r="X848" s="6">
        <v>4204</v>
      </c>
      <c r="Y848" s="3" t="s">
        <v>7529</v>
      </c>
      <c r="Z848" s="6">
        <v>4204002</v>
      </c>
      <c r="AA848" s="3" t="s">
        <v>7629</v>
      </c>
      <c r="AB848" s="6">
        <v>42040020011</v>
      </c>
      <c r="AC848" s="3" t="s">
        <v>7686</v>
      </c>
      <c r="AD848" s="5">
        <v>3254000</v>
      </c>
      <c r="AE848" s="5">
        <v>-3254000</v>
      </c>
      <c r="AF848" s="5">
        <v>3254000</v>
      </c>
      <c r="AG848" s="5">
        <v>0</v>
      </c>
      <c r="AH848" s="5">
        <v>0</v>
      </c>
      <c r="AI848" s="5">
        <v>0</v>
      </c>
      <c r="AJ848" s="5">
        <v>0</v>
      </c>
      <c r="AK848" s="5">
        <v>3254000</v>
      </c>
      <c r="AL848" s="5">
        <v>0</v>
      </c>
      <c r="AM848" s="5">
        <v>0</v>
      </c>
      <c r="AN848" s="5">
        <v>0</v>
      </c>
      <c r="AO848" s="5">
        <v>0</v>
      </c>
      <c r="AP848" s="5">
        <v>0</v>
      </c>
      <c r="AQ848" s="5">
        <v>0</v>
      </c>
      <c r="AR848" s="5">
        <v>3254000</v>
      </c>
    </row>
    <row r="849" spans="1:44" x14ac:dyDescent="0.25">
      <c r="A849" s="6">
        <v>4133</v>
      </c>
      <c r="B849" s="3" t="s">
        <v>5436</v>
      </c>
      <c r="C849" s="3" t="s">
        <v>5695</v>
      </c>
      <c r="D849" s="3" t="s">
        <v>6364</v>
      </c>
      <c r="E849" s="3" t="s">
        <v>897</v>
      </c>
      <c r="F849" s="3" t="s">
        <v>7911</v>
      </c>
      <c r="G849" s="21">
        <v>21</v>
      </c>
      <c r="H849" s="8" t="s">
        <v>12703</v>
      </c>
      <c r="I849" s="3" t="s">
        <v>12341</v>
      </c>
      <c r="J849" s="3" t="s">
        <v>12545</v>
      </c>
      <c r="K849" s="7">
        <v>4</v>
      </c>
      <c r="L849" s="3" t="s">
        <v>5460</v>
      </c>
      <c r="M849" s="7">
        <v>1251</v>
      </c>
      <c r="N849" s="3" t="s">
        <v>895</v>
      </c>
      <c r="O849" s="3" t="s">
        <v>5472</v>
      </c>
      <c r="P849" s="8" t="s">
        <v>12715</v>
      </c>
      <c r="Q849" s="8" t="s">
        <v>12718</v>
      </c>
      <c r="R849" s="4">
        <v>0</v>
      </c>
      <c r="S849" s="4" t="s">
        <v>5627</v>
      </c>
      <c r="T849" s="7">
        <v>99</v>
      </c>
      <c r="U849" s="7" t="s">
        <v>6298</v>
      </c>
      <c r="V849" s="7">
        <v>42</v>
      </c>
      <c r="W849" s="3" t="s">
        <v>7180</v>
      </c>
      <c r="X849" s="6">
        <v>4204</v>
      </c>
      <c r="Y849" s="3" t="s">
        <v>7529</v>
      </c>
      <c r="Z849" s="6">
        <v>4204002</v>
      </c>
      <c r="AA849" s="3" t="s">
        <v>7629</v>
      </c>
      <c r="AB849" s="6">
        <v>42040020011</v>
      </c>
      <c r="AC849" s="3" t="s">
        <v>7686</v>
      </c>
      <c r="AD849" s="5">
        <v>32550000</v>
      </c>
      <c r="AE849" s="5">
        <v>-32550000</v>
      </c>
      <c r="AF849" s="5">
        <v>32550000</v>
      </c>
      <c r="AG849" s="5">
        <v>0</v>
      </c>
      <c r="AH849" s="5">
        <v>0</v>
      </c>
      <c r="AI849" s="5">
        <v>0</v>
      </c>
      <c r="AJ849" s="5">
        <v>0</v>
      </c>
      <c r="AK849" s="5">
        <v>32550000</v>
      </c>
      <c r="AL849" s="5">
        <v>0</v>
      </c>
      <c r="AM849" s="5">
        <v>0</v>
      </c>
      <c r="AN849" s="5">
        <v>0</v>
      </c>
      <c r="AO849" s="5">
        <v>0</v>
      </c>
      <c r="AP849" s="5">
        <v>0</v>
      </c>
      <c r="AQ849" s="5">
        <v>0</v>
      </c>
      <c r="AR849" s="5">
        <v>32550000</v>
      </c>
    </row>
    <row r="850" spans="1:44" x14ac:dyDescent="0.25">
      <c r="A850" s="6">
        <v>4133</v>
      </c>
      <c r="B850" s="3" t="s">
        <v>5436</v>
      </c>
      <c r="C850" s="3" t="s">
        <v>5701</v>
      </c>
      <c r="D850" s="3" t="s">
        <v>6370</v>
      </c>
      <c r="E850" s="3" t="s">
        <v>899</v>
      </c>
      <c r="F850" s="3" t="s">
        <v>7912</v>
      </c>
      <c r="G850" s="21">
        <v>21</v>
      </c>
      <c r="H850" s="8" t="s">
        <v>12703</v>
      </c>
      <c r="I850" s="3" t="s">
        <v>12339</v>
      </c>
      <c r="J850" s="3" t="s">
        <v>12543</v>
      </c>
      <c r="K850" s="7">
        <v>4</v>
      </c>
      <c r="L850" s="3" t="s">
        <v>5460</v>
      </c>
      <c r="M850" s="7">
        <v>1252</v>
      </c>
      <c r="N850" s="3" t="s">
        <v>898</v>
      </c>
      <c r="O850" s="3" t="s">
        <v>5473</v>
      </c>
      <c r="P850" s="8" t="s">
        <v>12715</v>
      </c>
      <c r="Q850" s="8" t="s">
        <v>12718</v>
      </c>
      <c r="R850" s="4">
        <v>0</v>
      </c>
      <c r="S850" s="4" t="s">
        <v>5627</v>
      </c>
      <c r="T850" s="7">
        <v>99</v>
      </c>
      <c r="U850" s="7" t="s">
        <v>6298</v>
      </c>
      <c r="V850" s="7">
        <v>42</v>
      </c>
      <c r="W850" s="3" t="s">
        <v>7180</v>
      </c>
      <c r="X850" s="6">
        <v>4204</v>
      </c>
      <c r="Y850" s="3" t="s">
        <v>7529</v>
      </c>
      <c r="Z850" s="6">
        <v>4204001</v>
      </c>
      <c r="AA850" s="3" t="s">
        <v>7530</v>
      </c>
      <c r="AB850" s="6">
        <v>42040010017</v>
      </c>
      <c r="AC850" s="3" t="s">
        <v>7750</v>
      </c>
      <c r="AD850" s="5">
        <v>5850000</v>
      </c>
      <c r="AE850" s="5">
        <v>-5850000</v>
      </c>
      <c r="AF850" s="5">
        <v>5850000</v>
      </c>
      <c r="AG850" s="5">
        <v>0</v>
      </c>
      <c r="AH850" s="5">
        <v>0</v>
      </c>
      <c r="AI850" s="5">
        <v>0</v>
      </c>
      <c r="AJ850" s="5">
        <v>0</v>
      </c>
      <c r="AK850" s="5">
        <v>5850000</v>
      </c>
      <c r="AL850" s="5">
        <v>0</v>
      </c>
      <c r="AM850" s="5">
        <v>0</v>
      </c>
      <c r="AN850" s="5">
        <v>0</v>
      </c>
      <c r="AO850" s="5">
        <v>0</v>
      </c>
      <c r="AP850" s="5">
        <v>0</v>
      </c>
      <c r="AQ850" s="5">
        <v>0</v>
      </c>
      <c r="AR850" s="5">
        <v>5850000</v>
      </c>
    </row>
    <row r="851" spans="1:44" x14ac:dyDescent="0.25">
      <c r="A851" s="6">
        <v>4133</v>
      </c>
      <c r="B851" s="3" t="s">
        <v>5436</v>
      </c>
      <c r="C851" s="3" t="s">
        <v>5705</v>
      </c>
      <c r="D851" s="3" t="s">
        <v>6374</v>
      </c>
      <c r="E851" s="3" t="s">
        <v>901</v>
      </c>
      <c r="F851" s="3" t="s">
        <v>7913</v>
      </c>
      <c r="G851" s="21">
        <v>21</v>
      </c>
      <c r="H851" s="8" t="s">
        <v>12703</v>
      </c>
      <c r="I851" s="3" t="s">
        <v>12355</v>
      </c>
      <c r="J851" s="3" t="s">
        <v>12559</v>
      </c>
      <c r="K851" s="7">
        <v>4</v>
      </c>
      <c r="L851" s="3" t="s">
        <v>5460</v>
      </c>
      <c r="M851" s="7">
        <v>1278</v>
      </c>
      <c r="N851" s="3" t="s">
        <v>900</v>
      </c>
      <c r="O851" s="3" t="s">
        <v>5474</v>
      </c>
      <c r="P851" s="8" t="s">
        <v>12715</v>
      </c>
      <c r="Q851" s="8" t="s">
        <v>12718</v>
      </c>
      <c r="R851" s="4">
        <v>0</v>
      </c>
      <c r="S851" s="4" t="s">
        <v>5627</v>
      </c>
      <c r="T851" s="7">
        <v>99</v>
      </c>
      <c r="U851" s="7" t="s">
        <v>6298</v>
      </c>
      <c r="V851" s="7">
        <v>42</v>
      </c>
      <c r="W851" s="3" t="s">
        <v>7180</v>
      </c>
      <c r="X851" s="6">
        <v>4203</v>
      </c>
      <c r="Y851" s="3" t="s">
        <v>7274</v>
      </c>
      <c r="Z851" s="6">
        <v>4203002</v>
      </c>
      <c r="AA851" s="3" t="s">
        <v>7275</v>
      </c>
      <c r="AB851" s="6">
        <v>42030020014</v>
      </c>
      <c r="AC851" s="3" t="s">
        <v>7276</v>
      </c>
      <c r="AD851" s="5">
        <v>3587189</v>
      </c>
      <c r="AE851" s="5">
        <v>0</v>
      </c>
      <c r="AF851" s="5">
        <v>0</v>
      </c>
      <c r="AG851" s="5">
        <v>0</v>
      </c>
      <c r="AH851" s="5">
        <v>0</v>
      </c>
      <c r="AI851" s="5">
        <v>0</v>
      </c>
      <c r="AJ851" s="5">
        <v>0</v>
      </c>
      <c r="AK851" s="5">
        <v>3587189</v>
      </c>
      <c r="AL851" s="5">
        <v>0</v>
      </c>
      <c r="AM851" s="5">
        <v>0</v>
      </c>
      <c r="AN851" s="5">
        <v>0</v>
      </c>
      <c r="AO851" s="5">
        <v>0</v>
      </c>
      <c r="AP851" s="5">
        <v>0</v>
      </c>
      <c r="AQ851" s="5">
        <v>0</v>
      </c>
      <c r="AR851" s="5">
        <v>3587189</v>
      </c>
    </row>
    <row r="852" spans="1:44" x14ac:dyDescent="0.25">
      <c r="A852" s="6">
        <v>4133</v>
      </c>
      <c r="B852" s="3" t="s">
        <v>5436</v>
      </c>
      <c r="C852" s="3" t="s">
        <v>5705</v>
      </c>
      <c r="D852" s="3" t="s">
        <v>6374</v>
      </c>
      <c r="E852" s="3" t="s">
        <v>902</v>
      </c>
      <c r="F852" s="3" t="s">
        <v>7914</v>
      </c>
      <c r="G852" s="21">
        <v>21</v>
      </c>
      <c r="H852" s="8" t="s">
        <v>12703</v>
      </c>
      <c r="I852" s="3" t="s">
        <v>12351</v>
      </c>
      <c r="J852" s="3" t="s">
        <v>12555</v>
      </c>
      <c r="K852" s="7">
        <v>4</v>
      </c>
      <c r="L852" s="3" t="s">
        <v>5460</v>
      </c>
      <c r="M852" s="7">
        <v>1278</v>
      </c>
      <c r="N852" s="3" t="s">
        <v>900</v>
      </c>
      <c r="O852" s="3" t="s">
        <v>5474</v>
      </c>
      <c r="P852" s="8" t="s">
        <v>12715</v>
      </c>
      <c r="Q852" s="8" t="s">
        <v>12718</v>
      </c>
      <c r="R852" s="4">
        <v>0</v>
      </c>
      <c r="S852" s="4" t="s">
        <v>5627</v>
      </c>
      <c r="T852" s="7">
        <v>99</v>
      </c>
      <c r="U852" s="7" t="s">
        <v>6298</v>
      </c>
      <c r="V852" s="7">
        <v>42</v>
      </c>
      <c r="W852" s="3" t="s">
        <v>7180</v>
      </c>
      <c r="X852" s="6">
        <v>4203</v>
      </c>
      <c r="Y852" s="3" t="s">
        <v>7274</v>
      </c>
      <c r="Z852" s="6">
        <v>4203002</v>
      </c>
      <c r="AA852" s="3" t="s">
        <v>7275</v>
      </c>
      <c r="AB852" s="6">
        <v>42030020014</v>
      </c>
      <c r="AC852" s="3" t="s">
        <v>7276</v>
      </c>
      <c r="AD852" s="5">
        <v>41693891</v>
      </c>
      <c r="AE852" s="5">
        <v>0</v>
      </c>
      <c r="AF852" s="5">
        <v>0</v>
      </c>
      <c r="AG852" s="5">
        <v>0</v>
      </c>
      <c r="AH852" s="5">
        <v>0</v>
      </c>
      <c r="AI852" s="5">
        <v>0</v>
      </c>
      <c r="AJ852" s="5">
        <v>0</v>
      </c>
      <c r="AK852" s="5">
        <v>41693891</v>
      </c>
      <c r="AL852" s="5">
        <v>0</v>
      </c>
      <c r="AM852" s="5">
        <v>0</v>
      </c>
      <c r="AN852" s="5">
        <v>0</v>
      </c>
      <c r="AO852" s="5">
        <v>0</v>
      </c>
      <c r="AP852" s="5">
        <v>0</v>
      </c>
      <c r="AQ852" s="5">
        <v>0</v>
      </c>
      <c r="AR852" s="5">
        <v>41693891</v>
      </c>
    </row>
    <row r="853" spans="1:44" x14ac:dyDescent="0.25">
      <c r="A853" s="6">
        <v>4133</v>
      </c>
      <c r="B853" s="3" t="s">
        <v>5436</v>
      </c>
      <c r="C853" s="3" t="s">
        <v>5705</v>
      </c>
      <c r="D853" s="3" t="s">
        <v>6374</v>
      </c>
      <c r="E853" s="3" t="s">
        <v>903</v>
      </c>
      <c r="F853" s="3" t="s">
        <v>7786</v>
      </c>
      <c r="G853" s="21">
        <v>21</v>
      </c>
      <c r="H853" s="8" t="s">
        <v>12703</v>
      </c>
      <c r="I853" s="3" t="s">
        <v>12354</v>
      </c>
      <c r="J853" s="3" t="s">
        <v>12558</v>
      </c>
      <c r="K853" s="7">
        <v>4</v>
      </c>
      <c r="L853" s="3" t="s">
        <v>5460</v>
      </c>
      <c r="M853" s="7">
        <v>1278</v>
      </c>
      <c r="N853" s="3" t="s">
        <v>900</v>
      </c>
      <c r="O853" s="3" t="s">
        <v>5474</v>
      </c>
      <c r="P853" s="8" t="s">
        <v>12715</v>
      </c>
      <c r="Q853" s="8" t="s">
        <v>12718</v>
      </c>
      <c r="R853" s="4">
        <v>0</v>
      </c>
      <c r="S853" s="4" t="s">
        <v>5627</v>
      </c>
      <c r="T853" s="7">
        <v>99</v>
      </c>
      <c r="U853" s="7" t="s">
        <v>6298</v>
      </c>
      <c r="V853" s="7">
        <v>42</v>
      </c>
      <c r="W853" s="3" t="s">
        <v>7180</v>
      </c>
      <c r="X853" s="6">
        <v>4203</v>
      </c>
      <c r="Y853" s="3" t="s">
        <v>7274</v>
      </c>
      <c r="Z853" s="6">
        <v>4203002</v>
      </c>
      <c r="AA853" s="3" t="s">
        <v>7275</v>
      </c>
      <c r="AB853" s="6">
        <v>42030020014</v>
      </c>
      <c r="AC853" s="3" t="s">
        <v>7276</v>
      </c>
      <c r="AD853" s="5">
        <v>402873930</v>
      </c>
      <c r="AE853" s="5">
        <v>0</v>
      </c>
      <c r="AF853" s="5">
        <v>0</v>
      </c>
      <c r="AG853" s="5">
        <v>0</v>
      </c>
      <c r="AH853" s="5">
        <v>0</v>
      </c>
      <c r="AI853" s="5">
        <v>0</v>
      </c>
      <c r="AJ853" s="5">
        <v>0</v>
      </c>
      <c r="AK853" s="5">
        <v>402873930</v>
      </c>
      <c r="AL853" s="5">
        <v>0</v>
      </c>
      <c r="AM853" s="5">
        <v>0</v>
      </c>
      <c r="AN853" s="5">
        <v>0</v>
      </c>
      <c r="AO853" s="5">
        <v>0</v>
      </c>
      <c r="AP853" s="5">
        <v>0</v>
      </c>
      <c r="AQ853" s="5">
        <v>0</v>
      </c>
      <c r="AR853" s="5">
        <v>402873930</v>
      </c>
    </row>
    <row r="854" spans="1:44" x14ac:dyDescent="0.25">
      <c r="A854" s="6">
        <v>4133</v>
      </c>
      <c r="B854" s="3" t="s">
        <v>5436</v>
      </c>
      <c r="C854" s="3" t="s">
        <v>5698</v>
      </c>
      <c r="D854" s="3" t="s">
        <v>6367</v>
      </c>
      <c r="E854" s="3" t="s">
        <v>905</v>
      </c>
      <c r="F854" s="3" t="s">
        <v>7915</v>
      </c>
      <c r="G854" s="21">
        <v>21</v>
      </c>
      <c r="H854" s="8" t="s">
        <v>12703</v>
      </c>
      <c r="I854" s="3" t="s">
        <v>12341</v>
      </c>
      <c r="J854" s="3" t="s">
        <v>12545</v>
      </c>
      <c r="K854" s="7">
        <v>4</v>
      </c>
      <c r="L854" s="3" t="s">
        <v>5460</v>
      </c>
      <c r="M854" s="7">
        <v>3115</v>
      </c>
      <c r="N854" s="3" t="s">
        <v>904</v>
      </c>
      <c r="O854" s="3" t="s">
        <v>5475</v>
      </c>
      <c r="P854" s="8" t="s">
        <v>12715</v>
      </c>
      <c r="Q854" s="8" t="s">
        <v>12719</v>
      </c>
      <c r="R854" s="4">
        <v>0</v>
      </c>
      <c r="S854" s="4" t="s">
        <v>5627</v>
      </c>
      <c r="T854" s="7">
        <v>99</v>
      </c>
      <c r="U854" s="7" t="s">
        <v>6298</v>
      </c>
      <c r="V854" s="7">
        <v>42</v>
      </c>
      <c r="W854" s="3" t="s">
        <v>7180</v>
      </c>
      <c r="X854" s="6">
        <v>4206</v>
      </c>
      <c r="Y854" s="3" t="s">
        <v>7320</v>
      </c>
      <c r="Z854" s="6">
        <v>4206002</v>
      </c>
      <c r="AA854" s="3" t="s">
        <v>7321</v>
      </c>
      <c r="AB854" s="6">
        <v>42060020001</v>
      </c>
      <c r="AC854" s="3" t="s">
        <v>7701</v>
      </c>
      <c r="AD854" s="5">
        <v>1341000</v>
      </c>
      <c r="AE854" s="5">
        <v>-1341000</v>
      </c>
      <c r="AF854" s="5">
        <v>1341000</v>
      </c>
      <c r="AG854" s="5">
        <v>0</v>
      </c>
      <c r="AH854" s="5">
        <v>0</v>
      </c>
      <c r="AI854" s="5">
        <v>0</v>
      </c>
      <c r="AJ854" s="5">
        <v>0</v>
      </c>
      <c r="AK854" s="5">
        <v>1341000</v>
      </c>
      <c r="AL854" s="5">
        <v>0</v>
      </c>
      <c r="AM854" s="5">
        <v>0</v>
      </c>
      <c r="AN854" s="5">
        <v>0</v>
      </c>
      <c r="AO854" s="5">
        <v>0</v>
      </c>
      <c r="AP854" s="5">
        <v>0</v>
      </c>
      <c r="AQ854" s="5">
        <v>0</v>
      </c>
      <c r="AR854" s="5">
        <v>1341000</v>
      </c>
    </row>
    <row r="855" spans="1:44" x14ac:dyDescent="0.25">
      <c r="A855" s="6">
        <v>4133</v>
      </c>
      <c r="B855" s="3" t="s">
        <v>5436</v>
      </c>
      <c r="C855" s="3" t="s">
        <v>5703</v>
      </c>
      <c r="D855" s="3" t="s">
        <v>6372</v>
      </c>
      <c r="E855" s="3" t="s">
        <v>907</v>
      </c>
      <c r="F855" s="3" t="s">
        <v>7788</v>
      </c>
      <c r="G855" s="21">
        <v>21</v>
      </c>
      <c r="H855" s="8" t="s">
        <v>12703</v>
      </c>
      <c r="I855" s="3" t="s">
        <v>12339</v>
      </c>
      <c r="J855" s="3" t="s">
        <v>12543</v>
      </c>
      <c r="K855" s="7">
        <v>4</v>
      </c>
      <c r="L855" s="3" t="s">
        <v>5460</v>
      </c>
      <c r="M855" s="7">
        <v>7109</v>
      </c>
      <c r="N855" s="3" t="s">
        <v>906</v>
      </c>
      <c r="O855" s="3" t="s">
        <v>5476</v>
      </c>
      <c r="P855" s="8" t="s">
        <v>12715</v>
      </c>
      <c r="Q855" s="8" t="s">
        <v>12718</v>
      </c>
      <c r="R855" s="4">
        <v>0</v>
      </c>
      <c r="S855" s="4" t="s">
        <v>5627</v>
      </c>
      <c r="T855" s="7">
        <v>99</v>
      </c>
      <c r="U855" s="7" t="s">
        <v>6298</v>
      </c>
      <c r="V855" s="7">
        <v>42</v>
      </c>
      <c r="W855" s="3" t="s">
        <v>7180</v>
      </c>
      <c r="X855" s="6">
        <v>4203</v>
      </c>
      <c r="Y855" s="3" t="s">
        <v>7274</v>
      </c>
      <c r="Z855" s="6">
        <v>4203002</v>
      </c>
      <c r="AA855" s="3" t="s">
        <v>7275</v>
      </c>
      <c r="AB855" s="6">
        <v>42030020008</v>
      </c>
      <c r="AC855" s="3" t="s">
        <v>7778</v>
      </c>
      <c r="AD855" s="5">
        <v>56024000</v>
      </c>
      <c r="AE855" s="5">
        <v>-56024000</v>
      </c>
      <c r="AF855" s="5">
        <v>56024000</v>
      </c>
      <c r="AG855" s="5">
        <v>0</v>
      </c>
      <c r="AH855" s="5">
        <v>0</v>
      </c>
      <c r="AI855" s="5">
        <v>0</v>
      </c>
      <c r="AJ855" s="5">
        <v>0</v>
      </c>
      <c r="AK855" s="5">
        <v>56024000</v>
      </c>
      <c r="AL855" s="5">
        <v>0</v>
      </c>
      <c r="AM855" s="5">
        <v>0</v>
      </c>
      <c r="AN855" s="5">
        <v>0</v>
      </c>
      <c r="AO855" s="5">
        <v>0</v>
      </c>
      <c r="AP855" s="5">
        <v>0</v>
      </c>
      <c r="AQ855" s="5">
        <v>0</v>
      </c>
      <c r="AR855" s="5">
        <v>56024000</v>
      </c>
    </row>
    <row r="856" spans="1:44" x14ac:dyDescent="0.25">
      <c r="A856" s="6">
        <v>4133</v>
      </c>
      <c r="B856" s="3" t="s">
        <v>5436</v>
      </c>
      <c r="C856" s="3" t="s">
        <v>5701</v>
      </c>
      <c r="D856" s="3" t="s">
        <v>6370</v>
      </c>
      <c r="E856" s="3" t="s">
        <v>909</v>
      </c>
      <c r="F856" s="3" t="s">
        <v>7787</v>
      </c>
      <c r="G856" s="21">
        <v>21</v>
      </c>
      <c r="H856" s="8" t="s">
        <v>12703</v>
      </c>
      <c r="I856" s="3" t="s">
        <v>12339</v>
      </c>
      <c r="J856" s="3" t="s">
        <v>12543</v>
      </c>
      <c r="K856" s="7">
        <v>4</v>
      </c>
      <c r="L856" s="3" t="s">
        <v>5460</v>
      </c>
      <c r="M856" s="7">
        <v>7827</v>
      </c>
      <c r="N856" s="3" t="s">
        <v>908</v>
      </c>
      <c r="O856" s="3" t="s">
        <v>5480</v>
      </c>
      <c r="P856" s="8" t="s">
        <v>12715</v>
      </c>
      <c r="Q856" s="8" t="s">
        <v>12718</v>
      </c>
      <c r="R856" s="4">
        <v>0</v>
      </c>
      <c r="S856" s="4" t="s">
        <v>5627</v>
      </c>
      <c r="T856" s="7">
        <v>99</v>
      </c>
      <c r="U856" s="7" t="s">
        <v>6298</v>
      </c>
      <c r="V856" s="7">
        <v>42</v>
      </c>
      <c r="W856" s="3" t="s">
        <v>7180</v>
      </c>
      <c r="X856" s="6">
        <v>4204</v>
      </c>
      <c r="Y856" s="3" t="s">
        <v>7529</v>
      </c>
      <c r="Z856" s="6">
        <v>4204001</v>
      </c>
      <c r="AA856" s="3" t="s">
        <v>7530</v>
      </c>
      <c r="AB856" s="6">
        <v>42040010017</v>
      </c>
      <c r="AC856" s="3" t="s">
        <v>7750</v>
      </c>
      <c r="AD856" s="5">
        <v>255394000</v>
      </c>
      <c r="AE856" s="5">
        <v>-255394000</v>
      </c>
      <c r="AF856" s="5">
        <v>255394000</v>
      </c>
      <c r="AG856" s="5">
        <v>0</v>
      </c>
      <c r="AH856" s="5">
        <v>0</v>
      </c>
      <c r="AI856" s="5">
        <v>0</v>
      </c>
      <c r="AJ856" s="5">
        <v>0</v>
      </c>
      <c r="AK856" s="5">
        <v>255394000</v>
      </c>
      <c r="AL856" s="5">
        <v>0</v>
      </c>
      <c r="AM856" s="5">
        <v>0</v>
      </c>
      <c r="AN856" s="5">
        <v>0</v>
      </c>
      <c r="AO856" s="5">
        <v>0</v>
      </c>
      <c r="AP856" s="5">
        <v>0</v>
      </c>
      <c r="AQ856" s="5">
        <v>0</v>
      </c>
      <c r="AR856" s="5">
        <v>255394000</v>
      </c>
    </row>
    <row r="857" spans="1:44" x14ac:dyDescent="0.25">
      <c r="A857" s="6">
        <v>4134</v>
      </c>
      <c r="B857" s="3" t="s">
        <v>5437</v>
      </c>
      <c r="C857" s="3" t="s">
        <v>5725</v>
      </c>
      <c r="D857" s="3" t="s">
        <v>6394</v>
      </c>
      <c r="E857" s="3" t="s">
        <v>910</v>
      </c>
      <c r="F857" s="3" t="s">
        <v>7917</v>
      </c>
      <c r="G857" s="21">
        <v>25</v>
      </c>
      <c r="H857" s="8" t="s">
        <v>12704</v>
      </c>
      <c r="I857" s="3" t="s">
        <v>12339</v>
      </c>
      <c r="J857" s="3" t="s">
        <v>12543</v>
      </c>
      <c r="K857" s="7">
        <v>0</v>
      </c>
      <c r="L857" s="3" t="s">
        <v>5458</v>
      </c>
      <c r="M857" s="7">
        <v>1104</v>
      </c>
      <c r="N857" s="3" t="s">
        <v>19</v>
      </c>
      <c r="O857" s="3" t="s">
        <v>5462</v>
      </c>
      <c r="P857" s="8" t="s">
        <v>12715</v>
      </c>
      <c r="Q857" s="8" t="s">
        <v>12717</v>
      </c>
      <c r="R857" s="4">
        <v>0</v>
      </c>
      <c r="S857" s="4" t="s">
        <v>5627</v>
      </c>
      <c r="T857" s="7">
        <v>99</v>
      </c>
      <c r="U857" s="7" t="s">
        <v>6298</v>
      </c>
      <c r="V857" s="7">
        <v>45</v>
      </c>
      <c r="W857" s="3" t="s">
        <v>7003</v>
      </c>
      <c r="X857" s="6">
        <v>4501</v>
      </c>
      <c r="Y857" s="3" t="s">
        <v>7093</v>
      </c>
      <c r="Z857" s="6">
        <v>4501001</v>
      </c>
      <c r="AA857" s="3" t="s">
        <v>7094</v>
      </c>
      <c r="AB857" s="6">
        <v>45010010006</v>
      </c>
      <c r="AC857" s="3" t="s">
        <v>7916</v>
      </c>
      <c r="AD857" s="5">
        <v>2239959600</v>
      </c>
      <c r="AE857" s="5">
        <v>0</v>
      </c>
      <c r="AF857" s="5">
        <v>0</v>
      </c>
      <c r="AG857" s="5">
        <v>0</v>
      </c>
      <c r="AH857" s="5">
        <v>0</v>
      </c>
      <c r="AI857" s="5">
        <v>0</v>
      </c>
      <c r="AJ857" s="5">
        <v>0</v>
      </c>
      <c r="AK857" s="5">
        <v>2239959600</v>
      </c>
      <c r="AL857" s="5">
        <v>661630317</v>
      </c>
      <c r="AM857" s="5">
        <v>0</v>
      </c>
      <c r="AN857" s="5">
        <v>0</v>
      </c>
      <c r="AO857" s="5">
        <v>0</v>
      </c>
      <c r="AP857" s="5">
        <v>0</v>
      </c>
      <c r="AQ857" s="5">
        <v>661630317</v>
      </c>
      <c r="AR857" s="5">
        <v>1578329283</v>
      </c>
    </row>
    <row r="858" spans="1:44" x14ac:dyDescent="0.25">
      <c r="A858" s="6">
        <v>4134</v>
      </c>
      <c r="B858" s="3" t="s">
        <v>5437</v>
      </c>
      <c r="C858" s="3" t="s">
        <v>5725</v>
      </c>
      <c r="D858" s="3" t="s">
        <v>6394</v>
      </c>
      <c r="E858" s="3" t="s">
        <v>911</v>
      </c>
      <c r="F858" s="3" t="s">
        <v>7918</v>
      </c>
      <c r="G858" s="21">
        <v>25</v>
      </c>
      <c r="H858" s="8" t="s">
        <v>12704</v>
      </c>
      <c r="I858" s="3" t="s">
        <v>12339</v>
      </c>
      <c r="J858" s="3" t="s">
        <v>12543</v>
      </c>
      <c r="K858" s="7">
        <v>0</v>
      </c>
      <c r="L858" s="3" t="s">
        <v>5458</v>
      </c>
      <c r="M858" s="7">
        <v>1104</v>
      </c>
      <c r="N858" s="3" t="s">
        <v>19</v>
      </c>
      <c r="O858" s="3" t="s">
        <v>5462</v>
      </c>
      <c r="P858" s="8" t="s">
        <v>12715</v>
      </c>
      <c r="Q858" s="8" t="s">
        <v>12717</v>
      </c>
      <c r="R858" s="4">
        <v>0</v>
      </c>
      <c r="S858" s="4" t="s">
        <v>5627</v>
      </c>
      <c r="T858" s="7">
        <v>99</v>
      </c>
      <c r="U858" s="7" t="s">
        <v>6298</v>
      </c>
      <c r="V858" s="7">
        <v>45</v>
      </c>
      <c r="W858" s="3" t="s">
        <v>7003</v>
      </c>
      <c r="X858" s="6">
        <v>4501</v>
      </c>
      <c r="Y858" s="3" t="s">
        <v>7093</v>
      </c>
      <c r="Z858" s="6">
        <v>4501001</v>
      </c>
      <c r="AA858" s="3" t="s">
        <v>7094</v>
      </c>
      <c r="AB858" s="6">
        <v>45010010006</v>
      </c>
      <c r="AC858" s="3" t="s">
        <v>7916</v>
      </c>
      <c r="AD858" s="5">
        <v>6070040400</v>
      </c>
      <c r="AE858" s="5">
        <v>0</v>
      </c>
      <c r="AF858" s="5">
        <v>0</v>
      </c>
      <c r="AG858" s="5">
        <v>0</v>
      </c>
      <c r="AH858" s="5">
        <v>0</v>
      </c>
      <c r="AI858" s="5">
        <v>0</v>
      </c>
      <c r="AJ858" s="5">
        <v>0</v>
      </c>
      <c r="AK858" s="5">
        <v>6070040400</v>
      </c>
      <c r="AL858" s="5">
        <v>83783736</v>
      </c>
      <c r="AM858" s="5">
        <v>0</v>
      </c>
      <c r="AN858" s="5">
        <v>0</v>
      </c>
      <c r="AO858" s="5">
        <v>0</v>
      </c>
      <c r="AP858" s="5">
        <v>0</v>
      </c>
      <c r="AQ858" s="5">
        <v>83783736</v>
      </c>
      <c r="AR858" s="5">
        <v>5986256664</v>
      </c>
    </row>
    <row r="859" spans="1:44" x14ac:dyDescent="0.25">
      <c r="A859" s="6">
        <v>4134</v>
      </c>
      <c r="B859" s="3" t="s">
        <v>5437</v>
      </c>
      <c r="C859" s="3" t="s">
        <v>5726</v>
      </c>
      <c r="D859" s="3" t="s">
        <v>6395</v>
      </c>
      <c r="E859" s="3" t="s">
        <v>912</v>
      </c>
      <c r="F859" s="3" t="s">
        <v>7921</v>
      </c>
      <c r="G859" s="21">
        <v>25</v>
      </c>
      <c r="H859" s="8" t="s">
        <v>12704</v>
      </c>
      <c r="I859" s="3" t="s">
        <v>12339</v>
      </c>
      <c r="J859" s="3" t="s">
        <v>12543</v>
      </c>
      <c r="K859" s="7">
        <v>0</v>
      </c>
      <c r="L859" s="3" t="s">
        <v>5458</v>
      </c>
      <c r="M859" s="7">
        <v>1104</v>
      </c>
      <c r="N859" s="3" t="s">
        <v>19</v>
      </c>
      <c r="O859" s="3" t="s">
        <v>5462</v>
      </c>
      <c r="P859" s="8" t="s">
        <v>12715</v>
      </c>
      <c r="Q859" s="8" t="s">
        <v>12717</v>
      </c>
      <c r="R859" s="4">
        <v>0</v>
      </c>
      <c r="S859" s="4" t="s">
        <v>5627</v>
      </c>
      <c r="T859" s="7">
        <v>99</v>
      </c>
      <c r="U859" s="7" t="s">
        <v>6298</v>
      </c>
      <c r="V859" s="7">
        <v>45</v>
      </c>
      <c r="W859" s="3" t="s">
        <v>7003</v>
      </c>
      <c r="X859" s="6">
        <v>4502</v>
      </c>
      <c r="Y859" s="3" t="s">
        <v>7004</v>
      </c>
      <c r="Z859" s="6">
        <v>4502001</v>
      </c>
      <c r="AA859" s="3" t="s">
        <v>7919</v>
      </c>
      <c r="AB859" s="6">
        <v>45020010002</v>
      </c>
      <c r="AC859" s="3" t="s">
        <v>7920</v>
      </c>
      <c r="AD859" s="5">
        <v>60439798</v>
      </c>
      <c r="AE859" s="5">
        <v>0</v>
      </c>
      <c r="AF859" s="5">
        <v>0</v>
      </c>
      <c r="AG859" s="5">
        <v>0</v>
      </c>
      <c r="AH859" s="5">
        <v>0</v>
      </c>
      <c r="AI859" s="5">
        <v>0</v>
      </c>
      <c r="AJ859" s="5">
        <v>0</v>
      </c>
      <c r="AK859" s="5">
        <v>60439798</v>
      </c>
      <c r="AL859" s="5">
        <v>18620466</v>
      </c>
      <c r="AM859" s="5">
        <v>0</v>
      </c>
      <c r="AN859" s="5">
        <v>0</v>
      </c>
      <c r="AO859" s="5">
        <v>0</v>
      </c>
      <c r="AP859" s="5">
        <v>0</v>
      </c>
      <c r="AQ859" s="5">
        <v>18620466</v>
      </c>
      <c r="AR859" s="5">
        <v>41819332</v>
      </c>
    </row>
    <row r="860" spans="1:44" x14ac:dyDescent="0.25">
      <c r="A860" s="6">
        <v>4134</v>
      </c>
      <c r="B860" s="3" t="s">
        <v>5437</v>
      </c>
      <c r="C860" s="3" t="s">
        <v>5727</v>
      </c>
      <c r="D860" s="3" t="s">
        <v>6396</v>
      </c>
      <c r="E860" s="3" t="s">
        <v>913</v>
      </c>
      <c r="F860" s="3" t="s">
        <v>7923</v>
      </c>
      <c r="G860" s="21">
        <v>25</v>
      </c>
      <c r="H860" s="8" t="s">
        <v>12704</v>
      </c>
      <c r="I860" s="3" t="s">
        <v>12339</v>
      </c>
      <c r="J860" s="3" t="s">
        <v>12543</v>
      </c>
      <c r="K860" s="7">
        <v>0</v>
      </c>
      <c r="L860" s="3" t="s">
        <v>5458</v>
      </c>
      <c r="M860" s="7">
        <v>1104</v>
      </c>
      <c r="N860" s="3" t="s">
        <v>19</v>
      </c>
      <c r="O860" s="3" t="s">
        <v>5462</v>
      </c>
      <c r="P860" s="8" t="s">
        <v>12715</v>
      </c>
      <c r="Q860" s="8" t="s">
        <v>12717</v>
      </c>
      <c r="R860" s="4">
        <v>0</v>
      </c>
      <c r="S860" s="4" t="s">
        <v>5627</v>
      </c>
      <c r="T860" s="7">
        <v>99</v>
      </c>
      <c r="U860" s="7" t="s">
        <v>6298</v>
      </c>
      <c r="V860" s="7">
        <v>45</v>
      </c>
      <c r="W860" s="3" t="s">
        <v>7003</v>
      </c>
      <c r="X860" s="6">
        <v>4502</v>
      </c>
      <c r="Y860" s="3" t="s">
        <v>7004</v>
      </c>
      <c r="Z860" s="6">
        <v>4502001</v>
      </c>
      <c r="AA860" s="3" t="s">
        <v>7919</v>
      </c>
      <c r="AB860" s="6">
        <v>45020010006</v>
      </c>
      <c r="AC860" s="3" t="s">
        <v>7922</v>
      </c>
      <c r="AD860" s="5">
        <v>1366800000</v>
      </c>
      <c r="AE860" s="5">
        <v>0</v>
      </c>
      <c r="AF860" s="5">
        <v>0</v>
      </c>
      <c r="AG860" s="5">
        <v>0</v>
      </c>
      <c r="AH860" s="5">
        <v>0</v>
      </c>
      <c r="AI860" s="5">
        <v>0</v>
      </c>
      <c r="AJ860" s="5">
        <v>0</v>
      </c>
      <c r="AK860" s="5">
        <v>1366800000</v>
      </c>
      <c r="AL860" s="5">
        <v>45891875</v>
      </c>
      <c r="AM860" s="5">
        <v>0</v>
      </c>
      <c r="AN860" s="5">
        <v>0</v>
      </c>
      <c r="AO860" s="5">
        <v>0</v>
      </c>
      <c r="AP860" s="5">
        <v>0</v>
      </c>
      <c r="AQ860" s="5">
        <v>45891875</v>
      </c>
      <c r="AR860" s="5">
        <v>1320908125</v>
      </c>
    </row>
    <row r="861" spans="1:44" x14ac:dyDescent="0.25">
      <c r="A861" s="6">
        <v>4134</v>
      </c>
      <c r="B861" s="3" t="s">
        <v>5437</v>
      </c>
      <c r="C861" s="3" t="s">
        <v>5727</v>
      </c>
      <c r="D861" s="3" t="s">
        <v>6396</v>
      </c>
      <c r="E861" s="3" t="s">
        <v>914</v>
      </c>
      <c r="F861" s="3" t="s">
        <v>7924</v>
      </c>
      <c r="G861" s="21">
        <v>25</v>
      </c>
      <c r="H861" s="8" t="s">
        <v>12704</v>
      </c>
      <c r="I861" s="3" t="s">
        <v>12347</v>
      </c>
      <c r="J861" s="3" t="s">
        <v>12551</v>
      </c>
      <c r="K861" s="7">
        <v>0</v>
      </c>
      <c r="L861" s="3" t="s">
        <v>5458</v>
      </c>
      <c r="M861" s="7">
        <v>1104</v>
      </c>
      <c r="N861" s="3" t="s">
        <v>19</v>
      </c>
      <c r="O861" s="3" t="s">
        <v>5462</v>
      </c>
      <c r="P861" s="8" t="s">
        <v>12715</v>
      </c>
      <c r="Q861" s="8" t="s">
        <v>12717</v>
      </c>
      <c r="R861" s="4">
        <v>0</v>
      </c>
      <c r="S861" s="4" t="s">
        <v>5627</v>
      </c>
      <c r="T861" s="7">
        <v>99</v>
      </c>
      <c r="U861" s="7" t="s">
        <v>6298</v>
      </c>
      <c r="V861" s="7">
        <v>45</v>
      </c>
      <c r="W861" s="3" t="s">
        <v>7003</v>
      </c>
      <c r="X861" s="6">
        <v>4502</v>
      </c>
      <c r="Y861" s="3" t="s">
        <v>7004</v>
      </c>
      <c r="Z861" s="6">
        <v>4502001</v>
      </c>
      <c r="AA861" s="3" t="s">
        <v>7919</v>
      </c>
      <c r="AB861" s="6">
        <v>45020010006</v>
      </c>
      <c r="AC861" s="3" t="s">
        <v>7922</v>
      </c>
      <c r="AD861" s="5">
        <v>110200000</v>
      </c>
      <c r="AE861" s="5">
        <v>0</v>
      </c>
      <c r="AF861" s="5">
        <v>0</v>
      </c>
      <c r="AG861" s="5">
        <v>0</v>
      </c>
      <c r="AH861" s="5">
        <v>0</v>
      </c>
      <c r="AI861" s="5">
        <v>0</v>
      </c>
      <c r="AJ861" s="5">
        <v>0</v>
      </c>
      <c r="AK861" s="5">
        <v>110200000</v>
      </c>
      <c r="AL861" s="5">
        <v>0</v>
      </c>
      <c r="AM861" s="5">
        <v>0</v>
      </c>
      <c r="AN861" s="5">
        <v>0</v>
      </c>
      <c r="AO861" s="5">
        <v>0</v>
      </c>
      <c r="AP861" s="5">
        <v>0</v>
      </c>
      <c r="AQ861" s="5">
        <v>0</v>
      </c>
      <c r="AR861" s="5">
        <v>110200000</v>
      </c>
    </row>
    <row r="862" spans="1:44" x14ac:dyDescent="0.25">
      <c r="A862" s="6">
        <v>4134</v>
      </c>
      <c r="B862" s="3" t="s">
        <v>5437</v>
      </c>
      <c r="C862" s="3" t="s">
        <v>5727</v>
      </c>
      <c r="D862" s="3" t="s">
        <v>6396</v>
      </c>
      <c r="E862" s="3" t="s">
        <v>915</v>
      </c>
      <c r="F862" s="3" t="s">
        <v>7925</v>
      </c>
      <c r="G862" s="21">
        <v>25</v>
      </c>
      <c r="H862" s="8" t="s">
        <v>12704</v>
      </c>
      <c r="I862" s="3" t="s">
        <v>12339</v>
      </c>
      <c r="J862" s="3" t="s">
        <v>12543</v>
      </c>
      <c r="K862" s="7">
        <v>0</v>
      </c>
      <c r="L862" s="3" t="s">
        <v>5458</v>
      </c>
      <c r="M862" s="7">
        <v>1104</v>
      </c>
      <c r="N862" s="3" t="s">
        <v>19</v>
      </c>
      <c r="O862" s="3" t="s">
        <v>5462</v>
      </c>
      <c r="P862" s="8" t="s">
        <v>12715</v>
      </c>
      <c r="Q862" s="8" t="s">
        <v>12717</v>
      </c>
      <c r="R862" s="4">
        <v>0</v>
      </c>
      <c r="S862" s="4" t="s">
        <v>5627</v>
      </c>
      <c r="T862" s="7">
        <v>99</v>
      </c>
      <c r="U862" s="7" t="s">
        <v>6298</v>
      </c>
      <c r="V862" s="7">
        <v>45</v>
      </c>
      <c r="W862" s="3" t="s">
        <v>7003</v>
      </c>
      <c r="X862" s="6">
        <v>4502</v>
      </c>
      <c r="Y862" s="3" t="s">
        <v>7004</v>
      </c>
      <c r="Z862" s="6">
        <v>4502001</v>
      </c>
      <c r="AA862" s="3" t="s">
        <v>7919</v>
      </c>
      <c r="AB862" s="6">
        <v>45020010006</v>
      </c>
      <c r="AC862" s="3" t="s">
        <v>7922</v>
      </c>
      <c r="AD862" s="5">
        <v>84000000</v>
      </c>
      <c r="AE862" s="5">
        <v>0</v>
      </c>
      <c r="AF862" s="5">
        <v>0</v>
      </c>
      <c r="AG862" s="5">
        <v>0</v>
      </c>
      <c r="AH862" s="5">
        <v>0</v>
      </c>
      <c r="AI862" s="5">
        <v>0</v>
      </c>
      <c r="AJ862" s="5">
        <v>0</v>
      </c>
      <c r="AK862" s="5">
        <v>84000000</v>
      </c>
      <c r="AL862" s="5">
        <v>29838654</v>
      </c>
      <c r="AM862" s="5">
        <v>0</v>
      </c>
      <c r="AN862" s="5">
        <v>0</v>
      </c>
      <c r="AO862" s="5">
        <v>0</v>
      </c>
      <c r="AP862" s="5">
        <v>0</v>
      </c>
      <c r="AQ862" s="5">
        <v>29838654</v>
      </c>
      <c r="AR862" s="5">
        <v>54161346</v>
      </c>
    </row>
    <row r="863" spans="1:44" x14ac:dyDescent="0.25">
      <c r="A863" s="6">
        <v>4134</v>
      </c>
      <c r="B863" s="3" t="s">
        <v>5437</v>
      </c>
      <c r="C863" s="3" t="s">
        <v>5728</v>
      </c>
      <c r="D863" s="3" t="s">
        <v>6397</v>
      </c>
      <c r="E863" s="3" t="s">
        <v>916</v>
      </c>
      <c r="F863" s="3" t="s">
        <v>7927</v>
      </c>
      <c r="G863" s="21">
        <v>25</v>
      </c>
      <c r="H863" s="8" t="s">
        <v>12704</v>
      </c>
      <c r="I863" s="3" t="s">
        <v>12339</v>
      </c>
      <c r="J863" s="3" t="s">
        <v>12543</v>
      </c>
      <c r="K863" s="7">
        <v>0</v>
      </c>
      <c r="L863" s="3" t="s">
        <v>5458</v>
      </c>
      <c r="M863" s="7">
        <v>1104</v>
      </c>
      <c r="N863" s="3" t="s">
        <v>19</v>
      </c>
      <c r="O863" s="3" t="s">
        <v>5462</v>
      </c>
      <c r="P863" s="8" t="s">
        <v>12715</v>
      </c>
      <c r="Q863" s="8" t="s">
        <v>12717</v>
      </c>
      <c r="R863" s="4">
        <v>0</v>
      </c>
      <c r="S863" s="4" t="s">
        <v>5627</v>
      </c>
      <c r="T863" s="7">
        <v>99</v>
      </c>
      <c r="U863" s="7" t="s">
        <v>6298</v>
      </c>
      <c r="V863" s="7">
        <v>45</v>
      </c>
      <c r="W863" s="3" t="s">
        <v>7003</v>
      </c>
      <c r="X863" s="6">
        <v>4502</v>
      </c>
      <c r="Y863" s="3" t="s">
        <v>7004</v>
      </c>
      <c r="Z863" s="6">
        <v>4502001</v>
      </c>
      <c r="AA863" s="3" t="s">
        <v>7919</v>
      </c>
      <c r="AB863" s="6">
        <v>45020010009</v>
      </c>
      <c r="AC863" s="3" t="s">
        <v>7926</v>
      </c>
      <c r="AD863" s="5">
        <v>176400000</v>
      </c>
      <c r="AE863" s="5">
        <v>0</v>
      </c>
      <c r="AF863" s="5">
        <v>0</v>
      </c>
      <c r="AG863" s="5">
        <v>0</v>
      </c>
      <c r="AH863" s="5">
        <v>0</v>
      </c>
      <c r="AI863" s="5">
        <v>0</v>
      </c>
      <c r="AJ863" s="5">
        <v>0</v>
      </c>
      <c r="AK863" s="5">
        <v>176400000</v>
      </c>
      <c r="AL863" s="5">
        <v>27932586</v>
      </c>
      <c r="AM863" s="5">
        <v>0</v>
      </c>
      <c r="AN863" s="5">
        <v>0</v>
      </c>
      <c r="AO863" s="5">
        <v>0</v>
      </c>
      <c r="AP863" s="5">
        <v>0</v>
      </c>
      <c r="AQ863" s="5">
        <v>27932586</v>
      </c>
      <c r="AR863" s="5">
        <v>148467414</v>
      </c>
    </row>
    <row r="864" spans="1:44" x14ac:dyDescent="0.25">
      <c r="A864" s="6">
        <v>4134</v>
      </c>
      <c r="B864" s="3" t="s">
        <v>5437</v>
      </c>
      <c r="C864" s="3" t="s">
        <v>5728</v>
      </c>
      <c r="D864" s="3" t="s">
        <v>6397</v>
      </c>
      <c r="E864" s="3" t="s">
        <v>917</v>
      </c>
      <c r="F864" s="3" t="s">
        <v>7928</v>
      </c>
      <c r="G864" s="21">
        <v>25</v>
      </c>
      <c r="H864" s="8" t="s">
        <v>12704</v>
      </c>
      <c r="I864" s="3" t="s">
        <v>12339</v>
      </c>
      <c r="J864" s="3" t="s">
        <v>12543</v>
      </c>
      <c r="K864" s="7">
        <v>0</v>
      </c>
      <c r="L864" s="3" t="s">
        <v>5458</v>
      </c>
      <c r="M864" s="7">
        <v>1104</v>
      </c>
      <c r="N864" s="3" t="s">
        <v>19</v>
      </c>
      <c r="O864" s="3" t="s">
        <v>5462</v>
      </c>
      <c r="P864" s="8" t="s">
        <v>12715</v>
      </c>
      <c r="Q864" s="8" t="s">
        <v>12717</v>
      </c>
      <c r="R864" s="4">
        <v>0</v>
      </c>
      <c r="S864" s="4" t="s">
        <v>5627</v>
      </c>
      <c r="T864" s="7">
        <v>99</v>
      </c>
      <c r="U864" s="7" t="s">
        <v>6298</v>
      </c>
      <c r="V864" s="7">
        <v>45</v>
      </c>
      <c r="W864" s="3" t="s">
        <v>7003</v>
      </c>
      <c r="X864" s="6">
        <v>4502</v>
      </c>
      <c r="Y864" s="3" t="s">
        <v>7004</v>
      </c>
      <c r="Z864" s="6">
        <v>4502001</v>
      </c>
      <c r="AA864" s="3" t="s">
        <v>7919</v>
      </c>
      <c r="AB864" s="6">
        <v>45020010009</v>
      </c>
      <c r="AC864" s="3" t="s">
        <v>7926</v>
      </c>
      <c r="AD864" s="5">
        <v>939600000</v>
      </c>
      <c r="AE864" s="5">
        <v>0</v>
      </c>
      <c r="AF864" s="5">
        <v>0</v>
      </c>
      <c r="AG864" s="5">
        <v>0</v>
      </c>
      <c r="AH864" s="5">
        <v>0</v>
      </c>
      <c r="AI864" s="5">
        <v>0</v>
      </c>
      <c r="AJ864" s="5">
        <v>0</v>
      </c>
      <c r="AK864" s="5">
        <v>939600000</v>
      </c>
      <c r="AL864" s="5">
        <v>0</v>
      </c>
      <c r="AM864" s="5">
        <v>0</v>
      </c>
      <c r="AN864" s="5">
        <v>0</v>
      </c>
      <c r="AO864" s="5">
        <v>0</v>
      </c>
      <c r="AP864" s="5">
        <v>0</v>
      </c>
      <c r="AQ864" s="5">
        <v>0</v>
      </c>
      <c r="AR864" s="5">
        <v>939600000</v>
      </c>
    </row>
    <row r="865" spans="1:44" x14ac:dyDescent="0.25">
      <c r="A865" s="6">
        <v>4134</v>
      </c>
      <c r="B865" s="3" t="s">
        <v>5437</v>
      </c>
      <c r="C865" s="3" t="s">
        <v>5728</v>
      </c>
      <c r="D865" s="3" t="s">
        <v>6397</v>
      </c>
      <c r="E865" s="3" t="s">
        <v>918</v>
      </c>
      <c r="F865" s="3" t="s">
        <v>7929</v>
      </c>
      <c r="G865" s="21">
        <v>25</v>
      </c>
      <c r="H865" s="8" t="s">
        <v>12704</v>
      </c>
      <c r="I865" s="3" t="s">
        <v>12339</v>
      </c>
      <c r="J865" s="3" t="s">
        <v>12543</v>
      </c>
      <c r="K865" s="7">
        <v>0</v>
      </c>
      <c r="L865" s="3" t="s">
        <v>5458</v>
      </c>
      <c r="M865" s="7">
        <v>1104</v>
      </c>
      <c r="N865" s="3" t="s">
        <v>19</v>
      </c>
      <c r="O865" s="3" t="s">
        <v>5462</v>
      </c>
      <c r="P865" s="8" t="s">
        <v>12715</v>
      </c>
      <c r="Q865" s="8" t="s">
        <v>12717</v>
      </c>
      <c r="R865" s="4">
        <v>0</v>
      </c>
      <c r="S865" s="4" t="s">
        <v>5627</v>
      </c>
      <c r="T865" s="7">
        <v>99</v>
      </c>
      <c r="U865" s="7" t="s">
        <v>6298</v>
      </c>
      <c r="V865" s="7">
        <v>45</v>
      </c>
      <c r="W865" s="3" t="s">
        <v>7003</v>
      </c>
      <c r="X865" s="6">
        <v>4502</v>
      </c>
      <c r="Y865" s="3" t="s">
        <v>7004</v>
      </c>
      <c r="Z865" s="6">
        <v>4502001</v>
      </c>
      <c r="AA865" s="3" t="s">
        <v>7919</v>
      </c>
      <c r="AB865" s="6">
        <v>45020010009</v>
      </c>
      <c r="AC865" s="3" t="s">
        <v>7926</v>
      </c>
      <c r="AD865" s="5">
        <v>202800000</v>
      </c>
      <c r="AE865" s="5">
        <v>0</v>
      </c>
      <c r="AF865" s="5">
        <v>0</v>
      </c>
      <c r="AG865" s="5">
        <v>0</v>
      </c>
      <c r="AH865" s="5">
        <v>0</v>
      </c>
      <c r="AI865" s="5">
        <v>0</v>
      </c>
      <c r="AJ865" s="5">
        <v>0</v>
      </c>
      <c r="AK865" s="5">
        <v>202800000</v>
      </c>
      <c r="AL865" s="5">
        <v>46793251</v>
      </c>
      <c r="AM865" s="5">
        <v>0</v>
      </c>
      <c r="AN865" s="5">
        <v>0</v>
      </c>
      <c r="AO865" s="5">
        <v>0</v>
      </c>
      <c r="AP865" s="5">
        <v>0</v>
      </c>
      <c r="AQ865" s="5">
        <v>46793251</v>
      </c>
      <c r="AR865" s="5">
        <v>156006749</v>
      </c>
    </row>
    <row r="866" spans="1:44" x14ac:dyDescent="0.25">
      <c r="A866" s="6">
        <v>4134</v>
      </c>
      <c r="B866" s="3" t="s">
        <v>5437</v>
      </c>
      <c r="C866" s="3" t="s">
        <v>5728</v>
      </c>
      <c r="D866" s="3" t="s">
        <v>6397</v>
      </c>
      <c r="E866" s="3" t="s">
        <v>919</v>
      </c>
      <c r="F866" s="3" t="s">
        <v>7930</v>
      </c>
      <c r="G866" s="21">
        <v>25</v>
      </c>
      <c r="H866" s="8" t="s">
        <v>12704</v>
      </c>
      <c r="I866" s="3" t="s">
        <v>12339</v>
      </c>
      <c r="J866" s="3" t="s">
        <v>12543</v>
      </c>
      <c r="K866" s="7">
        <v>0</v>
      </c>
      <c r="L866" s="3" t="s">
        <v>5458</v>
      </c>
      <c r="M866" s="7">
        <v>1104</v>
      </c>
      <c r="N866" s="3" t="s">
        <v>19</v>
      </c>
      <c r="O866" s="3" t="s">
        <v>5462</v>
      </c>
      <c r="P866" s="8" t="s">
        <v>12715</v>
      </c>
      <c r="Q866" s="8" t="s">
        <v>12717</v>
      </c>
      <c r="R866" s="4">
        <v>0</v>
      </c>
      <c r="S866" s="4" t="s">
        <v>5627</v>
      </c>
      <c r="T866" s="7">
        <v>99</v>
      </c>
      <c r="U866" s="7" t="s">
        <v>6298</v>
      </c>
      <c r="V866" s="7">
        <v>45</v>
      </c>
      <c r="W866" s="3" t="s">
        <v>7003</v>
      </c>
      <c r="X866" s="6">
        <v>4502</v>
      </c>
      <c r="Y866" s="3" t="s">
        <v>7004</v>
      </c>
      <c r="Z866" s="6">
        <v>4502001</v>
      </c>
      <c r="AA866" s="3" t="s">
        <v>7919</v>
      </c>
      <c r="AB866" s="6">
        <v>45020010009</v>
      </c>
      <c r="AC866" s="3" t="s">
        <v>7926</v>
      </c>
      <c r="AD866" s="5">
        <v>111600000</v>
      </c>
      <c r="AE866" s="5">
        <v>0</v>
      </c>
      <c r="AF866" s="5">
        <v>0</v>
      </c>
      <c r="AG866" s="5">
        <v>0</v>
      </c>
      <c r="AH866" s="5">
        <v>0</v>
      </c>
      <c r="AI866" s="5">
        <v>0</v>
      </c>
      <c r="AJ866" s="5">
        <v>0</v>
      </c>
      <c r="AK866" s="5">
        <v>111600000</v>
      </c>
      <c r="AL866" s="5">
        <v>0</v>
      </c>
      <c r="AM866" s="5">
        <v>0</v>
      </c>
      <c r="AN866" s="5">
        <v>0</v>
      </c>
      <c r="AO866" s="5">
        <v>0</v>
      </c>
      <c r="AP866" s="5">
        <v>0</v>
      </c>
      <c r="AQ866" s="5">
        <v>0</v>
      </c>
      <c r="AR866" s="5">
        <v>111600000</v>
      </c>
    </row>
    <row r="867" spans="1:44" x14ac:dyDescent="0.25">
      <c r="A867" s="6">
        <v>4134</v>
      </c>
      <c r="B867" s="3" t="s">
        <v>5437</v>
      </c>
      <c r="C867" s="3" t="s">
        <v>5728</v>
      </c>
      <c r="D867" s="3" t="s">
        <v>6397</v>
      </c>
      <c r="E867" s="3" t="s">
        <v>920</v>
      </c>
      <c r="F867" s="3" t="s">
        <v>7931</v>
      </c>
      <c r="G867" s="21">
        <v>25</v>
      </c>
      <c r="H867" s="8" t="s">
        <v>12704</v>
      </c>
      <c r="I867" s="3" t="s">
        <v>12340</v>
      </c>
      <c r="J867" s="3" t="s">
        <v>12544</v>
      </c>
      <c r="K867" s="7">
        <v>0</v>
      </c>
      <c r="L867" s="3" t="s">
        <v>5458</v>
      </c>
      <c r="M867" s="7">
        <v>1104</v>
      </c>
      <c r="N867" s="3" t="s">
        <v>19</v>
      </c>
      <c r="O867" s="3" t="s">
        <v>5462</v>
      </c>
      <c r="P867" s="8" t="s">
        <v>12715</v>
      </c>
      <c r="Q867" s="8" t="s">
        <v>12717</v>
      </c>
      <c r="R867" s="4">
        <v>0</v>
      </c>
      <c r="S867" s="4" t="s">
        <v>5627</v>
      </c>
      <c r="T867" s="7">
        <v>99</v>
      </c>
      <c r="U867" s="7" t="s">
        <v>6298</v>
      </c>
      <c r="V867" s="7">
        <v>45</v>
      </c>
      <c r="W867" s="3" t="s">
        <v>7003</v>
      </c>
      <c r="X867" s="6">
        <v>4502</v>
      </c>
      <c r="Y867" s="3" t="s">
        <v>7004</v>
      </c>
      <c r="Z867" s="6">
        <v>4502001</v>
      </c>
      <c r="AA867" s="3" t="s">
        <v>7919</v>
      </c>
      <c r="AB867" s="6">
        <v>45020010009</v>
      </c>
      <c r="AC867" s="3" t="s">
        <v>7926</v>
      </c>
      <c r="AD867" s="5">
        <v>132000000</v>
      </c>
      <c r="AE867" s="5">
        <v>0</v>
      </c>
      <c r="AF867" s="5">
        <v>0</v>
      </c>
      <c r="AG867" s="5">
        <v>0</v>
      </c>
      <c r="AH867" s="5">
        <v>0</v>
      </c>
      <c r="AI867" s="5">
        <v>0</v>
      </c>
      <c r="AJ867" s="5">
        <v>0</v>
      </c>
      <c r="AK867" s="5">
        <v>132000000</v>
      </c>
      <c r="AL867" s="5">
        <v>0</v>
      </c>
      <c r="AM867" s="5">
        <v>0</v>
      </c>
      <c r="AN867" s="5">
        <v>0</v>
      </c>
      <c r="AO867" s="5">
        <v>0</v>
      </c>
      <c r="AP867" s="5">
        <v>0</v>
      </c>
      <c r="AQ867" s="5">
        <v>0</v>
      </c>
      <c r="AR867" s="5">
        <v>132000000</v>
      </c>
    </row>
    <row r="868" spans="1:44" x14ac:dyDescent="0.25">
      <c r="A868" s="6">
        <v>4134</v>
      </c>
      <c r="B868" s="3" t="s">
        <v>5437</v>
      </c>
      <c r="C868" s="3" t="s">
        <v>5728</v>
      </c>
      <c r="D868" s="3" t="s">
        <v>6397</v>
      </c>
      <c r="E868" s="3" t="s">
        <v>921</v>
      </c>
      <c r="F868" s="3" t="s">
        <v>7932</v>
      </c>
      <c r="G868" s="21">
        <v>25</v>
      </c>
      <c r="H868" s="8" t="s">
        <v>12704</v>
      </c>
      <c r="I868" s="3" t="s">
        <v>12340</v>
      </c>
      <c r="J868" s="3" t="s">
        <v>12544</v>
      </c>
      <c r="K868" s="7">
        <v>0</v>
      </c>
      <c r="L868" s="3" t="s">
        <v>5458</v>
      </c>
      <c r="M868" s="7">
        <v>1104</v>
      </c>
      <c r="N868" s="3" t="s">
        <v>19</v>
      </c>
      <c r="O868" s="3" t="s">
        <v>5462</v>
      </c>
      <c r="P868" s="8" t="s">
        <v>12715</v>
      </c>
      <c r="Q868" s="8" t="s">
        <v>12717</v>
      </c>
      <c r="R868" s="4">
        <v>0</v>
      </c>
      <c r="S868" s="4" t="s">
        <v>5627</v>
      </c>
      <c r="T868" s="7">
        <v>99</v>
      </c>
      <c r="U868" s="7" t="s">
        <v>6298</v>
      </c>
      <c r="V868" s="7">
        <v>45</v>
      </c>
      <c r="W868" s="3" t="s">
        <v>7003</v>
      </c>
      <c r="X868" s="6">
        <v>4502</v>
      </c>
      <c r="Y868" s="3" t="s">
        <v>7004</v>
      </c>
      <c r="Z868" s="6">
        <v>4502001</v>
      </c>
      <c r="AA868" s="3" t="s">
        <v>7919</v>
      </c>
      <c r="AB868" s="6">
        <v>45020010009</v>
      </c>
      <c r="AC868" s="3" t="s">
        <v>7926</v>
      </c>
      <c r="AD868" s="5">
        <v>120000000</v>
      </c>
      <c r="AE868" s="5">
        <v>0</v>
      </c>
      <c r="AF868" s="5">
        <v>0</v>
      </c>
      <c r="AG868" s="5">
        <v>0</v>
      </c>
      <c r="AH868" s="5">
        <v>0</v>
      </c>
      <c r="AI868" s="5">
        <v>0</v>
      </c>
      <c r="AJ868" s="5">
        <v>0</v>
      </c>
      <c r="AK868" s="5">
        <v>120000000</v>
      </c>
      <c r="AL868" s="5">
        <v>0</v>
      </c>
      <c r="AM868" s="5">
        <v>0</v>
      </c>
      <c r="AN868" s="5">
        <v>0</v>
      </c>
      <c r="AO868" s="5">
        <v>0</v>
      </c>
      <c r="AP868" s="5">
        <v>0</v>
      </c>
      <c r="AQ868" s="5">
        <v>0</v>
      </c>
      <c r="AR868" s="5">
        <v>120000000</v>
      </c>
    </row>
    <row r="869" spans="1:44" x14ac:dyDescent="0.25">
      <c r="A869" s="6">
        <v>4134</v>
      </c>
      <c r="B869" s="3" t="s">
        <v>5437</v>
      </c>
      <c r="C869" s="3" t="s">
        <v>5728</v>
      </c>
      <c r="D869" s="3" t="s">
        <v>6397</v>
      </c>
      <c r="E869" s="3" t="s">
        <v>922</v>
      </c>
      <c r="F869" s="3" t="s">
        <v>7933</v>
      </c>
      <c r="G869" s="21">
        <v>25</v>
      </c>
      <c r="H869" s="8" t="s">
        <v>12704</v>
      </c>
      <c r="I869" s="3" t="s">
        <v>12339</v>
      </c>
      <c r="J869" s="3" t="s">
        <v>12543</v>
      </c>
      <c r="K869" s="7">
        <v>0</v>
      </c>
      <c r="L869" s="3" t="s">
        <v>5458</v>
      </c>
      <c r="M869" s="7">
        <v>1104</v>
      </c>
      <c r="N869" s="3" t="s">
        <v>19</v>
      </c>
      <c r="O869" s="3" t="s">
        <v>5462</v>
      </c>
      <c r="P869" s="8" t="s">
        <v>12715</v>
      </c>
      <c r="Q869" s="8" t="s">
        <v>12717</v>
      </c>
      <c r="R869" s="4">
        <v>0</v>
      </c>
      <c r="S869" s="4" t="s">
        <v>5627</v>
      </c>
      <c r="T869" s="7">
        <v>99</v>
      </c>
      <c r="U869" s="7" t="s">
        <v>6298</v>
      </c>
      <c r="V869" s="7">
        <v>45</v>
      </c>
      <c r="W869" s="3" t="s">
        <v>7003</v>
      </c>
      <c r="X869" s="6">
        <v>4502</v>
      </c>
      <c r="Y869" s="3" t="s">
        <v>7004</v>
      </c>
      <c r="Z869" s="6">
        <v>4502001</v>
      </c>
      <c r="AA869" s="3" t="s">
        <v>7919</v>
      </c>
      <c r="AB869" s="6">
        <v>45020010009</v>
      </c>
      <c r="AC869" s="3" t="s">
        <v>7926</v>
      </c>
      <c r="AD869" s="5">
        <v>60600000</v>
      </c>
      <c r="AE869" s="5">
        <v>0</v>
      </c>
      <c r="AF869" s="5">
        <v>0</v>
      </c>
      <c r="AG869" s="5">
        <v>0</v>
      </c>
      <c r="AH869" s="5">
        <v>0</v>
      </c>
      <c r="AI869" s="5">
        <v>0</v>
      </c>
      <c r="AJ869" s="5">
        <v>0</v>
      </c>
      <c r="AK869" s="5">
        <v>60600000</v>
      </c>
      <c r="AL869" s="5">
        <v>0</v>
      </c>
      <c r="AM869" s="5">
        <v>0</v>
      </c>
      <c r="AN869" s="5">
        <v>0</v>
      </c>
      <c r="AO869" s="5">
        <v>0</v>
      </c>
      <c r="AP869" s="5">
        <v>0</v>
      </c>
      <c r="AQ869" s="5">
        <v>0</v>
      </c>
      <c r="AR869" s="5">
        <v>60600000</v>
      </c>
    </row>
    <row r="870" spans="1:44" x14ac:dyDescent="0.25">
      <c r="A870" s="6">
        <v>4134</v>
      </c>
      <c r="B870" s="3" t="s">
        <v>5437</v>
      </c>
      <c r="C870" s="3" t="s">
        <v>5729</v>
      </c>
      <c r="D870" s="3" t="s">
        <v>6398</v>
      </c>
      <c r="E870" s="3" t="s">
        <v>923</v>
      </c>
      <c r="F870" s="3" t="s">
        <v>7934</v>
      </c>
      <c r="G870" s="21">
        <v>25</v>
      </c>
      <c r="H870" s="8" t="s">
        <v>12704</v>
      </c>
      <c r="I870" s="3" t="s">
        <v>12339</v>
      </c>
      <c r="J870" s="3" t="s">
        <v>12543</v>
      </c>
      <c r="K870" s="7">
        <v>0</v>
      </c>
      <c r="L870" s="3" t="s">
        <v>5458</v>
      </c>
      <c r="M870" s="7">
        <v>1104</v>
      </c>
      <c r="N870" s="3" t="s">
        <v>19</v>
      </c>
      <c r="O870" s="3" t="s">
        <v>5462</v>
      </c>
      <c r="P870" s="8" t="s">
        <v>12715</v>
      </c>
      <c r="Q870" s="8" t="s">
        <v>12717</v>
      </c>
      <c r="R870" s="4">
        <v>0</v>
      </c>
      <c r="S870" s="4" t="s">
        <v>5627</v>
      </c>
      <c r="T870" s="7">
        <v>99</v>
      </c>
      <c r="U870" s="7" t="s">
        <v>6298</v>
      </c>
      <c r="V870" s="7">
        <v>45</v>
      </c>
      <c r="W870" s="3" t="s">
        <v>7003</v>
      </c>
      <c r="X870" s="6">
        <v>4502</v>
      </c>
      <c r="Y870" s="3" t="s">
        <v>7004</v>
      </c>
      <c r="Z870" s="6">
        <v>4502002</v>
      </c>
      <c r="AA870" s="3" t="s">
        <v>7005</v>
      </c>
      <c r="AB870" s="6">
        <v>45020020002</v>
      </c>
      <c r="AC870" s="3" t="s">
        <v>7006</v>
      </c>
      <c r="AD870" s="5">
        <v>79200000</v>
      </c>
      <c r="AE870" s="5">
        <v>0</v>
      </c>
      <c r="AF870" s="5">
        <v>0</v>
      </c>
      <c r="AG870" s="5">
        <v>0</v>
      </c>
      <c r="AH870" s="5">
        <v>0</v>
      </c>
      <c r="AI870" s="5">
        <v>0</v>
      </c>
      <c r="AJ870" s="5">
        <v>0</v>
      </c>
      <c r="AK870" s="5">
        <v>79200000</v>
      </c>
      <c r="AL870" s="5">
        <v>0</v>
      </c>
      <c r="AM870" s="5">
        <v>0</v>
      </c>
      <c r="AN870" s="5">
        <v>0</v>
      </c>
      <c r="AO870" s="5">
        <v>0</v>
      </c>
      <c r="AP870" s="5">
        <v>0</v>
      </c>
      <c r="AQ870" s="5">
        <v>0</v>
      </c>
      <c r="AR870" s="5">
        <v>79200000</v>
      </c>
    </row>
    <row r="871" spans="1:44" x14ac:dyDescent="0.25">
      <c r="A871" s="6">
        <v>4134</v>
      </c>
      <c r="B871" s="3" t="s">
        <v>5437</v>
      </c>
      <c r="C871" s="3" t="s">
        <v>5729</v>
      </c>
      <c r="D871" s="3" t="s">
        <v>6398</v>
      </c>
      <c r="E871" s="3" t="s">
        <v>924</v>
      </c>
      <c r="F871" s="3" t="s">
        <v>7935</v>
      </c>
      <c r="G871" s="21">
        <v>25</v>
      </c>
      <c r="H871" s="8" t="s">
        <v>12704</v>
      </c>
      <c r="I871" s="3" t="s">
        <v>12339</v>
      </c>
      <c r="J871" s="3" t="s">
        <v>12543</v>
      </c>
      <c r="K871" s="7">
        <v>0</v>
      </c>
      <c r="L871" s="3" t="s">
        <v>5458</v>
      </c>
      <c r="M871" s="7">
        <v>1104</v>
      </c>
      <c r="N871" s="3" t="s">
        <v>19</v>
      </c>
      <c r="O871" s="3" t="s">
        <v>5462</v>
      </c>
      <c r="P871" s="8" t="s">
        <v>12715</v>
      </c>
      <c r="Q871" s="8" t="s">
        <v>12717</v>
      </c>
      <c r="R871" s="4">
        <v>0</v>
      </c>
      <c r="S871" s="4" t="s">
        <v>5627</v>
      </c>
      <c r="T871" s="7">
        <v>99</v>
      </c>
      <c r="U871" s="7" t="s">
        <v>6298</v>
      </c>
      <c r="V871" s="7">
        <v>45</v>
      </c>
      <c r="W871" s="3" t="s">
        <v>7003</v>
      </c>
      <c r="X871" s="6">
        <v>4502</v>
      </c>
      <c r="Y871" s="3" t="s">
        <v>7004</v>
      </c>
      <c r="Z871" s="6">
        <v>4502002</v>
      </c>
      <c r="AA871" s="3" t="s">
        <v>7005</v>
      </c>
      <c r="AB871" s="6">
        <v>45020020002</v>
      </c>
      <c r="AC871" s="3" t="s">
        <v>7006</v>
      </c>
      <c r="AD871" s="5">
        <v>64100970</v>
      </c>
      <c r="AE871" s="5">
        <v>0</v>
      </c>
      <c r="AF871" s="5">
        <v>0</v>
      </c>
      <c r="AG871" s="5">
        <v>0</v>
      </c>
      <c r="AH871" s="5">
        <v>0</v>
      </c>
      <c r="AI871" s="5">
        <v>0</v>
      </c>
      <c r="AJ871" s="5">
        <v>0</v>
      </c>
      <c r="AK871" s="5">
        <v>64100970</v>
      </c>
      <c r="AL871" s="5">
        <v>20621667</v>
      </c>
      <c r="AM871" s="5">
        <v>0</v>
      </c>
      <c r="AN871" s="5">
        <v>0</v>
      </c>
      <c r="AO871" s="5">
        <v>0</v>
      </c>
      <c r="AP871" s="5">
        <v>0</v>
      </c>
      <c r="AQ871" s="5">
        <v>20621667</v>
      </c>
      <c r="AR871" s="5">
        <v>43479303</v>
      </c>
    </row>
    <row r="872" spans="1:44" x14ac:dyDescent="0.25">
      <c r="A872" s="6">
        <v>4134</v>
      </c>
      <c r="B872" s="3" t="s">
        <v>5437</v>
      </c>
      <c r="C872" s="3" t="s">
        <v>5729</v>
      </c>
      <c r="D872" s="3" t="s">
        <v>6398</v>
      </c>
      <c r="E872" s="3" t="s">
        <v>925</v>
      </c>
      <c r="F872" s="3" t="s">
        <v>7936</v>
      </c>
      <c r="G872" s="21">
        <v>25</v>
      </c>
      <c r="H872" s="8" t="s">
        <v>12704</v>
      </c>
      <c r="I872" s="3" t="s">
        <v>12339</v>
      </c>
      <c r="J872" s="3" t="s">
        <v>12543</v>
      </c>
      <c r="K872" s="7">
        <v>0</v>
      </c>
      <c r="L872" s="3" t="s">
        <v>5458</v>
      </c>
      <c r="M872" s="7">
        <v>1104</v>
      </c>
      <c r="N872" s="3" t="s">
        <v>19</v>
      </c>
      <c r="O872" s="3" t="s">
        <v>5462</v>
      </c>
      <c r="P872" s="8" t="s">
        <v>12715</v>
      </c>
      <c r="Q872" s="8" t="s">
        <v>12717</v>
      </c>
      <c r="R872" s="4">
        <v>0</v>
      </c>
      <c r="S872" s="4" t="s">
        <v>5627</v>
      </c>
      <c r="T872" s="7">
        <v>99</v>
      </c>
      <c r="U872" s="7" t="s">
        <v>6298</v>
      </c>
      <c r="V872" s="7">
        <v>45</v>
      </c>
      <c r="W872" s="3" t="s">
        <v>7003</v>
      </c>
      <c r="X872" s="6">
        <v>4502</v>
      </c>
      <c r="Y872" s="3" t="s">
        <v>7004</v>
      </c>
      <c r="Z872" s="6">
        <v>4502002</v>
      </c>
      <c r="AA872" s="3" t="s">
        <v>7005</v>
      </c>
      <c r="AB872" s="6">
        <v>45020020002</v>
      </c>
      <c r="AC872" s="3" t="s">
        <v>7006</v>
      </c>
      <c r="AD872" s="5">
        <v>43200000</v>
      </c>
      <c r="AE872" s="5">
        <v>0</v>
      </c>
      <c r="AF872" s="5">
        <v>0</v>
      </c>
      <c r="AG872" s="5">
        <v>0</v>
      </c>
      <c r="AH872" s="5">
        <v>0</v>
      </c>
      <c r="AI872" s="5">
        <v>0</v>
      </c>
      <c r="AJ872" s="5">
        <v>0</v>
      </c>
      <c r="AK872" s="5">
        <v>43200000</v>
      </c>
      <c r="AL872" s="5">
        <v>0</v>
      </c>
      <c r="AM872" s="5">
        <v>0</v>
      </c>
      <c r="AN872" s="5">
        <v>0</v>
      </c>
      <c r="AO872" s="5">
        <v>0</v>
      </c>
      <c r="AP872" s="5">
        <v>0</v>
      </c>
      <c r="AQ872" s="5">
        <v>0</v>
      </c>
      <c r="AR872" s="5">
        <v>43200000</v>
      </c>
    </row>
    <row r="873" spans="1:44" x14ac:dyDescent="0.25">
      <c r="A873" s="6">
        <v>4134</v>
      </c>
      <c r="B873" s="3" t="s">
        <v>5437</v>
      </c>
      <c r="C873" s="3" t="s">
        <v>5729</v>
      </c>
      <c r="D873" s="3" t="s">
        <v>6398</v>
      </c>
      <c r="E873" s="3" t="s">
        <v>926</v>
      </c>
      <c r="F873" s="3" t="s">
        <v>7937</v>
      </c>
      <c r="G873" s="21">
        <v>25</v>
      </c>
      <c r="H873" s="8" t="s">
        <v>12704</v>
      </c>
      <c r="I873" s="3" t="s">
        <v>12339</v>
      </c>
      <c r="J873" s="3" t="s">
        <v>12543</v>
      </c>
      <c r="K873" s="7">
        <v>0</v>
      </c>
      <c r="L873" s="3" t="s">
        <v>5458</v>
      </c>
      <c r="M873" s="7">
        <v>1104</v>
      </c>
      <c r="N873" s="3" t="s">
        <v>19</v>
      </c>
      <c r="O873" s="3" t="s">
        <v>5462</v>
      </c>
      <c r="P873" s="8" t="s">
        <v>12715</v>
      </c>
      <c r="Q873" s="8" t="s">
        <v>12717</v>
      </c>
      <c r="R873" s="4">
        <v>0</v>
      </c>
      <c r="S873" s="4" t="s">
        <v>5627</v>
      </c>
      <c r="T873" s="7">
        <v>99</v>
      </c>
      <c r="U873" s="7" t="s">
        <v>6298</v>
      </c>
      <c r="V873" s="7">
        <v>45</v>
      </c>
      <c r="W873" s="3" t="s">
        <v>7003</v>
      </c>
      <c r="X873" s="6">
        <v>4502</v>
      </c>
      <c r="Y873" s="3" t="s">
        <v>7004</v>
      </c>
      <c r="Z873" s="6">
        <v>4502002</v>
      </c>
      <c r="AA873" s="3" t="s">
        <v>7005</v>
      </c>
      <c r="AB873" s="6">
        <v>45020020002</v>
      </c>
      <c r="AC873" s="3" t="s">
        <v>7006</v>
      </c>
      <c r="AD873" s="5">
        <v>35800000</v>
      </c>
      <c r="AE873" s="5">
        <v>0</v>
      </c>
      <c r="AF873" s="5">
        <v>0</v>
      </c>
      <c r="AG873" s="5">
        <v>0</v>
      </c>
      <c r="AH873" s="5">
        <v>0</v>
      </c>
      <c r="AI873" s="5">
        <v>0</v>
      </c>
      <c r="AJ873" s="5">
        <v>0</v>
      </c>
      <c r="AK873" s="5">
        <v>35800000</v>
      </c>
      <c r="AL873" s="5">
        <v>0</v>
      </c>
      <c r="AM873" s="5">
        <v>0</v>
      </c>
      <c r="AN873" s="5">
        <v>0</v>
      </c>
      <c r="AO873" s="5">
        <v>0</v>
      </c>
      <c r="AP873" s="5">
        <v>0</v>
      </c>
      <c r="AQ873" s="5">
        <v>0</v>
      </c>
      <c r="AR873" s="5">
        <v>35800000</v>
      </c>
    </row>
    <row r="874" spans="1:44" x14ac:dyDescent="0.25">
      <c r="A874" s="6">
        <v>4134</v>
      </c>
      <c r="B874" s="3" t="s">
        <v>5437</v>
      </c>
      <c r="C874" s="3" t="s">
        <v>5729</v>
      </c>
      <c r="D874" s="3" t="s">
        <v>6398</v>
      </c>
      <c r="E874" s="3" t="s">
        <v>927</v>
      </c>
      <c r="F874" s="3" t="s">
        <v>7938</v>
      </c>
      <c r="G874" s="21">
        <v>25</v>
      </c>
      <c r="H874" s="8" t="s">
        <v>12704</v>
      </c>
      <c r="I874" s="3" t="s">
        <v>12339</v>
      </c>
      <c r="J874" s="3" t="s">
        <v>12543</v>
      </c>
      <c r="K874" s="7">
        <v>0</v>
      </c>
      <c r="L874" s="3" t="s">
        <v>5458</v>
      </c>
      <c r="M874" s="7">
        <v>1104</v>
      </c>
      <c r="N874" s="3" t="s">
        <v>19</v>
      </c>
      <c r="O874" s="3" t="s">
        <v>5462</v>
      </c>
      <c r="P874" s="8" t="s">
        <v>12715</v>
      </c>
      <c r="Q874" s="8" t="s">
        <v>12717</v>
      </c>
      <c r="R874" s="4">
        <v>0</v>
      </c>
      <c r="S874" s="4" t="s">
        <v>5627</v>
      </c>
      <c r="T874" s="7">
        <v>99</v>
      </c>
      <c r="U874" s="7" t="s">
        <v>6298</v>
      </c>
      <c r="V874" s="7">
        <v>45</v>
      </c>
      <c r="W874" s="3" t="s">
        <v>7003</v>
      </c>
      <c r="X874" s="6">
        <v>4502</v>
      </c>
      <c r="Y874" s="3" t="s">
        <v>7004</v>
      </c>
      <c r="Z874" s="6">
        <v>4502002</v>
      </c>
      <c r="AA874" s="3" t="s">
        <v>7005</v>
      </c>
      <c r="AB874" s="6">
        <v>45020020002</v>
      </c>
      <c r="AC874" s="3" t="s">
        <v>7006</v>
      </c>
      <c r="AD874" s="5">
        <v>142858000</v>
      </c>
      <c r="AE874" s="5">
        <v>0</v>
      </c>
      <c r="AF874" s="5">
        <v>0</v>
      </c>
      <c r="AG874" s="5">
        <v>0</v>
      </c>
      <c r="AH874" s="5">
        <v>0</v>
      </c>
      <c r="AI874" s="5">
        <v>0</v>
      </c>
      <c r="AJ874" s="5">
        <v>0</v>
      </c>
      <c r="AK874" s="5">
        <v>142858000</v>
      </c>
      <c r="AL874" s="5">
        <v>36889470</v>
      </c>
      <c r="AM874" s="5">
        <v>0</v>
      </c>
      <c r="AN874" s="5">
        <v>0</v>
      </c>
      <c r="AO874" s="5">
        <v>0</v>
      </c>
      <c r="AP874" s="5">
        <v>0</v>
      </c>
      <c r="AQ874" s="5">
        <v>36889470</v>
      </c>
      <c r="AR874" s="5">
        <v>105968530</v>
      </c>
    </row>
    <row r="875" spans="1:44" x14ac:dyDescent="0.25">
      <c r="A875" s="6">
        <v>4134</v>
      </c>
      <c r="B875" s="3" t="s">
        <v>5437</v>
      </c>
      <c r="C875" s="3" t="s">
        <v>5729</v>
      </c>
      <c r="D875" s="3" t="s">
        <v>6398</v>
      </c>
      <c r="E875" s="3" t="s">
        <v>928</v>
      </c>
      <c r="F875" s="3" t="s">
        <v>7939</v>
      </c>
      <c r="G875" s="21">
        <v>25</v>
      </c>
      <c r="H875" s="8" t="s">
        <v>12704</v>
      </c>
      <c r="I875" s="3" t="s">
        <v>12339</v>
      </c>
      <c r="J875" s="3" t="s">
        <v>12543</v>
      </c>
      <c r="K875" s="7">
        <v>0</v>
      </c>
      <c r="L875" s="3" t="s">
        <v>5458</v>
      </c>
      <c r="M875" s="7">
        <v>1104</v>
      </c>
      <c r="N875" s="3" t="s">
        <v>19</v>
      </c>
      <c r="O875" s="3" t="s">
        <v>5462</v>
      </c>
      <c r="P875" s="8" t="s">
        <v>12715</v>
      </c>
      <c r="Q875" s="8" t="s">
        <v>12717</v>
      </c>
      <c r="R875" s="4">
        <v>0</v>
      </c>
      <c r="S875" s="4" t="s">
        <v>5627</v>
      </c>
      <c r="T875" s="7">
        <v>99</v>
      </c>
      <c r="U875" s="7" t="s">
        <v>6298</v>
      </c>
      <c r="V875" s="7">
        <v>45</v>
      </c>
      <c r="W875" s="3" t="s">
        <v>7003</v>
      </c>
      <c r="X875" s="6">
        <v>4502</v>
      </c>
      <c r="Y875" s="3" t="s">
        <v>7004</v>
      </c>
      <c r="Z875" s="6">
        <v>4502002</v>
      </c>
      <c r="AA875" s="3" t="s">
        <v>7005</v>
      </c>
      <c r="AB875" s="6">
        <v>45020020002</v>
      </c>
      <c r="AC875" s="3" t="s">
        <v>7006</v>
      </c>
      <c r="AD875" s="5">
        <v>56414000</v>
      </c>
      <c r="AE875" s="5">
        <v>0</v>
      </c>
      <c r="AF875" s="5">
        <v>0</v>
      </c>
      <c r="AG875" s="5">
        <v>0</v>
      </c>
      <c r="AH875" s="5">
        <v>0</v>
      </c>
      <c r="AI875" s="5">
        <v>0</v>
      </c>
      <c r="AJ875" s="5">
        <v>0</v>
      </c>
      <c r="AK875" s="5">
        <v>56414000</v>
      </c>
      <c r="AL875" s="5">
        <v>0</v>
      </c>
      <c r="AM875" s="5">
        <v>0</v>
      </c>
      <c r="AN875" s="5">
        <v>0</v>
      </c>
      <c r="AO875" s="5">
        <v>0</v>
      </c>
      <c r="AP875" s="5">
        <v>0</v>
      </c>
      <c r="AQ875" s="5">
        <v>0</v>
      </c>
      <c r="AR875" s="5">
        <v>56414000</v>
      </c>
    </row>
    <row r="876" spans="1:44" x14ac:dyDescent="0.25">
      <c r="A876" s="6">
        <v>4134</v>
      </c>
      <c r="B876" s="3" t="s">
        <v>5437</v>
      </c>
      <c r="C876" s="3" t="s">
        <v>5729</v>
      </c>
      <c r="D876" s="3" t="s">
        <v>6398</v>
      </c>
      <c r="E876" s="3" t="s">
        <v>929</v>
      </c>
      <c r="F876" s="3" t="s">
        <v>7940</v>
      </c>
      <c r="G876" s="21">
        <v>25</v>
      </c>
      <c r="H876" s="8" t="s">
        <v>12704</v>
      </c>
      <c r="I876" s="3" t="s">
        <v>12339</v>
      </c>
      <c r="J876" s="3" t="s">
        <v>12543</v>
      </c>
      <c r="K876" s="7">
        <v>0</v>
      </c>
      <c r="L876" s="3" t="s">
        <v>5458</v>
      </c>
      <c r="M876" s="7">
        <v>1104</v>
      </c>
      <c r="N876" s="3" t="s">
        <v>19</v>
      </c>
      <c r="O876" s="3" t="s">
        <v>5462</v>
      </c>
      <c r="P876" s="8" t="s">
        <v>12715</v>
      </c>
      <c r="Q876" s="8" t="s">
        <v>12717</v>
      </c>
      <c r="R876" s="4">
        <v>0</v>
      </c>
      <c r="S876" s="4" t="s">
        <v>5627</v>
      </c>
      <c r="T876" s="7">
        <v>99</v>
      </c>
      <c r="U876" s="7" t="s">
        <v>6298</v>
      </c>
      <c r="V876" s="7">
        <v>45</v>
      </c>
      <c r="W876" s="3" t="s">
        <v>7003</v>
      </c>
      <c r="X876" s="6">
        <v>4502</v>
      </c>
      <c r="Y876" s="3" t="s">
        <v>7004</v>
      </c>
      <c r="Z876" s="6">
        <v>4502002</v>
      </c>
      <c r="AA876" s="3" t="s">
        <v>7005</v>
      </c>
      <c r="AB876" s="6">
        <v>45020020002</v>
      </c>
      <c r="AC876" s="3" t="s">
        <v>7006</v>
      </c>
      <c r="AD876" s="5">
        <v>123549216</v>
      </c>
      <c r="AE876" s="5">
        <v>0</v>
      </c>
      <c r="AF876" s="5">
        <v>0</v>
      </c>
      <c r="AG876" s="5">
        <v>0</v>
      </c>
      <c r="AH876" s="5">
        <v>0</v>
      </c>
      <c r="AI876" s="5">
        <v>0</v>
      </c>
      <c r="AJ876" s="5">
        <v>0</v>
      </c>
      <c r="AK876" s="5">
        <v>123549216</v>
      </c>
      <c r="AL876" s="5">
        <v>17184723</v>
      </c>
      <c r="AM876" s="5">
        <v>0</v>
      </c>
      <c r="AN876" s="5">
        <v>0</v>
      </c>
      <c r="AO876" s="5">
        <v>0</v>
      </c>
      <c r="AP876" s="5">
        <v>0</v>
      </c>
      <c r="AQ876" s="5">
        <v>17184723</v>
      </c>
      <c r="AR876" s="5">
        <v>106364493</v>
      </c>
    </row>
    <row r="877" spans="1:44" x14ac:dyDescent="0.25">
      <c r="A877" s="6">
        <v>4134</v>
      </c>
      <c r="B877" s="3" t="s">
        <v>5437</v>
      </c>
      <c r="C877" s="3" t="s">
        <v>5729</v>
      </c>
      <c r="D877" s="3" t="s">
        <v>6398</v>
      </c>
      <c r="E877" s="3" t="s">
        <v>930</v>
      </c>
      <c r="F877" s="3" t="s">
        <v>7941</v>
      </c>
      <c r="G877" s="21">
        <v>25</v>
      </c>
      <c r="H877" s="8" t="s">
        <v>12704</v>
      </c>
      <c r="I877" s="3" t="s">
        <v>12339</v>
      </c>
      <c r="J877" s="3" t="s">
        <v>12543</v>
      </c>
      <c r="K877" s="7">
        <v>0</v>
      </c>
      <c r="L877" s="3" t="s">
        <v>5458</v>
      </c>
      <c r="M877" s="7">
        <v>1104</v>
      </c>
      <c r="N877" s="3" t="s">
        <v>19</v>
      </c>
      <c r="O877" s="3" t="s">
        <v>5462</v>
      </c>
      <c r="P877" s="8" t="s">
        <v>12715</v>
      </c>
      <c r="Q877" s="8" t="s">
        <v>12717</v>
      </c>
      <c r="R877" s="4">
        <v>0</v>
      </c>
      <c r="S877" s="4" t="s">
        <v>5627</v>
      </c>
      <c r="T877" s="7">
        <v>99</v>
      </c>
      <c r="U877" s="7" t="s">
        <v>6298</v>
      </c>
      <c r="V877" s="7">
        <v>45</v>
      </c>
      <c r="W877" s="3" t="s">
        <v>7003</v>
      </c>
      <c r="X877" s="6">
        <v>4502</v>
      </c>
      <c r="Y877" s="3" t="s">
        <v>7004</v>
      </c>
      <c r="Z877" s="6">
        <v>4502002</v>
      </c>
      <c r="AA877" s="3" t="s">
        <v>7005</v>
      </c>
      <c r="AB877" s="6">
        <v>45020020002</v>
      </c>
      <c r="AC877" s="3" t="s">
        <v>7006</v>
      </c>
      <c r="AD877" s="5">
        <v>116745556</v>
      </c>
      <c r="AE877" s="5">
        <v>0</v>
      </c>
      <c r="AF877" s="5">
        <v>0</v>
      </c>
      <c r="AG877" s="5">
        <v>0</v>
      </c>
      <c r="AH877" s="5">
        <v>0</v>
      </c>
      <c r="AI877" s="5">
        <v>0</v>
      </c>
      <c r="AJ877" s="5">
        <v>0</v>
      </c>
      <c r="AK877" s="5">
        <v>116745556</v>
      </c>
      <c r="AL877" s="5">
        <v>16457883</v>
      </c>
      <c r="AM877" s="5">
        <v>0</v>
      </c>
      <c r="AN877" s="5">
        <v>0</v>
      </c>
      <c r="AO877" s="5">
        <v>0</v>
      </c>
      <c r="AP877" s="5">
        <v>0</v>
      </c>
      <c r="AQ877" s="5">
        <v>16457883</v>
      </c>
      <c r="AR877" s="5">
        <v>100287673</v>
      </c>
    </row>
    <row r="878" spans="1:44" x14ac:dyDescent="0.25">
      <c r="A878" s="6">
        <v>4134</v>
      </c>
      <c r="B878" s="3" t="s">
        <v>5437</v>
      </c>
      <c r="C878" s="3" t="s">
        <v>5729</v>
      </c>
      <c r="D878" s="3" t="s">
        <v>6398</v>
      </c>
      <c r="E878" s="3" t="s">
        <v>931</v>
      </c>
      <c r="F878" s="3" t="s">
        <v>7942</v>
      </c>
      <c r="G878" s="21">
        <v>25</v>
      </c>
      <c r="H878" s="8" t="s">
        <v>12704</v>
      </c>
      <c r="I878" s="3" t="s">
        <v>12339</v>
      </c>
      <c r="J878" s="3" t="s">
        <v>12543</v>
      </c>
      <c r="K878" s="7">
        <v>0</v>
      </c>
      <c r="L878" s="3" t="s">
        <v>5458</v>
      </c>
      <c r="M878" s="7">
        <v>1104</v>
      </c>
      <c r="N878" s="3" t="s">
        <v>19</v>
      </c>
      <c r="O878" s="3" t="s">
        <v>5462</v>
      </c>
      <c r="P878" s="8" t="s">
        <v>12715</v>
      </c>
      <c r="Q878" s="8" t="s">
        <v>12717</v>
      </c>
      <c r="R878" s="4">
        <v>0</v>
      </c>
      <c r="S878" s="4" t="s">
        <v>5627</v>
      </c>
      <c r="T878" s="7">
        <v>99</v>
      </c>
      <c r="U878" s="7" t="s">
        <v>6298</v>
      </c>
      <c r="V878" s="7">
        <v>45</v>
      </c>
      <c r="W878" s="3" t="s">
        <v>7003</v>
      </c>
      <c r="X878" s="6">
        <v>4502</v>
      </c>
      <c r="Y878" s="3" t="s">
        <v>7004</v>
      </c>
      <c r="Z878" s="6">
        <v>4502002</v>
      </c>
      <c r="AA878" s="3" t="s">
        <v>7005</v>
      </c>
      <c r="AB878" s="6">
        <v>45020020002</v>
      </c>
      <c r="AC878" s="3" t="s">
        <v>7006</v>
      </c>
      <c r="AD878" s="5">
        <v>446000400</v>
      </c>
      <c r="AE878" s="5">
        <v>0</v>
      </c>
      <c r="AF878" s="5">
        <v>0</v>
      </c>
      <c r="AG878" s="5">
        <v>0</v>
      </c>
      <c r="AH878" s="5">
        <v>0</v>
      </c>
      <c r="AI878" s="5">
        <v>0</v>
      </c>
      <c r="AJ878" s="5">
        <v>0</v>
      </c>
      <c r="AK878" s="5">
        <v>446000400</v>
      </c>
      <c r="AL878" s="5">
        <v>16457883</v>
      </c>
      <c r="AM878" s="5">
        <v>0</v>
      </c>
      <c r="AN878" s="5">
        <v>0</v>
      </c>
      <c r="AO878" s="5">
        <v>0</v>
      </c>
      <c r="AP878" s="5">
        <v>0</v>
      </c>
      <c r="AQ878" s="5">
        <v>16457883</v>
      </c>
      <c r="AR878" s="5">
        <v>429542517</v>
      </c>
    </row>
    <row r="879" spans="1:44" x14ac:dyDescent="0.25">
      <c r="A879" s="6">
        <v>4134</v>
      </c>
      <c r="B879" s="3" t="s">
        <v>5437</v>
      </c>
      <c r="C879" s="3" t="s">
        <v>5729</v>
      </c>
      <c r="D879" s="3" t="s">
        <v>6398</v>
      </c>
      <c r="E879" s="3" t="s">
        <v>932</v>
      </c>
      <c r="F879" s="3" t="s">
        <v>7943</v>
      </c>
      <c r="G879" s="21">
        <v>25</v>
      </c>
      <c r="H879" s="8" t="s">
        <v>12704</v>
      </c>
      <c r="I879" s="3" t="s">
        <v>12339</v>
      </c>
      <c r="J879" s="3" t="s">
        <v>12543</v>
      </c>
      <c r="K879" s="7">
        <v>0</v>
      </c>
      <c r="L879" s="3" t="s">
        <v>5458</v>
      </c>
      <c r="M879" s="7">
        <v>1104</v>
      </c>
      <c r="N879" s="3" t="s">
        <v>19</v>
      </c>
      <c r="O879" s="3" t="s">
        <v>5462</v>
      </c>
      <c r="P879" s="8" t="s">
        <v>12715</v>
      </c>
      <c r="Q879" s="8" t="s">
        <v>12717</v>
      </c>
      <c r="R879" s="4">
        <v>0</v>
      </c>
      <c r="S879" s="4" t="s">
        <v>5627</v>
      </c>
      <c r="T879" s="7">
        <v>99</v>
      </c>
      <c r="U879" s="7" t="s">
        <v>6298</v>
      </c>
      <c r="V879" s="7">
        <v>45</v>
      </c>
      <c r="W879" s="3" t="s">
        <v>7003</v>
      </c>
      <c r="X879" s="6">
        <v>4502</v>
      </c>
      <c r="Y879" s="3" t="s">
        <v>7004</v>
      </c>
      <c r="Z879" s="6">
        <v>4502002</v>
      </c>
      <c r="AA879" s="3" t="s">
        <v>7005</v>
      </c>
      <c r="AB879" s="6">
        <v>45020020002</v>
      </c>
      <c r="AC879" s="3" t="s">
        <v>7006</v>
      </c>
      <c r="AD879" s="5">
        <v>190410978</v>
      </c>
      <c r="AE879" s="5">
        <v>0</v>
      </c>
      <c r="AF879" s="5">
        <v>0</v>
      </c>
      <c r="AG879" s="5">
        <v>0</v>
      </c>
      <c r="AH879" s="5">
        <v>0</v>
      </c>
      <c r="AI879" s="5">
        <v>0</v>
      </c>
      <c r="AJ879" s="5">
        <v>0</v>
      </c>
      <c r="AK879" s="5">
        <v>190410978</v>
      </c>
      <c r="AL879" s="5">
        <v>14639589</v>
      </c>
      <c r="AM879" s="5">
        <v>0</v>
      </c>
      <c r="AN879" s="5">
        <v>0</v>
      </c>
      <c r="AO879" s="5">
        <v>0</v>
      </c>
      <c r="AP879" s="5">
        <v>0</v>
      </c>
      <c r="AQ879" s="5">
        <v>14639589</v>
      </c>
      <c r="AR879" s="5">
        <v>175771389</v>
      </c>
    </row>
    <row r="880" spans="1:44" x14ac:dyDescent="0.25">
      <c r="A880" s="6">
        <v>4134</v>
      </c>
      <c r="B880" s="3" t="s">
        <v>5437</v>
      </c>
      <c r="C880" s="3" t="s">
        <v>5729</v>
      </c>
      <c r="D880" s="3" t="s">
        <v>6398</v>
      </c>
      <c r="E880" s="3" t="s">
        <v>933</v>
      </c>
      <c r="F880" s="3" t="s">
        <v>7944</v>
      </c>
      <c r="G880" s="21">
        <v>25</v>
      </c>
      <c r="H880" s="8" t="s">
        <v>12704</v>
      </c>
      <c r="I880" s="3" t="s">
        <v>12339</v>
      </c>
      <c r="J880" s="3" t="s">
        <v>12543</v>
      </c>
      <c r="K880" s="7">
        <v>0</v>
      </c>
      <c r="L880" s="3" t="s">
        <v>5458</v>
      </c>
      <c r="M880" s="7">
        <v>1104</v>
      </c>
      <c r="N880" s="3" t="s">
        <v>19</v>
      </c>
      <c r="O880" s="3" t="s">
        <v>5462</v>
      </c>
      <c r="P880" s="8" t="s">
        <v>12715</v>
      </c>
      <c r="Q880" s="8" t="s">
        <v>12717</v>
      </c>
      <c r="R880" s="4">
        <v>0</v>
      </c>
      <c r="S880" s="4" t="s">
        <v>5627</v>
      </c>
      <c r="T880" s="7">
        <v>99</v>
      </c>
      <c r="U880" s="7" t="s">
        <v>6298</v>
      </c>
      <c r="V880" s="7">
        <v>45</v>
      </c>
      <c r="W880" s="3" t="s">
        <v>7003</v>
      </c>
      <c r="X880" s="6">
        <v>4502</v>
      </c>
      <c r="Y880" s="3" t="s">
        <v>7004</v>
      </c>
      <c r="Z880" s="6">
        <v>4502002</v>
      </c>
      <c r="AA880" s="3" t="s">
        <v>7005</v>
      </c>
      <c r="AB880" s="6">
        <v>45020020002</v>
      </c>
      <c r="AC880" s="3" t="s">
        <v>7006</v>
      </c>
      <c r="AD880" s="5">
        <v>33720880</v>
      </c>
      <c r="AE880" s="5">
        <v>0</v>
      </c>
      <c r="AF880" s="5">
        <v>0</v>
      </c>
      <c r="AG880" s="5">
        <v>0</v>
      </c>
      <c r="AH880" s="5">
        <v>0</v>
      </c>
      <c r="AI880" s="5">
        <v>0</v>
      </c>
      <c r="AJ880" s="5">
        <v>0</v>
      </c>
      <c r="AK880" s="5">
        <v>33720880</v>
      </c>
      <c r="AL880" s="5">
        <v>0</v>
      </c>
      <c r="AM880" s="5">
        <v>0</v>
      </c>
      <c r="AN880" s="5">
        <v>0</v>
      </c>
      <c r="AO880" s="5">
        <v>0</v>
      </c>
      <c r="AP880" s="5">
        <v>0</v>
      </c>
      <c r="AQ880" s="5">
        <v>0</v>
      </c>
      <c r="AR880" s="5">
        <v>33720880</v>
      </c>
    </row>
    <row r="881" spans="1:44" x14ac:dyDescent="0.25">
      <c r="A881" s="6">
        <v>4135</v>
      </c>
      <c r="B881" s="3" t="s">
        <v>5438</v>
      </c>
      <c r="C881" s="3" t="s">
        <v>5730</v>
      </c>
      <c r="D881" s="3" t="s">
        <v>6399</v>
      </c>
      <c r="E881" s="3" t="s">
        <v>934</v>
      </c>
      <c r="F881" s="3" t="s">
        <v>7946</v>
      </c>
      <c r="G881" s="21">
        <v>22</v>
      </c>
      <c r="H881" s="8" t="s">
        <v>12698</v>
      </c>
      <c r="I881" s="3" t="s">
        <v>12339</v>
      </c>
      <c r="J881" s="3" t="s">
        <v>12543</v>
      </c>
      <c r="K881" s="7">
        <v>0</v>
      </c>
      <c r="L881" s="3" t="s">
        <v>5458</v>
      </c>
      <c r="M881" s="7">
        <v>1104</v>
      </c>
      <c r="N881" s="3" t="s">
        <v>19</v>
      </c>
      <c r="O881" s="3" t="s">
        <v>5462</v>
      </c>
      <c r="P881" s="8" t="s">
        <v>12715</v>
      </c>
      <c r="Q881" s="8" t="s">
        <v>12717</v>
      </c>
      <c r="R881" s="4">
        <v>0</v>
      </c>
      <c r="S881" s="4" t="s">
        <v>5627</v>
      </c>
      <c r="T881" s="7">
        <v>99</v>
      </c>
      <c r="U881" s="7" t="s">
        <v>6298</v>
      </c>
      <c r="V881" s="7">
        <v>45</v>
      </c>
      <c r="W881" s="3" t="s">
        <v>7003</v>
      </c>
      <c r="X881" s="6">
        <v>4502</v>
      </c>
      <c r="Y881" s="3" t="s">
        <v>7004</v>
      </c>
      <c r="Z881" s="6">
        <v>4502002</v>
      </c>
      <c r="AA881" s="3" t="s">
        <v>7005</v>
      </c>
      <c r="AB881" s="6">
        <v>45020020007</v>
      </c>
      <c r="AC881" s="3" t="s">
        <v>7945</v>
      </c>
      <c r="AD881" s="5">
        <v>150000000</v>
      </c>
      <c r="AE881" s="5">
        <v>0</v>
      </c>
      <c r="AF881" s="5">
        <v>0</v>
      </c>
      <c r="AG881" s="5">
        <v>0</v>
      </c>
      <c r="AH881" s="5">
        <v>0</v>
      </c>
      <c r="AI881" s="5">
        <v>0</v>
      </c>
      <c r="AJ881" s="5">
        <v>0</v>
      </c>
      <c r="AK881" s="5">
        <v>150000000</v>
      </c>
      <c r="AL881" s="5">
        <v>0</v>
      </c>
      <c r="AM881" s="5">
        <v>0</v>
      </c>
      <c r="AN881" s="5">
        <v>0</v>
      </c>
      <c r="AO881" s="5">
        <v>0</v>
      </c>
      <c r="AP881" s="5">
        <v>0</v>
      </c>
      <c r="AQ881" s="5">
        <v>0</v>
      </c>
      <c r="AR881" s="5">
        <v>150000000</v>
      </c>
    </row>
    <row r="882" spans="1:44" x14ac:dyDescent="0.25">
      <c r="A882" s="6">
        <v>4135</v>
      </c>
      <c r="B882" s="3" t="s">
        <v>5438</v>
      </c>
      <c r="C882" s="3" t="s">
        <v>5730</v>
      </c>
      <c r="D882" s="3" t="s">
        <v>6399</v>
      </c>
      <c r="E882" s="3" t="s">
        <v>935</v>
      </c>
      <c r="F882" s="3" t="s">
        <v>7947</v>
      </c>
      <c r="G882" s="21">
        <v>22</v>
      </c>
      <c r="H882" s="8" t="s">
        <v>12698</v>
      </c>
      <c r="I882" s="3" t="s">
        <v>12339</v>
      </c>
      <c r="J882" s="3" t="s">
        <v>12543</v>
      </c>
      <c r="K882" s="7">
        <v>0</v>
      </c>
      <c r="L882" s="3" t="s">
        <v>5458</v>
      </c>
      <c r="M882" s="7">
        <v>1104</v>
      </c>
      <c r="N882" s="3" t="s">
        <v>19</v>
      </c>
      <c r="O882" s="3" t="s">
        <v>5462</v>
      </c>
      <c r="P882" s="8" t="s">
        <v>12715</v>
      </c>
      <c r="Q882" s="8" t="s">
        <v>12717</v>
      </c>
      <c r="R882" s="4">
        <v>0</v>
      </c>
      <c r="S882" s="4" t="s">
        <v>5627</v>
      </c>
      <c r="T882" s="7">
        <v>99</v>
      </c>
      <c r="U882" s="7" t="s">
        <v>6298</v>
      </c>
      <c r="V882" s="7">
        <v>45</v>
      </c>
      <c r="W882" s="3" t="s">
        <v>7003</v>
      </c>
      <c r="X882" s="6">
        <v>4502</v>
      </c>
      <c r="Y882" s="3" t="s">
        <v>7004</v>
      </c>
      <c r="Z882" s="6">
        <v>4502002</v>
      </c>
      <c r="AA882" s="3" t="s">
        <v>7005</v>
      </c>
      <c r="AB882" s="6">
        <v>45020020007</v>
      </c>
      <c r="AC882" s="3" t="s">
        <v>7945</v>
      </c>
      <c r="AD882" s="5">
        <v>150000000</v>
      </c>
      <c r="AE882" s="5">
        <v>0</v>
      </c>
      <c r="AF882" s="5">
        <v>0</v>
      </c>
      <c r="AG882" s="5">
        <v>0</v>
      </c>
      <c r="AH882" s="5">
        <v>0</v>
      </c>
      <c r="AI882" s="5">
        <v>0</v>
      </c>
      <c r="AJ882" s="5">
        <v>0</v>
      </c>
      <c r="AK882" s="5">
        <v>150000000</v>
      </c>
      <c r="AL882" s="5">
        <v>0</v>
      </c>
      <c r="AM882" s="5">
        <v>0</v>
      </c>
      <c r="AN882" s="5">
        <v>0</v>
      </c>
      <c r="AO882" s="5">
        <v>0</v>
      </c>
      <c r="AP882" s="5">
        <v>0</v>
      </c>
      <c r="AQ882" s="5">
        <v>0</v>
      </c>
      <c r="AR882" s="5">
        <v>150000000</v>
      </c>
    </row>
    <row r="883" spans="1:44" x14ac:dyDescent="0.25">
      <c r="A883" s="6">
        <v>4135</v>
      </c>
      <c r="B883" s="3" t="s">
        <v>5438</v>
      </c>
      <c r="C883" s="3" t="s">
        <v>5730</v>
      </c>
      <c r="D883" s="3" t="s">
        <v>6399</v>
      </c>
      <c r="E883" s="3" t="s">
        <v>936</v>
      </c>
      <c r="F883" s="3" t="s">
        <v>7948</v>
      </c>
      <c r="G883" s="21">
        <v>22</v>
      </c>
      <c r="H883" s="8" t="s">
        <v>12698</v>
      </c>
      <c r="I883" s="3" t="s">
        <v>12339</v>
      </c>
      <c r="J883" s="3" t="s">
        <v>12543</v>
      </c>
      <c r="K883" s="7">
        <v>0</v>
      </c>
      <c r="L883" s="3" t="s">
        <v>5458</v>
      </c>
      <c r="M883" s="7">
        <v>1104</v>
      </c>
      <c r="N883" s="3" t="s">
        <v>19</v>
      </c>
      <c r="O883" s="3" t="s">
        <v>5462</v>
      </c>
      <c r="P883" s="8" t="s">
        <v>12715</v>
      </c>
      <c r="Q883" s="8" t="s">
        <v>12717</v>
      </c>
      <c r="R883" s="4">
        <v>0</v>
      </c>
      <c r="S883" s="4" t="s">
        <v>5627</v>
      </c>
      <c r="T883" s="7">
        <v>99</v>
      </c>
      <c r="U883" s="7" t="s">
        <v>6298</v>
      </c>
      <c r="V883" s="7">
        <v>45</v>
      </c>
      <c r="W883" s="3" t="s">
        <v>7003</v>
      </c>
      <c r="X883" s="6">
        <v>4502</v>
      </c>
      <c r="Y883" s="3" t="s">
        <v>7004</v>
      </c>
      <c r="Z883" s="6">
        <v>4502002</v>
      </c>
      <c r="AA883" s="3" t="s">
        <v>7005</v>
      </c>
      <c r="AB883" s="6">
        <v>45020020007</v>
      </c>
      <c r="AC883" s="3" t="s">
        <v>7945</v>
      </c>
      <c r="AD883" s="5">
        <v>500000000</v>
      </c>
      <c r="AE883" s="5">
        <v>0</v>
      </c>
      <c r="AF883" s="5">
        <v>0</v>
      </c>
      <c r="AG883" s="5">
        <v>0</v>
      </c>
      <c r="AH883" s="5">
        <v>0</v>
      </c>
      <c r="AI883" s="5">
        <v>0</v>
      </c>
      <c r="AJ883" s="5">
        <v>0</v>
      </c>
      <c r="AK883" s="5">
        <v>500000000</v>
      </c>
      <c r="AL883" s="5">
        <v>0</v>
      </c>
      <c r="AM883" s="5">
        <v>0</v>
      </c>
      <c r="AN883" s="5">
        <v>0</v>
      </c>
      <c r="AO883" s="5">
        <v>0</v>
      </c>
      <c r="AP883" s="5">
        <v>0</v>
      </c>
      <c r="AQ883" s="5">
        <v>0</v>
      </c>
      <c r="AR883" s="5">
        <v>500000000</v>
      </c>
    </row>
    <row r="884" spans="1:44" x14ac:dyDescent="0.25">
      <c r="A884" s="6">
        <v>4135</v>
      </c>
      <c r="B884" s="3" t="s">
        <v>5438</v>
      </c>
      <c r="C884" s="3" t="s">
        <v>5730</v>
      </c>
      <c r="D884" s="3" t="s">
        <v>6399</v>
      </c>
      <c r="E884" s="3" t="s">
        <v>937</v>
      </c>
      <c r="F884" s="3" t="s">
        <v>7949</v>
      </c>
      <c r="G884" s="21">
        <v>22</v>
      </c>
      <c r="H884" s="8" t="s">
        <v>12698</v>
      </c>
      <c r="I884" s="3" t="s">
        <v>12339</v>
      </c>
      <c r="J884" s="3" t="s">
        <v>12543</v>
      </c>
      <c r="K884" s="7">
        <v>0</v>
      </c>
      <c r="L884" s="3" t="s">
        <v>5458</v>
      </c>
      <c r="M884" s="7">
        <v>1104</v>
      </c>
      <c r="N884" s="3" t="s">
        <v>19</v>
      </c>
      <c r="O884" s="3" t="s">
        <v>5462</v>
      </c>
      <c r="P884" s="8" t="s">
        <v>12715</v>
      </c>
      <c r="Q884" s="8" t="s">
        <v>12717</v>
      </c>
      <c r="R884" s="4">
        <v>0</v>
      </c>
      <c r="S884" s="4" t="s">
        <v>5627</v>
      </c>
      <c r="T884" s="7">
        <v>99</v>
      </c>
      <c r="U884" s="7" t="s">
        <v>6298</v>
      </c>
      <c r="V884" s="7">
        <v>45</v>
      </c>
      <c r="W884" s="3" t="s">
        <v>7003</v>
      </c>
      <c r="X884" s="6">
        <v>4502</v>
      </c>
      <c r="Y884" s="3" t="s">
        <v>7004</v>
      </c>
      <c r="Z884" s="6">
        <v>4502002</v>
      </c>
      <c r="AA884" s="3" t="s">
        <v>7005</v>
      </c>
      <c r="AB884" s="6">
        <v>45020020007</v>
      </c>
      <c r="AC884" s="3" t="s">
        <v>7945</v>
      </c>
      <c r="AD884" s="5">
        <v>250000000</v>
      </c>
      <c r="AE884" s="5">
        <v>0</v>
      </c>
      <c r="AF884" s="5">
        <v>0</v>
      </c>
      <c r="AG884" s="5">
        <v>0</v>
      </c>
      <c r="AH884" s="5">
        <v>0</v>
      </c>
      <c r="AI884" s="5">
        <v>0</v>
      </c>
      <c r="AJ884" s="5">
        <v>0</v>
      </c>
      <c r="AK884" s="5">
        <v>250000000</v>
      </c>
      <c r="AL884" s="5">
        <v>0</v>
      </c>
      <c r="AM884" s="5">
        <v>0</v>
      </c>
      <c r="AN884" s="5">
        <v>0</v>
      </c>
      <c r="AO884" s="5">
        <v>0</v>
      </c>
      <c r="AP884" s="5">
        <v>0</v>
      </c>
      <c r="AQ884" s="5">
        <v>0</v>
      </c>
      <c r="AR884" s="5">
        <v>250000000</v>
      </c>
    </row>
    <row r="885" spans="1:44" x14ac:dyDescent="0.25">
      <c r="A885" s="6">
        <v>4135</v>
      </c>
      <c r="B885" s="3" t="s">
        <v>5438</v>
      </c>
      <c r="C885" s="3" t="s">
        <v>5730</v>
      </c>
      <c r="D885" s="3" t="s">
        <v>6399</v>
      </c>
      <c r="E885" s="3" t="s">
        <v>938</v>
      </c>
      <c r="F885" s="3" t="s">
        <v>7950</v>
      </c>
      <c r="G885" s="21">
        <v>22</v>
      </c>
      <c r="H885" s="8" t="s">
        <v>12698</v>
      </c>
      <c r="I885" s="3" t="s">
        <v>12339</v>
      </c>
      <c r="J885" s="3" t="s">
        <v>12543</v>
      </c>
      <c r="K885" s="7">
        <v>0</v>
      </c>
      <c r="L885" s="3" t="s">
        <v>5458</v>
      </c>
      <c r="M885" s="7">
        <v>1104</v>
      </c>
      <c r="N885" s="3" t="s">
        <v>19</v>
      </c>
      <c r="O885" s="3" t="s">
        <v>5462</v>
      </c>
      <c r="P885" s="8" t="s">
        <v>12715</v>
      </c>
      <c r="Q885" s="8" t="s">
        <v>12717</v>
      </c>
      <c r="R885" s="4">
        <v>0</v>
      </c>
      <c r="S885" s="4" t="s">
        <v>5627</v>
      </c>
      <c r="T885" s="7">
        <v>99</v>
      </c>
      <c r="U885" s="7" t="s">
        <v>6298</v>
      </c>
      <c r="V885" s="7">
        <v>45</v>
      </c>
      <c r="W885" s="3" t="s">
        <v>7003</v>
      </c>
      <c r="X885" s="6">
        <v>4502</v>
      </c>
      <c r="Y885" s="3" t="s">
        <v>7004</v>
      </c>
      <c r="Z885" s="6">
        <v>4502002</v>
      </c>
      <c r="AA885" s="3" t="s">
        <v>7005</v>
      </c>
      <c r="AB885" s="6">
        <v>45020020007</v>
      </c>
      <c r="AC885" s="3" t="s">
        <v>7945</v>
      </c>
      <c r="AD885" s="5">
        <v>150000000</v>
      </c>
      <c r="AE885" s="5">
        <v>0</v>
      </c>
      <c r="AF885" s="5">
        <v>0</v>
      </c>
      <c r="AG885" s="5">
        <v>0</v>
      </c>
      <c r="AH885" s="5">
        <v>0</v>
      </c>
      <c r="AI885" s="5">
        <v>0</v>
      </c>
      <c r="AJ885" s="5">
        <v>0</v>
      </c>
      <c r="AK885" s="5">
        <v>150000000</v>
      </c>
      <c r="AL885" s="5">
        <v>0</v>
      </c>
      <c r="AM885" s="5">
        <v>0</v>
      </c>
      <c r="AN885" s="5">
        <v>0</v>
      </c>
      <c r="AO885" s="5">
        <v>0</v>
      </c>
      <c r="AP885" s="5">
        <v>0</v>
      </c>
      <c r="AQ885" s="5">
        <v>0</v>
      </c>
      <c r="AR885" s="5">
        <v>150000000</v>
      </c>
    </row>
    <row r="886" spans="1:44" x14ac:dyDescent="0.25">
      <c r="A886" s="6">
        <v>4137</v>
      </c>
      <c r="B886" s="3" t="s">
        <v>5439</v>
      </c>
      <c r="C886" s="3" t="s">
        <v>5731</v>
      </c>
      <c r="D886" s="3" t="s">
        <v>6400</v>
      </c>
      <c r="E886" s="3" t="s">
        <v>940</v>
      </c>
      <c r="F886" s="3" t="s">
        <v>7952</v>
      </c>
      <c r="G886" s="21">
        <v>22</v>
      </c>
      <c r="H886" s="8" t="s">
        <v>12698</v>
      </c>
      <c r="I886" s="3" t="s">
        <v>12339</v>
      </c>
      <c r="J886" s="3" t="s">
        <v>12543</v>
      </c>
      <c r="K886" s="7">
        <v>0</v>
      </c>
      <c r="L886" s="3" t="s">
        <v>5458</v>
      </c>
      <c r="M886" s="7">
        <v>1104</v>
      </c>
      <c r="N886" s="3" t="s">
        <v>19</v>
      </c>
      <c r="O886" s="3" t="s">
        <v>5462</v>
      </c>
      <c r="P886" s="8" t="s">
        <v>12715</v>
      </c>
      <c r="Q886" s="8" t="s">
        <v>12717</v>
      </c>
      <c r="R886" s="4">
        <v>0</v>
      </c>
      <c r="S886" s="4" t="s">
        <v>5627</v>
      </c>
      <c r="T886" s="7">
        <v>99</v>
      </c>
      <c r="U886" s="7" t="s">
        <v>6298</v>
      </c>
      <c r="V886" s="7">
        <v>45</v>
      </c>
      <c r="W886" s="3" t="s">
        <v>7003</v>
      </c>
      <c r="X886" s="6">
        <v>4502</v>
      </c>
      <c r="Y886" s="3" t="s">
        <v>7004</v>
      </c>
      <c r="Z886" s="6">
        <v>4502001</v>
      </c>
      <c r="AA886" s="3" t="s">
        <v>7919</v>
      </c>
      <c r="AB886" s="6">
        <v>45020010012</v>
      </c>
      <c r="AC886" s="3" t="s">
        <v>7951</v>
      </c>
      <c r="AD886" s="5">
        <v>28000000</v>
      </c>
      <c r="AE886" s="5">
        <v>0</v>
      </c>
      <c r="AF886" s="5">
        <v>0</v>
      </c>
      <c r="AG886" s="5">
        <v>0</v>
      </c>
      <c r="AH886" s="5">
        <v>0</v>
      </c>
      <c r="AI886" s="5">
        <v>0</v>
      </c>
      <c r="AJ886" s="5">
        <v>0</v>
      </c>
      <c r="AK886" s="5">
        <v>28000000</v>
      </c>
      <c r="AL886" s="5">
        <v>0</v>
      </c>
      <c r="AM886" s="5">
        <v>0</v>
      </c>
      <c r="AN886" s="5">
        <v>0</v>
      </c>
      <c r="AO886" s="5">
        <v>0</v>
      </c>
      <c r="AP886" s="5">
        <v>0</v>
      </c>
      <c r="AQ886" s="5">
        <v>0</v>
      </c>
      <c r="AR886" s="5">
        <v>28000000</v>
      </c>
    </row>
    <row r="887" spans="1:44" x14ac:dyDescent="0.25">
      <c r="A887" s="6">
        <v>4137</v>
      </c>
      <c r="B887" s="3" t="s">
        <v>5439</v>
      </c>
      <c r="C887" s="3" t="s">
        <v>5731</v>
      </c>
      <c r="D887" s="3" t="s">
        <v>6400</v>
      </c>
      <c r="E887" s="3" t="s">
        <v>941</v>
      </c>
      <c r="F887" s="3" t="s">
        <v>7953</v>
      </c>
      <c r="G887" s="21">
        <v>22</v>
      </c>
      <c r="H887" s="8" t="s">
        <v>12698</v>
      </c>
      <c r="I887" s="3" t="s">
        <v>12339</v>
      </c>
      <c r="J887" s="3" t="s">
        <v>12543</v>
      </c>
      <c r="K887" s="7">
        <v>0</v>
      </c>
      <c r="L887" s="3" t="s">
        <v>5458</v>
      </c>
      <c r="M887" s="7">
        <v>1104</v>
      </c>
      <c r="N887" s="3" t="s">
        <v>19</v>
      </c>
      <c r="O887" s="3" t="s">
        <v>5462</v>
      </c>
      <c r="P887" s="8" t="s">
        <v>12715</v>
      </c>
      <c r="Q887" s="8" t="s">
        <v>12717</v>
      </c>
      <c r="R887" s="4">
        <v>0</v>
      </c>
      <c r="S887" s="4" t="s">
        <v>5627</v>
      </c>
      <c r="T887" s="7">
        <v>99</v>
      </c>
      <c r="U887" s="7" t="s">
        <v>6298</v>
      </c>
      <c r="V887" s="7">
        <v>45</v>
      </c>
      <c r="W887" s="3" t="s">
        <v>7003</v>
      </c>
      <c r="X887" s="6">
        <v>4502</v>
      </c>
      <c r="Y887" s="3" t="s">
        <v>7004</v>
      </c>
      <c r="Z887" s="6">
        <v>4502001</v>
      </c>
      <c r="AA887" s="3" t="s">
        <v>7919</v>
      </c>
      <c r="AB887" s="6">
        <v>45020010012</v>
      </c>
      <c r="AC887" s="3" t="s">
        <v>7951</v>
      </c>
      <c r="AD887" s="5">
        <v>21000000</v>
      </c>
      <c r="AE887" s="5">
        <v>0</v>
      </c>
      <c r="AF887" s="5">
        <v>0</v>
      </c>
      <c r="AG887" s="5">
        <v>0</v>
      </c>
      <c r="AH887" s="5">
        <v>0</v>
      </c>
      <c r="AI887" s="5">
        <v>0</v>
      </c>
      <c r="AJ887" s="5">
        <v>0</v>
      </c>
      <c r="AK887" s="5">
        <v>21000000</v>
      </c>
      <c r="AL887" s="5">
        <v>0</v>
      </c>
      <c r="AM887" s="5">
        <v>0</v>
      </c>
      <c r="AN887" s="5">
        <v>0</v>
      </c>
      <c r="AO887" s="5">
        <v>0</v>
      </c>
      <c r="AP887" s="5">
        <v>0</v>
      </c>
      <c r="AQ887" s="5">
        <v>0</v>
      </c>
      <c r="AR887" s="5">
        <v>21000000</v>
      </c>
    </row>
    <row r="888" spans="1:44" x14ac:dyDescent="0.25">
      <c r="A888" s="6">
        <v>4137</v>
      </c>
      <c r="B888" s="3" t="s">
        <v>5439</v>
      </c>
      <c r="C888" s="3" t="s">
        <v>5731</v>
      </c>
      <c r="D888" s="3" t="s">
        <v>6400</v>
      </c>
      <c r="E888" s="3" t="s">
        <v>942</v>
      </c>
      <c r="F888" s="3" t="s">
        <v>7954</v>
      </c>
      <c r="G888" s="21">
        <v>22</v>
      </c>
      <c r="H888" s="8" t="s">
        <v>12698</v>
      </c>
      <c r="I888" s="3" t="s">
        <v>12344</v>
      </c>
      <c r="J888" s="3" t="s">
        <v>12548</v>
      </c>
      <c r="K888" s="7">
        <v>0</v>
      </c>
      <c r="L888" s="3" t="s">
        <v>5458</v>
      </c>
      <c r="M888" s="7">
        <v>1104</v>
      </c>
      <c r="N888" s="3" t="s">
        <v>19</v>
      </c>
      <c r="O888" s="3" t="s">
        <v>5462</v>
      </c>
      <c r="P888" s="8" t="s">
        <v>12715</v>
      </c>
      <c r="Q888" s="8" t="s">
        <v>12717</v>
      </c>
      <c r="R888" s="4">
        <v>0</v>
      </c>
      <c r="S888" s="4" t="s">
        <v>5627</v>
      </c>
      <c r="T888" s="7">
        <v>99</v>
      </c>
      <c r="U888" s="7" t="s">
        <v>6298</v>
      </c>
      <c r="V888" s="7">
        <v>45</v>
      </c>
      <c r="W888" s="3" t="s">
        <v>7003</v>
      </c>
      <c r="X888" s="6">
        <v>4502</v>
      </c>
      <c r="Y888" s="3" t="s">
        <v>7004</v>
      </c>
      <c r="Z888" s="6">
        <v>4502001</v>
      </c>
      <c r="AA888" s="3" t="s">
        <v>7919</v>
      </c>
      <c r="AB888" s="6">
        <v>45020010012</v>
      </c>
      <c r="AC888" s="3" t="s">
        <v>7951</v>
      </c>
      <c r="AD888" s="5">
        <v>300000</v>
      </c>
      <c r="AE888" s="5">
        <v>0</v>
      </c>
      <c r="AF888" s="5">
        <v>0</v>
      </c>
      <c r="AG888" s="5">
        <v>0</v>
      </c>
      <c r="AH888" s="5">
        <v>0</v>
      </c>
      <c r="AI888" s="5">
        <v>0</v>
      </c>
      <c r="AJ888" s="5">
        <v>0</v>
      </c>
      <c r="AK888" s="5">
        <v>300000</v>
      </c>
      <c r="AL888" s="5">
        <v>0</v>
      </c>
      <c r="AM888" s="5">
        <v>0</v>
      </c>
      <c r="AN888" s="5">
        <v>0</v>
      </c>
      <c r="AO888" s="5">
        <v>0</v>
      </c>
      <c r="AP888" s="5">
        <v>0</v>
      </c>
      <c r="AQ888" s="5">
        <v>0</v>
      </c>
      <c r="AR888" s="5">
        <v>300000</v>
      </c>
    </row>
    <row r="889" spans="1:44" x14ac:dyDescent="0.25">
      <c r="A889" s="6">
        <v>4137</v>
      </c>
      <c r="B889" s="3" t="s">
        <v>5439</v>
      </c>
      <c r="C889" s="3" t="s">
        <v>5731</v>
      </c>
      <c r="D889" s="3" t="s">
        <v>6400</v>
      </c>
      <c r="E889" s="3" t="s">
        <v>943</v>
      </c>
      <c r="F889" s="3" t="s">
        <v>7955</v>
      </c>
      <c r="G889" s="21">
        <v>22</v>
      </c>
      <c r="H889" s="8" t="s">
        <v>12698</v>
      </c>
      <c r="I889" s="3" t="s">
        <v>12339</v>
      </c>
      <c r="J889" s="3" t="s">
        <v>12543</v>
      </c>
      <c r="K889" s="7">
        <v>0</v>
      </c>
      <c r="L889" s="3" t="s">
        <v>5458</v>
      </c>
      <c r="M889" s="7">
        <v>1104</v>
      </c>
      <c r="N889" s="3" t="s">
        <v>19</v>
      </c>
      <c r="O889" s="3" t="s">
        <v>5462</v>
      </c>
      <c r="P889" s="8" t="s">
        <v>12715</v>
      </c>
      <c r="Q889" s="8" t="s">
        <v>12717</v>
      </c>
      <c r="R889" s="4">
        <v>0</v>
      </c>
      <c r="S889" s="4" t="s">
        <v>5627</v>
      </c>
      <c r="T889" s="7">
        <v>99</v>
      </c>
      <c r="U889" s="7" t="s">
        <v>6298</v>
      </c>
      <c r="V889" s="7">
        <v>45</v>
      </c>
      <c r="W889" s="3" t="s">
        <v>7003</v>
      </c>
      <c r="X889" s="6">
        <v>4502</v>
      </c>
      <c r="Y889" s="3" t="s">
        <v>7004</v>
      </c>
      <c r="Z889" s="6">
        <v>4502001</v>
      </c>
      <c r="AA889" s="3" t="s">
        <v>7919</v>
      </c>
      <c r="AB889" s="6">
        <v>45020010012</v>
      </c>
      <c r="AC889" s="3" t="s">
        <v>7951</v>
      </c>
      <c r="AD889" s="5">
        <v>28500000</v>
      </c>
      <c r="AE889" s="5">
        <v>0</v>
      </c>
      <c r="AF889" s="5">
        <v>0</v>
      </c>
      <c r="AG889" s="5">
        <v>0</v>
      </c>
      <c r="AH889" s="5">
        <v>0</v>
      </c>
      <c r="AI889" s="5">
        <v>0</v>
      </c>
      <c r="AJ889" s="5">
        <v>0</v>
      </c>
      <c r="AK889" s="5">
        <v>28500000</v>
      </c>
      <c r="AL889" s="5">
        <v>0</v>
      </c>
      <c r="AM889" s="5">
        <v>0</v>
      </c>
      <c r="AN889" s="5">
        <v>0</v>
      </c>
      <c r="AO889" s="5">
        <v>0</v>
      </c>
      <c r="AP889" s="5">
        <v>0</v>
      </c>
      <c r="AQ889" s="5">
        <v>0</v>
      </c>
      <c r="AR889" s="5">
        <v>28500000</v>
      </c>
    </row>
    <row r="890" spans="1:44" x14ac:dyDescent="0.25">
      <c r="A890" s="6">
        <v>4137</v>
      </c>
      <c r="B890" s="3" t="s">
        <v>5439</v>
      </c>
      <c r="C890" s="3" t="s">
        <v>5731</v>
      </c>
      <c r="D890" s="3" t="s">
        <v>6400</v>
      </c>
      <c r="E890" s="3" t="s">
        <v>944</v>
      </c>
      <c r="F890" s="3" t="s">
        <v>7956</v>
      </c>
      <c r="G890" s="21">
        <v>22</v>
      </c>
      <c r="H890" s="8" t="s">
        <v>12698</v>
      </c>
      <c r="I890" s="3" t="s">
        <v>12339</v>
      </c>
      <c r="J890" s="3" t="s">
        <v>12543</v>
      </c>
      <c r="K890" s="7">
        <v>0</v>
      </c>
      <c r="L890" s="3" t="s">
        <v>5458</v>
      </c>
      <c r="M890" s="7">
        <v>1104</v>
      </c>
      <c r="N890" s="3" t="s">
        <v>19</v>
      </c>
      <c r="O890" s="3" t="s">
        <v>5462</v>
      </c>
      <c r="P890" s="8" t="s">
        <v>12715</v>
      </c>
      <c r="Q890" s="8" t="s">
        <v>12717</v>
      </c>
      <c r="R890" s="4">
        <v>0</v>
      </c>
      <c r="S890" s="4" t="s">
        <v>5627</v>
      </c>
      <c r="T890" s="7">
        <v>99</v>
      </c>
      <c r="U890" s="7" t="s">
        <v>6298</v>
      </c>
      <c r="V890" s="7">
        <v>45</v>
      </c>
      <c r="W890" s="3" t="s">
        <v>7003</v>
      </c>
      <c r="X890" s="6">
        <v>4502</v>
      </c>
      <c r="Y890" s="3" t="s">
        <v>7004</v>
      </c>
      <c r="Z890" s="6">
        <v>4502001</v>
      </c>
      <c r="AA890" s="3" t="s">
        <v>7919</v>
      </c>
      <c r="AB890" s="6">
        <v>45020010012</v>
      </c>
      <c r="AC890" s="3" t="s">
        <v>7951</v>
      </c>
      <c r="AD890" s="5">
        <v>19500000</v>
      </c>
      <c r="AE890" s="5">
        <v>0</v>
      </c>
      <c r="AF890" s="5">
        <v>0</v>
      </c>
      <c r="AG890" s="5">
        <v>0</v>
      </c>
      <c r="AH890" s="5">
        <v>0</v>
      </c>
      <c r="AI890" s="5">
        <v>0</v>
      </c>
      <c r="AJ890" s="5">
        <v>0</v>
      </c>
      <c r="AK890" s="5">
        <v>19500000</v>
      </c>
      <c r="AL890" s="5">
        <v>0</v>
      </c>
      <c r="AM890" s="5">
        <v>0</v>
      </c>
      <c r="AN890" s="5">
        <v>0</v>
      </c>
      <c r="AO890" s="5">
        <v>0</v>
      </c>
      <c r="AP890" s="5">
        <v>0</v>
      </c>
      <c r="AQ890" s="5">
        <v>0</v>
      </c>
      <c r="AR890" s="5">
        <v>19500000</v>
      </c>
    </row>
    <row r="891" spans="1:44" x14ac:dyDescent="0.25">
      <c r="A891" s="6">
        <v>4137</v>
      </c>
      <c r="B891" s="3" t="s">
        <v>5439</v>
      </c>
      <c r="C891" s="3" t="s">
        <v>5731</v>
      </c>
      <c r="D891" s="3" t="s">
        <v>6400</v>
      </c>
      <c r="E891" s="3" t="s">
        <v>945</v>
      </c>
      <c r="F891" s="3" t="s">
        <v>7957</v>
      </c>
      <c r="G891" s="21">
        <v>22</v>
      </c>
      <c r="H891" s="8" t="s">
        <v>12698</v>
      </c>
      <c r="I891" s="3" t="s">
        <v>12339</v>
      </c>
      <c r="J891" s="3" t="s">
        <v>12543</v>
      </c>
      <c r="K891" s="7">
        <v>0</v>
      </c>
      <c r="L891" s="3" t="s">
        <v>5458</v>
      </c>
      <c r="M891" s="7">
        <v>1104</v>
      </c>
      <c r="N891" s="3" t="s">
        <v>19</v>
      </c>
      <c r="O891" s="3" t="s">
        <v>5462</v>
      </c>
      <c r="P891" s="8" t="s">
        <v>12715</v>
      </c>
      <c r="Q891" s="8" t="s">
        <v>12717</v>
      </c>
      <c r="R891" s="4">
        <v>0</v>
      </c>
      <c r="S891" s="4" t="s">
        <v>5627</v>
      </c>
      <c r="T891" s="7">
        <v>99</v>
      </c>
      <c r="U891" s="7" t="s">
        <v>6298</v>
      </c>
      <c r="V891" s="7">
        <v>45</v>
      </c>
      <c r="W891" s="3" t="s">
        <v>7003</v>
      </c>
      <c r="X891" s="6">
        <v>4502</v>
      </c>
      <c r="Y891" s="3" t="s">
        <v>7004</v>
      </c>
      <c r="Z891" s="6">
        <v>4502001</v>
      </c>
      <c r="AA891" s="3" t="s">
        <v>7919</v>
      </c>
      <c r="AB891" s="6">
        <v>45020010012</v>
      </c>
      <c r="AC891" s="3" t="s">
        <v>7951</v>
      </c>
      <c r="AD891" s="5">
        <v>30000000</v>
      </c>
      <c r="AE891" s="5">
        <v>0</v>
      </c>
      <c r="AF891" s="5">
        <v>0</v>
      </c>
      <c r="AG891" s="5">
        <v>0</v>
      </c>
      <c r="AH891" s="5">
        <v>0</v>
      </c>
      <c r="AI891" s="5">
        <v>0</v>
      </c>
      <c r="AJ891" s="5">
        <v>0</v>
      </c>
      <c r="AK891" s="5">
        <v>30000000</v>
      </c>
      <c r="AL891" s="5">
        <v>0</v>
      </c>
      <c r="AM891" s="5">
        <v>0</v>
      </c>
      <c r="AN891" s="5">
        <v>0</v>
      </c>
      <c r="AO891" s="5">
        <v>0</v>
      </c>
      <c r="AP891" s="5">
        <v>0</v>
      </c>
      <c r="AQ891" s="5">
        <v>0</v>
      </c>
      <c r="AR891" s="5">
        <v>30000000</v>
      </c>
    </row>
    <row r="892" spans="1:44" x14ac:dyDescent="0.25">
      <c r="A892" s="6">
        <v>4137</v>
      </c>
      <c r="B892" s="3" t="s">
        <v>5439</v>
      </c>
      <c r="C892" s="3" t="s">
        <v>5731</v>
      </c>
      <c r="D892" s="3" t="s">
        <v>6400</v>
      </c>
      <c r="E892" s="3" t="s">
        <v>946</v>
      </c>
      <c r="F892" s="3" t="s">
        <v>7958</v>
      </c>
      <c r="G892" s="21">
        <v>22</v>
      </c>
      <c r="H892" s="8" t="s">
        <v>12698</v>
      </c>
      <c r="I892" s="3" t="s">
        <v>12340</v>
      </c>
      <c r="J892" s="3" t="s">
        <v>12544</v>
      </c>
      <c r="K892" s="7">
        <v>0</v>
      </c>
      <c r="L892" s="3" t="s">
        <v>5458</v>
      </c>
      <c r="M892" s="7">
        <v>1104</v>
      </c>
      <c r="N892" s="3" t="s">
        <v>19</v>
      </c>
      <c r="O892" s="3" t="s">
        <v>5462</v>
      </c>
      <c r="P892" s="8" t="s">
        <v>12715</v>
      </c>
      <c r="Q892" s="8" t="s">
        <v>12717</v>
      </c>
      <c r="R892" s="4">
        <v>0</v>
      </c>
      <c r="S892" s="4" t="s">
        <v>5627</v>
      </c>
      <c r="T892" s="7">
        <v>99</v>
      </c>
      <c r="U892" s="7" t="s">
        <v>6298</v>
      </c>
      <c r="V892" s="7">
        <v>45</v>
      </c>
      <c r="W892" s="3" t="s">
        <v>7003</v>
      </c>
      <c r="X892" s="6">
        <v>4502</v>
      </c>
      <c r="Y892" s="3" t="s">
        <v>7004</v>
      </c>
      <c r="Z892" s="6">
        <v>4502001</v>
      </c>
      <c r="AA892" s="3" t="s">
        <v>7919</v>
      </c>
      <c r="AB892" s="6">
        <v>45020010012</v>
      </c>
      <c r="AC892" s="3" t="s">
        <v>7951</v>
      </c>
      <c r="AD892" s="5">
        <v>4000000</v>
      </c>
      <c r="AE892" s="5">
        <v>0</v>
      </c>
      <c r="AF892" s="5">
        <v>0</v>
      </c>
      <c r="AG892" s="5">
        <v>0</v>
      </c>
      <c r="AH892" s="5">
        <v>0</v>
      </c>
      <c r="AI892" s="5">
        <v>0</v>
      </c>
      <c r="AJ892" s="5">
        <v>0</v>
      </c>
      <c r="AK892" s="5">
        <v>4000000</v>
      </c>
      <c r="AL892" s="5">
        <v>0</v>
      </c>
      <c r="AM892" s="5">
        <v>0</v>
      </c>
      <c r="AN892" s="5">
        <v>0</v>
      </c>
      <c r="AO892" s="5">
        <v>0</v>
      </c>
      <c r="AP892" s="5">
        <v>0</v>
      </c>
      <c r="AQ892" s="5">
        <v>0</v>
      </c>
      <c r="AR892" s="5">
        <v>4000000</v>
      </c>
    </row>
    <row r="893" spans="1:44" x14ac:dyDescent="0.25">
      <c r="A893" s="6">
        <v>4137</v>
      </c>
      <c r="B893" s="3" t="s">
        <v>5439</v>
      </c>
      <c r="C893" s="3" t="s">
        <v>5731</v>
      </c>
      <c r="D893" s="3" t="s">
        <v>6400</v>
      </c>
      <c r="E893" s="3" t="s">
        <v>947</v>
      </c>
      <c r="F893" s="3" t="s">
        <v>7959</v>
      </c>
      <c r="G893" s="21">
        <v>22</v>
      </c>
      <c r="H893" s="8" t="s">
        <v>12698</v>
      </c>
      <c r="I893" s="3" t="s">
        <v>12339</v>
      </c>
      <c r="J893" s="3" t="s">
        <v>12543</v>
      </c>
      <c r="K893" s="7">
        <v>0</v>
      </c>
      <c r="L893" s="3" t="s">
        <v>5458</v>
      </c>
      <c r="M893" s="7">
        <v>1104</v>
      </c>
      <c r="N893" s="3" t="s">
        <v>19</v>
      </c>
      <c r="O893" s="3" t="s">
        <v>5462</v>
      </c>
      <c r="P893" s="8" t="s">
        <v>12715</v>
      </c>
      <c r="Q893" s="8" t="s">
        <v>12717</v>
      </c>
      <c r="R893" s="4">
        <v>0</v>
      </c>
      <c r="S893" s="4" t="s">
        <v>5627</v>
      </c>
      <c r="T893" s="7">
        <v>99</v>
      </c>
      <c r="U893" s="7" t="s">
        <v>6298</v>
      </c>
      <c r="V893" s="7">
        <v>45</v>
      </c>
      <c r="W893" s="3" t="s">
        <v>7003</v>
      </c>
      <c r="X893" s="6">
        <v>4502</v>
      </c>
      <c r="Y893" s="3" t="s">
        <v>7004</v>
      </c>
      <c r="Z893" s="6">
        <v>4502001</v>
      </c>
      <c r="AA893" s="3" t="s">
        <v>7919</v>
      </c>
      <c r="AB893" s="6">
        <v>45020010012</v>
      </c>
      <c r="AC893" s="3" t="s">
        <v>7951</v>
      </c>
      <c r="AD893" s="5">
        <v>6400000</v>
      </c>
      <c r="AE893" s="5">
        <v>0</v>
      </c>
      <c r="AF893" s="5">
        <v>0</v>
      </c>
      <c r="AG893" s="5">
        <v>0</v>
      </c>
      <c r="AH893" s="5">
        <v>0</v>
      </c>
      <c r="AI893" s="5">
        <v>0</v>
      </c>
      <c r="AJ893" s="5">
        <v>0</v>
      </c>
      <c r="AK893" s="5">
        <v>6400000</v>
      </c>
      <c r="AL893" s="5">
        <v>0</v>
      </c>
      <c r="AM893" s="5">
        <v>0</v>
      </c>
      <c r="AN893" s="5">
        <v>0</v>
      </c>
      <c r="AO893" s="5">
        <v>0</v>
      </c>
      <c r="AP893" s="5">
        <v>0</v>
      </c>
      <c r="AQ893" s="5">
        <v>0</v>
      </c>
      <c r="AR893" s="5">
        <v>6400000</v>
      </c>
    </row>
    <row r="894" spans="1:44" x14ac:dyDescent="0.25">
      <c r="A894" s="6">
        <v>4137</v>
      </c>
      <c r="B894" s="3" t="s">
        <v>5439</v>
      </c>
      <c r="C894" s="3" t="s">
        <v>5731</v>
      </c>
      <c r="D894" s="3" t="s">
        <v>6400</v>
      </c>
      <c r="E894" s="3" t="s">
        <v>948</v>
      </c>
      <c r="F894" s="3" t="s">
        <v>7960</v>
      </c>
      <c r="G894" s="21">
        <v>22</v>
      </c>
      <c r="H894" s="8" t="s">
        <v>12698</v>
      </c>
      <c r="I894" s="3" t="s">
        <v>12339</v>
      </c>
      <c r="J894" s="3" t="s">
        <v>12543</v>
      </c>
      <c r="K894" s="7">
        <v>0</v>
      </c>
      <c r="L894" s="3" t="s">
        <v>5458</v>
      </c>
      <c r="M894" s="7">
        <v>1104</v>
      </c>
      <c r="N894" s="3" t="s">
        <v>19</v>
      </c>
      <c r="O894" s="3" t="s">
        <v>5462</v>
      </c>
      <c r="P894" s="8" t="s">
        <v>12715</v>
      </c>
      <c r="Q894" s="8" t="s">
        <v>12717</v>
      </c>
      <c r="R894" s="4">
        <v>0</v>
      </c>
      <c r="S894" s="4" t="s">
        <v>5627</v>
      </c>
      <c r="T894" s="7">
        <v>99</v>
      </c>
      <c r="U894" s="7" t="s">
        <v>6298</v>
      </c>
      <c r="V894" s="7">
        <v>45</v>
      </c>
      <c r="W894" s="3" t="s">
        <v>7003</v>
      </c>
      <c r="X894" s="6">
        <v>4502</v>
      </c>
      <c r="Y894" s="3" t="s">
        <v>7004</v>
      </c>
      <c r="Z894" s="6">
        <v>4502001</v>
      </c>
      <c r="AA894" s="3" t="s">
        <v>7919</v>
      </c>
      <c r="AB894" s="6">
        <v>45020010012</v>
      </c>
      <c r="AC894" s="3" t="s">
        <v>7951</v>
      </c>
      <c r="AD894" s="5">
        <v>12000000</v>
      </c>
      <c r="AE894" s="5">
        <v>0</v>
      </c>
      <c r="AF894" s="5">
        <v>0</v>
      </c>
      <c r="AG894" s="5">
        <v>0</v>
      </c>
      <c r="AH894" s="5">
        <v>0</v>
      </c>
      <c r="AI894" s="5">
        <v>0</v>
      </c>
      <c r="AJ894" s="5">
        <v>0</v>
      </c>
      <c r="AK894" s="5">
        <v>12000000</v>
      </c>
      <c r="AL894" s="5">
        <v>0</v>
      </c>
      <c r="AM894" s="5">
        <v>0</v>
      </c>
      <c r="AN894" s="5">
        <v>0</v>
      </c>
      <c r="AO894" s="5">
        <v>0</v>
      </c>
      <c r="AP894" s="5">
        <v>0</v>
      </c>
      <c r="AQ894" s="5">
        <v>0</v>
      </c>
      <c r="AR894" s="5">
        <v>12000000</v>
      </c>
    </row>
    <row r="895" spans="1:44" x14ac:dyDescent="0.25">
      <c r="A895" s="6">
        <v>4137</v>
      </c>
      <c r="B895" s="3" t="s">
        <v>5439</v>
      </c>
      <c r="C895" s="3" t="s">
        <v>5731</v>
      </c>
      <c r="D895" s="3" t="s">
        <v>6400</v>
      </c>
      <c r="E895" s="3" t="s">
        <v>949</v>
      </c>
      <c r="F895" s="3" t="s">
        <v>7961</v>
      </c>
      <c r="G895" s="21">
        <v>22</v>
      </c>
      <c r="H895" s="8" t="s">
        <v>12698</v>
      </c>
      <c r="I895" s="3" t="s">
        <v>12342</v>
      </c>
      <c r="J895" s="3" t="s">
        <v>12546</v>
      </c>
      <c r="K895" s="7">
        <v>0</v>
      </c>
      <c r="L895" s="3" t="s">
        <v>5458</v>
      </c>
      <c r="M895" s="7">
        <v>1104</v>
      </c>
      <c r="N895" s="3" t="s">
        <v>19</v>
      </c>
      <c r="O895" s="3" t="s">
        <v>5462</v>
      </c>
      <c r="P895" s="8" t="s">
        <v>12715</v>
      </c>
      <c r="Q895" s="8" t="s">
        <v>12717</v>
      </c>
      <c r="R895" s="4">
        <v>0</v>
      </c>
      <c r="S895" s="4" t="s">
        <v>5627</v>
      </c>
      <c r="T895" s="7">
        <v>99</v>
      </c>
      <c r="U895" s="7" t="s">
        <v>6298</v>
      </c>
      <c r="V895" s="7">
        <v>45</v>
      </c>
      <c r="W895" s="3" t="s">
        <v>7003</v>
      </c>
      <c r="X895" s="6">
        <v>4502</v>
      </c>
      <c r="Y895" s="3" t="s">
        <v>7004</v>
      </c>
      <c r="Z895" s="6">
        <v>4502001</v>
      </c>
      <c r="AA895" s="3" t="s">
        <v>7919</v>
      </c>
      <c r="AB895" s="6">
        <v>45020010012</v>
      </c>
      <c r="AC895" s="3" t="s">
        <v>7951</v>
      </c>
      <c r="AD895" s="5">
        <v>300000</v>
      </c>
      <c r="AE895" s="5">
        <v>0</v>
      </c>
      <c r="AF895" s="5">
        <v>0</v>
      </c>
      <c r="AG895" s="5">
        <v>0</v>
      </c>
      <c r="AH895" s="5">
        <v>0</v>
      </c>
      <c r="AI895" s="5">
        <v>0</v>
      </c>
      <c r="AJ895" s="5">
        <v>0</v>
      </c>
      <c r="AK895" s="5">
        <v>300000</v>
      </c>
      <c r="AL895" s="5">
        <v>0</v>
      </c>
      <c r="AM895" s="5">
        <v>0</v>
      </c>
      <c r="AN895" s="5">
        <v>0</v>
      </c>
      <c r="AO895" s="5">
        <v>0</v>
      </c>
      <c r="AP895" s="5">
        <v>0</v>
      </c>
      <c r="AQ895" s="5">
        <v>0</v>
      </c>
      <c r="AR895" s="5">
        <v>300000</v>
      </c>
    </row>
    <row r="896" spans="1:44" x14ac:dyDescent="0.25">
      <c r="A896" s="6">
        <v>4137</v>
      </c>
      <c r="B896" s="3" t="s">
        <v>5439</v>
      </c>
      <c r="C896" s="3" t="s">
        <v>5732</v>
      </c>
      <c r="D896" s="3" t="s">
        <v>6401</v>
      </c>
      <c r="E896" s="3" t="s">
        <v>950</v>
      </c>
      <c r="F896" s="3" t="s">
        <v>7963</v>
      </c>
      <c r="G896" s="21">
        <v>22</v>
      </c>
      <c r="H896" s="8" t="s">
        <v>12698</v>
      </c>
      <c r="I896" s="3" t="s">
        <v>12339</v>
      </c>
      <c r="J896" s="3" t="s">
        <v>12543</v>
      </c>
      <c r="K896" s="7">
        <v>0</v>
      </c>
      <c r="L896" s="3" t="s">
        <v>5458</v>
      </c>
      <c r="M896" s="7">
        <v>1104</v>
      </c>
      <c r="N896" s="3" t="s">
        <v>19</v>
      </c>
      <c r="O896" s="3" t="s">
        <v>5462</v>
      </c>
      <c r="P896" s="8" t="s">
        <v>12715</v>
      </c>
      <c r="Q896" s="8" t="s">
        <v>12717</v>
      </c>
      <c r="R896" s="4">
        <v>0</v>
      </c>
      <c r="S896" s="4" t="s">
        <v>5627</v>
      </c>
      <c r="T896" s="7">
        <v>99</v>
      </c>
      <c r="U896" s="7" t="s">
        <v>6298</v>
      </c>
      <c r="V896" s="7">
        <v>45</v>
      </c>
      <c r="W896" s="3" t="s">
        <v>7003</v>
      </c>
      <c r="X896" s="6">
        <v>4502</v>
      </c>
      <c r="Y896" s="3" t="s">
        <v>7004</v>
      </c>
      <c r="Z896" s="6">
        <v>4502002</v>
      </c>
      <c r="AA896" s="3" t="s">
        <v>7005</v>
      </c>
      <c r="AB896" s="6">
        <v>45020020001</v>
      </c>
      <c r="AC896" s="3" t="s">
        <v>7962</v>
      </c>
      <c r="AD896" s="5">
        <v>60954228</v>
      </c>
      <c r="AE896" s="5">
        <v>0</v>
      </c>
      <c r="AF896" s="5">
        <v>0</v>
      </c>
      <c r="AG896" s="5">
        <v>0</v>
      </c>
      <c r="AH896" s="5">
        <v>0</v>
      </c>
      <c r="AI896" s="5">
        <v>0</v>
      </c>
      <c r="AJ896" s="5">
        <v>0</v>
      </c>
      <c r="AK896" s="5">
        <v>60954228</v>
      </c>
      <c r="AL896" s="5">
        <v>0</v>
      </c>
      <c r="AM896" s="5">
        <v>0</v>
      </c>
      <c r="AN896" s="5">
        <v>0</v>
      </c>
      <c r="AO896" s="5">
        <v>0</v>
      </c>
      <c r="AP896" s="5">
        <v>0</v>
      </c>
      <c r="AQ896" s="5">
        <v>0</v>
      </c>
      <c r="AR896" s="5">
        <v>60954228</v>
      </c>
    </row>
    <row r="897" spans="1:44" x14ac:dyDescent="0.25">
      <c r="A897" s="6">
        <v>4137</v>
      </c>
      <c r="B897" s="3" t="s">
        <v>5439</v>
      </c>
      <c r="C897" s="3" t="s">
        <v>5732</v>
      </c>
      <c r="D897" s="3" t="s">
        <v>6401</v>
      </c>
      <c r="E897" s="3" t="s">
        <v>951</v>
      </c>
      <c r="F897" s="3" t="s">
        <v>7964</v>
      </c>
      <c r="G897" s="21">
        <v>22</v>
      </c>
      <c r="H897" s="8" t="s">
        <v>12698</v>
      </c>
      <c r="I897" s="3" t="s">
        <v>12339</v>
      </c>
      <c r="J897" s="3" t="s">
        <v>12543</v>
      </c>
      <c r="K897" s="7">
        <v>0</v>
      </c>
      <c r="L897" s="3" t="s">
        <v>5458</v>
      </c>
      <c r="M897" s="7">
        <v>1104</v>
      </c>
      <c r="N897" s="3" t="s">
        <v>19</v>
      </c>
      <c r="O897" s="3" t="s">
        <v>5462</v>
      </c>
      <c r="P897" s="8" t="s">
        <v>12715</v>
      </c>
      <c r="Q897" s="8" t="s">
        <v>12717</v>
      </c>
      <c r="R897" s="4">
        <v>0</v>
      </c>
      <c r="S897" s="4" t="s">
        <v>5627</v>
      </c>
      <c r="T897" s="7">
        <v>99</v>
      </c>
      <c r="U897" s="7" t="s">
        <v>6298</v>
      </c>
      <c r="V897" s="7">
        <v>45</v>
      </c>
      <c r="W897" s="3" t="s">
        <v>7003</v>
      </c>
      <c r="X897" s="6">
        <v>4502</v>
      </c>
      <c r="Y897" s="3" t="s">
        <v>7004</v>
      </c>
      <c r="Z897" s="6">
        <v>4502002</v>
      </c>
      <c r="AA897" s="3" t="s">
        <v>7005</v>
      </c>
      <c r="AB897" s="6">
        <v>45020020001</v>
      </c>
      <c r="AC897" s="3" t="s">
        <v>7962</v>
      </c>
      <c r="AD897" s="5">
        <v>109952178</v>
      </c>
      <c r="AE897" s="5">
        <v>0</v>
      </c>
      <c r="AF897" s="5">
        <v>0</v>
      </c>
      <c r="AG897" s="5">
        <v>0</v>
      </c>
      <c r="AH897" s="5">
        <v>0</v>
      </c>
      <c r="AI897" s="5">
        <v>0</v>
      </c>
      <c r="AJ897" s="5">
        <v>0</v>
      </c>
      <c r="AK897" s="5">
        <v>109952178</v>
      </c>
      <c r="AL897" s="5">
        <v>0</v>
      </c>
      <c r="AM897" s="5">
        <v>0</v>
      </c>
      <c r="AN897" s="5">
        <v>0</v>
      </c>
      <c r="AO897" s="5">
        <v>0</v>
      </c>
      <c r="AP897" s="5">
        <v>0</v>
      </c>
      <c r="AQ897" s="5">
        <v>0</v>
      </c>
      <c r="AR897" s="5">
        <v>109952178</v>
      </c>
    </row>
    <row r="898" spans="1:44" x14ac:dyDescent="0.25">
      <c r="A898" s="6">
        <v>4137</v>
      </c>
      <c r="B898" s="3" t="s">
        <v>5439</v>
      </c>
      <c r="C898" s="3" t="s">
        <v>5732</v>
      </c>
      <c r="D898" s="3" t="s">
        <v>6401</v>
      </c>
      <c r="E898" s="3" t="s">
        <v>952</v>
      </c>
      <c r="F898" s="3" t="s">
        <v>7965</v>
      </c>
      <c r="G898" s="21">
        <v>22</v>
      </c>
      <c r="H898" s="8" t="s">
        <v>12698</v>
      </c>
      <c r="I898" s="3" t="s">
        <v>12339</v>
      </c>
      <c r="J898" s="3" t="s">
        <v>12543</v>
      </c>
      <c r="K898" s="7">
        <v>0</v>
      </c>
      <c r="L898" s="3" t="s">
        <v>5458</v>
      </c>
      <c r="M898" s="7">
        <v>1104</v>
      </c>
      <c r="N898" s="3" t="s">
        <v>19</v>
      </c>
      <c r="O898" s="3" t="s">
        <v>5462</v>
      </c>
      <c r="P898" s="8" t="s">
        <v>12715</v>
      </c>
      <c r="Q898" s="8" t="s">
        <v>12717</v>
      </c>
      <c r="R898" s="4">
        <v>0</v>
      </c>
      <c r="S898" s="4" t="s">
        <v>5627</v>
      </c>
      <c r="T898" s="7">
        <v>99</v>
      </c>
      <c r="U898" s="7" t="s">
        <v>6298</v>
      </c>
      <c r="V898" s="7">
        <v>45</v>
      </c>
      <c r="W898" s="3" t="s">
        <v>7003</v>
      </c>
      <c r="X898" s="6">
        <v>4502</v>
      </c>
      <c r="Y898" s="3" t="s">
        <v>7004</v>
      </c>
      <c r="Z898" s="6">
        <v>4502002</v>
      </c>
      <c r="AA898" s="3" t="s">
        <v>7005</v>
      </c>
      <c r="AB898" s="6">
        <v>45020020001</v>
      </c>
      <c r="AC898" s="3" t="s">
        <v>7962</v>
      </c>
      <c r="AD898" s="5">
        <v>79093594</v>
      </c>
      <c r="AE898" s="5">
        <v>0</v>
      </c>
      <c r="AF898" s="5">
        <v>0</v>
      </c>
      <c r="AG898" s="5">
        <v>0</v>
      </c>
      <c r="AH898" s="5">
        <v>0</v>
      </c>
      <c r="AI898" s="5">
        <v>0</v>
      </c>
      <c r="AJ898" s="5">
        <v>0</v>
      </c>
      <c r="AK898" s="5">
        <v>79093594</v>
      </c>
      <c r="AL898" s="5">
        <v>0</v>
      </c>
      <c r="AM898" s="5">
        <v>0</v>
      </c>
      <c r="AN898" s="5">
        <v>0</v>
      </c>
      <c r="AO898" s="5">
        <v>0</v>
      </c>
      <c r="AP898" s="5">
        <v>0</v>
      </c>
      <c r="AQ898" s="5">
        <v>0</v>
      </c>
      <c r="AR898" s="5">
        <v>79093594</v>
      </c>
    </row>
    <row r="899" spans="1:44" x14ac:dyDescent="0.25">
      <c r="A899" s="6">
        <v>4137</v>
      </c>
      <c r="B899" s="3" t="s">
        <v>5439</v>
      </c>
      <c r="C899" s="3" t="s">
        <v>5733</v>
      </c>
      <c r="D899" s="3" t="s">
        <v>6402</v>
      </c>
      <c r="E899" s="3" t="s">
        <v>953</v>
      </c>
      <c r="F899" s="3" t="s">
        <v>7966</v>
      </c>
      <c r="G899" s="21">
        <v>22</v>
      </c>
      <c r="H899" s="8" t="s">
        <v>12698</v>
      </c>
      <c r="I899" s="3" t="s">
        <v>12339</v>
      </c>
      <c r="J899" s="3" t="s">
        <v>12543</v>
      </c>
      <c r="K899" s="7">
        <v>0</v>
      </c>
      <c r="L899" s="3" t="s">
        <v>5458</v>
      </c>
      <c r="M899" s="7">
        <v>1104</v>
      </c>
      <c r="N899" s="3" t="s">
        <v>19</v>
      </c>
      <c r="O899" s="3" t="s">
        <v>5462</v>
      </c>
      <c r="P899" s="8" t="s">
        <v>12715</v>
      </c>
      <c r="Q899" s="8" t="s">
        <v>12717</v>
      </c>
      <c r="R899" s="4">
        <v>0</v>
      </c>
      <c r="S899" s="4" t="s">
        <v>5627</v>
      </c>
      <c r="T899" s="7">
        <v>99</v>
      </c>
      <c r="U899" s="7" t="s">
        <v>6298</v>
      </c>
      <c r="V899" s="7">
        <v>45</v>
      </c>
      <c r="W899" s="3" t="s">
        <v>7003</v>
      </c>
      <c r="X899" s="6">
        <v>4502</v>
      </c>
      <c r="Y899" s="3" t="s">
        <v>7004</v>
      </c>
      <c r="Z899" s="6">
        <v>4502002</v>
      </c>
      <c r="AA899" s="3" t="s">
        <v>7005</v>
      </c>
      <c r="AB899" s="6">
        <v>45020020002</v>
      </c>
      <c r="AC899" s="3" t="s">
        <v>7006</v>
      </c>
      <c r="AD899" s="5">
        <v>36069600</v>
      </c>
      <c r="AE899" s="5">
        <v>0</v>
      </c>
      <c r="AF899" s="5">
        <v>0</v>
      </c>
      <c r="AG899" s="5">
        <v>0</v>
      </c>
      <c r="AH899" s="5">
        <v>0</v>
      </c>
      <c r="AI899" s="5">
        <v>0</v>
      </c>
      <c r="AJ899" s="5">
        <v>0</v>
      </c>
      <c r="AK899" s="5">
        <v>36069600</v>
      </c>
      <c r="AL899" s="5">
        <v>0</v>
      </c>
      <c r="AM899" s="5">
        <v>0</v>
      </c>
      <c r="AN899" s="5">
        <v>0</v>
      </c>
      <c r="AO899" s="5">
        <v>0</v>
      </c>
      <c r="AP899" s="5">
        <v>0</v>
      </c>
      <c r="AQ899" s="5">
        <v>0</v>
      </c>
      <c r="AR899" s="5">
        <v>36069600</v>
      </c>
    </row>
    <row r="900" spans="1:44" x14ac:dyDescent="0.25">
      <c r="A900" s="6">
        <v>4137</v>
      </c>
      <c r="B900" s="3" t="s">
        <v>5439</v>
      </c>
      <c r="C900" s="3" t="s">
        <v>5733</v>
      </c>
      <c r="D900" s="3" t="s">
        <v>6402</v>
      </c>
      <c r="E900" s="3" t="s">
        <v>954</v>
      </c>
      <c r="F900" s="3" t="s">
        <v>7967</v>
      </c>
      <c r="G900" s="21">
        <v>22</v>
      </c>
      <c r="H900" s="8" t="s">
        <v>12698</v>
      </c>
      <c r="I900" s="3" t="s">
        <v>12339</v>
      </c>
      <c r="J900" s="3" t="s">
        <v>12543</v>
      </c>
      <c r="K900" s="7">
        <v>0</v>
      </c>
      <c r="L900" s="3" t="s">
        <v>5458</v>
      </c>
      <c r="M900" s="7">
        <v>1104</v>
      </c>
      <c r="N900" s="3" t="s">
        <v>19</v>
      </c>
      <c r="O900" s="3" t="s">
        <v>5462</v>
      </c>
      <c r="P900" s="8" t="s">
        <v>12715</v>
      </c>
      <c r="Q900" s="8" t="s">
        <v>12717</v>
      </c>
      <c r="R900" s="4">
        <v>0</v>
      </c>
      <c r="S900" s="4" t="s">
        <v>5627</v>
      </c>
      <c r="T900" s="7">
        <v>99</v>
      </c>
      <c r="U900" s="7" t="s">
        <v>6298</v>
      </c>
      <c r="V900" s="7">
        <v>45</v>
      </c>
      <c r="W900" s="3" t="s">
        <v>7003</v>
      </c>
      <c r="X900" s="6">
        <v>4502</v>
      </c>
      <c r="Y900" s="3" t="s">
        <v>7004</v>
      </c>
      <c r="Z900" s="6">
        <v>4502002</v>
      </c>
      <c r="AA900" s="3" t="s">
        <v>7005</v>
      </c>
      <c r="AB900" s="6">
        <v>45020020002</v>
      </c>
      <c r="AC900" s="3" t="s">
        <v>7006</v>
      </c>
      <c r="AD900" s="5">
        <v>106124444</v>
      </c>
      <c r="AE900" s="5">
        <v>0</v>
      </c>
      <c r="AF900" s="5">
        <v>0</v>
      </c>
      <c r="AG900" s="5">
        <v>0</v>
      </c>
      <c r="AH900" s="5">
        <v>0</v>
      </c>
      <c r="AI900" s="5">
        <v>0</v>
      </c>
      <c r="AJ900" s="5">
        <v>0</v>
      </c>
      <c r="AK900" s="5">
        <v>106124444</v>
      </c>
      <c r="AL900" s="5">
        <v>0</v>
      </c>
      <c r="AM900" s="5">
        <v>0</v>
      </c>
      <c r="AN900" s="5">
        <v>0</v>
      </c>
      <c r="AO900" s="5">
        <v>0</v>
      </c>
      <c r="AP900" s="5">
        <v>0</v>
      </c>
      <c r="AQ900" s="5">
        <v>0</v>
      </c>
      <c r="AR900" s="5">
        <v>106124444</v>
      </c>
    </row>
    <row r="901" spans="1:44" x14ac:dyDescent="0.25">
      <c r="A901" s="6">
        <v>4137</v>
      </c>
      <c r="B901" s="3" t="s">
        <v>5439</v>
      </c>
      <c r="C901" s="3" t="s">
        <v>5733</v>
      </c>
      <c r="D901" s="3" t="s">
        <v>6402</v>
      </c>
      <c r="E901" s="3" t="s">
        <v>955</v>
      </c>
      <c r="F901" s="3" t="s">
        <v>7968</v>
      </c>
      <c r="G901" s="21">
        <v>22</v>
      </c>
      <c r="H901" s="8" t="s">
        <v>12698</v>
      </c>
      <c r="I901" s="3" t="s">
        <v>12339</v>
      </c>
      <c r="J901" s="3" t="s">
        <v>12543</v>
      </c>
      <c r="K901" s="7">
        <v>0</v>
      </c>
      <c r="L901" s="3" t="s">
        <v>5458</v>
      </c>
      <c r="M901" s="7">
        <v>1104</v>
      </c>
      <c r="N901" s="3" t="s">
        <v>19</v>
      </c>
      <c r="O901" s="3" t="s">
        <v>5462</v>
      </c>
      <c r="P901" s="8" t="s">
        <v>12715</v>
      </c>
      <c r="Q901" s="8" t="s">
        <v>12717</v>
      </c>
      <c r="R901" s="4">
        <v>0</v>
      </c>
      <c r="S901" s="4" t="s">
        <v>5627</v>
      </c>
      <c r="T901" s="7">
        <v>99</v>
      </c>
      <c r="U901" s="7" t="s">
        <v>6298</v>
      </c>
      <c r="V901" s="7">
        <v>45</v>
      </c>
      <c r="W901" s="3" t="s">
        <v>7003</v>
      </c>
      <c r="X901" s="6">
        <v>4502</v>
      </c>
      <c r="Y901" s="3" t="s">
        <v>7004</v>
      </c>
      <c r="Z901" s="6">
        <v>4502002</v>
      </c>
      <c r="AA901" s="3" t="s">
        <v>7005</v>
      </c>
      <c r="AB901" s="6">
        <v>45020020002</v>
      </c>
      <c r="AC901" s="3" t="s">
        <v>7006</v>
      </c>
      <c r="AD901" s="5">
        <v>60169200</v>
      </c>
      <c r="AE901" s="5">
        <v>0</v>
      </c>
      <c r="AF901" s="5">
        <v>0</v>
      </c>
      <c r="AG901" s="5">
        <v>0</v>
      </c>
      <c r="AH901" s="5">
        <v>0</v>
      </c>
      <c r="AI901" s="5">
        <v>0</v>
      </c>
      <c r="AJ901" s="5">
        <v>0</v>
      </c>
      <c r="AK901" s="5">
        <v>60169200</v>
      </c>
      <c r="AL901" s="5">
        <v>0</v>
      </c>
      <c r="AM901" s="5">
        <v>0</v>
      </c>
      <c r="AN901" s="5">
        <v>0</v>
      </c>
      <c r="AO901" s="5">
        <v>0</v>
      </c>
      <c r="AP901" s="5">
        <v>0</v>
      </c>
      <c r="AQ901" s="5">
        <v>0</v>
      </c>
      <c r="AR901" s="5">
        <v>60169200</v>
      </c>
    </row>
    <row r="902" spans="1:44" x14ac:dyDescent="0.25">
      <c r="A902" s="6">
        <v>4137</v>
      </c>
      <c r="B902" s="3" t="s">
        <v>5439</v>
      </c>
      <c r="C902" s="3" t="s">
        <v>5733</v>
      </c>
      <c r="D902" s="3" t="s">
        <v>6402</v>
      </c>
      <c r="E902" s="3" t="s">
        <v>956</v>
      </c>
      <c r="F902" s="3" t="s">
        <v>7969</v>
      </c>
      <c r="G902" s="21">
        <v>22</v>
      </c>
      <c r="H902" s="8" t="s">
        <v>12698</v>
      </c>
      <c r="I902" s="3" t="s">
        <v>12341</v>
      </c>
      <c r="J902" s="3" t="s">
        <v>12545</v>
      </c>
      <c r="K902" s="7">
        <v>0</v>
      </c>
      <c r="L902" s="3" t="s">
        <v>5458</v>
      </c>
      <c r="M902" s="7">
        <v>1104</v>
      </c>
      <c r="N902" s="3" t="s">
        <v>19</v>
      </c>
      <c r="O902" s="3" t="s">
        <v>5462</v>
      </c>
      <c r="P902" s="8" t="s">
        <v>12715</v>
      </c>
      <c r="Q902" s="8" t="s">
        <v>12717</v>
      </c>
      <c r="R902" s="4">
        <v>0</v>
      </c>
      <c r="S902" s="4" t="s">
        <v>5627</v>
      </c>
      <c r="T902" s="7">
        <v>99</v>
      </c>
      <c r="U902" s="7" t="s">
        <v>6298</v>
      </c>
      <c r="V902" s="7">
        <v>45</v>
      </c>
      <c r="W902" s="3" t="s">
        <v>7003</v>
      </c>
      <c r="X902" s="6">
        <v>4502</v>
      </c>
      <c r="Y902" s="3" t="s">
        <v>7004</v>
      </c>
      <c r="Z902" s="6">
        <v>4502002</v>
      </c>
      <c r="AA902" s="3" t="s">
        <v>7005</v>
      </c>
      <c r="AB902" s="6">
        <v>45020020002</v>
      </c>
      <c r="AC902" s="3" t="s">
        <v>7006</v>
      </c>
      <c r="AD902" s="5">
        <v>10020793</v>
      </c>
      <c r="AE902" s="5">
        <v>0</v>
      </c>
      <c r="AF902" s="5">
        <v>0</v>
      </c>
      <c r="AG902" s="5">
        <v>0</v>
      </c>
      <c r="AH902" s="5">
        <v>0</v>
      </c>
      <c r="AI902" s="5">
        <v>0</v>
      </c>
      <c r="AJ902" s="5">
        <v>0</v>
      </c>
      <c r="AK902" s="5">
        <v>10020793</v>
      </c>
      <c r="AL902" s="5">
        <v>0</v>
      </c>
      <c r="AM902" s="5">
        <v>0</v>
      </c>
      <c r="AN902" s="5">
        <v>0</v>
      </c>
      <c r="AO902" s="5">
        <v>0</v>
      </c>
      <c r="AP902" s="5">
        <v>0</v>
      </c>
      <c r="AQ902" s="5">
        <v>0</v>
      </c>
      <c r="AR902" s="5">
        <v>10020793</v>
      </c>
    </row>
    <row r="903" spans="1:44" x14ac:dyDescent="0.25">
      <c r="A903" s="6">
        <v>4137</v>
      </c>
      <c r="B903" s="3" t="s">
        <v>5439</v>
      </c>
      <c r="C903" s="3" t="s">
        <v>5733</v>
      </c>
      <c r="D903" s="3" t="s">
        <v>6402</v>
      </c>
      <c r="E903" s="3" t="s">
        <v>957</v>
      </c>
      <c r="F903" s="3" t="s">
        <v>7970</v>
      </c>
      <c r="G903" s="21">
        <v>22</v>
      </c>
      <c r="H903" s="8" t="s">
        <v>12698</v>
      </c>
      <c r="I903" s="3" t="s">
        <v>12339</v>
      </c>
      <c r="J903" s="3" t="s">
        <v>12543</v>
      </c>
      <c r="K903" s="7">
        <v>0</v>
      </c>
      <c r="L903" s="3" t="s">
        <v>5458</v>
      </c>
      <c r="M903" s="7">
        <v>1104</v>
      </c>
      <c r="N903" s="3" t="s">
        <v>19</v>
      </c>
      <c r="O903" s="3" t="s">
        <v>5462</v>
      </c>
      <c r="P903" s="8" t="s">
        <v>12715</v>
      </c>
      <c r="Q903" s="8" t="s">
        <v>12717</v>
      </c>
      <c r="R903" s="4">
        <v>0</v>
      </c>
      <c r="S903" s="4" t="s">
        <v>5627</v>
      </c>
      <c r="T903" s="7">
        <v>99</v>
      </c>
      <c r="U903" s="7" t="s">
        <v>6298</v>
      </c>
      <c r="V903" s="7">
        <v>45</v>
      </c>
      <c r="W903" s="3" t="s">
        <v>7003</v>
      </c>
      <c r="X903" s="6">
        <v>4502</v>
      </c>
      <c r="Y903" s="3" t="s">
        <v>7004</v>
      </c>
      <c r="Z903" s="6">
        <v>4502002</v>
      </c>
      <c r="AA903" s="3" t="s">
        <v>7005</v>
      </c>
      <c r="AB903" s="6">
        <v>45020020002</v>
      </c>
      <c r="AC903" s="3" t="s">
        <v>7006</v>
      </c>
      <c r="AD903" s="5">
        <v>18194400</v>
      </c>
      <c r="AE903" s="5">
        <v>0</v>
      </c>
      <c r="AF903" s="5">
        <v>0</v>
      </c>
      <c r="AG903" s="5">
        <v>0</v>
      </c>
      <c r="AH903" s="5">
        <v>0</v>
      </c>
      <c r="AI903" s="5">
        <v>0</v>
      </c>
      <c r="AJ903" s="5">
        <v>0</v>
      </c>
      <c r="AK903" s="5">
        <v>18194400</v>
      </c>
      <c r="AL903" s="5">
        <v>0</v>
      </c>
      <c r="AM903" s="5">
        <v>0</v>
      </c>
      <c r="AN903" s="5">
        <v>0</v>
      </c>
      <c r="AO903" s="5">
        <v>0</v>
      </c>
      <c r="AP903" s="5">
        <v>0</v>
      </c>
      <c r="AQ903" s="5">
        <v>0</v>
      </c>
      <c r="AR903" s="5">
        <v>18194400</v>
      </c>
    </row>
    <row r="904" spans="1:44" x14ac:dyDescent="0.25">
      <c r="A904" s="6">
        <v>4137</v>
      </c>
      <c r="B904" s="3" t="s">
        <v>5439</v>
      </c>
      <c r="C904" s="3" t="s">
        <v>5733</v>
      </c>
      <c r="D904" s="3" t="s">
        <v>6402</v>
      </c>
      <c r="E904" s="3" t="s">
        <v>958</v>
      </c>
      <c r="F904" s="3" t="s">
        <v>7971</v>
      </c>
      <c r="G904" s="21">
        <v>22</v>
      </c>
      <c r="H904" s="8" t="s">
        <v>12698</v>
      </c>
      <c r="I904" s="3" t="s">
        <v>12339</v>
      </c>
      <c r="J904" s="3" t="s">
        <v>12543</v>
      </c>
      <c r="K904" s="7">
        <v>0</v>
      </c>
      <c r="L904" s="3" t="s">
        <v>5458</v>
      </c>
      <c r="M904" s="7">
        <v>1104</v>
      </c>
      <c r="N904" s="3" t="s">
        <v>19</v>
      </c>
      <c r="O904" s="3" t="s">
        <v>5462</v>
      </c>
      <c r="P904" s="8" t="s">
        <v>12715</v>
      </c>
      <c r="Q904" s="8" t="s">
        <v>12717</v>
      </c>
      <c r="R904" s="4">
        <v>0</v>
      </c>
      <c r="S904" s="4" t="s">
        <v>5627</v>
      </c>
      <c r="T904" s="7">
        <v>99</v>
      </c>
      <c r="U904" s="7" t="s">
        <v>6298</v>
      </c>
      <c r="V904" s="7">
        <v>45</v>
      </c>
      <c r="W904" s="3" t="s">
        <v>7003</v>
      </c>
      <c r="X904" s="6">
        <v>4502</v>
      </c>
      <c r="Y904" s="3" t="s">
        <v>7004</v>
      </c>
      <c r="Z904" s="6">
        <v>4502002</v>
      </c>
      <c r="AA904" s="3" t="s">
        <v>7005</v>
      </c>
      <c r="AB904" s="6">
        <v>45020020002</v>
      </c>
      <c r="AC904" s="3" t="s">
        <v>7006</v>
      </c>
      <c r="AD904" s="5">
        <v>20966400</v>
      </c>
      <c r="AE904" s="5">
        <v>0</v>
      </c>
      <c r="AF904" s="5">
        <v>0</v>
      </c>
      <c r="AG904" s="5">
        <v>0</v>
      </c>
      <c r="AH904" s="5">
        <v>0</v>
      </c>
      <c r="AI904" s="5">
        <v>0</v>
      </c>
      <c r="AJ904" s="5">
        <v>0</v>
      </c>
      <c r="AK904" s="5">
        <v>20966400</v>
      </c>
      <c r="AL904" s="5">
        <v>0</v>
      </c>
      <c r="AM904" s="5">
        <v>0</v>
      </c>
      <c r="AN904" s="5">
        <v>0</v>
      </c>
      <c r="AO904" s="5">
        <v>0</v>
      </c>
      <c r="AP904" s="5">
        <v>0</v>
      </c>
      <c r="AQ904" s="5">
        <v>0</v>
      </c>
      <c r="AR904" s="5">
        <v>20966400</v>
      </c>
    </row>
    <row r="905" spans="1:44" x14ac:dyDescent="0.25">
      <c r="A905" s="6">
        <v>4137</v>
      </c>
      <c r="B905" s="3" t="s">
        <v>5439</v>
      </c>
      <c r="C905" s="3" t="s">
        <v>5733</v>
      </c>
      <c r="D905" s="3" t="s">
        <v>6402</v>
      </c>
      <c r="E905" s="3" t="s">
        <v>959</v>
      </c>
      <c r="F905" s="3" t="s">
        <v>7972</v>
      </c>
      <c r="G905" s="21">
        <v>22</v>
      </c>
      <c r="H905" s="8" t="s">
        <v>12698</v>
      </c>
      <c r="I905" s="3" t="s">
        <v>12341</v>
      </c>
      <c r="J905" s="3" t="s">
        <v>12545</v>
      </c>
      <c r="K905" s="7">
        <v>0</v>
      </c>
      <c r="L905" s="3" t="s">
        <v>5458</v>
      </c>
      <c r="M905" s="7">
        <v>1104</v>
      </c>
      <c r="N905" s="3" t="s">
        <v>19</v>
      </c>
      <c r="O905" s="3" t="s">
        <v>5462</v>
      </c>
      <c r="P905" s="8" t="s">
        <v>12715</v>
      </c>
      <c r="Q905" s="8" t="s">
        <v>12717</v>
      </c>
      <c r="R905" s="4">
        <v>0</v>
      </c>
      <c r="S905" s="4" t="s">
        <v>5627</v>
      </c>
      <c r="T905" s="7">
        <v>99</v>
      </c>
      <c r="U905" s="7" t="s">
        <v>6298</v>
      </c>
      <c r="V905" s="7">
        <v>45</v>
      </c>
      <c r="W905" s="3" t="s">
        <v>7003</v>
      </c>
      <c r="X905" s="6">
        <v>4502</v>
      </c>
      <c r="Y905" s="3" t="s">
        <v>7004</v>
      </c>
      <c r="Z905" s="6">
        <v>4502002</v>
      </c>
      <c r="AA905" s="3" t="s">
        <v>7005</v>
      </c>
      <c r="AB905" s="6">
        <v>45020020002</v>
      </c>
      <c r="AC905" s="3" t="s">
        <v>7006</v>
      </c>
      <c r="AD905" s="5">
        <v>7521678</v>
      </c>
      <c r="AE905" s="5">
        <v>0</v>
      </c>
      <c r="AF905" s="5">
        <v>0</v>
      </c>
      <c r="AG905" s="5">
        <v>0</v>
      </c>
      <c r="AH905" s="5">
        <v>0</v>
      </c>
      <c r="AI905" s="5">
        <v>0</v>
      </c>
      <c r="AJ905" s="5">
        <v>0</v>
      </c>
      <c r="AK905" s="5">
        <v>7521678</v>
      </c>
      <c r="AL905" s="5">
        <v>0</v>
      </c>
      <c r="AM905" s="5">
        <v>0</v>
      </c>
      <c r="AN905" s="5">
        <v>0</v>
      </c>
      <c r="AO905" s="5">
        <v>0</v>
      </c>
      <c r="AP905" s="5">
        <v>0</v>
      </c>
      <c r="AQ905" s="5">
        <v>0</v>
      </c>
      <c r="AR905" s="5">
        <v>7521678</v>
      </c>
    </row>
    <row r="906" spans="1:44" x14ac:dyDescent="0.25">
      <c r="A906" s="6">
        <v>4137</v>
      </c>
      <c r="B906" s="3" t="s">
        <v>5439</v>
      </c>
      <c r="C906" s="3" t="s">
        <v>5734</v>
      </c>
      <c r="D906" s="3" t="s">
        <v>6403</v>
      </c>
      <c r="E906" s="3" t="s">
        <v>960</v>
      </c>
      <c r="F906" s="3" t="s">
        <v>7974</v>
      </c>
      <c r="G906" s="21">
        <v>10</v>
      </c>
      <c r="H906" s="8" t="s">
        <v>12700</v>
      </c>
      <c r="I906" s="3" t="s">
        <v>12342</v>
      </c>
      <c r="J906" s="3" t="s">
        <v>12546</v>
      </c>
      <c r="K906" s="7">
        <v>0</v>
      </c>
      <c r="L906" s="3" t="s">
        <v>5458</v>
      </c>
      <c r="M906" s="7">
        <v>1104</v>
      </c>
      <c r="N906" s="3" t="s">
        <v>19</v>
      </c>
      <c r="O906" s="3" t="s">
        <v>5462</v>
      </c>
      <c r="P906" s="8" t="s">
        <v>12715</v>
      </c>
      <c r="Q906" s="8" t="s">
        <v>12717</v>
      </c>
      <c r="R906" s="4">
        <v>0</v>
      </c>
      <c r="S906" s="4" t="s">
        <v>5627</v>
      </c>
      <c r="T906" s="7">
        <v>99</v>
      </c>
      <c r="U906" s="7" t="s">
        <v>6298</v>
      </c>
      <c r="V906" s="7">
        <v>45</v>
      </c>
      <c r="W906" s="3" t="s">
        <v>7003</v>
      </c>
      <c r="X906" s="6">
        <v>4502</v>
      </c>
      <c r="Y906" s="3" t="s">
        <v>7004</v>
      </c>
      <c r="Z906" s="6">
        <v>4502002</v>
      </c>
      <c r="AA906" s="3" t="s">
        <v>7005</v>
      </c>
      <c r="AB906" s="6">
        <v>45020020015</v>
      </c>
      <c r="AC906" s="3" t="s">
        <v>7973</v>
      </c>
      <c r="AD906" s="5">
        <v>11575200</v>
      </c>
      <c r="AE906" s="5">
        <v>0</v>
      </c>
      <c r="AF906" s="5">
        <v>0</v>
      </c>
      <c r="AG906" s="5">
        <v>0</v>
      </c>
      <c r="AH906" s="5">
        <v>0</v>
      </c>
      <c r="AI906" s="5">
        <v>0</v>
      </c>
      <c r="AJ906" s="5">
        <v>0</v>
      </c>
      <c r="AK906" s="5">
        <v>11575200</v>
      </c>
      <c r="AL906" s="5">
        <v>0</v>
      </c>
      <c r="AM906" s="5">
        <v>0</v>
      </c>
      <c r="AN906" s="5">
        <v>0</v>
      </c>
      <c r="AO906" s="5">
        <v>0</v>
      </c>
      <c r="AP906" s="5">
        <v>0</v>
      </c>
      <c r="AQ906" s="5">
        <v>0</v>
      </c>
      <c r="AR906" s="5">
        <v>11575200</v>
      </c>
    </row>
    <row r="907" spans="1:44" x14ac:dyDescent="0.25">
      <c r="A907" s="6">
        <v>4137</v>
      </c>
      <c r="B907" s="3" t="s">
        <v>5439</v>
      </c>
      <c r="C907" s="3" t="s">
        <v>5734</v>
      </c>
      <c r="D907" s="3" t="s">
        <v>6403</v>
      </c>
      <c r="E907" s="3" t="s">
        <v>961</v>
      </c>
      <c r="F907" s="3" t="s">
        <v>7975</v>
      </c>
      <c r="G907" s="21">
        <v>10</v>
      </c>
      <c r="H907" s="8" t="s">
        <v>12700</v>
      </c>
      <c r="I907" s="3" t="s">
        <v>12344</v>
      </c>
      <c r="J907" s="3" t="s">
        <v>12548</v>
      </c>
      <c r="K907" s="7">
        <v>0</v>
      </c>
      <c r="L907" s="3" t="s">
        <v>5458</v>
      </c>
      <c r="M907" s="7">
        <v>1104</v>
      </c>
      <c r="N907" s="3" t="s">
        <v>19</v>
      </c>
      <c r="O907" s="3" t="s">
        <v>5462</v>
      </c>
      <c r="P907" s="8" t="s">
        <v>12715</v>
      </c>
      <c r="Q907" s="8" t="s">
        <v>12717</v>
      </c>
      <c r="R907" s="4">
        <v>0</v>
      </c>
      <c r="S907" s="4" t="s">
        <v>5627</v>
      </c>
      <c r="T907" s="7">
        <v>99</v>
      </c>
      <c r="U907" s="7" t="s">
        <v>6298</v>
      </c>
      <c r="V907" s="7">
        <v>45</v>
      </c>
      <c r="W907" s="3" t="s">
        <v>7003</v>
      </c>
      <c r="X907" s="6">
        <v>4502</v>
      </c>
      <c r="Y907" s="3" t="s">
        <v>7004</v>
      </c>
      <c r="Z907" s="6">
        <v>4502002</v>
      </c>
      <c r="AA907" s="3" t="s">
        <v>7005</v>
      </c>
      <c r="AB907" s="6">
        <v>45020020015</v>
      </c>
      <c r="AC907" s="3" t="s">
        <v>7973</v>
      </c>
      <c r="AD907" s="5">
        <v>5833333</v>
      </c>
      <c r="AE907" s="5">
        <v>0</v>
      </c>
      <c r="AF907" s="5">
        <v>0</v>
      </c>
      <c r="AG907" s="5">
        <v>0</v>
      </c>
      <c r="AH907" s="5">
        <v>0</v>
      </c>
      <c r="AI907" s="5">
        <v>0</v>
      </c>
      <c r="AJ907" s="5">
        <v>0</v>
      </c>
      <c r="AK907" s="5">
        <v>5833333</v>
      </c>
      <c r="AL907" s="5">
        <v>0</v>
      </c>
      <c r="AM907" s="5">
        <v>0</v>
      </c>
      <c r="AN907" s="5">
        <v>0</v>
      </c>
      <c r="AO907" s="5">
        <v>0</v>
      </c>
      <c r="AP907" s="5">
        <v>0</v>
      </c>
      <c r="AQ907" s="5">
        <v>0</v>
      </c>
      <c r="AR907" s="5">
        <v>5833333</v>
      </c>
    </row>
    <row r="908" spans="1:44" x14ac:dyDescent="0.25">
      <c r="A908" s="6">
        <v>4137</v>
      </c>
      <c r="B908" s="3" t="s">
        <v>5439</v>
      </c>
      <c r="C908" s="3" t="s">
        <v>5734</v>
      </c>
      <c r="D908" s="3" t="s">
        <v>6403</v>
      </c>
      <c r="E908" s="3" t="s">
        <v>962</v>
      </c>
      <c r="F908" s="3" t="s">
        <v>7976</v>
      </c>
      <c r="G908" s="21">
        <v>10</v>
      </c>
      <c r="H908" s="8" t="s">
        <v>12700</v>
      </c>
      <c r="I908" s="3" t="s">
        <v>12339</v>
      </c>
      <c r="J908" s="3" t="s">
        <v>12543</v>
      </c>
      <c r="K908" s="7">
        <v>0</v>
      </c>
      <c r="L908" s="3" t="s">
        <v>5458</v>
      </c>
      <c r="M908" s="7">
        <v>1104</v>
      </c>
      <c r="N908" s="3" t="s">
        <v>19</v>
      </c>
      <c r="O908" s="3" t="s">
        <v>5462</v>
      </c>
      <c r="P908" s="8" t="s">
        <v>12715</v>
      </c>
      <c r="Q908" s="8" t="s">
        <v>12717</v>
      </c>
      <c r="R908" s="4">
        <v>0</v>
      </c>
      <c r="S908" s="4" t="s">
        <v>5627</v>
      </c>
      <c r="T908" s="7">
        <v>99</v>
      </c>
      <c r="U908" s="7" t="s">
        <v>6298</v>
      </c>
      <c r="V908" s="7">
        <v>45</v>
      </c>
      <c r="W908" s="3" t="s">
        <v>7003</v>
      </c>
      <c r="X908" s="6">
        <v>4502</v>
      </c>
      <c r="Y908" s="3" t="s">
        <v>7004</v>
      </c>
      <c r="Z908" s="6">
        <v>4502002</v>
      </c>
      <c r="AA908" s="3" t="s">
        <v>7005</v>
      </c>
      <c r="AB908" s="6">
        <v>45020020015</v>
      </c>
      <c r="AC908" s="3" t="s">
        <v>7973</v>
      </c>
      <c r="AD908" s="5">
        <v>95000000</v>
      </c>
      <c r="AE908" s="5">
        <v>0</v>
      </c>
      <c r="AF908" s="5">
        <v>0</v>
      </c>
      <c r="AG908" s="5">
        <v>0</v>
      </c>
      <c r="AH908" s="5">
        <v>0</v>
      </c>
      <c r="AI908" s="5">
        <v>0</v>
      </c>
      <c r="AJ908" s="5">
        <v>0</v>
      </c>
      <c r="AK908" s="5">
        <v>95000000</v>
      </c>
      <c r="AL908" s="5">
        <v>3633051</v>
      </c>
      <c r="AM908" s="5">
        <v>0</v>
      </c>
      <c r="AN908" s="5">
        <v>0</v>
      </c>
      <c r="AO908" s="5">
        <v>0</v>
      </c>
      <c r="AP908" s="5">
        <v>0</v>
      </c>
      <c r="AQ908" s="5">
        <v>3633051</v>
      </c>
      <c r="AR908" s="5">
        <v>91366949</v>
      </c>
    </row>
    <row r="909" spans="1:44" x14ac:dyDescent="0.25">
      <c r="A909" s="6">
        <v>4137</v>
      </c>
      <c r="B909" s="3" t="s">
        <v>5439</v>
      </c>
      <c r="C909" s="3" t="s">
        <v>5734</v>
      </c>
      <c r="D909" s="3" t="s">
        <v>6403</v>
      </c>
      <c r="E909" s="3" t="s">
        <v>963</v>
      </c>
      <c r="F909" s="3" t="s">
        <v>7977</v>
      </c>
      <c r="G909" s="21">
        <v>10</v>
      </c>
      <c r="H909" s="8" t="s">
        <v>12700</v>
      </c>
      <c r="I909" s="3" t="s">
        <v>12340</v>
      </c>
      <c r="J909" s="3" t="s">
        <v>12544</v>
      </c>
      <c r="K909" s="7">
        <v>0</v>
      </c>
      <c r="L909" s="3" t="s">
        <v>5458</v>
      </c>
      <c r="M909" s="7">
        <v>1104</v>
      </c>
      <c r="N909" s="3" t="s">
        <v>19</v>
      </c>
      <c r="O909" s="3" t="s">
        <v>5462</v>
      </c>
      <c r="P909" s="8" t="s">
        <v>12715</v>
      </c>
      <c r="Q909" s="8" t="s">
        <v>12717</v>
      </c>
      <c r="R909" s="4">
        <v>0</v>
      </c>
      <c r="S909" s="4" t="s">
        <v>5627</v>
      </c>
      <c r="T909" s="7">
        <v>99</v>
      </c>
      <c r="U909" s="7" t="s">
        <v>6298</v>
      </c>
      <c r="V909" s="7">
        <v>45</v>
      </c>
      <c r="W909" s="3" t="s">
        <v>7003</v>
      </c>
      <c r="X909" s="6">
        <v>4502</v>
      </c>
      <c r="Y909" s="3" t="s">
        <v>7004</v>
      </c>
      <c r="Z909" s="6">
        <v>4502002</v>
      </c>
      <c r="AA909" s="3" t="s">
        <v>7005</v>
      </c>
      <c r="AB909" s="6">
        <v>45020020015</v>
      </c>
      <c r="AC909" s="3" t="s">
        <v>7973</v>
      </c>
      <c r="AD909" s="5">
        <v>61000000</v>
      </c>
      <c r="AE909" s="5">
        <v>0</v>
      </c>
      <c r="AF909" s="5">
        <v>0</v>
      </c>
      <c r="AG909" s="5">
        <v>0</v>
      </c>
      <c r="AH909" s="5">
        <v>0</v>
      </c>
      <c r="AI909" s="5">
        <v>0</v>
      </c>
      <c r="AJ909" s="5">
        <v>0</v>
      </c>
      <c r="AK909" s="5">
        <v>61000000</v>
      </c>
      <c r="AL909" s="5">
        <v>0</v>
      </c>
      <c r="AM909" s="5">
        <v>0</v>
      </c>
      <c r="AN909" s="5">
        <v>0</v>
      </c>
      <c r="AO909" s="5">
        <v>0</v>
      </c>
      <c r="AP909" s="5">
        <v>0</v>
      </c>
      <c r="AQ909" s="5">
        <v>0</v>
      </c>
      <c r="AR909" s="5">
        <v>61000000</v>
      </c>
    </row>
    <row r="910" spans="1:44" x14ac:dyDescent="0.25">
      <c r="A910" s="6">
        <v>4137</v>
      </c>
      <c r="B910" s="3" t="s">
        <v>5439</v>
      </c>
      <c r="C910" s="3" t="s">
        <v>5734</v>
      </c>
      <c r="D910" s="3" t="s">
        <v>6403</v>
      </c>
      <c r="E910" s="3" t="s">
        <v>964</v>
      </c>
      <c r="F910" s="3" t="s">
        <v>7978</v>
      </c>
      <c r="G910" s="21">
        <v>10</v>
      </c>
      <c r="H910" s="8" t="s">
        <v>12700</v>
      </c>
      <c r="I910" s="3" t="s">
        <v>12339</v>
      </c>
      <c r="J910" s="3" t="s">
        <v>12543</v>
      </c>
      <c r="K910" s="7">
        <v>0</v>
      </c>
      <c r="L910" s="3" t="s">
        <v>5458</v>
      </c>
      <c r="M910" s="7">
        <v>1104</v>
      </c>
      <c r="N910" s="3" t="s">
        <v>19</v>
      </c>
      <c r="O910" s="3" t="s">
        <v>5462</v>
      </c>
      <c r="P910" s="8" t="s">
        <v>12715</v>
      </c>
      <c r="Q910" s="8" t="s">
        <v>12717</v>
      </c>
      <c r="R910" s="4">
        <v>0</v>
      </c>
      <c r="S910" s="4" t="s">
        <v>5627</v>
      </c>
      <c r="T910" s="7">
        <v>99</v>
      </c>
      <c r="U910" s="7" t="s">
        <v>6298</v>
      </c>
      <c r="V910" s="7">
        <v>45</v>
      </c>
      <c r="W910" s="3" t="s">
        <v>7003</v>
      </c>
      <c r="X910" s="6">
        <v>4502</v>
      </c>
      <c r="Y910" s="3" t="s">
        <v>7004</v>
      </c>
      <c r="Z910" s="6">
        <v>4502002</v>
      </c>
      <c r="AA910" s="3" t="s">
        <v>7005</v>
      </c>
      <c r="AB910" s="6">
        <v>45020020015</v>
      </c>
      <c r="AC910" s="3" t="s">
        <v>7973</v>
      </c>
      <c r="AD910" s="5">
        <v>59091467</v>
      </c>
      <c r="AE910" s="5">
        <v>0</v>
      </c>
      <c r="AF910" s="5">
        <v>0</v>
      </c>
      <c r="AG910" s="5">
        <v>0</v>
      </c>
      <c r="AH910" s="5">
        <v>0</v>
      </c>
      <c r="AI910" s="5">
        <v>0</v>
      </c>
      <c r="AJ910" s="5">
        <v>0</v>
      </c>
      <c r="AK910" s="5">
        <v>59091467</v>
      </c>
      <c r="AL910" s="5">
        <v>0</v>
      </c>
      <c r="AM910" s="5">
        <v>0</v>
      </c>
      <c r="AN910" s="5">
        <v>0</v>
      </c>
      <c r="AO910" s="5">
        <v>0</v>
      </c>
      <c r="AP910" s="5">
        <v>0</v>
      </c>
      <c r="AQ910" s="5">
        <v>0</v>
      </c>
      <c r="AR910" s="5">
        <v>59091467</v>
      </c>
    </row>
    <row r="911" spans="1:44" x14ac:dyDescent="0.25">
      <c r="A911" s="6">
        <v>4137</v>
      </c>
      <c r="B911" s="3" t="s">
        <v>5439</v>
      </c>
      <c r="C911" s="3" t="s">
        <v>5734</v>
      </c>
      <c r="D911" s="3" t="s">
        <v>6403</v>
      </c>
      <c r="E911" s="3" t="s">
        <v>965</v>
      </c>
      <c r="F911" s="3" t="s">
        <v>7979</v>
      </c>
      <c r="G911" s="21">
        <v>10</v>
      </c>
      <c r="H911" s="8" t="s">
        <v>12700</v>
      </c>
      <c r="I911" s="3" t="s">
        <v>12341</v>
      </c>
      <c r="J911" s="3" t="s">
        <v>12545</v>
      </c>
      <c r="K911" s="7">
        <v>0</v>
      </c>
      <c r="L911" s="3" t="s">
        <v>5458</v>
      </c>
      <c r="M911" s="7">
        <v>1104</v>
      </c>
      <c r="N911" s="3" t="s">
        <v>19</v>
      </c>
      <c r="O911" s="3" t="s">
        <v>5462</v>
      </c>
      <c r="P911" s="8" t="s">
        <v>12715</v>
      </c>
      <c r="Q911" s="8" t="s">
        <v>12717</v>
      </c>
      <c r="R911" s="4">
        <v>0</v>
      </c>
      <c r="S911" s="4" t="s">
        <v>5627</v>
      </c>
      <c r="T911" s="7">
        <v>99</v>
      </c>
      <c r="U911" s="7" t="s">
        <v>6298</v>
      </c>
      <c r="V911" s="7">
        <v>45</v>
      </c>
      <c r="W911" s="3" t="s">
        <v>7003</v>
      </c>
      <c r="X911" s="6">
        <v>4502</v>
      </c>
      <c r="Y911" s="3" t="s">
        <v>7004</v>
      </c>
      <c r="Z911" s="6">
        <v>4502002</v>
      </c>
      <c r="AA911" s="3" t="s">
        <v>7005</v>
      </c>
      <c r="AB911" s="6">
        <v>45020020015</v>
      </c>
      <c r="AC911" s="3" t="s">
        <v>7973</v>
      </c>
      <c r="AD911" s="5">
        <v>4500000</v>
      </c>
      <c r="AE911" s="5">
        <v>0</v>
      </c>
      <c r="AF911" s="5">
        <v>0</v>
      </c>
      <c r="AG911" s="5">
        <v>0</v>
      </c>
      <c r="AH911" s="5">
        <v>0</v>
      </c>
      <c r="AI911" s="5">
        <v>0</v>
      </c>
      <c r="AJ911" s="5">
        <v>0</v>
      </c>
      <c r="AK911" s="5">
        <v>4500000</v>
      </c>
      <c r="AL911" s="5">
        <v>0</v>
      </c>
      <c r="AM911" s="5">
        <v>0</v>
      </c>
      <c r="AN911" s="5">
        <v>0</v>
      </c>
      <c r="AO911" s="5">
        <v>0</v>
      </c>
      <c r="AP911" s="5">
        <v>0</v>
      </c>
      <c r="AQ911" s="5">
        <v>0</v>
      </c>
      <c r="AR911" s="5">
        <v>4500000</v>
      </c>
    </row>
    <row r="912" spans="1:44" x14ac:dyDescent="0.25">
      <c r="A912" s="6">
        <v>4137</v>
      </c>
      <c r="B912" s="3" t="s">
        <v>5439</v>
      </c>
      <c r="C912" s="3" t="s">
        <v>5734</v>
      </c>
      <c r="D912" s="3" t="s">
        <v>6403</v>
      </c>
      <c r="E912" s="3" t="s">
        <v>966</v>
      </c>
      <c r="F912" s="3" t="s">
        <v>7980</v>
      </c>
      <c r="G912" s="21">
        <v>10</v>
      </c>
      <c r="H912" s="8" t="s">
        <v>12700</v>
      </c>
      <c r="I912" s="3" t="s">
        <v>12356</v>
      </c>
      <c r="J912" s="3" t="s">
        <v>12560</v>
      </c>
      <c r="K912" s="7">
        <v>0</v>
      </c>
      <c r="L912" s="3" t="s">
        <v>5458</v>
      </c>
      <c r="M912" s="7">
        <v>1104</v>
      </c>
      <c r="N912" s="3" t="s">
        <v>19</v>
      </c>
      <c r="O912" s="3" t="s">
        <v>5462</v>
      </c>
      <c r="P912" s="8" t="s">
        <v>12715</v>
      </c>
      <c r="Q912" s="8" t="s">
        <v>12717</v>
      </c>
      <c r="R912" s="4">
        <v>0</v>
      </c>
      <c r="S912" s="4" t="s">
        <v>5627</v>
      </c>
      <c r="T912" s="7">
        <v>99</v>
      </c>
      <c r="U912" s="7" t="s">
        <v>6298</v>
      </c>
      <c r="V912" s="7">
        <v>45</v>
      </c>
      <c r="W912" s="3" t="s">
        <v>7003</v>
      </c>
      <c r="X912" s="6">
        <v>4502</v>
      </c>
      <c r="Y912" s="3" t="s">
        <v>7004</v>
      </c>
      <c r="Z912" s="6">
        <v>4502002</v>
      </c>
      <c r="AA912" s="3" t="s">
        <v>7005</v>
      </c>
      <c r="AB912" s="6">
        <v>45020020015</v>
      </c>
      <c r="AC912" s="3" t="s">
        <v>7973</v>
      </c>
      <c r="AD912" s="5">
        <v>3000000</v>
      </c>
      <c r="AE912" s="5">
        <v>0</v>
      </c>
      <c r="AF912" s="5">
        <v>0</v>
      </c>
      <c r="AG912" s="5">
        <v>0</v>
      </c>
      <c r="AH912" s="5">
        <v>0</v>
      </c>
      <c r="AI912" s="5">
        <v>0</v>
      </c>
      <c r="AJ912" s="5">
        <v>0</v>
      </c>
      <c r="AK912" s="5">
        <v>3000000</v>
      </c>
      <c r="AL912" s="5">
        <v>0</v>
      </c>
      <c r="AM912" s="5">
        <v>0</v>
      </c>
      <c r="AN912" s="5">
        <v>0</v>
      </c>
      <c r="AO912" s="5">
        <v>0</v>
      </c>
      <c r="AP912" s="5">
        <v>0</v>
      </c>
      <c r="AQ912" s="5">
        <v>0</v>
      </c>
      <c r="AR912" s="5">
        <v>3000000</v>
      </c>
    </row>
    <row r="913" spans="1:44" x14ac:dyDescent="0.25">
      <c r="A913" s="6">
        <v>4137</v>
      </c>
      <c r="B913" s="3" t="s">
        <v>5439</v>
      </c>
      <c r="C913" s="3" t="s">
        <v>5734</v>
      </c>
      <c r="D913" s="3" t="s">
        <v>6403</v>
      </c>
      <c r="E913" s="3" t="s">
        <v>962</v>
      </c>
      <c r="F913" s="3" t="s">
        <v>7976</v>
      </c>
      <c r="G913" s="21">
        <v>10</v>
      </c>
      <c r="H913" s="8" t="s">
        <v>12700</v>
      </c>
      <c r="I913" s="3" t="s">
        <v>12339</v>
      </c>
      <c r="J913" s="3" t="s">
        <v>12543</v>
      </c>
      <c r="K913" s="7">
        <v>2</v>
      </c>
      <c r="L913" s="3" t="s">
        <v>5459</v>
      </c>
      <c r="M913" s="7">
        <v>1104</v>
      </c>
      <c r="N913" s="3" t="s">
        <v>180</v>
      </c>
      <c r="O913" s="3" t="s">
        <v>5462</v>
      </c>
      <c r="P913" s="8" t="s">
        <v>12715</v>
      </c>
      <c r="Q913" s="8" t="s">
        <v>12717</v>
      </c>
      <c r="R913" s="4">
        <v>0</v>
      </c>
      <c r="S913" s="4" t="s">
        <v>5627</v>
      </c>
      <c r="T913" s="7">
        <v>99</v>
      </c>
      <c r="U913" s="7" t="s">
        <v>6298</v>
      </c>
      <c r="V913" s="7">
        <v>45</v>
      </c>
      <c r="W913" s="3" t="s">
        <v>7003</v>
      </c>
      <c r="X913" s="6">
        <v>4502</v>
      </c>
      <c r="Y913" s="3" t="s">
        <v>7004</v>
      </c>
      <c r="Z913" s="6">
        <v>4502002</v>
      </c>
      <c r="AA913" s="3" t="s">
        <v>7005</v>
      </c>
      <c r="AB913" s="6">
        <v>45020020015</v>
      </c>
      <c r="AC913" s="3" t="s">
        <v>7973</v>
      </c>
      <c r="AD913" s="5">
        <v>0</v>
      </c>
      <c r="AE913" s="5">
        <v>0</v>
      </c>
      <c r="AF913" s="5">
        <v>17536950</v>
      </c>
      <c r="AG913" s="5">
        <v>0</v>
      </c>
      <c r="AH913" s="5">
        <v>0</v>
      </c>
      <c r="AI913" s="5">
        <v>0</v>
      </c>
      <c r="AJ913" s="5">
        <v>0</v>
      </c>
      <c r="AK913" s="5">
        <v>17536950</v>
      </c>
      <c r="AL913" s="5">
        <v>17536950</v>
      </c>
      <c r="AM913" s="5">
        <v>17536950</v>
      </c>
      <c r="AN913" s="5">
        <v>0</v>
      </c>
      <c r="AO913" s="5">
        <v>0</v>
      </c>
      <c r="AP913" s="5">
        <v>17536950</v>
      </c>
      <c r="AQ913" s="5">
        <v>0</v>
      </c>
      <c r="AR913" s="5">
        <v>0</v>
      </c>
    </row>
    <row r="914" spans="1:44" x14ac:dyDescent="0.25">
      <c r="A914" s="6">
        <v>4143</v>
      </c>
      <c r="B914" s="3" t="s">
        <v>5440</v>
      </c>
      <c r="C914" s="3" t="s">
        <v>5735</v>
      </c>
      <c r="D914" s="3" t="s">
        <v>6404</v>
      </c>
      <c r="E914" s="3" t="s">
        <v>967</v>
      </c>
      <c r="F914" s="3" t="s">
        <v>7984</v>
      </c>
      <c r="G914" s="21">
        <v>2</v>
      </c>
      <c r="H914" s="8" t="s">
        <v>12705</v>
      </c>
      <c r="I914" s="3" t="s">
        <v>12357</v>
      </c>
      <c r="J914" s="3" t="s">
        <v>12561</v>
      </c>
      <c r="K914" s="7">
        <v>0</v>
      </c>
      <c r="L914" s="3" t="s">
        <v>5458</v>
      </c>
      <c r="M914" s="7">
        <v>1104</v>
      </c>
      <c r="N914" s="3" t="s">
        <v>19</v>
      </c>
      <c r="O914" s="3" t="s">
        <v>5462</v>
      </c>
      <c r="P914" s="8" t="s">
        <v>12715</v>
      </c>
      <c r="Q914" s="8" t="s">
        <v>12717</v>
      </c>
      <c r="R914" s="4">
        <v>0</v>
      </c>
      <c r="S914" s="4" t="s">
        <v>5627</v>
      </c>
      <c r="T914" s="7">
        <v>99</v>
      </c>
      <c r="U914" s="7" t="s">
        <v>6298</v>
      </c>
      <c r="V914" s="7">
        <v>41</v>
      </c>
      <c r="W914" s="3" t="s">
        <v>7163</v>
      </c>
      <c r="X914" s="6">
        <v>4102</v>
      </c>
      <c r="Y914" s="3" t="s">
        <v>7981</v>
      </c>
      <c r="Z914" s="6">
        <v>4102001</v>
      </c>
      <c r="AA914" s="3" t="s">
        <v>7982</v>
      </c>
      <c r="AB914" s="6">
        <v>41020010006</v>
      </c>
      <c r="AC914" s="3" t="s">
        <v>7983</v>
      </c>
      <c r="AD914" s="5">
        <v>231766650</v>
      </c>
      <c r="AE914" s="5">
        <v>0</v>
      </c>
      <c r="AF914" s="5">
        <v>0</v>
      </c>
      <c r="AG914" s="5">
        <v>0</v>
      </c>
      <c r="AH914" s="5">
        <v>0</v>
      </c>
      <c r="AI914" s="5">
        <v>0</v>
      </c>
      <c r="AJ914" s="5">
        <v>0</v>
      </c>
      <c r="AK914" s="5">
        <v>231766650</v>
      </c>
      <c r="AL914" s="5">
        <v>0</v>
      </c>
      <c r="AM914" s="5">
        <v>0</v>
      </c>
      <c r="AN914" s="5">
        <v>0</v>
      </c>
      <c r="AO914" s="5">
        <v>0</v>
      </c>
      <c r="AP914" s="5">
        <v>0</v>
      </c>
      <c r="AQ914" s="5">
        <v>0</v>
      </c>
      <c r="AR914" s="5">
        <v>231766650</v>
      </c>
    </row>
    <row r="915" spans="1:44" x14ac:dyDescent="0.25">
      <c r="A915" s="6">
        <v>4143</v>
      </c>
      <c r="B915" s="3" t="s">
        <v>5440</v>
      </c>
      <c r="C915" s="3" t="s">
        <v>5735</v>
      </c>
      <c r="D915" s="3" t="s">
        <v>6404</v>
      </c>
      <c r="E915" s="3" t="s">
        <v>968</v>
      </c>
      <c r="F915" s="3" t="s">
        <v>7985</v>
      </c>
      <c r="G915" s="21">
        <v>2</v>
      </c>
      <c r="H915" s="8" t="s">
        <v>12705</v>
      </c>
      <c r="I915" s="3" t="s">
        <v>12357</v>
      </c>
      <c r="J915" s="3" t="s">
        <v>12561</v>
      </c>
      <c r="K915" s="7">
        <v>0</v>
      </c>
      <c r="L915" s="3" t="s">
        <v>5458</v>
      </c>
      <c r="M915" s="7">
        <v>1104</v>
      </c>
      <c r="N915" s="3" t="s">
        <v>19</v>
      </c>
      <c r="O915" s="3" t="s">
        <v>5462</v>
      </c>
      <c r="P915" s="8" t="s">
        <v>12715</v>
      </c>
      <c r="Q915" s="8" t="s">
        <v>12717</v>
      </c>
      <c r="R915" s="4">
        <v>0</v>
      </c>
      <c r="S915" s="4" t="s">
        <v>5627</v>
      </c>
      <c r="T915" s="7">
        <v>99</v>
      </c>
      <c r="U915" s="7" t="s">
        <v>6298</v>
      </c>
      <c r="V915" s="7">
        <v>41</v>
      </c>
      <c r="W915" s="3" t="s">
        <v>7163</v>
      </c>
      <c r="X915" s="6">
        <v>4102</v>
      </c>
      <c r="Y915" s="3" t="s">
        <v>7981</v>
      </c>
      <c r="Z915" s="6">
        <v>4102001</v>
      </c>
      <c r="AA915" s="3" t="s">
        <v>7982</v>
      </c>
      <c r="AB915" s="6">
        <v>41020010006</v>
      </c>
      <c r="AC915" s="3" t="s">
        <v>7983</v>
      </c>
      <c r="AD915" s="5">
        <v>279483300</v>
      </c>
      <c r="AE915" s="5">
        <v>0</v>
      </c>
      <c r="AF915" s="5">
        <v>0</v>
      </c>
      <c r="AG915" s="5">
        <v>0</v>
      </c>
      <c r="AH915" s="5">
        <v>0</v>
      </c>
      <c r="AI915" s="5">
        <v>0</v>
      </c>
      <c r="AJ915" s="5">
        <v>0</v>
      </c>
      <c r="AK915" s="5">
        <v>279483300</v>
      </c>
      <c r="AL915" s="5">
        <v>0</v>
      </c>
      <c r="AM915" s="5">
        <v>0</v>
      </c>
      <c r="AN915" s="5">
        <v>0</v>
      </c>
      <c r="AO915" s="5">
        <v>0</v>
      </c>
      <c r="AP915" s="5">
        <v>0</v>
      </c>
      <c r="AQ915" s="5">
        <v>0</v>
      </c>
      <c r="AR915" s="5">
        <v>279483300</v>
      </c>
    </row>
    <row r="916" spans="1:44" x14ac:dyDescent="0.25">
      <c r="A916" s="6">
        <v>4143</v>
      </c>
      <c r="B916" s="3" t="s">
        <v>5440</v>
      </c>
      <c r="C916" s="3" t="s">
        <v>5736</v>
      </c>
      <c r="D916" s="3" t="s">
        <v>6405</v>
      </c>
      <c r="E916" s="3" t="s">
        <v>969</v>
      </c>
      <c r="F916" s="3" t="s">
        <v>7988</v>
      </c>
      <c r="G916" s="21">
        <v>2</v>
      </c>
      <c r="H916" s="8" t="s">
        <v>12705</v>
      </c>
      <c r="I916" s="3" t="s">
        <v>12343</v>
      </c>
      <c r="J916" s="3" t="s">
        <v>12547</v>
      </c>
      <c r="K916" s="7">
        <v>0</v>
      </c>
      <c r="L916" s="3" t="s">
        <v>5458</v>
      </c>
      <c r="M916" s="7">
        <v>1104</v>
      </c>
      <c r="N916" s="3" t="s">
        <v>19</v>
      </c>
      <c r="O916" s="3" t="s">
        <v>5462</v>
      </c>
      <c r="P916" s="8" t="s">
        <v>12715</v>
      </c>
      <c r="Q916" s="8" t="s">
        <v>12717</v>
      </c>
      <c r="R916" s="4">
        <v>0</v>
      </c>
      <c r="S916" s="4" t="s">
        <v>5627</v>
      </c>
      <c r="T916" s="7">
        <v>99</v>
      </c>
      <c r="U916" s="7" t="s">
        <v>6298</v>
      </c>
      <c r="V916" s="7">
        <v>41</v>
      </c>
      <c r="W916" s="3" t="s">
        <v>7163</v>
      </c>
      <c r="X916" s="6">
        <v>4102</v>
      </c>
      <c r="Y916" s="3" t="s">
        <v>7981</v>
      </c>
      <c r="Z916" s="6">
        <v>4102002</v>
      </c>
      <c r="AA916" s="3" t="s">
        <v>7986</v>
      </c>
      <c r="AB916" s="6">
        <v>41020020007</v>
      </c>
      <c r="AC916" s="3" t="s">
        <v>7987</v>
      </c>
      <c r="AD916" s="5">
        <v>45300000</v>
      </c>
      <c r="AE916" s="5">
        <v>0</v>
      </c>
      <c r="AF916" s="5">
        <v>0</v>
      </c>
      <c r="AG916" s="5">
        <v>0</v>
      </c>
      <c r="AH916" s="5">
        <v>0</v>
      </c>
      <c r="AI916" s="5">
        <v>0</v>
      </c>
      <c r="AJ916" s="5">
        <v>0</v>
      </c>
      <c r="AK916" s="5">
        <v>45300000</v>
      </c>
      <c r="AL916" s="5">
        <v>0</v>
      </c>
      <c r="AM916" s="5">
        <v>0</v>
      </c>
      <c r="AN916" s="5">
        <v>0</v>
      </c>
      <c r="AO916" s="5">
        <v>0</v>
      </c>
      <c r="AP916" s="5">
        <v>0</v>
      </c>
      <c r="AQ916" s="5">
        <v>0</v>
      </c>
      <c r="AR916" s="5">
        <v>45300000</v>
      </c>
    </row>
    <row r="917" spans="1:44" x14ac:dyDescent="0.25">
      <c r="A917" s="6">
        <v>4143</v>
      </c>
      <c r="B917" s="3" t="s">
        <v>5440</v>
      </c>
      <c r="C917" s="3" t="s">
        <v>5736</v>
      </c>
      <c r="D917" s="3" t="s">
        <v>6405</v>
      </c>
      <c r="E917" s="3" t="s">
        <v>970</v>
      </c>
      <c r="F917" s="3" t="s">
        <v>7989</v>
      </c>
      <c r="G917" s="21">
        <v>2</v>
      </c>
      <c r="H917" s="8" t="s">
        <v>12705</v>
      </c>
      <c r="I917" s="3" t="s">
        <v>12339</v>
      </c>
      <c r="J917" s="3" t="s">
        <v>12543</v>
      </c>
      <c r="K917" s="7">
        <v>0</v>
      </c>
      <c r="L917" s="3" t="s">
        <v>5458</v>
      </c>
      <c r="M917" s="7">
        <v>1104</v>
      </c>
      <c r="N917" s="3" t="s">
        <v>19</v>
      </c>
      <c r="O917" s="3" t="s">
        <v>5462</v>
      </c>
      <c r="P917" s="8" t="s">
        <v>12715</v>
      </c>
      <c r="Q917" s="8" t="s">
        <v>12717</v>
      </c>
      <c r="R917" s="4">
        <v>0</v>
      </c>
      <c r="S917" s="4" t="s">
        <v>5627</v>
      </c>
      <c r="T917" s="7">
        <v>99</v>
      </c>
      <c r="U917" s="7" t="s">
        <v>6298</v>
      </c>
      <c r="V917" s="7">
        <v>41</v>
      </c>
      <c r="W917" s="3" t="s">
        <v>7163</v>
      </c>
      <c r="X917" s="6">
        <v>4102</v>
      </c>
      <c r="Y917" s="3" t="s">
        <v>7981</v>
      </c>
      <c r="Z917" s="6">
        <v>4102002</v>
      </c>
      <c r="AA917" s="3" t="s">
        <v>7986</v>
      </c>
      <c r="AB917" s="6">
        <v>41020020007</v>
      </c>
      <c r="AC917" s="3" t="s">
        <v>7987</v>
      </c>
      <c r="AD917" s="5">
        <v>14000000</v>
      </c>
      <c r="AE917" s="5">
        <v>0</v>
      </c>
      <c r="AF917" s="5">
        <v>0</v>
      </c>
      <c r="AG917" s="5">
        <v>0</v>
      </c>
      <c r="AH917" s="5">
        <v>0</v>
      </c>
      <c r="AI917" s="5">
        <v>0</v>
      </c>
      <c r="AJ917" s="5">
        <v>0</v>
      </c>
      <c r="AK917" s="5">
        <v>14000000</v>
      </c>
      <c r="AL917" s="5">
        <v>0</v>
      </c>
      <c r="AM917" s="5">
        <v>0</v>
      </c>
      <c r="AN917" s="5">
        <v>0</v>
      </c>
      <c r="AO917" s="5">
        <v>0</v>
      </c>
      <c r="AP917" s="5">
        <v>0</v>
      </c>
      <c r="AQ917" s="5">
        <v>0</v>
      </c>
      <c r="AR917" s="5">
        <v>14000000</v>
      </c>
    </row>
    <row r="918" spans="1:44" x14ac:dyDescent="0.25">
      <c r="A918" s="6">
        <v>4143</v>
      </c>
      <c r="B918" s="3" t="s">
        <v>5440</v>
      </c>
      <c r="C918" s="3" t="s">
        <v>5736</v>
      </c>
      <c r="D918" s="3" t="s">
        <v>6405</v>
      </c>
      <c r="E918" s="3" t="s">
        <v>971</v>
      </c>
      <c r="F918" s="3" t="s">
        <v>7990</v>
      </c>
      <c r="G918" s="21">
        <v>2</v>
      </c>
      <c r="H918" s="8" t="s">
        <v>12705</v>
      </c>
      <c r="I918" s="3" t="s">
        <v>12358</v>
      </c>
      <c r="J918" s="3" t="s">
        <v>12562</v>
      </c>
      <c r="K918" s="7">
        <v>0</v>
      </c>
      <c r="L918" s="3" t="s">
        <v>5458</v>
      </c>
      <c r="M918" s="7">
        <v>1104</v>
      </c>
      <c r="N918" s="3" t="s">
        <v>19</v>
      </c>
      <c r="O918" s="3" t="s">
        <v>5462</v>
      </c>
      <c r="P918" s="8" t="s">
        <v>12715</v>
      </c>
      <c r="Q918" s="8" t="s">
        <v>12717</v>
      </c>
      <c r="R918" s="4">
        <v>0</v>
      </c>
      <c r="S918" s="4" t="s">
        <v>5627</v>
      </c>
      <c r="T918" s="7">
        <v>99</v>
      </c>
      <c r="U918" s="7" t="s">
        <v>6298</v>
      </c>
      <c r="V918" s="7">
        <v>41</v>
      </c>
      <c r="W918" s="3" t="s">
        <v>7163</v>
      </c>
      <c r="X918" s="6">
        <v>4102</v>
      </c>
      <c r="Y918" s="3" t="s">
        <v>7981</v>
      </c>
      <c r="Z918" s="6">
        <v>4102002</v>
      </c>
      <c r="AA918" s="3" t="s">
        <v>7986</v>
      </c>
      <c r="AB918" s="6">
        <v>41020020007</v>
      </c>
      <c r="AC918" s="3" t="s">
        <v>7987</v>
      </c>
      <c r="AD918" s="5">
        <v>115650000</v>
      </c>
      <c r="AE918" s="5">
        <v>0</v>
      </c>
      <c r="AF918" s="5">
        <v>0</v>
      </c>
      <c r="AG918" s="5">
        <v>0</v>
      </c>
      <c r="AH918" s="5">
        <v>0</v>
      </c>
      <c r="AI918" s="5">
        <v>0</v>
      </c>
      <c r="AJ918" s="5">
        <v>0</v>
      </c>
      <c r="AK918" s="5">
        <v>115650000</v>
      </c>
      <c r="AL918" s="5">
        <v>0</v>
      </c>
      <c r="AM918" s="5">
        <v>0</v>
      </c>
      <c r="AN918" s="5">
        <v>0</v>
      </c>
      <c r="AO918" s="5">
        <v>0</v>
      </c>
      <c r="AP918" s="5">
        <v>0</v>
      </c>
      <c r="AQ918" s="5">
        <v>0</v>
      </c>
      <c r="AR918" s="5">
        <v>115650000</v>
      </c>
    </row>
    <row r="919" spans="1:44" x14ac:dyDescent="0.25">
      <c r="A919" s="6">
        <v>4143</v>
      </c>
      <c r="B919" s="3" t="s">
        <v>5440</v>
      </c>
      <c r="C919" s="3" t="s">
        <v>5736</v>
      </c>
      <c r="D919" s="3" t="s">
        <v>6405</v>
      </c>
      <c r="E919" s="3" t="s">
        <v>972</v>
      </c>
      <c r="F919" s="3" t="s">
        <v>7991</v>
      </c>
      <c r="G919" s="21">
        <v>2</v>
      </c>
      <c r="H919" s="8" t="s">
        <v>12705</v>
      </c>
      <c r="I919" s="3" t="s">
        <v>12358</v>
      </c>
      <c r="J919" s="3" t="s">
        <v>12562</v>
      </c>
      <c r="K919" s="7">
        <v>0</v>
      </c>
      <c r="L919" s="3" t="s">
        <v>5458</v>
      </c>
      <c r="M919" s="7">
        <v>1104</v>
      </c>
      <c r="N919" s="3" t="s">
        <v>19</v>
      </c>
      <c r="O919" s="3" t="s">
        <v>5462</v>
      </c>
      <c r="P919" s="8" t="s">
        <v>12715</v>
      </c>
      <c r="Q919" s="8" t="s">
        <v>12717</v>
      </c>
      <c r="R919" s="4">
        <v>0</v>
      </c>
      <c r="S919" s="4" t="s">
        <v>5627</v>
      </c>
      <c r="T919" s="7">
        <v>99</v>
      </c>
      <c r="U919" s="7" t="s">
        <v>6298</v>
      </c>
      <c r="V919" s="7">
        <v>41</v>
      </c>
      <c r="W919" s="3" t="s">
        <v>7163</v>
      </c>
      <c r="X919" s="6">
        <v>4102</v>
      </c>
      <c r="Y919" s="3" t="s">
        <v>7981</v>
      </c>
      <c r="Z919" s="6">
        <v>4102002</v>
      </c>
      <c r="AA919" s="3" t="s">
        <v>7986</v>
      </c>
      <c r="AB919" s="6">
        <v>41020020007</v>
      </c>
      <c r="AC919" s="3" t="s">
        <v>7987</v>
      </c>
      <c r="AD919" s="5">
        <v>20640000</v>
      </c>
      <c r="AE919" s="5">
        <v>0</v>
      </c>
      <c r="AF919" s="5">
        <v>0</v>
      </c>
      <c r="AG919" s="5">
        <v>0</v>
      </c>
      <c r="AH919" s="5">
        <v>0</v>
      </c>
      <c r="AI919" s="5">
        <v>0</v>
      </c>
      <c r="AJ919" s="5">
        <v>0</v>
      </c>
      <c r="AK919" s="5">
        <v>20640000</v>
      </c>
      <c r="AL919" s="5">
        <v>0</v>
      </c>
      <c r="AM919" s="5">
        <v>0</v>
      </c>
      <c r="AN919" s="5">
        <v>0</v>
      </c>
      <c r="AO919" s="5">
        <v>0</v>
      </c>
      <c r="AP919" s="5">
        <v>0</v>
      </c>
      <c r="AQ919" s="5">
        <v>0</v>
      </c>
      <c r="AR919" s="5">
        <v>20640000</v>
      </c>
    </row>
    <row r="920" spans="1:44" x14ac:dyDescent="0.25">
      <c r="A920" s="6">
        <v>4143</v>
      </c>
      <c r="B920" s="3" t="s">
        <v>5440</v>
      </c>
      <c r="C920" s="3" t="s">
        <v>5736</v>
      </c>
      <c r="D920" s="3" t="s">
        <v>6405</v>
      </c>
      <c r="E920" s="3" t="s">
        <v>973</v>
      </c>
      <c r="F920" s="3" t="s">
        <v>7992</v>
      </c>
      <c r="G920" s="21">
        <v>2</v>
      </c>
      <c r="H920" s="8" t="s">
        <v>12705</v>
      </c>
      <c r="I920" s="3" t="s">
        <v>12344</v>
      </c>
      <c r="J920" s="3" t="s">
        <v>12548</v>
      </c>
      <c r="K920" s="7">
        <v>0</v>
      </c>
      <c r="L920" s="3" t="s">
        <v>5458</v>
      </c>
      <c r="M920" s="7">
        <v>1104</v>
      </c>
      <c r="N920" s="3" t="s">
        <v>19</v>
      </c>
      <c r="O920" s="3" t="s">
        <v>5462</v>
      </c>
      <c r="P920" s="8" t="s">
        <v>12715</v>
      </c>
      <c r="Q920" s="8" t="s">
        <v>12717</v>
      </c>
      <c r="R920" s="4">
        <v>0</v>
      </c>
      <c r="S920" s="4" t="s">
        <v>5627</v>
      </c>
      <c r="T920" s="7">
        <v>99</v>
      </c>
      <c r="U920" s="7" t="s">
        <v>6298</v>
      </c>
      <c r="V920" s="7">
        <v>41</v>
      </c>
      <c r="W920" s="3" t="s">
        <v>7163</v>
      </c>
      <c r="X920" s="6">
        <v>4102</v>
      </c>
      <c r="Y920" s="3" t="s">
        <v>7981</v>
      </c>
      <c r="Z920" s="6">
        <v>4102002</v>
      </c>
      <c r="AA920" s="3" t="s">
        <v>7986</v>
      </c>
      <c r="AB920" s="6">
        <v>41020020007</v>
      </c>
      <c r="AC920" s="3" t="s">
        <v>7987</v>
      </c>
      <c r="AD920" s="5">
        <v>95160000</v>
      </c>
      <c r="AE920" s="5">
        <v>0</v>
      </c>
      <c r="AF920" s="5">
        <v>0</v>
      </c>
      <c r="AG920" s="5">
        <v>0</v>
      </c>
      <c r="AH920" s="5">
        <v>0</v>
      </c>
      <c r="AI920" s="5">
        <v>0</v>
      </c>
      <c r="AJ920" s="5">
        <v>0</v>
      </c>
      <c r="AK920" s="5">
        <v>95160000</v>
      </c>
      <c r="AL920" s="5">
        <v>0</v>
      </c>
      <c r="AM920" s="5">
        <v>0</v>
      </c>
      <c r="AN920" s="5">
        <v>0</v>
      </c>
      <c r="AO920" s="5">
        <v>0</v>
      </c>
      <c r="AP920" s="5">
        <v>0</v>
      </c>
      <c r="AQ920" s="5">
        <v>0</v>
      </c>
      <c r="AR920" s="5">
        <v>95160000</v>
      </c>
    </row>
    <row r="921" spans="1:44" x14ac:dyDescent="0.25">
      <c r="A921" s="6">
        <v>4143</v>
      </c>
      <c r="B921" s="3" t="s">
        <v>5440</v>
      </c>
      <c r="C921" s="3" t="s">
        <v>5737</v>
      </c>
      <c r="D921" s="3" t="s">
        <v>6406</v>
      </c>
      <c r="E921" s="3" t="s">
        <v>974</v>
      </c>
      <c r="F921" s="3" t="s">
        <v>7995</v>
      </c>
      <c r="G921" s="21">
        <v>2</v>
      </c>
      <c r="H921" s="8" t="s">
        <v>12705</v>
      </c>
      <c r="I921" s="3" t="s">
        <v>12343</v>
      </c>
      <c r="J921" s="3" t="s">
        <v>12547</v>
      </c>
      <c r="K921" s="7">
        <v>0</v>
      </c>
      <c r="L921" s="3" t="s">
        <v>5458</v>
      </c>
      <c r="M921" s="7">
        <v>1104</v>
      </c>
      <c r="N921" s="3" t="s">
        <v>19</v>
      </c>
      <c r="O921" s="3" t="s">
        <v>5462</v>
      </c>
      <c r="P921" s="8" t="s">
        <v>12715</v>
      </c>
      <c r="Q921" s="8" t="s">
        <v>12717</v>
      </c>
      <c r="R921" s="4">
        <v>0</v>
      </c>
      <c r="S921" s="4" t="s">
        <v>5627</v>
      </c>
      <c r="T921" s="7">
        <v>99</v>
      </c>
      <c r="U921" s="7" t="s">
        <v>6298</v>
      </c>
      <c r="V921" s="7">
        <v>41</v>
      </c>
      <c r="W921" s="3" t="s">
        <v>7163</v>
      </c>
      <c r="X921" s="6">
        <v>4102</v>
      </c>
      <c r="Y921" s="3" t="s">
        <v>7981</v>
      </c>
      <c r="Z921" s="6">
        <v>4102003</v>
      </c>
      <c r="AA921" s="3" t="s">
        <v>7993</v>
      </c>
      <c r="AB921" s="6">
        <v>41020030008</v>
      </c>
      <c r="AC921" s="3" t="s">
        <v>7994</v>
      </c>
      <c r="AD921" s="5">
        <v>20150000</v>
      </c>
      <c r="AE921" s="5">
        <v>0</v>
      </c>
      <c r="AF921" s="5">
        <v>0</v>
      </c>
      <c r="AG921" s="5">
        <v>0</v>
      </c>
      <c r="AH921" s="5">
        <v>0</v>
      </c>
      <c r="AI921" s="5">
        <v>0</v>
      </c>
      <c r="AJ921" s="5">
        <v>0</v>
      </c>
      <c r="AK921" s="5">
        <v>20150000</v>
      </c>
      <c r="AL921" s="5">
        <v>0</v>
      </c>
      <c r="AM921" s="5">
        <v>0</v>
      </c>
      <c r="AN921" s="5">
        <v>0</v>
      </c>
      <c r="AO921" s="5">
        <v>0</v>
      </c>
      <c r="AP921" s="5">
        <v>0</v>
      </c>
      <c r="AQ921" s="5">
        <v>0</v>
      </c>
      <c r="AR921" s="5">
        <v>20150000</v>
      </c>
    </row>
    <row r="922" spans="1:44" x14ac:dyDescent="0.25">
      <c r="A922" s="6">
        <v>4143</v>
      </c>
      <c r="B922" s="3" t="s">
        <v>5440</v>
      </c>
      <c r="C922" s="3" t="s">
        <v>5737</v>
      </c>
      <c r="D922" s="3" t="s">
        <v>6406</v>
      </c>
      <c r="E922" s="3" t="s">
        <v>975</v>
      </c>
      <c r="F922" s="3" t="s">
        <v>7996</v>
      </c>
      <c r="G922" s="21">
        <v>2</v>
      </c>
      <c r="H922" s="8" t="s">
        <v>12705</v>
      </c>
      <c r="I922" s="3" t="s">
        <v>12358</v>
      </c>
      <c r="J922" s="3" t="s">
        <v>12562</v>
      </c>
      <c r="K922" s="7">
        <v>0</v>
      </c>
      <c r="L922" s="3" t="s">
        <v>5458</v>
      </c>
      <c r="M922" s="7">
        <v>1104</v>
      </c>
      <c r="N922" s="3" t="s">
        <v>19</v>
      </c>
      <c r="O922" s="3" t="s">
        <v>5462</v>
      </c>
      <c r="P922" s="8" t="s">
        <v>12715</v>
      </c>
      <c r="Q922" s="8" t="s">
        <v>12717</v>
      </c>
      <c r="R922" s="4">
        <v>0</v>
      </c>
      <c r="S922" s="4" t="s">
        <v>5627</v>
      </c>
      <c r="T922" s="7">
        <v>99</v>
      </c>
      <c r="U922" s="7" t="s">
        <v>6298</v>
      </c>
      <c r="V922" s="7">
        <v>41</v>
      </c>
      <c r="W922" s="3" t="s">
        <v>7163</v>
      </c>
      <c r="X922" s="6">
        <v>4102</v>
      </c>
      <c r="Y922" s="3" t="s">
        <v>7981</v>
      </c>
      <c r="Z922" s="6">
        <v>4102003</v>
      </c>
      <c r="AA922" s="3" t="s">
        <v>7993</v>
      </c>
      <c r="AB922" s="6">
        <v>41020030008</v>
      </c>
      <c r="AC922" s="3" t="s">
        <v>7994</v>
      </c>
      <c r="AD922" s="5">
        <v>3380000</v>
      </c>
      <c r="AE922" s="5">
        <v>0</v>
      </c>
      <c r="AF922" s="5">
        <v>0</v>
      </c>
      <c r="AG922" s="5">
        <v>0</v>
      </c>
      <c r="AH922" s="5">
        <v>0</v>
      </c>
      <c r="AI922" s="5">
        <v>0</v>
      </c>
      <c r="AJ922" s="5">
        <v>0</v>
      </c>
      <c r="AK922" s="5">
        <v>3380000</v>
      </c>
      <c r="AL922" s="5">
        <v>0</v>
      </c>
      <c r="AM922" s="5">
        <v>0</v>
      </c>
      <c r="AN922" s="5">
        <v>0</v>
      </c>
      <c r="AO922" s="5">
        <v>0</v>
      </c>
      <c r="AP922" s="5">
        <v>0</v>
      </c>
      <c r="AQ922" s="5">
        <v>0</v>
      </c>
      <c r="AR922" s="5">
        <v>3380000</v>
      </c>
    </row>
    <row r="923" spans="1:44" x14ac:dyDescent="0.25">
      <c r="A923" s="6">
        <v>4143</v>
      </c>
      <c r="B923" s="3" t="s">
        <v>5440</v>
      </c>
      <c r="C923" s="3" t="s">
        <v>5737</v>
      </c>
      <c r="D923" s="3" t="s">
        <v>6406</v>
      </c>
      <c r="E923" s="3" t="s">
        <v>976</v>
      </c>
      <c r="F923" s="3" t="s">
        <v>7997</v>
      </c>
      <c r="G923" s="21">
        <v>2</v>
      </c>
      <c r="H923" s="8" t="s">
        <v>12705</v>
      </c>
      <c r="I923" s="3" t="s">
        <v>12358</v>
      </c>
      <c r="J923" s="3" t="s">
        <v>12562</v>
      </c>
      <c r="K923" s="7">
        <v>0</v>
      </c>
      <c r="L923" s="3" t="s">
        <v>5458</v>
      </c>
      <c r="M923" s="7">
        <v>1104</v>
      </c>
      <c r="N923" s="3" t="s">
        <v>19</v>
      </c>
      <c r="O923" s="3" t="s">
        <v>5462</v>
      </c>
      <c r="P923" s="8" t="s">
        <v>12715</v>
      </c>
      <c r="Q923" s="8" t="s">
        <v>12717</v>
      </c>
      <c r="R923" s="4">
        <v>0</v>
      </c>
      <c r="S923" s="4" t="s">
        <v>5627</v>
      </c>
      <c r="T923" s="7">
        <v>99</v>
      </c>
      <c r="U923" s="7" t="s">
        <v>6298</v>
      </c>
      <c r="V923" s="7">
        <v>41</v>
      </c>
      <c r="W923" s="3" t="s">
        <v>7163</v>
      </c>
      <c r="X923" s="6">
        <v>4102</v>
      </c>
      <c r="Y923" s="3" t="s">
        <v>7981</v>
      </c>
      <c r="Z923" s="6">
        <v>4102003</v>
      </c>
      <c r="AA923" s="3" t="s">
        <v>7993</v>
      </c>
      <c r="AB923" s="6">
        <v>41020030008</v>
      </c>
      <c r="AC923" s="3" t="s">
        <v>7994</v>
      </c>
      <c r="AD923" s="5">
        <v>24000000</v>
      </c>
      <c r="AE923" s="5">
        <v>0</v>
      </c>
      <c r="AF923" s="5">
        <v>0</v>
      </c>
      <c r="AG923" s="5">
        <v>0</v>
      </c>
      <c r="AH923" s="5">
        <v>0</v>
      </c>
      <c r="AI923" s="5">
        <v>0</v>
      </c>
      <c r="AJ923" s="5">
        <v>0</v>
      </c>
      <c r="AK923" s="5">
        <v>24000000</v>
      </c>
      <c r="AL923" s="5">
        <v>0</v>
      </c>
      <c r="AM923" s="5">
        <v>0</v>
      </c>
      <c r="AN923" s="5">
        <v>0</v>
      </c>
      <c r="AO923" s="5">
        <v>0</v>
      </c>
      <c r="AP923" s="5">
        <v>0</v>
      </c>
      <c r="AQ923" s="5">
        <v>0</v>
      </c>
      <c r="AR923" s="5">
        <v>24000000</v>
      </c>
    </row>
    <row r="924" spans="1:44" x14ac:dyDescent="0.25">
      <c r="A924" s="6">
        <v>4143</v>
      </c>
      <c r="B924" s="3" t="s">
        <v>5440</v>
      </c>
      <c r="C924" s="3" t="s">
        <v>5737</v>
      </c>
      <c r="D924" s="3" t="s">
        <v>6406</v>
      </c>
      <c r="E924" s="3" t="s">
        <v>977</v>
      </c>
      <c r="F924" s="3" t="s">
        <v>7998</v>
      </c>
      <c r="G924" s="21">
        <v>2</v>
      </c>
      <c r="H924" s="8" t="s">
        <v>12705</v>
      </c>
      <c r="I924" s="3" t="s">
        <v>12344</v>
      </c>
      <c r="J924" s="3" t="s">
        <v>12548</v>
      </c>
      <c r="K924" s="7">
        <v>0</v>
      </c>
      <c r="L924" s="3" t="s">
        <v>5458</v>
      </c>
      <c r="M924" s="7">
        <v>1104</v>
      </c>
      <c r="N924" s="3" t="s">
        <v>19</v>
      </c>
      <c r="O924" s="3" t="s">
        <v>5462</v>
      </c>
      <c r="P924" s="8" t="s">
        <v>12715</v>
      </c>
      <c r="Q924" s="8" t="s">
        <v>12717</v>
      </c>
      <c r="R924" s="4">
        <v>0</v>
      </c>
      <c r="S924" s="4" t="s">
        <v>5627</v>
      </c>
      <c r="T924" s="7">
        <v>99</v>
      </c>
      <c r="U924" s="7" t="s">
        <v>6298</v>
      </c>
      <c r="V924" s="7">
        <v>41</v>
      </c>
      <c r="W924" s="3" t="s">
        <v>7163</v>
      </c>
      <c r="X924" s="6">
        <v>4102</v>
      </c>
      <c r="Y924" s="3" t="s">
        <v>7981</v>
      </c>
      <c r="Z924" s="6">
        <v>4102003</v>
      </c>
      <c r="AA924" s="3" t="s">
        <v>7993</v>
      </c>
      <c r="AB924" s="6">
        <v>41020030008</v>
      </c>
      <c r="AC924" s="3" t="s">
        <v>7994</v>
      </c>
      <c r="AD924" s="5">
        <v>19880000</v>
      </c>
      <c r="AE924" s="5">
        <v>0</v>
      </c>
      <c r="AF924" s="5">
        <v>0</v>
      </c>
      <c r="AG924" s="5">
        <v>0</v>
      </c>
      <c r="AH924" s="5">
        <v>0</v>
      </c>
      <c r="AI924" s="5">
        <v>0</v>
      </c>
      <c r="AJ924" s="5">
        <v>0</v>
      </c>
      <c r="AK924" s="5">
        <v>19880000</v>
      </c>
      <c r="AL924" s="5">
        <v>0</v>
      </c>
      <c r="AM924" s="5">
        <v>0</v>
      </c>
      <c r="AN924" s="5">
        <v>0</v>
      </c>
      <c r="AO924" s="5">
        <v>0</v>
      </c>
      <c r="AP924" s="5">
        <v>0</v>
      </c>
      <c r="AQ924" s="5">
        <v>0</v>
      </c>
      <c r="AR924" s="5">
        <v>19880000</v>
      </c>
    </row>
    <row r="925" spans="1:44" x14ac:dyDescent="0.25">
      <c r="A925" s="6">
        <v>4143</v>
      </c>
      <c r="B925" s="3" t="s">
        <v>5440</v>
      </c>
      <c r="C925" s="3" t="s">
        <v>5737</v>
      </c>
      <c r="D925" s="3" t="s">
        <v>6406</v>
      </c>
      <c r="E925" s="3" t="s">
        <v>978</v>
      </c>
      <c r="F925" s="3" t="s">
        <v>7999</v>
      </c>
      <c r="G925" s="21">
        <v>2</v>
      </c>
      <c r="H925" s="8" t="s">
        <v>12705</v>
      </c>
      <c r="I925" s="3" t="s">
        <v>12341</v>
      </c>
      <c r="J925" s="3" t="s">
        <v>12545</v>
      </c>
      <c r="K925" s="7">
        <v>0</v>
      </c>
      <c r="L925" s="3" t="s">
        <v>5458</v>
      </c>
      <c r="M925" s="7">
        <v>1104</v>
      </c>
      <c r="N925" s="3" t="s">
        <v>19</v>
      </c>
      <c r="O925" s="3" t="s">
        <v>5462</v>
      </c>
      <c r="P925" s="8" t="s">
        <v>12715</v>
      </c>
      <c r="Q925" s="8" t="s">
        <v>12717</v>
      </c>
      <c r="R925" s="4">
        <v>0</v>
      </c>
      <c r="S925" s="4" t="s">
        <v>5627</v>
      </c>
      <c r="T925" s="7">
        <v>99</v>
      </c>
      <c r="U925" s="7" t="s">
        <v>6298</v>
      </c>
      <c r="V925" s="7">
        <v>41</v>
      </c>
      <c r="W925" s="3" t="s">
        <v>7163</v>
      </c>
      <c r="X925" s="6">
        <v>4102</v>
      </c>
      <c r="Y925" s="3" t="s">
        <v>7981</v>
      </c>
      <c r="Z925" s="6">
        <v>4102003</v>
      </c>
      <c r="AA925" s="3" t="s">
        <v>7993</v>
      </c>
      <c r="AB925" s="6">
        <v>41020030008</v>
      </c>
      <c r="AC925" s="3" t="s">
        <v>7994</v>
      </c>
      <c r="AD925" s="5">
        <v>10992500</v>
      </c>
      <c r="AE925" s="5">
        <v>0</v>
      </c>
      <c r="AF925" s="5">
        <v>0</v>
      </c>
      <c r="AG925" s="5">
        <v>0</v>
      </c>
      <c r="AH925" s="5">
        <v>0</v>
      </c>
      <c r="AI925" s="5">
        <v>0</v>
      </c>
      <c r="AJ925" s="5">
        <v>0</v>
      </c>
      <c r="AK925" s="5">
        <v>10992500</v>
      </c>
      <c r="AL925" s="5">
        <v>0</v>
      </c>
      <c r="AM925" s="5">
        <v>0</v>
      </c>
      <c r="AN925" s="5">
        <v>0</v>
      </c>
      <c r="AO925" s="5">
        <v>0</v>
      </c>
      <c r="AP925" s="5">
        <v>0</v>
      </c>
      <c r="AQ925" s="5">
        <v>0</v>
      </c>
      <c r="AR925" s="5">
        <v>10992500</v>
      </c>
    </row>
    <row r="926" spans="1:44" x14ac:dyDescent="0.25">
      <c r="A926" s="6">
        <v>4143</v>
      </c>
      <c r="B926" s="3" t="s">
        <v>5440</v>
      </c>
      <c r="C926" s="3" t="s">
        <v>5738</v>
      </c>
      <c r="D926" s="3" t="s">
        <v>6407</v>
      </c>
      <c r="E926" s="3" t="s">
        <v>979</v>
      </c>
      <c r="F926" s="3" t="s">
        <v>8003</v>
      </c>
      <c r="G926" s="21">
        <v>2</v>
      </c>
      <c r="H926" s="8" t="s">
        <v>12705</v>
      </c>
      <c r="I926" s="3" t="s">
        <v>12359</v>
      </c>
      <c r="J926" s="3" t="s">
        <v>12563</v>
      </c>
      <c r="K926" s="7">
        <v>0</v>
      </c>
      <c r="L926" s="3" t="s">
        <v>5458</v>
      </c>
      <c r="M926" s="7">
        <v>1104</v>
      </c>
      <c r="N926" s="3" t="s">
        <v>19</v>
      </c>
      <c r="O926" s="3" t="s">
        <v>5462</v>
      </c>
      <c r="P926" s="8" t="s">
        <v>12715</v>
      </c>
      <c r="Q926" s="8" t="s">
        <v>12717</v>
      </c>
      <c r="R926" s="4">
        <v>0</v>
      </c>
      <c r="S926" s="4" t="s">
        <v>5627</v>
      </c>
      <c r="T926" s="7">
        <v>99</v>
      </c>
      <c r="U926" s="7" t="s">
        <v>6298</v>
      </c>
      <c r="V926" s="7">
        <v>41</v>
      </c>
      <c r="W926" s="3" t="s">
        <v>7163</v>
      </c>
      <c r="X926" s="6">
        <v>4104</v>
      </c>
      <c r="Y926" s="3" t="s">
        <v>8000</v>
      </c>
      <c r="Z926" s="6">
        <v>4104001</v>
      </c>
      <c r="AA926" s="3" t="s">
        <v>8001</v>
      </c>
      <c r="AB926" s="6">
        <v>41040010001</v>
      </c>
      <c r="AC926" s="3" t="s">
        <v>8002</v>
      </c>
      <c r="AD926" s="5">
        <v>533710692</v>
      </c>
      <c r="AE926" s="5">
        <v>0</v>
      </c>
      <c r="AF926" s="5">
        <v>0</v>
      </c>
      <c r="AG926" s="5">
        <v>0</v>
      </c>
      <c r="AH926" s="5">
        <v>0</v>
      </c>
      <c r="AI926" s="5">
        <v>0</v>
      </c>
      <c r="AJ926" s="5">
        <v>0</v>
      </c>
      <c r="AK926" s="5">
        <v>533710692</v>
      </c>
      <c r="AL926" s="5">
        <v>0</v>
      </c>
      <c r="AM926" s="5">
        <v>0</v>
      </c>
      <c r="AN926" s="5">
        <v>0</v>
      </c>
      <c r="AO926" s="5">
        <v>0</v>
      </c>
      <c r="AP926" s="5">
        <v>0</v>
      </c>
      <c r="AQ926" s="5">
        <v>0</v>
      </c>
      <c r="AR926" s="5">
        <v>533710692</v>
      </c>
    </row>
    <row r="927" spans="1:44" x14ac:dyDescent="0.25">
      <c r="A927" s="6">
        <v>4143</v>
      </c>
      <c r="B927" s="3" t="s">
        <v>5440</v>
      </c>
      <c r="C927" s="3" t="s">
        <v>5738</v>
      </c>
      <c r="D927" s="3" t="s">
        <v>6407</v>
      </c>
      <c r="E927" s="3" t="s">
        <v>980</v>
      </c>
      <c r="F927" s="3" t="s">
        <v>8004</v>
      </c>
      <c r="G927" s="21">
        <v>2</v>
      </c>
      <c r="H927" s="8" t="s">
        <v>12705</v>
      </c>
      <c r="I927" s="3" t="s">
        <v>12360</v>
      </c>
      <c r="J927" s="3" t="s">
        <v>12564</v>
      </c>
      <c r="K927" s="7">
        <v>0</v>
      </c>
      <c r="L927" s="3" t="s">
        <v>5458</v>
      </c>
      <c r="M927" s="7">
        <v>1104</v>
      </c>
      <c r="N927" s="3" t="s">
        <v>19</v>
      </c>
      <c r="O927" s="3" t="s">
        <v>5462</v>
      </c>
      <c r="P927" s="8" t="s">
        <v>12715</v>
      </c>
      <c r="Q927" s="8" t="s">
        <v>12717</v>
      </c>
      <c r="R927" s="4">
        <v>0</v>
      </c>
      <c r="S927" s="4" t="s">
        <v>5627</v>
      </c>
      <c r="T927" s="7">
        <v>99</v>
      </c>
      <c r="U927" s="7" t="s">
        <v>6298</v>
      </c>
      <c r="V927" s="7">
        <v>41</v>
      </c>
      <c r="W927" s="3" t="s">
        <v>7163</v>
      </c>
      <c r="X927" s="6">
        <v>4104</v>
      </c>
      <c r="Y927" s="3" t="s">
        <v>8000</v>
      </c>
      <c r="Z927" s="6">
        <v>4104001</v>
      </c>
      <c r="AA927" s="3" t="s">
        <v>8001</v>
      </c>
      <c r="AB927" s="6">
        <v>41040010001</v>
      </c>
      <c r="AC927" s="3" t="s">
        <v>8002</v>
      </c>
      <c r="AD927" s="5">
        <v>14258436</v>
      </c>
      <c r="AE927" s="5">
        <v>0</v>
      </c>
      <c r="AF927" s="5">
        <v>0</v>
      </c>
      <c r="AG927" s="5">
        <v>0</v>
      </c>
      <c r="AH927" s="5">
        <v>0</v>
      </c>
      <c r="AI927" s="5">
        <v>0</v>
      </c>
      <c r="AJ927" s="5">
        <v>0</v>
      </c>
      <c r="AK927" s="5">
        <v>14258436</v>
      </c>
      <c r="AL927" s="5">
        <v>0</v>
      </c>
      <c r="AM927" s="5">
        <v>0</v>
      </c>
      <c r="AN927" s="5">
        <v>0</v>
      </c>
      <c r="AO927" s="5">
        <v>0</v>
      </c>
      <c r="AP927" s="5">
        <v>0</v>
      </c>
      <c r="AQ927" s="5">
        <v>0</v>
      </c>
      <c r="AR927" s="5">
        <v>14258436</v>
      </c>
    </row>
    <row r="928" spans="1:44" x14ac:dyDescent="0.25">
      <c r="A928" s="6">
        <v>4143</v>
      </c>
      <c r="B928" s="3" t="s">
        <v>5440</v>
      </c>
      <c r="C928" s="3" t="s">
        <v>5739</v>
      </c>
      <c r="D928" s="3" t="s">
        <v>6408</v>
      </c>
      <c r="E928" s="3" t="s">
        <v>981</v>
      </c>
      <c r="F928" s="3" t="s">
        <v>8005</v>
      </c>
      <c r="G928" s="21">
        <v>2</v>
      </c>
      <c r="H928" s="8" t="s">
        <v>12705</v>
      </c>
      <c r="I928" s="3" t="s">
        <v>12361</v>
      </c>
      <c r="J928" s="3" t="s">
        <v>12565</v>
      </c>
      <c r="K928" s="7">
        <v>0</v>
      </c>
      <c r="L928" s="3" t="s">
        <v>5458</v>
      </c>
      <c r="M928" s="7">
        <v>1104</v>
      </c>
      <c r="N928" s="3" t="s">
        <v>19</v>
      </c>
      <c r="O928" s="3" t="s">
        <v>5462</v>
      </c>
      <c r="P928" s="8" t="s">
        <v>12715</v>
      </c>
      <c r="Q928" s="8" t="s">
        <v>12717</v>
      </c>
      <c r="R928" s="4">
        <v>0</v>
      </c>
      <c r="S928" s="4" t="s">
        <v>5627</v>
      </c>
      <c r="T928" s="7">
        <v>99</v>
      </c>
      <c r="U928" s="7" t="s">
        <v>6298</v>
      </c>
      <c r="V928" s="7">
        <v>41</v>
      </c>
      <c r="W928" s="3" t="s">
        <v>7163</v>
      </c>
      <c r="X928" s="6">
        <v>4104</v>
      </c>
      <c r="Y928" s="3" t="s">
        <v>8000</v>
      </c>
      <c r="Z928" s="6">
        <v>4104001</v>
      </c>
      <c r="AA928" s="3" t="s">
        <v>8001</v>
      </c>
      <c r="AB928" s="6">
        <v>41040010001</v>
      </c>
      <c r="AC928" s="3" t="s">
        <v>8002</v>
      </c>
      <c r="AD928" s="5">
        <v>9502800000</v>
      </c>
      <c r="AE928" s="5">
        <v>0</v>
      </c>
      <c r="AF928" s="5">
        <v>0</v>
      </c>
      <c r="AG928" s="5">
        <v>0</v>
      </c>
      <c r="AH928" s="5">
        <v>0</v>
      </c>
      <c r="AI928" s="5">
        <v>0</v>
      </c>
      <c r="AJ928" s="5">
        <v>0</v>
      </c>
      <c r="AK928" s="5">
        <v>9502800000</v>
      </c>
      <c r="AL928" s="5">
        <v>9502800000</v>
      </c>
      <c r="AM928" s="5">
        <v>3</v>
      </c>
      <c r="AN928" s="5">
        <v>0</v>
      </c>
      <c r="AO928" s="5">
        <v>0</v>
      </c>
      <c r="AP928" s="5">
        <v>3</v>
      </c>
      <c r="AQ928" s="5">
        <v>9502799997</v>
      </c>
      <c r="AR928" s="5">
        <v>0</v>
      </c>
    </row>
    <row r="929" spans="1:44" x14ac:dyDescent="0.25">
      <c r="A929" s="6">
        <v>4143</v>
      </c>
      <c r="B929" s="3" t="s">
        <v>5440</v>
      </c>
      <c r="C929" s="3" t="s">
        <v>5739</v>
      </c>
      <c r="D929" s="3" t="s">
        <v>6408</v>
      </c>
      <c r="E929" s="3" t="s">
        <v>982</v>
      </c>
      <c r="F929" s="3" t="s">
        <v>8006</v>
      </c>
      <c r="G929" s="21">
        <v>2</v>
      </c>
      <c r="H929" s="8" t="s">
        <v>12705</v>
      </c>
      <c r="I929" s="3" t="s">
        <v>12362</v>
      </c>
      <c r="J929" s="3" t="s">
        <v>12566</v>
      </c>
      <c r="K929" s="7">
        <v>0</v>
      </c>
      <c r="L929" s="3" t="s">
        <v>5458</v>
      </c>
      <c r="M929" s="7">
        <v>1104</v>
      </c>
      <c r="N929" s="3" t="s">
        <v>19</v>
      </c>
      <c r="O929" s="3" t="s">
        <v>5462</v>
      </c>
      <c r="P929" s="8" t="s">
        <v>12715</v>
      </c>
      <c r="Q929" s="8" t="s">
        <v>12717</v>
      </c>
      <c r="R929" s="4">
        <v>0</v>
      </c>
      <c r="S929" s="4" t="s">
        <v>5627</v>
      </c>
      <c r="T929" s="7">
        <v>99</v>
      </c>
      <c r="U929" s="7" t="s">
        <v>6298</v>
      </c>
      <c r="V929" s="7">
        <v>41</v>
      </c>
      <c r="W929" s="3" t="s">
        <v>7163</v>
      </c>
      <c r="X929" s="6">
        <v>4104</v>
      </c>
      <c r="Y929" s="3" t="s">
        <v>8000</v>
      </c>
      <c r="Z929" s="6">
        <v>4104001</v>
      </c>
      <c r="AA929" s="3" t="s">
        <v>8001</v>
      </c>
      <c r="AB929" s="6">
        <v>41040010001</v>
      </c>
      <c r="AC929" s="3" t="s">
        <v>8002</v>
      </c>
      <c r="AD929" s="5">
        <v>4000000000</v>
      </c>
      <c r="AE929" s="5">
        <v>0</v>
      </c>
      <c r="AF929" s="5">
        <v>0</v>
      </c>
      <c r="AG929" s="5">
        <v>0</v>
      </c>
      <c r="AH929" s="5">
        <v>0</v>
      </c>
      <c r="AI929" s="5">
        <v>0</v>
      </c>
      <c r="AJ929" s="5">
        <v>0</v>
      </c>
      <c r="AK929" s="5">
        <v>4000000000</v>
      </c>
      <c r="AL929" s="5">
        <v>3020557958</v>
      </c>
      <c r="AM929" s="5">
        <v>0</v>
      </c>
      <c r="AN929" s="5">
        <v>0</v>
      </c>
      <c r="AO929" s="5">
        <v>0</v>
      </c>
      <c r="AP929" s="5">
        <v>0</v>
      </c>
      <c r="AQ929" s="5">
        <v>3020557958</v>
      </c>
      <c r="AR929" s="5">
        <v>979442042</v>
      </c>
    </row>
    <row r="930" spans="1:44" x14ac:dyDescent="0.25">
      <c r="A930" s="6">
        <v>4143</v>
      </c>
      <c r="B930" s="3" t="s">
        <v>5440</v>
      </c>
      <c r="C930" s="3" t="s">
        <v>5739</v>
      </c>
      <c r="D930" s="3" t="s">
        <v>6408</v>
      </c>
      <c r="E930" s="3" t="s">
        <v>983</v>
      </c>
      <c r="F930" s="3" t="s">
        <v>8007</v>
      </c>
      <c r="G930" s="21">
        <v>2</v>
      </c>
      <c r="H930" s="8" t="s">
        <v>12705</v>
      </c>
      <c r="I930" s="3" t="s">
        <v>12363</v>
      </c>
      <c r="J930" s="3" t="s">
        <v>12567</v>
      </c>
      <c r="K930" s="7">
        <v>0</v>
      </c>
      <c r="L930" s="3" t="s">
        <v>5458</v>
      </c>
      <c r="M930" s="7">
        <v>1104</v>
      </c>
      <c r="N930" s="3" t="s">
        <v>19</v>
      </c>
      <c r="O930" s="3" t="s">
        <v>5462</v>
      </c>
      <c r="P930" s="8" t="s">
        <v>12715</v>
      </c>
      <c r="Q930" s="8" t="s">
        <v>12717</v>
      </c>
      <c r="R930" s="4">
        <v>0</v>
      </c>
      <c r="S930" s="4" t="s">
        <v>5627</v>
      </c>
      <c r="T930" s="7">
        <v>99</v>
      </c>
      <c r="U930" s="7" t="s">
        <v>6298</v>
      </c>
      <c r="V930" s="7">
        <v>41</v>
      </c>
      <c r="W930" s="3" t="s">
        <v>7163</v>
      </c>
      <c r="X930" s="6">
        <v>4104</v>
      </c>
      <c r="Y930" s="3" t="s">
        <v>8000</v>
      </c>
      <c r="Z930" s="6">
        <v>4104001</v>
      </c>
      <c r="AA930" s="3" t="s">
        <v>8001</v>
      </c>
      <c r="AB930" s="6">
        <v>41040010001</v>
      </c>
      <c r="AC930" s="3" t="s">
        <v>8002</v>
      </c>
      <c r="AD930" s="5">
        <v>4319212872</v>
      </c>
      <c r="AE930" s="5">
        <v>0</v>
      </c>
      <c r="AF930" s="5">
        <v>0</v>
      </c>
      <c r="AG930" s="5">
        <v>0</v>
      </c>
      <c r="AH930" s="5">
        <v>0</v>
      </c>
      <c r="AI930" s="5">
        <v>0</v>
      </c>
      <c r="AJ930" s="5">
        <v>0</v>
      </c>
      <c r="AK930" s="5">
        <v>4319212872</v>
      </c>
      <c r="AL930" s="5">
        <v>0</v>
      </c>
      <c r="AM930" s="5">
        <v>0</v>
      </c>
      <c r="AN930" s="5">
        <v>0</v>
      </c>
      <c r="AO930" s="5">
        <v>0</v>
      </c>
      <c r="AP930" s="5">
        <v>0</v>
      </c>
      <c r="AQ930" s="5">
        <v>0</v>
      </c>
      <c r="AR930" s="5">
        <v>4319212872</v>
      </c>
    </row>
    <row r="931" spans="1:44" x14ac:dyDescent="0.25">
      <c r="A931" s="6">
        <v>4143</v>
      </c>
      <c r="B931" s="3" t="s">
        <v>5440</v>
      </c>
      <c r="C931" s="3" t="s">
        <v>5739</v>
      </c>
      <c r="D931" s="3" t="s">
        <v>6408</v>
      </c>
      <c r="E931" s="3" t="s">
        <v>984</v>
      </c>
      <c r="F931" s="3" t="s">
        <v>8008</v>
      </c>
      <c r="G931" s="21">
        <v>2</v>
      </c>
      <c r="H931" s="8" t="s">
        <v>12705</v>
      </c>
      <c r="I931" s="3" t="s">
        <v>12350</v>
      </c>
      <c r="J931" s="3" t="s">
        <v>12554</v>
      </c>
      <c r="K931" s="7">
        <v>0</v>
      </c>
      <c r="L931" s="3" t="s">
        <v>5458</v>
      </c>
      <c r="M931" s="7">
        <v>1104</v>
      </c>
      <c r="N931" s="3" t="s">
        <v>19</v>
      </c>
      <c r="O931" s="3" t="s">
        <v>5462</v>
      </c>
      <c r="P931" s="8" t="s">
        <v>12715</v>
      </c>
      <c r="Q931" s="8" t="s">
        <v>12717</v>
      </c>
      <c r="R931" s="4">
        <v>0</v>
      </c>
      <c r="S931" s="4" t="s">
        <v>5627</v>
      </c>
      <c r="T931" s="7">
        <v>99</v>
      </c>
      <c r="U931" s="7" t="s">
        <v>6298</v>
      </c>
      <c r="V931" s="7">
        <v>41</v>
      </c>
      <c r="W931" s="3" t="s">
        <v>7163</v>
      </c>
      <c r="X931" s="6">
        <v>4104</v>
      </c>
      <c r="Y931" s="3" t="s">
        <v>8000</v>
      </c>
      <c r="Z931" s="6">
        <v>4104001</v>
      </c>
      <c r="AA931" s="3" t="s">
        <v>8001</v>
      </c>
      <c r="AB931" s="6">
        <v>41040010001</v>
      </c>
      <c r="AC931" s="3" t="s">
        <v>8002</v>
      </c>
      <c r="AD931" s="5">
        <v>417498000</v>
      </c>
      <c r="AE931" s="5">
        <v>0</v>
      </c>
      <c r="AF931" s="5">
        <v>0</v>
      </c>
      <c r="AG931" s="5">
        <v>0</v>
      </c>
      <c r="AH931" s="5">
        <v>0</v>
      </c>
      <c r="AI931" s="5">
        <v>0</v>
      </c>
      <c r="AJ931" s="5">
        <v>0</v>
      </c>
      <c r="AK931" s="5">
        <v>417498000</v>
      </c>
      <c r="AL931" s="5">
        <v>0</v>
      </c>
      <c r="AM931" s="5">
        <v>0</v>
      </c>
      <c r="AN931" s="5">
        <v>0</v>
      </c>
      <c r="AO931" s="5">
        <v>0</v>
      </c>
      <c r="AP931" s="5">
        <v>0</v>
      </c>
      <c r="AQ931" s="5">
        <v>0</v>
      </c>
      <c r="AR931" s="5">
        <v>417498000</v>
      </c>
    </row>
    <row r="932" spans="1:44" x14ac:dyDescent="0.25">
      <c r="A932" s="6">
        <v>4143</v>
      </c>
      <c r="B932" s="3" t="s">
        <v>5440</v>
      </c>
      <c r="C932" s="3" t="s">
        <v>5740</v>
      </c>
      <c r="D932" s="3" t="s">
        <v>6409</v>
      </c>
      <c r="E932" s="3" t="s">
        <v>985</v>
      </c>
      <c r="F932" s="3" t="s">
        <v>8009</v>
      </c>
      <c r="G932" s="21">
        <v>2</v>
      </c>
      <c r="H932" s="8" t="s">
        <v>12705</v>
      </c>
      <c r="I932" s="3" t="s">
        <v>12343</v>
      </c>
      <c r="J932" s="3" t="s">
        <v>12547</v>
      </c>
      <c r="K932" s="7">
        <v>0</v>
      </c>
      <c r="L932" s="3" t="s">
        <v>5458</v>
      </c>
      <c r="M932" s="7">
        <v>1104</v>
      </c>
      <c r="N932" s="3" t="s">
        <v>19</v>
      </c>
      <c r="O932" s="3" t="s">
        <v>5462</v>
      </c>
      <c r="P932" s="8" t="s">
        <v>12715</v>
      </c>
      <c r="Q932" s="8" t="s">
        <v>12717</v>
      </c>
      <c r="R932" s="4">
        <v>0</v>
      </c>
      <c r="S932" s="4" t="s">
        <v>5627</v>
      </c>
      <c r="T932" s="7">
        <v>99</v>
      </c>
      <c r="U932" s="7" t="s">
        <v>6298</v>
      </c>
      <c r="V932" s="7">
        <v>41</v>
      </c>
      <c r="W932" s="3" t="s">
        <v>7163</v>
      </c>
      <c r="X932" s="6">
        <v>4104</v>
      </c>
      <c r="Y932" s="3" t="s">
        <v>8000</v>
      </c>
      <c r="Z932" s="6">
        <v>4104001</v>
      </c>
      <c r="AA932" s="3" t="s">
        <v>8001</v>
      </c>
      <c r="AB932" s="6">
        <v>41040010001</v>
      </c>
      <c r="AC932" s="3" t="s">
        <v>8002</v>
      </c>
      <c r="AD932" s="5">
        <v>7581000</v>
      </c>
      <c r="AE932" s="5">
        <v>0</v>
      </c>
      <c r="AF932" s="5">
        <v>0</v>
      </c>
      <c r="AG932" s="5">
        <v>0</v>
      </c>
      <c r="AH932" s="5">
        <v>0</v>
      </c>
      <c r="AI932" s="5">
        <v>0</v>
      </c>
      <c r="AJ932" s="5">
        <v>0</v>
      </c>
      <c r="AK932" s="5">
        <v>7581000</v>
      </c>
      <c r="AL932" s="5">
        <v>0</v>
      </c>
      <c r="AM932" s="5">
        <v>0</v>
      </c>
      <c r="AN932" s="5">
        <v>0</v>
      </c>
      <c r="AO932" s="5">
        <v>0</v>
      </c>
      <c r="AP932" s="5">
        <v>0</v>
      </c>
      <c r="AQ932" s="5">
        <v>0</v>
      </c>
      <c r="AR932" s="5">
        <v>7581000</v>
      </c>
    </row>
    <row r="933" spans="1:44" x14ac:dyDescent="0.25">
      <c r="A933" s="6">
        <v>4143</v>
      </c>
      <c r="B933" s="3" t="s">
        <v>5440</v>
      </c>
      <c r="C933" s="3" t="s">
        <v>5740</v>
      </c>
      <c r="D933" s="3" t="s">
        <v>6409</v>
      </c>
      <c r="E933" s="3" t="s">
        <v>986</v>
      </c>
      <c r="F933" s="3" t="s">
        <v>8010</v>
      </c>
      <c r="G933" s="21">
        <v>2</v>
      </c>
      <c r="H933" s="8" t="s">
        <v>12705</v>
      </c>
      <c r="I933" s="3" t="s">
        <v>12339</v>
      </c>
      <c r="J933" s="3" t="s">
        <v>12543</v>
      </c>
      <c r="K933" s="7">
        <v>0</v>
      </c>
      <c r="L933" s="3" t="s">
        <v>5458</v>
      </c>
      <c r="M933" s="7">
        <v>1104</v>
      </c>
      <c r="N933" s="3" t="s">
        <v>19</v>
      </c>
      <c r="O933" s="3" t="s">
        <v>5462</v>
      </c>
      <c r="P933" s="8" t="s">
        <v>12715</v>
      </c>
      <c r="Q933" s="8" t="s">
        <v>12717</v>
      </c>
      <c r="R933" s="4">
        <v>0</v>
      </c>
      <c r="S933" s="4" t="s">
        <v>5627</v>
      </c>
      <c r="T933" s="7">
        <v>99</v>
      </c>
      <c r="U933" s="7" t="s">
        <v>6298</v>
      </c>
      <c r="V933" s="7">
        <v>41</v>
      </c>
      <c r="W933" s="3" t="s">
        <v>7163</v>
      </c>
      <c r="X933" s="6">
        <v>4104</v>
      </c>
      <c r="Y933" s="3" t="s">
        <v>8000</v>
      </c>
      <c r="Z933" s="6">
        <v>4104001</v>
      </c>
      <c r="AA933" s="3" t="s">
        <v>8001</v>
      </c>
      <c r="AB933" s="6">
        <v>41040010001</v>
      </c>
      <c r="AC933" s="3" t="s">
        <v>8002</v>
      </c>
      <c r="AD933" s="5">
        <v>24500000</v>
      </c>
      <c r="AE933" s="5">
        <v>0</v>
      </c>
      <c r="AF933" s="5">
        <v>0</v>
      </c>
      <c r="AG933" s="5">
        <v>0</v>
      </c>
      <c r="AH933" s="5">
        <v>0</v>
      </c>
      <c r="AI933" s="5">
        <v>0</v>
      </c>
      <c r="AJ933" s="5">
        <v>0</v>
      </c>
      <c r="AK933" s="5">
        <v>24500000</v>
      </c>
      <c r="AL933" s="5">
        <v>0</v>
      </c>
      <c r="AM933" s="5">
        <v>0</v>
      </c>
      <c r="AN933" s="5">
        <v>0</v>
      </c>
      <c r="AO933" s="5">
        <v>0</v>
      </c>
      <c r="AP933" s="5">
        <v>0</v>
      </c>
      <c r="AQ933" s="5">
        <v>0</v>
      </c>
      <c r="AR933" s="5">
        <v>24500000</v>
      </c>
    </row>
    <row r="934" spans="1:44" x14ac:dyDescent="0.25">
      <c r="A934" s="6">
        <v>4143</v>
      </c>
      <c r="B934" s="3" t="s">
        <v>5440</v>
      </c>
      <c r="C934" s="3" t="s">
        <v>5740</v>
      </c>
      <c r="D934" s="3" t="s">
        <v>6409</v>
      </c>
      <c r="E934" s="3" t="s">
        <v>987</v>
      </c>
      <c r="F934" s="3" t="s">
        <v>8011</v>
      </c>
      <c r="G934" s="21">
        <v>2</v>
      </c>
      <c r="H934" s="8" t="s">
        <v>12705</v>
      </c>
      <c r="I934" s="3" t="s">
        <v>12358</v>
      </c>
      <c r="J934" s="3" t="s">
        <v>12562</v>
      </c>
      <c r="K934" s="7">
        <v>0</v>
      </c>
      <c r="L934" s="3" t="s">
        <v>5458</v>
      </c>
      <c r="M934" s="7">
        <v>1104</v>
      </c>
      <c r="N934" s="3" t="s">
        <v>19</v>
      </c>
      <c r="O934" s="3" t="s">
        <v>5462</v>
      </c>
      <c r="P934" s="8" t="s">
        <v>12715</v>
      </c>
      <c r="Q934" s="8" t="s">
        <v>12717</v>
      </c>
      <c r="R934" s="4">
        <v>0</v>
      </c>
      <c r="S934" s="4" t="s">
        <v>5627</v>
      </c>
      <c r="T934" s="7">
        <v>99</v>
      </c>
      <c r="U934" s="7" t="s">
        <v>6298</v>
      </c>
      <c r="V934" s="7">
        <v>41</v>
      </c>
      <c r="W934" s="3" t="s">
        <v>7163</v>
      </c>
      <c r="X934" s="6">
        <v>4104</v>
      </c>
      <c r="Y934" s="3" t="s">
        <v>8000</v>
      </c>
      <c r="Z934" s="6">
        <v>4104001</v>
      </c>
      <c r="AA934" s="3" t="s">
        <v>8001</v>
      </c>
      <c r="AB934" s="6">
        <v>41040010001</v>
      </c>
      <c r="AC934" s="3" t="s">
        <v>8002</v>
      </c>
      <c r="AD934" s="5">
        <v>37720000</v>
      </c>
      <c r="AE934" s="5">
        <v>0</v>
      </c>
      <c r="AF934" s="5">
        <v>0</v>
      </c>
      <c r="AG934" s="5">
        <v>0</v>
      </c>
      <c r="AH934" s="5">
        <v>0</v>
      </c>
      <c r="AI934" s="5">
        <v>0</v>
      </c>
      <c r="AJ934" s="5">
        <v>0</v>
      </c>
      <c r="AK934" s="5">
        <v>37720000</v>
      </c>
      <c r="AL934" s="5">
        <v>0</v>
      </c>
      <c r="AM934" s="5">
        <v>0</v>
      </c>
      <c r="AN934" s="5">
        <v>0</v>
      </c>
      <c r="AO934" s="5">
        <v>0</v>
      </c>
      <c r="AP934" s="5">
        <v>0</v>
      </c>
      <c r="AQ934" s="5">
        <v>0</v>
      </c>
      <c r="AR934" s="5">
        <v>37720000</v>
      </c>
    </row>
    <row r="935" spans="1:44" x14ac:dyDescent="0.25">
      <c r="A935" s="6">
        <v>4143</v>
      </c>
      <c r="B935" s="3" t="s">
        <v>5440</v>
      </c>
      <c r="C935" s="3" t="s">
        <v>5740</v>
      </c>
      <c r="D935" s="3" t="s">
        <v>6409</v>
      </c>
      <c r="E935" s="3" t="s">
        <v>988</v>
      </c>
      <c r="F935" s="3" t="s">
        <v>8012</v>
      </c>
      <c r="G935" s="21">
        <v>2</v>
      </c>
      <c r="H935" s="8" t="s">
        <v>12705</v>
      </c>
      <c r="I935" s="3" t="s">
        <v>12358</v>
      </c>
      <c r="J935" s="3" t="s">
        <v>12562</v>
      </c>
      <c r="K935" s="7">
        <v>0</v>
      </c>
      <c r="L935" s="3" t="s">
        <v>5458</v>
      </c>
      <c r="M935" s="7">
        <v>1104</v>
      </c>
      <c r="N935" s="3" t="s">
        <v>19</v>
      </c>
      <c r="O935" s="3" t="s">
        <v>5462</v>
      </c>
      <c r="P935" s="8" t="s">
        <v>12715</v>
      </c>
      <c r="Q935" s="8" t="s">
        <v>12717</v>
      </c>
      <c r="R935" s="4">
        <v>0</v>
      </c>
      <c r="S935" s="4" t="s">
        <v>5627</v>
      </c>
      <c r="T935" s="7">
        <v>99</v>
      </c>
      <c r="U935" s="7" t="s">
        <v>6298</v>
      </c>
      <c r="V935" s="7">
        <v>41</v>
      </c>
      <c r="W935" s="3" t="s">
        <v>7163</v>
      </c>
      <c r="X935" s="6">
        <v>4104</v>
      </c>
      <c r="Y935" s="3" t="s">
        <v>8000</v>
      </c>
      <c r="Z935" s="6">
        <v>4104001</v>
      </c>
      <c r="AA935" s="3" t="s">
        <v>8001</v>
      </c>
      <c r="AB935" s="6">
        <v>41040010001</v>
      </c>
      <c r="AC935" s="3" t="s">
        <v>8002</v>
      </c>
      <c r="AD935" s="5">
        <v>25210000</v>
      </c>
      <c r="AE935" s="5">
        <v>0</v>
      </c>
      <c r="AF935" s="5">
        <v>0</v>
      </c>
      <c r="AG935" s="5">
        <v>0</v>
      </c>
      <c r="AH935" s="5">
        <v>0</v>
      </c>
      <c r="AI935" s="5">
        <v>0</v>
      </c>
      <c r="AJ935" s="5">
        <v>0</v>
      </c>
      <c r="AK935" s="5">
        <v>25210000</v>
      </c>
      <c r="AL935" s="5">
        <v>0</v>
      </c>
      <c r="AM935" s="5">
        <v>0</v>
      </c>
      <c r="AN935" s="5">
        <v>0</v>
      </c>
      <c r="AO935" s="5">
        <v>0</v>
      </c>
      <c r="AP935" s="5">
        <v>0</v>
      </c>
      <c r="AQ935" s="5">
        <v>0</v>
      </c>
      <c r="AR935" s="5">
        <v>25210000</v>
      </c>
    </row>
    <row r="936" spans="1:44" x14ac:dyDescent="0.25">
      <c r="A936" s="6">
        <v>4143</v>
      </c>
      <c r="B936" s="3" t="s">
        <v>5440</v>
      </c>
      <c r="C936" s="3" t="s">
        <v>5741</v>
      </c>
      <c r="D936" s="3" t="s">
        <v>6410</v>
      </c>
      <c r="E936" s="3" t="s">
        <v>989</v>
      </c>
      <c r="F936" s="3" t="s">
        <v>8013</v>
      </c>
      <c r="G936" s="21">
        <v>2</v>
      </c>
      <c r="H936" s="8" t="s">
        <v>12705</v>
      </c>
      <c r="I936" s="3" t="s">
        <v>12358</v>
      </c>
      <c r="J936" s="3" t="s">
        <v>12562</v>
      </c>
      <c r="K936" s="7">
        <v>0</v>
      </c>
      <c r="L936" s="3" t="s">
        <v>5458</v>
      </c>
      <c r="M936" s="7">
        <v>1104</v>
      </c>
      <c r="N936" s="3" t="s">
        <v>19</v>
      </c>
      <c r="O936" s="3" t="s">
        <v>5462</v>
      </c>
      <c r="P936" s="8" t="s">
        <v>12715</v>
      </c>
      <c r="Q936" s="8" t="s">
        <v>12717</v>
      </c>
      <c r="R936" s="4">
        <v>0</v>
      </c>
      <c r="S936" s="4" t="s">
        <v>5627</v>
      </c>
      <c r="T936" s="7">
        <v>99</v>
      </c>
      <c r="U936" s="7" t="s">
        <v>6298</v>
      </c>
      <c r="V936" s="7">
        <v>41</v>
      </c>
      <c r="W936" s="3" t="s">
        <v>7163</v>
      </c>
      <c r="X936" s="6">
        <v>4104</v>
      </c>
      <c r="Y936" s="3" t="s">
        <v>8000</v>
      </c>
      <c r="Z936" s="6">
        <v>4104001</v>
      </c>
      <c r="AA936" s="3" t="s">
        <v>8001</v>
      </c>
      <c r="AB936" s="6">
        <v>41040010001</v>
      </c>
      <c r="AC936" s="3" t="s">
        <v>8002</v>
      </c>
      <c r="AD936" s="5">
        <v>76842620</v>
      </c>
      <c r="AE936" s="5">
        <v>0</v>
      </c>
      <c r="AF936" s="5">
        <v>0</v>
      </c>
      <c r="AG936" s="5">
        <v>0</v>
      </c>
      <c r="AH936" s="5">
        <v>0</v>
      </c>
      <c r="AI936" s="5">
        <v>0</v>
      </c>
      <c r="AJ936" s="5">
        <v>0</v>
      </c>
      <c r="AK936" s="5">
        <v>76842620</v>
      </c>
      <c r="AL936" s="5">
        <v>0</v>
      </c>
      <c r="AM936" s="5">
        <v>0</v>
      </c>
      <c r="AN936" s="5">
        <v>0</v>
      </c>
      <c r="AO936" s="5">
        <v>0</v>
      </c>
      <c r="AP936" s="5">
        <v>0</v>
      </c>
      <c r="AQ936" s="5">
        <v>0</v>
      </c>
      <c r="AR936" s="5">
        <v>76842620</v>
      </c>
    </row>
    <row r="937" spans="1:44" x14ac:dyDescent="0.25">
      <c r="A937" s="6">
        <v>4143</v>
      </c>
      <c r="B937" s="3" t="s">
        <v>5440</v>
      </c>
      <c r="C937" s="3" t="s">
        <v>5741</v>
      </c>
      <c r="D937" s="3" t="s">
        <v>6410</v>
      </c>
      <c r="E937" s="3" t="s">
        <v>990</v>
      </c>
      <c r="F937" s="3" t="s">
        <v>8014</v>
      </c>
      <c r="G937" s="21">
        <v>2</v>
      </c>
      <c r="H937" s="8" t="s">
        <v>12705</v>
      </c>
      <c r="I937" s="3" t="s">
        <v>12358</v>
      </c>
      <c r="J937" s="3" t="s">
        <v>12562</v>
      </c>
      <c r="K937" s="7">
        <v>0</v>
      </c>
      <c r="L937" s="3" t="s">
        <v>5458</v>
      </c>
      <c r="M937" s="7">
        <v>1104</v>
      </c>
      <c r="N937" s="3" t="s">
        <v>19</v>
      </c>
      <c r="O937" s="3" t="s">
        <v>5462</v>
      </c>
      <c r="P937" s="8" t="s">
        <v>12715</v>
      </c>
      <c r="Q937" s="8" t="s">
        <v>12717</v>
      </c>
      <c r="R937" s="4">
        <v>0</v>
      </c>
      <c r="S937" s="4" t="s">
        <v>5627</v>
      </c>
      <c r="T937" s="7">
        <v>99</v>
      </c>
      <c r="U937" s="7" t="s">
        <v>6298</v>
      </c>
      <c r="V937" s="7">
        <v>41</v>
      </c>
      <c r="W937" s="3" t="s">
        <v>7163</v>
      </c>
      <c r="X937" s="6">
        <v>4104</v>
      </c>
      <c r="Y937" s="3" t="s">
        <v>8000</v>
      </c>
      <c r="Z937" s="6">
        <v>4104001</v>
      </c>
      <c r="AA937" s="3" t="s">
        <v>8001</v>
      </c>
      <c r="AB937" s="6">
        <v>41040010001</v>
      </c>
      <c r="AC937" s="3" t="s">
        <v>8002</v>
      </c>
      <c r="AD937" s="5">
        <v>343421721</v>
      </c>
      <c r="AE937" s="5">
        <v>0</v>
      </c>
      <c r="AF937" s="5">
        <v>0</v>
      </c>
      <c r="AG937" s="5">
        <v>0</v>
      </c>
      <c r="AH937" s="5">
        <v>0</v>
      </c>
      <c r="AI937" s="5">
        <v>0</v>
      </c>
      <c r="AJ937" s="5">
        <v>0</v>
      </c>
      <c r="AK937" s="5">
        <v>343421721</v>
      </c>
      <c r="AL937" s="5">
        <v>0</v>
      </c>
      <c r="AM937" s="5">
        <v>0</v>
      </c>
      <c r="AN937" s="5">
        <v>0</v>
      </c>
      <c r="AO937" s="5">
        <v>0</v>
      </c>
      <c r="AP937" s="5">
        <v>0</v>
      </c>
      <c r="AQ937" s="5">
        <v>0</v>
      </c>
      <c r="AR937" s="5">
        <v>343421721</v>
      </c>
    </row>
    <row r="938" spans="1:44" x14ac:dyDescent="0.25">
      <c r="A938" s="6">
        <v>4143</v>
      </c>
      <c r="B938" s="3" t="s">
        <v>5440</v>
      </c>
      <c r="C938" s="3" t="s">
        <v>5742</v>
      </c>
      <c r="D938" s="3" t="s">
        <v>6411</v>
      </c>
      <c r="E938" s="3" t="s">
        <v>991</v>
      </c>
      <c r="F938" s="3" t="s">
        <v>8015</v>
      </c>
      <c r="G938" s="21">
        <v>2</v>
      </c>
      <c r="H938" s="8" t="s">
        <v>12705</v>
      </c>
      <c r="I938" s="3" t="s">
        <v>12339</v>
      </c>
      <c r="J938" s="3" t="s">
        <v>12543</v>
      </c>
      <c r="K938" s="7">
        <v>0</v>
      </c>
      <c r="L938" s="3" t="s">
        <v>5458</v>
      </c>
      <c r="M938" s="7">
        <v>1104</v>
      </c>
      <c r="N938" s="3" t="s">
        <v>19</v>
      </c>
      <c r="O938" s="3" t="s">
        <v>5462</v>
      </c>
      <c r="P938" s="8" t="s">
        <v>12715</v>
      </c>
      <c r="Q938" s="8" t="s">
        <v>12717</v>
      </c>
      <c r="R938" s="4">
        <v>0</v>
      </c>
      <c r="S938" s="4" t="s">
        <v>5627</v>
      </c>
      <c r="T938" s="7">
        <v>99</v>
      </c>
      <c r="U938" s="7" t="s">
        <v>6298</v>
      </c>
      <c r="V938" s="7">
        <v>41</v>
      </c>
      <c r="W938" s="3" t="s">
        <v>7163</v>
      </c>
      <c r="X938" s="6">
        <v>4104</v>
      </c>
      <c r="Y938" s="3" t="s">
        <v>8000</v>
      </c>
      <c r="Z938" s="6">
        <v>4104001</v>
      </c>
      <c r="AA938" s="3" t="s">
        <v>8001</v>
      </c>
      <c r="AB938" s="6">
        <v>41040010001</v>
      </c>
      <c r="AC938" s="3" t="s">
        <v>8002</v>
      </c>
      <c r="AD938" s="5">
        <v>391200000</v>
      </c>
      <c r="AE938" s="5">
        <v>0</v>
      </c>
      <c r="AF938" s="5">
        <v>0</v>
      </c>
      <c r="AG938" s="5">
        <v>0</v>
      </c>
      <c r="AH938" s="5">
        <v>0</v>
      </c>
      <c r="AI938" s="5">
        <v>0</v>
      </c>
      <c r="AJ938" s="5">
        <v>0</v>
      </c>
      <c r="AK938" s="5">
        <v>391200000</v>
      </c>
      <c r="AL938" s="5">
        <v>0</v>
      </c>
      <c r="AM938" s="5">
        <v>0</v>
      </c>
      <c r="AN938" s="5">
        <v>0</v>
      </c>
      <c r="AO938" s="5">
        <v>0</v>
      </c>
      <c r="AP938" s="5">
        <v>0</v>
      </c>
      <c r="AQ938" s="5">
        <v>0</v>
      </c>
      <c r="AR938" s="5">
        <v>391200000</v>
      </c>
    </row>
    <row r="939" spans="1:44" x14ac:dyDescent="0.25">
      <c r="A939" s="6">
        <v>4143</v>
      </c>
      <c r="B939" s="3" t="s">
        <v>5440</v>
      </c>
      <c r="C939" s="3" t="s">
        <v>5742</v>
      </c>
      <c r="D939" s="3" t="s">
        <v>6411</v>
      </c>
      <c r="E939" s="3" t="s">
        <v>992</v>
      </c>
      <c r="F939" s="3" t="s">
        <v>8016</v>
      </c>
      <c r="G939" s="21">
        <v>2</v>
      </c>
      <c r="H939" s="8" t="s">
        <v>12705</v>
      </c>
      <c r="I939" s="3" t="s">
        <v>12339</v>
      </c>
      <c r="J939" s="3" t="s">
        <v>12543</v>
      </c>
      <c r="K939" s="7">
        <v>0</v>
      </c>
      <c r="L939" s="3" t="s">
        <v>5458</v>
      </c>
      <c r="M939" s="7">
        <v>1104</v>
      </c>
      <c r="N939" s="3" t="s">
        <v>19</v>
      </c>
      <c r="O939" s="3" t="s">
        <v>5462</v>
      </c>
      <c r="P939" s="8" t="s">
        <v>12715</v>
      </c>
      <c r="Q939" s="8" t="s">
        <v>12717</v>
      </c>
      <c r="R939" s="4">
        <v>0</v>
      </c>
      <c r="S939" s="4" t="s">
        <v>5627</v>
      </c>
      <c r="T939" s="7">
        <v>99</v>
      </c>
      <c r="U939" s="7" t="s">
        <v>6298</v>
      </c>
      <c r="V939" s="7">
        <v>41</v>
      </c>
      <c r="W939" s="3" t="s">
        <v>7163</v>
      </c>
      <c r="X939" s="6">
        <v>4104</v>
      </c>
      <c r="Y939" s="3" t="s">
        <v>8000</v>
      </c>
      <c r="Z939" s="6">
        <v>4104001</v>
      </c>
      <c r="AA939" s="3" t="s">
        <v>8001</v>
      </c>
      <c r="AB939" s="6">
        <v>41040010001</v>
      </c>
      <c r="AC939" s="3" t="s">
        <v>8002</v>
      </c>
      <c r="AD939" s="5">
        <v>12800000</v>
      </c>
      <c r="AE939" s="5">
        <v>0</v>
      </c>
      <c r="AF939" s="5">
        <v>0</v>
      </c>
      <c r="AG939" s="5">
        <v>0</v>
      </c>
      <c r="AH939" s="5">
        <v>0</v>
      </c>
      <c r="AI939" s="5">
        <v>0</v>
      </c>
      <c r="AJ939" s="5">
        <v>0</v>
      </c>
      <c r="AK939" s="5">
        <v>12800000</v>
      </c>
      <c r="AL939" s="5">
        <v>0</v>
      </c>
      <c r="AM939" s="5">
        <v>0</v>
      </c>
      <c r="AN939" s="5">
        <v>0</v>
      </c>
      <c r="AO939" s="5">
        <v>0</v>
      </c>
      <c r="AP939" s="5">
        <v>0</v>
      </c>
      <c r="AQ939" s="5">
        <v>0</v>
      </c>
      <c r="AR939" s="5">
        <v>12800000</v>
      </c>
    </row>
    <row r="940" spans="1:44" x14ac:dyDescent="0.25">
      <c r="A940" s="6">
        <v>4143</v>
      </c>
      <c r="B940" s="3" t="s">
        <v>5440</v>
      </c>
      <c r="C940" s="3" t="s">
        <v>5742</v>
      </c>
      <c r="D940" s="3" t="s">
        <v>6411</v>
      </c>
      <c r="E940" s="3" t="s">
        <v>993</v>
      </c>
      <c r="F940" s="3" t="s">
        <v>8017</v>
      </c>
      <c r="G940" s="21">
        <v>2</v>
      </c>
      <c r="H940" s="8" t="s">
        <v>12705</v>
      </c>
      <c r="I940" s="3" t="s">
        <v>12339</v>
      </c>
      <c r="J940" s="3" t="s">
        <v>12543</v>
      </c>
      <c r="K940" s="7">
        <v>0</v>
      </c>
      <c r="L940" s="3" t="s">
        <v>5458</v>
      </c>
      <c r="M940" s="7">
        <v>1104</v>
      </c>
      <c r="N940" s="3" t="s">
        <v>19</v>
      </c>
      <c r="O940" s="3" t="s">
        <v>5462</v>
      </c>
      <c r="P940" s="8" t="s">
        <v>12715</v>
      </c>
      <c r="Q940" s="8" t="s">
        <v>12717</v>
      </c>
      <c r="R940" s="4">
        <v>0</v>
      </c>
      <c r="S940" s="4" t="s">
        <v>5627</v>
      </c>
      <c r="T940" s="7">
        <v>99</v>
      </c>
      <c r="U940" s="7" t="s">
        <v>6298</v>
      </c>
      <c r="V940" s="7">
        <v>41</v>
      </c>
      <c r="W940" s="3" t="s">
        <v>7163</v>
      </c>
      <c r="X940" s="6">
        <v>4104</v>
      </c>
      <c r="Y940" s="3" t="s">
        <v>8000</v>
      </c>
      <c r="Z940" s="6">
        <v>4104001</v>
      </c>
      <c r="AA940" s="3" t="s">
        <v>8001</v>
      </c>
      <c r="AB940" s="6">
        <v>41040010001</v>
      </c>
      <c r="AC940" s="3" t="s">
        <v>8002</v>
      </c>
      <c r="AD940" s="5">
        <v>52800000</v>
      </c>
      <c r="AE940" s="5">
        <v>0</v>
      </c>
      <c r="AF940" s="5">
        <v>0</v>
      </c>
      <c r="AG940" s="5">
        <v>0</v>
      </c>
      <c r="AH940" s="5">
        <v>0</v>
      </c>
      <c r="AI940" s="5">
        <v>0</v>
      </c>
      <c r="AJ940" s="5">
        <v>0</v>
      </c>
      <c r="AK940" s="5">
        <v>52800000</v>
      </c>
      <c r="AL940" s="5">
        <v>0</v>
      </c>
      <c r="AM940" s="5">
        <v>0</v>
      </c>
      <c r="AN940" s="5">
        <v>0</v>
      </c>
      <c r="AO940" s="5">
        <v>0</v>
      </c>
      <c r="AP940" s="5">
        <v>0</v>
      </c>
      <c r="AQ940" s="5">
        <v>0</v>
      </c>
      <c r="AR940" s="5">
        <v>52800000</v>
      </c>
    </row>
    <row r="941" spans="1:44" x14ac:dyDescent="0.25">
      <c r="A941" s="6">
        <v>4143</v>
      </c>
      <c r="B941" s="3" t="s">
        <v>5440</v>
      </c>
      <c r="C941" s="3" t="s">
        <v>5742</v>
      </c>
      <c r="D941" s="3" t="s">
        <v>6411</v>
      </c>
      <c r="E941" s="3" t="s">
        <v>994</v>
      </c>
      <c r="F941" s="3" t="s">
        <v>8018</v>
      </c>
      <c r="G941" s="21">
        <v>2</v>
      </c>
      <c r="H941" s="8" t="s">
        <v>12705</v>
      </c>
      <c r="I941" s="3" t="s">
        <v>12342</v>
      </c>
      <c r="J941" s="3" t="s">
        <v>12546</v>
      </c>
      <c r="K941" s="7">
        <v>0</v>
      </c>
      <c r="L941" s="3" t="s">
        <v>5458</v>
      </c>
      <c r="M941" s="7">
        <v>1104</v>
      </c>
      <c r="N941" s="3" t="s">
        <v>19</v>
      </c>
      <c r="O941" s="3" t="s">
        <v>5462</v>
      </c>
      <c r="P941" s="8" t="s">
        <v>12715</v>
      </c>
      <c r="Q941" s="8" t="s">
        <v>12717</v>
      </c>
      <c r="R941" s="4">
        <v>0</v>
      </c>
      <c r="S941" s="4" t="s">
        <v>5627</v>
      </c>
      <c r="T941" s="7">
        <v>99</v>
      </c>
      <c r="U941" s="7" t="s">
        <v>6298</v>
      </c>
      <c r="V941" s="7">
        <v>41</v>
      </c>
      <c r="W941" s="3" t="s">
        <v>7163</v>
      </c>
      <c r="X941" s="6">
        <v>4104</v>
      </c>
      <c r="Y941" s="3" t="s">
        <v>8000</v>
      </c>
      <c r="Z941" s="6">
        <v>4104001</v>
      </c>
      <c r="AA941" s="3" t="s">
        <v>8001</v>
      </c>
      <c r="AB941" s="6">
        <v>41040010001</v>
      </c>
      <c r="AC941" s="3" t="s">
        <v>8002</v>
      </c>
      <c r="AD941" s="5">
        <v>4707725</v>
      </c>
      <c r="AE941" s="5">
        <v>0</v>
      </c>
      <c r="AF941" s="5">
        <v>0</v>
      </c>
      <c r="AG941" s="5">
        <v>0</v>
      </c>
      <c r="AH941" s="5">
        <v>0</v>
      </c>
      <c r="AI941" s="5">
        <v>0</v>
      </c>
      <c r="AJ941" s="5">
        <v>0</v>
      </c>
      <c r="AK941" s="5">
        <v>4707725</v>
      </c>
      <c r="AL941" s="5">
        <v>0</v>
      </c>
      <c r="AM941" s="5">
        <v>0</v>
      </c>
      <c r="AN941" s="5">
        <v>0</v>
      </c>
      <c r="AO941" s="5">
        <v>0</v>
      </c>
      <c r="AP941" s="5">
        <v>0</v>
      </c>
      <c r="AQ941" s="5">
        <v>0</v>
      </c>
      <c r="AR941" s="5">
        <v>4707725</v>
      </c>
    </row>
    <row r="942" spans="1:44" x14ac:dyDescent="0.25">
      <c r="A942" s="6">
        <v>4143</v>
      </c>
      <c r="B942" s="3" t="s">
        <v>5440</v>
      </c>
      <c r="C942" s="3" t="s">
        <v>5742</v>
      </c>
      <c r="D942" s="3" t="s">
        <v>6411</v>
      </c>
      <c r="E942" s="3" t="s">
        <v>995</v>
      </c>
      <c r="F942" s="3" t="s">
        <v>8019</v>
      </c>
      <c r="G942" s="21">
        <v>2</v>
      </c>
      <c r="H942" s="8" t="s">
        <v>12705</v>
      </c>
      <c r="I942" s="3" t="s">
        <v>12339</v>
      </c>
      <c r="J942" s="3" t="s">
        <v>12543</v>
      </c>
      <c r="K942" s="7">
        <v>0</v>
      </c>
      <c r="L942" s="3" t="s">
        <v>5458</v>
      </c>
      <c r="M942" s="7">
        <v>1104</v>
      </c>
      <c r="N942" s="3" t="s">
        <v>19</v>
      </c>
      <c r="O942" s="3" t="s">
        <v>5462</v>
      </c>
      <c r="P942" s="8" t="s">
        <v>12715</v>
      </c>
      <c r="Q942" s="8" t="s">
        <v>12717</v>
      </c>
      <c r="R942" s="4">
        <v>0</v>
      </c>
      <c r="S942" s="4" t="s">
        <v>5627</v>
      </c>
      <c r="T942" s="7">
        <v>99</v>
      </c>
      <c r="U942" s="7" t="s">
        <v>6298</v>
      </c>
      <c r="V942" s="7">
        <v>41</v>
      </c>
      <c r="W942" s="3" t="s">
        <v>7163</v>
      </c>
      <c r="X942" s="6">
        <v>4104</v>
      </c>
      <c r="Y942" s="3" t="s">
        <v>8000</v>
      </c>
      <c r="Z942" s="6">
        <v>4104001</v>
      </c>
      <c r="AA942" s="3" t="s">
        <v>8001</v>
      </c>
      <c r="AB942" s="6">
        <v>41040010001</v>
      </c>
      <c r="AC942" s="3" t="s">
        <v>8002</v>
      </c>
      <c r="AD942" s="5">
        <v>112800000</v>
      </c>
      <c r="AE942" s="5">
        <v>0</v>
      </c>
      <c r="AF942" s="5">
        <v>0</v>
      </c>
      <c r="AG942" s="5">
        <v>0</v>
      </c>
      <c r="AH942" s="5">
        <v>0</v>
      </c>
      <c r="AI942" s="5">
        <v>0</v>
      </c>
      <c r="AJ942" s="5">
        <v>0</v>
      </c>
      <c r="AK942" s="5">
        <v>112800000</v>
      </c>
      <c r="AL942" s="5">
        <v>0</v>
      </c>
      <c r="AM942" s="5">
        <v>0</v>
      </c>
      <c r="AN942" s="5">
        <v>0</v>
      </c>
      <c r="AO942" s="5">
        <v>0</v>
      </c>
      <c r="AP942" s="5">
        <v>0</v>
      </c>
      <c r="AQ942" s="5">
        <v>0</v>
      </c>
      <c r="AR942" s="5">
        <v>112800000</v>
      </c>
    </row>
    <row r="943" spans="1:44" x14ac:dyDescent="0.25">
      <c r="A943" s="6">
        <v>4143</v>
      </c>
      <c r="B943" s="3" t="s">
        <v>5440</v>
      </c>
      <c r="C943" s="3" t="s">
        <v>5742</v>
      </c>
      <c r="D943" s="3" t="s">
        <v>6411</v>
      </c>
      <c r="E943" s="3" t="s">
        <v>996</v>
      </c>
      <c r="F943" s="3" t="s">
        <v>8020</v>
      </c>
      <c r="G943" s="21">
        <v>2</v>
      </c>
      <c r="H943" s="8" t="s">
        <v>12705</v>
      </c>
      <c r="I943" s="3" t="s">
        <v>12339</v>
      </c>
      <c r="J943" s="3" t="s">
        <v>12543</v>
      </c>
      <c r="K943" s="7">
        <v>0</v>
      </c>
      <c r="L943" s="3" t="s">
        <v>5458</v>
      </c>
      <c r="M943" s="7">
        <v>1104</v>
      </c>
      <c r="N943" s="3" t="s">
        <v>19</v>
      </c>
      <c r="O943" s="3" t="s">
        <v>5462</v>
      </c>
      <c r="P943" s="8" t="s">
        <v>12715</v>
      </c>
      <c r="Q943" s="8" t="s">
        <v>12717</v>
      </c>
      <c r="R943" s="4">
        <v>0</v>
      </c>
      <c r="S943" s="4" t="s">
        <v>5627</v>
      </c>
      <c r="T943" s="7">
        <v>99</v>
      </c>
      <c r="U943" s="7" t="s">
        <v>6298</v>
      </c>
      <c r="V943" s="7">
        <v>41</v>
      </c>
      <c r="W943" s="3" t="s">
        <v>7163</v>
      </c>
      <c r="X943" s="6">
        <v>4104</v>
      </c>
      <c r="Y943" s="3" t="s">
        <v>8000</v>
      </c>
      <c r="Z943" s="6">
        <v>4104001</v>
      </c>
      <c r="AA943" s="3" t="s">
        <v>8001</v>
      </c>
      <c r="AB943" s="6">
        <v>41040010001</v>
      </c>
      <c r="AC943" s="3" t="s">
        <v>8002</v>
      </c>
      <c r="AD943" s="5">
        <v>69600000</v>
      </c>
      <c r="AE943" s="5">
        <v>0</v>
      </c>
      <c r="AF943" s="5">
        <v>0</v>
      </c>
      <c r="AG943" s="5">
        <v>0</v>
      </c>
      <c r="AH943" s="5">
        <v>0</v>
      </c>
      <c r="AI943" s="5">
        <v>0</v>
      </c>
      <c r="AJ943" s="5">
        <v>0</v>
      </c>
      <c r="AK943" s="5">
        <v>69600000</v>
      </c>
      <c r="AL943" s="5">
        <v>0</v>
      </c>
      <c r="AM943" s="5">
        <v>0</v>
      </c>
      <c r="AN943" s="5">
        <v>0</v>
      </c>
      <c r="AO943" s="5">
        <v>0</v>
      </c>
      <c r="AP943" s="5">
        <v>0</v>
      </c>
      <c r="AQ943" s="5">
        <v>0</v>
      </c>
      <c r="AR943" s="5">
        <v>69600000</v>
      </c>
    </row>
    <row r="944" spans="1:44" x14ac:dyDescent="0.25">
      <c r="A944" s="6">
        <v>4143</v>
      </c>
      <c r="B944" s="3" t="s">
        <v>5440</v>
      </c>
      <c r="C944" s="3" t="s">
        <v>5743</v>
      </c>
      <c r="D944" s="3" t="s">
        <v>6412</v>
      </c>
      <c r="E944" s="3" t="s">
        <v>997</v>
      </c>
      <c r="F944" s="3" t="s">
        <v>8022</v>
      </c>
      <c r="G944" s="21">
        <v>1</v>
      </c>
      <c r="H944" s="8" t="s">
        <v>12697</v>
      </c>
      <c r="I944" s="3" t="s">
        <v>12358</v>
      </c>
      <c r="J944" s="3" t="s">
        <v>12562</v>
      </c>
      <c r="K944" s="7">
        <v>0</v>
      </c>
      <c r="L944" s="3" t="s">
        <v>5458</v>
      </c>
      <c r="M944" s="7">
        <v>1104</v>
      </c>
      <c r="N944" s="3" t="s">
        <v>19</v>
      </c>
      <c r="O944" s="3" t="s">
        <v>5462</v>
      </c>
      <c r="P944" s="8" t="s">
        <v>12715</v>
      </c>
      <c r="Q944" s="8" t="s">
        <v>12717</v>
      </c>
      <c r="R944" s="4">
        <v>0</v>
      </c>
      <c r="S944" s="4" t="s">
        <v>5627</v>
      </c>
      <c r="T944" s="7">
        <v>99</v>
      </c>
      <c r="U944" s="7" t="s">
        <v>6298</v>
      </c>
      <c r="V944" s="7">
        <v>41</v>
      </c>
      <c r="W944" s="3" t="s">
        <v>7163</v>
      </c>
      <c r="X944" s="6">
        <v>4104</v>
      </c>
      <c r="Y944" s="3" t="s">
        <v>8000</v>
      </c>
      <c r="Z944" s="6">
        <v>4104001</v>
      </c>
      <c r="AA944" s="3" t="s">
        <v>8001</v>
      </c>
      <c r="AB944" s="6">
        <v>41040010002</v>
      </c>
      <c r="AC944" s="3" t="s">
        <v>8021</v>
      </c>
      <c r="AD944" s="5">
        <v>633850000</v>
      </c>
      <c r="AE944" s="5">
        <v>0</v>
      </c>
      <c r="AF944" s="5">
        <v>0</v>
      </c>
      <c r="AG944" s="5">
        <v>0</v>
      </c>
      <c r="AH944" s="5">
        <v>0</v>
      </c>
      <c r="AI944" s="5">
        <v>0</v>
      </c>
      <c r="AJ944" s="5">
        <v>0</v>
      </c>
      <c r="AK944" s="5">
        <v>633850000</v>
      </c>
      <c r="AL944" s="5">
        <v>0</v>
      </c>
      <c r="AM944" s="5">
        <v>0</v>
      </c>
      <c r="AN944" s="5">
        <v>0</v>
      </c>
      <c r="AO944" s="5">
        <v>0</v>
      </c>
      <c r="AP944" s="5">
        <v>0</v>
      </c>
      <c r="AQ944" s="5">
        <v>0</v>
      </c>
      <c r="AR944" s="5">
        <v>633850000</v>
      </c>
    </row>
    <row r="945" spans="1:44" x14ac:dyDescent="0.25">
      <c r="A945" s="6">
        <v>4143</v>
      </c>
      <c r="B945" s="3" t="s">
        <v>5440</v>
      </c>
      <c r="C945" s="3" t="s">
        <v>5743</v>
      </c>
      <c r="D945" s="3" t="s">
        <v>6412</v>
      </c>
      <c r="E945" s="3" t="s">
        <v>998</v>
      </c>
      <c r="F945" s="3" t="s">
        <v>8023</v>
      </c>
      <c r="G945" s="21">
        <v>1</v>
      </c>
      <c r="H945" s="8" t="s">
        <v>12697</v>
      </c>
      <c r="I945" s="3" t="s">
        <v>12358</v>
      </c>
      <c r="J945" s="3" t="s">
        <v>12562</v>
      </c>
      <c r="K945" s="7">
        <v>0</v>
      </c>
      <c r="L945" s="3" t="s">
        <v>5458</v>
      </c>
      <c r="M945" s="7">
        <v>1104</v>
      </c>
      <c r="N945" s="3" t="s">
        <v>19</v>
      </c>
      <c r="O945" s="3" t="s">
        <v>5462</v>
      </c>
      <c r="P945" s="8" t="s">
        <v>12715</v>
      </c>
      <c r="Q945" s="8" t="s">
        <v>12717</v>
      </c>
      <c r="R945" s="4">
        <v>0</v>
      </c>
      <c r="S945" s="4" t="s">
        <v>5627</v>
      </c>
      <c r="T945" s="7">
        <v>99</v>
      </c>
      <c r="U945" s="7" t="s">
        <v>6298</v>
      </c>
      <c r="V945" s="7">
        <v>41</v>
      </c>
      <c r="W945" s="3" t="s">
        <v>7163</v>
      </c>
      <c r="X945" s="6">
        <v>4104</v>
      </c>
      <c r="Y945" s="3" t="s">
        <v>8000</v>
      </c>
      <c r="Z945" s="6">
        <v>4104001</v>
      </c>
      <c r="AA945" s="3" t="s">
        <v>8001</v>
      </c>
      <c r="AB945" s="6">
        <v>41040010002</v>
      </c>
      <c r="AC945" s="3" t="s">
        <v>8021</v>
      </c>
      <c r="AD945" s="5">
        <v>108764000</v>
      </c>
      <c r="AE945" s="5">
        <v>0</v>
      </c>
      <c r="AF945" s="5">
        <v>0</v>
      </c>
      <c r="AG945" s="5">
        <v>0</v>
      </c>
      <c r="AH945" s="5">
        <v>0</v>
      </c>
      <c r="AI945" s="5">
        <v>0</v>
      </c>
      <c r="AJ945" s="5">
        <v>0</v>
      </c>
      <c r="AK945" s="5">
        <v>108764000</v>
      </c>
      <c r="AL945" s="5">
        <v>0</v>
      </c>
      <c r="AM945" s="5">
        <v>0</v>
      </c>
      <c r="AN945" s="5">
        <v>0</v>
      </c>
      <c r="AO945" s="5">
        <v>0</v>
      </c>
      <c r="AP945" s="5">
        <v>0</v>
      </c>
      <c r="AQ945" s="5">
        <v>0</v>
      </c>
      <c r="AR945" s="5">
        <v>108764000</v>
      </c>
    </row>
    <row r="946" spans="1:44" x14ac:dyDescent="0.25">
      <c r="A946" s="6">
        <v>4143</v>
      </c>
      <c r="B946" s="3" t="s">
        <v>5440</v>
      </c>
      <c r="C946" s="3" t="s">
        <v>5743</v>
      </c>
      <c r="D946" s="3" t="s">
        <v>6412</v>
      </c>
      <c r="E946" s="3" t="s">
        <v>999</v>
      </c>
      <c r="F946" s="3" t="s">
        <v>8024</v>
      </c>
      <c r="G946" s="21">
        <v>1</v>
      </c>
      <c r="H946" s="8" t="s">
        <v>12697</v>
      </c>
      <c r="I946" s="3" t="s">
        <v>12358</v>
      </c>
      <c r="J946" s="3" t="s">
        <v>12562</v>
      </c>
      <c r="K946" s="7">
        <v>0</v>
      </c>
      <c r="L946" s="3" t="s">
        <v>5458</v>
      </c>
      <c r="M946" s="7">
        <v>1104</v>
      </c>
      <c r="N946" s="3" t="s">
        <v>19</v>
      </c>
      <c r="O946" s="3" t="s">
        <v>5462</v>
      </c>
      <c r="P946" s="8" t="s">
        <v>12715</v>
      </c>
      <c r="Q946" s="8" t="s">
        <v>12717</v>
      </c>
      <c r="R946" s="4">
        <v>0</v>
      </c>
      <c r="S946" s="4" t="s">
        <v>5627</v>
      </c>
      <c r="T946" s="7">
        <v>99</v>
      </c>
      <c r="U946" s="7" t="s">
        <v>6298</v>
      </c>
      <c r="V946" s="7">
        <v>41</v>
      </c>
      <c r="W946" s="3" t="s">
        <v>7163</v>
      </c>
      <c r="X946" s="6">
        <v>4104</v>
      </c>
      <c r="Y946" s="3" t="s">
        <v>8000</v>
      </c>
      <c r="Z946" s="6">
        <v>4104001</v>
      </c>
      <c r="AA946" s="3" t="s">
        <v>8001</v>
      </c>
      <c r="AB946" s="6">
        <v>41040010002</v>
      </c>
      <c r="AC946" s="3" t="s">
        <v>8021</v>
      </c>
      <c r="AD946" s="5">
        <v>355358000</v>
      </c>
      <c r="AE946" s="5">
        <v>0</v>
      </c>
      <c r="AF946" s="5">
        <v>0</v>
      </c>
      <c r="AG946" s="5">
        <v>0</v>
      </c>
      <c r="AH946" s="5">
        <v>0</v>
      </c>
      <c r="AI946" s="5">
        <v>0</v>
      </c>
      <c r="AJ946" s="5">
        <v>0</v>
      </c>
      <c r="AK946" s="5">
        <v>355358000</v>
      </c>
      <c r="AL946" s="5">
        <v>0</v>
      </c>
      <c r="AM946" s="5">
        <v>0</v>
      </c>
      <c r="AN946" s="5">
        <v>0</v>
      </c>
      <c r="AO946" s="5">
        <v>0</v>
      </c>
      <c r="AP946" s="5">
        <v>0</v>
      </c>
      <c r="AQ946" s="5">
        <v>0</v>
      </c>
      <c r="AR946" s="5">
        <v>355358000</v>
      </c>
    </row>
    <row r="947" spans="1:44" x14ac:dyDescent="0.25">
      <c r="A947" s="6">
        <v>4143</v>
      </c>
      <c r="B947" s="3" t="s">
        <v>5440</v>
      </c>
      <c r="C947" s="3" t="s">
        <v>5743</v>
      </c>
      <c r="D947" s="3" t="s">
        <v>6412</v>
      </c>
      <c r="E947" s="3" t="s">
        <v>1000</v>
      </c>
      <c r="F947" s="3" t="s">
        <v>8025</v>
      </c>
      <c r="G947" s="21">
        <v>1</v>
      </c>
      <c r="H947" s="8" t="s">
        <v>12697</v>
      </c>
      <c r="I947" s="3" t="s">
        <v>12358</v>
      </c>
      <c r="J947" s="3" t="s">
        <v>12562</v>
      </c>
      <c r="K947" s="7">
        <v>0</v>
      </c>
      <c r="L947" s="3" t="s">
        <v>5458</v>
      </c>
      <c r="M947" s="7">
        <v>1104</v>
      </c>
      <c r="N947" s="3" t="s">
        <v>19</v>
      </c>
      <c r="O947" s="3" t="s">
        <v>5462</v>
      </c>
      <c r="P947" s="8" t="s">
        <v>12715</v>
      </c>
      <c r="Q947" s="8" t="s">
        <v>12717</v>
      </c>
      <c r="R947" s="4">
        <v>0</v>
      </c>
      <c r="S947" s="4" t="s">
        <v>5627</v>
      </c>
      <c r="T947" s="7">
        <v>99</v>
      </c>
      <c r="U947" s="7" t="s">
        <v>6298</v>
      </c>
      <c r="V947" s="7">
        <v>41</v>
      </c>
      <c r="W947" s="3" t="s">
        <v>7163</v>
      </c>
      <c r="X947" s="6">
        <v>4104</v>
      </c>
      <c r="Y947" s="3" t="s">
        <v>8000</v>
      </c>
      <c r="Z947" s="6">
        <v>4104001</v>
      </c>
      <c r="AA947" s="3" t="s">
        <v>8001</v>
      </c>
      <c r="AB947" s="6">
        <v>41040010002</v>
      </c>
      <c r="AC947" s="3" t="s">
        <v>8021</v>
      </c>
      <c r="AD947" s="5">
        <v>11600000</v>
      </c>
      <c r="AE947" s="5">
        <v>0</v>
      </c>
      <c r="AF947" s="5">
        <v>0</v>
      </c>
      <c r="AG947" s="5">
        <v>0</v>
      </c>
      <c r="AH947" s="5">
        <v>0</v>
      </c>
      <c r="AI947" s="5">
        <v>0</v>
      </c>
      <c r="AJ947" s="5">
        <v>0</v>
      </c>
      <c r="AK947" s="5">
        <v>11600000</v>
      </c>
      <c r="AL947" s="5">
        <v>0</v>
      </c>
      <c r="AM947" s="5">
        <v>0</v>
      </c>
      <c r="AN947" s="5">
        <v>0</v>
      </c>
      <c r="AO947" s="5">
        <v>0</v>
      </c>
      <c r="AP947" s="5">
        <v>0</v>
      </c>
      <c r="AQ947" s="5">
        <v>0</v>
      </c>
      <c r="AR947" s="5">
        <v>11600000</v>
      </c>
    </row>
    <row r="948" spans="1:44" x14ac:dyDescent="0.25">
      <c r="A948" s="6">
        <v>4143</v>
      </c>
      <c r="B948" s="3" t="s">
        <v>5440</v>
      </c>
      <c r="C948" s="3" t="s">
        <v>5743</v>
      </c>
      <c r="D948" s="3" t="s">
        <v>6412</v>
      </c>
      <c r="E948" s="3" t="s">
        <v>1001</v>
      </c>
      <c r="F948" s="3" t="s">
        <v>8026</v>
      </c>
      <c r="G948" s="21">
        <v>1</v>
      </c>
      <c r="H948" s="8" t="s">
        <v>12697</v>
      </c>
      <c r="I948" s="3" t="s">
        <v>12339</v>
      </c>
      <c r="J948" s="3" t="s">
        <v>12543</v>
      </c>
      <c r="K948" s="7">
        <v>0</v>
      </c>
      <c r="L948" s="3" t="s">
        <v>5458</v>
      </c>
      <c r="M948" s="7">
        <v>1104</v>
      </c>
      <c r="N948" s="3" t="s">
        <v>19</v>
      </c>
      <c r="O948" s="3" t="s">
        <v>5462</v>
      </c>
      <c r="P948" s="8" t="s">
        <v>12715</v>
      </c>
      <c r="Q948" s="8" t="s">
        <v>12717</v>
      </c>
      <c r="R948" s="4">
        <v>0</v>
      </c>
      <c r="S948" s="4" t="s">
        <v>5627</v>
      </c>
      <c r="T948" s="7">
        <v>99</v>
      </c>
      <c r="U948" s="7" t="s">
        <v>6298</v>
      </c>
      <c r="V948" s="7">
        <v>41</v>
      </c>
      <c r="W948" s="3" t="s">
        <v>7163</v>
      </c>
      <c r="X948" s="6">
        <v>4104</v>
      </c>
      <c r="Y948" s="3" t="s">
        <v>8000</v>
      </c>
      <c r="Z948" s="6">
        <v>4104001</v>
      </c>
      <c r="AA948" s="3" t="s">
        <v>8001</v>
      </c>
      <c r="AB948" s="6">
        <v>41040010002</v>
      </c>
      <c r="AC948" s="3" t="s">
        <v>8021</v>
      </c>
      <c r="AD948" s="5">
        <v>58400000</v>
      </c>
      <c r="AE948" s="5">
        <v>0</v>
      </c>
      <c r="AF948" s="5">
        <v>0</v>
      </c>
      <c r="AG948" s="5">
        <v>0</v>
      </c>
      <c r="AH948" s="5">
        <v>0</v>
      </c>
      <c r="AI948" s="5">
        <v>0</v>
      </c>
      <c r="AJ948" s="5">
        <v>0</v>
      </c>
      <c r="AK948" s="5">
        <v>58400000</v>
      </c>
      <c r="AL948" s="5">
        <v>0</v>
      </c>
      <c r="AM948" s="5">
        <v>0</v>
      </c>
      <c r="AN948" s="5">
        <v>0</v>
      </c>
      <c r="AO948" s="5">
        <v>0</v>
      </c>
      <c r="AP948" s="5">
        <v>0</v>
      </c>
      <c r="AQ948" s="5">
        <v>0</v>
      </c>
      <c r="AR948" s="5">
        <v>58400000</v>
      </c>
    </row>
    <row r="949" spans="1:44" x14ac:dyDescent="0.25">
      <c r="A949" s="6">
        <v>4143</v>
      </c>
      <c r="B949" s="3" t="s">
        <v>5440</v>
      </c>
      <c r="C949" s="3" t="s">
        <v>5743</v>
      </c>
      <c r="D949" s="3" t="s">
        <v>6412</v>
      </c>
      <c r="E949" s="3" t="s">
        <v>1002</v>
      </c>
      <c r="F949" s="3" t="s">
        <v>8027</v>
      </c>
      <c r="G949" s="21">
        <v>1</v>
      </c>
      <c r="H949" s="8" t="s">
        <v>12697</v>
      </c>
      <c r="I949" s="3" t="s">
        <v>12343</v>
      </c>
      <c r="J949" s="3" t="s">
        <v>12547</v>
      </c>
      <c r="K949" s="7">
        <v>0</v>
      </c>
      <c r="L949" s="3" t="s">
        <v>5458</v>
      </c>
      <c r="M949" s="7">
        <v>1104</v>
      </c>
      <c r="N949" s="3" t="s">
        <v>19</v>
      </c>
      <c r="O949" s="3" t="s">
        <v>5462</v>
      </c>
      <c r="P949" s="8" t="s">
        <v>12715</v>
      </c>
      <c r="Q949" s="8" t="s">
        <v>12717</v>
      </c>
      <c r="R949" s="4">
        <v>0</v>
      </c>
      <c r="S949" s="4" t="s">
        <v>5627</v>
      </c>
      <c r="T949" s="7">
        <v>99</v>
      </c>
      <c r="U949" s="7" t="s">
        <v>6298</v>
      </c>
      <c r="V949" s="7">
        <v>41</v>
      </c>
      <c r="W949" s="3" t="s">
        <v>7163</v>
      </c>
      <c r="X949" s="6">
        <v>4104</v>
      </c>
      <c r="Y949" s="3" t="s">
        <v>8000</v>
      </c>
      <c r="Z949" s="6">
        <v>4104001</v>
      </c>
      <c r="AA949" s="3" t="s">
        <v>8001</v>
      </c>
      <c r="AB949" s="6">
        <v>41040010002</v>
      </c>
      <c r="AC949" s="3" t="s">
        <v>8021</v>
      </c>
      <c r="AD949" s="5">
        <v>3060000</v>
      </c>
      <c r="AE949" s="5">
        <v>0</v>
      </c>
      <c r="AF949" s="5">
        <v>0</v>
      </c>
      <c r="AG949" s="5">
        <v>0</v>
      </c>
      <c r="AH949" s="5">
        <v>0</v>
      </c>
      <c r="AI949" s="5">
        <v>0</v>
      </c>
      <c r="AJ949" s="5">
        <v>0</v>
      </c>
      <c r="AK949" s="5">
        <v>3060000</v>
      </c>
      <c r="AL949" s="5">
        <v>0</v>
      </c>
      <c r="AM949" s="5">
        <v>0</v>
      </c>
      <c r="AN949" s="5">
        <v>0</v>
      </c>
      <c r="AO949" s="5">
        <v>0</v>
      </c>
      <c r="AP949" s="5">
        <v>0</v>
      </c>
      <c r="AQ949" s="5">
        <v>0</v>
      </c>
      <c r="AR949" s="5">
        <v>3060000</v>
      </c>
    </row>
    <row r="950" spans="1:44" x14ac:dyDescent="0.25">
      <c r="A950" s="6">
        <v>4143</v>
      </c>
      <c r="B950" s="3" t="s">
        <v>5440</v>
      </c>
      <c r="C950" s="3" t="s">
        <v>5743</v>
      </c>
      <c r="D950" s="3" t="s">
        <v>6412</v>
      </c>
      <c r="E950" s="3" t="s">
        <v>1003</v>
      </c>
      <c r="F950" s="3" t="s">
        <v>8028</v>
      </c>
      <c r="G950" s="21">
        <v>1</v>
      </c>
      <c r="H950" s="8" t="s">
        <v>12697</v>
      </c>
      <c r="I950" s="3" t="s">
        <v>12358</v>
      </c>
      <c r="J950" s="3" t="s">
        <v>12562</v>
      </c>
      <c r="K950" s="7">
        <v>0</v>
      </c>
      <c r="L950" s="3" t="s">
        <v>5458</v>
      </c>
      <c r="M950" s="7">
        <v>1104</v>
      </c>
      <c r="N950" s="3" t="s">
        <v>19</v>
      </c>
      <c r="O950" s="3" t="s">
        <v>5462</v>
      </c>
      <c r="P950" s="8" t="s">
        <v>12715</v>
      </c>
      <c r="Q950" s="8" t="s">
        <v>12717</v>
      </c>
      <c r="R950" s="4">
        <v>0</v>
      </c>
      <c r="S950" s="4" t="s">
        <v>5627</v>
      </c>
      <c r="T950" s="7">
        <v>99</v>
      </c>
      <c r="U950" s="7" t="s">
        <v>6298</v>
      </c>
      <c r="V950" s="7">
        <v>41</v>
      </c>
      <c r="W950" s="3" t="s">
        <v>7163</v>
      </c>
      <c r="X950" s="6">
        <v>4104</v>
      </c>
      <c r="Y950" s="3" t="s">
        <v>8000</v>
      </c>
      <c r="Z950" s="6">
        <v>4104001</v>
      </c>
      <c r="AA950" s="3" t="s">
        <v>8001</v>
      </c>
      <c r="AB950" s="6">
        <v>41040010002</v>
      </c>
      <c r="AC950" s="3" t="s">
        <v>8021</v>
      </c>
      <c r="AD950" s="5">
        <v>35900000</v>
      </c>
      <c r="AE950" s="5">
        <v>0</v>
      </c>
      <c r="AF950" s="5">
        <v>0</v>
      </c>
      <c r="AG950" s="5">
        <v>0</v>
      </c>
      <c r="AH950" s="5">
        <v>0</v>
      </c>
      <c r="AI950" s="5">
        <v>0</v>
      </c>
      <c r="AJ950" s="5">
        <v>0</v>
      </c>
      <c r="AK950" s="5">
        <v>35900000</v>
      </c>
      <c r="AL950" s="5">
        <v>0</v>
      </c>
      <c r="AM950" s="5">
        <v>0</v>
      </c>
      <c r="AN950" s="5">
        <v>0</v>
      </c>
      <c r="AO950" s="5">
        <v>0</v>
      </c>
      <c r="AP950" s="5">
        <v>0</v>
      </c>
      <c r="AQ950" s="5">
        <v>0</v>
      </c>
      <c r="AR950" s="5">
        <v>35900000</v>
      </c>
    </row>
    <row r="951" spans="1:44" x14ac:dyDescent="0.25">
      <c r="A951" s="6">
        <v>4143</v>
      </c>
      <c r="B951" s="3" t="s">
        <v>5440</v>
      </c>
      <c r="C951" s="3" t="s">
        <v>5743</v>
      </c>
      <c r="D951" s="3" t="s">
        <v>6412</v>
      </c>
      <c r="E951" s="3" t="s">
        <v>1004</v>
      </c>
      <c r="F951" s="3" t="s">
        <v>8029</v>
      </c>
      <c r="G951" s="21">
        <v>1</v>
      </c>
      <c r="H951" s="8" t="s">
        <v>12697</v>
      </c>
      <c r="I951" s="3" t="s">
        <v>12339</v>
      </c>
      <c r="J951" s="3" t="s">
        <v>12543</v>
      </c>
      <c r="K951" s="7">
        <v>0</v>
      </c>
      <c r="L951" s="3" t="s">
        <v>5458</v>
      </c>
      <c r="M951" s="7">
        <v>1104</v>
      </c>
      <c r="N951" s="3" t="s">
        <v>19</v>
      </c>
      <c r="O951" s="3" t="s">
        <v>5462</v>
      </c>
      <c r="P951" s="8" t="s">
        <v>12715</v>
      </c>
      <c r="Q951" s="8" t="s">
        <v>12717</v>
      </c>
      <c r="R951" s="4">
        <v>0</v>
      </c>
      <c r="S951" s="4" t="s">
        <v>5627</v>
      </c>
      <c r="T951" s="7">
        <v>99</v>
      </c>
      <c r="U951" s="7" t="s">
        <v>6298</v>
      </c>
      <c r="V951" s="7">
        <v>41</v>
      </c>
      <c r="W951" s="3" t="s">
        <v>7163</v>
      </c>
      <c r="X951" s="6">
        <v>4104</v>
      </c>
      <c r="Y951" s="3" t="s">
        <v>8000</v>
      </c>
      <c r="Z951" s="6">
        <v>4104001</v>
      </c>
      <c r="AA951" s="3" t="s">
        <v>8001</v>
      </c>
      <c r="AB951" s="6">
        <v>41040010002</v>
      </c>
      <c r="AC951" s="3" t="s">
        <v>8021</v>
      </c>
      <c r="AD951" s="5">
        <v>24000000</v>
      </c>
      <c r="AE951" s="5">
        <v>0</v>
      </c>
      <c r="AF951" s="5">
        <v>0</v>
      </c>
      <c r="AG951" s="5">
        <v>0</v>
      </c>
      <c r="AH951" s="5">
        <v>0</v>
      </c>
      <c r="AI951" s="5">
        <v>0</v>
      </c>
      <c r="AJ951" s="5">
        <v>0</v>
      </c>
      <c r="AK951" s="5">
        <v>24000000</v>
      </c>
      <c r="AL951" s="5">
        <v>0</v>
      </c>
      <c r="AM951" s="5">
        <v>0</v>
      </c>
      <c r="AN951" s="5">
        <v>0</v>
      </c>
      <c r="AO951" s="5">
        <v>0</v>
      </c>
      <c r="AP951" s="5">
        <v>0</v>
      </c>
      <c r="AQ951" s="5">
        <v>0</v>
      </c>
      <c r="AR951" s="5">
        <v>24000000</v>
      </c>
    </row>
    <row r="952" spans="1:44" x14ac:dyDescent="0.25">
      <c r="A952" s="6">
        <v>4143</v>
      </c>
      <c r="B952" s="3" t="s">
        <v>5440</v>
      </c>
      <c r="C952" s="3" t="s">
        <v>5744</v>
      </c>
      <c r="D952" s="3" t="s">
        <v>6413</v>
      </c>
      <c r="E952" s="3" t="s">
        <v>1005</v>
      </c>
      <c r="F952" s="3" t="s">
        <v>8031</v>
      </c>
      <c r="G952" s="21">
        <v>2</v>
      </c>
      <c r="H952" s="8" t="s">
        <v>12705</v>
      </c>
      <c r="I952" s="3" t="s">
        <v>12343</v>
      </c>
      <c r="J952" s="3" t="s">
        <v>12547</v>
      </c>
      <c r="K952" s="7">
        <v>0</v>
      </c>
      <c r="L952" s="3" t="s">
        <v>5458</v>
      </c>
      <c r="M952" s="7">
        <v>1104</v>
      </c>
      <c r="N952" s="3" t="s">
        <v>19</v>
      </c>
      <c r="O952" s="3" t="s">
        <v>5462</v>
      </c>
      <c r="P952" s="8" t="s">
        <v>12715</v>
      </c>
      <c r="Q952" s="8" t="s">
        <v>12717</v>
      </c>
      <c r="R952" s="4">
        <v>0</v>
      </c>
      <c r="S952" s="4" t="s">
        <v>5627</v>
      </c>
      <c r="T952" s="7">
        <v>99</v>
      </c>
      <c r="U952" s="7" t="s">
        <v>6298</v>
      </c>
      <c r="V952" s="7">
        <v>41</v>
      </c>
      <c r="W952" s="3" t="s">
        <v>7163</v>
      </c>
      <c r="X952" s="6">
        <v>4104</v>
      </c>
      <c r="Y952" s="3" t="s">
        <v>8000</v>
      </c>
      <c r="Z952" s="6">
        <v>4104001</v>
      </c>
      <c r="AA952" s="3" t="s">
        <v>8001</v>
      </c>
      <c r="AB952" s="6">
        <v>41040010003</v>
      </c>
      <c r="AC952" s="3" t="s">
        <v>8030</v>
      </c>
      <c r="AD952" s="5">
        <v>5580000</v>
      </c>
      <c r="AE952" s="5">
        <v>0</v>
      </c>
      <c r="AF952" s="5">
        <v>0</v>
      </c>
      <c r="AG952" s="5">
        <v>0</v>
      </c>
      <c r="AH952" s="5">
        <v>0</v>
      </c>
      <c r="AI952" s="5">
        <v>0</v>
      </c>
      <c r="AJ952" s="5">
        <v>0</v>
      </c>
      <c r="AK952" s="5">
        <v>5580000</v>
      </c>
      <c r="AL952" s="5">
        <v>0</v>
      </c>
      <c r="AM952" s="5">
        <v>0</v>
      </c>
      <c r="AN952" s="5">
        <v>0</v>
      </c>
      <c r="AO952" s="5">
        <v>0</v>
      </c>
      <c r="AP952" s="5">
        <v>0</v>
      </c>
      <c r="AQ952" s="5">
        <v>0</v>
      </c>
      <c r="AR952" s="5">
        <v>5580000</v>
      </c>
    </row>
    <row r="953" spans="1:44" x14ac:dyDescent="0.25">
      <c r="A953" s="6">
        <v>4143</v>
      </c>
      <c r="B953" s="3" t="s">
        <v>5440</v>
      </c>
      <c r="C953" s="3" t="s">
        <v>5744</v>
      </c>
      <c r="D953" s="3" t="s">
        <v>6413</v>
      </c>
      <c r="E953" s="3" t="s">
        <v>1006</v>
      </c>
      <c r="F953" s="3" t="s">
        <v>8032</v>
      </c>
      <c r="G953" s="21">
        <v>2</v>
      </c>
      <c r="H953" s="8" t="s">
        <v>12705</v>
      </c>
      <c r="I953" s="3" t="s">
        <v>12339</v>
      </c>
      <c r="J953" s="3" t="s">
        <v>12543</v>
      </c>
      <c r="K953" s="7">
        <v>0</v>
      </c>
      <c r="L953" s="3" t="s">
        <v>5458</v>
      </c>
      <c r="M953" s="7">
        <v>1104</v>
      </c>
      <c r="N953" s="3" t="s">
        <v>19</v>
      </c>
      <c r="O953" s="3" t="s">
        <v>5462</v>
      </c>
      <c r="P953" s="8" t="s">
        <v>12715</v>
      </c>
      <c r="Q953" s="8" t="s">
        <v>12717</v>
      </c>
      <c r="R953" s="4">
        <v>0</v>
      </c>
      <c r="S953" s="4" t="s">
        <v>5627</v>
      </c>
      <c r="T953" s="7">
        <v>99</v>
      </c>
      <c r="U953" s="7" t="s">
        <v>6298</v>
      </c>
      <c r="V953" s="7">
        <v>41</v>
      </c>
      <c r="W953" s="3" t="s">
        <v>7163</v>
      </c>
      <c r="X953" s="6">
        <v>4104</v>
      </c>
      <c r="Y953" s="3" t="s">
        <v>8000</v>
      </c>
      <c r="Z953" s="6">
        <v>4104001</v>
      </c>
      <c r="AA953" s="3" t="s">
        <v>8001</v>
      </c>
      <c r="AB953" s="6">
        <v>41040010003</v>
      </c>
      <c r="AC953" s="3" t="s">
        <v>8030</v>
      </c>
      <c r="AD953" s="5">
        <v>55560000</v>
      </c>
      <c r="AE953" s="5">
        <v>0</v>
      </c>
      <c r="AF953" s="5">
        <v>0</v>
      </c>
      <c r="AG953" s="5">
        <v>0</v>
      </c>
      <c r="AH953" s="5">
        <v>0</v>
      </c>
      <c r="AI953" s="5">
        <v>0</v>
      </c>
      <c r="AJ953" s="5">
        <v>0</v>
      </c>
      <c r="AK953" s="5">
        <v>55560000</v>
      </c>
      <c r="AL953" s="5">
        <v>0</v>
      </c>
      <c r="AM953" s="5">
        <v>0</v>
      </c>
      <c r="AN953" s="5">
        <v>0</v>
      </c>
      <c r="AO953" s="5">
        <v>0</v>
      </c>
      <c r="AP953" s="5">
        <v>0</v>
      </c>
      <c r="AQ953" s="5">
        <v>0</v>
      </c>
      <c r="AR953" s="5">
        <v>55560000</v>
      </c>
    </row>
    <row r="954" spans="1:44" x14ac:dyDescent="0.25">
      <c r="A954" s="6">
        <v>4143</v>
      </c>
      <c r="B954" s="3" t="s">
        <v>5440</v>
      </c>
      <c r="C954" s="3" t="s">
        <v>5744</v>
      </c>
      <c r="D954" s="3" t="s">
        <v>6413</v>
      </c>
      <c r="E954" s="3" t="s">
        <v>1007</v>
      </c>
      <c r="F954" s="3" t="s">
        <v>8033</v>
      </c>
      <c r="G954" s="21">
        <v>2</v>
      </c>
      <c r="H954" s="8" t="s">
        <v>12705</v>
      </c>
      <c r="I954" s="3" t="s">
        <v>12358</v>
      </c>
      <c r="J954" s="3" t="s">
        <v>12562</v>
      </c>
      <c r="K954" s="7">
        <v>0</v>
      </c>
      <c r="L954" s="3" t="s">
        <v>5458</v>
      </c>
      <c r="M954" s="7">
        <v>1104</v>
      </c>
      <c r="N954" s="3" t="s">
        <v>19</v>
      </c>
      <c r="O954" s="3" t="s">
        <v>5462</v>
      </c>
      <c r="P954" s="8" t="s">
        <v>12715</v>
      </c>
      <c r="Q954" s="8" t="s">
        <v>12717</v>
      </c>
      <c r="R954" s="4">
        <v>0</v>
      </c>
      <c r="S954" s="4" t="s">
        <v>5627</v>
      </c>
      <c r="T954" s="7">
        <v>99</v>
      </c>
      <c r="U954" s="7" t="s">
        <v>6298</v>
      </c>
      <c r="V954" s="7">
        <v>41</v>
      </c>
      <c r="W954" s="3" t="s">
        <v>7163</v>
      </c>
      <c r="X954" s="6">
        <v>4104</v>
      </c>
      <c r="Y954" s="3" t="s">
        <v>8000</v>
      </c>
      <c r="Z954" s="6">
        <v>4104001</v>
      </c>
      <c r="AA954" s="3" t="s">
        <v>8001</v>
      </c>
      <c r="AB954" s="6">
        <v>41040010003</v>
      </c>
      <c r="AC954" s="3" t="s">
        <v>8030</v>
      </c>
      <c r="AD954" s="5">
        <v>14100000</v>
      </c>
      <c r="AE954" s="5">
        <v>0</v>
      </c>
      <c r="AF954" s="5">
        <v>0</v>
      </c>
      <c r="AG954" s="5">
        <v>0</v>
      </c>
      <c r="AH954" s="5">
        <v>0</v>
      </c>
      <c r="AI954" s="5">
        <v>0</v>
      </c>
      <c r="AJ954" s="5">
        <v>0</v>
      </c>
      <c r="AK954" s="5">
        <v>14100000</v>
      </c>
      <c r="AL954" s="5">
        <v>0</v>
      </c>
      <c r="AM954" s="5">
        <v>0</v>
      </c>
      <c r="AN954" s="5">
        <v>0</v>
      </c>
      <c r="AO954" s="5">
        <v>0</v>
      </c>
      <c r="AP954" s="5">
        <v>0</v>
      </c>
      <c r="AQ954" s="5">
        <v>0</v>
      </c>
      <c r="AR954" s="5">
        <v>14100000</v>
      </c>
    </row>
    <row r="955" spans="1:44" x14ac:dyDescent="0.25">
      <c r="A955" s="6">
        <v>4143</v>
      </c>
      <c r="B955" s="3" t="s">
        <v>5440</v>
      </c>
      <c r="C955" s="3" t="s">
        <v>5744</v>
      </c>
      <c r="D955" s="3" t="s">
        <v>6413</v>
      </c>
      <c r="E955" s="3" t="s">
        <v>1008</v>
      </c>
      <c r="F955" s="3" t="s">
        <v>8034</v>
      </c>
      <c r="G955" s="21">
        <v>2</v>
      </c>
      <c r="H955" s="8" t="s">
        <v>12705</v>
      </c>
      <c r="I955" s="3" t="s">
        <v>12339</v>
      </c>
      <c r="J955" s="3" t="s">
        <v>12543</v>
      </c>
      <c r="K955" s="7">
        <v>0</v>
      </c>
      <c r="L955" s="3" t="s">
        <v>5458</v>
      </c>
      <c r="M955" s="7">
        <v>1104</v>
      </c>
      <c r="N955" s="3" t="s">
        <v>19</v>
      </c>
      <c r="O955" s="3" t="s">
        <v>5462</v>
      </c>
      <c r="P955" s="8" t="s">
        <v>12715</v>
      </c>
      <c r="Q955" s="8" t="s">
        <v>12717</v>
      </c>
      <c r="R955" s="4">
        <v>0</v>
      </c>
      <c r="S955" s="4" t="s">
        <v>5627</v>
      </c>
      <c r="T955" s="7">
        <v>99</v>
      </c>
      <c r="U955" s="7" t="s">
        <v>6298</v>
      </c>
      <c r="V955" s="7">
        <v>41</v>
      </c>
      <c r="W955" s="3" t="s">
        <v>7163</v>
      </c>
      <c r="X955" s="6">
        <v>4104</v>
      </c>
      <c r="Y955" s="3" t="s">
        <v>8000</v>
      </c>
      <c r="Z955" s="6">
        <v>4104001</v>
      </c>
      <c r="AA955" s="3" t="s">
        <v>8001</v>
      </c>
      <c r="AB955" s="6">
        <v>41040010003</v>
      </c>
      <c r="AC955" s="3" t="s">
        <v>8030</v>
      </c>
      <c r="AD955" s="5">
        <v>6030000</v>
      </c>
      <c r="AE955" s="5">
        <v>0</v>
      </c>
      <c r="AF955" s="5">
        <v>0</v>
      </c>
      <c r="AG955" s="5">
        <v>0</v>
      </c>
      <c r="AH955" s="5">
        <v>0</v>
      </c>
      <c r="AI955" s="5">
        <v>0</v>
      </c>
      <c r="AJ955" s="5">
        <v>0</v>
      </c>
      <c r="AK955" s="5">
        <v>6030000</v>
      </c>
      <c r="AL955" s="5">
        <v>0</v>
      </c>
      <c r="AM955" s="5">
        <v>0</v>
      </c>
      <c r="AN955" s="5">
        <v>0</v>
      </c>
      <c r="AO955" s="5">
        <v>0</v>
      </c>
      <c r="AP955" s="5">
        <v>0</v>
      </c>
      <c r="AQ955" s="5">
        <v>0</v>
      </c>
      <c r="AR955" s="5">
        <v>6030000</v>
      </c>
    </row>
    <row r="956" spans="1:44" x14ac:dyDescent="0.25">
      <c r="A956" s="6">
        <v>4143</v>
      </c>
      <c r="B956" s="3" t="s">
        <v>5440</v>
      </c>
      <c r="C956" s="3" t="s">
        <v>5744</v>
      </c>
      <c r="D956" s="3" t="s">
        <v>6413</v>
      </c>
      <c r="E956" s="3" t="s">
        <v>1009</v>
      </c>
      <c r="F956" s="3" t="s">
        <v>8035</v>
      </c>
      <c r="G956" s="21">
        <v>2</v>
      </c>
      <c r="H956" s="8" t="s">
        <v>12705</v>
      </c>
      <c r="I956" s="3" t="s">
        <v>12343</v>
      </c>
      <c r="J956" s="3" t="s">
        <v>12547</v>
      </c>
      <c r="K956" s="7">
        <v>0</v>
      </c>
      <c r="L956" s="3" t="s">
        <v>5458</v>
      </c>
      <c r="M956" s="7">
        <v>1104</v>
      </c>
      <c r="N956" s="3" t="s">
        <v>19</v>
      </c>
      <c r="O956" s="3" t="s">
        <v>5462</v>
      </c>
      <c r="P956" s="8" t="s">
        <v>12715</v>
      </c>
      <c r="Q956" s="8" t="s">
        <v>12717</v>
      </c>
      <c r="R956" s="4">
        <v>0</v>
      </c>
      <c r="S956" s="4" t="s">
        <v>5627</v>
      </c>
      <c r="T956" s="7">
        <v>99</v>
      </c>
      <c r="U956" s="7" t="s">
        <v>6298</v>
      </c>
      <c r="V956" s="7">
        <v>41</v>
      </c>
      <c r="W956" s="3" t="s">
        <v>7163</v>
      </c>
      <c r="X956" s="6">
        <v>4104</v>
      </c>
      <c r="Y956" s="3" t="s">
        <v>8000</v>
      </c>
      <c r="Z956" s="6">
        <v>4104001</v>
      </c>
      <c r="AA956" s="3" t="s">
        <v>8001</v>
      </c>
      <c r="AB956" s="6">
        <v>41040010003</v>
      </c>
      <c r="AC956" s="3" t="s">
        <v>8030</v>
      </c>
      <c r="AD956" s="5">
        <v>98680000</v>
      </c>
      <c r="AE956" s="5">
        <v>0</v>
      </c>
      <c r="AF956" s="5">
        <v>0</v>
      </c>
      <c r="AG956" s="5">
        <v>0</v>
      </c>
      <c r="AH956" s="5">
        <v>0</v>
      </c>
      <c r="AI956" s="5">
        <v>0</v>
      </c>
      <c r="AJ956" s="5">
        <v>0</v>
      </c>
      <c r="AK956" s="5">
        <v>98680000</v>
      </c>
      <c r="AL956" s="5">
        <v>0</v>
      </c>
      <c r="AM956" s="5">
        <v>0</v>
      </c>
      <c r="AN956" s="5">
        <v>0</v>
      </c>
      <c r="AO956" s="5">
        <v>0</v>
      </c>
      <c r="AP956" s="5">
        <v>0</v>
      </c>
      <c r="AQ956" s="5">
        <v>0</v>
      </c>
      <c r="AR956" s="5">
        <v>98680000</v>
      </c>
    </row>
    <row r="957" spans="1:44" x14ac:dyDescent="0.25">
      <c r="A957" s="6">
        <v>4143</v>
      </c>
      <c r="B957" s="3" t="s">
        <v>5440</v>
      </c>
      <c r="C957" s="3" t="s">
        <v>5744</v>
      </c>
      <c r="D957" s="3" t="s">
        <v>6413</v>
      </c>
      <c r="E957" s="3" t="s">
        <v>1010</v>
      </c>
      <c r="F957" s="3" t="s">
        <v>8036</v>
      </c>
      <c r="G957" s="21">
        <v>2</v>
      </c>
      <c r="H957" s="8" t="s">
        <v>12705</v>
      </c>
      <c r="I957" s="3" t="s">
        <v>12343</v>
      </c>
      <c r="J957" s="3" t="s">
        <v>12547</v>
      </c>
      <c r="K957" s="7">
        <v>0</v>
      </c>
      <c r="L957" s="3" t="s">
        <v>5458</v>
      </c>
      <c r="M957" s="7">
        <v>1104</v>
      </c>
      <c r="N957" s="3" t="s">
        <v>19</v>
      </c>
      <c r="O957" s="3" t="s">
        <v>5462</v>
      </c>
      <c r="P957" s="8" t="s">
        <v>12715</v>
      </c>
      <c r="Q957" s="8" t="s">
        <v>12717</v>
      </c>
      <c r="R957" s="4">
        <v>0</v>
      </c>
      <c r="S957" s="4" t="s">
        <v>5627</v>
      </c>
      <c r="T957" s="7">
        <v>99</v>
      </c>
      <c r="U957" s="7" t="s">
        <v>6298</v>
      </c>
      <c r="V957" s="7">
        <v>41</v>
      </c>
      <c r="W957" s="3" t="s">
        <v>7163</v>
      </c>
      <c r="X957" s="6">
        <v>4104</v>
      </c>
      <c r="Y957" s="3" t="s">
        <v>8000</v>
      </c>
      <c r="Z957" s="6">
        <v>4104001</v>
      </c>
      <c r="AA957" s="3" t="s">
        <v>8001</v>
      </c>
      <c r="AB957" s="6">
        <v>41040010003</v>
      </c>
      <c r="AC957" s="3" t="s">
        <v>8030</v>
      </c>
      <c r="AD957" s="5">
        <v>49680000</v>
      </c>
      <c r="AE957" s="5">
        <v>0</v>
      </c>
      <c r="AF957" s="5">
        <v>0</v>
      </c>
      <c r="AG957" s="5">
        <v>0</v>
      </c>
      <c r="AH957" s="5">
        <v>0</v>
      </c>
      <c r="AI957" s="5">
        <v>0</v>
      </c>
      <c r="AJ957" s="5">
        <v>0</v>
      </c>
      <c r="AK957" s="5">
        <v>49680000</v>
      </c>
      <c r="AL957" s="5">
        <v>0</v>
      </c>
      <c r="AM957" s="5">
        <v>0</v>
      </c>
      <c r="AN957" s="5">
        <v>0</v>
      </c>
      <c r="AO957" s="5">
        <v>0</v>
      </c>
      <c r="AP957" s="5">
        <v>0</v>
      </c>
      <c r="AQ957" s="5">
        <v>0</v>
      </c>
      <c r="AR957" s="5">
        <v>49680000</v>
      </c>
    </row>
    <row r="958" spans="1:44" x14ac:dyDescent="0.25">
      <c r="A958" s="6">
        <v>4143</v>
      </c>
      <c r="B958" s="3" t="s">
        <v>5440</v>
      </c>
      <c r="C958" s="3" t="s">
        <v>5744</v>
      </c>
      <c r="D958" s="3" t="s">
        <v>6413</v>
      </c>
      <c r="E958" s="3" t="s">
        <v>1011</v>
      </c>
      <c r="F958" s="3" t="s">
        <v>8037</v>
      </c>
      <c r="G958" s="21">
        <v>2</v>
      </c>
      <c r="H958" s="8" t="s">
        <v>12705</v>
      </c>
      <c r="I958" s="3" t="s">
        <v>12343</v>
      </c>
      <c r="J958" s="3" t="s">
        <v>12547</v>
      </c>
      <c r="K958" s="7">
        <v>0</v>
      </c>
      <c r="L958" s="3" t="s">
        <v>5458</v>
      </c>
      <c r="M958" s="7">
        <v>1104</v>
      </c>
      <c r="N958" s="3" t="s">
        <v>19</v>
      </c>
      <c r="O958" s="3" t="s">
        <v>5462</v>
      </c>
      <c r="P958" s="8" t="s">
        <v>12715</v>
      </c>
      <c r="Q958" s="8" t="s">
        <v>12717</v>
      </c>
      <c r="R958" s="4">
        <v>0</v>
      </c>
      <c r="S958" s="4" t="s">
        <v>5627</v>
      </c>
      <c r="T958" s="7">
        <v>99</v>
      </c>
      <c r="U958" s="7" t="s">
        <v>6298</v>
      </c>
      <c r="V958" s="7">
        <v>41</v>
      </c>
      <c r="W958" s="3" t="s">
        <v>7163</v>
      </c>
      <c r="X958" s="6">
        <v>4104</v>
      </c>
      <c r="Y958" s="3" t="s">
        <v>8000</v>
      </c>
      <c r="Z958" s="6">
        <v>4104001</v>
      </c>
      <c r="AA958" s="3" t="s">
        <v>8001</v>
      </c>
      <c r="AB958" s="6">
        <v>41040010003</v>
      </c>
      <c r="AC958" s="3" t="s">
        <v>8030</v>
      </c>
      <c r="AD958" s="5">
        <v>48180000</v>
      </c>
      <c r="AE958" s="5">
        <v>0</v>
      </c>
      <c r="AF958" s="5">
        <v>0</v>
      </c>
      <c r="AG958" s="5">
        <v>0</v>
      </c>
      <c r="AH958" s="5">
        <v>0</v>
      </c>
      <c r="AI958" s="5">
        <v>0</v>
      </c>
      <c r="AJ958" s="5">
        <v>0</v>
      </c>
      <c r="AK958" s="5">
        <v>48180000</v>
      </c>
      <c r="AL958" s="5">
        <v>0</v>
      </c>
      <c r="AM958" s="5">
        <v>0</v>
      </c>
      <c r="AN958" s="5">
        <v>0</v>
      </c>
      <c r="AO958" s="5">
        <v>0</v>
      </c>
      <c r="AP958" s="5">
        <v>0</v>
      </c>
      <c r="AQ958" s="5">
        <v>0</v>
      </c>
      <c r="AR958" s="5">
        <v>48180000</v>
      </c>
    </row>
    <row r="959" spans="1:44" x14ac:dyDescent="0.25">
      <c r="A959" s="6">
        <v>4143</v>
      </c>
      <c r="B959" s="3" t="s">
        <v>5440</v>
      </c>
      <c r="C959" s="3" t="s">
        <v>5744</v>
      </c>
      <c r="D959" s="3" t="s">
        <v>6413</v>
      </c>
      <c r="E959" s="3" t="s">
        <v>1012</v>
      </c>
      <c r="F959" s="3" t="s">
        <v>8038</v>
      </c>
      <c r="G959" s="21">
        <v>2</v>
      </c>
      <c r="H959" s="8" t="s">
        <v>12705</v>
      </c>
      <c r="I959" s="3" t="s">
        <v>12358</v>
      </c>
      <c r="J959" s="3" t="s">
        <v>12562</v>
      </c>
      <c r="K959" s="7">
        <v>0</v>
      </c>
      <c r="L959" s="3" t="s">
        <v>5458</v>
      </c>
      <c r="M959" s="7">
        <v>1104</v>
      </c>
      <c r="N959" s="3" t="s">
        <v>19</v>
      </c>
      <c r="O959" s="3" t="s">
        <v>5462</v>
      </c>
      <c r="P959" s="8" t="s">
        <v>12715</v>
      </c>
      <c r="Q959" s="8" t="s">
        <v>12717</v>
      </c>
      <c r="R959" s="4">
        <v>0</v>
      </c>
      <c r="S959" s="4" t="s">
        <v>5627</v>
      </c>
      <c r="T959" s="7">
        <v>99</v>
      </c>
      <c r="U959" s="7" t="s">
        <v>6298</v>
      </c>
      <c r="V959" s="7">
        <v>41</v>
      </c>
      <c r="W959" s="3" t="s">
        <v>7163</v>
      </c>
      <c r="X959" s="6">
        <v>4104</v>
      </c>
      <c r="Y959" s="3" t="s">
        <v>8000</v>
      </c>
      <c r="Z959" s="6">
        <v>4104001</v>
      </c>
      <c r="AA959" s="3" t="s">
        <v>8001</v>
      </c>
      <c r="AB959" s="6">
        <v>41040010003</v>
      </c>
      <c r="AC959" s="3" t="s">
        <v>8030</v>
      </c>
      <c r="AD959" s="5">
        <v>14000000</v>
      </c>
      <c r="AE959" s="5">
        <v>0</v>
      </c>
      <c r="AF959" s="5">
        <v>0</v>
      </c>
      <c r="AG959" s="5">
        <v>0</v>
      </c>
      <c r="AH959" s="5">
        <v>0</v>
      </c>
      <c r="AI959" s="5">
        <v>0</v>
      </c>
      <c r="AJ959" s="5">
        <v>0</v>
      </c>
      <c r="AK959" s="5">
        <v>14000000</v>
      </c>
      <c r="AL959" s="5">
        <v>0</v>
      </c>
      <c r="AM959" s="5">
        <v>0</v>
      </c>
      <c r="AN959" s="5">
        <v>0</v>
      </c>
      <c r="AO959" s="5">
        <v>0</v>
      </c>
      <c r="AP959" s="5">
        <v>0</v>
      </c>
      <c r="AQ959" s="5">
        <v>0</v>
      </c>
      <c r="AR959" s="5">
        <v>14000000</v>
      </c>
    </row>
    <row r="960" spans="1:44" x14ac:dyDescent="0.25">
      <c r="A960" s="6">
        <v>4143</v>
      </c>
      <c r="B960" s="3" t="s">
        <v>5440</v>
      </c>
      <c r="C960" s="3" t="s">
        <v>5744</v>
      </c>
      <c r="D960" s="3" t="s">
        <v>6413</v>
      </c>
      <c r="E960" s="3" t="s">
        <v>1013</v>
      </c>
      <c r="F960" s="3" t="s">
        <v>8039</v>
      </c>
      <c r="G960" s="21">
        <v>2</v>
      </c>
      <c r="H960" s="8" t="s">
        <v>12705</v>
      </c>
      <c r="I960" s="3" t="s">
        <v>12343</v>
      </c>
      <c r="J960" s="3" t="s">
        <v>12547</v>
      </c>
      <c r="K960" s="7">
        <v>0</v>
      </c>
      <c r="L960" s="3" t="s">
        <v>5458</v>
      </c>
      <c r="M960" s="7">
        <v>1104</v>
      </c>
      <c r="N960" s="3" t="s">
        <v>19</v>
      </c>
      <c r="O960" s="3" t="s">
        <v>5462</v>
      </c>
      <c r="P960" s="8" t="s">
        <v>12715</v>
      </c>
      <c r="Q960" s="8" t="s">
        <v>12717</v>
      </c>
      <c r="R960" s="4">
        <v>0</v>
      </c>
      <c r="S960" s="4" t="s">
        <v>5627</v>
      </c>
      <c r="T960" s="7">
        <v>99</v>
      </c>
      <c r="U960" s="7" t="s">
        <v>6298</v>
      </c>
      <c r="V960" s="7">
        <v>41</v>
      </c>
      <c r="W960" s="3" t="s">
        <v>7163</v>
      </c>
      <c r="X960" s="6">
        <v>4104</v>
      </c>
      <c r="Y960" s="3" t="s">
        <v>8000</v>
      </c>
      <c r="Z960" s="6">
        <v>4104001</v>
      </c>
      <c r="AA960" s="3" t="s">
        <v>8001</v>
      </c>
      <c r="AB960" s="6">
        <v>41040010003</v>
      </c>
      <c r="AC960" s="3" t="s">
        <v>8030</v>
      </c>
      <c r="AD960" s="5">
        <v>76020000</v>
      </c>
      <c r="AE960" s="5">
        <v>0</v>
      </c>
      <c r="AF960" s="5">
        <v>0</v>
      </c>
      <c r="AG960" s="5">
        <v>0</v>
      </c>
      <c r="AH960" s="5">
        <v>0</v>
      </c>
      <c r="AI960" s="5">
        <v>0</v>
      </c>
      <c r="AJ960" s="5">
        <v>0</v>
      </c>
      <c r="AK960" s="5">
        <v>76020000</v>
      </c>
      <c r="AL960" s="5">
        <v>0</v>
      </c>
      <c r="AM960" s="5">
        <v>0</v>
      </c>
      <c r="AN960" s="5">
        <v>0</v>
      </c>
      <c r="AO960" s="5">
        <v>0</v>
      </c>
      <c r="AP960" s="5">
        <v>0</v>
      </c>
      <c r="AQ960" s="5">
        <v>0</v>
      </c>
      <c r="AR960" s="5">
        <v>76020000</v>
      </c>
    </row>
    <row r="961" spans="1:44" x14ac:dyDescent="0.25">
      <c r="A961" s="6">
        <v>4143</v>
      </c>
      <c r="B961" s="3" t="s">
        <v>5440</v>
      </c>
      <c r="C961" s="3" t="s">
        <v>5744</v>
      </c>
      <c r="D961" s="3" t="s">
        <v>6413</v>
      </c>
      <c r="E961" s="3" t="s">
        <v>1014</v>
      </c>
      <c r="F961" s="3" t="s">
        <v>8040</v>
      </c>
      <c r="G961" s="21">
        <v>2</v>
      </c>
      <c r="H961" s="8" t="s">
        <v>12705</v>
      </c>
      <c r="I961" s="3" t="s">
        <v>12358</v>
      </c>
      <c r="J961" s="3" t="s">
        <v>12562</v>
      </c>
      <c r="K961" s="7">
        <v>0</v>
      </c>
      <c r="L961" s="3" t="s">
        <v>5458</v>
      </c>
      <c r="M961" s="7">
        <v>1104</v>
      </c>
      <c r="N961" s="3" t="s">
        <v>19</v>
      </c>
      <c r="O961" s="3" t="s">
        <v>5462</v>
      </c>
      <c r="P961" s="8" t="s">
        <v>12715</v>
      </c>
      <c r="Q961" s="8" t="s">
        <v>12717</v>
      </c>
      <c r="R961" s="4">
        <v>0</v>
      </c>
      <c r="S961" s="4" t="s">
        <v>5627</v>
      </c>
      <c r="T961" s="7">
        <v>99</v>
      </c>
      <c r="U961" s="7" t="s">
        <v>6298</v>
      </c>
      <c r="V961" s="7">
        <v>41</v>
      </c>
      <c r="W961" s="3" t="s">
        <v>7163</v>
      </c>
      <c r="X961" s="6">
        <v>4104</v>
      </c>
      <c r="Y961" s="3" t="s">
        <v>8000</v>
      </c>
      <c r="Z961" s="6">
        <v>4104001</v>
      </c>
      <c r="AA961" s="3" t="s">
        <v>8001</v>
      </c>
      <c r="AB961" s="6">
        <v>41040010003</v>
      </c>
      <c r="AC961" s="3" t="s">
        <v>8030</v>
      </c>
      <c r="AD961" s="5">
        <v>8017981</v>
      </c>
      <c r="AE961" s="5">
        <v>0</v>
      </c>
      <c r="AF961" s="5">
        <v>0</v>
      </c>
      <c r="AG961" s="5">
        <v>0</v>
      </c>
      <c r="AH961" s="5">
        <v>0</v>
      </c>
      <c r="AI961" s="5">
        <v>0</v>
      </c>
      <c r="AJ961" s="5">
        <v>0</v>
      </c>
      <c r="AK961" s="5">
        <v>8017981</v>
      </c>
      <c r="AL961" s="5">
        <v>0</v>
      </c>
      <c r="AM961" s="5">
        <v>0</v>
      </c>
      <c r="AN961" s="5">
        <v>0</v>
      </c>
      <c r="AO961" s="5">
        <v>0</v>
      </c>
      <c r="AP961" s="5">
        <v>0</v>
      </c>
      <c r="AQ961" s="5">
        <v>0</v>
      </c>
      <c r="AR961" s="5">
        <v>8017981</v>
      </c>
    </row>
    <row r="962" spans="1:44" x14ac:dyDescent="0.25">
      <c r="A962" s="6">
        <v>4143</v>
      </c>
      <c r="B962" s="3" t="s">
        <v>5440</v>
      </c>
      <c r="C962" s="3" t="s">
        <v>5745</v>
      </c>
      <c r="D962" s="3" t="s">
        <v>6414</v>
      </c>
      <c r="E962" s="3" t="s">
        <v>1015</v>
      </c>
      <c r="F962" s="3" t="s">
        <v>8042</v>
      </c>
      <c r="G962" s="21">
        <v>2</v>
      </c>
      <c r="H962" s="8" t="s">
        <v>12705</v>
      </c>
      <c r="I962" s="3" t="s">
        <v>12364</v>
      </c>
      <c r="J962" s="3" t="s">
        <v>12568</v>
      </c>
      <c r="K962" s="7">
        <v>0</v>
      </c>
      <c r="L962" s="3" t="s">
        <v>5458</v>
      </c>
      <c r="M962" s="7">
        <v>1104</v>
      </c>
      <c r="N962" s="3" t="s">
        <v>19</v>
      </c>
      <c r="O962" s="3" t="s">
        <v>5462</v>
      </c>
      <c r="P962" s="8" t="s">
        <v>12715</v>
      </c>
      <c r="Q962" s="8" t="s">
        <v>12717</v>
      </c>
      <c r="R962" s="4">
        <v>0</v>
      </c>
      <c r="S962" s="4" t="s">
        <v>5627</v>
      </c>
      <c r="T962" s="7">
        <v>99</v>
      </c>
      <c r="U962" s="7" t="s">
        <v>6298</v>
      </c>
      <c r="V962" s="7">
        <v>41</v>
      </c>
      <c r="W962" s="3" t="s">
        <v>7163</v>
      </c>
      <c r="X962" s="6">
        <v>4104</v>
      </c>
      <c r="Y962" s="3" t="s">
        <v>8000</v>
      </c>
      <c r="Z962" s="6">
        <v>4104001</v>
      </c>
      <c r="AA962" s="3" t="s">
        <v>8001</v>
      </c>
      <c r="AB962" s="6">
        <v>41040010004</v>
      </c>
      <c r="AC962" s="3" t="s">
        <v>8041</v>
      </c>
      <c r="AD962" s="5">
        <v>257706000</v>
      </c>
      <c r="AE962" s="5">
        <v>0</v>
      </c>
      <c r="AF962" s="5">
        <v>0</v>
      </c>
      <c r="AG962" s="5">
        <v>0</v>
      </c>
      <c r="AH962" s="5">
        <v>0</v>
      </c>
      <c r="AI962" s="5">
        <v>0</v>
      </c>
      <c r="AJ962" s="5">
        <v>0</v>
      </c>
      <c r="AK962" s="5">
        <v>257706000</v>
      </c>
      <c r="AL962" s="5">
        <v>257706000</v>
      </c>
      <c r="AM962" s="5">
        <v>0</v>
      </c>
      <c r="AN962" s="5">
        <v>0</v>
      </c>
      <c r="AO962" s="5">
        <v>0</v>
      </c>
      <c r="AP962" s="5">
        <v>0</v>
      </c>
      <c r="AQ962" s="5">
        <v>257706000</v>
      </c>
      <c r="AR962" s="5">
        <v>0</v>
      </c>
    </row>
    <row r="963" spans="1:44" x14ac:dyDescent="0.25">
      <c r="A963" s="6">
        <v>4143</v>
      </c>
      <c r="B963" s="3" t="s">
        <v>5440</v>
      </c>
      <c r="C963" s="3" t="s">
        <v>5745</v>
      </c>
      <c r="D963" s="3" t="s">
        <v>6414</v>
      </c>
      <c r="E963" s="3" t="s">
        <v>1016</v>
      </c>
      <c r="F963" s="3" t="s">
        <v>8043</v>
      </c>
      <c r="G963" s="21">
        <v>2</v>
      </c>
      <c r="H963" s="8" t="s">
        <v>12705</v>
      </c>
      <c r="I963" s="3" t="s">
        <v>12364</v>
      </c>
      <c r="J963" s="3" t="s">
        <v>12568</v>
      </c>
      <c r="K963" s="7">
        <v>0</v>
      </c>
      <c r="L963" s="3" t="s">
        <v>5458</v>
      </c>
      <c r="M963" s="7">
        <v>1104</v>
      </c>
      <c r="N963" s="3" t="s">
        <v>19</v>
      </c>
      <c r="O963" s="3" t="s">
        <v>5462</v>
      </c>
      <c r="P963" s="8" t="s">
        <v>12715</v>
      </c>
      <c r="Q963" s="8" t="s">
        <v>12717</v>
      </c>
      <c r="R963" s="4">
        <v>0</v>
      </c>
      <c r="S963" s="4" t="s">
        <v>5627</v>
      </c>
      <c r="T963" s="7">
        <v>99</v>
      </c>
      <c r="U963" s="7" t="s">
        <v>6298</v>
      </c>
      <c r="V963" s="7">
        <v>41</v>
      </c>
      <c r="W963" s="3" t="s">
        <v>7163</v>
      </c>
      <c r="X963" s="6">
        <v>4104</v>
      </c>
      <c r="Y963" s="3" t="s">
        <v>8000</v>
      </c>
      <c r="Z963" s="6">
        <v>4104001</v>
      </c>
      <c r="AA963" s="3" t="s">
        <v>8001</v>
      </c>
      <c r="AB963" s="6">
        <v>41040010004</v>
      </c>
      <c r="AC963" s="3" t="s">
        <v>8041</v>
      </c>
      <c r="AD963" s="5">
        <v>799822200</v>
      </c>
      <c r="AE963" s="5">
        <v>0</v>
      </c>
      <c r="AF963" s="5">
        <v>0</v>
      </c>
      <c r="AG963" s="5">
        <v>0</v>
      </c>
      <c r="AH963" s="5">
        <v>0</v>
      </c>
      <c r="AI963" s="5">
        <v>0</v>
      </c>
      <c r="AJ963" s="5">
        <v>0</v>
      </c>
      <c r="AK963" s="5">
        <v>799822200</v>
      </c>
      <c r="AL963" s="5">
        <v>799822200</v>
      </c>
      <c r="AM963" s="5">
        <v>0</v>
      </c>
      <c r="AN963" s="5">
        <v>0</v>
      </c>
      <c r="AO963" s="5">
        <v>0</v>
      </c>
      <c r="AP963" s="5">
        <v>0</v>
      </c>
      <c r="AQ963" s="5">
        <v>799822200</v>
      </c>
      <c r="AR963" s="5">
        <v>0</v>
      </c>
    </row>
    <row r="964" spans="1:44" x14ac:dyDescent="0.25">
      <c r="A964" s="6">
        <v>4143</v>
      </c>
      <c r="B964" s="3" t="s">
        <v>5440</v>
      </c>
      <c r="C964" s="3" t="s">
        <v>5745</v>
      </c>
      <c r="D964" s="3" t="s">
        <v>6414</v>
      </c>
      <c r="E964" s="3" t="s">
        <v>1017</v>
      </c>
      <c r="F964" s="3" t="s">
        <v>8044</v>
      </c>
      <c r="G964" s="21">
        <v>2</v>
      </c>
      <c r="H964" s="8" t="s">
        <v>12705</v>
      </c>
      <c r="I964" s="3" t="s">
        <v>12364</v>
      </c>
      <c r="J964" s="3" t="s">
        <v>12568</v>
      </c>
      <c r="K964" s="7">
        <v>0</v>
      </c>
      <c r="L964" s="3" t="s">
        <v>5458</v>
      </c>
      <c r="M964" s="7">
        <v>1104</v>
      </c>
      <c r="N964" s="3" t="s">
        <v>19</v>
      </c>
      <c r="O964" s="3" t="s">
        <v>5462</v>
      </c>
      <c r="P964" s="8" t="s">
        <v>12715</v>
      </c>
      <c r="Q964" s="8" t="s">
        <v>12717</v>
      </c>
      <c r="R964" s="4">
        <v>0</v>
      </c>
      <c r="S964" s="4" t="s">
        <v>5627</v>
      </c>
      <c r="T964" s="7">
        <v>99</v>
      </c>
      <c r="U964" s="7" t="s">
        <v>6298</v>
      </c>
      <c r="V964" s="7">
        <v>41</v>
      </c>
      <c r="W964" s="3" t="s">
        <v>7163</v>
      </c>
      <c r="X964" s="6">
        <v>4104</v>
      </c>
      <c r="Y964" s="3" t="s">
        <v>8000</v>
      </c>
      <c r="Z964" s="6">
        <v>4104001</v>
      </c>
      <c r="AA964" s="3" t="s">
        <v>8001</v>
      </c>
      <c r="AB964" s="6">
        <v>41040010004</v>
      </c>
      <c r="AC964" s="3" t="s">
        <v>8041</v>
      </c>
      <c r="AD964" s="5">
        <v>28053000</v>
      </c>
      <c r="AE964" s="5">
        <v>0</v>
      </c>
      <c r="AF964" s="5">
        <v>0</v>
      </c>
      <c r="AG964" s="5">
        <v>0</v>
      </c>
      <c r="AH964" s="5">
        <v>0</v>
      </c>
      <c r="AI964" s="5">
        <v>0</v>
      </c>
      <c r="AJ964" s="5">
        <v>0</v>
      </c>
      <c r="AK964" s="5">
        <v>28053000</v>
      </c>
      <c r="AL964" s="5">
        <v>28053000</v>
      </c>
      <c r="AM964" s="5">
        <v>0</v>
      </c>
      <c r="AN964" s="5">
        <v>0</v>
      </c>
      <c r="AO964" s="5">
        <v>0</v>
      </c>
      <c r="AP964" s="5">
        <v>0</v>
      </c>
      <c r="AQ964" s="5">
        <v>28053000</v>
      </c>
      <c r="AR964" s="5">
        <v>0</v>
      </c>
    </row>
    <row r="965" spans="1:44" x14ac:dyDescent="0.25">
      <c r="A965" s="6">
        <v>4143</v>
      </c>
      <c r="B965" s="3" t="s">
        <v>5440</v>
      </c>
      <c r="C965" s="3" t="s">
        <v>5745</v>
      </c>
      <c r="D965" s="3" t="s">
        <v>6414</v>
      </c>
      <c r="E965" s="3" t="s">
        <v>1018</v>
      </c>
      <c r="F965" s="3" t="s">
        <v>8045</v>
      </c>
      <c r="G965" s="21">
        <v>2</v>
      </c>
      <c r="H965" s="8" t="s">
        <v>12705</v>
      </c>
      <c r="I965" s="3" t="s">
        <v>12364</v>
      </c>
      <c r="J965" s="3" t="s">
        <v>12568</v>
      </c>
      <c r="K965" s="7">
        <v>0</v>
      </c>
      <c r="L965" s="3" t="s">
        <v>5458</v>
      </c>
      <c r="M965" s="7">
        <v>1104</v>
      </c>
      <c r="N965" s="3" t="s">
        <v>19</v>
      </c>
      <c r="O965" s="3" t="s">
        <v>5462</v>
      </c>
      <c r="P965" s="8" t="s">
        <v>12715</v>
      </c>
      <c r="Q965" s="8" t="s">
        <v>12717</v>
      </c>
      <c r="R965" s="4">
        <v>0</v>
      </c>
      <c r="S965" s="4" t="s">
        <v>5627</v>
      </c>
      <c r="T965" s="7">
        <v>99</v>
      </c>
      <c r="U965" s="7" t="s">
        <v>6298</v>
      </c>
      <c r="V965" s="7">
        <v>41</v>
      </c>
      <c r="W965" s="3" t="s">
        <v>7163</v>
      </c>
      <c r="X965" s="6">
        <v>4104</v>
      </c>
      <c r="Y965" s="3" t="s">
        <v>8000</v>
      </c>
      <c r="Z965" s="6">
        <v>4104001</v>
      </c>
      <c r="AA965" s="3" t="s">
        <v>8001</v>
      </c>
      <c r="AB965" s="6">
        <v>41040010004</v>
      </c>
      <c r="AC965" s="3" t="s">
        <v>8041</v>
      </c>
      <c r="AD965" s="5">
        <v>377428462</v>
      </c>
      <c r="AE965" s="5">
        <v>0</v>
      </c>
      <c r="AF965" s="5">
        <v>0</v>
      </c>
      <c r="AG965" s="5">
        <v>0</v>
      </c>
      <c r="AH965" s="5">
        <v>0</v>
      </c>
      <c r="AI965" s="5">
        <v>0</v>
      </c>
      <c r="AJ965" s="5">
        <v>0</v>
      </c>
      <c r="AK965" s="5">
        <v>377428462</v>
      </c>
      <c r="AL965" s="5">
        <v>377428462</v>
      </c>
      <c r="AM965" s="5">
        <v>0</v>
      </c>
      <c r="AN965" s="5">
        <v>0</v>
      </c>
      <c r="AO965" s="5">
        <v>0</v>
      </c>
      <c r="AP965" s="5">
        <v>0</v>
      </c>
      <c r="AQ965" s="5">
        <v>377428462</v>
      </c>
      <c r="AR965" s="5">
        <v>0</v>
      </c>
    </row>
    <row r="966" spans="1:44" x14ac:dyDescent="0.25">
      <c r="A966" s="6">
        <v>4143</v>
      </c>
      <c r="B966" s="3" t="s">
        <v>5440</v>
      </c>
      <c r="C966" s="3" t="s">
        <v>5745</v>
      </c>
      <c r="D966" s="3" t="s">
        <v>6414</v>
      </c>
      <c r="E966" s="3" t="s">
        <v>1019</v>
      </c>
      <c r="F966" s="3" t="s">
        <v>8046</v>
      </c>
      <c r="G966" s="21">
        <v>2</v>
      </c>
      <c r="H966" s="8" t="s">
        <v>12705</v>
      </c>
      <c r="I966" s="3" t="s">
        <v>12364</v>
      </c>
      <c r="J966" s="3" t="s">
        <v>12568</v>
      </c>
      <c r="K966" s="7">
        <v>0</v>
      </c>
      <c r="L966" s="3" t="s">
        <v>5458</v>
      </c>
      <c r="M966" s="7">
        <v>1104</v>
      </c>
      <c r="N966" s="3" t="s">
        <v>19</v>
      </c>
      <c r="O966" s="3" t="s">
        <v>5462</v>
      </c>
      <c r="P966" s="8" t="s">
        <v>12715</v>
      </c>
      <c r="Q966" s="8" t="s">
        <v>12717</v>
      </c>
      <c r="R966" s="4">
        <v>0</v>
      </c>
      <c r="S966" s="4" t="s">
        <v>5627</v>
      </c>
      <c r="T966" s="7">
        <v>99</v>
      </c>
      <c r="U966" s="7" t="s">
        <v>6298</v>
      </c>
      <c r="V966" s="7">
        <v>41</v>
      </c>
      <c r="W966" s="3" t="s">
        <v>7163</v>
      </c>
      <c r="X966" s="6">
        <v>4104</v>
      </c>
      <c r="Y966" s="3" t="s">
        <v>8000</v>
      </c>
      <c r="Z966" s="6">
        <v>4104001</v>
      </c>
      <c r="AA966" s="3" t="s">
        <v>8001</v>
      </c>
      <c r="AB966" s="6">
        <v>41040010004</v>
      </c>
      <c r="AC966" s="3" t="s">
        <v>8041</v>
      </c>
      <c r="AD966" s="5">
        <v>53252906</v>
      </c>
      <c r="AE966" s="5">
        <v>0</v>
      </c>
      <c r="AF966" s="5">
        <v>0</v>
      </c>
      <c r="AG966" s="5">
        <v>0</v>
      </c>
      <c r="AH966" s="5">
        <v>0</v>
      </c>
      <c r="AI966" s="5">
        <v>0</v>
      </c>
      <c r="AJ966" s="5">
        <v>0</v>
      </c>
      <c r="AK966" s="5">
        <v>53252906</v>
      </c>
      <c r="AL966" s="5">
        <v>53252906</v>
      </c>
      <c r="AM966" s="5">
        <v>0</v>
      </c>
      <c r="AN966" s="5">
        <v>0</v>
      </c>
      <c r="AO966" s="5">
        <v>0</v>
      </c>
      <c r="AP966" s="5">
        <v>0</v>
      </c>
      <c r="AQ966" s="5">
        <v>53252906</v>
      </c>
      <c r="AR966" s="5">
        <v>0</v>
      </c>
    </row>
    <row r="967" spans="1:44" x14ac:dyDescent="0.25">
      <c r="A967" s="6">
        <v>4143</v>
      </c>
      <c r="B967" s="3" t="s">
        <v>5440</v>
      </c>
      <c r="C967" s="3" t="s">
        <v>5745</v>
      </c>
      <c r="D967" s="3" t="s">
        <v>6414</v>
      </c>
      <c r="E967" s="3" t="s">
        <v>1020</v>
      </c>
      <c r="F967" s="3" t="s">
        <v>8047</v>
      </c>
      <c r="G967" s="21">
        <v>2</v>
      </c>
      <c r="H967" s="8" t="s">
        <v>12705</v>
      </c>
      <c r="I967" s="3" t="s">
        <v>12364</v>
      </c>
      <c r="J967" s="3" t="s">
        <v>12568</v>
      </c>
      <c r="K967" s="7">
        <v>0</v>
      </c>
      <c r="L967" s="3" t="s">
        <v>5458</v>
      </c>
      <c r="M967" s="7">
        <v>1104</v>
      </c>
      <c r="N967" s="3" t="s">
        <v>19</v>
      </c>
      <c r="O967" s="3" t="s">
        <v>5462</v>
      </c>
      <c r="P967" s="8" t="s">
        <v>12715</v>
      </c>
      <c r="Q967" s="8" t="s">
        <v>12717</v>
      </c>
      <c r="R967" s="4">
        <v>0</v>
      </c>
      <c r="S967" s="4" t="s">
        <v>5627</v>
      </c>
      <c r="T967" s="7">
        <v>99</v>
      </c>
      <c r="U967" s="7" t="s">
        <v>6298</v>
      </c>
      <c r="V967" s="7">
        <v>41</v>
      </c>
      <c r="W967" s="3" t="s">
        <v>7163</v>
      </c>
      <c r="X967" s="6">
        <v>4104</v>
      </c>
      <c r="Y967" s="3" t="s">
        <v>8000</v>
      </c>
      <c r="Z967" s="6">
        <v>4104001</v>
      </c>
      <c r="AA967" s="3" t="s">
        <v>8001</v>
      </c>
      <c r="AB967" s="6">
        <v>41040010004</v>
      </c>
      <c r="AC967" s="3" t="s">
        <v>8041</v>
      </c>
      <c r="AD967" s="5">
        <v>1322627600</v>
      </c>
      <c r="AE967" s="5">
        <v>0</v>
      </c>
      <c r="AF967" s="5">
        <v>0</v>
      </c>
      <c r="AG967" s="5">
        <v>0</v>
      </c>
      <c r="AH967" s="5">
        <v>0</v>
      </c>
      <c r="AI967" s="5">
        <v>0</v>
      </c>
      <c r="AJ967" s="5">
        <v>0</v>
      </c>
      <c r="AK967" s="5">
        <v>1322627600</v>
      </c>
      <c r="AL967" s="5">
        <v>1322627600</v>
      </c>
      <c r="AM967" s="5">
        <v>0</v>
      </c>
      <c r="AN967" s="5">
        <v>0</v>
      </c>
      <c r="AO967" s="5">
        <v>0</v>
      </c>
      <c r="AP967" s="5">
        <v>0</v>
      </c>
      <c r="AQ967" s="5">
        <v>1322627600</v>
      </c>
      <c r="AR967" s="5">
        <v>0</v>
      </c>
    </row>
    <row r="968" spans="1:44" x14ac:dyDescent="0.25">
      <c r="A968" s="6">
        <v>4143</v>
      </c>
      <c r="B968" s="3" t="s">
        <v>5440</v>
      </c>
      <c r="C968" s="3" t="s">
        <v>5745</v>
      </c>
      <c r="D968" s="3" t="s">
        <v>6414</v>
      </c>
      <c r="E968" s="3" t="s">
        <v>1021</v>
      </c>
      <c r="F968" s="3" t="s">
        <v>8048</v>
      </c>
      <c r="G968" s="21">
        <v>2</v>
      </c>
      <c r="H968" s="8" t="s">
        <v>12705</v>
      </c>
      <c r="I968" s="3" t="s">
        <v>12339</v>
      </c>
      <c r="J968" s="3" t="s">
        <v>12543</v>
      </c>
      <c r="K968" s="7">
        <v>0</v>
      </c>
      <c r="L968" s="3" t="s">
        <v>5458</v>
      </c>
      <c r="M968" s="7">
        <v>1104</v>
      </c>
      <c r="N968" s="3" t="s">
        <v>19</v>
      </c>
      <c r="O968" s="3" t="s">
        <v>5462</v>
      </c>
      <c r="P968" s="8" t="s">
        <v>12715</v>
      </c>
      <c r="Q968" s="8" t="s">
        <v>12717</v>
      </c>
      <c r="R968" s="4">
        <v>0</v>
      </c>
      <c r="S968" s="4" t="s">
        <v>5627</v>
      </c>
      <c r="T968" s="7">
        <v>99</v>
      </c>
      <c r="U968" s="7" t="s">
        <v>6298</v>
      </c>
      <c r="V968" s="7">
        <v>41</v>
      </c>
      <c r="W968" s="3" t="s">
        <v>7163</v>
      </c>
      <c r="X968" s="6">
        <v>4104</v>
      </c>
      <c r="Y968" s="3" t="s">
        <v>8000</v>
      </c>
      <c r="Z968" s="6">
        <v>4104001</v>
      </c>
      <c r="AA968" s="3" t="s">
        <v>8001</v>
      </c>
      <c r="AB968" s="6">
        <v>41040010004</v>
      </c>
      <c r="AC968" s="3" t="s">
        <v>8041</v>
      </c>
      <c r="AD968" s="5">
        <v>36000000</v>
      </c>
      <c r="AE968" s="5">
        <v>0</v>
      </c>
      <c r="AF968" s="5">
        <v>0</v>
      </c>
      <c r="AG968" s="5">
        <v>0</v>
      </c>
      <c r="AH968" s="5">
        <v>0</v>
      </c>
      <c r="AI968" s="5">
        <v>0</v>
      </c>
      <c r="AJ968" s="5">
        <v>0</v>
      </c>
      <c r="AK968" s="5">
        <v>36000000</v>
      </c>
      <c r="AL968" s="5">
        <v>0</v>
      </c>
      <c r="AM968" s="5">
        <v>0</v>
      </c>
      <c r="AN968" s="5">
        <v>0</v>
      </c>
      <c r="AO968" s="5">
        <v>0</v>
      </c>
      <c r="AP968" s="5">
        <v>0</v>
      </c>
      <c r="AQ968" s="5">
        <v>0</v>
      </c>
      <c r="AR968" s="5">
        <v>36000000</v>
      </c>
    </row>
    <row r="969" spans="1:44" x14ac:dyDescent="0.25">
      <c r="A969" s="6">
        <v>4143</v>
      </c>
      <c r="B969" s="3" t="s">
        <v>5440</v>
      </c>
      <c r="C969" s="3" t="s">
        <v>5746</v>
      </c>
      <c r="D969" s="3" t="s">
        <v>6415</v>
      </c>
      <c r="E969" s="3" t="s">
        <v>1022</v>
      </c>
      <c r="F969" s="3" t="s">
        <v>8050</v>
      </c>
      <c r="G969" s="21">
        <v>2</v>
      </c>
      <c r="H969" s="8" t="s">
        <v>12705</v>
      </c>
      <c r="I969" s="3" t="s">
        <v>12344</v>
      </c>
      <c r="J969" s="3" t="s">
        <v>12548</v>
      </c>
      <c r="K969" s="7">
        <v>0</v>
      </c>
      <c r="L969" s="3" t="s">
        <v>5458</v>
      </c>
      <c r="M969" s="7">
        <v>1104</v>
      </c>
      <c r="N969" s="3" t="s">
        <v>19</v>
      </c>
      <c r="O969" s="3" t="s">
        <v>5462</v>
      </c>
      <c r="P969" s="8" t="s">
        <v>12715</v>
      </c>
      <c r="Q969" s="8" t="s">
        <v>12717</v>
      </c>
      <c r="R969" s="4">
        <v>0</v>
      </c>
      <c r="S969" s="4" t="s">
        <v>5627</v>
      </c>
      <c r="T969" s="7">
        <v>99</v>
      </c>
      <c r="U969" s="7" t="s">
        <v>6298</v>
      </c>
      <c r="V969" s="7">
        <v>41</v>
      </c>
      <c r="W969" s="3" t="s">
        <v>7163</v>
      </c>
      <c r="X969" s="6">
        <v>4104</v>
      </c>
      <c r="Y969" s="3" t="s">
        <v>8000</v>
      </c>
      <c r="Z969" s="6">
        <v>4104001</v>
      </c>
      <c r="AA969" s="3" t="s">
        <v>8001</v>
      </c>
      <c r="AB969" s="6">
        <v>41040010005</v>
      </c>
      <c r="AC969" s="3" t="s">
        <v>8049</v>
      </c>
      <c r="AD969" s="5">
        <v>350672000</v>
      </c>
      <c r="AE969" s="5">
        <v>0</v>
      </c>
      <c r="AF969" s="5">
        <v>0</v>
      </c>
      <c r="AG969" s="5">
        <v>0</v>
      </c>
      <c r="AH969" s="5">
        <v>0</v>
      </c>
      <c r="AI969" s="5">
        <v>0</v>
      </c>
      <c r="AJ969" s="5">
        <v>0</v>
      </c>
      <c r="AK969" s="5">
        <v>350672000</v>
      </c>
      <c r="AL969" s="5">
        <v>0</v>
      </c>
      <c r="AM969" s="5">
        <v>0</v>
      </c>
      <c r="AN969" s="5">
        <v>0</v>
      </c>
      <c r="AO969" s="5">
        <v>0</v>
      </c>
      <c r="AP969" s="5">
        <v>0</v>
      </c>
      <c r="AQ969" s="5">
        <v>0</v>
      </c>
      <c r="AR969" s="5">
        <v>350672000</v>
      </c>
    </row>
    <row r="970" spans="1:44" x14ac:dyDescent="0.25">
      <c r="A970" s="6">
        <v>4143</v>
      </c>
      <c r="B970" s="3" t="s">
        <v>5440</v>
      </c>
      <c r="C970" s="3" t="s">
        <v>5746</v>
      </c>
      <c r="D970" s="3" t="s">
        <v>6415</v>
      </c>
      <c r="E970" s="3" t="s">
        <v>1023</v>
      </c>
      <c r="F970" s="3" t="s">
        <v>8051</v>
      </c>
      <c r="G970" s="21">
        <v>2</v>
      </c>
      <c r="H970" s="8" t="s">
        <v>12705</v>
      </c>
      <c r="I970" s="3" t="s">
        <v>12344</v>
      </c>
      <c r="J970" s="3" t="s">
        <v>12548</v>
      </c>
      <c r="K970" s="7">
        <v>0</v>
      </c>
      <c r="L970" s="3" t="s">
        <v>5458</v>
      </c>
      <c r="M970" s="7">
        <v>1104</v>
      </c>
      <c r="N970" s="3" t="s">
        <v>19</v>
      </c>
      <c r="O970" s="3" t="s">
        <v>5462</v>
      </c>
      <c r="P970" s="8" t="s">
        <v>12715</v>
      </c>
      <c r="Q970" s="8" t="s">
        <v>12717</v>
      </c>
      <c r="R970" s="4">
        <v>0</v>
      </c>
      <c r="S970" s="4" t="s">
        <v>5627</v>
      </c>
      <c r="T970" s="7">
        <v>99</v>
      </c>
      <c r="U970" s="7" t="s">
        <v>6298</v>
      </c>
      <c r="V970" s="7">
        <v>41</v>
      </c>
      <c r="W970" s="3" t="s">
        <v>7163</v>
      </c>
      <c r="X970" s="6">
        <v>4104</v>
      </c>
      <c r="Y970" s="3" t="s">
        <v>8000</v>
      </c>
      <c r="Z970" s="6">
        <v>4104001</v>
      </c>
      <c r="AA970" s="3" t="s">
        <v>8001</v>
      </c>
      <c r="AB970" s="6">
        <v>41040010005</v>
      </c>
      <c r="AC970" s="3" t="s">
        <v>8049</v>
      </c>
      <c r="AD970" s="5">
        <v>56184000</v>
      </c>
      <c r="AE970" s="5">
        <v>0</v>
      </c>
      <c r="AF970" s="5">
        <v>0</v>
      </c>
      <c r="AG970" s="5">
        <v>0</v>
      </c>
      <c r="AH970" s="5">
        <v>0</v>
      </c>
      <c r="AI970" s="5">
        <v>0</v>
      </c>
      <c r="AJ970" s="5">
        <v>0</v>
      </c>
      <c r="AK970" s="5">
        <v>56184000</v>
      </c>
      <c r="AL970" s="5">
        <v>0</v>
      </c>
      <c r="AM970" s="5">
        <v>0</v>
      </c>
      <c r="AN970" s="5">
        <v>0</v>
      </c>
      <c r="AO970" s="5">
        <v>0</v>
      </c>
      <c r="AP970" s="5">
        <v>0</v>
      </c>
      <c r="AQ970" s="5">
        <v>0</v>
      </c>
      <c r="AR970" s="5">
        <v>56184000</v>
      </c>
    </row>
    <row r="971" spans="1:44" x14ac:dyDescent="0.25">
      <c r="A971" s="6">
        <v>4143</v>
      </c>
      <c r="B971" s="3" t="s">
        <v>5440</v>
      </c>
      <c r="C971" s="3" t="s">
        <v>5746</v>
      </c>
      <c r="D971" s="3" t="s">
        <v>6415</v>
      </c>
      <c r="E971" s="3" t="s">
        <v>1024</v>
      </c>
      <c r="F971" s="3" t="s">
        <v>8052</v>
      </c>
      <c r="G971" s="21">
        <v>2</v>
      </c>
      <c r="H971" s="8" t="s">
        <v>12705</v>
      </c>
      <c r="I971" s="3" t="s">
        <v>12344</v>
      </c>
      <c r="J971" s="3" t="s">
        <v>12548</v>
      </c>
      <c r="K971" s="7">
        <v>0</v>
      </c>
      <c r="L971" s="3" t="s">
        <v>5458</v>
      </c>
      <c r="M971" s="7">
        <v>1104</v>
      </c>
      <c r="N971" s="3" t="s">
        <v>19</v>
      </c>
      <c r="O971" s="3" t="s">
        <v>5462</v>
      </c>
      <c r="P971" s="8" t="s">
        <v>12715</v>
      </c>
      <c r="Q971" s="8" t="s">
        <v>12717</v>
      </c>
      <c r="R971" s="4">
        <v>0</v>
      </c>
      <c r="S971" s="4" t="s">
        <v>5627</v>
      </c>
      <c r="T971" s="7">
        <v>99</v>
      </c>
      <c r="U971" s="7" t="s">
        <v>6298</v>
      </c>
      <c r="V971" s="7">
        <v>41</v>
      </c>
      <c r="W971" s="3" t="s">
        <v>7163</v>
      </c>
      <c r="X971" s="6">
        <v>4104</v>
      </c>
      <c r="Y971" s="3" t="s">
        <v>8000</v>
      </c>
      <c r="Z971" s="6">
        <v>4104001</v>
      </c>
      <c r="AA971" s="3" t="s">
        <v>8001</v>
      </c>
      <c r="AB971" s="6">
        <v>41040010005</v>
      </c>
      <c r="AC971" s="3" t="s">
        <v>8049</v>
      </c>
      <c r="AD971" s="5">
        <v>18386000</v>
      </c>
      <c r="AE971" s="5">
        <v>0</v>
      </c>
      <c r="AF971" s="5">
        <v>0</v>
      </c>
      <c r="AG971" s="5">
        <v>0</v>
      </c>
      <c r="AH971" s="5">
        <v>0</v>
      </c>
      <c r="AI971" s="5">
        <v>0</v>
      </c>
      <c r="AJ971" s="5">
        <v>0</v>
      </c>
      <c r="AK971" s="5">
        <v>18386000</v>
      </c>
      <c r="AL971" s="5">
        <v>0</v>
      </c>
      <c r="AM971" s="5">
        <v>0</v>
      </c>
      <c r="AN971" s="5">
        <v>0</v>
      </c>
      <c r="AO971" s="5">
        <v>0</v>
      </c>
      <c r="AP971" s="5">
        <v>0</v>
      </c>
      <c r="AQ971" s="5">
        <v>0</v>
      </c>
      <c r="AR971" s="5">
        <v>18386000</v>
      </c>
    </row>
    <row r="972" spans="1:44" x14ac:dyDescent="0.25">
      <c r="A972" s="6">
        <v>4143</v>
      </c>
      <c r="B972" s="3" t="s">
        <v>5440</v>
      </c>
      <c r="C972" s="3" t="s">
        <v>5747</v>
      </c>
      <c r="D972" s="3" t="s">
        <v>6416</v>
      </c>
      <c r="E972" s="3" t="s">
        <v>1025</v>
      </c>
      <c r="F972" s="3" t="s">
        <v>8055</v>
      </c>
      <c r="G972" s="21">
        <v>2</v>
      </c>
      <c r="H972" s="8" t="s">
        <v>12705</v>
      </c>
      <c r="I972" s="3" t="s">
        <v>12339</v>
      </c>
      <c r="J972" s="3" t="s">
        <v>12543</v>
      </c>
      <c r="K972" s="7">
        <v>0</v>
      </c>
      <c r="L972" s="3" t="s">
        <v>5458</v>
      </c>
      <c r="M972" s="7">
        <v>1104</v>
      </c>
      <c r="N972" s="3" t="s">
        <v>19</v>
      </c>
      <c r="O972" s="3" t="s">
        <v>5462</v>
      </c>
      <c r="P972" s="8" t="s">
        <v>12715</v>
      </c>
      <c r="Q972" s="8" t="s">
        <v>12717</v>
      </c>
      <c r="R972" s="4">
        <v>0</v>
      </c>
      <c r="S972" s="4" t="s">
        <v>5627</v>
      </c>
      <c r="T972" s="7">
        <v>99</v>
      </c>
      <c r="U972" s="7" t="s">
        <v>6298</v>
      </c>
      <c r="V972" s="7">
        <v>41</v>
      </c>
      <c r="W972" s="3" t="s">
        <v>7163</v>
      </c>
      <c r="X972" s="6">
        <v>4104</v>
      </c>
      <c r="Y972" s="3" t="s">
        <v>8000</v>
      </c>
      <c r="Z972" s="6">
        <v>4104003</v>
      </c>
      <c r="AA972" s="3" t="s">
        <v>8053</v>
      </c>
      <c r="AB972" s="6">
        <v>41040030004</v>
      </c>
      <c r="AC972" s="3" t="s">
        <v>8054</v>
      </c>
      <c r="AD972" s="5">
        <v>189333356</v>
      </c>
      <c r="AE972" s="5">
        <v>0</v>
      </c>
      <c r="AF972" s="5">
        <v>0</v>
      </c>
      <c r="AG972" s="5">
        <v>0</v>
      </c>
      <c r="AH972" s="5">
        <v>0</v>
      </c>
      <c r="AI972" s="5">
        <v>0</v>
      </c>
      <c r="AJ972" s="5">
        <v>0</v>
      </c>
      <c r="AK972" s="5">
        <v>189333356</v>
      </c>
      <c r="AL972" s="5">
        <v>0</v>
      </c>
      <c r="AM972" s="5">
        <v>0</v>
      </c>
      <c r="AN972" s="5">
        <v>0</v>
      </c>
      <c r="AO972" s="5">
        <v>0</v>
      </c>
      <c r="AP972" s="5">
        <v>0</v>
      </c>
      <c r="AQ972" s="5">
        <v>0</v>
      </c>
      <c r="AR972" s="5">
        <v>189333356</v>
      </c>
    </row>
    <row r="973" spans="1:44" x14ac:dyDescent="0.25">
      <c r="A973" s="6">
        <v>4143</v>
      </c>
      <c r="B973" s="3" t="s">
        <v>5440</v>
      </c>
      <c r="C973" s="3" t="s">
        <v>5748</v>
      </c>
      <c r="D973" s="3" t="s">
        <v>6417</v>
      </c>
      <c r="E973" s="3" t="s">
        <v>1026</v>
      </c>
      <c r="F973" s="3" t="s">
        <v>8056</v>
      </c>
      <c r="G973" s="21">
        <v>1</v>
      </c>
      <c r="H973" s="8" t="s">
        <v>12697</v>
      </c>
      <c r="I973" s="3" t="s">
        <v>12365</v>
      </c>
      <c r="J973" s="3" t="s">
        <v>12569</v>
      </c>
      <c r="K973" s="7">
        <v>0</v>
      </c>
      <c r="L973" s="3" t="s">
        <v>5458</v>
      </c>
      <c r="M973" s="7">
        <v>1104</v>
      </c>
      <c r="N973" s="3" t="s">
        <v>19</v>
      </c>
      <c r="O973" s="3" t="s">
        <v>5462</v>
      </c>
      <c r="P973" s="8" t="s">
        <v>12715</v>
      </c>
      <c r="Q973" s="8" t="s">
        <v>12717</v>
      </c>
      <c r="R973" s="4">
        <v>1</v>
      </c>
      <c r="S973" s="4" t="s">
        <v>5629</v>
      </c>
      <c r="T973" s="7">
        <v>99</v>
      </c>
      <c r="U973" s="7" t="s">
        <v>6298</v>
      </c>
      <c r="V973" s="7">
        <v>41</v>
      </c>
      <c r="W973" s="3" t="s">
        <v>7163</v>
      </c>
      <c r="X973" s="6">
        <v>4104</v>
      </c>
      <c r="Y973" s="3" t="s">
        <v>8000</v>
      </c>
      <c r="Z973" s="6">
        <v>4104003</v>
      </c>
      <c r="AA973" s="3" t="s">
        <v>8053</v>
      </c>
      <c r="AB973" s="6">
        <v>41040030004</v>
      </c>
      <c r="AC973" s="3" t="s">
        <v>8054</v>
      </c>
      <c r="AD973" s="5">
        <v>157907129</v>
      </c>
      <c r="AE973" s="5">
        <v>0</v>
      </c>
      <c r="AF973" s="5">
        <v>0</v>
      </c>
      <c r="AG973" s="5">
        <v>0</v>
      </c>
      <c r="AH973" s="5">
        <v>0</v>
      </c>
      <c r="AI973" s="5">
        <v>0</v>
      </c>
      <c r="AJ973" s="5">
        <v>0</v>
      </c>
      <c r="AK973" s="5">
        <v>157907129</v>
      </c>
      <c r="AL973" s="5">
        <v>157907129</v>
      </c>
      <c r="AM973" s="5">
        <v>0</v>
      </c>
      <c r="AN973" s="5">
        <v>0</v>
      </c>
      <c r="AO973" s="5">
        <v>0</v>
      </c>
      <c r="AP973" s="5">
        <v>0</v>
      </c>
      <c r="AQ973" s="5">
        <v>157907129</v>
      </c>
      <c r="AR973" s="5">
        <v>0</v>
      </c>
    </row>
    <row r="974" spans="1:44" x14ac:dyDescent="0.25">
      <c r="A974" s="6">
        <v>4143</v>
      </c>
      <c r="B974" s="3" t="s">
        <v>5440</v>
      </c>
      <c r="C974" s="3" t="s">
        <v>5748</v>
      </c>
      <c r="D974" s="3" t="s">
        <v>6417</v>
      </c>
      <c r="E974" s="3" t="s">
        <v>1027</v>
      </c>
      <c r="F974" s="3" t="s">
        <v>8057</v>
      </c>
      <c r="G974" s="21">
        <v>1</v>
      </c>
      <c r="H974" s="8" t="s">
        <v>12697</v>
      </c>
      <c r="I974" s="3" t="s">
        <v>12366</v>
      </c>
      <c r="J974" s="3" t="s">
        <v>12570</v>
      </c>
      <c r="K974" s="7">
        <v>0</v>
      </c>
      <c r="L974" s="3" t="s">
        <v>5458</v>
      </c>
      <c r="M974" s="7">
        <v>1104</v>
      </c>
      <c r="N974" s="3" t="s">
        <v>19</v>
      </c>
      <c r="O974" s="3" t="s">
        <v>5462</v>
      </c>
      <c r="P974" s="8" t="s">
        <v>12715</v>
      </c>
      <c r="Q974" s="8" t="s">
        <v>12717</v>
      </c>
      <c r="R974" s="4">
        <v>1</v>
      </c>
      <c r="S974" s="4" t="s">
        <v>5629</v>
      </c>
      <c r="T974" s="7">
        <v>99</v>
      </c>
      <c r="U974" s="7" t="s">
        <v>6298</v>
      </c>
      <c r="V974" s="7">
        <v>41</v>
      </c>
      <c r="W974" s="3" t="s">
        <v>7163</v>
      </c>
      <c r="X974" s="6">
        <v>4104</v>
      </c>
      <c r="Y974" s="3" t="s">
        <v>8000</v>
      </c>
      <c r="Z974" s="6">
        <v>4104003</v>
      </c>
      <c r="AA974" s="3" t="s">
        <v>8053</v>
      </c>
      <c r="AB974" s="6">
        <v>41040030004</v>
      </c>
      <c r="AC974" s="3" t="s">
        <v>8054</v>
      </c>
      <c r="AD974" s="5">
        <v>7895356</v>
      </c>
      <c r="AE974" s="5">
        <v>0</v>
      </c>
      <c r="AF974" s="5">
        <v>0</v>
      </c>
      <c r="AG974" s="5">
        <v>0</v>
      </c>
      <c r="AH974" s="5">
        <v>0</v>
      </c>
      <c r="AI974" s="5">
        <v>0</v>
      </c>
      <c r="AJ974" s="5">
        <v>0</v>
      </c>
      <c r="AK974" s="5">
        <v>7895356</v>
      </c>
      <c r="AL974" s="5">
        <v>7895356</v>
      </c>
      <c r="AM974" s="5">
        <v>0</v>
      </c>
      <c r="AN974" s="5">
        <v>0</v>
      </c>
      <c r="AO974" s="5">
        <v>0</v>
      </c>
      <c r="AP974" s="5">
        <v>0</v>
      </c>
      <c r="AQ974" s="5">
        <v>7895356</v>
      </c>
      <c r="AR974" s="5">
        <v>0</v>
      </c>
    </row>
    <row r="975" spans="1:44" x14ac:dyDescent="0.25">
      <c r="A975" s="6">
        <v>4143</v>
      </c>
      <c r="B975" s="3" t="s">
        <v>5440</v>
      </c>
      <c r="C975" s="3" t="s">
        <v>5748</v>
      </c>
      <c r="D975" s="3" t="s">
        <v>6417</v>
      </c>
      <c r="E975" s="3" t="s">
        <v>1028</v>
      </c>
      <c r="F975" s="3" t="s">
        <v>8058</v>
      </c>
      <c r="G975" s="21">
        <v>1</v>
      </c>
      <c r="H975" s="8" t="s">
        <v>12697</v>
      </c>
      <c r="I975" s="3" t="s">
        <v>12365</v>
      </c>
      <c r="J975" s="3" t="s">
        <v>12569</v>
      </c>
      <c r="K975" s="7">
        <v>0</v>
      </c>
      <c r="L975" s="3" t="s">
        <v>5458</v>
      </c>
      <c r="M975" s="7">
        <v>1104</v>
      </c>
      <c r="N975" s="3" t="s">
        <v>19</v>
      </c>
      <c r="O975" s="3" t="s">
        <v>5462</v>
      </c>
      <c r="P975" s="8" t="s">
        <v>12715</v>
      </c>
      <c r="Q975" s="8" t="s">
        <v>12717</v>
      </c>
      <c r="R975" s="4">
        <v>1</v>
      </c>
      <c r="S975" s="4" t="s">
        <v>5629</v>
      </c>
      <c r="T975" s="7">
        <v>99</v>
      </c>
      <c r="U975" s="7" t="s">
        <v>6298</v>
      </c>
      <c r="V975" s="7">
        <v>41</v>
      </c>
      <c r="W975" s="3" t="s">
        <v>7163</v>
      </c>
      <c r="X975" s="6">
        <v>4104</v>
      </c>
      <c r="Y975" s="3" t="s">
        <v>8000</v>
      </c>
      <c r="Z975" s="6">
        <v>4104003</v>
      </c>
      <c r="AA975" s="3" t="s">
        <v>8053</v>
      </c>
      <c r="AB975" s="6">
        <v>41040030004</v>
      </c>
      <c r="AC975" s="3" t="s">
        <v>8054</v>
      </c>
      <c r="AD975" s="5">
        <v>76190476</v>
      </c>
      <c r="AE975" s="5">
        <v>0</v>
      </c>
      <c r="AF975" s="5">
        <v>0</v>
      </c>
      <c r="AG975" s="5">
        <v>0</v>
      </c>
      <c r="AH975" s="5">
        <v>0</v>
      </c>
      <c r="AI975" s="5">
        <v>0</v>
      </c>
      <c r="AJ975" s="5">
        <v>0</v>
      </c>
      <c r="AK975" s="5">
        <v>76190476</v>
      </c>
      <c r="AL975" s="5">
        <v>76190476</v>
      </c>
      <c r="AM975" s="5">
        <v>0</v>
      </c>
      <c r="AN975" s="5">
        <v>0</v>
      </c>
      <c r="AO975" s="5">
        <v>0</v>
      </c>
      <c r="AP975" s="5">
        <v>0</v>
      </c>
      <c r="AQ975" s="5">
        <v>76190476</v>
      </c>
      <c r="AR975" s="5">
        <v>0</v>
      </c>
    </row>
    <row r="976" spans="1:44" x14ac:dyDescent="0.25">
      <c r="A976" s="6">
        <v>4143</v>
      </c>
      <c r="B976" s="3" t="s">
        <v>5440</v>
      </c>
      <c r="C976" s="3" t="s">
        <v>5748</v>
      </c>
      <c r="D976" s="3" t="s">
        <v>6417</v>
      </c>
      <c r="E976" s="3" t="s">
        <v>1029</v>
      </c>
      <c r="F976" s="3" t="s">
        <v>8059</v>
      </c>
      <c r="G976" s="21">
        <v>1</v>
      </c>
      <c r="H976" s="8" t="s">
        <v>12697</v>
      </c>
      <c r="I976" s="3" t="s">
        <v>12366</v>
      </c>
      <c r="J976" s="3" t="s">
        <v>12570</v>
      </c>
      <c r="K976" s="7">
        <v>0</v>
      </c>
      <c r="L976" s="3" t="s">
        <v>5458</v>
      </c>
      <c r="M976" s="7">
        <v>1104</v>
      </c>
      <c r="N976" s="3" t="s">
        <v>19</v>
      </c>
      <c r="O976" s="3" t="s">
        <v>5462</v>
      </c>
      <c r="P976" s="8" t="s">
        <v>12715</v>
      </c>
      <c r="Q976" s="8" t="s">
        <v>12717</v>
      </c>
      <c r="R976" s="4">
        <v>1</v>
      </c>
      <c r="S976" s="4" t="s">
        <v>5629</v>
      </c>
      <c r="T976" s="7">
        <v>99</v>
      </c>
      <c r="U976" s="7" t="s">
        <v>6298</v>
      </c>
      <c r="V976" s="7">
        <v>41</v>
      </c>
      <c r="W976" s="3" t="s">
        <v>7163</v>
      </c>
      <c r="X976" s="6">
        <v>4104</v>
      </c>
      <c r="Y976" s="3" t="s">
        <v>8000</v>
      </c>
      <c r="Z976" s="6">
        <v>4104003</v>
      </c>
      <c r="AA976" s="3" t="s">
        <v>8053</v>
      </c>
      <c r="AB976" s="6">
        <v>41040030004</v>
      </c>
      <c r="AC976" s="3" t="s">
        <v>8054</v>
      </c>
      <c r="AD976" s="5">
        <v>3809524</v>
      </c>
      <c r="AE976" s="5">
        <v>0</v>
      </c>
      <c r="AF976" s="5">
        <v>0</v>
      </c>
      <c r="AG976" s="5">
        <v>0</v>
      </c>
      <c r="AH976" s="5">
        <v>0</v>
      </c>
      <c r="AI976" s="5">
        <v>0</v>
      </c>
      <c r="AJ976" s="5">
        <v>0</v>
      </c>
      <c r="AK976" s="5">
        <v>3809524</v>
      </c>
      <c r="AL976" s="5">
        <v>3809524</v>
      </c>
      <c r="AM976" s="5">
        <v>0</v>
      </c>
      <c r="AN976" s="5">
        <v>0</v>
      </c>
      <c r="AO976" s="5">
        <v>0</v>
      </c>
      <c r="AP976" s="5">
        <v>0</v>
      </c>
      <c r="AQ976" s="5">
        <v>3809524</v>
      </c>
      <c r="AR976" s="5">
        <v>0</v>
      </c>
    </row>
    <row r="977" spans="1:44" x14ac:dyDescent="0.25">
      <c r="A977" s="6">
        <v>4143</v>
      </c>
      <c r="B977" s="3" t="s">
        <v>5440</v>
      </c>
      <c r="C977" s="3" t="s">
        <v>5749</v>
      </c>
      <c r="D977" s="3" t="s">
        <v>6418</v>
      </c>
      <c r="E977" s="3" t="s">
        <v>1030</v>
      </c>
      <c r="F977" s="3" t="s">
        <v>8060</v>
      </c>
      <c r="G977" s="21">
        <v>1</v>
      </c>
      <c r="H977" s="8" t="s">
        <v>12697</v>
      </c>
      <c r="I977" s="3" t="s">
        <v>12365</v>
      </c>
      <c r="J977" s="3" t="s">
        <v>12569</v>
      </c>
      <c r="K977" s="7">
        <v>0</v>
      </c>
      <c r="L977" s="3" t="s">
        <v>5458</v>
      </c>
      <c r="M977" s="7">
        <v>1104</v>
      </c>
      <c r="N977" s="3" t="s">
        <v>19</v>
      </c>
      <c r="O977" s="3" t="s">
        <v>5462</v>
      </c>
      <c r="P977" s="8" t="s">
        <v>12715</v>
      </c>
      <c r="Q977" s="8" t="s">
        <v>12717</v>
      </c>
      <c r="R977" s="4">
        <v>1</v>
      </c>
      <c r="S977" s="4" t="s">
        <v>5629</v>
      </c>
      <c r="T977" s="7">
        <v>99</v>
      </c>
      <c r="U977" s="7" t="s">
        <v>6298</v>
      </c>
      <c r="V977" s="7">
        <v>41</v>
      </c>
      <c r="W977" s="3" t="s">
        <v>7163</v>
      </c>
      <c r="X977" s="6">
        <v>4104</v>
      </c>
      <c r="Y977" s="3" t="s">
        <v>8000</v>
      </c>
      <c r="Z977" s="6">
        <v>4104003</v>
      </c>
      <c r="AA977" s="3" t="s">
        <v>8053</v>
      </c>
      <c r="AB977" s="6">
        <v>41040030004</v>
      </c>
      <c r="AC977" s="3" t="s">
        <v>8054</v>
      </c>
      <c r="AD977" s="5">
        <v>452580681</v>
      </c>
      <c r="AE977" s="5">
        <v>0</v>
      </c>
      <c r="AF977" s="5">
        <v>0</v>
      </c>
      <c r="AG977" s="5">
        <v>0</v>
      </c>
      <c r="AH977" s="5">
        <v>0</v>
      </c>
      <c r="AI977" s="5">
        <v>0</v>
      </c>
      <c r="AJ977" s="5">
        <v>0</v>
      </c>
      <c r="AK977" s="5">
        <v>452580681</v>
      </c>
      <c r="AL977" s="5">
        <v>452580681</v>
      </c>
      <c r="AM977" s="5">
        <v>0</v>
      </c>
      <c r="AN977" s="5">
        <v>0</v>
      </c>
      <c r="AO977" s="5">
        <v>0</v>
      </c>
      <c r="AP977" s="5">
        <v>0</v>
      </c>
      <c r="AQ977" s="5">
        <v>452580681</v>
      </c>
      <c r="AR977" s="5">
        <v>0</v>
      </c>
    </row>
    <row r="978" spans="1:44" x14ac:dyDescent="0.25">
      <c r="A978" s="6">
        <v>4143</v>
      </c>
      <c r="B978" s="3" t="s">
        <v>5440</v>
      </c>
      <c r="C978" s="3" t="s">
        <v>5749</v>
      </c>
      <c r="D978" s="3" t="s">
        <v>6418</v>
      </c>
      <c r="E978" s="3" t="s">
        <v>1031</v>
      </c>
      <c r="F978" s="3" t="s">
        <v>8061</v>
      </c>
      <c r="G978" s="21">
        <v>1</v>
      </c>
      <c r="H978" s="8" t="s">
        <v>12697</v>
      </c>
      <c r="I978" s="3" t="s">
        <v>12366</v>
      </c>
      <c r="J978" s="3" t="s">
        <v>12570</v>
      </c>
      <c r="K978" s="7">
        <v>0</v>
      </c>
      <c r="L978" s="3" t="s">
        <v>5458</v>
      </c>
      <c r="M978" s="7">
        <v>1104</v>
      </c>
      <c r="N978" s="3" t="s">
        <v>19</v>
      </c>
      <c r="O978" s="3" t="s">
        <v>5462</v>
      </c>
      <c r="P978" s="8" t="s">
        <v>12715</v>
      </c>
      <c r="Q978" s="8" t="s">
        <v>12717</v>
      </c>
      <c r="R978" s="4">
        <v>1</v>
      </c>
      <c r="S978" s="4" t="s">
        <v>5629</v>
      </c>
      <c r="T978" s="7">
        <v>99</v>
      </c>
      <c r="U978" s="7" t="s">
        <v>6298</v>
      </c>
      <c r="V978" s="7">
        <v>41</v>
      </c>
      <c r="W978" s="3" t="s">
        <v>7163</v>
      </c>
      <c r="X978" s="6">
        <v>4104</v>
      </c>
      <c r="Y978" s="3" t="s">
        <v>8000</v>
      </c>
      <c r="Z978" s="6">
        <v>4104003</v>
      </c>
      <c r="AA978" s="3" t="s">
        <v>8053</v>
      </c>
      <c r="AB978" s="6">
        <v>41040030004</v>
      </c>
      <c r="AC978" s="3" t="s">
        <v>8054</v>
      </c>
      <c r="AD978" s="5">
        <v>22629034</v>
      </c>
      <c r="AE978" s="5">
        <v>0</v>
      </c>
      <c r="AF978" s="5">
        <v>0</v>
      </c>
      <c r="AG978" s="5">
        <v>0</v>
      </c>
      <c r="AH978" s="5">
        <v>0</v>
      </c>
      <c r="AI978" s="5">
        <v>0</v>
      </c>
      <c r="AJ978" s="5">
        <v>0</v>
      </c>
      <c r="AK978" s="5">
        <v>22629034</v>
      </c>
      <c r="AL978" s="5">
        <v>22629033</v>
      </c>
      <c r="AM978" s="5">
        <v>0</v>
      </c>
      <c r="AN978" s="5">
        <v>0</v>
      </c>
      <c r="AO978" s="5">
        <v>0</v>
      </c>
      <c r="AP978" s="5">
        <v>0</v>
      </c>
      <c r="AQ978" s="5">
        <v>22629033</v>
      </c>
      <c r="AR978" s="5">
        <v>1</v>
      </c>
    </row>
    <row r="979" spans="1:44" x14ac:dyDescent="0.25">
      <c r="A979" s="6">
        <v>4143</v>
      </c>
      <c r="B979" s="3" t="s">
        <v>5440</v>
      </c>
      <c r="C979" s="3" t="s">
        <v>5750</v>
      </c>
      <c r="D979" s="3" t="s">
        <v>6419</v>
      </c>
      <c r="E979" s="3" t="s">
        <v>1032</v>
      </c>
      <c r="F979" s="3" t="s">
        <v>8062</v>
      </c>
      <c r="G979" s="21">
        <v>1</v>
      </c>
      <c r="H979" s="8" t="s">
        <v>12697</v>
      </c>
      <c r="I979" s="3" t="s">
        <v>12365</v>
      </c>
      <c r="J979" s="3" t="s">
        <v>12569</v>
      </c>
      <c r="K979" s="7">
        <v>0</v>
      </c>
      <c r="L979" s="3" t="s">
        <v>5458</v>
      </c>
      <c r="M979" s="7">
        <v>1104</v>
      </c>
      <c r="N979" s="3" t="s">
        <v>19</v>
      </c>
      <c r="O979" s="3" t="s">
        <v>5462</v>
      </c>
      <c r="P979" s="8" t="s">
        <v>12715</v>
      </c>
      <c r="Q979" s="8" t="s">
        <v>12717</v>
      </c>
      <c r="R979" s="4">
        <v>1</v>
      </c>
      <c r="S979" s="4" t="s">
        <v>5629</v>
      </c>
      <c r="T979" s="7">
        <v>99</v>
      </c>
      <c r="U979" s="7" t="s">
        <v>6298</v>
      </c>
      <c r="V979" s="7">
        <v>41</v>
      </c>
      <c r="W979" s="3" t="s">
        <v>7163</v>
      </c>
      <c r="X979" s="6">
        <v>4104</v>
      </c>
      <c r="Y979" s="3" t="s">
        <v>8000</v>
      </c>
      <c r="Z979" s="6">
        <v>4104003</v>
      </c>
      <c r="AA979" s="3" t="s">
        <v>8053</v>
      </c>
      <c r="AB979" s="6">
        <v>41040030004</v>
      </c>
      <c r="AC979" s="3" t="s">
        <v>8054</v>
      </c>
      <c r="AD979" s="5">
        <v>171428571</v>
      </c>
      <c r="AE979" s="5">
        <v>0</v>
      </c>
      <c r="AF979" s="5">
        <v>0</v>
      </c>
      <c r="AG979" s="5">
        <v>0</v>
      </c>
      <c r="AH979" s="5">
        <v>0</v>
      </c>
      <c r="AI979" s="5">
        <v>0</v>
      </c>
      <c r="AJ979" s="5">
        <v>0</v>
      </c>
      <c r="AK979" s="5">
        <v>171428571</v>
      </c>
      <c r="AL979" s="5">
        <v>0</v>
      </c>
      <c r="AM979" s="5">
        <v>0</v>
      </c>
      <c r="AN979" s="5">
        <v>0</v>
      </c>
      <c r="AO979" s="5">
        <v>0</v>
      </c>
      <c r="AP979" s="5">
        <v>0</v>
      </c>
      <c r="AQ979" s="5">
        <v>0</v>
      </c>
      <c r="AR979" s="5">
        <v>171428571</v>
      </c>
    </row>
    <row r="980" spans="1:44" x14ac:dyDescent="0.25">
      <c r="A980" s="6">
        <v>4143</v>
      </c>
      <c r="B980" s="3" t="s">
        <v>5440</v>
      </c>
      <c r="C980" s="3" t="s">
        <v>5750</v>
      </c>
      <c r="D980" s="3" t="s">
        <v>6419</v>
      </c>
      <c r="E980" s="3" t="s">
        <v>1033</v>
      </c>
      <c r="F980" s="3" t="s">
        <v>8063</v>
      </c>
      <c r="G980" s="21">
        <v>1</v>
      </c>
      <c r="H980" s="8" t="s">
        <v>12697</v>
      </c>
      <c r="I980" s="3" t="s">
        <v>12366</v>
      </c>
      <c r="J980" s="3" t="s">
        <v>12570</v>
      </c>
      <c r="K980" s="7">
        <v>0</v>
      </c>
      <c r="L980" s="3" t="s">
        <v>5458</v>
      </c>
      <c r="M980" s="7">
        <v>1104</v>
      </c>
      <c r="N980" s="3" t="s">
        <v>19</v>
      </c>
      <c r="O980" s="3" t="s">
        <v>5462</v>
      </c>
      <c r="P980" s="8" t="s">
        <v>12715</v>
      </c>
      <c r="Q980" s="8" t="s">
        <v>12717</v>
      </c>
      <c r="R980" s="4">
        <v>1</v>
      </c>
      <c r="S980" s="4" t="s">
        <v>5629</v>
      </c>
      <c r="T980" s="7">
        <v>99</v>
      </c>
      <c r="U980" s="7" t="s">
        <v>6298</v>
      </c>
      <c r="V980" s="7">
        <v>41</v>
      </c>
      <c r="W980" s="3" t="s">
        <v>7163</v>
      </c>
      <c r="X980" s="6">
        <v>4104</v>
      </c>
      <c r="Y980" s="3" t="s">
        <v>8000</v>
      </c>
      <c r="Z980" s="6">
        <v>4104003</v>
      </c>
      <c r="AA980" s="3" t="s">
        <v>8053</v>
      </c>
      <c r="AB980" s="6">
        <v>41040030004</v>
      </c>
      <c r="AC980" s="3" t="s">
        <v>8054</v>
      </c>
      <c r="AD980" s="5">
        <v>8571429</v>
      </c>
      <c r="AE980" s="5">
        <v>0</v>
      </c>
      <c r="AF980" s="5">
        <v>0</v>
      </c>
      <c r="AG980" s="5">
        <v>0</v>
      </c>
      <c r="AH980" s="5">
        <v>0</v>
      </c>
      <c r="AI980" s="5">
        <v>0</v>
      </c>
      <c r="AJ980" s="5">
        <v>0</v>
      </c>
      <c r="AK980" s="5">
        <v>8571429</v>
      </c>
      <c r="AL980" s="5">
        <v>0</v>
      </c>
      <c r="AM980" s="5">
        <v>0</v>
      </c>
      <c r="AN980" s="5">
        <v>0</v>
      </c>
      <c r="AO980" s="5">
        <v>0</v>
      </c>
      <c r="AP980" s="5">
        <v>0</v>
      </c>
      <c r="AQ980" s="5">
        <v>0</v>
      </c>
      <c r="AR980" s="5">
        <v>8571429</v>
      </c>
    </row>
    <row r="981" spans="1:44" x14ac:dyDescent="0.25">
      <c r="A981" s="6">
        <v>4143</v>
      </c>
      <c r="B981" s="3" t="s">
        <v>5440</v>
      </c>
      <c r="C981" s="3" t="s">
        <v>5751</v>
      </c>
      <c r="D981" s="3" t="s">
        <v>6420</v>
      </c>
      <c r="E981" s="3" t="s">
        <v>1034</v>
      </c>
      <c r="F981" s="3" t="s">
        <v>8064</v>
      </c>
      <c r="G981" s="21">
        <v>1</v>
      </c>
      <c r="H981" s="8" t="s">
        <v>12697</v>
      </c>
      <c r="I981" s="3" t="s">
        <v>12367</v>
      </c>
      <c r="J981" s="3" t="s">
        <v>12571</v>
      </c>
      <c r="K981" s="7">
        <v>0</v>
      </c>
      <c r="L981" s="3" t="s">
        <v>5458</v>
      </c>
      <c r="M981" s="7">
        <v>1104</v>
      </c>
      <c r="N981" s="3" t="s">
        <v>19</v>
      </c>
      <c r="O981" s="3" t="s">
        <v>5462</v>
      </c>
      <c r="P981" s="8" t="s">
        <v>12715</v>
      </c>
      <c r="Q981" s="8" t="s">
        <v>12717</v>
      </c>
      <c r="R981" s="4">
        <v>1</v>
      </c>
      <c r="S981" s="4" t="s">
        <v>5629</v>
      </c>
      <c r="T981" s="4">
        <v>16</v>
      </c>
      <c r="U981" s="7" t="s">
        <v>6976</v>
      </c>
      <c r="V981" s="7">
        <v>41</v>
      </c>
      <c r="W981" s="3" t="s">
        <v>7163</v>
      </c>
      <c r="X981" s="6">
        <v>4104</v>
      </c>
      <c r="Y981" s="3" t="s">
        <v>8000</v>
      </c>
      <c r="Z981" s="6">
        <v>4104003</v>
      </c>
      <c r="AA981" s="3" t="s">
        <v>8053</v>
      </c>
      <c r="AB981" s="6">
        <v>41040030004</v>
      </c>
      <c r="AC981" s="3" t="s">
        <v>8054</v>
      </c>
      <c r="AD981" s="5">
        <v>8552884</v>
      </c>
      <c r="AE981" s="5">
        <v>0</v>
      </c>
      <c r="AF981" s="5">
        <v>0</v>
      </c>
      <c r="AG981" s="5">
        <v>0</v>
      </c>
      <c r="AH981" s="5">
        <v>0</v>
      </c>
      <c r="AI981" s="5">
        <v>0</v>
      </c>
      <c r="AJ981" s="5">
        <v>0</v>
      </c>
      <c r="AK981" s="5">
        <v>8552884</v>
      </c>
      <c r="AL981" s="5">
        <v>8552884</v>
      </c>
      <c r="AM981" s="5">
        <v>0</v>
      </c>
      <c r="AN981" s="5">
        <v>0</v>
      </c>
      <c r="AO981" s="5">
        <v>0</v>
      </c>
      <c r="AP981" s="5">
        <v>0</v>
      </c>
      <c r="AQ981" s="5">
        <v>8552884</v>
      </c>
      <c r="AR981" s="5">
        <v>0</v>
      </c>
    </row>
    <row r="982" spans="1:44" x14ac:dyDescent="0.25">
      <c r="A982" s="6">
        <v>4143</v>
      </c>
      <c r="B982" s="3" t="s">
        <v>5440</v>
      </c>
      <c r="C982" s="3" t="s">
        <v>5751</v>
      </c>
      <c r="D982" s="3" t="s">
        <v>6420</v>
      </c>
      <c r="E982" s="3" t="s">
        <v>1035</v>
      </c>
      <c r="F982" s="3" t="s">
        <v>8065</v>
      </c>
      <c r="G982" s="21">
        <v>1</v>
      </c>
      <c r="H982" s="8" t="s">
        <v>12697</v>
      </c>
      <c r="I982" s="3" t="s">
        <v>12367</v>
      </c>
      <c r="J982" s="3" t="s">
        <v>12571</v>
      </c>
      <c r="K982" s="7">
        <v>0</v>
      </c>
      <c r="L982" s="3" t="s">
        <v>5458</v>
      </c>
      <c r="M982" s="7">
        <v>1104</v>
      </c>
      <c r="N982" s="3" t="s">
        <v>19</v>
      </c>
      <c r="O982" s="3" t="s">
        <v>5462</v>
      </c>
      <c r="P982" s="8" t="s">
        <v>12715</v>
      </c>
      <c r="Q982" s="8" t="s">
        <v>12717</v>
      </c>
      <c r="R982" s="4">
        <v>1</v>
      </c>
      <c r="S982" s="4" t="s">
        <v>5629</v>
      </c>
      <c r="T982" s="4">
        <v>16</v>
      </c>
      <c r="U982" s="7" t="s">
        <v>6976</v>
      </c>
      <c r="V982" s="7">
        <v>41</v>
      </c>
      <c r="W982" s="3" t="s">
        <v>7163</v>
      </c>
      <c r="X982" s="6">
        <v>4104</v>
      </c>
      <c r="Y982" s="3" t="s">
        <v>8000</v>
      </c>
      <c r="Z982" s="6">
        <v>4104003</v>
      </c>
      <c r="AA982" s="3" t="s">
        <v>8053</v>
      </c>
      <c r="AB982" s="6">
        <v>41040030004</v>
      </c>
      <c r="AC982" s="3" t="s">
        <v>8054</v>
      </c>
      <c r="AD982" s="5">
        <v>69307980</v>
      </c>
      <c r="AE982" s="5">
        <v>0</v>
      </c>
      <c r="AF982" s="5">
        <v>0</v>
      </c>
      <c r="AG982" s="5">
        <v>0</v>
      </c>
      <c r="AH982" s="5">
        <v>0</v>
      </c>
      <c r="AI982" s="5">
        <v>0</v>
      </c>
      <c r="AJ982" s="5">
        <v>0</v>
      </c>
      <c r="AK982" s="5">
        <v>69307980</v>
      </c>
      <c r="AL982" s="5">
        <v>69307980</v>
      </c>
      <c r="AM982" s="5">
        <v>0</v>
      </c>
      <c r="AN982" s="5">
        <v>0</v>
      </c>
      <c r="AO982" s="5">
        <v>0</v>
      </c>
      <c r="AP982" s="5">
        <v>0</v>
      </c>
      <c r="AQ982" s="5">
        <v>69307980</v>
      </c>
      <c r="AR982" s="5">
        <v>0</v>
      </c>
    </row>
    <row r="983" spans="1:44" x14ac:dyDescent="0.25">
      <c r="A983" s="6">
        <v>4143</v>
      </c>
      <c r="B983" s="3" t="s">
        <v>5440</v>
      </c>
      <c r="C983" s="3" t="s">
        <v>5751</v>
      </c>
      <c r="D983" s="3" t="s">
        <v>6420</v>
      </c>
      <c r="E983" s="3" t="s">
        <v>1036</v>
      </c>
      <c r="F983" s="3" t="s">
        <v>8066</v>
      </c>
      <c r="G983" s="21">
        <v>1</v>
      </c>
      <c r="H983" s="8" t="s">
        <v>12697</v>
      </c>
      <c r="I983" s="3" t="s">
        <v>12367</v>
      </c>
      <c r="J983" s="3" t="s">
        <v>12571</v>
      </c>
      <c r="K983" s="7">
        <v>0</v>
      </c>
      <c r="L983" s="3" t="s">
        <v>5458</v>
      </c>
      <c r="M983" s="7">
        <v>1104</v>
      </c>
      <c r="N983" s="3" t="s">
        <v>19</v>
      </c>
      <c r="O983" s="3" t="s">
        <v>5462</v>
      </c>
      <c r="P983" s="8" t="s">
        <v>12715</v>
      </c>
      <c r="Q983" s="8" t="s">
        <v>12717</v>
      </c>
      <c r="R983" s="4">
        <v>1</v>
      </c>
      <c r="S983" s="4" t="s">
        <v>5629</v>
      </c>
      <c r="T983" s="4">
        <v>16</v>
      </c>
      <c r="U983" s="7" t="s">
        <v>6976</v>
      </c>
      <c r="V983" s="7">
        <v>41</v>
      </c>
      <c r="W983" s="3" t="s">
        <v>7163</v>
      </c>
      <c r="X983" s="6">
        <v>4104</v>
      </c>
      <c r="Y983" s="3" t="s">
        <v>8000</v>
      </c>
      <c r="Z983" s="6">
        <v>4104003</v>
      </c>
      <c r="AA983" s="3" t="s">
        <v>8053</v>
      </c>
      <c r="AB983" s="6">
        <v>41040030004</v>
      </c>
      <c r="AC983" s="3" t="s">
        <v>8054</v>
      </c>
      <c r="AD983" s="5">
        <v>37800028</v>
      </c>
      <c r="AE983" s="5">
        <v>0</v>
      </c>
      <c r="AF983" s="5">
        <v>0</v>
      </c>
      <c r="AG983" s="5">
        <v>0</v>
      </c>
      <c r="AH983" s="5">
        <v>0</v>
      </c>
      <c r="AI983" s="5">
        <v>0</v>
      </c>
      <c r="AJ983" s="5">
        <v>0</v>
      </c>
      <c r="AK983" s="5">
        <v>37800028</v>
      </c>
      <c r="AL983" s="5">
        <v>37800028</v>
      </c>
      <c r="AM983" s="5">
        <v>0</v>
      </c>
      <c r="AN983" s="5">
        <v>0</v>
      </c>
      <c r="AO983" s="5">
        <v>0</v>
      </c>
      <c r="AP983" s="5">
        <v>0</v>
      </c>
      <c r="AQ983" s="5">
        <v>37800028</v>
      </c>
      <c r="AR983" s="5">
        <v>0</v>
      </c>
    </row>
    <row r="984" spans="1:44" x14ac:dyDescent="0.25">
      <c r="A984" s="6">
        <v>4143</v>
      </c>
      <c r="B984" s="3" t="s">
        <v>5440</v>
      </c>
      <c r="C984" s="3" t="s">
        <v>5751</v>
      </c>
      <c r="D984" s="3" t="s">
        <v>6420</v>
      </c>
      <c r="E984" s="3" t="s">
        <v>1037</v>
      </c>
      <c r="F984" s="3" t="s">
        <v>8067</v>
      </c>
      <c r="G984" s="21">
        <v>1</v>
      </c>
      <c r="H984" s="8" t="s">
        <v>12697</v>
      </c>
      <c r="I984" s="3" t="s">
        <v>12367</v>
      </c>
      <c r="J984" s="3" t="s">
        <v>12571</v>
      </c>
      <c r="K984" s="7">
        <v>0</v>
      </c>
      <c r="L984" s="3" t="s">
        <v>5458</v>
      </c>
      <c r="M984" s="7">
        <v>1104</v>
      </c>
      <c r="N984" s="3" t="s">
        <v>19</v>
      </c>
      <c r="O984" s="3" t="s">
        <v>5462</v>
      </c>
      <c r="P984" s="8" t="s">
        <v>12715</v>
      </c>
      <c r="Q984" s="8" t="s">
        <v>12717</v>
      </c>
      <c r="R984" s="4">
        <v>1</v>
      </c>
      <c r="S984" s="4" t="s">
        <v>5629</v>
      </c>
      <c r="T984" s="4">
        <v>16</v>
      </c>
      <c r="U984" s="7" t="s">
        <v>6976</v>
      </c>
      <c r="V984" s="7">
        <v>41</v>
      </c>
      <c r="W984" s="3" t="s">
        <v>7163</v>
      </c>
      <c r="X984" s="6">
        <v>4104</v>
      </c>
      <c r="Y984" s="3" t="s">
        <v>8000</v>
      </c>
      <c r="Z984" s="6">
        <v>4104003</v>
      </c>
      <c r="AA984" s="3" t="s">
        <v>8053</v>
      </c>
      <c r="AB984" s="6">
        <v>41040030004</v>
      </c>
      <c r="AC984" s="3" t="s">
        <v>8054</v>
      </c>
      <c r="AD984" s="5">
        <v>13589800</v>
      </c>
      <c r="AE984" s="5">
        <v>0</v>
      </c>
      <c r="AF984" s="5">
        <v>0</v>
      </c>
      <c r="AG984" s="5">
        <v>0</v>
      </c>
      <c r="AH984" s="5">
        <v>0</v>
      </c>
      <c r="AI984" s="5">
        <v>0</v>
      </c>
      <c r="AJ984" s="5">
        <v>0</v>
      </c>
      <c r="AK984" s="5">
        <v>13589800</v>
      </c>
      <c r="AL984" s="5">
        <v>13589800</v>
      </c>
      <c r="AM984" s="5">
        <v>0</v>
      </c>
      <c r="AN984" s="5">
        <v>0</v>
      </c>
      <c r="AO984" s="5">
        <v>0</v>
      </c>
      <c r="AP984" s="5">
        <v>0</v>
      </c>
      <c r="AQ984" s="5">
        <v>13589800</v>
      </c>
      <c r="AR984" s="5">
        <v>0</v>
      </c>
    </row>
    <row r="985" spans="1:44" x14ac:dyDescent="0.25">
      <c r="A985" s="6">
        <v>4143</v>
      </c>
      <c r="B985" s="3" t="s">
        <v>5440</v>
      </c>
      <c r="C985" s="3" t="s">
        <v>5751</v>
      </c>
      <c r="D985" s="3" t="s">
        <v>6420</v>
      </c>
      <c r="E985" s="3" t="s">
        <v>1038</v>
      </c>
      <c r="F985" s="3" t="s">
        <v>8068</v>
      </c>
      <c r="G985" s="21">
        <v>1</v>
      </c>
      <c r="H985" s="8" t="s">
        <v>12697</v>
      </c>
      <c r="I985" s="3" t="s">
        <v>12367</v>
      </c>
      <c r="J985" s="3" t="s">
        <v>12571</v>
      </c>
      <c r="K985" s="7">
        <v>0</v>
      </c>
      <c r="L985" s="3" t="s">
        <v>5458</v>
      </c>
      <c r="M985" s="7">
        <v>1104</v>
      </c>
      <c r="N985" s="3" t="s">
        <v>19</v>
      </c>
      <c r="O985" s="3" t="s">
        <v>5462</v>
      </c>
      <c r="P985" s="8" t="s">
        <v>12715</v>
      </c>
      <c r="Q985" s="8" t="s">
        <v>12717</v>
      </c>
      <c r="R985" s="4">
        <v>1</v>
      </c>
      <c r="S985" s="4" t="s">
        <v>5629</v>
      </c>
      <c r="T985" s="4">
        <v>16</v>
      </c>
      <c r="U985" s="7" t="s">
        <v>6976</v>
      </c>
      <c r="V985" s="7">
        <v>41</v>
      </c>
      <c r="W985" s="3" t="s">
        <v>7163</v>
      </c>
      <c r="X985" s="6">
        <v>4104</v>
      </c>
      <c r="Y985" s="3" t="s">
        <v>8000</v>
      </c>
      <c r="Z985" s="6">
        <v>4104003</v>
      </c>
      <c r="AA985" s="3" t="s">
        <v>8053</v>
      </c>
      <c r="AB985" s="6">
        <v>41040030004</v>
      </c>
      <c r="AC985" s="3" t="s">
        <v>8054</v>
      </c>
      <c r="AD985" s="5">
        <v>1669365</v>
      </c>
      <c r="AE985" s="5">
        <v>0</v>
      </c>
      <c r="AF985" s="5">
        <v>0</v>
      </c>
      <c r="AG985" s="5">
        <v>0</v>
      </c>
      <c r="AH985" s="5">
        <v>0</v>
      </c>
      <c r="AI985" s="5">
        <v>0</v>
      </c>
      <c r="AJ985" s="5">
        <v>0</v>
      </c>
      <c r="AK985" s="5">
        <v>1669365</v>
      </c>
      <c r="AL985" s="5">
        <v>1669365</v>
      </c>
      <c r="AM985" s="5">
        <v>0</v>
      </c>
      <c r="AN985" s="5">
        <v>0</v>
      </c>
      <c r="AO985" s="5">
        <v>0</v>
      </c>
      <c r="AP985" s="5">
        <v>0</v>
      </c>
      <c r="AQ985" s="5">
        <v>1669365</v>
      </c>
      <c r="AR985" s="5">
        <v>0</v>
      </c>
    </row>
    <row r="986" spans="1:44" x14ac:dyDescent="0.25">
      <c r="A986" s="6">
        <v>4143</v>
      </c>
      <c r="B986" s="3" t="s">
        <v>5440</v>
      </c>
      <c r="C986" s="3" t="s">
        <v>5752</v>
      </c>
      <c r="D986" s="3" t="s">
        <v>6421</v>
      </c>
      <c r="E986" s="3" t="s">
        <v>1039</v>
      </c>
      <c r="F986" s="3" t="s">
        <v>8069</v>
      </c>
      <c r="G986" s="21">
        <v>1</v>
      </c>
      <c r="H986" s="8" t="s">
        <v>12697</v>
      </c>
      <c r="I986" s="3" t="s">
        <v>12365</v>
      </c>
      <c r="J986" s="3" t="s">
        <v>12569</v>
      </c>
      <c r="K986" s="7">
        <v>0</v>
      </c>
      <c r="L986" s="3" t="s">
        <v>5458</v>
      </c>
      <c r="M986" s="7">
        <v>1104</v>
      </c>
      <c r="N986" s="3" t="s">
        <v>19</v>
      </c>
      <c r="O986" s="3" t="s">
        <v>5462</v>
      </c>
      <c r="P986" s="8" t="s">
        <v>12715</v>
      </c>
      <c r="Q986" s="8" t="s">
        <v>12717</v>
      </c>
      <c r="R986" s="4">
        <v>1</v>
      </c>
      <c r="S986" s="4" t="s">
        <v>5629</v>
      </c>
      <c r="T986" s="4">
        <v>7</v>
      </c>
      <c r="U986" s="7" t="s">
        <v>6982</v>
      </c>
      <c r="V986" s="7">
        <v>41</v>
      </c>
      <c r="W986" s="3" t="s">
        <v>7163</v>
      </c>
      <c r="X986" s="6">
        <v>4104</v>
      </c>
      <c r="Y986" s="3" t="s">
        <v>8000</v>
      </c>
      <c r="Z986" s="6">
        <v>4104003</v>
      </c>
      <c r="AA986" s="3" t="s">
        <v>8053</v>
      </c>
      <c r="AB986" s="6">
        <v>41040030004</v>
      </c>
      <c r="AC986" s="3" t="s">
        <v>8054</v>
      </c>
      <c r="AD986" s="5">
        <v>380952380</v>
      </c>
      <c r="AE986" s="5">
        <v>0</v>
      </c>
      <c r="AF986" s="5">
        <v>0</v>
      </c>
      <c r="AG986" s="5">
        <v>0</v>
      </c>
      <c r="AH986" s="5">
        <v>0</v>
      </c>
      <c r="AI986" s="5">
        <v>0</v>
      </c>
      <c r="AJ986" s="5">
        <v>0</v>
      </c>
      <c r="AK986" s="5">
        <v>380952380</v>
      </c>
      <c r="AL986" s="5">
        <v>0</v>
      </c>
      <c r="AM986" s="5">
        <v>0</v>
      </c>
      <c r="AN986" s="5">
        <v>0</v>
      </c>
      <c r="AO986" s="5">
        <v>0</v>
      </c>
      <c r="AP986" s="5">
        <v>0</v>
      </c>
      <c r="AQ986" s="5">
        <v>0</v>
      </c>
      <c r="AR986" s="5">
        <v>380952380</v>
      </c>
    </row>
    <row r="987" spans="1:44" x14ac:dyDescent="0.25">
      <c r="A987" s="6">
        <v>4143</v>
      </c>
      <c r="B987" s="3" t="s">
        <v>5440</v>
      </c>
      <c r="C987" s="3" t="s">
        <v>5752</v>
      </c>
      <c r="D987" s="3" t="s">
        <v>6421</v>
      </c>
      <c r="E987" s="3" t="s">
        <v>1040</v>
      </c>
      <c r="F987" s="3" t="s">
        <v>8070</v>
      </c>
      <c r="G987" s="21">
        <v>1</v>
      </c>
      <c r="H987" s="8" t="s">
        <v>12697</v>
      </c>
      <c r="I987" s="3" t="s">
        <v>12366</v>
      </c>
      <c r="J987" s="3" t="s">
        <v>12570</v>
      </c>
      <c r="K987" s="7">
        <v>0</v>
      </c>
      <c r="L987" s="3" t="s">
        <v>5458</v>
      </c>
      <c r="M987" s="7">
        <v>1104</v>
      </c>
      <c r="N987" s="3" t="s">
        <v>19</v>
      </c>
      <c r="O987" s="3" t="s">
        <v>5462</v>
      </c>
      <c r="P987" s="8" t="s">
        <v>12715</v>
      </c>
      <c r="Q987" s="8" t="s">
        <v>12717</v>
      </c>
      <c r="R987" s="4">
        <v>1</v>
      </c>
      <c r="S987" s="4" t="s">
        <v>5629</v>
      </c>
      <c r="T987" s="4">
        <v>7</v>
      </c>
      <c r="U987" s="7" t="s">
        <v>6982</v>
      </c>
      <c r="V987" s="7">
        <v>41</v>
      </c>
      <c r="W987" s="3" t="s">
        <v>7163</v>
      </c>
      <c r="X987" s="6">
        <v>4104</v>
      </c>
      <c r="Y987" s="3" t="s">
        <v>8000</v>
      </c>
      <c r="Z987" s="6">
        <v>4104003</v>
      </c>
      <c r="AA987" s="3" t="s">
        <v>8053</v>
      </c>
      <c r="AB987" s="6">
        <v>41040030004</v>
      </c>
      <c r="AC987" s="3" t="s">
        <v>8054</v>
      </c>
      <c r="AD987" s="5">
        <v>19047620</v>
      </c>
      <c r="AE987" s="5">
        <v>0</v>
      </c>
      <c r="AF987" s="5">
        <v>0</v>
      </c>
      <c r="AG987" s="5">
        <v>0</v>
      </c>
      <c r="AH987" s="5">
        <v>0</v>
      </c>
      <c r="AI987" s="5">
        <v>0</v>
      </c>
      <c r="AJ987" s="5">
        <v>0</v>
      </c>
      <c r="AK987" s="5">
        <v>19047620</v>
      </c>
      <c r="AL987" s="5">
        <v>0</v>
      </c>
      <c r="AM987" s="5">
        <v>0</v>
      </c>
      <c r="AN987" s="5">
        <v>0</v>
      </c>
      <c r="AO987" s="5">
        <v>0</v>
      </c>
      <c r="AP987" s="5">
        <v>0</v>
      </c>
      <c r="AQ987" s="5">
        <v>0</v>
      </c>
      <c r="AR987" s="5">
        <v>19047620</v>
      </c>
    </row>
    <row r="988" spans="1:44" x14ac:dyDescent="0.25">
      <c r="A988" s="6">
        <v>4143</v>
      </c>
      <c r="B988" s="3" t="s">
        <v>5440</v>
      </c>
      <c r="C988" s="3" t="s">
        <v>5753</v>
      </c>
      <c r="D988" s="3" t="s">
        <v>6422</v>
      </c>
      <c r="E988" s="3" t="s">
        <v>1041</v>
      </c>
      <c r="F988" s="3" t="s">
        <v>8071</v>
      </c>
      <c r="G988" s="21">
        <v>1</v>
      </c>
      <c r="H988" s="8" t="s">
        <v>12697</v>
      </c>
      <c r="I988" s="3" t="s">
        <v>12365</v>
      </c>
      <c r="J988" s="3" t="s">
        <v>12569</v>
      </c>
      <c r="K988" s="7">
        <v>0</v>
      </c>
      <c r="L988" s="3" t="s">
        <v>5458</v>
      </c>
      <c r="M988" s="7">
        <v>1104</v>
      </c>
      <c r="N988" s="3" t="s">
        <v>19</v>
      </c>
      <c r="O988" s="3" t="s">
        <v>5462</v>
      </c>
      <c r="P988" s="8" t="s">
        <v>12715</v>
      </c>
      <c r="Q988" s="8" t="s">
        <v>12717</v>
      </c>
      <c r="R988" s="4">
        <v>1</v>
      </c>
      <c r="S988" s="4" t="s">
        <v>5629</v>
      </c>
      <c r="T988" s="4">
        <v>3</v>
      </c>
      <c r="U988" s="7" t="s">
        <v>6969</v>
      </c>
      <c r="V988" s="7">
        <v>41</v>
      </c>
      <c r="W988" s="3" t="s">
        <v>7163</v>
      </c>
      <c r="X988" s="6">
        <v>4104</v>
      </c>
      <c r="Y988" s="3" t="s">
        <v>8000</v>
      </c>
      <c r="Z988" s="6">
        <v>4104003</v>
      </c>
      <c r="AA988" s="3" t="s">
        <v>8053</v>
      </c>
      <c r="AB988" s="6">
        <v>41040030004</v>
      </c>
      <c r="AC988" s="3" t="s">
        <v>8054</v>
      </c>
      <c r="AD988" s="5">
        <v>328571428</v>
      </c>
      <c r="AE988" s="5">
        <v>0</v>
      </c>
      <c r="AF988" s="5">
        <v>0</v>
      </c>
      <c r="AG988" s="5">
        <v>0</v>
      </c>
      <c r="AH988" s="5">
        <v>0</v>
      </c>
      <c r="AI988" s="5">
        <v>0</v>
      </c>
      <c r="AJ988" s="5">
        <v>0</v>
      </c>
      <c r="AK988" s="5">
        <v>328571428</v>
      </c>
      <c r="AL988" s="5">
        <v>0</v>
      </c>
      <c r="AM988" s="5">
        <v>0</v>
      </c>
      <c r="AN988" s="5">
        <v>0</v>
      </c>
      <c r="AO988" s="5">
        <v>0</v>
      </c>
      <c r="AP988" s="5">
        <v>0</v>
      </c>
      <c r="AQ988" s="5">
        <v>0</v>
      </c>
      <c r="AR988" s="5">
        <v>328571428</v>
      </c>
    </row>
    <row r="989" spans="1:44" x14ac:dyDescent="0.25">
      <c r="A989" s="6">
        <v>4143</v>
      </c>
      <c r="B989" s="3" t="s">
        <v>5440</v>
      </c>
      <c r="C989" s="3" t="s">
        <v>5753</v>
      </c>
      <c r="D989" s="3" t="s">
        <v>6422</v>
      </c>
      <c r="E989" s="3" t="s">
        <v>1042</v>
      </c>
      <c r="F989" s="3" t="s">
        <v>8072</v>
      </c>
      <c r="G989" s="21">
        <v>1</v>
      </c>
      <c r="H989" s="8" t="s">
        <v>12697</v>
      </c>
      <c r="I989" s="3" t="s">
        <v>12366</v>
      </c>
      <c r="J989" s="3" t="s">
        <v>12570</v>
      </c>
      <c r="K989" s="7">
        <v>0</v>
      </c>
      <c r="L989" s="3" t="s">
        <v>5458</v>
      </c>
      <c r="M989" s="7">
        <v>1104</v>
      </c>
      <c r="N989" s="3" t="s">
        <v>19</v>
      </c>
      <c r="O989" s="3" t="s">
        <v>5462</v>
      </c>
      <c r="P989" s="8" t="s">
        <v>12715</v>
      </c>
      <c r="Q989" s="8" t="s">
        <v>12717</v>
      </c>
      <c r="R989" s="4">
        <v>1</v>
      </c>
      <c r="S989" s="4" t="s">
        <v>5629</v>
      </c>
      <c r="T989" s="4">
        <v>3</v>
      </c>
      <c r="U989" s="7" t="s">
        <v>6969</v>
      </c>
      <c r="V989" s="7">
        <v>41</v>
      </c>
      <c r="W989" s="3" t="s">
        <v>7163</v>
      </c>
      <c r="X989" s="6">
        <v>4104</v>
      </c>
      <c r="Y989" s="3" t="s">
        <v>8000</v>
      </c>
      <c r="Z989" s="6">
        <v>4104003</v>
      </c>
      <c r="AA989" s="3" t="s">
        <v>8053</v>
      </c>
      <c r="AB989" s="6">
        <v>41040030004</v>
      </c>
      <c r="AC989" s="3" t="s">
        <v>8054</v>
      </c>
      <c r="AD989" s="5">
        <v>16428572</v>
      </c>
      <c r="AE989" s="5">
        <v>0</v>
      </c>
      <c r="AF989" s="5">
        <v>0</v>
      </c>
      <c r="AG989" s="5">
        <v>0</v>
      </c>
      <c r="AH989" s="5">
        <v>0</v>
      </c>
      <c r="AI989" s="5">
        <v>0</v>
      </c>
      <c r="AJ989" s="5">
        <v>0</v>
      </c>
      <c r="AK989" s="5">
        <v>16428572</v>
      </c>
      <c r="AL989" s="5">
        <v>0</v>
      </c>
      <c r="AM989" s="5">
        <v>0</v>
      </c>
      <c r="AN989" s="5">
        <v>0</v>
      </c>
      <c r="AO989" s="5">
        <v>0</v>
      </c>
      <c r="AP989" s="5">
        <v>0</v>
      </c>
      <c r="AQ989" s="5">
        <v>0</v>
      </c>
      <c r="AR989" s="5">
        <v>16428572</v>
      </c>
    </row>
    <row r="990" spans="1:44" x14ac:dyDescent="0.25">
      <c r="A990" s="6">
        <v>4143</v>
      </c>
      <c r="B990" s="3" t="s">
        <v>5440</v>
      </c>
      <c r="C990" s="3" t="s">
        <v>5753</v>
      </c>
      <c r="D990" s="3" t="s">
        <v>6422</v>
      </c>
      <c r="E990" s="3" t="s">
        <v>1043</v>
      </c>
      <c r="F990" s="3" t="s">
        <v>8073</v>
      </c>
      <c r="G990" s="21">
        <v>1</v>
      </c>
      <c r="H990" s="8" t="s">
        <v>12697</v>
      </c>
      <c r="I990" s="3" t="s">
        <v>12365</v>
      </c>
      <c r="J990" s="3" t="s">
        <v>12569</v>
      </c>
      <c r="K990" s="7">
        <v>0</v>
      </c>
      <c r="L990" s="3" t="s">
        <v>5458</v>
      </c>
      <c r="M990" s="7">
        <v>1104</v>
      </c>
      <c r="N990" s="3" t="s">
        <v>19</v>
      </c>
      <c r="O990" s="3" t="s">
        <v>5462</v>
      </c>
      <c r="P990" s="8" t="s">
        <v>12715</v>
      </c>
      <c r="Q990" s="8" t="s">
        <v>12717</v>
      </c>
      <c r="R990" s="4">
        <v>1</v>
      </c>
      <c r="S990" s="4" t="s">
        <v>5629</v>
      </c>
      <c r="T990" s="4">
        <v>3</v>
      </c>
      <c r="U990" s="7" t="s">
        <v>6969</v>
      </c>
      <c r="V990" s="7">
        <v>41</v>
      </c>
      <c r="W990" s="3" t="s">
        <v>7163</v>
      </c>
      <c r="X990" s="6">
        <v>4104</v>
      </c>
      <c r="Y990" s="3" t="s">
        <v>8000</v>
      </c>
      <c r="Z990" s="6">
        <v>4104003</v>
      </c>
      <c r="AA990" s="3" t="s">
        <v>8053</v>
      </c>
      <c r="AB990" s="6">
        <v>41040030004</v>
      </c>
      <c r="AC990" s="3" t="s">
        <v>8054</v>
      </c>
      <c r="AD990" s="5">
        <v>200000000</v>
      </c>
      <c r="AE990" s="5">
        <v>0</v>
      </c>
      <c r="AF990" s="5">
        <v>0</v>
      </c>
      <c r="AG990" s="5">
        <v>0</v>
      </c>
      <c r="AH990" s="5">
        <v>0</v>
      </c>
      <c r="AI990" s="5">
        <v>0</v>
      </c>
      <c r="AJ990" s="5">
        <v>0</v>
      </c>
      <c r="AK990" s="5">
        <v>200000000</v>
      </c>
      <c r="AL990" s="5">
        <v>0</v>
      </c>
      <c r="AM990" s="5">
        <v>0</v>
      </c>
      <c r="AN990" s="5">
        <v>0</v>
      </c>
      <c r="AO990" s="5">
        <v>0</v>
      </c>
      <c r="AP990" s="5">
        <v>0</v>
      </c>
      <c r="AQ990" s="5">
        <v>0</v>
      </c>
      <c r="AR990" s="5">
        <v>200000000</v>
      </c>
    </row>
    <row r="991" spans="1:44" x14ac:dyDescent="0.25">
      <c r="A991" s="6">
        <v>4143</v>
      </c>
      <c r="B991" s="3" t="s">
        <v>5440</v>
      </c>
      <c r="C991" s="3" t="s">
        <v>5753</v>
      </c>
      <c r="D991" s="3" t="s">
        <v>6422</v>
      </c>
      <c r="E991" s="3" t="s">
        <v>1044</v>
      </c>
      <c r="F991" s="3" t="s">
        <v>8074</v>
      </c>
      <c r="G991" s="21">
        <v>1</v>
      </c>
      <c r="H991" s="8" t="s">
        <v>12697</v>
      </c>
      <c r="I991" s="3" t="s">
        <v>12366</v>
      </c>
      <c r="J991" s="3" t="s">
        <v>12570</v>
      </c>
      <c r="K991" s="7">
        <v>0</v>
      </c>
      <c r="L991" s="3" t="s">
        <v>5458</v>
      </c>
      <c r="M991" s="7">
        <v>1104</v>
      </c>
      <c r="N991" s="3" t="s">
        <v>19</v>
      </c>
      <c r="O991" s="3" t="s">
        <v>5462</v>
      </c>
      <c r="P991" s="8" t="s">
        <v>12715</v>
      </c>
      <c r="Q991" s="8" t="s">
        <v>12717</v>
      </c>
      <c r="R991" s="4">
        <v>1</v>
      </c>
      <c r="S991" s="4" t="s">
        <v>5629</v>
      </c>
      <c r="T991" s="4">
        <v>3</v>
      </c>
      <c r="U991" s="7" t="s">
        <v>6969</v>
      </c>
      <c r="V991" s="7">
        <v>41</v>
      </c>
      <c r="W991" s="3" t="s">
        <v>7163</v>
      </c>
      <c r="X991" s="6">
        <v>4104</v>
      </c>
      <c r="Y991" s="3" t="s">
        <v>8000</v>
      </c>
      <c r="Z991" s="6">
        <v>4104003</v>
      </c>
      <c r="AA991" s="3" t="s">
        <v>8053</v>
      </c>
      <c r="AB991" s="6">
        <v>41040030004</v>
      </c>
      <c r="AC991" s="3" t="s">
        <v>8054</v>
      </c>
      <c r="AD991" s="5">
        <v>10000000</v>
      </c>
      <c r="AE991" s="5">
        <v>0</v>
      </c>
      <c r="AF991" s="5">
        <v>0</v>
      </c>
      <c r="AG991" s="5">
        <v>0</v>
      </c>
      <c r="AH991" s="5">
        <v>0</v>
      </c>
      <c r="AI991" s="5">
        <v>0</v>
      </c>
      <c r="AJ991" s="5">
        <v>0</v>
      </c>
      <c r="AK991" s="5">
        <v>10000000</v>
      </c>
      <c r="AL991" s="5">
        <v>0</v>
      </c>
      <c r="AM991" s="5">
        <v>0</v>
      </c>
      <c r="AN991" s="5">
        <v>0</v>
      </c>
      <c r="AO991" s="5">
        <v>0</v>
      </c>
      <c r="AP991" s="5">
        <v>0</v>
      </c>
      <c r="AQ991" s="5">
        <v>0</v>
      </c>
      <c r="AR991" s="5">
        <v>10000000</v>
      </c>
    </row>
    <row r="992" spans="1:44" x14ac:dyDescent="0.25">
      <c r="A992" s="6">
        <v>4143</v>
      </c>
      <c r="B992" s="3" t="s">
        <v>5440</v>
      </c>
      <c r="C992" s="3" t="s">
        <v>5754</v>
      </c>
      <c r="D992" s="3" t="s">
        <v>6423</v>
      </c>
      <c r="E992" s="3" t="s">
        <v>1045</v>
      </c>
      <c r="F992" s="3" t="s">
        <v>8075</v>
      </c>
      <c r="G992" s="21">
        <v>1</v>
      </c>
      <c r="H992" s="8" t="s">
        <v>12697</v>
      </c>
      <c r="I992" s="3" t="s">
        <v>12365</v>
      </c>
      <c r="J992" s="3" t="s">
        <v>12569</v>
      </c>
      <c r="K992" s="7">
        <v>0</v>
      </c>
      <c r="L992" s="3" t="s">
        <v>5458</v>
      </c>
      <c r="M992" s="7">
        <v>1104</v>
      </c>
      <c r="N992" s="3" t="s">
        <v>19</v>
      </c>
      <c r="O992" s="3" t="s">
        <v>5462</v>
      </c>
      <c r="P992" s="8" t="s">
        <v>12715</v>
      </c>
      <c r="Q992" s="8" t="s">
        <v>12717</v>
      </c>
      <c r="R992" s="4">
        <v>1</v>
      </c>
      <c r="S992" s="4" t="s">
        <v>5629</v>
      </c>
      <c r="T992" s="4">
        <v>1</v>
      </c>
      <c r="U992" s="7" t="s">
        <v>6965</v>
      </c>
      <c r="V992" s="7">
        <v>41</v>
      </c>
      <c r="W992" s="3" t="s">
        <v>7163</v>
      </c>
      <c r="X992" s="6">
        <v>4104</v>
      </c>
      <c r="Y992" s="3" t="s">
        <v>8000</v>
      </c>
      <c r="Z992" s="6">
        <v>4104003</v>
      </c>
      <c r="AA992" s="3" t="s">
        <v>8053</v>
      </c>
      <c r="AB992" s="6">
        <v>41040030004</v>
      </c>
      <c r="AC992" s="3" t="s">
        <v>8054</v>
      </c>
      <c r="AD992" s="5">
        <v>209523809</v>
      </c>
      <c r="AE992" s="5">
        <v>0</v>
      </c>
      <c r="AF992" s="5">
        <v>0</v>
      </c>
      <c r="AG992" s="5">
        <v>0</v>
      </c>
      <c r="AH992" s="5">
        <v>0</v>
      </c>
      <c r="AI992" s="5">
        <v>0</v>
      </c>
      <c r="AJ992" s="5">
        <v>0</v>
      </c>
      <c r="AK992" s="5">
        <v>209523809</v>
      </c>
      <c r="AL992" s="5">
        <v>0</v>
      </c>
      <c r="AM992" s="5">
        <v>0</v>
      </c>
      <c r="AN992" s="5">
        <v>0</v>
      </c>
      <c r="AO992" s="5">
        <v>0</v>
      </c>
      <c r="AP992" s="5">
        <v>0</v>
      </c>
      <c r="AQ992" s="5">
        <v>0</v>
      </c>
      <c r="AR992" s="5">
        <v>209523809</v>
      </c>
    </row>
    <row r="993" spans="1:44" x14ac:dyDescent="0.25">
      <c r="A993" s="6">
        <v>4143</v>
      </c>
      <c r="B993" s="3" t="s">
        <v>5440</v>
      </c>
      <c r="C993" s="3" t="s">
        <v>5754</v>
      </c>
      <c r="D993" s="3" t="s">
        <v>6423</v>
      </c>
      <c r="E993" s="3" t="s">
        <v>1046</v>
      </c>
      <c r="F993" s="3" t="s">
        <v>8076</v>
      </c>
      <c r="G993" s="21">
        <v>1</v>
      </c>
      <c r="H993" s="8" t="s">
        <v>12697</v>
      </c>
      <c r="I993" s="3" t="s">
        <v>12366</v>
      </c>
      <c r="J993" s="3" t="s">
        <v>12570</v>
      </c>
      <c r="K993" s="7">
        <v>0</v>
      </c>
      <c r="L993" s="3" t="s">
        <v>5458</v>
      </c>
      <c r="M993" s="7">
        <v>1104</v>
      </c>
      <c r="N993" s="3" t="s">
        <v>19</v>
      </c>
      <c r="O993" s="3" t="s">
        <v>5462</v>
      </c>
      <c r="P993" s="8" t="s">
        <v>12715</v>
      </c>
      <c r="Q993" s="8" t="s">
        <v>12717</v>
      </c>
      <c r="R993" s="4">
        <v>1</v>
      </c>
      <c r="S993" s="4" t="s">
        <v>5629</v>
      </c>
      <c r="T993" s="4">
        <v>1</v>
      </c>
      <c r="U993" s="7" t="s">
        <v>6965</v>
      </c>
      <c r="V993" s="7">
        <v>41</v>
      </c>
      <c r="W993" s="3" t="s">
        <v>7163</v>
      </c>
      <c r="X993" s="6">
        <v>4104</v>
      </c>
      <c r="Y993" s="3" t="s">
        <v>8000</v>
      </c>
      <c r="Z993" s="6">
        <v>4104003</v>
      </c>
      <c r="AA993" s="3" t="s">
        <v>8053</v>
      </c>
      <c r="AB993" s="6">
        <v>41040030004</v>
      </c>
      <c r="AC993" s="3" t="s">
        <v>8054</v>
      </c>
      <c r="AD993" s="5">
        <v>10476191</v>
      </c>
      <c r="AE993" s="5">
        <v>0</v>
      </c>
      <c r="AF993" s="5">
        <v>0</v>
      </c>
      <c r="AG993" s="5">
        <v>0</v>
      </c>
      <c r="AH993" s="5">
        <v>0</v>
      </c>
      <c r="AI993" s="5">
        <v>0</v>
      </c>
      <c r="AJ993" s="5">
        <v>0</v>
      </c>
      <c r="AK993" s="5">
        <v>10476191</v>
      </c>
      <c r="AL993" s="5">
        <v>0</v>
      </c>
      <c r="AM993" s="5">
        <v>0</v>
      </c>
      <c r="AN993" s="5">
        <v>0</v>
      </c>
      <c r="AO993" s="5">
        <v>0</v>
      </c>
      <c r="AP993" s="5">
        <v>0</v>
      </c>
      <c r="AQ993" s="5">
        <v>0</v>
      </c>
      <c r="AR993" s="5">
        <v>10476191</v>
      </c>
    </row>
    <row r="994" spans="1:44" x14ac:dyDescent="0.25">
      <c r="A994" s="6">
        <v>4143</v>
      </c>
      <c r="B994" s="3" t="s">
        <v>5440</v>
      </c>
      <c r="C994" s="3" t="s">
        <v>5754</v>
      </c>
      <c r="D994" s="3" t="s">
        <v>6423</v>
      </c>
      <c r="E994" s="3" t="s">
        <v>1047</v>
      </c>
      <c r="F994" s="3" t="s">
        <v>8077</v>
      </c>
      <c r="G994" s="21">
        <v>1</v>
      </c>
      <c r="H994" s="8" t="s">
        <v>12697</v>
      </c>
      <c r="I994" s="3" t="s">
        <v>12365</v>
      </c>
      <c r="J994" s="3" t="s">
        <v>12569</v>
      </c>
      <c r="K994" s="7">
        <v>0</v>
      </c>
      <c r="L994" s="3" t="s">
        <v>5458</v>
      </c>
      <c r="M994" s="7">
        <v>1104</v>
      </c>
      <c r="N994" s="3" t="s">
        <v>19</v>
      </c>
      <c r="O994" s="3" t="s">
        <v>5462</v>
      </c>
      <c r="P994" s="8" t="s">
        <v>12715</v>
      </c>
      <c r="Q994" s="8" t="s">
        <v>12717</v>
      </c>
      <c r="R994" s="4">
        <v>1</v>
      </c>
      <c r="S994" s="4" t="s">
        <v>5629</v>
      </c>
      <c r="T994" s="4">
        <v>1</v>
      </c>
      <c r="U994" s="7" t="s">
        <v>6965</v>
      </c>
      <c r="V994" s="7">
        <v>41</v>
      </c>
      <c r="W994" s="3" t="s">
        <v>7163</v>
      </c>
      <c r="X994" s="6">
        <v>4104</v>
      </c>
      <c r="Y994" s="3" t="s">
        <v>8000</v>
      </c>
      <c r="Z994" s="6">
        <v>4104003</v>
      </c>
      <c r="AA994" s="3" t="s">
        <v>8053</v>
      </c>
      <c r="AB994" s="6">
        <v>41040030004</v>
      </c>
      <c r="AC994" s="3" t="s">
        <v>8054</v>
      </c>
      <c r="AD994" s="5">
        <v>471428571</v>
      </c>
      <c r="AE994" s="5">
        <v>0</v>
      </c>
      <c r="AF994" s="5">
        <v>0</v>
      </c>
      <c r="AG994" s="5">
        <v>0</v>
      </c>
      <c r="AH994" s="5">
        <v>0</v>
      </c>
      <c r="AI994" s="5">
        <v>0</v>
      </c>
      <c r="AJ994" s="5">
        <v>0</v>
      </c>
      <c r="AK994" s="5">
        <v>471428571</v>
      </c>
      <c r="AL994" s="5">
        <v>0</v>
      </c>
      <c r="AM994" s="5">
        <v>0</v>
      </c>
      <c r="AN994" s="5">
        <v>0</v>
      </c>
      <c r="AO994" s="5">
        <v>0</v>
      </c>
      <c r="AP994" s="5">
        <v>0</v>
      </c>
      <c r="AQ994" s="5">
        <v>0</v>
      </c>
      <c r="AR994" s="5">
        <v>471428571</v>
      </c>
    </row>
    <row r="995" spans="1:44" x14ac:dyDescent="0.25">
      <c r="A995" s="6">
        <v>4143</v>
      </c>
      <c r="B995" s="3" t="s">
        <v>5440</v>
      </c>
      <c r="C995" s="3" t="s">
        <v>5754</v>
      </c>
      <c r="D995" s="3" t="s">
        <v>6423</v>
      </c>
      <c r="E995" s="3" t="s">
        <v>1048</v>
      </c>
      <c r="F995" s="3" t="s">
        <v>8078</v>
      </c>
      <c r="G995" s="21">
        <v>1</v>
      </c>
      <c r="H995" s="8" t="s">
        <v>12697</v>
      </c>
      <c r="I995" s="3" t="s">
        <v>12366</v>
      </c>
      <c r="J995" s="3" t="s">
        <v>12570</v>
      </c>
      <c r="K995" s="7">
        <v>0</v>
      </c>
      <c r="L995" s="3" t="s">
        <v>5458</v>
      </c>
      <c r="M995" s="7">
        <v>1104</v>
      </c>
      <c r="N995" s="3" t="s">
        <v>19</v>
      </c>
      <c r="O995" s="3" t="s">
        <v>5462</v>
      </c>
      <c r="P995" s="8" t="s">
        <v>12715</v>
      </c>
      <c r="Q995" s="8" t="s">
        <v>12717</v>
      </c>
      <c r="R995" s="4">
        <v>1</v>
      </c>
      <c r="S995" s="4" t="s">
        <v>5629</v>
      </c>
      <c r="T995" s="4">
        <v>1</v>
      </c>
      <c r="U995" s="7" t="s">
        <v>6965</v>
      </c>
      <c r="V995" s="7">
        <v>41</v>
      </c>
      <c r="W995" s="3" t="s">
        <v>7163</v>
      </c>
      <c r="X995" s="6">
        <v>4104</v>
      </c>
      <c r="Y995" s="3" t="s">
        <v>8000</v>
      </c>
      <c r="Z995" s="6">
        <v>4104003</v>
      </c>
      <c r="AA995" s="3" t="s">
        <v>8053</v>
      </c>
      <c r="AB995" s="6">
        <v>41040030004</v>
      </c>
      <c r="AC995" s="3" t="s">
        <v>8054</v>
      </c>
      <c r="AD995" s="5">
        <v>23571429</v>
      </c>
      <c r="AE995" s="5">
        <v>0</v>
      </c>
      <c r="AF995" s="5">
        <v>0</v>
      </c>
      <c r="AG995" s="5">
        <v>0</v>
      </c>
      <c r="AH995" s="5">
        <v>0</v>
      </c>
      <c r="AI995" s="5">
        <v>0</v>
      </c>
      <c r="AJ995" s="5">
        <v>0</v>
      </c>
      <c r="AK995" s="5">
        <v>23571429</v>
      </c>
      <c r="AL995" s="5">
        <v>0</v>
      </c>
      <c r="AM995" s="5">
        <v>0</v>
      </c>
      <c r="AN995" s="5">
        <v>0</v>
      </c>
      <c r="AO995" s="5">
        <v>0</v>
      </c>
      <c r="AP995" s="5">
        <v>0</v>
      </c>
      <c r="AQ995" s="5">
        <v>0</v>
      </c>
      <c r="AR995" s="5">
        <v>23571429</v>
      </c>
    </row>
    <row r="996" spans="1:44" x14ac:dyDescent="0.25">
      <c r="A996" s="6">
        <v>4143</v>
      </c>
      <c r="B996" s="3" t="s">
        <v>5440</v>
      </c>
      <c r="C996" s="3" t="s">
        <v>5755</v>
      </c>
      <c r="D996" s="3" t="s">
        <v>6424</v>
      </c>
      <c r="E996" s="3" t="s">
        <v>1049</v>
      </c>
      <c r="F996" s="3" t="s">
        <v>8080</v>
      </c>
      <c r="G996" s="21">
        <v>1</v>
      </c>
      <c r="H996" s="8" t="s">
        <v>12697</v>
      </c>
      <c r="I996" s="3" t="s">
        <v>12365</v>
      </c>
      <c r="J996" s="3" t="s">
        <v>12569</v>
      </c>
      <c r="K996" s="7">
        <v>0</v>
      </c>
      <c r="L996" s="3" t="s">
        <v>5458</v>
      </c>
      <c r="M996" s="7">
        <v>1104</v>
      </c>
      <c r="N996" s="3" t="s">
        <v>19</v>
      </c>
      <c r="O996" s="3" t="s">
        <v>5462</v>
      </c>
      <c r="P996" s="8" t="s">
        <v>12715</v>
      </c>
      <c r="Q996" s="8" t="s">
        <v>12717</v>
      </c>
      <c r="R996" s="4">
        <v>1</v>
      </c>
      <c r="S996" s="4" t="s">
        <v>5629</v>
      </c>
      <c r="T996" s="4">
        <v>20</v>
      </c>
      <c r="U996" s="7" t="s">
        <v>8079</v>
      </c>
      <c r="V996" s="7">
        <v>41</v>
      </c>
      <c r="W996" s="3" t="s">
        <v>7163</v>
      </c>
      <c r="X996" s="6">
        <v>4104</v>
      </c>
      <c r="Y996" s="3" t="s">
        <v>8000</v>
      </c>
      <c r="Z996" s="6">
        <v>4104003</v>
      </c>
      <c r="AA996" s="3" t="s">
        <v>8053</v>
      </c>
      <c r="AB996" s="6">
        <v>41040030004</v>
      </c>
      <c r="AC996" s="3" t="s">
        <v>8054</v>
      </c>
      <c r="AD996" s="5">
        <v>266666666</v>
      </c>
      <c r="AE996" s="5">
        <v>0</v>
      </c>
      <c r="AF996" s="5">
        <v>0</v>
      </c>
      <c r="AG996" s="5">
        <v>0</v>
      </c>
      <c r="AH996" s="5">
        <v>0</v>
      </c>
      <c r="AI996" s="5">
        <v>0</v>
      </c>
      <c r="AJ996" s="5">
        <v>0</v>
      </c>
      <c r="AK996" s="5">
        <v>266666666</v>
      </c>
      <c r="AL996" s="5">
        <v>266666666</v>
      </c>
      <c r="AM996" s="5">
        <v>0</v>
      </c>
      <c r="AN996" s="5">
        <v>0</v>
      </c>
      <c r="AO996" s="5">
        <v>0</v>
      </c>
      <c r="AP996" s="5">
        <v>0</v>
      </c>
      <c r="AQ996" s="5">
        <v>266666666</v>
      </c>
      <c r="AR996" s="5">
        <v>0</v>
      </c>
    </row>
    <row r="997" spans="1:44" x14ac:dyDescent="0.25">
      <c r="A997" s="6">
        <v>4143</v>
      </c>
      <c r="B997" s="3" t="s">
        <v>5440</v>
      </c>
      <c r="C997" s="3" t="s">
        <v>5755</v>
      </c>
      <c r="D997" s="3" t="s">
        <v>6424</v>
      </c>
      <c r="E997" s="3" t="s">
        <v>1050</v>
      </c>
      <c r="F997" s="3" t="s">
        <v>8081</v>
      </c>
      <c r="G997" s="21">
        <v>1</v>
      </c>
      <c r="H997" s="8" t="s">
        <v>12697</v>
      </c>
      <c r="I997" s="3" t="s">
        <v>12366</v>
      </c>
      <c r="J997" s="3" t="s">
        <v>12570</v>
      </c>
      <c r="K997" s="7">
        <v>0</v>
      </c>
      <c r="L997" s="3" t="s">
        <v>5458</v>
      </c>
      <c r="M997" s="7">
        <v>1104</v>
      </c>
      <c r="N997" s="3" t="s">
        <v>19</v>
      </c>
      <c r="O997" s="3" t="s">
        <v>5462</v>
      </c>
      <c r="P997" s="8" t="s">
        <v>12715</v>
      </c>
      <c r="Q997" s="8" t="s">
        <v>12717</v>
      </c>
      <c r="R997" s="4">
        <v>1</v>
      </c>
      <c r="S997" s="4" t="s">
        <v>5629</v>
      </c>
      <c r="T997" s="4">
        <v>20</v>
      </c>
      <c r="U997" s="7" t="s">
        <v>8079</v>
      </c>
      <c r="V997" s="7">
        <v>41</v>
      </c>
      <c r="W997" s="3" t="s">
        <v>7163</v>
      </c>
      <c r="X997" s="6">
        <v>4104</v>
      </c>
      <c r="Y997" s="3" t="s">
        <v>8000</v>
      </c>
      <c r="Z997" s="6">
        <v>4104003</v>
      </c>
      <c r="AA997" s="3" t="s">
        <v>8053</v>
      </c>
      <c r="AB997" s="6">
        <v>41040030004</v>
      </c>
      <c r="AC997" s="3" t="s">
        <v>8054</v>
      </c>
      <c r="AD997" s="5">
        <v>13333334</v>
      </c>
      <c r="AE997" s="5">
        <v>0</v>
      </c>
      <c r="AF997" s="5">
        <v>0</v>
      </c>
      <c r="AG997" s="5">
        <v>0</v>
      </c>
      <c r="AH997" s="5">
        <v>0</v>
      </c>
      <c r="AI997" s="5">
        <v>0</v>
      </c>
      <c r="AJ997" s="5">
        <v>0</v>
      </c>
      <c r="AK997" s="5">
        <v>13333334</v>
      </c>
      <c r="AL997" s="5">
        <v>13333334</v>
      </c>
      <c r="AM997" s="5">
        <v>0</v>
      </c>
      <c r="AN997" s="5">
        <v>0</v>
      </c>
      <c r="AO997" s="5">
        <v>0</v>
      </c>
      <c r="AP997" s="5">
        <v>0</v>
      </c>
      <c r="AQ997" s="5">
        <v>13333334</v>
      </c>
      <c r="AR997" s="5">
        <v>0</v>
      </c>
    </row>
    <row r="998" spans="1:44" x14ac:dyDescent="0.25">
      <c r="A998" s="6">
        <v>4143</v>
      </c>
      <c r="B998" s="3" t="s">
        <v>5440</v>
      </c>
      <c r="C998" s="3" t="s">
        <v>5755</v>
      </c>
      <c r="D998" s="3" t="s">
        <v>6424</v>
      </c>
      <c r="E998" s="3" t="s">
        <v>1051</v>
      </c>
      <c r="F998" s="3" t="s">
        <v>8082</v>
      </c>
      <c r="G998" s="21">
        <v>1</v>
      </c>
      <c r="H998" s="8" t="s">
        <v>12697</v>
      </c>
      <c r="I998" s="3" t="s">
        <v>12365</v>
      </c>
      <c r="J998" s="3" t="s">
        <v>12569</v>
      </c>
      <c r="K998" s="7">
        <v>0</v>
      </c>
      <c r="L998" s="3" t="s">
        <v>5458</v>
      </c>
      <c r="M998" s="7">
        <v>1104</v>
      </c>
      <c r="N998" s="3" t="s">
        <v>19</v>
      </c>
      <c r="O998" s="3" t="s">
        <v>5462</v>
      </c>
      <c r="P998" s="8" t="s">
        <v>12715</v>
      </c>
      <c r="Q998" s="8" t="s">
        <v>12717</v>
      </c>
      <c r="R998" s="4">
        <v>1</v>
      </c>
      <c r="S998" s="4" t="s">
        <v>5629</v>
      </c>
      <c r="T998" s="4">
        <v>20</v>
      </c>
      <c r="U998" s="7" t="s">
        <v>8079</v>
      </c>
      <c r="V998" s="7">
        <v>41</v>
      </c>
      <c r="W998" s="3" t="s">
        <v>7163</v>
      </c>
      <c r="X998" s="6">
        <v>4104</v>
      </c>
      <c r="Y998" s="3" t="s">
        <v>8000</v>
      </c>
      <c r="Z998" s="6">
        <v>4104003</v>
      </c>
      <c r="AA998" s="3" t="s">
        <v>8053</v>
      </c>
      <c r="AB998" s="6">
        <v>41040030004</v>
      </c>
      <c r="AC998" s="3" t="s">
        <v>8054</v>
      </c>
      <c r="AD998" s="5">
        <v>38095238</v>
      </c>
      <c r="AE998" s="5">
        <v>0</v>
      </c>
      <c r="AF998" s="5">
        <v>0</v>
      </c>
      <c r="AG998" s="5">
        <v>0</v>
      </c>
      <c r="AH998" s="5">
        <v>0</v>
      </c>
      <c r="AI998" s="5">
        <v>0</v>
      </c>
      <c r="AJ998" s="5">
        <v>0</v>
      </c>
      <c r="AK998" s="5">
        <v>38095238</v>
      </c>
      <c r="AL998" s="5">
        <v>38095238</v>
      </c>
      <c r="AM998" s="5">
        <v>0</v>
      </c>
      <c r="AN998" s="5">
        <v>0</v>
      </c>
      <c r="AO998" s="5">
        <v>0</v>
      </c>
      <c r="AP998" s="5">
        <v>0</v>
      </c>
      <c r="AQ998" s="5">
        <v>38095238</v>
      </c>
      <c r="AR998" s="5">
        <v>0</v>
      </c>
    </row>
    <row r="999" spans="1:44" x14ac:dyDescent="0.25">
      <c r="A999" s="6">
        <v>4143</v>
      </c>
      <c r="B999" s="3" t="s">
        <v>5440</v>
      </c>
      <c r="C999" s="3" t="s">
        <v>5755</v>
      </c>
      <c r="D999" s="3" t="s">
        <v>6424</v>
      </c>
      <c r="E999" s="3" t="s">
        <v>1052</v>
      </c>
      <c r="F999" s="3" t="s">
        <v>8083</v>
      </c>
      <c r="G999" s="21">
        <v>1</v>
      </c>
      <c r="H999" s="8" t="s">
        <v>12697</v>
      </c>
      <c r="I999" s="3" t="s">
        <v>12366</v>
      </c>
      <c r="J999" s="3" t="s">
        <v>12570</v>
      </c>
      <c r="K999" s="7">
        <v>0</v>
      </c>
      <c r="L999" s="3" t="s">
        <v>5458</v>
      </c>
      <c r="M999" s="7">
        <v>1104</v>
      </c>
      <c r="N999" s="3" t="s">
        <v>19</v>
      </c>
      <c r="O999" s="3" t="s">
        <v>5462</v>
      </c>
      <c r="P999" s="8" t="s">
        <v>12715</v>
      </c>
      <c r="Q999" s="8" t="s">
        <v>12717</v>
      </c>
      <c r="R999" s="4">
        <v>1</v>
      </c>
      <c r="S999" s="4" t="s">
        <v>5629</v>
      </c>
      <c r="T999" s="4">
        <v>20</v>
      </c>
      <c r="U999" s="7" t="s">
        <v>8079</v>
      </c>
      <c r="V999" s="7">
        <v>41</v>
      </c>
      <c r="W999" s="3" t="s">
        <v>7163</v>
      </c>
      <c r="X999" s="6">
        <v>4104</v>
      </c>
      <c r="Y999" s="3" t="s">
        <v>8000</v>
      </c>
      <c r="Z999" s="6">
        <v>4104003</v>
      </c>
      <c r="AA999" s="3" t="s">
        <v>8053</v>
      </c>
      <c r="AB999" s="6">
        <v>41040030004</v>
      </c>
      <c r="AC999" s="3" t="s">
        <v>8054</v>
      </c>
      <c r="AD999" s="5">
        <v>1904762</v>
      </c>
      <c r="AE999" s="5">
        <v>0</v>
      </c>
      <c r="AF999" s="5">
        <v>0</v>
      </c>
      <c r="AG999" s="5">
        <v>0</v>
      </c>
      <c r="AH999" s="5">
        <v>0</v>
      </c>
      <c r="AI999" s="5">
        <v>0</v>
      </c>
      <c r="AJ999" s="5">
        <v>0</v>
      </c>
      <c r="AK999" s="5">
        <v>1904762</v>
      </c>
      <c r="AL999" s="5">
        <v>1904762</v>
      </c>
      <c r="AM999" s="5">
        <v>0</v>
      </c>
      <c r="AN999" s="5">
        <v>0</v>
      </c>
      <c r="AO999" s="5">
        <v>0</v>
      </c>
      <c r="AP999" s="5">
        <v>0</v>
      </c>
      <c r="AQ999" s="5">
        <v>1904762</v>
      </c>
      <c r="AR999" s="5">
        <v>0</v>
      </c>
    </row>
    <row r="1000" spans="1:44" x14ac:dyDescent="0.25">
      <c r="A1000" s="6">
        <v>4143</v>
      </c>
      <c r="B1000" s="3" t="s">
        <v>5440</v>
      </c>
      <c r="C1000" s="3" t="s">
        <v>5756</v>
      </c>
      <c r="D1000" s="3" t="s">
        <v>6425</v>
      </c>
      <c r="E1000" s="3" t="s">
        <v>1053</v>
      </c>
      <c r="F1000" s="3" t="s">
        <v>8084</v>
      </c>
      <c r="G1000" s="21">
        <v>1</v>
      </c>
      <c r="H1000" s="8" t="s">
        <v>12697</v>
      </c>
      <c r="I1000" s="3" t="s">
        <v>12365</v>
      </c>
      <c r="J1000" s="3" t="s">
        <v>12569</v>
      </c>
      <c r="K1000" s="7">
        <v>0</v>
      </c>
      <c r="L1000" s="3" t="s">
        <v>5458</v>
      </c>
      <c r="M1000" s="7">
        <v>1104</v>
      </c>
      <c r="N1000" s="3" t="s">
        <v>19</v>
      </c>
      <c r="O1000" s="3" t="s">
        <v>5462</v>
      </c>
      <c r="P1000" s="8" t="s">
        <v>12715</v>
      </c>
      <c r="Q1000" s="8" t="s">
        <v>12717</v>
      </c>
      <c r="R1000" s="4">
        <v>1</v>
      </c>
      <c r="S1000" s="4" t="s">
        <v>5629</v>
      </c>
      <c r="T1000" s="4">
        <v>21</v>
      </c>
      <c r="U1000" s="7" t="s">
        <v>6983</v>
      </c>
      <c r="V1000" s="7">
        <v>41</v>
      </c>
      <c r="W1000" s="3" t="s">
        <v>7163</v>
      </c>
      <c r="X1000" s="6">
        <v>4104</v>
      </c>
      <c r="Y1000" s="3" t="s">
        <v>8000</v>
      </c>
      <c r="Z1000" s="6">
        <v>4104003</v>
      </c>
      <c r="AA1000" s="3" t="s">
        <v>8053</v>
      </c>
      <c r="AB1000" s="6">
        <v>41040030004</v>
      </c>
      <c r="AC1000" s="3" t="s">
        <v>8054</v>
      </c>
      <c r="AD1000" s="5">
        <v>266666666</v>
      </c>
      <c r="AE1000" s="5">
        <v>0</v>
      </c>
      <c r="AF1000" s="5">
        <v>0</v>
      </c>
      <c r="AG1000" s="5">
        <v>0</v>
      </c>
      <c r="AH1000" s="5">
        <v>0</v>
      </c>
      <c r="AI1000" s="5">
        <v>0</v>
      </c>
      <c r="AJ1000" s="5">
        <v>0</v>
      </c>
      <c r="AK1000" s="5">
        <v>266666666</v>
      </c>
      <c r="AL1000" s="5">
        <v>0</v>
      </c>
      <c r="AM1000" s="5">
        <v>0</v>
      </c>
      <c r="AN1000" s="5">
        <v>0</v>
      </c>
      <c r="AO1000" s="5">
        <v>0</v>
      </c>
      <c r="AP1000" s="5">
        <v>0</v>
      </c>
      <c r="AQ1000" s="5">
        <v>0</v>
      </c>
      <c r="AR1000" s="5">
        <v>266666666</v>
      </c>
    </row>
    <row r="1001" spans="1:44" x14ac:dyDescent="0.25">
      <c r="A1001" s="6">
        <v>4143</v>
      </c>
      <c r="B1001" s="3" t="s">
        <v>5440</v>
      </c>
      <c r="C1001" s="3" t="s">
        <v>5756</v>
      </c>
      <c r="D1001" s="3" t="s">
        <v>6425</v>
      </c>
      <c r="E1001" s="3" t="s">
        <v>1054</v>
      </c>
      <c r="F1001" s="3" t="s">
        <v>8085</v>
      </c>
      <c r="G1001" s="21">
        <v>1</v>
      </c>
      <c r="H1001" s="8" t="s">
        <v>12697</v>
      </c>
      <c r="I1001" s="3" t="s">
        <v>12366</v>
      </c>
      <c r="J1001" s="3" t="s">
        <v>12570</v>
      </c>
      <c r="K1001" s="7">
        <v>0</v>
      </c>
      <c r="L1001" s="3" t="s">
        <v>5458</v>
      </c>
      <c r="M1001" s="7">
        <v>1104</v>
      </c>
      <c r="N1001" s="3" t="s">
        <v>19</v>
      </c>
      <c r="O1001" s="3" t="s">
        <v>5462</v>
      </c>
      <c r="P1001" s="8" t="s">
        <v>12715</v>
      </c>
      <c r="Q1001" s="8" t="s">
        <v>12717</v>
      </c>
      <c r="R1001" s="4">
        <v>1</v>
      </c>
      <c r="S1001" s="4" t="s">
        <v>5629</v>
      </c>
      <c r="T1001" s="4">
        <v>21</v>
      </c>
      <c r="U1001" s="7" t="s">
        <v>6983</v>
      </c>
      <c r="V1001" s="7">
        <v>41</v>
      </c>
      <c r="W1001" s="3" t="s">
        <v>7163</v>
      </c>
      <c r="X1001" s="6">
        <v>4104</v>
      </c>
      <c r="Y1001" s="3" t="s">
        <v>8000</v>
      </c>
      <c r="Z1001" s="6">
        <v>4104003</v>
      </c>
      <c r="AA1001" s="3" t="s">
        <v>8053</v>
      </c>
      <c r="AB1001" s="6">
        <v>41040030004</v>
      </c>
      <c r="AC1001" s="3" t="s">
        <v>8054</v>
      </c>
      <c r="AD1001" s="5">
        <v>13333334</v>
      </c>
      <c r="AE1001" s="5">
        <v>0</v>
      </c>
      <c r="AF1001" s="5">
        <v>0</v>
      </c>
      <c r="AG1001" s="5">
        <v>0</v>
      </c>
      <c r="AH1001" s="5">
        <v>0</v>
      </c>
      <c r="AI1001" s="5">
        <v>0</v>
      </c>
      <c r="AJ1001" s="5">
        <v>0</v>
      </c>
      <c r="AK1001" s="5">
        <v>13333334</v>
      </c>
      <c r="AL1001" s="5">
        <v>0</v>
      </c>
      <c r="AM1001" s="5">
        <v>0</v>
      </c>
      <c r="AN1001" s="5">
        <v>0</v>
      </c>
      <c r="AO1001" s="5">
        <v>0</v>
      </c>
      <c r="AP1001" s="5">
        <v>0</v>
      </c>
      <c r="AQ1001" s="5">
        <v>0</v>
      </c>
      <c r="AR1001" s="5">
        <v>13333334</v>
      </c>
    </row>
    <row r="1002" spans="1:44" x14ac:dyDescent="0.25">
      <c r="A1002" s="6">
        <v>4143</v>
      </c>
      <c r="B1002" s="3" t="s">
        <v>5440</v>
      </c>
      <c r="C1002" s="3" t="s">
        <v>5757</v>
      </c>
      <c r="D1002" s="3" t="s">
        <v>6426</v>
      </c>
      <c r="E1002" s="3" t="s">
        <v>1055</v>
      </c>
      <c r="F1002" s="3" t="s">
        <v>8086</v>
      </c>
      <c r="G1002" s="21">
        <v>2</v>
      </c>
      <c r="H1002" s="8" t="s">
        <v>12705</v>
      </c>
      <c r="I1002" s="3" t="s">
        <v>12365</v>
      </c>
      <c r="J1002" s="3" t="s">
        <v>12569</v>
      </c>
      <c r="K1002" s="7">
        <v>0</v>
      </c>
      <c r="L1002" s="3" t="s">
        <v>5458</v>
      </c>
      <c r="M1002" s="7">
        <v>1104</v>
      </c>
      <c r="N1002" s="3" t="s">
        <v>19</v>
      </c>
      <c r="O1002" s="3" t="s">
        <v>5462</v>
      </c>
      <c r="P1002" s="8" t="s">
        <v>12715</v>
      </c>
      <c r="Q1002" s="8" t="s">
        <v>12717</v>
      </c>
      <c r="R1002" s="4">
        <v>1</v>
      </c>
      <c r="S1002" s="4" t="s">
        <v>5629</v>
      </c>
      <c r="T1002" s="4">
        <v>8</v>
      </c>
      <c r="U1002" s="7" t="s">
        <v>6971</v>
      </c>
      <c r="V1002" s="7">
        <v>41</v>
      </c>
      <c r="W1002" s="3" t="s">
        <v>7163</v>
      </c>
      <c r="X1002" s="6">
        <v>4104</v>
      </c>
      <c r="Y1002" s="3" t="s">
        <v>8000</v>
      </c>
      <c r="Z1002" s="6">
        <v>4104003</v>
      </c>
      <c r="AA1002" s="3" t="s">
        <v>8053</v>
      </c>
      <c r="AB1002" s="6">
        <v>41040030004</v>
      </c>
      <c r="AC1002" s="3" t="s">
        <v>8054</v>
      </c>
      <c r="AD1002" s="5">
        <v>95238095</v>
      </c>
      <c r="AE1002" s="5">
        <v>0</v>
      </c>
      <c r="AF1002" s="5">
        <v>0</v>
      </c>
      <c r="AG1002" s="5">
        <v>0</v>
      </c>
      <c r="AH1002" s="5">
        <v>0</v>
      </c>
      <c r="AI1002" s="5">
        <v>0</v>
      </c>
      <c r="AJ1002" s="5">
        <v>0</v>
      </c>
      <c r="AK1002" s="5">
        <v>95238095</v>
      </c>
      <c r="AL1002" s="5">
        <v>0</v>
      </c>
      <c r="AM1002" s="5">
        <v>0</v>
      </c>
      <c r="AN1002" s="5">
        <v>0</v>
      </c>
      <c r="AO1002" s="5">
        <v>0</v>
      </c>
      <c r="AP1002" s="5">
        <v>0</v>
      </c>
      <c r="AQ1002" s="5">
        <v>0</v>
      </c>
      <c r="AR1002" s="5">
        <v>95238095</v>
      </c>
    </row>
    <row r="1003" spans="1:44" x14ac:dyDescent="0.25">
      <c r="A1003" s="6">
        <v>4143</v>
      </c>
      <c r="B1003" s="3" t="s">
        <v>5440</v>
      </c>
      <c r="C1003" s="3" t="s">
        <v>5757</v>
      </c>
      <c r="D1003" s="3" t="s">
        <v>6426</v>
      </c>
      <c r="E1003" s="3" t="s">
        <v>1056</v>
      </c>
      <c r="F1003" s="3" t="s">
        <v>8087</v>
      </c>
      <c r="G1003" s="21">
        <v>2</v>
      </c>
      <c r="H1003" s="8" t="s">
        <v>12705</v>
      </c>
      <c r="I1003" s="3" t="s">
        <v>12366</v>
      </c>
      <c r="J1003" s="3" t="s">
        <v>12570</v>
      </c>
      <c r="K1003" s="7">
        <v>0</v>
      </c>
      <c r="L1003" s="3" t="s">
        <v>5458</v>
      </c>
      <c r="M1003" s="7">
        <v>1104</v>
      </c>
      <c r="N1003" s="3" t="s">
        <v>19</v>
      </c>
      <c r="O1003" s="3" t="s">
        <v>5462</v>
      </c>
      <c r="P1003" s="8" t="s">
        <v>12715</v>
      </c>
      <c r="Q1003" s="8" t="s">
        <v>12717</v>
      </c>
      <c r="R1003" s="4">
        <v>1</v>
      </c>
      <c r="S1003" s="4" t="s">
        <v>5629</v>
      </c>
      <c r="T1003" s="4">
        <v>8</v>
      </c>
      <c r="U1003" s="7" t="s">
        <v>6971</v>
      </c>
      <c r="V1003" s="7">
        <v>41</v>
      </c>
      <c r="W1003" s="3" t="s">
        <v>7163</v>
      </c>
      <c r="X1003" s="6">
        <v>4104</v>
      </c>
      <c r="Y1003" s="3" t="s">
        <v>8000</v>
      </c>
      <c r="Z1003" s="6">
        <v>4104003</v>
      </c>
      <c r="AA1003" s="3" t="s">
        <v>8053</v>
      </c>
      <c r="AB1003" s="6">
        <v>41040030004</v>
      </c>
      <c r="AC1003" s="3" t="s">
        <v>8054</v>
      </c>
      <c r="AD1003" s="5">
        <v>4761905</v>
      </c>
      <c r="AE1003" s="5">
        <v>0</v>
      </c>
      <c r="AF1003" s="5">
        <v>0</v>
      </c>
      <c r="AG1003" s="5">
        <v>0</v>
      </c>
      <c r="AH1003" s="5">
        <v>0</v>
      </c>
      <c r="AI1003" s="5">
        <v>0</v>
      </c>
      <c r="AJ1003" s="5">
        <v>0</v>
      </c>
      <c r="AK1003" s="5">
        <v>4761905</v>
      </c>
      <c r="AL1003" s="5">
        <v>0</v>
      </c>
      <c r="AM1003" s="5">
        <v>0</v>
      </c>
      <c r="AN1003" s="5">
        <v>0</v>
      </c>
      <c r="AO1003" s="5">
        <v>0</v>
      </c>
      <c r="AP1003" s="5">
        <v>0</v>
      </c>
      <c r="AQ1003" s="5">
        <v>0</v>
      </c>
      <c r="AR1003" s="5">
        <v>4761905</v>
      </c>
    </row>
    <row r="1004" spans="1:44" x14ac:dyDescent="0.25">
      <c r="A1004" s="6">
        <v>4143</v>
      </c>
      <c r="B1004" s="3" t="s">
        <v>5440</v>
      </c>
      <c r="C1004" s="3" t="s">
        <v>5757</v>
      </c>
      <c r="D1004" s="3" t="s">
        <v>6426</v>
      </c>
      <c r="E1004" s="3" t="s">
        <v>1057</v>
      </c>
      <c r="F1004" s="3" t="s">
        <v>8088</v>
      </c>
      <c r="G1004" s="21">
        <v>2</v>
      </c>
      <c r="H1004" s="8" t="s">
        <v>12705</v>
      </c>
      <c r="I1004" s="3" t="s">
        <v>12365</v>
      </c>
      <c r="J1004" s="3" t="s">
        <v>12569</v>
      </c>
      <c r="K1004" s="7">
        <v>0</v>
      </c>
      <c r="L1004" s="3" t="s">
        <v>5458</v>
      </c>
      <c r="M1004" s="7">
        <v>1104</v>
      </c>
      <c r="N1004" s="3" t="s">
        <v>19</v>
      </c>
      <c r="O1004" s="3" t="s">
        <v>5462</v>
      </c>
      <c r="P1004" s="8" t="s">
        <v>12715</v>
      </c>
      <c r="Q1004" s="8" t="s">
        <v>12717</v>
      </c>
      <c r="R1004" s="4">
        <v>1</v>
      </c>
      <c r="S1004" s="4" t="s">
        <v>5629</v>
      </c>
      <c r="T1004" s="4">
        <v>8</v>
      </c>
      <c r="U1004" s="7" t="s">
        <v>6971</v>
      </c>
      <c r="V1004" s="7">
        <v>41</v>
      </c>
      <c r="W1004" s="3" t="s">
        <v>7163</v>
      </c>
      <c r="X1004" s="6">
        <v>4104</v>
      </c>
      <c r="Y1004" s="3" t="s">
        <v>8000</v>
      </c>
      <c r="Z1004" s="6">
        <v>4104003</v>
      </c>
      <c r="AA1004" s="3" t="s">
        <v>8053</v>
      </c>
      <c r="AB1004" s="6">
        <v>41040030004</v>
      </c>
      <c r="AC1004" s="3" t="s">
        <v>8054</v>
      </c>
      <c r="AD1004" s="5">
        <v>400000000</v>
      </c>
      <c r="AE1004" s="5">
        <v>0</v>
      </c>
      <c r="AF1004" s="5">
        <v>0</v>
      </c>
      <c r="AG1004" s="5">
        <v>0</v>
      </c>
      <c r="AH1004" s="5">
        <v>0</v>
      </c>
      <c r="AI1004" s="5">
        <v>0</v>
      </c>
      <c r="AJ1004" s="5">
        <v>0</v>
      </c>
      <c r="AK1004" s="5">
        <v>400000000</v>
      </c>
      <c r="AL1004" s="5">
        <v>0</v>
      </c>
      <c r="AM1004" s="5">
        <v>0</v>
      </c>
      <c r="AN1004" s="5">
        <v>0</v>
      </c>
      <c r="AO1004" s="5">
        <v>0</v>
      </c>
      <c r="AP1004" s="5">
        <v>0</v>
      </c>
      <c r="AQ1004" s="5">
        <v>0</v>
      </c>
      <c r="AR1004" s="5">
        <v>400000000</v>
      </c>
    </row>
    <row r="1005" spans="1:44" x14ac:dyDescent="0.25">
      <c r="A1005" s="6">
        <v>4143</v>
      </c>
      <c r="B1005" s="3" t="s">
        <v>5440</v>
      </c>
      <c r="C1005" s="3" t="s">
        <v>5757</v>
      </c>
      <c r="D1005" s="3" t="s">
        <v>6426</v>
      </c>
      <c r="E1005" s="3" t="s">
        <v>1058</v>
      </c>
      <c r="F1005" s="3" t="s">
        <v>8089</v>
      </c>
      <c r="G1005" s="21">
        <v>2</v>
      </c>
      <c r="H1005" s="8" t="s">
        <v>12705</v>
      </c>
      <c r="I1005" s="3" t="s">
        <v>12366</v>
      </c>
      <c r="J1005" s="3" t="s">
        <v>12570</v>
      </c>
      <c r="K1005" s="7">
        <v>0</v>
      </c>
      <c r="L1005" s="3" t="s">
        <v>5458</v>
      </c>
      <c r="M1005" s="7">
        <v>1104</v>
      </c>
      <c r="N1005" s="3" t="s">
        <v>19</v>
      </c>
      <c r="O1005" s="3" t="s">
        <v>5462</v>
      </c>
      <c r="P1005" s="8" t="s">
        <v>12715</v>
      </c>
      <c r="Q1005" s="8" t="s">
        <v>12717</v>
      </c>
      <c r="R1005" s="4">
        <v>1</v>
      </c>
      <c r="S1005" s="4" t="s">
        <v>5629</v>
      </c>
      <c r="T1005" s="4">
        <v>8</v>
      </c>
      <c r="U1005" s="7" t="s">
        <v>6971</v>
      </c>
      <c r="V1005" s="7">
        <v>41</v>
      </c>
      <c r="W1005" s="3" t="s">
        <v>7163</v>
      </c>
      <c r="X1005" s="6">
        <v>4104</v>
      </c>
      <c r="Y1005" s="3" t="s">
        <v>8000</v>
      </c>
      <c r="Z1005" s="6">
        <v>4104003</v>
      </c>
      <c r="AA1005" s="3" t="s">
        <v>8053</v>
      </c>
      <c r="AB1005" s="6">
        <v>41040030004</v>
      </c>
      <c r="AC1005" s="3" t="s">
        <v>8054</v>
      </c>
      <c r="AD1005" s="5">
        <v>20000000</v>
      </c>
      <c r="AE1005" s="5">
        <v>0</v>
      </c>
      <c r="AF1005" s="5">
        <v>0</v>
      </c>
      <c r="AG1005" s="5">
        <v>0</v>
      </c>
      <c r="AH1005" s="5">
        <v>0</v>
      </c>
      <c r="AI1005" s="5">
        <v>0</v>
      </c>
      <c r="AJ1005" s="5">
        <v>0</v>
      </c>
      <c r="AK1005" s="5">
        <v>20000000</v>
      </c>
      <c r="AL1005" s="5">
        <v>0</v>
      </c>
      <c r="AM1005" s="5">
        <v>0</v>
      </c>
      <c r="AN1005" s="5">
        <v>0</v>
      </c>
      <c r="AO1005" s="5">
        <v>0</v>
      </c>
      <c r="AP1005" s="5">
        <v>0</v>
      </c>
      <c r="AQ1005" s="5">
        <v>0</v>
      </c>
      <c r="AR1005" s="5">
        <v>20000000</v>
      </c>
    </row>
    <row r="1006" spans="1:44" x14ac:dyDescent="0.25">
      <c r="A1006" s="6">
        <v>4143</v>
      </c>
      <c r="B1006" s="3" t="s">
        <v>5440</v>
      </c>
      <c r="C1006" s="3" t="s">
        <v>5758</v>
      </c>
      <c r="D1006" s="3" t="s">
        <v>6427</v>
      </c>
      <c r="E1006" s="3" t="s">
        <v>1059</v>
      </c>
      <c r="F1006" s="3" t="s">
        <v>8090</v>
      </c>
      <c r="G1006" s="21">
        <v>1</v>
      </c>
      <c r="H1006" s="8" t="s">
        <v>12697</v>
      </c>
      <c r="I1006" s="3" t="s">
        <v>12365</v>
      </c>
      <c r="J1006" s="3" t="s">
        <v>12569</v>
      </c>
      <c r="K1006" s="7">
        <v>0</v>
      </c>
      <c r="L1006" s="3" t="s">
        <v>5458</v>
      </c>
      <c r="M1006" s="7">
        <v>1104</v>
      </c>
      <c r="N1006" s="3" t="s">
        <v>19</v>
      </c>
      <c r="O1006" s="3" t="s">
        <v>5462</v>
      </c>
      <c r="P1006" s="8" t="s">
        <v>12715</v>
      </c>
      <c r="Q1006" s="8" t="s">
        <v>12717</v>
      </c>
      <c r="R1006" s="4">
        <v>1</v>
      </c>
      <c r="S1006" s="4" t="s">
        <v>5629</v>
      </c>
      <c r="T1006" s="4">
        <v>9</v>
      </c>
      <c r="U1006" s="7" t="s">
        <v>6974</v>
      </c>
      <c r="V1006" s="7">
        <v>41</v>
      </c>
      <c r="W1006" s="3" t="s">
        <v>7163</v>
      </c>
      <c r="X1006" s="6">
        <v>4104</v>
      </c>
      <c r="Y1006" s="3" t="s">
        <v>8000</v>
      </c>
      <c r="Z1006" s="6">
        <v>4104003</v>
      </c>
      <c r="AA1006" s="3" t="s">
        <v>8053</v>
      </c>
      <c r="AB1006" s="6">
        <v>41040030004</v>
      </c>
      <c r="AC1006" s="3" t="s">
        <v>8054</v>
      </c>
      <c r="AD1006" s="5">
        <v>335238095</v>
      </c>
      <c r="AE1006" s="5">
        <v>0</v>
      </c>
      <c r="AF1006" s="5">
        <v>0</v>
      </c>
      <c r="AG1006" s="5">
        <v>0</v>
      </c>
      <c r="AH1006" s="5">
        <v>0</v>
      </c>
      <c r="AI1006" s="5">
        <v>0</v>
      </c>
      <c r="AJ1006" s="5">
        <v>0</v>
      </c>
      <c r="AK1006" s="5">
        <v>335238095</v>
      </c>
      <c r="AL1006" s="5">
        <v>0</v>
      </c>
      <c r="AM1006" s="5">
        <v>0</v>
      </c>
      <c r="AN1006" s="5">
        <v>0</v>
      </c>
      <c r="AO1006" s="5">
        <v>0</v>
      </c>
      <c r="AP1006" s="5">
        <v>0</v>
      </c>
      <c r="AQ1006" s="5">
        <v>0</v>
      </c>
      <c r="AR1006" s="5">
        <v>335238095</v>
      </c>
    </row>
    <row r="1007" spans="1:44" x14ac:dyDescent="0.25">
      <c r="A1007" s="6">
        <v>4143</v>
      </c>
      <c r="B1007" s="3" t="s">
        <v>5440</v>
      </c>
      <c r="C1007" s="3" t="s">
        <v>5758</v>
      </c>
      <c r="D1007" s="3" t="s">
        <v>6427</v>
      </c>
      <c r="E1007" s="3" t="s">
        <v>1060</v>
      </c>
      <c r="F1007" s="3" t="s">
        <v>8091</v>
      </c>
      <c r="G1007" s="21">
        <v>1</v>
      </c>
      <c r="H1007" s="8" t="s">
        <v>12697</v>
      </c>
      <c r="I1007" s="3" t="s">
        <v>12366</v>
      </c>
      <c r="J1007" s="3" t="s">
        <v>12570</v>
      </c>
      <c r="K1007" s="7">
        <v>0</v>
      </c>
      <c r="L1007" s="3" t="s">
        <v>5458</v>
      </c>
      <c r="M1007" s="7">
        <v>1104</v>
      </c>
      <c r="N1007" s="3" t="s">
        <v>19</v>
      </c>
      <c r="O1007" s="3" t="s">
        <v>5462</v>
      </c>
      <c r="P1007" s="8" t="s">
        <v>12715</v>
      </c>
      <c r="Q1007" s="8" t="s">
        <v>12717</v>
      </c>
      <c r="R1007" s="4">
        <v>1</v>
      </c>
      <c r="S1007" s="4" t="s">
        <v>5629</v>
      </c>
      <c r="T1007" s="4">
        <v>9</v>
      </c>
      <c r="U1007" s="7" t="s">
        <v>6974</v>
      </c>
      <c r="V1007" s="7">
        <v>41</v>
      </c>
      <c r="W1007" s="3" t="s">
        <v>7163</v>
      </c>
      <c r="X1007" s="6">
        <v>4104</v>
      </c>
      <c r="Y1007" s="3" t="s">
        <v>8000</v>
      </c>
      <c r="Z1007" s="6">
        <v>4104003</v>
      </c>
      <c r="AA1007" s="3" t="s">
        <v>8053</v>
      </c>
      <c r="AB1007" s="6">
        <v>41040030004</v>
      </c>
      <c r="AC1007" s="3" t="s">
        <v>8054</v>
      </c>
      <c r="AD1007" s="5">
        <v>16761905</v>
      </c>
      <c r="AE1007" s="5">
        <v>0</v>
      </c>
      <c r="AF1007" s="5">
        <v>0</v>
      </c>
      <c r="AG1007" s="5">
        <v>0</v>
      </c>
      <c r="AH1007" s="5">
        <v>0</v>
      </c>
      <c r="AI1007" s="5">
        <v>0</v>
      </c>
      <c r="AJ1007" s="5">
        <v>0</v>
      </c>
      <c r="AK1007" s="5">
        <v>16761905</v>
      </c>
      <c r="AL1007" s="5">
        <v>0</v>
      </c>
      <c r="AM1007" s="5">
        <v>0</v>
      </c>
      <c r="AN1007" s="5">
        <v>0</v>
      </c>
      <c r="AO1007" s="5">
        <v>0</v>
      </c>
      <c r="AP1007" s="5">
        <v>0</v>
      </c>
      <c r="AQ1007" s="5">
        <v>0</v>
      </c>
      <c r="AR1007" s="5">
        <v>16761905</v>
      </c>
    </row>
    <row r="1008" spans="1:44" x14ac:dyDescent="0.25">
      <c r="A1008" s="6">
        <v>4143</v>
      </c>
      <c r="B1008" s="3" t="s">
        <v>5440</v>
      </c>
      <c r="C1008" s="3" t="s">
        <v>5758</v>
      </c>
      <c r="D1008" s="3" t="s">
        <v>6427</v>
      </c>
      <c r="E1008" s="3" t="s">
        <v>1061</v>
      </c>
      <c r="F1008" s="3" t="s">
        <v>8092</v>
      </c>
      <c r="G1008" s="21">
        <v>1</v>
      </c>
      <c r="H1008" s="8" t="s">
        <v>12697</v>
      </c>
      <c r="I1008" s="3" t="s">
        <v>12365</v>
      </c>
      <c r="J1008" s="3" t="s">
        <v>12569</v>
      </c>
      <c r="K1008" s="7">
        <v>0</v>
      </c>
      <c r="L1008" s="3" t="s">
        <v>5458</v>
      </c>
      <c r="M1008" s="7">
        <v>1104</v>
      </c>
      <c r="N1008" s="3" t="s">
        <v>19</v>
      </c>
      <c r="O1008" s="3" t="s">
        <v>5462</v>
      </c>
      <c r="P1008" s="8" t="s">
        <v>12715</v>
      </c>
      <c r="Q1008" s="8" t="s">
        <v>12717</v>
      </c>
      <c r="R1008" s="4">
        <v>1</v>
      </c>
      <c r="S1008" s="4" t="s">
        <v>5629</v>
      </c>
      <c r="T1008" s="4">
        <v>9</v>
      </c>
      <c r="U1008" s="7" t="s">
        <v>6974</v>
      </c>
      <c r="V1008" s="7">
        <v>41</v>
      </c>
      <c r="W1008" s="3" t="s">
        <v>7163</v>
      </c>
      <c r="X1008" s="6">
        <v>4104</v>
      </c>
      <c r="Y1008" s="3" t="s">
        <v>8000</v>
      </c>
      <c r="Z1008" s="6">
        <v>4104003</v>
      </c>
      <c r="AA1008" s="3" t="s">
        <v>8053</v>
      </c>
      <c r="AB1008" s="6">
        <v>41040030004</v>
      </c>
      <c r="AC1008" s="3" t="s">
        <v>8054</v>
      </c>
      <c r="AD1008" s="5">
        <v>238095238</v>
      </c>
      <c r="AE1008" s="5">
        <v>0</v>
      </c>
      <c r="AF1008" s="5">
        <v>0</v>
      </c>
      <c r="AG1008" s="5">
        <v>0</v>
      </c>
      <c r="AH1008" s="5">
        <v>0</v>
      </c>
      <c r="AI1008" s="5">
        <v>0</v>
      </c>
      <c r="AJ1008" s="5">
        <v>0</v>
      </c>
      <c r="AK1008" s="5">
        <v>238095238</v>
      </c>
      <c r="AL1008" s="5">
        <v>0</v>
      </c>
      <c r="AM1008" s="5">
        <v>0</v>
      </c>
      <c r="AN1008" s="5">
        <v>0</v>
      </c>
      <c r="AO1008" s="5">
        <v>0</v>
      </c>
      <c r="AP1008" s="5">
        <v>0</v>
      </c>
      <c r="AQ1008" s="5">
        <v>0</v>
      </c>
      <c r="AR1008" s="5">
        <v>238095238</v>
      </c>
    </row>
    <row r="1009" spans="1:44" x14ac:dyDescent="0.25">
      <c r="A1009" s="6">
        <v>4143</v>
      </c>
      <c r="B1009" s="3" t="s">
        <v>5440</v>
      </c>
      <c r="C1009" s="3" t="s">
        <v>5758</v>
      </c>
      <c r="D1009" s="3" t="s">
        <v>6427</v>
      </c>
      <c r="E1009" s="3" t="s">
        <v>1062</v>
      </c>
      <c r="F1009" s="3" t="s">
        <v>8093</v>
      </c>
      <c r="G1009" s="21">
        <v>1</v>
      </c>
      <c r="H1009" s="8" t="s">
        <v>12697</v>
      </c>
      <c r="I1009" s="3" t="s">
        <v>12366</v>
      </c>
      <c r="J1009" s="3" t="s">
        <v>12570</v>
      </c>
      <c r="K1009" s="7">
        <v>0</v>
      </c>
      <c r="L1009" s="3" t="s">
        <v>5458</v>
      </c>
      <c r="M1009" s="7">
        <v>1104</v>
      </c>
      <c r="N1009" s="3" t="s">
        <v>19</v>
      </c>
      <c r="O1009" s="3" t="s">
        <v>5462</v>
      </c>
      <c r="P1009" s="8" t="s">
        <v>12715</v>
      </c>
      <c r="Q1009" s="8" t="s">
        <v>12717</v>
      </c>
      <c r="R1009" s="4">
        <v>1</v>
      </c>
      <c r="S1009" s="4" t="s">
        <v>5629</v>
      </c>
      <c r="T1009" s="4">
        <v>9</v>
      </c>
      <c r="U1009" s="7" t="s">
        <v>6974</v>
      </c>
      <c r="V1009" s="7">
        <v>41</v>
      </c>
      <c r="W1009" s="3" t="s">
        <v>7163</v>
      </c>
      <c r="X1009" s="6">
        <v>4104</v>
      </c>
      <c r="Y1009" s="3" t="s">
        <v>8000</v>
      </c>
      <c r="Z1009" s="6">
        <v>4104003</v>
      </c>
      <c r="AA1009" s="3" t="s">
        <v>8053</v>
      </c>
      <c r="AB1009" s="6">
        <v>41040030004</v>
      </c>
      <c r="AC1009" s="3" t="s">
        <v>8054</v>
      </c>
      <c r="AD1009" s="5">
        <v>11904762</v>
      </c>
      <c r="AE1009" s="5">
        <v>0</v>
      </c>
      <c r="AF1009" s="5">
        <v>0</v>
      </c>
      <c r="AG1009" s="5">
        <v>0</v>
      </c>
      <c r="AH1009" s="5">
        <v>0</v>
      </c>
      <c r="AI1009" s="5">
        <v>0</v>
      </c>
      <c r="AJ1009" s="5">
        <v>0</v>
      </c>
      <c r="AK1009" s="5">
        <v>11904762</v>
      </c>
      <c r="AL1009" s="5">
        <v>0</v>
      </c>
      <c r="AM1009" s="5">
        <v>0</v>
      </c>
      <c r="AN1009" s="5">
        <v>0</v>
      </c>
      <c r="AO1009" s="5">
        <v>0</v>
      </c>
      <c r="AP1009" s="5">
        <v>0</v>
      </c>
      <c r="AQ1009" s="5">
        <v>0</v>
      </c>
      <c r="AR1009" s="5">
        <v>11904762</v>
      </c>
    </row>
    <row r="1010" spans="1:44" x14ac:dyDescent="0.25">
      <c r="A1010" s="6">
        <v>4143</v>
      </c>
      <c r="B1010" s="3" t="s">
        <v>5440</v>
      </c>
      <c r="C1010" s="3" t="s">
        <v>5758</v>
      </c>
      <c r="D1010" s="3" t="s">
        <v>6427</v>
      </c>
      <c r="E1010" s="3" t="s">
        <v>1063</v>
      </c>
      <c r="F1010" s="3" t="s">
        <v>8094</v>
      </c>
      <c r="G1010" s="21">
        <v>1</v>
      </c>
      <c r="H1010" s="8" t="s">
        <v>12697</v>
      </c>
      <c r="I1010" s="3" t="s">
        <v>12365</v>
      </c>
      <c r="J1010" s="3" t="s">
        <v>12569</v>
      </c>
      <c r="K1010" s="7">
        <v>0</v>
      </c>
      <c r="L1010" s="3" t="s">
        <v>5458</v>
      </c>
      <c r="M1010" s="7">
        <v>1104</v>
      </c>
      <c r="N1010" s="3" t="s">
        <v>19</v>
      </c>
      <c r="O1010" s="3" t="s">
        <v>5462</v>
      </c>
      <c r="P1010" s="8" t="s">
        <v>12715</v>
      </c>
      <c r="Q1010" s="8" t="s">
        <v>12717</v>
      </c>
      <c r="R1010" s="4">
        <v>1</v>
      </c>
      <c r="S1010" s="4" t="s">
        <v>5629</v>
      </c>
      <c r="T1010" s="4">
        <v>9</v>
      </c>
      <c r="U1010" s="7" t="s">
        <v>6974</v>
      </c>
      <c r="V1010" s="7">
        <v>41</v>
      </c>
      <c r="W1010" s="3" t="s">
        <v>7163</v>
      </c>
      <c r="X1010" s="6">
        <v>4104</v>
      </c>
      <c r="Y1010" s="3" t="s">
        <v>8000</v>
      </c>
      <c r="Z1010" s="6">
        <v>4104003</v>
      </c>
      <c r="AA1010" s="3" t="s">
        <v>8053</v>
      </c>
      <c r="AB1010" s="6">
        <v>41040030004</v>
      </c>
      <c r="AC1010" s="3" t="s">
        <v>8054</v>
      </c>
      <c r="AD1010" s="5">
        <v>569523809</v>
      </c>
      <c r="AE1010" s="5">
        <v>0</v>
      </c>
      <c r="AF1010" s="5">
        <v>0</v>
      </c>
      <c r="AG1010" s="5">
        <v>0</v>
      </c>
      <c r="AH1010" s="5">
        <v>0</v>
      </c>
      <c r="AI1010" s="5">
        <v>0</v>
      </c>
      <c r="AJ1010" s="5">
        <v>0</v>
      </c>
      <c r="AK1010" s="5">
        <v>569523809</v>
      </c>
      <c r="AL1010" s="5">
        <v>0</v>
      </c>
      <c r="AM1010" s="5">
        <v>0</v>
      </c>
      <c r="AN1010" s="5">
        <v>0</v>
      </c>
      <c r="AO1010" s="5">
        <v>0</v>
      </c>
      <c r="AP1010" s="5">
        <v>0</v>
      </c>
      <c r="AQ1010" s="5">
        <v>0</v>
      </c>
      <c r="AR1010" s="5">
        <v>569523809</v>
      </c>
    </row>
    <row r="1011" spans="1:44" x14ac:dyDescent="0.25">
      <c r="A1011" s="6">
        <v>4143</v>
      </c>
      <c r="B1011" s="3" t="s">
        <v>5440</v>
      </c>
      <c r="C1011" s="3" t="s">
        <v>5758</v>
      </c>
      <c r="D1011" s="3" t="s">
        <v>6427</v>
      </c>
      <c r="E1011" s="3" t="s">
        <v>1064</v>
      </c>
      <c r="F1011" s="3" t="s">
        <v>8095</v>
      </c>
      <c r="G1011" s="21">
        <v>1</v>
      </c>
      <c r="H1011" s="8" t="s">
        <v>12697</v>
      </c>
      <c r="I1011" s="3" t="s">
        <v>12366</v>
      </c>
      <c r="J1011" s="3" t="s">
        <v>12570</v>
      </c>
      <c r="K1011" s="7">
        <v>0</v>
      </c>
      <c r="L1011" s="3" t="s">
        <v>5458</v>
      </c>
      <c r="M1011" s="7">
        <v>1104</v>
      </c>
      <c r="N1011" s="3" t="s">
        <v>19</v>
      </c>
      <c r="O1011" s="3" t="s">
        <v>5462</v>
      </c>
      <c r="P1011" s="8" t="s">
        <v>12715</v>
      </c>
      <c r="Q1011" s="8" t="s">
        <v>12717</v>
      </c>
      <c r="R1011" s="4">
        <v>1</v>
      </c>
      <c r="S1011" s="4" t="s">
        <v>5629</v>
      </c>
      <c r="T1011" s="4">
        <v>9</v>
      </c>
      <c r="U1011" s="7" t="s">
        <v>6974</v>
      </c>
      <c r="V1011" s="7">
        <v>41</v>
      </c>
      <c r="W1011" s="3" t="s">
        <v>7163</v>
      </c>
      <c r="X1011" s="6">
        <v>4104</v>
      </c>
      <c r="Y1011" s="3" t="s">
        <v>8000</v>
      </c>
      <c r="Z1011" s="6">
        <v>4104003</v>
      </c>
      <c r="AA1011" s="3" t="s">
        <v>8053</v>
      </c>
      <c r="AB1011" s="6">
        <v>41040030004</v>
      </c>
      <c r="AC1011" s="3" t="s">
        <v>8054</v>
      </c>
      <c r="AD1011" s="5">
        <v>28476191</v>
      </c>
      <c r="AE1011" s="5">
        <v>0</v>
      </c>
      <c r="AF1011" s="5">
        <v>0</v>
      </c>
      <c r="AG1011" s="5">
        <v>0</v>
      </c>
      <c r="AH1011" s="5">
        <v>0</v>
      </c>
      <c r="AI1011" s="5">
        <v>0</v>
      </c>
      <c r="AJ1011" s="5">
        <v>0</v>
      </c>
      <c r="AK1011" s="5">
        <v>28476191</v>
      </c>
      <c r="AL1011" s="5">
        <v>0</v>
      </c>
      <c r="AM1011" s="5">
        <v>0</v>
      </c>
      <c r="AN1011" s="5">
        <v>0</v>
      </c>
      <c r="AO1011" s="5">
        <v>0</v>
      </c>
      <c r="AP1011" s="5">
        <v>0</v>
      </c>
      <c r="AQ1011" s="5">
        <v>0</v>
      </c>
      <c r="AR1011" s="5">
        <v>28476191</v>
      </c>
    </row>
    <row r="1012" spans="1:44" x14ac:dyDescent="0.25">
      <c r="A1012" s="6">
        <v>4143</v>
      </c>
      <c r="B1012" s="3" t="s">
        <v>5440</v>
      </c>
      <c r="C1012" s="3" t="s">
        <v>5759</v>
      </c>
      <c r="D1012" s="3" t="s">
        <v>6428</v>
      </c>
      <c r="E1012" s="3" t="s">
        <v>1065</v>
      </c>
      <c r="F1012" s="3" t="s">
        <v>8096</v>
      </c>
      <c r="G1012" s="21">
        <v>1</v>
      </c>
      <c r="H1012" s="8" t="s">
        <v>12697</v>
      </c>
      <c r="I1012" s="3" t="s">
        <v>12365</v>
      </c>
      <c r="J1012" s="3" t="s">
        <v>12569</v>
      </c>
      <c r="K1012" s="7">
        <v>0</v>
      </c>
      <c r="L1012" s="3" t="s">
        <v>5458</v>
      </c>
      <c r="M1012" s="7">
        <v>1104</v>
      </c>
      <c r="N1012" s="3" t="s">
        <v>19</v>
      </c>
      <c r="O1012" s="3" t="s">
        <v>5462</v>
      </c>
      <c r="P1012" s="8" t="s">
        <v>12715</v>
      </c>
      <c r="Q1012" s="8" t="s">
        <v>12717</v>
      </c>
      <c r="R1012" s="4">
        <v>1</v>
      </c>
      <c r="S1012" s="4" t="s">
        <v>5629</v>
      </c>
      <c r="T1012" s="4">
        <v>19</v>
      </c>
      <c r="U1012" s="7" t="s">
        <v>6968</v>
      </c>
      <c r="V1012" s="7">
        <v>41</v>
      </c>
      <c r="W1012" s="3" t="s">
        <v>7163</v>
      </c>
      <c r="X1012" s="6">
        <v>4104</v>
      </c>
      <c r="Y1012" s="3" t="s">
        <v>8000</v>
      </c>
      <c r="Z1012" s="6">
        <v>4104003</v>
      </c>
      <c r="AA1012" s="3" t="s">
        <v>8053</v>
      </c>
      <c r="AB1012" s="6">
        <v>41040030004</v>
      </c>
      <c r="AC1012" s="3" t="s">
        <v>8054</v>
      </c>
      <c r="AD1012" s="5">
        <v>139978273</v>
      </c>
      <c r="AE1012" s="5">
        <v>0</v>
      </c>
      <c r="AF1012" s="5">
        <v>0</v>
      </c>
      <c r="AG1012" s="5">
        <v>0</v>
      </c>
      <c r="AH1012" s="5">
        <v>0</v>
      </c>
      <c r="AI1012" s="5">
        <v>0</v>
      </c>
      <c r="AJ1012" s="5">
        <v>0</v>
      </c>
      <c r="AK1012" s="5">
        <v>139978273</v>
      </c>
      <c r="AL1012" s="5">
        <v>0</v>
      </c>
      <c r="AM1012" s="5">
        <v>0</v>
      </c>
      <c r="AN1012" s="5">
        <v>0</v>
      </c>
      <c r="AO1012" s="5">
        <v>0</v>
      </c>
      <c r="AP1012" s="5">
        <v>0</v>
      </c>
      <c r="AQ1012" s="5">
        <v>0</v>
      </c>
      <c r="AR1012" s="5">
        <v>139978273</v>
      </c>
    </row>
    <row r="1013" spans="1:44" x14ac:dyDescent="0.25">
      <c r="A1013" s="6">
        <v>4143</v>
      </c>
      <c r="B1013" s="3" t="s">
        <v>5440</v>
      </c>
      <c r="C1013" s="3" t="s">
        <v>5759</v>
      </c>
      <c r="D1013" s="3" t="s">
        <v>6428</v>
      </c>
      <c r="E1013" s="3" t="s">
        <v>1066</v>
      </c>
      <c r="F1013" s="3" t="s">
        <v>8097</v>
      </c>
      <c r="G1013" s="21">
        <v>1</v>
      </c>
      <c r="H1013" s="8" t="s">
        <v>12697</v>
      </c>
      <c r="I1013" s="3" t="s">
        <v>12366</v>
      </c>
      <c r="J1013" s="3" t="s">
        <v>12570</v>
      </c>
      <c r="K1013" s="7">
        <v>0</v>
      </c>
      <c r="L1013" s="3" t="s">
        <v>5458</v>
      </c>
      <c r="M1013" s="7">
        <v>1104</v>
      </c>
      <c r="N1013" s="3" t="s">
        <v>19</v>
      </c>
      <c r="O1013" s="3" t="s">
        <v>5462</v>
      </c>
      <c r="P1013" s="8" t="s">
        <v>12715</v>
      </c>
      <c r="Q1013" s="8" t="s">
        <v>12717</v>
      </c>
      <c r="R1013" s="4">
        <v>1</v>
      </c>
      <c r="S1013" s="4" t="s">
        <v>5629</v>
      </c>
      <c r="T1013" s="4">
        <v>19</v>
      </c>
      <c r="U1013" s="7" t="s">
        <v>6968</v>
      </c>
      <c r="V1013" s="7">
        <v>41</v>
      </c>
      <c r="W1013" s="3" t="s">
        <v>7163</v>
      </c>
      <c r="X1013" s="6">
        <v>4104</v>
      </c>
      <c r="Y1013" s="3" t="s">
        <v>8000</v>
      </c>
      <c r="Z1013" s="6">
        <v>4104003</v>
      </c>
      <c r="AA1013" s="3" t="s">
        <v>8053</v>
      </c>
      <c r="AB1013" s="6">
        <v>41040030004</v>
      </c>
      <c r="AC1013" s="3" t="s">
        <v>8054</v>
      </c>
      <c r="AD1013" s="5">
        <v>6998914</v>
      </c>
      <c r="AE1013" s="5">
        <v>0</v>
      </c>
      <c r="AF1013" s="5">
        <v>0</v>
      </c>
      <c r="AG1013" s="5">
        <v>0</v>
      </c>
      <c r="AH1013" s="5">
        <v>0</v>
      </c>
      <c r="AI1013" s="5">
        <v>0</v>
      </c>
      <c r="AJ1013" s="5">
        <v>0</v>
      </c>
      <c r="AK1013" s="5">
        <v>6998914</v>
      </c>
      <c r="AL1013" s="5">
        <v>0</v>
      </c>
      <c r="AM1013" s="5">
        <v>0</v>
      </c>
      <c r="AN1013" s="5">
        <v>0</v>
      </c>
      <c r="AO1013" s="5">
        <v>0</v>
      </c>
      <c r="AP1013" s="5">
        <v>0</v>
      </c>
      <c r="AQ1013" s="5">
        <v>0</v>
      </c>
      <c r="AR1013" s="5">
        <v>6998914</v>
      </c>
    </row>
    <row r="1014" spans="1:44" x14ac:dyDescent="0.25">
      <c r="A1014" s="6">
        <v>4143</v>
      </c>
      <c r="B1014" s="3" t="s">
        <v>5440</v>
      </c>
      <c r="C1014" s="3" t="s">
        <v>5759</v>
      </c>
      <c r="D1014" s="3" t="s">
        <v>6428</v>
      </c>
      <c r="E1014" s="3" t="s">
        <v>1067</v>
      </c>
      <c r="F1014" s="3" t="s">
        <v>8098</v>
      </c>
      <c r="G1014" s="21">
        <v>1</v>
      </c>
      <c r="H1014" s="8" t="s">
        <v>12697</v>
      </c>
      <c r="I1014" s="3" t="s">
        <v>12365</v>
      </c>
      <c r="J1014" s="3" t="s">
        <v>12569</v>
      </c>
      <c r="K1014" s="7">
        <v>0</v>
      </c>
      <c r="L1014" s="3" t="s">
        <v>5458</v>
      </c>
      <c r="M1014" s="7">
        <v>1104</v>
      </c>
      <c r="N1014" s="3" t="s">
        <v>19</v>
      </c>
      <c r="O1014" s="3" t="s">
        <v>5462</v>
      </c>
      <c r="P1014" s="8" t="s">
        <v>12715</v>
      </c>
      <c r="Q1014" s="8" t="s">
        <v>12717</v>
      </c>
      <c r="R1014" s="4">
        <v>1</v>
      </c>
      <c r="S1014" s="4" t="s">
        <v>5629</v>
      </c>
      <c r="T1014" s="4">
        <v>19</v>
      </c>
      <c r="U1014" s="7" t="s">
        <v>6968</v>
      </c>
      <c r="V1014" s="7">
        <v>41</v>
      </c>
      <c r="W1014" s="3" t="s">
        <v>7163</v>
      </c>
      <c r="X1014" s="6">
        <v>4104</v>
      </c>
      <c r="Y1014" s="3" t="s">
        <v>8000</v>
      </c>
      <c r="Z1014" s="6">
        <v>4104003</v>
      </c>
      <c r="AA1014" s="3" t="s">
        <v>8053</v>
      </c>
      <c r="AB1014" s="6">
        <v>41040030004</v>
      </c>
      <c r="AC1014" s="3" t="s">
        <v>8054</v>
      </c>
      <c r="AD1014" s="5">
        <v>153937027</v>
      </c>
      <c r="AE1014" s="5">
        <v>0</v>
      </c>
      <c r="AF1014" s="5">
        <v>0</v>
      </c>
      <c r="AG1014" s="5">
        <v>0</v>
      </c>
      <c r="AH1014" s="5">
        <v>0</v>
      </c>
      <c r="AI1014" s="5">
        <v>0</v>
      </c>
      <c r="AJ1014" s="5">
        <v>0</v>
      </c>
      <c r="AK1014" s="5">
        <v>153937027</v>
      </c>
      <c r="AL1014" s="5">
        <v>0</v>
      </c>
      <c r="AM1014" s="5">
        <v>0</v>
      </c>
      <c r="AN1014" s="5">
        <v>0</v>
      </c>
      <c r="AO1014" s="5">
        <v>0</v>
      </c>
      <c r="AP1014" s="5">
        <v>0</v>
      </c>
      <c r="AQ1014" s="5">
        <v>0</v>
      </c>
      <c r="AR1014" s="5">
        <v>153937027</v>
      </c>
    </row>
    <row r="1015" spans="1:44" x14ac:dyDescent="0.25">
      <c r="A1015" s="6">
        <v>4143</v>
      </c>
      <c r="B1015" s="3" t="s">
        <v>5440</v>
      </c>
      <c r="C1015" s="3" t="s">
        <v>5759</v>
      </c>
      <c r="D1015" s="3" t="s">
        <v>6428</v>
      </c>
      <c r="E1015" s="3" t="s">
        <v>1068</v>
      </c>
      <c r="F1015" s="3" t="s">
        <v>8099</v>
      </c>
      <c r="G1015" s="21">
        <v>1</v>
      </c>
      <c r="H1015" s="8" t="s">
        <v>12697</v>
      </c>
      <c r="I1015" s="3" t="s">
        <v>12366</v>
      </c>
      <c r="J1015" s="3" t="s">
        <v>12570</v>
      </c>
      <c r="K1015" s="7">
        <v>0</v>
      </c>
      <c r="L1015" s="3" t="s">
        <v>5458</v>
      </c>
      <c r="M1015" s="7">
        <v>1104</v>
      </c>
      <c r="N1015" s="3" t="s">
        <v>19</v>
      </c>
      <c r="O1015" s="3" t="s">
        <v>5462</v>
      </c>
      <c r="P1015" s="8" t="s">
        <v>12715</v>
      </c>
      <c r="Q1015" s="8" t="s">
        <v>12717</v>
      </c>
      <c r="R1015" s="4">
        <v>1</v>
      </c>
      <c r="S1015" s="4" t="s">
        <v>5629</v>
      </c>
      <c r="T1015" s="4">
        <v>19</v>
      </c>
      <c r="U1015" s="7" t="s">
        <v>6968</v>
      </c>
      <c r="V1015" s="7">
        <v>41</v>
      </c>
      <c r="W1015" s="3" t="s">
        <v>7163</v>
      </c>
      <c r="X1015" s="6">
        <v>4104</v>
      </c>
      <c r="Y1015" s="3" t="s">
        <v>8000</v>
      </c>
      <c r="Z1015" s="6">
        <v>4104003</v>
      </c>
      <c r="AA1015" s="3" t="s">
        <v>8053</v>
      </c>
      <c r="AB1015" s="6">
        <v>41040030004</v>
      </c>
      <c r="AC1015" s="3" t="s">
        <v>8054</v>
      </c>
      <c r="AD1015" s="5">
        <v>7696852</v>
      </c>
      <c r="AE1015" s="5">
        <v>0</v>
      </c>
      <c r="AF1015" s="5">
        <v>0</v>
      </c>
      <c r="AG1015" s="5">
        <v>0</v>
      </c>
      <c r="AH1015" s="5">
        <v>0</v>
      </c>
      <c r="AI1015" s="5">
        <v>0</v>
      </c>
      <c r="AJ1015" s="5">
        <v>0</v>
      </c>
      <c r="AK1015" s="5">
        <v>7696852</v>
      </c>
      <c r="AL1015" s="5">
        <v>0</v>
      </c>
      <c r="AM1015" s="5">
        <v>0</v>
      </c>
      <c r="AN1015" s="5">
        <v>0</v>
      </c>
      <c r="AO1015" s="5">
        <v>0</v>
      </c>
      <c r="AP1015" s="5">
        <v>0</v>
      </c>
      <c r="AQ1015" s="5">
        <v>0</v>
      </c>
      <c r="AR1015" s="5">
        <v>7696852</v>
      </c>
    </row>
    <row r="1016" spans="1:44" x14ac:dyDescent="0.25">
      <c r="A1016" s="6">
        <v>4143</v>
      </c>
      <c r="B1016" s="3" t="s">
        <v>5440</v>
      </c>
      <c r="C1016" s="3" t="s">
        <v>5759</v>
      </c>
      <c r="D1016" s="3" t="s">
        <v>6428</v>
      </c>
      <c r="E1016" s="3" t="s">
        <v>1069</v>
      </c>
      <c r="F1016" s="3" t="s">
        <v>8100</v>
      </c>
      <c r="G1016" s="21">
        <v>1</v>
      </c>
      <c r="H1016" s="8" t="s">
        <v>12697</v>
      </c>
      <c r="I1016" s="3" t="s">
        <v>12365</v>
      </c>
      <c r="J1016" s="3" t="s">
        <v>12569</v>
      </c>
      <c r="K1016" s="7">
        <v>0</v>
      </c>
      <c r="L1016" s="3" t="s">
        <v>5458</v>
      </c>
      <c r="M1016" s="7">
        <v>1104</v>
      </c>
      <c r="N1016" s="3" t="s">
        <v>19</v>
      </c>
      <c r="O1016" s="3" t="s">
        <v>5462</v>
      </c>
      <c r="P1016" s="8" t="s">
        <v>12715</v>
      </c>
      <c r="Q1016" s="8" t="s">
        <v>12717</v>
      </c>
      <c r="R1016" s="4">
        <v>1</v>
      </c>
      <c r="S1016" s="4" t="s">
        <v>5629</v>
      </c>
      <c r="T1016" s="4">
        <v>19</v>
      </c>
      <c r="U1016" s="7" t="s">
        <v>6968</v>
      </c>
      <c r="V1016" s="7">
        <v>41</v>
      </c>
      <c r="W1016" s="3" t="s">
        <v>7163</v>
      </c>
      <c r="X1016" s="6">
        <v>4104</v>
      </c>
      <c r="Y1016" s="3" t="s">
        <v>8000</v>
      </c>
      <c r="Z1016" s="6">
        <v>4104003</v>
      </c>
      <c r="AA1016" s="3" t="s">
        <v>8053</v>
      </c>
      <c r="AB1016" s="6">
        <v>41040030004</v>
      </c>
      <c r="AC1016" s="3" t="s">
        <v>8054</v>
      </c>
      <c r="AD1016" s="5">
        <v>170971700</v>
      </c>
      <c r="AE1016" s="5">
        <v>0</v>
      </c>
      <c r="AF1016" s="5">
        <v>0</v>
      </c>
      <c r="AG1016" s="5">
        <v>0</v>
      </c>
      <c r="AH1016" s="5">
        <v>0</v>
      </c>
      <c r="AI1016" s="5">
        <v>0</v>
      </c>
      <c r="AJ1016" s="5">
        <v>0</v>
      </c>
      <c r="AK1016" s="5">
        <v>170971700</v>
      </c>
      <c r="AL1016" s="5">
        <v>0</v>
      </c>
      <c r="AM1016" s="5">
        <v>0</v>
      </c>
      <c r="AN1016" s="5">
        <v>0</v>
      </c>
      <c r="AO1016" s="5">
        <v>0</v>
      </c>
      <c r="AP1016" s="5">
        <v>0</v>
      </c>
      <c r="AQ1016" s="5">
        <v>0</v>
      </c>
      <c r="AR1016" s="5">
        <v>170971700</v>
      </c>
    </row>
    <row r="1017" spans="1:44" x14ac:dyDescent="0.25">
      <c r="A1017" s="6">
        <v>4143</v>
      </c>
      <c r="B1017" s="3" t="s">
        <v>5440</v>
      </c>
      <c r="C1017" s="3" t="s">
        <v>5759</v>
      </c>
      <c r="D1017" s="3" t="s">
        <v>6428</v>
      </c>
      <c r="E1017" s="3" t="s">
        <v>1070</v>
      </c>
      <c r="F1017" s="3" t="s">
        <v>8101</v>
      </c>
      <c r="G1017" s="21">
        <v>1</v>
      </c>
      <c r="H1017" s="8" t="s">
        <v>12697</v>
      </c>
      <c r="I1017" s="3" t="s">
        <v>12366</v>
      </c>
      <c r="J1017" s="3" t="s">
        <v>12570</v>
      </c>
      <c r="K1017" s="7">
        <v>0</v>
      </c>
      <c r="L1017" s="3" t="s">
        <v>5458</v>
      </c>
      <c r="M1017" s="7">
        <v>1104</v>
      </c>
      <c r="N1017" s="3" t="s">
        <v>19</v>
      </c>
      <c r="O1017" s="3" t="s">
        <v>5462</v>
      </c>
      <c r="P1017" s="8" t="s">
        <v>12715</v>
      </c>
      <c r="Q1017" s="8" t="s">
        <v>12717</v>
      </c>
      <c r="R1017" s="4">
        <v>1</v>
      </c>
      <c r="S1017" s="4" t="s">
        <v>5629</v>
      </c>
      <c r="T1017" s="4">
        <v>19</v>
      </c>
      <c r="U1017" s="7" t="s">
        <v>6968</v>
      </c>
      <c r="V1017" s="7">
        <v>41</v>
      </c>
      <c r="W1017" s="3" t="s">
        <v>7163</v>
      </c>
      <c r="X1017" s="6">
        <v>4104</v>
      </c>
      <c r="Y1017" s="3" t="s">
        <v>8000</v>
      </c>
      <c r="Z1017" s="6">
        <v>4104003</v>
      </c>
      <c r="AA1017" s="3" t="s">
        <v>8053</v>
      </c>
      <c r="AB1017" s="6">
        <v>41040030004</v>
      </c>
      <c r="AC1017" s="3" t="s">
        <v>8054</v>
      </c>
      <c r="AD1017" s="5">
        <v>8548585</v>
      </c>
      <c r="AE1017" s="5">
        <v>0</v>
      </c>
      <c r="AF1017" s="5">
        <v>0</v>
      </c>
      <c r="AG1017" s="5">
        <v>0</v>
      </c>
      <c r="AH1017" s="5">
        <v>0</v>
      </c>
      <c r="AI1017" s="5">
        <v>0</v>
      </c>
      <c r="AJ1017" s="5">
        <v>0</v>
      </c>
      <c r="AK1017" s="5">
        <v>8548585</v>
      </c>
      <c r="AL1017" s="5">
        <v>0</v>
      </c>
      <c r="AM1017" s="5">
        <v>0</v>
      </c>
      <c r="AN1017" s="5">
        <v>0</v>
      </c>
      <c r="AO1017" s="5">
        <v>0</v>
      </c>
      <c r="AP1017" s="5">
        <v>0</v>
      </c>
      <c r="AQ1017" s="5">
        <v>0</v>
      </c>
      <c r="AR1017" s="5">
        <v>8548585</v>
      </c>
    </row>
    <row r="1018" spans="1:44" x14ac:dyDescent="0.25">
      <c r="A1018" s="6">
        <v>4143</v>
      </c>
      <c r="B1018" s="3" t="s">
        <v>5440</v>
      </c>
      <c r="C1018" s="3" t="s">
        <v>5760</v>
      </c>
      <c r="D1018" s="3" t="s">
        <v>6429</v>
      </c>
      <c r="E1018" s="3" t="s">
        <v>1071</v>
      </c>
      <c r="F1018" s="3" t="s">
        <v>8102</v>
      </c>
      <c r="G1018" s="21">
        <v>1</v>
      </c>
      <c r="H1018" s="8" t="s">
        <v>12697</v>
      </c>
      <c r="I1018" s="3" t="s">
        <v>12367</v>
      </c>
      <c r="J1018" s="3" t="s">
        <v>12571</v>
      </c>
      <c r="K1018" s="7">
        <v>0</v>
      </c>
      <c r="L1018" s="3" t="s">
        <v>5458</v>
      </c>
      <c r="M1018" s="7">
        <v>1104</v>
      </c>
      <c r="N1018" s="3" t="s">
        <v>19</v>
      </c>
      <c r="O1018" s="3" t="s">
        <v>5462</v>
      </c>
      <c r="P1018" s="8" t="s">
        <v>12715</v>
      </c>
      <c r="Q1018" s="8" t="s">
        <v>12717</v>
      </c>
      <c r="R1018" s="4">
        <v>1</v>
      </c>
      <c r="S1018" s="4" t="s">
        <v>5629</v>
      </c>
      <c r="T1018" s="7">
        <v>10</v>
      </c>
      <c r="U1018" s="7" t="s">
        <v>6966</v>
      </c>
      <c r="V1018" s="7">
        <v>41</v>
      </c>
      <c r="W1018" s="3" t="s">
        <v>7163</v>
      </c>
      <c r="X1018" s="6">
        <v>4104</v>
      </c>
      <c r="Y1018" s="3" t="s">
        <v>8000</v>
      </c>
      <c r="Z1018" s="6">
        <v>4104003</v>
      </c>
      <c r="AA1018" s="3" t="s">
        <v>8053</v>
      </c>
      <c r="AB1018" s="6">
        <v>41040030004</v>
      </c>
      <c r="AC1018" s="3" t="s">
        <v>8054</v>
      </c>
      <c r="AD1018" s="5">
        <v>8552884</v>
      </c>
      <c r="AE1018" s="5">
        <v>0</v>
      </c>
      <c r="AF1018" s="5">
        <v>0</v>
      </c>
      <c r="AG1018" s="5">
        <v>0</v>
      </c>
      <c r="AH1018" s="5">
        <v>0</v>
      </c>
      <c r="AI1018" s="5">
        <v>0</v>
      </c>
      <c r="AJ1018" s="5">
        <v>0</v>
      </c>
      <c r="AK1018" s="5">
        <v>8552884</v>
      </c>
      <c r="AL1018" s="5">
        <v>8552884</v>
      </c>
      <c r="AM1018" s="5">
        <v>0</v>
      </c>
      <c r="AN1018" s="5">
        <v>0</v>
      </c>
      <c r="AO1018" s="5">
        <v>0</v>
      </c>
      <c r="AP1018" s="5">
        <v>0</v>
      </c>
      <c r="AQ1018" s="5">
        <v>8552884</v>
      </c>
      <c r="AR1018" s="5">
        <v>0</v>
      </c>
    </row>
    <row r="1019" spans="1:44" x14ac:dyDescent="0.25">
      <c r="A1019" s="6">
        <v>4143</v>
      </c>
      <c r="B1019" s="3" t="s">
        <v>5440</v>
      </c>
      <c r="C1019" s="3" t="s">
        <v>5760</v>
      </c>
      <c r="D1019" s="3" t="s">
        <v>6429</v>
      </c>
      <c r="E1019" s="3" t="s">
        <v>1072</v>
      </c>
      <c r="F1019" s="3" t="s">
        <v>8103</v>
      </c>
      <c r="G1019" s="21">
        <v>1</v>
      </c>
      <c r="H1019" s="8" t="s">
        <v>12697</v>
      </c>
      <c r="I1019" s="3" t="s">
        <v>12367</v>
      </c>
      <c r="J1019" s="3" t="s">
        <v>12571</v>
      </c>
      <c r="K1019" s="7">
        <v>0</v>
      </c>
      <c r="L1019" s="3" t="s">
        <v>5458</v>
      </c>
      <c r="M1019" s="7">
        <v>1104</v>
      </c>
      <c r="N1019" s="3" t="s">
        <v>19</v>
      </c>
      <c r="O1019" s="3" t="s">
        <v>5462</v>
      </c>
      <c r="P1019" s="8" t="s">
        <v>12715</v>
      </c>
      <c r="Q1019" s="8" t="s">
        <v>12717</v>
      </c>
      <c r="R1019" s="4">
        <v>1</v>
      </c>
      <c r="S1019" s="4" t="s">
        <v>5629</v>
      </c>
      <c r="T1019" s="7">
        <v>10</v>
      </c>
      <c r="U1019" s="7" t="s">
        <v>6966</v>
      </c>
      <c r="V1019" s="7">
        <v>41</v>
      </c>
      <c r="W1019" s="3" t="s">
        <v>7163</v>
      </c>
      <c r="X1019" s="6">
        <v>4104</v>
      </c>
      <c r="Y1019" s="3" t="s">
        <v>8000</v>
      </c>
      <c r="Z1019" s="6">
        <v>4104003</v>
      </c>
      <c r="AA1019" s="3" t="s">
        <v>8053</v>
      </c>
      <c r="AB1019" s="6">
        <v>41040030004</v>
      </c>
      <c r="AC1019" s="3" t="s">
        <v>8054</v>
      </c>
      <c r="AD1019" s="5">
        <v>136238982</v>
      </c>
      <c r="AE1019" s="5">
        <v>0</v>
      </c>
      <c r="AF1019" s="5">
        <v>0</v>
      </c>
      <c r="AG1019" s="5">
        <v>0</v>
      </c>
      <c r="AH1019" s="5">
        <v>0</v>
      </c>
      <c r="AI1019" s="5">
        <v>0</v>
      </c>
      <c r="AJ1019" s="5">
        <v>0</v>
      </c>
      <c r="AK1019" s="5">
        <v>136238982</v>
      </c>
      <c r="AL1019" s="5">
        <v>136238982</v>
      </c>
      <c r="AM1019" s="5">
        <v>0</v>
      </c>
      <c r="AN1019" s="5">
        <v>0</v>
      </c>
      <c r="AO1019" s="5">
        <v>0</v>
      </c>
      <c r="AP1019" s="5">
        <v>0</v>
      </c>
      <c r="AQ1019" s="5">
        <v>136238982</v>
      </c>
      <c r="AR1019" s="5">
        <v>0</v>
      </c>
    </row>
    <row r="1020" spans="1:44" x14ac:dyDescent="0.25">
      <c r="A1020" s="6">
        <v>4143</v>
      </c>
      <c r="B1020" s="3" t="s">
        <v>5440</v>
      </c>
      <c r="C1020" s="3" t="s">
        <v>5761</v>
      </c>
      <c r="D1020" s="3" t="s">
        <v>6430</v>
      </c>
      <c r="E1020" s="3" t="s">
        <v>1073</v>
      </c>
      <c r="F1020" s="3" t="s">
        <v>8105</v>
      </c>
      <c r="G1020" s="21">
        <v>1</v>
      </c>
      <c r="H1020" s="8" t="s">
        <v>12697</v>
      </c>
      <c r="I1020" s="3" t="s">
        <v>12365</v>
      </c>
      <c r="J1020" s="3" t="s">
        <v>12569</v>
      </c>
      <c r="K1020" s="7">
        <v>0</v>
      </c>
      <c r="L1020" s="3" t="s">
        <v>5458</v>
      </c>
      <c r="M1020" s="7">
        <v>1104</v>
      </c>
      <c r="N1020" s="3" t="s">
        <v>19</v>
      </c>
      <c r="O1020" s="3" t="s">
        <v>5462</v>
      </c>
      <c r="P1020" s="8" t="s">
        <v>12715</v>
      </c>
      <c r="Q1020" s="8" t="s">
        <v>12717</v>
      </c>
      <c r="R1020" s="4">
        <v>1</v>
      </c>
      <c r="S1020" s="4" t="s">
        <v>5629</v>
      </c>
      <c r="T1020" s="4">
        <v>52</v>
      </c>
      <c r="U1020" s="7" t="s">
        <v>8104</v>
      </c>
      <c r="V1020" s="7">
        <v>41</v>
      </c>
      <c r="W1020" s="3" t="s">
        <v>7163</v>
      </c>
      <c r="X1020" s="6">
        <v>4104</v>
      </c>
      <c r="Y1020" s="3" t="s">
        <v>8000</v>
      </c>
      <c r="Z1020" s="6">
        <v>4104003</v>
      </c>
      <c r="AA1020" s="3" t="s">
        <v>8053</v>
      </c>
      <c r="AB1020" s="6">
        <v>41040030004</v>
      </c>
      <c r="AC1020" s="3" t="s">
        <v>8054</v>
      </c>
      <c r="AD1020" s="5">
        <v>170949490</v>
      </c>
      <c r="AE1020" s="5">
        <v>0</v>
      </c>
      <c r="AF1020" s="5">
        <v>0</v>
      </c>
      <c r="AG1020" s="5">
        <v>0</v>
      </c>
      <c r="AH1020" s="5">
        <v>0</v>
      </c>
      <c r="AI1020" s="5">
        <v>0</v>
      </c>
      <c r="AJ1020" s="5">
        <v>0</v>
      </c>
      <c r="AK1020" s="5">
        <v>170949490</v>
      </c>
      <c r="AL1020" s="5">
        <v>0</v>
      </c>
      <c r="AM1020" s="5">
        <v>0</v>
      </c>
      <c r="AN1020" s="5">
        <v>0</v>
      </c>
      <c r="AO1020" s="5">
        <v>0</v>
      </c>
      <c r="AP1020" s="5">
        <v>0</v>
      </c>
      <c r="AQ1020" s="5">
        <v>0</v>
      </c>
      <c r="AR1020" s="5">
        <v>170949490</v>
      </c>
    </row>
    <row r="1021" spans="1:44" x14ac:dyDescent="0.25">
      <c r="A1021" s="6">
        <v>4143</v>
      </c>
      <c r="B1021" s="3" t="s">
        <v>5440</v>
      </c>
      <c r="C1021" s="3" t="s">
        <v>5761</v>
      </c>
      <c r="D1021" s="3" t="s">
        <v>6430</v>
      </c>
      <c r="E1021" s="3" t="s">
        <v>1074</v>
      </c>
      <c r="F1021" s="3" t="s">
        <v>8106</v>
      </c>
      <c r="G1021" s="21">
        <v>1</v>
      </c>
      <c r="H1021" s="8" t="s">
        <v>12697</v>
      </c>
      <c r="I1021" s="3" t="s">
        <v>12366</v>
      </c>
      <c r="J1021" s="3" t="s">
        <v>12570</v>
      </c>
      <c r="K1021" s="7">
        <v>0</v>
      </c>
      <c r="L1021" s="3" t="s">
        <v>5458</v>
      </c>
      <c r="M1021" s="7">
        <v>1104</v>
      </c>
      <c r="N1021" s="3" t="s">
        <v>19</v>
      </c>
      <c r="O1021" s="3" t="s">
        <v>5462</v>
      </c>
      <c r="P1021" s="8" t="s">
        <v>12715</v>
      </c>
      <c r="Q1021" s="8" t="s">
        <v>12717</v>
      </c>
      <c r="R1021" s="4">
        <v>1</v>
      </c>
      <c r="S1021" s="4" t="s">
        <v>5629</v>
      </c>
      <c r="T1021" s="4">
        <v>52</v>
      </c>
      <c r="U1021" s="7" t="s">
        <v>8104</v>
      </c>
      <c r="V1021" s="7">
        <v>41</v>
      </c>
      <c r="W1021" s="3" t="s">
        <v>7163</v>
      </c>
      <c r="X1021" s="6">
        <v>4104</v>
      </c>
      <c r="Y1021" s="3" t="s">
        <v>8000</v>
      </c>
      <c r="Z1021" s="6">
        <v>4104003</v>
      </c>
      <c r="AA1021" s="3" t="s">
        <v>8053</v>
      </c>
      <c r="AB1021" s="6">
        <v>41040030004</v>
      </c>
      <c r="AC1021" s="3" t="s">
        <v>8054</v>
      </c>
      <c r="AD1021" s="5">
        <v>8547474</v>
      </c>
      <c r="AE1021" s="5">
        <v>0</v>
      </c>
      <c r="AF1021" s="5">
        <v>0</v>
      </c>
      <c r="AG1021" s="5">
        <v>0</v>
      </c>
      <c r="AH1021" s="5">
        <v>0</v>
      </c>
      <c r="AI1021" s="5">
        <v>0</v>
      </c>
      <c r="AJ1021" s="5">
        <v>0</v>
      </c>
      <c r="AK1021" s="5">
        <v>8547474</v>
      </c>
      <c r="AL1021" s="5">
        <v>0</v>
      </c>
      <c r="AM1021" s="5">
        <v>0</v>
      </c>
      <c r="AN1021" s="5">
        <v>0</v>
      </c>
      <c r="AO1021" s="5">
        <v>0</v>
      </c>
      <c r="AP1021" s="5">
        <v>0</v>
      </c>
      <c r="AQ1021" s="5">
        <v>0</v>
      </c>
      <c r="AR1021" s="5">
        <v>8547474</v>
      </c>
    </row>
    <row r="1022" spans="1:44" x14ac:dyDescent="0.25">
      <c r="A1022" s="6">
        <v>4143</v>
      </c>
      <c r="B1022" s="3" t="s">
        <v>5440</v>
      </c>
      <c r="C1022" s="3" t="s">
        <v>5762</v>
      </c>
      <c r="D1022" s="3" t="s">
        <v>6431</v>
      </c>
      <c r="E1022" s="3" t="s">
        <v>1075</v>
      </c>
      <c r="F1022" s="3" t="s">
        <v>8107</v>
      </c>
      <c r="G1022" s="21">
        <v>1</v>
      </c>
      <c r="H1022" s="8" t="s">
        <v>12697</v>
      </c>
      <c r="I1022" s="3" t="s">
        <v>12365</v>
      </c>
      <c r="J1022" s="3" t="s">
        <v>12569</v>
      </c>
      <c r="K1022" s="7">
        <v>0</v>
      </c>
      <c r="L1022" s="3" t="s">
        <v>5458</v>
      </c>
      <c r="M1022" s="7">
        <v>1104</v>
      </c>
      <c r="N1022" s="3" t="s">
        <v>19</v>
      </c>
      <c r="O1022" s="3" t="s">
        <v>5462</v>
      </c>
      <c r="P1022" s="8" t="s">
        <v>12715</v>
      </c>
      <c r="Q1022" s="8" t="s">
        <v>12717</v>
      </c>
      <c r="R1022" s="4">
        <v>1</v>
      </c>
      <c r="S1022" s="4" t="s">
        <v>5629</v>
      </c>
      <c r="T1022" s="4">
        <v>63</v>
      </c>
      <c r="U1022" s="7" t="s">
        <v>6980</v>
      </c>
      <c r="V1022" s="7">
        <v>41</v>
      </c>
      <c r="W1022" s="3" t="s">
        <v>7163</v>
      </c>
      <c r="X1022" s="6">
        <v>4104</v>
      </c>
      <c r="Y1022" s="3" t="s">
        <v>8000</v>
      </c>
      <c r="Z1022" s="6">
        <v>4104003</v>
      </c>
      <c r="AA1022" s="3" t="s">
        <v>8053</v>
      </c>
      <c r="AB1022" s="6">
        <v>41040030004</v>
      </c>
      <c r="AC1022" s="3" t="s">
        <v>8054</v>
      </c>
      <c r="AD1022" s="5">
        <v>264424543</v>
      </c>
      <c r="AE1022" s="5">
        <v>0</v>
      </c>
      <c r="AF1022" s="5">
        <v>0</v>
      </c>
      <c r="AG1022" s="5">
        <v>0</v>
      </c>
      <c r="AH1022" s="5">
        <v>0</v>
      </c>
      <c r="AI1022" s="5">
        <v>0</v>
      </c>
      <c r="AJ1022" s="5">
        <v>0</v>
      </c>
      <c r="AK1022" s="5">
        <v>264424543</v>
      </c>
      <c r="AL1022" s="5">
        <v>0</v>
      </c>
      <c r="AM1022" s="5">
        <v>0</v>
      </c>
      <c r="AN1022" s="5">
        <v>0</v>
      </c>
      <c r="AO1022" s="5">
        <v>0</v>
      </c>
      <c r="AP1022" s="5">
        <v>0</v>
      </c>
      <c r="AQ1022" s="5">
        <v>0</v>
      </c>
      <c r="AR1022" s="5">
        <v>264424543</v>
      </c>
    </row>
    <row r="1023" spans="1:44" x14ac:dyDescent="0.25">
      <c r="A1023" s="6">
        <v>4143</v>
      </c>
      <c r="B1023" s="3" t="s">
        <v>5440</v>
      </c>
      <c r="C1023" s="3" t="s">
        <v>5762</v>
      </c>
      <c r="D1023" s="3" t="s">
        <v>6431</v>
      </c>
      <c r="E1023" s="3" t="s">
        <v>1076</v>
      </c>
      <c r="F1023" s="3" t="s">
        <v>8108</v>
      </c>
      <c r="G1023" s="21">
        <v>1</v>
      </c>
      <c r="H1023" s="8" t="s">
        <v>12697</v>
      </c>
      <c r="I1023" s="3" t="s">
        <v>12366</v>
      </c>
      <c r="J1023" s="3" t="s">
        <v>12570</v>
      </c>
      <c r="K1023" s="7">
        <v>0</v>
      </c>
      <c r="L1023" s="3" t="s">
        <v>5458</v>
      </c>
      <c r="M1023" s="7">
        <v>1104</v>
      </c>
      <c r="N1023" s="3" t="s">
        <v>19</v>
      </c>
      <c r="O1023" s="3" t="s">
        <v>5462</v>
      </c>
      <c r="P1023" s="8" t="s">
        <v>12715</v>
      </c>
      <c r="Q1023" s="8" t="s">
        <v>12717</v>
      </c>
      <c r="R1023" s="4">
        <v>1</v>
      </c>
      <c r="S1023" s="4" t="s">
        <v>5629</v>
      </c>
      <c r="T1023" s="4">
        <v>63</v>
      </c>
      <c r="U1023" s="7" t="s">
        <v>6980</v>
      </c>
      <c r="V1023" s="7">
        <v>41</v>
      </c>
      <c r="W1023" s="3" t="s">
        <v>7163</v>
      </c>
      <c r="X1023" s="6">
        <v>4104</v>
      </c>
      <c r="Y1023" s="3" t="s">
        <v>8000</v>
      </c>
      <c r="Z1023" s="6">
        <v>4104003</v>
      </c>
      <c r="AA1023" s="3" t="s">
        <v>8053</v>
      </c>
      <c r="AB1023" s="6">
        <v>41040030004</v>
      </c>
      <c r="AC1023" s="3" t="s">
        <v>8054</v>
      </c>
      <c r="AD1023" s="5">
        <v>13221227</v>
      </c>
      <c r="AE1023" s="5">
        <v>0</v>
      </c>
      <c r="AF1023" s="5">
        <v>0</v>
      </c>
      <c r="AG1023" s="5">
        <v>0</v>
      </c>
      <c r="AH1023" s="5">
        <v>0</v>
      </c>
      <c r="AI1023" s="5">
        <v>0</v>
      </c>
      <c r="AJ1023" s="5">
        <v>0</v>
      </c>
      <c r="AK1023" s="5">
        <v>13221227</v>
      </c>
      <c r="AL1023" s="5">
        <v>0</v>
      </c>
      <c r="AM1023" s="5">
        <v>0</v>
      </c>
      <c r="AN1023" s="5">
        <v>0</v>
      </c>
      <c r="AO1023" s="5">
        <v>0</v>
      </c>
      <c r="AP1023" s="5">
        <v>0</v>
      </c>
      <c r="AQ1023" s="5">
        <v>0</v>
      </c>
      <c r="AR1023" s="5">
        <v>13221227</v>
      </c>
    </row>
    <row r="1024" spans="1:44" x14ac:dyDescent="0.25">
      <c r="A1024" s="6">
        <v>4143</v>
      </c>
      <c r="B1024" s="3" t="s">
        <v>5440</v>
      </c>
      <c r="C1024" s="3" t="s">
        <v>5763</v>
      </c>
      <c r="D1024" s="3" t="s">
        <v>6432</v>
      </c>
      <c r="E1024" s="3" t="s">
        <v>1077</v>
      </c>
      <c r="F1024" s="3" t="s">
        <v>8109</v>
      </c>
      <c r="G1024" s="21">
        <v>1</v>
      </c>
      <c r="H1024" s="8" t="s">
        <v>12697</v>
      </c>
      <c r="I1024" s="3" t="s">
        <v>12365</v>
      </c>
      <c r="J1024" s="3" t="s">
        <v>12569</v>
      </c>
      <c r="K1024" s="7">
        <v>0</v>
      </c>
      <c r="L1024" s="3" t="s">
        <v>5458</v>
      </c>
      <c r="M1024" s="7">
        <v>1104</v>
      </c>
      <c r="N1024" s="3" t="s">
        <v>19</v>
      </c>
      <c r="O1024" s="3" t="s">
        <v>5462</v>
      </c>
      <c r="P1024" s="8" t="s">
        <v>12715</v>
      </c>
      <c r="Q1024" s="8" t="s">
        <v>12717</v>
      </c>
      <c r="R1024" s="4">
        <v>1</v>
      </c>
      <c r="S1024" s="4" t="s">
        <v>5629</v>
      </c>
      <c r="T1024" s="4">
        <v>55</v>
      </c>
      <c r="U1024" s="7" t="s">
        <v>6981</v>
      </c>
      <c r="V1024" s="7">
        <v>41</v>
      </c>
      <c r="W1024" s="3" t="s">
        <v>7163</v>
      </c>
      <c r="X1024" s="6">
        <v>4104</v>
      </c>
      <c r="Y1024" s="3" t="s">
        <v>8000</v>
      </c>
      <c r="Z1024" s="6">
        <v>4104003</v>
      </c>
      <c r="AA1024" s="3" t="s">
        <v>8053</v>
      </c>
      <c r="AB1024" s="6">
        <v>41040030004</v>
      </c>
      <c r="AC1024" s="3" t="s">
        <v>8054</v>
      </c>
      <c r="AD1024" s="5">
        <v>173333333</v>
      </c>
      <c r="AE1024" s="5">
        <v>0</v>
      </c>
      <c r="AF1024" s="5">
        <v>0</v>
      </c>
      <c r="AG1024" s="5">
        <v>0</v>
      </c>
      <c r="AH1024" s="5">
        <v>0</v>
      </c>
      <c r="AI1024" s="5">
        <v>0</v>
      </c>
      <c r="AJ1024" s="5">
        <v>0</v>
      </c>
      <c r="AK1024" s="5">
        <v>173333333</v>
      </c>
      <c r="AL1024" s="5">
        <v>0</v>
      </c>
      <c r="AM1024" s="5">
        <v>0</v>
      </c>
      <c r="AN1024" s="5">
        <v>0</v>
      </c>
      <c r="AO1024" s="5">
        <v>0</v>
      </c>
      <c r="AP1024" s="5">
        <v>0</v>
      </c>
      <c r="AQ1024" s="5">
        <v>0</v>
      </c>
      <c r="AR1024" s="5">
        <v>173333333</v>
      </c>
    </row>
    <row r="1025" spans="1:44" x14ac:dyDescent="0.25">
      <c r="A1025" s="6">
        <v>4143</v>
      </c>
      <c r="B1025" s="3" t="s">
        <v>5440</v>
      </c>
      <c r="C1025" s="3" t="s">
        <v>5763</v>
      </c>
      <c r="D1025" s="3" t="s">
        <v>6432</v>
      </c>
      <c r="E1025" s="3" t="s">
        <v>1078</v>
      </c>
      <c r="F1025" s="3" t="s">
        <v>8110</v>
      </c>
      <c r="G1025" s="21">
        <v>1</v>
      </c>
      <c r="H1025" s="8" t="s">
        <v>12697</v>
      </c>
      <c r="I1025" s="3" t="s">
        <v>12366</v>
      </c>
      <c r="J1025" s="3" t="s">
        <v>12570</v>
      </c>
      <c r="K1025" s="7">
        <v>0</v>
      </c>
      <c r="L1025" s="3" t="s">
        <v>5458</v>
      </c>
      <c r="M1025" s="7">
        <v>1104</v>
      </c>
      <c r="N1025" s="3" t="s">
        <v>19</v>
      </c>
      <c r="O1025" s="3" t="s">
        <v>5462</v>
      </c>
      <c r="P1025" s="8" t="s">
        <v>12715</v>
      </c>
      <c r="Q1025" s="8" t="s">
        <v>12717</v>
      </c>
      <c r="R1025" s="4">
        <v>1</v>
      </c>
      <c r="S1025" s="4" t="s">
        <v>5629</v>
      </c>
      <c r="T1025" s="4">
        <v>55</v>
      </c>
      <c r="U1025" s="7" t="s">
        <v>6981</v>
      </c>
      <c r="V1025" s="7">
        <v>41</v>
      </c>
      <c r="W1025" s="3" t="s">
        <v>7163</v>
      </c>
      <c r="X1025" s="6">
        <v>4104</v>
      </c>
      <c r="Y1025" s="3" t="s">
        <v>8000</v>
      </c>
      <c r="Z1025" s="6">
        <v>4104003</v>
      </c>
      <c r="AA1025" s="3" t="s">
        <v>8053</v>
      </c>
      <c r="AB1025" s="6">
        <v>41040030004</v>
      </c>
      <c r="AC1025" s="3" t="s">
        <v>8054</v>
      </c>
      <c r="AD1025" s="5">
        <v>8666667</v>
      </c>
      <c r="AE1025" s="5">
        <v>0</v>
      </c>
      <c r="AF1025" s="5">
        <v>0</v>
      </c>
      <c r="AG1025" s="5">
        <v>0</v>
      </c>
      <c r="AH1025" s="5">
        <v>0</v>
      </c>
      <c r="AI1025" s="5">
        <v>0</v>
      </c>
      <c r="AJ1025" s="5">
        <v>0</v>
      </c>
      <c r="AK1025" s="5">
        <v>8666667</v>
      </c>
      <c r="AL1025" s="5">
        <v>0</v>
      </c>
      <c r="AM1025" s="5">
        <v>0</v>
      </c>
      <c r="AN1025" s="5">
        <v>0</v>
      </c>
      <c r="AO1025" s="5">
        <v>0</v>
      </c>
      <c r="AP1025" s="5">
        <v>0</v>
      </c>
      <c r="AQ1025" s="5">
        <v>0</v>
      </c>
      <c r="AR1025" s="5">
        <v>8666667</v>
      </c>
    </row>
    <row r="1026" spans="1:44" x14ac:dyDescent="0.25">
      <c r="A1026" s="6">
        <v>4143</v>
      </c>
      <c r="B1026" s="3" t="s">
        <v>5440</v>
      </c>
      <c r="C1026" s="3" t="s">
        <v>5764</v>
      </c>
      <c r="D1026" s="3" t="s">
        <v>6433</v>
      </c>
      <c r="E1026" s="3" t="s">
        <v>1079</v>
      </c>
      <c r="F1026" s="3" t="s">
        <v>8111</v>
      </c>
      <c r="G1026" s="21">
        <v>1</v>
      </c>
      <c r="H1026" s="8" t="s">
        <v>12697</v>
      </c>
      <c r="I1026" s="3" t="s">
        <v>12365</v>
      </c>
      <c r="J1026" s="3" t="s">
        <v>12569</v>
      </c>
      <c r="K1026" s="7">
        <v>0</v>
      </c>
      <c r="L1026" s="3" t="s">
        <v>5458</v>
      </c>
      <c r="M1026" s="7">
        <v>1104</v>
      </c>
      <c r="N1026" s="3" t="s">
        <v>19</v>
      </c>
      <c r="O1026" s="3" t="s">
        <v>5462</v>
      </c>
      <c r="P1026" s="8" t="s">
        <v>12715</v>
      </c>
      <c r="Q1026" s="8" t="s">
        <v>12717</v>
      </c>
      <c r="R1026" s="4">
        <v>1</v>
      </c>
      <c r="S1026" s="4" t="s">
        <v>5629</v>
      </c>
      <c r="T1026" s="4">
        <v>61</v>
      </c>
      <c r="U1026" s="7" t="s">
        <v>6984</v>
      </c>
      <c r="V1026" s="7">
        <v>41</v>
      </c>
      <c r="W1026" s="3" t="s">
        <v>7163</v>
      </c>
      <c r="X1026" s="6">
        <v>4104</v>
      </c>
      <c r="Y1026" s="3" t="s">
        <v>8000</v>
      </c>
      <c r="Z1026" s="6">
        <v>4104003</v>
      </c>
      <c r="AA1026" s="3" t="s">
        <v>8053</v>
      </c>
      <c r="AB1026" s="6">
        <v>41040030004</v>
      </c>
      <c r="AC1026" s="3" t="s">
        <v>8054</v>
      </c>
      <c r="AD1026" s="5">
        <v>66686442</v>
      </c>
      <c r="AE1026" s="5">
        <v>0</v>
      </c>
      <c r="AF1026" s="5">
        <v>0</v>
      </c>
      <c r="AG1026" s="5">
        <v>0</v>
      </c>
      <c r="AH1026" s="5">
        <v>0</v>
      </c>
      <c r="AI1026" s="5">
        <v>0</v>
      </c>
      <c r="AJ1026" s="5">
        <v>0</v>
      </c>
      <c r="AK1026" s="5">
        <v>66686442</v>
      </c>
      <c r="AL1026" s="5">
        <v>0</v>
      </c>
      <c r="AM1026" s="5">
        <v>0</v>
      </c>
      <c r="AN1026" s="5">
        <v>0</v>
      </c>
      <c r="AO1026" s="5">
        <v>0</v>
      </c>
      <c r="AP1026" s="5">
        <v>0</v>
      </c>
      <c r="AQ1026" s="5">
        <v>0</v>
      </c>
      <c r="AR1026" s="5">
        <v>66686442</v>
      </c>
    </row>
    <row r="1027" spans="1:44" x14ac:dyDescent="0.25">
      <c r="A1027" s="6">
        <v>4143</v>
      </c>
      <c r="B1027" s="3" t="s">
        <v>5440</v>
      </c>
      <c r="C1027" s="3" t="s">
        <v>5764</v>
      </c>
      <c r="D1027" s="3" t="s">
        <v>6433</v>
      </c>
      <c r="E1027" s="3" t="s">
        <v>1080</v>
      </c>
      <c r="F1027" s="3" t="s">
        <v>8112</v>
      </c>
      <c r="G1027" s="21">
        <v>1</v>
      </c>
      <c r="H1027" s="8" t="s">
        <v>12697</v>
      </c>
      <c r="I1027" s="3" t="s">
        <v>12366</v>
      </c>
      <c r="J1027" s="3" t="s">
        <v>12570</v>
      </c>
      <c r="K1027" s="7">
        <v>0</v>
      </c>
      <c r="L1027" s="3" t="s">
        <v>5458</v>
      </c>
      <c r="M1027" s="7">
        <v>1104</v>
      </c>
      <c r="N1027" s="3" t="s">
        <v>19</v>
      </c>
      <c r="O1027" s="3" t="s">
        <v>5462</v>
      </c>
      <c r="P1027" s="8" t="s">
        <v>12715</v>
      </c>
      <c r="Q1027" s="8" t="s">
        <v>12717</v>
      </c>
      <c r="R1027" s="4">
        <v>1</v>
      </c>
      <c r="S1027" s="4" t="s">
        <v>5629</v>
      </c>
      <c r="T1027" s="4">
        <v>61</v>
      </c>
      <c r="U1027" s="7" t="s">
        <v>6984</v>
      </c>
      <c r="V1027" s="7">
        <v>41</v>
      </c>
      <c r="W1027" s="3" t="s">
        <v>7163</v>
      </c>
      <c r="X1027" s="6">
        <v>4104</v>
      </c>
      <c r="Y1027" s="3" t="s">
        <v>8000</v>
      </c>
      <c r="Z1027" s="6">
        <v>4104003</v>
      </c>
      <c r="AA1027" s="3" t="s">
        <v>8053</v>
      </c>
      <c r="AB1027" s="6">
        <v>41040030004</v>
      </c>
      <c r="AC1027" s="3" t="s">
        <v>8054</v>
      </c>
      <c r="AD1027" s="5">
        <v>3334324</v>
      </c>
      <c r="AE1027" s="5">
        <v>0</v>
      </c>
      <c r="AF1027" s="5">
        <v>0</v>
      </c>
      <c r="AG1027" s="5">
        <v>0</v>
      </c>
      <c r="AH1027" s="5">
        <v>0</v>
      </c>
      <c r="AI1027" s="5">
        <v>0</v>
      </c>
      <c r="AJ1027" s="5">
        <v>0</v>
      </c>
      <c r="AK1027" s="5">
        <v>3334324</v>
      </c>
      <c r="AL1027" s="5">
        <v>0</v>
      </c>
      <c r="AM1027" s="5">
        <v>0</v>
      </c>
      <c r="AN1027" s="5">
        <v>0</v>
      </c>
      <c r="AO1027" s="5">
        <v>0</v>
      </c>
      <c r="AP1027" s="5">
        <v>0</v>
      </c>
      <c r="AQ1027" s="5">
        <v>0</v>
      </c>
      <c r="AR1027" s="5">
        <v>3334324</v>
      </c>
    </row>
    <row r="1028" spans="1:44" x14ac:dyDescent="0.25">
      <c r="A1028" s="6">
        <v>4143</v>
      </c>
      <c r="B1028" s="3" t="s">
        <v>5440</v>
      </c>
      <c r="C1028" s="3" t="s">
        <v>5764</v>
      </c>
      <c r="D1028" s="3" t="s">
        <v>6433</v>
      </c>
      <c r="E1028" s="3" t="s">
        <v>1081</v>
      </c>
      <c r="F1028" s="3" t="s">
        <v>8113</v>
      </c>
      <c r="G1028" s="21">
        <v>1</v>
      </c>
      <c r="H1028" s="8" t="s">
        <v>12697</v>
      </c>
      <c r="I1028" s="3" t="s">
        <v>12365</v>
      </c>
      <c r="J1028" s="3" t="s">
        <v>12569</v>
      </c>
      <c r="K1028" s="7">
        <v>0</v>
      </c>
      <c r="L1028" s="3" t="s">
        <v>5458</v>
      </c>
      <c r="M1028" s="7">
        <v>1104</v>
      </c>
      <c r="N1028" s="3" t="s">
        <v>19</v>
      </c>
      <c r="O1028" s="3" t="s">
        <v>5462</v>
      </c>
      <c r="P1028" s="8" t="s">
        <v>12715</v>
      </c>
      <c r="Q1028" s="8" t="s">
        <v>12717</v>
      </c>
      <c r="R1028" s="4">
        <v>1</v>
      </c>
      <c r="S1028" s="4" t="s">
        <v>5629</v>
      </c>
      <c r="T1028" s="4">
        <v>61</v>
      </c>
      <c r="U1028" s="7" t="s">
        <v>6984</v>
      </c>
      <c r="V1028" s="7">
        <v>41</v>
      </c>
      <c r="W1028" s="3" t="s">
        <v>7163</v>
      </c>
      <c r="X1028" s="6">
        <v>4104</v>
      </c>
      <c r="Y1028" s="3" t="s">
        <v>8000</v>
      </c>
      <c r="Z1028" s="6">
        <v>4104003</v>
      </c>
      <c r="AA1028" s="3" t="s">
        <v>8053</v>
      </c>
      <c r="AB1028" s="6">
        <v>41040030004</v>
      </c>
      <c r="AC1028" s="3" t="s">
        <v>8054</v>
      </c>
      <c r="AD1028" s="5">
        <v>163823854</v>
      </c>
      <c r="AE1028" s="5">
        <v>0</v>
      </c>
      <c r="AF1028" s="5">
        <v>0</v>
      </c>
      <c r="AG1028" s="5">
        <v>0</v>
      </c>
      <c r="AH1028" s="5">
        <v>0</v>
      </c>
      <c r="AI1028" s="5">
        <v>0</v>
      </c>
      <c r="AJ1028" s="5">
        <v>0</v>
      </c>
      <c r="AK1028" s="5">
        <v>163823854</v>
      </c>
      <c r="AL1028" s="5">
        <v>0</v>
      </c>
      <c r="AM1028" s="5">
        <v>0</v>
      </c>
      <c r="AN1028" s="5">
        <v>0</v>
      </c>
      <c r="AO1028" s="5">
        <v>0</v>
      </c>
      <c r="AP1028" s="5">
        <v>0</v>
      </c>
      <c r="AQ1028" s="5">
        <v>0</v>
      </c>
      <c r="AR1028" s="5">
        <v>163823854</v>
      </c>
    </row>
    <row r="1029" spans="1:44" x14ac:dyDescent="0.25">
      <c r="A1029" s="6">
        <v>4143</v>
      </c>
      <c r="B1029" s="3" t="s">
        <v>5440</v>
      </c>
      <c r="C1029" s="3" t="s">
        <v>5764</v>
      </c>
      <c r="D1029" s="3" t="s">
        <v>6433</v>
      </c>
      <c r="E1029" s="3" t="s">
        <v>1082</v>
      </c>
      <c r="F1029" s="3" t="s">
        <v>8114</v>
      </c>
      <c r="G1029" s="21">
        <v>1</v>
      </c>
      <c r="H1029" s="8" t="s">
        <v>12697</v>
      </c>
      <c r="I1029" s="3" t="s">
        <v>12366</v>
      </c>
      <c r="J1029" s="3" t="s">
        <v>12570</v>
      </c>
      <c r="K1029" s="7">
        <v>0</v>
      </c>
      <c r="L1029" s="3" t="s">
        <v>5458</v>
      </c>
      <c r="M1029" s="7">
        <v>1104</v>
      </c>
      <c r="N1029" s="3" t="s">
        <v>19</v>
      </c>
      <c r="O1029" s="3" t="s">
        <v>5462</v>
      </c>
      <c r="P1029" s="8" t="s">
        <v>12715</v>
      </c>
      <c r="Q1029" s="8" t="s">
        <v>12717</v>
      </c>
      <c r="R1029" s="4">
        <v>1</v>
      </c>
      <c r="S1029" s="4" t="s">
        <v>5629</v>
      </c>
      <c r="T1029" s="4">
        <v>61</v>
      </c>
      <c r="U1029" s="7" t="s">
        <v>6984</v>
      </c>
      <c r="V1029" s="7">
        <v>41</v>
      </c>
      <c r="W1029" s="3" t="s">
        <v>7163</v>
      </c>
      <c r="X1029" s="6">
        <v>4104</v>
      </c>
      <c r="Y1029" s="3" t="s">
        <v>8000</v>
      </c>
      <c r="Z1029" s="6">
        <v>4104003</v>
      </c>
      <c r="AA1029" s="3" t="s">
        <v>8053</v>
      </c>
      <c r="AB1029" s="6">
        <v>41040030004</v>
      </c>
      <c r="AC1029" s="3" t="s">
        <v>8054</v>
      </c>
      <c r="AD1029" s="5">
        <v>8191193</v>
      </c>
      <c r="AE1029" s="5">
        <v>0</v>
      </c>
      <c r="AF1029" s="5">
        <v>0</v>
      </c>
      <c r="AG1029" s="5">
        <v>0</v>
      </c>
      <c r="AH1029" s="5">
        <v>0</v>
      </c>
      <c r="AI1029" s="5">
        <v>0</v>
      </c>
      <c r="AJ1029" s="5">
        <v>0</v>
      </c>
      <c r="AK1029" s="5">
        <v>8191193</v>
      </c>
      <c r="AL1029" s="5">
        <v>0</v>
      </c>
      <c r="AM1029" s="5">
        <v>0</v>
      </c>
      <c r="AN1029" s="5">
        <v>0</v>
      </c>
      <c r="AO1029" s="5">
        <v>0</v>
      </c>
      <c r="AP1029" s="5">
        <v>0</v>
      </c>
      <c r="AQ1029" s="5">
        <v>0</v>
      </c>
      <c r="AR1029" s="5">
        <v>8191193</v>
      </c>
    </row>
    <row r="1030" spans="1:44" x14ac:dyDescent="0.25">
      <c r="A1030" s="6">
        <v>4143</v>
      </c>
      <c r="B1030" s="3" t="s">
        <v>5440</v>
      </c>
      <c r="C1030" s="3" t="s">
        <v>5765</v>
      </c>
      <c r="D1030" s="3" t="s">
        <v>6434</v>
      </c>
      <c r="E1030" s="3" t="s">
        <v>1083</v>
      </c>
      <c r="F1030" s="3" t="s">
        <v>8116</v>
      </c>
      <c r="G1030" s="21">
        <v>1</v>
      </c>
      <c r="H1030" s="8" t="s">
        <v>12697</v>
      </c>
      <c r="I1030" s="3" t="s">
        <v>12365</v>
      </c>
      <c r="J1030" s="3" t="s">
        <v>12569</v>
      </c>
      <c r="K1030" s="7">
        <v>0</v>
      </c>
      <c r="L1030" s="3" t="s">
        <v>5458</v>
      </c>
      <c r="M1030" s="7">
        <v>1104</v>
      </c>
      <c r="N1030" s="3" t="s">
        <v>19</v>
      </c>
      <c r="O1030" s="3" t="s">
        <v>5462</v>
      </c>
      <c r="P1030" s="8" t="s">
        <v>12715</v>
      </c>
      <c r="Q1030" s="8" t="s">
        <v>12717</v>
      </c>
      <c r="R1030" s="4">
        <v>1</v>
      </c>
      <c r="S1030" s="4" t="s">
        <v>5629</v>
      </c>
      <c r="T1030" s="4">
        <v>57</v>
      </c>
      <c r="U1030" s="7" t="s">
        <v>8115</v>
      </c>
      <c r="V1030" s="7">
        <v>41</v>
      </c>
      <c r="W1030" s="3" t="s">
        <v>7163</v>
      </c>
      <c r="X1030" s="6">
        <v>4104</v>
      </c>
      <c r="Y1030" s="3" t="s">
        <v>8000</v>
      </c>
      <c r="Z1030" s="6">
        <v>4104003</v>
      </c>
      <c r="AA1030" s="3" t="s">
        <v>8053</v>
      </c>
      <c r="AB1030" s="6">
        <v>41040030004</v>
      </c>
      <c r="AC1030" s="3" t="s">
        <v>8054</v>
      </c>
      <c r="AD1030" s="5">
        <v>95238312</v>
      </c>
      <c r="AE1030" s="5">
        <v>0</v>
      </c>
      <c r="AF1030" s="5">
        <v>0</v>
      </c>
      <c r="AG1030" s="5">
        <v>0</v>
      </c>
      <c r="AH1030" s="5">
        <v>0</v>
      </c>
      <c r="AI1030" s="5">
        <v>0</v>
      </c>
      <c r="AJ1030" s="5">
        <v>0</v>
      </c>
      <c r="AK1030" s="5">
        <v>95238312</v>
      </c>
      <c r="AL1030" s="5">
        <v>0</v>
      </c>
      <c r="AM1030" s="5">
        <v>0</v>
      </c>
      <c r="AN1030" s="5">
        <v>0</v>
      </c>
      <c r="AO1030" s="5">
        <v>0</v>
      </c>
      <c r="AP1030" s="5">
        <v>0</v>
      </c>
      <c r="AQ1030" s="5">
        <v>0</v>
      </c>
      <c r="AR1030" s="5">
        <v>95238312</v>
      </c>
    </row>
    <row r="1031" spans="1:44" x14ac:dyDescent="0.25">
      <c r="A1031" s="6">
        <v>4143</v>
      </c>
      <c r="B1031" s="3" t="s">
        <v>5440</v>
      </c>
      <c r="C1031" s="3" t="s">
        <v>5765</v>
      </c>
      <c r="D1031" s="3" t="s">
        <v>6434</v>
      </c>
      <c r="E1031" s="3" t="s">
        <v>1084</v>
      </c>
      <c r="F1031" s="3" t="s">
        <v>8117</v>
      </c>
      <c r="G1031" s="21">
        <v>1</v>
      </c>
      <c r="H1031" s="8" t="s">
        <v>12697</v>
      </c>
      <c r="I1031" s="3" t="s">
        <v>12366</v>
      </c>
      <c r="J1031" s="3" t="s">
        <v>12570</v>
      </c>
      <c r="K1031" s="7">
        <v>0</v>
      </c>
      <c r="L1031" s="3" t="s">
        <v>5458</v>
      </c>
      <c r="M1031" s="7">
        <v>1104</v>
      </c>
      <c r="N1031" s="3" t="s">
        <v>19</v>
      </c>
      <c r="O1031" s="3" t="s">
        <v>5462</v>
      </c>
      <c r="P1031" s="8" t="s">
        <v>12715</v>
      </c>
      <c r="Q1031" s="8" t="s">
        <v>12717</v>
      </c>
      <c r="R1031" s="4">
        <v>1</v>
      </c>
      <c r="S1031" s="4" t="s">
        <v>5629</v>
      </c>
      <c r="T1031" s="4">
        <v>57</v>
      </c>
      <c r="U1031" s="7" t="s">
        <v>8115</v>
      </c>
      <c r="V1031" s="7">
        <v>41</v>
      </c>
      <c r="W1031" s="3" t="s">
        <v>7163</v>
      </c>
      <c r="X1031" s="6">
        <v>4104</v>
      </c>
      <c r="Y1031" s="3" t="s">
        <v>8000</v>
      </c>
      <c r="Z1031" s="6">
        <v>4104003</v>
      </c>
      <c r="AA1031" s="3" t="s">
        <v>8053</v>
      </c>
      <c r="AB1031" s="6">
        <v>41040030004</v>
      </c>
      <c r="AC1031" s="3" t="s">
        <v>8054</v>
      </c>
      <c r="AD1031" s="5">
        <v>4761688</v>
      </c>
      <c r="AE1031" s="5">
        <v>0</v>
      </c>
      <c r="AF1031" s="5">
        <v>0</v>
      </c>
      <c r="AG1031" s="5">
        <v>0</v>
      </c>
      <c r="AH1031" s="5">
        <v>0</v>
      </c>
      <c r="AI1031" s="5">
        <v>0</v>
      </c>
      <c r="AJ1031" s="5">
        <v>0</v>
      </c>
      <c r="AK1031" s="5">
        <v>4761688</v>
      </c>
      <c r="AL1031" s="5">
        <v>0</v>
      </c>
      <c r="AM1031" s="5">
        <v>0</v>
      </c>
      <c r="AN1031" s="5">
        <v>0</v>
      </c>
      <c r="AO1031" s="5">
        <v>0</v>
      </c>
      <c r="AP1031" s="5">
        <v>0</v>
      </c>
      <c r="AQ1031" s="5">
        <v>0</v>
      </c>
      <c r="AR1031" s="5">
        <v>4761688</v>
      </c>
    </row>
    <row r="1032" spans="1:44" x14ac:dyDescent="0.25">
      <c r="A1032" s="6">
        <v>4143</v>
      </c>
      <c r="B1032" s="3" t="s">
        <v>5440</v>
      </c>
      <c r="C1032" s="3" t="s">
        <v>5766</v>
      </c>
      <c r="D1032" s="3" t="s">
        <v>6435</v>
      </c>
      <c r="E1032" s="3" t="s">
        <v>1085</v>
      </c>
      <c r="F1032" s="3" t="s">
        <v>8119</v>
      </c>
      <c r="G1032" s="21">
        <v>1</v>
      </c>
      <c r="H1032" s="8" t="s">
        <v>12697</v>
      </c>
      <c r="I1032" s="3" t="s">
        <v>12365</v>
      </c>
      <c r="J1032" s="3" t="s">
        <v>12569</v>
      </c>
      <c r="K1032" s="7">
        <v>0</v>
      </c>
      <c r="L1032" s="3" t="s">
        <v>5458</v>
      </c>
      <c r="M1032" s="7">
        <v>1104</v>
      </c>
      <c r="N1032" s="3" t="s">
        <v>19</v>
      </c>
      <c r="O1032" s="3" t="s">
        <v>5462</v>
      </c>
      <c r="P1032" s="8" t="s">
        <v>12715</v>
      </c>
      <c r="Q1032" s="8" t="s">
        <v>12717</v>
      </c>
      <c r="R1032" s="4">
        <v>1</v>
      </c>
      <c r="S1032" s="4" t="s">
        <v>5629</v>
      </c>
      <c r="T1032" s="4">
        <v>65</v>
      </c>
      <c r="U1032" s="7" t="s">
        <v>8118</v>
      </c>
      <c r="V1032" s="7">
        <v>41</v>
      </c>
      <c r="W1032" s="3" t="s">
        <v>7163</v>
      </c>
      <c r="X1032" s="6">
        <v>4104</v>
      </c>
      <c r="Y1032" s="3" t="s">
        <v>8000</v>
      </c>
      <c r="Z1032" s="6">
        <v>4104003</v>
      </c>
      <c r="AA1032" s="3" t="s">
        <v>8053</v>
      </c>
      <c r="AB1032" s="6">
        <v>41040030004</v>
      </c>
      <c r="AC1032" s="3" t="s">
        <v>8054</v>
      </c>
      <c r="AD1032" s="5">
        <v>194204197</v>
      </c>
      <c r="AE1032" s="5">
        <v>0</v>
      </c>
      <c r="AF1032" s="5">
        <v>0</v>
      </c>
      <c r="AG1032" s="5">
        <v>0</v>
      </c>
      <c r="AH1032" s="5">
        <v>0</v>
      </c>
      <c r="AI1032" s="5">
        <v>0</v>
      </c>
      <c r="AJ1032" s="5">
        <v>0</v>
      </c>
      <c r="AK1032" s="5">
        <v>194204197</v>
      </c>
      <c r="AL1032" s="5">
        <v>0</v>
      </c>
      <c r="AM1032" s="5">
        <v>0</v>
      </c>
      <c r="AN1032" s="5">
        <v>0</v>
      </c>
      <c r="AO1032" s="5">
        <v>0</v>
      </c>
      <c r="AP1032" s="5">
        <v>0</v>
      </c>
      <c r="AQ1032" s="5">
        <v>0</v>
      </c>
      <c r="AR1032" s="5">
        <v>194204197</v>
      </c>
    </row>
    <row r="1033" spans="1:44" x14ac:dyDescent="0.25">
      <c r="A1033" s="6">
        <v>4143</v>
      </c>
      <c r="B1033" s="3" t="s">
        <v>5440</v>
      </c>
      <c r="C1033" s="3" t="s">
        <v>5766</v>
      </c>
      <c r="D1033" s="3" t="s">
        <v>6435</v>
      </c>
      <c r="E1033" s="3" t="s">
        <v>1086</v>
      </c>
      <c r="F1033" s="3" t="s">
        <v>8120</v>
      </c>
      <c r="G1033" s="21">
        <v>1</v>
      </c>
      <c r="H1033" s="8" t="s">
        <v>12697</v>
      </c>
      <c r="I1033" s="3" t="s">
        <v>12366</v>
      </c>
      <c r="J1033" s="3" t="s">
        <v>12570</v>
      </c>
      <c r="K1033" s="7">
        <v>0</v>
      </c>
      <c r="L1033" s="3" t="s">
        <v>5458</v>
      </c>
      <c r="M1033" s="7">
        <v>1104</v>
      </c>
      <c r="N1033" s="3" t="s">
        <v>19</v>
      </c>
      <c r="O1033" s="3" t="s">
        <v>5462</v>
      </c>
      <c r="P1033" s="8" t="s">
        <v>12715</v>
      </c>
      <c r="Q1033" s="8" t="s">
        <v>12717</v>
      </c>
      <c r="R1033" s="4">
        <v>1</v>
      </c>
      <c r="S1033" s="4" t="s">
        <v>5629</v>
      </c>
      <c r="T1033" s="4">
        <v>65</v>
      </c>
      <c r="U1033" s="7" t="s">
        <v>8118</v>
      </c>
      <c r="V1033" s="7">
        <v>41</v>
      </c>
      <c r="W1033" s="3" t="s">
        <v>7163</v>
      </c>
      <c r="X1033" s="6">
        <v>4104</v>
      </c>
      <c r="Y1033" s="3" t="s">
        <v>8000</v>
      </c>
      <c r="Z1033" s="6">
        <v>4104003</v>
      </c>
      <c r="AA1033" s="3" t="s">
        <v>8053</v>
      </c>
      <c r="AB1033" s="6">
        <v>41040030004</v>
      </c>
      <c r="AC1033" s="3" t="s">
        <v>8054</v>
      </c>
      <c r="AD1033" s="5">
        <v>9710209</v>
      </c>
      <c r="AE1033" s="5">
        <v>0</v>
      </c>
      <c r="AF1033" s="5">
        <v>0</v>
      </c>
      <c r="AG1033" s="5">
        <v>0</v>
      </c>
      <c r="AH1033" s="5">
        <v>0</v>
      </c>
      <c r="AI1033" s="5">
        <v>0</v>
      </c>
      <c r="AJ1033" s="5">
        <v>0</v>
      </c>
      <c r="AK1033" s="5">
        <v>9710209</v>
      </c>
      <c r="AL1033" s="5">
        <v>0</v>
      </c>
      <c r="AM1033" s="5">
        <v>0</v>
      </c>
      <c r="AN1033" s="5">
        <v>0</v>
      </c>
      <c r="AO1033" s="5">
        <v>0</v>
      </c>
      <c r="AP1033" s="5">
        <v>0</v>
      </c>
      <c r="AQ1033" s="5">
        <v>0</v>
      </c>
      <c r="AR1033" s="5">
        <v>9710209</v>
      </c>
    </row>
    <row r="1034" spans="1:44" x14ac:dyDescent="0.25">
      <c r="A1034" s="6">
        <v>4143</v>
      </c>
      <c r="B1034" s="3" t="s">
        <v>5440</v>
      </c>
      <c r="C1034" s="3" t="s">
        <v>5766</v>
      </c>
      <c r="D1034" s="3" t="s">
        <v>6435</v>
      </c>
      <c r="E1034" s="3" t="s">
        <v>1087</v>
      </c>
      <c r="F1034" s="3" t="s">
        <v>8121</v>
      </c>
      <c r="G1034" s="21">
        <v>1</v>
      </c>
      <c r="H1034" s="8" t="s">
        <v>12697</v>
      </c>
      <c r="I1034" s="3" t="s">
        <v>12365</v>
      </c>
      <c r="J1034" s="3" t="s">
        <v>12569</v>
      </c>
      <c r="K1034" s="7">
        <v>0</v>
      </c>
      <c r="L1034" s="3" t="s">
        <v>5458</v>
      </c>
      <c r="M1034" s="7">
        <v>1104</v>
      </c>
      <c r="N1034" s="3" t="s">
        <v>19</v>
      </c>
      <c r="O1034" s="3" t="s">
        <v>5462</v>
      </c>
      <c r="P1034" s="8" t="s">
        <v>12715</v>
      </c>
      <c r="Q1034" s="8" t="s">
        <v>12717</v>
      </c>
      <c r="R1034" s="4">
        <v>1</v>
      </c>
      <c r="S1034" s="4" t="s">
        <v>5629</v>
      </c>
      <c r="T1034" s="4">
        <v>65</v>
      </c>
      <c r="U1034" s="7" t="s">
        <v>8118</v>
      </c>
      <c r="V1034" s="7">
        <v>41</v>
      </c>
      <c r="W1034" s="3" t="s">
        <v>7163</v>
      </c>
      <c r="X1034" s="6">
        <v>4104</v>
      </c>
      <c r="Y1034" s="3" t="s">
        <v>8000</v>
      </c>
      <c r="Z1034" s="6">
        <v>4104003</v>
      </c>
      <c r="AA1034" s="3" t="s">
        <v>8053</v>
      </c>
      <c r="AB1034" s="6">
        <v>41040030004</v>
      </c>
      <c r="AC1034" s="3" t="s">
        <v>8054</v>
      </c>
      <c r="AD1034" s="5">
        <v>70589912</v>
      </c>
      <c r="AE1034" s="5">
        <v>0</v>
      </c>
      <c r="AF1034" s="5">
        <v>0</v>
      </c>
      <c r="AG1034" s="5">
        <v>0</v>
      </c>
      <c r="AH1034" s="5">
        <v>0</v>
      </c>
      <c r="AI1034" s="5">
        <v>0</v>
      </c>
      <c r="AJ1034" s="5">
        <v>0</v>
      </c>
      <c r="AK1034" s="5">
        <v>70589912</v>
      </c>
      <c r="AL1034" s="5">
        <v>0</v>
      </c>
      <c r="AM1034" s="5">
        <v>0</v>
      </c>
      <c r="AN1034" s="5">
        <v>0</v>
      </c>
      <c r="AO1034" s="5">
        <v>0</v>
      </c>
      <c r="AP1034" s="5">
        <v>0</v>
      </c>
      <c r="AQ1034" s="5">
        <v>0</v>
      </c>
      <c r="AR1034" s="5">
        <v>70589912</v>
      </c>
    </row>
    <row r="1035" spans="1:44" x14ac:dyDescent="0.25">
      <c r="A1035" s="6">
        <v>4143</v>
      </c>
      <c r="B1035" s="3" t="s">
        <v>5440</v>
      </c>
      <c r="C1035" s="3" t="s">
        <v>5766</v>
      </c>
      <c r="D1035" s="3" t="s">
        <v>6435</v>
      </c>
      <c r="E1035" s="3" t="s">
        <v>1088</v>
      </c>
      <c r="F1035" s="3" t="s">
        <v>8122</v>
      </c>
      <c r="G1035" s="21">
        <v>1</v>
      </c>
      <c r="H1035" s="8" t="s">
        <v>12697</v>
      </c>
      <c r="I1035" s="3" t="s">
        <v>12366</v>
      </c>
      <c r="J1035" s="3" t="s">
        <v>12570</v>
      </c>
      <c r="K1035" s="7">
        <v>0</v>
      </c>
      <c r="L1035" s="3" t="s">
        <v>5458</v>
      </c>
      <c r="M1035" s="7">
        <v>1104</v>
      </c>
      <c r="N1035" s="3" t="s">
        <v>19</v>
      </c>
      <c r="O1035" s="3" t="s">
        <v>5462</v>
      </c>
      <c r="P1035" s="8" t="s">
        <v>12715</v>
      </c>
      <c r="Q1035" s="8" t="s">
        <v>12717</v>
      </c>
      <c r="R1035" s="4">
        <v>1</v>
      </c>
      <c r="S1035" s="4" t="s">
        <v>5629</v>
      </c>
      <c r="T1035" s="4">
        <v>65</v>
      </c>
      <c r="U1035" s="7" t="s">
        <v>8118</v>
      </c>
      <c r="V1035" s="7">
        <v>41</v>
      </c>
      <c r="W1035" s="3" t="s">
        <v>7163</v>
      </c>
      <c r="X1035" s="6">
        <v>4104</v>
      </c>
      <c r="Y1035" s="3" t="s">
        <v>8000</v>
      </c>
      <c r="Z1035" s="6">
        <v>4104003</v>
      </c>
      <c r="AA1035" s="3" t="s">
        <v>8053</v>
      </c>
      <c r="AB1035" s="6">
        <v>41040030004</v>
      </c>
      <c r="AC1035" s="3" t="s">
        <v>8054</v>
      </c>
      <c r="AD1035" s="5">
        <v>3529496</v>
      </c>
      <c r="AE1035" s="5">
        <v>0</v>
      </c>
      <c r="AF1035" s="5">
        <v>0</v>
      </c>
      <c r="AG1035" s="5">
        <v>0</v>
      </c>
      <c r="AH1035" s="5">
        <v>0</v>
      </c>
      <c r="AI1035" s="5">
        <v>0</v>
      </c>
      <c r="AJ1035" s="5">
        <v>0</v>
      </c>
      <c r="AK1035" s="5">
        <v>3529496</v>
      </c>
      <c r="AL1035" s="5">
        <v>0</v>
      </c>
      <c r="AM1035" s="5">
        <v>0</v>
      </c>
      <c r="AN1035" s="5">
        <v>0</v>
      </c>
      <c r="AO1035" s="5">
        <v>0</v>
      </c>
      <c r="AP1035" s="5">
        <v>0</v>
      </c>
      <c r="AQ1035" s="5">
        <v>0</v>
      </c>
      <c r="AR1035" s="5">
        <v>3529496</v>
      </c>
    </row>
    <row r="1036" spans="1:44" x14ac:dyDescent="0.25">
      <c r="A1036" s="6">
        <v>4143</v>
      </c>
      <c r="B1036" s="3" t="s">
        <v>5440</v>
      </c>
      <c r="C1036" s="3" t="s">
        <v>5767</v>
      </c>
      <c r="D1036" s="3" t="s">
        <v>6436</v>
      </c>
      <c r="E1036" s="3" t="s">
        <v>1089</v>
      </c>
      <c r="F1036" s="3" t="s">
        <v>8125</v>
      </c>
      <c r="G1036" s="21">
        <v>1</v>
      </c>
      <c r="H1036" s="8" t="s">
        <v>12697</v>
      </c>
      <c r="I1036" s="3" t="s">
        <v>12340</v>
      </c>
      <c r="J1036" s="3" t="s">
        <v>12544</v>
      </c>
      <c r="K1036" s="7">
        <v>0</v>
      </c>
      <c r="L1036" s="3" t="s">
        <v>5458</v>
      </c>
      <c r="M1036" s="7">
        <v>1104</v>
      </c>
      <c r="N1036" s="3" t="s">
        <v>19</v>
      </c>
      <c r="O1036" s="3" t="s">
        <v>5462</v>
      </c>
      <c r="P1036" s="8" t="s">
        <v>12715</v>
      </c>
      <c r="Q1036" s="8" t="s">
        <v>12717</v>
      </c>
      <c r="R1036" s="4">
        <v>1</v>
      </c>
      <c r="S1036" s="4" t="s">
        <v>5629</v>
      </c>
      <c r="T1036" s="4">
        <v>1</v>
      </c>
      <c r="U1036" s="7" t="s">
        <v>8123</v>
      </c>
      <c r="V1036" s="7">
        <v>41</v>
      </c>
      <c r="W1036" s="3" t="s">
        <v>7163</v>
      </c>
      <c r="X1036" s="6">
        <v>4104</v>
      </c>
      <c r="Y1036" s="3" t="s">
        <v>8000</v>
      </c>
      <c r="Z1036" s="6">
        <v>4104003</v>
      </c>
      <c r="AA1036" s="3" t="s">
        <v>8053</v>
      </c>
      <c r="AB1036" s="6">
        <v>41040030007</v>
      </c>
      <c r="AC1036" s="3" t="s">
        <v>8124</v>
      </c>
      <c r="AD1036" s="5">
        <v>312000000</v>
      </c>
      <c r="AE1036" s="5">
        <v>0</v>
      </c>
      <c r="AF1036" s="5">
        <v>0</v>
      </c>
      <c r="AG1036" s="5">
        <v>0</v>
      </c>
      <c r="AH1036" s="5">
        <v>0</v>
      </c>
      <c r="AI1036" s="5">
        <v>0</v>
      </c>
      <c r="AJ1036" s="5">
        <v>0</v>
      </c>
      <c r="AK1036" s="5">
        <v>312000000</v>
      </c>
      <c r="AL1036" s="5">
        <v>0</v>
      </c>
      <c r="AM1036" s="5">
        <v>0</v>
      </c>
      <c r="AN1036" s="5">
        <v>0</v>
      </c>
      <c r="AO1036" s="5">
        <v>0</v>
      </c>
      <c r="AP1036" s="5">
        <v>0</v>
      </c>
      <c r="AQ1036" s="5">
        <v>0</v>
      </c>
      <c r="AR1036" s="5">
        <v>312000000</v>
      </c>
    </row>
    <row r="1037" spans="1:44" x14ac:dyDescent="0.25">
      <c r="A1037" s="6">
        <v>4143</v>
      </c>
      <c r="B1037" s="3" t="s">
        <v>5440</v>
      </c>
      <c r="C1037" s="3" t="s">
        <v>5767</v>
      </c>
      <c r="D1037" s="3" t="s">
        <v>6436</v>
      </c>
      <c r="E1037" s="3" t="s">
        <v>1090</v>
      </c>
      <c r="F1037" s="3" t="s">
        <v>8126</v>
      </c>
      <c r="G1037" s="21">
        <v>1</v>
      </c>
      <c r="H1037" s="8" t="s">
        <v>12697</v>
      </c>
      <c r="I1037" s="3" t="s">
        <v>12340</v>
      </c>
      <c r="J1037" s="3" t="s">
        <v>12544</v>
      </c>
      <c r="K1037" s="7">
        <v>0</v>
      </c>
      <c r="L1037" s="3" t="s">
        <v>5458</v>
      </c>
      <c r="M1037" s="7">
        <v>1104</v>
      </c>
      <c r="N1037" s="3" t="s">
        <v>19</v>
      </c>
      <c r="O1037" s="3" t="s">
        <v>5462</v>
      </c>
      <c r="P1037" s="8" t="s">
        <v>12715</v>
      </c>
      <c r="Q1037" s="8" t="s">
        <v>12717</v>
      </c>
      <c r="R1037" s="4">
        <v>1</v>
      </c>
      <c r="S1037" s="4" t="s">
        <v>5629</v>
      </c>
      <c r="T1037" s="4">
        <v>1</v>
      </c>
      <c r="U1037" s="7" t="s">
        <v>8123</v>
      </c>
      <c r="V1037" s="7">
        <v>41</v>
      </c>
      <c r="W1037" s="3" t="s">
        <v>7163</v>
      </c>
      <c r="X1037" s="6">
        <v>4104</v>
      </c>
      <c r="Y1037" s="3" t="s">
        <v>8000</v>
      </c>
      <c r="Z1037" s="6">
        <v>4104003</v>
      </c>
      <c r="AA1037" s="3" t="s">
        <v>8053</v>
      </c>
      <c r="AB1037" s="6">
        <v>41040030007</v>
      </c>
      <c r="AC1037" s="3" t="s">
        <v>8124</v>
      </c>
      <c r="AD1037" s="5">
        <v>124800000</v>
      </c>
      <c r="AE1037" s="5">
        <v>0</v>
      </c>
      <c r="AF1037" s="5">
        <v>0</v>
      </c>
      <c r="AG1037" s="5">
        <v>0</v>
      </c>
      <c r="AH1037" s="5">
        <v>0</v>
      </c>
      <c r="AI1037" s="5">
        <v>0</v>
      </c>
      <c r="AJ1037" s="5">
        <v>0</v>
      </c>
      <c r="AK1037" s="5">
        <v>124800000</v>
      </c>
      <c r="AL1037" s="5">
        <v>0</v>
      </c>
      <c r="AM1037" s="5">
        <v>0</v>
      </c>
      <c r="AN1037" s="5">
        <v>0</v>
      </c>
      <c r="AO1037" s="5">
        <v>0</v>
      </c>
      <c r="AP1037" s="5">
        <v>0</v>
      </c>
      <c r="AQ1037" s="5">
        <v>0</v>
      </c>
      <c r="AR1037" s="5">
        <v>124800000</v>
      </c>
    </row>
    <row r="1038" spans="1:44" x14ac:dyDescent="0.25">
      <c r="A1038" s="6">
        <v>4143</v>
      </c>
      <c r="B1038" s="3" t="s">
        <v>5440</v>
      </c>
      <c r="C1038" s="3" t="s">
        <v>5767</v>
      </c>
      <c r="D1038" s="3" t="s">
        <v>6436</v>
      </c>
      <c r="E1038" s="3" t="s">
        <v>1091</v>
      </c>
      <c r="F1038" s="3" t="s">
        <v>8127</v>
      </c>
      <c r="G1038" s="21">
        <v>1</v>
      </c>
      <c r="H1038" s="8" t="s">
        <v>12697</v>
      </c>
      <c r="I1038" s="3" t="s">
        <v>12340</v>
      </c>
      <c r="J1038" s="3" t="s">
        <v>12544</v>
      </c>
      <c r="K1038" s="7">
        <v>0</v>
      </c>
      <c r="L1038" s="3" t="s">
        <v>5458</v>
      </c>
      <c r="M1038" s="7">
        <v>1104</v>
      </c>
      <c r="N1038" s="3" t="s">
        <v>19</v>
      </c>
      <c r="O1038" s="3" t="s">
        <v>5462</v>
      </c>
      <c r="P1038" s="8" t="s">
        <v>12715</v>
      </c>
      <c r="Q1038" s="8" t="s">
        <v>12717</v>
      </c>
      <c r="R1038" s="4">
        <v>1</v>
      </c>
      <c r="S1038" s="4" t="s">
        <v>5629</v>
      </c>
      <c r="T1038" s="4">
        <v>1</v>
      </c>
      <c r="U1038" s="7" t="s">
        <v>8123</v>
      </c>
      <c r="V1038" s="7">
        <v>41</v>
      </c>
      <c r="W1038" s="3" t="s">
        <v>7163</v>
      </c>
      <c r="X1038" s="6">
        <v>4104</v>
      </c>
      <c r="Y1038" s="3" t="s">
        <v>8000</v>
      </c>
      <c r="Z1038" s="6">
        <v>4104003</v>
      </c>
      <c r="AA1038" s="3" t="s">
        <v>8053</v>
      </c>
      <c r="AB1038" s="6">
        <v>41040030007</v>
      </c>
      <c r="AC1038" s="3" t="s">
        <v>8124</v>
      </c>
      <c r="AD1038" s="5">
        <v>61038400</v>
      </c>
      <c r="AE1038" s="5">
        <v>0</v>
      </c>
      <c r="AF1038" s="5">
        <v>0</v>
      </c>
      <c r="AG1038" s="5">
        <v>0</v>
      </c>
      <c r="AH1038" s="5">
        <v>0</v>
      </c>
      <c r="AI1038" s="5">
        <v>0</v>
      </c>
      <c r="AJ1038" s="5">
        <v>0</v>
      </c>
      <c r="AK1038" s="5">
        <v>61038400</v>
      </c>
      <c r="AL1038" s="5">
        <v>0</v>
      </c>
      <c r="AM1038" s="5">
        <v>0</v>
      </c>
      <c r="AN1038" s="5">
        <v>0</v>
      </c>
      <c r="AO1038" s="5">
        <v>0</v>
      </c>
      <c r="AP1038" s="5">
        <v>0</v>
      </c>
      <c r="AQ1038" s="5">
        <v>0</v>
      </c>
      <c r="AR1038" s="5">
        <v>61038400</v>
      </c>
    </row>
    <row r="1039" spans="1:44" x14ac:dyDescent="0.25">
      <c r="A1039" s="6">
        <v>4143</v>
      </c>
      <c r="B1039" s="3" t="s">
        <v>5440</v>
      </c>
      <c r="C1039" s="3" t="s">
        <v>5768</v>
      </c>
      <c r="D1039" s="3" t="s">
        <v>6437</v>
      </c>
      <c r="E1039" s="3" t="s">
        <v>1092</v>
      </c>
      <c r="F1039" s="3" t="s">
        <v>8129</v>
      </c>
      <c r="G1039" s="21">
        <v>1</v>
      </c>
      <c r="H1039" s="8" t="s">
        <v>12697</v>
      </c>
      <c r="I1039" s="3" t="s">
        <v>12340</v>
      </c>
      <c r="J1039" s="3" t="s">
        <v>12544</v>
      </c>
      <c r="K1039" s="7">
        <v>0</v>
      </c>
      <c r="L1039" s="3" t="s">
        <v>5458</v>
      </c>
      <c r="M1039" s="7">
        <v>1104</v>
      </c>
      <c r="N1039" s="3" t="s">
        <v>19</v>
      </c>
      <c r="O1039" s="3" t="s">
        <v>5462</v>
      </c>
      <c r="P1039" s="8" t="s">
        <v>12715</v>
      </c>
      <c r="Q1039" s="8" t="s">
        <v>12717</v>
      </c>
      <c r="R1039" s="4">
        <v>1</v>
      </c>
      <c r="S1039" s="4" t="s">
        <v>5629</v>
      </c>
      <c r="T1039" s="4">
        <v>14</v>
      </c>
      <c r="U1039" s="7" t="s">
        <v>8128</v>
      </c>
      <c r="V1039" s="7">
        <v>41</v>
      </c>
      <c r="W1039" s="3" t="s">
        <v>7163</v>
      </c>
      <c r="X1039" s="6">
        <v>4104</v>
      </c>
      <c r="Y1039" s="3" t="s">
        <v>8000</v>
      </c>
      <c r="Z1039" s="6">
        <v>4104003</v>
      </c>
      <c r="AA1039" s="3" t="s">
        <v>8053</v>
      </c>
      <c r="AB1039" s="6">
        <v>41040030007</v>
      </c>
      <c r="AC1039" s="3" t="s">
        <v>8124</v>
      </c>
      <c r="AD1039" s="5">
        <v>269136399</v>
      </c>
      <c r="AE1039" s="5">
        <v>0</v>
      </c>
      <c r="AF1039" s="5">
        <v>0</v>
      </c>
      <c r="AG1039" s="5">
        <v>0</v>
      </c>
      <c r="AH1039" s="5">
        <v>0</v>
      </c>
      <c r="AI1039" s="5">
        <v>0</v>
      </c>
      <c r="AJ1039" s="5">
        <v>0</v>
      </c>
      <c r="AK1039" s="5">
        <v>269136399</v>
      </c>
      <c r="AL1039" s="5">
        <v>0</v>
      </c>
      <c r="AM1039" s="5">
        <v>0</v>
      </c>
      <c r="AN1039" s="5">
        <v>0</v>
      </c>
      <c r="AO1039" s="5">
        <v>0</v>
      </c>
      <c r="AP1039" s="5">
        <v>0</v>
      </c>
      <c r="AQ1039" s="5">
        <v>0</v>
      </c>
      <c r="AR1039" s="5">
        <v>269136399</v>
      </c>
    </row>
    <row r="1040" spans="1:44" x14ac:dyDescent="0.25">
      <c r="A1040" s="6">
        <v>4143</v>
      </c>
      <c r="B1040" s="3" t="s">
        <v>5440</v>
      </c>
      <c r="C1040" s="3" t="s">
        <v>5768</v>
      </c>
      <c r="D1040" s="3" t="s">
        <v>6437</v>
      </c>
      <c r="E1040" s="3" t="s">
        <v>1093</v>
      </c>
      <c r="F1040" s="3" t="s">
        <v>8130</v>
      </c>
      <c r="G1040" s="21">
        <v>1</v>
      </c>
      <c r="H1040" s="8" t="s">
        <v>12697</v>
      </c>
      <c r="I1040" s="3" t="s">
        <v>12340</v>
      </c>
      <c r="J1040" s="3" t="s">
        <v>12544</v>
      </c>
      <c r="K1040" s="7">
        <v>0</v>
      </c>
      <c r="L1040" s="3" t="s">
        <v>5458</v>
      </c>
      <c r="M1040" s="7">
        <v>1104</v>
      </c>
      <c r="N1040" s="3" t="s">
        <v>19</v>
      </c>
      <c r="O1040" s="3" t="s">
        <v>5462</v>
      </c>
      <c r="P1040" s="8" t="s">
        <v>12715</v>
      </c>
      <c r="Q1040" s="8" t="s">
        <v>12717</v>
      </c>
      <c r="R1040" s="4">
        <v>1</v>
      </c>
      <c r="S1040" s="4" t="s">
        <v>5629</v>
      </c>
      <c r="T1040" s="4">
        <v>14</v>
      </c>
      <c r="U1040" s="7" t="s">
        <v>8128</v>
      </c>
      <c r="V1040" s="7">
        <v>41</v>
      </c>
      <c r="W1040" s="3" t="s">
        <v>7163</v>
      </c>
      <c r="X1040" s="6">
        <v>4104</v>
      </c>
      <c r="Y1040" s="3" t="s">
        <v>8000</v>
      </c>
      <c r="Z1040" s="6">
        <v>4104003</v>
      </c>
      <c r="AA1040" s="3" t="s">
        <v>8053</v>
      </c>
      <c r="AB1040" s="6">
        <v>41040030007</v>
      </c>
      <c r="AC1040" s="3" t="s">
        <v>8124</v>
      </c>
      <c r="AD1040" s="5">
        <v>94338210</v>
      </c>
      <c r="AE1040" s="5">
        <v>0</v>
      </c>
      <c r="AF1040" s="5">
        <v>0</v>
      </c>
      <c r="AG1040" s="5">
        <v>0</v>
      </c>
      <c r="AH1040" s="5">
        <v>0</v>
      </c>
      <c r="AI1040" s="5">
        <v>0</v>
      </c>
      <c r="AJ1040" s="5">
        <v>0</v>
      </c>
      <c r="AK1040" s="5">
        <v>94338210</v>
      </c>
      <c r="AL1040" s="5">
        <v>0</v>
      </c>
      <c r="AM1040" s="5">
        <v>0</v>
      </c>
      <c r="AN1040" s="5">
        <v>0</v>
      </c>
      <c r="AO1040" s="5">
        <v>0</v>
      </c>
      <c r="AP1040" s="5">
        <v>0</v>
      </c>
      <c r="AQ1040" s="5">
        <v>0</v>
      </c>
      <c r="AR1040" s="5">
        <v>94338210</v>
      </c>
    </row>
    <row r="1041" spans="1:44" x14ac:dyDescent="0.25">
      <c r="A1041" s="6">
        <v>4143</v>
      </c>
      <c r="B1041" s="3" t="s">
        <v>5440</v>
      </c>
      <c r="C1041" s="3" t="s">
        <v>5768</v>
      </c>
      <c r="D1041" s="3" t="s">
        <v>6437</v>
      </c>
      <c r="E1041" s="3" t="s">
        <v>1094</v>
      </c>
      <c r="F1041" s="3" t="s">
        <v>8131</v>
      </c>
      <c r="G1041" s="21">
        <v>1</v>
      </c>
      <c r="H1041" s="8" t="s">
        <v>12697</v>
      </c>
      <c r="I1041" s="3" t="s">
        <v>12340</v>
      </c>
      <c r="J1041" s="3" t="s">
        <v>12544</v>
      </c>
      <c r="K1041" s="7">
        <v>0</v>
      </c>
      <c r="L1041" s="3" t="s">
        <v>5458</v>
      </c>
      <c r="M1041" s="7">
        <v>1104</v>
      </c>
      <c r="N1041" s="3" t="s">
        <v>19</v>
      </c>
      <c r="O1041" s="3" t="s">
        <v>5462</v>
      </c>
      <c r="P1041" s="8" t="s">
        <v>12715</v>
      </c>
      <c r="Q1041" s="8" t="s">
        <v>12717</v>
      </c>
      <c r="R1041" s="4">
        <v>1</v>
      </c>
      <c r="S1041" s="4" t="s">
        <v>5629</v>
      </c>
      <c r="T1041" s="4">
        <v>14</v>
      </c>
      <c r="U1041" s="7" t="s">
        <v>8128</v>
      </c>
      <c r="V1041" s="7">
        <v>41</v>
      </c>
      <c r="W1041" s="3" t="s">
        <v>7163</v>
      </c>
      <c r="X1041" s="6">
        <v>4104</v>
      </c>
      <c r="Y1041" s="3" t="s">
        <v>8000</v>
      </c>
      <c r="Z1041" s="6">
        <v>4104003</v>
      </c>
      <c r="AA1041" s="3" t="s">
        <v>8053</v>
      </c>
      <c r="AB1041" s="6">
        <v>41040030007</v>
      </c>
      <c r="AC1041" s="3" t="s">
        <v>8124</v>
      </c>
      <c r="AD1041" s="5">
        <v>48114968</v>
      </c>
      <c r="AE1041" s="5">
        <v>0</v>
      </c>
      <c r="AF1041" s="5">
        <v>0</v>
      </c>
      <c r="AG1041" s="5">
        <v>0</v>
      </c>
      <c r="AH1041" s="5">
        <v>0</v>
      </c>
      <c r="AI1041" s="5">
        <v>0</v>
      </c>
      <c r="AJ1041" s="5">
        <v>0</v>
      </c>
      <c r="AK1041" s="5">
        <v>48114968</v>
      </c>
      <c r="AL1041" s="5">
        <v>0</v>
      </c>
      <c r="AM1041" s="5">
        <v>0</v>
      </c>
      <c r="AN1041" s="5">
        <v>0</v>
      </c>
      <c r="AO1041" s="5">
        <v>0</v>
      </c>
      <c r="AP1041" s="5">
        <v>0</v>
      </c>
      <c r="AQ1041" s="5">
        <v>0</v>
      </c>
      <c r="AR1041" s="5">
        <v>48114968</v>
      </c>
    </row>
    <row r="1042" spans="1:44" x14ac:dyDescent="0.25">
      <c r="A1042" s="6">
        <v>4143</v>
      </c>
      <c r="B1042" s="3" t="s">
        <v>5440</v>
      </c>
      <c r="C1042" s="3" t="s">
        <v>5769</v>
      </c>
      <c r="D1042" s="3" t="s">
        <v>6438</v>
      </c>
      <c r="E1042" s="3" t="s">
        <v>1095</v>
      </c>
      <c r="F1042" s="3" t="s">
        <v>8133</v>
      </c>
      <c r="G1042" s="21">
        <v>1</v>
      </c>
      <c r="H1042" s="8" t="s">
        <v>12697</v>
      </c>
      <c r="I1042" s="3" t="s">
        <v>12340</v>
      </c>
      <c r="J1042" s="3" t="s">
        <v>12544</v>
      </c>
      <c r="K1042" s="7">
        <v>0</v>
      </c>
      <c r="L1042" s="3" t="s">
        <v>5458</v>
      </c>
      <c r="M1042" s="7">
        <v>1104</v>
      </c>
      <c r="N1042" s="3" t="s">
        <v>19</v>
      </c>
      <c r="O1042" s="3" t="s">
        <v>5462</v>
      </c>
      <c r="P1042" s="8" t="s">
        <v>12715</v>
      </c>
      <c r="Q1042" s="8" t="s">
        <v>12717</v>
      </c>
      <c r="R1042" s="4">
        <v>1</v>
      </c>
      <c r="S1042" s="4" t="s">
        <v>5629</v>
      </c>
      <c r="T1042" s="4">
        <v>18</v>
      </c>
      <c r="U1042" s="7" t="s">
        <v>8132</v>
      </c>
      <c r="V1042" s="7">
        <v>41</v>
      </c>
      <c r="W1042" s="3" t="s">
        <v>7163</v>
      </c>
      <c r="X1042" s="6">
        <v>4104</v>
      </c>
      <c r="Y1042" s="3" t="s">
        <v>8000</v>
      </c>
      <c r="Z1042" s="6">
        <v>4104003</v>
      </c>
      <c r="AA1042" s="3" t="s">
        <v>8053</v>
      </c>
      <c r="AB1042" s="6">
        <v>41040030007</v>
      </c>
      <c r="AC1042" s="3" t="s">
        <v>8124</v>
      </c>
      <c r="AD1042" s="5">
        <v>186631256</v>
      </c>
      <c r="AE1042" s="5">
        <v>0</v>
      </c>
      <c r="AF1042" s="5">
        <v>0</v>
      </c>
      <c r="AG1042" s="5">
        <v>0</v>
      </c>
      <c r="AH1042" s="5">
        <v>0</v>
      </c>
      <c r="AI1042" s="5">
        <v>0</v>
      </c>
      <c r="AJ1042" s="5">
        <v>0</v>
      </c>
      <c r="AK1042" s="5">
        <v>186631256</v>
      </c>
      <c r="AL1042" s="5">
        <v>0</v>
      </c>
      <c r="AM1042" s="5">
        <v>0</v>
      </c>
      <c r="AN1042" s="5">
        <v>0</v>
      </c>
      <c r="AO1042" s="5">
        <v>0</v>
      </c>
      <c r="AP1042" s="5">
        <v>0</v>
      </c>
      <c r="AQ1042" s="5">
        <v>0</v>
      </c>
      <c r="AR1042" s="5">
        <v>186631256</v>
      </c>
    </row>
    <row r="1043" spans="1:44" x14ac:dyDescent="0.25">
      <c r="A1043" s="6">
        <v>4143</v>
      </c>
      <c r="B1043" s="3" t="s">
        <v>5440</v>
      </c>
      <c r="C1043" s="3" t="s">
        <v>5769</v>
      </c>
      <c r="D1043" s="3" t="s">
        <v>6438</v>
      </c>
      <c r="E1043" s="3" t="s">
        <v>1096</v>
      </c>
      <c r="F1043" s="3" t="s">
        <v>8134</v>
      </c>
      <c r="G1043" s="21">
        <v>1</v>
      </c>
      <c r="H1043" s="8" t="s">
        <v>12697</v>
      </c>
      <c r="I1043" s="3" t="s">
        <v>12340</v>
      </c>
      <c r="J1043" s="3" t="s">
        <v>12544</v>
      </c>
      <c r="K1043" s="7">
        <v>0</v>
      </c>
      <c r="L1043" s="3" t="s">
        <v>5458</v>
      </c>
      <c r="M1043" s="7">
        <v>1104</v>
      </c>
      <c r="N1043" s="3" t="s">
        <v>19</v>
      </c>
      <c r="O1043" s="3" t="s">
        <v>5462</v>
      </c>
      <c r="P1043" s="8" t="s">
        <v>12715</v>
      </c>
      <c r="Q1043" s="8" t="s">
        <v>12717</v>
      </c>
      <c r="R1043" s="4">
        <v>1</v>
      </c>
      <c r="S1043" s="4" t="s">
        <v>5629</v>
      </c>
      <c r="T1043" s="4">
        <v>18</v>
      </c>
      <c r="U1043" s="7" t="s">
        <v>8132</v>
      </c>
      <c r="V1043" s="7">
        <v>41</v>
      </c>
      <c r="W1043" s="3" t="s">
        <v>7163</v>
      </c>
      <c r="X1043" s="6">
        <v>4104</v>
      </c>
      <c r="Y1043" s="3" t="s">
        <v>8000</v>
      </c>
      <c r="Z1043" s="6">
        <v>4104003</v>
      </c>
      <c r="AA1043" s="3" t="s">
        <v>8053</v>
      </c>
      <c r="AB1043" s="6">
        <v>41040030007</v>
      </c>
      <c r="AC1043" s="3" t="s">
        <v>8124</v>
      </c>
      <c r="AD1043" s="5">
        <v>35363456</v>
      </c>
      <c r="AE1043" s="5">
        <v>0</v>
      </c>
      <c r="AF1043" s="5">
        <v>0</v>
      </c>
      <c r="AG1043" s="5">
        <v>0</v>
      </c>
      <c r="AH1043" s="5">
        <v>0</v>
      </c>
      <c r="AI1043" s="5">
        <v>0</v>
      </c>
      <c r="AJ1043" s="5">
        <v>0</v>
      </c>
      <c r="AK1043" s="5">
        <v>35363456</v>
      </c>
      <c r="AL1043" s="5">
        <v>0</v>
      </c>
      <c r="AM1043" s="5">
        <v>0</v>
      </c>
      <c r="AN1043" s="5">
        <v>0</v>
      </c>
      <c r="AO1043" s="5">
        <v>0</v>
      </c>
      <c r="AP1043" s="5">
        <v>0</v>
      </c>
      <c r="AQ1043" s="5">
        <v>0</v>
      </c>
      <c r="AR1043" s="5">
        <v>35363456</v>
      </c>
    </row>
    <row r="1044" spans="1:44" x14ac:dyDescent="0.25">
      <c r="A1044" s="6">
        <v>4143</v>
      </c>
      <c r="B1044" s="3" t="s">
        <v>5440</v>
      </c>
      <c r="C1044" s="3" t="s">
        <v>5769</v>
      </c>
      <c r="D1044" s="3" t="s">
        <v>6438</v>
      </c>
      <c r="E1044" s="3" t="s">
        <v>1097</v>
      </c>
      <c r="F1044" s="3" t="s">
        <v>8135</v>
      </c>
      <c r="G1044" s="21">
        <v>1</v>
      </c>
      <c r="H1044" s="8" t="s">
        <v>12697</v>
      </c>
      <c r="I1044" s="3" t="s">
        <v>12340</v>
      </c>
      <c r="J1044" s="3" t="s">
        <v>12544</v>
      </c>
      <c r="K1044" s="7">
        <v>0</v>
      </c>
      <c r="L1044" s="3" t="s">
        <v>5458</v>
      </c>
      <c r="M1044" s="7">
        <v>1104</v>
      </c>
      <c r="N1044" s="3" t="s">
        <v>19</v>
      </c>
      <c r="O1044" s="3" t="s">
        <v>5462</v>
      </c>
      <c r="P1044" s="8" t="s">
        <v>12715</v>
      </c>
      <c r="Q1044" s="8" t="s">
        <v>12717</v>
      </c>
      <c r="R1044" s="4">
        <v>1</v>
      </c>
      <c r="S1044" s="4" t="s">
        <v>5629</v>
      </c>
      <c r="T1044" s="4">
        <v>18</v>
      </c>
      <c r="U1044" s="7" t="s">
        <v>8132</v>
      </c>
      <c r="V1044" s="7">
        <v>41</v>
      </c>
      <c r="W1044" s="3" t="s">
        <v>7163</v>
      </c>
      <c r="X1044" s="6">
        <v>4104</v>
      </c>
      <c r="Y1044" s="3" t="s">
        <v>8000</v>
      </c>
      <c r="Z1044" s="6">
        <v>4104003</v>
      </c>
      <c r="AA1044" s="3" t="s">
        <v>8053</v>
      </c>
      <c r="AB1044" s="6">
        <v>41040030007</v>
      </c>
      <c r="AC1044" s="3" t="s">
        <v>8124</v>
      </c>
      <c r="AD1044" s="5">
        <v>11166348</v>
      </c>
      <c r="AE1044" s="5">
        <v>0</v>
      </c>
      <c r="AF1044" s="5">
        <v>0</v>
      </c>
      <c r="AG1044" s="5">
        <v>0</v>
      </c>
      <c r="AH1044" s="5">
        <v>0</v>
      </c>
      <c r="AI1044" s="5">
        <v>0</v>
      </c>
      <c r="AJ1044" s="5">
        <v>0</v>
      </c>
      <c r="AK1044" s="5">
        <v>11166348</v>
      </c>
      <c r="AL1044" s="5">
        <v>0</v>
      </c>
      <c r="AM1044" s="5">
        <v>0</v>
      </c>
      <c r="AN1044" s="5">
        <v>0</v>
      </c>
      <c r="AO1044" s="5">
        <v>0</v>
      </c>
      <c r="AP1044" s="5">
        <v>0</v>
      </c>
      <c r="AQ1044" s="5">
        <v>0</v>
      </c>
      <c r="AR1044" s="5">
        <v>11166348</v>
      </c>
    </row>
    <row r="1045" spans="1:44" x14ac:dyDescent="0.25">
      <c r="A1045" s="6">
        <v>4143</v>
      </c>
      <c r="B1045" s="3" t="s">
        <v>5440</v>
      </c>
      <c r="C1045" s="3" t="s">
        <v>5770</v>
      </c>
      <c r="D1045" s="3" t="s">
        <v>6439</v>
      </c>
      <c r="E1045" s="3" t="s">
        <v>1098</v>
      </c>
      <c r="F1045" s="3" t="s">
        <v>8137</v>
      </c>
      <c r="G1045" s="21">
        <v>1</v>
      </c>
      <c r="H1045" s="8" t="s">
        <v>12697</v>
      </c>
      <c r="I1045" s="3" t="s">
        <v>12340</v>
      </c>
      <c r="J1045" s="3" t="s">
        <v>12544</v>
      </c>
      <c r="K1045" s="7">
        <v>0</v>
      </c>
      <c r="L1045" s="3" t="s">
        <v>5458</v>
      </c>
      <c r="M1045" s="7">
        <v>1104</v>
      </c>
      <c r="N1045" s="3" t="s">
        <v>19</v>
      </c>
      <c r="O1045" s="3" t="s">
        <v>5462</v>
      </c>
      <c r="P1045" s="8" t="s">
        <v>12715</v>
      </c>
      <c r="Q1045" s="8" t="s">
        <v>12717</v>
      </c>
      <c r="R1045" s="4">
        <v>1</v>
      </c>
      <c r="S1045" s="4" t="s">
        <v>5629</v>
      </c>
      <c r="T1045" s="4">
        <v>8</v>
      </c>
      <c r="U1045" s="7" t="s">
        <v>8136</v>
      </c>
      <c r="V1045" s="7">
        <v>41</v>
      </c>
      <c r="W1045" s="3" t="s">
        <v>7163</v>
      </c>
      <c r="X1045" s="6">
        <v>4104</v>
      </c>
      <c r="Y1045" s="3" t="s">
        <v>8000</v>
      </c>
      <c r="Z1045" s="6">
        <v>4104003</v>
      </c>
      <c r="AA1045" s="3" t="s">
        <v>8053</v>
      </c>
      <c r="AB1045" s="6">
        <v>41040030007</v>
      </c>
      <c r="AC1045" s="3" t="s">
        <v>8124</v>
      </c>
      <c r="AD1045" s="5">
        <v>262220400</v>
      </c>
      <c r="AE1045" s="5">
        <v>0</v>
      </c>
      <c r="AF1045" s="5">
        <v>0</v>
      </c>
      <c r="AG1045" s="5">
        <v>0</v>
      </c>
      <c r="AH1045" s="5">
        <v>0</v>
      </c>
      <c r="AI1045" s="5">
        <v>0</v>
      </c>
      <c r="AJ1045" s="5">
        <v>0</v>
      </c>
      <c r="AK1045" s="5">
        <v>262220400</v>
      </c>
      <c r="AL1045" s="5">
        <v>0</v>
      </c>
      <c r="AM1045" s="5">
        <v>0</v>
      </c>
      <c r="AN1045" s="5">
        <v>0</v>
      </c>
      <c r="AO1045" s="5">
        <v>0</v>
      </c>
      <c r="AP1045" s="5">
        <v>0</v>
      </c>
      <c r="AQ1045" s="5">
        <v>0</v>
      </c>
      <c r="AR1045" s="5">
        <v>262220400</v>
      </c>
    </row>
    <row r="1046" spans="1:44" x14ac:dyDescent="0.25">
      <c r="A1046" s="6">
        <v>4143</v>
      </c>
      <c r="B1046" s="3" t="s">
        <v>5440</v>
      </c>
      <c r="C1046" s="3" t="s">
        <v>5770</v>
      </c>
      <c r="D1046" s="3" t="s">
        <v>6439</v>
      </c>
      <c r="E1046" s="3" t="s">
        <v>1099</v>
      </c>
      <c r="F1046" s="3" t="s">
        <v>8138</v>
      </c>
      <c r="G1046" s="21">
        <v>1</v>
      </c>
      <c r="H1046" s="8" t="s">
        <v>12697</v>
      </c>
      <c r="I1046" s="3" t="s">
        <v>12340</v>
      </c>
      <c r="J1046" s="3" t="s">
        <v>12544</v>
      </c>
      <c r="K1046" s="7">
        <v>0</v>
      </c>
      <c r="L1046" s="3" t="s">
        <v>5458</v>
      </c>
      <c r="M1046" s="7">
        <v>1104</v>
      </c>
      <c r="N1046" s="3" t="s">
        <v>19</v>
      </c>
      <c r="O1046" s="3" t="s">
        <v>5462</v>
      </c>
      <c r="P1046" s="8" t="s">
        <v>12715</v>
      </c>
      <c r="Q1046" s="8" t="s">
        <v>12717</v>
      </c>
      <c r="R1046" s="4">
        <v>1</v>
      </c>
      <c r="S1046" s="4" t="s">
        <v>5629</v>
      </c>
      <c r="T1046" s="4">
        <v>8</v>
      </c>
      <c r="U1046" s="7" t="s">
        <v>8136</v>
      </c>
      <c r="V1046" s="7">
        <v>41</v>
      </c>
      <c r="W1046" s="3" t="s">
        <v>7163</v>
      </c>
      <c r="X1046" s="6">
        <v>4104</v>
      </c>
      <c r="Y1046" s="3" t="s">
        <v>8000</v>
      </c>
      <c r="Z1046" s="6">
        <v>4104003</v>
      </c>
      <c r="AA1046" s="3" t="s">
        <v>8053</v>
      </c>
      <c r="AB1046" s="6">
        <v>41040030007</v>
      </c>
      <c r="AC1046" s="3" t="s">
        <v>8124</v>
      </c>
      <c r="AD1046" s="5">
        <v>124800000</v>
      </c>
      <c r="AE1046" s="5">
        <v>0</v>
      </c>
      <c r="AF1046" s="5">
        <v>0</v>
      </c>
      <c r="AG1046" s="5">
        <v>0</v>
      </c>
      <c r="AH1046" s="5">
        <v>0</v>
      </c>
      <c r="AI1046" s="5">
        <v>0</v>
      </c>
      <c r="AJ1046" s="5">
        <v>0</v>
      </c>
      <c r="AK1046" s="5">
        <v>124800000</v>
      </c>
      <c r="AL1046" s="5">
        <v>0</v>
      </c>
      <c r="AM1046" s="5">
        <v>0</v>
      </c>
      <c r="AN1046" s="5">
        <v>0</v>
      </c>
      <c r="AO1046" s="5">
        <v>0</v>
      </c>
      <c r="AP1046" s="5">
        <v>0</v>
      </c>
      <c r="AQ1046" s="5">
        <v>0</v>
      </c>
      <c r="AR1046" s="5">
        <v>124800000</v>
      </c>
    </row>
    <row r="1047" spans="1:44" x14ac:dyDescent="0.25">
      <c r="A1047" s="6">
        <v>4143</v>
      </c>
      <c r="B1047" s="3" t="s">
        <v>5440</v>
      </c>
      <c r="C1047" s="3" t="s">
        <v>5770</v>
      </c>
      <c r="D1047" s="3" t="s">
        <v>6439</v>
      </c>
      <c r="E1047" s="3" t="s">
        <v>1100</v>
      </c>
      <c r="F1047" s="3" t="s">
        <v>8139</v>
      </c>
      <c r="G1047" s="21">
        <v>1</v>
      </c>
      <c r="H1047" s="8" t="s">
        <v>12697</v>
      </c>
      <c r="I1047" s="3" t="s">
        <v>12340</v>
      </c>
      <c r="J1047" s="3" t="s">
        <v>12544</v>
      </c>
      <c r="K1047" s="7">
        <v>0</v>
      </c>
      <c r="L1047" s="3" t="s">
        <v>5458</v>
      </c>
      <c r="M1047" s="7">
        <v>1104</v>
      </c>
      <c r="N1047" s="3" t="s">
        <v>19</v>
      </c>
      <c r="O1047" s="3" t="s">
        <v>5462</v>
      </c>
      <c r="P1047" s="8" t="s">
        <v>12715</v>
      </c>
      <c r="Q1047" s="8" t="s">
        <v>12717</v>
      </c>
      <c r="R1047" s="4">
        <v>1</v>
      </c>
      <c r="S1047" s="4" t="s">
        <v>5629</v>
      </c>
      <c r="T1047" s="4">
        <v>8</v>
      </c>
      <c r="U1047" s="7" t="s">
        <v>8136</v>
      </c>
      <c r="V1047" s="7">
        <v>41</v>
      </c>
      <c r="W1047" s="3" t="s">
        <v>7163</v>
      </c>
      <c r="X1047" s="6">
        <v>4104</v>
      </c>
      <c r="Y1047" s="3" t="s">
        <v>8000</v>
      </c>
      <c r="Z1047" s="6">
        <v>4104003</v>
      </c>
      <c r="AA1047" s="3" t="s">
        <v>8053</v>
      </c>
      <c r="AB1047" s="6">
        <v>41040030007</v>
      </c>
      <c r="AC1047" s="3" t="s">
        <v>8124</v>
      </c>
      <c r="AD1047" s="5">
        <v>31489800</v>
      </c>
      <c r="AE1047" s="5">
        <v>0</v>
      </c>
      <c r="AF1047" s="5">
        <v>0</v>
      </c>
      <c r="AG1047" s="5">
        <v>0</v>
      </c>
      <c r="AH1047" s="5">
        <v>0</v>
      </c>
      <c r="AI1047" s="5">
        <v>0</v>
      </c>
      <c r="AJ1047" s="5">
        <v>0</v>
      </c>
      <c r="AK1047" s="5">
        <v>31489800</v>
      </c>
      <c r="AL1047" s="5">
        <v>0</v>
      </c>
      <c r="AM1047" s="5">
        <v>0</v>
      </c>
      <c r="AN1047" s="5">
        <v>0</v>
      </c>
      <c r="AO1047" s="5">
        <v>0</v>
      </c>
      <c r="AP1047" s="5">
        <v>0</v>
      </c>
      <c r="AQ1047" s="5">
        <v>0</v>
      </c>
      <c r="AR1047" s="5">
        <v>31489800</v>
      </c>
    </row>
    <row r="1048" spans="1:44" x14ac:dyDescent="0.25">
      <c r="A1048" s="6">
        <v>4143</v>
      </c>
      <c r="B1048" s="3" t="s">
        <v>5440</v>
      </c>
      <c r="C1048" s="3" t="s">
        <v>5771</v>
      </c>
      <c r="D1048" s="3" t="s">
        <v>6440</v>
      </c>
      <c r="E1048" s="3" t="s">
        <v>1101</v>
      </c>
      <c r="F1048" s="3" t="s">
        <v>8141</v>
      </c>
      <c r="G1048" s="21">
        <v>1</v>
      </c>
      <c r="H1048" s="8" t="s">
        <v>12697</v>
      </c>
      <c r="I1048" s="3" t="s">
        <v>12340</v>
      </c>
      <c r="J1048" s="3" t="s">
        <v>12544</v>
      </c>
      <c r="K1048" s="7">
        <v>0</v>
      </c>
      <c r="L1048" s="3" t="s">
        <v>5458</v>
      </c>
      <c r="M1048" s="7">
        <v>1104</v>
      </c>
      <c r="N1048" s="3" t="s">
        <v>19</v>
      </c>
      <c r="O1048" s="3" t="s">
        <v>5462</v>
      </c>
      <c r="P1048" s="8" t="s">
        <v>12715</v>
      </c>
      <c r="Q1048" s="8" t="s">
        <v>12717</v>
      </c>
      <c r="R1048" s="4">
        <v>1</v>
      </c>
      <c r="S1048" s="4" t="s">
        <v>5629</v>
      </c>
      <c r="T1048" s="4">
        <v>10</v>
      </c>
      <c r="U1048" s="7" t="s">
        <v>8140</v>
      </c>
      <c r="V1048" s="7">
        <v>41</v>
      </c>
      <c r="W1048" s="3" t="s">
        <v>7163</v>
      </c>
      <c r="X1048" s="6">
        <v>4104</v>
      </c>
      <c r="Y1048" s="3" t="s">
        <v>8000</v>
      </c>
      <c r="Z1048" s="6">
        <v>4104003</v>
      </c>
      <c r="AA1048" s="3" t="s">
        <v>8053</v>
      </c>
      <c r="AB1048" s="6">
        <v>41040030007</v>
      </c>
      <c r="AC1048" s="3" t="s">
        <v>8124</v>
      </c>
      <c r="AD1048" s="5">
        <v>124800000</v>
      </c>
      <c r="AE1048" s="5">
        <v>0</v>
      </c>
      <c r="AF1048" s="5">
        <v>0</v>
      </c>
      <c r="AG1048" s="5">
        <v>0</v>
      </c>
      <c r="AH1048" s="5">
        <v>0</v>
      </c>
      <c r="AI1048" s="5">
        <v>0</v>
      </c>
      <c r="AJ1048" s="5">
        <v>0</v>
      </c>
      <c r="AK1048" s="5">
        <v>124800000</v>
      </c>
      <c r="AL1048" s="5">
        <v>0</v>
      </c>
      <c r="AM1048" s="5">
        <v>0</v>
      </c>
      <c r="AN1048" s="5">
        <v>0</v>
      </c>
      <c r="AO1048" s="5">
        <v>0</v>
      </c>
      <c r="AP1048" s="5">
        <v>0</v>
      </c>
      <c r="AQ1048" s="5">
        <v>0</v>
      </c>
      <c r="AR1048" s="5">
        <v>124800000</v>
      </c>
    </row>
    <row r="1049" spans="1:44" x14ac:dyDescent="0.25">
      <c r="A1049" s="6">
        <v>4143</v>
      </c>
      <c r="B1049" s="3" t="s">
        <v>5440</v>
      </c>
      <c r="C1049" s="3" t="s">
        <v>5772</v>
      </c>
      <c r="D1049" s="3" t="s">
        <v>6441</v>
      </c>
      <c r="E1049" s="3" t="s">
        <v>1102</v>
      </c>
      <c r="F1049" s="3" t="s">
        <v>8143</v>
      </c>
      <c r="G1049" s="21">
        <v>1</v>
      </c>
      <c r="H1049" s="8" t="s">
        <v>12697</v>
      </c>
      <c r="I1049" s="3" t="s">
        <v>12340</v>
      </c>
      <c r="J1049" s="3" t="s">
        <v>12544</v>
      </c>
      <c r="K1049" s="7">
        <v>0</v>
      </c>
      <c r="L1049" s="3" t="s">
        <v>5458</v>
      </c>
      <c r="M1049" s="7">
        <v>1104</v>
      </c>
      <c r="N1049" s="3" t="s">
        <v>19</v>
      </c>
      <c r="O1049" s="3" t="s">
        <v>5462</v>
      </c>
      <c r="P1049" s="8" t="s">
        <v>12715</v>
      </c>
      <c r="Q1049" s="8" t="s">
        <v>12717</v>
      </c>
      <c r="R1049" s="4">
        <v>1</v>
      </c>
      <c r="S1049" s="4" t="s">
        <v>5629</v>
      </c>
      <c r="T1049" s="4">
        <v>58</v>
      </c>
      <c r="U1049" s="7" t="s">
        <v>8142</v>
      </c>
      <c r="V1049" s="7">
        <v>41</v>
      </c>
      <c r="W1049" s="3" t="s">
        <v>7163</v>
      </c>
      <c r="X1049" s="6">
        <v>4104</v>
      </c>
      <c r="Y1049" s="3" t="s">
        <v>8000</v>
      </c>
      <c r="Z1049" s="6">
        <v>4104003</v>
      </c>
      <c r="AA1049" s="3" t="s">
        <v>8053</v>
      </c>
      <c r="AB1049" s="6">
        <v>41040030007</v>
      </c>
      <c r="AC1049" s="3" t="s">
        <v>8124</v>
      </c>
      <c r="AD1049" s="5">
        <v>126575000</v>
      </c>
      <c r="AE1049" s="5">
        <v>0</v>
      </c>
      <c r="AF1049" s="5">
        <v>0</v>
      </c>
      <c r="AG1049" s="5">
        <v>0</v>
      </c>
      <c r="AH1049" s="5">
        <v>0</v>
      </c>
      <c r="AI1049" s="5">
        <v>0</v>
      </c>
      <c r="AJ1049" s="5">
        <v>0</v>
      </c>
      <c r="AK1049" s="5">
        <v>126575000</v>
      </c>
      <c r="AL1049" s="5">
        <v>0</v>
      </c>
      <c r="AM1049" s="5">
        <v>0</v>
      </c>
      <c r="AN1049" s="5">
        <v>0</v>
      </c>
      <c r="AO1049" s="5">
        <v>0</v>
      </c>
      <c r="AP1049" s="5">
        <v>0</v>
      </c>
      <c r="AQ1049" s="5">
        <v>0</v>
      </c>
      <c r="AR1049" s="5">
        <v>126575000</v>
      </c>
    </row>
    <row r="1050" spans="1:44" x14ac:dyDescent="0.25">
      <c r="A1050" s="6">
        <v>4143</v>
      </c>
      <c r="B1050" s="3" t="s">
        <v>5440</v>
      </c>
      <c r="C1050" s="3" t="s">
        <v>5773</v>
      </c>
      <c r="D1050" s="3" t="s">
        <v>6442</v>
      </c>
      <c r="E1050" s="3" t="s">
        <v>1103</v>
      </c>
      <c r="F1050" s="3" t="s">
        <v>8144</v>
      </c>
      <c r="G1050" s="21">
        <v>1</v>
      </c>
      <c r="H1050" s="8" t="s">
        <v>12697</v>
      </c>
      <c r="I1050" s="3" t="s">
        <v>12340</v>
      </c>
      <c r="J1050" s="3" t="s">
        <v>12544</v>
      </c>
      <c r="K1050" s="7">
        <v>0</v>
      </c>
      <c r="L1050" s="3" t="s">
        <v>5458</v>
      </c>
      <c r="M1050" s="7">
        <v>1104</v>
      </c>
      <c r="N1050" s="3" t="s">
        <v>19</v>
      </c>
      <c r="O1050" s="3" t="s">
        <v>5462</v>
      </c>
      <c r="P1050" s="8" t="s">
        <v>12715</v>
      </c>
      <c r="Q1050" s="8" t="s">
        <v>12717</v>
      </c>
      <c r="R1050" s="4">
        <v>1</v>
      </c>
      <c r="S1050" s="4" t="s">
        <v>5629</v>
      </c>
      <c r="T1050" s="4">
        <v>62</v>
      </c>
      <c r="U1050" s="7" t="s">
        <v>6972</v>
      </c>
      <c r="V1050" s="7">
        <v>41</v>
      </c>
      <c r="W1050" s="3" t="s">
        <v>7163</v>
      </c>
      <c r="X1050" s="6">
        <v>4104</v>
      </c>
      <c r="Y1050" s="3" t="s">
        <v>8000</v>
      </c>
      <c r="Z1050" s="6">
        <v>4104003</v>
      </c>
      <c r="AA1050" s="3" t="s">
        <v>8053</v>
      </c>
      <c r="AB1050" s="6">
        <v>41040030007</v>
      </c>
      <c r="AC1050" s="3" t="s">
        <v>8124</v>
      </c>
      <c r="AD1050" s="5">
        <v>166210425</v>
      </c>
      <c r="AE1050" s="5">
        <v>0</v>
      </c>
      <c r="AF1050" s="5">
        <v>0</v>
      </c>
      <c r="AG1050" s="5">
        <v>0</v>
      </c>
      <c r="AH1050" s="5">
        <v>0</v>
      </c>
      <c r="AI1050" s="5">
        <v>0</v>
      </c>
      <c r="AJ1050" s="5">
        <v>0</v>
      </c>
      <c r="AK1050" s="5">
        <v>166210425</v>
      </c>
      <c r="AL1050" s="5">
        <v>0</v>
      </c>
      <c r="AM1050" s="5">
        <v>0</v>
      </c>
      <c r="AN1050" s="5">
        <v>0</v>
      </c>
      <c r="AO1050" s="5">
        <v>0</v>
      </c>
      <c r="AP1050" s="5">
        <v>0</v>
      </c>
      <c r="AQ1050" s="5">
        <v>0</v>
      </c>
      <c r="AR1050" s="5">
        <v>166210425</v>
      </c>
    </row>
    <row r="1051" spans="1:44" x14ac:dyDescent="0.25">
      <c r="A1051" s="6">
        <v>4143</v>
      </c>
      <c r="B1051" s="3" t="s">
        <v>5440</v>
      </c>
      <c r="C1051" s="3" t="s">
        <v>5773</v>
      </c>
      <c r="D1051" s="3" t="s">
        <v>6442</v>
      </c>
      <c r="E1051" s="3" t="s">
        <v>1104</v>
      </c>
      <c r="F1051" s="3" t="s">
        <v>8145</v>
      </c>
      <c r="G1051" s="21">
        <v>1</v>
      </c>
      <c r="H1051" s="8" t="s">
        <v>12697</v>
      </c>
      <c r="I1051" s="3" t="s">
        <v>12340</v>
      </c>
      <c r="J1051" s="3" t="s">
        <v>12544</v>
      </c>
      <c r="K1051" s="7">
        <v>0</v>
      </c>
      <c r="L1051" s="3" t="s">
        <v>5458</v>
      </c>
      <c r="M1051" s="7">
        <v>1104</v>
      </c>
      <c r="N1051" s="3" t="s">
        <v>19</v>
      </c>
      <c r="O1051" s="3" t="s">
        <v>5462</v>
      </c>
      <c r="P1051" s="8" t="s">
        <v>12715</v>
      </c>
      <c r="Q1051" s="8" t="s">
        <v>12717</v>
      </c>
      <c r="R1051" s="4">
        <v>1</v>
      </c>
      <c r="S1051" s="4" t="s">
        <v>5629</v>
      </c>
      <c r="T1051" s="4">
        <v>62</v>
      </c>
      <c r="U1051" s="7" t="s">
        <v>6972</v>
      </c>
      <c r="V1051" s="7">
        <v>41</v>
      </c>
      <c r="W1051" s="3" t="s">
        <v>7163</v>
      </c>
      <c r="X1051" s="6">
        <v>4104</v>
      </c>
      <c r="Y1051" s="3" t="s">
        <v>8000</v>
      </c>
      <c r="Z1051" s="6">
        <v>4104003</v>
      </c>
      <c r="AA1051" s="3" t="s">
        <v>8053</v>
      </c>
      <c r="AB1051" s="6">
        <v>41040030007</v>
      </c>
      <c r="AC1051" s="3" t="s">
        <v>8124</v>
      </c>
      <c r="AD1051" s="5">
        <v>1980000</v>
      </c>
      <c r="AE1051" s="5">
        <v>0</v>
      </c>
      <c r="AF1051" s="5">
        <v>0</v>
      </c>
      <c r="AG1051" s="5">
        <v>0</v>
      </c>
      <c r="AH1051" s="5">
        <v>0</v>
      </c>
      <c r="AI1051" s="5">
        <v>0</v>
      </c>
      <c r="AJ1051" s="5">
        <v>0</v>
      </c>
      <c r="AK1051" s="5">
        <v>1980000</v>
      </c>
      <c r="AL1051" s="5">
        <v>0</v>
      </c>
      <c r="AM1051" s="5">
        <v>0</v>
      </c>
      <c r="AN1051" s="5">
        <v>0</v>
      </c>
      <c r="AO1051" s="5">
        <v>0</v>
      </c>
      <c r="AP1051" s="5">
        <v>0</v>
      </c>
      <c r="AQ1051" s="5">
        <v>0</v>
      </c>
      <c r="AR1051" s="5">
        <v>1980000</v>
      </c>
    </row>
    <row r="1052" spans="1:44" x14ac:dyDescent="0.25">
      <c r="A1052" s="6">
        <v>4143</v>
      </c>
      <c r="B1052" s="3" t="s">
        <v>5440</v>
      </c>
      <c r="C1052" s="3" t="s">
        <v>5773</v>
      </c>
      <c r="D1052" s="3" t="s">
        <v>6442</v>
      </c>
      <c r="E1052" s="3" t="s">
        <v>1105</v>
      </c>
      <c r="F1052" s="3" t="s">
        <v>8146</v>
      </c>
      <c r="G1052" s="21">
        <v>1</v>
      </c>
      <c r="H1052" s="8" t="s">
        <v>12697</v>
      </c>
      <c r="I1052" s="3" t="s">
        <v>12340</v>
      </c>
      <c r="J1052" s="3" t="s">
        <v>12544</v>
      </c>
      <c r="K1052" s="7">
        <v>0</v>
      </c>
      <c r="L1052" s="3" t="s">
        <v>5458</v>
      </c>
      <c r="M1052" s="7">
        <v>1104</v>
      </c>
      <c r="N1052" s="3" t="s">
        <v>19</v>
      </c>
      <c r="O1052" s="3" t="s">
        <v>5462</v>
      </c>
      <c r="P1052" s="8" t="s">
        <v>12715</v>
      </c>
      <c r="Q1052" s="8" t="s">
        <v>12717</v>
      </c>
      <c r="R1052" s="4">
        <v>1</v>
      </c>
      <c r="S1052" s="4" t="s">
        <v>5629</v>
      </c>
      <c r="T1052" s="4">
        <v>62</v>
      </c>
      <c r="U1052" s="7" t="s">
        <v>6972</v>
      </c>
      <c r="V1052" s="7">
        <v>41</v>
      </c>
      <c r="W1052" s="3" t="s">
        <v>7163</v>
      </c>
      <c r="X1052" s="6">
        <v>4104</v>
      </c>
      <c r="Y1052" s="3" t="s">
        <v>8000</v>
      </c>
      <c r="Z1052" s="6">
        <v>4104003</v>
      </c>
      <c r="AA1052" s="3" t="s">
        <v>8053</v>
      </c>
      <c r="AB1052" s="6">
        <v>41040030007</v>
      </c>
      <c r="AC1052" s="3" t="s">
        <v>8124</v>
      </c>
      <c r="AD1052" s="5">
        <v>19789575</v>
      </c>
      <c r="AE1052" s="5">
        <v>0</v>
      </c>
      <c r="AF1052" s="5">
        <v>0</v>
      </c>
      <c r="AG1052" s="5">
        <v>0</v>
      </c>
      <c r="AH1052" s="5">
        <v>0</v>
      </c>
      <c r="AI1052" s="5">
        <v>0</v>
      </c>
      <c r="AJ1052" s="5">
        <v>0</v>
      </c>
      <c r="AK1052" s="5">
        <v>19789575</v>
      </c>
      <c r="AL1052" s="5">
        <v>0</v>
      </c>
      <c r="AM1052" s="5">
        <v>0</v>
      </c>
      <c r="AN1052" s="5">
        <v>0</v>
      </c>
      <c r="AO1052" s="5">
        <v>0</v>
      </c>
      <c r="AP1052" s="5">
        <v>0</v>
      </c>
      <c r="AQ1052" s="5">
        <v>0</v>
      </c>
      <c r="AR1052" s="5">
        <v>19789575</v>
      </c>
    </row>
    <row r="1053" spans="1:44" x14ac:dyDescent="0.25">
      <c r="A1053" s="6">
        <v>4143</v>
      </c>
      <c r="B1053" s="3" t="s">
        <v>5440</v>
      </c>
      <c r="C1053" s="3" t="s">
        <v>5774</v>
      </c>
      <c r="D1053" s="3" t="s">
        <v>6443</v>
      </c>
      <c r="E1053" s="3" t="s">
        <v>1106</v>
      </c>
      <c r="F1053" s="3" t="s">
        <v>8149</v>
      </c>
      <c r="G1053" s="21">
        <v>2</v>
      </c>
      <c r="H1053" s="8" t="s">
        <v>12705</v>
      </c>
      <c r="I1053" s="3" t="s">
        <v>12368</v>
      </c>
      <c r="J1053" s="3" t="s">
        <v>12572</v>
      </c>
      <c r="K1053" s="7">
        <v>0</v>
      </c>
      <c r="L1053" s="3" t="s">
        <v>5458</v>
      </c>
      <c r="M1053" s="7">
        <v>1104</v>
      </c>
      <c r="N1053" s="3" t="s">
        <v>19</v>
      </c>
      <c r="O1053" s="3" t="s">
        <v>5462</v>
      </c>
      <c r="P1053" s="8" t="s">
        <v>12715</v>
      </c>
      <c r="Q1053" s="8" t="s">
        <v>12717</v>
      </c>
      <c r="R1053" s="4">
        <v>0</v>
      </c>
      <c r="S1053" s="4" t="s">
        <v>5627</v>
      </c>
      <c r="T1053" s="4">
        <v>99</v>
      </c>
      <c r="U1053" s="7" t="s">
        <v>6298</v>
      </c>
      <c r="V1053" s="7">
        <v>41</v>
      </c>
      <c r="W1053" s="3" t="s">
        <v>7163</v>
      </c>
      <c r="X1053" s="6">
        <v>4104</v>
      </c>
      <c r="Y1053" s="3" t="s">
        <v>8000</v>
      </c>
      <c r="Z1053" s="6">
        <v>4104004</v>
      </c>
      <c r="AA1053" s="3" t="s">
        <v>8147</v>
      </c>
      <c r="AB1053" s="6">
        <v>41040040002</v>
      </c>
      <c r="AC1053" s="3" t="s">
        <v>8148</v>
      </c>
      <c r="AD1053" s="5">
        <v>5000000</v>
      </c>
      <c r="AE1053" s="5">
        <v>0</v>
      </c>
      <c r="AF1053" s="5">
        <v>0</v>
      </c>
      <c r="AG1053" s="5">
        <v>0</v>
      </c>
      <c r="AH1053" s="5">
        <v>0</v>
      </c>
      <c r="AI1053" s="5">
        <v>0</v>
      </c>
      <c r="AJ1053" s="5">
        <v>0</v>
      </c>
      <c r="AK1053" s="5">
        <v>5000000</v>
      </c>
      <c r="AL1053" s="5">
        <v>0</v>
      </c>
      <c r="AM1053" s="5">
        <v>0</v>
      </c>
      <c r="AN1053" s="5">
        <v>0</v>
      </c>
      <c r="AO1053" s="5">
        <v>0</v>
      </c>
      <c r="AP1053" s="5">
        <v>0</v>
      </c>
      <c r="AQ1053" s="5">
        <v>0</v>
      </c>
      <c r="AR1053" s="5">
        <v>5000000</v>
      </c>
    </row>
    <row r="1054" spans="1:44" x14ac:dyDescent="0.25">
      <c r="A1054" s="6">
        <v>4143</v>
      </c>
      <c r="B1054" s="3" t="s">
        <v>5440</v>
      </c>
      <c r="C1054" s="3" t="s">
        <v>5774</v>
      </c>
      <c r="D1054" s="3" t="s">
        <v>6443</v>
      </c>
      <c r="E1054" s="3" t="s">
        <v>1107</v>
      </c>
      <c r="F1054" s="3" t="s">
        <v>8150</v>
      </c>
      <c r="G1054" s="21">
        <v>2</v>
      </c>
      <c r="H1054" s="8" t="s">
        <v>12705</v>
      </c>
      <c r="I1054" s="3" t="s">
        <v>12368</v>
      </c>
      <c r="J1054" s="3" t="s">
        <v>12572</v>
      </c>
      <c r="K1054" s="7">
        <v>0</v>
      </c>
      <c r="L1054" s="3" t="s">
        <v>5458</v>
      </c>
      <c r="M1054" s="7">
        <v>1104</v>
      </c>
      <c r="N1054" s="3" t="s">
        <v>19</v>
      </c>
      <c r="O1054" s="3" t="s">
        <v>5462</v>
      </c>
      <c r="P1054" s="8" t="s">
        <v>12715</v>
      </c>
      <c r="Q1054" s="8" t="s">
        <v>12717</v>
      </c>
      <c r="R1054" s="4">
        <v>0</v>
      </c>
      <c r="S1054" s="4" t="s">
        <v>5627</v>
      </c>
      <c r="T1054" s="4">
        <v>99</v>
      </c>
      <c r="U1054" s="7" t="s">
        <v>6298</v>
      </c>
      <c r="V1054" s="7">
        <v>41</v>
      </c>
      <c r="W1054" s="3" t="s">
        <v>7163</v>
      </c>
      <c r="X1054" s="6">
        <v>4104</v>
      </c>
      <c r="Y1054" s="3" t="s">
        <v>8000</v>
      </c>
      <c r="Z1054" s="6">
        <v>4104004</v>
      </c>
      <c r="AA1054" s="3" t="s">
        <v>8147</v>
      </c>
      <c r="AB1054" s="6">
        <v>41040040002</v>
      </c>
      <c r="AC1054" s="3" t="s">
        <v>8148</v>
      </c>
      <c r="AD1054" s="5">
        <v>195000000</v>
      </c>
      <c r="AE1054" s="5">
        <v>0</v>
      </c>
      <c r="AF1054" s="5">
        <v>0</v>
      </c>
      <c r="AG1054" s="5">
        <v>0</v>
      </c>
      <c r="AH1054" s="5">
        <v>0</v>
      </c>
      <c r="AI1054" s="5">
        <v>0</v>
      </c>
      <c r="AJ1054" s="5">
        <v>0</v>
      </c>
      <c r="AK1054" s="5">
        <v>195000000</v>
      </c>
      <c r="AL1054" s="5">
        <v>0</v>
      </c>
      <c r="AM1054" s="5">
        <v>0</v>
      </c>
      <c r="AN1054" s="5">
        <v>0</v>
      </c>
      <c r="AO1054" s="5">
        <v>0</v>
      </c>
      <c r="AP1054" s="5">
        <v>0</v>
      </c>
      <c r="AQ1054" s="5">
        <v>0</v>
      </c>
      <c r="AR1054" s="5">
        <v>195000000</v>
      </c>
    </row>
    <row r="1055" spans="1:44" x14ac:dyDescent="0.25">
      <c r="A1055" s="6">
        <v>4143</v>
      </c>
      <c r="B1055" s="3" t="s">
        <v>5440</v>
      </c>
      <c r="C1055" s="3" t="s">
        <v>5774</v>
      </c>
      <c r="D1055" s="3" t="s">
        <v>6443</v>
      </c>
      <c r="E1055" s="3" t="s">
        <v>1108</v>
      </c>
      <c r="F1055" s="3" t="s">
        <v>8151</v>
      </c>
      <c r="G1055" s="21">
        <v>2</v>
      </c>
      <c r="H1055" s="8" t="s">
        <v>12705</v>
      </c>
      <c r="I1055" s="3" t="s">
        <v>12368</v>
      </c>
      <c r="J1055" s="3" t="s">
        <v>12572</v>
      </c>
      <c r="K1055" s="7">
        <v>0</v>
      </c>
      <c r="L1055" s="3" t="s">
        <v>5458</v>
      </c>
      <c r="M1055" s="7">
        <v>1104</v>
      </c>
      <c r="N1055" s="3" t="s">
        <v>19</v>
      </c>
      <c r="O1055" s="3" t="s">
        <v>5462</v>
      </c>
      <c r="P1055" s="8" t="s">
        <v>12715</v>
      </c>
      <c r="Q1055" s="8" t="s">
        <v>12717</v>
      </c>
      <c r="R1055" s="4">
        <v>0</v>
      </c>
      <c r="S1055" s="4" t="s">
        <v>5627</v>
      </c>
      <c r="T1055" s="4">
        <v>99</v>
      </c>
      <c r="U1055" s="7" t="s">
        <v>6298</v>
      </c>
      <c r="V1055" s="7">
        <v>41</v>
      </c>
      <c r="W1055" s="3" t="s">
        <v>7163</v>
      </c>
      <c r="X1055" s="6">
        <v>4104</v>
      </c>
      <c r="Y1055" s="3" t="s">
        <v>8000</v>
      </c>
      <c r="Z1055" s="6">
        <v>4104004</v>
      </c>
      <c r="AA1055" s="3" t="s">
        <v>8147</v>
      </c>
      <c r="AB1055" s="6">
        <v>41040040002</v>
      </c>
      <c r="AC1055" s="3" t="s">
        <v>8148</v>
      </c>
      <c r="AD1055" s="5">
        <v>800000000</v>
      </c>
      <c r="AE1055" s="5">
        <v>0</v>
      </c>
      <c r="AF1055" s="5">
        <v>0</v>
      </c>
      <c r="AG1055" s="5">
        <v>0</v>
      </c>
      <c r="AH1055" s="5">
        <v>0</v>
      </c>
      <c r="AI1055" s="5">
        <v>0</v>
      </c>
      <c r="AJ1055" s="5">
        <v>0</v>
      </c>
      <c r="AK1055" s="5">
        <v>800000000</v>
      </c>
      <c r="AL1055" s="5">
        <v>0</v>
      </c>
      <c r="AM1055" s="5">
        <v>0</v>
      </c>
      <c r="AN1055" s="5">
        <v>0</v>
      </c>
      <c r="AO1055" s="5">
        <v>0</v>
      </c>
      <c r="AP1055" s="5">
        <v>0</v>
      </c>
      <c r="AQ1055" s="5">
        <v>0</v>
      </c>
      <c r="AR1055" s="5">
        <v>800000000</v>
      </c>
    </row>
    <row r="1056" spans="1:44" x14ac:dyDescent="0.25">
      <c r="A1056" s="6">
        <v>4143</v>
      </c>
      <c r="B1056" s="3" t="s">
        <v>5440</v>
      </c>
      <c r="C1056" s="3" t="s">
        <v>5775</v>
      </c>
      <c r="D1056" s="3" t="s">
        <v>6444</v>
      </c>
      <c r="E1056" s="3" t="s">
        <v>1109</v>
      </c>
      <c r="F1056" s="3" t="s">
        <v>8155</v>
      </c>
      <c r="G1056" s="21">
        <v>2</v>
      </c>
      <c r="H1056" s="8" t="s">
        <v>12705</v>
      </c>
      <c r="I1056" s="3" t="s">
        <v>12369</v>
      </c>
      <c r="J1056" s="3" t="s">
        <v>12573</v>
      </c>
      <c r="K1056" s="7">
        <v>0</v>
      </c>
      <c r="L1056" s="3" t="s">
        <v>5458</v>
      </c>
      <c r="M1056" s="7">
        <v>1104</v>
      </c>
      <c r="N1056" s="3" t="s">
        <v>19</v>
      </c>
      <c r="O1056" s="3" t="s">
        <v>5462</v>
      </c>
      <c r="P1056" s="8" t="s">
        <v>12715</v>
      </c>
      <c r="Q1056" s="8" t="s">
        <v>12717</v>
      </c>
      <c r="R1056" s="4">
        <v>0</v>
      </c>
      <c r="S1056" s="4" t="s">
        <v>5627</v>
      </c>
      <c r="T1056" s="4">
        <v>99</v>
      </c>
      <c r="U1056" s="7" t="s">
        <v>6298</v>
      </c>
      <c r="V1056" s="7">
        <v>41</v>
      </c>
      <c r="W1056" s="3" t="s">
        <v>7163</v>
      </c>
      <c r="X1056" s="6">
        <v>4106</v>
      </c>
      <c r="Y1056" s="3" t="s">
        <v>8152</v>
      </c>
      <c r="Z1056" s="6">
        <v>4106002</v>
      </c>
      <c r="AA1056" s="3" t="s">
        <v>8153</v>
      </c>
      <c r="AB1056" s="6">
        <v>41060020006</v>
      </c>
      <c r="AC1056" s="3" t="s">
        <v>8154</v>
      </c>
      <c r="AD1056" s="5">
        <v>4000000</v>
      </c>
      <c r="AE1056" s="5">
        <v>0</v>
      </c>
      <c r="AF1056" s="5">
        <v>0</v>
      </c>
      <c r="AG1056" s="5">
        <v>0</v>
      </c>
      <c r="AH1056" s="5">
        <v>0</v>
      </c>
      <c r="AI1056" s="5">
        <v>0</v>
      </c>
      <c r="AJ1056" s="5">
        <v>0</v>
      </c>
      <c r="AK1056" s="5">
        <v>4000000</v>
      </c>
      <c r="AL1056" s="5">
        <v>4000000</v>
      </c>
      <c r="AM1056" s="5">
        <v>0</v>
      </c>
      <c r="AN1056" s="5">
        <v>0</v>
      </c>
      <c r="AO1056" s="5">
        <v>0</v>
      </c>
      <c r="AP1056" s="5">
        <v>0</v>
      </c>
      <c r="AQ1056" s="5">
        <v>4000000</v>
      </c>
      <c r="AR1056" s="5">
        <v>0</v>
      </c>
    </row>
    <row r="1057" spans="1:44" x14ac:dyDescent="0.25">
      <c r="A1057" s="6">
        <v>4143</v>
      </c>
      <c r="B1057" s="3" t="s">
        <v>5440</v>
      </c>
      <c r="C1057" s="3" t="s">
        <v>5775</v>
      </c>
      <c r="D1057" s="3" t="s">
        <v>6444</v>
      </c>
      <c r="E1057" s="3" t="s">
        <v>1110</v>
      </c>
      <c r="F1057" s="3" t="s">
        <v>8156</v>
      </c>
      <c r="G1057" s="21">
        <v>2</v>
      </c>
      <c r="H1057" s="8" t="s">
        <v>12705</v>
      </c>
      <c r="I1057" s="3" t="s">
        <v>12339</v>
      </c>
      <c r="J1057" s="3" t="s">
        <v>12543</v>
      </c>
      <c r="K1057" s="7">
        <v>0</v>
      </c>
      <c r="L1057" s="3" t="s">
        <v>5458</v>
      </c>
      <c r="M1057" s="7">
        <v>1104</v>
      </c>
      <c r="N1057" s="3" t="s">
        <v>19</v>
      </c>
      <c r="O1057" s="3" t="s">
        <v>5462</v>
      </c>
      <c r="P1057" s="8" t="s">
        <v>12715</v>
      </c>
      <c r="Q1057" s="8" t="s">
        <v>12717</v>
      </c>
      <c r="R1057" s="4">
        <v>0</v>
      </c>
      <c r="S1057" s="4" t="s">
        <v>5627</v>
      </c>
      <c r="T1057" s="4">
        <v>99</v>
      </c>
      <c r="U1057" s="7" t="s">
        <v>6298</v>
      </c>
      <c r="V1057" s="7">
        <v>41</v>
      </c>
      <c r="W1057" s="3" t="s">
        <v>7163</v>
      </c>
      <c r="X1057" s="6">
        <v>4106</v>
      </c>
      <c r="Y1057" s="3" t="s">
        <v>8152</v>
      </c>
      <c r="Z1057" s="6">
        <v>4106002</v>
      </c>
      <c r="AA1057" s="3" t="s">
        <v>8153</v>
      </c>
      <c r="AB1057" s="6">
        <v>41060020006</v>
      </c>
      <c r="AC1057" s="3" t="s">
        <v>8154</v>
      </c>
      <c r="AD1057" s="5">
        <v>296000000</v>
      </c>
      <c r="AE1057" s="5">
        <v>0</v>
      </c>
      <c r="AF1057" s="5">
        <v>0</v>
      </c>
      <c r="AG1057" s="5">
        <v>0</v>
      </c>
      <c r="AH1057" s="5">
        <v>0</v>
      </c>
      <c r="AI1057" s="5">
        <v>0</v>
      </c>
      <c r="AJ1057" s="5">
        <v>0</v>
      </c>
      <c r="AK1057" s="5">
        <v>296000000</v>
      </c>
      <c r="AL1057" s="5">
        <v>0</v>
      </c>
      <c r="AM1057" s="5">
        <v>0</v>
      </c>
      <c r="AN1057" s="5">
        <v>0</v>
      </c>
      <c r="AO1057" s="5">
        <v>0</v>
      </c>
      <c r="AP1057" s="5">
        <v>0</v>
      </c>
      <c r="AQ1057" s="5">
        <v>0</v>
      </c>
      <c r="AR1057" s="5">
        <v>296000000</v>
      </c>
    </row>
    <row r="1058" spans="1:44" x14ac:dyDescent="0.25">
      <c r="A1058" s="6">
        <v>4143</v>
      </c>
      <c r="B1058" s="3" t="s">
        <v>5440</v>
      </c>
      <c r="C1058" s="3" t="s">
        <v>5776</v>
      </c>
      <c r="D1058" s="3" t="s">
        <v>6445</v>
      </c>
      <c r="E1058" s="3" t="s">
        <v>1111</v>
      </c>
      <c r="F1058" s="3" t="s">
        <v>8159</v>
      </c>
      <c r="G1058" s="21">
        <v>2</v>
      </c>
      <c r="H1058" s="8" t="s">
        <v>12705</v>
      </c>
      <c r="I1058" s="3" t="s">
        <v>12358</v>
      </c>
      <c r="J1058" s="3" t="s">
        <v>12562</v>
      </c>
      <c r="K1058" s="7">
        <v>0</v>
      </c>
      <c r="L1058" s="3" t="s">
        <v>5458</v>
      </c>
      <c r="M1058" s="7">
        <v>1104</v>
      </c>
      <c r="N1058" s="3" t="s">
        <v>19</v>
      </c>
      <c r="O1058" s="3" t="s">
        <v>5462</v>
      </c>
      <c r="P1058" s="8" t="s">
        <v>12715</v>
      </c>
      <c r="Q1058" s="8" t="s">
        <v>12717</v>
      </c>
      <c r="R1058" s="4">
        <v>0</v>
      </c>
      <c r="S1058" s="4" t="s">
        <v>5627</v>
      </c>
      <c r="T1058" s="4">
        <v>99</v>
      </c>
      <c r="U1058" s="7" t="s">
        <v>6298</v>
      </c>
      <c r="V1058" s="7">
        <v>42</v>
      </c>
      <c r="W1058" s="3" t="s">
        <v>7180</v>
      </c>
      <c r="X1058" s="6">
        <v>4201</v>
      </c>
      <c r="Y1058" s="3" t="s">
        <v>7181</v>
      </c>
      <c r="Z1058" s="6">
        <v>4201002</v>
      </c>
      <c r="AA1058" s="3" t="s">
        <v>8157</v>
      </c>
      <c r="AB1058" s="6">
        <v>42010020007</v>
      </c>
      <c r="AC1058" s="3" t="s">
        <v>8158</v>
      </c>
      <c r="AD1058" s="5">
        <v>4000000</v>
      </c>
      <c r="AE1058" s="5">
        <v>0</v>
      </c>
      <c r="AF1058" s="5">
        <v>0</v>
      </c>
      <c r="AG1058" s="5">
        <v>0</v>
      </c>
      <c r="AH1058" s="5">
        <v>0</v>
      </c>
      <c r="AI1058" s="5">
        <v>0</v>
      </c>
      <c r="AJ1058" s="5">
        <v>0</v>
      </c>
      <c r="AK1058" s="5">
        <v>4000000</v>
      </c>
      <c r="AL1058" s="5">
        <v>0</v>
      </c>
      <c r="AM1058" s="5">
        <v>0</v>
      </c>
      <c r="AN1058" s="5">
        <v>0</v>
      </c>
      <c r="AO1058" s="5">
        <v>0</v>
      </c>
      <c r="AP1058" s="5">
        <v>0</v>
      </c>
      <c r="AQ1058" s="5">
        <v>0</v>
      </c>
      <c r="AR1058" s="5">
        <v>4000000</v>
      </c>
    </row>
    <row r="1059" spans="1:44" x14ac:dyDescent="0.25">
      <c r="A1059" s="6">
        <v>4143</v>
      </c>
      <c r="B1059" s="3" t="s">
        <v>5440</v>
      </c>
      <c r="C1059" s="3" t="s">
        <v>5776</v>
      </c>
      <c r="D1059" s="3" t="s">
        <v>6445</v>
      </c>
      <c r="E1059" s="3" t="s">
        <v>1112</v>
      </c>
      <c r="F1059" s="3" t="s">
        <v>8160</v>
      </c>
      <c r="G1059" s="21">
        <v>2</v>
      </c>
      <c r="H1059" s="8" t="s">
        <v>12705</v>
      </c>
      <c r="I1059" s="3" t="s">
        <v>12343</v>
      </c>
      <c r="J1059" s="3" t="s">
        <v>12547</v>
      </c>
      <c r="K1059" s="7">
        <v>0</v>
      </c>
      <c r="L1059" s="3" t="s">
        <v>5458</v>
      </c>
      <c r="M1059" s="7">
        <v>1104</v>
      </c>
      <c r="N1059" s="3" t="s">
        <v>19</v>
      </c>
      <c r="O1059" s="3" t="s">
        <v>5462</v>
      </c>
      <c r="P1059" s="8" t="s">
        <v>12715</v>
      </c>
      <c r="Q1059" s="8" t="s">
        <v>12717</v>
      </c>
      <c r="R1059" s="4">
        <v>0</v>
      </c>
      <c r="S1059" s="4" t="s">
        <v>5627</v>
      </c>
      <c r="T1059" s="4">
        <v>99</v>
      </c>
      <c r="U1059" s="7" t="s">
        <v>6298</v>
      </c>
      <c r="V1059" s="7">
        <v>42</v>
      </c>
      <c r="W1059" s="3" t="s">
        <v>7180</v>
      </c>
      <c r="X1059" s="6">
        <v>4201</v>
      </c>
      <c r="Y1059" s="3" t="s">
        <v>7181</v>
      </c>
      <c r="Z1059" s="6">
        <v>4201002</v>
      </c>
      <c r="AA1059" s="3" t="s">
        <v>8157</v>
      </c>
      <c r="AB1059" s="6">
        <v>42010020007</v>
      </c>
      <c r="AC1059" s="3" t="s">
        <v>8158</v>
      </c>
      <c r="AD1059" s="5">
        <v>2128000</v>
      </c>
      <c r="AE1059" s="5">
        <v>0</v>
      </c>
      <c r="AF1059" s="5">
        <v>0</v>
      </c>
      <c r="AG1059" s="5">
        <v>0</v>
      </c>
      <c r="AH1059" s="5">
        <v>0</v>
      </c>
      <c r="AI1059" s="5">
        <v>0</v>
      </c>
      <c r="AJ1059" s="5">
        <v>0</v>
      </c>
      <c r="AK1059" s="5">
        <v>2128000</v>
      </c>
      <c r="AL1059" s="5">
        <v>0</v>
      </c>
      <c r="AM1059" s="5">
        <v>0</v>
      </c>
      <c r="AN1059" s="5">
        <v>0</v>
      </c>
      <c r="AO1059" s="5">
        <v>0</v>
      </c>
      <c r="AP1059" s="5">
        <v>0</v>
      </c>
      <c r="AQ1059" s="5">
        <v>0</v>
      </c>
      <c r="AR1059" s="5">
        <v>2128000</v>
      </c>
    </row>
    <row r="1060" spans="1:44" x14ac:dyDescent="0.25">
      <c r="A1060" s="6">
        <v>4143</v>
      </c>
      <c r="B1060" s="3" t="s">
        <v>5440</v>
      </c>
      <c r="C1060" s="3" t="s">
        <v>5776</v>
      </c>
      <c r="D1060" s="3" t="s">
        <v>6445</v>
      </c>
      <c r="E1060" s="3" t="s">
        <v>1113</v>
      </c>
      <c r="F1060" s="3" t="s">
        <v>8161</v>
      </c>
      <c r="G1060" s="21">
        <v>2</v>
      </c>
      <c r="H1060" s="8" t="s">
        <v>12705</v>
      </c>
      <c r="I1060" s="3" t="s">
        <v>12370</v>
      </c>
      <c r="J1060" s="3" t="s">
        <v>12574</v>
      </c>
      <c r="K1060" s="7">
        <v>0</v>
      </c>
      <c r="L1060" s="3" t="s">
        <v>5458</v>
      </c>
      <c r="M1060" s="7">
        <v>1104</v>
      </c>
      <c r="N1060" s="3" t="s">
        <v>19</v>
      </c>
      <c r="O1060" s="3" t="s">
        <v>5462</v>
      </c>
      <c r="P1060" s="8" t="s">
        <v>12715</v>
      </c>
      <c r="Q1060" s="8" t="s">
        <v>12717</v>
      </c>
      <c r="R1060" s="4">
        <v>0</v>
      </c>
      <c r="S1060" s="4" t="s">
        <v>5627</v>
      </c>
      <c r="T1060" s="4">
        <v>99</v>
      </c>
      <c r="U1060" s="7" t="s">
        <v>6298</v>
      </c>
      <c r="V1060" s="7">
        <v>42</v>
      </c>
      <c r="W1060" s="3" t="s">
        <v>7180</v>
      </c>
      <c r="X1060" s="6">
        <v>4201</v>
      </c>
      <c r="Y1060" s="3" t="s">
        <v>7181</v>
      </c>
      <c r="Z1060" s="6">
        <v>4201002</v>
      </c>
      <c r="AA1060" s="3" t="s">
        <v>8157</v>
      </c>
      <c r="AB1060" s="6">
        <v>42010020007</v>
      </c>
      <c r="AC1060" s="3" t="s">
        <v>8158</v>
      </c>
      <c r="AD1060" s="5">
        <v>47800000</v>
      </c>
      <c r="AE1060" s="5">
        <v>0</v>
      </c>
      <c r="AF1060" s="5">
        <v>0</v>
      </c>
      <c r="AG1060" s="5">
        <v>0</v>
      </c>
      <c r="AH1060" s="5">
        <v>0</v>
      </c>
      <c r="AI1060" s="5">
        <v>0</v>
      </c>
      <c r="AJ1060" s="5">
        <v>0</v>
      </c>
      <c r="AK1060" s="5">
        <v>47800000</v>
      </c>
      <c r="AL1060" s="5">
        <v>0</v>
      </c>
      <c r="AM1060" s="5">
        <v>0</v>
      </c>
      <c r="AN1060" s="5">
        <v>0</v>
      </c>
      <c r="AO1060" s="5">
        <v>0</v>
      </c>
      <c r="AP1060" s="5">
        <v>0</v>
      </c>
      <c r="AQ1060" s="5">
        <v>0</v>
      </c>
      <c r="AR1060" s="5">
        <v>47800000</v>
      </c>
    </row>
    <row r="1061" spans="1:44" x14ac:dyDescent="0.25">
      <c r="A1061" s="6">
        <v>4143</v>
      </c>
      <c r="B1061" s="3" t="s">
        <v>5440</v>
      </c>
      <c r="C1061" s="3" t="s">
        <v>5776</v>
      </c>
      <c r="D1061" s="3" t="s">
        <v>6445</v>
      </c>
      <c r="E1061" s="3" t="s">
        <v>1114</v>
      </c>
      <c r="F1061" s="3" t="s">
        <v>8162</v>
      </c>
      <c r="G1061" s="21">
        <v>2</v>
      </c>
      <c r="H1061" s="8" t="s">
        <v>12705</v>
      </c>
      <c r="I1061" s="3" t="s">
        <v>12340</v>
      </c>
      <c r="J1061" s="3" t="s">
        <v>12544</v>
      </c>
      <c r="K1061" s="7">
        <v>0</v>
      </c>
      <c r="L1061" s="3" t="s">
        <v>5458</v>
      </c>
      <c r="M1061" s="7">
        <v>1104</v>
      </c>
      <c r="N1061" s="3" t="s">
        <v>19</v>
      </c>
      <c r="O1061" s="3" t="s">
        <v>5462</v>
      </c>
      <c r="P1061" s="8" t="s">
        <v>12715</v>
      </c>
      <c r="Q1061" s="8" t="s">
        <v>12717</v>
      </c>
      <c r="R1061" s="4">
        <v>0</v>
      </c>
      <c r="S1061" s="4" t="s">
        <v>5627</v>
      </c>
      <c r="T1061" s="4">
        <v>99</v>
      </c>
      <c r="U1061" s="7" t="s">
        <v>6298</v>
      </c>
      <c r="V1061" s="7">
        <v>42</v>
      </c>
      <c r="W1061" s="3" t="s">
        <v>7180</v>
      </c>
      <c r="X1061" s="6">
        <v>4201</v>
      </c>
      <c r="Y1061" s="3" t="s">
        <v>7181</v>
      </c>
      <c r="Z1061" s="6">
        <v>4201002</v>
      </c>
      <c r="AA1061" s="3" t="s">
        <v>8157</v>
      </c>
      <c r="AB1061" s="6">
        <v>42010020007</v>
      </c>
      <c r="AC1061" s="3" t="s">
        <v>8158</v>
      </c>
      <c r="AD1061" s="5">
        <v>15000000</v>
      </c>
      <c r="AE1061" s="5">
        <v>0</v>
      </c>
      <c r="AF1061" s="5">
        <v>0</v>
      </c>
      <c r="AG1061" s="5">
        <v>0</v>
      </c>
      <c r="AH1061" s="5">
        <v>0</v>
      </c>
      <c r="AI1061" s="5">
        <v>0</v>
      </c>
      <c r="AJ1061" s="5">
        <v>0</v>
      </c>
      <c r="AK1061" s="5">
        <v>15000000</v>
      </c>
      <c r="AL1061" s="5">
        <v>0</v>
      </c>
      <c r="AM1061" s="5">
        <v>0</v>
      </c>
      <c r="AN1061" s="5">
        <v>0</v>
      </c>
      <c r="AO1061" s="5">
        <v>0</v>
      </c>
      <c r="AP1061" s="5">
        <v>0</v>
      </c>
      <c r="AQ1061" s="5">
        <v>0</v>
      </c>
      <c r="AR1061" s="5">
        <v>15000000</v>
      </c>
    </row>
    <row r="1062" spans="1:44" x14ac:dyDescent="0.25">
      <c r="A1062" s="6">
        <v>4143</v>
      </c>
      <c r="B1062" s="3" t="s">
        <v>5440</v>
      </c>
      <c r="C1062" s="3" t="s">
        <v>5776</v>
      </c>
      <c r="D1062" s="3" t="s">
        <v>6445</v>
      </c>
      <c r="E1062" s="3" t="s">
        <v>1115</v>
      </c>
      <c r="F1062" s="3" t="s">
        <v>8163</v>
      </c>
      <c r="G1062" s="21">
        <v>2</v>
      </c>
      <c r="H1062" s="8" t="s">
        <v>12705</v>
      </c>
      <c r="I1062" s="3" t="s">
        <v>12340</v>
      </c>
      <c r="J1062" s="3" t="s">
        <v>12544</v>
      </c>
      <c r="K1062" s="7">
        <v>0</v>
      </c>
      <c r="L1062" s="3" t="s">
        <v>5458</v>
      </c>
      <c r="M1062" s="7">
        <v>1104</v>
      </c>
      <c r="N1062" s="3" t="s">
        <v>19</v>
      </c>
      <c r="O1062" s="3" t="s">
        <v>5462</v>
      </c>
      <c r="P1062" s="8" t="s">
        <v>12715</v>
      </c>
      <c r="Q1062" s="8" t="s">
        <v>12717</v>
      </c>
      <c r="R1062" s="4">
        <v>0</v>
      </c>
      <c r="S1062" s="4" t="s">
        <v>5627</v>
      </c>
      <c r="T1062" s="4">
        <v>99</v>
      </c>
      <c r="U1062" s="7" t="s">
        <v>6298</v>
      </c>
      <c r="V1062" s="7">
        <v>42</v>
      </c>
      <c r="W1062" s="3" t="s">
        <v>7180</v>
      </c>
      <c r="X1062" s="6">
        <v>4201</v>
      </c>
      <c r="Y1062" s="3" t="s">
        <v>7181</v>
      </c>
      <c r="Z1062" s="6">
        <v>4201002</v>
      </c>
      <c r="AA1062" s="3" t="s">
        <v>8157</v>
      </c>
      <c r="AB1062" s="6">
        <v>42010020007</v>
      </c>
      <c r="AC1062" s="3" t="s">
        <v>8158</v>
      </c>
      <c r="AD1062" s="5">
        <v>75600000</v>
      </c>
      <c r="AE1062" s="5">
        <v>0</v>
      </c>
      <c r="AF1062" s="5">
        <v>0</v>
      </c>
      <c r="AG1062" s="5">
        <v>0</v>
      </c>
      <c r="AH1062" s="5">
        <v>0</v>
      </c>
      <c r="AI1062" s="5">
        <v>0</v>
      </c>
      <c r="AJ1062" s="5">
        <v>0</v>
      </c>
      <c r="AK1062" s="5">
        <v>75600000</v>
      </c>
      <c r="AL1062" s="5">
        <v>0</v>
      </c>
      <c r="AM1062" s="5">
        <v>0</v>
      </c>
      <c r="AN1062" s="5">
        <v>0</v>
      </c>
      <c r="AO1062" s="5">
        <v>0</v>
      </c>
      <c r="AP1062" s="5">
        <v>0</v>
      </c>
      <c r="AQ1062" s="5">
        <v>0</v>
      </c>
      <c r="AR1062" s="5">
        <v>75600000</v>
      </c>
    </row>
    <row r="1063" spans="1:44" x14ac:dyDescent="0.25">
      <c r="A1063" s="6">
        <v>4143</v>
      </c>
      <c r="B1063" s="3" t="s">
        <v>5440</v>
      </c>
      <c r="C1063" s="3" t="s">
        <v>5776</v>
      </c>
      <c r="D1063" s="3" t="s">
        <v>6445</v>
      </c>
      <c r="E1063" s="3" t="s">
        <v>1116</v>
      </c>
      <c r="F1063" s="3" t="s">
        <v>8164</v>
      </c>
      <c r="G1063" s="21">
        <v>2</v>
      </c>
      <c r="H1063" s="8" t="s">
        <v>12705</v>
      </c>
      <c r="I1063" s="3" t="s">
        <v>12371</v>
      </c>
      <c r="J1063" s="3" t="s">
        <v>12575</v>
      </c>
      <c r="K1063" s="7">
        <v>0</v>
      </c>
      <c r="L1063" s="3" t="s">
        <v>5458</v>
      </c>
      <c r="M1063" s="7">
        <v>1104</v>
      </c>
      <c r="N1063" s="3" t="s">
        <v>19</v>
      </c>
      <c r="O1063" s="3" t="s">
        <v>5462</v>
      </c>
      <c r="P1063" s="8" t="s">
        <v>12715</v>
      </c>
      <c r="Q1063" s="8" t="s">
        <v>12717</v>
      </c>
      <c r="R1063" s="4">
        <v>0</v>
      </c>
      <c r="S1063" s="4" t="s">
        <v>5627</v>
      </c>
      <c r="T1063" s="4">
        <v>99</v>
      </c>
      <c r="U1063" s="7" t="s">
        <v>6298</v>
      </c>
      <c r="V1063" s="7">
        <v>42</v>
      </c>
      <c r="W1063" s="3" t="s">
        <v>7180</v>
      </c>
      <c r="X1063" s="6">
        <v>4201</v>
      </c>
      <c r="Y1063" s="3" t="s">
        <v>7181</v>
      </c>
      <c r="Z1063" s="6">
        <v>4201002</v>
      </c>
      <c r="AA1063" s="3" t="s">
        <v>8157</v>
      </c>
      <c r="AB1063" s="6">
        <v>42010020007</v>
      </c>
      <c r="AC1063" s="3" t="s">
        <v>8158</v>
      </c>
      <c r="AD1063" s="5">
        <v>125000000</v>
      </c>
      <c r="AE1063" s="5">
        <v>0</v>
      </c>
      <c r="AF1063" s="5">
        <v>0</v>
      </c>
      <c r="AG1063" s="5">
        <v>0</v>
      </c>
      <c r="AH1063" s="5">
        <v>0</v>
      </c>
      <c r="AI1063" s="5">
        <v>0</v>
      </c>
      <c r="AJ1063" s="5">
        <v>0</v>
      </c>
      <c r="AK1063" s="5">
        <v>125000000</v>
      </c>
      <c r="AL1063" s="5">
        <v>0</v>
      </c>
      <c r="AM1063" s="5">
        <v>0</v>
      </c>
      <c r="AN1063" s="5">
        <v>0</v>
      </c>
      <c r="AO1063" s="5">
        <v>0</v>
      </c>
      <c r="AP1063" s="5">
        <v>0</v>
      </c>
      <c r="AQ1063" s="5">
        <v>0</v>
      </c>
      <c r="AR1063" s="5">
        <v>125000000</v>
      </c>
    </row>
    <row r="1064" spans="1:44" x14ac:dyDescent="0.25">
      <c r="A1064" s="6">
        <v>4143</v>
      </c>
      <c r="B1064" s="3" t="s">
        <v>5440</v>
      </c>
      <c r="C1064" s="3" t="s">
        <v>5776</v>
      </c>
      <c r="D1064" s="3" t="s">
        <v>6445</v>
      </c>
      <c r="E1064" s="3" t="s">
        <v>1117</v>
      </c>
      <c r="F1064" s="3" t="s">
        <v>8165</v>
      </c>
      <c r="G1064" s="21">
        <v>2</v>
      </c>
      <c r="H1064" s="8" t="s">
        <v>12705</v>
      </c>
      <c r="I1064" s="3" t="s">
        <v>12371</v>
      </c>
      <c r="J1064" s="3" t="s">
        <v>12575</v>
      </c>
      <c r="K1064" s="7">
        <v>0</v>
      </c>
      <c r="L1064" s="3" t="s">
        <v>5458</v>
      </c>
      <c r="M1064" s="7">
        <v>1104</v>
      </c>
      <c r="N1064" s="3" t="s">
        <v>19</v>
      </c>
      <c r="O1064" s="3" t="s">
        <v>5462</v>
      </c>
      <c r="P1064" s="8" t="s">
        <v>12715</v>
      </c>
      <c r="Q1064" s="8" t="s">
        <v>12717</v>
      </c>
      <c r="R1064" s="4">
        <v>0</v>
      </c>
      <c r="S1064" s="4" t="s">
        <v>5627</v>
      </c>
      <c r="T1064" s="4">
        <v>99</v>
      </c>
      <c r="U1064" s="7" t="s">
        <v>6298</v>
      </c>
      <c r="V1064" s="7">
        <v>42</v>
      </c>
      <c r="W1064" s="3" t="s">
        <v>7180</v>
      </c>
      <c r="X1064" s="6">
        <v>4201</v>
      </c>
      <c r="Y1064" s="3" t="s">
        <v>7181</v>
      </c>
      <c r="Z1064" s="6">
        <v>4201002</v>
      </c>
      <c r="AA1064" s="3" t="s">
        <v>8157</v>
      </c>
      <c r="AB1064" s="6">
        <v>42010020007</v>
      </c>
      <c r="AC1064" s="3" t="s">
        <v>8158</v>
      </c>
      <c r="AD1064" s="5">
        <v>7400000</v>
      </c>
      <c r="AE1064" s="5">
        <v>0</v>
      </c>
      <c r="AF1064" s="5">
        <v>0</v>
      </c>
      <c r="AG1064" s="5">
        <v>0</v>
      </c>
      <c r="AH1064" s="5">
        <v>0</v>
      </c>
      <c r="AI1064" s="5">
        <v>0</v>
      </c>
      <c r="AJ1064" s="5">
        <v>0</v>
      </c>
      <c r="AK1064" s="5">
        <v>7400000</v>
      </c>
      <c r="AL1064" s="5">
        <v>0</v>
      </c>
      <c r="AM1064" s="5">
        <v>0</v>
      </c>
      <c r="AN1064" s="5">
        <v>0</v>
      </c>
      <c r="AO1064" s="5">
        <v>0</v>
      </c>
      <c r="AP1064" s="5">
        <v>0</v>
      </c>
      <c r="AQ1064" s="5">
        <v>0</v>
      </c>
      <c r="AR1064" s="5">
        <v>7400000</v>
      </c>
    </row>
    <row r="1065" spans="1:44" x14ac:dyDescent="0.25">
      <c r="A1065" s="6">
        <v>4143</v>
      </c>
      <c r="B1065" s="3" t="s">
        <v>5440</v>
      </c>
      <c r="C1065" s="3" t="s">
        <v>5776</v>
      </c>
      <c r="D1065" s="3" t="s">
        <v>6445</v>
      </c>
      <c r="E1065" s="3" t="s">
        <v>1118</v>
      </c>
      <c r="F1065" s="3" t="s">
        <v>8166</v>
      </c>
      <c r="G1065" s="21">
        <v>2</v>
      </c>
      <c r="H1065" s="8" t="s">
        <v>12705</v>
      </c>
      <c r="I1065" s="3" t="s">
        <v>12339</v>
      </c>
      <c r="J1065" s="3" t="s">
        <v>12543</v>
      </c>
      <c r="K1065" s="7">
        <v>0</v>
      </c>
      <c r="L1065" s="3" t="s">
        <v>5458</v>
      </c>
      <c r="M1065" s="7">
        <v>1104</v>
      </c>
      <c r="N1065" s="3" t="s">
        <v>19</v>
      </c>
      <c r="O1065" s="3" t="s">
        <v>5462</v>
      </c>
      <c r="P1065" s="8" t="s">
        <v>12715</v>
      </c>
      <c r="Q1065" s="8" t="s">
        <v>12717</v>
      </c>
      <c r="R1065" s="4">
        <v>0</v>
      </c>
      <c r="S1065" s="4" t="s">
        <v>5627</v>
      </c>
      <c r="T1065" s="4">
        <v>99</v>
      </c>
      <c r="U1065" s="7" t="s">
        <v>6298</v>
      </c>
      <c r="V1065" s="7">
        <v>42</v>
      </c>
      <c r="W1065" s="3" t="s">
        <v>7180</v>
      </c>
      <c r="X1065" s="6">
        <v>4201</v>
      </c>
      <c r="Y1065" s="3" t="s">
        <v>7181</v>
      </c>
      <c r="Z1065" s="6">
        <v>4201002</v>
      </c>
      <c r="AA1065" s="3" t="s">
        <v>8157</v>
      </c>
      <c r="AB1065" s="6">
        <v>42010020007</v>
      </c>
      <c r="AC1065" s="3" t="s">
        <v>8158</v>
      </c>
      <c r="AD1065" s="5">
        <v>55200000</v>
      </c>
      <c r="AE1065" s="5">
        <v>0</v>
      </c>
      <c r="AF1065" s="5">
        <v>0</v>
      </c>
      <c r="AG1065" s="5">
        <v>0</v>
      </c>
      <c r="AH1065" s="5">
        <v>0</v>
      </c>
      <c r="AI1065" s="5">
        <v>0</v>
      </c>
      <c r="AJ1065" s="5">
        <v>0</v>
      </c>
      <c r="AK1065" s="5">
        <v>55200000</v>
      </c>
      <c r="AL1065" s="5">
        <v>0</v>
      </c>
      <c r="AM1065" s="5">
        <v>0</v>
      </c>
      <c r="AN1065" s="5">
        <v>0</v>
      </c>
      <c r="AO1065" s="5">
        <v>0</v>
      </c>
      <c r="AP1065" s="5">
        <v>0</v>
      </c>
      <c r="AQ1065" s="5">
        <v>0</v>
      </c>
      <c r="AR1065" s="5">
        <v>55200000</v>
      </c>
    </row>
    <row r="1066" spans="1:44" x14ac:dyDescent="0.25">
      <c r="A1066" s="6">
        <v>4143</v>
      </c>
      <c r="B1066" s="3" t="s">
        <v>5440</v>
      </c>
      <c r="C1066" s="3" t="s">
        <v>5776</v>
      </c>
      <c r="D1066" s="3" t="s">
        <v>6445</v>
      </c>
      <c r="E1066" s="3" t="s">
        <v>1119</v>
      </c>
      <c r="F1066" s="3" t="s">
        <v>8167</v>
      </c>
      <c r="G1066" s="21">
        <v>2</v>
      </c>
      <c r="H1066" s="8" t="s">
        <v>12705</v>
      </c>
      <c r="I1066" s="3" t="s">
        <v>12339</v>
      </c>
      <c r="J1066" s="3" t="s">
        <v>12543</v>
      </c>
      <c r="K1066" s="7">
        <v>0</v>
      </c>
      <c r="L1066" s="3" t="s">
        <v>5458</v>
      </c>
      <c r="M1066" s="7">
        <v>1104</v>
      </c>
      <c r="N1066" s="3" t="s">
        <v>19</v>
      </c>
      <c r="O1066" s="3" t="s">
        <v>5462</v>
      </c>
      <c r="P1066" s="8" t="s">
        <v>12715</v>
      </c>
      <c r="Q1066" s="8" t="s">
        <v>12717</v>
      </c>
      <c r="R1066" s="4">
        <v>0</v>
      </c>
      <c r="S1066" s="4" t="s">
        <v>5627</v>
      </c>
      <c r="T1066" s="4">
        <v>99</v>
      </c>
      <c r="U1066" s="7" t="s">
        <v>6298</v>
      </c>
      <c r="V1066" s="7">
        <v>42</v>
      </c>
      <c r="W1066" s="3" t="s">
        <v>7180</v>
      </c>
      <c r="X1066" s="6">
        <v>4201</v>
      </c>
      <c r="Y1066" s="3" t="s">
        <v>7181</v>
      </c>
      <c r="Z1066" s="6">
        <v>4201002</v>
      </c>
      <c r="AA1066" s="3" t="s">
        <v>8157</v>
      </c>
      <c r="AB1066" s="6">
        <v>42010020007</v>
      </c>
      <c r="AC1066" s="3" t="s">
        <v>8158</v>
      </c>
      <c r="AD1066" s="5">
        <v>33612876</v>
      </c>
      <c r="AE1066" s="5">
        <v>0</v>
      </c>
      <c r="AF1066" s="5">
        <v>0</v>
      </c>
      <c r="AG1066" s="5">
        <v>0</v>
      </c>
      <c r="AH1066" s="5">
        <v>0</v>
      </c>
      <c r="AI1066" s="5">
        <v>0</v>
      </c>
      <c r="AJ1066" s="5">
        <v>0</v>
      </c>
      <c r="AK1066" s="5">
        <v>33612876</v>
      </c>
      <c r="AL1066" s="5">
        <v>0</v>
      </c>
      <c r="AM1066" s="5">
        <v>0</v>
      </c>
      <c r="AN1066" s="5">
        <v>0</v>
      </c>
      <c r="AO1066" s="5">
        <v>0</v>
      </c>
      <c r="AP1066" s="5">
        <v>0</v>
      </c>
      <c r="AQ1066" s="5">
        <v>0</v>
      </c>
      <c r="AR1066" s="5">
        <v>33612876</v>
      </c>
    </row>
    <row r="1067" spans="1:44" x14ac:dyDescent="0.25">
      <c r="A1067" s="6">
        <v>4143</v>
      </c>
      <c r="B1067" s="3" t="s">
        <v>5440</v>
      </c>
      <c r="C1067" s="3" t="s">
        <v>5776</v>
      </c>
      <c r="D1067" s="3" t="s">
        <v>6445</v>
      </c>
      <c r="E1067" s="3" t="s">
        <v>1120</v>
      </c>
      <c r="F1067" s="3" t="s">
        <v>8168</v>
      </c>
      <c r="G1067" s="21">
        <v>2</v>
      </c>
      <c r="H1067" s="8" t="s">
        <v>12705</v>
      </c>
      <c r="I1067" s="3" t="s">
        <v>12339</v>
      </c>
      <c r="J1067" s="3" t="s">
        <v>12543</v>
      </c>
      <c r="K1067" s="7">
        <v>0</v>
      </c>
      <c r="L1067" s="3" t="s">
        <v>5458</v>
      </c>
      <c r="M1067" s="7">
        <v>1104</v>
      </c>
      <c r="N1067" s="3" t="s">
        <v>19</v>
      </c>
      <c r="O1067" s="3" t="s">
        <v>5462</v>
      </c>
      <c r="P1067" s="8" t="s">
        <v>12715</v>
      </c>
      <c r="Q1067" s="8" t="s">
        <v>12717</v>
      </c>
      <c r="R1067" s="4">
        <v>0</v>
      </c>
      <c r="S1067" s="4" t="s">
        <v>5627</v>
      </c>
      <c r="T1067" s="4">
        <v>99</v>
      </c>
      <c r="U1067" s="7" t="s">
        <v>6298</v>
      </c>
      <c r="V1067" s="7">
        <v>42</v>
      </c>
      <c r="W1067" s="3" t="s">
        <v>7180</v>
      </c>
      <c r="X1067" s="6">
        <v>4201</v>
      </c>
      <c r="Y1067" s="3" t="s">
        <v>7181</v>
      </c>
      <c r="Z1067" s="6">
        <v>4201002</v>
      </c>
      <c r="AA1067" s="3" t="s">
        <v>8157</v>
      </c>
      <c r="AB1067" s="6">
        <v>42010020007</v>
      </c>
      <c r="AC1067" s="3" t="s">
        <v>8158</v>
      </c>
      <c r="AD1067" s="5">
        <v>120000000</v>
      </c>
      <c r="AE1067" s="5">
        <v>0</v>
      </c>
      <c r="AF1067" s="5">
        <v>0</v>
      </c>
      <c r="AG1067" s="5">
        <v>0</v>
      </c>
      <c r="AH1067" s="5">
        <v>0</v>
      </c>
      <c r="AI1067" s="5">
        <v>0</v>
      </c>
      <c r="AJ1067" s="5">
        <v>0</v>
      </c>
      <c r="AK1067" s="5">
        <v>120000000</v>
      </c>
      <c r="AL1067" s="5">
        <v>0</v>
      </c>
      <c r="AM1067" s="5">
        <v>0</v>
      </c>
      <c r="AN1067" s="5">
        <v>0</v>
      </c>
      <c r="AO1067" s="5">
        <v>0</v>
      </c>
      <c r="AP1067" s="5">
        <v>0</v>
      </c>
      <c r="AQ1067" s="5">
        <v>0</v>
      </c>
      <c r="AR1067" s="5">
        <v>120000000</v>
      </c>
    </row>
    <row r="1068" spans="1:44" x14ac:dyDescent="0.25">
      <c r="A1068" s="6">
        <v>4143</v>
      </c>
      <c r="B1068" s="3" t="s">
        <v>5440</v>
      </c>
      <c r="C1068" s="3" t="s">
        <v>5777</v>
      </c>
      <c r="D1068" s="3" t="s">
        <v>6446</v>
      </c>
      <c r="E1068" s="3" t="s">
        <v>1121</v>
      </c>
      <c r="F1068" s="3" t="s">
        <v>8173</v>
      </c>
      <c r="G1068" s="21">
        <v>2</v>
      </c>
      <c r="H1068" s="8" t="s">
        <v>12705</v>
      </c>
      <c r="I1068" s="3" t="s">
        <v>12358</v>
      </c>
      <c r="J1068" s="3" t="s">
        <v>12562</v>
      </c>
      <c r="K1068" s="7">
        <v>0</v>
      </c>
      <c r="L1068" s="3" t="s">
        <v>5458</v>
      </c>
      <c r="M1068" s="7">
        <v>1104</v>
      </c>
      <c r="N1068" s="3" t="s">
        <v>19</v>
      </c>
      <c r="O1068" s="3" t="s">
        <v>5462</v>
      </c>
      <c r="P1068" s="8" t="s">
        <v>12715</v>
      </c>
      <c r="Q1068" s="8" t="s">
        <v>12717</v>
      </c>
      <c r="R1068" s="4">
        <v>0</v>
      </c>
      <c r="S1068" s="4" t="s">
        <v>5627</v>
      </c>
      <c r="T1068" s="4">
        <v>99</v>
      </c>
      <c r="U1068" s="7" t="s">
        <v>6298</v>
      </c>
      <c r="V1068" s="7">
        <v>43</v>
      </c>
      <c r="W1068" s="3" t="s">
        <v>8169</v>
      </c>
      <c r="X1068" s="6">
        <v>4302</v>
      </c>
      <c r="Y1068" s="3" t="s">
        <v>8170</v>
      </c>
      <c r="Z1068" s="6">
        <v>4302001</v>
      </c>
      <c r="AA1068" s="3" t="s">
        <v>8171</v>
      </c>
      <c r="AB1068" s="6">
        <v>43020010003</v>
      </c>
      <c r="AC1068" s="3" t="s">
        <v>8172</v>
      </c>
      <c r="AD1068" s="5">
        <v>14000000</v>
      </c>
      <c r="AE1068" s="5">
        <v>0</v>
      </c>
      <c r="AF1068" s="5">
        <v>0</v>
      </c>
      <c r="AG1068" s="5">
        <v>0</v>
      </c>
      <c r="AH1068" s="5">
        <v>0</v>
      </c>
      <c r="AI1068" s="5">
        <v>0</v>
      </c>
      <c r="AJ1068" s="5">
        <v>0</v>
      </c>
      <c r="AK1068" s="5">
        <v>14000000</v>
      </c>
      <c r="AL1068" s="5">
        <v>0</v>
      </c>
      <c r="AM1068" s="5">
        <v>0</v>
      </c>
      <c r="AN1068" s="5">
        <v>0</v>
      </c>
      <c r="AO1068" s="5">
        <v>0</v>
      </c>
      <c r="AP1068" s="5">
        <v>0</v>
      </c>
      <c r="AQ1068" s="5">
        <v>0</v>
      </c>
      <c r="AR1068" s="5">
        <v>14000000</v>
      </c>
    </row>
    <row r="1069" spans="1:44" x14ac:dyDescent="0.25">
      <c r="A1069" s="6">
        <v>4143</v>
      </c>
      <c r="B1069" s="3" t="s">
        <v>5440</v>
      </c>
      <c r="C1069" s="3" t="s">
        <v>5778</v>
      </c>
      <c r="D1069" s="3" t="s">
        <v>6447</v>
      </c>
      <c r="E1069" s="3" t="s">
        <v>1122</v>
      </c>
      <c r="F1069" s="3" t="s">
        <v>8176</v>
      </c>
      <c r="G1069" s="21">
        <v>2</v>
      </c>
      <c r="H1069" s="8" t="s">
        <v>12705</v>
      </c>
      <c r="I1069" s="3" t="s">
        <v>12343</v>
      </c>
      <c r="J1069" s="3" t="s">
        <v>12547</v>
      </c>
      <c r="K1069" s="7">
        <v>0</v>
      </c>
      <c r="L1069" s="3" t="s">
        <v>5458</v>
      </c>
      <c r="M1069" s="7">
        <v>1104</v>
      </c>
      <c r="N1069" s="3" t="s">
        <v>19</v>
      </c>
      <c r="O1069" s="3" t="s">
        <v>5462</v>
      </c>
      <c r="P1069" s="8" t="s">
        <v>12715</v>
      </c>
      <c r="Q1069" s="8" t="s">
        <v>12717</v>
      </c>
      <c r="R1069" s="4">
        <v>0</v>
      </c>
      <c r="S1069" s="4" t="s">
        <v>5627</v>
      </c>
      <c r="T1069" s="4">
        <v>99</v>
      </c>
      <c r="U1069" s="7" t="s">
        <v>6298</v>
      </c>
      <c r="V1069" s="7">
        <v>43</v>
      </c>
      <c r="W1069" s="3" t="s">
        <v>8169</v>
      </c>
      <c r="X1069" s="6">
        <v>4302</v>
      </c>
      <c r="Y1069" s="3" t="s">
        <v>8170</v>
      </c>
      <c r="Z1069" s="6">
        <v>4302003</v>
      </c>
      <c r="AA1069" s="3" t="s">
        <v>8174</v>
      </c>
      <c r="AB1069" s="6">
        <v>43020030002</v>
      </c>
      <c r="AC1069" s="3" t="s">
        <v>8175</v>
      </c>
      <c r="AD1069" s="5">
        <v>21080000</v>
      </c>
      <c r="AE1069" s="5">
        <v>0</v>
      </c>
      <c r="AF1069" s="5">
        <v>0</v>
      </c>
      <c r="AG1069" s="5">
        <v>0</v>
      </c>
      <c r="AH1069" s="5">
        <v>0</v>
      </c>
      <c r="AI1069" s="5">
        <v>0</v>
      </c>
      <c r="AJ1069" s="5">
        <v>0</v>
      </c>
      <c r="AK1069" s="5">
        <v>21080000</v>
      </c>
      <c r="AL1069" s="5">
        <v>0</v>
      </c>
      <c r="AM1069" s="5">
        <v>0</v>
      </c>
      <c r="AN1069" s="5">
        <v>0</v>
      </c>
      <c r="AO1069" s="5">
        <v>0</v>
      </c>
      <c r="AP1069" s="5">
        <v>0</v>
      </c>
      <c r="AQ1069" s="5">
        <v>0</v>
      </c>
      <c r="AR1069" s="5">
        <v>21080000</v>
      </c>
    </row>
    <row r="1070" spans="1:44" x14ac:dyDescent="0.25">
      <c r="A1070" s="6">
        <v>4143</v>
      </c>
      <c r="B1070" s="3" t="s">
        <v>5440</v>
      </c>
      <c r="C1070" s="3" t="s">
        <v>5778</v>
      </c>
      <c r="D1070" s="3" t="s">
        <v>6447</v>
      </c>
      <c r="E1070" s="3" t="s">
        <v>1123</v>
      </c>
      <c r="F1070" s="3" t="s">
        <v>8177</v>
      </c>
      <c r="G1070" s="21">
        <v>2</v>
      </c>
      <c r="H1070" s="8" t="s">
        <v>12705</v>
      </c>
      <c r="I1070" s="3" t="s">
        <v>12358</v>
      </c>
      <c r="J1070" s="3" t="s">
        <v>12562</v>
      </c>
      <c r="K1070" s="7">
        <v>0</v>
      </c>
      <c r="L1070" s="3" t="s">
        <v>5458</v>
      </c>
      <c r="M1070" s="7">
        <v>1104</v>
      </c>
      <c r="N1070" s="3" t="s">
        <v>19</v>
      </c>
      <c r="O1070" s="3" t="s">
        <v>5462</v>
      </c>
      <c r="P1070" s="8" t="s">
        <v>12715</v>
      </c>
      <c r="Q1070" s="8" t="s">
        <v>12717</v>
      </c>
      <c r="R1070" s="4">
        <v>0</v>
      </c>
      <c r="S1070" s="4" t="s">
        <v>5627</v>
      </c>
      <c r="T1070" s="4">
        <v>99</v>
      </c>
      <c r="U1070" s="7" t="s">
        <v>6298</v>
      </c>
      <c r="V1070" s="7">
        <v>43</v>
      </c>
      <c r="W1070" s="3" t="s">
        <v>8169</v>
      </c>
      <c r="X1070" s="6">
        <v>4302</v>
      </c>
      <c r="Y1070" s="3" t="s">
        <v>8170</v>
      </c>
      <c r="Z1070" s="6">
        <v>4302003</v>
      </c>
      <c r="AA1070" s="3" t="s">
        <v>8174</v>
      </c>
      <c r="AB1070" s="6">
        <v>43020030002</v>
      </c>
      <c r="AC1070" s="3" t="s">
        <v>8175</v>
      </c>
      <c r="AD1070" s="5">
        <v>15000000</v>
      </c>
      <c r="AE1070" s="5">
        <v>0</v>
      </c>
      <c r="AF1070" s="5">
        <v>0</v>
      </c>
      <c r="AG1070" s="5">
        <v>0</v>
      </c>
      <c r="AH1070" s="5">
        <v>0</v>
      </c>
      <c r="AI1070" s="5">
        <v>0</v>
      </c>
      <c r="AJ1070" s="5">
        <v>0</v>
      </c>
      <c r="AK1070" s="5">
        <v>15000000</v>
      </c>
      <c r="AL1070" s="5">
        <v>0</v>
      </c>
      <c r="AM1070" s="5">
        <v>0</v>
      </c>
      <c r="AN1070" s="5">
        <v>0</v>
      </c>
      <c r="AO1070" s="5">
        <v>0</v>
      </c>
      <c r="AP1070" s="5">
        <v>0</v>
      </c>
      <c r="AQ1070" s="5">
        <v>0</v>
      </c>
      <c r="AR1070" s="5">
        <v>15000000</v>
      </c>
    </row>
    <row r="1071" spans="1:44" x14ac:dyDescent="0.25">
      <c r="A1071" s="6">
        <v>4143</v>
      </c>
      <c r="B1071" s="3" t="s">
        <v>5440</v>
      </c>
      <c r="C1071" s="3" t="s">
        <v>5779</v>
      </c>
      <c r="D1071" s="3" t="s">
        <v>6448</v>
      </c>
      <c r="E1071" s="3" t="s">
        <v>1124</v>
      </c>
      <c r="F1071" s="3" t="s">
        <v>8181</v>
      </c>
      <c r="G1071" s="21">
        <v>2</v>
      </c>
      <c r="H1071" s="8" t="s">
        <v>12705</v>
      </c>
      <c r="I1071" s="3" t="s">
        <v>12372</v>
      </c>
      <c r="J1071" s="3" t="s">
        <v>12576</v>
      </c>
      <c r="K1071" s="7">
        <v>0</v>
      </c>
      <c r="L1071" s="3" t="s">
        <v>5458</v>
      </c>
      <c r="M1071" s="7">
        <v>1104</v>
      </c>
      <c r="N1071" s="3" t="s">
        <v>19</v>
      </c>
      <c r="O1071" s="3" t="s">
        <v>5462</v>
      </c>
      <c r="P1071" s="8" t="s">
        <v>12715</v>
      </c>
      <c r="Q1071" s="8" t="s">
        <v>12717</v>
      </c>
      <c r="R1071" s="4">
        <v>0</v>
      </c>
      <c r="S1071" s="4" t="s">
        <v>5627</v>
      </c>
      <c r="T1071" s="4">
        <v>99</v>
      </c>
      <c r="U1071" s="7" t="s">
        <v>6298</v>
      </c>
      <c r="V1071" s="7">
        <v>43</v>
      </c>
      <c r="W1071" s="3" t="s">
        <v>8169</v>
      </c>
      <c r="X1071" s="6">
        <v>4304</v>
      </c>
      <c r="Y1071" s="3" t="s">
        <v>8178</v>
      </c>
      <c r="Z1071" s="6">
        <v>4304002</v>
      </c>
      <c r="AA1071" s="3" t="s">
        <v>8179</v>
      </c>
      <c r="AB1071" s="6">
        <v>43040020003</v>
      </c>
      <c r="AC1071" s="3" t="s">
        <v>8180</v>
      </c>
      <c r="AD1071" s="5">
        <v>415438340</v>
      </c>
      <c r="AE1071" s="5">
        <v>0</v>
      </c>
      <c r="AF1071" s="5">
        <v>0</v>
      </c>
      <c r="AG1071" s="5">
        <v>0</v>
      </c>
      <c r="AH1071" s="5">
        <v>0</v>
      </c>
      <c r="AI1071" s="5">
        <v>0</v>
      </c>
      <c r="AJ1071" s="5">
        <v>0</v>
      </c>
      <c r="AK1071" s="5">
        <v>415438340</v>
      </c>
      <c r="AL1071" s="5">
        <v>0</v>
      </c>
      <c r="AM1071" s="5">
        <v>0</v>
      </c>
      <c r="AN1071" s="5">
        <v>0</v>
      </c>
      <c r="AO1071" s="5">
        <v>0</v>
      </c>
      <c r="AP1071" s="5">
        <v>0</v>
      </c>
      <c r="AQ1071" s="5">
        <v>0</v>
      </c>
      <c r="AR1071" s="5">
        <v>415438340</v>
      </c>
    </row>
    <row r="1072" spans="1:44" x14ac:dyDescent="0.25">
      <c r="A1072" s="6">
        <v>4143</v>
      </c>
      <c r="B1072" s="3" t="s">
        <v>5440</v>
      </c>
      <c r="C1072" s="3" t="s">
        <v>5779</v>
      </c>
      <c r="D1072" s="3" t="s">
        <v>6448</v>
      </c>
      <c r="E1072" s="3" t="s">
        <v>1125</v>
      </c>
      <c r="F1072" s="3" t="s">
        <v>8182</v>
      </c>
      <c r="G1072" s="21">
        <v>2</v>
      </c>
      <c r="H1072" s="8" t="s">
        <v>12705</v>
      </c>
      <c r="I1072" s="3" t="s">
        <v>12372</v>
      </c>
      <c r="J1072" s="3" t="s">
        <v>12576</v>
      </c>
      <c r="K1072" s="7">
        <v>0</v>
      </c>
      <c r="L1072" s="3" t="s">
        <v>5458</v>
      </c>
      <c r="M1072" s="7">
        <v>1104</v>
      </c>
      <c r="N1072" s="3" t="s">
        <v>19</v>
      </c>
      <c r="O1072" s="3" t="s">
        <v>5462</v>
      </c>
      <c r="P1072" s="8" t="s">
        <v>12715</v>
      </c>
      <c r="Q1072" s="8" t="s">
        <v>12717</v>
      </c>
      <c r="R1072" s="4">
        <v>0</v>
      </c>
      <c r="S1072" s="4" t="s">
        <v>5627</v>
      </c>
      <c r="T1072" s="4">
        <v>99</v>
      </c>
      <c r="U1072" s="7" t="s">
        <v>6298</v>
      </c>
      <c r="V1072" s="7">
        <v>43</v>
      </c>
      <c r="W1072" s="3" t="s">
        <v>8169</v>
      </c>
      <c r="X1072" s="6">
        <v>4304</v>
      </c>
      <c r="Y1072" s="3" t="s">
        <v>8178</v>
      </c>
      <c r="Z1072" s="6">
        <v>4304002</v>
      </c>
      <c r="AA1072" s="3" t="s">
        <v>8179</v>
      </c>
      <c r="AB1072" s="6">
        <v>43040020003</v>
      </c>
      <c r="AC1072" s="3" t="s">
        <v>8180</v>
      </c>
      <c r="AD1072" s="5">
        <v>141771680</v>
      </c>
      <c r="AE1072" s="5">
        <v>0</v>
      </c>
      <c r="AF1072" s="5">
        <v>0</v>
      </c>
      <c r="AG1072" s="5">
        <v>0</v>
      </c>
      <c r="AH1072" s="5">
        <v>0</v>
      </c>
      <c r="AI1072" s="5">
        <v>0</v>
      </c>
      <c r="AJ1072" s="5">
        <v>0</v>
      </c>
      <c r="AK1072" s="5">
        <v>141771680</v>
      </c>
      <c r="AL1072" s="5">
        <v>0</v>
      </c>
      <c r="AM1072" s="5">
        <v>0</v>
      </c>
      <c r="AN1072" s="5">
        <v>0</v>
      </c>
      <c r="AO1072" s="5">
        <v>0</v>
      </c>
      <c r="AP1072" s="5">
        <v>0</v>
      </c>
      <c r="AQ1072" s="5">
        <v>0</v>
      </c>
      <c r="AR1072" s="5">
        <v>141771680</v>
      </c>
    </row>
    <row r="1073" spans="1:44" x14ac:dyDescent="0.25">
      <c r="A1073" s="6">
        <v>4143</v>
      </c>
      <c r="B1073" s="3" t="s">
        <v>5440</v>
      </c>
      <c r="C1073" s="3" t="s">
        <v>5779</v>
      </c>
      <c r="D1073" s="3" t="s">
        <v>6448</v>
      </c>
      <c r="E1073" s="3" t="s">
        <v>1126</v>
      </c>
      <c r="F1073" s="3" t="s">
        <v>8183</v>
      </c>
      <c r="G1073" s="21">
        <v>2</v>
      </c>
      <c r="H1073" s="8" t="s">
        <v>12705</v>
      </c>
      <c r="I1073" s="3" t="s">
        <v>12358</v>
      </c>
      <c r="J1073" s="3" t="s">
        <v>12562</v>
      </c>
      <c r="K1073" s="7">
        <v>0</v>
      </c>
      <c r="L1073" s="3" t="s">
        <v>5458</v>
      </c>
      <c r="M1073" s="7">
        <v>1104</v>
      </c>
      <c r="N1073" s="3" t="s">
        <v>19</v>
      </c>
      <c r="O1073" s="3" t="s">
        <v>5462</v>
      </c>
      <c r="P1073" s="8" t="s">
        <v>12715</v>
      </c>
      <c r="Q1073" s="8" t="s">
        <v>12717</v>
      </c>
      <c r="R1073" s="4">
        <v>0</v>
      </c>
      <c r="S1073" s="4" t="s">
        <v>5627</v>
      </c>
      <c r="T1073" s="4">
        <v>99</v>
      </c>
      <c r="U1073" s="7" t="s">
        <v>6298</v>
      </c>
      <c r="V1073" s="7">
        <v>43</v>
      </c>
      <c r="W1073" s="3" t="s">
        <v>8169</v>
      </c>
      <c r="X1073" s="6">
        <v>4304</v>
      </c>
      <c r="Y1073" s="3" t="s">
        <v>8178</v>
      </c>
      <c r="Z1073" s="6">
        <v>4304002</v>
      </c>
      <c r="AA1073" s="3" t="s">
        <v>8179</v>
      </c>
      <c r="AB1073" s="6">
        <v>43040020003</v>
      </c>
      <c r="AC1073" s="3" t="s">
        <v>8180</v>
      </c>
      <c r="AD1073" s="5">
        <v>17563980</v>
      </c>
      <c r="AE1073" s="5">
        <v>0</v>
      </c>
      <c r="AF1073" s="5">
        <v>0</v>
      </c>
      <c r="AG1073" s="5">
        <v>0</v>
      </c>
      <c r="AH1073" s="5">
        <v>0</v>
      </c>
      <c r="AI1073" s="5">
        <v>0</v>
      </c>
      <c r="AJ1073" s="5">
        <v>0</v>
      </c>
      <c r="AK1073" s="5">
        <v>17563980</v>
      </c>
      <c r="AL1073" s="5">
        <v>0</v>
      </c>
      <c r="AM1073" s="5">
        <v>0</v>
      </c>
      <c r="AN1073" s="5">
        <v>0</v>
      </c>
      <c r="AO1073" s="5">
        <v>0</v>
      </c>
      <c r="AP1073" s="5">
        <v>0</v>
      </c>
      <c r="AQ1073" s="5">
        <v>0</v>
      </c>
      <c r="AR1073" s="5">
        <v>17563980</v>
      </c>
    </row>
    <row r="1074" spans="1:44" x14ac:dyDescent="0.25">
      <c r="A1074" s="6">
        <v>4143</v>
      </c>
      <c r="B1074" s="3" t="s">
        <v>5440</v>
      </c>
      <c r="C1074" s="3" t="s">
        <v>5741</v>
      </c>
      <c r="D1074" s="3" t="s">
        <v>6410</v>
      </c>
      <c r="E1074" s="3" t="s">
        <v>1128</v>
      </c>
      <c r="F1074" s="3" t="s">
        <v>8014</v>
      </c>
      <c r="G1074" s="21">
        <v>2</v>
      </c>
      <c r="H1074" s="8" t="s">
        <v>12705</v>
      </c>
      <c r="I1074" s="3" t="s">
        <v>12358</v>
      </c>
      <c r="J1074" s="3" t="s">
        <v>12562</v>
      </c>
      <c r="K1074" s="7">
        <v>0</v>
      </c>
      <c r="L1074" s="3" t="s">
        <v>5458</v>
      </c>
      <c r="M1074" s="7">
        <v>1105</v>
      </c>
      <c r="N1074" s="3" t="s">
        <v>1127</v>
      </c>
      <c r="O1074" s="3" t="s">
        <v>5482</v>
      </c>
      <c r="P1074" s="8" t="s">
        <v>12715</v>
      </c>
      <c r="Q1074" s="8" t="s">
        <v>12717</v>
      </c>
      <c r="R1074" s="4">
        <v>0</v>
      </c>
      <c r="S1074" s="4" t="s">
        <v>5627</v>
      </c>
      <c r="T1074" s="4">
        <v>99</v>
      </c>
      <c r="U1074" s="7" t="s">
        <v>6298</v>
      </c>
      <c r="V1074" s="7">
        <v>41</v>
      </c>
      <c r="W1074" s="3" t="s">
        <v>7163</v>
      </c>
      <c r="X1074" s="6">
        <v>4104</v>
      </c>
      <c r="Y1074" s="3" t="s">
        <v>8000</v>
      </c>
      <c r="Z1074" s="6">
        <v>4104001</v>
      </c>
      <c r="AA1074" s="3" t="s">
        <v>8001</v>
      </c>
      <c r="AB1074" s="6">
        <v>41040010001</v>
      </c>
      <c r="AC1074" s="3" t="s">
        <v>8002</v>
      </c>
      <c r="AD1074" s="5">
        <v>860446000</v>
      </c>
      <c r="AE1074" s="5">
        <v>0</v>
      </c>
      <c r="AF1074" s="5">
        <v>0</v>
      </c>
      <c r="AG1074" s="5">
        <v>0</v>
      </c>
      <c r="AH1074" s="5">
        <v>0</v>
      </c>
      <c r="AI1074" s="5">
        <v>0</v>
      </c>
      <c r="AJ1074" s="5">
        <v>0</v>
      </c>
      <c r="AK1074" s="5">
        <v>860446000</v>
      </c>
      <c r="AL1074" s="5">
        <v>0</v>
      </c>
      <c r="AM1074" s="5">
        <v>0</v>
      </c>
      <c r="AN1074" s="5">
        <v>0</v>
      </c>
      <c r="AO1074" s="5">
        <v>0</v>
      </c>
      <c r="AP1074" s="5">
        <v>0</v>
      </c>
      <c r="AQ1074" s="5">
        <v>0</v>
      </c>
      <c r="AR1074" s="5">
        <v>860446000</v>
      </c>
    </row>
    <row r="1075" spans="1:44" x14ac:dyDescent="0.25">
      <c r="A1075" s="6">
        <v>4143</v>
      </c>
      <c r="B1075" s="3" t="s">
        <v>5440</v>
      </c>
      <c r="C1075" s="3" t="s">
        <v>5780</v>
      </c>
      <c r="D1075" s="3" t="s">
        <v>6449</v>
      </c>
      <c r="E1075" s="3" t="s">
        <v>1130</v>
      </c>
      <c r="F1075" s="3" t="s">
        <v>8185</v>
      </c>
      <c r="G1075" s="21">
        <v>2</v>
      </c>
      <c r="H1075" s="8" t="s">
        <v>12705</v>
      </c>
      <c r="I1075" s="3" t="s">
        <v>12358</v>
      </c>
      <c r="J1075" s="3" t="s">
        <v>12562</v>
      </c>
      <c r="K1075" s="7">
        <v>0</v>
      </c>
      <c r="L1075" s="3" t="s">
        <v>5458</v>
      </c>
      <c r="M1075" s="7">
        <v>1276</v>
      </c>
      <c r="N1075" s="3" t="s">
        <v>1129</v>
      </c>
      <c r="O1075" s="3" t="s">
        <v>5483</v>
      </c>
      <c r="P1075" s="8" t="s">
        <v>12715</v>
      </c>
      <c r="Q1075" s="8" t="s">
        <v>12718</v>
      </c>
      <c r="R1075" s="4">
        <v>0</v>
      </c>
      <c r="S1075" s="4" t="s">
        <v>5627</v>
      </c>
      <c r="T1075" s="4">
        <v>99</v>
      </c>
      <c r="U1075" s="7" t="s">
        <v>6298</v>
      </c>
      <c r="V1075" s="7">
        <v>41</v>
      </c>
      <c r="W1075" s="3" t="s">
        <v>7163</v>
      </c>
      <c r="X1075" s="6">
        <v>4104</v>
      </c>
      <c r="Y1075" s="3" t="s">
        <v>8000</v>
      </c>
      <c r="Z1075" s="6">
        <v>4104003</v>
      </c>
      <c r="AA1075" s="3" t="s">
        <v>8053</v>
      </c>
      <c r="AB1075" s="6">
        <v>41040030003</v>
      </c>
      <c r="AC1075" s="3" t="s">
        <v>8184</v>
      </c>
      <c r="AD1075" s="5">
        <v>50000</v>
      </c>
      <c r="AE1075" s="5">
        <v>0</v>
      </c>
      <c r="AF1075" s="5">
        <v>0</v>
      </c>
      <c r="AG1075" s="5">
        <v>0</v>
      </c>
      <c r="AH1075" s="5">
        <v>0</v>
      </c>
      <c r="AI1075" s="5">
        <v>0</v>
      </c>
      <c r="AJ1075" s="5">
        <v>0</v>
      </c>
      <c r="AK1075" s="5">
        <v>50000</v>
      </c>
      <c r="AL1075" s="5">
        <v>0</v>
      </c>
      <c r="AM1075" s="5">
        <v>0</v>
      </c>
      <c r="AN1075" s="5">
        <v>0</v>
      </c>
      <c r="AO1075" s="5">
        <v>0</v>
      </c>
      <c r="AP1075" s="5">
        <v>0</v>
      </c>
      <c r="AQ1075" s="5">
        <v>0</v>
      </c>
      <c r="AR1075" s="5">
        <v>50000</v>
      </c>
    </row>
    <row r="1076" spans="1:44" x14ac:dyDescent="0.25">
      <c r="A1076" s="6">
        <v>4143</v>
      </c>
      <c r="B1076" s="3" t="s">
        <v>5440</v>
      </c>
      <c r="C1076" s="3" t="s">
        <v>5780</v>
      </c>
      <c r="D1076" s="3" t="s">
        <v>6449</v>
      </c>
      <c r="E1076" s="3" t="s">
        <v>1132</v>
      </c>
      <c r="F1076" s="3" t="s">
        <v>8186</v>
      </c>
      <c r="G1076" s="21">
        <v>2</v>
      </c>
      <c r="H1076" s="8" t="s">
        <v>12705</v>
      </c>
      <c r="I1076" s="3" t="s">
        <v>12358</v>
      </c>
      <c r="J1076" s="3" t="s">
        <v>12562</v>
      </c>
      <c r="K1076" s="7">
        <v>0</v>
      </c>
      <c r="L1076" s="3" t="s">
        <v>5458</v>
      </c>
      <c r="M1076" s="7">
        <v>1283</v>
      </c>
      <c r="N1076" s="3" t="s">
        <v>1131</v>
      </c>
      <c r="O1076" s="3" t="s">
        <v>5484</v>
      </c>
      <c r="P1076" s="8" t="s">
        <v>12715</v>
      </c>
      <c r="Q1076" s="8" t="s">
        <v>12718</v>
      </c>
      <c r="R1076" s="4">
        <v>0</v>
      </c>
      <c r="S1076" s="4" t="s">
        <v>5627</v>
      </c>
      <c r="T1076" s="4">
        <v>99</v>
      </c>
      <c r="U1076" s="7" t="s">
        <v>6298</v>
      </c>
      <c r="V1076" s="7">
        <v>41</v>
      </c>
      <c r="W1076" s="3" t="s">
        <v>7163</v>
      </c>
      <c r="X1076" s="6">
        <v>4104</v>
      </c>
      <c r="Y1076" s="3" t="s">
        <v>8000</v>
      </c>
      <c r="Z1076" s="6">
        <v>4104003</v>
      </c>
      <c r="AA1076" s="3" t="s">
        <v>8053</v>
      </c>
      <c r="AB1076" s="6">
        <v>41040030003</v>
      </c>
      <c r="AC1076" s="3" t="s">
        <v>8184</v>
      </c>
      <c r="AD1076" s="5">
        <v>1000000</v>
      </c>
      <c r="AE1076" s="5">
        <v>0</v>
      </c>
      <c r="AF1076" s="5">
        <v>0</v>
      </c>
      <c r="AG1076" s="5">
        <v>0</v>
      </c>
      <c r="AH1076" s="5">
        <v>0</v>
      </c>
      <c r="AI1076" s="5">
        <v>0</v>
      </c>
      <c r="AJ1076" s="5">
        <v>0</v>
      </c>
      <c r="AK1076" s="5">
        <v>1000000</v>
      </c>
      <c r="AL1076" s="5">
        <v>0</v>
      </c>
      <c r="AM1076" s="5">
        <v>0</v>
      </c>
      <c r="AN1076" s="5">
        <v>0</v>
      </c>
      <c r="AO1076" s="5">
        <v>0</v>
      </c>
      <c r="AP1076" s="5">
        <v>0</v>
      </c>
      <c r="AQ1076" s="5">
        <v>0</v>
      </c>
      <c r="AR1076" s="5">
        <v>1000000</v>
      </c>
    </row>
    <row r="1077" spans="1:44" x14ac:dyDescent="0.25">
      <c r="A1077" s="6">
        <v>4143</v>
      </c>
      <c r="B1077" s="3" t="s">
        <v>5440</v>
      </c>
      <c r="C1077" s="3" t="s">
        <v>5747</v>
      </c>
      <c r="D1077" s="3" t="s">
        <v>6416</v>
      </c>
      <c r="E1077" s="3" t="s">
        <v>1134</v>
      </c>
      <c r="F1077" s="3" t="s">
        <v>8187</v>
      </c>
      <c r="G1077" s="21">
        <v>2</v>
      </c>
      <c r="H1077" s="8" t="s">
        <v>12705</v>
      </c>
      <c r="I1077" s="3" t="s">
        <v>12340</v>
      </c>
      <c r="J1077" s="3" t="s">
        <v>12544</v>
      </c>
      <c r="K1077" s="7">
        <v>0</v>
      </c>
      <c r="L1077" s="3" t="s">
        <v>5458</v>
      </c>
      <c r="M1077" s="7">
        <v>1309</v>
      </c>
      <c r="N1077" s="3" t="s">
        <v>1133</v>
      </c>
      <c r="O1077" s="3" t="s">
        <v>5485</v>
      </c>
      <c r="P1077" s="8" t="s">
        <v>12715</v>
      </c>
      <c r="Q1077" s="8" t="s">
        <v>12718</v>
      </c>
      <c r="R1077" s="4">
        <v>0</v>
      </c>
      <c r="S1077" s="4" t="s">
        <v>5627</v>
      </c>
      <c r="T1077" s="4">
        <v>99</v>
      </c>
      <c r="U1077" s="7" t="s">
        <v>6298</v>
      </c>
      <c r="V1077" s="7">
        <v>41</v>
      </c>
      <c r="W1077" s="3" t="s">
        <v>7163</v>
      </c>
      <c r="X1077" s="6">
        <v>4104</v>
      </c>
      <c r="Y1077" s="3" t="s">
        <v>8000</v>
      </c>
      <c r="Z1077" s="6">
        <v>4104003</v>
      </c>
      <c r="AA1077" s="3" t="s">
        <v>8053</v>
      </c>
      <c r="AB1077" s="6">
        <v>41040030004</v>
      </c>
      <c r="AC1077" s="3" t="s">
        <v>8054</v>
      </c>
      <c r="AD1077" s="5">
        <v>195673358</v>
      </c>
      <c r="AE1077" s="5">
        <v>0</v>
      </c>
      <c r="AF1077" s="5">
        <v>0</v>
      </c>
      <c r="AG1077" s="5">
        <v>0</v>
      </c>
      <c r="AH1077" s="5">
        <v>0</v>
      </c>
      <c r="AI1077" s="5">
        <v>0</v>
      </c>
      <c r="AJ1077" s="5">
        <v>0</v>
      </c>
      <c r="AK1077" s="5">
        <v>195673358</v>
      </c>
      <c r="AL1077" s="5">
        <v>0</v>
      </c>
      <c r="AM1077" s="5">
        <v>0</v>
      </c>
      <c r="AN1077" s="5">
        <v>0</v>
      </c>
      <c r="AO1077" s="5">
        <v>0</v>
      </c>
      <c r="AP1077" s="5">
        <v>0</v>
      </c>
      <c r="AQ1077" s="5">
        <v>0</v>
      </c>
      <c r="AR1077" s="5">
        <v>195673358</v>
      </c>
    </row>
    <row r="1078" spans="1:44" x14ac:dyDescent="0.25">
      <c r="A1078" s="6">
        <v>4143</v>
      </c>
      <c r="B1078" s="3" t="s">
        <v>5440</v>
      </c>
      <c r="C1078" s="3" t="s">
        <v>5747</v>
      </c>
      <c r="D1078" s="3" t="s">
        <v>6416</v>
      </c>
      <c r="E1078" s="3" t="s">
        <v>1135</v>
      </c>
      <c r="F1078" s="3" t="s">
        <v>8188</v>
      </c>
      <c r="G1078" s="21">
        <v>2</v>
      </c>
      <c r="H1078" s="8" t="s">
        <v>12705</v>
      </c>
      <c r="I1078" s="3" t="s">
        <v>12365</v>
      </c>
      <c r="J1078" s="3" t="s">
        <v>12569</v>
      </c>
      <c r="K1078" s="7">
        <v>0</v>
      </c>
      <c r="L1078" s="3" t="s">
        <v>5458</v>
      </c>
      <c r="M1078" s="7">
        <v>1309</v>
      </c>
      <c r="N1078" s="3" t="s">
        <v>1133</v>
      </c>
      <c r="O1078" s="3" t="s">
        <v>5485</v>
      </c>
      <c r="P1078" s="8" t="s">
        <v>12715</v>
      </c>
      <c r="Q1078" s="8" t="s">
        <v>12718</v>
      </c>
      <c r="R1078" s="4">
        <v>0</v>
      </c>
      <c r="S1078" s="4" t="s">
        <v>5627</v>
      </c>
      <c r="T1078" s="4">
        <v>99</v>
      </c>
      <c r="U1078" s="7" t="s">
        <v>6298</v>
      </c>
      <c r="V1078" s="7">
        <v>41</v>
      </c>
      <c r="W1078" s="3" t="s">
        <v>7163</v>
      </c>
      <c r="X1078" s="6">
        <v>4104</v>
      </c>
      <c r="Y1078" s="3" t="s">
        <v>8000</v>
      </c>
      <c r="Z1078" s="6">
        <v>4104003</v>
      </c>
      <c r="AA1078" s="3" t="s">
        <v>8053</v>
      </c>
      <c r="AB1078" s="6">
        <v>41040030004</v>
      </c>
      <c r="AC1078" s="3" t="s">
        <v>8054</v>
      </c>
      <c r="AD1078" s="5">
        <v>1547866343</v>
      </c>
      <c r="AE1078" s="5">
        <v>0</v>
      </c>
      <c r="AF1078" s="5">
        <v>0</v>
      </c>
      <c r="AG1078" s="5">
        <v>0</v>
      </c>
      <c r="AH1078" s="5">
        <v>0</v>
      </c>
      <c r="AI1078" s="5">
        <v>0</v>
      </c>
      <c r="AJ1078" s="5">
        <v>0</v>
      </c>
      <c r="AK1078" s="5">
        <v>1547866343</v>
      </c>
      <c r="AL1078" s="5">
        <v>0</v>
      </c>
      <c r="AM1078" s="5">
        <v>0</v>
      </c>
      <c r="AN1078" s="5">
        <v>0</v>
      </c>
      <c r="AO1078" s="5">
        <v>0</v>
      </c>
      <c r="AP1078" s="5">
        <v>0</v>
      </c>
      <c r="AQ1078" s="5">
        <v>0</v>
      </c>
      <c r="AR1078" s="5">
        <v>1547866343</v>
      </c>
    </row>
    <row r="1079" spans="1:44" x14ac:dyDescent="0.25">
      <c r="A1079" s="6">
        <v>4143</v>
      </c>
      <c r="B1079" s="3" t="s">
        <v>5440</v>
      </c>
      <c r="C1079" s="3" t="s">
        <v>5747</v>
      </c>
      <c r="D1079" s="3" t="s">
        <v>6416</v>
      </c>
      <c r="E1079" s="3" t="s">
        <v>1136</v>
      </c>
      <c r="F1079" s="3" t="s">
        <v>8055</v>
      </c>
      <c r="G1079" s="21">
        <v>2</v>
      </c>
      <c r="H1079" s="8" t="s">
        <v>12705</v>
      </c>
      <c r="I1079" s="3" t="s">
        <v>12339</v>
      </c>
      <c r="J1079" s="3" t="s">
        <v>12543</v>
      </c>
      <c r="K1079" s="7">
        <v>0</v>
      </c>
      <c r="L1079" s="3" t="s">
        <v>5458</v>
      </c>
      <c r="M1079" s="7">
        <v>1309</v>
      </c>
      <c r="N1079" s="3" t="s">
        <v>1133</v>
      </c>
      <c r="O1079" s="3" t="s">
        <v>5485</v>
      </c>
      <c r="P1079" s="8" t="s">
        <v>12715</v>
      </c>
      <c r="Q1079" s="8" t="s">
        <v>12718</v>
      </c>
      <c r="R1079" s="4">
        <v>0</v>
      </c>
      <c r="S1079" s="4" t="s">
        <v>5627</v>
      </c>
      <c r="T1079" s="4">
        <v>99</v>
      </c>
      <c r="U1079" s="7" t="s">
        <v>6298</v>
      </c>
      <c r="V1079" s="7">
        <v>41</v>
      </c>
      <c r="W1079" s="3" t="s">
        <v>7163</v>
      </c>
      <c r="X1079" s="6">
        <v>4104</v>
      </c>
      <c r="Y1079" s="3" t="s">
        <v>8000</v>
      </c>
      <c r="Z1079" s="6">
        <v>4104003</v>
      </c>
      <c r="AA1079" s="3" t="s">
        <v>8053</v>
      </c>
      <c r="AB1079" s="6">
        <v>41040030004</v>
      </c>
      <c r="AC1079" s="3" t="s">
        <v>8054</v>
      </c>
      <c r="AD1079" s="5">
        <v>553006756</v>
      </c>
      <c r="AE1079" s="5">
        <v>0</v>
      </c>
      <c r="AF1079" s="5">
        <v>0</v>
      </c>
      <c r="AG1079" s="5">
        <v>0</v>
      </c>
      <c r="AH1079" s="5">
        <v>0</v>
      </c>
      <c r="AI1079" s="5">
        <v>0</v>
      </c>
      <c r="AJ1079" s="5">
        <v>0</v>
      </c>
      <c r="AK1079" s="5">
        <v>553006756</v>
      </c>
      <c r="AL1079" s="5">
        <v>0</v>
      </c>
      <c r="AM1079" s="5">
        <v>0</v>
      </c>
      <c r="AN1079" s="5">
        <v>0</v>
      </c>
      <c r="AO1079" s="5">
        <v>0</v>
      </c>
      <c r="AP1079" s="5">
        <v>0</v>
      </c>
      <c r="AQ1079" s="5">
        <v>0</v>
      </c>
      <c r="AR1079" s="5">
        <v>553006756</v>
      </c>
    </row>
    <row r="1080" spans="1:44" x14ac:dyDescent="0.25">
      <c r="A1080" s="6">
        <v>4143</v>
      </c>
      <c r="B1080" s="3" t="s">
        <v>5440</v>
      </c>
      <c r="C1080" s="3" t="s">
        <v>5781</v>
      </c>
      <c r="D1080" s="3" t="s">
        <v>6450</v>
      </c>
      <c r="E1080" s="3" t="s">
        <v>1137</v>
      </c>
      <c r="F1080" s="3" t="s">
        <v>8190</v>
      </c>
      <c r="G1080" s="21">
        <v>2</v>
      </c>
      <c r="H1080" s="8" t="s">
        <v>12705</v>
      </c>
      <c r="I1080" s="3" t="s">
        <v>12339</v>
      </c>
      <c r="J1080" s="3" t="s">
        <v>12543</v>
      </c>
      <c r="K1080" s="7">
        <v>0</v>
      </c>
      <c r="L1080" s="3" t="s">
        <v>5458</v>
      </c>
      <c r="M1080" s="7">
        <v>1309</v>
      </c>
      <c r="N1080" s="3" t="s">
        <v>1133</v>
      </c>
      <c r="O1080" s="3" t="s">
        <v>5485</v>
      </c>
      <c r="P1080" s="8" t="s">
        <v>12715</v>
      </c>
      <c r="Q1080" s="8" t="s">
        <v>12718</v>
      </c>
      <c r="R1080" s="4">
        <v>0</v>
      </c>
      <c r="S1080" s="4" t="s">
        <v>5627</v>
      </c>
      <c r="T1080" s="4">
        <v>99</v>
      </c>
      <c r="U1080" s="7" t="s">
        <v>6298</v>
      </c>
      <c r="V1080" s="7">
        <v>41</v>
      </c>
      <c r="W1080" s="3" t="s">
        <v>7163</v>
      </c>
      <c r="X1080" s="6">
        <v>4104</v>
      </c>
      <c r="Y1080" s="3" t="s">
        <v>8000</v>
      </c>
      <c r="Z1080" s="6">
        <v>4104003</v>
      </c>
      <c r="AA1080" s="3" t="s">
        <v>8053</v>
      </c>
      <c r="AB1080" s="6">
        <v>41040030005</v>
      </c>
      <c r="AC1080" s="3" t="s">
        <v>8189</v>
      </c>
      <c r="AD1080" s="5">
        <v>294476320</v>
      </c>
      <c r="AE1080" s="5">
        <v>0</v>
      </c>
      <c r="AF1080" s="5">
        <v>0</v>
      </c>
      <c r="AG1080" s="5">
        <v>0</v>
      </c>
      <c r="AH1080" s="5">
        <v>0</v>
      </c>
      <c r="AI1080" s="5">
        <v>0</v>
      </c>
      <c r="AJ1080" s="5">
        <v>0</v>
      </c>
      <c r="AK1080" s="5">
        <v>294476320</v>
      </c>
      <c r="AL1080" s="5">
        <v>0</v>
      </c>
      <c r="AM1080" s="5">
        <v>0</v>
      </c>
      <c r="AN1080" s="5">
        <v>0</v>
      </c>
      <c r="AO1080" s="5">
        <v>0</v>
      </c>
      <c r="AP1080" s="5">
        <v>0</v>
      </c>
      <c r="AQ1080" s="5">
        <v>0</v>
      </c>
      <c r="AR1080" s="5">
        <v>294476320</v>
      </c>
    </row>
    <row r="1081" spans="1:44" x14ac:dyDescent="0.25">
      <c r="A1081" s="6">
        <v>4143</v>
      </c>
      <c r="B1081" s="3" t="s">
        <v>5440</v>
      </c>
      <c r="C1081" s="3" t="s">
        <v>5782</v>
      </c>
      <c r="D1081" s="3" t="s">
        <v>6451</v>
      </c>
      <c r="E1081" s="3" t="s">
        <v>1138</v>
      </c>
      <c r="F1081" s="3" t="s">
        <v>8192</v>
      </c>
      <c r="G1081" s="21">
        <v>2</v>
      </c>
      <c r="H1081" s="8" t="s">
        <v>12705</v>
      </c>
      <c r="I1081" s="3" t="s">
        <v>12373</v>
      </c>
      <c r="J1081" s="3" t="s">
        <v>12577</v>
      </c>
      <c r="K1081" s="7">
        <v>0</v>
      </c>
      <c r="L1081" s="3" t="s">
        <v>5458</v>
      </c>
      <c r="M1081" s="7">
        <v>1309</v>
      </c>
      <c r="N1081" s="3" t="s">
        <v>1133</v>
      </c>
      <c r="O1081" s="3" t="s">
        <v>5485</v>
      </c>
      <c r="P1081" s="8" t="s">
        <v>12715</v>
      </c>
      <c r="Q1081" s="8" t="s">
        <v>12718</v>
      </c>
      <c r="R1081" s="4">
        <v>0</v>
      </c>
      <c r="S1081" s="4" t="s">
        <v>5627</v>
      </c>
      <c r="T1081" s="4">
        <v>99</v>
      </c>
      <c r="U1081" s="7" t="s">
        <v>6298</v>
      </c>
      <c r="V1081" s="7">
        <v>41</v>
      </c>
      <c r="W1081" s="3" t="s">
        <v>7163</v>
      </c>
      <c r="X1081" s="6">
        <v>4104</v>
      </c>
      <c r="Y1081" s="3" t="s">
        <v>8000</v>
      </c>
      <c r="Z1081" s="6">
        <v>4104003</v>
      </c>
      <c r="AA1081" s="3" t="s">
        <v>8053</v>
      </c>
      <c r="AB1081" s="6">
        <v>41040030009</v>
      </c>
      <c r="AC1081" s="3" t="s">
        <v>8191</v>
      </c>
      <c r="AD1081" s="5">
        <v>231840000</v>
      </c>
      <c r="AE1081" s="5">
        <v>0</v>
      </c>
      <c r="AF1081" s="5">
        <v>0</v>
      </c>
      <c r="AG1081" s="5">
        <v>0</v>
      </c>
      <c r="AH1081" s="5">
        <v>0</v>
      </c>
      <c r="AI1081" s="5">
        <v>0</v>
      </c>
      <c r="AJ1081" s="5">
        <v>0</v>
      </c>
      <c r="AK1081" s="5">
        <v>231840000</v>
      </c>
      <c r="AL1081" s="5">
        <v>0</v>
      </c>
      <c r="AM1081" s="5">
        <v>0</v>
      </c>
      <c r="AN1081" s="5">
        <v>0</v>
      </c>
      <c r="AO1081" s="5">
        <v>0</v>
      </c>
      <c r="AP1081" s="5">
        <v>0</v>
      </c>
      <c r="AQ1081" s="5">
        <v>0</v>
      </c>
      <c r="AR1081" s="5">
        <v>231840000</v>
      </c>
    </row>
    <row r="1082" spans="1:44" x14ac:dyDescent="0.25">
      <c r="A1082" s="6">
        <v>4143</v>
      </c>
      <c r="B1082" s="3" t="s">
        <v>5440</v>
      </c>
      <c r="C1082" s="3" t="s">
        <v>5782</v>
      </c>
      <c r="D1082" s="3" t="s">
        <v>6451</v>
      </c>
      <c r="E1082" s="3" t="s">
        <v>1139</v>
      </c>
      <c r="F1082" s="3" t="s">
        <v>8193</v>
      </c>
      <c r="G1082" s="21">
        <v>2</v>
      </c>
      <c r="H1082" s="8" t="s">
        <v>12705</v>
      </c>
      <c r="I1082" s="3" t="s">
        <v>12373</v>
      </c>
      <c r="J1082" s="3" t="s">
        <v>12577</v>
      </c>
      <c r="K1082" s="7">
        <v>0</v>
      </c>
      <c r="L1082" s="3" t="s">
        <v>5458</v>
      </c>
      <c r="M1082" s="7">
        <v>1309</v>
      </c>
      <c r="N1082" s="3" t="s">
        <v>1133</v>
      </c>
      <c r="O1082" s="3" t="s">
        <v>5485</v>
      </c>
      <c r="P1082" s="8" t="s">
        <v>12715</v>
      </c>
      <c r="Q1082" s="8" t="s">
        <v>12718</v>
      </c>
      <c r="R1082" s="4">
        <v>0</v>
      </c>
      <c r="S1082" s="4" t="s">
        <v>5627</v>
      </c>
      <c r="T1082" s="4">
        <v>99</v>
      </c>
      <c r="U1082" s="7" t="s">
        <v>6298</v>
      </c>
      <c r="V1082" s="7">
        <v>41</v>
      </c>
      <c r="W1082" s="3" t="s">
        <v>7163</v>
      </c>
      <c r="X1082" s="6">
        <v>4104</v>
      </c>
      <c r="Y1082" s="3" t="s">
        <v>8000</v>
      </c>
      <c r="Z1082" s="6">
        <v>4104003</v>
      </c>
      <c r="AA1082" s="3" t="s">
        <v>8053</v>
      </c>
      <c r="AB1082" s="6">
        <v>41040030009</v>
      </c>
      <c r="AC1082" s="3" t="s">
        <v>8191</v>
      </c>
      <c r="AD1082" s="5">
        <v>449644223</v>
      </c>
      <c r="AE1082" s="5">
        <v>0</v>
      </c>
      <c r="AF1082" s="5">
        <v>0</v>
      </c>
      <c r="AG1082" s="5">
        <v>0</v>
      </c>
      <c r="AH1082" s="5">
        <v>0</v>
      </c>
      <c r="AI1082" s="5">
        <v>0</v>
      </c>
      <c r="AJ1082" s="5">
        <v>0</v>
      </c>
      <c r="AK1082" s="5">
        <v>449644223</v>
      </c>
      <c r="AL1082" s="5">
        <v>0</v>
      </c>
      <c r="AM1082" s="5">
        <v>0</v>
      </c>
      <c r="AN1082" s="5">
        <v>0</v>
      </c>
      <c r="AO1082" s="5">
        <v>0</v>
      </c>
      <c r="AP1082" s="5">
        <v>0</v>
      </c>
      <c r="AQ1082" s="5">
        <v>0</v>
      </c>
      <c r="AR1082" s="5">
        <v>449644223</v>
      </c>
    </row>
    <row r="1083" spans="1:44" x14ac:dyDescent="0.25">
      <c r="A1083" s="6">
        <v>4143</v>
      </c>
      <c r="B1083" s="3" t="s">
        <v>5440</v>
      </c>
      <c r="C1083" s="3" t="s">
        <v>5735</v>
      </c>
      <c r="D1083" s="3" t="s">
        <v>6404</v>
      </c>
      <c r="E1083" s="3" t="s">
        <v>1141</v>
      </c>
      <c r="F1083" s="3" t="s">
        <v>8194</v>
      </c>
      <c r="G1083" s="21">
        <v>2</v>
      </c>
      <c r="H1083" s="8" t="s">
        <v>12705</v>
      </c>
      <c r="I1083" s="3" t="s">
        <v>12357</v>
      </c>
      <c r="J1083" s="3" t="s">
        <v>12561</v>
      </c>
      <c r="K1083" s="7">
        <v>0</v>
      </c>
      <c r="L1083" s="3" t="s">
        <v>5458</v>
      </c>
      <c r="M1083" s="7">
        <v>2101</v>
      </c>
      <c r="N1083" s="3" t="s">
        <v>1140</v>
      </c>
      <c r="O1083" s="3" t="s">
        <v>5486</v>
      </c>
      <c r="P1083" s="8" t="s">
        <v>12715</v>
      </c>
      <c r="Q1083" s="8" t="s">
        <v>12720</v>
      </c>
      <c r="R1083" s="4">
        <v>0</v>
      </c>
      <c r="S1083" s="4" t="s">
        <v>5627</v>
      </c>
      <c r="T1083" s="4">
        <v>99</v>
      </c>
      <c r="U1083" s="7" t="s">
        <v>6298</v>
      </c>
      <c r="V1083" s="7">
        <v>41</v>
      </c>
      <c r="W1083" s="3" t="s">
        <v>7163</v>
      </c>
      <c r="X1083" s="6">
        <v>4102</v>
      </c>
      <c r="Y1083" s="3" t="s">
        <v>7981</v>
      </c>
      <c r="Z1083" s="6">
        <v>4102001</v>
      </c>
      <c r="AA1083" s="3" t="s">
        <v>7982</v>
      </c>
      <c r="AB1083" s="6">
        <v>41020010006</v>
      </c>
      <c r="AC1083" s="3" t="s">
        <v>7983</v>
      </c>
      <c r="AD1083" s="5">
        <v>457000000</v>
      </c>
      <c r="AE1083" s="5">
        <v>0</v>
      </c>
      <c r="AF1083" s="5">
        <v>0</v>
      </c>
      <c r="AG1083" s="5">
        <v>0</v>
      </c>
      <c r="AH1083" s="5">
        <v>0</v>
      </c>
      <c r="AI1083" s="5">
        <v>0</v>
      </c>
      <c r="AJ1083" s="5">
        <v>0</v>
      </c>
      <c r="AK1083" s="5">
        <v>457000000</v>
      </c>
      <c r="AL1083" s="5">
        <v>0</v>
      </c>
      <c r="AM1083" s="5">
        <v>0</v>
      </c>
      <c r="AN1083" s="5">
        <v>0</v>
      </c>
      <c r="AO1083" s="5">
        <v>0</v>
      </c>
      <c r="AP1083" s="5">
        <v>0</v>
      </c>
      <c r="AQ1083" s="5">
        <v>0</v>
      </c>
      <c r="AR1083" s="5">
        <v>457000000</v>
      </c>
    </row>
    <row r="1084" spans="1:44" x14ac:dyDescent="0.25">
      <c r="A1084" s="6">
        <v>4143</v>
      </c>
      <c r="B1084" s="3" t="s">
        <v>5440</v>
      </c>
      <c r="C1084" s="3" t="s">
        <v>5735</v>
      </c>
      <c r="D1084" s="3" t="s">
        <v>6404</v>
      </c>
      <c r="E1084" s="3" t="s">
        <v>1142</v>
      </c>
      <c r="F1084" s="3" t="s">
        <v>8195</v>
      </c>
      <c r="G1084" s="21">
        <v>2</v>
      </c>
      <c r="H1084" s="8" t="s">
        <v>12705</v>
      </c>
      <c r="I1084" s="3" t="s">
        <v>12357</v>
      </c>
      <c r="J1084" s="3" t="s">
        <v>12561</v>
      </c>
      <c r="K1084" s="7">
        <v>0</v>
      </c>
      <c r="L1084" s="3" t="s">
        <v>5458</v>
      </c>
      <c r="M1084" s="7">
        <v>2101</v>
      </c>
      <c r="N1084" s="3" t="s">
        <v>1140</v>
      </c>
      <c r="O1084" s="3" t="s">
        <v>5486</v>
      </c>
      <c r="P1084" s="8" t="s">
        <v>12715</v>
      </c>
      <c r="Q1084" s="8" t="s">
        <v>12720</v>
      </c>
      <c r="R1084" s="4">
        <v>0</v>
      </c>
      <c r="S1084" s="4" t="s">
        <v>5627</v>
      </c>
      <c r="T1084" s="4">
        <v>99</v>
      </c>
      <c r="U1084" s="7" t="s">
        <v>6298</v>
      </c>
      <c r="V1084" s="7">
        <v>41</v>
      </c>
      <c r="W1084" s="3" t="s">
        <v>7163</v>
      </c>
      <c r="X1084" s="6">
        <v>4102</v>
      </c>
      <c r="Y1084" s="3" t="s">
        <v>7981</v>
      </c>
      <c r="Z1084" s="6">
        <v>4102001</v>
      </c>
      <c r="AA1084" s="3" t="s">
        <v>7982</v>
      </c>
      <c r="AB1084" s="6">
        <v>41020010006</v>
      </c>
      <c r="AC1084" s="3" t="s">
        <v>7983</v>
      </c>
      <c r="AD1084" s="5">
        <v>1421100000</v>
      </c>
      <c r="AE1084" s="5">
        <v>0</v>
      </c>
      <c r="AF1084" s="5">
        <v>0</v>
      </c>
      <c r="AG1084" s="5">
        <v>0</v>
      </c>
      <c r="AH1084" s="5">
        <v>0</v>
      </c>
      <c r="AI1084" s="5">
        <v>0</v>
      </c>
      <c r="AJ1084" s="5">
        <v>0</v>
      </c>
      <c r="AK1084" s="5">
        <v>1421100000</v>
      </c>
      <c r="AL1084" s="5">
        <v>0</v>
      </c>
      <c r="AM1084" s="5">
        <v>0</v>
      </c>
      <c r="AN1084" s="5">
        <v>0</v>
      </c>
      <c r="AO1084" s="5">
        <v>0</v>
      </c>
      <c r="AP1084" s="5">
        <v>0</v>
      </c>
      <c r="AQ1084" s="5">
        <v>0</v>
      </c>
      <c r="AR1084" s="5">
        <v>1421100000</v>
      </c>
    </row>
    <row r="1085" spans="1:44" x14ac:dyDescent="0.25">
      <c r="A1085" s="6">
        <v>4143</v>
      </c>
      <c r="B1085" s="3" t="s">
        <v>5440</v>
      </c>
      <c r="C1085" s="3" t="s">
        <v>5735</v>
      </c>
      <c r="D1085" s="3" t="s">
        <v>6404</v>
      </c>
      <c r="E1085" s="3" t="s">
        <v>1143</v>
      </c>
      <c r="F1085" s="3" t="s">
        <v>8196</v>
      </c>
      <c r="G1085" s="21">
        <v>2</v>
      </c>
      <c r="H1085" s="8" t="s">
        <v>12705</v>
      </c>
      <c r="I1085" s="3" t="s">
        <v>12343</v>
      </c>
      <c r="J1085" s="3" t="s">
        <v>12547</v>
      </c>
      <c r="K1085" s="7">
        <v>0</v>
      </c>
      <c r="L1085" s="3" t="s">
        <v>5458</v>
      </c>
      <c r="M1085" s="7">
        <v>2101</v>
      </c>
      <c r="N1085" s="3" t="s">
        <v>1140</v>
      </c>
      <c r="O1085" s="3" t="s">
        <v>5486</v>
      </c>
      <c r="P1085" s="8" t="s">
        <v>12715</v>
      </c>
      <c r="Q1085" s="8" t="s">
        <v>12720</v>
      </c>
      <c r="R1085" s="4">
        <v>0</v>
      </c>
      <c r="S1085" s="4" t="s">
        <v>5627</v>
      </c>
      <c r="T1085" s="4">
        <v>99</v>
      </c>
      <c r="U1085" s="7" t="s">
        <v>6298</v>
      </c>
      <c r="V1085" s="7">
        <v>41</v>
      </c>
      <c r="W1085" s="3" t="s">
        <v>7163</v>
      </c>
      <c r="X1085" s="6">
        <v>4102</v>
      </c>
      <c r="Y1085" s="3" t="s">
        <v>7981</v>
      </c>
      <c r="Z1085" s="6">
        <v>4102001</v>
      </c>
      <c r="AA1085" s="3" t="s">
        <v>7982</v>
      </c>
      <c r="AB1085" s="6">
        <v>41020010006</v>
      </c>
      <c r="AC1085" s="3" t="s">
        <v>7983</v>
      </c>
      <c r="AD1085" s="5">
        <v>37700000</v>
      </c>
      <c r="AE1085" s="5">
        <v>0</v>
      </c>
      <c r="AF1085" s="5">
        <v>0</v>
      </c>
      <c r="AG1085" s="5">
        <v>0</v>
      </c>
      <c r="AH1085" s="5">
        <v>0</v>
      </c>
      <c r="AI1085" s="5">
        <v>0</v>
      </c>
      <c r="AJ1085" s="5">
        <v>0</v>
      </c>
      <c r="AK1085" s="5">
        <v>37700000</v>
      </c>
      <c r="AL1085" s="5">
        <v>0</v>
      </c>
      <c r="AM1085" s="5">
        <v>0</v>
      </c>
      <c r="AN1085" s="5">
        <v>0</v>
      </c>
      <c r="AO1085" s="5">
        <v>0</v>
      </c>
      <c r="AP1085" s="5">
        <v>0</v>
      </c>
      <c r="AQ1085" s="5">
        <v>0</v>
      </c>
      <c r="AR1085" s="5">
        <v>37700000</v>
      </c>
    </row>
    <row r="1086" spans="1:44" x14ac:dyDescent="0.25">
      <c r="A1086" s="6">
        <v>4143</v>
      </c>
      <c r="B1086" s="3" t="s">
        <v>5440</v>
      </c>
      <c r="C1086" s="3" t="s">
        <v>5735</v>
      </c>
      <c r="D1086" s="3" t="s">
        <v>6404</v>
      </c>
      <c r="E1086" s="3" t="s">
        <v>1144</v>
      </c>
      <c r="F1086" s="3" t="s">
        <v>8197</v>
      </c>
      <c r="G1086" s="21">
        <v>2</v>
      </c>
      <c r="H1086" s="8" t="s">
        <v>12705</v>
      </c>
      <c r="I1086" s="3" t="s">
        <v>12343</v>
      </c>
      <c r="J1086" s="3" t="s">
        <v>12547</v>
      </c>
      <c r="K1086" s="7">
        <v>0</v>
      </c>
      <c r="L1086" s="3" t="s">
        <v>5458</v>
      </c>
      <c r="M1086" s="7">
        <v>2101</v>
      </c>
      <c r="N1086" s="3" t="s">
        <v>1140</v>
      </c>
      <c r="O1086" s="3" t="s">
        <v>5486</v>
      </c>
      <c r="P1086" s="8" t="s">
        <v>12715</v>
      </c>
      <c r="Q1086" s="8" t="s">
        <v>12720</v>
      </c>
      <c r="R1086" s="4">
        <v>0</v>
      </c>
      <c r="S1086" s="4" t="s">
        <v>5627</v>
      </c>
      <c r="T1086" s="4">
        <v>99</v>
      </c>
      <c r="U1086" s="7" t="s">
        <v>6298</v>
      </c>
      <c r="V1086" s="7">
        <v>41</v>
      </c>
      <c r="W1086" s="3" t="s">
        <v>7163</v>
      </c>
      <c r="X1086" s="6">
        <v>4102</v>
      </c>
      <c r="Y1086" s="3" t="s">
        <v>7981</v>
      </c>
      <c r="Z1086" s="6">
        <v>4102001</v>
      </c>
      <c r="AA1086" s="3" t="s">
        <v>7982</v>
      </c>
      <c r="AB1086" s="6">
        <v>41020010006</v>
      </c>
      <c r="AC1086" s="3" t="s">
        <v>7983</v>
      </c>
      <c r="AD1086" s="5">
        <v>15600000</v>
      </c>
      <c r="AE1086" s="5">
        <v>0</v>
      </c>
      <c r="AF1086" s="5">
        <v>0</v>
      </c>
      <c r="AG1086" s="5">
        <v>0</v>
      </c>
      <c r="AH1086" s="5">
        <v>0</v>
      </c>
      <c r="AI1086" s="5">
        <v>0</v>
      </c>
      <c r="AJ1086" s="5">
        <v>0</v>
      </c>
      <c r="AK1086" s="5">
        <v>15600000</v>
      </c>
      <c r="AL1086" s="5">
        <v>0</v>
      </c>
      <c r="AM1086" s="5">
        <v>0</v>
      </c>
      <c r="AN1086" s="5">
        <v>0</v>
      </c>
      <c r="AO1086" s="5">
        <v>0</v>
      </c>
      <c r="AP1086" s="5">
        <v>0</v>
      </c>
      <c r="AQ1086" s="5">
        <v>0</v>
      </c>
      <c r="AR1086" s="5">
        <v>15600000</v>
      </c>
    </row>
    <row r="1087" spans="1:44" x14ac:dyDescent="0.25">
      <c r="A1087" s="6">
        <v>4143</v>
      </c>
      <c r="B1087" s="3" t="s">
        <v>5440</v>
      </c>
      <c r="C1087" s="3" t="s">
        <v>5739</v>
      </c>
      <c r="D1087" s="3" t="s">
        <v>6408</v>
      </c>
      <c r="E1087" s="3" t="s">
        <v>1145</v>
      </c>
      <c r="F1087" s="3" t="s">
        <v>8198</v>
      </c>
      <c r="G1087" s="21">
        <v>2</v>
      </c>
      <c r="H1087" s="8" t="s">
        <v>12705</v>
      </c>
      <c r="I1087" s="3" t="s">
        <v>12374</v>
      </c>
      <c r="J1087" s="3" t="s">
        <v>12578</v>
      </c>
      <c r="K1087" s="7">
        <v>0</v>
      </c>
      <c r="L1087" s="3" t="s">
        <v>5458</v>
      </c>
      <c r="M1087" s="7">
        <v>2101</v>
      </c>
      <c r="N1087" s="3" t="s">
        <v>1140</v>
      </c>
      <c r="O1087" s="3" t="s">
        <v>5486</v>
      </c>
      <c r="P1087" s="8" t="s">
        <v>12715</v>
      </c>
      <c r="Q1087" s="8" t="s">
        <v>12720</v>
      </c>
      <c r="R1087" s="4">
        <v>0</v>
      </c>
      <c r="S1087" s="4" t="s">
        <v>5627</v>
      </c>
      <c r="T1087" s="4">
        <v>99</v>
      </c>
      <c r="U1087" s="7" t="s">
        <v>6298</v>
      </c>
      <c r="V1087" s="7">
        <v>41</v>
      </c>
      <c r="W1087" s="3" t="s">
        <v>7163</v>
      </c>
      <c r="X1087" s="6">
        <v>4104</v>
      </c>
      <c r="Y1087" s="3" t="s">
        <v>8000</v>
      </c>
      <c r="Z1087" s="6">
        <v>4104001</v>
      </c>
      <c r="AA1087" s="3" t="s">
        <v>8001</v>
      </c>
      <c r="AB1087" s="6">
        <v>41040010001</v>
      </c>
      <c r="AC1087" s="3" t="s">
        <v>8002</v>
      </c>
      <c r="AD1087" s="5">
        <v>218714492672</v>
      </c>
      <c r="AE1087" s="5">
        <v>0</v>
      </c>
      <c r="AF1087" s="5">
        <v>0</v>
      </c>
      <c r="AG1087" s="5">
        <v>0</v>
      </c>
      <c r="AH1087" s="5">
        <v>0</v>
      </c>
      <c r="AI1087" s="5">
        <v>0</v>
      </c>
      <c r="AJ1087" s="5">
        <v>0</v>
      </c>
      <c r="AK1087" s="5">
        <v>218714492672</v>
      </c>
      <c r="AL1087" s="5">
        <v>20144451386</v>
      </c>
      <c r="AM1087" s="5">
        <v>20144451386</v>
      </c>
      <c r="AN1087" s="5">
        <v>20144451386</v>
      </c>
      <c r="AO1087" s="5">
        <v>20020295019</v>
      </c>
      <c r="AP1087" s="5">
        <v>20144451386</v>
      </c>
      <c r="AQ1087" s="5">
        <v>0</v>
      </c>
      <c r="AR1087" s="5">
        <v>198570041286</v>
      </c>
    </row>
    <row r="1088" spans="1:44" x14ac:dyDescent="0.25">
      <c r="A1088" s="6">
        <v>4143</v>
      </c>
      <c r="B1088" s="3" t="s">
        <v>5440</v>
      </c>
      <c r="C1088" s="3" t="s">
        <v>5739</v>
      </c>
      <c r="D1088" s="3" t="s">
        <v>6408</v>
      </c>
      <c r="E1088" s="3" t="s">
        <v>1146</v>
      </c>
      <c r="F1088" s="3" t="s">
        <v>8199</v>
      </c>
      <c r="G1088" s="21">
        <v>2</v>
      </c>
      <c r="H1088" s="8" t="s">
        <v>12705</v>
      </c>
      <c r="I1088" s="3" t="s">
        <v>12375</v>
      </c>
      <c r="J1088" s="3" t="s">
        <v>12579</v>
      </c>
      <c r="K1088" s="7">
        <v>0</v>
      </c>
      <c r="L1088" s="3" t="s">
        <v>5458</v>
      </c>
      <c r="M1088" s="7">
        <v>2101</v>
      </c>
      <c r="N1088" s="3" t="s">
        <v>1140</v>
      </c>
      <c r="O1088" s="3" t="s">
        <v>5486</v>
      </c>
      <c r="P1088" s="8" t="s">
        <v>12715</v>
      </c>
      <c r="Q1088" s="8" t="s">
        <v>12720</v>
      </c>
      <c r="R1088" s="4">
        <v>0</v>
      </c>
      <c r="S1088" s="4" t="s">
        <v>5627</v>
      </c>
      <c r="T1088" s="4">
        <v>99</v>
      </c>
      <c r="U1088" s="7" t="s">
        <v>6298</v>
      </c>
      <c r="V1088" s="7">
        <v>41</v>
      </c>
      <c r="W1088" s="3" t="s">
        <v>7163</v>
      </c>
      <c r="X1088" s="6">
        <v>4104</v>
      </c>
      <c r="Y1088" s="3" t="s">
        <v>8000</v>
      </c>
      <c r="Z1088" s="6">
        <v>4104001</v>
      </c>
      <c r="AA1088" s="3" t="s">
        <v>8001</v>
      </c>
      <c r="AB1088" s="6">
        <v>41040010001</v>
      </c>
      <c r="AC1088" s="3" t="s">
        <v>8002</v>
      </c>
      <c r="AD1088" s="5">
        <v>749387692</v>
      </c>
      <c r="AE1088" s="5">
        <v>0</v>
      </c>
      <c r="AF1088" s="5">
        <v>0</v>
      </c>
      <c r="AG1088" s="5">
        <v>0</v>
      </c>
      <c r="AH1088" s="5">
        <v>0</v>
      </c>
      <c r="AI1088" s="5">
        <v>0</v>
      </c>
      <c r="AJ1088" s="5">
        <v>0</v>
      </c>
      <c r="AK1088" s="5">
        <v>749387692</v>
      </c>
      <c r="AL1088" s="5">
        <v>31781201</v>
      </c>
      <c r="AM1088" s="5">
        <v>31781201</v>
      </c>
      <c r="AN1088" s="5">
        <v>31781201</v>
      </c>
      <c r="AO1088" s="5">
        <v>31584468</v>
      </c>
      <c r="AP1088" s="5">
        <v>31781201</v>
      </c>
      <c r="AQ1088" s="5">
        <v>0</v>
      </c>
      <c r="AR1088" s="5">
        <v>717606491</v>
      </c>
    </row>
    <row r="1089" spans="1:44" x14ac:dyDescent="0.25">
      <c r="A1089" s="6">
        <v>4143</v>
      </c>
      <c r="B1089" s="3" t="s">
        <v>5440</v>
      </c>
      <c r="C1089" s="3" t="s">
        <v>5739</v>
      </c>
      <c r="D1089" s="3" t="s">
        <v>6408</v>
      </c>
      <c r="E1089" s="3" t="s">
        <v>1147</v>
      </c>
      <c r="F1089" s="3" t="s">
        <v>8200</v>
      </c>
      <c r="G1089" s="21">
        <v>2</v>
      </c>
      <c r="H1089" s="8" t="s">
        <v>12705</v>
      </c>
      <c r="I1089" s="3" t="s">
        <v>12376</v>
      </c>
      <c r="J1089" s="3" t="s">
        <v>10412</v>
      </c>
      <c r="K1089" s="7">
        <v>0</v>
      </c>
      <c r="L1089" s="3" t="s">
        <v>5458</v>
      </c>
      <c r="M1089" s="7">
        <v>2101</v>
      </c>
      <c r="N1089" s="3" t="s">
        <v>1140</v>
      </c>
      <c r="O1089" s="3" t="s">
        <v>5486</v>
      </c>
      <c r="P1089" s="8" t="s">
        <v>12715</v>
      </c>
      <c r="Q1089" s="8" t="s">
        <v>12720</v>
      </c>
      <c r="R1089" s="4">
        <v>0</v>
      </c>
      <c r="S1089" s="4" t="s">
        <v>5627</v>
      </c>
      <c r="T1089" s="4">
        <v>99</v>
      </c>
      <c r="U1089" s="7" t="s">
        <v>6298</v>
      </c>
      <c r="V1089" s="7">
        <v>41</v>
      </c>
      <c r="W1089" s="3" t="s">
        <v>7163</v>
      </c>
      <c r="X1089" s="6">
        <v>4104</v>
      </c>
      <c r="Y1089" s="3" t="s">
        <v>8000</v>
      </c>
      <c r="Z1089" s="6">
        <v>4104001</v>
      </c>
      <c r="AA1089" s="3" t="s">
        <v>8001</v>
      </c>
      <c r="AB1089" s="6">
        <v>41040010001</v>
      </c>
      <c r="AC1089" s="3" t="s">
        <v>8002</v>
      </c>
      <c r="AD1089" s="5">
        <v>9809281704</v>
      </c>
      <c r="AE1089" s="5">
        <v>0</v>
      </c>
      <c r="AF1089" s="5">
        <v>0</v>
      </c>
      <c r="AG1089" s="5">
        <v>0</v>
      </c>
      <c r="AH1089" s="5">
        <v>0</v>
      </c>
      <c r="AI1089" s="5">
        <v>0</v>
      </c>
      <c r="AJ1089" s="5">
        <v>0</v>
      </c>
      <c r="AK1089" s="5">
        <v>9809281704</v>
      </c>
      <c r="AL1089" s="5">
        <v>9036963</v>
      </c>
      <c r="AM1089" s="5">
        <v>9036963</v>
      </c>
      <c r="AN1089" s="5">
        <v>9036963</v>
      </c>
      <c r="AO1089" s="5">
        <v>8980930</v>
      </c>
      <c r="AP1089" s="5">
        <v>9036963</v>
      </c>
      <c r="AQ1089" s="5">
        <v>0</v>
      </c>
      <c r="AR1089" s="5">
        <v>9800244741</v>
      </c>
    </row>
    <row r="1090" spans="1:44" x14ac:dyDescent="0.25">
      <c r="A1090" s="6">
        <v>4143</v>
      </c>
      <c r="B1090" s="3" t="s">
        <v>5440</v>
      </c>
      <c r="C1090" s="3" t="s">
        <v>5739</v>
      </c>
      <c r="D1090" s="3" t="s">
        <v>6408</v>
      </c>
      <c r="E1090" s="3" t="s">
        <v>1148</v>
      </c>
      <c r="F1090" s="3" t="s">
        <v>8201</v>
      </c>
      <c r="G1090" s="21">
        <v>2</v>
      </c>
      <c r="H1090" s="8" t="s">
        <v>12705</v>
      </c>
      <c r="I1090" s="3" t="s">
        <v>12377</v>
      </c>
      <c r="J1090" s="3" t="s">
        <v>12580</v>
      </c>
      <c r="K1090" s="7">
        <v>0</v>
      </c>
      <c r="L1090" s="3" t="s">
        <v>5458</v>
      </c>
      <c r="M1090" s="7">
        <v>2101</v>
      </c>
      <c r="N1090" s="3" t="s">
        <v>1140</v>
      </c>
      <c r="O1090" s="3" t="s">
        <v>5486</v>
      </c>
      <c r="P1090" s="8" t="s">
        <v>12715</v>
      </c>
      <c r="Q1090" s="8" t="s">
        <v>12720</v>
      </c>
      <c r="R1090" s="4">
        <v>0</v>
      </c>
      <c r="S1090" s="4" t="s">
        <v>5627</v>
      </c>
      <c r="T1090" s="4">
        <v>99</v>
      </c>
      <c r="U1090" s="7" t="s">
        <v>6298</v>
      </c>
      <c r="V1090" s="7">
        <v>41</v>
      </c>
      <c r="W1090" s="3" t="s">
        <v>7163</v>
      </c>
      <c r="X1090" s="6">
        <v>4104</v>
      </c>
      <c r="Y1090" s="3" t="s">
        <v>8000</v>
      </c>
      <c r="Z1090" s="6">
        <v>4104001</v>
      </c>
      <c r="AA1090" s="3" t="s">
        <v>8001</v>
      </c>
      <c r="AB1090" s="6">
        <v>41040010001</v>
      </c>
      <c r="AC1090" s="3" t="s">
        <v>8002</v>
      </c>
      <c r="AD1090" s="5">
        <v>140234515</v>
      </c>
      <c r="AE1090" s="5">
        <v>0</v>
      </c>
      <c r="AF1090" s="5">
        <v>0</v>
      </c>
      <c r="AG1090" s="5">
        <v>0</v>
      </c>
      <c r="AH1090" s="5">
        <v>0</v>
      </c>
      <c r="AI1090" s="5">
        <v>0</v>
      </c>
      <c r="AJ1090" s="5">
        <v>0</v>
      </c>
      <c r="AK1090" s="5">
        <v>140234515</v>
      </c>
      <c r="AL1090" s="5">
        <v>3600771</v>
      </c>
      <c r="AM1090" s="5">
        <v>3600771</v>
      </c>
      <c r="AN1090" s="5">
        <v>3600771</v>
      </c>
      <c r="AO1090" s="5">
        <v>3578476</v>
      </c>
      <c r="AP1090" s="5">
        <v>3600771</v>
      </c>
      <c r="AQ1090" s="5">
        <v>0</v>
      </c>
      <c r="AR1090" s="5">
        <v>136633744</v>
      </c>
    </row>
    <row r="1091" spans="1:44" x14ac:dyDescent="0.25">
      <c r="A1091" s="6">
        <v>4143</v>
      </c>
      <c r="B1091" s="3" t="s">
        <v>5440</v>
      </c>
      <c r="C1091" s="3" t="s">
        <v>5739</v>
      </c>
      <c r="D1091" s="3" t="s">
        <v>6408</v>
      </c>
      <c r="E1091" s="3" t="s">
        <v>1149</v>
      </c>
      <c r="F1091" s="3" t="s">
        <v>8202</v>
      </c>
      <c r="G1091" s="21">
        <v>2</v>
      </c>
      <c r="H1091" s="8" t="s">
        <v>12705</v>
      </c>
      <c r="I1091" s="3" t="s">
        <v>12378</v>
      </c>
      <c r="J1091" s="3" t="s">
        <v>12581</v>
      </c>
      <c r="K1091" s="7">
        <v>0</v>
      </c>
      <c r="L1091" s="3" t="s">
        <v>5458</v>
      </c>
      <c r="M1091" s="7">
        <v>2101</v>
      </c>
      <c r="N1091" s="3" t="s">
        <v>1140</v>
      </c>
      <c r="O1091" s="3" t="s">
        <v>5486</v>
      </c>
      <c r="P1091" s="8" t="s">
        <v>12715</v>
      </c>
      <c r="Q1091" s="8" t="s">
        <v>12720</v>
      </c>
      <c r="R1091" s="4">
        <v>0</v>
      </c>
      <c r="S1091" s="4" t="s">
        <v>5627</v>
      </c>
      <c r="T1091" s="4">
        <v>99</v>
      </c>
      <c r="U1091" s="7" t="s">
        <v>6298</v>
      </c>
      <c r="V1091" s="7">
        <v>41</v>
      </c>
      <c r="W1091" s="3" t="s">
        <v>7163</v>
      </c>
      <c r="X1091" s="6">
        <v>4104</v>
      </c>
      <c r="Y1091" s="3" t="s">
        <v>8000</v>
      </c>
      <c r="Z1091" s="6">
        <v>4104001</v>
      </c>
      <c r="AA1091" s="3" t="s">
        <v>8001</v>
      </c>
      <c r="AB1091" s="6">
        <v>41040010001</v>
      </c>
      <c r="AC1091" s="3" t="s">
        <v>8002</v>
      </c>
      <c r="AD1091" s="5">
        <v>177126364</v>
      </c>
      <c r="AE1091" s="5">
        <v>0</v>
      </c>
      <c r="AF1091" s="5">
        <v>0</v>
      </c>
      <c r="AG1091" s="5">
        <v>0</v>
      </c>
      <c r="AH1091" s="5">
        <v>0</v>
      </c>
      <c r="AI1091" s="5">
        <v>0</v>
      </c>
      <c r="AJ1091" s="5">
        <v>0</v>
      </c>
      <c r="AK1091" s="5">
        <v>177126364</v>
      </c>
      <c r="AL1091" s="5">
        <v>5173538</v>
      </c>
      <c r="AM1091" s="5">
        <v>5173538</v>
      </c>
      <c r="AN1091" s="5">
        <v>5173538</v>
      </c>
      <c r="AO1091" s="5">
        <v>5141516</v>
      </c>
      <c r="AP1091" s="5">
        <v>5173538</v>
      </c>
      <c r="AQ1091" s="5">
        <v>0</v>
      </c>
      <c r="AR1091" s="5">
        <v>171952826</v>
      </c>
    </row>
    <row r="1092" spans="1:44" x14ac:dyDescent="0.25">
      <c r="A1092" s="6">
        <v>4143</v>
      </c>
      <c r="B1092" s="3" t="s">
        <v>5440</v>
      </c>
      <c r="C1092" s="3" t="s">
        <v>5739</v>
      </c>
      <c r="D1092" s="3" t="s">
        <v>6408</v>
      </c>
      <c r="E1092" s="3" t="s">
        <v>1150</v>
      </c>
      <c r="F1092" s="3" t="s">
        <v>8203</v>
      </c>
      <c r="G1092" s="21">
        <v>2</v>
      </c>
      <c r="H1092" s="8" t="s">
        <v>12705</v>
      </c>
      <c r="I1092" s="3" t="s">
        <v>12379</v>
      </c>
      <c r="J1092" s="3" t="s">
        <v>10408</v>
      </c>
      <c r="K1092" s="7">
        <v>0</v>
      </c>
      <c r="L1092" s="3" t="s">
        <v>5458</v>
      </c>
      <c r="M1092" s="7">
        <v>2101</v>
      </c>
      <c r="N1092" s="3" t="s">
        <v>1140</v>
      </c>
      <c r="O1092" s="3" t="s">
        <v>5486</v>
      </c>
      <c r="P1092" s="8" t="s">
        <v>12715</v>
      </c>
      <c r="Q1092" s="8" t="s">
        <v>12720</v>
      </c>
      <c r="R1092" s="4">
        <v>0</v>
      </c>
      <c r="S1092" s="4" t="s">
        <v>5627</v>
      </c>
      <c r="T1092" s="4">
        <v>99</v>
      </c>
      <c r="U1092" s="7" t="s">
        <v>6298</v>
      </c>
      <c r="V1092" s="7">
        <v>41</v>
      </c>
      <c r="W1092" s="3" t="s">
        <v>7163</v>
      </c>
      <c r="X1092" s="6">
        <v>4104</v>
      </c>
      <c r="Y1092" s="3" t="s">
        <v>8000</v>
      </c>
      <c r="Z1092" s="6">
        <v>4104001</v>
      </c>
      <c r="AA1092" s="3" t="s">
        <v>8001</v>
      </c>
      <c r="AB1092" s="6">
        <v>41040010001</v>
      </c>
      <c r="AC1092" s="3" t="s">
        <v>8002</v>
      </c>
      <c r="AD1092" s="5">
        <v>10398752028</v>
      </c>
      <c r="AE1092" s="5">
        <v>0</v>
      </c>
      <c r="AF1092" s="5">
        <v>0</v>
      </c>
      <c r="AG1092" s="5">
        <v>0</v>
      </c>
      <c r="AH1092" s="5">
        <v>0</v>
      </c>
      <c r="AI1092" s="5">
        <v>0</v>
      </c>
      <c r="AJ1092" s="5">
        <v>0</v>
      </c>
      <c r="AK1092" s="5">
        <v>10398752028</v>
      </c>
      <c r="AL1092" s="5">
        <v>0</v>
      </c>
      <c r="AM1092" s="5">
        <v>0</v>
      </c>
      <c r="AN1092" s="5">
        <v>0</v>
      </c>
      <c r="AO1092" s="5">
        <v>0</v>
      </c>
      <c r="AP1092" s="5">
        <v>0</v>
      </c>
      <c r="AQ1092" s="5">
        <v>0</v>
      </c>
      <c r="AR1092" s="5">
        <v>10398752028</v>
      </c>
    </row>
    <row r="1093" spans="1:44" x14ac:dyDescent="0.25">
      <c r="A1093" s="6">
        <v>4143</v>
      </c>
      <c r="B1093" s="3" t="s">
        <v>5440</v>
      </c>
      <c r="C1093" s="3" t="s">
        <v>5739</v>
      </c>
      <c r="D1093" s="3" t="s">
        <v>6408</v>
      </c>
      <c r="E1093" s="3" t="s">
        <v>1151</v>
      </c>
      <c r="F1093" s="3" t="s">
        <v>8204</v>
      </c>
      <c r="G1093" s="21">
        <v>2</v>
      </c>
      <c r="H1093" s="8" t="s">
        <v>12705</v>
      </c>
      <c r="I1093" s="3" t="s">
        <v>12380</v>
      </c>
      <c r="J1093" s="3" t="s">
        <v>10407</v>
      </c>
      <c r="K1093" s="7">
        <v>0</v>
      </c>
      <c r="L1093" s="3" t="s">
        <v>5458</v>
      </c>
      <c r="M1093" s="7">
        <v>2101</v>
      </c>
      <c r="N1093" s="3" t="s">
        <v>1140</v>
      </c>
      <c r="O1093" s="3" t="s">
        <v>5486</v>
      </c>
      <c r="P1093" s="8" t="s">
        <v>12715</v>
      </c>
      <c r="Q1093" s="8" t="s">
        <v>12720</v>
      </c>
      <c r="R1093" s="4">
        <v>0</v>
      </c>
      <c r="S1093" s="4" t="s">
        <v>5627</v>
      </c>
      <c r="T1093" s="4">
        <v>99</v>
      </c>
      <c r="U1093" s="7" t="s">
        <v>6298</v>
      </c>
      <c r="V1093" s="7">
        <v>41</v>
      </c>
      <c r="W1093" s="3" t="s">
        <v>7163</v>
      </c>
      <c r="X1093" s="6">
        <v>4104</v>
      </c>
      <c r="Y1093" s="3" t="s">
        <v>8000</v>
      </c>
      <c r="Z1093" s="6">
        <v>4104001</v>
      </c>
      <c r="AA1093" s="3" t="s">
        <v>8001</v>
      </c>
      <c r="AB1093" s="6">
        <v>41040010001</v>
      </c>
      <c r="AC1093" s="3" t="s">
        <v>8002</v>
      </c>
      <c r="AD1093" s="5">
        <v>10472767580</v>
      </c>
      <c r="AE1093" s="5">
        <v>0</v>
      </c>
      <c r="AF1093" s="5">
        <v>0</v>
      </c>
      <c r="AG1093" s="5">
        <v>0</v>
      </c>
      <c r="AH1093" s="5">
        <v>0</v>
      </c>
      <c r="AI1093" s="5">
        <v>0</v>
      </c>
      <c r="AJ1093" s="5">
        <v>0</v>
      </c>
      <c r="AK1093" s="5">
        <v>10472767580</v>
      </c>
      <c r="AL1093" s="5">
        <v>0</v>
      </c>
      <c r="AM1093" s="5">
        <v>0</v>
      </c>
      <c r="AN1093" s="5">
        <v>0</v>
      </c>
      <c r="AO1093" s="5">
        <v>0</v>
      </c>
      <c r="AP1093" s="5">
        <v>0</v>
      </c>
      <c r="AQ1093" s="5">
        <v>0</v>
      </c>
      <c r="AR1093" s="5">
        <v>10472767580</v>
      </c>
    </row>
    <row r="1094" spans="1:44" x14ac:dyDescent="0.25">
      <c r="A1094" s="6">
        <v>4143</v>
      </c>
      <c r="B1094" s="3" t="s">
        <v>5440</v>
      </c>
      <c r="C1094" s="3" t="s">
        <v>5739</v>
      </c>
      <c r="D1094" s="3" t="s">
        <v>6408</v>
      </c>
      <c r="E1094" s="3" t="s">
        <v>1152</v>
      </c>
      <c r="F1094" s="3" t="s">
        <v>8205</v>
      </c>
      <c r="G1094" s="21">
        <v>2</v>
      </c>
      <c r="H1094" s="8" t="s">
        <v>12705</v>
      </c>
      <c r="I1094" s="3" t="s">
        <v>12381</v>
      </c>
      <c r="J1094" s="3" t="s">
        <v>10409</v>
      </c>
      <c r="K1094" s="7">
        <v>0</v>
      </c>
      <c r="L1094" s="3" t="s">
        <v>5458</v>
      </c>
      <c r="M1094" s="7">
        <v>2101</v>
      </c>
      <c r="N1094" s="3" t="s">
        <v>1140</v>
      </c>
      <c r="O1094" s="3" t="s">
        <v>5486</v>
      </c>
      <c r="P1094" s="8" t="s">
        <v>12715</v>
      </c>
      <c r="Q1094" s="8" t="s">
        <v>12720</v>
      </c>
      <c r="R1094" s="4">
        <v>0</v>
      </c>
      <c r="S1094" s="4" t="s">
        <v>5627</v>
      </c>
      <c r="T1094" s="4">
        <v>99</v>
      </c>
      <c r="U1094" s="7" t="s">
        <v>6298</v>
      </c>
      <c r="V1094" s="7">
        <v>41</v>
      </c>
      <c r="W1094" s="3" t="s">
        <v>7163</v>
      </c>
      <c r="X1094" s="6">
        <v>4104</v>
      </c>
      <c r="Y1094" s="3" t="s">
        <v>8000</v>
      </c>
      <c r="Z1094" s="6">
        <v>4104001</v>
      </c>
      <c r="AA1094" s="3" t="s">
        <v>8001</v>
      </c>
      <c r="AB1094" s="6">
        <v>41040010001</v>
      </c>
      <c r="AC1094" s="3" t="s">
        <v>8002</v>
      </c>
      <c r="AD1094" s="5">
        <v>23235671005</v>
      </c>
      <c r="AE1094" s="5">
        <v>0</v>
      </c>
      <c r="AF1094" s="5">
        <v>0</v>
      </c>
      <c r="AG1094" s="5">
        <v>0</v>
      </c>
      <c r="AH1094" s="5">
        <v>0</v>
      </c>
      <c r="AI1094" s="5">
        <v>0</v>
      </c>
      <c r="AJ1094" s="5">
        <v>0</v>
      </c>
      <c r="AK1094" s="5">
        <v>23235671005</v>
      </c>
      <c r="AL1094" s="5">
        <v>0</v>
      </c>
      <c r="AM1094" s="5">
        <v>0</v>
      </c>
      <c r="AN1094" s="5">
        <v>0</v>
      </c>
      <c r="AO1094" s="5">
        <v>0</v>
      </c>
      <c r="AP1094" s="5">
        <v>0</v>
      </c>
      <c r="AQ1094" s="5">
        <v>0</v>
      </c>
      <c r="AR1094" s="5">
        <v>23235671005</v>
      </c>
    </row>
    <row r="1095" spans="1:44" x14ac:dyDescent="0.25">
      <c r="A1095" s="6">
        <v>4143</v>
      </c>
      <c r="B1095" s="3" t="s">
        <v>5440</v>
      </c>
      <c r="C1095" s="3" t="s">
        <v>5739</v>
      </c>
      <c r="D1095" s="3" t="s">
        <v>6408</v>
      </c>
      <c r="E1095" s="3" t="s">
        <v>1153</v>
      </c>
      <c r="F1095" s="3" t="s">
        <v>8206</v>
      </c>
      <c r="G1095" s="21">
        <v>2</v>
      </c>
      <c r="H1095" s="8" t="s">
        <v>12705</v>
      </c>
      <c r="I1095" s="3" t="s">
        <v>12382</v>
      </c>
      <c r="J1095" s="3" t="s">
        <v>12582</v>
      </c>
      <c r="K1095" s="7">
        <v>0</v>
      </c>
      <c r="L1095" s="3" t="s">
        <v>5458</v>
      </c>
      <c r="M1095" s="7">
        <v>2101</v>
      </c>
      <c r="N1095" s="3" t="s">
        <v>1140</v>
      </c>
      <c r="O1095" s="3" t="s">
        <v>5486</v>
      </c>
      <c r="P1095" s="8" t="s">
        <v>12715</v>
      </c>
      <c r="Q1095" s="8" t="s">
        <v>12720</v>
      </c>
      <c r="R1095" s="4">
        <v>0</v>
      </c>
      <c r="S1095" s="4" t="s">
        <v>5627</v>
      </c>
      <c r="T1095" s="4">
        <v>99</v>
      </c>
      <c r="U1095" s="7" t="s">
        <v>6298</v>
      </c>
      <c r="V1095" s="7">
        <v>41</v>
      </c>
      <c r="W1095" s="3" t="s">
        <v>7163</v>
      </c>
      <c r="X1095" s="6">
        <v>4104</v>
      </c>
      <c r="Y1095" s="3" t="s">
        <v>8000</v>
      </c>
      <c r="Z1095" s="6">
        <v>4104001</v>
      </c>
      <c r="AA1095" s="3" t="s">
        <v>8001</v>
      </c>
      <c r="AB1095" s="6">
        <v>41040010001</v>
      </c>
      <c r="AC1095" s="3" t="s">
        <v>8002</v>
      </c>
      <c r="AD1095" s="5">
        <v>39059325</v>
      </c>
      <c r="AE1095" s="5">
        <v>0</v>
      </c>
      <c r="AF1095" s="5">
        <v>0</v>
      </c>
      <c r="AG1095" s="5">
        <v>0</v>
      </c>
      <c r="AH1095" s="5">
        <v>0</v>
      </c>
      <c r="AI1095" s="5">
        <v>0</v>
      </c>
      <c r="AJ1095" s="5">
        <v>0</v>
      </c>
      <c r="AK1095" s="5">
        <v>39059325</v>
      </c>
      <c r="AL1095" s="5">
        <v>1300751</v>
      </c>
      <c r="AM1095" s="5">
        <v>1300751</v>
      </c>
      <c r="AN1095" s="5">
        <v>1300751</v>
      </c>
      <c r="AO1095" s="5">
        <v>1292696</v>
      </c>
      <c r="AP1095" s="5">
        <v>1300751</v>
      </c>
      <c r="AQ1095" s="5">
        <v>0</v>
      </c>
      <c r="AR1095" s="5">
        <v>37758574</v>
      </c>
    </row>
    <row r="1096" spans="1:44" x14ac:dyDescent="0.25">
      <c r="A1096" s="6">
        <v>4143</v>
      </c>
      <c r="B1096" s="3" t="s">
        <v>5440</v>
      </c>
      <c r="C1096" s="3" t="s">
        <v>5739</v>
      </c>
      <c r="D1096" s="3" t="s">
        <v>6408</v>
      </c>
      <c r="E1096" s="3" t="s">
        <v>1154</v>
      </c>
      <c r="F1096" s="3" t="s">
        <v>8207</v>
      </c>
      <c r="G1096" s="21">
        <v>2</v>
      </c>
      <c r="H1096" s="8" t="s">
        <v>12705</v>
      </c>
      <c r="I1096" s="3" t="s">
        <v>12383</v>
      </c>
      <c r="J1096" s="3" t="s">
        <v>12583</v>
      </c>
      <c r="K1096" s="7">
        <v>0</v>
      </c>
      <c r="L1096" s="3" t="s">
        <v>5458</v>
      </c>
      <c r="M1096" s="7">
        <v>2101</v>
      </c>
      <c r="N1096" s="3" t="s">
        <v>1140</v>
      </c>
      <c r="O1096" s="3" t="s">
        <v>5486</v>
      </c>
      <c r="P1096" s="8" t="s">
        <v>12715</v>
      </c>
      <c r="Q1096" s="8" t="s">
        <v>12720</v>
      </c>
      <c r="R1096" s="4">
        <v>0</v>
      </c>
      <c r="S1096" s="4" t="s">
        <v>5627</v>
      </c>
      <c r="T1096" s="4">
        <v>99</v>
      </c>
      <c r="U1096" s="7" t="s">
        <v>6298</v>
      </c>
      <c r="V1096" s="7">
        <v>41</v>
      </c>
      <c r="W1096" s="3" t="s">
        <v>7163</v>
      </c>
      <c r="X1096" s="6">
        <v>4104</v>
      </c>
      <c r="Y1096" s="3" t="s">
        <v>8000</v>
      </c>
      <c r="Z1096" s="6">
        <v>4104001</v>
      </c>
      <c r="AA1096" s="3" t="s">
        <v>8001</v>
      </c>
      <c r="AB1096" s="6">
        <v>41040010001</v>
      </c>
      <c r="AC1096" s="3" t="s">
        <v>8002</v>
      </c>
      <c r="AD1096" s="5">
        <v>1774414524</v>
      </c>
      <c r="AE1096" s="5">
        <v>0</v>
      </c>
      <c r="AF1096" s="5">
        <v>0</v>
      </c>
      <c r="AG1096" s="5">
        <v>0</v>
      </c>
      <c r="AH1096" s="5">
        <v>0</v>
      </c>
      <c r="AI1096" s="5">
        <v>0</v>
      </c>
      <c r="AJ1096" s="5">
        <v>0</v>
      </c>
      <c r="AK1096" s="5">
        <v>1774414524</v>
      </c>
      <c r="AL1096" s="5">
        <v>62074083</v>
      </c>
      <c r="AM1096" s="5">
        <v>62074083</v>
      </c>
      <c r="AN1096" s="5">
        <v>62074083</v>
      </c>
      <c r="AO1096" s="5">
        <v>61689988</v>
      </c>
      <c r="AP1096" s="5">
        <v>62074083</v>
      </c>
      <c r="AQ1096" s="5">
        <v>0</v>
      </c>
      <c r="AR1096" s="5">
        <v>1712340441</v>
      </c>
    </row>
    <row r="1097" spans="1:44" x14ac:dyDescent="0.25">
      <c r="A1097" s="6">
        <v>4143</v>
      </c>
      <c r="B1097" s="3" t="s">
        <v>5440</v>
      </c>
      <c r="C1097" s="3" t="s">
        <v>5739</v>
      </c>
      <c r="D1097" s="3" t="s">
        <v>6408</v>
      </c>
      <c r="E1097" s="3" t="s">
        <v>1155</v>
      </c>
      <c r="F1097" s="3" t="s">
        <v>8208</v>
      </c>
      <c r="G1097" s="21">
        <v>2</v>
      </c>
      <c r="H1097" s="8" t="s">
        <v>12705</v>
      </c>
      <c r="I1097" s="3" t="s">
        <v>12384</v>
      </c>
      <c r="J1097" s="3" t="s">
        <v>12584</v>
      </c>
      <c r="K1097" s="7">
        <v>0</v>
      </c>
      <c r="L1097" s="3" t="s">
        <v>5458</v>
      </c>
      <c r="M1097" s="7">
        <v>2101</v>
      </c>
      <c r="N1097" s="3" t="s">
        <v>1140</v>
      </c>
      <c r="O1097" s="3" t="s">
        <v>5486</v>
      </c>
      <c r="P1097" s="8" t="s">
        <v>12715</v>
      </c>
      <c r="Q1097" s="8" t="s">
        <v>12720</v>
      </c>
      <c r="R1097" s="4">
        <v>0</v>
      </c>
      <c r="S1097" s="4" t="s">
        <v>5627</v>
      </c>
      <c r="T1097" s="4">
        <v>99</v>
      </c>
      <c r="U1097" s="7" t="s">
        <v>6298</v>
      </c>
      <c r="V1097" s="7">
        <v>41</v>
      </c>
      <c r="W1097" s="3" t="s">
        <v>7163</v>
      </c>
      <c r="X1097" s="6">
        <v>4104</v>
      </c>
      <c r="Y1097" s="3" t="s">
        <v>8000</v>
      </c>
      <c r="Z1097" s="6">
        <v>4104001</v>
      </c>
      <c r="AA1097" s="3" t="s">
        <v>8001</v>
      </c>
      <c r="AB1097" s="6">
        <v>41040010001</v>
      </c>
      <c r="AC1097" s="3" t="s">
        <v>8002</v>
      </c>
      <c r="AD1097" s="5">
        <v>111221620</v>
      </c>
      <c r="AE1097" s="5">
        <v>0</v>
      </c>
      <c r="AF1097" s="5">
        <v>0</v>
      </c>
      <c r="AG1097" s="5">
        <v>0</v>
      </c>
      <c r="AH1097" s="5">
        <v>0</v>
      </c>
      <c r="AI1097" s="5">
        <v>0</v>
      </c>
      <c r="AJ1097" s="5">
        <v>0</v>
      </c>
      <c r="AK1097" s="5">
        <v>111221620</v>
      </c>
      <c r="AL1097" s="5">
        <v>6176370</v>
      </c>
      <c r="AM1097" s="5">
        <v>6176370</v>
      </c>
      <c r="AN1097" s="5">
        <v>6176370</v>
      </c>
      <c r="AO1097" s="5">
        <v>6138142</v>
      </c>
      <c r="AP1097" s="5">
        <v>6176370</v>
      </c>
      <c r="AQ1097" s="5">
        <v>0</v>
      </c>
      <c r="AR1097" s="5">
        <v>105045250</v>
      </c>
    </row>
    <row r="1098" spans="1:44" x14ac:dyDescent="0.25">
      <c r="A1098" s="6">
        <v>4143</v>
      </c>
      <c r="B1098" s="3" t="s">
        <v>5440</v>
      </c>
      <c r="C1098" s="3" t="s">
        <v>5739</v>
      </c>
      <c r="D1098" s="3" t="s">
        <v>6408</v>
      </c>
      <c r="E1098" s="3" t="s">
        <v>1156</v>
      </c>
      <c r="F1098" s="3" t="s">
        <v>8209</v>
      </c>
      <c r="G1098" s="21">
        <v>2</v>
      </c>
      <c r="H1098" s="8" t="s">
        <v>12705</v>
      </c>
      <c r="I1098" s="3" t="s">
        <v>12385</v>
      </c>
      <c r="J1098" s="3" t="s">
        <v>12585</v>
      </c>
      <c r="K1098" s="7">
        <v>0</v>
      </c>
      <c r="L1098" s="3" t="s">
        <v>5458</v>
      </c>
      <c r="M1098" s="7">
        <v>2101</v>
      </c>
      <c r="N1098" s="3" t="s">
        <v>1140</v>
      </c>
      <c r="O1098" s="3" t="s">
        <v>5486</v>
      </c>
      <c r="P1098" s="8" t="s">
        <v>12715</v>
      </c>
      <c r="Q1098" s="8" t="s">
        <v>12720</v>
      </c>
      <c r="R1098" s="4">
        <v>0</v>
      </c>
      <c r="S1098" s="4" t="s">
        <v>5627</v>
      </c>
      <c r="T1098" s="4">
        <v>99</v>
      </c>
      <c r="U1098" s="7" t="s">
        <v>6298</v>
      </c>
      <c r="V1098" s="7">
        <v>41</v>
      </c>
      <c r="W1098" s="3" t="s">
        <v>7163</v>
      </c>
      <c r="X1098" s="6">
        <v>4104</v>
      </c>
      <c r="Y1098" s="3" t="s">
        <v>8000</v>
      </c>
      <c r="Z1098" s="6">
        <v>4104001</v>
      </c>
      <c r="AA1098" s="3" t="s">
        <v>8001</v>
      </c>
      <c r="AB1098" s="6">
        <v>41040010001</v>
      </c>
      <c r="AC1098" s="3" t="s">
        <v>8002</v>
      </c>
      <c r="AD1098" s="5">
        <v>972976333</v>
      </c>
      <c r="AE1098" s="5">
        <v>0</v>
      </c>
      <c r="AF1098" s="5">
        <v>0</v>
      </c>
      <c r="AG1098" s="5">
        <v>0</v>
      </c>
      <c r="AH1098" s="5">
        <v>0</v>
      </c>
      <c r="AI1098" s="5">
        <v>0</v>
      </c>
      <c r="AJ1098" s="5">
        <v>0</v>
      </c>
      <c r="AK1098" s="5">
        <v>972976333</v>
      </c>
      <c r="AL1098" s="5">
        <v>0</v>
      </c>
      <c r="AM1098" s="5">
        <v>0</v>
      </c>
      <c r="AN1098" s="5">
        <v>0</v>
      </c>
      <c r="AO1098" s="5">
        <v>0</v>
      </c>
      <c r="AP1098" s="5">
        <v>0</v>
      </c>
      <c r="AQ1098" s="5">
        <v>0</v>
      </c>
      <c r="AR1098" s="5">
        <v>972976333</v>
      </c>
    </row>
    <row r="1099" spans="1:44" x14ac:dyDescent="0.25">
      <c r="A1099" s="6">
        <v>4143</v>
      </c>
      <c r="B1099" s="3" t="s">
        <v>5440</v>
      </c>
      <c r="C1099" s="3" t="s">
        <v>5739</v>
      </c>
      <c r="D1099" s="3" t="s">
        <v>6408</v>
      </c>
      <c r="E1099" s="3" t="s">
        <v>1157</v>
      </c>
      <c r="F1099" s="3" t="s">
        <v>8210</v>
      </c>
      <c r="G1099" s="21">
        <v>2</v>
      </c>
      <c r="H1099" s="8" t="s">
        <v>12705</v>
      </c>
      <c r="I1099" s="3" t="s">
        <v>12386</v>
      </c>
      <c r="J1099" s="3" t="s">
        <v>10396</v>
      </c>
      <c r="K1099" s="7">
        <v>0</v>
      </c>
      <c r="L1099" s="3" t="s">
        <v>5458</v>
      </c>
      <c r="M1099" s="7">
        <v>2101</v>
      </c>
      <c r="N1099" s="3" t="s">
        <v>1140</v>
      </c>
      <c r="O1099" s="3" t="s">
        <v>5486</v>
      </c>
      <c r="P1099" s="8" t="s">
        <v>12715</v>
      </c>
      <c r="Q1099" s="8" t="s">
        <v>12720</v>
      </c>
      <c r="R1099" s="4">
        <v>0</v>
      </c>
      <c r="S1099" s="4" t="s">
        <v>5627</v>
      </c>
      <c r="T1099" s="4">
        <v>99</v>
      </c>
      <c r="U1099" s="7" t="s">
        <v>6298</v>
      </c>
      <c r="V1099" s="7">
        <v>41</v>
      </c>
      <c r="W1099" s="3" t="s">
        <v>7163</v>
      </c>
      <c r="X1099" s="6">
        <v>4104</v>
      </c>
      <c r="Y1099" s="3" t="s">
        <v>8000</v>
      </c>
      <c r="Z1099" s="6">
        <v>4104001</v>
      </c>
      <c r="AA1099" s="3" t="s">
        <v>8001</v>
      </c>
      <c r="AB1099" s="6">
        <v>41040010001</v>
      </c>
      <c r="AC1099" s="3" t="s">
        <v>8002</v>
      </c>
      <c r="AD1099" s="5">
        <v>11167746613</v>
      </c>
      <c r="AE1099" s="5">
        <v>0</v>
      </c>
      <c r="AF1099" s="5">
        <v>0</v>
      </c>
      <c r="AG1099" s="5">
        <v>0</v>
      </c>
      <c r="AH1099" s="5">
        <v>0</v>
      </c>
      <c r="AI1099" s="5">
        <v>0</v>
      </c>
      <c r="AJ1099" s="5">
        <v>0</v>
      </c>
      <c r="AK1099" s="5">
        <v>11167746613</v>
      </c>
      <c r="AL1099" s="5">
        <v>728000000</v>
      </c>
      <c r="AM1099" s="5">
        <v>728000000</v>
      </c>
      <c r="AN1099" s="5">
        <v>728000000</v>
      </c>
      <c r="AO1099" s="5">
        <v>728000000</v>
      </c>
      <c r="AP1099" s="5">
        <v>728000000</v>
      </c>
      <c r="AQ1099" s="5">
        <v>0</v>
      </c>
      <c r="AR1099" s="5">
        <v>10439746613</v>
      </c>
    </row>
    <row r="1100" spans="1:44" x14ac:dyDescent="0.25">
      <c r="A1100" s="6">
        <v>4143</v>
      </c>
      <c r="B1100" s="3" t="s">
        <v>5440</v>
      </c>
      <c r="C1100" s="3" t="s">
        <v>5739</v>
      </c>
      <c r="D1100" s="3" t="s">
        <v>6408</v>
      </c>
      <c r="E1100" s="3" t="s">
        <v>1158</v>
      </c>
      <c r="F1100" s="3" t="s">
        <v>8211</v>
      </c>
      <c r="G1100" s="21">
        <v>2</v>
      </c>
      <c r="H1100" s="8" t="s">
        <v>12705</v>
      </c>
      <c r="I1100" s="3" t="s">
        <v>12387</v>
      </c>
      <c r="J1100" s="3" t="s">
        <v>10398</v>
      </c>
      <c r="K1100" s="7">
        <v>0</v>
      </c>
      <c r="L1100" s="3" t="s">
        <v>5458</v>
      </c>
      <c r="M1100" s="7">
        <v>2101</v>
      </c>
      <c r="N1100" s="3" t="s">
        <v>1140</v>
      </c>
      <c r="O1100" s="3" t="s">
        <v>5486</v>
      </c>
      <c r="P1100" s="8" t="s">
        <v>12715</v>
      </c>
      <c r="Q1100" s="8" t="s">
        <v>12720</v>
      </c>
      <c r="R1100" s="4">
        <v>0</v>
      </c>
      <c r="S1100" s="4" t="s">
        <v>5627</v>
      </c>
      <c r="T1100" s="4">
        <v>99</v>
      </c>
      <c r="U1100" s="7" t="s">
        <v>6298</v>
      </c>
      <c r="V1100" s="7">
        <v>41</v>
      </c>
      <c r="W1100" s="3" t="s">
        <v>7163</v>
      </c>
      <c r="X1100" s="6">
        <v>4104</v>
      </c>
      <c r="Y1100" s="3" t="s">
        <v>8000</v>
      </c>
      <c r="Z1100" s="6">
        <v>4104001</v>
      </c>
      <c r="AA1100" s="3" t="s">
        <v>8001</v>
      </c>
      <c r="AB1100" s="6">
        <v>41040010001</v>
      </c>
      <c r="AC1100" s="3" t="s">
        <v>8002</v>
      </c>
      <c r="AD1100" s="5">
        <v>2796515084</v>
      </c>
      <c r="AE1100" s="5">
        <v>0</v>
      </c>
      <c r="AF1100" s="5">
        <v>0</v>
      </c>
      <c r="AG1100" s="5">
        <v>0</v>
      </c>
      <c r="AH1100" s="5">
        <v>0</v>
      </c>
      <c r="AI1100" s="5">
        <v>0</v>
      </c>
      <c r="AJ1100" s="5">
        <v>0</v>
      </c>
      <c r="AK1100" s="5">
        <v>2796515084</v>
      </c>
      <c r="AL1100" s="5">
        <v>200205300</v>
      </c>
      <c r="AM1100" s="5">
        <v>200205300</v>
      </c>
      <c r="AN1100" s="5">
        <v>200205300</v>
      </c>
      <c r="AO1100" s="5">
        <v>200205299</v>
      </c>
      <c r="AP1100" s="5">
        <v>200205300</v>
      </c>
      <c r="AQ1100" s="5">
        <v>0</v>
      </c>
      <c r="AR1100" s="5">
        <v>2596309784</v>
      </c>
    </row>
    <row r="1101" spans="1:44" x14ac:dyDescent="0.25">
      <c r="A1101" s="6">
        <v>4143</v>
      </c>
      <c r="B1101" s="3" t="s">
        <v>5440</v>
      </c>
      <c r="C1101" s="3" t="s">
        <v>5739</v>
      </c>
      <c r="D1101" s="3" t="s">
        <v>6408</v>
      </c>
      <c r="E1101" s="3" t="s">
        <v>1159</v>
      </c>
      <c r="F1101" s="3" t="s">
        <v>8212</v>
      </c>
      <c r="G1101" s="21">
        <v>2</v>
      </c>
      <c r="H1101" s="8" t="s">
        <v>12705</v>
      </c>
      <c r="I1101" s="3" t="s">
        <v>12388</v>
      </c>
      <c r="J1101" s="3" t="s">
        <v>12586</v>
      </c>
      <c r="K1101" s="7">
        <v>0</v>
      </c>
      <c r="L1101" s="3" t="s">
        <v>5458</v>
      </c>
      <c r="M1101" s="7">
        <v>2101</v>
      </c>
      <c r="N1101" s="3" t="s">
        <v>1140</v>
      </c>
      <c r="O1101" s="3" t="s">
        <v>5486</v>
      </c>
      <c r="P1101" s="8" t="s">
        <v>12715</v>
      </c>
      <c r="Q1101" s="8" t="s">
        <v>12720</v>
      </c>
      <c r="R1101" s="4">
        <v>0</v>
      </c>
      <c r="S1101" s="4" t="s">
        <v>5627</v>
      </c>
      <c r="T1101" s="4">
        <v>99</v>
      </c>
      <c r="U1101" s="7" t="s">
        <v>6298</v>
      </c>
      <c r="V1101" s="7">
        <v>41</v>
      </c>
      <c r="W1101" s="3" t="s">
        <v>7163</v>
      </c>
      <c r="X1101" s="6">
        <v>4104</v>
      </c>
      <c r="Y1101" s="3" t="s">
        <v>8000</v>
      </c>
      <c r="Z1101" s="6">
        <v>4104001</v>
      </c>
      <c r="AA1101" s="3" t="s">
        <v>8001</v>
      </c>
      <c r="AB1101" s="6">
        <v>41040010001</v>
      </c>
      <c r="AC1101" s="3" t="s">
        <v>8002</v>
      </c>
      <c r="AD1101" s="5">
        <v>1400528302</v>
      </c>
      <c r="AE1101" s="5">
        <v>0</v>
      </c>
      <c r="AF1101" s="5">
        <v>0</v>
      </c>
      <c r="AG1101" s="5">
        <v>0</v>
      </c>
      <c r="AH1101" s="5">
        <v>0</v>
      </c>
      <c r="AI1101" s="5">
        <v>0</v>
      </c>
      <c r="AJ1101" s="5">
        <v>0</v>
      </c>
      <c r="AK1101" s="5">
        <v>1400528302</v>
      </c>
      <c r="AL1101" s="5">
        <v>100387500</v>
      </c>
      <c r="AM1101" s="5">
        <v>100387500</v>
      </c>
      <c r="AN1101" s="5">
        <v>100387500</v>
      </c>
      <c r="AO1101" s="5">
        <v>100387499</v>
      </c>
      <c r="AP1101" s="5">
        <v>100387500</v>
      </c>
      <c r="AQ1101" s="5">
        <v>0</v>
      </c>
      <c r="AR1101" s="5">
        <v>1300140802</v>
      </c>
    </row>
    <row r="1102" spans="1:44" x14ac:dyDescent="0.25">
      <c r="A1102" s="6">
        <v>4143</v>
      </c>
      <c r="B1102" s="3" t="s">
        <v>5440</v>
      </c>
      <c r="C1102" s="3" t="s">
        <v>5739</v>
      </c>
      <c r="D1102" s="3" t="s">
        <v>6408</v>
      </c>
      <c r="E1102" s="3" t="s">
        <v>1160</v>
      </c>
      <c r="F1102" s="3" t="s">
        <v>8213</v>
      </c>
      <c r="G1102" s="21">
        <v>2</v>
      </c>
      <c r="H1102" s="8" t="s">
        <v>12705</v>
      </c>
      <c r="I1102" s="3" t="s">
        <v>12389</v>
      </c>
      <c r="J1102" s="3" t="s">
        <v>10400</v>
      </c>
      <c r="K1102" s="7">
        <v>0</v>
      </c>
      <c r="L1102" s="3" t="s">
        <v>5458</v>
      </c>
      <c r="M1102" s="7">
        <v>2101</v>
      </c>
      <c r="N1102" s="3" t="s">
        <v>1140</v>
      </c>
      <c r="O1102" s="3" t="s">
        <v>5486</v>
      </c>
      <c r="P1102" s="8" t="s">
        <v>12715</v>
      </c>
      <c r="Q1102" s="8" t="s">
        <v>12720</v>
      </c>
      <c r="R1102" s="4">
        <v>0</v>
      </c>
      <c r="S1102" s="4" t="s">
        <v>5627</v>
      </c>
      <c r="T1102" s="4">
        <v>99</v>
      </c>
      <c r="U1102" s="7" t="s">
        <v>6298</v>
      </c>
      <c r="V1102" s="7">
        <v>41</v>
      </c>
      <c r="W1102" s="3" t="s">
        <v>7163</v>
      </c>
      <c r="X1102" s="6">
        <v>4104</v>
      </c>
      <c r="Y1102" s="3" t="s">
        <v>8000</v>
      </c>
      <c r="Z1102" s="6">
        <v>4104001</v>
      </c>
      <c r="AA1102" s="3" t="s">
        <v>8001</v>
      </c>
      <c r="AB1102" s="6">
        <v>41040010001</v>
      </c>
      <c r="AC1102" s="3" t="s">
        <v>8002</v>
      </c>
      <c r="AD1102" s="5">
        <v>8376686085</v>
      </c>
      <c r="AE1102" s="5">
        <v>0</v>
      </c>
      <c r="AF1102" s="5">
        <v>0</v>
      </c>
      <c r="AG1102" s="5">
        <v>0</v>
      </c>
      <c r="AH1102" s="5">
        <v>0</v>
      </c>
      <c r="AI1102" s="5">
        <v>0</v>
      </c>
      <c r="AJ1102" s="5">
        <v>0</v>
      </c>
      <c r="AK1102" s="5">
        <v>8376686085</v>
      </c>
      <c r="AL1102" s="5">
        <v>599396400</v>
      </c>
      <c r="AM1102" s="5">
        <v>599396400</v>
      </c>
      <c r="AN1102" s="5">
        <v>599396400</v>
      </c>
      <c r="AO1102" s="5">
        <v>599396400</v>
      </c>
      <c r="AP1102" s="5">
        <v>599396400</v>
      </c>
      <c r="AQ1102" s="5">
        <v>0</v>
      </c>
      <c r="AR1102" s="5">
        <v>7777289685</v>
      </c>
    </row>
    <row r="1103" spans="1:44" x14ac:dyDescent="0.25">
      <c r="A1103" s="6">
        <v>4143</v>
      </c>
      <c r="B1103" s="3" t="s">
        <v>5440</v>
      </c>
      <c r="C1103" s="3" t="s">
        <v>5739</v>
      </c>
      <c r="D1103" s="3" t="s">
        <v>6408</v>
      </c>
      <c r="E1103" s="3" t="s">
        <v>1161</v>
      </c>
      <c r="F1103" s="3" t="s">
        <v>8214</v>
      </c>
      <c r="G1103" s="21">
        <v>2</v>
      </c>
      <c r="H1103" s="8" t="s">
        <v>12705</v>
      </c>
      <c r="I1103" s="3" t="s">
        <v>12390</v>
      </c>
      <c r="J1103" s="3" t="s">
        <v>10401</v>
      </c>
      <c r="K1103" s="7">
        <v>0</v>
      </c>
      <c r="L1103" s="3" t="s">
        <v>5458</v>
      </c>
      <c r="M1103" s="7">
        <v>2101</v>
      </c>
      <c r="N1103" s="3" t="s">
        <v>1140</v>
      </c>
      <c r="O1103" s="3" t="s">
        <v>5486</v>
      </c>
      <c r="P1103" s="8" t="s">
        <v>12715</v>
      </c>
      <c r="Q1103" s="8" t="s">
        <v>12720</v>
      </c>
      <c r="R1103" s="4">
        <v>0</v>
      </c>
      <c r="S1103" s="4" t="s">
        <v>5627</v>
      </c>
      <c r="T1103" s="4">
        <v>99</v>
      </c>
      <c r="U1103" s="7" t="s">
        <v>6298</v>
      </c>
      <c r="V1103" s="7">
        <v>41</v>
      </c>
      <c r="W1103" s="3" t="s">
        <v>7163</v>
      </c>
      <c r="X1103" s="6">
        <v>4104</v>
      </c>
      <c r="Y1103" s="3" t="s">
        <v>8000</v>
      </c>
      <c r="Z1103" s="6">
        <v>4104001</v>
      </c>
      <c r="AA1103" s="3" t="s">
        <v>8001</v>
      </c>
      <c r="AB1103" s="6">
        <v>41040010001</v>
      </c>
      <c r="AC1103" s="3" t="s">
        <v>8002</v>
      </c>
      <c r="AD1103" s="5">
        <v>1400561402</v>
      </c>
      <c r="AE1103" s="5">
        <v>0</v>
      </c>
      <c r="AF1103" s="5">
        <v>0</v>
      </c>
      <c r="AG1103" s="5">
        <v>0</v>
      </c>
      <c r="AH1103" s="5">
        <v>0</v>
      </c>
      <c r="AI1103" s="5">
        <v>0</v>
      </c>
      <c r="AJ1103" s="5">
        <v>0</v>
      </c>
      <c r="AK1103" s="5">
        <v>1400561402</v>
      </c>
      <c r="AL1103" s="5">
        <v>100387500</v>
      </c>
      <c r="AM1103" s="5">
        <v>100387500</v>
      </c>
      <c r="AN1103" s="5">
        <v>100387500</v>
      </c>
      <c r="AO1103" s="5">
        <v>100387499</v>
      </c>
      <c r="AP1103" s="5">
        <v>100387500</v>
      </c>
      <c r="AQ1103" s="5">
        <v>0</v>
      </c>
      <c r="AR1103" s="5">
        <v>1300173902</v>
      </c>
    </row>
    <row r="1104" spans="1:44" x14ac:dyDescent="0.25">
      <c r="A1104" s="6">
        <v>4143</v>
      </c>
      <c r="B1104" s="3" t="s">
        <v>5440</v>
      </c>
      <c r="C1104" s="3" t="s">
        <v>5739</v>
      </c>
      <c r="D1104" s="3" t="s">
        <v>6408</v>
      </c>
      <c r="E1104" s="3" t="s">
        <v>1162</v>
      </c>
      <c r="F1104" s="3" t="s">
        <v>8215</v>
      </c>
      <c r="G1104" s="21">
        <v>2</v>
      </c>
      <c r="H1104" s="8" t="s">
        <v>12705</v>
      </c>
      <c r="I1104" s="3" t="s">
        <v>12391</v>
      </c>
      <c r="J1104" s="3" t="s">
        <v>10408</v>
      </c>
      <c r="K1104" s="7">
        <v>0</v>
      </c>
      <c r="L1104" s="3" t="s">
        <v>5458</v>
      </c>
      <c r="M1104" s="7">
        <v>2101</v>
      </c>
      <c r="N1104" s="3" t="s">
        <v>1140</v>
      </c>
      <c r="O1104" s="3" t="s">
        <v>5486</v>
      </c>
      <c r="P1104" s="8" t="s">
        <v>12715</v>
      </c>
      <c r="Q1104" s="8" t="s">
        <v>12720</v>
      </c>
      <c r="R1104" s="4">
        <v>0</v>
      </c>
      <c r="S1104" s="4" t="s">
        <v>5627</v>
      </c>
      <c r="T1104" s="4">
        <v>99</v>
      </c>
      <c r="U1104" s="7" t="s">
        <v>6298</v>
      </c>
      <c r="V1104" s="7">
        <v>41</v>
      </c>
      <c r="W1104" s="3" t="s">
        <v>7163</v>
      </c>
      <c r="X1104" s="6">
        <v>4104</v>
      </c>
      <c r="Y1104" s="3" t="s">
        <v>8000</v>
      </c>
      <c r="Z1104" s="6">
        <v>4104001</v>
      </c>
      <c r="AA1104" s="3" t="s">
        <v>8001</v>
      </c>
      <c r="AB1104" s="6">
        <v>41040010001</v>
      </c>
      <c r="AC1104" s="3" t="s">
        <v>8002</v>
      </c>
      <c r="AD1104" s="5">
        <v>1091917497</v>
      </c>
      <c r="AE1104" s="5">
        <v>0</v>
      </c>
      <c r="AF1104" s="5">
        <v>0</v>
      </c>
      <c r="AG1104" s="5">
        <v>0</v>
      </c>
      <c r="AH1104" s="5">
        <v>0</v>
      </c>
      <c r="AI1104" s="5">
        <v>0</v>
      </c>
      <c r="AJ1104" s="5">
        <v>0</v>
      </c>
      <c r="AK1104" s="5">
        <v>1091917497</v>
      </c>
      <c r="AL1104" s="5">
        <v>0</v>
      </c>
      <c r="AM1104" s="5">
        <v>0</v>
      </c>
      <c r="AN1104" s="5">
        <v>0</v>
      </c>
      <c r="AO1104" s="5">
        <v>0</v>
      </c>
      <c r="AP1104" s="5">
        <v>0</v>
      </c>
      <c r="AQ1104" s="5">
        <v>0</v>
      </c>
      <c r="AR1104" s="5">
        <v>1091917497</v>
      </c>
    </row>
    <row r="1105" spans="1:44" x14ac:dyDescent="0.25">
      <c r="A1105" s="6">
        <v>4143</v>
      </c>
      <c r="B1105" s="3" t="s">
        <v>5440</v>
      </c>
      <c r="C1105" s="3" t="s">
        <v>5739</v>
      </c>
      <c r="D1105" s="3" t="s">
        <v>6408</v>
      </c>
      <c r="E1105" s="3" t="s">
        <v>1163</v>
      </c>
      <c r="F1105" s="3" t="s">
        <v>8216</v>
      </c>
      <c r="G1105" s="21">
        <v>2</v>
      </c>
      <c r="H1105" s="8" t="s">
        <v>12705</v>
      </c>
      <c r="I1105" s="3" t="s">
        <v>12392</v>
      </c>
      <c r="J1105" s="3" t="s">
        <v>10407</v>
      </c>
      <c r="K1105" s="7">
        <v>0</v>
      </c>
      <c r="L1105" s="3" t="s">
        <v>5458</v>
      </c>
      <c r="M1105" s="7">
        <v>2101</v>
      </c>
      <c r="N1105" s="3" t="s">
        <v>1140</v>
      </c>
      <c r="O1105" s="3" t="s">
        <v>5486</v>
      </c>
      <c r="P1105" s="8" t="s">
        <v>12715</v>
      </c>
      <c r="Q1105" s="8" t="s">
        <v>12720</v>
      </c>
      <c r="R1105" s="4">
        <v>0</v>
      </c>
      <c r="S1105" s="4" t="s">
        <v>5627</v>
      </c>
      <c r="T1105" s="4">
        <v>99</v>
      </c>
      <c r="U1105" s="7" t="s">
        <v>6298</v>
      </c>
      <c r="V1105" s="7">
        <v>41</v>
      </c>
      <c r="W1105" s="3" t="s">
        <v>7163</v>
      </c>
      <c r="X1105" s="6">
        <v>4104</v>
      </c>
      <c r="Y1105" s="3" t="s">
        <v>8000</v>
      </c>
      <c r="Z1105" s="6">
        <v>4104001</v>
      </c>
      <c r="AA1105" s="3" t="s">
        <v>8001</v>
      </c>
      <c r="AB1105" s="6">
        <v>41040010001</v>
      </c>
      <c r="AC1105" s="3" t="s">
        <v>8002</v>
      </c>
      <c r="AD1105" s="5">
        <v>1133848600</v>
      </c>
      <c r="AE1105" s="5">
        <v>0</v>
      </c>
      <c r="AF1105" s="5">
        <v>0</v>
      </c>
      <c r="AG1105" s="5">
        <v>0</v>
      </c>
      <c r="AH1105" s="5">
        <v>0</v>
      </c>
      <c r="AI1105" s="5">
        <v>0</v>
      </c>
      <c r="AJ1105" s="5">
        <v>0</v>
      </c>
      <c r="AK1105" s="5">
        <v>1133848600</v>
      </c>
      <c r="AL1105" s="5">
        <v>0</v>
      </c>
      <c r="AM1105" s="5">
        <v>0</v>
      </c>
      <c r="AN1105" s="5">
        <v>0</v>
      </c>
      <c r="AO1105" s="5">
        <v>0</v>
      </c>
      <c r="AP1105" s="5">
        <v>0</v>
      </c>
      <c r="AQ1105" s="5">
        <v>0</v>
      </c>
      <c r="AR1105" s="5">
        <v>1133848600</v>
      </c>
    </row>
    <row r="1106" spans="1:44" x14ac:dyDescent="0.25">
      <c r="A1106" s="6">
        <v>4143</v>
      </c>
      <c r="B1106" s="3" t="s">
        <v>5440</v>
      </c>
      <c r="C1106" s="3" t="s">
        <v>5739</v>
      </c>
      <c r="D1106" s="3" t="s">
        <v>6408</v>
      </c>
      <c r="E1106" s="3" t="s">
        <v>1164</v>
      </c>
      <c r="F1106" s="3" t="s">
        <v>8217</v>
      </c>
      <c r="G1106" s="21">
        <v>2</v>
      </c>
      <c r="H1106" s="8" t="s">
        <v>12705</v>
      </c>
      <c r="I1106" s="3" t="s">
        <v>12393</v>
      </c>
      <c r="J1106" s="3" t="s">
        <v>10409</v>
      </c>
      <c r="K1106" s="7">
        <v>0</v>
      </c>
      <c r="L1106" s="3" t="s">
        <v>5458</v>
      </c>
      <c r="M1106" s="7">
        <v>2101</v>
      </c>
      <c r="N1106" s="3" t="s">
        <v>1140</v>
      </c>
      <c r="O1106" s="3" t="s">
        <v>5486</v>
      </c>
      <c r="P1106" s="8" t="s">
        <v>12715</v>
      </c>
      <c r="Q1106" s="8" t="s">
        <v>12720</v>
      </c>
      <c r="R1106" s="4">
        <v>0</v>
      </c>
      <c r="S1106" s="4" t="s">
        <v>5627</v>
      </c>
      <c r="T1106" s="4">
        <v>99</v>
      </c>
      <c r="U1106" s="7" t="s">
        <v>6298</v>
      </c>
      <c r="V1106" s="7">
        <v>41</v>
      </c>
      <c r="W1106" s="3" t="s">
        <v>7163</v>
      </c>
      <c r="X1106" s="6">
        <v>4104</v>
      </c>
      <c r="Y1106" s="3" t="s">
        <v>8000</v>
      </c>
      <c r="Z1106" s="6">
        <v>4104001</v>
      </c>
      <c r="AA1106" s="3" t="s">
        <v>8001</v>
      </c>
      <c r="AB1106" s="6">
        <v>41040010001</v>
      </c>
      <c r="AC1106" s="3" t="s">
        <v>8002</v>
      </c>
      <c r="AD1106" s="5">
        <v>2425757691</v>
      </c>
      <c r="AE1106" s="5">
        <v>0</v>
      </c>
      <c r="AF1106" s="5">
        <v>0</v>
      </c>
      <c r="AG1106" s="5">
        <v>0</v>
      </c>
      <c r="AH1106" s="5">
        <v>0</v>
      </c>
      <c r="AI1106" s="5">
        <v>0</v>
      </c>
      <c r="AJ1106" s="5">
        <v>0</v>
      </c>
      <c r="AK1106" s="5">
        <v>2425757691</v>
      </c>
      <c r="AL1106" s="5">
        <v>340277</v>
      </c>
      <c r="AM1106" s="5">
        <v>340277</v>
      </c>
      <c r="AN1106" s="5">
        <v>340277</v>
      </c>
      <c r="AO1106" s="5">
        <v>338159</v>
      </c>
      <c r="AP1106" s="5">
        <v>340277</v>
      </c>
      <c r="AQ1106" s="5">
        <v>0</v>
      </c>
      <c r="AR1106" s="5">
        <v>2425417414</v>
      </c>
    </row>
    <row r="1107" spans="1:44" x14ac:dyDescent="0.25">
      <c r="A1107" s="6">
        <v>4143</v>
      </c>
      <c r="B1107" s="3" t="s">
        <v>5440</v>
      </c>
      <c r="C1107" s="3" t="s">
        <v>5739</v>
      </c>
      <c r="D1107" s="3" t="s">
        <v>6408</v>
      </c>
      <c r="E1107" s="3" t="s">
        <v>1165</v>
      </c>
      <c r="F1107" s="3" t="s">
        <v>8218</v>
      </c>
      <c r="G1107" s="21">
        <v>2</v>
      </c>
      <c r="H1107" s="8" t="s">
        <v>12705</v>
      </c>
      <c r="I1107" s="3" t="s">
        <v>12394</v>
      </c>
      <c r="J1107" s="3" t="s">
        <v>12582</v>
      </c>
      <c r="K1107" s="7">
        <v>0</v>
      </c>
      <c r="L1107" s="3" t="s">
        <v>5458</v>
      </c>
      <c r="M1107" s="7">
        <v>2101</v>
      </c>
      <c r="N1107" s="3" t="s">
        <v>1140</v>
      </c>
      <c r="O1107" s="3" t="s">
        <v>5486</v>
      </c>
      <c r="P1107" s="8" t="s">
        <v>12715</v>
      </c>
      <c r="Q1107" s="8" t="s">
        <v>12720</v>
      </c>
      <c r="R1107" s="4">
        <v>0</v>
      </c>
      <c r="S1107" s="4" t="s">
        <v>5627</v>
      </c>
      <c r="T1107" s="4">
        <v>99</v>
      </c>
      <c r="U1107" s="7" t="s">
        <v>6298</v>
      </c>
      <c r="V1107" s="7">
        <v>41</v>
      </c>
      <c r="W1107" s="3" t="s">
        <v>7163</v>
      </c>
      <c r="X1107" s="6">
        <v>4104</v>
      </c>
      <c r="Y1107" s="3" t="s">
        <v>8000</v>
      </c>
      <c r="Z1107" s="6">
        <v>4104001</v>
      </c>
      <c r="AA1107" s="3" t="s">
        <v>8001</v>
      </c>
      <c r="AB1107" s="6">
        <v>41040010001</v>
      </c>
      <c r="AC1107" s="3" t="s">
        <v>8002</v>
      </c>
      <c r="AD1107" s="5">
        <v>7187402</v>
      </c>
      <c r="AE1107" s="5">
        <v>0</v>
      </c>
      <c r="AF1107" s="5">
        <v>0</v>
      </c>
      <c r="AG1107" s="5">
        <v>0</v>
      </c>
      <c r="AH1107" s="5">
        <v>0</v>
      </c>
      <c r="AI1107" s="5">
        <v>0</v>
      </c>
      <c r="AJ1107" s="5">
        <v>0</v>
      </c>
      <c r="AK1107" s="5">
        <v>7187402</v>
      </c>
      <c r="AL1107" s="5">
        <v>209220</v>
      </c>
      <c r="AM1107" s="5">
        <v>209220</v>
      </c>
      <c r="AN1107" s="5">
        <v>209220</v>
      </c>
      <c r="AO1107" s="5">
        <v>207924</v>
      </c>
      <c r="AP1107" s="5">
        <v>209220</v>
      </c>
      <c r="AQ1107" s="5">
        <v>0</v>
      </c>
      <c r="AR1107" s="5">
        <v>6978182</v>
      </c>
    </row>
    <row r="1108" spans="1:44" x14ac:dyDescent="0.25">
      <c r="A1108" s="6">
        <v>4143</v>
      </c>
      <c r="B1108" s="3" t="s">
        <v>5440</v>
      </c>
      <c r="C1108" s="3" t="s">
        <v>5739</v>
      </c>
      <c r="D1108" s="3" t="s">
        <v>6408</v>
      </c>
      <c r="E1108" s="3" t="s">
        <v>1166</v>
      </c>
      <c r="F1108" s="3" t="s">
        <v>8219</v>
      </c>
      <c r="G1108" s="21">
        <v>2</v>
      </c>
      <c r="H1108" s="8" t="s">
        <v>12705</v>
      </c>
      <c r="I1108" s="3" t="s">
        <v>12395</v>
      </c>
      <c r="J1108" s="3" t="s">
        <v>12583</v>
      </c>
      <c r="K1108" s="7">
        <v>0</v>
      </c>
      <c r="L1108" s="3" t="s">
        <v>5458</v>
      </c>
      <c r="M1108" s="7">
        <v>2101</v>
      </c>
      <c r="N1108" s="3" t="s">
        <v>1140</v>
      </c>
      <c r="O1108" s="3" t="s">
        <v>5486</v>
      </c>
      <c r="P1108" s="8" t="s">
        <v>12715</v>
      </c>
      <c r="Q1108" s="8" t="s">
        <v>12720</v>
      </c>
      <c r="R1108" s="4">
        <v>0</v>
      </c>
      <c r="S1108" s="4" t="s">
        <v>5627</v>
      </c>
      <c r="T1108" s="4">
        <v>99</v>
      </c>
      <c r="U1108" s="7" t="s">
        <v>6298</v>
      </c>
      <c r="V1108" s="7">
        <v>41</v>
      </c>
      <c r="W1108" s="3" t="s">
        <v>7163</v>
      </c>
      <c r="X1108" s="6">
        <v>4104</v>
      </c>
      <c r="Y1108" s="3" t="s">
        <v>8000</v>
      </c>
      <c r="Z1108" s="6">
        <v>4104001</v>
      </c>
      <c r="AA1108" s="3" t="s">
        <v>8001</v>
      </c>
      <c r="AB1108" s="6">
        <v>41040010001</v>
      </c>
      <c r="AC1108" s="3" t="s">
        <v>8002</v>
      </c>
      <c r="AD1108" s="5">
        <v>224054771</v>
      </c>
      <c r="AE1108" s="5">
        <v>0</v>
      </c>
      <c r="AF1108" s="5">
        <v>0</v>
      </c>
      <c r="AG1108" s="5">
        <v>0</v>
      </c>
      <c r="AH1108" s="5">
        <v>0</v>
      </c>
      <c r="AI1108" s="5">
        <v>0</v>
      </c>
      <c r="AJ1108" s="5">
        <v>0</v>
      </c>
      <c r="AK1108" s="5">
        <v>224054771</v>
      </c>
      <c r="AL1108" s="5">
        <v>7390825</v>
      </c>
      <c r="AM1108" s="5">
        <v>7390825</v>
      </c>
      <c r="AN1108" s="5">
        <v>7390825</v>
      </c>
      <c r="AO1108" s="5">
        <v>7345083</v>
      </c>
      <c r="AP1108" s="5">
        <v>7390825</v>
      </c>
      <c r="AQ1108" s="5">
        <v>0</v>
      </c>
      <c r="AR1108" s="5">
        <v>216663946</v>
      </c>
    </row>
    <row r="1109" spans="1:44" x14ac:dyDescent="0.25">
      <c r="A1109" s="6">
        <v>4143</v>
      </c>
      <c r="B1109" s="3" t="s">
        <v>5440</v>
      </c>
      <c r="C1109" s="3" t="s">
        <v>5739</v>
      </c>
      <c r="D1109" s="3" t="s">
        <v>6408</v>
      </c>
      <c r="E1109" s="3" t="s">
        <v>1167</v>
      </c>
      <c r="F1109" s="3" t="s">
        <v>8220</v>
      </c>
      <c r="G1109" s="21">
        <v>2</v>
      </c>
      <c r="H1109" s="8" t="s">
        <v>12705</v>
      </c>
      <c r="I1109" s="3" t="s">
        <v>12396</v>
      </c>
      <c r="J1109" s="3" t="s">
        <v>12584</v>
      </c>
      <c r="K1109" s="7">
        <v>0</v>
      </c>
      <c r="L1109" s="3" t="s">
        <v>5458</v>
      </c>
      <c r="M1109" s="7">
        <v>2101</v>
      </c>
      <c r="N1109" s="3" t="s">
        <v>1140</v>
      </c>
      <c r="O1109" s="3" t="s">
        <v>5486</v>
      </c>
      <c r="P1109" s="8" t="s">
        <v>12715</v>
      </c>
      <c r="Q1109" s="8" t="s">
        <v>12720</v>
      </c>
      <c r="R1109" s="4">
        <v>0</v>
      </c>
      <c r="S1109" s="4" t="s">
        <v>5627</v>
      </c>
      <c r="T1109" s="4">
        <v>99</v>
      </c>
      <c r="U1109" s="7" t="s">
        <v>6298</v>
      </c>
      <c r="V1109" s="7">
        <v>41</v>
      </c>
      <c r="W1109" s="3" t="s">
        <v>7163</v>
      </c>
      <c r="X1109" s="6">
        <v>4104</v>
      </c>
      <c r="Y1109" s="3" t="s">
        <v>8000</v>
      </c>
      <c r="Z1109" s="6">
        <v>4104001</v>
      </c>
      <c r="AA1109" s="3" t="s">
        <v>8001</v>
      </c>
      <c r="AB1109" s="6">
        <v>41040010001</v>
      </c>
      <c r="AC1109" s="3" t="s">
        <v>8002</v>
      </c>
      <c r="AD1109" s="5">
        <v>71751244</v>
      </c>
      <c r="AE1109" s="5">
        <v>0</v>
      </c>
      <c r="AF1109" s="5">
        <v>0</v>
      </c>
      <c r="AG1109" s="5">
        <v>0</v>
      </c>
      <c r="AH1109" s="5">
        <v>0</v>
      </c>
      <c r="AI1109" s="5">
        <v>0</v>
      </c>
      <c r="AJ1109" s="5">
        <v>0</v>
      </c>
      <c r="AK1109" s="5">
        <v>71751244</v>
      </c>
      <c r="AL1109" s="5">
        <v>5392372</v>
      </c>
      <c r="AM1109" s="5">
        <v>5392372</v>
      </c>
      <c r="AN1109" s="5">
        <v>5392372</v>
      </c>
      <c r="AO1109" s="5">
        <v>5358995</v>
      </c>
      <c r="AP1109" s="5">
        <v>5392372</v>
      </c>
      <c r="AQ1109" s="5">
        <v>0</v>
      </c>
      <c r="AR1109" s="5">
        <v>66358872</v>
      </c>
    </row>
    <row r="1110" spans="1:44" x14ac:dyDescent="0.25">
      <c r="A1110" s="6">
        <v>4143</v>
      </c>
      <c r="B1110" s="3" t="s">
        <v>5440</v>
      </c>
      <c r="C1110" s="3" t="s">
        <v>5739</v>
      </c>
      <c r="D1110" s="3" t="s">
        <v>6408</v>
      </c>
      <c r="E1110" s="3" t="s">
        <v>1168</v>
      </c>
      <c r="F1110" s="3" t="s">
        <v>8221</v>
      </c>
      <c r="G1110" s="21">
        <v>2</v>
      </c>
      <c r="H1110" s="8" t="s">
        <v>12705</v>
      </c>
      <c r="I1110" s="3" t="s">
        <v>12397</v>
      </c>
      <c r="J1110" s="3" t="s">
        <v>10401</v>
      </c>
      <c r="K1110" s="7">
        <v>0</v>
      </c>
      <c r="L1110" s="3" t="s">
        <v>5458</v>
      </c>
      <c r="M1110" s="7">
        <v>2101</v>
      </c>
      <c r="N1110" s="3" t="s">
        <v>1140</v>
      </c>
      <c r="O1110" s="3" t="s">
        <v>5486</v>
      </c>
      <c r="P1110" s="8" t="s">
        <v>12715</v>
      </c>
      <c r="Q1110" s="8" t="s">
        <v>12720</v>
      </c>
      <c r="R1110" s="4">
        <v>0</v>
      </c>
      <c r="S1110" s="4" t="s">
        <v>5627</v>
      </c>
      <c r="T1110" s="4">
        <v>99</v>
      </c>
      <c r="U1110" s="7" t="s">
        <v>6298</v>
      </c>
      <c r="V1110" s="7">
        <v>41</v>
      </c>
      <c r="W1110" s="3" t="s">
        <v>7163</v>
      </c>
      <c r="X1110" s="6">
        <v>4104</v>
      </c>
      <c r="Y1110" s="3" t="s">
        <v>8000</v>
      </c>
      <c r="Z1110" s="6">
        <v>4104001</v>
      </c>
      <c r="AA1110" s="3" t="s">
        <v>8001</v>
      </c>
      <c r="AB1110" s="6">
        <v>41040010001</v>
      </c>
      <c r="AC1110" s="3" t="s">
        <v>8002</v>
      </c>
      <c r="AD1110" s="5">
        <v>144879477</v>
      </c>
      <c r="AE1110" s="5">
        <v>0</v>
      </c>
      <c r="AF1110" s="5">
        <v>0</v>
      </c>
      <c r="AG1110" s="5">
        <v>0</v>
      </c>
      <c r="AH1110" s="5">
        <v>0</v>
      </c>
      <c r="AI1110" s="5">
        <v>0</v>
      </c>
      <c r="AJ1110" s="5">
        <v>0</v>
      </c>
      <c r="AK1110" s="5">
        <v>144879477</v>
      </c>
      <c r="AL1110" s="5">
        <v>11136700</v>
      </c>
      <c r="AM1110" s="5">
        <v>11136700</v>
      </c>
      <c r="AN1110" s="5">
        <v>11136700</v>
      </c>
      <c r="AO1110" s="5">
        <v>11136700</v>
      </c>
      <c r="AP1110" s="5">
        <v>11136700</v>
      </c>
      <c r="AQ1110" s="5">
        <v>0</v>
      </c>
      <c r="AR1110" s="5">
        <v>133742777</v>
      </c>
    </row>
    <row r="1111" spans="1:44" x14ac:dyDescent="0.25">
      <c r="A1111" s="6">
        <v>4143</v>
      </c>
      <c r="B1111" s="3" t="s">
        <v>5440</v>
      </c>
      <c r="C1111" s="3" t="s">
        <v>5739</v>
      </c>
      <c r="D1111" s="3" t="s">
        <v>6408</v>
      </c>
      <c r="E1111" s="3" t="s">
        <v>1169</v>
      </c>
      <c r="F1111" s="3" t="s">
        <v>8222</v>
      </c>
      <c r="G1111" s="21">
        <v>2</v>
      </c>
      <c r="H1111" s="8" t="s">
        <v>12705</v>
      </c>
      <c r="I1111" s="3" t="s">
        <v>12398</v>
      </c>
      <c r="J1111" s="3" t="s">
        <v>10400</v>
      </c>
      <c r="K1111" s="7">
        <v>0</v>
      </c>
      <c r="L1111" s="3" t="s">
        <v>5458</v>
      </c>
      <c r="M1111" s="7">
        <v>2101</v>
      </c>
      <c r="N1111" s="3" t="s">
        <v>1140</v>
      </c>
      <c r="O1111" s="3" t="s">
        <v>5486</v>
      </c>
      <c r="P1111" s="8" t="s">
        <v>12715</v>
      </c>
      <c r="Q1111" s="8" t="s">
        <v>12720</v>
      </c>
      <c r="R1111" s="4">
        <v>0</v>
      </c>
      <c r="S1111" s="4" t="s">
        <v>5627</v>
      </c>
      <c r="T1111" s="4">
        <v>99</v>
      </c>
      <c r="U1111" s="7" t="s">
        <v>6298</v>
      </c>
      <c r="V1111" s="7">
        <v>41</v>
      </c>
      <c r="W1111" s="3" t="s">
        <v>7163</v>
      </c>
      <c r="X1111" s="6">
        <v>4104</v>
      </c>
      <c r="Y1111" s="3" t="s">
        <v>8000</v>
      </c>
      <c r="Z1111" s="6">
        <v>4104001</v>
      </c>
      <c r="AA1111" s="3" t="s">
        <v>8001</v>
      </c>
      <c r="AB1111" s="6">
        <v>41040010001</v>
      </c>
      <c r="AC1111" s="3" t="s">
        <v>8002</v>
      </c>
      <c r="AD1111" s="5">
        <v>867348191</v>
      </c>
      <c r="AE1111" s="5">
        <v>0</v>
      </c>
      <c r="AF1111" s="5">
        <v>0</v>
      </c>
      <c r="AG1111" s="5">
        <v>0</v>
      </c>
      <c r="AH1111" s="5">
        <v>0</v>
      </c>
      <c r="AI1111" s="5">
        <v>0</v>
      </c>
      <c r="AJ1111" s="5">
        <v>0</v>
      </c>
      <c r="AK1111" s="5">
        <v>867348191</v>
      </c>
      <c r="AL1111" s="5">
        <v>66610300</v>
      </c>
      <c r="AM1111" s="5">
        <v>66610300</v>
      </c>
      <c r="AN1111" s="5">
        <v>66610300</v>
      </c>
      <c r="AO1111" s="5">
        <v>66610300</v>
      </c>
      <c r="AP1111" s="5">
        <v>66610300</v>
      </c>
      <c r="AQ1111" s="5">
        <v>0</v>
      </c>
      <c r="AR1111" s="5">
        <v>800737891</v>
      </c>
    </row>
    <row r="1112" spans="1:44" x14ac:dyDescent="0.25">
      <c r="A1112" s="6">
        <v>4143</v>
      </c>
      <c r="B1112" s="3" t="s">
        <v>5440</v>
      </c>
      <c r="C1112" s="3" t="s">
        <v>5739</v>
      </c>
      <c r="D1112" s="3" t="s">
        <v>6408</v>
      </c>
      <c r="E1112" s="3" t="s">
        <v>1170</v>
      </c>
      <c r="F1112" s="3" t="s">
        <v>8223</v>
      </c>
      <c r="G1112" s="21">
        <v>2</v>
      </c>
      <c r="H1112" s="8" t="s">
        <v>12705</v>
      </c>
      <c r="I1112" s="3" t="s">
        <v>12399</v>
      </c>
      <c r="J1112" s="3" t="s">
        <v>12586</v>
      </c>
      <c r="K1112" s="7">
        <v>0</v>
      </c>
      <c r="L1112" s="3" t="s">
        <v>5458</v>
      </c>
      <c r="M1112" s="7">
        <v>2101</v>
      </c>
      <c r="N1112" s="3" t="s">
        <v>1140</v>
      </c>
      <c r="O1112" s="3" t="s">
        <v>5486</v>
      </c>
      <c r="P1112" s="8" t="s">
        <v>12715</v>
      </c>
      <c r="Q1112" s="8" t="s">
        <v>12720</v>
      </c>
      <c r="R1112" s="4">
        <v>0</v>
      </c>
      <c r="S1112" s="4" t="s">
        <v>5627</v>
      </c>
      <c r="T1112" s="4">
        <v>99</v>
      </c>
      <c r="U1112" s="7" t="s">
        <v>6298</v>
      </c>
      <c r="V1112" s="7">
        <v>41</v>
      </c>
      <c r="W1112" s="3" t="s">
        <v>7163</v>
      </c>
      <c r="X1112" s="6">
        <v>4104</v>
      </c>
      <c r="Y1112" s="3" t="s">
        <v>8000</v>
      </c>
      <c r="Z1112" s="6">
        <v>4104001</v>
      </c>
      <c r="AA1112" s="3" t="s">
        <v>8001</v>
      </c>
      <c r="AB1112" s="6">
        <v>41040010001</v>
      </c>
      <c r="AC1112" s="3" t="s">
        <v>8002</v>
      </c>
      <c r="AD1112" s="5">
        <v>144879477</v>
      </c>
      <c r="AE1112" s="5">
        <v>0</v>
      </c>
      <c r="AF1112" s="5">
        <v>0</v>
      </c>
      <c r="AG1112" s="5">
        <v>0</v>
      </c>
      <c r="AH1112" s="5">
        <v>0</v>
      </c>
      <c r="AI1112" s="5">
        <v>0</v>
      </c>
      <c r="AJ1112" s="5">
        <v>0</v>
      </c>
      <c r="AK1112" s="5">
        <v>144879477</v>
      </c>
      <c r="AL1112" s="5">
        <v>11136700</v>
      </c>
      <c r="AM1112" s="5">
        <v>11136700</v>
      </c>
      <c r="AN1112" s="5">
        <v>11136700</v>
      </c>
      <c r="AO1112" s="5">
        <v>11136700</v>
      </c>
      <c r="AP1112" s="5">
        <v>11136700</v>
      </c>
      <c r="AQ1112" s="5">
        <v>0</v>
      </c>
      <c r="AR1112" s="5">
        <v>133742777</v>
      </c>
    </row>
    <row r="1113" spans="1:44" x14ac:dyDescent="0.25">
      <c r="A1113" s="6">
        <v>4143</v>
      </c>
      <c r="B1113" s="3" t="s">
        <v>5440</v>
      </c>
      <c r="C1113" s="3" t="s">
        <v>5739</v>
      </c>
      <c r="D1113" s="3" t="s">
        <v>6408</v>
      </c>
      <c r="E1113" s="3" t="s">
        <v>1171</v>
      </c>
      <c r="F1113" s="3" t="s">
        <v>8224</v>
      </c>
      <c r="G1113" s="21">
        <v>2</v>
      </c>
      <c r="H1113" s="8" t="s">
        <v>12705</v>
      </c>
      <c r="I1113" s="3" t="s">
        <v>12400</v>
      </c>
      <c r="J1113" s="3" t="s">
        <v>10398</v>
      </c>
      <c r="K1113" s="7">
        <v>0</v>
      </c>
      <c r="L1113" s="3" t="s">
        <v>5458</v>
      </c>
      <c r="M1113" s="7">
        <v>2101</v>
      </c>
      <c r="N1113" s="3" t="s">
        <v>1140</v>
      </c>
      <c r="O1113" s="3" t="s">
        <v>5486</v>
      </c>
      <c r="P1113" s="8" t="s">
        <v>12715</v>
      </c>
      <c r="Q1113" s="8" t="s">
        <v>12720</v>
      </c>
      <c r="R1113" s="4">
        <v>0</v>
      </c>
      <c r="S1113" s="4" t="s">
        <v>5627</v>
      </c>
      <c r="T1113" s="4">
        <v>99</v>
      </c>
      <c r="U1113" s="7" t="s">
        <v>6298</v>
      </c>
      <c r="V1113" s="7">
        <v>41</v>
      </c>
      <c r="W1113" s="3" t="s">
        <v>7163</v>
      </c>
      <c r="X1113" s="6">
        <v>4104</v>
      </c>
      <c r="Y1113" s="3" t="s">
        <v>8000</v>
      </c>
      <c r="Z1113" s="6">
        <v>4104001</v>
      </c>
      <c r="AA1113" s="3" t="s">
        <v>8001</v>
      </c>
      <c r="AB1113" s="6">
        <v>41040010001</v>
      </c>
      <c r="AC1113" s="3" t="s">
        <v>8002</v>
      </c>
      <c r="AD1113" s="5">
        <v>289388029</v>
      </c>
      <c r="AE1113" s="5">
        <v>0</v>
      </c>
      <c r="AF1113" s="5">
        <v>0</v>
      </c>
      <c r="AG1113" s="5">
        <v>0</v>
      </c>
      <c r="AH1113" s="5">
        <v>0</v>
      </c>
      <c r="AI1113" s="5">
        <v>0</v>
      </c>
      <c r="AJ1113" s="5">
        <v>0</v>
      </c>
      <c r="AK1113" s="5">
        <v>289388029</v>
      </c>
      <c r="AL1113" s="5">
        <v>22233700</v>
      </c>
      <c r="AM1113" s="5">
        <v>22233700</v>
      </c>
      <c r="AN1113" s="5">
        <v>22233700</v>
      </c>
      <c r="AO1113" s="5">
        <v>22233700</v>
      </c>
      <c r="AP1113" s="5">
        <v>22233700</v>
      </c>
      <c r="AQ1113" s="5">
        <v>0</v>
      </c>
      <c r="AR1113" s="5">
        <v>267154329</v>
      </c>
    </row>
    <row r="1114" spans="1:44" x14ac:dyDescent="0.25">
      <c r="A1114" s="6">
        <v>4143</v>
      </c>
      <c r="B1114" s="3" t="s">
        <v>5440</v>
      </c>
      <c r="C1114" s="3" t="s">
        <v>5739</v>
      </c>
      <c r="D1114" s="3" t="s">
        <v>6408</v>
      </c>
      <c r="E1114" s="3" t="s">
        <v>1172</v>
      </c>
      <c r="F1114" s="3" t="s">
        <v>8225</v>
      </c>
      <c r="G1114" s="21">
        <v>2</v>
      </c>
      <c r="H1114" s="8" t="s">
        <v>12705</v>
      </c>
      <c r="I1114" s="3" t="s">
        <v>12401</v>
      </c>
      <c r="J1114" s="3" t="s">
        <v>10396</v>
      </c>
      <c r="K1114" s="7">
        <v>0</v>
      </c>
      <c r="L1114" s="3" t="s">
        <v>5458</v>
      </c>
      <c r="M1114" s="7">
        <v>2101</v>
      </c>
      <c r="N1114" s="3" t="s">
        <v>1140</v>
      </c>
      <c r="O1114" s="3" t="s">
        <v>5486</v>
      </c>
      <c r="P1114" s="8" t="s">
        <v>12715</v>
      </c>
      <c r="Q1114" s="8" t="s">
        <v>12720</v>
      </c>
      <c r="R1114" s="4">
        <v>0</v>
      </c>
      <c r="S1114" s="4" t="s">
        <v>5627</v>
      </c>
      <c r="T1114" s="4">
        <v>99</v>
      </c>
      <c r="U1114" s="7" t="s">
        <v>6298</v>
      </c>
      <c r="V1114" s="7">
        <v>41</v>
      </c>
      <c r="W1114" s="3" t="s">
        <v>7163</v>
      </c>
      <c r="X1114" s="6">
        <v>4104</v>
      </c>
      <c r="Y1114" s="3" t="s">
        <v>8000</v>
      </c>
      <c r="Z1114" s="6">
        <v>4104001</v>
      </c>
      <c r="AA1114" s="3" t="s">
        <v>8001</v>
      </c>
      <c r="AB1114" s="6">
        <v>41040010001</v>
      </c>
      <c r="AC1114" s="3" t="s">
        <v>8002</v>
      </c>
      <c r="AD1114" s="5">
        <v>1156333561</v>
      </c>
      <c r="AE1114" s="5">
        <v>0</v>
      </c>
      <c r="AF1114" s="5">
        <v>0</v>
      </c>
      <c r="AG1114" s="5">
        <v>0</v>
      </c>
      <c r="AH1114" s="5">
        <v>0</v>
      </c>
      <c r="AI1114" s="5">
        <v>0</v>
      </c>
      <c r="AJ1114" s="5">
        <v>0</v>
      </c>
      <c r="AK1114" s="5">
        <v>1156333561</v>
      </c>
      <c r="AL1114" s="5">
        <v>83200000</v>
      </c>
      <c r="AM1114" s="5">
        <v>83200000</v>
      </c>
      <c r="AN1114" s="5">
        <v>83200000</v>
      </c>
      <c r="AO1114" s="5">
        <v>83200000</v>
      </c>
      <c r="AP1114" s="5">
        <v>83200000</v>
      </c>
      <c r="AQ1114" s="5">
        <v>0</v>
      </c>
      <c r="AR1114" s="5">
        <v>1073133561</v>
      </c>
    </row>
    <row r="1115" spans="1:44" x14ac:dyDescent="0.25">
      <c r="A1115" s="6">
        <v>4143</v>
      </c>
      <c r="B1115" s="3" t="s">
        <v>5440</v>
      </c>
      <c r="C1115" s="3" t="s">
        <v>5739</v>
      </c>
      <c r="D1115" s="3" t="s">
        <v>6408</v>
      </c>
      <c r="E1115" s="3" t="s">
        <v>1173</v>
      </c>
      <c r="F1115" s="3" t="s">
        <v>8226</v>
      </c>
      <c r="G1115" s="21">
        <v>2</v>
      </c>
      <c r="H1115" s="8" t="s">
        <v>12705</v>
      </c>
      <c r="I1115" s="3" t="s">
        <v>12402</v>
      </c>
      <c r="J1115" s="3" t="s">
        <v>12581</v>
      </c>
      <c r="K1115" s="7">
        <v>0</v>
      </c>
      <c r="L1115" s="3" t="s">
        <v>5458</v>
      </c>
      <c r="M1115" s="7">
        <v>2101</v>
      </c>
      <c r="N1115" s="3" t="s">
        <v>1140</v>
      </c>
      <c r="O1115" s="3" t="s">
        <v>5486</v>
      </c>
      <c r="P1115" s="8" t="s">
        <v>12715</v>
      </c>
      <c r="Q1115" s="8" t="s">
        <v>12720</v>
      </c>
      <c r="R1115" s="4">
        <v>0</v>
      </c>
      <c r="S1115" s="4" t="s">
        <v>5627</v>
      </c>
      <c r="T1115" s="4">
        <v>99</v>
      </c>
      <c r="U1115" s="7" t="s">
        <v>6298</v>
      </c>
      <c r="V1115" s="7">
        <v>41</v>
      </c>
      <c r="W1115" s="3" t="s">
        <v>7163</v>
      </c>
      <c r="X1115" s="6">
        <v>4104</v>
      </c>
      <c r="Y1115" s="3" t="s">
        <v>8000</v>
      </c>
      <c r="Z1115" s="6">
        <v>4104001</v>
      </c>
      <c r="AA1115" s="3" t="s">
        <v>8001</v>
      </c>
      <c r="AB1115" s="6">
        <v>41040010001</v>
      </c>
      <c r="AC1115" s="3" t="s">
        <v>8002</v>
      </c>
      <c r="AD1115" s="5">
        <v>1023428</v>
      </c>
      <c r="AE1115" s="5">
        <v>0</v>
      </c>
      <c r="AF1115" s="5">
        <v>0</v>
      </c>
      <c r="AG1115" s="5">
        <v>0</v>
      </c>
      <c r="AH1115" s="5">
        <v>0</v>
      </c>
      <c r="AI1115" s="5">
        <v>0</v>
      </c>
      <c r="AJ1115" s="5">
        <v>0</v>
      </c>
      <c r="AK1115" s="5">
        <v>1023428</v>
      </c>
      <c r="AL1115" s="5">
        <v>37713</v>
      </c>
      <c r="AM1115" s="5">
        <v>37713</v>
      </c>
      <c r="AN1115" s="5">
        <v>37713</v>
      </c>
      <c r="AO1115" s="5">
        <v>37469</v>
      </c>
      <c r="AP1115" s="5">
        <v>37713</v>
      </c>
      <c r="AQ1115" s="5">
        <v>0</v>
      </c>
      <c r="AR1115" s="5">
        <v>985715</v>
      </c>
    </row>
    <row r="1116" spans="1:44" x14ac:dyDescent="0.25">
      <c r="A1116" s="6">
        <v>4143</v>
      </c>
      <c r="B1116" s="3" t="s">
        <v>5440</v>
      </c>
      <c r="C1116" s="3" t="s">
        <v>5739</v>
      </c>
      <c r="D1116" s="3" t="s">
        <v>6408</v>
      </c>
      <c r="E1116" s="3" t="s">
        <v>1174</v>
      </c>
      <c r="F1116" s="3" t="s">
        <v>8227</v>
      </c>
      <c r="G1116" s="21">
        <v>2</v>
      </c>
      <c r="H1116" s="8" t="s">
        <v>12705</v>
      </c>
      <c r="I1116" s="3" t="s">
        <v>12403</v>
      </c>
      <c r="J1116" s="3" t="s">
        <v>12580</v>
      </c>
      <c r="K1116" s="7">
        <v>0</v>
      </c>
      <c r="L1116" s="3" t="s">
        <v>5458</v>
      </c>
      <c r="M1116" s="7">
        <v>2101</v>
      </c>
      <c r="N1116" s="3" t="s">
        <v>1140</v>
      </c>
      <c r="O1116" s="3" t="s">
        <v>5486</v>
      </c>
      <c r="P1116" s="8" t="s">
        <v>12715</v>
      </c>
      <c r="Q1116" s="8" t="s">
        <v>12720</v>
      </c>
      <c r="R1116" s="4">
        <v>0</v>
      </c>
      <c r="S1116" s="4" t="s">
        <v>5627</v>
      </c>
      <c r="T1116" s="4">
        <v>99</v>
      </c>
      <c r="U1116" s="7" t="s">
        <v>6298</v>
      </c>
      <c r="V1116" s="7">
        <v>41</v>
      </c>
      <c r="W1116" s="3" t="s">
        <v>7163</v>
      </c>
      <c r="X1116" s="6">
        <v>4104</v>
      </c>
      <c r="Y1116" s="3" t="s">
        <v>8000</v>
      </c>
      <c r="Z1116" s="6">
        <v>4104001</v>
      </c>
      <c r="AA1116" s="3" t="s">
        <v>8001</v>
      </c>
      <c r="AB1116" s="6">
        <v>41040010001</v>
      </c>
      <c r="AC1116" s="3" t="s">
        <v>8002</v>
      </c>
      <c r="AD1116" s="5">
        <v>1437255</v>
      </c>
      <c r="AE1116" s="5">
        <v>0</v>
      </c>
      <c r="AF1116" s="5">
        <v>0</v>
      </c>
      <c r="AG1116" s="5">
        <v>0</v>
      </c>
      <c r="AH1116" s="5">
        <v>0</v>
      </c>
      <c r="AI1116" s="5">
        <v>0</v>
      </c>
      <c r="AJ1116" s="5">
        <v>0</v>
      </c>
      <c r="AK1116" s="5">
        <v>1437255</v>
      </c>
      <c r="AL1116" s="5">
        <v>0</v>
      </c>
      <c r="AM1116" s="5">
        <v>0</v>
      </c>
      <c r="AN1116" s="5">
        <v>0</v>
      </c>
      <c r="AO1116" s="5">
        <v>0</v>
      </c>
      <c r="AP1116" s="5">
        <v>0</v>
      </c>
      <c r="AQ1116" s="5">
        <v>0</v>
      </c>
      <c r="AR1116" s="5">
        <v>1437255</v>
      </c>
    </row>
    <row r="1117" spans="1:44" x14ac:dyDescent="0.25">
      <c r="A1117" s="6">
        <v>4143</v>
      </c>
      <c r="B1117" s="3" t="s">
        <v>5440</v>
      </c>
      <c r="C1117" s="3" t="s">
        <v>5739</v>
      </c>
      <c r="D1117" s="3" t="s">
        <v>6408</v>
      </c>
      <c r="E1117" s="3" t="s">
        <v>1175</v>
      </c>
      <c r="F1117" s="3" t="s">
        <v>8228</v>
      </c>
      <c r="G1117" s="21">
        <v>2</v>
      </c>
      <c r="H1117" s="8" t="s">
        <v>12705</v>
      </c>
      <c r="I1117" s="3" t="s">
        <v>12404</v>
      </c>
      <c r="J1117" s="3" t="s">
        <v>10412</v>
      </c>
      <c r="K1117" s="7">
        <v>0</v>
      </c>
      <c r="L1117" s="3" t="s">
        <v>5458</v>
      </c>
      <c r="M1117" s="7">
        <v>2101</v>
      </c>
      <c r="N1117" s="3" t="s">
        <v>1140</v>
      </c>
      <c r="O1117" s="3" t="s">
        <v>5486</v>
      </c>
      <c r="P1117" s="8" t="s">
        <v>12715</v>
      </c>
      <c r="Q1117" s="8" t="s">
        <v>12720</v>
      </c>
      <c r="R1117" s="4">
        <v>0</v>
      </c>
      <c r="S1117" s="4" t="s">
        <v>5627</v>
      </c>
      <c r="T1117" s="4">
        <v>99</v>
      </c>
      <c r="U1117" s="7" t="s">
        <v>6298</v>
      </c>
      <c r="V1117" s="7">
        <v>41</v>
      </c>
      <c r="W1117" s="3" t="s">
        <v>7163</v>
      </c>
      <c r="X1117" s="6">
        <v>4104</v>
      </c>
      <c r="Y1117" s="3" t="s">
        <v>8000</v>
      </c>
      <c r="Z1117" s="6">
        <v>4104001</v>
      </c>
      <c r="AA1117" s="3" t="s">
        <v>8001</v>
      </c>
      <c r="AB1117" s="6">
        <v>41040010001</v>
      </c>
      <c r="AC1117" s="3" t="s">
        <v>8002</v>
      </c>
      <c r="AD1117" s="5">
        <v>511718812</v>
      </c>
      <c r="AE1117" s="5">
        <v>0</v>
      </c>
      <c r="AF1117" s="5">
        <v>0</v>
      </c>
      <c r="AG1117" s="5">
        <v>0</v>
      </c>
      <c r="AH1117" s="5">
        <v>0</v>
      </c>
      <c r="AI1117" s="5">
        <v>0</v>
      </c>
      <c r="AJ1117" s="5">
        <v>0</v>
      </c>
      <c r="AK1117" s="5">
        <v>511718812</v>
      </c>
      <c r="AL1117" s="5">
        <v>828911</v>
      </c>
      <c r="AM1117" s="5">
        <v>828911</v>
      </c>
      <c r="AN1117" s="5">
        <v>828911</v>
      </c>
      <c r="AO1117" s="5">
        <v>823777</v>
      </c>
      <c r="AP1117" s="5">
        <v>828911</v>
      </c>
      <c r="AQ1117" s="5">
        <v>0</v>
      </c>
      <c r="AR1117" s="5">
        <v>510889901</v>
      </c>
    </row>
    <row r="1118" spans="1:44" x14ac:dyDescent="0.25">
      <c r="A1118" s="6">
        <v>4143</v>
      </c>
      <c r="B1118" s="3" t="s">
        <v>5440</v>
      </c>
      <c r="C1118" s="3" t="s">
        <v>5739</v>
      </c>
      <c r="D1118" s="3" t="s">
        <v>6408</v>
      </c>
      <c r="E1118" s="3" t="s">
        <v>1176</v>
      </c>
      <c r="F1118" s="3" t="s">
        <v>8229</v>
      </c>
      <c r="G1118" s="21">
        <v>2</v>
      </c>
      <c r="H1118" s="8" t="s">
        <v>12705</v>
      </c>
      <c r="I1118" s="3" t="s">
        <v>12405</v>
      </c>
      <c r="J1118" s="3" t="s">
        <v>12579</v>
      </c>
      <c r="K1118" s="7">
        <v>0</v>
      </c>
      <c r="L1118" s="3" t="s">
        <v>5458</v>
      </c>
      <c r="M1118" s="7">
        <v>2101</v>
      </c>
      <c r="N1118" s="3" t="s">
        <v>1140</v>
      </c>
      <c r="O1118" s="3" t="s">
        <v>5486</v>
      </c>
      <c r="P1118" s="8" t="s">
        <v>12715</v>
      </c>
      <c r="Q1118" s="8" t="s">
        <v>12720</v>
      </c>
      <c r="R1118" s="4">
        <v>0</v>
      </c>
      <c r="S1118" s="4" t="s">
        <v>5627</v>
      </c>
      <c r="T1118" s="4">
        <v>99</v>
      </c>
      <c r="U1118" s="7" t="s">
        <v>6298</v>
      </c>
      <c r="V1118" s="7">
        <v>41</v>
      </c>
      <c r="W1118" s="3" t="s">
        <v>7163</v>
      </c>
      <c r="X1118" s="6">
        <v>4104</v>
      </c>
      <c r="Y1118" s="3" t="s">
        <v>8000</v>
      </c>
      <c r="Z1118" s="6">
        <v>4104001</v>
      </c>
      <c r="AA1118" s="3" t="s">
        <v>8001</v>
      </c>
      <c r="AB1118" s="6">
        <v>41040010001</v>
      </c>
      <c r="AC1118" s="3" t="s">
        <v>8002</v>
      </c>
      <c r="AD1118" s="5">
        <v>5912920805</v>
      </c>
      <c r="AE1118" s="5">
        <v>0</v>
      </c>
      <c r="AF1118" s="5">
        <v>0</v>
      </c>
      <c r="AG1118" s="5">
        <v>0</v>
      </c>
      <c r="AH1118" s="5">
        <v>0</v>
      </c>
      <c r="AI1118" s="5">
        <v>0</v>
      </c>
      <c r="AJ1118" s="5">
        <v>0</v>
      </c>
      <c r="AK1118" s="5">
        <v>5912920805</v>
      </c>
      <c r="AL1118" s="5">
        <v>466607946</v>
      </c>
      <c r="AM1118" s="5">
        <v>466607946</v>
      </c>
      <c r="AN1118" s="5">
        <v>466607946</v>
      </c>
      <c r="AO1118" s="5">
        <v>463719514</v>
      </c>
      <c r="AP1118" s="5">
        <v>466607946</v>
      </c>
      <c r="AQ1118" s="5">
        <v>0</v>
      </c>
      <c r="AR1118" s="5">
        <v>5446312859</v>
      </c>
    </row>
    <row r="1119" spans="1:44" x14ac:dyDescent="0.25">
      <c r="A1119" s="6">
        <v>4143</v>
      </c>
      <c r="B1119" s="3" t="s">
        <v>5440</v>
      </c>
      <c r="C1119" s="3" t="s">
        <v>5739</v>
      </c>
      <c r="D1119" s="3" t="s">
        <v>6408</v>
      </c>
      <c r="E1119" s="3" t="s">
        <v>1177</v>
      </c>
      <c r="F1119" s="3" t="s">
        <v>8230</v>
      </c>
      <c r="G1119" s="21">
        <v>2</v>
      </c>
      <c r="H1119" s="8" t="s">
        <v>12705</v>
      </c>
      <c r="I1119" s="3" t="s">
        <v>12406</v>
      </c>
      <c r="J1119" s="3" t="s">
        <v>12578</v>
      </c>
      <c r="K1119" s="7">
        <v>0</v>
      </c>
      <c r="L1119" s="3" t="s">
        <v>5458</v>
      </c>
      <c r="M1119" s="7">
        <v>2101</v>
      </c>
      <c r="N1119" s="3" t="s">
        <v>1140</v>
      </c>
      <c r="O1119" s="3" t="s">
        <v>5486</v>
      </c>
      <c r="P1119" s="8" t="s">
        <v>12715</v>
      </c>
      <c r="Q1119" s="8" t="s">
        <v>12720</v>
      </c>
      <c r="R1119" s="4">
        <v>0</v>
      </c>
      <c r="S1119" s="4" t="s">
        <v>5627</v>
      </c>
      <c r="T1119" s="4">
        <v>99</v>
      </c>
      <c r="U1119" s="7" t="s">
        <v>6298</v>
      </c>
      <c r="V1119" s="7">
        <v>41</v>
      </c>
      <c r="W1119" s="3" t="s">
        <v>7163</v>
      </c>
      <c r="X1119" s="6">
        <v>4104</v>
      </c>
      <c r="Y1119" s="3" t="s">
        <v>8000</v>
      </c>
      <c r="Z1119" s="6">
        <v>4104001</v>
      </c>
      <c r="AA1119" s="3" t="s">
        <v>8001</v>
      </c>
      <c r="AB1119" s="6">
        <v>41040010001</v>
      </c>
      <c r="AC1119" s="3" t="s">
        <v>8002</v>
      </c>
      <c r="AD1119" s="5">
        <v>16551816328</v>
      </c>
      <c r="AE1119" s="5">
        <v>0</v>
      </c>
      <c r="AF1119" s="5">
        <v>0</v>
      </c>
      <c r="AG1119" s="5">
        <v>0</v>
      </c>
      <c r="AH1119" s="5">
        <v>0</v>
      </c>
      <c r="AI1119" s="5">
        <v>0</v>
      </c>
      <c r="AJ1119" s="5">
        <v>0</v>
      </c>
      <c r="AK1119" s="5">
        <v>16551816328</v>
      </c>
      <c r="AL1119" s="5">
        <v>1760354033</v>
      </c>
      <c r="AM1119" s="5">
        <v>1760354033</v>
      </c>
      <c r="AN1119" s="5">
        <v>1760354033</v>
      </c>
      <c r="AO1119" s="5">
        <v>1749457033</v>
      </c>
      <c r="AP1119" s="5">
        <v>1760354033</v>
      </c>
      <c r="AQ1119" s="5">
        <v>0</v>
      </c>
      <c r="AR1119" s="5">
        <v>14791462295</v>
      </c>
    </row>
    <row r="1120" spans="1:44" x14ac:dyDescent="0.25">
      <c r="A1120" s="6">
        <v>4143</v>
      </c>
      <c r="B1120" s="3" t="s">
        <v>5440</v>
      </c>
      <c r="C1120" s="3" t="s">
        <v>5739</v>
      </c>
      <c r="D1120" s="3" t="s">
        <v>6408</v>
      </c>
      <c r="E1120" s="3" t="s">
        <v>1178</v>
      </c>
      <c r="F1120" s="3" t="s">
        <v>8231</v>
      </c>
      <c r="G1120" s="21">
        <v>2</v>
      </c>
      <c r="H1120" s="8" t="s">
        <v>12705</v>
      </c>
      <c r="I1120" s="3" t="s">
        <v>12407</v>
      </c>
      <c r="J1120" s="3" t="s">
        <v>12578</v>
      </c>
      <c r="K1120" s="7">
        <v>0</v>
      </c>
      <c r="L1120" s="3" t="s">
        <v>5458</v>
      </c>
      <c r="M1120" s="7">
        <v>2101</v>
      </c>
      <c r="N1120" s="3" t="s">
        <v>1140</v>
      </c>
      <c r="O1120" s="3" t="s">
        <v>5486</v>
      </c>
      <c r="P1120" s="8" t="s">
        <v>12715</v>
      </c>
      <c r="Q1120" s="8" t="s">
        <v>12720</v>
      </c>
      <c r="R1120" s="4">
        <v>0</v>
      </c>
      <c r="S1120" s="4" t="s">
        <v>5627</v>
      </c>
      <c r="T1120" s="4">
        <v>99</v>
      </c>
      <c r="U1120" s="7" t="s">
        <v>6298</v>
      </c>
      <c r="V1120" s="7">
        <v>41</v>
      </c>
      <c r="W1120" s="3" t="s">
        <v>7163</v>
      </c>
      <c r="X1120" s="6">
        <v>4104</v>
      </c>
      <c r="Y1120" s="3" t="s">
        <v>8000</v>
      </c>
      <c r="Z1120" s="6">
        <v>4104001</v>
      </c>
      <c r="AA1120" s="3" t="s">
        <v>8001</v>
      </c>
      <c r="AB1120" s="6">
        <v>41040010001</v>
      </c>
      <c r="AC1120" s="3" t="s">
        <v>8002</v>
      </c>
      <c r="AD1120" s="5">
        <v>28526048326</v>
      </c>
      <c r="AE1120" s="5">
        <v>0</v>
      </c>
      <c r="AF1120" s="5">
        <v>0</v>
      </c>
      <c r="AG1120" s="5">
        <v>0</v>
      </c>
      <c r="AH1120" s="5">
        <v>0</v>
      </c>
      <c r="AI1120" s="5">
        <v>0</v>
      </c>
      <c r="AJ1120" s="5">
        <v>0</v>
      </c>
      <c r="AK1120" s="5">
        <v>28526048326</v>
      </c>
      <c r="AL1120" s="5">
        <v>2197511857</v>
      </c>
      <c r="AM1120" s="5">
        <v>2197511857</v>
      </c>
      <c r="AN1120" s="5">
        <v>2197511857</v>
      </c>
      <c r="AO1120" s="5">
        <v>2183908715</v>
      </c>
      <c r="AP1120" s="5">
        <v>2197511857</v>
      </c>
      <c r="AQ1120" s="5">
        <v>0</v>
      </c>
      <c r="AR1120" s="5">
        <v>26328536469</v>
      </c>
    </row>
    <row r="1121" spans="1:44" x14ac:dyDescent="0.25">
      <c r="A1121" s="6">
        <v>4143</v>
      </c>
      <c r="B1121" s="3" t="s">
        <v>5440</v>
      </c>
      <c r="C1121" s="3" t="s">
        <v>5739</v>
      </c>
      <c r="D1121" s="3" t="s">
        <v>6408</v>
      </c>
      <c r="E1121" s="3" t="s">
        <v>1179</v>
      </c>
      <c r="F1121" s="3" t="s">
        <v>8232</v>
      </c>
      <c r="G1121" s="21">
        <v>2</v>
      </c>
      <c r="H1121" s="8" t="s">
        <v>12705</v>
      </c>
      <c r="I1121" s="3" t="s">
        <v>12408</v>
      </c>
      <c r="J1121" s="3" t="s">
        <v>12587</v>
      </c>
      <c r="K1121" s="7">
        <v>0</v>
      </c>
      <c r="L1121" s="3" t="s">
        <v>5458</v>
      </c>
      <c r="M1121" s="7">
        <v>2101</v>
      </c>
      <c r="N1121" s="3" t="s">
        <v>1140</v>
      </c>
      <c r="O1121" s="3" t="s">
        <v>5486</v>
      </c>
      <c r="P1121" s="8" t="s">
        <v>12715</v>
      </c>
      <c r="Q1121" s="8" t="s">
        <v>12720</v>
      </c>
      <c r="R1121" s="4">
        <v>0</v>
      </c>
      <c r="S1121" s="4" t="s">
        <v>5627</v>
      </c>
      <c r="T1121" s="4">
        <v>99</v>
      </c>
      <c r="U1121" s="7" t="s">
        <v>6298</v>
      </c>
      <c r="V1121" s="7">
        <v>41</v>
      </c>
      <c r="W1121" s="3" t="s">
        <v>7163</v>
      </c>
      <c r="X1121" s="6">
        <v>4104</v>
      </c>
      <c r="Y1121" s="3" t="s">
        <v>8000</v>
      </c>
      <c r="Z1121" s="6">
        <v>4104001</v>
      </c>
      <c r="AA1121" s="3" t="s">
        <v>8001</v>
      </c>
      <c r="AB1121" s="6">
        <v>41040010001</v>
      </c>
      <c r="AC1121" s="3" t="s">
        <v>8002</v>
      </c>
      <c r="AD1121" s="5">
        <v>3213091983</v>
      </c>
      <c r="AE1121" s="5">
        <v>0</v>
      </c>
      <c r="AF1121" s="5">
        <v>0</v>
      </c>
      <c r="AG1121" s="5">
        <v>0</v>
      </c>
      <c r="AH1121" s="5">
        <v>0</v>
      </c>
      <c r="AI1121" s="5">
        <v>0</v>
      </c>
      <c r="AJ1121" s="5">
        <v>0</v>
      </c>
      <c r="AK1121" s="5">
        <v>3213091983</v>
      </c>
      <c r="AL1121" s="5">
        <v>221116</v>
      </c>
      <c r="AM1121" s="5">
        <v>221116</v>
      </c>
      <c r="AN1121" s="5">
        <v>221116</v>
      </c>
      <c r="AO1121" s="5">
        <v>219735</v>
      </c>
      <c r="AP1121" s="5">
        <v>221116</v>
      </c>
      <c r="AQ1121" s="5">
        <v>0</v>
      </c>
      <c r="AR1121" s="5">
        <v>3212870867</v>
      </c>
    </row>
    <row r="1122" spans="1:44" x14ac:dyDescent="0.25">
      <c r="A1122" s="6">
        <v>4143</v>
      </c>
      <c r="B1122" s="3" t="s">
        <v>5440</v>
      </c>
      <c r="C1122" s="3" t="s">
        <v>5739</v>
      </c>
      <c r="D1122" s="3" t="s">
        <v>6408</v>
      </c>
      <c r="E1122" s="3" t="s">
        <v>1180</v>
      </c>
      <c r="F1122" s="3" t="s">
        <v>8233</v>
      </c>
      <c r="G1122" s="21">
        <v>2</v>
      </c>
      <c r="H1122" s="8" t="s">
        <v>12705</v>
      </c>
      <c r="I1122" s="3" t="s">
        <v>12409</v>
      </c>
      <c r="J1122" s="3" t="s">
        <v>12588</v>
      </c>
      <c r="K1122" s="7">
        <v>0</v>
      </c>
      <c r="L1122" s="3" t="s">
        <v>5458</v>
      </c>
      <c r="M1122" s="7">
        <v>2101</v>
      </c>
      <c r="N1122" s="3" t="s">
        <v>1140</v>
      </c>
      <c r="O1122" s="3" t="s">
        <v>5486</v>
      </c>
      <c r="P1122" s="8" t="s">
        <v>12715</v>
      </c>
      <c r="Q1122" s="8" t="s">
        <v>12720</v>
      </c>
      <c r="R1122" s="4">
        <v>0</v>
      </c>
      <c r="S1122" s="4" t="s">
        <v>5627</v>
      </c>
      <c r="T1122" s="4">
        <v>99</v>
      </c>
      <c r="U1122" s="7" t="s">
        <v>6298</v>
      </c>
      <c r="V1122" s="7">
        <v>41</v>
      </c>
      <c r="W1122" s="3" t="s">
        <v>7163</v>
      </c>
      <c r="X1122" s="6">
        <v>4104</v>
      </c>
      <c r="Y1122" s="3" t="s">
        <v>8000</v>
      </c>
      <c r="Z1122" s="6">
        <v>4104001</v>
      </c>
      <c r="AA1122" s="3" t="s">
        <v>8001</v>
      </c>
      <c r="AB1122" s="6">
        <v>41040010001</v>
      </c>
      <c r="AC1122" s="3" t="s">
        <v>8002</v>
      </c>
      <c r="AD1122" s="5">
        <v>1042771869</v>
      </c>
      <c r="AE1122" s="5">
        <v>0</v>
      </c>
      <c r="AF1122" s="5">
        <v>0</v>
      </c>
      <c r="AG1122" s="5">
        <v>0</v>
      </c>
      <c r="AH1122" s="5">
        <v>0</v>
      </c>
      <c r="AI1122" s="5">
        <v>0</v>
      </c>
      <c r="AJ1122" s="5">
        <v>0</v>
      </c>
      <c r="AK1122" s="5">
        <v>1042771869</v>
      </c>
      <c r="AL1122" s="5">
        <v>67075382</v>
      </c>
      <c r="AM1122" s="5">
        <v>67075382</v>
      </c>
      <c r="AN1122" s="5">
        <v>67075382</v>
      </c>
      <c r="AO1122" s="5">
        <v>66660177</v>
      </c>
      <c r="AP1122" s="5">
        <v>67075382</v>
      </c>
      <c r="AQ1122" s="5">
        <v>0</v>
      </c>
      <c r="AR1122" s="5">
        <v>975696487</v>
      </c>
    </row>
    <row r="1123" spans="1:44" x14ac:dyDescent="0.25">
      <c r="A1123" s="6">
        <v>4143</v>
      </c>
      <c r="B1123" s="3" t="s">
        <v>5440</v>
      </c>
      <c r="C1123" s="3" t="s">
        <v>5739</v>
      </c>
      <c r="D1123" s="3" t="s">
        <v>6408</v>
      </c>
      <c r="E1123" s="3" t="s">
        <v>1181</v>
      </c>
      <c r="F1123" s="3" t="s">
        <v>8234</v>
      </c>
      <c r="G1123" s="21">
        <v>2</v>
      </c>
      <c r="H1123" s="8" t="s">
        <v>12705</v>
      </c>
      <c r="I1123" s="3" t="s">
        <v>12410</v>
      </c>
      <c r="J1123" s="3" t="s">
        <v>12580</v>
      </c>
      <c r="K1123" s="7">
        <v>0</v>
      </c>
      <c r="L1123" s="3" t="s">
        <v>5458</v>
      </c>
      <c r="M1123" s="7">
        <v>2101</v>
      </c>
      <c r="N1123" s="3" t="s">
        <v>1140</v>
      </c>
      <c r="O1123" s="3" t="s">
        <v>5486</v>
      </c>
      <c r="P1123" s="8" t="s">
        <v>12715</v>
      </c>
      <c r="Q1123" s="8" t="s">
        <v>12720</v>
      </c>
      <c r="R1123" s="4">
        <v>0</v>
      </c>
      <c r="S1123" s="4" t="s">
        <v>5627</v>
      </c>
      <c r="T1123" s="4">
        <v>99</v>
      </c>
      <c r="U1123" s="7" t="s">
        <v>6298</v>
      </c>
      <c r="V1123" s="7">
        <v>41</v>
      </c>
      <c r="W1123" s="3" t="s">
        <v>7163</v>
      </c>
      <c r="X1123" s="6">
        <v>4104</v>
      </c>
      <c r="Y1123" s="3" t="s">
        <v>8000</v>
      </c>
      <c r="Z1123" s="6">
        <v>4104001</v>
      </c>
      <c r="AA1123" s="3" t="s">
        <v>8001</v>
      </c>
      <c r="AB1123" s="6">
        <v>41040010001</v>
      </c>
      <c r="AC1123" s="3" t="s">
        <v>8002</v>
      </c>
      <c r="AD1123" s="5">
        <v>564073112</v>
      </c>
      <c r="AE1123" s="5">
        <v>0</v>
      </c>
      <c r="AF1123" s="5">
        <v>0</v>
      </c>
      <c r="AG1123" s="5">
        <v>0</v>
      </c>
      <c r="AH1123" s="5">
        <v>0</v>
      </c>
      <c r="AI1123" s="5">
        <v>0</v>
      </c>
      <c r="AJ1123" s="5">
        <v>0</v>
      </c>
      <c r="AK1123" s="5">
        <v>564073112</v>
      </c>
      <c r="AL1123" s="5">
        <v>42237227</v>
      </c>
      <c r="AM1123" s="5">
        <v>42237227</v>
      </c>
      <c r="AN1123" s="5">
        <v>42237227</v>
      </c>
      <c r="AO1123" s="5">
        <v>41975768</v>
      </c>
      <c r="AP1123" s="5">
        <v>42237227</v>
      </c>
      <c r="AQ1123" s="5">
        <v>0</v>
      </c>
      <c r="AR1123" s="5">
        <v>521835885</v>
      </c>
    </row>
    <row r="1124" spans="1:44" x14ac:dyDescent="0.25">
      <c r="A1124" s="6">
        <v>4143</v>
      </c>
      <c r="B1124" s="3" t="s">
        <v>5440</v>
      </c>
      <c r="C1124" s="3" t="s">
        <v>5739</v>
      </c>
      <c r="D1124" s="3" t="s">
        <v>6408</v>
      </c>
      <c r="E1124" s="3" t="s">
        <v>1182</v>
      </c>
      <c r="F1124" s="3" t="s">
        <v>8235</v>
      </c>
      <c r="G1124" s="21">
        <v>2</v>
      </c>
      <c r="H1124" s="8" t="s">
        <v>12705</v>
      </c>
      <c r="I1124" s="3" t="s">
        <v>12411</v>
      </c>
      <c r="J1124" s="3" t="s">
        <v>12581</v>
      </c>
      <c r="K1124" s="7">
        <v>0</v>
      </c>
      <c r="L1124" s="3" t="s">
        <v>5458</v>
      </c>
      <c r="M1124" s="7">
        <v>2101</v>
      </c>
      <c r="N1124" s="3" t="s">
        <v>1140</v>
      </c>
      <c r="O1124" s="3" t="s">
        <v>5486</v>
      </c>
      <c r="P1124" s="8" t="s">
        <v>12715</v>
      </c>
      <c r="Q1124" s="8" t="s">
        <v>12720</v>
      </c>
      <c r="R1124" s="4">
        <v>0</v>
      </c>
      <c r="S1124" s="4" t="s">
        <v>5627</v>
      </c>
      <c r="T1124" s="4">
        <v>99</v>
      </c>
      <c r="U1124" s="7" t="s">
        <v>6298</v>
      </c>
      <c r="V1124" s="7">
        <v>41</v>
      </c>
      <c r="W1124" s="3" t="s">
        <v>7163</v>
      </c>
      <c r="X1124" s="6">
        <v>4104</v>
      </c>
      <c r="Y1124" s="3" t="s">
        <v>8000</v>
      </c>
      <c r="Z1124" s="6">
        <v>4104001</v>
      </c>
      <c r="AA1124" s="3" t="s">
        <v>8001</v>
      </c>
      <c r="AB1124" s="6">
        <v>41040010001</v>
      </c>
      <c r="AC1124" s="3" t="s">
        <v>8002</v>
      </c>
      <c r="AD1124" s="5">
        <v>814763649</v>
      </c>
      <c r="AE1124" s="5">
        <v>0</v>
      </c>
      <c r="AF1124" s="5">
        <v>0</v>
      </c>
      <c r="AG1124" s="5">
        <v>0</v>
      </c>
      <c r="AH1124" s="5">
        <v>0</v>
      </c>
      <c r="AI1124" s="5">
        <v>0</v>
      </c>
      <c r="AJ1124" s="5">
        <v>0</v>
      </c>
      <c r="AK1124" s="5">
        <v>814763649</v>
      </c>
      <c r="AL1124" s="5">
        <v>0</v>
      </c>
      <c r="AM1124" s="5">
        <v>0</v>
      </c>
      <c r="AN1124" s="5">
        <v>0</v>
      </c>
      <c r="AO1124" s="5">
        <v>0</v>
      </c>
      <c r="AP1124" s="5">
        <v>0</v>
      </c>
      <c r="AQ1124" s="5">
        <v>0</v>
      </c>
      <c r="AR1124" s="5">
        <v>814763649</v>
      </c>
    </row>
    <row r="1125" spans="1:44" x14ac:dyDescent="0.25">
      <c r="A1125" s="6">
        <v>4143</v>
      </c>
      <c r="B1125" s="3" t="s">
        <v>5440</v>
      </c>
      <c r="C1125" s="3" t="s">
        <v>5739</v>
      </c>
      <c r="D1125" s="3" t="s">
        <v>6408</v>
      </c>
      <c r="E1125" s="3" t="s">
        <v>1183</v>
      </c>
      <c r="F1125" s="3" t="s">
        <v>8236</v>
      </c>
      <c r="G1125" s="21">
        <v>2</v>
      </c>
      <c r="H1125" s="8" t="s">
        <v>12705</v>
      </c>
      <c r="I1125" s="3" t="s">
        <v>12412</v>
      </c>
      <c r="J1125" s="3" t="s">
        <v>12589</v>
      </c>
      <c r="K1125" s="7">
        <v>0</v>
      </c>
      <c r="L1125" s="3" t="s">
        <v>5458</v>
      </c>
      <c r="M1125" s="7">
        <v>2101</v>
      </c>
      <c r="N1125" s="3" t="s">
        <v>1140</v>
      </c>
      <c r="O1125" s="3" t="s">
        <v>5486</v>
      </c>
      <c r="P1125" s="8" t="s">
        <v>12715</v>
      </c>
      <c r="Q1125" s="8" t="s">
        <v>12720</v>
      </c>
      <c r="R1125" s="4">
        <v>0</v>
      </c>
      <c r="S1125" s="4" t="s">
        <v>5627</v>
      </c>
      <c r="T1125" s="4">
        <v>99</v>
      </c>
      <c r="U1125" s="7" t="s">
        <v>6298</v>
      </c>
      <c r="V1125" s="7">
        <v>41</v>
      </c>
      <c r="W1125" s="3" t="s">
        <v>7163</v>
      </c>
      <c r="X1125" s="6">
        <v>4104</v>
      </c>
      <c r="Y1125" s="3" t="s">
        <v>8000</v>
      </c>
      <c r="Z1125" s="6">
        <v>4104001</v>
      </c>
      <c r="AA1125" s="3" t="s">
        <v>8001</v>
      </c>
      <c r="AB1125" s="6">
        <v>41040010001</v>
      </c>
      <c r="AC1125" s="3" t="s">
        <v>8002</v>
      </c>
      <c r="AD1125" s="5">
        <v>1029587521</v>
      </c>
      <c r="AE1125" s="5">
        <v>0</v>
      </c>
      <c r="AF1125" s="5">
        <v>0</v>
      </c>
      <c r="AG1125" s="5">
        <v>0</v>
      </c>
      <c r="AH1125" s="5">
        <v>0</v>
      </c>
      <c r="AI1125" s="5">
        <v>0</v>
      </c>
      <c r="AJ1125" s="5">
        <v>0</v>
      </c>
      <c r="AK1125" s="5">
        <v>1029587521</v>
      </c>
      <c r="AL1125" s="5">
        <v>57765467</v>
      </c>
      <c r="AM1125" s="5">
        <v>57765467</v>
      </c>
      <c r="AN1125" s="5">
        <v>57765467</v>
      </c>
      <c r="AO1125" s="5">
        <v>57407880</v>
      </c>
      <c r="AP1125" s="5">
        <v>57765467</v>
      </c>
      <c r="AQ1125" s="5">
        <v>0</v>
      </c>
      <c r="AR1125" s="5">
        <v>971822054</v>
      </c>
    </row>
    <row r="1126" spans="1:44" x14ac:dyDescent="0.25">
      <c r="A1126" s="6">
        <v>4143</v>
      </c>
      <c r="B1126" s="3" t="s">
        <v>5440</v>
      </c>
      <c r="C1126" s="3" t="s">
        <v>5739</v>
      </c>
      <c r="D1126" s="3" t="s">
        <v>6408</v>
      </c>
      <c r="E1126" s="3" t="s">
        <v>1184</v>
      </c>
      <c r="F1126" s="3" t="s">
        <v>8237</v>
      </c>
      <c r="G1126" s="21">
        <v>2</v>
      </c>
      <c r="H1126" s="8" t="s">
        <v>12705</v>
      </c>
      <c r="I1126" s="3" t="s">
        <v>12413</v>
      </c>
      <c r="J1126" s="3" t="s">
        <v>10408</v>
      </c>
      <c r="K1126" s="7">
        <v>0</v>
      </c>
      <c r="L1126" s="3" t="s">
        <v>5458</v>
      </c>
      <c r="M1126" s="7">
        <v>2101</v>
      </c>
      <c r="N1126" s="3" t="s">
        <v>1140</v>
      </c>
      <c r="O1126" s="3" t="s">
        <v>5486</v>
      </c>
      <c r="P1126" s="8" t="s">
        <v>12715</v>
      </c>
      <c r="Q1126" s="8" t="s">
        <v>12720</v>
      </c>
      <c r="R1126" s="4">
        <v>0</v>
      </c>
      <c r="S1126" s="4" t="s">
        <v>5627</v>
      </c>
      <c r="T1126" s="4">
        <v>99</v>
      </c>
      <c r="U1126" s="7" t="s">
        <v>6298</v>
      </c>
      <c r="V1126" s="7">
        <v>41</v>
      </c>
      <c r="W1126" s="3" t="s">
        <v>7163</v>
      </c>
      <c r="X1126" s="6">
        <v>4104</v>
      </c>
      <c r="Y1126" s="3" t="s">
        <v>8000</v>
      </c>
      <c r="Z1126" s="6">
        <v>4104001</v>
      </c>
      <c r="AA1126" s="3" t="s">
        <v>8001</v>
      </c>
      <c r="AB1126" s="6">
        <v>41040010001</v>
      </c>
      <c r="AC1126" s="3" t="s">
        <v>8002</v>
      </c>
      <c r="AD1126" s="5">
        <v>1240269784</v>
      </c>
      <c r="AE1126" s="5">
        <v>0</v>
      </c>
      <c r="AF1126" s="5">
        <v>0</v>
      </c>
      <c r="AG1126" s="5">
        <v>0</v>
      </c>
      <c r="AH1126" s="5">
        <v>0</v>
      </c>
      <c r="AI1126" s="5">
        <v>0</v>
      </c>
      <c r="AJ1126" s="5">
        <v>0</v>
      </c>
      <c r="AK1126" s="5">
        <v>1240269784</v>
      </c>
      <c r="AL1126" s="5">
        <v>0</v>
      </c>
      <c r="AM1126" s="5">
        <v>0</v>
      </c>
      <c r="AN1126" s="5">
        <v>0</v>
      </c>
      <c r="AO1126" s="5">
        <v>0</v>
      </c>
      <c r="AP1126" s="5">
        <v>0</v>
      </c>
      <c r="AQ1126" s="5">
        <v>0</v>
      </c>
      <c r="AR1126" s="5">
        <v>1240269784</v>
      </c>
    </row>
    <row r="1127" spans="1:44" x14ac:dyDescent="0.25">
      <c r="A1127" s="6">
        <v>4143</v>
      </c>
      <c r="B1127" s="3" t="s">
        <v>5440</v>
      </c>
      <c r="C1127" s="3" t="s">
        <v>5739</v>
      </c>
      <c r="D1127" s="3" t="s">
        <v>6408</v>
      </c>
      <c r="E1127" s="3" t="s">
        <v>1185</v>
      </c>
      <c r="F1127" s="3" t="s">
        <v>8238</v>
      </c>
      <c r="G1127" s="21">
        <v>2</v>
      </c>
      <c r="H1127" s="8" t="s">
        <v>12705</v>
      </c>
      <c r="I1127" s="3" t="s">
        <v>12414</v>
      </c>
      <c r="J1127" s="3" t="s">
        <v>10407</v>
      </c>
      <c r="K1127" s="7">
        <v>0</v>
      </c>
      <c r="L1127" s="3" t="s">
        <v>5458</v>
      </c>
      <c r="M1127" s="7">
        <v>2101</v>
      </c>
      <c r="N1127" s="3" t="s">
        <v>1140</v>
      </c>
      <c r="O1127" s="3" t="s">
        <v>5486</v>
      </c>
      <c r="P1127" s="8" t="s">
        <v>12715</v>
      </c>
      <c r="Q1127" s="8" t="s">
        <v>12720</v>
      </c>
      <c r="R1127" s="4">
        <v>0</v>
      </c>
      <c r="S1127" s="4" t="s">
        <v>5627</v>
      </c>
      <c r="T1127" s="4">
        <v>99</v>
      </c>
      <c r="U1127" s="7" t="s">
        <v>6298</v>
      </c>
      <c r="V1127" s="7">
        <v>41</v>
      </c>
      <c r="W1127" s="3" t="s">
        <v>7163</v>
      </c>
      <c r="X1127" s="6">
        <v>4104</v>
      </c>
      <c r="Y1127" s="3" t="s">
        <v>8000</v>
      </c>
      <c r="Z1127" s="6">
        <v>4104001</v>
      </c>
      <c r="AA1127" s="3" t="s">
        <v>8001</v>
      </c>
      <c r="AB1127" s="6">
        <v>41040010001</v>
      </c>
      <c r="AC1127" s="3" t="s">
        <v>8002</v>
      </c>
      <c r="AD1127" s="5">
        <v>1347600575</v>
      </c>
      <c r="AE1127" s="5">
        <v>0</v>
      </c>
      <c r="AF1127" s="5">
        <v>0</v>
      </c>
      <c r="AG1127" s="5">
        <v>0</v>
      </c>
      <c r="AH1127" s="5">
        <v>0</v>
      </c>
      <c r="AI1127" s="5">
        <v>0</v>
      </c>
      <c r="AJ1127" s="5">
        <v>0</v>
      </c>
      <c r="AK1127" s="5">
        <v>1347600575</v>
      </c>
      <c r="AL1127" s="5">
        <v>0</v>
      </c>
      <c r="AM1127" s="5">
        <v>0</v>
      </c>
      <c r="AN1127" s="5">
        <v>0</v>
      </c>
      <c r="AO1127" s="5">
        <v>0</v>
      </c>
      <c r="AP1127" s="5">
        <v>0</v>
      </c>
      <c r="AQ1127" s="5">
        <v>0</v>
      </c>
      <c r="AR1127" s="5">
        <v>1347600575</v>
      </c>
    </row>
    <row r="1128" spans="1:44" x14ac:dyDescent="0.25">
      <c r="A1128" s="6">
        <v>4143</v>
      </c>
      <c r="B1128" s="3" t="s">
        <v>5440</v>
      </c>
      <c r="C1128" s="3" t="s">
        <v>5739</v>
      </c>
      <c r="D1128" s="3" t="s">
        <v>6408</v>
      </c>
      <c r="E1128" s="3" t="s">
        <v>1186</v>
      </c>
      <c r="F1128" s="3" t="s">
        <v>8239</v>
      </c>
      <c r="G1128" s="21">
        <v>2</v>
      </c>
      <c r="H1128" s="8" t="s">
        <v>12705</v>
      </c>
      <c r="I1128" s="3" t="s">
        <v>12415</v>
      </c>
      <c r="J1128" s="3" t="s">
        <v>10409</v>
      </c>
      <c r="K1128" s="7">
        <v>0</v>
      </c>
      <c r="L1128" s="3" t="s">
        <v>5458</v>
      </c>
      <c r="M1128" s="7">
        <v>2101</v>
      </c>
      <c r="N1128" s="3" t="s">
        <v>1140</v>
      </c>
      <c r="O1128" s="3" t="s">
        <v>5486</v>
      </c>
      <c r="P1128" s="8" t="s">
        <v>12715</v>
      </c>
      <c r="Q1128" s="8" t="s">
        <v>12720</v>
      </c>
      <c r="R1128" s="4">
        <v>0</v>
      </c>
      <c r="S1128" s="4" t="s">
        <v>5627</v>
      </c>
      <c r="T1128" s="4">
        <v>99</v>
      </c>
      <c r="U1128" s="7" t="s">
        <v>6298</v>
      </c>
      <c r="V1128" s="7">
        <v>41</v>
      </c>
      <c r="W1128" s="3" t="s">
        <v>7163</v>
      </c>
      <c r="X1128" s="6">
        <v>4104</v>
      </c>
      <c r="Y1128" s="3" t="s">
        <v>8000</v>
      </c>
      <c r="Z1128" s="6">
        <v>4104001</v>
      </c>
      <c r="AA1128" s="3" t="s">
        <v>8001</v>
      </c>
      <c r="AB1128" s="6">
        <v>41040010001</v>
      </c>
      <c r="AC1128" s="3" t="s">
        <v>8002</v>
      </c>
      <c r="AD1128" s="5">
        <v>2774565812</v>
      </c>
      <c r="AE1128" s="5">
        <v>0</v>
      </c>
      <c r="AF1128" s="5">
        <v>0</v>
      </c>
      <c r="AG1128" s="5">
        <v>0</v>
      </c>
      <c r="AH1128" s="5">
        <v>0</v>
      </c>
      <c r="AI1128" s="5">
        <v>0</v>
      </c>
      <c r="AJ1128" s="5">
        <v>0</v>
      </c>
      <c r="AK1128" s="5">
        <v>2774565812</v>
      </c>
      <c r="AL1128" s="5">
        <v>1951151</v>
      </c>
      <c r="AM1128" s="5">
        <v>1951151</v>
      </c>
      <c r="AN1128" s="5">
        <v>1951151</v>
      </c>
      <c r="AO1128" s="5">
        <v>1939084</v>
      </c>
      <c r="AP1128" s="5">
        <v>1951151</v>
      </c>
      <c r="AQ1128" s="5">
        <v>0</v>
      </c>
      <c r="AR1128" s="5">
        <v>2772614661</v>
      </c>
    </row>
    <row r="1129" spans="1:44" x14ac:dyDescent="0.25">
      <c r="A1129" s="6">
        <v>4143</v>
      </c>
      <c r="B1129" s="3" t="s">
        <v>5440</v>
      </c>
      <c r="C1129" s="3" t="s">
        <v>5739</v>
      </c>
      <c r="D1129" s="3" t="s">
        <v>6408</v>
      </c>
      <c r="E1129" s="3" t="s">
        <v>1187</v>
      </c>
      <c r="F1129" s="3" t="s">
        <v>8240</v>
      </c>
      <c r="G1129" s="21">
        <v>2</v>
      </c>
      <c r="H1129" s="8" t="s">
        <v>12705</v>
      </c>
      <c r="I1129" s="3" t="s">
        <v>12416</v>
      </c>
      <c r="J1129" s="3" t="s">
        <v>10410</v>
      </c>
      <c r="K1129" s="7">
        <v>0</v>
      </c>
      <c r="L1129" s="3" t="s">
        <v>5458</v>
      </c>
      <c r="M1129" s="7">
        <v>2101</v>
      </c>
      <c r="N1129" s="3" t="s">
        <v>1140</v>
      </c>
      <c r="O1129" s="3" t="s">
        <v>5486</v>
      </c>
      <c r="P1129" s="8" t="s">
        <v>12715</v>
      </c>
      <c r="Q1129" s="8" t="s">
        <v>12720</v>
      </c>
      <c r="R1129" s="4">
        <v>0</v>
      </c>
      <c r="S1129" s="4" t="s">
        <v>5627</v>
      </c>
      <c r="T1129" s="4">
        <v>99</v>
      </c>
      <c r="U1129" s="7" t="s">
        <v>6298</v>
      </c>
      <c r="V1129" s="7">
        <v>41</v>
      </c>
      <c r="W1129" s="3" t="s">
        <v>7163</v>
      </c>
      <c r="X1129" s="6">
        <v>4104</v>
      </c>
      <c r="Y1129" s="3" t="s">
        <v>8000</v>
      </c>
      <c r="Z1129" s="6">
        <v>4104001</v>
      </c>
      <c r="AA1129" s="3" t="s">
        <v>8001</v>
      </c>
      <c r="AB1129" s="6">
        <v>41040010001</v>
      </c>
      <c r="AC1129" s="3" t="s">
        <v>8002</v>
      </c>
      <c r="AD1129" s="5">
        <v>176600749</v>
      </c>
      <c r="AE1129" s="5">
        <v>0</v>
      </c>
      <c r="AF1129" s="5">
        <v>0</v>
      </c>
      <c r="AG1129" s="5">
        <v>0</v>
      </c>
      <c r="AH1129" s="5">
        <v>0</v>
      </c>
      <c r="AI1129" s="5">
        <v>0</v>
      </c>
      <c r="AJ1129" s="5">
        <v>0</v>
      </c>
      <c r="AK1129" s="5">
        <v>176600749</v>
      </c>
      <c r="AL1129" s="5">
        <v>6855986</v>
      </c>
      <c r="AM1129" s="5">
        <v>6855986</v>
      </c>
      <c r="AN1129" s="5">
        <v>6855986</v>
      </c>
      <c r="AO1129" s="5">
        <v>6813544</v>
      </c>
      <c r="AP1129" s="5">
        <v>6855986</v>
      </c>
      <c r="AQ1129" s="5">
        <v>0</v>
      </c>
      <c r="AR1129" s="5">
        <v>169744763</v>
      </c>
    </row>
    <row r="1130" spans="1:44" x14ac:dyDescent="0.25">
      <c r="A1130" s="6">
        <v>4143</v>
      </c>
      <c r="B1130" s="3" t="s">
        <v>5440</v>
      </c>
      <c r="C1130" s="3" t="s">
        <v>5739</v>
      </c>
      <c r="D1130" s="3" t="s">
        <v>6408</v>
      </c>
      <c r="E1130" s="3" t="s">
        <v>1188</v>
      </c>
      <c r="F1130" s="3" t="s">
        <v>8241</v>
      </c>
      <c r="G1130" s="21">
        <v>2</v>
      </c>
      <c r="H1130" s="8" t="s">
        <v>12705</v>
      </c>
      <c r="I1130" s="3" t="s">
        <v>12417</v>
      </c>
      <c r="J1130" s="3" t="s">
        <v>12585</v>
      </c>
      <c r="K1130" s="7">
        <v>0</v>
      </c>
      <c r="L1130" s="3" t="s">
        <v>5458</v>
      </c>
      <c r="M1130" s="7">
        <v>2101</v>
      </c>
      <c r="N1130" s="3" t="s">
        <v>1140</v>
      </c>
      <c r="O1130" s="3" t="s">
        <v>5486</v>
      </c>
      <c r="P1130" s="8" t="s">
        <v>12715</v>
      </c>
      <c r="Q1130" s="8" t="s">
        <v>12720</v>
      </c>
      <c r="R1130" s="4">
        <v>0</v>
      </c>
      <c r="S1130" s="4" t="s">
        <v>5627</v>
      </c>
      <c r="T1130" s="4">
        <v>99</v>
      </c>
      <c r="U1130" s="7" t="s">
        <v>6298</v>
      </c>
      <c r="V1130" s="7">
        <v>41</v>
      </c>
      <c r="W1130" s="3" t="s">
        <v>7163</v>
      </c>
      <c r="X1130" s="6">
        <v>4104</v>
      </c>
      <c r="Y1130" s="3" t="s">
        <v>8000</v>
      </c>
      <c r="Z1130" s="6">
        <v>4104001</v>
      </c>
      <c r="AA1130" s="3" t="s">
        <v>8001</v>
      </c>
      <c r="AB1130" s="6">
        <v>41040010001</v>
      </c>
      <c r="AC1130" s="3" t="s">
        <v>8002</v>
      </c>
      <c r="AD1130" s="5">
        <v>2160088029</v>
      </c>
      <c r="AE1130" s="5">
        <v>0</v>
      </c>
      <c r="AF1130" s="5">
        <v>0</v>
      </c>
      <c r="AG1130" s="5">
        <v>0</v>
      </c>
      <c r="AH1130" s="5">
        <v>0</v>
      </c>
      <c r="AI1130" s="5">
        <v>0</v>
      </c>
      <c r="AJ1130" s="5">
        <v>0</v>
      </c>
      <c r="AK1130" s="5">
        <v>2160088029</v>
      </c>
      <c r="AL1130" s="5">
        <v>0</v>
      </c>
      <c r="AM1130" s="5">
        <v>0</v>
      </c>
      <c r="AN1130" s="5">
        <v>0</v>
      </c>
      <c r="AO1130" s="5">
        <v>0</v>
      </c>
      <c r="AP1130" s="5">
        <v>0</v>
      </c>
      <c r="AQ1130" s="5">
        <v>0</v>
      </c>
      <c r="AR1130" s="5">
        <v>2160088029</v>
      </c>
    </row>
    <row r="1131" spans="1:44" x14ac:dyDescent="0.25">
      <c r="A1131" s="6">
        <v>4143</v>
      </c>
      <c r="B1131" s="3" t="s">
        <v>5440</v>
      </c>
      <c r="C1131" s="3" t="s">
        <v>5739</v>
      </c>
      <c r="D1131" s="3" t="s">
        <v>6408</v>
      </c>
      <c r="E1131" s="3" t="s">
        <v>1189</v>
      </c>
      <c r="F1131" s="3" t="s">
        <v>8242</v>
      </c>
      <c r="G1131" s="21">
        <v>2</v>
      </c>
      <c r="H1131" s="8" t="s">
        <v>12705</v>
      </c>
      <c r="I1131" s="3" t="s">
        <v>12418</v>
      </c>
      <c r="J1131" s="3" t="s">
        <v>12590</v>
      </c>
      <c r="K1131" s="7">
        <v>0</v>
      </c>
      <c r="L1131" s="3" t="s">
        <v>5458</v>
      </c>
      <c r="M1131" s="7">
        <v>2101</v>
      </c>
      <c r="N1131" s="3" t="s">
        <v>1140</v>
      </c>
      <c r="O1131" s="3" t="s">
        <v>5486</v>
      </c>
      <c r="P1131" s="8" t="s">
        <v>12715</v>
      </c>
      <c r="Q1131" s="8" t="s">
        <v>12720</v>
      </c>
      <c r="R1131" s="4">
        <v>0</v>
      </c>
      <c r="S1131" s="4" t="s">
        <v>5627</v>
      </c>
      <c r="T1131" s="4">
        <v>99</v>
      </c>
      <c r="U1131" s="7" t="s">
        <v>6298</v>
      </c>
      <c r="V1131" s="7">
        <v>41</v>
      </c>
      <c r="W1131" s="3" t="s">
        <v>7163</v>
      </c>
      <c r="X1131" s="6">
        <v>4104</v>
      </c>
      <c r="Y1131" s="3" t="s">
        <v>8000</v>
      </c>
      <c r="Z1131" s="6">
        <v>4104001</v>
      </c>
      <c r="AA1131" s="3" t="s">
        <v>8001</v>
      </c>
      <c r="AB1131" s="6">
        <v>41040010001</v>
      </c>
      <c r="AC1131" s="3" t="s">
        <v>8002</v>
      </c>
      <c r="AD1131" s="5">
        <v>4381195027</v>
      </c>
      <c r="AE1131" s="5">
        <v>0</v>
      </c>
      <c r="AF1131" s="5">
        <v>0</v>
      </c>
      <c r="AG1131" s="5">
        <v>0</v>
      </c>
      <c r="AH1131" s="5">
        <v>0</v>
      </c>
      <c r="AI1131" s="5">
        <v>0</v>
      </c>
      <c r="AJ1131" s="5">
        <v>0</v>
      </c>
      <c r="AK1131" s="5">
        <v>4381195027</v>
      </c>
      <c r="AL1131" s="5">
        <v>308817764</v>
      </c>
      <c r="AM1131" s="5">
        <v>308817764</v>
      </c>
      <c r="AN1131" s="5">
        <v>307822027</v>
      </c>
      <c r="AO1131" s="5">
        <v>307569437</v>
      </c>
      <c r="AP1131" s="5">
        <v>308817764</v>
      </c>
      <c r="AQ1131" s="5">
        <v>0</v>
      </c>
      <c r="AR1131" s="5">
        <v>4072377263</v>
      </c>
    </row>
    <row r="1132" spans="1:44" x14ac:dyDescent="0.25">
      <c r="A1132" s="6">
        <v>4143</v>
      </c>
      <c r="B1132" s="3" t="s">
        <v>5440</v>
      </c>
      <c r="C1132" s="3" t="s">
        <v>5739</v>
      </c>
      <c r="D1132" s="3" t="s">
        <v>6408</v>
      </c>
      <c r="E1132" s="3" t="s">
        <v>1190</v>
      </c>
      <c r="F1132" s="3" t="s">
        <v>8243</v>
      </c>
      <c r="G1132" s="21">
        <v>2</v>
      </c>
      <c r="H1132" s="8" t="s">
        <v>12705</v>
      </c>
      <c r="I1132" s="3" t="s">
        <v>12419</v>
      </c>
      <c r="J1132" s="3" t="s">
        <v>12591</v>
      </c>
      <c r="K1132" s="7">
        <v>0</v>
      </c>
      <c r="L1132" s="3" t="s">
        <v>5458</v>
      </c>
      <c r="M1132" s="7">
        <v>2101</v>
      </c>
      <c r="N1132" s="3" t="s">
        <v>1140</v>
      </c>
      <c r="O1132" s="3" t="s">
        <v>5486</v>
      </c>
      <c r="P1132" s="8" t="s">
        <v>12715</v>
      </c>
      <c r="Q1132" s="8" t="s">
        <v>12720</v>
      </c>
      <c r="R1132" s="4">
        <v>0</v>
      </c>
      <c r="S1132" s="4" t="s">
        <v>5627</v>
      </c>
      <c r="T1132" s="4">
        <v>99</v>
      </c>
      <c r="U1132" s="7" t="s">
        <v>6298</v>
      </c>
      <c r="V1132" s="7">
        <v>41</v>
      </c>
      <c r="W1132" s="3" t="s">
        <v>7163</v>
      </c>
      <c r="X1132" s="6">
        <v>4104</v>
      </c>
      <c r="Y1132" s="3" t="s">
        <v>8000</v>
      </c>
      <c r="Z1132" s="6">
        <v>4104001</v>
      </c>
      <c r="AA1132" s="3" t="s">
        <v>8001</v>
      </c>
      <c r="AB1132" s="6">
        <v>41040010001</v>
      </c>
      <c r="AC1132" s="3" t="s">
        <v>8002</v>
      </c>
      <c r="AD1132" s="5">
        <v>2753658880</v>
      </c>
      <c r="AE1132" s="5">
        <v>0</v>
      </c>
      <c r="AF1132" s="5">
        <v>0</v>
      </c>
      <c r="AG1132" s="5">
        <v>0</v>
      </c>
      <c r="AH1132" s="5">
        <v>0</v>
      </c>
      <c r="AI1132" s="5">
        <v>0</v>
      </c>
      <c r="AJ1132" s="5">
        <v>0</v>
      </c>
      <c r="AK1132" s="5">
        <v>2753658880</v>
      </c>
      <c r="AL1132" s="5">
        <v>188378324</v>
      </c>
      <c r="AM1132" s="5">
        <v>188378324</v>
      </c>
      <c r="AN1132" s="5">
        <v>188378324</v>
      </c>
      <c r="AO1132" s="5">
        <v>188378318</v>
      </c>
      <c r="AP1132" s="5">
        <v>188378324</v>
      </c>
      <c r="AQ1132" s="5">
        <v>0</v>
      </c>
      <c r="AR1132" s="5">
        <v>2565280556</v>
      </c>
    </row>
    <row r="1133" spans="1:44" x14ac:dyDescent="0.25">
      <c r="A1133" s="6">
        <v>4143</v>
      </c>
      <c r="B1133" s="3" t="s">
        <v>5440</v>
      </c>
      <c r="C1133" s="3" t="s">
        <v>5739</v>
      </c>
      <c r="D1133" s="3" t="s">
        <v>6408</v>
      </c>
      <c r="E1133" s="3" t="s">
        <v>1191</v>
      </c>
      <c r="F1133" s="3" t="s">
        <v>8244</v>
      </c>
      <c r="G1133" s="21">
        <v>2</v>
      </c>
      <c r="H1133" s="8" t="s">
        <v>12705</v>
      </c>
      <c r="I1133" s="3" t="s">
        <v>12420</v>
      </c>
      <c r="J1133" s="3" t="s">
        <v>12592</v>
      </c>
      <c r="K1133" s="7">
        <v>0</v>
      </c>
      <c r="L1133" s="3" t="s">
        <v>5458</v>
      </c>
      <c r="M1133" s="7">
        <v>2101</v>
      </c>
      <c r="N1133" s="3" t="s">
        <v>1140</v>
      </c>
      <c r="O1133" s="3" t="s">
        <v>5486</v>
      </c>
      <c r="P1133" s="8" t="s">
        <v>12715</v>
      </c>
      <c r="Q1133" s="8" t="s">
        <v>12720</v>
      </c>
      <c r="R1133" s="4">
        <v>0</v>
      </c>
      <c r="S1133" s="4" t="s">
        <v>5627</v>
      </c>
      <c r="T1133" s="4">
        <v>99</v>
      </c>
      <c r="U1133" s="7" t="s">
        <v>6298</v>
      </c>
      <c r="V1133" s="7">
        <v>41</v>
      </c>
      <c r="W1133" s="3" t="s">
        <v>7163</v>
      </c>
      <c r="X1133" s="6">
        <v>4104</v>
      </c>
      <c r="Y1133" s="3" t="s">
        <v>8000</v>
      </c>
      <c r="Z1133" s="6">
        <v>4104001</v>
      </c>
      <c r="AA1133" s="3" t="s">
        <v>8001</v>
      </c>
      <c r="AB1133" s="6">
        <v>41040010001</v>
      </c>
      <c r="AC1133" s="3" t="s">
        <v>8002</v>
      </c>
      <c r="AD1133" s="5">
        <v>3901916465</v>
      </c>
      <c r="AE1133" s="5">
        <v>0</v>
      </c>
      <c r="AF1133" s="5">
        <v>0</v>
      </c>
      <c r="AG1133" s="5">
        <v>0</v>
      </c>
      <c r="AH1133" s="5">
        <v>0</v>
      </c>
      <c r="AI1133" s="5">
        <v>0</v>
      </c>
      <c r="AJ1133" s="5">
        <v>0</v>
      </c>
      <c r="AK1133" s="5">
        <v>3901916465</v>
      </c>
      <c r="AL1133" s="5">
        <v>265533400</v>
      </c>
      <c r="AM1133" s="5">
        <v>265533400</v>
      </c>
      <c r="AN1133" s="5">
        <v>265533400</v>
      </c>
      <c r="AO1133" s="5">
        <v>265533400</v>
      </c>
      <c r="AP1133" s="5">
        <v>265533400</v>
      </c>
      <c r="AQ1133" s="5">
        <v>0</v>
      </c>
      <c r="AR1133" s="5">
        <v>3636383065</v>
      </c>
    </row>
    <row r="1134" spans="1:44" x14ac:dyDescent="0.25">
      <c r="A1134" s="6">
        <v>4143</v>
      </c>
      <c r="B1134" s="3" t="s">
        <v>5440</v>
      </c>
      <c r="C1134" s="3" t="s">
        <v>5739</v>
      </c>
      <c r="D1134" s="3" t="s">
        <v>6408</v>
      </c>
      <c r="E1134" s="3" t="s">
        <v>1192</v>
      </c>
      <c r="F1134" s="3" t="s">
        <v>8245</v>
      </c>
      <c r="G1134" s="21">
        <v>2</v>
      </c>
      <c r="H1134" s="8" t="s">
        <v>12705</v>
      </c>
      <c r="I1134" s="3" t="s">
        <v>12421</v>
      </c>
      <c r="J1134" s="3" t="s">
        <v>12593</v>
      </c>
      <c r="K1134" s="7">
        <v>0</v>
      </c>
      <c r="L1134" s="3" t="s">
        <v>5458</v>
      </c>
      <c r="M1134" s="7">
        <v>2101</v>
      </c>
      <c r="N1134" s="3" t="s">
        <v>1140</v>
      </c>
      <c r="O1134" s="3" t="s">
        <v>5486</v>
      </c>
      <c r="P1134" s="8" t="s">
        <v>12715</v>
      </c>
      <c r="Q1134" s="8" t="s">
        <v>12720</v>
      </c>
      <c r="R1134" s="4">
        <v>0</v>
      </c>
      <c r="S1134" s="4" t="s">
        <v>5627</v>
      </c>
      <c r="T1134" s="4">
        <v>99</v>
      </c>
      <c r="U1134" s="7" t="s">
        <v>6298</v>
      </c>
      <c r="V1134" s="7">
        <v>41</v>
      </c>
      <c r="W1134" s="3" t="s">
        <v>7163</v>
      </c>
      <c r="X1134" s="6">
        <v>4104</v>
      </c>
      <c r="Y1134" s="3" t="s">
        <v>8000</v>
      </c>
      <c r="Z1134" s="6">
        <v>4104001</v>
      </c>
      <c r="AA1134" s="3" t="s">
        <v>8001</v>
      </c>
      <c r="AB1134" s="6">
        <v>41040010001</v>
      </c>
      <c r="AC1134" s="3" t="s">
        <v>8002</v>
      </c>
      <c r="AD1134" s="5">
        <v>496677043</v>
      </c>
      <c r="AE1134" s="5">
        <v>0</v>
      </c>
      <c r="AF1134" s="5">
        <v>0</v>
      </c>
      <c r="AG1134" s="5">
        <v>0</v>
      </c>
      <c r="AH1134" s="5">
        <v>0</v>
      </c>
      <c r="AI1134" s="5">
        <v>0</v>
      </c>
      <c r="AJ1134" s="5">
        <v>0</v>
      </c>
      <c r="AK1134" s="5">
        <v>496677043</v>
      </c>
      <c r="AL1134" s="5">
        <v>27361200</v>
      </c>
      <c r="AM1134" s="5">
        <v>27361200</v>
      </c>
      <c r="AN1134" s="5">
        <v>27361200</v>
      </c>
      <c r="AO1134" s="5">
        <v>27361200</v>
      </c>
      <c r="AP1134" s="5">
        <v>27361200</v>
      </c>
      <c r="AQ1134" s="5">
        <v>0</v>
      </c>
      <c r="AR1134" s="5">
        <v>469315843</v>
      </c>
    </row>
    <row r="1135" spans="1:44" x14ac:dyDescent="0.25">
      <c r="A1135" s="6">
        <v>4143</v>
      </c>
      <c r="B1135" s="3" t="s">
        <v>5440</v>
      </c>
      <c r="C1135" s="3" t="s">
        <v>5739</v>
      </c>
      <c r="D1135" s="3" t="s">
        <v>6408</v>
      </c>
      <c r="E1135" s="3" t="s">
        <v>1193</v>
      </c>
      <c r="F1135" s="3" t="s">
        <v>8246</v>
      </c>
      <c r="G1135" s="21">
        <v>2</v>
      </c>
      <c r="H1135" s="8" t="s">
        <v>12705</v>
      </c>
      <c r="I1135" s="3" t="s">
        <v>12422</v>
      </c>
      <c r="J1135" s="3" t="s">
        <v>10401</v>
      </c>
      <c r="K1135" s="7">
        <v>0</v>
      </c>
      <c r="L1135" s="3" t="s">
        <v>5458</v>
      </c>
      <c r="M1135" s="7">
        <v>2101</v>
      </c>
      <c r="N1135" s="3" t="s">
        <v>1140</v>
      </c>
      <c r="O1135" s="3" t="s">
        <v>5486</v>
      </c>
      <c r="P1135" s="8" t="s">
        <v>12715</v>
      </c>
      <c r="Q1135" s="8" t="s">
        <v>12720</v>
      </c>
      <c r="R1135" s="4">
        <v>0</v>
      </c>
      <c r="S1135" s="4" t="s">
        <v>5627</v>
      </c>
      <c r="T1135" s="4">
        <v>99</v>
      </c>
      <c r="U1135" s="7" t="s">
        <v>6298</v>
      </c>
      <c r="V1135" s="7">
        <v>41</v>
      </c>
      <c r="W1135" s="3" t="s">
        <v>7163</v>
      </c>
      <c r="X1135" s="6">
        <v>4104</v>
      </c>
      <c r="Y1135" s="3" t="s">
        <v>8000</v>
      </c>
      <c r="Z1135" s="6">
        <v>4104001</v>
      </c>
      <c r="AA1135" s="3" t="s">
        <v>8001</v>
      </c>
      <c r="AB1135" s="6">
        <v>41040010001</v>
      </c>
      <c r="AC1135" s="3" t="s">
        <v>8002</v>
      </c>
      <c r="AD1135" s="5">
        <v>196456067</v>
      </c>
      <c r="AE1135" s="5">
        <v>0</v>
      </c>
      <c r="AF1135" s="5">
        <v>0</v>
      </c>
      <c r="AG1135" s="5">
        <v>0</v>
      </c>
      <c r="AH1135" s="5">
        <v>0</v>
      </c>
      <c r="AI1135" s="5">
        <v>0</v>
      </c>
      <c r="AJ1135" s="5">
        <v>0</v>
      </c>
      <c r="AK1135" s="5">
        <v>196456067</v>
      </c>
      <c r="AL1135" s="5">
        <v>12294000</v>
      </c>
      <c r="AM1135" s="5">
        <v>12294000</v>
      </c>
      <c r="AN1135" s="5">
        <v>12294000</v>
      </c>
      <c r="AO1135" s="5">
        <v>12294000</v>
      </c>
      <c r="AP1135" s="5">
        <v>12294000</v>
      </c>
      <c r="AQ1135" s="5">
        <v>0</v>
      </c>
      <c r="AR1135" s="5">
        <v>184162067</v>
      </c>
    </row>
    <row r="1136" spans="1:44" x14ac:dyDescent="0.25">
      <c r="A1136" s="6">
        <v>4143</v>
      </c>
      <c r="B1136" s="3" t="s">
        <v>5440</v>
      </c>
      <c r="C1136" s="3" t="s">
        <v>5739</v>
      </c>
      <c r="D1136" s="3" t="s">
        <v>6408</v>
      </c>
      <c r="E1136" s="3" t="s">
        <v>1194</v>
      </c>
      <c r="F1136" s="3" t="s">
        <v>8247</v>
      </c>
      <c r="G1136" s="21">
        <v>2</v>
      </c>
      <c r="H1136" s="8" t="s">
        <v>12705</v>
      </c>
      <c r="I1136" s="3" t="s">
        <v>12423</v>
      </c>
      <c r="J1136" s="3" t="s">
        <v>10400</v>
      </c>
      <c r="K1136" s="7">
        <v>0</v>
      </c>
      <c r="L1136" s="3" t="s">
        <v>5458</v>
      </c>
      <c r="M1136" s="7">
        <v>2101</v>
      </c>
      <c r="N1136" s="3" t="s">
        <v>1140</v>
      </c>
      <c r="O1136" s="3" t="s">
        <v>5486</v>
      </c>
      <c r="P1136" s="8" t="s">
        <v>12715</v>
      </c>
      <c r="Q1136" s="8" t="s">
        <v>12720</v>
      </c>
      <c r="R1136" s="4">
        <v>0</v>
      </c>
      <c r="S1136" s="4" t="s">
        <v>5627</v>
      </c>
      <c r="T1136" s="4">
        <v>99</v>
      </c>
      <c r="U1136" s="7" t="s">
        <v>6298</v>
      </c>
      <c r="V1136" s="7">
        <v>41</v>
      </c>
      <c r="W1136" s="3" t="s">
        <v>7163</v>
      </c>
      <c r="X1136" s="6">
        <v>4104</v>
      </c>
      <c r="Y1136" s="3" t="s">
        <v>8000</v>
      </c>
      <c r="Z1136" s="6">
        <v>4104001</v>
      </c>
      <c r="AA1136" s="3" t="s">
        <v>8001</v>
      </c>
      <c r="AB1136" s="6">
        <v>41040010001</v>
      </c>
      <c r="AC1136" s="3" t="s">
        <v>8002</v>
      </c>
      <c r="AD1136" s="5">
        <v>1175202117</v>
      </c>
      <c r="AE1136" s="5">
        <v>0</v>
      </c>
      <c r="AF1136" s="5">
        <v>0</v>
      </c>
      <c r="AG1136" s="5">
        <v>0</v>
      </c>
      <c r="AH1136" s="5">
        <v>0</v>
      </c>
      <c r="AI1136" s="5">
        <v>0</v>
      </c>
      <c r="AJ1136" s="5">
        <v>0</v>
      </c>
      <c r="AK1136" s="5">
        <v>1175202117</v>
      </c>
      <c r="AL1136" s="5">
        <v>73552800</v>
      </c>
      <c r="AM1136" s="5">
        <v>73552800</v>
      </c>
      <c r="AN1136" s="5">
        <v>73552800</v>
      </c>
      <c r="AO1136" s="5">
        <v>73552800</v>
      </c>
      <c r="AP1136" s="5">
        <v>73552800</v>
      </c>
      <c r="AQ1136" s="5">
        <v>0</v>
      </c>
      <c r="AR1136" s="5">
        <v>1101649317</v>
      </c>
    </row>
    <row r="1137" spans="1:44" x14ac:dyDescent="0.25">
      <c r="A1137" s="6">
        <v>4143</v>
      </c>
      <c r="B1137" s="3" t="s">
        <v>5440</v>
      </c>
      <c r="C1137" s="3" t="s">
        <v>5739</v>
      </c>
      <c r="D1137" s="3" t="s">
        <v>6408</v>
      </c>
      <c r="E1137" s="3" t="s">
        <v>1195</v>
      </c>
      <c r="F1137" s="3" t="s">
        <v>8248</v>
      </c>
      <c r="G1137" s="21">
        <v>2</v>
      </c>
      <c r="H1137" s="8" t="s">
        <v>12705</v>
      </c>
      <c r="I1137" s="3" t="s">
        <v>12424</v>
      </c>
      <c r="J1137" s="3" t="s">
        <v>12586</v>
      </c>
      <c r="K1137" s="7">
        <v>0</v>
      </c>
      <c r="L1137" s="3" t="s">
        <v>5458</v>
      </c>
      <c r="M1137" s="7">
        <v>2101</v>
      </c>
      <c r="N1137" s="3" t="s">
        <v>1140</v>
      </c>
      <c r="O1137" s="3" t="s">
        <v>5486</v>
      </c>
      <c r="P1137" s="8" t="s">
        <v>12715</v>
      </c>
      <c r="Q1137" s="8" t="s">
        <v>12720</v>
      </c>
      <c r="R1137" s="4">
        <v>0</v>
      </c>
      <c r="S1137" s="4" t="s">
        <v>5627</v>
      </c>
      <c r="T1137" s="4">
        <v>99</v>
      </c>
      <c r="U1137" s="7" t="s">
        <v>6298</v>
      </c>
      <c r="V1137" s="7">
        <v>41</v>
      </c>
      <c r="W1137" s="3" t="s">
        <v>7163</v>
      </c>
      <c r="X1137" s="6">
        <v>4104</v>
      </c>
      <c r="Y1137" s="3" t="s">
        <v>8000</v>
      </c>
      <c r="Z1137" s="6">
        <v>4104001</v>
      </c>
      <c r="AA1137" s="3" t="s">
        <v>8001</v>
      </c>
      <c r="AB1137" s="6">
        <v>41040010001</v>
      </c>
      <c r="AC1137" s="3" t="s">
        <v>8002</v>
      </c>
      <c r="AD1137" s="5">
        <v>196456067</v>
      </c>
      <c r="AE1137" s="5">
        <v>0</v>
      </c>
      <c r="AF1137" s="5">
        <v>0</v>
      </c>
      <c r="AG1137" s="5">
        <v>0</v>
      </c>
      <c r="AH1137" s="5">
        <v>0</v>
      </c>
      <c r="AI1137" s="5">
        <v>0</v>
      </c>
      <c r="AJ1137" s="5">
        <v>0</v>
      </c>
      <c r="AK1137" s="5">
        <v>196456067</v>
      </c>
      <c r="AL1137" s="5">
        <v>12294000</v>
      </c>
      <c r="AM1137" s="5">
        <v>12294000</v>
      </c>
      <c r="AN1137" s="5">
        <v>12294000</v>
      </c>
      <c r="AO1137" s="5">
        <v>12294000</v>
      </c>
      <c r="AP1137" s="5">
        <v>12294000</v>
      </c>
      <c r="AQ1137" s="5">
        <v>0</v>
      </c>
      <c r="AR1137" s="5">
        <v>184162067</v>
      </c>
    </row>
    <row r="1138" spans="1:44" x14ac:dyDescent="0.25">
      <c r="A1138" s="6">
        <v>4143</v>
      </c>
      <c r="B1138" s="3" t="s">
        <v>5440</v>
      </c>
      <c r="C1138" s="3" t="s">
        <v>5739</v>
      </c>
      <c r="D1138" s="3" t="s">
        <v>6408</v>
      </c>
      <c r="E1138" s="3" t="s">
        <v>1196</v>
      </c>
      <c r="F1138" s="3" t="s">
        <v>8249</v>
      </c>
      <c r="G1138" s="21">
        <v>2</v>
      </c>
      <c r="H1138" s="8" t="s">
        <v>12705</v>
      </c>
      <c r="I1138" s="3" t="s">
        <v>12425</v>
      </c>
      <c r="J1138" s="3" t="s">
        <v>10398</v>
      </c>
      <c r="K1138" s="7">
        <v>0</v>
      </c>
      <c r="L1138" s="3" t="s">
        <v>5458</v>
      </c>
      <c r="M1138" s="7">
        <v>2101</v>
      </c>
      <c r="N1138" s="3" t="s">
        <v>1140</v>
      </c>
      <c r="O1138" s="3" t="s">
        <v>5486</v>
      </c>
      <c r="P1138" s="8" t="s">
        <v>12715</v>
      </c>
      <c r="Q1138" s="8" t="s">
        <v>12720</v>
      </c>
      <c r="R1138" s="4">
        <v>0</v>
      </c>
      <c r="S1138" s="4" t="s">
        <v>5627</v>
      </c>
      <c r="T1138" s="4">
        <v>99</v>
      </c>
      <c r="U1138" s="7" t="s">
        <v>6298</v>
      </c>
      <c r="V1138" s="7">
        <v>41</v>
      </c>
      <c r="W1138" s="3" t="s">
        <v>7163</v>
      </c>
      <c r="X1138" s="6">
        <v>4104</v>
      </c>
      <c r="Y1138" s="3" t="s">
        <v>8000</v>
      </c>
      <c r="Z1138" s="6">
        <v>4104001</v>
      </c>
      <c r="AA1138" s="3" t="s">
        <v>8001</v>
      </c>
      <c r="AB1138" s="6">
        <v>41040010001</v>
      </c>
      <c r="AC1138" s="3" t="s">
        <v>8002</v>
      </c>
      <c r="AD1138" s="5">
        <v>392108085</v>
      </c>
      <c r="AE1138" s="5">
        <v>0</v>
      </c>
      <c r="AF1138" s="5">
        <v>0</v>
      </c>
      <c r="AG1138" s="5">
        <v>0</v>
      </c>
      <c r="AH1138" s="5">
        <v>0</v>
      </c>
      <c r="AI1138" s="5">
        <v>0</v>
      </c>
      <c r="AJ1138" s="5">
        <v>0</v>
      </c>
      <c r="AK1138" s="5">
        <v>392108085</v>
      </c>
      <c r="AL1138" s="5">
        <v>24556400</v>
      </c>
      <c r="AM1138" s="5">
        <v>24556400</v>
      </c>
      <c r="AN1138" s="5">
        <v>24556400</v>
      </c>
      <c r="AO1138" s="5">
        <v>24556400</v>
      </c>
      <c r="AP1138" s="5">
        <v>24556400</v>
      </c>
      <c r="AQ1138" s="5">
        <v>0</v>
      </c>
      <c r="AR1138" s="5">
        <v>367551685</v>
      </c>
    </row>
    <row r="1139" spans="1:44" x14ac:dyDescent="0.25">
      <c r="A1139" s="6">
        <v>4143</v>
      </c>
      <c r="B1139" s="3" t="s">
        <v>5440</v>
      </c>
      <c r="C1139" s="3" t="s">
        <v>5739</v>
      </c>
      <c r="D1139" s="3" t="s">
        <v>6408</v>
      </c>
      <c r="E1139" s="3" t="s">
        <v>1197</v>
      </c>
      <c r="F1139" s="3" t="s">
        <v>8250</v>
      </c>
      <c r="G1139" s="21">
        <v>2</v>
      </c>
      <c r="H1139" s="8" t="s">
        <v>12705</v>
      </c>
      <c r="I1139" s="3" t="s">
        <v>12426</v>
      </c>
      <c r="J1139" s="3" t="s">
        <v>10396</v>
      </c>
      <c r="K1139" s="7">
        <v>0</v>
      </c>
      <c r="L1139" s="3" t="s">
        <v>5458</v>
      </c>
      <c r="M1139" s="7">
        <v>2101</v>
      </c>
      <c r="N1139" s="3" t="s">
        <v>1140</v>
      </c>
      <c r="O1139" s="3" t="s">
        <v>5486</v>
      </c>
      <c r="P1139" s="8" t="s">
        <v>12715</v>
      </c>
      <c r="Q1139" s="8" t="s">
        <v>12720</v>
      </c>
      <c r="R1139" s="4">
        <v>0</v>
      </c>
      <c r="S1139" s="4" t="s">
        <v>5627</v>
      </c>
      <c r="T1139" s="4">
        <v>99</v>
      </c>
      <c r="U1139" s="7" t="s">
        <v>6298</v>
      </c>
      <c r="V1139" s="7">
        <v>41</v>
      </c>
      <c r="W1139" s="3" t="s">
        <v>7163</v>
      </c>
      <c r="X1139" s="6">
        <v>4104</v>
      </c>
      <c r="Y1139" s="3" t="s">
        <v>8000</v>
      </c>
      <c r="Z1139" s="6">
        <v>4104001</v>
      </c>
      <c r="AA1139" s="3" t="s">
        <v>8001</v>
      </c>
      <c r="AB1139" s="6">
        <v>41040010001</v>
      </c>
      <c r="AC1139" s="3" t="s">
        <v>8002</v>
      </c>
      <c r="AD1139" s="5">
        <v>1566760200</v>
      </c>
      <c r="AE1139" s="5">
        <v>0</v>
      </c>
      <c r="AF1139" s="5">
        <v>0</v>
      </c>
      <c r="AG1139" s="5">
        <v>0</v>
      </c>
      <c r="AH1139" s="5">
        <v>0</v>
      </c>
      <c r="AI1139" s="5">
        <v>0</v>
      </c>
      <c r="AJ1139" s="5">
        <v>0</v>
      </c>
      <c r="AK1139" s="5">
        <v>1566760200</v>
      </c>
      <c r="AL1139" s="5">
        <v>98020600</v>
      </c>
      <c r="AM1139" s="5">
        <v>98020600</v>
      </c>
      <c r="AN1139" s="5">
        <v>98020600</v>
      </c>
      <c r="AO1139" s="5">
        <v>98020599</v>
      </c>
      <c r="AP1139" s="5">
        <v>98020600</v>
      </c>
      <c r="AQ1139" s="5">
        <v>0</v>
      </c>
      <c r="AR1139" s="5">
        <v>1468739600</v>
      </c>
    </row>
    <row r="1140" spans="1:44" x14ac:dyDescent="0.25">
      <c r="A1140" s="6">
        <v>4143</v>
      </c>
      <c r="B1140" s="3" t="s">
        <v>5440</v>
      </c>
      <c r="C1140" s="3" t="s">
        <v>5742</v>
      </c>
      <c r="D1140" s="3" t="s">
        <v>6411</v>
      </c>
      <c r="E1140" s="3" t="s">
        <v>1199</v>
      </c>
      <c r="F1140" s="3" t="s">
        <v>8251</v>
      </c>
      <c r="G1140" s="21">
        <v>2</v>
      </c>
      <c r="H1140" s="8" t="s">
        <v>12705</v>
      </c>
      <c r="I1140" s="3" t="s">
        <v>12427</v>
      </c>
      <c r="J1140" s="3" t="s">
        <v>12594</v>
      </c>
      <c r="K1140" s="7">
        <v>0</v>
      </c>
      <c r="L1140" s="3" t="s">
        <v>5458</v>
      </c>
      <c r="M1140" s="7">
        <v>2101</v>
      </c>
      <c r="N1140" s="3" t="s">
        <v>1140</v>
      </c>
      <c r="O1140" s="3" t="s">
        <v>5486</v>
      </c>
      <c r="P1140" s="8" t="s">
        <v>12715</v>
      </c>
      <c r="Q1140" s="8" t="s">
        <v>12720</v>
      </c>
      <c r="R1140" s="4">
        <v>0</v>
      </c>
      <c r="S1140" s="4" t="s">
        <v>5627</v>
      </c>
      <c r="T1140" s="4">
        <v>99</v>
      </c>
      <c r="U1140" s="7" t="s">
        <v>6298</v>
      </c>
      <c r="V1140" s="7">
        <v>41</v>
      </c>
      <c r="W1140" s="3" t="s">
        <v>7163</v>
      </c>
      <c r="X1140" s="6">
        <v>4104</v>
      </c>
      <c r="Y1140" s="3" t="s">
        <v>8000</v>
      </c>
      <c r="Z1140" s="6">
        <v>4104001</v>
      </c>
      <c r="AA1140" s="3" t="s">
        <v>8001</v>
      </c>
      <c r="AB1140" s="6">
        <v>41040010001</v>
      </c>
      <c r="AC1140" s="3" t="s">
        <v>8002</v>
      </c>
      <c r="AD1140" s="5">
        <v>105054794337</v>
      </c>
      <c r="AE1140" s="5">
        <v>0</v>
      </c>
      <c r="AF1140" s="5">
        <v>0</v>
      </c>
      <c r="AG1140" s="5">
        <v>0</v>
      </c>
      <c r="AH1140" s="5">
        <v>0</v>
      </c>
      <c r="AI1140" s="5">
        <v>0</v>
      </c>
      <c r="AJ1140" s="5">
        <v>0</v>
      </c>
      <c r="AK1140" s="5">
        <v>105054794337</v>
      </c>
      <c r="AL1140" s="5">
        <v>105016736020</v>
      </c>
      <c r="AM1140" s="5">
        <v>0</v>
      </c>
      <c r="AN1140" s="5">
        <v>0</v>
      </c>
      <c r="AO1140" s="5">
        <v>0</v>
      </c>
      <c r="AP1140" s="5">
        <v>0</v>
      </c>
      <c r="AQ1140" s="5">
        <v>105016736020</v>
      </c>
      <c r="AR1140" s="5">
        <v>38058317</v>
      </c>
    </row>
    <row r="1141" spans="1:44" x14ac:dyDescent="0.25">
      <c r="A1141" s="6">
        <v>4143</v>
      </c>
      <c r="B1141" s="3" t="s">
        <v>5440</v>
      </c>
      <c r="C1141" s="3" t="s">
        <v>5742</v>
      </c>
      <c r="D1141" s="3" t="s">
        <v>6411</v>
      </c>
      <c r="E1141" s="3" t="s">
        <v>1200</v>
      </c>
      <c r="F1141" s="3" t="s">
        <v>8252</v>
      </c>
      <c r="G1141" s="21">
        <v>2</v>
      </c>
      <c r="H1141" s="8" t="s">
        <v>12705</v>
      </c>
      <c r="I1141" s="3" t="s">
        <v>12427</v>
      </c>
      <c r="J1141" s="3" t="s">
        <v>12594</v>
      </c>
      <c r="K1141" s="7">
        <v>0</v>
      </c>
      <c r="L1141" s="3" t="s">
        <v>5458</v>
      </c>
      <c r="M1141" s="7">
        <v>2101</v>
      </c>
      <c r="N1141" s="3" t="s">
        <v>1140</v>
      </c>
      <c r="O1141" s="3" t="s">
        <v>5486</v>
      </c>
      <c r="P1141" s="8" t="s">
        <v>12715</v>
      </c>
      <c r="Q1141" s="8" t="s">
        <v>12720</v>
      </c>
      <c r="R1141" s="4">
        <v>0</v>
      </c>
      <c r="S1141" s="4" t="s">
        <v>5627</v>
      </c>
      <c r="T1141" s="4">
        <v>99</v>
      </c>
      <c r="U1141" s="7" t="s">
        <v>6298</v>
      </c>
      <c r="V1141" s="7">
        <v>41</v>
      </c>
      <c r="W1141" s="3" t="s">
        <v>7163</v>
      </c>
      <c r="X1141" s="6">
        <v>4104</v>
      </c>
      <c r="Y1141" s="3" t="s">
        <v>8000</v>
      </c>
      <c r="Z1141" s="6">
        <v>4104001</v>
      </c>
      <c r="AA1141" s="3" t="s">
        <v>8001</v>
      </c>
      <c r="AB1141" s="6">
        <v>41040010001</v>
      </c>
      <c r="AC1141" s="3" t="s">
        <v>8002</v>
      </c>
      <c r="AD1141" s="5">
        <v>583762187</v>
      </c>
      <c r="AE1141" s="5">
        <v>0</v>
      </c>
      <c r="AF1141" s="5">
        <v>0</v>
      </c>
      <c r="AG1141" s="5">
        <v>0</v>
      </c>
      <c r="AH1141" s="5">
        <v>0</v>
      </c>
      <c r="AI1141" s="5">
        <v>0</v>
      </c>
      <c r="AJ1141" s="5">
        <v>0</v>
      </c>
      <c r="AK1141" s="5">
        <v>583762187</v>
      </c>
      <c r="AL1141" s="5">
        <v>0</v>
      </c>
      <c r="AM1141" s="5">
        <v>0</v>
      </c>
      <c r="AN1141" s="5">
        <v>0</v>
      </c>
      <c r="AO1141" s="5">
        <v>0</v>
      </c>
      <c r="AP1141" s="5">
        <v>0</v>
      </c>
      <c r="AQ1141" s="5">
        <v>0</v>
      </c>
      <c r="AR1141" s="5">
        <v>583762187</v>
      </c>
    </row>
    <row r="1142" spans="1:44" x14ac:dyDescent="0.25">
      <c r="A1142" s="6">
        <v>4143</v>
      </c>
      <c r="B1142" s="3" t="s">
        <v>5440</v>
      </c>
      <c r="C1142" s="3" t="s">
        <v>5782</v>
      </c>
      <c r="D1142" s="3" t="s">
        <v>6451</v>
      </c>
      <c r="E1142" s="3" t="s">
        <v>1201</v>
      </c>
      <c r="F1142" s="3" t="s">
        <v>8253</v>
      </c>
      <c r="G1142" s="21">
        <v>2</v>
      </c>
      <c r="H1142" s="8" t="s">
        <v>12705</v>
      </c>
      <c r="I1142" s="3" t="s">
        <v>12428</v>
      </c>
      <c r="J1142" s="3" t="s">
        <v>12577</v>
      </c>
      <c r="K1142" s="7">
        <v>0</v>
      </c>
      <c r="L1142" s="3" t="s">
        <v>5458</v>
      </c>
      <c r="M1142" s="7">
        <v>2101</v>
      </c>
      <c r="N1142" s="3" t="s">
        <v>1140</v>
      </c>
      <c r="O1142" s="3" t="s">
        <v>5486</v>
      </c>
      <c r="P1142" s="8" t="s">
        <v>12715</v>
      </c>
      <c r="Q1142" s="8" t="s">
        <v>12720</v>
      </c>
      <c r="R1142" s="4">
        <v>0</v>
      </c>
      <c r="S1142" s="4" t="s">
        <v>5627</v>
      </c>
      <c r="T1142" s="4">
        <v>99</v>
      </c>
      <c r="U1142" s="7" t="s">
        <v>6298</v>
      </c>
      <c r="V1142" s="7">
        <v>41</v>
      </c>
      <c r="W1142" s="3" t="s">
        <v>7163</v>
      </c>
      <c r="X1142" s="6">
        <v>4104</v>
      </c>
      <c r="Y1142" s="3" t="s">
        <v>8000</v>
      </c>
      <c r="Z1142" s="6">
        <v>4104003</v>
      </c>
      <c r="AA1142" s="3" t="s">
        <v>8053</v>
      </c>
      <c r="AB1142" s="6">
        <v>41040030009</v>
      </c>
      <c r="AC1142" s="3" t="s">
        <v>8191</v>
      </c>
      <c r="AD1142" s="5">
        <v>1864720000</v>
      </c>
      <c r="AE1142" s="5">
        <v>0</v>
      </c>
      <c r="AF1142" s="5">
        <v>0</v>
      </c>
      <c r="AG1142" s="5">
        <v>0</v>
      </c>
      <c r="AH1142" s="5">
        <v>0</v>
      </c>
      <c r="AI1142" s="5">
        <v>0</v>
      </c>
      <c r="AJ1142" s="5">
        <v>0</v>
      </c>
      <c r="AK1142" s="5">
        <v>1864720000</v>
      </c>
      <c r="AL1142" s="5">
        <v>0</v>
      </c>
      <c r="AM1142" s="5">
        <v>0</v>
      </c>
      <c r="AN1142" s="5">
        <v>0</v>
      </c>
      <c r="AO1142" s="5">
        <v>0</v>
      </c>
      <c r="AP1142" s="5">
        <v>0</v>
      </c>
      <c r="AQ1142" s="5">
        <v>0</v>
      </c>
      <c r="AR1142" s="5">
        <v>1864720000</v>
      </c>
    </row>
    <row r="1143" spans="1:44" x14ac:dyDescent="0.25">
      <c r="A1143" s="6">
        <v>4143</v>
      </c>
      <c r="B1143" s="3" t="s">
        <v>5440</v>
      </c>
      <c r="C1143" s="3" t="s">
        <v>5777</v>
      </c>
      <c r="D1143" s="3" t="s">
        <v>6446</v>
      </c>
      <c r="E1143" s="3" t="s">
        <v>1202</v>
      </c>
      <c r="F1143" s="3" t="s">
        <v>8173</v>
      </c>
      <c r="G1143" s="21">
        <v>2</v>
      </c>
      <c r="H1143" s="8" t="s">
        <v>12705</v>
      </c>
      <c r="I1143" s="3" t="s">
        <v>12358</v>
      </c>
      <c r="J1143" s="3" t="s">
        <v>12562</v>
      </c>
      <c r="K1143" s="7">
        <v>0</v>
      </c>
      <c r="L1143" s="3" t="s">
        <v>5458</v>
      </c>
      <c r="M1143" s="7">
        <v>2101</v>
      </c>
      <c r="N1143" s="3" t="s">
        <v>1140</v>
      </c>
      <c r="O1143" s="3" t="s">
        <v>5486</v>
      </c>
      <c r="P1143" s="8" t="s">
        <v>12715</v>
      </c>
      <c r="Q1143" s="8" t="s">
        <v>12720</v>
      </c>
      <c r="R1143" s="4">
        <v>0</v>
      </c>
      <c r="S1143" s="4" t="s">
        <v>5627</v>
      </c>
      <c r="T1143" s="4">
        <v>99</v>
      </c>
      <c r="U1143" s="7" t="s">
        <v>6298</v>
      </c>
      <c r="V1143" s="7">
        <v>43</v>
      </c>
      <c r="W1143" s="3" t="s">
        <v>8169</v>
      </c>
      <c r="X1143" s="6">
        <v>4302</v>
      </c>
      <c r="Y1143" s="3" t="s">
        <v>8170</v>
      </c>
      <c r="Z1143" s="6">
        <v>4302001</v>
      </c>
      <c r="AA1143" s="3" t="s">
        <v>8171</v>
      </c>
      <c r="AB1143" s="6">
        <v>43020010003</v>
      </c>
      <c r="AC1143" s="3" t="s">
        <v>8172</v>
      </c>
      <c r="AD1143" s="5">
        <v>60428000</v>
      </c>
      <c r="AE1143" s="5">
        <v>0</v>
      </c>
      <c r="AF1143" s="5">
        <v>0</v>
      </c>
      <c r="AG1143" s="5">
        <v>0</v>
      </c>
      <c r="AH1143" s="5">
        <v>0</v>
      </c>
      <c r="AI1143" s="5">
        <v>0</v>
      </c>
      <c r="AJ1143" s="5">
        <v>0</v>
      </c>
      <c r="AK1143" s="5">
        <v>60428000</v>
      </c>
      <c r="AL1143" s="5">
        <v>0</v>
      </c>
      <c r="AM1143" s="5">
        <v>0</v>
      </c>
      <c r="AN1143" s="5">
        <v>0</v>
      </c>
      <c r="AO1143" s="5">
        <v>0</v>
      </c>
      <c r="AP1143" s="5">
        <v>0</v>
      </c>
      <c r="AQ1143" s="5">
        <v>0</v>
      </c>
      <c r="AR1143" s="5">
        <v>60428000</v>
      </c>
    </row>
    <row r="1144" spans="1:44" x14ac:dyDescent="0.25">
      <c r="A1144" s="6">
        <v>4143</v>
      </c>
      <c r="B1144" s="3" t="s">
        <v>5440</v>
      </c>
      <c r="C1144" s="3" t="s">
        <v>5777</v>
      </c>
      <c r="D1144" s="3" t="s">
        <v>6446</v>
      </c>
      <c r="E1144" s="3" t="s">
        <v>1203</v>
      </c>
      <c r="F1144" s="3" t="s">
        <v>8254</v>
      </c>
      <c r="G1144" s="21">
        <v>2</v>
      </c>
      <c r="H1144" s="8" t="s">
        <v>12705</v>
      </c>
      <c r="I1144" s="3" t="s">
        <v>12358</v>
      </c>
      <c r="J1144" s="3" t="s">
        <v>12562</v>
      </c>
      <c r="K1144" s="7">
        <v>0</v>
      </c>
      <c r="L1144" s="3" t="s">
        <v>5458</v>
      </c>
      <c r="M1144" s="7">
        <v>2101</v>
      </c>
      <c r="N1144" s="3" t="s">
        <v>1140</v>
      </c>
      <c r="O1144" s="3" t="s">
        <v>5486</v>
      </c>
      <c r="P1144" s="8" t="s">
        <v>12715</v>
      </c>
      <c r="Q1144" s="8" t="s">
        <v>12720</v>
      </c>
      <c r="R1144" s="4">
        <v>0</v>
      </c>
      <c r="S1144" s="4" t="s">
        <v>5627</v>
      </c>
      <c r="T1144" s="4">
        <v>99</v>
      </c>
      <c r="U1144" s="7" t="s">
        <v>6298</v>
      </c>
      <c r="V1144" s="7">
        <v>43</v>
      </c>
      <c r="W1144" s="3" t="s">
        <v>8169</v>
      </c>
      <c r="X1144" s="6">
        <v>4302</v>
      </c>
      <c r="Y1144" s="3" t="s">
        <v>8170</v>
      </c>
      <c r="Z1144" s="6">
        <v>4302001</v>
      </c>
      <c r="AA1144" s="3" t="s">
        <v>8171</v>
      </c>
      <c r="AB1144" s="6">
        <v>43020010003</v>
      </c>
      <c r="AC1144" s="3" t="s">
        <v>8172</v>
      </c>
      <c r="AD1144" s="5">
        <v>90992000</v>
      </c>
      <c r="AE1144" s="5">
        <v>0</v>
      </c>
      <c r="AF1144" s="5">
        <v>0</v>
      </c>
      <c r="AG1144" s="5">
        <v>0</v>
      </c>
      <c r="AH1144" s="5">
        <v>0</v>
      </c>
      <c r="AI1144" s="5">
        <v>0</v>
      </c>
      <c r="AJ1144" s="5">
        <v>0</v>
      </c>
      <c r="AK1144" s="5">
        <v>90992000</v>
      </c>
      <c r="AL1144" s="5">
        <v>0</v>
      </c>
      <c r="AM1144" s="5">
        <v>0</v>
      </c>
      <c r="AN1144" s="5">
        <v>0</v>
      </c>
      <c r="AO1144" s="5">
        <v>0</v>
      </c>
      <c r="AP1144" s="5">
        <v>0</v>
      </c>
      <c r="AQ1144" s="5">
        <v>0</v>
      </c>
      <c r="AR1144" s="5">
        <v>90992000</v>
      </c>
    </row>
    <row r="1145" spans="1:44" x14ac:dyDescent="0.25">
      <c r="A1145" s="6">
        <v>4143</v>
      </c>
      <c r="B1145" s="3" t="s">
        <v>5440</v>
      </c>
      <c r="C1145" s="3" t="s">
        <v>5777</v>
      </c>
      <c r="D1145" s="3" t="s">
        <v>6446</v>
      </c>
      <c r="E1145" s="3" t="s">
        <v>1204</v>
      </c>
      <c r="F1145" s="3" t="s">
        <v>8255</v>
      </c>
      <c r="G1145" s="21">
        <v>2</v>
      </c>
      <c r="H1145" s="8" t="s">
        <v>12705</v>
      </c>
      <c r="I1145" s="3" t="s">
        <v>12358</v>
      </c>
      <c r="J1145" s="3" t="s">
        <v>12562</v>
      </c>
      <c r="K1145" s="7">
        <v>0</v>
      </c>
      <c r="L1145" s="3" t="s">
        <v>5458</v>
      </c>
      <c r="M1145" s="7">
        <v>2101</v>
      </c>
      <c r="N1145" s="3" t="s">
        <v>1140</v>
      </c>
      <c r="O1145" s="3" t="s">
        <v>5486</v>
      </c>
      <c r="P1145" s="8" t="s">
        <v>12715</v>
      </c>
      <c r="Q1145" s="8" t="s">
        <v>12720</v>
      </c>
      <c r="R1145" s="4">
        <v>0</v>
      </c>
      <c r="S1145" s="4" t="s">
        <v>5627</v>
      </c>
      <c r="T1145" s="4">
        <v>99</v>
      </c>
      <c r="U1145" s="7" t="s">
        <v>6298</v>
      </c>
      <c r="V1145" s="7">
        <v>43</v>
      </c>
      <c r="W1145" s="3" t="s">
        <v>8169</v>
      </c>
      <c r="X1145" s="6">
        <v>4302</v>
      </c>
      <c r="Y1145" s="3" t="s">
        <v>8170</v>
      </c>
      <c r="Z1145" s="6">
        <v>4302001</v>
      </c>
      <c r="AA1145" s="3" t="s">
        <v>8171</v>
      </c>
      <c r="AB1145" s="6">
        <v>43020010003</v>
      </c>
      <c r="AC1145" s="3" t="s">
        <v>8172</v>
      </c>
      <c r="AD1145" s="5">
        <v>4166200</v>
      </c>
      <c r="AE1145" s="5">
        <v>0</v>
      </c>
      <c r="AF1145" s="5">
        <v>0</v>
      </c>
      <c r="AG1145" s="5">
        <v>0</v>
      </c>
      <c r="AH1145" s="5">
        <v>0</v>
      </c>
      <c r="AI1145" s="5">
        <v>0</v>
      </c>
      <c r="AJ1145" s="5">
        <v>0</v>
      </c>
      <c r="AK1145" s="5">
        <v>4166200</v>
      </c>
      <c r="AL1145" s="5">
        <v>0</v>
      </c>
      <c r="AM1145" s="5">
        <v>0</v>
      </c>
      <c r="AN1145" s="5">
        <v>0</v>
      </c>
      <c r="AO1145" s="5">
        <v>0</v>
      </c>
      <c r="AP1145" s="5">
        <v>0</v>
      </c>
      <c r="AQ1145" s="5">
        <v>0</v>
      </c>
      <c r="AR1145" s="5">
        <v>4166200</v>
      </c>
    </row>
    <row r="1146" spans="1:44" x14ac:dyDescent="0.25">
      <c r="A1146" s="6">
        <v>4143</v>
      </c>
      <c r="B1146" s="3" t="s">
        <v>5440</v>
      </c>
      <c r="C1146" s="3" t="s">
        <v>5777</v>
      </c>
      <c r="D1146" s="3" t="s">
        <v>6446</v>
      </c>
      <c r="E1146" s="3" t="s">
        <v>1205</v>
      </c>
      <c r="F1146" s="3" t="s">
        <v>8256</v>
      </c>
      <c r="G1146" s="21">
        <v>2</v>
      </c>
      <c r="H1146" s="8" t="s">
        <v>12705</v>
      </c>
      <c r="I1146" s="3" t="s">
        <v>12358</v>
      </c>
      <c r="J1146" s="3" t="s">
        <v>12562</v>
      </c>
      <c r="K1146" s="7">
        <v>0</v>
      </c>
      <c r="L1146" s="3" t="s">
        <v>5458</v>
      </c>
      <c r="M1146" s="7">
        <v>2101</v>
      </c>
      <c r="N1146" s="3" t="s">
        <v>1140</v>
      </c>
      <c r="O1146" s="3" t="s">
        <v>5486</v>
      </c>
      <c r="P1146" s="8" t="s">
        <v>12715</v>
      </c>
      <c r="Q1146" s="8" t="s">
        <v>12720</v>
      </c>
      <c r="R1146" s="4">
        <v>0</v>
      </c>
      <c r="S1146" s="4" t="s">
        <v>5627</v>
      </c>
      <c r="T1146" s="4">
        <v>99</v>
      </c>
      <c r="U1146" s="7" t="s">
        <v>6298</v>
      </c>
      <c r="V1146" s="7">
        <v>43</v>
      </c>
      <c r="W1146" s="3" t="s">
        <v>8169</v>
      </c>
      <c r="X1146" s="6">
        <v>4302</v>
      </c>
      <c r="Y1146" s="3" t="s">
        <v>8170</v>
      </c>
      <c r="Z1146" s="6">
        <v>4302001</v>
      </c>
      <c r="AA1146" s="3" t="s">
        <v>8171</v>
      </c>
      <c r="AB1146" s="6">
        <v>43020010003</v>
      </c>
      <c r="AC1146" s="3" t="s">
        <v>8172</v>
      </c>
      <c r="AD1146" s="5">
        <v>67339500</v>
      </c>
      <c r="AE1146" s="5">
        <v>0</v>
      </c>
      <c r="AF1146" s="5">
        <v>0</v>
      </c>
      <c r="AG1146" s="5">
        <v>0</v>
      </c>
      <c r="AH1146" s="5">
        <v>0</v>
      </c>
      <c r="AI1146" s="5">
        <v>0</v>
      </c>
      <c r="AJ1146" s="5">
        <v>0</v>
      </c>
      <c r="AK1146" s="5">
        <v>67339500</v>
      </c>
      <c r="AL1146" s="5">
        <v>0</v>
      </c>
      <c r="AM1146" s="5">
        <v>0</v>
      </c>
      <c r="AN1146" s="5">
        <v>0</v>
      </c>
      <c r="AO1146" s="5">
        <v>0</v>
      </c>
      <c r="AP1146" s="5">
        <v>0</v>
      </c>
      <c r="AQ1146" s="5">
        <v>0</v>
      </c>
      <c r="AR1146" s="5">
        <v>67339500</v>
      </c>
    </row>
    <row r="1147" spans="1:44" x14ac:dyDescent="0.25">
      <c r="A1147" s="6">
        <v>4143</v>
      </c>
      <c r="B1147" s="3" t="s">
        <v>5440</v>
      </c>
      <c r="C1147" s="3" t="s">
        <v>5739</v>
      </c>
      <c r="D1147" s="3" t="s">
        <v>6408</v>
      </c>
      <c r="E1147" s="3" t="s">
        <v>1207</v>
      </c>
      <c r="F1147" s="3" t="s">
        <v>8257</v>
      </c>
      <c r="G1147" s="21">
        <v>2</v>
      </c>
      <c r="H1147" s="8" t="s">
        <v>12705</v>
      </c>
      <c r="I1147" s="3" t="s">
        <v>12429</v>
      </c>
      <c r="J1147" s="3" t="s">
        <v>12592</v>
      </c>
      <c r="K1147" s="7">
        <v>0</v>
      </c>
      <c r="L1147" s="3" t="s">
        <v>5458</v>
      </c>
      <c r="M1147" s="7">
        <v>2103</v>
      </c>
      <c r="N1147" s="3" t="s">
        <v>1206</v>
      </c>
      <c r="O1147" s="3" t="s">
        <v>5487</v>
      </c>
      <c r="P1147" s="8" t="s">
        <v>12715</v>
      </c>
      <c r="Q1147" s="8" t="s">
        <v>12720</v>
      </c>
      <c r="R1147" s="4">
        <v>0</v>
      </c>
      <c r="S1147" s="4" t="s">
        <v>5627</v>
      </c>
      <c r="T1147" s="4">
        <v>99</v>
      </c>
      <c r="U1147" s="7" t="s">
        <v>6298</v>
      </c>
      <c r="V1147" s="7">
        <v>41</v>
      </c>
      <c r="W1147" s="3" t="s">
        <v>7163</v>
      </c>
      <c r="X1147" s="6">
        <v>4104</v>
      </c>
      <c r="Y1147" s="3" t="s">
        <v>8000</v>
      </c>
      <c r="Z1147" s="6">
        <v>4104001</v>
      </c>
      <c r="AA1147" s="3" t="s">
        <v>8001</v>
      </c>
      <c r="AB1147" s="6">
        <v>41040010001</v>
      </c>
      <c r="AC1147" s="3" t="s">
        <v>8002</v>
      </c>
      <c r="AD1147" s="5">
        <v>5069504915</v>
      </c>
      <c r="AE1147" s="5">
        <v>0</v>
      </c>
      <c r="AF1147" s="5">
        <v>0</v>
      </c>
      <c r="AG1147" s="5">
        <v>0</v>
      </c>
      <c r="AH1147" s="5">
        <v>0</v>
      </c>
      <c r="AI1147" s="5">
        <v>0</v>
      </c>
      <c r="AJ1147" s="5">
        <v>0</v>
      </c>
      <c r="AK1147" s="5">
        <v>5069504915</v>
      </c>
      <c r="AL1147" s="5">
        <v>0</v>
      </c>
      <c r="AM1147" s="5">
        <v>0</v>
      </c>
      <c r="AN1147" s="5">
        <v>0</v>
      </c>
      <c r="AO1147" s="5">
        <v>0</v>
      </c>
      <c r="AP1147" s="5">
        <v>0</v>
      </c>
      <c r="AQ1147" s="5">
        <v>0</v>
      </c>
      <c r="AR1147" s="5">
        <v>5069504915</v>
      </c>
    </row>
    <row r="1148" spans="1:44" x14ac:dyDescent="0.25">
      <c r="A1148" s="6">
        <v>4143</v>
      </c>
      <c r="B1148" s="3" t="s">
        <v>5440</v>
      </c>
      <c r="C1148" s="3" t="s">
        <v>5739</v>
      </c>
      <c r="D1148" s="3" t="s">
        <v>6408</v>
      </c>
      <c r="E1148" s="3" t="s">
        <v>1208</v>
      </c>
      <c r="F1148" s="3" t="s">
        <v>8258</v>
      </c>
      <c r="G1148" s="21">
        <v>2</v>
      </c>
      <c r="H1148" s="8" t="s">
        <v>12705</v>
      </c>
      <c r="I1148" s="3" t="s">
        <v>12430</v>
      </c>
      <c r="J1148" s="3" t="s">
        <v>12591</v>
      </c>
      <c r="K1148" s="7">
        <v>0</v>
      </c>
      <c r="L1148" s="3" t="s">
        <v>5458</v>
      </c>
      <c r="M1148" s="7">
        <v>2103</v>
      </c>
      <c r="N1148" s="3" t="s">
        <v>1206</v>
      </c>
      <c r="O1148" s="3" t="s">
        <v>5487</v>
      </c>
      <c r="P1148" s="8" t="s">
        <v>12715</v>
      </c>
      <c r="Q1148" s="8" t="s">
        <v>12720</v>
      </c>
      <c r="R1148" s="4">
        <v>0</v>
      </c>
      <c r="S1148" s="4" t="s">
        <v>5627</v>
      </c>
      <c r="T1148" s="4">
        <v>99</v>
      </c>
      <c r="U1148" s="7" t="s">
        <v>6298</v>
      </c>
      <c r="V1148" s="7">
        <v>41</v>
      </c>
      <c r="W1148" s="3" t="s">
        <v>7163</v>
      </c>
      <c r="X1148" s="6">
        <v>4104</v>
      </c>
      <c r="Y1148" s="3" t="s">
        <v>8000</v>
      </c>
      <c r="Z1148" s="6">
        <v>4104001</v>
      </c>
      <c r="AA1148" s="3" t="s">
        <v>8001</v>
      </c>
      <c r="AB1148" s="6">
        <v>41040010001</v>
      </c>
      <c r="AC1148" s="3" t="s">
        <v>8002</v>
      </c>
      <c r="AD1148" s="5">
        <v>4876633418</v>
      </c>
      <c r="AE1148" s="5">
        <v>0</v>
      </c>
      <c r="AF1148" s="5">
        <v>0</v>
      </c>
      <c r="AG1148" s="5">
        <v>0</v>
      </c>
      <c r="AH1148" s="5">
        <v>0</v>
      </c>
      <c r="AI1148" s="5">
        <v>0</v>
      </c>
      <c r="AJ1148" s="5">
        <v>0</v>
      </c>
      <c r="AK1148" s="5">
        <v>4876633418</v>
      </c>
      <c r="AL1148" s="5">
        <v>0</v>
      </c>
      <c r="AM1148" s="5">
        <v>0</v>
      </c>
      <c r="AN1148" s="5">
        <v>0</v>
      </c>
      <c r="AO1148" s="5">
        <v>0</v>
      </c>
      <c r="AP1148" s="5">
        <v>0</v>
      </c>
      <c r="AQ1148" s="5">
        <v>0</v>
      </c>
      <c r="AR1148" s="5">
        <v>4876633418</v>
      </c>
    </row>
    <row r="1149" spans="1:44" x14ac:dyDescent="0.25">
      <c r="A1149" s="6">
        <v>4143</v>
      </c>
      <c r="B1149" s="3" t="s">
        <v>5440</v>
      </c>
      <c r="C1149" s="3" t="s">
        <v>5739</v>
      </c>
      <c r="D1149" s="3" t="s">
        <v>6408</v>
      </c>
      <c r="E1149" s="3" t="s">
        <v>1209</v>
      </c>
      <c r="F1149" s="3" t="s">
        <v>8259</v>
      </c>
      <c r="G1149" s="21">
        <v>2</v>
      </c>
      <c r="H1149" s="8" t="s">
        <v>12705</v>
      </c>
      <c r="I1149" s="3" t="s">
        <v>12431</v>
      </c>
      <c r="J1149" s="3" t="s">
        <v>12591</v>
      </c>
      <c r="K1149" s="7">
        <v>0</v>
      </c>
      <c r="L1149" s="3" t="s">
        <v>5458</v>
      </c>
      <c r="M1149" s="7">
        <v>2103</v>
      </c>
      <c r="N1149" s="3" t="s">
        <v>1206</v>
      </c>
      <c r="O1149" s="3" t="s">
        <v>5487</v>
      </c>
      <c r="P1149" s="8" t="s">
        <v>12715</v>
      </c>
      <c r="Q1149" s="8" t="s">
        <v>12720</v>
      </c>
      <c r="R1149" s="4">
        <v>0</v>
      </c>
      <c r="S1149" s="4" t="s">
        <v>5627</v>
      </c>
      <c r="T1149" s="4">
        <v>99</v>
      </c>
      <c r="U1149" s="7" t="s">
        <v>6298</v>
      </c>
      <c r="V1149" s="7">
        <v>41</v>
      </c>
      <c r="W1149" s="3" t="s">
        <v>7163</v>
      </c>
      <c r="X1149" s="6">
        <v>4104</v>
      </c>
      <c r="Y1149" s="3" t="s">
        <v>8000</v>
      </c>
      <c r="Z1149" s="6">
        <v>4104001</v>
      </c>
      <c r="AA1149" s="3" t="s">
        <v>8001</v>
      </c>
      <c r="AB1149" s="6">
        <v>41040010001</v>
      </c>
      <c r="AC1149" s="3" t="s">
        <v>8002</v>
      </c>
      <c r="AD1149" s="5">
        <v>26778445320</v>
      </c>
      <c r="AE1149" s="5">
        <v>0</v>
      </c>
      <c r="AF1149" s="5">
        <v>0</v>
      </c>
      <c r="AG1149" s="5">
        <v>0</v>
      </c>
      <c r="AH1149" s="5">
        <v>0</v>
      </c>
      <c r="AI1149" s="5">
        <v>0</v>
      </c>
      <c r="AJ1149" s="5">
        <v>0</v>
      </c>
      <c r="AK1149" s="5">
        <v>26778445320</v>
      </c>
      <c r="AL1149" s="5">
        <v>3354049593</v>
      </c>
      <c r="AM1149" s="5">
        <v>3354049593</v>
      </c>
      <c r="AN1149" s="5">
        <v>3354049593</v>
      </c>
      <c r="AO1149" s="5">
        <v>3354049593</v>
      </c>
      <c r="AP1149" s="5">
        <v>3354049593</v>
      </c>
      <c r="AQ1149" s="5">
        <v>0</v>
      </c>
      <c r="AR1149" s="5">
        <v>23424395727</v>
      </c>
    </row>
    <row r="1150" spans="1:44" x14ac:dyDescent="0.25">
      <c r="A1150" s="6">
        <v>4143</v>
      </c>
      <c r="B1150" s="3" t="s">
        <v>5440</v>
      </c>
      <c r="C1150" s="3" t="s">
        <v>5739</v>
      </c>
      <c r="D1150" s="3" t="s">
        <v>6408</v>
      </c>
      <c r="E1150" s="3" t="s">
        <v>1210</v>
      </c>
      <c r="F1150" s="3" t="s">
        <v>8260</v>
      </c>
      <c r="G1150" s="21">
        <v>2</v>
      </c>
      <c r="H1150" s="8" t="s">
        <v>12705</v>
      </c>
      <c r="I1150" s="3" t="s">
        <v>12432</v>
      </c>
      <c r="J1150" s="3" t="s">
        <v>12590</v>
      </c>
      <c r="K1150" s="7">
        <v>0</v>
      </c>
      <c r="L1150" s="3" t="s">
        <v>5458</v>
      </c>
      <c r="M1150" s="7">
        <v>2103</v>
      </c>
      <c r="N1150" s="3" t="s">
        <v>1206</v>
      </c>
      <c r="O1150" s="3" t="s">
        <v>5487</v>
      </c>
      <c r="P1150" s="8" t="s">
        <v>12715</v>
      </c>
      <c r="Q1150" s="8" t="s">
        <v>12720</v>
      </c>
      <c r="R1150" s="4">
        <v>0</v>
      </c>
      <c r="S1150" s="4" t="s">
        <v>5627</v>
      </c>
      <c r="T1150" s="4">
        <v>99</v>
      </c>
      <c r="U1150" s="7" t="s">
        <v>6298</v>
      </c>
      <c r="V1150" s="7">
        <v>41</v>
      </c>
      <c r="W1150" s="3" t="s">
        <v>7163</v>
      </c>
      <c r="X1150" s="6">
        <v>4104</v>
      </c>
      <c r="Y1150" s="3" t="s">
        <v>8000</v>
      </c>
      <c r="Z1150" s="6">
        <v>4104001</v>
      </c>
      <c r="AA1150" s="3" t="s">
        <v>8001</v>
      </c>
      <c r="AB1150" s="6">
        <v>41040010001</v>
      </c>
      <c r="AC1150" s="3" t="s">
        <v>8002</v>
      </c>
      <c r="AD1150" s="5">
        <v>26796256396</v>
      </c>
      <c r="AE1150" s="5">
        <v>0</v>
      </c>
      <c r="AF1150" s="5">
        <v>0</v>
      </c>
      <c r="AG1150" s="5">
        <v>0</v>
      </c>
      <c r="AH1150" s="5">
        <v>0</v>
      </c>
      <c r="AI1150" s="5">
        <v>0</v>
      </c>
      <c r="AJ1150" s="5">
        <v>0</v>
      </c>
      <c r="AK1150" s="5">
        <v>26796256396</v>
      </c>
      <c r="AL1150" s="5">
        <v>1708611729</v>
      </c>
      <c r="AM1150" s="5">
        <v>1708611729</v>
      </c>
      <c r="AN1150" s="5">
        <v>1708611729</v>
      </c>
      <c r="AO1150" s="5">
        <v>1708611729</v>
      </c>
      <c r="AP1150" s="5">
        <v>1708611729</v>
      </c>
      <c r="AQ1150" s="5">
        <v>0</v>
      </c>
      <c r="AR1150" s="5">
        <v>25087644667</v>
      </c>
    </row>
    <row r="1151" spans="1:44" x14ac:dyDescent="0.25">
      <c r="A1151" s="6">
        <v>4143</v>
      </c>
      <c r="B1151" s="3" t="s">
        <v>5440</v>
      </c>
      <c r="C1151" s="3" t="s">
        <v>5739</v>
      </c>
      <c r="D1151" s="3" t="s">
        <v>6408</v>
      </c>
      <c r="E1151" s="3" t="s">
        <v>1211</v>
      </c>
      <c r="F1151" s="3" t="s">
        <v>8261</v>
      </c>
      <c r="G1151" s="21">
        <v>2</v>
      </c>
      <c r="H1151" s="8" t="s">
        <v>12705</v>
      </c>
      <c r="I1151" s="3" t="s">
        <v>12433</v>
      </c>
      <c r="J1151" s="3" t="s">
        <v>12590</v>
      </c>
      <c r="K1151" s="7">
        <v>0</v>
      </c>
      <c r="L1151" s="3" t="s">
        <v>5458</v>
      </c>
      <c r="M1151" s="7">
        <v>2103</v>
      </c>
      <c r="N1151" s="3" t="s">
        <v>1206</v>
      </c>
      <c r="O1151" s="3" t="s">
        <v>5487</v>
      </c>
      <c r="P1151" s="8" t="s">
        <v>12715</v>
      </c>
      <c r="Q1151" s="8" t="s">
        <v>12720</v>
      </c>
      <c r="R1151" s="4">
        <v>0</v>
      </c>
      <c r="S1151" s="4" t="s">
        <v>5627</v>
      </c>
      <c r="T1151" s="4">
        <v>99</v>
      </c>
      <c r="U1151" s="7" t="s">
        <v>6298</v>
      </c>
      <c r="V1151" s="7">
        <v>41</v>
      </c>
      <c r="W1151" s="3" t="s">
        <v>7163</v>
      </c>
      <c r="X1151" s="6">
        <v>4104</v>
      </c>
      <c r="Y1151" s="3" t="s">
        <v>8000</v>
      </c>
      <c r="Z1151" s="6">
        <v>4104001</v>
      </c>
      <c r="AA1151" s="3" t="s">
        <v>8001</v>
      </c>
      <c r="AB1151" s="6">
        <v>41040010001</v>
      </c>
      <c r="AC1151" s="3" t="s">
        <v>8002</v>
      </c>
      <c r="AD1151" s="5">
        <v>3320471294</v>
      </c>
      <c r="AE1151" s="5">
        <v>0</v>
      </c>
      <c r="AF1151" s="5">
        <v>0</v>
      </c>
      <c r="AG1151" s="5">
        <v>0</v>
      </c>
      <c r="AH1151" s="5">
        <v>0</v>
      </c>
      <c r="AI1151" s="5">
        <v>0</v>
      </c>
      <c r="AJ1151" s="5">
        <v>0</v>
      </c>
      <c r="AK1151" s="5">
        <v>3320471294</v>
      </c>
      <c r="AL1151" s="5">
        <v>189156733</v>
      </c>
      <c r="AM1151" s="5">
        <v>189156733</v>
      </c>
      <c r="AN1151" s="5">
        <v>189156733</v>
      </c>
      <c r="AO1151" s="5">
        <v>189156732</v>
      </c>
      <c r="AP1151" s="5">
        <v>189156733</v>
      </c>
      <c r="AQ1151" s="5">
        <v>0</v>
      </c>
      <c r="AR1151" s="5">
        <v>3131314561</v>
      </c>
    </row>
    <row r="1152" spans="1:44" x14ac:dyDescent="0.25">
      <c r="A1152" s="6">
        <v>4143</v>
      </c>
      <c r="B1152" s="3" t="s">
        <v>5440</v>
      </c>
      <c r="C1152" s="3" t="s">
        <v>5739</v>
      </c>
      <c r="D1152" s="3" t="s">
        <v>6408</v>
      </c>
      <c r="E1152" s="3" t="s">
        <v>1212</v>
      </c>
      <c r="F1152" s="3" t="s">
        <v>8262</v>
      </c>
      <c r="G1152" s="21">
        <v>2</v>
      </c>
      <c r="H1152" s="8" t="s">
        <v>12705</v>
      </c>
      <c r="I1152" s="3" t="s">
        <v>12434</v>
      </c>
      <c r="J1152" s="3" t="s">
        <v>12591</v>
      </c>
      <c r="K1152" s="7">
        <v>0</v>
      </c>
      <c r="L1152" s="3" t="s">
        <v>5458</v>
      </c>
      <c r="M1152" s="7">
        <v>2103</v>
      </c>
      <c r="N1152" s="3" t="s">
        <v>1206</v>
      </c>
      <c r="O1152" s="3" t="s">
        <v>5487</v>
      </c>
      <c r="P1152" s="8" t="s">
        <v>12715</v>
      </c>
      <c r="Q1152" s="8" t="s">
        <v>12720</v>
      </c>
      <c r="R1152" s="4">
        <v>0</v>
      </c>
      <c r="S1152" s="4" t="s">
        <v>5627</v>
      </c>
      <c r="T1152" s="4">
        <v>99</v>
      </c>
      <c r="U1152" s="7" t="s">
        <v>6298</v>
      </c>
      <c r="V1152" s="7">
        <v>41</v>
      </c>
      <c r="W1152" s="3" t="s">
        <v>7163</v>
      </c>
      <c r="X1152" s="6">
        <v>4104</v>
      </c>
      <c r="Y1152" s="3" t="s">
        <v>8000</v>
      </c>
      <c r="Z1152" s="6">
        <v>4104001</v>
      </c>
      <c r="AA1152" s="3" t="s">
        <v>8001</v>
      </c>
      <c r="AB1152" s="6">
        <v>41040010001</v>
      </c>
      <c r="AC1152" s="3" t="s">
        <v>8002</v>
      </c>
      <c r="AD1152" s="5">
        <v>3977868946</v>
      </c>
      <c r="AE1152" s="5">
        <v>0</v>
      </c>
      <c r="AF1152" s="5">
        <v>0</v>
      </c>
      <c r="AG1152" s="5">
        <v>0</v>
      </c>
      <c r="AH1152" s="5">
        <v>0</v>
      </c>
      <c r="AI1152" s="5">
        <v>0</v>
      </c>
      <c r="AJ1152" s="5">
        <v>0</v>
      </c>
      <c r="AK1152" s="5">
        <v>3977868946</v>
      </c>
      <c r="AL1152" s="5">
        <v>372302498</v>
      </c>
      <c r="AM1152" s="5">
        <v>372302498</v>
      </c>
      <c r="AN1152" s="5">
        <v>372302498</v>
      </c>
      <c r="AO1152" s="5">
        <v>372302497</v>
      </c>
      <c r="AP1152" s="5">
        <v>372302498</v>
      </c>
      <c r="AQ1152" s="5">
        <v>0</v>
      </c>
      <c r="AR1152" s="5">
        <v>3605566448</v>
      </c>
    </row>
    <row r="1153" spans="1:44" x14ac:dyDescent="0.25">
      <c r="A1153" s="6">
        <v>4143</v>
      </c>
      <c r="B1153" s="3" t="s">
        <v>5440</v>
      </c>
      <c r="C1153" s="3" t="s">
        <v>5739</v>
      </c>
      <c r="D1153" s="3" t="s">
        <v>6408</v>
      </c>
      <c r="E1153" s="3" t="s">
        <v>1213</v>
      </c>
      <c r="F1153" s="3" t="s">
        <v>8263</v>
      </c>
      <c r="G1153" s="21">
        <v>2</v>
      </c>
      <c r="H1153" s="8" t="s">
        <v>12705</v>
      </c>
      <c r="I1153" s="3" t="s">
        <v>12435</v>
      </c>
      <c r="J1153" s="3" t="s">
        <v>12591</v>
      </c>
      <c r="K1153" s="7">
        <v>0</v>
      </c>
      <c r="L1153" s="3" t="s">
        <v>5458</v>
      </c>
      <c r="M1153" s="7">
        <v>2103</v>
      </c>
      <c r="N1153" s="3" t="s">
        <v>1206</v>
      </c>
      <c r="O1153" s="3" t="s">
        <v>5487</v>
      </c>
      <c r="P1153" s="8" t="s">
        <v>12715</v>
      </c>
      <c r="Q1153" s="8" t="s">
        <v>12720</v>
      </c>
      <c r="R1153" s="4">
        <v>0</v>
      </c>
      <c r="S1153" s="4" t="s">
        <v>5627</v>
      </c>
      <c r="T1153" s="4">
        <v>99</v>
      </c>
      <c r="U1153" s="7" t="s">
        <v>6298</v>
      </c>
      <c r="V1153" s="7">
        <v>41</v>
      </c>
      <c r="W1153" s="3" t="s">
        <v>7163</v>
      </c>
      <c r="X1153" s="6">
        <v>4104</v>
      </c>
      <c r="Y1153" s="3" t="s">
        <v>8000</v>
      </c>
      <c r="Z1153" s="6">
        <v>4104001</v>
      </c>
      <c r="AA1153" s="3" t="s">
        <v>8001</v>
      </c>
      <c r="AB1153" s="6">
        <v>41040010001</v>
      </c>
      <c r="AC1153" s="3" t="s">
        <v>8002</v>
      </c>
      <c r="AD1153" s="5">
        <v>1628504180</v>
      </c>
      <c r="AE1153" s="5">
        <v>0</v>
      </c>
      <c r="AF1153" s="5">
        <v>0</v>
      </c>
      <c r="AG1153" s="5">
        <v>0</v>
      </c>
      <c r="AH1153" s="5">
        <v>0</v>
      </c>
      <c r="AI1153" s="5">
        <v>0</v>
      </c>
      <c r="AJ1153" s="5">
        <v>0</v>
      </c>
      <c r="AK1153" s="5">
        <v>1628504180</v>
      </c>
      <c r="AL1153" s="5">
        <v>0</v>
      </c>
      <c r="AM1153" s="5">
        <v>0</v>
      </c>
      <c r="AN1153" s="5">
        <v>0</v>
      </c>
      <c r="AO1153" s="5">
        <v>0</v>
      </c>
      <c r="AP1153" s="5">
        <v>0</v>
      </c>
      <c r="AQ1153" s="5">
        <v>0</v>
      </c>
      <c r="AR1153" s="5">
        <v>1628504180</v>
      </c>
    </row>
    <row r="1154" spans="1:44" x14ac:dyDescent="0.25">
      <c r="A1154" s="6">
        <v>4143</v>
      </c>
      <c r="B1154" s="3" t="s">
        <v>5440</v>
      </c>
      <c r="C1154" s="3" t="s">
        <v>5739</v>
      </c>
      <c r="D1154" s="3" t="s">
        <v>6408</v>
      </c>
      <c r="E1154" s="3" t="s">
        <v>1214</v>
      </c>
      <c r="F1154" s="3" t="s">
        <v>8264</v>
      </c>
      <c r="G1154" s="21">
        <v>2</v>
      </c>
      <c r="H1154" s="8" t="s">
        <v>12705</v>
      </c>
      <c r="I1154" s="3" t="s">
        <v>12436</v>
      </c>
      <c r="J1154" s="3" t="s">
        <v>12592</v>
      </c>
      <c r="K1154" s="7">
        <v>0</v>
      </c>
      <c r="L1154" s="3" t="s">
        <v>5458</v>
      </c>
      <c r="M1154" s="7">
        <v>2103</v>
      </c>
      <c r="N1154" s="3" t="s">
        <v>1206</v>
      </c>
      <c r="O1154" s="3" t="s">
        <v>5487</v>
      </c>
      <c r="P1154" s="8" t="s">
        <v>12715</v>
      </c>
      <c r="Q1154" s="8" t="s">
        <v>12720</v>
      </c>
      <c r="R1154" s="4">
        <v>0</v>
      </c>
      <c r="S1154" s="4" t="s">
        <v>5627</v>
      </c>
      <c r="T1154" s="4">
        <v>99</v>
      </c>
      <c r="U1154" s="7" t="s">
        <v>6298</v>
      </c>
      <c r="V1154" s="7">
        <v>41</v>
      </c>
      <c r="W1154" s="3" t="s">
        <v>7163</v>
      </c>
      <c r="X1154" s="6">
        <v>4104</v>
      </c>
      <c r="Y1154" s="3" t="s">
        <v>8000</v>
      </c>
      <c r="Z1154" s="6">
        <v>4104001</v>
      </c>
      <c r="AA1154" s="3" t="s">
        <v>8001</v>
      </c>
      <c r="AB1154" s="6">
        <v>41040010001</v>
      </c>
      <c r="AC1154" s="3" t="s">
        <v>8002</v>
      </c>
      <c r="AD1154" s="5">
        <v>1875836531</v>
      </c>
      <c r="AE1154" s="5">
        <v>0</v>
      </c>
      <c r="AF1154" s="5">
        <v>0</v>
      </c>
      <c r="AG1154" s="5">
        <v>0</v>
      </c>
      <c r="AH1154" s="5">
        <v>0</v>
      </c>
      <c r="AI1154" s="5">
        <v>0</v>
      </c>
      <c r="AJ1154" s="5">
        <v>0</v>
      </c>
      <c r="AK1154" s="5">
        <v>1875836531</v>
      </c>
      <c r="AL1154" s="5">
        <v>0</v>
      </c>
      <c r="AM1154" s="5">
        <v>0</v>
      </c>
      <c r="AN1154" s="5">
        <v>0</v>
      </c>
      <c r="AO1154" s="5">
        <v>0</v>
      </c>
      <c r="AP1154" s="5">
        <v>0</v>
      </c>
      <c r="AQ1154" s="5">
        <v>0</v>
      </c>
      <c r="AR1154" s="5">
        <v>1875836531</v>
      </c>
    </row>
    <row r="1155" spans="1:44" x14ac:dyDescent="0.25">
      <c r="A1155" s="6">
        <v>4143</v>
      </c>
      <c r="B1155" s="3" t="s">
        <v>5440</v>
      </c>
      <c r="C1155" s="3" t="s">
        <v>5783</v>
      </c>
      <c r="D1155" s="3" t="s">
        <v>6452</v>
      </c>
      <c r="E1155" s="3" t="s">
        <v>1216</v>
      </c>
      <c r="F1155" s="3" t="s">
        <v>8268</v>
      </c>
      <c r="G1155" s="21">
        <v>2</v>
      </c>
      <c r="H1155" s="8" t="s">
        <v>12705</v>
      </c>
      <c r="I1155" s="3" t="s">
        <v>12339</v>
      </c>
      <c r="J1155" s="3" t="s">
        <v>12543</v>
      </c>
      <c r="K1155" s="7">
        <v>0</v>
      </c>
      <c r="L1155" s="3" t="s">
        <v>5458</v>
      </c>
      <c r="M1155" s="7">
        <v>2104</v>
      </c>
      <c r="N1155" s="3" t="s">
        <v>1215</v>
      </c>
      <c r="O1155" s="3" t="s">
        <v>5488</v>
      </c>
      <c r="P1155" s="8" t="s">
        <v>12715</v>
      </c>
      <c r="Q1155" s="8" t="s">
        <v>12720</v>
      </c>
      <c r="R1155" s="4">
        <v>0</v>
      </c>
      <c r="S1155" s="4" t="s">
        <v>5627</v>
      </c>
      <c r="T1155" s="4">
        <v>99</v>
      </c>
      <c r="U1155" s="7" t="s">
        <v>6298</v>
      </c>
      <c r="V1155" s="7">
        <v>41</v>
      </c>
      <c r="W1155" s="3" t="s">
        <v>7163</v>
      </c>
      <c r="X1155" s="6">
        <v>4101</v>
      </c>
      <c r="Y1155" s="3" t="s">
        <v>8265</v>
      </c>
      <c r="Z1155" s="6">
        <v>4101001</v>
      </c>
      <c r="AA1155" s="3" t="s">
        <v>8266</v>
      </c>
      <c r="AB1155" s="6">
        <v>41010010002</v>
      </c>
      <c r="AC1155" s="3" t="s">
        <v>8267</v>
      </c>
      <c r="AD1155" s="5">
        <v>48825732</v>
      </c>
      <c r="AE1155" s="5">
        <v>0</v>
      </c>
      <c r="AF1155" s="5">
        <v>0</v>
      </c>
      <c r="AG1155" s="5">
        <v>0</v>
      </c>
      <c r="AH1155" s="5">
        <v>0</v>
      </c>
      <c r="AI1155" s="5">
        <v>0</v>
      </c>
      <c r="AJ1155" s="5">
        <v>0</v>
      </c>
      <c r="AK1155" s="5">
        <v>48825732</v>
      </c>
      <c r="AL1155" s="5">
        <v>0</v>
      </c>
      <c r="AM1155" s="5">
        <v>0</v>
      </c>
      <c r="AN1155" s="5">
        <v>0</v>
      </c>
      <c r="AO1155" s="5">
        <v>0</v>
      </c>
      <c r="AP1155" s="5">
        <v>0</v>
      </c>
      <c r="AQ1155" s="5">
        <v>0</v>
      </c>
      <c r="AR1155" s="5">
        <v>48825732</v>
      </c>
    </row>
    <row r="1156" spans="1:44" x14ac:dyDescent="0.25">
      <c r="A1156" s="6">
        <v>4143</v>
      </c>
      <c r="B1156" s="3" t="s">
        <v>5440</v>
      </c>
      <c r="C1156" s="3" t="s">
        <v>5783</v>
      </c>
      <c r="D1156" s="3" t="s">
        <v>6452</v>
      </c>
      <c r="E1156" s="3" t="s">
        <v>1217</v>
      </c>
      <c r="F1156" s="3" t="s">
        <v>8269</v>
      </c>
      <c r="G1156" s="21">
        <v>2</v>
      </c>
      <c r="H1156" s="8" t="s">
        <v>12705</v>
      </c>
      <c r="I1156" s="3" t="s">
        <v>12343</v>
      </c>
      <c r="J1156" s="3" t="s">
        <v>12547</v>
      </c>
      <c r="K1156" s="7">
        <v>0</v>
      </c>
      <c r="L1156" s="3" t="s">
        <v>5458</v>
      </c>
      <c r="M1156" s="7">
        <v>2104</v>
      </c>
      <c r="N1156" s="3" t="s">
        <v>1215</v>
      </c>
      <c r="O1156" s="3" t="s">
        <v>5488</v>
      </c>
      <c r="P1156" s="8" t="s">
        <v>12715</v>
      </c>
      <c r="Q1156" s="8" t="s">
        <v>12720</v>
      </c>
      <c r="R1156" s="4">
        <v>0</v>
      </c>
      <c r="S1156" s="4" t="s">
        <v>5627</v>
      </c>
      <c r="T1156" s="4">
        <v>99</v>
      </c>
      <c r="U1156" s="7" t="s">
        <v>6298</v>
      </c>
      <c r="V1156" s="7">
        <v>41</v>
      </c>
      <c r="W1156" s="3" t="s">
        <v>7163</v>
      </c>
      <c r="X1156" s="6">
        <v>4101</v>
      </c>
      <c r="Y1156" s="3" t="s">
        <v>8265</v>
      </c>
      <c r="Z1156" s="6">
        <v>4101001</v>
      </c>
      <c r="AA1156" s="3" t="s">
        <v>8266</v>
      </c>
      <c r="AB1156" s="6">
        <v>41010010002</v>
      </c>
      <c r="AC1156" s="3" t="s">
        <v>8267</v>
      </c>
      <c r="AD1156" s="5">
        <v>164000000</v>
      </c>
      <c r="AE1156" s="5">
        <v>0</v>
      </c>
      <c r="AF1156" s="5">
        <v>0</v>
      </c>
      <c r="AG1156" s="5">
        <v>0</v>
      </c>
      <c r="AH1156" s="5">
        <v>0</v>
      </c>
      <c r="AI1156" s="5">
        <v>0</v>
      </c>
      <c r="AJ1156" s="5">
        <v>0</v>
      </c>
      <c r="AK1156" s="5">
        <v>164000000</v>
      </c>
      <c r="AL1156" s="5">
        <v>0</v>
      </c>
      <c r="AM1156" s="5">
        <v>0</v>
      </c>
      <c r="AN1156" s="5">
        <v>0</v>
      </c>
      <c r="AO1156" s="5">
        <v>0</v>
      </c>
      <c r="AP1156" s="5">
        <v>0</v>
      </c>
      <c r="AQ1156" s="5">
        <v>0</v>
      </c>
      <c r="AR1156" s="5">
        <v>164000000</v>
      </c>
    </row>
    <row r="1157" spans="1:44" x14ac:dyDescent="0.25">
      <c r="A1157" s="6">
        <v>4143</v>
      </c>
      <c r="B1157" s="3" t="s">
        <v>5440</v>
      </c>
      <c r="C1157" s="3" t="s">
        <v>5783</v>
      </c>
      <c r="D1157" s="3" t="s">
        <v>6452</v>
      </c>
      <c r="E1157" s="3" t="s">
        <v>1218</v>
      </c>
      <c r="F1157" s="3" t="s">
        <v>8270</v>
      </c>
      <c r="G1157" s="21">
        <v>2</v>
      </c>
      <c r="H1157" s="8" t="s">
        <v>12705</v>
      </c>
      <c r="I1157" s="3" t="s">
        <v>12343</v>
      </c>
      <c r="J1157" s="3" t="s">
        <v>12547</v>
      </c>
      <c r="K1157" s="7">
        <v>0</v>
      </c>
      <c r="L1157" s="3" t="s">
        <v>5458</v>
      </c>
      <c r="M1157" s="7">
        <v>2104</v>
      </c>
      <c r="N1157" s="3" t="s">
        <v>1215</v>
      </c>
      <c r="O1157" s="3" t="s">
        <v>5488</v>
      </c>
      <c r="P1157" s="8" t="s">
        <v>12715</v>
      </c>
      <c r="Q1157" s="8" t="s">
        <v>12720</v>
      </c>
      <c r="R1157" s="4">
        <v>0</v>
      </c>
      <c r="S1157" s="4" t="s">
        <v>5627</v>
      </c>
      <c r="T1157" s="4">
        <v>99</v>
      </c>
      <c r="U1157" s="7" t="s">
        <v>6298</v>
      </c>
      <c r="V1157" s="7">
        <v>41</v>
      </c>
      <c r="W1157" s="3" t="s">
        <v>7163</v>
      </c>
      <c r="X1157" s="6">
        <v>4101</v>
      </c>
      <c r="Y1157" s="3" t="s">
        <v>8265</v>
      </c>
      <c r="Z1157" s="6">
        <v>4101001</v>
      </c>
      <c r="AA1157" s="3" t="s">
        <v>8266</v>
      </c>
      <c r="AB1157" s="6">
        <v>41010010002</v>
      </c>
      <c r="AC1157" s="3" t="s">
        <v>8267</v>
      </c>
      <c r="AD1157" s="5">
        <v>204930000</v>
      </c>
      <c r="AE1157" s="5">
        <v>0</v>
      </c>
      <c r="AF1157" s="5">
        <v>0</v>
      </c>
      <c r="AG1157" s="5">
        <v>0</v>
      </c>
      <c r="AH1157" s="5">
        <v>0</v>
      </c>
      <c r="AI1157" s="5">
        <v>0</v>
      </c>
      <c r="AJ1157" s="5">
        <v>0</v>
      </c>
      <c r="AK1157" s="5">
        <v>204930000</v>
      </c>
      <c r="AL1157" s="5">
        <v>0</v>
      </c>
      <c r="AM1157" s="5">
        <v>0</v>
      </c>
      <c r="AN1157" s="5">
        <v>0</v>
      </c>
      <c r="AO1157" s="5">
        <v>0</v>
      </c>
      <c r="AP1157" s="5">
        <v>0</v>
      </c>
      <c r="AQ1157" s="5">
        <v>0</v>
      </c>
      <c r="AR1157" s="5">
        <v>204930000</v>
      </c>
    </row>
    <row r="1158" spans="1:44" x14ac:dyDescent="0.25">
      <c r="A1158" s="6">
        <v>4143</v>
      </c>
      <c r="B1158" s="3" t="s">
        <v>5440</v>
      </c>
      <c r="C1158" s="3" t="s">
        <v>5783</v>
      </c>
      <c r="D1158" s="3" t="s">
        <v>6452</v>
      </c>
      <c r="E1158" s="3" t="s">
        <v>1219</v>
      </c>
      <c r="F1158" s="3" t="s">
        <v>8271</v>
      </c>
      <c r="G1158" s="21">
        <v>2</v>
      </c>
      <c r="H1158" s="8" t="s">
        <v>12705</v>
      </c>
      <c r="I1158" s="3" t="s">
        <v>12358</v>
      </c>
      <c r="J1158" s="3" t="s">
        <v>12562</v>
      </c>
      <c r="K1158" s="7">
        <v>0</v>
      </c>
      <c r="L1158" s="3" t="s">
        <v>5458</v>
      </c>
      <c r="M1158" s="7">
        <v>2104</v>
      </c>
      <c r="N1158" s="3" t="s">
        <v>1215</v>
      </c>
      <c r="O1158" s="3" t="s">
        <v>5488</v>
      </c>
      <c r="P1158" s="8" t="s">
        <v>12715</v>
      </c>
      <c r="Q1158" s="8" t="s">
        <v>12720</v>
      </c>
      <c r="R1158" s="4">
        <v>0</v>
      </c>
      <c r="S1158" s="4" t="s">
        <v>5627</v>
      </c>
      <c r="T1158" s="4">
        <v>99</v>
      </c>
      <c r="U1158" s="7" t="s">
        <v>6298</v>
      </c>
      <c r="V1158" s="7">
        <v>41</v>
      </c>
      <c r="W1158" s="3" t="s">
        <v>7163</v>
      </c>
      <c r="X1158" s="6">
        <v>4101</v>
      </c>
      <c r="Y1158" s="3" t="s">
        <v>8265</v>
      </c>
      <c r="Z1158" s="6">
        <v>4101001</v>
      </c>
      <c r="AA1158" s="3" t="s">
        <v>8266</v>
      </c>
      <c r="AB1158" s="6">
        <v>41010010002</v>
      </c>
      <c r="AC1158" s="3" t="s">
        <v>8267</v>
      </c>
      <c r="AD1158" s="5">
        <v>309562730</v>
      </c>
      <c r="AE1158" s="5">
        <v>0</v>
      </c>
      <c r="AF1158" s="5">
        <v>0</v>
      </c>
      <c r="AG1158" s="5">
        <v>0</v>
      </c>
      <c r="AH1158" s="5">
        <v>0</v>
      </c>
      <c r="AI1158" s="5">
        <v>0</v>
      </c>
      <c r="AJ1158" s="5">
        <v>0</v>
      </c>
      <c r="AK1158" s="5">
        <v>309562730</v>
      </c>
      <c r="AL1158" s="5">
        <v>0</v>
      </c>
      <c r="AM1158" s="5">
        <v>0</v>
      </c>
      <c r="AN1158" s="5">
        <v>0</v>
      </c>
      <c r="AO1158" s="5">
        <v>0</v>
      </c>
      <c r="AP1158" s="5">
        <v>0</v>
      </c>
      <c r="AQ1158" s="5">
        <v>0</v>
      </c>
      <c r="AR1158" s="5">
        <v>309562730</v>
      </c>
    </row>
    <row r="1159" spans="1:44" x14ac:dyDescent="0.25">
      <c r="A1159" s="6">
        <v>4143</v>
      </c>
      <c r="B1159" s="3" t="s">
        <v>5440</v>
      </c>
      <c r="C1159" s="3" t="s">
        <v>5784</v>
      </c>
      <c r="D1159" s="3" t="s">
        <v>6453</v>
      </c>
      <c r="E1159" s="3" t="s">
        <v>1220</v>
      </c>
      <c r="F1159" s="3" t="s">
        <v>8273</v>
      </c>
      <c r="G1159" s="21">
        <v>2</v>
      </c>
      <c r="H1159" s="8" t="s">
        <v>12705</v>
      </c>
      <c r="I1159" s="3" t="s">
        <v>12340</v>
      </c>
      <c r="J1159" s="3" t="s">
        <v>12544</v>
      </c>
      <c r="K1159" s="7">
        <v>0</v>
      </c>
      <c r="L1159" s="3" t="s">
        <v>5458</v>
      </c>
      <c r="M1159" s="7">
        <v>2104</v>
      </c>
      <c r="N1159" s="3" t="s">
        <v>1215</v>
      </c>
      <c r="O1159" s="3" t="s">
        <v>5488</v>
      </c>
      <c r="P1159" s="8" t="s">
        <v>12715</v>
      </c>
      <c r="Q1159" s="8" t="s">
        <v>12720</v>
      </c>
      <c r="R1159" s="4">
        <v>0</v>
      </c>
      <c r="S1159" s="4" t="s">
        <v>5627</v>
      </c>
      <c r="T1159" s="4">
        <v>99</v>
      </c>
      <c r="U1159" s="7" t="s">
        <v>6298</v>
      </c>
      <c r="V1159" s="7">
        <v>41</v>
      </c>
      <c r="W1159" s="3" t="s">
        <v>7163</v>
      </c>
      <c r="X1159" s="6">
        <v>4101</v>
      </c>
      <c r="Y1159" s="3" t="s">
        <v>8265</v>
      </c>
      <c r="Z1159" s="6">
        <v>4101001</v>
      </c>
      <c r="AA1159" s="3" t="s">
        <v>8266</v>
      </c>
      <c r="AB1159" s="6">
        <v>41010010003</v>
      </c>
      <c r="AC1159" s="3" t="s">
        <v>8272</v>
      </c>
      <c r="AD1159" s="5">
        <v>55000000</v>
      </c>
      <c r="AE1159" s="5">
        <v>0</v>
      </c>
      <c r="AF1159" s="5">
        <v>0</v>
      </c>
      <c r="AG1159" s="5">
        <v>0</v>
      </c>
      <c r="AH1159" s="5">
        <v>0</v>
      </c>
      <c r="AI1159" s="5">
        <v>0</v>
      </c>
      <c r="AJ1159" s="5">
        <v>0</v>
      </c>
      <c r="AK1159" s="5">
        <v>55000000</v>
      </c>
      <c r="AL1159" s="5">
        <v>0</v>
      </c>
      <c r="AM1159" s="5">
        <v>0</v>
      </c>
      <c r="AN1159" s="5">
        <v>0</v>
      </c>
      <c r="AO1159" s="5">
        <v>0</v>
      </c>
      <c r="AP1159" s="5">
        <v>0</v>
      </c>
      <c r="AQ1159" s="5">
        <v>0</v>
      </c>
      <c r="AR1159" s="5">
        <v>55000000</v>
      </c>
    </row>
    <row r="1160" spans="1:44" x14ac:dyDescent="0.25">
      <c r="A1160" s="6">
        <v>4143</v>
      </c>
      <c r="B1160" s="3" t="s">
        <v>5440</v>
      </c>
      <c r="C1160" s="3" t="s">
        <v>5784</v>
      </c>
      <c r="D1160" s="3" t="s">
        <v>6453</v>
      </c>
      <c r="E1160" s="3" t="s">
        <v>1221</v>
      </c>
      <c r="F1160" s="3" t="s">
        <v>8274</v>
      </c>
      <c r="G1160" s="21">
        <v>2</v>
      </c>
      <c r="H1160" s="8" t="s">
        <v>12705</v>
      </c>
      <c r="I1160" s="3" t="s">
        <v>12358</v>
      </c>
      <c r="J1160" s="3" t="s">
        <v>12562</v>
      </c>
      <c r="K1160" s="7">
        <v>0</v>
      </c>
      <c r="L1160" s="3" t="s">
        <v>5458</v>
      </c>
      <c r="M1160" s="7">
        <v>2104</v>
      </c>
      <c r="N1160" s="3" t="s">
        <v>1215</v>
      </c>
      <c r="O1160" s="3" t="s">
        <v>5488</v>
      </c>
      <c r="P1160" s="8" t="s">
        <v>12715</v>
      </c>
      <c r="Q1160" s="8" t="s">
        <v>12720</v>
      </c>
      <c r="R1160" s="4">
        <v>0</v>
      </c>
      <c r="S1160" s="4" t="s">
        <v>5627</v>
      </c>
      <c r="T1160" s="4">
        <v>99</v>
      </c>
      <c r="U1160" s="7" t="s">
        <v>6298</v>
      </c>
      <c r="V1160" s="7">
        <v>41</v>
      </c>
      <c r="W1160" s="3" t="s">
        <v>7163</v>
      </c>
      <c r="X1160" s="6">
        <v>4101</v>
      </c>
      <c r="Y1160" s="3" t="s">
        <v>8265</v>
      </c>
      <c r="Z1160" s="6">
        <v>4101001</v>
      </c>
      <c r="AA1160" s="3" t="s">
        <v>8266</v>
      </c>
      <c r="AB1160" s="6">
        <v>41010010003</v>
      </c>
      <c r="AC1160" s="3" t="s">
        <v>8272</v>
      </c>
      <c r="AD1160" s="5">
        <v>51997625</v>
      </c>
      <c r="AE1160" s="5">
        <v>0</v>
      </c>
      <c r="AF1160" s="5">
        <v>0</v>
      </c>
      <c r="AG1160" s="5">
        <v>0</v>
      </c>
      <c r="AH1160" s="5">
        <v>0</v>
      </c>
      <c r="AI1160" s="5">
        <v>0</v>
      </c>
      <c r="AJ1160" s="5">
        <v>0</v>
      </c>
      <c r="AK1160" s="5">
        <v>51997625</v>
      </c>
      <c r="AL1160" s="5">
        <v>0</v>
      </c>
      <c r="AM1160" s="5">
        <v>0</v>
      </c>
      <c r="AN1160" s="5">
        <v>0</v>
      </c>
      <c r="AO1160" s="5">
        <v>0</v>
      </c>
      <c r="AP1160" s="5">
        <v>0</v>
      </c>
      <c r="AQ1160" s="5">
        <v>0</v>
      </c>
      <c r="AR1160" s="5">
        <v>51997625</v>
      </c>
    </row>
    <row r="1161" spans="1:44" x14ac:dyDescent="0.25">
      <c r="A1161" s="6">
        <v>4143</v>
      </c>
      <c r="B1161" s="3" t="s">
        <v>5440</v>
      </c>
      <c r="C1161" s="3" t="s">
        <v>5784</v>
      </c>
      <c r="D1161" s="3" t="s">
        <v>6453</v>
      </c>
      <c r="E1161" s="3" t="s">
        <v>1222</v>
      </c>
      <c r="F1161" s="3" t="s">
        <v>8275</v>
      </c>
      <c r="G1161" s="21">
        <v>2</v>
      </c>
      <c r="H1161" s="8" t="s">
        <v>12705</v>
      </c>
      <c r="I1161" s="3" t="s">
        <v>12343</v>
      </c>
      <c r="J1161" s="3" t="s">
        <v>12547</v>
      </c>
      <c r="K1161" s="7">
        <v>0</v>
      </c>
      <c r="L1161" s="3" t="s">
        <v>5458</v>
      </c>
      <c r="M1161" s="7">
        <v>2104</v>
      </c>
      <c r="N1161" s="3" t="s">
        <v>1215</v>
      </c>
      <c r="O1161" s="3" t="s">
        <v>5488</v>
      </c>
      <c r="P1161" s="8" t="s">
        <v>12715</v>
      </c>
      <c r="Q1161" s="8" t="s">
        <v>12720</v>
      </c>
      <c r="R1161" s="4">
        <v>0</v>
      </c>
      <c r="S1161" s="4" t="s">
        <v>5627</v>
      </c>
      <c r="T1161" s="4">
        <v>99</v>
      </c>
      <c r="U1161" s="7" t="s">
        <v>6298</v>
      </c>
      <c r="V1161" s="7">
        <v>41</v>
      </c>
      <c r="W1161" s="3" t="s">
        <v>7163</v>
      </c>
      <c r="X1161" s="6">
        <v>4101</v>
      </c>
      <c r="Y1161" s="3" t="s">
        <v>8265</v>
      </c>
      <c r="Z1161" s="6">
        <v>4101001</v>
      </c>
      <c r="AA1161" s="3" t="s">
        <v>8266</v>
      </c>
      <c r="AB1161" s="6">
        <v>41010010003</v>
      </c>
      <c r="AC1161" s="3" t="s">
        <v>8272</v>
      </c>
      <c r="AD1161" s="5">
        <v>96406630</v>
      </c>
      <c r="AE1161" s="5">
        <v>0</v>
      </c>
      <c r="AF1161" s="5">
        <v>0</v>
      </c>
      <c r="AG1161" s="5">
        <v>0</v>
      </c>
      <c r="AH1161" s="5">
        <v>0</v>
      </c>
      <c r="AI1161" s="5">
        <v>0</v>
      </c>
      <c r="AJ1161" s="5">
        <v>0</v>
      </c>
      <c r="AK1161" s="5">
        <v>96406630</v>
      </c>
      <c r="AL1161" s="5">
        <v>0</v>
      </c>
      <c r="AM1161" s="5">
        <v>0</v>
      </c>
      <c r="AN1161" s="5">
        <v>0</v>
      </c>
      <c r="AO1161" s="5">
        <v>0</v>
      </c>
      <c r="AP1161" s="5">
        <v>0</v>
      </c>
      <c r="AQ1161" s="5">
        <v>0</v>
      </c>
      <c r="AR1161" s="5">
        <v>96406630</v>
      </c>
    </row>
    <row r="1162" spans="1:44" x14ac:dyDescent="0.25">
      <c r="A1162" s="6">
        <v>4143</v>
      </c>
      <c r="B1162" s="3" t="s">
        <v>5440</v>
      </c>
      <c r="C1162" s="3" t="s">
        <v>5785</v>
      </c>
      <c r="D1162" s="3" t="s">
        <v>6454</v>
      </c>
      <c r="E1162" s="3" t="s">
        <v>1223</v>
      </c>
      <c r="F1162" s="3" t="s">
        <v>8278</v>
      </c>
      <c r="G1162" s="21">
        <v>2</v>
      </c>
      <c r="H1162" s="8" t="s">
        <v>12705</v>
      </c>
      <c r="I1162" s="3" t="s">
        <v>12358</v>
      </c>
      <c r="J1162" s="3" t="s">
        <v>12562</v>
      </c>
      <c r="K1162" s="7">
        <v>0</v>
      </c>
      <c r="L1162" s="3" t="s">
        <v>5458</v>
      </c>
      <c r="M1162" s="7">
        <v>2104</v>
      </c>
      <c r="N1162" s="3" t="s">
        <v>1215</v>
      </c>
      <c r="O1162" s="3" t="s">
        <v>5488</v>
      </c>
      <c r="P1162" s="8" t="s">
        <v>12715</v>
      </c>
      <c r="Q1162" s="8" t="s">
        <v>12720</v>
      </c>
      <c r="R1162" s="4">
        <v>0</v>
      </c>
      <c r="S1162" s="4" t="s">
        <v>5627</v>
      </c>
      <c r="T1162" s="4">
        <v>99</v>
      </c>
      <c r="U1162" s="7" t="s">
        <v>6298</v>
      </c>
      <c r="V1162" s="7">
        <v>41</v>
      </c>
      <c r="W1162" s="3" t="s">
        <v>7163</v>
      </c>
      <c r="X1162" s="6">
        <v>4101</v>
      </c>
      <c r="Y1162" s="3" t="s">
        <v>8265</v>
      </c>
      <c r="Z1162" s="6">
        <v>4101002</v>
      </c>
      <c r="AA1162" s="3" t="s">
        <v>8276</v>
      </c>
      <c r="AB1162" s="6">
        <v>41010020020</v>
      </c>
      <c r="AC1162" s="3" t="s">
        <v>8277</v>
      </c>
      <c r="AD1162" s="5">
        <v>50000000</v>
      </c>
      <c r="AE1162" s="5">
        <v>0</v>
      </c>
      <c r="AF1162" s="5">
        <v>0</v>
      </c>
      <c r="AG1162" s="5">
        <v>0</v>
      </c>
      <c r="AH1162" s="5">
        <v>0</v>
      </c>
      <c r="AI1162" s="5">
        <v>0</v>
      </c>
      <c r="AJ1162" s="5">
        <v>0</v>
      </c>
      <c r="AK1162" s="5">
        <v>50000000</v>
      </c>
      <c r="AL1162" s="5">
        <v>0</v>
      </c>
      <c r="AM1162" s="5">
        <v>0</v>
      </c>
      <c r="AN1162" s="5">
        <v>0</v>
      </c>
      <c r="AO1162" s="5">
        <v>0</v>
      </c>
      <c r="AP1162" s="5">
        <v>0</v>
      </c>
      <c r="AQ1162" s="5">
        <v>0</v>
      </c>
      <c r="AR1162" s="5">
        <v>50000000</v>
      </c>
    </row>
    <row r="1163" spans="1:44" x14ac:dyDescent="0.25">
      <c r="A1163" s="6">
        <v>4143</v>
      </c>
      <c r="B1163" s="3" t="s">
        <v>5440</v>
      </c>
      <c r="C1163" s="3" t="s">
        <v>5745</v>
      </c>
      <c r="D1163" s="3" t="s">
        <v>6414</v>
      </c>
      <c r="E1163" s="3" t="s">
        <v>1224</v>
      </c>
      <c r="F1163" s="3" t="s">
        <v>8279</v>
      </c>
      <c r="G1163" s="21">
        <v>2</v>
      </c>
      <c r="H1163" s="8" t="s">
        <v>12705</v>
      </c>
      <c r="I1163" s="3" t="s">
        <v>12364</v>
      </c>
      <c r="J1163" s="3" t="s">
        <v>12568</v>
      </c>
      <c r="K1163" s="7">
        <v>0</v>
      </c>
      <c r="L1163" s="3" t="s">
        <v>5458</v>
      </c>
      <c r="M1163" s="7">
        <v>2104</v>
      </c>
      <c r="N1163" s="3" t="s">
        <v>1215</v>
      </c>
      <c r="O1163" s="3" t="s">
        <v>5488</v>
      </c>
      <c r="P1163" s="8" t="s">
        <v>12715</v>
      </c>
      <c r="Q1163" s="8" t="s">
        <v>12720</v>
      </c>
      <c r="R1163" s="4">
        <v>0</v>
      </c>
      <c r="S1163" s="4" t="s">
        <v>5627</v>
      </c>
      <c r="T1163" s="4">
        <v>99</v>
      </c>
      <c r="U1163" s="7" t="s">
        <v>6298</v>
      </c>
      <c r="V1163" s="7">
        <v>41</v>
      </c>
      <c r="W1163" s="3" t="s">
        <v>7163</v>
      </c>
      <c r="X1163" s="6">
        <v>4104</v>
      </c>
      <c r="Y1163" s="3" t="s">
        <v>8000</v>
      </c>
      <c r="Z1163" s="6">
        <v>4104001</v>
      </c>
      <c r="AA1163" s="3" t="s">
        <v>8001</v>
      </c>
      <c r="AB1163" s="6">
        <v>41040010004</v>
      </c>
      <c r="AC1163" s="3" t="s">
        <v>8041</v>
      </c>
      <c r="AD1163" s="5">
        <v>884383000</v>
      </c>
      <c r="AE1163" s="5">
        <v>0</v>
      </c>
      <c r="AF1163" s="5">
        <v>0</v>
      </c>
      <c r="AG1163" s="5">
        <v>0</v>
      </c>
      <c r="AH1163" s="5">
        <v>0</v>
      </c>
      <c r="AI1163" s="5">
        <v>0</v>
      </c>
      <c r="AJ1163" s="5">
        <v>0</v>
      </c>
      <c r="AK1163" s="5">
        <v>884383000</v>
      </c>
      <c r="AL1163" s="5">
        <v>884383000</v>
      </c>
      <c r="AM1163" s="5">
        <v>0</v>
      </c>
      <c r="AN1163" s="5">
        <v>0</v>
      </c>
      <c r="AO1163" s="5">
        <v>0</v>
      </c>
      <c r="AP1163" s="5">
        <v>0</v>
      </c>
      <c r="AQ1163" s="5">
        <v>884383000</v>
      </c>
      <c r="AR1163" s="5">
        <v>0</v>
      </c>
    </row>
    <row r="1164" spans="1:44" x14ac:dyDescent="0.25">
      <c r="A1164" s="6">
        <v>4143</v>
      </c>
      <c r="B1164" s="3" t="s">
        <v>5440</v>
      </c>
      <c r="C1164" s="3" t="s">
        <v>5786</v>
      </c>
      <c r="D1164" s="3" t="s">
        <v>6455</v>
      </c>
      <c r="E1164" s="3" t="s">
        <v>1225</v>
      </c>
      <c r="F1164" s="3" t="s">
        <v>8282</v>
      </c>
      <c r="G1164" s="21">
        <v>2</v>
      </c>
      <c r="H1164" s="8" t="s">
        <v>12705</v>
      </c>
      <c r="I1164" s="3" t="s">
        <v>12358</v>
      </c>
      <c r="J1164" s="3" t="s">
        <v>12562</v>
      </c>
      <c r="K1164" s="7">
        <v>0</v>
      </c>
      <c r="L1164" s="3" t="s">
        <v>5458</v>
      </c>
      <c r="M1164" s="7">
        <v>2104</v>
      </c>
      <c r="N1164" s="3" t="s">
        <v>1215</v>
      </c>
      <c r="O1164" s="3" t="s">
        <v>5488</v>
      </c>
      <c r="P1164" s="8" t="s">
        <v>12715</v>
      </c>
      <c r="Q1164" s="8" t="s">
        <v>12720</v>
      </c>
      <c r="R1164" s="4">
        <v>0</v>
      </c>
      <c r="S1164" s="4" t="s">
        <v>5627</v>
      </c>
      <c r="T1164" s="4">
        <v>99</v>
      </c>
      <c r="U1164" s="7" t="s">
        <v>6298</v>
      </c>
      <c r="V1164" s="7">
        <v>41</v>
      </c>
      <c r="W1164" s="3" t="s">
        <v>7163</v>
      </c>
      <c r="X1164" s="6">
        <v>4104</v>
      </c>
      <c r="Y1164" s="3" t="s">
        <v>8000</v>
      </c>
      <c r="Z1164" s="6">
        <v>4104002</v>
      </c>
      <c r="AA1164" s="3" t="s">
        <v>8280</v>
      </c>
      <c r="AB1164" s="6">
        <v>41040020002</v>
      </c>
      <c r="AC1164" s="3" t="s">
        <v>8281</v>
      </c>
      <c r="AD1164" s="5">
        <v>1064290520</v>
      </c>
      <c r="AE1164" s="5">
        <v>0</v>
      </c>
      <c r="AF1164" s="5">
        <v>0</v>
      </c>
      <c r="AG1164" s="5">
        <v>0</v>
      </c>
      <c r="AH1164" s="5">
        <v>0</v>
      </c>
      <c r="AI1164" s="5">
        <v>0</v>
      </c>
      <c r="AJ1164" s="5">
        <v>0</v>
      </c>
      <c r="AK1164" s="5">
        <v>1064290520</v>
      </c>
      <c r="AL1164" s="5">
        <v>0</v>
      </c>
      <c r="AM1164" s="5">
        <v>0</v>
      </c>
      <c r="AN1164" s="5">
        <v>0</v>
      </c>
      <c r="AO1164" s="5">
        <v>0</v>
      </c>
      <c r="AP1164" s="5">
        <v>0</v>
      </c>
      <c r="AQ1164" s="5">
        <v>0</v>
      </c>
      <c r="AR1164" s="5">
        <v>1064290520</v>
      </c>
    </row>
    <row r="1165" spans="1:44" x14ac:dyDescent="0.25">
      <c r="A1165" s="6">
        <v>4143</v>
      </c>
      <c r="B1165" s="3" t="s">
        <v>5440</v>
      </c>
      <c r="C1165" s="3" t="s">
        <v>5786</v>
      </c>
      <c r="D1165" s="3" t="s">
        <v>6455</v>
      </c>
      <c r="E1165" s="3" t="s">
        <v>1226</v>
      </c>
      <c r="F1165" s="3" t="s">
        <v>8283</v>
      </c>
      <c r="G1165" s="21">
        <v>2</v>
      </c>
      <c r="H1165" s="8" t="s">
        <v>12705</v>
      </c>
      <c r="I1165" s="3" t="s">
        <v>12343</v>
      </c>
      <c r="J1165" s="3" t="s">
        <v>12547</v>
      </c>
      <c r="K1165" s="7">
        <v>0</v>
      </c>
      <c r="L1165" s="3" t="s">
        <v>5458</v>
      </c>
      <c r="M1165" s="7">
        <v>2104</v>
      </c>
      <c r="N1165" s="3" t="s">
        <v>1215</v>
      </c>
      <c r="O1165" s="3" t="s">
        <v>5488</v>
      </c>
      <c r="P1165" s="8" t="s">
        <v>12715</v>
      </c>
      <c r="Q1165" s="8" t="s">
        <v>12720</v>
      </c>
      <c r="R1165" s="4">
        <v>0</v>
      </c>
      <c r="S1165" s="4" t="s">
        <v>5627</v>
      </c>
      <c r="T1165" s="4">
        <v>99</v>
      </c>
      <c r="U1165" s="7" t="s">
        <v>6298</v>
      </c>
      <c r="V1165" s="7">
        <v>41</v>
      </c>
      <c r="W1165" s="3" t="s">
        <v>7163</v>
      </c>
      <c r="X1165" s="6">
        <v>4104</v>
      </c>
      <c r="Y1165" s="3" t="s">
        <v>8000</v>
      </c>
      <c r="Z1165" s="6">
        <v>4104002</v>
      </c>
      <c r="AA1165" s="3" t="s">
        <v>8280</v>
      </c>
      <c r="AB1165" s="6">
        <v>41040020002</v>
      </c>
      <c r="AC1165" s="3" t="s">
        <v>8281</v>
      </c>
      <c r="AD1165" s="5">
        <v>80000000</v>
      </c>
      <c r="AE1165" s="5">
        <v>0</v>
      </c>
      <c r="AF1165" s="5">
        <v>0</v>
      </c>
      <c r="AG1165" s="5">
        <v>0</v>
      </c>
      <c r="AH1165" s="5">
        <v>0</v>
      </c>
      <c r="AI1165" s="5">
        <v>0</v>
      </c>
      <c r="AJ1165" s="5">
        <v>0</v>
      </c>
      <c r="AK1165" s="5">
        <v>80000000</v>
      </c>
      <c r="AL1165" s="5">
        <v>0</v>
      </c>
      <c r="AM1165" s="5">
        <v>0</v>
      </c>
      <c r="AN1165" s="5">
        <v>0</v>
      </c>
      <c r="AO1165" s="5">
        <v>0</v>
      </c>
      <c r="AP1165" s="5">
        <v>0</v>
      </c>
      <c r="AQ1165" s="5">
        <v>0</v>
      </c>
      <c r="AR1165" s="5">
        <v>80000000</v>
      </c>
    </row>
    <row r="1166" spans="1:44" x14ac:dyDescent="0.25">
      <c r="A1166" s="6">
        <v>4143</v>
      </c>
      <c r="B1166" s="3" t="s">
        <v>5440</v>
      </c>
      <c r="C1166" s="3" t="s">
        <v>5786</v>
      </c>
      <c r="D1166" s="3" t="s">
        <v>6455</v>
      </c>
      <c r="E1166" s="3" t="s">
        <v>1227</v>
      </c>
      <c r="F1166" s="3" t="s">
        <v>8284</v>
      </c>
      <c r="G1166" s="21">
        <v>2</v>
      </c>
      <c r="H1166" s="8" t="s">
        <v>12705</v>
      </c>
      <c r="I1166" s="3" t="s">
        <v>12344</v>
      </c>
      <c r="J1166" s="3" t="s">
        <v>12548</v>
      </c>
      <c r="K1166" s="7">
        <v>0</v>
      </c>
      <c r="L1166" s="3" t="s">
        <v>5458</v>
      </c>
      <c r="M1166" s="7">
        <v>2104</v>
      </c>
      <c r="N1166" s="3" t="s">
        <v>1215</v>
      </c>
      <c r="O1166" s="3" t="s">
        <v>5488</v>
      </c>
      <c r="P1166" s="8" t="s">
        <v>12715</v>
      </c>
      <c r="Q1166" s="8" t="s">
        <v>12720</v>
      </c>
      <c r="R1166" s="4">
        <v>0</v>
      </c>
      <c r="S1166" s="4" t="s">
        <v>5627</v>
      </c>
      <c r="T1166" s="4">
        <v>99</v>
      </c>
      <c r="U1166" s="7" t="s">
        <v>6298</v>
      </c>
      <c r="V1166" s="7">
        <v>41</v>
      </c>
      <c r="W1166" s="3" t="s">
        <v>7163</v>
      </c>
      <c r="X1166" s="6">
        <v>4104</v>
      </c>
      <c r="Y1166" s="3" t="s">
        <v>8000</v>
      </c>
      <c r="Z1166" s="6">
        <v>4104002</v>
      </c>
      <c r="AA1166" s="3" t="s">
        <v>8280</v>
      </c>
      <c r="AB1166" s="6">
        <v>41040020002</v>
      </c>
      <c r="AC1166" s="3" t="s">
        <v>8281</v>
      </c>
      <c r="AD1166" s="5">
        <v>80000000</v>
      </c>
      <c r="AE1166" s="5">
        <v>0</v>
      </c>
      <c r="AF1166" s="5">
        <v>0</v>
      </c>
      <c r="AG1166" s="5">
        <v>0</v>
      </c>
      <c r="AH1166" s="5">
        <v>0</v>
      </c>
      <c r="AI1166" s="5">
        <v>0</v>
      </c>
      <c r="AJ1166" s="5">
        <v>0</v>
      </c>
      <c r="AK1166" s="5">
        <v>80000000</v>
      </c>
      <c r="AL1166" s="5">
        <v>0</v>
      </c>
      <c r="AM1166" s="5">
        <v>0</v>
      </c>
      <c r="AN1166" s="5">
        <v>0</v>
      </c>
      <c r="AO1166" s="5">
        <v>0</v>
      </c>
      <c r="AP1166" s="5">
        <v>0</v>
      </c>
      <c r="AQ1166" s="5">
        <v>0</v>
      </c>
      <c r="AR1166" s="5">
        <v>80000000</v>
      </c>
    </row>
    <row r="1167" spans="1:44" x14ac:dyDescent="0.25">
      <c r="A1167" s="6">
        <v>4143</v>
      </c>
      <c r="B1167" s="3" t="s">
        <v>5440</v>
      </c>
      <c r="C1167" s="3" t="s">
        <v>5786</v>
      </c>
      <c r="D1167" s="3" t="s">
        <v>6455</v>
      </c>
      <c r="E1167" s="3" t="s">
        <v>1228</v>
      </c>
      <c r="F1167" s="3" t="s">
        <v>8285</v>
      </c>
      <c r="G1167" s="21">
        <v>2</v>
      </c>
      <c r="H1167" s="8" t="s">
        <v>12705</v>
      </c>
      <c r="I1167" s="3" t="s">
        <v>12343</v>
      </c>
      <c r="J1167" s="3" t="s">
        <v>12547</v>
      </c>
      <c r="K1167" s="7">
        <v>0</v>
      </c>
      <c r="L1167" s="3" t="s">
        <v>5458</v>
      </c>
      <c r="M1167" s="7">
        <v>2104</v>
      </c>
      <c r="N1167" s="3" t="s">
        <v>1215</v>
      </c>
      <c r="O1167" s="3" t="s">
        <v>5488</v>
      </c>
      <c r="P1167" s="8" t="s">
        <v>12715</v>
      </c>
      <c r="Q1167" s="8" t="s">
        <v>12720</v>
      </c>
      <c r="R1167" s="4">
        <v>0</v>
      </c>
      <c r="S1167" s="4" t="s">
        <v>5627</v>
      </c>
      <c r="T1167" s="4">
        <v>99</v>
      </c>
      <c r="U1167" s="7" t="s">
        <v>6298</v>
      </c>
      <c r="V1167" s="7">
        <v>41</v>
      </c>
      <c r="W1167" s="3" t="s">
        <v>7163</v>
      </c>
      <c r="X1167" s="6">
        <v>4104</v>
      </c>
      <c r="Y1167" s="3" t="s">
        <v>8000</v>
      </c>
      <c r="Z1167" s="6">
        <v>4104002</v>
      </c>
      <c r="AA1167" s="3" t="s">
        <v>8280</v>
      </c>
      <c r="AB1167" s="6">
        <v>41040020002</v>
      </c>
      <c r="AC1167" s="3" t="s">
        <v>8281</v>
      </c>
      <c r="AD1167" s="5">
        <v>257213600</v>
      </c>
      <c r="AE1167" s="5">
        <v>0</v>
      </c>
      <c r="AF1167" s="5">
        <v>0</v>
      </c>
      <c r="AG1167" s="5">
        <v>0</v>
      </c>
      <c r="AH1167" s="5">
        <v>0</v>
      </c>
      <c r="AI1167" s="5">
        <v>0</v>
      </c>
      <c r="AJ1167" s="5">
        <v>0</v>
      </c>
      <c r="AK1167" s="5">
        <v>257213600</v>
      </c>
      <c r="AL1167" s="5">
        <v>0</v>
      </c>
      <c r="AM1167" s="5">
        <v>0</v>
      </c>
      <c r="AN1167" s="5">
        <v>0</v>
      </c>
      <c r="AO1167" s="5">
        <v>0</v>
      </c>
      <c r="AP1167" s="5">
        <v>0</v>
      </c>
      <c r="AQ1167" s="5">
        <v>0</v>
      </c>
      <c r="AR1167" s="5">
        <v>257213600</v>
      </c>
    </row>
    <row r="1168" spans="1:44" x14ac:dyDescent="0.25">
      <c r="A1168" s="6">
        <v>4143</v>
      </c>
      <c r="B1168" s="3" t="s">
        <v>5440</v>
      </c>
      <c r="C1168" s="3" t="s">
        <v>5786</v>
      </c>
      <c r="D1168" s="3" t="s">
        <v>6455</v>
      </c>
      <c r="E1168" s="3" t="s">
        <v>1229</v>
      </c>
      <c r="F1168" s="3" t="s">
        <v>8286</v>
      </c>
      <c r="G1168" s="21">
        <v>2</v>
      </c>
      <c r="H1168" s="8" t="s">
        <v>12705</v>
      </c>
      <c r="I1168" s="3" t="s">
        <v>12343</v>
      </c>
      <c r="J1168" s="3" t="s">
        <v>12547</v>
      </c>
      <c r="K1168" s="7">
        <v>0</v>
      </c>
      <c r="L1168" s="3" t="s">
        <v>5458</v>
      </c>
      <c r="M1168" s="7">
        <v>2104</v>
      </c>
      <c r="N1168" s="3" t="s">
        <v>1215</v>
      </c>
      <c r="O1168" s="3" t="s">
        <v>5488</v>
      </c>
      <c r="P1168" s="8" t="s">
        <v>12715</v>
      </c>
      <c r="Q1168" s="8" t="s">
        <v>12720</v>
      </c>
      <c r="R1168" s="4">
        <v>0</v>
      </c>
      <c r="S1168" s="4" t="s">
        <v>5627</v>
      </c>
      <c r="T1168" s="4">
        <v>99</v>
      </c>
      <c r="U1168" s="7" t="s">
        <v>6298</v>
      </c>
      <c r="V1168" s="7">
        <v>41</v>
      </c>
      <c r="W1168" s="3" t="s">
        <v>7163</v>
      </c>
      <c r="X1168" s="6">
        <v>4104</v>
      </c>
      <c r="Y1168" s="3" t="s">
        <v>8000</v>
      </c>
      <c r="Z1168" s="6">
        <v>4104002</v>
      </c>
      <c r="AA1168" s="3" t="s">
        <v>8280</v>
      </c>
      <c r="AB1168" s="6">
        <v>41040020002</v>
      </c>
      <c r="AC1168" s="3" t="s">
        <v>8281</v>
      </c>
      <c r="AD1168" s="5">
        <v>6546360</v>
      </c>
      <c r="AE1168" s="5">
        <v>0</v>
      </c>
      <c r="AF1168" s="5">
        <v>0</v>
      </c>
      <c r="AG1168" s="5">
        <v>0</v>
      </c>
      <c r="AH1168" s="5">
        <v>0</v>
      </c>
      <c r="AI1168" s="5">
        <v>0</v>
      </c>
      <c r="AJ1168" s="5">
        <v>0</v>
      </c>
      <c r="AK1168" s="5">
        <v>6546360</v>
      </c>
      <c r="AL1168" s="5">
        <v>0</v>
      </c>
      <c r="AM1168" s="5">
        <v>0</v>
      </c>
      <c r="AN1168" s="5">
        <v>0</v>
      </c>
      <c r="AO1168" s="5">
        <v>0</v>
      </c>
      <c r="AP1168" s="5">
        <v>0</v>
      </c>
      <c r="AQ1168" s="5">
        <v>0</v>
      </c>
      <c r="AR1168" s="5">
        <v>6546360</v>
      </c>
    </row>
    <row r="1169" spans="1:44" x14ac:dyDescent="0.25">
      <c r="A1169" s="6">
        <v>4143</v>
      </c>
      <c r="B1169" s="3" t="s">
        <v>5440</v>
      </c>
      <c r="C1169" s="3" t="s">
        <v>5786</v>
      </c>
      <c r="D1169" s="3" t="s">
        <v>6455</v>
      </c>
      <c r="E1169" s="3" t="s">
        <v>1230</v>
      </c>
      <c r="F1169" s="3" t="s">
        <v>8287</v>
      </c>
      <c r="G1169" s="21">
        <v>2</v>
      </c>
      <c r="H1169" s="8" t="s">
        <v>12705</v>
      </c>
      <c r="I1169" s="3" t="s">
        <v>12358</v>
      </c>
      <c r="J1169" s="3" t="s">
        <v>12562</v>
      </c>
      <c r="K1169" s="7">
        <v>0</v>
      </c>
      <c r="L1169" s="3" t="s">
        <v>5458</v>
      </c>
      <c r="M1169" s="7">
        <v>2104</v>
      </c>
      <c r="N1169" s="3" t="s">
        <v>1215</v>
      </c>
      <c r="O1169" s="3" t="s">
        <v>5488</v>
      </c>
      <c r="P1169" s="8" t="s">
        <v>12715</v>
      </c>
      <c r="Q1169" s="8" t="s">
        <v>12720</v>
      </c>
      <c r="R1169" s="4">
        <v>0</v>
      </c>
      <c r="S1169" s="4" t="s">
        <v>5627</v>
      </c>
      <c r="T1169" s="4">
        <v>99</v>
      </c>
      <c r="U1169" s="7" t="s">
        <v>6298</v>
      </c>
      <c r="V1169" s="7">
        <v>41</v>
      </c>
      <c r="W1169" s="3" t="s">
        <v>7163</v>
      </c>
      <c r="X1169" s="6">
        <v>4104</v>
      </c>
      <c r="Y1169" s="3" t="s">
        <v>8000</v>
      </c>
      <c r="Z1169" s="6">
        <v>4104002</v>
      </c>
      <c r="AA1169" s="3" t="s">
        <v>8280</v>
      </c>
      <c r="AB1169" s="6">
        <v>41040020002</v>
      </c>
      <c r="AC1169" s="3" t="s">
        <v>8281</v>
      </c>
      <c r="AD1169" s="5">
        <v>79311685</v>
      </c>
      <c r="AE1169" s="5">
        <v>0</v>
      </c>
      <c r="AF1169" s="5">
        <v>0</v>
      </c>
      <c r="AG1169" s="5">
        <v>0</v>
      </c>
      <c r="AH1169" s="5">
        <v>0</v>
      </c>
      <c r="AI1169" s="5">
        <v>0</v>
      </c>
      <c r="AJ1169" s="5">
        <v>0</v>
      </c>
      <c r="AK1169" s="5">
        <v>79311685</v>
      </c>
      <c r="AL1169" s="5">
        <v>0</v>
      </c>
      <c r="AM1169" s="5">
        <v>0</v>
      </c>
      <c r="AN1169" s="5">
        <v>0</v>
      </c>
      <c r="AO1169" s="5">
        <v>0</v>
      </c>
      <c r="AP1169" s="5">
        <v>0</v>
      </c>
      <c r="AQ1169" s="5">
        <v>0</v>
      </c>
      <c r="AR1169" s="5">
        <v>79311685</v>
      </c>
    </row>
    <row r="1170" spans="1:44" x14ac:dyDescent="0.25">
      <c r="A1170" s="6">
        <v>4143</v>
      </c>
      <c r="B1170" s="3" t="s">
        <v>5440</v>
      </c>
      <c r="C1170" s="3" t="s">
        <v>5786</v>
      </c>
      <c r="D1170" s="3" t="s">
        <v>6455</v>
      </c>
      <c r="E1170" s="3" t="s">
        <v>1231</v>
      </c>
      <c r="F1170" s="3" t="s">
        <v>8288</v>
      </c>
      <c r="G1170" s="21">
        <v>2</v>
      </c>
      <c r="H1170" s="8" t="s">
        <v>12705</v>
      </c>
      <c r="I1170" s="3" t="s">
        <v>12344</v>
      </c>
      <c r="J1170" s="3" t="s">
        <v>12548</v>
      </c>
      <c r="K1170" s="7">
        <v>0</v>
      </c>
      <c r="L1170" s="3" t="s">
        <v>5458</v>
      </c>
      <c r="M1170" s="7">
        <v>2104</v>
      </c>
      <c r="N1170" s="3" t="s">
        <v>1215</v>
      </c>
      <c r="O1170" s="3" t="s">
        <v>5488</v>
      </c>
      <c r="P1170" s="8" t="s">
        <v>12715</v>
      </c>
      <c r="Q1170" s="8" t="s">
        <v>12720</v>
      </c>
      <c r="R1170" s="4">
        <v>0</v>
      </c>
      <c r="S1170" s="4" t="s">
        <v>5627</v>
      </c>
      <c r="T1170" s="4">
        <v>99</v>
      </c>
      <c r="U1170" s="7" t="s">
        <v>6298</v>
      </c>
      <c r="V1170" s="7">
        <v>41</v>
      </c>
      <c r="W1170" s="3" t="s">
        <v>7163</v>
      </c>
      <c r="X1170" s="6">
        <v>4104</v>
      </c>
      <c r="Y1170" s="3" t="s">
        <v>8000</v>
      </c>
      <c r="Z1170" s="6">
        <v>4104002</v>
      </c>
      <c r="AA1170" s="3" t="s">
        <v>8280</v>
      </c>
      <c r="AB1170" s="6">
        <v>41040020002</v>
      </c>
      <c r="AC1170" s="3" t="s">
        <v>8281</v>
      </c>
      <c r="AD1170" s="5">
        <v>38375340</v>
      </c>
      <c r="AE1170" s="5">
        <v>0</v>
      </c>
      <c r="AF1170" s="5">
        <v>0</v>
      </c>
      <c r="AG1170" s="5">
        <v>0</v>
      </c>
      <c r="AH1170" s="5">
        <v>0</v>
      </c>
      <c r="AI1170" s="5">
        <v>0</v>
      </c>
      <c r="AJ1170" s="5">
        <v>0</v>
      </c>
      <c r="AK1170" s="5">
        <v>38375340</v>
      </c>
      <c r="AL1170" s="5">
        <v>0</v>
      </c>
      <c r="AM1170" s="5">
        <v>0</v>
      </c>
      <c r="AN1170" s="5">
        <v>0</v>
      </c>
      <c r="AO1170" s="5">
        <v>0</v>
      </c>
      <c r="AP1170" s="5">
        <v>0</v>
      </c>
      <c r="AQ1170" s="5">
        <v>0</v>
      </c>
      <c r="AR1170" s="5">
        <v>38375340</v>
      </c>
    </row>
    <row r="1171" spans="1:44" x14ac:dyDescent="0.25">
      <c r="A1171" s="6">
        <v>4143</v>
      </c>
      <c r="B1171" s="3" t="s">
        <v>5440</v>
      </c>
      <c r="C1171" s="3" t="s">
        <v>5786</v>
      </c>
      <c r="D1171" s="3" t="s">
        <v>6455</v>
      </c>
      <c r="E1171" s="3" t="s">
        <v>1232</v>
      </c>
      <c r="F1171" s="3" t="s">
        <v>8289</v>
      </c>
      <c r="G1171" s="21">
        <v>2</v>
      </c>
      <c r="H1171" s="8" t="s">
        <v>12705</v>
      </c>
      <c r="I1171" s="3" t="s">
        <v>12428</v>
      </c>
      <c r="J1171" s="3" t="s">
        <v>12577</v>
      </c>
      <c r="K1171" s="7">
        <v>0</v>
      </c>
      <c r="L1171" s="3" t="s">
        <v>5458</v>
      </c>
      <c r="M1171" s="7">
        <v>2104</v>
      </c>
      <c r="N1171" s="3" t="s">
        <v>1215</v>
      </c>
      <c r="O1171" s="3" t="s">
        <v>5488</v>
      </c>
      <c r="P1171" s="8" t="s">
        <v>12715</v>
      </c>
      <c r="Q1171" s="8" t="s">
        <v>12720</v>
      </c>
      <c r="R1171" s="4">
        <v>0</v>
      </c>
      <c r="S1171" s="4" t="s">
        <v>5627</v>
      </c>
      <c r="T1171" s="4">
        <v>99</v>
      </c>
      <c r="U1171" s="7" t="s">
        <v>6298</v>
      </c>
      <c r="V1171" s="7">
        <v>41</v>
      </c>
      <c r="W1171" s="3" t="s">
        <v>7163</v>
      </c>
      <c r="X1171" s="6">
        <v>4104</v>
      </c>
      <c r="Y1171" s="3" t="s">
        <v>8000</v>
      </c>
      <c r="Z1171" s="6">
        <v>4104002</v>
      </c>
      <c r="AA1171" s="3" t="s">
        <v>8280</v>
      </c>
      <c r="AB1171" s="6">
        <v>41040020002</v>
      </c>
      <c r="AC1171" s="3" t="s">
        <v>8281</v>
      </c>
      <c r="AD1171" s="5">
        <v>26366880</v>
      </c>
      <c r="AE1171" s="5">
        <v>0</v>
      </c>
      <c r="AF1171" s="5">
        <v>0</v>
      </c>
      <c r="AG1171" s="5">
        <v>0</v>
      </c>
      <c r="AH1171" s="5">
        <v>0</v>
      </c>
      <c r="AI1171" s="5">
        <v>0</v>
      </c>
      <c r="AJ1171" s="5">
        <v>0</v>
      </c>
      <c r="AK1171" s="5">
        <v>26366880</v>
      </c>
      <c r="AL1171" s="5">
        <v>0</v>
      </c>
      <c r="AM1171" s="5">
        <v>0</v>
      </c>
      <c r="AN1171" s="5">
        <v>0</v>
      </c>
      <c r="AO1171" s="5">
        <v>0</v>
      </c>
      <c r="AP1171" s="5">
        <v>0</v>
      </c>
      <c r="AQ1171" s="5">
        <v>0</v>
      </c>
      <c r="AR1171" s="5">
        <v>26366880</v>
      </c>
    </row>
    <row r="1172" spans="1:44" x14ac:dyDescent="0.25">
      <c r="A1172" s="6">
        <v>4143</v>
      </c>
      <c r="B1172" s="3" t="s">
        <v>5440</v>
      </c>
      <c r="C1172" s="3" t="s">
        <v>5787</v>
      </c>
      <c r="D1172" s="3" t="s">
        <v>6456</v>
      </c>
      <c r="E1172" s="3" t="s">
        <v>1233</v>
      </c>
      <c r="F1172" s="3" t="s">
        <v>8291</v>
      </c>
      <c r="G1172" s="21">
        <v>2</v>
      </c>
      <c r="H1172" s="8" t="s">
        <v>12705</v>
      </c>
      <c r="I1172" s="3" t="s">
        <v>12358</v>
      </c>
      <c r="J1172" s="3" t="s">
        <v>12562</v>
      </c>
      <c r="K1172" s="7">
        <v>0</v>
      </c>
      <c r="L1172" s="3" t="s">
        <v>5458</v>
      </c>
      <c r="M1172" s="7">
        <v>2104</v>
      </c>
      <c r="N1172" s="3" t="s">
        <v>1215</v>
      </c>
      <c r="O1172" s="3" t="s">
        <v>5488</v>
      </c>
      <c r="P1172" s="8" t="s">
        <v>12715</v>
      </c>
      <c r="Q1172" s="8" t="s">
        <v>12720</v>
      </c>
      <c r="R1172" s="4">
        <v>0</v>
      </c>
      <c r="S1172" s="4" t="s">
        <v>5627</v>
      </c>
      <c r="T1172" s="4">
        <v>99</v>
      </c>
      <c r="U1172" s="7" t="s">
        <v>6298</v>
      </c>
      <c r="V1172" s="7">
        <v>41</v>
      </c>
      <c r="W1172" s="3" t="s">
        <v>7163</v>
      </c>
      <c r="X1172" s="6">
        <v>4104</v>
      </c>
      <c r="Y1172" s="3" t="s">
        <v>8000</v>
      </c>
      <c r="Z1172" s="6">
        <v>4104002</v>
      </c>
      <c r="AA1172" s="3" t="s">
        <v>8280</v>
      </c>
      <c r="AB1172" s="6">
        <v>41040020004</v>
      </c>
      <c r="AC1172" s="3" t="s">
        <v>8290</v>
      </c>
      <c r="AD1172" s="5">
        <v>515350000</v>
      </c>
      <c r="AE1172" s="5">
        <v>0</v>
      </c>
      <c r="AF1172" s="5">
        <v>0</v>
      </c>
      <c r="AG1172" s="5">
        <v>0</v>
      </c>
      <c r="AH1172" s="5">
        <v>0</v>
      </c>
      <c r="AI1172" s="5">
        <v>0</v>
      </c>
      <c r="AJ1172" s="5">
        <v>0</v>
      </c>
      <c r="AK1172" s="5">
        <v>515350000</v>
      </c>
      <c r="AL1172" s="5">
        <v>0</v>
      </c>
      <c r="AM1172" s="5">
        <v>0</v>
      </c>
      <c r="AN1172" s="5">
        <v>0</v>
      </c>
      <c r="AO1172" s="5">
        <v>0</v>
      </c>
      <c r="AP1172" s="5">
        <v>0</v>
      </c>
      <c r="AQ1172" s="5">
        <v>0</v>
      </c>
      <c r="AR1172" s="5">
        <v>515350000</v>
      </c>
    </row>
    <row r="1173" spans="1:44" x14ac:dyDescent="0.25">
      <c r="A1173" s="6">
        <v>4143</v>
      </c>
      <c r="B1173" s="3" t="s">
        <v>5440</v>
      </c>
      <c r="C1173" s="3" t="s">
        <v>5787</v>
      </c>
      <c r="D1173" s="3" t="s">
        <v>6456</v>
      </c>
      <c r="E1173" s="3" t="s">
        <v>1234</v>
      </c>
      <c r="F1173" s="3" t="s">
        <v>8292</v>
      </c>
      <c r="G1173" s="21">
        <v>2</v>
      </c>
      <c r="H1173" s="8" t="s">
        <v>12705</v>
      </c>
      <c r="I1173" s="3" t="s">
        <v>12358</v>
      </c>
      <c r="J1173" s="3" t="s">
        <v>12562</v>
      </c>
      <c r="K1173" s="7">
        <v>0</v>
      </c>
      <c r="L1173" s="3" t="s">
        <v>5458</v>
      </c>
      <c r="M1173" s="7">
        <v>2104</v>
      </c>
      <c r="N1173" s="3" t="s">
        <v>1215</v>
      </c>
      <c r="O1173" s="3" t="s">
        <v>5488</v>
      </c>
      <c r="P1173" s="8" t="s">
        <v>12715</v>
      </c>
      <c r="Q1173" s="8" t="s">
        <v>12720</v>
      </c>
      <c r="R1173" s="4">
        <v>0</v>
      </c>
      <c r="S1173" s="4" t="s">
        <v>5627</v>
      </c>
      <c r="T1173" s="4">
        <v>99</v>
      </c>
      <c r="U1173" s="7" t="s">
        <v>6298</v>
      </c>
      <c r="V1173" s="7">
        <v>41</v>
      </c>
      <c r="W1173" s="3" t="s">
        <v>7163</v>
      </c>
      <c r="X1173" s="6">
        <v>4104</v>
      </c>
      <c r="Y1173" s="3" t="s">
        <v>8000</v>
      </c>
      <c r="Z1173" s="6">
        <v>4104002</v>
      </c>
      <c r="AA1173" s="3" t="s">
        <v>8280</v>
      </c>
      <c r="AB1173" s="6">
        <v>41040020004</v>
      </c>
      <c r="AC1173" s="3" t="s">
        <v>8290</v>
      </c>
      <c r="AD1173" s="5">
        <v>245415000</v>
      </c>
      <c r="AE1173" s="5">
        <v>0</v>
      </c>
      <c r="AF1173" s="5">
        <v>0</v>
      </c>
      <c r="AG1173" s="5">
        <v>0</v>
      </c>
      <c r="AH1173" s="5">
        <v>0</v>
      </c>
      <c r="AI1173" s="5">
        <v>0</v>
      </c>
      <c r="AJ1173" s="5">
        <v>0</v>
      </c>
      <c r="AK1173" s="5">
        <v>245415000</v>
      </c>
      <c r="AL1173" s="5">
        <v>0</v>
      </c>
      <c r="AM1173" s="5">
        <v>0</v>
      </c>
      <c r="AN1173" s="5">
        <v>0</v>
      </c>
      <c r="AO1173" s="5">
        <v>0</v>
      </c>
      <c r="AP1173" s="5">
        <v>0</v>
      </c>
      <c r="AQ1173" s="5">
        <v>0</v>
      </c>
      <c r="AR1173" s="5">
        <v>245415000</v>
      </c>
    </row>
    <row r="1174" spans="1:44" x14ac:dyDescent="0.25">
      <c r="A1174" s="6">
        <v>4143</v>
      </c>
      <c r="B1174" s="3" t="s">
        <v>5440</v>
      </c>
      <c r="C1174" s="3" t="s">
        <v>5787</v>
      </c>
      <c r="D1174" s="3" t="s">
        <v>6456</v>
      </c>
      <c r="E1174" s="3" t="s">
        <v>1235</v>
      </c>
      <c r="F1174" s="3" t="s">
        <v>8293</v>
      </c>
      <c r="G1174" s="21">
        <v>2</v>
      </c>
      <c r="H1174" s="8" t="s">
        <v>12705</v>
      </c>
      <c r="I1174" s="3" t="s">
        <v>12358</v>
      </c>
      <c r="J1174" s="3" t="s">
        <v>12562</v>
      </c>
      <c r="K1174" s="7">
        <v>0</v>
      </c>
      <c r="L1174" s="3" t="s">
        <v>5458</v>
      </c>
      <c r="M1174" s="7">
        <v>2104</v>
      </c>
      <c r="N1174" s="3" t="s">
        <v>1215</v>
      </c>
      <c r="O1174" s="3" t="s">
        <v>5488</v>
      </c>
      <c r="P1174" s="8" t="s">
        <v>12715</v>
      </c>
      <c r="Q1174" s="8" t="s">
        <v>12720</v>
      </c>
      <c r="R1174" s="4">
        <v>0</v>
      </c>
      <c r="S1174" s="4" t="s">
        <v>5627</v>
      </c>
      <c r="T1174" s="4">
        <v>99</v>
      </c>
      <c r="U1174" s="7" t="s">
        <v>6298</v>
      </c>
      <c r="V1174" s="7">
        <v>41</v>
      </c>
      <c r="W1174" s="3" t="s">
        <v>7163</v>
      </c>
      <c r="X1174" s="6">
        <v>4104</v>
      </c>
      <c r="Y1174" s="3" t="s">
        <v>8000</v>
      </c>
      <c r="Z1174" s="6">
        <v>4104002</v>
      </c>
      <c r="AA1174" s="3" t="s">
        <v>8280</v>
      </c>
      <c r="AB1174" s="6">
        <v>41040020004</v>
      </c>
      <c r="AC1174" s="3" t="s">
        <v>8290</v>
      </c>
      <c r="AD1174" s="5">
        <v>283783500</v>
      </c>
      <c r="AE1174" s="5">
        <v>0</v>
      </c>
      <c r="AF1174" s="5">
        <v>0</v>
      </c>
      <c r="AG1174" s="5">
        <v>0</v>
      </c>
      <c r="AH1174" s="5">
        <v>0</v>
      </c>
      <c r="AI1174" s="5">
        <v>0</v>
      </c>
      <c r="AJ1174" s="5">
        <v>0</v>
      </c>
      <c r="AK1174" s="5">
        <v>283783500</v>
      </c>
      <c r="AL1174" s="5">
        <v>0</v>
      </c>
      <c r="AM1174" s="5">
        <v>0</v>
      </c>
      <c r="AN1174" s="5">
        <v>0</v>
      </c>
      <c r="AO1174" s="5">
        <v>0</v>
      </c>
      <c r="AP1174" s="5">
        <v>0</v>
      </c>
      <c r="AQ1174" s="5">
        <v>0</v>
      </c>
      <c r="AR1174" s="5">
        <v>283783500</v>
      </c>
    </row>
    <row r="1175" spans="1:44" x14ac:dyDescent="0.25">
      <c r="A1175" s="6">
        <v>4143</v>
      </c>
      <c r="B1175" s="3" t="s">
        <v>5440</v>
      </c>
      <c r="C1175" s="3" t="s">
        <v>5787</v>
      </c>
      <c r="D1175" s="3" t="s">
        <v>6456</v>
      </c>
      <c r="E1175" s="3" t="s">
        <v>1236</v>
      </c>
      <c r="F1175" s="3" t="s">
        <v>8294</v>
      </c>
      <c r="G1175" s="21">
        <v>2</v>
      </c>
      <c r="H1175" s="8" t="s">
        <v>12705</v>
      </c>
      <c r="I1175" s="3" t="s">
        <v>12358</v>
      </c>
      <c r="J1175" s="3" t="s">
        <v>12562</v>
      </c>
      <c r="K1175" s="7">
        <v>0</v>
      </c>
      <c r="L1175" s="3" t="s">
        <v>5458</v>
      </c>
      <c r="M1175" s="7">
        <v>2104</v>
      </c>
      <c r="N1175" s="3" t="s">
        <v>1215</v>
      </c>
      <c r="O1175" s="3" t="s">
        <v>5488</v>
      </c>
      <c r="P1175" s="8" t="s">
        <v>12715</v>
      </c>
      <c r="Q1175" s="8" t="s">
        <v>12720</v>
      </c>
      <c r="R1175" s="4">
        <v>0</v>
      </c>
      <c r="S1175" s="4" t="s">
        <v>5627</v>
      </c>
      <c r="T1175" s="4">
        <v>99</v>
      </c>
      <c r="U1175" s="7" t="s">
        <v>6298</v>
      </c>
      <c r="V1175" s="7">
        <v>41</v>
      </c>
      <c r="W1175" s="3" t="s">
        <v>7163</v>
      </c>
      <c r="X1175" s="6">
        <v>4104</v>
      </c>
      <c r="Y1175" s="3" t="s">
        <v>8000</v>
      </c>
      <c r="Z1175" s="6">
        <v>4104002</v>
      </c>
      <c r="AA1175" s="3" t="s">
        <v>8280</v>
      </c>
      <c r="AB1175" s="6">
        <v>41040020004</v>
      </c>
      <c r="AC1175" s="3" t="s">
        <v>8290</v>
      </c>
      <c r="AD1175" s="5">
        <v>211500000</v>
      </c>
      <c r="AE1175" s="5">
        <v>0</v>
      </c>
      <c r="AF1175" s="5">
        <v>0</v>
      </c>
      <c r="AG1175" s="5">
        <v>0</v>
      </c>
      <c r="AH1175" s="5">
        <v>0</v>
      </c>
      <c r="AI1175" s="5">
        <v>0</v>
      </c>
      <c r="AJ1175" s="5">
        <v>0</v>
      </c>
      <c r="AK1175" s="5">
        <v>211500000</v>
      </c>
      <c r="AL1175" s="5">
        <v>0</v>
      </c>
      <c r="AM1175" s="5">
        <v>0</v>
      </c>
      <c r="AN1175" s="5">
        <v>0</v>
      </c>
      <c r="AO1175" s="5">
        <v>0</v>
      </c>
      <c r="AP1175" s="5">
        <v>0</v>
      </c>
      <c r="AQ1175" s="5">
        <v>0</v>
      </c>
      <c r="AR1175" s="5">
        <v>211500000</v>
      </c>
    </row>
    <row r="1176" spans="1:44" x14ac:dyDescent="0.25">
      <c r="A1176" s="6">
        <v>4143</v>
      </c>
      <c r="B1176" s="3" t="s">
        <v>5440</v>
      </c>
      <c r="C1176" s="3" t="s">
        <v>5788</v>
      </c>
      <c r="D1176" s="3" t="s">
        <v>6457</v>
      </c>
      <c r="E1176" s="3" t="s">
        <v>1237</v>
      </c>
      <c r="F1176" s="3" t="s">
        <v>8296</v>
      </c>
      <c r="G1176" s="21">
        <v>2</v>
      </c>
      <c r="H1176" s="8" t="s">
        <v>12705</v>
      </c>
      <c r="I1176" s="3" t="s">
        <v>12343</v>
      </c>
      <c r="J1176" s="3" t="s">
        <v>12547</v>
      </c>
      <c r="K1176" s="7">
        <v>0</v>
      </c>
      <c r="L1176" s="3" t="s">
        <v>5458</v>
      </c>
      <c r="M1176" s="7">
        <v>2104</v>
      </c>
      <c r="N1176" s="3" t="s">
        <v>1215</v>
      </c>
      <c r="O1176" s="3" t="s">
        <v>5488</v>
      </c>
      <c r="P1176" s="8" t="s">
        <v>12715</v>
      </c>
      <c r="Q1176" s="8" t="s">
        <v>12720</v>
      </c>
      <c r="R1176" s="4">
        <v>0</v>
      </c>
      <c r="S1176" s="4" t="s">
        <v>5627</v>
      </c>
      <c r="T1176" s="4">
        <v>99</v>
      </c>
      <c r="U1176" s="7" t="s">
        <v>6298</v>
      </c>
      <c r="V1176" s="7">
        <v>41</v>
      </c>
      <c r="W1176" s="3" t="s">
        <v>7163</v>
      </c>
      <c r="X1176" s="6">
        <v>4104</v>
      </c>
      <c r="Y1176" s="3" t="s">
        <v>8000</v>
      </c>
      <c r="Z1176" s="6">
        <v>4104002</v>
      </c>
      <c r="AA1176" s="3" t="s">
        <v>8280</v>
      </c>
      <c r="AB1176" s="6">
        <v>41040020006</v>
      </c>
      <c r="AC1176" s="3" t="s">
        <v>8295</v>
      </c>
      <c r="AD1176" s="5">
        <v>64308750</v>
      </c>
      <c r="AE1176" s="5">
        <v>0</v>
      </c>
      <c r="AF1176" s="5">
        <v>0</v>
      </c>
      <c r="AG1176" s="5">
        <v>0</v>
      </c>
      <c r="AH1176" s="5">
        <v>0</v>
      </c>
      <c r="AI1176" s="5">
        <v>0</v>
      </c>
      <c r="AJ1176" s="5">
        <v>0</v>
      </c>
      <c r="AK1176" s="5">
        <v>64308750</v>
      </c>
      <c r="AL1176" s="5">
        <v>0</v>
      </c>
      <c r="AM1176" s="5">
        <v>0</v>
      </c>
      <c r="AN1176" s="5">
        <v>0</v>
      </c>
      <c r="AO1176" s="5">
        <v>0</v>
      </c>
      <c r="AP1176" s="5">
        <v>0</v>
      </c>
      <c r="AQ1176" s="5">
        <v>0</v>
      </c>
      <c r="AR1176" s="5">
        <v>64308750</v>
      </c>
    </row>
    <row r="1177" spans="1:44" x14ac:dyDescent="0.25">
      <c r="A1177" s="6">
        <v>4143</v>
      </c>
      <c r="B1177" s="3" t="s">
        <v>5440</v>
      </c>
      <c r="C1177" s="3" t="s">
        <v>5788</v>
      </c>
      <c r="D1177" s="3" t="s">
        <v>6457</v>
      </c>
      <c r="E1177" s="3" t="s">
        <v>1238</v>
      </c>
      <c r="F1177" s="3" t="s">
        <v>8297</v>
      </c>
      <c r="G1177" s="21">
        <v>2</v>
      </c>
      <c r="H1177" s="8" t="s">
        <v>12705</v>
      </c>
      <c r="I1177" s="3" t="s">
        <v>12358</v>
      </c>
      <c r="J1177" s="3" t="s">
        <v>12562</v>
      </c>
      <c r="K1177" s="7">
        <v>0</v>
      </c>
      <c r="L1177" s="3" t="s">
        <v>5458</v>
      </c>
      <c r="M1177" s="7">
        <v>2104</v>
      </c>
      <c r="N1177" s="3" t="s">
        <v>1215</v>
      </c>
      <c r="O1177" s="3" t="s">
        <v>5488</v>
      </c>
      <c r="P1177" s="8" t="s">
        <v>12715</v>
      </c>
      <c r="Q1177" s="8" t="s">
        <v>12720</v>
      </c>
      <c r="R1177" s="4">
        <v>0</v>
      </c>
      <c r="S1177" s="4" t="s">
        <v>5627</v>
      </c>
      <c r="T1177" s="4">
        <v>99</v>
      </c>
      <c r="U1177" s="7" t="s">
        <v>6298</v>
      </c>
      <c r="V1177" s="7">
        <v>41</v>
      </c>
      <c r="W1177" s="3" t="s">
        <v>7163</v>
      </c>
      <c r="X1177" s="6">
        <v>4104</v>
      </c>
      <c r="Y1177" s="3" t="s">
        <v>8000</v>
      </c>
      <c r="Z1177" s="6">
        <v>4104002</v>
      </c>
      <c r="AA1177" s="3" t="s">
        <v>8280</v>
      </c>
      <c r="AB1177" s="6">
        <v>41040020006</v>
      </c>
      <c r="AC1177" s="3" t="s">
        <v>8295</v>
      </c>
      <c r="AD1177" s="5">
        <v>161678750</v>
      </c>
      <c r="AE1177" s="5">
        <v>0</v>
      </c>
      <c r="AF1177" s="5">
        <v>0</v>
      </c>
      <c r="AG1177" s="5">
        <v>0</v>
      </c>
      <c r="AH1177" s="5">
        <v>0</v>
      </c>
      <c r="AI1177" s="5">
        <v>0</v>
      </c>
      <c r="AJ1177" s="5">
        <v>0</v>
      </c>
      <c r="AK1177" s="5">
        <v>161678750</v>
      </c>
      <c r="AL1177" s="5">
        <v>0</v>
      </c>
      <c r="AM1177" s="5">
        <v>0</v>
      </c>
      <c r="AN1177" s="5">
        <v>0</v>
      </c>
      <c r="AO1177" s="5">
        <v>0</v>
      </c>
      <c r="AP1177" s="5">
        <v>0</v>
      </c>
      <c r="AQ1177" s="5">
        <v>0</v>
      </c>
      <c r="AR1177" s="5">
        <v>161678750</v>
      </c>
    </row>
    <row r="1178" spans="1:44" x14ac:dyDescent="0.25">
      <c r="A1178" s="6">
        <v>4143</v>
      </c>
      <c r="B1178" s="3" t="s">
        <v>5440</v>
      </c>
      <c r="C1178" s="3" t="s">
        <v>5788</v>
      </c>
      <c r="D1178" s="3" t="s">
        <v>6457</v>
      </c>
      <c r="E1178" s="3" t="s">
        <v>1239</v>
      </c>
      <c r="F1178" s="3" t="s">
        <v>8298</v>
      </c>
      <c r="G1178" s="21">
        <v>2</v>
      </c>
      <c r="H1178" s="8" t="s">
        <v>12705</v>
      </c>
      <c r="I1178" s="3" t="s">
        <v>12343</v>
      </c>
      <c r="J1178" s="3" t="s">
        <v>12547</v>
      </c>
      <c r="K1178" s="7">
        <v>0</v>
      </c>
      <c r="L1178" s="3" t="s">
        <v>5458</v>
      </c>
      <c r="M1178" s="7">
        <v>2104</v>
      </c>
      <c r="N1178" s="3" t="s">
        <v>1215</v>
      </c>
      <c r="O1178" s="3" t="s">
        <v>5488</v>
      </c>
      <c r="P1178" s="8" t="s">
        <v>12715</v>
      </c>
      <c r="Q1178" s="8" t="s">
        <v>12720</v>
      </c>
      <c r="R1178" s="4">
        <v>0</v>
      </c>
      <c r="S1178" s="4" t="s">
        <v>5627</v>
      </c>
      <c r="T1178" s="4">
        <v>99</v>
      </c>
      <c r="U1178" s="7" t="s">
        <v>6298</v>
      </c>
      <c r="V1178" s="7">
        <v>41</v>
      </c>
      <c r="W1178" s="3" t="s">
        <v>7163</v>
      </c>
      <c r="X1178" s="6">
        <v>4104</v>
      </c>
      <c r="Y1178" s="3" t="s">
        <v>8000</v>
      </c>
      <c r="Z1178" s="6">
        <v>4104002</v>
      </c>
      <c r="AA1178" s="3" t="s">
        <v>8280</v>
      </c>
      <c r="AB1178" s="6">
        <v>41040020006</v>
      </c>
      <c r="AC1178" s="3" t="s">
        <v>8295</v>
      </c>
      <c r="AD1178" s="5">
        <v>158600000</v>
      </c>
      <c r="AE1178" s="5">
        <v>0</v>
      </c>
      <c r="AF1178" s="5">
        <v>0</v>
      </c>
      <c r="AG1178" s="5">
        <v>0</v>
      </c>
      <c r="AH1178" s="5">
        <v>0</v>
      </c>
      <c r="AI1178" s="5">
        <v>0</v>
      </c>
      <c r="AJ1178" s="5">
        <v>0</v>
      </c>
      <c r="AK1178" s="5">
        <v>158600000</v>
      </c>
      <c r="AL1178" s="5">
        <v>0</v>
      </c>
      <c r="AM1178" s="5">
        <v>0</v>
      </c>
      <c r="AN1178" s="5">
        <v>0</v>
      </c>
      <c r="AO1178" s="5">
        <v>0</v>
      </c>
      <c r="AP1178" s="5">
        <v>0</v>
      </c>
      <c r="AQ1178" s="5">
        <v>0</v>
      </c>
      <c r="AR1178" s="5">
        <v>158600000</v>
      </c>
    </row>
    <row r="1179" spans="1:44" x14ac:dyDescent="0.25">
      <c r="A1179" s="6">
        <v>4143</v>
      </c>
      <c r="B1179" s="3" t="s">
        <v>5440</v>
      </c>
      <c r="C1179" s="3" t="s">
        <v>5788</v>
      </c>
      <c r="D1179" s="3" t="s">
        <v>6457</v>
      </c>
      <c r="E1179" s="3" t="s">
        <v>1240</v>
      </c>
      <c r="F1179" s="3" t="s">
        <v>8299</v>
      </c>
      <c r="G1179" s="21">
        <v>2</v>
      </c>
      <c r="H1179" s="8" t="s">
        <v>12705</v>
      </c>
      <c r="I1179" s="3" t="s">
        <v>12358</v>
      </c>
      <c r="J1179" s="3" t="s">
        <v>12562</v>
      </c>
      <c r="K1179" s="7">
        <v>0</v>
      </c>
      <c r="L1179" s="3" t="s">
        <v>5458</v>
      </c>
      <c r="M1179" s="7">
        <v>2104</v>
      </c>
      <c r="N1179" s="3" t="s">
        <v>1215</v>
      </c>
      <c r="O1179" s="3" t="s">
        <v>5488</v>
      </c>
      <c r="P1179" s="8" t="s">
        <v>12715</v>
      </c>
      <c r="Q1179" s="8" t="s">
        <v>12720</v>
      </c>
      <c r="R1179" s="4">
        <v>0</v>
      </c>
      <c r="S1179" s="4" t="s">
        <v>5627</v>
      </c>
      <c r="T1179" s="4">
        <v>99</v>
      </c>
      <c r="U1179" s="7" t="s">
        <v>6298</v>
      </c>
      <c r="V1179" s="7">
        <v>41</v>
      </c>
      <c r="W1179" s="3" t="s">
        <v>7163</v>
      </c>
      <c r="X1179" s="6">
        <v>4104</v>
      </c>
      <c r="Y1179" s="3" t="s">
        <v>8000</v>
      </c>
      <c r="Z1179" s="6">
        <v>4104002</v>
      </c>
      <c r="AA1179" s="3" t="s">
        <v>8280</v>
      </c>
      <c r="AB1179" s="6">
        <v>41040020006</v>
      </c>
      <c r="AC1179" s="3" t="s">
        <v>8295</v>
      </c>
      <c r="AD1179" s="5">
        <v>15412500</v>
      </c>
      <c r="AE1179" s="5">
        <v>0</v>
      </c>
      <c r="AF1179" s="5">
        <v>0</v>
      </c>
      <c r="AG1179" s="5">
        <v>0</v>
      </c>
      <c r="AH1179" s="5">
        <v>0</v>
      </c>
      <c r="AI1179" s="5">
        <v>0</v>
      </c>
      <c r="AJ1179" s="5">
        <v>0</v>
      </c>
      <c r="AK1179" s="5">
        <v>15412500</v>
      </c>
      <c r="AL1179" s="5">
        <v>0</v>
      </c>
      <c r="AM1179" s="5">
        <v>0</v>
      </c>
      <c r="AN1179" s="5">
        <v>0</v>
      </c>
      <c r="AO1179" s="5">
        <v>0</v>
      </c>
      <c r="AP1179" s="5">
        <v>0</v>
      </c>
      <c r="AQ1179" s="5">
        <v>0</v>
      </c>
      <c r="AR1179" s="5">
        <v>15412500</v>
      </c>
    </row>
    <row r="1180" spans="1:44" x14ac:dyDescent="0.25">
      <c r="A1180" s="6">
        <v>4143</v>
      </c>
      <c r="B1180" s="3" t="s">
        <v>5440</v>
      </c>
      <c r="C1180" s="3" t="s">
        <v>5789</v>
      </c>
      <c r="D1180" s="3" t="s">
        <v>6458</v>
      </c>
      <c r="E1180" s="3" t="s">
        <v>1241</v>
      </c>
      <c r="F1180" s="3" t="s">
        <v>8301</v>
      </c>
      <c r="G1180" s="21">
        <v>2</v>
      </c>
      <c r="H1180" s="8" t="s">
        <v>12705</v>
      </c>
      <c r="I1180" s="3" t="s">
        <v>12343</v>
      </c>
      <c r="J1180" s="3" t="s">
        <v>12547</v>
      </c>
      <c r="K1180" s="7">
        <v>0</v>
      </c>
      <c r="L1180" s="3" t="s">
        <v>5458</v>
      </c>
      <c r="M1180" s="7">
        <v>2104</v>
      </c>
      <c r="N1180" s="3" t="s">
        <v>1215</v>
      </c>
      <c r="O1180" s="3" t="s">
        <v>5488</v>
      </c>
      <c r="P1180" s="8" t="s">
        <v>12715</v>
      </c>
      <c r="Q1180" s="8" t="s">
        <v>12720</v>
      </c>
      <c r="R1180" s="4">
        <v>0</v>
      </c>
      <c r="S1180" s="4" t="s">
        <v>5627</v>
      </c>
      <c r="T1180" s="4">
        <v>99</v>
      </c>
      <c r="U1180" s="7" t="s">
        <v>6298</v>
      </c>
      <c r="V1180" s="7">
        <v>41</v>
      </c>
      <c r="W1180" s="3" t="s">
        <v>7163</v>
      </c>
      <c r="X1180" s="6">
        <v>4104</v>
      </c>
      <c r="Y1180" s="3" t="s">
        <v>8000</v>
      </c>
      <c r="Z1180" s="6">
        <v>4104003</v>
      </c>
      <c r="AA1180" s="3" t="s">
        <v>8053</v>
      </c>
      <c r="AB1180" s="6">
        <v>41040030001</v>
      </c>
      <c r="AC1180" s="3" t="s">
        <v>8300</v>
      </c>
      <c r="AD1180" s="5">
        <v>150263672</v>
      </c>
      <c r="AE1180" s="5">
        <v>0</v>
      </c>
      <c r="AF1180" s="5">
        <v>0</v>
      </c>
      <c r="AG1180" s="5">
        <v>0</v>
      </c>
      <c r="AH1180" s="5">
        <v>0</v>
      </c>
      <c r="AI1180" s="5">
        <v>0</v>
      </c>
      <c r="AJ1180" s="5">
        <v>0</v>
      </c>
      <c r="AK1180" s="5">
        <v>150263672</v>
      </c>
      <c r="AL1180" s="5">
        <v>0</v>
      </c>
      <c r="AM1180" s="5">
        <v>0</v>
      </c>
      <c r="AN1180" s="5">
        <v>0</v>
      </c>
      <c r="AO1180" s="5">
        <v>0</v>
      </c>
      <c r="AP1180" s="5">
        <v>0</v>
      </c>
      <c r="AQ1180" s="5">
        <v>0</v>
      </c>
      <c r="AR1180" s="5">
        <v>150263672</v>
      </c>
    </row>
    <row r="1181" spans="1:44" x14ac:dyDescent="0.25">
      <c r="A1181" s="6">
        <v>4143</v>
      </c>
      <c r="B1181" s="3" t="s">
        <v>5440</v>
      </c>
      <c r="C1181" s="3" t="s">
        <v>5789</v>
      </c>
      <c r="D1181" s="3" t="s">
        <v>6458</v>
      </c>
      <c r="E1181" s="3" t="s">
        <v>1242</v>
      </c>
      <c r="F1181" s="3" t="s">
        <v>8302</v>
      </c>
      <c r="G1181" s="21">
        <v>2</v>
      </c>
      <c r="H1181" s="8" t="s">
        <v>12705</v>
      </c>
      <c r="I1181" s="3" t="s">
        <v>12358</v>
      </c>
      <c r="J1181" s="3" t="s">
        <v>12562</v>
      </c>
      <c r="K1181" s="7">
        <v>0</v>
      </c>
      <c r="L1181" s="3" t="s">
        <v>5458</v>
      </c>
      <c r="M1181" s="7">
        <v>2104</v>
      </c>
      <c r="N1181" s="3" t="s">
        <v>1215</v>
      </c>
      <c r="O1181" s="3" t="s">
        <v>5488</v>
      </c>
      <c r="P1181" s="8" t="s">
        <v>12715</v>
      </c>
      <c r="Q1181" s="8" t="s">
        <v>12720</v>
      </c>
      <c r="R1181" s="4">
        <v>0</v>
      </c>
      <c r="S1181" s="4" t="s">
        <v>5627</v>
      </c>
      <c r="T1181" s="4">
        <v>99</v>
      </c>
      <c r="U1181" s="7" t="s">
        <v>6298</v>
      </c>
      <c r="V1181" s="7">
        <v>41</v>
      </c>
      <c r="W1181" s="3" t="s">
        <v>7163</v>
      </c>
      <c r="X1181" s="6">
        <v>4104</v>
      </c>
      <c r="Y1181" s="3" t="s">
        <v>8000</v>
      </c>
      <c r="Z1181" s="6">
        <v>4104003</v>
      </c>
      <c r="AA1181" s="3" t="s">
        <v>8053</v>
      </c>
      <c r="AB1181" s="6">
        <v>41040030001</v>
      </c>
      <c r="AC1181" s="3" t="s">
        <v>8300</v>
      </c>
      <c r="AD1181" s="5">
        <v>220000000</v>
      </c>
      <c r="AE1181" s="5">
        <v>0</v>
      </c>
      <c r="AF1181" s="5">
        <v>0</v>
      </c>
      <c r="AG1181" s="5">
        <v>0</v>
      </c>
      <c r="AH1181" s="5">
        <v>0</v>
      </c>
      <c r="AI1181" s="5">
        <v>0</v>
      </c>
      <c r="AJ1181" s="5">
        <v>0</v>
      </c>
      <c r="AK1181" s="5">
        <v>220000000</v>
      </c>
      <c r="AL1181" s="5">
        <v>0</v>
      </c>
      <c r="AM1181" s="5">
        <v>0</v>
      </c>
      <c r="AN1181" s="5">
        <v>0</v>
      </c>
      <c r="AO1181" s="5">
        <v>0</v>
      </c>
      <c r="AP1181" s="5">
        <v>0</v>
      </c>
      <c r="AQ1181" s="5">
        <v>0</v>
      </c>
      <c r="AR1181" s="5">
        <v>220000000</v>
      </c>
    </row>
    <row r="1182" spans="1:44" x14ac:dyDescent="0.25">
      <c r="A1182" s="6">
        <v>4143</v>
      </c>
      <c r="B1182" s="3" t="s">
        <v>5440</v>
      </c>
      <c r="C1182" s="3" t="s">
        <v>5789</v>
      </c>
      <c r="D1182" s="3" t="s">
        <v>6458</v>
      </c>
      <c r="E1182" s="3" t="s">
        <v>1243</v>
      </c>
      <c r="F1182" s="3" t="s">
        <v>8303</v>
      </c>
      <c r="G1182" s="21">
        <v>2</v>
      </c>
      <c r="H1182" s="8" t="s">
        <v>12705</v>
      </c>
      <c r="I1182" s="3" t="s">
        <v>12358</v>
      </c>
      <c r="J1182" s="3" t="s">
        <v>12562</v>
      </c>
      <c r="K1182" s="7">
        <v>0</v>
      </c>
      <c r="L1182" s="3" t="s">
        <v>5458</v>
      </c>
      <c r="M1182" s="7">
        <v>2104</v>
      </c>
      <c r="N1182" s="3" t="s">
        <v>1215</v>
      </c>
      <c r="O1182" s="3" t="s">
        <v>5488</v>
      </c>
      <c r="P1182" s="8" t="s">
        <v>12715</v>
      </c>
      <c r="Q1182" s="8" t="s">
        <v>12720</v>
      </c>
      <c r="R1182" s="4">
        <v>0</v>
      </c>
      <c r="S1182" s="4" t="s">
        <v>5627</v>
      </c>
      <c r="T1182" s="4">
        <v>99</v>
      </c>
      <c r="U1182" s="7" t="s">
        <v>6298</v>
      </c>
      <c r="V1182" s="7">
        <v>41</v>
      </c>
      <c r="W1182" s="3" t="s">
        <v>7163</v>
      </c>
      <c r="X1182" s="6">
        <v>4104</v>
      </c>
      <c r="Y1182" s="3" t="s">
        <v>8000</v>
      </c>
      <c r="Z1182" s="6">
        <v>4104003</v>
      </c>
      <c r="AA1182" s="3" t="s">
        <v>8053</v>
      </c>
      <c r="AB1182" s="6">
        <v>41040030001</v>
      </c>
      <c r="AC1182" s="3" t="s">
        <v>8300</v>
      </c>
      <c r="AD1182" s="5">
        <v>50000000</v>
      </c>
      <c r="AE1182" s="5">
        <v>0</v>
      </c>
      <c r="AF1182" s="5">
        <v>0</v>
      </c>
      <c r="AG1182" s="5">
        <v>0</v>
      </c>
      <c r="AH1182" s="5">
        <v>0</v>
      </c>
      <c r="AI1182" s="5">
        <v>0</v>
      </c>
      <c r="AJ1182" s="5">
        <v>0</v>
      </c>
      <c r="AK1182" s="5">
        <v>50000000</v>
      </c>
      <c r="AL1182" s="5">
        <v>0</v>
      </c>
      <c r="AM1182" s="5">
        <v>0</v>
      </c>
      <c r="AN1182" s="5">
        <v>0</v>
      </c>
      <c r="AO1182" s="5">
        <v>0</v>
      </c>
      <c r="AP1182" s="5">
        <v>0</v>
      </c>
      <c r="AQ1182" s="5">
        <v>0</v>
      </c>
      <c r="AR1182" s="5">
        <v>50000000</v>
      </c>
    </row>
    <row r="1183" spans="1:44" x14ac:dyDescent="0.25">
      <c r="A1183" s="6">
        <v>4143</v>
      </c>
      <c r="B1183" s="3" t="s">
        <v>5440</v>
      </c>
      <c r="C1183" s="3" t="s">
        <v>5789</v>
      </c>
      <c r="D1183" s="3" t="s">
        <v>6458</v>
      </c>
      <c r="E1183" s="3" t="s">
        <v>1244</v>
      </c>
      <c r="F1183" s="3" t="s">
        <v>8304</v>
      </c>
      <c r="G1183" s="21">
        <v>2</v>
      </c>
      <c r="H1183" s="8" t="s">
        <v>12705</v>
      </c>
      <c r="I1183" s="3" t="s">
        <v>12358</v>
      </c>
      <c r="J1183" s="3" t="s">
        <v>12562</v>
      </c>
      <c r="K1183" s="7">
        <v>0</v>
      </c>
      <c r="L1183" s="3" t="s">
        <v>5458</v>
      </c>
      <c r="M1183" s="7">
        <v>2104</v>
      </c>
      <c r="N1183" s="3" t="s">
        <v>1215</v>
      </c>
      <c r="O1183" s="3" t="s">
        <v>5488</v>
      </c>
      <c r="P1183" s="8" t="s">
        <v>12715</v>
      </c>
      <c r="Q1183" s="8" t="s">
        <v>12720</v>
      </c>
      <c r="R1183" s="4">
        <v>0</v>
      </c>
      <c r="S1183" s="4" t="s">
        <v>5627</v>
      </c>
      <c r="T1183" s="4">
        <v>99</v>
      </c>
      <c r="U1183" s="7" t="s">
        <v>6298</v>
      </c>
      <c r="V1183" s="7">
        <v>41</v>
      </c>
      <c r="W1183" s="3" t="s">
        <v>7163</v>
      </c>
      <c r="X1183" s="6">
        <v>4104</v>
      </c>
      <c r="Y1183" s="3" t="s">
        <v>8000</v>
      </c>
      <c r="Z1183" s="6">
        <v>4104003</v>
      </c>
      <c r="AA1183" s="3" t="s">
        <v>8053</v>
      </c>
      <c r="AB1183" s="6">
        <v>41040030001</v>
      </c>
      <c r="AC1183" s="3" t="s">
        <v>8300</v>
      </c>
      <c r="AD1183" s="5">
        <v>166977922</v>
      </c>
      <c r="AE1183" s="5">
        <v>0</v>
      </c>
      <c r="AF1183" s="5">
        <v>0</v>
      </c>
      <c r="AG1183" s="5">
        <v>0</v>
      </c>
      <c r="AH1183" s="5">
        <v>0</v>
      </c>
      <c r="AI1183" s="5">
        <v>0</v>
      </c>
      <c r="AJ1183" s="5">
        <v>0</v>
      </c>
      <c r="AK1183" s="5">
        <v>166977922</v>
      </c>
      <c r="AL1183" s="5">
        <v>0</v>
      </c>
      <c r="AM1183" s="5">
        <v>0</v>
      </c>
      <c r="AN1183" s="5">
        <v>0</v>
      </c>
      <c r="AO1183" s="5">
        <v>0</v>
      </c>
      <c r="AP1183" s="5">
        <v>0</v>
      </c>
      <c r="AQ1183" s="5">
        <v>0</v>
      </c>
      <c r="AR1183" s="5">
        <v>166977922</v>
      </c>
    </row>
    <row r="1184" spans="1:44" x14ac:dyDescent="0.25">
      <c r="A1184" s="6">
        <v>4143</v>
      </c>
      <c r="B1184" s="3" t="s">
        <v>5440</v>
      </c>
      <c r="C1184" s="3" t="s">
        <v>5790</v>
      </c>
      <c r="D1184" s="3" t="s">
        <v>6459</v>
      </c>
      <c r="E1184" s="3" t="s">
        <v>1245</v>
      </c>
      <c r="F1184" s="3" t="s">
        <v>8306</v>
      </c>
      <c r="G1184" s="21">
        <v>2</v>
      </c>
      <c r="H1184" s="8" t="s">
        <v>12705</v>
      </c>
      <c r="I1184" s="3" t="s">
        <v>12339</v>
      </c>
      <c r="J1184" s="3" t="s">
        <v>12543</v>
      </c>
      <c r="K1184" s="7">
        <v>0</v>
      </c>
      <c r="L1184" s="3" t="s">
        <v>5458</v>
      </c>
      <c r="M1184" s="7">
        <v>2104</v>
      </c>
      <c r="N1184" s="3" t="s">
        <v>1215</v>
      </c>
      <c r="O1184" s="3" t="s">
        <v>5488</v>
      </c>
      <c r="P1184" s="8" t="s">
        <v>12715</v>
      </c>
      <c r="Q1184" s="8" t="s">
        <v>12720</v>
      </c>
      <c r="R1184" s="4">
        <v>0</v>
      </c>
      <c r="S1184" s="4" t="s">
        <v>5627</v>
      </c>
      <c r="T1184" s="4">
        <v>99</v>
      </c>
      <c r="U1184" s="7" t="s">
        <v>6298</v>
      </c>
      <c r="V1184" s="7">
        <v>41</v>
      </c>
      <c r="W1184" s="3" t="s">
        <v>7163</v>
      </c>
      <c r="X1184" s="6">
        <v>4104</v>
      </c>
      <c r="Y1184" s="3" t="s">
        <v>8000</v>
      </c>
      <c r="Z1184" s="6">
        <v>4104003</v>
      </c>
      <c r="AA1184" s="3" t="s">
        <v>8053</v>
      </c>
      <c r="AB1184" s="6">
        <v>41040030002</v>
      </c>
      <c r="AC1184" s="3" t="s">
        <v>8305</v>
      </c>
      <c r="AD1184" s="5">
        <v>99153600</v>
      </c>
      <c r="AE1184" s="5">
        <v>0</v>
      </c>
      <c r="AF1184" s="5">
        <v>0</v>
      </c>
      <c r="AG1184" s="5">
        <v>0</v>
      </c>
      <c r="AH1184" s="5">
        <v>0</v>
      </c>
      <c r="AI1184" s="5">
        <v>0</v>
      </c>
      <c r="AJ1184" s="5">
        <v>0</v>
      </c>
      <c r="AK1184" s="5">
        <v>99153600</v>
      </c>
      <c r="AL1184" s="5">
        <v>0</v>
      </c>
      <c r="AM1184" s="5">
        <v>0</v>
      </c>
      <c r="AN1184" s="5">
        <v>0</v>
      </c>
      <c r="AO1184" s="5">
        <v>0</v>
      </c>
      <c r="AP1184" s="5">
        <v>0</v>
      </c>
      <c r="AQ1184" s="5">
        <v>0</v>
      </c>
      <c r="AR1184" s="5">
        <v>99153600</v>
      </c>
    </row>
    <row r="1185" spans="1:44" x14ac:dyDescent="0.25">
      <c r="A1185" s="6">
        <v>4143</v>
      </c>
      <c r="B1185" s="3" t="s">
        <v>5440</v>
      </c>
      <c r="C1185" s="3" t="s">
        <v>5790</v>
      </c>
      <c r="D1185" s="3" t="s">
        <v>6459</v>
      </c>
      <c r="E1185" s="3" t="s">
        <v>1246</v>
      </c>
      <c r="F1185" s="3" t="s">
        <v>8307</v>
      </c>
      <c r="G1185" s="21">
        <v>2</v>
      </c>
      <c r="H1185" s="8" t="s">
        <v>12705</v>
      </c>
      <c r="I1185" s="3" t="s">
        <v>12343</v>
      </c>
      <c r="J1185" s="3" t="s">
        <v>12547</v>
      </c>
      <c r="K1185" s="7">
        <v>0</v>
      </c>
      <c r="L1185" s="3" t="s">
        <v>5458</v>
      </c>
      <c r="M1185" s="7">
        <v>2104</v>
      </c>
      <c r="N1185" s="3" t="s">
        <v>1215</v>
      </c>
      <c r="O1185" s="3" t="s">
        <v>5488</v>
      </c>
      <c r="P1185" s="8" t="s">
        <v>12715</v>
      </c>
      <c r="Q1185" s="8" t="s">
        <v>12720</v>
      </c>
      <c r="R1185" s="4">
        <v>0</v>
      </c>
      <c r="S1185" s="4" t="s">
        <v>5627</v>
      </c>
      <c r="T1185" s="4">
        <v>99</v>
      </c>
      <c r="U1185" s="7" t="s">
        <v>6298</v>
      </c>
      <c r="V1185" s="7">
        <v>41</v>
      </c>
      <c r="W1185" s="3" t="s">
        <v>7163</v>
      </c>
      <c r="X1185" s="6">
        <v>4104</v>
      </c>
      <c r="Y1185" s="3" t="s">
        <v>8000</v>
      </c>
      <c r="Z1185" s="6">
        <v>4104003</v>
      </c>
      <c r="AA1185" s="3" t="s">
        <v>8053</v>
      </c>
      <c r="AB1185" s="6">
        <v>41040030002</v>
      </c>
      <c r="AC1185" s="3" t="s">
        <v>8305</v>
      </c>
      <c r="AD1185" s="5">
        <v>102060000</v>
      </c>
      <c r="AE1185" s="5">
        <v>0</v>
      </c>
      <c r="AF1185" s="5">
        <v>0</v>
      </c>
      <c r="AG1185" s="5">
        <v>0</v>
      </c>
      <c r="AH1185" s="5">
        <v>0</v>
      </c>
      <c r="AI1185" s="5">
        <v>0</v>
      </c>
      <c r="AJ1185" s="5">
        <v>0</v>
      </c>
      <c r="AK1185" s="5">
        <v>102060000</v>
      </c>
      <c r="AL1185" s="5">
        <v>0</v>
      </c>
      <c r="AM1185" s="5">
        <v>0</v>
      </c>
      <c r="AN1185" s="5">
        <v>0</v>
      </c>
      <c r="AO1185" s="5">
        <v>0</v>
      </c>
      <c r="AP1185" s="5">
        <v>0</v>
      </c>
      <c r="AQ1185" s="5">
        <v>0</v>
      </c>
      <c r="AR1185" s="5">
        <v>102060000</v>
      </c>
    </row>
    <row r="1186" spans="1:44" x14ac:dyDescent="0.25">
      <c r="A1186" s="6">
        <v>4143</v>
      </c>
      <c r="B1186" s="3" t="s">
        <v>5440</v>
      </c>
      <c r="C1186" s="3" t="s">
        <v>5790</v>
      </c>
      <c r="D1186" s="3" t="s">
        <v>6459</v>
      </c>
      <c r="E1186" s="3" t="s">
        <v>1247</v>
      </c>
      <c r="F1186" s="3" t="s">
        <v>8308</v>
      </c>
      <c r="G1186" s="21">
        <v>2</v>
      </c>
      <c r="H1186" s="8" t="s">
        <v>12705</v>
      </c>
      <c r="I1186" s="3" t="s">
        <v>12358</v>
      </c>
      <c r="J1186" s="3" t="s">
        <v>12562</v>
      </c>
      <c r="K1186" s="7">
        <v>0</v>
      </c>
      <c r="L1186" s="3" t="s">
        <v>5458</v>
      </c>
      <c r="M1186" s="7">
        <v>2104</v>
      </c>
      <c r="N1186" s="3" t="s">
        <v>1215</v>
      </c>
      <c r="O1186" s="3" t="s">
        <v>5488</v>
      </c>
      <c r="P1186" s="8" t="s">
        <v>12715</v>
      </c>
      <c r="Q1186" s="8" t="s">
        <v>12720</v>
      </c>
      <c r="R1186" s="4">
        <v>0</v>
      </c>
      <c r="S1186" s="4" t="s">
        <v>5627</v>
      </c>
      <c r="T1186" s="4">
        <v>99</v>
      </c>
      <c r="U1186" s="7" t="s">
        <v>6298</v>
      </c>
      <c r="V1186" s="7">
        <v>41</v>
      </c>
      <c r="W1186" s="3" t="s">
        <v>7163</v>
      </c>
      <c r="X1186" s="6">
        <v>4104</v>
      </c>
      <c r="Y1186" s="3" t="s">
        <v>8000</v>
      </c>
      <c r="Z1186" s="6">
        <v>4104003</v>
      </c>
      <c r="AA1186" s="3" t="s">
        <v>8053</v>
      </c>
      <c r="AB1186" s="6">
        <v>41040030002</v>
      </c>
      <c r="AC1186" s="3" t="s">
        <v>8305</v>
      </c>
      <c r="AD1186" s="5">
        <v>80000000</v>
      </c>
      <c r="AE1186" s="5">
        <v>0</v>
      </c>
      <c r="AF1186" s="5">
        <v>0</v>
      </c>
      <c r="AG1186" s="5">
        <v>0</v>
      </c>
      <c r="AH1186" s="5">
        <v>0</v>
      </c>
      <c r="AI1186" s="5">
        <v>0</v>
      </c>
      <c r="AJ1186" s="5">
        <v>0</v>
      </c>
      <c r="AK1186" s="5">
        <v>80000000</v>
      </c>
      <c r="AL1186" s="5">
        <v>0</v>
      </c>
      <c r="AM1186" s="5">
        <v>0</v>
      </c>
      <c r="AN1186" s="5">
        <v>0</v>
      </c>
      <c r="AO1186" s="5">
        <v>0</v>
      </c>
      <c r="AP1186" s="5">
        <v>0</v>
      </c>
      <c r="AQ1186" s="5">
        <v>0</v>
      </c>
      <c r="AR1186" s="5">
        <v>80000000</v>
      </c>
    </row>
    <row r="1187" spans="1:44" x14ac:dyDescent="0.25">
      <c r="A1187" s="6">
        <v>4143</v>
      </c>
      <c r="B1187" s="3" t="s">
        <v>5440</v>
      </c>
      <c r="C1187" s="3" t="s">
        <v>5790</v>
      </c>
      <c r="D1187" s="3" t="s">
        <v>6459</v>
      </c>
      <c r="E1187" s="3" t="s">
        <v>1248</v>
      </c>
      <c r="F1187" s="3" t="s">
        <v>8309</v>
      </c>
      <c r="G1187" s="21">
        <v>2</v>
      </c>
      <c r="H1187" s="8" t="s">
        <v>12705</v>
      </c>
      <c r="I1187" s="3" t="s">
        <v>12358</v>
      </c>
      <c r="J1187" s="3" t="s">
        <v>12562</v>
      </c>
      <c r="K1187" s="7">
        <v>0</v>
      </c>
      <c r="L1187" s="3" t="s">
        <v>5458</v>
      </c>
      <c r="M1187" s="7">
        <v>2104</v>
      </c>
      <c r="N1187" s="3" t="s">
        <v>1215</v>
      </c>
      <c r="O1187" s="3" t="s">
        <v>5488</v>
      </c>
      <c r="P1187" s="8" t="s">
        <v>12715</v>
      </c>
      <c r="Q1187" s="8" t="s">
        <v>12720</v>
      </c>
      <c r="R1187" s="4">
        <v>0</v>
      </c>
      <c r="S1187" s="4" t="s">
        <v>5627</v>
      </c>
      <c r="T1187" s="4">
        <v>99</v>
      </c>
      <c r="U1187" s="7" t="s">
        <v>6298</v>
      </c>
      <c r="V1187" s="7">
        <v>41</v>
      </c>
      <c r="W1187" s="3" t="s">
        <v>7163</v>
      </c>
      <c r="X1187" s="6">
        <v>4104</v>
      </c>
      <c r="Y1187" s="3" t="s">
        <v>8000</v>
      </c>
      <c r="Z1187" s="6">
        <v>4104003</v>
      </c>
      <c r="AA1187" s="3" t="s">
        <v>8053</v>
      </c>
      <c r="AB1187" s="6">
        <v>41040030002</v>
      </c>
      <c r="AC1187" s="3" t="s">
        <v>8305</v>
      </c>
      <c r="AD1187" s="5">
        <v>16000000</v>
      </c>
      <c r="AE1187" s="5">
        <v>0</v>
      </c>
      <c r="AF1187" s="5">
        <v>0</v>
      </c>
      <c r="AG1187" s="5">
        <v>0</v>
      </c>
      <c r="AH1187" s="5">
        <v>0</v>
      </c>
      <c r="AI1187" s="5">
        <v>0</v>
      </c>
      <c r="AJ1187" s="5">
        <v>0</v>
      </c>
      <c r="AK1187" s="5">
        <v>16000000</v>
      </c>
      <c r="AL1187" s="5">
        <v>0</v>
      </c>
      <c r="AM1187" s="5">
        <v>0</v>
      </c>
      <c r="AN1187" s="5">
        <v>0</v>
      </c>
      <c r="AO1187" s="5">
        <v>0</v>
      </c>
      <c r="AP1187" s="5">
        <v>0</v>
      </c>
      <c r="AQ1187" s="5">
        <v>0</v>
      </c>
      <c r="AR1187" s="5">
        <v>16000000</v>
      </c>
    </row>
    <row r="1188" spans="1:44" x14ac:dyDescent="0.25">
      <c r="A1188" s="6">
        <v>4143</v>
      </c>
      <c r="B1188" s="3" t="s">
        <v>5440</v>
      </c>
      <c r="C1188" s="3" t="s">
        <v>5790</v>
      </c>
      <c r="D1188" s="3" t="s">
        <v>6459</v>
      </c>
      <c r="E1188" s="3" t="s">
        <v>1249</v>
      </c>
      <c r="F1188" s="3" t="s">
        <v>8310</v>
      </c>
      <c r="G1188" s="21">
        <v>2</v>
      </c>
      <c r="H1188" s="8" t="s">
        <v>12705</v>
      </c>
      <c r="I1188" s="3" t="s">
        <v>12358</v>
      </c>
      <c r="J1188" s="3" t="s">
        <v>12562</v>
      </c>
      <c r="K1188" s="7">
        <v>0</v>
      </c>
      <c r="L1188" s="3" t="s">
        <v>5458</v>
      </c>
      <c r="M1188" s="7">
        <v>2104</v>
      </c>
      <c r="N1188" s="3" t="s">
        <v>1215</v>
      </c>
      <c r="O1188" s="3" t="s">
        <v>5488</v>
      </c>
      <c r="P1188" s="8" t="s">
        <v>12715</v>
      </c>
      <c r="Q1188" s="8" t="s">
        <v>12720</v>
      </c>
      <c r="R1188" s="4">
        <v>0</v>
      </c>
      <c r="S1188" s="4" t="s">
        <v>5627</v>
      </c>
      <c r="T1188" s="4">
        <v>99</v>
      </c>
      <c r="U1188" s="7" t="s">
        <v>6298</v>
      </c>
      <c r="V1188" s="7">
        <v>41</v>
      </c>
      <c r="W1188" s="3" t="s">
        <v>7163</v>
      </c>
      <c r="X1188" s="6">
        <v>4104</v>
      </c>
      <c r="Y1188" s="3" t="s">
        <v>8000</v>
      </c>
      <c r="Z1188" s="6">
        <v>4104003</v>
      </c>
      <c r="AA1188" s="3" t="s">
        <v>8053</v>
      </c>
      <c r="AB1188" s="6">
        <v>41040030002</v>
      </c>
      <c r="AC1188" s="3" t="s">
        <v>8305</v>
      </c>
      <c r="AD1188" s="5">
        <v>184968000</v>
      </c>
      <c r="AE1188" s="5">
        <v>0</v>
      </c>
      <c r="AF1188" s="5">
        <v>0</v>
      </c>
      <c r="AG1188" s="5">
        <v>0</v>
      </c>
      <c r="AH1188" s="5">
        <v>0</v>
      </c>
      <c r="AI1188" s="5">
        <v>0</v>
      </c>
      <c r="AJ1188" s="5">
        <v>0</v>
      </c>
      <c r="AK1188" s="5">
        <v>184968000</v>
      </c>
      <c r="AL1188" s="5">
        <v>0</v>
      </c>
      <c r="AM1188" s="5">
        <v>0</v>
      </c>
      <c r="AN1188" s="5">
        <v>0</v>
      </c>
      <c r="AO1188" s="5">
        <v>0</v>
      </c>
      <c r="AP1188" s="5">
        <v>0</v>
      </c>
      <c r="AQ1188" s="5">
        <v>0</v>
      </c>
      <c r="AR1188" s="5">
        <v>184968000</v>
      </c>
    </row>
    <row r="1189" spans="1:44" x14ac:dyDescent="0.25">
      <c r="A1189" s="6">
        <v>4143</v>
      </c>
      <c r="B1189" s="3" t="s">
        <v>5440</v>
      </c>
      <c r="C1189" s="3" t="s">
        <v>5774</v>
      </c>
      <c r="D1189" s="3" t="s">
        <v>6443</v>
      </c>
      <c r="E1189" s="3" t="s">
        <v>1251</v>
      </c>
      <c r="F1189" s="3" t="s">
        <v>8311</v>
      </c>
      <c r="G1189" s="21">
        <v>2</v>
      </c>
      <c r="H1189" s="8" t="s">
        <v>12705</v>
      </c>
      <c r="I1189" s="3" t="s">
        <v>12343</v>
      </c>
      <c r="J1189" s="3" t="s">
        <v>12547</v>
      </c>
      <c r="K1189" s="7">
        <v>0</v>
      </c>
      <c r="L1189" s="3" t="s">
        <v>5458</v>
      </c>
      <c r="M1189" s="7">
        <v>2104</v>
      </c>
      <c r="N1189" s="3" t="s">
        <v>1215</v>
      </c>
      <c r="O1189" s="3" t="s">
        <v>5488</v>
      </c>
      <c r="P1189" s="8" t="s">
        <v>12715</v>
      </c>
      <c r="Q1189" s="8" t="s">
        <v>12720</v>
      </c>
      <c r="R1189" s="4">
        <v>0</v>
      </c>
      <c r="S1189" s="4" t="s">
        <v>5627</v>
      </c>
      <c r="T1189" s="4">
        <v>99</v>
      </c>
      <c r="U1189" s="7" t="s">
        <v>6298</v>
      </c>
      <c r="V1189" s="7">
        <v>41</v>
      </c>
      <c r="W1189" s="3" t="s">
        <v>7163</v>
      </c>
      <c r="X1189" s="6">
        <v>4104</v>
      </c>
      <c r="Y1189" s="3" t="s">
        <v>8000</v>
      </c>
      <c r="Z1189" s="6">
        <v>4104004</v>
      </c>
      <c r="AA1189" s="3" t="s">
        <v>8147</v>
      </c>
      <c r="AB1189" s="6">
        <v>41040040002</v>
      </c>
      <c r="AC1189" s="3" t="s">
        <v>8148</v>
      </c>
      <c r="AD1189" s="5">
        <v>200000000</v>
      </c>
      <c r="AE1189" s="5">
        <v>0</v>
      </c>
      <c r="AF1189" s="5">
        <v>0</v>
      </c>
      <c r="AG1189" s="5">
        <v>0</v>
      </c>
      <c r="AH1189" s="5">
        <v>0</v>
      </c>
      <c r="AI1189" s="5">
        <v>0</v>
      </c>
      <c r="AJ1189" s="5">
        <v>0</v>
      </c>
      <c r="AK1189" s="5">
        <v>200000000</v>
      </c>
      <c r="AL1189" s="5">
        <v>0</v>
      </c>
      <c r="AM1189" s="5">
        <v>0</v>
      </c>
      <c r="AN1189" s="5">
        <v>0</v>
      </c>
      <c r="AO1189" s="5">
        <v>0</v>
      </c>
      <c r="AP1189" s="5">
        <v>0</v>
      </c>
      <c r="AQ1189" s="5">
        <v>0</v>
      </c>
      <c r="AR1189" s="5">
        <v>200000000</v>
      </c>
    </row>
    <row r="1190" spans="1:44" x14ac:dyDescent="0.25">
      <c r="A1190" s="6">
        <v>4143</v>
      </c>
      <c r="B1190" s="3" t="s">
        <v>5440</v>
      </c>
      <c r="C1190" s="3" t="s">
        <v>5774</v>
      </c>
      <c r="D1190" s="3" t="s">
        <v>6443</v>
      </c>
      <c r="E1190" s="3" t="s">
        <v>1252</v>
      </c>
      <c r="F1190" s="3" t="s">
        <v>8312</v>
      </c>
      <c r="G1190" s="21">
        <v>2</v>
      </c>
      <c r="H1190" s="8" t="s">
        <v>12705</v>
      </c>
      <c r="I1190" s="3" t="s">
        <v>12343</v>
      </c>
      <c r="J1190" s="3" t="s">
        <v>12547</v>
      </c>
      <c r="K1190" s="7">
        <v>0</v>
      </c>
      <c r="L1190" s="3" t="s">
        <v>5458</v>
      </c>
      <c r="M1190" s="7">
        <v>2104</v>
      </c>
      <c r="N1190" s="3" t="s">
        <v>1215</v>
      </c>
      <c r="O1190" s="3" t="s">
        <v>5488</v>
      </c>
      <c r="P1190" s="8" t="s">
        <v>12715</v>
      </c>
      <c r="Q1190" s="8" t="s">
        <v>12720</v>
      </c>
      <c r="R1190" s="4">
        <v>0</v>
      </c>
      <c r="S1190" s="4" t="s">
        <v>5627</v>
      </c>
      <c r="T1190" s="4">
        <v>99</v>
      </c>
      <c r="U1190" s="7" t="s">
        <v>6298</v>
      </c>
      <c r="V1190" s="7">
        <v>41</v>
      </c>
      <c r="W1190" s="3" t="s">
        <v>7163</v>
      </c>
      <c r="X1190" s="6">
        <v>4104</v>
      </c>
      <c r="Y1190" s="3" t="s">
        <v>8000</v>
      </c>
      <c r="Z1190" s="6">
        <v>4104004</v>
      </c>
      <c r="AA1190" s="3" t="s">
        <v>8147</v>
      </c>
      <c r="AB1190" s="6">
        <v>41040040002</v>
      </c>
      <c r="AC1190" s="3" t="s">
        <v>8148</v>
      </c>
      <c r="AD1190" s="5">
        <v>183662521</v>
      </c>
      <c r="AE1190" s="5">
        <v>0</v>
      </c>
      <c r="AF1190" s="5">
        <v>0</v>
      </c>
      <c r="AG1190" s="5">
        <v>0</v>
      </c>
      <c r="AH1190" s="5">
        <v>0</v>
      </c>
      <c r="AI1190" s="5">
        <v>0</v>
      </c>
      <c r="AJ1190" s="5">
        <v>0</v>
      </c>
      <c r="AK1190" s="5">
        <v>183662521</v>
      </c>
      <c r="AL1190" s="5">
        <v>0</v>
      </c>
      <c r="AM1190" s="5">
        <v>0</v>
      </c>
      <c r="AN1190" s="5">
        <v>0</v>
      </c>
      <c r="AO1190" s="5">
        <v>0</v>
      </c>
      <c r="AP1190" s="5">
        <v>0</v>
      </c>
      <c r="AQ1190" s="5">
        <v>0</v>
      </c>
      <c r="AR1190" s="5">
        <v>183662521</v>
      </c>
    </row>
    <row r="1191" spans="1:44" x14ac:dyDescent="0.25">
      <c r="A1191" s="6">
        <v>4143</v>
      </c>
      <c r="B1191" s="3" t="s">
        <v>5440</v>
      </c>
      <c r="C1191" s="3" t="s">
        <v>5774</v>
      </c>
      <c r="D1191" s="3" t="s">
        <v>6443</v>
      </c>
      <c r="E1191" s="3" t="s">
        <v>1253</v>
      </c>
      <c r="F1191" s="3" t="s">
        <v>8313</v>
      </c>
      <c r="G1191" s="21">
        <v>2</v>
      </c>
      <c r="H1191" s="8" t="s">
        <v>12705</v>
      </c>
      <c r="I1191" s="3" t="s">
        <v>12358</v>
      </c>
      <c r="J1191" s="3" t="s">
        <v>12562</v>
      </c>
      <c r="K1191" s="7">
        <v>0</v>
      </c>
      <c r="L1191" s="3" t="s">
        <v>5458</v>
      </c>
      <c r="M1191" s="7">
        <v>2104</v>
      </c>
      <c r="N1191" s="3" t="s">
        <v>1215</v>
      </c>
      <c r="O1191" s="3" t="s">
        <v>5488</v>
      </c>
      <c r="P1191" s="8" t="s">
        <v>12715</v>
      </c>
      <c r="Q1191" s="8" t="s">
        <v>12720</v>
      </c>
      <c r="R1191" s="4">
        <v>0</v>
      </c>
      <c r="S1191" s="4" t="s">
        <v>5627</v>
      </c>
      <c r="T1191" s="4">
        <v>99</v>
      </c>
      <c r="U1191" s="7" t="s">
        <v>6298</v>
      </c>
      <c r="V1191" s="7">
        <v>41</v>
      </c>
      <c r="W1191" s="3" t="s">
        <v>7163</v>
      </c>
      <c r="X1191" s="6">
        <v>4104</v>
      </c>
      <c r="Y1191" s="3" t="s">
        <v>8000</v>
      </c>
      <c r="Z1191" s="6">
        <v>4104004</v>
      </c>
      <c r="AA1191" s="3" t="s">
        <v>8147</v>
      </c>
      <c r="AB1191" s="6">
        <v>41040040002</v>
      </c>
      <c r="AC1191" s="3" t="s">
        <v>8148</v>
      </c>
      <c r="AD1191" s="5">
        <v>74000000</v>
      </c>
      <c r="AE1191" s="5">
        <v>0</v>
      </c>
      <c r="AF1191" s="5">
        <v>0</v>
      </c>
      <c r="AG1191" s="5">
        <v>0</v>
      </c>
      <c r="AH1191" s="5">
        <v>0</v>
      </c>
      <c r="AI1191" s="5">
        <v>0</v>
      </c>
      <c r="AJ1191" s="5">
        <v>0</v>
      </c>
      <c r="AK1191" s="5">
        <v>74000000</v>
      </c>
      <c r="AL1191" s="5">
        <v>0</v>
      </c>
      <c r="AM1191" s="5">
        <v>0</v>
      </c>
      <c r="AN1191" s="5">
        <v>0</v>
      </c>
      <c r="AO1191" s="5">
        <v>0</v>
      </c>
      <c r="AP1191" s="5">
        <v>0</v>
      </c>
      <c r="AQ1191" s="5">
        <v>0</v>
      </c>
      <c r="AR1191" s="5">
        <v>74000000</v>
      </c>
    </row>
    <row r="1192" spans="1:44" x14ac:dyDescent="0.25">
      <c r="A1192" s="6">
        <v>4143</v>
      </c>
      <c r="B1192" s="3" t="s">
        <v>5440</v>
      </c>
      <c r="C1192" s="3" t="s">
        <v>5791</v>
      </c>
      <c r="D1192" s="3" t="s">
        <v>6460</v>
      </c>
      <c r="E1192" s="3" t="s">
        <v>1254</v>
      </c>
      <c r="F1192" s="3" t="s">
        <v>8316</v>
      </c>
      <c r="G1192" s="21">
        <v>2</v>
      </c>
      <c r="H1192" s="8" t="s">
        <v>12705</v>
      </c>
      <c r="I1192" s="3" t="s">
        <v>12358</v>
      </c>
      <c r="J1192" s="3" t="s">
        <v>12562</v>
      </c>
      <c r="K1192" s="7">
        <v>0</v>
      </c>
      <c r="L1192" s="3" t="s">
        <v>5458</v>
      </c>
      <c r="M1192" s="7">
        <v>2104</v>
      </c>
      <c r="N1192" s="3" t="s">
        <v>1215</v>
      </c>
      <c r="O1192" s="3" t="s">
        <v>5488</v>
      </c>
      <c r="P1192" s="8" t="s">
        <v>12715</v>
      </c>
      <c r="Q1192" s="8" t="s">
        <v>12720</v>
      </c>
      <c r="R1192" s="4">
        <v>0</v>
      </c>
      <c r="S1192" s="4" t="s">
        <v>5627</v>
      </c>
      <c r="T1192" s="4">
        <v>99</v>
      </c>
      <c r="U1192" s="7" t="s">
        <v>6298</v>
      </c>
      <c r="V1192" s="7">
        <v>43</v>
      </c>
      <c r="W1192" s="3" t="s">
        <v>8169</v>
      </c>
      <c r="X1192" s="6">
        <v>4302</v>
      </c>
      <c r="Y1192" s="3" t="s">
        <v>8170</v>
      </c>
      <c r="Z1192" s="6">
        <v>4302002</v>
      </c>
      <c r="AA1192" s="3" t="s">
        <v>8314</v>
      </c>
      <c r="AB1192" s="6">
        <v>43020020006</v>
      </c>
      <c r="AC1192" s="3" t="s">
        <v>8315</v>
      </c>
      <c r="AD1192" s="5">
        <v>257600000</v>
      </c>
      <c r="AE1192" s="5">
        <v>0</v>
      </c>
      <c r="AF1192" s="5">
        <v>0</v>
      </c>
      <c r="AG1192" s="5">
        <v>0</v>
      </c>
      <c r="AH1192" s="5">
        <v>0</v>
      </c>
      <c r="AI1192" s="5">
        <v>0</v>
      </c>
      <c r="AJ1192" s="5">
        <v>0</v>
      </c>
      <c r="AK1192" s="5">
        <v>257600000</v>
      </c>
      <c r="AL1192" s="5">
        <v>0</v>
      </c>
      <c r="AM1192" s="5">
        <v>0</v>
      </c>
      <c r="AN1192" s="5">
        <v>0</v>
      </c>
      <c r="AO1192" s="5">
        <v>0</v>
      </c>
      <c r="AP1192" s="5">
        <v>0</v>
      </c>
      <c r="AQ1192" s="5">
        <v>0</v>
      </c>
      <c r="AR1192" s="5">
        <v>257600000</v>
      </c>
    </row>
    <row r="1193" spans="1:44" x14ac:dyDescent="0.25">
      <c r="A1193" s="6">
        <v>4143</v>
      </c>
      <c r="B1193" s="3" t="s">
        <v>5440</v>
      </c>
      <c r="C1193" s="3" t="s">
        <v>5791</v>
      </c>
      <c r="D1193" s="3" t="s">
        <v>6460</v>
      </c>
      <c r="E1193" s="3" t="s">
        <v>1255</v>
      </c>
      <c r="F1193" s="3" t="s">
        <v>8317</v>
      </c>
      <c r="G1193" s="21">
        <v>2</v>
      </c>
      <c r="H1193" s="8" t="s">
        <v>12705</v>
      </c>
      <c r="I1193" s="3" t="s">
        <v>12358</v>
      </c>
      <c r="J1193" s="3" t="s">
        <v>12562</v>
      </c>
      <c r="K1193" s="7">
        <v>0</v>
      </c>
      <c r="L1193" s="3" t="s">
        <v>5458</v>
      </c>
      <c r="M1193" s="7">
        <v>2104</v>
      </c>
      <c r="N1193" s="3" t="s">
        <v>1215</v>
      </c>
      <c r="O1193" s="3" t="s">
        <v>5488</v>
      </c>
      <c r="P1193" s="8" t="s">
        <v>12715</v>
      </c>
      <c r="Q1193" s="8" t="s">
        <v>12720</v>
      </c>
      <c r="R1193" s="4">
        <v>0</v>
      </c>
      <c r="S1193" s="4" t="s">
        <v>5627</v>
      </c>
      <c r="T1193" s="4">
        <v>99</v>
      </c>
      <c r="U1193" s="7" t="s">
        <v>6298</v>
      </c>
      <c r="V1193" s="7">
        <v>43</v>
      </c>
      <c r="W1193" s="3" t="s">
        <v>8169</v>
      </c>
      <c r="X1193" s="6">
        <v>4302</v>
      </c>
      <c r="Y1193" s="3" t="s">
        <v>8170</v>
      </c>
      <c r="Z1193" s="6">
        <v>4302002</v>
      </c>
      <c r="AA1193" s="3" t="s">
        <v>8314</v>
      </c>
      <c r="AB1193" s="6">
        <v>43020020006</v>
      </c>
      <c r="AC1193" s="3" t="s">
        <v>8315</v>
      </c>
      <c r="AD1193" s="5">
        <v>1132000000</v>
      </c>
      <c r="AE1193" s="5">
        <v>0</v>
      </c>
      <c r="AF1193" s="5">
        <v>0</v>
      </c>
      <c r="AG1193" s="5">
        <v>0</v>
      </c>
      <c r="AH1193" s="5">
        <v>0</v>
      </c>
      <c r="AI1193" s="5">
        <v>0</v>
      </c>
      <c r="AJ1193" s="5">
        <v>0</v>
      </c>
      <c r="AK1193" s="5">
        <v>1132000000</v>
      </c>
      <c r="AL1193" s="5">
        <v>0</v>
      </c>
      <c r="AM1193" s="5">
        <v>0</v>
      </c>
      <c r="AN1193" s="5">
        <v>0</v>
      </c>
      <c r="AO1193" s="5">
        <v>0</v>
      </c>
      <c r="AP1193" s="5">
        <v>0</v>
      </c>
      <c r="AQ1193" s="5">
        <v>0</v>
      </c>
      <c r="AR1193" s="5">
        <v>1132000000</v>
      </c>
    </row>
    <row r="1194" spans="1:44" x14ac:dyDescent="0.25">
      <c r="A1194" s="6">
        <v>4143</v>
      </c>
      <c r="B1194" s="3" t="s">
        <v>5440</v>
      </c>
      <c r="C1194" s="3" t="s">
        <v>5791</v>
      </c>
      <c r="D1194" s="3" t="s">
        <v>6460</v>
      </c>
      <c r="E1194" s="3" t="s">
        <v>1256</v>
      </c>
      <c r="F1194" s="3" t="s">
        <v>8318</v>
      </c>
      <c r="G1194" s="21">
        <v>2</v>
      </c>
      <c r="H1194" s="8" t="s">
        <v>12705</v>
      </c>
      <c r="I1194" s="3" t="s">
        <v>12358</v>
      </c>
      <c r="J1194" s="3" t="s">
        <v>12562</v>
      </c>
      <c r="K1194" s="7">
        <v>0</v>
      </c>
      <c r="L1194" s="3" t="s">
        <v>5458</v>
      </c>
      <c r="M1194" s="7">
        <v>2104</v>
      </c>
      <c r="N1194" s="3" t="s">
        <v>1215</v>
      </c>
      <c r="O1194" s="3" t="s">
        <v>5488</v>
      </c>
      <c r="P1194" s="8" t="s">
        <v>12715</v>
      </c>
      <c r="Q1194" s="8" t="s">
        <v>12720</v>
      </c>
      <c r="R1194" s="4">
        <v>0</v>
      </c>
      <c r="S1194" s="4" t="s">
        <v>5627</v>
      </c>
      <c r="T1194" s="4">
        <v>99</v>
      </c>
      <c r="U1194" s="7" t="s">
        <v>6298</v>
      </c>
      <c r="V1194" s="7">
        <v>43</v>
      </c>
      <c r="W1194" s="3" t="s">
        <v>8169</v>
      </c>
      <c r="X1194" s="6">
        <v>4302</v>
      </c>
      <c r="Y1194" s="3" t="s">
        <v>8170</v>
      </c>
      <c r="Z1194" s="6">
        <v>4302002</v>
      </c>
      <c r="AA1194" s="3" t="s">
        <v>8314</v>
      </c>
      <c r="AB1194" s="6">
        <v>43020020006</v>
      </c>
      <c r="AC1194" s="3" t="s">
        <v>8315</v>
      </c>
      <c r="AD1194" s="5">
        <v>408000000</v>
      </c>
      <c r="AE1194" s="5">
        <v>0</v>
      </c>
      <c r="AF1194" s="5">
        <v>0</v>
      </c>
      <c r="AG1194" s="5">
        <v>0</v>
      </c>
      <c r="AH1194" s="5">
        <v>0</v>
      </c>
      <c r="AI1194" s="5">
        <v>0</v>
      </c>
      <c r="AJ1194" s="5">
        <v>0</v>
      </c>
      <c r="AK1194" s="5">
        <v>408000000</v>
      </c>
      <c r="AL1194" s="5">
        <v>0</v>
      </c>
      <c r="AM1194" s="5">
        <v>0</v>
      </c>
      <c r="AN1194" s="5">
        <v>0</v>
      </c>
      <c r="AO1194" s="5">
        <v>0</v>
      </c>
      <c r="AP1194" s="5">
        <v>0</v>
      </c>
      <c r="AQ1194" s="5">
        <v>0</v>
      </c>
      <c r="AR1194" s="5">
        <v>408000000</v>
      </c>
    </row>
    <row r="1195" spans="1:44" x14ac:dyDescent="0.25">
      <c r="A1195" s="6">
        <v>4143</v>
      </c>
      <c r="B1195" s="3" t="s">
        <v>5440</v>
      </c>
      <c r="C1195" s="3" t="s">
        <v>5791</v>
      </c>
      <c r="D1195" s="3" t="s">
        <v>6460</v>
      </c>
      <c r="E1195" s="3" t="s">
        <v>1257</v>
      </c>
      <c r="F1195" s="3" t="s">
        <v>8319</v>
      </c>
      <c r="G1195" s="21">
        <v>2</v>
      </c>
      <c r="H1195" s="8" t="s">
        <v>12705</v>
      </c>
      <c r="I1195" s="3" t="s">
        <v>12358</v>
      </c>
      <c r="J1195" s="3" t="s">
        <v>12562</v>
      </c>
      <c r="K1195" s="7">
        <v>0</v>
      </c>
      <c r="L1195" s="3" t="s">
        <v>5458</v>
      </c>
      <c r="M1195" s="7">
        <v>2104</v>
      </c>
      <c r="N1195" s="3" t="s">
        <v>1215</v>
      </c>
      <c r="O1195" s="3" t="s">
        <v>5488</v>
      </c>
      <c r="P1195" s="8" t="s">
        <v>12715</v>
      </c>
      <c r="Q1195" s="8" t="s">
        <v>12720</v>
      </c>
      <c r="R1195" s="4">
        <v>0</v>
      </c>
      <c r="S1195" s="4" t="s">
        <v>5627</v>
      </c>
      <c r="T1195" s="4">
        <v>99</v>
      </c>
      <c r="U1195" s="7" t="s">
        <v>6298</v>
      </c>
      <c r="V1195" s="7">
        <v>43</v>
      </c>
      <c r="W1195" s="3" t="s">
        <v>8169</v>
      </c>
      <c r="X1195" s="6">
        <v>4302</v>
      </c>
      <c r="Y1195" s="3" t="s">
        <v>8170</v>
      </c>
      <c r="Z1195" s="6">
        <v>4302002</v>
      </c>
      <c r="AA1195" s="3" t="s">
        <v>8314</v>
      </c>
      <c r="AB1195" s="6">
        <v>43020020006</v>
      </c>
      <c r="AC1195" s="3" t="s">
        <v>8315</v>
      </c>
      <c r="AD1195" s="5">
        <v>480000000</v>
      </c>
      <c r="AE1195" s="5">
        <v>0</v>
      </c>
      <c r="AF1195" s="5">
        <v>0</v>
      </c>
      <c r="AG1195" s="5">
        <v>0</v>
      </c>
      <c r="AH1195" s="5">
        <v>0</v>
      </c>
      <c r="AI1195" s="5">
        <v>0</v>
      </c>
      <c r="AJ1195" s="5">
        <v>0</v>
      </c>
      <c r="AK1195" s="5">
        <v>480000000</v>
      </c>
      <c r="AL1195" s="5">
        <v>0</v>
      </c>
      <c r="AM1195" s="5">
        <v>0</v>
      </c>
      <c r="AN1195" s="5">
        <v>0</v>
      </c>
      <c r="AO1195" s="5">
        <v>0</v>
      </c>
      <c r="AP1195" s="5">
        <v>0</v>
      </c>
      <c r="AQ1195" s="5">
        <v>0</v>
      </c>
      <c r="AR1195" s="5">
        <v>480000000</v>
      </c>
    </row>
    <row r="1196" spans="1:44" x14ac:dyDescent="0.25">
      <c r="A1196" s="6">
        <v>4143</v>
      </c>
      <c r="B1196" s="3" t="s">
        <v>5440</v>
      </c>
      <c r="C1196" s="3" t="s">
        <v>5791</v>
      </c>
      <c r="D1196" s="3" t="s">
        <v>6460</v>
      </c>
      <c r="E1196" s="3" t="s">
        <v>1258</v>
      </c>
      <c r="F1196" s="3" t="s">
        <v>8320</v>
      </c>
      <c r="G1196" s="21">
        <v>2</v>
      </c>
      <c r="H1196" s="8" t="s">
        <v>12705</v>
      </c>
      <c r="I1196" s="3" t="s">
        <v>12358</v>
      </c>
      <c r="J1196" s="3" t="s">
        <v>12562</v>
      </c>
      <c r="K1196" s="7">
        <v>0</v>
      </c>
      <c r="L1196" s="3" t="s">
        <v>5458</v>
      </c>
      <c r="M1196" s="7">
        <v>2104</v>
      </c>
      <c r="N1196" s="3" t="s">
        <v>1215</v>
      </c>
      <c r="O1196" s="3" t="s">
        <v>5488</v>
      </c>
      <c r="P1196" s="8" t="s">
        <v>12715</v>
      </c>
      <c r="Q1196" s="8" t="s">
        <v>12720</v>
      </c>
      <c r="R1196" s="4">
        <v>0</v>
      </c>
      <c r="S1196" s="4" t="s">
        <v>5627</v>
      </c>
      <c r="T1196" s="4">
        <v>99</v>
      </c>
      <c r="U1196" s="7" t="s">
        <v>6298</v>
      </c>
      <c r="V1196" s="7">
        <v>43</v>
      </c>
      <c r="W1196" s="3" t="s">
        <v>8169</v>
      </c>
      <c r="X1196" s="6">
        <v>4302</v>
      </c>
      <c r="Y1196" s="3" t="s">
        <v>8170</v>
      </c>
      <c r="Z1196" s="6">
        <v>4302002</v>
      </c>
      <c r="AA1196" s="3" t="s">
        <v>8314</v>
      </c>
      <c r="AB1196" s="6">
        <v>43020020006</v>
      </c>
      <c r="AC1196" s="3" t="s">
        <v>8315</v>
      </c>
      <c r="AD1196" s="5">
        <v>285140429</v>
      </c>
      <c r="AE1196" s="5">
        <v>0</v>
      </c>
      <c r="AF1196" s="5">
        <v>0</v>
      </c>
      <c r="AG1196" s="5">
        <v>0</v>
      </c>
      <c r="AH1196" s="5">
        <v>0</v>
      </c>
      <c r="AI1196" s="5">
        <v>0</v>
      </c>
      <c r="AJ1196" s="5">
        <v>0</v>
      </c>
      <c r="AK1196" s="5">
        <v>285140429</v>
      </c>
      <c r="AL1196" s="5">
        <v>0</v>
      </c>
      <c r="AM1196" s="5">
        <v>0</v>
      </c>
      <c r="AN1196" s="5">
        <v>0</v>
      </c>
      <c r="AO1196" s="5">
        <v>0</v>
      </c>
      <c r="AP1196" s="5">
        <v>0</v>
      </c>
      <c r="AQ1196" s="5">
        <v>0</v>
      </c>
      <c r="AR1196" s="5">
        <v>285140429</v>
      </c>
    </row>
    <row r="1197" spans="1:44" x14ac:dyDescent="0.25">
      <c r="A1197" s="6">
        <v>4143</v>
      </c>
      <c r="B1197" s="3" t="s">
        <v>5440</v>
      </c>
      <c r="C1197" s="3" t="s">
        <v>5791</v>
      </c>
      <c r="D1197" s="3" t="s">
        <v>6460</v>
      </c>
      <c r="E1197" s="3" t="s">
        <v>1259</v>
      </c>
      <c r="F1197" s="3" t="s">
        <v>8321</v>
      </c>
      <c r="G1197" s="21">
        <v>2</v>
      </c>
      <c r="H1197" s="8" t="s">
        <v>12705</v>
      </c>
      <c r="I1197" s="3" t="s">
        <v>12358</v>
      </c>
      <c r="J1197" s="3" t="s">
        <v>12562</v>
      </c>
      <c r="K1197" s="7">
        <v>0</v>
      </c>
      <c r="L1197" s="3" t="s">
        <v>5458</v>
      </c>
      <c r="M1197" s="7">
        <v>2104</v>
      </c>
      <c r="N1197" s="3" t="s">
        <v>1215</v>
      </c>
      <c r="O1197" s="3" t="s">
        <v>5488</v>
      </c>
      <c r="P1197" s="8" t="s">
        <v>12715</v>
      </c>
      <c r="Q1197" s="8" t="s">
        <v>12720</v>
      </c>
      <c r="R1197" s="4">
        <v>0</v>
      </c>
      <c r="S1197" s="4" t="s">
        <v>5627</v>
      </c>
      <c r="T1197" s="4">
        <v>99</v>
      </c>
      <c r="U1197" s="7" t="s">
        <v>6298</v>
      </c>
      <c r="V1197" s="7">
        <v>43</v>
      </c>
      <c r="W1197" s="3" t="s">
        <v>8169</v>
      </c>
      <c r="X1197" s="6">
        <v>4302</v>
      </c>
      <c r="Y1197" s="3" t="s">
        <v>8170</v>
      </c>
      <c r="Z1197" s="6">
        <v>4302002</v>
      </c>
      <c r="AA1197" s="3" t="s">
        <v>8314</v>
      </c>
      <c r="AB1197" s="6">
        <v>43020020006</v>
      </c>
      <c r="AC1197" s="3" t="s">
        <v>8315</v>
      </c>
      <c r="AD1197" s="5">
        <v>173298254</v>
      </c>
      <c r="AE1197" s="5">
        <v>0</v>
      </c>
      <c r="AF1197" s="5">
        <v>0</v>
      </c>
      <c r="AG1197" s="5">
        <v>0</v>
      </c>
      <c r="AH1197" s="5">
        <v>0</v>
      </c>
      <c r="AI1197" s="5">
        <v>0</v>
      </c>
      <c r="AJ1197" s="5">
        <v>0</v>
      </c>
      <c r="AK1197" s="5">
        <v>173298254</v>
      </c>
      <c r="AL1197" s="5">
        <v>0</v>
      </c>
      <c r="AM1197" s="5">
        <v>0</v>
      </c>
      <c r="AN1197" s="5">
        <v>0</v>
      </c>
      <c r="AO1197" s="5">
        <v>0</v>
      </c>
      <c r="AP1197" s="5">
        <v>0</v>
      </c>
      <c r="AQ1197" s="5">
        <v>0</v>
      </c>
      <c r="AR1197" s="5">
        <v>173298254</v>
      </c>
    </row>
    <row r="1198" spans="1:44" x14ac:dyDescent="0.25">
      <c r="A1198" s="6">
        <v>4143</v>
      </c>
      <c r="B1198" s="3" t="s">
        <v>5440</v>
      </c>
      <c r="C1198" s="3" t="s">
        <v>5791</v>
      </c>
      <c r="D1198" s="3" t="s">
        <v>6460</v>
      </c>
      <c r="E1198" s="3" t="s">
        <v>1260</v>
      </c>
      <c r="F1198" s="3" t="s">
        <v>8322</v>
      </c>
      <c r="G1198" s="21">
        <v>2</v>
      </c>
      <c r="H1198" s="8" t="s">
        <v>12705</v>
      </c>
      <c r="I1198" s="3" t="s">
        <v>12344</v>
      </c>
      <c r="J1198" s="3" t="s">
        <v>12548</v>
      </c>
      <c r="K1198" s="7">
        <v>0</v>
      </c>
      <c r="L1198" s="3" t="s">
        <v>5458</v>
      </c>
      <c r="M1198" s="7">
        <v>2104</v>
      </c>
      <c r="N1198" s="3" t="s">
        <v>1215</v>
      </c>
      <c r="O1198" s="3" t="s">
        <v>5488</v>
      </c>
      <c r="P1198" s="8" t="s">
        <v>12715</v>
      </c>
      <c r="Q1198" s="8" t="s">
        <v>12720</v>
      </c>
      <c r="R1198" s="4">
        <v>0</v>
      </c>
      <c r="S1198" s="4" t="s">
        <v>5627</v>
      </c>
      <c r="T1198" s="4">
        <v>99</v>
      </c>
      <c r="U1198" s="7" t="s">
        <v>6298</v>
      </c>
      <c r="V1198" s="7">
        <v>43</v>
      </c>
      <c r="W1198" s="3" t="s">
        <v>8169</v>
      </c>
      <c r="X1198" s="6">
        <v>4302</v>
      </c>
      <c r="Y1198" s="3" t="s">
        <v>8170</v>
      </c>
      <c r="Z1198" s="6">
        <v>4302002</v>
      </c>
      <c r="AA1198" s="3" t="s">
        <v>8314</v>
      </c>
      <c r="AB1198" s="6">
        <v>43020020006</v>
      </c>
      <c r="AC1198" s="3" t="s">
        <v>8315</v>
      </c>
      <c r="AD1198" s="5">
        <v>100000000</v>
      </c>
      <c r="AE1198" s="5">
        <v>0</v>
      </c>
      <c r="AF1198" s="5">
        <v>0</v>
      </c>
      <c r="AG1198" s="5">
        <v>0</v>
      </c>
      <c r="AH1198" s="5">
        <v>0</v>
      </c>
      <c r="AI1198" s="5">
        <v>0</v>
      </c>
      <c r="AJ1198" s="5">
        <v>0</v>
      </c>
      <c r="AK1198" s="5">
        <v>100000000</v>
      </c>
      <c r="AL1198" s="5">
        <v>0</v>
      </c>
      <c r="AM1198" s="5">
        <v>0</v>
      </c>
      <c r="AN1198" s="5">
        <v>0</v>
      </c>
      <c r="AO1198" s="5">
        <v>0</v>
      </c>
      <c r="AP1198" s="5">
        <v>0</v>
      </c>
      <c r="AQ1198" s="5">
        <v>0</v>
      </c>
      <c r="AR1198" s="5">
        <v>100000000</v>
      </c>
    </row>
    <row r="1199" spans="1:44" x14ac:dyDescent="0.25">
      <c r="A1199" s="6">
        <v>4143</v>
      </c>
      <c r="B1199" s="3" t="s">
        <v>5440</v>
      </c>
      <c r="C1199" s="3" t="s">
        <v>5791</v>
      </c>
      <c r="D1199" s="3" t="s">
        <v>6460</v>
      </c>
      <c r="E1199" s="3" t="s">
        <v>1261</v>
      </c>
      <c r="F1199" s="3" t="s">
        <v>8323</v>
      </c>
      <c r="G1199" s="21">
        <v>2</v>
      </c>
      <c r="H1199" s="8" t="s">
        <v>12705</v>
      </c>
      <c r="I1199" s="3" t="s">
        <v>12358</v>
      </c>
      <c r="J1199" s="3" t="s">
        <v>12562</v>
      </c>
      <c r="K1199" s="7">
        <v>0</v>
      </c>
      <c r="L1199" s="3" t="s">
        <v>5458</v>
      </c>
      <c r="M1199" s="7">
        <v>2104</v>
      </c>
      <c r="N1199" s="3" t="s">
        <v>1215</v>
      </c>
      <c r="O1199" s="3" t="s">
        <v>5488</v>
      </c>
      <c r="P1199" s="8" t="s">
        <v>12715</v>
      </c>
      <c r="Q1199" s="8" t="s">
        <v>12720</v>
      </c>
      <c r="R1199" s="4">
        <v>0</v>
      </c>
      <c r="S1199" s="4" t="s">
        <v>5627</v>
      </c>
      <c r="T1199" s="4">
        <v>99</v>
      </c>
      <c r="U1199" s="7" t="s">
        <v>6298</v>
      </c>
      <c r="V1199" s="7">
        <v>43</v>
      </c>
      <c r="W1199" s="3" t="s">
        <v>8169</v>
      </c>
      <c r="X1199" s="6">
        <v>4302</v>
      </c>
      <c r="Y1199" s="3" t="s">
        <v>8170</v>
      </c>
      <c r="Z1199" s="6">
        <v>4302002</v>
      </c>
      <c r="AA1199" s="3" t="s">
        <v>8314</v>
      </c>
      <c r="AB1199" s="6">
        <v>43020020006</v>
      </c>
      <c r="AC1199" s="3" t="s">
        <v>8315</v>
      </c>
      <c r="AD1199" s="5">
        <v>276000000</v>
      </c>
      <c r="AE1199" s="5">
        <v>0</v>
      </c>
      <c r="AF1199" s="5">
        <v>0</v>
      </c>
      <c r="AG1199" s="5">
        <v>0</v>
      </c>
      <c r="AH1199" s="5">
        <v>0</v>
      </c>
      <c r="AI1199" s="5">
        <v>0</v>
      </c>
      <c r="AJ1199" s="5">
        <v>0</v>
      </c>
      <c r="AK1199" s="5">
        <v>276000000</v>
      </c>
      <c r="AL1199" s="5">
        <v>0</v>
      </c>
      <c r="AM1199" s="5">
        <v>0</v>
      </c>
      <c r="AN1199" s="5">
        <v>0</v>
      </c>
      <c r="AO1199" s="5">
        <v>0</v>
      </c>
      <c r="AP1199" s="5">
        <v>0</v>
      </c>
      <c r="AQ1199" s="5">
        <v>0</v>
      </c>
      <c r="AR1199" s="5">
        <v>276000000</v>
      </c>
    </row>
    <row r="1200" spans="1:44" x14ac:dyDescent="0.25">
      <c r="A1200" s="6">
        <v>4143</v>
      </c>
      <c r="B1200" s="3" t="s">
        <v>5440</v>
      </c>
      <c r="C1200" s="3" t="s">
        <v>5791</v>
      </c>
      <c r="D1200" s="3" t="s">
        <v>6460</v>
      </c>
      <c r="E1200" s="3" t="s">
        <v>1262</v>
      </c>
      <c r="F1200" s="3" t="s">
        <v>8324</v>
      </c>
      <c r="G1200" s="21">
        <v>2</v>
      </c>
      <c r="H1200" s="8" t="s">
        <v>12705</v>
      </c>
      <c r="I1200" s="3" t="s">
        <v>12358</v>
      </c>
      <c r="J1200" s="3" t="s">
        <v>12562</v>
      </c>
      <c r="K1200" s="7">
        <v>0</v>
      </c>
      <c r="L1200" s="3" t="s">
        <v>5458</v>
      </c>
      <c r="M1200" s="7">
        <v>2104</v>
      </c>
      <c r="N1200" s="3" t="s">
        <v>1215</v>
      </c>
      <c r="O1200" s="3" t="s">
        <v>5488</v>
      </c>
      <c r="P1200" s="8" t="s">
        <v>12715</v>
      </c>
      <c r="Q1200" s="8" t="s">
        <v>12720</v>
      </c>
      <c r="R1200" s="4">
        <v>0</v>
      </c>
      <c r="S1200" s="4" t="s">
        <v>5627</v>
      </c>
      <c r="T1200" s="4">
        <v>99</v>
      </c>
      <c r="U1200" s="7" t="s">
        <v>6298</v>
      </c>
      <c r="V1200" s="7">
        <v>43</v>
      </c>
      <c r="W1200" s="3" t="s">
        <v>8169</v>
      </c>
      <c r="X1200" s="6">
        <v>4302</v>
      </c>
      <c r="Y1200" s="3" t="s">
        <v>8170</v>
      </c>
      <c r="Z1200" s="6">
        <v>4302002</v>
      </c>
      <c r="AA1200" s="3" t="s">
        <v>8314</v>
      </c>
      <c r="AB1200" s="6">
        <v>43020020006</v>
      </c>
      <c r="AC1200" s="3" t="s">
        <v>8315</v>
      </c>
      <c r="AD1200" s="5">
        <v>192000000</v>
      </c>
      <c r="AE1200" s="5">
        <v>0</v>
      </c>
      <c r="AF1200" s="5">
        <v>0</v>
      </c>
      <c r="AG1200" s="5">
        <v>0</v>
      </c>
      <c r="AH1200" s="5">
        <v>0</v>
      </c>
      <c r="AI1200" s="5">
        <v>0</v>
      </c>
      <c r="AJ1200" s="5">
        <v>0</v>
      </c>
      <c r="AK1200" s="5">
        <v>192000000</v>
      </c>
      <c r="AL1200" s="5">
        <v>0</v>
      </c>
      <c r="AM1200" s="5">
        <v>0</v>
      </c>
      <c r="AN1200" s="5">
        <v>0</v>
      </c>
      <c r="AO1200" s="5">
        <v>0</v>
      </c>
      <c r="AP1200" s="5">
        <v>0</v>
      </c>
      <c r="AQ1200" s="5">
        <v>0</v>
      </c>
      <c r="AR1200" s="5">
        <v>192000000</v>
      </c>
    </row>
    <row r="1201" spans="1:44" x14ac:dyDescent="0.25">
      <c r="A1201" s="6">
        <v>4143</v>
      </c>
      <c r="B1201" s="3" t="s">
        <v>5440</v>
      </c>
      <c r="C1201" s="3" t="s">
        <v>5741</v>
      </c>
      <c r="D1201" s="3" t="s">
        <v>6410</v>
      </c>
      <c r="E1201" s="3" t="s">
        <v>1264</v>
      </c>
      <c r="F1201" s="3" t="s">
        <v>8325</v>
      </c>
      <c r="G1201" s="21">
        <v>2</v>
      </c>
      <c r="H1201" s="8" t="s">
        <v>12705</v>
      </c>
      <c r="I1201" s="3" t="s">
        <v>12358</v>
      </c>
      <c r="J1201" s="3" t="s">
        <v>12562</v>
      </c>
      <c r="K1201" s="7">
        <v>0</v>
      </c>
      <c r="L1201" s="3" t="s">
        <v>5458</v>
      </c>
      <c r="M1201" s="7">
        <v>2105</v>
      </c>
      <c r="N1201" s="3" t="s">
        <v>1263</v>
      </c>
      <c r="O1201" s="3" t="s">
        <v>5489</v>
      </c>
      <c r="P1201" s="8" t="s">
        <v>12716</v>
      </c>
      <c r="Q1201" s="8" t="s">
        <v>12720</v>
      </c>
      <c r="R1201" s="4">
        <v>0</v>
      </c>
      <c r="S1201" s="4" t="s">
        <v>5627</v>
      </c>
      <c r="T1201" s="4">
        <v>99</v>
      </c>
      <c r="U1201" s="7" t="s">
        <v>6298</v>
      </c>
      <c r="V1201" s="7">
        <v>41</v>
      </c>
      <c r="W1201" s="3" t="s">
        <v>7163</v>
      </c>
      <c r="X1201" s="6">
        <v>4104</v>
      </c>
      <c r="Y1201" s="3" t="s">
        <v>8000</v>
      </c>
      <c r="Z1201" s="6">
        <v>4104001</v>
      </c>
      <c r="AA1201" s="3" t="s">
        <v>8001</v>
      </c>
      <c r="AB1201" s="6">
        <v>41040010001</v>
      </c>
      <c r="AC1201" s="3" t="s">
        <v>8002</v>
      </c>
      <c r="AD1201" s="5">
        <v>12523639744</v>
      </c>
      <c r="AE1201" s="5">
        <v>0</v>
      </c>
      <c r="AF1201" s="5">
        <v>0</v>
      </c>
      <c r="AG1201" s="5">
        <v>0</v>
      </c>
      <c r="AH1201" s="5">
        <v>0</v>
      </c>
      <c r="AI1201" s="5">
        <v>0</v>
      </c>
      <c r="AJ1201" s="5">
        <v>0</v>
      </c>
      <c r="AK1201" s="5">
        <v>12523639744</v>
      </c>
      <c r="AL1201" s="5">
        <v>0</v>
      </c>
      <c r="AM1201" s="5">
        <v>0</v>
      </c>
      <c r="AN1201" s="5">
        <v>0</v>
      </c>
      <c r="AO1201" s="5">
        <v>0</v>
      </c>
      <c r="AP1201" s="5">
        <v>0</v>
      </c>
      <c r="AQ1201" s="5">
        <v>0</v>
      </c>
      <c r="AR1201" s="5">
        <v>12523639744</v>
      </c>
    </row>
    <row r="1202" spans="1:44" x14ac:dyDescent="0.25">
      <c r="A1202" s="6">
        <v>4143</v>
      </c>
      <c r="B1202" s="3" t="s">
        <v>5440</v>
      </c>
      <c r="C1202" s="3" t="s">
        <v>5741</v>
      </c>
      <c r="D1202" s="3" t="s">
        <v>6410</v>
      </c>
      <c r="E1202" s="3" t="s">
        <v>1265</v>
      </c>
      <c r="F1202" s="3" t="s">
        <v>8326</v>
      </c>
      <c r="G1202" s="21">
        <v>2</v>
      </c>
      <c r="H1202" s="8" t="s">
        <v>12705</v>
      </c>
      <c r="I1202" s="3" t="s">
        <v>12358</v>
      </c>
      <c r="J1202" s="3" t="s">
        <v>12562</v>
      </c>
      <c r="K1202" s="7">
        <v>0</v>
      </c>
      <c r="L1202" s="3" t="s">
        <v>5458</v>
      </c>
      <c r="M1202" s="7">
        <v>2105</v>
      </c>
      <c r="N1202" s="3" t="s">
        <v>1263</v>
      </c>
      <c r="O1202" s="3" t="s">
        <v>5489</v>
      </c>
      <c r="P1202" s="8" t="s">
        <v>12716</v>
      </c>
      <c r="Q1202" s="8" t="s">
        <v>12720</v>
      </c>
      <c r="R1202" s="4">
        <v>0</v>
      </c>
      <c r="S1202" s="4" t="s">
        <v>5627</v>
      </c>
      <c r="T1202" s="4">
        <v>99</v>
      </c>
      <c r="U1202" s="7" t="s">
        <v>6298</v>
      </c>
      <c r="V1202" s="7">
        <v>41</v>
      </c>
      <c r="W1202" s="3" t="s">
        <v>7163</v>
      </c>
      <c r="X1202" s="6">
        <v>4104</v>
      </c>
      <c r="Y1202" s="3" t="s">
        <v>8000</v>
      </c>
      <c r="Z1202" s="6">
        <v>4104001</v>
      </c>
      <c r="AA1202" s="3" t="s">
        <v>8001</v>
      </c>
      <c r="AB1202" s="6">
        <v>41040010001</v>
      </c>
      <c r="AC1202" s="3" t="s">
        <v>8002</v>
      </c>
      <c r="AD1202" s="5">
        <v>780562256</v>
      </c>
      <c r="AE1202" s="5">
        <v>0</v>
      </c>
      <c r="AF1202" s="5">
        <v>0</v>
      </c>
      <c r="AG1202" s="5">
        <v>0</v>
      </c>
      <c r="AH1202" s="5">
        <v>0</v>
      </c>
      <c r="AI1202" s="5">
        <v>0</v>
      </c>
      <c r="AJ1202" s="5">
        <v>0</v>
      </c>
      <c r="AK1202" s="5">
        <v>780562256</v>
      </c>
      <c r="AL1202" s="5">
        <v>0</v>
      </c>
      <c r="AM1202" s="5">
        <v>0</v>
      </c>
      <c r="AN1202" s="5">
        <v>0</v>
      </c>
      <c r="AO1202" s="5">
        <v>0</v>
      </c>
      <c r="AP1202" s="5">
        <v>0</v>
      </c>
      <c r="AQ1202" s="5">
        <v>0</v>
      </c>
      <c r="AR1202" s="5">
        <v>780562256</v>
      </c>
    </row>
    <row r="1203" spans="1:44" x14ac:dyDescent="0.25">
      <c r="A1203" s="6">
        <v>4143</v>
      </c>
      <c r="B1203" s="3" t="s">
        <v>5440</v>
      </c>
      <c r="C1203" s="3" t="s">
        <v>5739</v>
      </c>
      <c r="D1203" s="3" t="s">
        <v>6408</v>
      </c>
      <c r="E1203" s="3" t="s">
        <v>1267</v>
      </c>
      <c r="F1203" s="3" t="s">
        <v>8327</v>
      </c>
      <c r="G1203" s="21">
        <v>2</v>
      </c>
      <c r="H1203" s="8" t="s">
        <v>12705</v>
      </c>
      <c r="I1203" s="3" t="s">
        <v>12407</v>
      </c>
      <c r="J1203" s="3" t="s">
        <v>12578</v>
      </c>
      <c r="K1203" s="7">
        <v>0</v>
      </c>
      <c r="L1203" s="3" t="s">
        <v>5458</v>
      </c>
      <c r="M1203" s="7">
        <v>2117</v>
      </c>
      <c r="N1203" s="3" t="s">
        <v>1266</v>
      </c>
      <c r="O1203" s="3" t="s">
        <v>5490</v>
      </c>
      <c r="P1203" s="8" t="s">
        <v>12715</v>
      </c>
      <c r="Q1203" s="8" t="s">
        <v>12720</v>
      </c>
      <c r="R1203" s="4">
        <v>0</v>
      </c>
      <c r="S1203" s="4" t="s">
        <v>5627</v>
      </c>
      <c r="T1203" s="4">
        <v>99</v>
      </c>
      <c r="U1203" s="7" t="s">
        <v>6298</v>
      </c>
      <c r="V1203" s="7">
        <v>41</v>
      </c>
      <c r="W1203" s="3" t="s">
        <v>7163</v>
      </c>
      <c r="X1203" s="6">
        <v>4104</v>
      </c>
      <c r="Y1203" s="3" t="s">
        <v>8000</v>
      </c>
      <c r="Z1203" s="6">
        <v>4104001</v>
      </c>
      <c r="AA1203" s="3" t="s">
        <v>8001</v>
      </c>
      <c r="AB1203" s="6">
        <v>41040010001</v>
      </c>
      <c r="AC1203" s="3" t="s">
        <v>8002</v>
      </c>
      <c r="AD1203" s="5">
        <v>4981971211</v>
      </c>
      <c r="AE1203" s="5">
        <v>0</v>
      </c>
      <c r="AF1203" s="5">
        <v>0</v>
      </c>
      <c r="AG1203" s="5">
        <v>0</v>
      </c>
      <c r="AH1203" s="5">
        <v>0</v>
      </c>
      <c r="AI1203" s="5">
        <v>0</v>
      </c>
      <c r="AJ1203" s="5">
        <v>0</v>
      </c>
      <c r="AK1203" s="5">
        <v>4981971211</v>
      </c>
      <c r="AL1203" s="5">
        <v>306384126</v>
      </c>
      <c r="AM1203" s="5">
        <v>306384126</v>
      </c>
      <c r="AN1203" s="5">
        <v>306384126</v>
      </c>
      <c r="AO1203" s="5">
        <v>304873087</v>
      </c>
      <c r="AP1203" s="5">
        <v>306384126</v>
      </c>
      <c r="AQ1203" s="5">
        <v>0</v>
      </c>
      <c r="AR1203" s="5">
        <v>4675587085</v>
      </c>
    </row>
    <row r="1204" spans="1:44" x14ac:dyDescent="0.25">
      <c r="A1204" s="6">
        <v>4143</v>
      </c>
      <c r="B1204" s="3" t="s">
        <v>5440</v>
      </c>
      <c r="C1204" s="3" t="s">
        <v>5739</v>
      </c>
      <c r="D1204" s="3" t="s">
        <v>6408</v>
      </c>
      <c r="E1204" s="3" t="s">
        <v>1268</v>
      </c>
      <c r="F1204" s="3" t="s">
        <v>8328</v>
      </c>
      <c r="G1204" s="21">
        <v>2</v>
      </c>
      <c r="H1204" s="8" t="s">
        <v>12705</v>
      </c>
      <c r="I1204" s="3" t="s">
        <v>12410</v>
      </c>
      <c r="J1204" s="3" t="s">
        <v>12580</v>
      </c>
      <c r="K1204" s="7">
        <v>0</v>
      </c>
      <c r="L1204" s="3" t="s">
        <v>5458</v>
      </c>
      <c r="M1204" s="7">
        <v>2117</v>
      </c>
      <c r="N1204" s="3" t="s">
        <v>1266</v>
      </c>
      <c r="O1204" s="3" t="s">
        <v>5490</v>
      </c>
      <c r="P1204" s="8" t="s">
        <v>12715</v>
      </c>
      <c r="Q1204" s="8" t="s">
        <v>12720</v>
      </c>
      <c r="R1204" s="4">
        <v>0</v>
      </c>
      <c r="S1204" s="4" t="s">
        <v>5627</v>
      </c>
      <c r="T1204" s="4">
        <v>99</v>
      </c>
      <c r="U1204" s="7" t="s">
        <v>6298</v>
      </c>
      <c r="V1204" s="7">
        <v>41</v>
      </c>
      <c r="W1204" s="3" t="s">
        <v>7163</v>
      </c>
      <c r="X1204" s="6">
        <v>4104</v>
      </c>
      <c r="Y1204" s="3" t="s">
        <v>8000</v>
      </c>
      <c r="Z1204" s="6">
        <v>4104001</v>
      </c>
      <c r="AA1204" s="3" t="s">
        <v>8001</v>
      </c>
      <c r="AB1204" s="6">
        <v>41040010001</v>
      </c>
      <c r="AC1204" s="3" t="s">
        <v>8002</v>
      </c>
      <c r="AD1204" s="5">
        <v>2154410</v>
      </c>
      <c r="AE1204" s="5">
        <v>0</v>
      </c>
      <c r="AF1204" s="5">
        <v>0</v>
      </c>
      <c r="AG1204" s="5">
        <v>0</v>
      </c>
      <c r="AH1204" s="5">
        <v>0</v>
      </c>
      <c r="AI1204" s="5">
        <v>0</v>
      </c>
      <c r="AJ1204" s="5">
        <v>0</v>
      </c>
      <c r="AK1204" s="5">
        <v>2154410</v>
      </c>
      <c r="AL1204" s="5">
        <v>62878</v>
      </c>
      <c r="AM1204" s="5">
        <v>62878</v>
      </c>
      <c r="AN1204" s="5">
        <v>62878</v>
      </c>
      <c r="AO1204" s="5">
        <v>62567</v>
      </c>
      <c r="AP1204" s="5">
        <v>62878</v>
      </c>
      <c r="AQ1204" s="5">
        <v>0</v>
      </c>
      <c r="AR1204" s="5">
        <v>2091532</v>
      </c>
    </row>
    <row r="1205" spans="1:44" x14ac:dyDescent="0.25">
      <c r="A1205" s="6">
        <v>4143</v>
      </c>
      <c r="B1205" s="3" t="s">
        <v>5440</v>
      </c>
      <c r="C1205" s="3" t="s">
        <v>5739</v>
      </c>
      <c r="D1205" s="3" t="s">
        <v>6408</v>
      </c>
      <c r="E1205" s="3" t="s">
        <v>1269</v>
      </c>
      <c r="F1205" s="3" t="s">
        <v>8329</v>
      </c>
      <c r="G1205" s="21">
        <v>2</v>
      </c>
      <c r="H1205" s="8" t="s">
        <v>12705</v>
      </c>
      <c r="I1205" s="3" t="s">
        <v>12412</v>
      </c>
      <c r="J1205" s="3" t="s">
        <v>12589</v>
      </c>
      <c r="K1205" s="7">
        <v>0</v>
      </c>
      <c r="L1205" s="3" t="s">
        <v>5458</v>
      </c>
      <c r="M1205" s="7">
        <v>2117</v>
      </c>
      <c r="N1205" s="3" t="s">
        <v>1266</v>
      </c>
      <c r="O1205" s="3" t="s">
        <v>5490</v>
      </c>
      <c r="P1205" s="8" t="s">
        <v>12715</v>
      </c>
      <c r="Q1205" s="8" t="s">
        <v>12720</v>
      </c>
      <c r="R1205" s="4">
        <v>0</v>
      </c>
      <c r="S1205" s="4" t="s">
        <v>5627</v>
      </c>
      <c r="T1205" s="4">
        <v>99</v>
      </c>
      <c r="U1205" s="7" t="s">
        <v>6298</v>
      </c>
      <c r="V1205" s="7">
        <v>41</v>
      </c>
      <c r="W1205" s="3" t="s">
        <v>7163</v>
      </c>
      <c r="X1205" s="6">
        <v>4104</v>
      </c>
      <c r="Y1205" s="3" t="s">
        <v>8000</v>
      </c>
      <c r="Z1205" s="6">
        <v>4104001</v>
      </c>
      <c r="AA1205" s="3" t="s">
        <v>8001</v>
      </c>
      <c r="AB1205" s="6">
        <v>41040010001</v>
      </c>
      <c r="AC1205" s="3" t="s">
        <v>8002</v>
      </c>
      <c r="AD1205" s="5">
        <v>127600992</v>
      </c>
      <c r="AE1205" s="5">
        <v>0</v>
      </c>
      <c r="AF1205" s="5">
        <v>0</v>
      </c>
      <c r="AG1205" s="5">
        <v>0</v>
      </c>
      <c r="AH1205" s="5">
        <v>0</v>
      </c>
      <c r="AI1205" s="5">
        <v>0</v>
      </c>
      <c r="AJ1205" s="5">
        <v>0</v>
      </c>
      <c r="AK1205" s="5">
        <v>127600992</v>
      </c>
      <c r="AL1205" s="5">
        <v>477499</v>
      </c>
      <c r="AM1205" s="5">
        <v>477499</v>
      </c>
      <c r="AN1205" s="5">
        <v>477499</v>
      </c>
      <c r="AO1205" s="5">
        <v>475145</v>
      </c>
      <c r="AP1205" s="5">
        <v>477499</v>
      </c>
      <c r="AQ1205" s="5">
        <v>0</v>
      </c>
      <c r="AR1205" s="5">
        <v>127123493</v>
      </c>
    </row>
    <row r="1206" spans="1:44" x14ac:dyDescent="0.25">
      <c r="A1206" s="6">
        <v>4143</v>
      </c>
      <c r="B1206" s="3" t="s">
        <v>5440</v>
      </c>
      <c r="C1206" s="3" t="s">
        <v>5739</v>
      </c>
      <c r="D1206" s="3" t="s">
        <v>6408</v>
      </c>
      <c r="E1206" s="3" t="s">
        <v>1270</v>
      </c>
      <c r="F1206" s="3" t="s">
        <v>8330</v>
      </c>
      <c r="G1206" s="21">
        <v>2</v>
      </c>
      <c r="H1206" s="8" t="s">
        <v>12705</v>
      </c>
      <c r="I1206" s="3" t="s">
        <v>12413</v>
      </c>
      <c r="J1206" s="3" t="s">
        <v>10408</v>
      </c>
      <c r="K1206" s="7">
        <v>0</v>
      </c>
      <c r="L1206" s="3" t="s">
        <v>5458</v>
      </c>
      <c r="M1206" s="7">
        <v>2117</v>
      </c>
      <c r="N1206" s="3" t="s">
        <v>1266</v>
      </c>
      <c r="O1206" s="3" t="s">
        <v>5490</v>
      </c>
      <c r="P1206" s="8" t="s">
        <v>12715</v>
      </c>
      <c r="Q1206" s="8" t="s">
        <v>12720</v>
      </c>
      <c r="R1206" s="4">
        <v>0</v>
      </c>
      <c r="S1206" s="4" t="s">
        <v>5627</v>
      </c>
      <c r="T1206" s="4">
        <v>99</v>
      </c>
      <c r="U1206" s="7" t="s">
        <v>6298</v>
      </c>
      <c r="V1206" s="7">
        <v>41</v>
      </c>
      <c r="W1206" s="3" t="s">
        <v>7163</v>
      </c>
      <c r="X1206" s="6">
        <v>4104</v>
      </c>
      <c r="Y1206" s="3" t="s">
        <v>8000</v>
      </c>
      <c r="Z1206" s="6">
        <v>4104001</v>
      </c>
      <c r="AA1206" s="3" t="s">
        <v>8001</v>
      </c>
      <c r="AB1206" s="6">
        <v>41040010001</v>
      </c>
      <c r="AC1206" s="3" t="s">
        <v>8002</v>
      </c>
      <c r="AD1206" s="5">
        <v>179749390</v>
      </c>
      <c r="AE1206" s="5">
        <v>0</v>
      </c>
      <c r="AF1206" s="5">
        <v>0</v>
      </c>
      <c r="AG1206" s="5">
        <v>0</v>
      </c>
      <c r="AH1206" s="5">
        <v>0</v>
      </c>
      <c r="AI1206" s="5">
        <v>0</v>
      </c>
      <c r="AJ1206" s="5">
        <v>0</v>
      </c>
      <c r="AK1206" s="5">
        <v>179749390</v>
      </c>
      <c r="AL1206" s="5">
        <v>1016387</v>
      </c>
      <c r="AM1206" s="5">
        <v>1016387</v>
      </c>
      <c r="AN1206" s="5">
        <v>1016387</v>
      </c>
      <c r="AO1206" s="5">
        <v>1011372</v>
      </c>
      <c r="AP1206" s="5">
        <v>1016387</v>
      </c>
      <c r="AQ1206" s="5">
        <v>0</v>
      </c>
      <c r="AR1206" s="5">
        <v>178733003</v>
      </c>
    </row>
    <row r="1207" spans="1:44" x14ac:dyDescent="0.25">
      <c r="A1207" s="6">
        <v>4143</v>
      </c>
      <c r="B1207" s="3" t="s">
        <v>5440</v>
      </c>
      <c r="C1207" s="3" t="s">
        <v>5739</v>
      </c>
      <c r="D1207" s="3" t="s">
        <v>6408</v>
      </c>
      <c r="E1207" s="3" t="s">
        <v>1271</v>
      </c>
      <c r="F1207" s="3" t="s">
        <v>8331</v>
      </c>
      <c r="G1207" s="21">
        <v>2</v>
      </c>
      <c r="H1207" s="8" t="s">
        <v>12705</v>
      </c>
      <c r="I1207" s="3" t="s">
        <v>12414</v>
      </c>
      <c r="J1207" s="3" t="s">
        <v>10407</v>
      </c>
      <c r="K1207" s="7">
        <v>0</v>
      </c>
      <c r="L1207" s="3" t="s">
        <v>5458</v>
      </c>
      <c r="M1207" s="7">
        <v>2117</v>
      </c>
      <c r="N1207" s="3" t="s">
        <v>1266</v>
      </c>
      <c r="O1207" s="3" t="s">
        <v>5490</v>
      </c>
      <c r="P1207" s="8" t="s">
        <v>12715</v>
      </c>
      <c r="Q1207" s="8" t="s">
        <v>12720</v>
      </c>
      <c r="R1207" s="4">
        <v>0</v>
      </c>
      <c r="S1207" s="4" t="s">
        <v>5627</v>
      </c>
      <c r="T1207" s="4">
        <v>99</v>
      </c>
      <c r="U1207" s="7" t="s">
        <v>6298</v>
      </c>
      <c r="V1207" s="7">
        <v>41</v>
      </c>
      <c r="W1207" s="3" t="s">
        <v>7163</v>
      </c>
      <c r="X1207" s="6">
        <v>4104</v>
      </c>
      <c r="Y1207" s="3" t="s">
        <v>8000</v>
      </c>
      <c r="Z1207" s="6">
        <v>4104001</v>
      </c>
      <c r="AA1207" s="3" t="s">
        <v>8001</v>
      </c>
      <c r="AB1207" s="6">
        <v>41040010001</v>
      </c>
      <c r="AC1207" s="3" t="s">
        <v>8002</v>
      </c>
      <c r="AD1207" s="5">
        <v>205723221</v>
      </c>
      <c r="AE1207" s="5">
        <v>0</v>
      </c>
      <c r="AF1207" s="5">
        <v>0</v>
      </c>
      <c r="AG1207" s="5">
        <v>0</v>
      </c>
      <c r="AH1207" s="5">
        <v>0</v>
      </c>
      <c r="AI1207" s="5">
        <v>0</v>
      </c>
      <c r="AJ1207" s="5">
        <v>0</v>
      </c>
      <c r="AK1207" s="5">
        <v>205723221</v>
      </c>
      <c r="AL1207" s="5">
        <v>2210968</v>
      </c>
      <c r="AM1207" s="5">
        <v>2210968</v>
      </c>
      <c r="AN1207" s="5">
        <v>2210968</v>
      </c>
      <c r="AO1207" s="5">
        <v>2200063</v>
      </c>
      <c r="AP1207" s="5">
        <v>2210968</v>
      </c>
      <c r="AQ1207" s="5">
        <v>0</v>
      </c>
      <c r="AR1207" s="5">
        <v>203512253</v>
      </c>
    </row>
    <row r="1208" spans="1:44" x14ac:dyDescent="0.25">
      <c r="A1208" s="6">
        <v>4143</v>
      </c>
      <c r="B1208" s="3" t="s">
        <v>5440</v>
      </c>
      <c r="C1208" s="3" t="s">
        <v>5739</v>
      </c>
      <c r="D1208" s="3" t="s">
        <v>6408</v>
      </c>
      <c r="E1208" s="3" t="s">
        <v>1272</v>
      </c>
      <c r="F1208" s="3" t="s">
        <v>8332</v>
      </c>
      <c r="G1208" s="21">
        <v>2</v>
      </c>
      <c r="H1208" s="8" t="s">
        <v>12705</v>
      </c>
      <c r="I1208" s="3" t="s">
        <v>12415</v>
      </c>
      <c r="J1208" s="3" t="s">
        <v>10409</v>
      </c>
      <c r="K1208" s="7">
        <v>0</v>
      </c>
      <c r="L1208" s="3" t="s">
        <v>5458</v>
      </c>
      <c r="M1208" s="7">
        <v>2117</v>
      </c>
      <c r="N1208" s="3" t="s">
        <v>1266</v>
      </c>
      <c r="O1208" s="3" t="s">
        <v>5490</v>
      </c>
      <c r="P1208" s="8" t="s">
        <v>12715</v>
      </c>
      <c r="Q1208" s="8" t="s">
        <v>12720</v>
      </c>
      <c r="R1208" s="4">
        <v>0</v>
      </c>
      <c r="S1208" s="4" t="s">
        <v>5627</v>
      </c>
      <c r="T1208" s="4">
        <v>99</v>
      </c>
      <c r="U1208" s="7" t="s">
        <v>6298</v>
      </c>
      <c r="V1208" s="7">
        <v>41</v>
      </c>
      <c r="W1208" s="3" t="s">
        <v>7163</v>
      </c>
      <c r="X1208" s="6">
        <v>4104</v>
      </c>
      <c r="Y1208" s="3" t="s">
        <v>8000</v>
      </c>
      <c r="Z1208" s="6">
        <v>4104001</v>
      </c>
      <c r="AA1208" s="3" t="s">
        <v>8001</v>
      </c>
      <c r="AB1208" s="6">
        <v>41040010001</v>
      </c>
      <c r="AC1208" s="3" t="s">
        <v>8002</v>
      </c>
      <c r="AD1208" s="5">
        <v>402096881</v>
      </c>
      <c r="AE1208" s="5">
        <v>0</v>
      </c>
      <c r="AF1208" s="5">
        <v>0</v>
      </c>
      <c r="AG1208" s="5">
        <v>0</v>
      </c>
      <c r="AH1208" s="5">
        <v>0</v>
      </c>
      <c r="AI1208" s="5">
        <v>0</v>
      </c>
      <c r="AJ1208" s="5">
        <v>0</v>
      </c>
      <c r="AK1208" s="5">
        <v>402096881</v>
      </c>
      <c r="AL1208" s="5">
        <v>0</v>
      </c>
      <c r="AM1208" s="5">
        <v>0</v>
      </c>
      <c r="AN1208" s="5">
        <v>0</v>
      </c>
      <c r="AO1208" s="5">
        <v>0</v>
      </c>
      <c r="AP1208" s="5">
        <v>0</v>
      </c>
      <c r="AQ1208" s="5">
        <v>0</v>
      </c>
      <c r="AR1208" s="5">
        <v>402096881</v>
      </c>
    </row>
    <row r="1209" spans="1:44" x14ac:dyDescent="0.25">
      <c r="A1209" s="6">
        <v>4143</v>
      </c>
      <c r="B1209" s="3" t="s">
        <v>5440</v>
      </c>
      <c r="C1209" s="3" t="s">
        <v>5739</v>
      </c>
      <c r="D1209" s="3" t="s">
        <v>6408</v>
      </c>
      <c r="E1209" s="3" t="s">
        <v>1273</v>
      </c>
      <c r="F1209" s="3" t="s">
        <v>8333</v>
      </c>
      <c r="G1209" s="21">
        <v>2</v>
      </c>
      <c r="H1209" s="8" t="s">
        <v>12705</v>
      </c>
      <c r="I1209" s="3" t="s">
        <v>12416</v>
      </c>
      <c r="J1209" s="3" t="s">
        <v>10410</v>
      </c>
      <c r="K1209" s="7">
        <v>0</v>
      </c>
      <c r="L1209" s="3" t="s">
        <v>5458</v>
      </c>
      <c r="M1209" s="7">
        <v>2117</v>
      </c>
      <c r="N1209" s="3" t="s">
        <v>1266</v>
      </c>
      <c r="O1209" s="3" t="s">
        <v>5490</v>
      </c>
      <c r="P1209" s="8" t="s">
        <v>12715</v>
      </c>
      <c r="Q1209" s="8" t="s">
        <v>12720</v>
      </c>
      <c r="R1209" s="4">
        <v>0</v>
      </c>
      <c r="S1209" s="4" t="s">
        <v>5627</v>
      </c>
      <c r="T1209" s="4">
        <v>99</v>
      </c>
      <c r="U1209" s="7" t="s">
        <v>6298</v>
      </c>
      <c r="V1209" s="7">
        <v>41</v>
      </c>
      <c r="W1209" s="3" t="s">
        <v>7163</v>
      </c>
      <c r="X1209" s="6">
        <v>4104</v>
      </c>
      <c r="Y1209" s="3" t="s">
        <v>8000</v>
      </c>
      <c r="Z1209" s="6">
        <v>4104001</v>
      </c>
      <c r="AA1209" s="3" t="s">
        <v>8001</v>
      </c>
      <c r="AB1209" s="6">
        <v>41040010001</v>
      </c>
      <c r="AC1209" s="3" t="s">
        <v>8002</v>
      </c>
      <c r="AD1209" s="5">
        <v>23751657</v>
      </c>
      <c r="AE1209" s="5">
        <v>0</v>
      </c>
      <c r="AF1209" s="5">
        <v>0</v>
      </c>
      <c r="AG1209" s="5">
        <v>0</v>
      </c>
      <c r="AH1209" s="5">
        <v>0</v>
      </c>
      <c r="AI1209" s="5">
        <v>0</v>
      </c>
      <c r="AJ1209" s="5">
        <v>0</v>
      </c>
      <c r="AK1209" s="5">
        <v>23751657</v>
      </c>
      <c r="AL1209" s="5">
        <v>278684</v>
      </c>
      <c r="AM1209" s="5">
        <v>278684</v>
      </c>
      <c r="AN1209" s="5">
        <v>278684</v>
      </c>
      <c r="AO1209" s="5">
        <v>277308</v>
      </c>
      <c r="AP1209" s="5">
        <v>278684</v>
      </c>
      <c r="AQ1209" s="5">
        <v>0</v>
      </c>
      <c r="AR1209" s="5">
        <v>23472973</v>
      </c>
    </row>
    <row r="1210" spans="1:44" x14ac:dyDescent="0.25">
      <c r="A1210" s="6">
        <v>4143</v>
      </c>
      <c r="B1210" s="3" t="s">
        <v>5440</v>
      </c>
      <c r="C1210" s="3" t="s">
        <v>5739</v>
      </c>
      <c r="D1210" s="3" t="s">
        <v>6408</v>
      </c>
      <c r="E1210" s="3" t="s">
        <v>1274</v>
      </c>
      <c r="F1210" s="3" t="s">
        <v>8334</v>
      </c>
      <c r="G1210" s="21">
        <v>2</v>
      </c>
      <c r="H1210" s="8" t="s">
        <v>12705</v>
      </c>
      <c r="I1210" s="3" t="s">
        <v>12418</v>
      </c>
      <c r="J1210" s="3" t="s">
        <v>12590</v>
      </c>
      <c r="K1210" s="7">
        <v>0</v>
      </c>
      <c r="L1210" s="3" t="s">
        <v>5458</v>
      </c>
      <c r="M1210" s="7">
        <v>2117</v>
      </c>
      <c r="N1210" s="3" t="s">
        <v>1266</v>
      </c>
      <c r="O1210" s="3" t="s">
        <v>5490</v>
      </c>
      <c r="P1210" s="8" t="s">
        <v>12715</v>
      </c>
      <c r="Q1210" s="8" t="s">
        <v>12720</v>
      </c>
      <c r="R1210" s="4">
        <v>0</v>
      </c>
      <c r="S1210" s="4" t="s">
        <v>5627</v>
      </c>
      <c r="T1210" s="4">
        <v>99</v>
      </c>
      <c r="U1210" s="7" t="s">
        <v>6298</v>
      </c>
      <c r="V1210" s="7">
        <v>41</v>
      </c>
      <c r="W1210" s="3" t="s">
        <v>7163</v>
      </c>
      <c r="X1210" s="6">
        <v>4104</v>
      </c>
      <c r="Y1210" s="3" t="s">
        <v>8000</v>
      </c>
      <c r="Z1210" s="6">
        <v>4104001</v>
      </c>
      <c r="AA1210" s="3" t="s">
        <v>8001</v>
      </c>
      <c r="AB1210" s="6">
        <v>41040010001</v>
      </c>
      <c r="AC1210" s="3" t="s">
        <v>8002</v>
      </c>
      <c r="AD1210" s="5">
        <v>541409020</v>
      </c>
      <c r="AE1210" s="5">
        <v>0</v>
      </c>
      <c r="AF1210" s="5">
        <v>0</v>
      </c>
      <c r="AG1210" s="5">
        <v>0</v>
      </c>
      <c r="AH1210" s="5">
        <v>0</v>
      </c>
      <c r="AI1210" s="5">
        <v>0</v>
      </c>
      <c r="AJ1210" s="5">
        <v>0</v>
      </c>
      <c r="AK1210" s="5">
        <v>541409020</v>
      </c>
      <c r="AL1210" s="5">
        <v>40531603</v>
      </c>
      <c r="AM1210" s="5">
        <v>40531603</v>
      </c>
      <c r="AN1210" s="5">
        <v>40531603</v>
      </c>
      <c r="AO1210" s="5">
        <v>40531603</v>
      </c>
      <c r="AP1210" s="5">
        <v>40531603</v>
      </c>
      <c r="AQ1210" s="5">
        <v>0</v>
      </c>
      <c r="AR1210" s="5">
        <v>500877417</v>
      </c>
    </row>
    <row r="1211" spans="1:44" x14ac:dyDescent="0.25">
      <c r="A1211" s="6">
        <v>4143</v>
      </c>
      <c r="B1211" s="3" t="s">
        <v>5440</v>
      </c>
      <c r="C1211" s="3" t="s">
        <v>5739</v>
      </c>
      <c r="D1211" s="3" t="s">
        <v>6408</v>
      </c>
      <c r="E1211" s="3" t="s">
        <v>1275</v>
      </c>
      <c r="F1211" s="3" t="s">
        <v>8335</v>
      </c>
      <c r="G1211" s="21">
        <v>2</v>
      </c>
      <c r="H1211" s="8" t="s">
        <v>12705</v>
      </c>
      <c r="I1211" s="3" t="s">
        <v>12419</v>
      </c>
      <c r="J1211" s="3" t="s">
        <v>12591</v>
      </c>
      <c r="K1211" s="7">
        <v>0</v>
      </c>
      <c r="L1211" s="3" t="s">
        <v>5458</v>
      </c>
      <c r="M1211" s="7">
        <v>2117</v>
      </c>
      <c r="N1211" s="3" t="s">
        <v>1266</v>
      </c>
      <c r="O1211" s="3" t="s">
        <v>5490</v>
      </c>
      <c r="P1211" s="8" t="s">
        <v>12715</v>
      </c>
      <c r="Q1211" s="8" t="s">
        <v>12720</v>
      </c>
      <c r="R1211" s="4">
        <v>0</v>
      </c>
      <c r="S1211" s="4" t="s">
        <v>5627</v>
      </c>
      <c r="T1211" s="4">
        <v>99</v>
      </c>
      <c r="U1211" s="7" t="s">
        <v>6298</v>
      </c>
      <c r="V1211" s="7">
        <v>41</v>
      </c>
      <c r="W1211" s="3" t="s">
        <v>7163</v>
      </c>
      <c r="X1211" s="6">
        <v>4104</v>
      </c>
      <c r="Y1211" s="3" t="s">
        <v>8000</v>
      </c>
      <c r="Z1211" s="6">
        <v>4104001</v>
      </c>
      <c r="AA1211" s="3" t="s">
        <v>8001</v>
      </c>
      <c r="AB1211" s="6">
        <v>41040010001</v>
      </c>
      <c r="AC1211" s="3" t="s">
        <v>8002</v>
      </c>
      <c r="AD1211" s="5">
        <v>409356945</v>
      </c>
      <c r="AE1211" s="5">
        <v>0</v>
      </c>
      <c r="AF1211" s="5">
        <v>0</v>
      </c>
      <c r="AG1211" s="5">
        <v>0</v>
      </c>
      <c r="AH1211" s="5">
        <v>0</v>
      </c>
      <c r="AI1211" s="5">
        <v>0</v>
      </c>
      <c r="AJ1211" s="5">
        <v>0</v>
      </c>
      <c r="AK1211" s="5">
        <v>409356945</v>
      </c>
      <c r="AL1211" s="5">
        <v>25239832</v>
      </c>
      <c r="AM1211" s="5">
        <v>25239832</v>
      </c>
      <c r="AN1211" s="5">
        <v>25239832</v>
      </c>
      <c r="AO1211" s="5">
        <v>25239828</v>
      </c>
      <c r="AP1211" s="5">
        <v>25239832</v>
      </c>
      <c r="AQ1211" s="5">
        <v>0</v>
      </c>
      <c r="AR1211" s="5">
        <v>384117113</v>
      </c>
    </row>
    <row r="1212" spans="1:44" x14ac:dyDescent="0.25">
      <c r="A1212" s="6">
        <v>4143</v>
      </c>
      <c r="B1212" s="3" t="s">
        <v>5440</v>
      </c>
      <c r="C1212" s="3" t="s">
        <v>5739</v>
      </c>
      <c r="D1212" s="3" t="s">
        <v>6408</v>
      </c>
      <c r="E1212" s="3" t="s">
        <v>1276</v>
      </c>
      <c r="F1212" s="3" t="s">
        <v>8336</v>
      </c>
      <c r="G1212" s="21">
        <v>2</v>
      </c>
      <c r="H1212" s="8" t="s">
        <v>12705</v>
      </c>
      <c r="I1212" s="3" t="s">
        <v>12420</v>
      </c>
      <c r="J1212" s="3" t="s">
        <v>12592</v>
      </c>
      <c r="K1212" s="7">
        <v>0</v>
      </c>
      <c r="L1212" s="3" t="s">
        <v>5458</v>
      </c>
      <c r="M1212" s="7">
        <v>2117</v>
      </c>
      <c r="N1212" s="3" t="s">
        <v>1266</v>
      </c>
      <c r="O1212" s="3" t="s">
        <v>5490</v>
      </c>
      <c r="P1212" s="8" t="s">
        <v>12715</v>
      </c>
      <c r="Q1212" s="8" t="s">
        <v>12720</v>
      </c>
      <c r="R1212" s="4">
        <v>0</v>
      </c>
      <c r="S1212" s="4" t="s">
        <v>5627</v>
      </c>
      <c r="T1212" s="4">
        <v>99</v>
      </c>
      <c r="U1212" s="7" t="s">
        <v>6298</v>
      </c>
      <c r="V1212" s="7">
        <v>41</v>
      </c>
      <c r="W1212" s="3" t="s">
        <v>7163</v>
      </c>
      <c r="X1212" s="6">
        <v>4104</v>
      </c>
      <c r="Y1212" s="3" t="s">
        <v>8000</v>
      </c>
      <c r="Z1212" s="6">
        <v>4104001</v>
      </c>
      <c r="AA1212" s="3" t="s">
        <v>8001</v>
      </c>
      <c r="AB1212" s="6">
        <v>41040010001</v>
      </c>
      <c r="AC1212" s="3" t="s">
        <v>8002</v>
      </c>
      <c r="AD1212" s="5">
        <v>540139913</v>
      </c>
      <c r="AE1212" s="5">
        <v>0</v>
      </c>
      <c r="AF1212" s="5">
        <v>0</v>
      </c>
      <c r="AG1212" s="5">
        <v>0</v>
      </c>
      <c r="AH1212" s="5">
        <v>0</v>
      </c>
      <c r="AI1212" s="5">
        <v>0</v>
      </c>
      <c r="AJ1212" s="5">
        <v>0</v>
      </c>
      <c r="AK1212" s="5">
        <v>540139913</v>
      </c>
      <c r="AL1212" s="5">
        <v>35637375</v>
      </c>
      <c r="AM1212" s="5">
        <v>35637375</v>
      </c>
      <c r="AN1212" s="5">
        <v>35637375</v>
      </c>
      <c r="AO1212" s="5">
        <v>35637375</v>
      </c>
      <c r="AP1212" s="5">
        <v>35637375</v>
      </c>
      <c r="AQ1212" s="5">
        <v>0</v>
      </c>
      <c r="AR1212" s="5">
        <v>504502538</v>
      </c>
    </row>
    <row r="1213" spans="1:44" x14ac:dyDescent="0.25">
      <c r="A1213" s="6">
        <v>4143</v>
      </c>
      <c r="B1213" s="3" t="s">
        <v>5440</v>
      </c>
      <c r="C1213" s="3" t="s">
        <v>5739</v>
      </c>
      <c r="D1213" s="3" t="s">
        <v>6408</v>
      </c>
      <c r="E1213" s="3" t="s">
        <v>1277</v>
      </c>
      <c r="F1213" s="3" t="s">
        <v>8337</v>
      </c>
      <c r="G1213" s="21">
        <v>2</v>
      </c>
      <c r="H1213" s="8" t="s">
        <v>12705</v>
      </c>
      <c r="I1213" s="3" t="s">
        <v>12421</v>
      </c>
      <c r="J1213" s="3" t="s">
        <v>12593</v>
      </c>
      <c r="K1213" s="7">
        <v>0</v>
      </c>
      <c r="L1213" s="3" t="s">
        <v>5458</v>
      </c>
      <c r="M1213" s="7">
        <v>2117</v>
      </c>
      <c r="N1213" s="3" t="s">
        <v>1266</v>
      </c>
      <c r="O1213" s="3" t="s">
        <v>5490</v>
      </c>
      <c r="P1213" s="8" t="s">
        <v>12715</v>
      </c>
      <c r="Q1213" s="8" t="s">
        <v>12720</v>
      </c>
      <c r="R1213" s="4">
        <v>0</v>
      </c>
      <c r="S1213" s="4" t="s">
        <v>5627</v>
      </c>
      <c r="T1213" s="4">
        <v>99</v>
      </c>
      <c r="U1213" s="7" t="s">
        <v>6298</v>
      </c>
      <c r="V1213" s="7">
        <v>41</v>
      </c>
      <c r="W1213" s="3" t="s">
        <v>7163</v>
      </c>
      <c r="X1213" s="6">
        <v>4104</v>
      </c>
      <c r="Y1213" s="3" t="s">
        <v>8000</v>
      </c>
      <c r="Z1213" s="6">
        <v>4104001</v>
      </c>
      <c r="AA1213" s="3" t="s">
        <v>8001</v>
      </c>
      <c r="AB1213" s="6">
        <v>41040010001</v>
      </c>
      <c r="AC1213" s="3" t="s">
        <v>8002</v>
      </c>
      <c r="AD1213" s="5">
        <v>25330101</v>
      </c>
      <c r="AE1213" s="5">
        <v>0</v>
      </c>
      <c r="AF1213" s="5">
        <v>0</v>
      </c>
      <c r="AG1213" s="5">
        <v>0</v>
      </c>
      <c r="AH1213" s="5">
        <v>0</v>
      </c>
      <c r="AI1213" s="5">
        <v>0</v>
      </c>
      <c r="AJ1213" s="5">
        <v>0</v>
      </c>
      <c r="AK1213" s="5">
        <v>25330101</v>
      </c>
      <c r="AL1213" s="5">
        <v>1809300</v>
      </c>
      <c r="AM1213" s="5">
        <v>1809300</v>
      </c>
      <c r="AN1213" s="5">
        <v>1809300</v>
      </c>
      <c r="AO1213" s="5">
        <v>1809300</v>
      </c>
      <c r="AP1213" s="5">
        <v>1809300</v>
      </c>
      <c r="AQ1213" s="5">
        <v>0</v>
      </c>
      <c r="AR1213" s="5">
        <v>23520801</v>
      </c>
    </row>
    <row r="1214" spans="1:44" x14ac:dyDescent="0.25">
      <c r="A1214" s="6">
        <v>4143</v>
      </c>
      <c r="B1214" s="3" t="s">
        <v>5440</v>
      </c>
      <c r="C1214" s="3" t="s">
        <v>5739</v>
      </c>
      <c r="D1214" s="3" t="s">
        <v>6408</v>
      </c>
      <c r="E1214" s="3" t="s">
        <v>1278</v>
      </c>
      <c r="F1214" s="3" t="s">
        <v>8338</v>
      </c>
      <c r="G1214" s="21">
        <v>2</v>
      </c>
      <c r="H1214" s="8" t="s">
        <v>12705</v>
      </c>
      <c r="I1214" s="3" t="s">
        <v>12422</v>
      </c>
      <c r="J1214" s="3" t="s">
        <v>10401</v>
      </c>
      <c r="K1214" s="7">
        <v>0</v>
      </c>
      <c r="L1214" s="3" t="s">
        <v>5458</v>
      </c>
      <c r="M1214" s="7">
        <v>2117</v>
      </c>
      <c r="N1214" s="3" t="s">
        <v>1266</v>
      </c>
      <c r="O1214" s="3" t="s">
        <v>5490</v>
      </c>
      <c r="P1214" s="8" t="s">
        <v>12715</v>
      </c>
      <c r="Q1214" s="8" t="s">
        <v>12720</v>
      </c>
      <c r="R1214" s="4">
        <v>0</v>
      </c>
      <c r="S1214" s="4" t="s">
        <v>5627</v>
      </c>
      <c r="T1214" s="4">
        <v>99</v>
      </c>
      <c r="U1214" s="7" t="s">
        <v>6298</v>
      </c>
      <c r="V1214" s="7">
        <v>41</v>
      </c>
      <c r="W1214" s="3" t="s">
        <v>7163</v>
      </c>
      <c r="X1214" s="6">
        <v>4104</v>
      </c>
      <c r="Y1214" s="3" t="s">
        <v>8000</v>
      </c>
      <c r="Z1214" s="6">
        <v>4104001</v>
      </c>
      <c r="AA1214" s="3" t="s">
        <v>8001</v>
      </c>
      <c r="AB1214" s="6">
        <v>41040010001</v>
      </c>
      <c r="AC1214" s="3" t="s">
        <v>8002</v>
      </c>
      <c r="AD1214" s="5">
        <v>25569653</v>
      </c>
      <c r="AE1214" s="5">
        <v>0</v>
      </c>
      <c r="AF1214" s="5">
        <v>0</v>
      </c>
      <c r="AG1214" s="5">
        <v>0</v>
      </c>
      <c r="AH1214" s="5">
        <v>0</v>
      </c>
      <c r="AI1214" s="5">
        <v>0</v>
      </c>
      <c r="AJ1214" s="5">
        <v>0</v>
      </c>
      <c r="AK1214" s="5">
        <v>25569653</v>
      </c>
      <c r="AL1214" s="5">
        <v>1495000</v>
      </c>
      <c r="AM1214" s="5">
        <v>1495000</v>
      </c>
      <c r="AN1214" s="5">
        <v>1495000</v>
      </c>
      <c r="AO1214" s="5">
        <v>1495000</v>
      </c>
      <c r="AP1214" s="5">
        <v>1495000</v>
      </c>
      <c r="AQ1214" s="5">
        <v>0</v>
      </c>
      <c r="AR1214" s="5">
        <v>24074653</v>
      </c>
    </row>
    <row r="1215" spans="1:44" x14ac:dyDescent="0.25">
      <c r="A1215" s="6">
        <v>4143</v>
      </c>
      <c r="B1215" s="3" t="s">
        <v>5440</v>
      </c>
      <c r="C1215" s="3" t="s">
        <v>5739</v>
      </c>
      <c r="D1215" s="3" t="s">
        <v>6408</v>
      </c>
      <c r="E1215" s="3" t="s">
        <v>1279</v>
      </c>
      <c r="F1215" s="3" t="s">
        <v>8339</v>
      </c>
      <c r="G1215" s="21">
        <v>2</v>
      </c>
      <c r="H1215" s="8" t="s">
        <v>12705</v>
      </c>
      <c r="I1215" s="3" t="s">
        <v>12423</v>
      </c>
      <c r="J1215" s="3" t="s">
        <v>10400</v>
      </c>
      <c r="K1215" s="7">
        <v>0</v>
      </c>
      <c r="L1215" s="3" t="s">
        <v>5458</v>
      </c>
      <c r="M1215" s="7">
        <v>2117</v>
      </c>
      <c r="N1215" s="3" t="s">
        <v>1266</v>
      </c>
      <c r="O1215" s="3" t="s">
        <v>5490</v>
      </c>
      <c r="P1215" s="8" t="s">
        <v>12715</v>
      </c>
      <c r="Q1215" s="8" t="s">
        <v>12720</v>
      </c>
      <c r="R1215" s="4">
        <v>0</v>
      </c>
      <c r="S1215" s="4" t="s">
        <v>5627</v>
      </c>
      <c r="T1215" s="4">
        <v>99</v>
      </c>
      <c r="U1215" s="7" t="s">
        <v>6298</v>
      </c>
      <c r="V1215" s="7">
        <v>41</v>
      </c>
      <c r="W1215" s="3" t="s">
        <v>7163</v>
      </c>
      <c r="X1215" s="6">
        <v>4104</v>
      </c>
      <c r="Y1215" s="3" t="s">
        <v>8000</v>
      </c>
      <c r="Z1215" s="6">
        <v>4104001</v>
      </c>
      <c r="AA1215" s="3" t="s">
        <v>8001</v>
      </c>
      <c r="AB1215" s="6">
        <v>41040010001</v>
      </c>
      <c r="AC1215" s="3" t="s">
        <v>8002</v>
      </c>
      <c r="AD1215" s="5">
        <v>153249040</v>
      </c>
      <c r="AE1215" s="5">
        <v>0</v>
      </c>
      <c r="AF1215" s="5">
        <v>0</v>
      </c>
      <c r="AG1215" s="5">
        <v>0</v>
      </c>
      <c r="AH1215" s="5">
        <v>0</v>
      </c>
      <c r="AI1215" s="5">
        <v>0</v>
      </c>
      <c r="AJ1215" s="5">
        <v>0</v>
      </c>
      <c r="AK1215" s="5">
        <v>153249040</v>
      </c>
      <c r="AL1215" s="5">
        <v>8951400</v>
      </c>
      <c r="AM1215" s="5">
        <v>8951400</v>
      </c>
      <c r="AN1215" s="5">
        <v>8951400</v>
      </c>
      <c r="AO1215" s="5">
        <v>8951400</v>
      </c>
      <c r="AP1215" s="5">
        <v>8951400</v>
      </c>
      <c r="AQ1215" s="5">
        <v>0</v>
      </c>
      <c r="AR1215" s="5">
        <v>144297640</v>
      </c>
    </row>
    <row r="1216" spans="1:44" x14ac:dyDescent="0.25">
      <c r="A1216" s="6">
        <v>4143</v>
      </c>
      <c r="B1216" s="3" t="s">
        <v>5440</v>
      </c>
      <c r="C1216" s="3" t="s">
        <v>5739</v>
      </c>
      <c r="D1216" s="3" t="s">
        <v>6408</v>
      </c>
      <c r="E1216" s="3" t="s">
        <v>1280</v>
      </c>
      <c r="F1216" s="3" t="s">
        <v>8340</v>
      </c>
      <c r="G1216" s="21">
        <v>2</v>
      </c>
      <c r="H1216" s="8" t="s">
        <v>12705</v>
      </c>
      <c r="I1216" s="3" t="s">
        <v>12424</v>
      </c>
      <c r="J1216" s="3" t="s">
        <v>12586</v>
      </c>
      <c r="K1216" s="7">
        <v>0</v>
      </c>
      <c r="L1216" s="3" t="s">
        <v>5458</v>
      </c>
      <c r="M1216" s="7">
        <v>2117</v>
      </c>
      <c r="N1216" s="3" t="s">
        <v>1266</v>
      </c>
      <c r="O1216" s="3" t="s">
        <v>5490</v>
      </c>
      <c r="P1216" s="8" t="s">
        <v>12715</v>
      </c>
      <c r="Q1216" s="8" t="s">
        <v>12720</v>
      </c>
      <c r="R1216" s="4">
        <v>0</v>
      </c>
      <c r="S1216" s="4" t="s">
        <v>5627</v>
      </c>
      <c r="T1216" s="4">
        <v>99</v>
      </c>
      <c r="U1216" s="7" t="s">
        <v>6298</v>
      </c>
      <c r="V1216" s="7">
        <v>41</v>
      </c>
      <c r="W1216" s="3" t="s">
        <v>7163</v>
      </c>
      <c r="X1216" s="6">
        <v>4104</v>
      </c>
      <c r="Y1216" s="3" t="s">
        <v>8000</v>
      </c>
      <c r="Z1216" s="6">
        <v>4104001</v>
      </c>
      <c r="AA1216" s="3" t="s">
        <v>8001</v>
      </c>
      <c r="AB1216" s="6">
        <v>41040010001</v>
      </c>
      <c r="AC1216" s="3" t="s">
        <v>8002</v>
      </c>
      <c r="AD1216" s="5">
        <v>25569653</v>
      </c>
      <c r="AE1216" s="5">
        <v>0</v>
      </c>
      <c r="AF1216" s="5">
        <v>0</v>
      </c>
      <c r="AG1216" s="5">
        <v>0</v>
      </c>
      <c r="AH1216" s="5">
        <v>0</v>
      </c>
      <c r="AI1216" s="5">
        <v>0</v>
      </c>
      <c r="AJ1216" s="5">
        <v>0</v>
      </c>
      <c r="AK1216" s="5">
        <v>25569653</v>
      </c>
      <c r="AL1216" s="5">
        <v>1495000</v>
      </c>
      <c r="AM1216" s="5">
        <v>1495000</v>
      </c>
      <c r="AN1216" s="5">
        <v>1495000</v>
      </c>
      <c r="AO1216" s="5">
        <v>1495000</v>
      </c>
      <c r="AP1216" s="5">
        <v>1495000</v>
      </c>
      <c r="AQ1216" s="5">
        <v>0</v>
      </c>
      <c r="AR1216" s="5">
        <v>24074653</v>
      </c>
    </row>
    <row r="1217" spans="1:44" x14ac:dyDescent="0.25">
      <c r="A1217" s="6">
        <v>4143</v>
      </c>
      <c r="B1217" s="3" t="s">
        <v>5440</v>
      </c>
      <c r="C1217" s="3" t="s">
        <v>5739</v>
      </c>
      <c r="D1217" s="3" t="s">
        <v>6408</v>
      </c>
      <c r="E1217" s="3" t="s">
        <v>1281</v>
      </c>
      <c r="F1217" s="3" t="s">
        <v>8341</v>
      </c>
      <c r="G1217" s="21">
        <v>2</v>
      </c>
      <c r="H1217" s="8" t="s">
        <v>12705</v>
      </c>
      <c r="I1217" s="3" t="s">
        <v>12425</v>
      </c>
      <c r="J1217" s="3" t="s">
        <v>10398</v>
      </c>
      <c r="K1217" s="7">
        <v>0</v>
      </c>
      <c r="L1217" s="3" t="s">
        <v>5458</v>
      </c>
      <c r="M1217" s="7">
        <v>2117</v>
      </c>
      <c r="N1217" s="3" t="s">
        <v>1266</v>
      </c>
      <c r="O1217" s="3" t="s">
        <v>5490</v>
      </c>
      <c r="P1217" s="8" t="s">
        <v>12715</v>
      </c>
      <c r="Q1217" s="8" t="s">
        <v>12720</v>
      </c>
      <c r="R1217" s="4">
        <v>0</v>
      </c>
      <c r="S1217" s="4" t="s">
        <v>5627</v>
      </c>
      <c r="T1217" s="4">
        <v>99</v>
      </c>
      <c r="U1217" s="7" t="s">
        <v>6298</v>
      </c>
      <c r="V1217" s="7">
        <v>41</v>
      </c>
      <c r="W1217" s="3" t="s">
        <v>7163</v>
      </c>
      <c r="X1217" s="6">
        <v>4104</v>
      </c>
      <c r="Y1217" s="3" t="s">
        <v>8000</v>
      </c>
      <c r="Z1217" s="6">
        <v>4104001</v>
      </c>
      <c r="AA1217" s="3" t="s">
        <v>8001</v>
      </c>
      <c r="AB1217" s="6">
        <v>41040010001</v>
      </c>
      <c r="AC1217" s="3" t="s">
        <v>8002</v>
      </c>
      <c r="AD1217" s="5">
        <v>51112789</v>
      </c>
      <c r="AE1217" s="5">
        <v>0</v>
      </c>
      <c r="AF1217" s="5">
        <v>0</v>
      </c>
      <c r="AG1217" s="5">
        <v>0</v>
      </c>
      <c r="AH1217" s="5">
        <v>0</v>
      </c>
      <c r="AI1217" s="5">
        <v>0</v>
      </c>
      <c r="AJ1217" s="5">
        <v>0</v>
      </c>
      <c r="AK1217" s="5">
        <v>51112789</v>
      </c>
      <c r="AL1217" s="5">
        <v>2986000</v>
      </c>
      <c r="AM1217" s="5">
        <v>2986000</v>
      </c>
      <c r="AN1217" s="5">
        <v>2986000</v>
      </c>
      <c r="AO1217" s="5">
        <v>2986000</v>
      </c>
      <c r="AP1217" s="5">
        <v>2986000</v>
      </c>
      <c r="AQ1217" s="5">
        <v>0</v>
      </c>
      <c r="AR1217" s="5">
        <v>48126789</v>
      </c>
    </row>
    <row r="1218" spans="1:44" x14ac:dyDescent="0.25">
      <c r="A1218" s="6">
        <v>4143</v>
      </c>
      <c r="B1218" s="3" t="s">
        <v>5440</v>
      </c>
      <c r="C1218" s="3" t="s">
        <v>5739</v>
      </c>
      <c r="D1218" s="3" t="s">
        <v>6408</v>
      </c>
      <c r="E1218" s="3" t="s">
        <v>1282</v>
      </c>
      <c r="F1218" s="3" t="s">
        <v>8342</v>
      </c>
      <c r="G1218" s="21">
        <v>2</v>
      </c>
      <c r="H1218" s="8" t="s">
        <v>12705</v>
      </c>
      <c r="I1218" s="3" t="s">
        <v>12426</v>
      </c>
      <c r="J1218" s="3" t="s">
        <v>10396</v>
      </c>
      <c r="K1218" s="7">
        <v>0</v>
      </c>
      <c r="L1218" s="3" t="s">
        <v>5458</v>
      </c>
      <c r="M1218" s="7">
        <v>2117</v>
      </c>
      <c r="N1218" s="3" t="s">
        <v>1266</v>
      </c>
      <c r="O1218" s="3" t="s">
        <v>5490</v>
      </c>
      <c r="P1218" s="8" t="s">
        <v>12715</v>
      </c>
      <c r="Q1218" s="8" t="s">
        <v>12720</v>
      </c>
      <c r="R1218" s="4">
        <v>0</v>
      </c>
      <c r="S1218" s="4" t="s">
        <v>5627</v>
      </c>
      <c r="T1218" s="4">
        <v>99</v>
      </c>
      <c r="U1218" s="7" t="s">
        <v>6298</v>
      </c>
      <c r="V1218" s="7">
        <v>41</v>
      </c>
      <c r="W1218" s="3" t="s">
        <v>7163</v>
      </c>
      <c r="X1218" s="6">
        <v>4104</v>
      </c>
      <c r="Y1218" s="3" t="s">
        <v>8000</v>
      </c>
      <c r="Z1218" s="6">
        <v>4104001</v>
      </c>
      <c r="AA1218" s="3" t="s">
        <v>8001</v>
      </c>
      <c r="AB1218" s="6">
        <v>41040010001</v>
      </c>
      <c r="AC1218" s="3" t="s">
        <v>8002</v>
      </c>
      <c r="AD1218" s="5">
        <v>204313289</v>
      </c>
      <c r="AE1218" s="5">
        <v>0</v>
      </c>
      <c r="AF1218" s="5">
        <v>0</v>
      </c>
      <c r="AG1218" s="5">
        <v>0</v>
      </c>
      <c r="AH1218" s="5">
        <v>0</v>
      </c>
      <c r="AI1218" s="5">
        <v>0</v>
      </c>
      <c r="AJ1218" s="5">
        <v>0</v>
      </c>
      <c r="AK1218" s="5">
        <v>204313289</v>
      </c>
      <c r="AL1218" s="5">
        <v>11934100</v>
      </c>
      <c r="AM1218" s="5">
        <v>11934100</v>
      </c>
      <c r="AN1218" s="5">
        <v>11934100</v>
      </c>
      <c r="AO1218" s="5">
        <v>11934097</v>
      </c>
      <c r="AP1218" s="5">
        <v>11934100</v>
      </c>
      <c r="AQ1218" s="5">
        <v>0</v>
      </c>
      <c r="AR1218" s="5">
        <v>192379189</v>
      </c>
    </row>
    <row r="1219" spans="1:44" x14ac:dyDescent="0.25">
      <c r="A1219" s="6">
        <v>4143</v>
      </c>
      <c r="B1219" s="3" t="s">
        <v>5440</v>
      </c>
      <c r="C1219" s="3" t="s">
        <v>5739</v>
      </c>
      <c r="D1219" s="3" t="s">
        <v>6408</v>
      </c>
      <c r="E1219" s="3" t="s">
        <v>1283</v>
      </c>
      <c r="F1219" s="3" t="s">
        <v>8343</v>
      </c>
      <c r="G1219" s="21">
        <v>2</v>
      </c>
      <c r="H1219" s="8" t="s">
        <v>12705</v>
      </c>
      <c r="I1219" s="3" t="s">
        <v>12437</v>
      </c>
      <c r="J1219" s="3" t="s">
        <v>10412</v>
      </c>
      <c r="K1219" s="7">
        <v>0</v>
      </c>
      <c r="L1219" s="3" t="s">
        <v>5458</v>
      </c>
      <c r="M1219" s="7">
        <v>2117</v>
      </c>
      <c r="N1219" s="3" t="s">
        <v>1266</v>
      </c>
      <c r="O1219" s="3" t="s">
        <v>5490</v>
      </c>
      <c r="P1219" s="8" t="s">
        <v>12715</v>
      </c>
      <c r="Q1219" s="8" t="s">
        <v>12720</v>
      </c>
      <c r="R1219" s="4">
        <v>0</v>
      </c>
      <c r="S1219" s="4" t="s">
        <v>5627</v>
      </c>
      <c r="T1219" s="4">
        <v>99</v>
      </c>
      <c r="U1219" s="7" t="s">
        <v>6298</v>
      </c>
      <c r="V1219" s="7">
        <v>41</v>
      </c>
      <c r="W1219" s="3" t="s">
        <v>7163</v>
      </c>
      <c r="X1219" s="6">
        <v>4104</v>
      </c>
      <c r="Y1219" s="3" t="s">
        <v>8000</v>
      </c>
      <c r="Z1219" s="6">
        <v>4104001</v>
      </c>
      <c r="AA1219" s="3" t="s">
        <v>8001</v>
      </c>
      <c r="AB1219" s="6">
        <v>41040010001</v>
      </c>
      <c r="AC1219" s="3" t="s">
        <v>8002</v>
      </c>
      <c r="AD1219" s="5">
        <v>22289625</v>
      </c>
      <c r="AE1219" s="5">
        <v>0</v>
      </c>
      <c r="AF1219" s="5">
        <v>0</v>
      </c>
      <c r="AG1219" s="5">
        <v>0</v>
      </c>
      <c r="AH1219" s="5">
        <v>0</v>
      </c>
      <c r="AI1219" s="5">
        <v>0</v>
      </c>
      <c r="AJ1219" s="5">
        <v>0</v>
      </c>
      <c r="AK1219" s="5">
        <v>22289625</v>
      </c>
      <c r="AL1219" s="5">
        <v>0</v>
      </c>
      <c r="AM1219" s="5">
        <v>0</v>
      </c>
      <c r="AN1219" s="5">
        <v>0</v>
      </c>
      <c r="AO1219" s="5">
        <v>0</v>
      </c>
      <c r="AP1219" s="5">
        <v>0</v>
      </c>
      <c r="AQ1219" s="5">
        <v>0</v>
      </c>
      <c r="AR1219" s="5">
        <v>22289625</v>
      </c>
    </row>
    <row r="1220" spans="1:44" x14ac:dyDescent="0.25">
      <c r="A1220" s="6">
        <v>4143</v>
      </c>
      <c r="B1220" s="3" t="s">
        <v>5440</v>
      </c>
      <c r="C1220" s="3" t="s">
        <v>5739</v>
      </c>
      <c r="D1220" s="3" t="s">
        <v>6408</v>
      </c>
      <c r="E1220" s="3" t="s">
        <v>1284</v>
      </c>
      <c r="F1220" s="3" t="s">
        <v>8232</v>
      </c>
      <c r="G1220" s="21">
        <v>2</v>
      </c>
      <c r="H1220" s="8" t="s">
        <v>12705</v>
      </c>
      <c r="I1220" s="3" t="s">
        <v>12408</v>
      </c>
      <c r="J1220" s="3" t="s">
        <v>12587</v>
      </c>
      <c r="K1220" s="7">
        <v>0</v>
      </c>
      <c r="L1220" s="3" t="s">
        <v>5458</v>
      </c>
      <c r="M1220" s="7">
        <v>2117</v>
      </c>
      <c r="N1220" s="3" t="s">
        <v>1266</v>
      </c>
      <c r="O1220" s="3" t="s">
        <v>5490</v>
      </c>
      <c r="P1220" s="8" t="s">
        <v>12715</v>
      </c>
      <c r="Q1220" s="8" t="s">
        <v>12720</v>
      </c>
      <c r="R1220" s="4">
        <v>0</v>
      </c>
      <c r="S1220" s="4" t="s">
        <v>5627</v>
      </c>
      <c r="T1220" s="4">
        <v>99</v>
      </c>
      <c r="U1220" s="7" t="s">
        <v>6298</v>
      </c>
      <c r="V1220" s="7">
        <v>41</v>
      </c>
      <c r="W1220" s="3" t="s">
        <v>7163</v>
      </c>
      <c r="X1220" s="6">
        <v>4104</v>
      </c>
      <c r="Y1220" s="3" t="s">
        <v>8000</v>
      </c>
      <c r="Z1220" s="6">
        <v>4104001</v>
      </c>
      <c r="AA1220" s="3" t="s">
        <v>8001</v>
      </c>
      <c r="AB1220" s="6">
        <v>41040010001</v>
      </c>
      <c r="AC1220" s="3" t="s">
        <v>8002</v>
      </c>
      <c r="AD1220" s="5">
        <v>1113380</v>
      </c>
      <c r="AE1220" s="5">
        <v>0</v>
      </c>
      <c r="AF1220" s="5">
        <v>0</v>
      </c>
      <c r="AG1220" s="5">
        <v>0</v>
      </c>
      <c r="AH1220" s="5">
        <v>0</v>
      </c>
      <c r="AI1220" s="5">
        <v>0</v>
      </c>
      <c r="AJ1220" s="5">
        <v>0</v>
      </c>
      <c r="AK1220" s="5">
        <v>1113380</v>
      </c>
      <c r="AL1220" s="5">
        <v>0</v>
      </c>
      <c r="AM1220" s="5">
        <v>0</v>
      </c>
      <c r="AN1220" s="5">
        <v>0</v>
      </c>
      <c r="AO1220" s="5">
        <v>0</v>
      </c>
      <c r="AP1220" s="5">
        <v>0</v>
      </c>
      <c r="AQ1220" s="5">
        <v>0</v>
      </c>
      <c r="AR1220" s="5">
        <v>1113380</v>
      </c>
    </row>
    <row r="1221" spans="1:44" x14ac:dyDescent="0.25">
      <c r="A1221" s="6">
        <v>4143</v>
      </c>
      <c r="B1221" s="3" t="s">
        <v>5440</v>
      </c>
      <c r="C1221" s="3" t="s">
        <v>5739</v>
      </c>
      <c r="D1221" s="3" t="s">
        <v>6408</v>
      </c>
      <c r="E1221" s="3" t="s">
        <v>1285</v>
      </c>
      <c r="F1221" s="3" t="s">
        <v>8344</v>
      </c>
      <c r="G1221" s="21">
        <v>2</v>
      </c>
      <c r="H1221" s="8" t="s">
        <v>12705</v>
      </c>
      <c r="I1221" s="3" t="s">
        <v>12438</v>
      </c>
      <c r="J1221" s="3" t="s">
        <v>12595</v>
      </c>
      <c r="K1221" s="7">
        <v>0</v>
      </c>
      <c r="L1221" s="3" t="s">
        <v>5458</v>
      </c>
      <c r="M1221" s="7">
        <v>2117</v>
      </c>
      <c r="N1221" s="3" t="s">
        <v>1266</v>
      </c>
      <c r="O1221" s="3" t="s">
        <v>5490</v>
      </c>
      <c r="P1221" s="8" t="s">
        <v>12715</v>
      </c>
      <c r="Q1221" s="8" t="s">
        <v>12720</v>
      </c>
      <c r="R1221" s="4">
        <v>0</v>
      </c>
      <c r="S1221" s="4" t="s">
        <v>5627</v>
      </c>
      <c r="T1221" s="4">
        <v>99</v>
      </c>
      <c r="U1221" s="7" t="s">
        <v>6298</v>
      </c>
      <c r="V1221" s="7">
        <v>41</v>
      </c>
      <c r="W1221" s="3" t="s">
        <v>7163</v>
      </c>
      <c r="X1221" s="6">
        <v>4104</v>
      </c>
      <c r="Y1221" s="3" t="s">
        <v>8000</v>
      </c>
      <c r="Z1221" s="6">
        <v>4104001</v>
      </c>
      <c r="AA1221" s="3" t="s">
        <v>8001</v>
      </c>
      <c r="AB1221" s="6">
        <v>41040010001</v>
      </c>
      <c r="AC1221" s="3" t="s">
        <v>8002</v>
      </c>
      <c r="AD1221" s="5">
        <v>136356000</v>
      </c>
      <c r="AE1221" s="5">
        <v>0</v>
      </c>
      <c r="AF1221" s="5">
        <v>0</v>
      </c>
      <c r="AG1221" s="5">
        <v>0</v>
      </c>
      <c r="AH1221" s="5">
        <v>0</v>
      </c>
      <c r="AI1221" s="5">
        <v>0</v>
      </c>
      <c r="AJ1221" s="5">
        <v>0</v>
      </c>
      <c r="AK1221" s="5">
        <v>136356000</v>
      </c>
      <c r="AL1221" s="5">
        <v>0</v>
      </c>
      <c r="AM1221" s="5">
        <v>0</v>
      </c>
      <c r="AN1221" s="5">
        <v>0</v>
      </c>
      <c r="AO1221" s="5">
        <v>0</v>
      </c>
      <c r="AP1221" s="5">
        <v>0</v>
      </c>
      <c r="AQ1221" s="5">
        <v>0</v>
      </c>
      <c r="AR1221" s="5">
        <v>136356000</v>
      </c>
    </row>
    <row r="1222" spans="1:44" x14ac:dyDescent="0.25">
      <c r="A1222" s="6">
        <v>4143</v>
      </c>
      <c r="B1222" s="3" t="s">
        <v>5440</v>
      </c>
      <c r="C1222" s="3" t="s">
        <v>5739</v>
      </c>
      <c r="D1222" s="3" t="s">
        <v>6408</v>
      </c>
      <c r="E1222" s="3" t="s">
        <v>1286</v>
      </c>
      <c r="F1222" s="3" t="s">
        <v>8345</v>
      </c>
      <c r="G1222" s="21">
        <v>2</v>
      </c>
      <c r="H1222" s="8" t="s">
        <v>12705</v>
      </c>
      <c r="I1222" s="3" t="s">
        <v>12438</v>
      </c>
      <c r="J1222" s="3" t="s">
        <v>12595</v>
      </c>
      <c r="K1222" s="7">
        <v>0</v>
      </c>
      <c r="L1222" s="3" t="s">
        <v>5458</v>
      </c>
      <c r="M1222" s="7">
        <v>2117</v>
      </c>
      <c r="N1222" s="3" t="s">
        <v>1266</v>
      </c>
      <c r="O1222" s="3" t="s">
        <v>5490</v>
      </c>
      <c r="P1222" s="8" t="s">
        <v>12715</v>
      </c>
      <c r="Q1222" s="8" t="s">
        <v>12720</v>
      </c>
      <c r="R1222" s="4">
        <v>0</v>
      </c>
      <c r="S1222" s="4" t="s">
        <v>5627</v>
      </c>
      <c r="T1222" s="4">
        <v>99</v>
      </c>
      <c r="U1222" s="7" t="s">
        <v>6298</v>
      </c>
      <c r="V1222" s="7">
        <v>41</v>
      </c>
      <c r="W1222" s="3" t="s">
        <v>7163</v>
      </c>
      <c r="X1222" s="6">
        <v>4104</v>
      </c>
      <c r="Y1222" s="3" t="s">
        <v>8000</v>
      </c>
      <c r="Z1222" s="6">
        <v>4104001</v>
      </c>
      <c r="AA1222" s="3" t="s">
        <v>8001</v>
      </c>
      <c r="AB1222" s="6">
        <v>41040010001</v>
      </c>
      <c r="AC1222" s="3" t="s">
        <v>8002</v>
      </c>
      <c r="AD1222" s="5">
        <v>49584000</v>
      </c>
      <c r="AE1222" s="5">
        <v>0</v>
      </c>
      <c r="AF1222" s="5">
        <v>0</v>
      </c>
      <c r="AG1222" s="5">
        <v>0</v>
      </c>
      <c r="AH1222" s="5">
        <v>0</v>
      </c>
      <c r="AI1222" s="5">
        <v>0</v>
      </c>
      <c r="AJ1222" s="5">
        <v>0</v>
      </c>
      <c r="AK1222" s="5">
        <v>49584000</v>
      </c>
      <c r="AL1222" s="5">
        <v>0</v>
      </c>
      <c r="AM1222" s="5">
        <v>0</v>
      </c>
      <c r="AN1222" s="5">
        <v>0</v>
      </c>
      <c r="AO1222" s="5">
        <v>0</v>
      </c>
      <c r="AP1222" s="5">
        <v>0</v>
      </c>
      <c r="AQ1222" s="5">
        <v>0</v>
      </c>
      <c r="AR1222" s="5">
        <v>49584000</v>
      </c>
    </row>
    <row r="1223" spans="1:44" x14ac:dyDescent="0.25">
      <c r="A1223" s="6">
        <v>4143</v>
      </c>
      <c r="B1223" s="3" t="s">
        <v>5440</v>
      </c>
      <c r="C1223" s="3" t="s">
        <v>5739</v>
      </c>
      <c r="D1223" s="3" t="s">
        <v>6408</v>
      </c>
      <c r="E1223" s="3" t="s">
        <v>1287</v>
      </c>
      <c r="F1223" s="3" t="s">
        <v>8346</v>
      </c>
      <c r="G1223" s="21">
        <v>2</v>
      </c>
      <c r="H1223" s="8" t="s">
        <v>12705</v>
      </c>
      <c r="I1223" s="3" t="s">
        <v>12439</v>
      </c>
      <c r="J1223" s="3" t="s">
        <v>12596</v>
      </c>
      <c r="K1223" s="7">
        <v>0</v>
      </c>
      <c r="L1223" s="3" t="s">
        <v>5458</v>
      </c>
      <c r="M1223" s="7">
        <v>2117</v>
      </c>
      <c r="N1223" s="3" t="s">
        <v>1266</v>
      </c>
      <c r="O1223" s="3" t="s">
        <v>5490</v>
      </c>
      <c r="P1223" s="8" t="s">
        <v>12715</v>
      </c>
      <c r="Q1223" s="8" t="s">
        <v>12720</v>
      </c>
      <c r="R1223" s="4">
        <v>0</v>
      </c>
      <c r="S1223" s="4" t="s">
        <v>5627</v>
      </c>
      <c r="T1223" s="4">
        <v>99</v>
      </c>
      <c r="U1223" s="7" t="s">
        <v>6298</v>
      </c>
      <c r="V1223" s="7">
        <v>41</v>
      </c>
      <c r="W1223" s="3" t="s">
        <v>7163</v>
      </c>
      <c r="X1223" s="6">
        <v>4104</v>
      </c>
      <c r="Y1223" s="3" t="s">
        <v>8000</v>
      </c>
      <c r="Z1223" s="6">
        <v>4104001</v>
      </c>
      <c r="AA1223" s="3" t="s">
        <v>8001</v>
      </c>
      <c r="AB1223" s="6">
        <v>41040010001</v>
      </c>
      <c r="AC1223" s="3" t="s">
        <v>8002</v>
      </c>
      <c r="AD1223" s="5">
        <v>212000000</v>
      </c>
      <c r="AE1223" s="5">
        <v>0</v>
      </c>
      <c r="AF1223" s="5">
        <v>0</v>
      </c>
      <c r="AG1223" s="5">
        <v>0</v>
      </c>
      <c r="AH1223" s="5">
        <v>0</v>
      </c>
      <c r="AI1223" s="5">
        <v>0</v>
      </c>
      <c r="AJ1223" s="5">
        <v>0</v>
      </c>
      <c r="AK1223" s="5">
        <v>212000000</v>
      </c>
      <c r="AL1223" s="5">
        <v>0</v>
      </c>
      <c r="AM1223" s="5">
        <v>0</v>
      </c>
      <c r="AN1223" s="5">
        <v>0</v>
      </c>
      <c r="AO1223" s="5">
        <v>0</v>
      </c>
      <c r="AP1223" s="5">
        <v>0</v>
      </c>
      <c r="AQ1223" s="5">
        <v>0</v>
      </c>
      <c r="AR1223" s="5">
        <v>212000000</v>
      </c>
    </row>
    <row r="1224" spans="1:44" x14ac:dyDescent="0.25">
      <c r="A1224" s="6">
        <v>4143</v>
      </c>
      <c r="B1224" s="3" t="s">
        <v>5440</v>
      </c>
      <c r="C1224" s="3" t="s">
        <v>5739</v>
      </c>
      <c r="D1224" s="3" t="s">
        <v>6408</v>
      </c>
      <c r="E1224" s="3" t="s">
        <v>1288</v>
      </c>
      <c r="F1224" s="3" t="s">
        <v>8347</v>
      </c>
      <c r="G1224" s="21">
        <v>2</v>
      </c>
      <c r="H1224" s="8" t="s">
        <v>12705</v>
      </c>
      <c r="I1224" s="3" t="s">
        <v>12439</v>
      </c>
      <c r="J1224" s="3" t="s">
        <v>12596</v>
      </c>
      <c r="K1224" s="7">
        <v>0</v>
      </c>
      <c r="L1224" s="3" t="s">
        <v>5458</v>
      </c>
      <c r="M1224" s="7">
        <v>2117</v>
      </c>
      <c r="N1224" s="3" t="s">
        <v>1266</v>
      </c>
      <c r="O1224" s="3" t="s">
        <v>5490</v>
      </c>
      <c r="P1224" s="8" t="s">
        <v>12715</v>
      </c>
      <c r="Q1224" s="8" t="s">
        <v>12720</v>
      </c>
      <c r="R1224" s="4">
        <v>0</v>
      </c>
      <c r="S1224" s="4" t="s">
        <v>5627</v>
      </c>
      <c r="T1224" s="4">
        <v>99</v>
      </c>
      <c r="U1224" s="7" t="s">
        <v>6298</v>
      </c>
      <c r="V1224" s="7">
        <v>41</v>
      </c>
      <c r="W1224" s="3" t="s">
        <v>7163</v>
      </c>
      <c r="X1224" s="6">
        <v>4104</v>
      </c>
      <c r="Y1224" s="3" t="s">
        <v>8000</v>
      </c>
      <c r="Z1224" s="6">
        <v>4104001</v>
      </c>
      <c r="AA1224" s="3" t="s">
        <v>8001</v>
      </c>
      <c r="AB1224" s="6">
        <v>41040010001</v>
      </c>
      <c r="AC1224" s="3" t="s">
        <v>8002</v>
      </c>
      <c r="AD1224" s="5">
        <v>212000000</v>
      </c>
      <c r="AE1224" s="5">
        <v>0</v>
      </c>
      <c r="AF1224" s="5">
        <v>0</v>
      </c>
      <c r="AG1224" s="5">
        <v>0</v>
      </c>
      <c r="AH1224" s="5">
        <v>0</v>
      </c>
      <c r="AI1224" s="5">
        <v>0</v>
      </c>
      <c r="AJ1224" s="5">
        <v>0</v>
      </c>
      <c r="AK1224" s="5">
        <v>212000000</v>
      </c>
      <c r="AL1224" s="5">
        <v>0</v>
      </c>
      <c r="AM1224" s="5">
        <v>0</v>
      </c>
      <c r="AN1224" s="5">
        <v>0</v>
      </c>
      <c r="AO1224" s="5">
        <v>0</v>
      </c>
      <c r="AP1224" s="5">
        <v>0</v>
      </c>
      <c r="AQ1224" s="5">
        <v>0</v>
      </c>
      <c r="AR1224" s="5">
        <v>212000000</v>
      </c>
    </row>
    <row r="1225" spans="1:44" x14ac:dyDescent="0.25">
      <c r="A1225" s="6">
        <v>4143</v>
      </c>
      <c r="B1225" s="3" t="s">
        <v>5440</v>
      </c>
      <c r="C1225" s="3" t="s">
        <v>5739</v>
      </c>
      <c r="D1225" s="3" t="s">
        <v>6408</v>
      </c>
      <c r="E1225" s="3" t="s">
        <v>1289</v>
      </c>
      <c r="F1225" s="3" t="s">
        <v>8348</v>
      </c>
      <c r="G1225" s="21">
        <v>2</v>
      </c>
      <c r="H1225" s="8" t="s">
        <v>12705</v>
      </c>
      <c r="I1225" s="3" t="s">
        <v>12341</v>
      </c>
      <c r="J1225" s="3" t="s">
        <v>12545</v>
      </c>
      <c r="K1225" s="7">
        <v>0</v>
      </c>
      <c r="L1225" s="3" t="s">
        <v>5458</v>
      </c>
      <c r="M1225" s="7">
        <v>2117</v>
      </c>
      <c r="N1225" s="3" t="s">
        <v>1266</v>
      </c>
      <c r="O1225" s="3" t="s">
        <v>5490</v>
      </c>
      <c r="P1225" s="8" t="s">
        <v>12715</v>
      </c>
      <c r="Q1225" s="8" t="s">
        <v>12720</v>
      </c>
      <c r="R1225" s="4">
        <v>0</v>
      </c>
      <c r="S1225" s="4" t="s">
        <v>5627</v>
      </c>
      <c r="T1225" s="4">
        <v>99</v>
      </c>
      <c r="U1225" s="7" t="s">
        <v>6298</v>
      </c>
      <c r="V1225" s="7">
        <v>41</v>
      </c>
      <c r="W1225" s="3" t="s">
        <v>7163</v>
      </c>
      <c r="X1225" s="6">
        <v>4104</v>
      </c>
      <c r="Y1225" s="3" t="s">
        <v>8000</v>
      </c>
      <c r="Z1225" s="6">
        <v>4104001</v>
      </c>
      <c r="AA1225" s="3" t="s">
        <v>8001</v>
      </c>
      <c r="AB1225" s="6">
        <v>41040010001</v>
      </c>
      <c r="AC1225" s="3" t="s">
        <v>8002</v>
      </c>
      <c r="AD1225" s="5">
        <v>404510830</v>
      </c>
      <c r="AE1225" s="5">
        <v>0</v>
      </c>
      <c r="AF1225" s="5">
        <v>0</v>
      </c>
      <c r="AG1225" s="5">
        <v>0</v>
      </c>
      <c r="AH1225" s="5">
        <v>0</v>
      </c>
      <c r="AI1225" s="5">
        <v>0</v>
      </c>
      <c r="AJ1225" s="5">
        <v>0</v>
      </c>
      <c r="AK1225" s="5">
        <v>404510830</v>
      </c>
      <c r="AL1225" s="5">
        <v>0</v>
      </c>
      <c r="AM1225" s="5">
        <v>0</v>
      </c>
      <c r="AN1225" s="5">
        <v>0</v>
      </c>
      <c r="AO1225" s="5">
        <v>0</v>
      </c>
      <c r="AP1225" s="5">
        <v>0</v>
      </c>
      <c r="AQ1225" s="5">
        <v>0</v>
      </c>
      <c r="AR1225" s="5">
        <v>404510830</v>
      </c>
    </row>
    <row r="1226" spans="1:44" x14ac:dyDescent="0.25">
      <c r="A1226" s="6">
        <v>4143</v>
      </c>
      <c r="B1226" s="3" t="s">
        <v>5440</v>
      </c>
      <c r="C1226" s="3" t="s">
        <v>5745</v>
      </c>
      <c r="D1226" s="3" t="s">
        <v>6414</v>
      </c>
      <c r="E1226" s="3" t="s">
        <v>1290</v>
      </c>
      <c r="F1226" s="3" t="s">
        <v>8349</v>
      </c>
      <c r="G1226" s="21">
        <v>2</v>
      </c>
      <c r="H1226" s="8" t="s">
        <v>12705</v>
      </c>
      <c r="I1226" s="3" t="s">
        <v>12364</v>
      </c>
      <c r="J1226" s="3" t="s">
        <v>12568</v>
      </c>
      <c r="K1226" s="7">
        <v>0</v>
      </c>
      <c r="L1226" s="3" t="s">
        <v>5458</v>
      </c>
      <c r="M1226" s="7">
        <v>2302</v>
      </c>
      <c r="N1226" s="3" t="s">
        <v>789</v>
      </c>
      <c r="O1226" s="3" t="s">
        <v>5481</v>
      </c>
      <c r="P1226" s="8" t="s">
        <v>12715</v>
      </c>
      <c r="Q1226" s="8" t="s">
        <v>12720</v>
      </c>
      <c r="R1226" s="4">
        <v>0</v>
      </c>
      <c r="S1226" s="4" t="s">
        <v>5627</v>
      </c>
      <c r="T1226" s="4">
        <v>99</v>
      </c>
      <c r="U1226" s="7" t="s">
        <v>6298</v>
      </c>
      <c r="V1226" s="7">
        <v>41</v>
      </c>
      <c r="W1226" s="3" t="s">
        <v>7163</v>
      </c>
      <c r="X1226" s="6">
        <v>4104</v>
      </c>
      <c r="Y1226" s="3" t="s">
        <v>8000</v>
      </c>
      <c r="Z1226" s="6">
        <v>4104001</v>
      </c>
      <c r="AA1226" s="3" t="s">
        <v>8001</v>
      </c>
      <c r="AB1226" s="6">
        <v>41040010004</v>
      </c>
      <c r="AC1226" s="3" t="s">
        <v>8041</v>
      </c>
      <c r="AD1226" s="5">
        <v>2366840500</v>
      </c>
      <c r="AE1226" s="5">
        <v>0</v>
      </c>
      <c r="AF1226" s="5">
        <v>0</v>
      </c>
      <c r="AG1226" s="5">
        <v>0</v>
      </c>
      <c r="AH1226" s="5">
        <v>0</v>
      </c>
      <c r="AI1226" s="5">
        <v>0</v>
      </c>
      <c r="AJ1226" s="5">
        <v>0</v>
      </c>
      <c r="AK1226" s="5">
        <v>2366840500</v>
      </c>
      <c r="AL1226" s="5">
        <v>2366840500</v>
      </c>
      <c r="AM1226" s="5">
        <v>0</v>
      </c>
      <c r="AN1226" s="5">
        <v>0</v>
      </c>
      <c r="AO1226" s="5">
        <v>0</v>
      </c>
      <c r="AP1226" s="5">
        <v>0</v>
      </c>
      <c r="AQ1226" s="5">
        <v>2366840500</v>
      </c>
      <c r="AR1226" s="5">
        <v>0</v>
      </c>
    </row>
    <row r="1227" spans="1:44" x14ac:dyDescent="0.25">
      <c r="A1227" s="6">
        <v>4143</v>
      </c>
      <c r="B1227" s="3" t="s">
        <v>5440</v>
      </c>
      <c r="C1227" s="3" t="s">
        <v>5745</v>
      </c>
      <c r="D1227" s="3" t="s">
        <v>6414</v>
      </c>
      <c r="E1227" s="3" t="s">
        <v>1291</v>
      </c>
      <c r="F1227" s="3" t="s">
        <v>8047</v>
      </c>
      <c r="G1227" s="21">
        <v>2</v>
      </c>
      <c r="H1227" s="8" t="s">
        <v>12705</v>
      </c>
      <c r="I1227" s="3" t="s">
        <v>12364</v>
      </c>
      <c r="J1227" s="3" t="s">
        <v>12568</v>
      </c>
      <c r="K1227" s="7">
        <v>0</v>
      </c>
      <c r="L1227" s="3" t="s">
        <v>5458</v>
      </c>
      <c r="M1227" s="7">
        <v>2302</v>
      </c>
      <c r="N1227" s="3" t="s">
        <v>789</v>
      </c>
      <c r="O1227" s="3" t="s">
        <v>5481</v>
      </c>
      <c r="P1227" s="8" t="s">
        <v>12715</v>
      </c>
      <c r="Q1227" s="8" t="s">
        <v>12720</v>
      </c>
      <c r="R1227" s="4">
        <v>0</v>
      </c>
      <c r="S1227" s="4" t="s">
        <v>5627</v>
      </c>
      <c r="T1227" s="4">
        <v>99</v>
      </c>
      <c r="U1227" s="7" t="s">
        <v>6298</v>
      </c>
      <c r="V1227" s="7">
        <v>41</v>
      </c>
      <c r="W1227" s="3" t="s">
        <v>7163</v>
      </c>
      <c r="X1227" s="6">
        <v>4104</v>
      </c>
      <c r="Y1227" s="3" t="s">
        <v>8000</v>
      </c>
      <c r="Z1227" s="6">
        <v>4104001</v>
      </c>
      <c r="AA1227" s="3" t="s">
        <v>8001</v>
      </c>
      <c r="AB1227" s="6">
        <v>41040010004</v>
      </c>
      <c r="AC1227" s="3" t="s">
        <v>8041</v>
      </c>
      <c r="AD1227" s="5">
        <v>2633159500</v>
      </c>
      <c r="AE1227" s="5">
        <v>0</v>
      </c>
      <c r="AF1227" s="5">
        <v>0</v>
      </c>
      <c r="AG1227" s="5">
        <v>0</v>
      </c>
      <c r="AH1227" s="5">
        <v>0</v>
      </c>
      <c r="AI1227" s="5">
        <v>0</v>
      </c>
      <c r="AJ1227" s="5">
        <v>0</v>
      </c>
      <c r="AK1227" s="5">
        <v>2633159500</v>
      </c>
      <c r="AL1227" s="5">
        <v>2633159500</v>
      </c>
      <c r="AM1227" s="5">
        <v>0</v>
      </c>
      <c r="AN1227" s="5">
        <v>0</v>
      </c>
      <c r="AO1227" s="5">
        <v>0</v>
      </c>
      <c r="AP1227" s="5">
        <v>0</v>
      </c>
      <c r="AQ1227" s="5">
        <v>2633159500</v>
      </c>
      <c r="AR1227" s="5">
        <v>0</v>
      </c>
    </row>
    <row r="1228" spans="1:44" x14ac:dyDescent="0.25">
      <c r="A1228" s="6">
        <v>4143</v>
      </c>
      <c r="B1228" s="3" t="s">
        <v>5440</v>
      </c>
      <c r="C1228" s="3" t="s">
        <v>5792</v>
      </c>
      <c r="D1228" s="3" t="s">
        <v>6461</v>
      </c>
      <c r="E1228" s="3" t="s">
        <v>1326</v>
      </c>
      <c r="F1228" s="3" t="s">
        <v>8351</v>
      </c>
      <c r="G1228" s="21">
        <v>2</v>
      </c>
      <c r="H1228" s="8" t="s">
        <v>12705</v>
      </c>
      <c r="I1228" s="3" t="s">
        <v>12367</v>
      </c>
      <c r="J1228" s="3" t="s">
        <v>12571</v>
      </c>
      <c r="K1228" s="7">
        <v>0</v>
      </c>
      <c r="L1228" s="3" t="s">
        <v>5458</v>
      </c>
      <c r="M1228" s="7">
        <v>2302</v>
      </c>
      <c r="N1228" s="3" t="s">
        <v>789</v>
      </c>
      <c r="O1228" s="3" t="s">
        <v>5481</v>
      </c>
      <c r="P1228" s="8" t="s">
        <v>12715</v>
      </c>
      <c r="Q1228" s="8" t="s">
        <v>12720</v>
      </c>
      <c r="R1228" s="4">
        <v>0</v>
      </c>
      <c r="S1228" s="4" t="s">
        <v>5627</v>
      </c>
      <c r="T1228" s="4">
        <v>99</v>
      </c>
      <c r="U1228" s="7" t="s">
        <v>6298</v>
      </c>
      <c r="V1228" s="7">
        <v>41</v>
      </c>
      <c r="W1228" s="3" t="s">
        <v>7163</v>
      </c>
      <c r="X1228" s="6">
        <v>4104</v>
      </c>
      <c r="Y1228" s="3" t="s">
        <v>8000</v>
      </c>
      <c r="Z1228" s="6">
        <v>4104003</v>
      </c>
      <c r="AA1228" s="3" t="s">
        <v>8053</v>
      </c>
      <c r="AB1228" s="6">
        <v>41040030006</v>
      </c>
      <c r="AC1228" s="3" t="s">
        <v>8350</v>
      </c>
      <c r="AD1228" s="5">
        <v>700000000</v>
      </c>
      <c r="AE1228" s="5">
        <v>0</v>
      </c>
      <c r="AF1228" s="5">
        <v>0</v>
      </c>
      <c r="AG1228" s="5">
        <v>0</v>
      </c>
      <c r="AH1228" s="5">
        <v>0</v>
      </c>
      <c r="AI1228" s="5">
        <v>0</v>
      </c>
      <c r="AJ1228" s="5">
        <v>0</v>
      </c>
      <c r="AK1228" s="5">
        <v>700000000</v>
      </c>
      <c r="AL1228" s="5">
        <v>0</v>
      </c>
      <c r="AM1228" s="5">
        <v>0</v>
      </c>
      <c r="AN1228" s="5">
        <v>0</v>
      </c>
      <c r="AO1228" s="5">
        <v>0</v>
      </c>
      <c r="AP1228" s="5">
        <v>0</v>
      </c>
      <c r="AQ1228" s="5">
        <v>0</v>
      </c>
      <c r="AR1228" s="5">
        <v>700000000</v>
      </c>
    </row>
    <row r="1229" spans="1:44" x14ac:dyDescent="0.25">
      <c r="A1229" s="6">
        <v>4143</v>
      </c>
      <c r="B1229" s="3" t="s">
        <v>5440</v>
      </c>
      <c r="C1229" s="3" t="s">
        <v>5775</v>
      </c>
      <c r="D1229" s="3" t="s">
        <v>6444</v>
      </c>
      <c r="E1229" s="3" t="s">
        <v>1328</v>
      </c>
      <c r="F1229" s="3" t="s">
        <v>8352</v>
      </c>
      <c r="G1229" s="21">
        <v>2</v>
      </c>
      <c r="H1229" s="8" t="s">
        <v>12705</v>
      </c>
      <c r="I1229" s="3" t="s">
        <v>12369</v>
      </c>
      <c r="J1229" s="3" t="s">
        <v>12573</v>
      </c>
      <c r="K1229" s="7">
        <v>0</v>
      </c>
      <c r="L1229" s="3" t="s">
        <v>5458</v>
      </c>
      <c r="M1229" s="7">
        <v>2302</v>
      </c>
      <c r="N1229" s="3" t="s">
        <v>789</v>
      </c>
      <c r="O1229" s="3" t="s">
        <v>5481</v>
      </c>
      <c r="P1229" s="8" t="s">
        <v>12715</v>
      </c>
      <c r="Q1229" s="8" t="s">
        <v>12720</v>
      </c>
      <c r="R1229" s="4">
        <v>0</v>
      </c>
      <c r="S1229" s="4" t="s">
        <v>5627</v>
      </c>
      <c r="T1229" s="4">
        <v>99</v>
      </c>
      <c r="U1229" s="7" t="s">
        <v>6298</v>
      </c>
      <c r="V1229" s="7">
        <v>41</v>
      </c>
      <c r="W1229" s="3" t="s">
        <v>7163</v>
      </c>
      <c r="X1229" s="6">
        <v>4106</v>
      </c>
      <c r="Y1229" s="3" t="s">
        <v>8152</v>
      </c>
      <c r="Z1229" s="6">
        <v>4106002</v>
      </c>
      <c r="AA1229" s="3" t="s">
        <v>8153</v>
      </c>
      <c r="AB1229" s="6">
        <v>41060020006</v>
      </c>
      <c r="AC1229" s="3" t="s">
        <v>8154</v>
      </c>
      <c r="AD1229" s="5">
        <v>556251920</v>
      </c>
      <c r="AE1229" s="5">
        <v>0</v>
      </c>
      <c r="AF1229" s="5">
        <v>0</v>
      </c>
      <c r="AG1229" s="5">
        <v>0</v>
      </c>
      <c r="AH1229" s="5">
        <v>0</v>
      </c>
      <c r="AI1229" s="5">
        <v>0</v>
      </c>
      <c r="AJ1229" s="5">
        <v>0</v>
      </c>
      <c r="AK1229" s="5">
        <v>556251920</v>
      </c>
      <c r="AL1229" s="5">
        <v>556251920</v>
      </c>
      <c r="AM1229" s="5">
        <v>0</v>
      </c>
      <c r="AN1229" s="5">
        <v>0</v>
      </c>
      <c r="AO1229" s="5">
        <v>0</v>
      </c>
      <c r="AP1229" s="5">
        <v>0</v>
      </c>
      <c r="AQ1229" s="5">
        <v>556251920</v>
      </c>
      <c r="AR1229" s="5">
        <v>0</v>
      </c>
    </row>
    <row r="1230" spans="1:44" x14ac:dyDescent="0.25">
      <c r="A1230" s="6">
        <v>4143</v>
      </c>
      <c r="B1230" s="3" t="s">
        <v>5440</v>
      </c>
      <c r="C1230" s="3" t="s">
        <v>5775</v>
      </c>
      <c r="D1230" s="3" t="s">
        <v>6444</v>
      </c>
      <c r="E1230" s="3" t="s">
        <v>1329</v>
      </c>
      <c r="F1230" s="3" t="s">
        <v>8155</v>
      </c>
      <c r="G1230" s="21">
        <v>2</v>
      </c>
      <c r="H1230" s="8" t="s">
        <v>12705</v>
      </c>
      <c r="I1230" s="3" t="s">
        <v>12369</v>
      </c>
      <c r="J1230" s="3" t="s">
        <v>12573</v>
      </c>
      <c r="K1230" s="7">
        <v>0</v>
      </c>
      <c r="L1230" s="3" t="s">
        <v>5458</v>
      </c>
      <c r="M1230" s="7">
        <v>2302</v>
      </c>
      <c r="N1230" s="3" t="s">
        <v>789</v>
      </c>
      <c r="O1230" s="3" t="s">
        <v>5481</v>
      </c>
      <c r="P1230" s="8" t="s">
        <v>12715</v>
      </c>
      <c r="Q1230" s="8" t="s">
        <v>12720</v>
      </c>
      <c r="R1230" s="4">
        <v>0</v>
      </c>
      <c r="S1230" s="4" t="s">
        <v>5627</v>
      </c>
      <c r="T1230" s="4">
        <v>99</v>
      </c>
      <c r="U1230" s="7" t="s">
        <v>6298</v>
      </c>
      <c r="V1230" s="7">
        <v>41</v>
      </c>
      <c r="W1230" s="3" t="s">
        <v>7163</v>
      </c>
      <c r="X1230" s="6">
        <v>4106</v>
      </c>
      <c r="Y1230" s="3" t="s">
        <v>8152</v>
      </c>
      <c r="Z1230" s="6">
        <v>4106002</v>
      </c>
      <c r="AA1230" s="3" t="s">
        <v>8153</v>
      </c>
      <c r="AB1230" s="6">
        <v>41060020006</v>
      </c>
      <c r="AC1230" s="3" t="s">
        <v>8154</v>
      </c>
      <c r="AD1230" s="5">
        <v>23892748080</v>
      </c>
      <c r="AE1230" s="5">
        <v>0</v>
      </c>
      <c r="AF1230" s="5">
        <v>0</v>
      </c>
      <c r="AG1230" s="5">
        <v>0</v>
      </c>
      <c r="AH1230" s="5">
        <v>0</v>
      </c>
      <c r="AI1230" s="5">
        <v>0</v>
      </c>
      <c r="AJ1230" s="5">
        <v>0</v>
      </c>
      <c r="AK1230" s="5">
        <v>23892748080</v>
      </c>
      <c r="AL1230" s="5">
        <v>23822748080</v>
      </c>
      <c r="AM1230" s="5">
        <v>0</v>
      </c>
      <c r="AN1230" s="5">
        <v>0</v>
      </c>
      <c r="AO1230" s="5">
        <v>0</v>
      </c>
      <c r="AP1230" s="5">
        <v>0</v>
      </c>
      <c r="AQ1230" s="5">
        <v>23822748080</v>
      </c>
      <c r="AR1230" s="5">
        <v>70000000</v>
      </c>
    </row>
    <row r="1231" spans="1:44" x14ac:dyDescent="0.25">
      <c r="A1231" s="6">
        <v>4143</v>
      </c>
      <c r="B1231" s="3" t="s">
        <v>5440</v>
      </c>
      <c r="C1231" s="3" t="s">
        <v>5747</v>
      </c>
      <c r="D1231" s="3" t="s">
        <v>6416</v>
      </c>
      <c r="E1231" s="3" t="s">
        <v>1330</v>
      </c>
      <c r="F1231" s="3" t="s">
        <v>8353</v>
      </c>
      <c r="G1231" s="21">
        <v>2</v>
      </c>
      <c r="H1231" s="8" t="s">
        <v>12705</v>
      </c>
      <c r="I1231" s="3" t="s">
        <v>12367</v>
      </c>
      <c r="J1231" s="3" t="s">
        <v>12571</v>
      </c>
      <c r="K1231" s="7">
        <v>0</v>
      </c>
      <c r="L1231" s="3" t="s">
        <v>5458</v>
      </c>
      <c r="M1231" s="7">
        <v>2302</v>
      </c>
      <c r="N1231" s="3" t="s">
        <v>789</v>
      </c>
      <c r="O1231" s="3" t="s">
        <v>5481</v>
      </c>
      <c r="P1231" s="8" t="s">
        <v>12715</v>
      </c>
      <c r="Q1231" s="8" t="s">
        <v>12720</v>
      </c>
      <c r="R1231" s="4">
        <v>0</v>
      </c>
      <c r="S1231" s="4" t="s">
        <v>5627</v>
      </c>
      <c r="T1231" s="4">
        <v>99</v>
      </c>
      <c r="U1231" s="7" t="s">
        <v>6298</v>
      </c>
      <c r="V1231" s="7">
        <v>43</v>
      </c>
      <c r="W1231" s="3" t="s">
        <v>8169</v>
      </c>
      <c r="X1231" s="6">
        <v>4302</v>
      </c>
      <c r="Y1231" s="3" t="s">
        <v>8170</v>
      </c>
      <c r="Z1231" s="6">
        <v>4302001</v>
      </c>
      <c r="AA1231" s="3" t="s">
        <v>8171</v>
      </c>
      <c r="AB1231" s="6">
        <v>43020010003</v>
      </c>
      <c r="AC1231" s="3" t="s">
        <v>8172</v>
      </c>
      <c r="AD1231" s="5">
        <v>87185194</v>
      </c>
      <c r="AE1231" s="5">
        <v>0</v>
      </c>
      <c r="AF1231" s="5">
        <v>0</v>
      </c>
      <c r="AG1231" s="5">
        <v>0</v>
      </c>
      <c r="AH1231" s="5">
        <v>0</v>
      </c>
      <c r="AI1231" s="5">
        <v>0</v>
      </c>
      <c r="AJ1231" s="5">
        <v>0</v>
      </c>
      <c r="AK1231" s="5">
        <v>87185194</v>
      </c>
      <c r="AL1231" s="5">
        <v>0</v>
      </c>
      <c r="AM1231" s="5">
        <v>0</v>
      </c>
      <c r="AN1231" s="5">
        <v>0</v>
      </c>
      <c r="AO1231" s="5">
        <v>0</v>
      </c>
      <c r="AP1231" s="5">
        <v>0</v>
      </c>
      <c r="AQ1231" s="5">
        <v>0</v>
      </c>
      <c r="AR1231" s="5">
        <v>87185194</v>
      </c>
    </row>
    <row r="1232" spans="1:44" x14ac:dyDescent="0.25">
      <c r="A1232" s="6">
        <v>4143</v>
      </c>
      <c r="B1232" s="3" t="s">
        <v>5440</v>
      </c>
      <c r="C1232" s="3" t="s">
        <v>5747</v>
      </c>
      <c r="D1232" s="3" t="s">
        <v>6416</v>
      </c>
      <c r="E1232" s="3" t="s">
        <v>1331</v>
      </c>
      <c r="F1232" s="3" t="s">
        <v>8188</v>
      </c>
      <c r="G1232" s="21">
        <v>2</v>
      </c>
      <c r="H1232" s="8" t="s">
        <v>12705</v>
      </c>
      <c r="I1232" s="3" t="s">
        <v>12365</v>
      </c>
      <c r="J1232" s="3" t="s">
        <v>12569</v>
      </c>
      <c r="K1232" s="7">
        <v>0</v>
      </c>
      <c r="L1232" s="3" t="s">
        <v>5458</v>
      </c>
      <c r="M1232" s="7">
        <v>2302</v>
      </c>
      <c r="N1232" s="3" t="s">
        <v>789</v>
      </c>
      <c r="O1232" s="3" t="s">
        <v>5481</v>
      </c>
      <c r="P1232" s="8" t="s">
        <v>12715</v>
      </c>
      <c r="Q1232" s="8" t="s">
        <v>12720</v>
      </c>
      <c r="R1232" s="4">
        <v>0</v>
      </c>
      <c r="S1232" s="4" t="s">
        <v>5627</v>
      </c>
      <c r="T1232" s="4">
        <v>99</v>
      </c>
      <c r="U1232" s="7" t="s">
        <v>6298</v>
      </c>
      <c r="V1232" s="7">
        <v>43</v>
      </c>
      <c r="W1232" s="3" t="s">
        <v>8169</v>
      </c>
      <c r="X1232" s="6">
        <v>4302</v>
      </c>
      <c r="Y1232" s="3" t="s">
        <v>8170</v>
      </c>
      <c r="Z1232" s="6">
        <v>4302001</v>
      </c>
      <c r="AA1232" s="3" t="s">
        <v>8171</v>
      </c>
      <c r="AB1232" s="6">
        <v>43020010003</v>
      </c>
      <c r="AC1232" s="3" t="s">
        <v>8172</v>
      </c>
      <c r="AD1232" s="5">
        <v>195837550</v>
      </c>
      <c r="AE1232" s="5">
        <v>0</v>
      </c>
      <c r="AF1232" s="5">
        <v>0</v>
      </c>
      <c r="AG1232" s="5">
        <v>0</v>
      </c>
      <c r="AH1232" s="5">
        <v>0</v>
      </c>
      <c r="AI1232" s="5">
        <v>0</v>
      </c>
      <c r="AJ1232" s="5">
        <v>0</v>
      </c>
      <c r="AK1232" s="5">
        <v>195837550</v>
      </c>
      <c r="AL1232" s="5">
        <v>0</v>
      </c>
      <c r="AM1232" s="5">
        <v>0</v>
      </c>
      <c r="AN1232" s="5">
        <v>0</v>
      </c>
      <c r="AO1232" s="5">
        <v>0</v>
      </c>
      <c r="AP1232" s="5">
        <v>0</v>
      </c>
      <c r="AQ1232" s="5">
        <v>0</v>
      </c>
      <c r="AR1232" s="5">
        <v>195837550</v>
      </c>
    </row>
    <row r="1233" spans="1:44" x14ac:dyDescent="0.25">
      <c r="A1233" s="6">
        <v>4143</v>
      </c>
      <c r="B1233" s="3" t="s">
        <v>5440</v>
      </c>
      <c r="C1233" s="3" t="s">
        <v>5747</v>
      </c>
      <c r="D1233" s="3" t="s">
        <v>6416</v>
      </c>
      <c r="E1233" s="3" t="s">
        <v>1332</v>
      </c>
      <c r="F1233" s="3" t="s">
        <v>8354</v>
      </c>
      <c r="G1233" s="21">
        <v>2</v>
      </c>
      <c r="H1233" s="8" t="s">
        <v>12705</v>
      </c>
      <c r="I1233" s="3" t="s">
        <v>12366</v>
      </c>
      <c r="J1233" s="3" t="s">
        <v>12570</v>
      </c>
      <c r="K1233" s="7">
        <v>0</v>
      </c>
      <c r="L1233" s="3" t="s">
        <v>5458</v>
      </c>
      <c r="M1233" s="7">
        <v>2302</v>
      </c>
      <c r="N1233" s="3" t="s">
        <v>789</v>
      </c>
      <c r="O1233" s="3" t="s">
        <v>5481</v>
      </c>
      <c r="P1233" s="8" t="s">
        <v>12715</v>
      </c>
      <c r="Q1233" s="8" t="s">
        <v>12720</v>
      </c>
      <c r="R1233" s="4">
        <v>0</v>
      </c>
      <c r="S1233" s="4" t="s">
        <v>5627</v>
      </c>
      <c r="T1233" s="4">
        <v>99</v>
      </c>
      <c r="U1233" s="7" t="s">
        <v>6298</v>
      </c>
      <c r="V1233" s="7">
        <v>43</v>
      </c>
      <c r="W1233" s="3" t="s">
        <v>8169</v>
      </c>
      <c r="X1233" s="6">
        <v>4302</v>
      </c>
      <c r="Y1233" s="3" t="s">
        <v>8170</v>
      </c>
      <c r="Z1233" s="6">
        <v>4302001</v>
      </c>
      <c r="AA1233" s="3" t="s">
        <v>8171</v>
      </c>
      <c r="AB1233" s="6">
        <v>43020010003</v>
      </c>
      <c r="AC1233" s="3" t="s">
        <v>8172</v>
      </c>
      <c r="AD1233" s="5">
        <v>87185195</v>
      </c>
      <c r="AE1233" s="5">
        <v>0</v>
      </c>
      <c r="AF1233" s="5">
        <v>0</v>
      </c>
      <c r="AG1233" s="5">
        <v>0</v>
      </c>
      <c r="AH1233" s="5">
        <v>0</v>
      </c>
      <c r="AI1233" s="5">
        <v>0</v>
      </c>
      <c r="AJ1233" s="5">
        <v>0</v>
      </c>
      <c r="AK1233" s="5">
        <v>87185195</v>
      </c>
      <c r="AL1233" s="5">
        <v>0</v>
      </c>
      <c r="AM1233" s="5">
        <v>0</v>
      </c>
      <c r="AN1233" s="5">
        <v>0</v>
      </c>
      <c r="AO1233" s="5">
        <v>0</v>
      </c>
      <c r="AP1233" s="5">
        <v>0</v>
      </c>
      <c r="AQ1233" s="5">
        <v>0</v>
      </c>
      <c r="AR1233" s="5">
        <v>87185195</v>
      </c>
    </row>
    <row r="1234" spans="1:44" x14ac:dyDescent="0.25">
      <c r="A1234" s="6">
        <v>4143</v>
      </c>
      <c r="B1234" s="3" t="s">
        <v>5440</v>
      </c>
      <c r="C1234" s="3" t="s">
        <v>5747</v>
      </c>
      <c r="D1234" s="3" t="s">
        <v>6416</v>
      </c>
      <c r="E1234" s="3" t="s">
        <v>1333</v>
      </c>
      <c r="F1234" s="3" t="s">
        <v>8355</v>
      </c>
      <c r="G1234" s="21">
        <v>2</v>
      </c>
      <c r="H1234" s="8" t="s">
        <v>12705</v>
      </c>
      <c r="I1234" s="3" t="s">
        <v>12367</v>
      </c>
      <c r="J1234" s="3" t="s">
        <v>12571</v>
      </c>
      <c r="K1234" s="7">
        <v>0</v>
      </c>
      <c r="L1234" s="3" t="s">
        <v>5458</v>
      </c>
      <c r="M1234" s="7">
        <v>2302</v>
      </c>
      <c r="N1234" s="3" t="s">
        <v>789</v>
      </c>
      <c r="O1234" s="3" t="s">
        <v>5481</v>
      </c>
      <c r="P1234" s="8" t="s">
        <v>12715</v>
      </c>
      <c r="Q1234" s="8" t="s">
        <v>12720</v>
      </c>
      <c r="R1234" s="4">
        <v>0</v>
      </c>
      <c r="S1234" s="4" t="s">
        <v>5627</v>
      </c>
      <c r="T1234" s="4">
        <v>99</v>
      </c>
      <c r="U1234" s="7" t="s">
        <v>6298</v>
      </c>
      <c r="V1234" s="7">
        <v>43</v>
      </c>
      <c r="W1234" s="3" t="s">
        <v>8169</v>
      </c>
      <c r="X1234" s="6">
        <v>4302</v>
      </c>
      <c r="Y1234" s="3" t="s">
        <v>8170</v>
      </c>
      <c r="Z1234" s="6">
        <v>4302001</v>
      </c>
      <c r="AA1234" s="3" t="s">
        <v>8171</v>
      </c>
      <c r="AB1234" s="6">
        <v>43020010003</v>
      </c>
      <c r="AC1234" s="3" t="s">
        <v>8172</v>
      </c>
      <c r="AD1234" s="5">
        <v>203672366</v>
      </c>
      <c r="AE1234" s="5">
        <v>0</v>
      </c>
      <c r="AF1234" s="5">
        <v>0</v>
      </c>
      <c r="AG1234" s="5">
        <v>0</v>
      </c>
      <c r="AH1234" s="5">
        <v>0</v>
      </c>
      <c r="AI1234" s="5">
        <v>0</v>
      </c>
      <c r="AJ1234" s="5">
        <v>0</v>
      </c>
      <c r="AK1234" s="5">
        <v>203672366</v>
      </c>
      <c r="AL1234" s="5">
        <v>0</v>
      </c>
      <c r="AM1234" s="5">
        <v>0</v>
      </c>
      <c r="AN1234" s="5">
        <v>0</v>
      </c>
      <c r="AO1234" s="5">
        <v>0</v>
      </c>
      <c r="AP1234" s="5">
        <v>0</v>
      </c>
      <c r="AQ1234" s="5">
        <v>0</v>
      </c>
      <c r="AR1234" s="5">
        <v>203672366</v>
      </c>
    </row>
    <row r="1235" spans="1:44" x14ac:dyDescent="0.25">
      <c r="A1235" s="6">
        <v>4143</v>
      </c>
      <c r="B1235" s="3" t="s">
        <v>5440</v>
      </c>
      <c r="C1235" s="3" t="s">
        <v>5747</v>
      </c>
      <c r="D1235" s="3" t="s">
        <v>6416</v>
      </c>
      <c r="E1235" s="3" t="s">
        <v>1334</v>
      </c>
      <c r="F1235" s="3" t="s">
        <v>8356</v>
      </c>
      <c r="G1235" s="21">
        <v>2</v>
      </c>
      <c r="H1235" s="8" t="s">
        <v>12705</v>
      </c>
      <c r="I1235" s="3" t="s">
        <v>12365</v>
      </c>
      <c r="J1235" s="3" t="s">
        <v>12569</v>
      </c>
      <c r="K1235" s="7">
        <v>0</v>
      </c>
      <c r="L1235" s="3" t="s">
        <v>5458</v>
      </c>
      <c r="M1235" s="7">
        <v>2302</v>
      </c>
      <c r="N1235" s="3" t="s">
        <v>789</v>
      </c>
      <c r="O1235" s="3" t="s">
        <v>5481</v>
      </c>
      <c r="P1235" s="8" t="s">
        <v>12715</v>
      </c>
      <c r="Q1235" s="8" t="s">
        <v>12720</v>
      </c>
      <c r="R1235" s="4">
        <v>0</v>
      </c>
      <c r="S1235" s="4" t="s">
        <v>5627</v>
      </c>
      <c r="T1235" s="4">
        <v>99</v>
      </c>
      <c r="U1235" s="7" t="s">
        <v>6298</v>
      </c>
      <c r="V1235" s="7">
        <v>43</v>
      </c>
      <c r="W1235" s="3" t="s">
        <v>8169</v>
      </c>
      <c r="X1235" s="6">
        <v>4302</v>
      </c>
      <c r="Y1235" s="3" t="s">
        <v>8170</v>
      </c>
      <c r="Z1235" s="6">
        <v>4302001</v>
      </c>
      <c r="AA1235" s="3" t="s">
        <v>8171</v>
      </c>
      <c r="AB1235" s="6">
        <v>43020010003</v>
      </c>
      <c r="AC1235" s="3" t="s">
        <v>8172</v>
      </c>
      <c r="AD1235" s="5">
        <v>4073447328</v>
      </c>
      <c r="AE1235" s="5">
        <v>0</v>
      </c>
      <c r="AF1235" s="5">
        <v>0</v>
      </c>
      <c r="AG1235" s="5">
        <v>0</v>
      </c>
      <c r="AH1235" s="5">
        <v>0</v>
      </c>
      <c r="AI1235" s="5">
        <v>0</v>
      </c>
      <c r="AJ1235" s="5">
        <v>0</v>
      </c>
      <c r="AK1235" s="5">
        <v>4073447328</v>
      </c>
      <c r="AL1235" s="5">
        <v>0</v>
      </c>
      <c r="AM1235" s="5">
        <v>0</v>
      </c>
      <c r="AN1235" s="5">
        <v>0</v>
      </c>
      <c r="AO1235" s="5">
        <v>0</v>
      </c>
      <c r="AP1235" s="5">
        <v>0</v>
      </c>
      <c r="AQ1235" s="5">
        <v>0</v>
      </c>
      <c r="AR1235" s="5">
        <v>4073447328</v>
      </c>
    </row>
    <row r="1236" spans="1:44" x14ac:dyDescent="0.25">
      <c r="A1236" s="6">
        <v>4143</v>
      </c>
      <c r="B1236" s="3" t="s">
        <v>5440</v>
      </c>
      <c r="C1236" s="3" t="s">
        <v>5747</v>
      </c>
      <c r="D1236" s="3" t="s">
        <v>6416</v>
      </c>
      <c r="E1236" s="3" t="s">
        <v>1335</v>
      </c>
      <c r="F1236" s="3" t="s">
        <v>8357</v>
      </c>
      <c r="G1236" s="21">
        <v>2</v>
      </c>
      <c r="H1236" s="8" t="s">
        <v>12705</v>
      </c>
      <c r="I1236" s="3" t="s">
        <v>12366</v>
      </c>
      <c r="J1236" s="3" t="s">
        <v>12570</v>
      </c>
      <c r="K1236" s="7">
        <v>0</v>
      </c>
      <c r="L1236" s="3" t="s">
        <v>5458</v>
      </c>
      <c r="M1236" s="7">
        <v>2302</v>
      </c>
      <c r="N1236" s="3" t="s">
        <v>789</v>
      </c>
      <c r="O1236" s="3" t="s">
        <v>5481</v>
      </c>
      <c r="P1236" s="8" t="s">
        <v>12715</v>
      </c>
      <c r="Q1236" s="8" t="s">
        <v>12720</v>
      </c>
      <c r="R1236" s="4">
        <v>0</v>
      </c>
      <c r="S1236" s="4" t="s">
        <v>5627</v>
      </c>
      <c r="T1236" s="4">
        <v>99</v>
      </c>
      <c r="U1236" s="7" t="s">
        <v>6298</v>
      </c>
      <c r="V1236" s="7">
        <v>43</v>
      </c>
      <c r="W1236" s="3" t="s">
        <v>8169</v>
      </c>
      <c r="X1236" s="6">
        <v>4302</v>
      </c>
      <c r="Y1236" s="3" t="s">
        <v>8170</v>
      </c>
      <c r="Z1236" s="6">
        <v>4302001</v>
      </c>
      <c r="AA1236" s="3" t="s">
        <v>8171</v>
      </c>
      <c r="AB1236" s="6">
        <v>43020010003</v>
      </c>
      <c r="AC1236" s="3" t="s">
        <v>8172</v>
      </c>
      <c r="AD1236" s="5">
        <v>203672367</v>
      </c>
      <c r="AE1236" s="5">
        <v>0</v>
      </c>
      <c r="AF1236" s="5">
        <v>0</v>
      </c>
      <c r="AG1236" s="5">
        <v>0</v>
      </c>
      <c r="AH1236" s="5">
        <v>0</v>
      </c>
      <c r="AI1236" s="5">
        <v>0</v>
      </c>
      <c r="AJ1236" s="5">
        <v>0</v>
      </c>
      <c r="AK1236" s="5">
        <v>203672367</v>
      </c>
      <c r="AL1236" s="5">
        <v>0</v>
      </c>
      <c r="AM1236" s="5">
        <v>0</v>
      </c>
      <c r="AN1236" s="5">
        <v>0</v>
      </c>
      <c r="AO1236" s="5">
        <v>0</v>
      </c>
      <c r="AP1236" s="5">
        <v>0</v>
      </c>
      <c r="AQ1236" s="5">
        <v>0</v>
      </c>
      <c r="AR1236" s="5">
        <v>203672367</v>
      </c>
    </row>
    <row r="1237" spans="1:44" x14ac:dyDescent="0.25">
      <c r="A1237" s="6">
        <v>4143</v>
      </c>
      <c r="B1237" s="3" t="s">
        <v>5440</v>
      </c>
      <c r="C1237" s="3" t="s">
        <v>5775</v>
      </c>
      <c r="D1237" s="3" t="s">
        <v>6444</v>
      </c>
      <c r="E1237" s="3" t="s">
        <v>1337</v>
      </c>
      <c r="F1237" s="3" t="s">
        <v>8155</v>
      </c>
      <c r="G1237" s="21">
        <v>2</v>
      </c>
      <c r="H1237" s="8" t="s">
        <v>12705</v>
      </c>
      <c r="I1237" s="3" t="s">
        <v>12369</v>
      </c>
      <c r="J1237" s="3" t="s">
        <v>12573</v>
      </c>
      <c r="K1237" s="7">
        <v>0</v>
      </c>
      <c r="L1237" s="3" t="s">
        <v>5458</v>
      </c>
      <c r="M1237" s="7">
        <v>2401</v>
      </c>
      <c r="N1237" s="3" t="s">
        <v>1336</v>
      </c>
      <c r="O1237" s="3" t="s">
        <v>5491</v>
      </c>
      <c r="P1237" s="8" t="s">
        <v>12715</v>
      </c>
      <c r="Q1237" s="8" t="s">
        <v>12720</v>
      </c>
      <c r="R1237" s="4">
        <v>0</v>
      </c>
      <c r="S1237" s="4" t="s">
        <v>5627</v>
      </c>
      <c r="T1237" s="4">
        <v>99</v>
      </c>
      <c r="U1237" s="7" t="s">
        <v>6298</v>
      </c>
      <c r="V1237" s="7">
        <v>41</v>
      </c>
      <c r="W1237" s="3" t="s">
        <v>7163</v>
      </c>
      <c r="X1237" s="6">
        <v>4106</v>
      </c>
      <c r="Y1237" s="3" t="s">
        <v>8152</v>
      </c>
      <c r="Z1237" s="6">
        <v>4106002</v>
      </c>
      <c r="AA1237" s="3" t="s">
        <v>8153</v>
      </c>
      <c r="AB1237" s="6">
        <v>41060020006</v>
      </c>
      <c r="AC1237" s="3" t="s">
        <v>8154</v>
      </c>
      <c r="AD1237" s="5">
        <v>2204499000</v>
      </c>
      <c r="AE1237" s="5">
        <v>0</v>
      </c>
      <c r="AF1237" s="5">
        <v>0</v>
      </c>
      <c r="AG1237" s="5">
        <v>0</v>
      </c>
      <c r="AH1237" s="5">
        <v>0</v>
      </c>
      <c r="AI1237" s="5">
        <v>0</v>
      </c>
      <c r="AJ1237" s="5">
        <v>0</v>
      </c>
      <c r="AK1237" s="5">
        <v>2204499000</v>
      </c>
      <c r="AL1237" s="5">
        <v>2204499000</v>
      </c>
      <c r="AM1237" s="5">
        <v>0</v>
      </c>
      <c r="AN1237" s="5">
        <v>0</v>
      </c>
      <c r="AO1237" s="5">
        <v>0</v>
      </c>
      <c r="AP1237" s="5">
        <v>0</v>
      </c>
      <c r="AQ1237" s="5">
        <v>2204499000</v>
      </c>
      <c r="AR1237" s="5">
        <v>0</v>
      </c>
    </row>
    <row r="1238" spans="1:44" x14ac:dyDescent="0.25">
      <c r="A1238" s="6">
        <v>4143</v>
      </c>
      <c r="B1238" s="3" t="s">
        <v>5440</v>
      </c>
      <c r="C1238" s="3" t="s">
        <v>5775</v>
      </c>
      <c r="D1238" s="3" t="s">
        <v>6444</v>
      </c>
      <c r="E1238" s="3" t="s">
        <v>1339</v>
      </c>
      <c r="F1238" s="3" t="s">
        <v>8155</v>
      </c>
      <c r="G1238" s="21">
        <v>2</v>
      </c>
      <c r="H1238" s="8" t="s">
        <v>12705</v>
      </c>
      <c r="I1238" s="3" t="s">
        <v>12369</v>
      </c>
      <c r="J1238" s="3" t="s">
        <v>12573</v>
      </c>
      <c r="K1238" s="7">
        <v>0</v>
      </c>
      <c r="L1238" s="3" t="s">
        <v>5458</v>
      </c>
      <c r="M1238" s="7">
        <v>2411</v>
      </c>
      <c r="N1238" s="3" t="s">
        <v>1338</v>
      </c>
      <c r="O1238" s="3" t="s">
        <v>5492</v>
      </c>
      <c r="P1238" s="8" t="s">
        <v>12715</v>
      </c>
      <c r="Q1238" s="8" t="s">
        <v>12720</v>
      </c>
      <c r="R1238" s="4">
        <v>0</v>
      </c>
      <c r="S1238" s="4" t="s">
        <v>5627</v>
      </c>
      <c r="T1238" s="4">
        <v>99</v>
      </c>
      <c r="U1238" s="7" t="s">
        <v>6298</v>
      </c>
      <c r="V1238" s="7">
        <v>41</v>
      </c>
      <c r="W1238" s="3" t="s">
        <v>7163</v>
      </c>
      <c r="X1238" s="6">
        <v>4106</v>
      </c>
      <c r="Y1238" s="3" t="s">
        <v>8152</v>
      </c>
      <c r="Z1238" s="6">
        <v>4106002</v>
      </c>
      <c r="AA1238" s="3" t="s">
        <v>8153</v>
      </c>
      <c r="AB1238" s="6">
        <v>41060020006</v>
      </c>
      <c r="AC1238" s="3" t="s">
        <v>8154</v>
      </c>
      <c r="AD1238" s="5">
        <v>117326000</v>
      </c>
      <c r="AE1238" s="5">
        <v>0</v>
      </c>
      <c r="AF1238" s="5">
        <v>0</v>
      </c>
      <c r="AG1238" s="5">
        <v>0</v>
      </c>
      <c r="AH1238" s="5">
        <v>0</v>
      </c>
      <c r="AI1238" s="5">
        <v>0</v>
      </c>
      <c r="AJ1238" s="5">
        <v>0</v>
      </c>
      <c r="AK1238" s="5">
        <v>117326000</v>
      </c>
      <c r="AL1238" s="5">
        <v>117326000</v>
      </c>
      <c r="AM1238" s="5">
        <v>0</v>
      </c>
      <c r="AN1238" s="5">
        <v>0</v>
      </c>
      <c r="AO1238" s="5">
        <v>0</v>
      </c>
      <c r="AP1238" s="5">
        <v>0</v>
      </c>
      <c r="AQ1238" s="5">
        <v>117326000</v>
      </c>
      <c r="AR1238" s="5">
        <v>0</v>
      </c>
    </row>
    <row r="1239" spans="1:44" x14ac:dyDescent="0.25">
      <c r="A1239" s="6">
        <v>4143</v>
      </c>
      <c r="B1239" s="3" t="s">
        <v>5440</v>
      </c>
      <c r="C1239" s="3" t="s">
        <v>5775</v>
      </c>
      <c r="D1239" s="3" t="s">
        <v>6444</v>
      </c>
      <c r="E1239" s="3" t="s">
        <v>1341</v>
      </c>
      <c r="F1239" s="3" t="s">
        <v>8358</v>
      </c>
      <c r="G1239" s="21">
        <v>2</v>
      </c>
      <c r="H1239" s="8" t="s">
        <v>12705</v>
      </c>
      <c r="I1239" s="3" t="s">
        <v>12369</v>
      </c>
      <c r="J1239" s="3" t="s">
        <v>12573</v>
      </c>
      <c r="K1239" s="7">
        <v>0</v>
      </c>
      <c r="L1239" s="3" t="s">
        <v>5458</v>
      </c>
      <c r="M1239" s="7">
        <v>3182</v>
      </c>
      <c r="N1239" s="3" t="s">
        <v>1340</v>
      </c>
      <c r="O1239" s="3" t="s">
        <v>5493</v>
      </c>
      <c r="P1239" s="8" t="s">
        <v>12715</v>
      </c>
      <c r="Q1239" s="8" t="s">
        <v>12719</v>
      </c>
      <c r="R1239" s="4">
        <v>0</v>
      </c>
      <c r="S1239" s="4" t="s">
        <v>5627</v>
      </c>
      <c r="T1239" s="4">
        <v>99</v>
      </c>
      <c r="U1239" s="7" t="s">
        <v>6298</v>
      </c>
      <c r="V1239" s="7">
        <v>41</v>
      </c>
      <c r="W1239" s="3" t="s">
        <v>7163</v>
      </c>
      <c r="X1239" s="6">
        <v>4106</v>
      </c>
      <c r="Y1239" s="3" t="s">
        <v>8152</v>
      </c>
      <c r="Z1239" s="6">
        <v>4106002</v>
      </c>
      <c r="AA1239" s="3" t="s">
        <v>8153</v>
      </c>
      <c r="AB1239" s="6">
        <v>41060020006</v>
      </c>
      <c r="AC1239" s="3" t="s">
        <v>8154</v>
      </c>
      <c r="AD1239" s="5">
        <v>9694916000</v>
      </c>
      <c r="AE1239" s="5">
        <v>0</v>
      </c>
      <c r="AF1239" s="5">
        <v>0</v>
      </c>
      <c r="AG1239" s="5">
        <v>0</v>
      </c>
      <c r="AH1239" s="5">
        <v>0</v>
      </c>
      <c r="AI1239" s="5">
        <v>0</v>
      </c>
      <c r="AJ1239" s="5">
        <v>0</v>
      </c>
      <c r="AK1239" s="5">
        <v>9694916000</v>
      </c>
      <c r="AL1239" s="5">
        <v>9694916000</v>
      </c>
      <c r="AM1239" s="5">
        <v>0</v>
      </c>
      <c r="AN1239" s="5">
        <v>0</v>
      </c>
      <c r="AO1239" s="5">
        <v>0</v>
      </c>
      <c r="AP1239" s="5">
        <v>0</v>
      </c>
      <c r="AQ1239" s="5">
        <v>9694916000</v>
      </c>
      <c r="AR1239" s="5">
        <v>0</v>
      </c>
    </row>
    <row r="1240" spans="1:44" x14ac:dyDescent="0.25">
      <c r="A1240" s="6">
        <v>4143</v>
      </c>
      <c r="B1240" s="3" t="s">
        <v>5440</v>
      </c>
      <c r="C1240" s="3" t="s">
        <v>5745</v>
      </c>
      <c r="D1240" s="3" t="s">
        <v>6414</v>
      </c>
      <c r="E1240" s="3" t="s">
        <v>1354</v>
      </c>
      <c r="F1240" s="3" t="s">
        <v>8349</v>
      </c>
      <c r="G1240" s="21">
        <v>2</v>
      </c>
      <c r="H1240" s="8" t="s">
        <v>12705</v>
      </c>
      <c r="I1240" s="3" t="s">
        <v>12364</v>
      </c>
      <c r="J1240" s="3" t="s">
        <v>12568</v>
      </c>
      <c r="K1240" s="7">
        <v>0</v>
      </c>
      <c r="L1240" s="3" t="s">
        <v>5458</v>
      </c>
      <c r="M1240" s="7">
        <v>7102</v>
      </c>
      <c r="N1240" s="3" t="s">
        <v>176</v>
      </c>
      <c r="O1240" s="3" t="s">
        <v>5494</v>
      </c>
      <c r="P1240" s="8" t="s">
        <v>12715</v>
      </c>
      <c r="Q1240" s="8" t="s">
        <v>12717</v>
      </c>
      <c r="R1240" s="4">
        <v>0</v>
      </c>
      <c r="S1240" s="4" t="s">
        <v>5627</v>
      </c>
      <c r="T1240" s="4">
        <v>99</v>
      </c>
      <c r="U1240" s="7" t="s">
        <v>6298</v>
      </c>
      <c r="V1240" s="7">
        <v>41</v>
      </c>
      <c r="W1240" s="3" t="s">
        <v>7163</v>
      </c>
      <c r="X1240" s="6">
        <v>4104</v>
      </c>
      <c r="Y1240" s="3" t="s">
        <v>8000</v>
      </c>
      <c r="Z1240" s="6">
        <v>4104001</v>
      </c>
      <c r="AA1240" s="3" t="s">
        <v>8001</v>
      </c>
      <c r="AB1240" s="6">
        <v>41040010004</v>
      </c>
      <c r="AC1240" s="3" t="s">
        <v>8041</v>
      </c>
      <c r="AD1240" s="5">
        <v>346231000</v>
      </c>
      <c r="AE1240" s="5">
        <v>0</v>
      </c>
      <c r="AF1240" s="5">
        <v>0</v>
      </c>
      <c r="AG1240" s="5">
        <v>0</v>
      </c>
      <c r="AH1240" s="5">
        <v>0</v>
      </c>
      <c r="AI1240" s="5">
        <v>0</v>
      </c>
      <c r="AJ1240" s="5">
        <v>0</v>
      </c>
      <c r="AK1240" s="5">
        <v>346231000</v>
      </c>
      <c r="AL1240" s="5">
        <v>346231000</v>
      </c>
      <c r="AM1240" s="5">
        <v>0</v>
      </c>
      <c r="AN1240" s="5">
        <v>0</v>
      </c>
      <c r="AO1240" s="5">
        <v>0</v>
      </c>
      <c r="AP1240" s="5">
        <v>0</v>
      </c>
      <c r="AQ1240" s="5">
        <v>346231000</v>
      </c>
      <c r="AR1240" s="5">
        <v>0</v>
      </c>
    </row>
    <row r="1241" spans="1:44" x14ac:dyDescent="0.25">
      <c r="A1241" s="6">
        <v>4143</v>
      </c>
      <c r="B1241" s="3" t="s">
        <v>5440</v>
      </c>
      <c r="C1241" s="3" t="s">
        <v>5745</v>
      </c>
      <c r="D1241" s="3" t="s">
        <v>6414</v>
      </c>
      <c r="E1241" s="3" t="s">
        <v>1355</v>
      </c>
      <c r="F1241" s="3" t="s">
        <v>8279</v>
      </c>
      <c r="G1241" s="21">
        <v>2</v>
      </c>
      <c r="H1241" s="8" t="s">
        <v>12705</v>
      </c>
      <c r="I1241" s="3" t="s">
        <v>12364</v>
      </c>
      <c r="J1241" s="3" t="s">
        <v>12568</v>
      </c>
      <c r="K1241" s="7">
        <v>0</v>
      </c>
      <c r="L1241" s="3" t="s">
        <v>5458</v>
      </c>
      <c r="M1241" s="7">
        <v>7102</v>
      </c>
      <c r="N1241" s="3" t="s">
        <v>176</v>
      </c>
      <c r="O1241" s="3" t="s">
        <v>5494</v>
      </c>
      <c r="P1241" s="8" t="s">
        <v>12715</v>
      </c>
      <c r="Q1241" s="8" t="s">
        <v>12717</v>
      </c>
      <c r="R1241" s="4">
        <v>0</v>
      </c>
      <c r="S1241" s="4" t="s">
        <v>5627</v>
      </c>
      <c r="T1241" s="4">
        <v>99</v>
      </c>
      <c r="U1241" s="7" t="s">
        <v>6298</v>
      </c>
      <c r="V1241" s="7">
        <v>41</v>
      </c>
      <c r="W1241" s="3" t="s">
        <v>7163</v>
      </c>
      <c r="X1241" s="6">
        <v>4104</v>
      </c>
      <c r="Y1241" s="3" t="s">
        <v>8000</v>
      </c>
      <c r="Z1241" s="6">
        <v>4104001</v>
      </c>
      <c r="AA1241" s="3" t="s">
        <v>8001</v>
      </c>
      <c r="AB1241" s="6">
        <v>41040010004</v>
      </c>
      <c r="AC1241" s="3" t="s">
        <v>8041</v>
      </c>
      <c r="AD1241" s="5">
        <v>3445077800</v>
      </c>
      <c r="AE1241" s="5">
        <v>0</v>
      </c>
      <c r="AF1241" s="5">
        <v>0</v>
      </c>
      <c r="AG1241" s="5">
        <v>0</v>
      </c>
      <c r="AH1241" s="5">
        <v>0</v>
      </c>
      <c r="AI1241" s="5">
        <v>0</v>
      </c>
      <c r="AJ1241" s="5">
        <v>0</v>
      </c>
      <c r="AK1241" s="5">
        <v>3445077800</v>
      </c>
      <c r="AL1241" s="5">
        <v>3445077800</v>
      </c>
      <c r="AM1241" s="5">
        <v>0</v>
      </c>
      <c r="AN1241" s="5">
        <v>0</v>
      </c>
      <c r="AO1241" s="5">
        <v>0</v>
      </c>
      <c r="AP1241" s="5">
        <v>0</v>
      </c>
      <c r="AQ1241" s="5">
        <v>3445077800</v>
      </c>
      <c r="AR1241" s="5">
        <v>0</v>
      </c>
    </row>
    <row r="1242" spans="1:44" x14ac:dyDescent="0.25">
      <c r="A1242" s="6">
        <v>4143</v>
      </c>
      <c r="B1242" s="3" t="s">
        <v>5440</v>
      </c>
      <c r="C1242" s="3" t="s">
        <v>5780</v>
      </c>
      <c r="D1242" s="3" t="s">
        <v>6449</v>
      </c>
      <c r="E1242" s="3" t="s">
        <v>1360</v>
      </c>
      <c r="F1242" s="3" t="s">
        <v>8359</v>
      </c>
      <c r="G1242" s="21">
        <v>2</v>
      </c>
      <c r="H1242" s="8" t="s">
        <v>12705</v>
      </c>
      <c r="I1242" s="3" t="s">
        <v>12350</v>
      </c>
      <c r="J1242" s="3" t="s">
        <v>12554</v>
      </c>
      <c r="K1242" s="7">
        <v>0</v>
      </c>
      <c r="L1242" s="3" t="s">
        <v>5458</v>
      </c>
      <c r="M1242" s="7">
        <v>7116</v>
      </c>
      <c r="N1242" s="3" t="s">
        <v>1359</v>
      </c>
      <c r="O1242" s="3" t="s">
        <v>5495</v>
      </c>
      <c r="P1242" s="8" t="s">
        <v>12715</v>
      </c>
      <c r="Q1242" s="8" t="s">
        <v>12718</v>
      </c>
      <c r="R1242" s="4">
        <v>0</v>
      </c>
      <c r="S1242" s="4" t="s">
        <v>5627</v>
      </c>
      <c r="T1242" s="4">
        <v>99</v>
      </c>
      <c r="U1242" s="7" t="s">
        <v>6298</v>
      </c>
      <c r="V1242" s="7">
        <v>41</v>
      </c>
      <c r="W1242" s="3" t="s">
        <v>7163</v>
      </c>
      <c r="X1242" s="6">
        <v>4104</v>
      </c>
      <c r="Y1242" s="3" t="s">
        <v>8000</v>
      </c>
      <c r="Z1242" s="6">
        <v>4104003</v>
      </c>
      <c r="AA1242" s="3" t="s">
        <v>8053</v>
      </c>
      <c r="AB1242" s="6">
        <v>41040030003</v>
      </c>
      <c r="AC1242" s="3" t="s">
        <v>8184</v>
      </c>
      <c r="AD1242" s="5">
        <v>2414000</v>
      </c>
      <c r="AE1242" s="5">
        <v>0</v>
      </c>
      <c r="AF1242" s="5">
        <v>0</v>
      </c>
      <c r="AG1242" s="5">
        <v>0</v>
      </c>
      <c r="AH1242" s="5">
        <v>0</v>
      </c>
      <c r="AI1242" s="5">
        <v>0</v>
      </c>
      <c r="AJ1242" s="5">
        <v>0</v>
      </c>
      <c r="AK1242" s="5">
        <v>2414000</v>
      </c>
      <c r="AL1242" s="5">
        <v>0</v>
      </c>
      <c r="AM1242" s="5">
        <v>0</v>
      </c>
      <c r="AN1242" s="5">
        <v>0</v>
      </c>
      <c r="AO1242" s="5">
        <v>0</v>
      </c>
      <c r="AP1242" s="5">
        <v>0</v>
      </c>
      <c r="AQ1242" s="5">
        <v>0</v>
      </c>
      <c r="AR1242" s="5">
        <v>2414000</v>
      </c>
    </row>
    <row r="1243" spans="1:44" x14ac:dyDescent="0.25">
      <c r="A1243" s="6">
        <v>4143</v>
      </c>
      <c r="B1243" s="3" t="s">
        <v>5440</v>
      </c>
      <c r="C1243" s="3" t="s">
        <v>5780</v>
      </c>
      <c r="D1243" s="3" t="s">
        <v>6449</v>
      </c>
      <c r="E1243" s="3" t="s">
        <v>1361</v>
      </c>
      <c r="F1243" s="3" t="s">
        <v>8185</v>
      </c>
      <c r="G1243" s="21">
        <v>2</v>
      </c>
      <c r="H1243" s="8" t="s">
        <v>12705</v>
      </c>
      <c r="I1243" s="3" t="s">
        <v>12358</v>
      </c>
      <c r="J1243" s="3" t="s">
        <v>12562</v>
      </c>
      <c r="K1243" s="7">
        <v>0</v>
      </c>
      <c r="L1243" s="3" t="s">
        <v>5458</v>
      </c>
      <c r="M1243" s="7">
        <v>7116</v>
      </c>
      <c r="N1243" s="3" t="s">
        <v>1359</v>
      </c>
      <c r="O1243" s="3" t="s">
        <v>5495</v>
      </c>
      <c r="P1243" s="8" t="s">
        <v>12715</v>
      </c>
      <c r="Q1243" s="8" t="s">
        <v>12718</v>
      </c>
      <c r="R1243" s="4">
        <v>0</v>
      </c>
      <c r="S1243" s="4" t="s">
        <v>5627</v>
      </c>
      <c r="T1243" s="4">
        <v>99</v>
      </c>
      <c r="U1243" s="7" t="s">
        <v>6298</v>
      </c>
      <c r="V1243" s="7">
        <v>41</v>
      </c>
      <c r="W1243" s="3" t="s">
        <v>7163</v>
      </c>
      <c r="X1243" s="6">
        <v>4104</v>
      </c>
      <c r="Y1243" s="3" t="s">
        <v>8000</v>
      </c>
      <c r="Z1243" s="6">
        <v>4104003</v>
      </c>
      <c r="AA1243" s="3" t="s">
        <v>8053</v>
      </c>
      <c r="AB1243" s="6">
        <v>41040030003</v>
      </c>
      <c r="AC1243" s="3" t="s">
        <v>8184</v>
      </c>
      <c r="AD1243" s="5">
        <v>4752000</v>
      </c>
      <c r="AE1243" s="5">
        <v>0</v>
      </c>
      <c r="AF1243" s="5">
        <v>0</v>
      </c>
      <c r="AG1243" s="5">
        <v>0</v>
      </c>
      <c r="AH1243" s="5">
        <v>0</v>
      </c>
      <c r="AI1243" s="5">
        <v>0</v>
      </c>
      <c r="AJ1243" s="5">
        <v>0</v>
      </c>
      <c r="AK1243" s="5">
        <v>4752000</v>
      </c>
      <c r="AL1243" s="5">
        <v>0</v>
      </c>
      <c r="AM1243" s="5">
        <v>0</v>
      </c>
      <c r="AN1243" s="5">
        <v>0</v>
      </c>
      <c r="AO1243" s="5">
        <v>0</v>
      </c>
      <c r="AP1243" s="5">
        <v>0</v>
      </c>
      <c r="AQ1243" s="5">
        <v>0</v>
      </c>
      <c r="AR1243" s="5">
        <v>4752000</v>
      </c>
    </row>
    <row r="1244" spans="1:44" x14ac:dyDescent="0.25">
      <c r="A1244" s="6">
        <v>4143</v>
      </c>
      <c r="B1244" s="3" t="s">
        <v>5440</v>
      </c>
      <c r="C1244" s="3" t="s">
        <v>5793</v>
      </c>
      <c r="D1244" s="3" t="s">
        <v>6462</v>
      </c>
      <c r="E1244" s="3" t="s">
        <v>1363</v>
      </c>
      <c r="F1244" s="3" t="s">
        <v>8360</v>
      </c>
      <c r="G1244" s="21">
        <v>2</v>
      </c>
      <c r="H1244" s="8" t="s">
        <v>12705</v>
      </c>
      <c r="I1244" s="3" t="s">
        <v>12340</v>
      </c>
      <c r="J1244" s="3" t="s">
        <v>12544</v>
      </c>
      <c r="K1244" s="7">
        <v>0</v>
      </c>
      <c r="L1244" s="3" t="s">
        <v>5458</v>
      </c>
      <c r="M1244" s="7">
        <v>7203</v>
      </c>
      <c r="N1244" s="3" t="s">
        <v>1362</v>
      </c>
      <c r="O1244" s="3" t="s">
        <v>5496</v>
      </c>
      <c r="P1244" s="8" t="s">
        <v>12715</v>
      </c>
      <c r="Q1244" s="8" t="s">
        <v>12720</v>
      </c>
      <c r="R1244" s="4">
        <v>0</v>
      </c>
      <c r="S1244" s="4" t="s">
        <v>5627</v>
      </c>
      <c r="T1244" s="4">
        <v>99</v>
      </c>
      <c r="U1244" s="7" t="s">
        <v>6298</v>
      </c>
      <c r="V1244" s="7">
        <v>41</v>
      </c>
      <c r="W1244" s="3" t="s">
        <v>7163</v>
      </c>
      <c r="X1244" s="6">
        <v>4104</v>
      </c>
      <c r="Y1244" s="3" t="s">
        <v>8000</v>
      </c>
      <c r="Z1244" s="6">
        <v>4104003</v>
      </c>
      <c r="AA1244" s="3" t="s">
        <v>8053</v>
      </c>
      <c r="AB1244" s="6">
        <v>41040030007</v>
      </c>
      <c r="AC1244" s="3" t="s">
        <v>8124</v>
      </c>
      <c r="AD1244" s="5">
        <v>1032216006</v>
      </c>
      <c r="AE1244" s="5">
        <v>0</v>
      </c>
      <c r="AF1244" s="5">
        <v>0</v>
      </c>
      <c r="AG1244" s="5">
        <v>0</v>
      </c>
      <c r="AH1244" s="5">
        <v>0</v>
      </c>
      <c r="AI1244" s="5">
        <v>0</v>
      </c>
      <c r="AJ1244" s="5">
        <v>0</v>
      </c>
      <c r="AK1244" s="5">
        <v>1032216006</v>
      </c>
      <c r="AL1244" s="5">
        <v>0</v>
      </c>
      <c r="AM1244" s="5">
        <v>0</v>
      </c>
      <c r="AN1244" s="5">
        <v>0</v>
      </c>
      <c r="AO1244" s="5">
        <v>0</v>
      </c>
      <c r="AP1244" s="5">
        <v>0</v>
      </c>
      <c r="AQ1244" s="5">
        <v>0</v>
      </c>
      <c r="AR1244" s="5">
        <v>1032216006</v>
      </c>
    </row>
    <row r="1245" spans="1:44" x14ac:dyDescent="0.25">
      <c r="A1245" s="6">
        <v>4143</v>
      </c>
      <c r="B1245" s="3" t="s">
        <v>5440</v>
      </c>
      <c r="C1245" s="3" t="s">
        <v>5793</v>
      </c>
      <c r="D1245" s="3" t="s">
        <v>6462</v>
      </c>
      <c r="E1245" s="3" t="s">
        <v>1364</v>
      </c>
      <c r="F1245" s="3" t="s">
        <v>8361</v>
      </c>
      <c r="G1245" s="21">
        <v>2</v>
      </c>
      <c r="H1245" s="8" t="s">
        <v>12705</v>
      </c>
      <c r="I1245" s="3" t="s">
        <v>12340</v>
      </c>
      <c r="J1245" s="3" t="s">
        <v>12544</v>
      </c>
      <c r="K1245" s="7">
        <v>0</v>
      </c>
      <c r="L1245" s="3" t="s">
        <v>5458</v>
      </c>
      <c r="M1245" s="7">
        <v>7203</v>
      </c>
      <c r="N1245" s="3" t="s">
        <v>1362</v>
      </c>
      <c r="O1245" s="3" t="s">
        <v>5496</v>
      </c>
      <c r="P1245" s="8" t="s">
        <v>12715</v>
      </c>
      <c r="Q1245" s="8" t="s">
        <v>12720</v>
      </c>
      <c r="R1245" s="4">
        <v>0</v>
      </c>
      <c r="S1245" s="4" t="s">
        <v>5627</v>
      </c>
      <c r="T1245" s="4">
        <v>99</v>
      </c>
      <c r="U1245" s="7" t="s">
        <v>6298</v>
      </c>
      <c r="V1245" s="7">
        <v>41</v>
      </c>
      <c r="W1245" s="3" t="s">
        <v>7163</v>
      </c>
      <c r="X1245" s="6">
        <v>4104</v>
      </c>
      <c r="Y1245" s="3" t="s">
        <v>8000</v>
      </c>
      <c r="Z1245" s="6">
        <v>4104003</v>
      </c>
      <c r="AA1245" s="3" t="s">
        <v>8053</v>
      </c>
      <c r="AB1245" s="6">
        <v>41040030007</v>
      </c>
      <c r="AC1245" s="3" t="s">
        <v>8124</v>
      </c>
      <c r="AD1245" s="5">
        <v>365107994</v>
      </c>
      <c r="AE1245" s="5">
        <v>0</v>
      </c>
      <c r="AF1245" s="5">
        <v>0</v>
      </c>
      <c r="AG1245" s="5">
        <v>0</v>
      </c>
      <c r="AH1245" s="5">
        <v>0</v>
      </c>
      <c r="AI1245" s="5">
        <v>0</v>
      </c>
      <c r="AJ1245" s="5">
        <v>0</v>
      </c>
      <c r="AK1245" s="5">
        <v>365107994</v>
      </c>
      <c r="AL1245" s="5">
        <v>0</v>
      </c>
      <c r="AM1245" s="5">
        <v>0</v>
      </c>
      <c r="AN1245" s="5">
        <v>0</v>
      </c>
      <c r="AO1245" s="5">
        <v>0</v>
      </c>
      <c r="AP1245" s="5">
        <v>0</v>
      </c>
      <c r="AQ1245" s="5">
        <v>0</v>
      </c>
      <c r="AR1245" s="5">
        <v>365107994</v>
      </c>
    </row>
    <row r="1246" spans="1:44" x14ac:dyDescent="0.25">
      <c r="A1246" s="6">
        <v>4143</v>
      </c>
      <c r="B1246" s="3" t="s">
        <v>5440</v>
      </c>
      <c r="C1246" s="3" t="s">
        <v>5775</v>
      </c>
      <c r="D1246" s="3" t="s">
        <v>6444</v>
      </c>
      <c r="E1246" s="3" t="s">
        <v>1367</v>
      </c>
      <c r="F1246" s="3" t="s">
        <v>8155</v>
      </c>
      <c r="G1246" s="21">
        <v>2</v>
      </c>
      <c r="H1246" s="8" t="s">
        <v>12705</v>
      </c>
      <c r="I1246" s="3" t="s">
        <v>12369</v>
      </c>
      <c r="J1246" s="3" t="s">
        <v>12573</v>
      </c>
      <c r="K1246" s="7">
        <v>0</v>
      </c>
      <c r="L1246" s="3" t="s">
        <v>5458</v>
      </c>
      <c r="M1246" s="7">
        <v>7501</v>
      </c>
      <c r="N1246" s="3" t="s">
        <v>1366</v>
      </c>
      <c r="O1246" s="3" t="s">
        <v>5497</v>
      </c>
      <c r="P1246" s="8" t="s">
        <v>12715</v>
      </c>
      <c r="Q1246" s="8" t="s">
        <v>12720</v>
      </c>
      <c r="R1246" s="4">
        <v>0</v>
      </c>
      <c r="S1246" s="4" t="s">
        <v>5627</v>
      </c>
      <c r="T1246" s="4">
        <v>99</v>
      </c>
      <c r="U1246" s="7" t="s">
        <v>6298</v>
      </c>
      <c r="V1246" s="7">
        <v>41</v>
      </c>
      <c r="W1246" s="3" t="s">
        <v>7163</v>
      </c>
      <c r="X1246" s="6">
        <v>4106</v>
      </c>
      <c r="Y1246" s="3" t="s">
        <v>8152</v>
      </c>
      <c r="Z1246" s="6">
        <v>4106002</v>
      </c>
      <c r="AA1246" s="3" t="s">
        <v>8153</v>
      </c>
      <c r="AB1246" s="6">
        <v>41060020006</v>
      </c>
      <c r="AC1246" s="3" t="s">
        <v>8154</v>
      </c>
      <c r="AD1246" s="5">
        <v>35829000</v>
      </c>
      <c r="AE1246" s="5">
        <v>0</v>
      </c>
      <c r="AF1246" s="5">
        <v>0</v>
      </c>
      <c r="AG1246" s="5">
        <v>0</v>
      </c>
      <c r="AH1246" s="5">
        <v>0</v>
      </c>
      <c r="AI1246" s="5">
        <v>0</v>
      </c>
      <c r="AJ1246" s="5">
        <v>0</v>
      </c>
      <c r="AK1246" s="5">
        <v>35829000</v>
      </c>
      <c r="AL1246" s="5">
        <v>35829000</v>
      </c>
      <c r="AM1246" s="5">
        <v>0</v>
      </c>
      <c r="AN1246" s="5">
        <v>0</v>
      </c>
      <c r="AO1246" s="5">
        <v>0</v>
      </c>
      <c r="AP1246" s="5">
        <v>0</v>
      </c>
      <c r="AQ1246" s="5">
        <v>35829000</v>
      </c>
      <c r="AR1246" s="5">
        <v>0</v>
      </c>
    </row>
    <row r="1247" spans="1:44" x14ac:dyDescent="0.25">
      <c r="A1247" s="6">
        <v>4143</v>
      </c>
      <c r="B1247" s="3" t="s">
        <v>5440</v>
      </c>
      <c r="C1247" s="3" t="s">
        <v>5739</v>
      </c>
      <c r="D1247" s="3" t="s">
        <v>6408</v>
      </c>
      <c r="E1247" s="3" t="s">
        <v>981</v>
      </c>
      <c r="F1247" s="3" t="s">
        <v>8005</v>
      </c>
      <c r="G1247" s="21">
        <v>2</v>
      </c>
      <c r="H1247" s="8" t="s">
        <v>12705</v>
      </c>
      <c r="I1247" s="3" t="s">
        <v>12361</v>
      </c>
      <c r="J1247" s="3" t="s">
        <v>12565</v>
      </c>
      <c r="K1247" s="7">
        <v>2</v>
      </c>
      <c r="L1247" s="3" t="s">
        <v>5459</v>
      </c>
      <c r="M1247" s="7">
        <v>1104</v>
      </c>
      <c r="N1247" s="3" t="s">
        <v>180</v>
      </c>
      <c r="O1247" s="3" t="s">
        <v>5462</v>
      </c>
      <c r="P1247" s="8" t="s">
        <v>12715</v>
      </c>
      <c r="Q1247" s="8" t="s">
        <v>12717</v>
      </c>
      <c r="R1247" s="4">
        <v>0</v>
      </c>
      <c r="S1247" s="4" t="s">
        <v>5627</v>
      </c>
      <c r="T1247" s="4">
        <v>99</v>
      </c>
      <c r="U1247" s="7" t="s">
        <v>6298</v>
      </c>
      <c r="V1247" s="7">
        <v>41</v>
      </c>
      <c r="W1247" s="3" t="s">
        <v>7163</v>
      </c>
      <c r="X1247" s="6">
        <v>4104</v>
      </c>
      <c r="Y1247" s="3" t="s">
        <v>8000</v>
      </c>
      <c r="Z1247" s="6">
        <v>4104001</v>
      </c>
      <c r="AA1247" s="3" t="s">
        <v>8001</v>
      </c>
      <c r="AB1247" s="6">
        <v>41040010001</v>
      </c>
      <c r="AC1247" s="3" t="s">
        <v>8002</v>
      </c>
      <c r="AD1247" s="5">
        <v>0</v>
      </c>
      <c r="AE1247" s="5">
        <v>0</v>
      </c>
      <c r="AF1247" s="5">
        <v>1511011135</v>
      </c>
      <c r="AG1247" s="5">
        <v>0</v>
      </c>
      <c r="AH1247" s="5">
        <v>0</v>
      </c>
      <c r="AI1247" s="5">
        <v>0</v>
      </c>
      <c r="AJ1247" s="5">
        <v>0</v>
      </c>
      <c r="AK1247" s="5">
        <v>1511011135</v>
      </c>
      <c r="AL1247" s="5">
        <v>1511011135</v>
      </c>
      <c r="AM1247" s="5">
        <v>1511011135</v>
      </c>
      <c r="AN1247" s="5">
        <v>0</v>
      </c>
      <c r="AO1247" s="5">
        <v>0</v>
      </c>
      <c r="AP1247" s="5">
        <v>1511011135</v>
      </c>
      <c r="AQ1247" s="5">
        <v>0</v>
      </c>
      <c r="AR1247" s="5">
        <v>0</v>
      </c>
    </row>
    <row r="1248" spans="1:44" x14ac:dyDescent="0.25">
      <c r="A1248" s="6">
        <v>4143</v>
      </c>
      <c r="B1248" s="3" t="s">
        <v>5440</v>
      </c>
      <c r="C1248" s="3" t="s">
        <v>5739</v>
      </c>
      <c r="D1248" s="3" t="s">
        <v>6408</v>
      </c>
      <c r="E1248" s="3" t="s">
        <v>983</v>
      </c>
      <c r="F1248" s="3" t="s">
        <v>8007</v>
      </c>
      <c r="G1248" s="21">
        <v>2</v>
      </c>
      <c r="H1248" s="8" t="s">
        <v>12705</v>
      </c>
      <c r="I1248" s="3" t="s">
        <v>12363</v>
      </c>
      <c r="J1248" s="3" t="s">
        <v>12567</v>
      </c>
      <c r="K1248" s="7">
        <v>2</v>
      </c>
      <c r="L1248" s="3" t="s">
        <v>5459</v>
      </c>
      <c r="M1248" s="7">
        <v>1104</v>
      </c>
      <c r="N1248" s="3" t="s">
        <v>180</v>
      </c>
      <c r="O1248" s="3" t="s">
        <v>5462</v>
      </c>
      <c r="P1248" s="8" t="s">
        <v>12715</v>
      </c>
      <c r="Q1248" s="8" t="s">
        <v>12717</v>
      </c>
      <c r="R1248" s="4">
        <v>0</v>
      </c>
      <c r="S1248" s="4" t="s">
        <v>5627</v>
      </c>
      <c r="T1248" s="4">
        <v>99</v>
      </c>
      <c r="U1248" s="7" t="s">
        <v>6298</v>
      </c>
      <c r="V1248" s="7">
        <v>41</v>
      </c>
      <c r="W1248" s="3" t="s">
        <v>7163</v>
      </c>
      <c r="X1248" s="6">
        <v>4104</v>
      </c>
      <c r="Y1248" s="3" t="s">
        <v>8000</v>
      </c>
      <c r="Z1248" s="6">
        <v>4104001</v>
      </c>
      <c r="AA1248" s="3" t="s">
        <v>8001</v>
      </c>
      <c r="AB1248" s="6">
        <v>41040010001</v>
      </c>
      <c r="AC1248" s="3" t="s">
        <v>8002</v>
      </c>
      <c r="AD1248" s="5">
        <v>0</v>
      </c>
      <c r="AE1248" s="5">
        <v>0</v>
      </c>
      <c r="AF1248" s="5">
        <v>5340000</v>
      </c>
      <c r="AG1248" s="5">
        <v>0</v>
      </c>
      <c r="AH1248" s="5">
        <v>0</v>
      </c>
      <c r="AI1248" s="5">
        <v>0</v>
      </c>
      <c r="AJ1248" s="5">
        <v>0</v>
      </c>
      <c r="AK1248" s="5">
        <v>5340000</v>
      </c>
      <c r="AL1248" s="5">
        <v>5340000</v>
      </c>
      <c r="AM1248" s="5">
        <v>5340000</v>
      </c>
      <c r="AN1248" s="5">
        <v>0</v>
      </c>
      <c r="AO1248" s="5">
        <v>0</v>
      </c>
      <c r="AP1248" s="5">
        <v>5340000</v>
      </c>
      <c r="AQ1248" s="5">
        <v>0</v>
      </c>
      <c r="AR1248" s="5">
        <v>0</v>
      </c>
    </row>
    <row r="1249" spans="1:44" x14ac:dyDescent="0.25">
      <c r="A1249" s="6">
        <v>4143</v>
      </c>
      <c r="B1249" s="3" t="s">
        <v>5440</v>
      </c>
      <c r="C1249" s="3" t="s">
        <v>5739</v>
      </c>
      <c r="D1249" s="3" t="s">
        <v>6408</v>
      </c>
      <c r="E1249" s="3" t="s">
        <v>1369</v>
      </c>
      <c r="F1249" s="3" t="s">
        <v>8007</v>
      </c>
      <c r="G1249" s="21">
        <v>2</v>
      </c>
      <c r="H1249" s="8" t="s">
        <v>12705</v>
      </c>
      <c r="I1249" s="3" t="s">
        <v>12363</v>
      </c>
      <c r="J1249" s="3" t="s">
        <v>12567</v>
      </c>
      <c r="K1249" s="7">
        <v>2</v>
      </c>
      <c r="L1249" s="3" t="s">
        <v>5459</v>
      </c>
      <c r="M1249" s="7">
        <v>1201</v>
      </c>
      <c r="N1249" s="3" t="s">
        <v>1368</v>
      </c>
      <c r="O1249" s="3" t="s">
        <v>5498</v>
      </c>
      <c r="P1249" s="8" t="s">
        <v>12715</v>
      </c>
      <c r="Q1249" s="8" t="s">
        <v>12717</v>
      </c>
      <c r="R1249" s="4">
        <v>0</v>
      </c>
      <c r="S1249" s="4" t="s">
        <v>5627</v>
      </c>
      <c r="T1249" s="4">
        <v>99</v>
      </c>
      <c r="U1249" s="7" t="s">
        <v>6298</v>
      </c>
      <c r="V1249" s="7">
        <v>41</v>
      </c>
      <c r="W1249" s="3" t="s">
        <v>7163</v>
      </c>
      <c r="X1249" s="6">
        <v>4104</v>
      </c>
      <c r="Y1249" s="3" t="s">
        <v>8000</v>
      </c>
      <c r="Z1249" s="6">
        <v>4104001</v>
      </c>
      <c r="AA1249" s="3" t="s">
        <v>8001</v>
      </c>
      <c r="AB1249" s="6">
        <v>41040010001</v>
      </c>
      <c r="AC1249" s="3" t="s">
        <v>8002</v>
      </c>
      <c r="AD1249" s="5">
        <v>0</v>
      </c>
      <c r="AE1249" s="5">
        <v>0</v>
      </c>
      <c r="AF1249" s="5">
        <v>5000000</v>
      </c>
      <c r="AG1249" s="5">
        <v>0</v>
      </c>
      <c r="AH1249" s="5">
        <v>0</v>
      </c>
      <c r="AI1249" s="5">
        <v>0</v>
      </c>
      <c r="AJ1249" s="5">
        <v>0</v>
      </c>
      <c r="AK1249" s="5">
        <v>5000000</v>
      </c>
      <c r="AL1249" s="5">
        <v>5000000</v>
      </c>
      <c r="AM1249" s="5">
        <v>5000000</v>
      </c>
      <c r="AN1249" s="5">
        <v>0</v>
      </c>
      <c r="AO1249" s="5">
        <v>0</v>
      </c>
      <c r="AP1249" s="5">
        <v>5000000</v>
      </c>
      <c r="AQ1249" s="5">
        <v>0</v>
      </c>
      <c r="AR1249" s="5">
        <v>0</v>
      </c>
    </row>
    <row r="1250" spans="1:44" x14ac:dyDescent="0.25">
      <c r="A1250" s="6">
        <v>4143</v>
      </c>
      <c r="B1250" s="3" t="s">
        <v>5440</v>
      </c>
      <c r="C1250" s="3" t="s">
        <v>5794</v>
      </c>
      <c r="D1250" s="3" t="s">
        <v>6463</v>
      </c>
      <c r="E1250" s="3" t="s">
        <v>1370</v>
      </c>
      <c r="F1250" s="3" t="s">
        <v>8362</v>
      </c>
      <c r="G1250" s="21">
        <v>2</v>
      </c>
      <c r="H1250" s="8" t="s">
        <v>12705</v>
      </c>
      <c r="I1250" s="3" t="s">
        <v>12440</v>
      </c>
      <c r="J1250" s="3" t="s">
        <v>12569</v>
      </c>
      <c r="K1250" s="7">
        <v>2</v>
      </c>
      <c r="L1250" s="3" t="s">
        <v>5459</v>
      </c>
      <c r="M1250" s="7">
        <v>1201</v>
      </c>
      <c r="N1250" s="3" t="s">
        <v>1368</v>
      </c>
      <c r="O1250" s="3" t="s">
        <v>5498</v>
      </c>
      <c r="P1250" s="8" t="s">
        <v>12715</v>
      </c>
      <c r="Q1250" s="8" t="s">
        <v>12717</v>
      </c>
      <c r="R1250" s="4">
        <v>0</v>
      </c>
      <c r="S1250" s="4" t="s">
        <v>5627</v>
      </c>
      <c r="T1250" s="4">
        <v>99</v>
      </c>
      <c r="U1250" s="7" t="s">
        <v>6298</v>
      </c>
      <c r="V1250" s="7">
        <v>41</v>
      </c>
      <c r="W1250" s="3" t="s">
        <v>7163</v>
      </c>
      <c r="X1250" s="6">
        <v>4104</v>
      </c>
      <c r="Y1250" s="3" t="s">
        <v>8000</v>
      </c>
      <c r="Z1250" s="6">
        <v>4104003</v>
      </c>
      <c r="AA1250" s="3" t="s">
        <v>8053</v>
      </c>
      <c r="AB1250" s="6">
        <v>41040030005</v>
      </c>
      <c r="AC1250" s="3" t="s">
        <v>8189</v>
      </c>
      <c r="AD1250" s="5">
        <v>0</v>
      </c>
      <c r="AE1250" s="5">
        <v>0</v>
      </c>
      <c r="AF1250" s="5">
        <v>86145346</v>
      </c>
      <c r="AG1250" s="5">
        <v>0</v>
      </c>
      <c r="AH1250" s="5">
        <v>0</v>
      </c>
      <c r="AI1250" s="5">
        <v>0</v>
      </c>
      <c r="AJ1250" s="5">
        <v>0</v>
      </c>
      <c r="AK1250" s="5">
        <v>86145346</v>
      </c>
      <c r="AL1250" s="5">
        <v>86145346</v>
      </c>
      <c r="AM1250" s="5">
        <v>86145346</v>
      </c>
      <c r="AN1250" s="5">
        <v>0</v>
      </c>
      <c r="AO1250" s="5">
        <v>0</v>
      </c>
      <c r="AP1250" s="5">
        <v>86145346</v>
      </c>
      <c r="AQ1250" s="5">
        <v>0</v>
      </c>
      <c r="AR1250" s="5">
        <v>0</v>
      </c>
    </row>
    <row r="1251" spans="1:44" x14ac:dyDescent="0.25">
      <c r="A1251" s="6">
        <v>4143</v>
      </c>
      <c r="B1251" s="3" t="s">
        <v>5440</v>
      </c>
      <c r="C1251" s="3" t="s">
        <v>5794</v>
      </c>
      <c r="D1251" s="3" t="s">
        <v>6463</v>
      </c>
      <c r="E1251" s="3" t="s">
        <v>1371</v>
      </c>
      <c r="F1251" s="3" t="s">
        <v>8363</v>
      </c>
      <c r="G1251" s="21">
        <v>2</v>
      </c>
      <c r="H1251" s="8" t="s">
        <v>12705</v>
      </c>
      <c r="I1251" s="3" t="s">
        <v>12366</v>
      </c>
      <c r="J1251" s="3" t="s">
        <v>12570</v>
      </c>
      <c r="K1251" s="7">
        <v>2</v>
      </c>
      <c r="L1251" s="3" t="s">
        <v>5459</v>
      </c>
      <c r="M1251" s="7">
        <v>1201</v>
      </c>
      <c r="N1251" s="3" t="s">
        <v>1368</v>
      </c>
      <c r="O1251" s="3" t="s">
        <v>5498</v>
      </c>
      <c r="P1251" s="8" t="s">
        <v>12715</v>
      </c>
      <c r="Q1251" s="8" t="s">
        <v>12717</v>
      </c>
      <c r="R1251" s="4">
        <v>0</v>
      </c>
      <c r="S1251" s="4" t="s">
        <v>5627</v>
      </c>
      <c r="T1251" s="4">
        <v>99</v>
      </c>
      <c r="U1251" s="7" t="s">
        <v>6298</v>
      </c>
      <c r="V1251" s="7">
        <v>41</v>
      </c>
      <c r="W1251" s="3" t="s">
        <v>7163</v>
      </c>
      <c r="X1251" s="6">
        <v>4104</v>
      </c>
      <c r="Y1251" s="3" t="s">
        <v>8000</v>
      </c>
      <c r="Z1251" s="6">
        <v>4104003</v>
      </c>
      <c r="AA1251" s="3" t="s">
        <v>8053</v>
      </c>
      <c r="AB1251" s="6">
        <v>41040030005</v>
      </c>
      <c r="AC1251" s="3" t="s">
        <v>8189</v>
      </c>
      <c r="AD1251" s="5">
        <v>0</v>
      </c>
      <c r="AE1251" s="5">
        <v>0</v>
      </c>
      <c r="AF1251" s="5">
        <v>5086083</v>
      </c>
      <c r="AG1251" s="5">
        <v>0</v>
      </c>
      <c r="AH1251" s="5">
        <v>0</v>
      </c>
      <c r="AI1251" s="5">
        <v>0</v>
      </c>
      <c r="AJ1251" s="5">
        <v>0</v>
      </c>
      <c r="AK1251" s="5">
        <v>5086083</v>
      </c>
      <c r="AL1251" s="5">
        <v>5086083</v>
      </c>
      <c r="AM1251" s="5">
        <v>5086083</v>
      </c>
      <c r="AN1251" s="5">
        <v>0</v>
      </c>
      <c r="AO1251" s="5">
        <v>0</v>
      </c>
      <c r="AP1251" s="5">
        <v>5086083</v>
      </c>
      <c r="AQ1251" s="5">
        <v>0</v>
      </c>
      <c r="AR1251" s="5">
        <v>0</v>
      </c>
    </row>
    <row r="1252" spans="1:44" x14ac:dyDescent="0.25">
      <c r="A1252" s="6">
        <v>4143</v>
      </c>
      <c r="B1252" s="3" t="s">
        <v>5440</v>
      </c>
      <c r="C1252" s="3" t="s">
        <v>5794</v>
      </c>
      <c r="D1252" s="3" t="s">
        <v>6463</v>
      </c>
      <c r="E1252" s="3" t="s">
        <v>1372</v>
      </c>
      <c r="F1252" s="3" t="s">
        <v>8364</v>
      </c>
      <c r="G1252" s="21">
        <v>2</v>
      </c>
      <c r="H1252" s="8" t="s">
        <v>12705</v>
      </c>
      <c r="I1252" s="3" t="s">
        <v>12367</v>
      </c>
      <c r="J1252" s="3" t="s">
        <v>12571</v>
      </c>
      <c r="K1252" s="7">
        <v>2</v>
      </c>
      <c r="L1252" s="3" t="s">
        <v>5459</v>
      </c>
      <c r="M1252" s="7">
        <v>1201</v>
      </c>
      <c r="N1252" s="3" t="s">
        <v>1368</v>
      </c>
      <c r="O1252" s="3" t="s">
        <v>5498</v>
      </c>
      <c r="P1252" s="8" t="s">
        <v>12715</v>
      </c>
      <c r="Q1252" s="8" t="s">
        <v>12717</v>
      </c>
      <c r="R1252" s="4">
        <v>0</v>
      </c>
      <c r="S1252" s="4" t="s">
        <v>5627</v>
      </c>
      <c r="T1252" s="4">
        <v>99</v>
      </c>
      <c r="U1252" s="7" t="s">
        <v>6298</v>
      </c>
      <c r="V1252" s="7">
        <v>41</v>
      </c>
      <c r="W1252" s="3" t="s">
        <v>7163</v>
      </c>
      <c r="X1252" s="6">
        <v>4104</v>
      </c>
      <c r="Y1252" s="3" t="s">
        <v>8000</v>
      </c>
      <c r="Z1252" s="6">
        <v>4104003</v>
      </c>
      <c r="AA1252" s="3" t="s">
        <v>8053</v>
      </c>
      <c r="AB1252" s="6">
        <v>41040030005</v>
      </c>
      <c r="AC1252" s="3" t="s">
        <v>8189</v>
      </c>
      <c r="AD1252" s="5">
        <v>0</v>
      </c>
      <c r="AE1252" s="5">
        <v>0</v>
      </c>
      <c r="AF1252" s="5">
        <v>28075000</v>
      </c>
      <c r="AG1252" s="5">
        <v>0</v>
      </c>
      <c r="AH1252" s="5">
        <v>0</v>
      </c>
      <c r="AI1252" s="5">
        <v>0</v>
      </c>
      <c r="AJ1252" s="5">
        <v>0</v>
      </c>
      <c r="AK1252" s="5">
        <v>28075000</v>
      </c>
      <c r="AL1252" s="5">
        <v>28075000</v>
      </c>
      <c r="AM1252" s="5">
        <v>28075000</v>
      </c>
      <c r="AN1252" s="5">
        <v>0</v>
      </c>
      <c r="AO1252" s="5">
        <v>0</v>
      </c>
      <c r="AP1252" s="5">
        <v>28075000</v>
      </c>
      <c r="AQ1252" s="5">
        <v>0</v>
      </c>
      <c r="AR1252" s="5">
        <v>0</v>
      </c>
    </row>
    <row r="1253" spans="1:44" x14ac:dyDescent="0.25">
      <c r="A1253" s="6">
        <v>4143</v>
      </c>
      <c r="B1253" s="3" t="s">
        <v>5440</v>
      </c>
      <c r="C1253" s="3" t="s">
        <v>5780</v>
      </c>
      <c r="D1253" s="3" t="s">
        <v>6449</v>
      </c>
      <c r="E1253" s="3" t="s">
        <v>1374</v>
      </c>
      <c r="F1253" s="3" t="s">
        <v>8365</v>
      </c>
      <c r="G1253" s="21">
        <v>2</v>
      </c>
      <c r="H1253" s="8" t="s">
        <v>12705</v>
      </c>
      <c r="I1253" s="3" t="s">
        <v>12341</v>
      </c>
      <c r="J1253" s="3" t="s">
        <v>12545</v>
      </c>
      <c r="K1253" s="7">
        <v>2</v>
      </c>
      <c r="L1253" s="3" t="s">
        <v>5459</v>
      </c>
      <c r="M1253" s="7">
        <v>1283</v>
      </c>
      <c r="N1253" s="3" t="s">
        <v>1373</v>
      </c>
      <c r="O1253" s="3" t="s">
        <v>5484</v>
      </c>
      <c r="P1253" s="8" t="s">
        <v>12715</v>
      </c>
      <c r="Q1253" s="8" t="s">
        <v>12718</v>
      </c>
      <c r="R1253" s="4">
        <v>0</v>
      </c>
      <c r="S1253" s="4" t="s">
        <v>5627</v>
      </c>
      <c r="T1253" s="4">
        <v>99</v>
      </c>
      <c r="U1253" s="7" t="s">
        <v>6298</v>
      </c>
      <c r="V1253" s="7">
        <v>41</v>
      </c>
      <c r="W1253" s="3" t="s">
        <v>7163</v>
      </c>
      <c r="X1253" s="6">
        <v>4104</v>
      </c>
      <c r="Y1253" s="3" t="s">
        <v>8000</v>
      </c>
      <c r="Z1253" s="6">
        <v>4104003</v>
      </c>
      <c r="AA1253" s="3" t="s">
        <v>8053</v>
      </c>
      <c r="AB1253" s="6">
        <v>41040030003</v>
      </c>
      <c r="AC1253" s="3" t="s">
        <v>8184</v>
      </c>
      <c r="AD1253" s="5">
        <v>0</v>
      </c>
      <c r="AE1253" s="5">
        <v>0</v>
      </c>
      <c r="AF1253" s="5">
        <v>20852971</v>
      </c>
      <c r="AG1253" s="5">
        <v>0</v>
      </c>
      <c r="AH1253" s="5">
        <v>0</v>
      </c>
      <c r="AI1253" s="5">
        <v>0</v>
      </c>
      <c r="AJ1253" s="5">
        <v>0</v>
      </c>
      <c r="AK1253" s="5">
        <v>20852971</v>
      </c>
      <c r="AL1253" s="5">
        <v>20852971</v>
      </c>
      <c r="AM1253" s="5">
        <v>20852971</v>
      </c>
      <c r="AN1253" s="5">
        <v>0</v>
      </c>
      <c r="AO1253" s="5">
        <v>0</v>
      </c>
      <c r="AP1253" s="5">
        <v>20852971</v>
      </c>
      <c r="AQ1253" s="5">
        <v>0</v>
      </c>
      <c r="AR1253" s="5">
        <v>0</v>
      </c>
    </row>
    <row r="1254" spans="1:44" x14ac:dyDescent="0.25">
      <c r="A1254" s="6">
        <v>4143</v>
      </c>
      <c r="B1254" s="3" t="s">
        <v>5440</v>
      </c>
      <c r="C1254" s="3" t="s">
        <v>5739</v>
      </c>
      <c r="D1254" s="3" t="s">
        <v>6408</v>
      </c>
      <c r="E1254" s="3" t="s">
        <v>1156</v>
      </c>
      <c r="F1254" s="3" t="s">
        <v>8209</v>
      </c>
      <c r="G1254" s="21">
        <v>2</v>
      </c>
      <c r="H1254" s="8" t="s">
        <v>12705</v>
      </c>
      <c r="I1254" s="3" t="s">
        <v>12385</v>
      </c>
      <c r="J1254" s="3" t="s">
        <v>12585</v>
      </c>
      <c r="K1254" s="7">
        <v>2</v>
      </c>
      <c r="L1254" s="3" t="s">
        <v>5459</v>
      </c>
      <c r="M1254" s="7">
        <v>2101</v>
      </c>
      <c r="N1254" s="3" t="s">
        <v>1375</v>
      </c>
      <c r="O1254" s="3" t="s">
        <v>5486</v>
      </c>
      <c r="P1254" s="8" t="s">
        <v>12715</v>
      </c>
      <c r="Q1254" s="8" t="s">
        <v>12720</v>
      </c>
      <c r="R1254" s="4">
        <v>0</v>
      </c>
      <c r="S1254" s="4" t="s">
        <v>5627</v>
      </c>
      <c r="T1254" s="4">
        <v>99</v>
      </c>
      <c r="U1254" s="7" t="s">
        <v>6298</v>
      </c>
      <c r="V1254" s="7">
        <v>41</v>
      </c>
      <c r="W1254" s="3" t="s">
        <v>7163</v>
      </c>
      <c r="X1254" s="6">
        <v>4104</v>
      </c>
      <c r="Y1254" s="3" t="s">
        <v>8000</v>
      </c>
      <c r="Z1254" s="6">
        <v>4104001</v>
      </c>
      <c r="AA1254" s="3" t="s">
        <v>8001</v>
      </c>
      <c r="AB1254" s="6">
        <v>41040010001</v>
      </c>
      <c r="AC1254" s="3" t="s">
        <v>8002</v>
      </c>
      <c r="AD1254" s="5">
        <v>0</v>
      </c>
      <c r="AE1254" s="5">
        <v>0</v>
      </c>
      <c r="AF1254" s="5">
        <v>248410313</v>
      </c>
      <c r="AG1254" s="5">
        <v>0</v>
      </c>
      <c r="AH1254" s="5">
        <v>0</v>
      </c>
      <c r="AI1254" s="5">
        <v>0</v>
      </c>
      <c r="AJ1254" s="5">
        <v>0</v>
      </c>
      <c r="AK1254" s="5">
        <v>248410313</v>
      </c>
      <c r="AL1254" s="5">
        <v>248410313</v>
      </c>
      <c r="AM1254" s="5">
        <v>248410313</v>
      </c>
      <c r="AN1254" s="5">
        <v>0</v>
      </c>
      <c r="AO1254" s="5">
        <v>0</v>
      </c>
      <c r="AP1254" s="5">
        <v>248410313</v>
      </c>
      <c r="AQ1254" s="5">
        <v>0</v>
      </c>
      <c r="AR1254" s="5">
        <v>0</v>
      </c>
    </row>
    <row r="1255" spans="1:44" x14ac:dyDescent="0.25">
      <c r="A1255" s="6">
        <v>4143</v>
      </c>
      <c r="B1255" s="3" t="s">
        <v>5440</v>
      </c>
      <c r="C1255" s="3" t="s">
        <v>5739</v>
      </c>
      <c r="D1255" s="3" t="s">
        <v>6408</v>
      </c>
      <c r="E1255" s="3" t="s">
        <v>1188</v>
      </c>
      <c r="F1255" s="3" t="s">
        <v>8241</v>
      </c>
      <c r="G1255" s="21">
        <v>2</v>
      </c>
      <c r="H1255" s="8" t="s">
        <v>12705</v>
      </c>
      <c r="I1255" s="3" t="s">
        <v>12417</v>
      </c>
      <c r="J1255" s="3" t="s">
        <v>12585</v>
      </c>
      <c r="K1255" s="7">
        <v>2</v>
      </c>
      <c r="L1255" s="3" t="s">
        <v>5459</v>
      </c>
      <c r="M1255" s="7">
        <v>2101</v>
      </c>
      <c r="N1255" s="3" t="s">
        <v>1375</v>
      </c>
      <c r="O1255" s="3" t="s">
        <v>5486</v>
      </c>
      <c r="P1255" s="8" t="s">
        <v>12715</v>
      </c>
      <c r="Q1255" s="8" t="s">
        <v>12720</v>
      </c>
      <c r="R1255" s="4">
        <v>0</v>
      </c>
      <c r="S1255" s="4" t="s">
        <v>5627</v>
      </c>
      <c r="T1255" s="4">
        <v>99</v>
      </c>
      <c r="U1255" s="7" t="s">
        <v>6298</v>
      </c>
      <c r="V1255" s="7">
        <v>41</v>
      </c>
      <c r="W1255" s="3" t="s">
        <v>7163</v>
      </c>
      <c r="X1255" s="6">
        <v>4104</v>
      </c>
      <c r="Y1255" s="3" t="s">
        <v>8000</v>
      </c>
      <c r="Z1255" s="6">
        <v>4104001</v>
      </c>
      <c r="AA1255" s="3" t="s">
        <v>8001</v>
      </c>
      <c r="AB1255" s="6">
        <v>41040010001</v>
      </c>
      <c r="AC1255" s="3" t="s">
        <v>8002</v>
      </c>
      <c r="AD1255" s="5">
        <v>0</v>
      </c>
      <c r="AE1255" s="5">
        <v>0</v>
      </c>
      <c r="AF1255" s="5">
        <v>661557961</v>
      </c>
      <c r="AG1255" s="5">
        <v>0</v>
      </c>
      <c r="AH1255" s="5">
        <v>0</v>
      </c>
      <c r="AI1255" s="5">
        <v>0</v>
      </c>
      <c r="AJ1255" s="5">
        <v>0</v>
      </c>
      <c r="AK1255" s="5">
        <v>661557961</v>
      </c>
      <c r="AL1255" s="5">
        <v>661557961</v>
      </c>
      <c r="AM1255" s="5">
        <v>661557961</v>
      </c>
      <c r="AN1255" s="5">
        <v>0</v>
      </c>
      <c r="AO1255" s="5">
        <v>0</v>
      </c>
      <c r="AP1255" s="5">
        <v>661557961</v>
      </c>
      <c r="AQ1255" s="5">
        <v>0</v>
      </c>
      <c r="AR1255" s="5">
        <v>0</v>
      </c>
    </row>
    <row r="1256" spans="1:44" x14ac:dyDescent="0.25">
      <c r="A1256" s="6">
        <v>4143</v>
      </c>
      <c r="B1256" s="3" t="s">
        <v>5440</v>
      </c>
      <c r="C1256" s="3" t="s">
        <v>5795</v>
      </c>
      <c r="D1256" s="3" t="s">
        <v>6464</v>
      </c>
      <c r="E1256" s="3" t="s">
        <v>1198</v>
      </c>
      <c r="F1256" s="3" t="s">
        <v>8366</v>
      </c>
      <c r="G1256" s="21">
        <v>2</v>
      </c>
      <c r="H1256" s="8" t="s">
        <v>12705</v>
      </c>
      <c r="I1256" s="3" t="s">
        <v>12427</v>
      </c>
      <c r="J1256" s="3" t="s">
        <v>12594</v>
      </c>
      <c r="K1256" s="7">
        <v>2</v>
      </c>
      <c r="L1256" s="3" t="s">
        <v>5459</v>
      </c>
      <c r="M1256" s="7">
        <v>2101</v>
      </c>
      <c r="N1256" s="3" t="s">
        <v>1375</v>
      </c>
      <c r="O1256" s="3" t="s">
        <v>5486</v>
      </c>
      <c r="P1256" s="8" t="s">
        <v>12715</v>
      </c>
      <c r="Q1256" s="8" t="s">
        <v>12720</v>
      </c>
      <c r="R1256" s="4">
        <v>0</v>
      </c>
      <c r="S1256" s="4" t="s">
        <v>5627</v>
      </c>
      <c r="T1256" s="4">
        <v>99</v>
      </c>
      <c r="U1256" s="7" t="s">
        <v>6298</v>
      </c>
      <c r="V1256" s="7">
        <v>41</v>
      </c>
      <c r="W1256" s="3" t="s">
        <v>7163</v>
      </c>
      <c r="X1256" s="6">
        <v>4104</v>
      </c>
      <c r="Y1256" s="3" t="s">
        <v>8000</v>
      </c>
      <c r="Z1256" s="6">
        <v>4104001</v>
      </c>
      <c r="AA1256" s="3" t="s">
        <v>8001</v>
      </c>
      <c r="AB1256" s="6">
        <v>41040010001</v>
      </c>
      <c r="AC1256" s="3" t="s">
        <v>8002</v>
      </c>
      <c r="AD1256" s="5">
        <v>0</v>
      </c>
      <c r="AE1256" s="5">
        <v>0</v>
      </c>
      <c r="AF1256" s="5">
        <v>102000000</v>
      </c>
      <c r="AG1256" s="5">
        <v>0</v>
      </c>
      <c r="AH1256" s="5">
        <v>0</v>
      </c>
      <c r="AI1256" s="5">
        <v>0</v>
      </c>
      <c r="AJ1256" s="5">
        <v>0</v>
      </c>
      <c r="AK1256" s="5">
        <v>102000000</v>
      </c>
      <c r="AL1256" s="5">
        <v>102000000</v>
      </c>
      <c r="AM1256" s="5">
        <v>102000000</v>
      </c>
      <c r="AN1256" s="5">
        <v>0</v>
      </c>
      <c r="AO1256" s="5">
        <v>0</v>
      </c>
      <c r="AP1256" s="5">
        <v>102000000</v>
      </c>
      <c r="AQ1256" s="5">
        <v>0</v>
      </c>
      <c r="AR1256" s="5">
        <v>0</v>
      </c>
    </row>
    <row r="1257" spans="1:44" x14ac:dyDescent="0.25">
      <c r="A1257" s="6">
        <v>4143</v>
      </c>
      <c r="B1257" s="3" t="s">
        <v>5440</v>
      </c>
      <c r="C1257" s="3" t="s">
        <v>5796</v>
      </c>
      <c r="D1257" s="3" t="s">
        <v>6465</v>
      </c>
      <c r="E1257" s="3" t="s">
        <v>1250</v>
      </c>
      <c r="F1257" s="3" t="s">
        <v>8367</v>
      </c>
      <c r="G1257" s="21">
        <v>2</v>
      </c>
      <c r="H1257" s="8" t="s">
        <v>12705</v>
      </c>
      <c r="I1257" s="3" t="s">
        <v>12365</v>
      </c>
      <c r="J1257" s="3" t="s">
        <v>12569</v>
      </c>
      <c r="K1257" s="7">
        <v>2</v>
      </c>
      <c r="L1257" s="3" t="s">
        <v>5459</v>
      </c>
      <c r="M1257" s="7">
        <v>2104</v>
      </c>
      <c r="N1257" s="3" t="s">
        <v>1376</v>
      </c>
      <c r="O1257" s="3" t="s">
        <v>5488</v>
      </c>
      <c r="P1257" s="8" t="s">
        <v>12715</v>
      </c>
      <c r="Q1257" s="8" t="s">
        <v>12720</v>
      </c>
      <c r="R1257" s="4">
        <v>0</v>
      </c>
      <c r="S1257" s="4" t="s">
        <v>5627</v>
      </c>
      <c r="T1257" s="4">
        <v>99</v>
      </c>
      <c r="U1257" s="7" t="s">
        <v>6298</v>
      </c>
      <c r="V1257" s="7">
        <v>41</v>
      </c>
      <c r="W1257" s="3" t="s">
        <v>7163</v>
      </c>
      <c r="X1257" s="6">
        <v>4104</v>
      </c>
      <c r="Y1257" s="3" t="s">
        <v>8000</v>
      </c>
      <c r="Z1257" s="6">
        <v>4104003</v>
      </c>
      <c r="AA1257" s="3" t="s">
        <v>8053</v>
      </c>
      <c r="AB1257" s="6">
        <v>41040030004</v>
      </c>
      <c r="AC1257" s="3" t="s">
        <v>8054</v>
      </c>
      <c r="AD1257" s="5">
        <v>0</v>
      </c>
      <c r="AE1257" s="5">
        <v>0</v>
      </c>
      <c r="AF1257" s="5">
        <v>3000000</v>
      </c>
      <c r="AG1257" s="5">
        <v>0</v>
      </c>
      <c r="AH1257" s="5">
        <v>0</v>
      </c>
      <c r="AI1257" s="5">
        <v>0</v>
      </c>
      <c r="AJ1257" s="5">
        <v>0</v>
      </c>
      <c r="AK1257" s="5">
        <v>3000000</v>
      </c>
      <c r="AL1257" s="5">
        <v>3000000</v>
      </c>
      <c r="AM1257" s="5">
        <v>3000000</v>
      </c>
      <c r="AN1257" s="5">
        <v>0</v>
      </c>
      <c r="AO1257" s="5">
        <v>0</v>
      </c>
      <c r="AP1257" s="5">
        <v>3000000</v>
      </c>
      <c r="AQ1257" s="5">
        <v>0</v>
      </c>
      <c r="AR1257" s="5">
        <v>0</v>
      </c>
    </row>
    <row r="1258" spans="1:44" x14ac:dyDescent="0.25">
      <c r="A1258" s="6">
        <v>4143</v>
      </c>
      <c r="B1258" s="3" t="s">
        <v>5440</v>
      </c>
      <c r="C1258" s="3" t="s">
        <v>5794</v>
      </c>
      <c r="D1258" s="3" t="s">
        <v>6463</v>
      </c>
      <c r="E1258" s="3" t="s">
        <v>1377</v>
      </c>
      <c r="F1258" s="3" t="s">
        <v>8363</v>
      </c>
      <c r="G1258" s="21">
        <v>2</v>
      </c>
      <c r="H1258" s="8" t="s">
        <v>12705</v>
      </c>
      <c r="I1258" s="3" t="s">
        <v>12366</v>
      </c>
      <c r="J1258" s="3" t="s">
        <v>12570</v>
      </c>
      <c r="K1258" s="7">
        <v>2</v>
      </c>
      <c r="L1258" s="3" t="s">
        <v>5459</v>
      </c>
      <c r="M1258" s="7">
        <v>2104</v>
      </c>
      <c r="N1258" s="3" t="s">
        <v>1376</v>
      </c>
      <c r="O1258" s="3" t="s">
        <v>5488</v>
      </c>
      <c r="P1258" s="8" t="s">
        <v>12715</v>
      </c>
      <c r="Q1258" s="8" t="s">
        <v>12720</v>
      </c>
      <c r="R1258" s="4">
        <v>0</v>
      </c>
      <c r="S1258" s="4" t="s">
        <v>5627</v>
      </c>
      <c r="T1258" s="4">
        <v>99</v>
      </c>
      <c r="U1258" s="7" t="s">
        <v>6298</v>
      </c>
      <c r="V1258" s="7">
        <v>41</v>
      </c>
      <c r="W1258" s="3" t="s">
        <v>7163</v>
      </c>
      <c r="X1258" s="6">
        <v>4104</v>
      </c>
      <c r="Y1258" s="3" t="s">
        <v>8000</v>
      </c>
      <c r="Z1258" s="6">
        <v>4104003</v>
      </c>
      <c r="AA1258" s="3" t="s">
        <v>8053</v>
      </c>
      <c r="AB1258" s="6">
        <v>41040030005</v>
      </c>
      <c r="AC1258" s="3" t="s">
        <v>8189</v>
      </c>
      <c r="AD1258" s="5">
        <v>0</v>
      </c>
      <c r="AE1258" s="5">
        <v>0</v>
      </c>
      <c r="AF1258" s="5">
        <v>20051728</v>
      </c>
      <c r="AG1258" s="5">
        <v>0</v>
      </c>
      <c r="AH1258" s="5">
        <v>0</v>
      </c>
      <c r="AI1258" s="5">
        <v>0</v>
      </c>
      <c r="AJ1258" s="5">
        <v>0</v>
      </c>
      <c r="AK1258" s="5">
        <v>20051728</v>
      </c>
      <c r="AL1258" s="5">
        <v>20051728</v>
      </c>
      <c r="AM1258" s="5">
        <v>20051728</v>
      </c>
      <c r="AN1258" s="5">
        <v>0</v>
      </c>
      <c r="AO1258" s="5">
        <v>0</v>
      </c>
      <c r="AP1258" s="5">
        <v>20051728</v>
      </c>
      <c r="AQ1258" s="5">
        <v>0</v>
      </c>
      <c r="AR1258" s="5">
        <v>0</v>
      </c>
    </row>
    <row r="1259" spans="1:44" x14ac:dyDescent="0.25">
      <c r="A1259" s="6">
        <v>4143</v>
      </c>
      <c r="B1259" s="3" t="s">
        <v>5440</v>
      </c>
      <c r="C1259" s="3" t="s">
        <v>5794</v>
      </c>
      <c r="D1259" s="3" t="s">
        <v>6463</v>
      </c>
      <c r="E1259" s="3" t="s">
        <v>1378</v>
      </c>
      <c r="F1259" s="3" t="s">
        <v>8362</v>
      </c>
      <c r="G1259" s="21">
        <v>2</v>
      </c>
      <c r="H1259" s="8" t="s">
        <v>12705</v>
      </c>
      <c r="I1259" s="3" t="s">
        <v>12440</v>
      </c>
      <c r="J1259" s="3" t="s">
        <v>12569</v>
      </c>
      <c r="K1259" s="7">
        <v>2</v>
      </c>
      <c r="L1259" s="3" t="s">
        <v>5459</v>
      </c>
      <c r="M1259" s="7">
        <v>2104</v>
      </c>
      <c r="N1259" s="3" t="s">
        <v>1376</v>
      </c>
      <c r="O1259" s="3" t="s">
        <v>5488</v>
      </c>
      <c r="P1259" s="8" t="s">
        <v>12715</v>
      </c>
      <c r="Q1259" s="8" t="s">
        <v>12720</v>
      </c>
      <c r="R1259" s="4">
        <v>0</v>
      </c>
      <c r="S1259" s="4" t="s">
        <v>5627</v>
      </c>
      <c r="T1259" s="4">
        <v>99</v>
      </c>
      <c r="U1259" s="7" t="s">
        <v>6298</v>
      </c>
      <c r="V1259" s="7">
        <v>41</v>
      </c>
      <c r="W1259" s="3" t="s">
        <v>7163</v>
      </c>
      <c r="X1259" s="6">
        <v>4104</v>
      </c>
      <c r="Y1259" s="3" t="s">
        <v>8000</v>
      </c>
      <c r="Z1259" s="6">
        <v>4104003</v>
      </c>
      <c r="AA1259" s="3" t="s">
        <v>8053</v>
      </c>
      <c r="AB1259" s="6">
        <v>41040030005</v>
      </c>
      <c r="AC1259" s="3" t="s">
        <v>8189</v>
      </c>
      <c r="AD1259" s="5">
        <v>0</v>
      </c>
      <c r="AE1259" s="5">
        <v>0</v>
      </c>
      <c r="AF1259" s="5">
        <v>129233789</v>
      </c>
      <c r="AG1259" s="5">
        <v>0</v>
      </c>
      <c r="AH1259" s="5">
        <v>0</v>
      </c>
      <c r="AI1259" s="5">
        <v>0</v>
      </c>
      <c r="AJ1259" s="5">
        <v>0</v>
      </c>
      <c r="AK1259" s="5">
        <v>129233789</v>
      </c>
      <c r="AL1259" s="5">
        <v>129233789</v>
      </c>
      <c r="AM1259" s="5">
        <v>129233789</v>
      </c>
      <c r="AN1259" s="5">
        <v>0</v>
      </c>
      <c r="AO1259" s="5">
        <v>0</v>
      </c>
      <c r="AP1259" s="5">
        <v>129233789</v>
      </c>
      <c r="AQ1259" s="5">
        <v>0</v>
      </c>
      <c r="AR1259" s="5">
        <v>0</v>
      </c>
    </row>
    <row r="1260" spans="1:44" x14ac:dyDescent="0.25">
      <c r="A1260" s="6">
        <v>4143</v>
      </c>
      <c r="B1260" s="3" t="s">
        <v>5440</v>
      </c>
      <c r="C1260" s="3" t="s">
        <v>5782</v>
      </c>
      <c r="D1260" s="3" t="s">
        <v>6451</v>
      </c>
      <c r="E1260" s="3" t="s">
        <v>1380</v>
      </c>
      <c r="F1260" s="3" t="s">
        <v>8368</v>
      </c>
      <c r="G1260" s="21">
        <v>2</v>
      </c>
      <c r="H1260" s="8" t="s">
        <v>12705</v>
      </c>
      <c r="I1260" s="3" t="s">
        <v>12428</v>
      </c>
      <c r="J1260" s="3" t="s">
        <v>12577</v>
      </c>
      <c r="K1260" s="7">
        <v>2</v>
      </c>
      <c r="L1260" s="3" t="s">
        <v>5459</v>
      </c>
      <c r="M1260" s="7">
        <v>2116</v>
      </c>
      <c r="N1260" s="3" t="s">
        <v>1379</v>
      </c>
      <c r="O1260" s="3" t="s">
        <v>5499</v>
      </c>
      <c r="P1260" s="8" t="s">
        <v>12715</v>
      </c>
      <c r="Q1260" s="8" t="s">
        <v>12720</v>
      </c>
      <c r="R1260" s="4">
        <v>0</v>
      </c>
      <c r="S1260" s="4" t="s">
        <v>5627</v>
      </c>
      <c r="T1260" s="4">
        <v>99</v>
      </c>
      <c r="U1260" s="7" t="s">
        <v>6298</v>
      </c>
      <c r="V1260" s="7">
        <v>41</v>
      </c>
      <c r="W1260" s="3" t="s">
        <v>7163</v>
      </c>
      <c r="X1260" s="6">
        <v>4104</v>
      </c>
      <c r="Y1260" s="3" t="s">
        <v>8000</v>
      </c>
      <c r="Z1260" s="6">
        <v>4104003</v>
      </c>
      <c r="AA1260" s="3" t="s">
        <v>8053</v>
      </c>
      <c r="AB1260" s="6">
        <v>41040030009</v>
      </c>
      <c r="AC1260" s="3" t="s">
        <v>8191</v>
      </c>
      <c r="AD1260" s="5">
        <v>0</v>
      </c>
      <c r="AE1260" s="5">
        <v>0</v>
      </c>
      <c r="AF1260" s="5">
        <v>20723702</v>
      </c>
      <c r="AG1260" s="5">
        <v>0</v>
      </c>
      <c r="AH1260" s="5">
        <v>0</v>
      </c>
      <c r="AI1260" s="5">
        <v>0</v>
      </c>
      <c r="AJ1260" s="5">
        <v>0</v>
      </c>
      <c r="AK1260" s="5">
        <v>20723702</v>
      </c>
      <c r="AL1260" s="5">
        <v>20723702</v>
      </c>
      <c r="AM1260" s="5">
        <v>20723702</v>
      </c>
      <c r="AN1260" s="5">
        <v>0</v>
      </c>
      <c r="AO1260" s="5">
        <v>0</v>
      </c>
      <c r="AP1260" s="5">
        <v>20723702</v>
      </c>
      <c r="AQ1260" s="5">
        <v>0</v>
      </c>
      <c r="AR1260" s="5">
        <v>0</v>
      </c>
    </row>
    <row r="1261" spans="1:44" x14ac:dyDescent="0.25">
      <c r="A1261" s="6">
        <v>4143</v>
      </c>
      <c r="B1261" s="3" t="s">
        <v>5440</v>
      </c>
      <c r="C1261" s="3" t="s">
        <v>5796</v>
      </c>
      <c r="D1261" s="3" t="s">
        <v>6465</v>
      </c>
      <c r="E1261" s="3" t="s">
        <v>1381</v>
      </c>
      <c r="F1261" s="3" t="s">
        <v>8369</v>
      </c>
      <c r="G1261" s="21">
        <v>2</v>
      </c>
      <c r="H1261" s="8" t="s">
        <v>12705</v>
      </c>
      <c r="I1261" s="3" t="s">
        <v>12365</v>
      </c>
      <c r="J1261" s="3" t="s">
        <v>12569</v>
      </c>
      <c r="K1261" s="7">
        <v>2</v>
      </c>
      <c r="L1261" s="3" t="s">
        <v>5459</v>
      </c>
      <c r="M1261" s="7">
        <v>2302</v>
      </c>
      <c r="N1261" s="3" t="s">
        <v>846</v>
      </c>
      <c r="O1261" s="3" t="s">
        <v>5481</v>
      </c>
      <c r="P1261" s="8" t="s">
        <v>12715</v>
      </c>
      <c r="Q1261" s="8" t="s">
        <v>12720</v>
      </c>
      <c r="R1261" s="4">
        <v>0</v>
      </c>
      <c r="S1261" s="4" t="s">
        <v>5627</v>
      </c>
      <c r="T1261" s="4">
        <v>99</v>
      </c>
      <c r="U1261" s="7" t="s">
        <v>6298</v>
      </c>
      <c r="V1261" s="7">
        <v>41</v>
      </c>
      <c r="W1261" s="3" t="s">
        <v>7163</v>
      </c>
      <c r="X1261" s="6">
        <v>4104</v>
      </c>
      <c r="Y1261" s="3" t="s">
        <v>8000</v>
      </c>
      <c r="Z1261" s="6">
        <v>4104003</v>
      </c>
      <c r="AA1261" s="3" t="s">
        <v>8053</v>
      </c>
      <c r="AB1261" s="6">
        <v>41040030004</v>
      </c>
      <c r="AC1261" s="3" t="s">
        <v>8054</v>
      </c>
      <c r="AD1261" s="5">
        <v>0</v>
      </c>
      <c r="AE1261" s="5">
        <v>0</v>
      </c>
      <c r="AF1261" s="5">
        <v>21904762</v>
      </c>
      <c r="AG1261" s="5">
        <v>0</v>
      </c>
      <c r="AH1261" s="5">
        <v>0</v>
      </c>
      <c r="AI1261" s="5">
        <v>0</v>
      </c>
      <c r="AJ1261" s="5">
        <v>0</v>
      </c>
      <c r="AK1261" s="5">
        <v>21904762</v>
      </c>
      <c r="AL1261" s="5">
        <v>21904762</v>
      </c>
      <c r="AM1261" s="5">
        <v>21904762</v>
      </c>
      <c r="AN1261" s="5">
        <v>0</v>
      </c>
      <c r="AO1261" s="5">
        <v>0</v>
      </c>
      <c r="AP1261" s="5">
        <v>21904762</v>
      </c>
      <c r="AQ1261" s="5">
        <v>0</v>
      </c>
      <c r="AR1261" s="5">
        <v>0</v>
      </c>
    </row>
    <row r="1262" spans="1:44" x14ac:dyDescent="0.25">
      <c r="A1262" s="6">
        <v>4143</v>
      </c>
      <c r="B1262" s="3" t="s">
        <v>5440</v>
      </c>
      <c r="C1262" s="3" t="s">
        <v>5797</v>
      </c>
      <c r="D1262" s="3" t="s">
        <v>6466</v>
      </c>
      <c r="E1262" s="3" t="s">
        <v>1292</v>
      </c>
      <c r="F1262" s="3" t="s">
        <v>8371</v>
      </c>
      <c r="G1262" s="21">
        <v>2</v>
      </c>
      <c r="H1262" s="8" t="s">
        <v>12705</v>
      </c>
      <c r="I1262" s="3" t="s">
        <v>12365</v>
      </c>
      <c r="J1262" s="3" t="s">
        <v>12569</v>
      </c>
      <c r="K1262" s="7">
        <v>2</v>
      </c>
      <c r="L1262" s="3" t="s">
        <v>5459</v>
      </c>
      <c r="M1262" s="7">
        <v>2302</v>
      </c>
      <c r="N1262" s="3" t="s">
        <v>846</v>
      </c>
      <c r="O1262" s="3" t="s">
        <v>5481</v>
      </c>
      <c r="P1262" s="8" t="s">
        <v>12715</v>
      </c>
      <c r="Q1262" s="8" t="s">
        <v>12720</v>
      </c>
      <c r="R1262" s="4">
        <v>1</v>
      </c>
      <c r="S1262" s="4" t="s">
        <v>5629</v>
      </c>
      <c r="T1262" s="4">
        <v>1</v>
      </c>
      <c r="U1262" s="7" t="s">
        <v>8370</v>
      </c>
      <c r="V1262" s="7">
        <v>41</v>
      </c>
      <c r="W1262" s="3" t="s">
        <v>7163</v>
      </c>
      <c r="X1262" s="6">
        <v>4104</v>
      </c>
      <c r="Y1262" s="3" t="s">
        <v>8000</v>
      </c>
      <c r="Z1262" s="6">
        <v>4104003</v>
      </c>
      <c r="AA1262" s="3" t="s">
        <v>8053</v>
      </c>
      <c r="AB1262" s="6">
        <v>41040030004</v>
      </c>
      <c r="AC1262" s="3" t="s">
        <v>8054</v>
      </c>
      <c r="AD1262" s="5">
        <v>0</v>
      </c>
      <c r="AE1262" s="5">
        <v>0</v>
      </c>
      <c r="AF1262" s="5">
        <v>61288535</v>
      </c>
      <c r="AG1262" s="5">
        <v>0</v>
      </c>
      <c r="AH1262" s="5">
        <v>0</v>
      </c>
      <c r="AI1262" s="5">
        <v>0</v>
      </c>
      <c r="AJ1262" s="5">
        <v>0</v>
      </c>
      <c r="AK1262" s="5">
        <v>61288535</v>
      </c>
      <c r="AL1262" s="5">
        <v>61288535</v>
      </c>
      <c r="AM1262" s="5">
        <v>61288535</v>
      </c>
      <c r="AN1262" s="5">
        <v>0</v>
      </c>
      <c r="AO1262" s="5">
        <v>0</v>
      </c>
      <c r="AP1262" s="5">
        <v>61288535</v>
      </c>
      <c r="AQ1262" s="5">
        <v>0</v>
      </c>
      <c r="AR1262" s="5">
        <v>0</v>
      </c>
    </row>
    <row r="1263" spans="1:44" x14ac:dyDescent="0.25">
      <c r="A1263" s="6">
        <v>4143</v>
      </c>
      <c r="B1263" s="3" t="s">
        <v>5440</v>
      </c>
      <c r="C1263" s="3" t="s">
        <v>5797</v>
      </c>
      <c r="D1263" s="3" t="s">
        <v>6466</v>
      </c>
      <c r="E1263" s="3" t="s">
        <v>1293</v>
      </c>
      <c r="F1263" s="3" t="s">
        <v>8372</v>
      </c>
      <c r="G1263" s="21">
        <v>2</v>
      </c>
      <c r="H1263" s="8" t="s">
        <v>12705</v>
      </c>
      <c r="I1263" s="3" t="s">
        <v>12365</v>
      </c>
      <c r="J1263" s="3" t="s">
        <v>12569</v>
      </c>
      <c r="K1263" s="7">
        <v>2</v>
      </c>
      <c r="L1263" s="3" t="s">
        <v>5459</v>
      </c>
      <c r="M1263" s="7">
        <v>2302</v>
      </c>
      <c r="N1263" s="3" t="s">
        <v>846</v>
      </c>
      <c r="O1263" s="3" t="s">
        <v>5481</v>
      </c>
      <c r="P1263" s="8" t="s">
        <v>12715</v>
      </c>
      <c r="Q1263" s="8" t="s">
        <v>12720</v>
      </c>
      <c r="R1263" s="4">
        <v>1</v>
      </c>
      <c r="S1263" s="4" t="s">
        <v>5629</v>
      </c>
      <c r="T1263" s="4">
        <v>1</v>
      </c>
      <c r="U1263" s="7" t="s">
        <v>8370</v>
      </c>
      <c r="V1263" s="7">
        <v>41</v>
      </c>
      <c r="W1263" s="3" t="s">
        <v>7163</v>
      </c>
      <c r="X1263" s="6">
        <v>4104</v>
      </c>
      <c r="Y1263" s="3" t="s">
        <v>8000</v>
      </c>
      <c r="Z1263" s="6">
        <v>4104003</v>
      </c>
      <c r="AA1263" s="3" t="s">
        <v>8053</v>
      </c>
      <c r="AB1263" s="6">
        <v>41040030004</v>
      </c>
      <c r="AC1263" s="3" t="s">
        <v>8054</v>
      </c>
      <c r="AD1263" s="5">
        <v>0</v>
      </c>
      <c r="AE1263" s="5">
        <v>0</v>
      </c>
      <c r="AF1263" s="5">
        <v>12571429</v>
      </c>
      <c r="AG1263" s="5">
        <v>0</v>
      </c>
      <c r="AH1263" s="5">
        <v>0</v>
      </c>
      <c r="AI1263" s="5">
        <v>0</v>
      </c>
      <c r="AJ1263" s="5">
        <v>0</v>
      </c>
      <c r="AK1263" s="5">
        <v>12571429</v>
      </c>
      <c r="AL1263" s="5">
        <v>12571429</v>
      </c>
      <c r="AM1263" s="5">
        <v>12571429</v>
      </c>
      <c r="AN1263" s="5">
        <v>0</v>
      </c>
      <c r="AO1263" s="5">
        <v>0</v>
      </c>
      <c r="AP1263" s="5">
        <v>12571429</v>
      </c>
      <c r="AQ1263" s="5">
        <v>0</v>
      </c>
      <c r="AR1263" s="5">
        <v>0</v>
      </c>
    </row>
    <row r="1264" spans="1:44" x14ac:dyDescent="0.25">
      <c r="A1264" s="6">
        <v>4143</v>
      </c>
      <c r="B1264" s="3" t="s">
        <v>5440</v>
      </c>
      <c r="C1264" s="3" t="s">
        <v>5797</v>
      </c>
      <c r="D1264" s="3" t="s">
        <v>6466</v>
      </c>
      <c r="E1264" s="3" t="s">
        <v>1382</v>
      </c>
      <c r="F1264" s="3" t="s">
        <v>8372</v>
      </c>
      <c r="G1264" s="21">
        <v>2</v>
      </c>
      <c r="H1264" s="8" t="s">
        <v>12705</v>
      </c>
      <c r="I1264" s="3" t="s">
        <v>12365</v>
      </c>
      <c r="J1264" s="3" t="s">
        <v>12569</v>
      </c>
      <c r="K1264" s="7">
        <v>2</v>
      </c>
      <c r="L1264" s="3" t="s">
        <v>5459</v>
      </c>
      <c r="M1264" s="7">
        <v>2302</v>
      </c>
      <c r="N1264" s="3" t="s">
        <v>846</v>
      </c>
      <c r="O1264" s="3" t="s">
        <v>5481</v>
      </c>
      <c r="P1264" s="8" t="s">
        <v>12715</v>
      </c>
      <c r="Q1264" s="8" t="s">
        <v>12720</v>
      </c>
      <c r="R1264" s="4">
        <v>1</v>
      </c>
      <c r="S1264" s="4" t="s">
        <v>5629</v>
      </c>
      <c r="T1264" s="4">
        <v>1</v>
      </c>
      <c r="U1264" s="7" t="s">
        <v>8370</v>
      </c>
      <c r="V1264" s="7">
        <v>41</v>
      </c>
      <c r="W1264" s="3" t="s">
        <v>7163</v>
      </c>
      <c r="X1264" s="6">
        <v>4104</v>
      </c>
      <c r="Y1264" s="3" t="s">
        <v>8000</v>
      </c>
      <c r="Z1264" s="6">
        <v>4104003</v>
      </c>
      <c r="AA1264" s="3" t="s">
        <v>8053</v>
      </c>
      <c r="AB1264" s="6">
        <v>41040030004</v>
      </c>
      <c r="AC1264" s="3" t="s">
        <v>8054</v>
      </c>
      <c r="AD1264" s="5">
        <v>0</v>
      </c>
      <c r="AE1264" s="5">
        <v>0</v>
      </c>
      <c r="AF1264" s="5">
        <v>73824352</v>
      </c>
      <c r="AG1264" s="5">
        <v>0</v>
      </c>
      <c r="AH1264" s="5">
        <v>0</v>
      </c>
      <c r="AI1264" s="5">
        <v>0</v>
      </c>
      <c r="AJ1264" s="5">
        <v>0</v>
      </c>
      <c r="AK1264" s="5">
        <v>73824352</v>
      </c>
      <c r="AL1264" s="5">
        <v>73824352</v>
      </c>
      <c r="AM1264" s="5">
        <v>73824352</v>
      </c>
      <c r="AN1264" s="5">
        <v>0</v>
      </c>
      <c r="AO1264" s="5">
        <v>0</v>
      </c>
      <c r="AP1264" s="5">
        <v>73824352</v>
      </c>
      <c r="AQ1264" s="5">
        <v>0</v>
      </c>
      <c r="AR1264" s="5">
        <v>0</v>
      </c>
    </row>
    <row r="1265" spans="1:44" x14ac:dyDescent="0.25">
      <c r="A1265" s="6">
        <v>4143</v>
      </c>
      <c r="B1265" s="3" t="s">
        <v>5440</v>
      </c>
      <c r="C1265" s="3" t="s">
        <v>5797</v>
      </c>
      <c r="D1265" s="3" t="s">
        <v>6466</v>
      </c>
      <c r="E1265" s="3" t="s">
        <v>1383</v>
      </c>
      <c r="F1265" s="3" t="s">
        <v>8373</v>
      </c>
      <c r="G1265" s="21">
        <v>2</v>
      </c>
      <c r="H1265" s="8" t="s">
        <v>12705</v>
      </c>
      <c r="I1265" s="3" t="s">
        <v>12366</v>
      </c>
      <c r="J1265" s="3" t="s">
        <v>12570</v>
      </c>
      <c r="K1265" s="7">
        <v>2</v>
      </c>
      <c r="L1265" s="3" t="s">
        <v>5459</v>
      </c>
      <c r="M1265" s="7">
        <v>2302</v>
      </c>
      <c r="N1265" s="3" t="s">
        <v>846</v>
      </c>
      <c r="O1265" s="3" t="s">
        <v>5481</v>
      </c>
      <c r="P1265" s="8" t="s">
        <v>12715</v>
      </c>
      <c r="Q1265" s="8" t="s">
        <v>12720</v>
      </c>
      <c r="R1265" s="4">
        <v>1</v>
      </c>
      <c r="S1265" s="4" t="s">
        <v>5629</v>
      </c>
      <c r="T1265" s="4">
        <v>1</v>
      </c>
      <c r="U1265" s="7" t="s">
        <v>8370</v>
      </c>
      <c r="V1265" s="7">
        <v>41</v>
      </c>
      <c r="W1265" s="3" t="s">
        <v>7163</v>
      </c>
      <c r="X1265" s="6">
        <v>4104</v>
      </c>
      <c r="Y1265" s="3" t="s">
        <v>8000</v>
      </c>
      <c r="Z1265" s="6">
        <v>4104003</v>
      </c>
      <c r="AA1265" s="3" t="s">
        <v>8053</v>
      </c>
      <c r="AB1265" s="6">
        <v>41040030004</v>
      </c>
      <c r="AC1265" s="3" t="s">
        <v>8054</v>
      </c>
      <c r="AD1265" s="5">
        <v>0</v>
      </c>
      <c r="AE1265" s="5">
        <v>0</v>
      </c>
      <c r="AF1265" s="5">
        <v>3086545</v>
      </c>
      <c r="AG1265" s="5">
        <v>0</v>
      </c>
      <c r="AH1265" s="5">
        <v>0</v>
      </c>
      <c r="AI1265" s="5">
        <v>0</v>
      </c>
      <c r="AJ1265" s="5">
        <v>0</v>
      </c>
      <c r="AK1265" s="5">
        <v>3086545</v>
      </c>
      <c r="AL1265" s="5">
        <v>3086545</v>
      </c>
      <c r="AM1265" s="5">
        <v>3086545</v>
      </c>
      <c r="AN1265" s="5">
        <v>0</v>
      </c>
      <c r="AO1265" s="5">
        <v>0</v>
      </c>
      <c r="AP1265" s="5">
        <v>3086545</v>
      </c>
      <c r="AQ1265" s="5">
        <v>0</v>
      </c>
      <c r="AR1265" s="5">
        <v>0</v>
      </c>
    </row>
    <row r="1266" spans="1:44" x14ac:dyDescent="0.25">
      <c r="A1266" s="6">
        <v>4143</v>
      </c>
      <c r="B1266" s="3" t="s">
        <v>5440</v>
      </c>
      <c r="C1266" s="3" t="s">
        <v>5797</v>
      </c>
      <c r="D1266" s="3" t="s">
        <v>6466</v>
      </c>
      <c r="E1266" s="3" t="s">
        <v>1294</v>
      </c>
      <c r="F1266" s="3" t="s">
        <v>8374</v>
      </c>
      <c r="G1266" s="21">
        <v>2</v>
      </c>
      <c r="H1266" s="8" t="s">
        <v>12705</v>
      </c>
      <c r="I1266" s="3" t="s">
        <v>12365</v>
      </c>
      <c r="J1266" s="3" t="s">
        <v>12569</v>
      </c>
      <c r="K1266" s="7">
        <v>2</v>
      </c>
      <c r="L1266" s="3" t="s">
        <v>5459</v>
      </c>
      <c r="M1266" s="7">
        <v>2302</v>
      </c>
      <c r="N1266" s="3" t="s">
        <v>846</v>
      </c>
      <c r="O1266" s="3" t="s">
        <v>5481</v>
      </c>
      <c r="P1266" s="8" t="s">
        <v>12715</v>
      </c>
      <c r="Q1266" s="8" t="s">
        <v>12720</v>
      </c>
      <c r="R1266" s="4">
        <v>1</v>
      </c>
      <c r="S1266" s="4" t="s">
        <v>5629</v>
      </c>
      <c r="T1266" s="4">
        <v>1</v>
      </c>
      <c r="U1266" s="7" t="s">
        <v>8370</v>
      </c>
      <c r="V1266" s="7">
        <v>41</v>
      </c>
      <c r="W1266" s="3" t="s">
        <v>7163</v>
      </c>
      <c r="X1266" s="6">
        <v>4104</v>
      </c>
      <c r="Y1266" s="3" t="s">
        <v>8000</v>
      </c>
      <c r="Z1266" s="6">
        <v>4104003</v>
      </c>
      <c r="AA1266" s="3" t="s">
        <v>8053</v>
      </c>
      <c r="AB1266" s="6">
        <v>41040030004</v>
      </c>
      <c r="AC1266" s="3" t="s">
        <v>8054</v>
      </c>
      <c r="AD1266" s="5">
        <v>0</v>
      </c>
      <c r="AE1266" s="5">
        <v>0</v>
      </c>
      <c r="AF1266" s="5">
        <v>39430314</v>
      </c>
      <c r="AG1266" s="5">
        <v>0</v>
      </c>
      <c r="AH1266" s="5">
        <v>0</v>
      </c>
      <c r="AI1266" s="5">
        <v>0</v>
      </c>
      <c r="AJ1266" s="5">
        <v>0</v>
      </c>
      <c r="AK1266" s="5">
        <v>39430314</v>
      </c>
      <c r="AL1266" s="5">
        <v>39430314</v>
      </c>
      <c r="AM1266" s="5">
        <v>39430314</v>
      </c>
      <c r="AN1266" s="5">
        <v>0</v>
      </c>
      <c r="AO1266" s="5">
        <v>0</v>
      </c>
      <c r="AP1266" s="5">
        <v>39430314</v>
      </c>
      <c r="AQ1266" s="5">
        <v>0</v>
      </c>
      <c r="AR1266" s="5">
        <v>0</v>
      </c>
    </row>
    <row r="1267" spans="1:44" x14ac:dyDescent="0.25">
      <c r="A1267" s="6">
        <v>4143</v>
      </c>
      <c r="B1267" s="3" t="s">
        <v>5440</v>
      </c>
      <c r="C1267" s="3" t="s">
        <v>5798</v>
      </c>
      <c r="D1267" s="3" t="s">
        <v>6467</v>
      </c>
      <c r="E1267" s="3" t="s">
        <v>1295</v>
      </c>
      <c r="F1267" s="3" t="s">
        <v>8376</v>
      </c>
      <c r="G1267" s="21">
        <v>2</v>
      </c>
      <c r="H1267" s="8" t="s">
        <v>12705</v>
      </c>
      <c r="I1267" s="3" t="s">
        <v>12366</v>
      </c>
      <c r="J1267" s="3" t="s">
        <v>12570</v>
      </c>
      <c r="K1267" s="7">
        <v>2</v>
      </c>
      <c r="L1267" s="3" t="s">
        <v>5459</v>
      </c>
      <c r="M1267" s="7">
        <v>2302</v>
      </c>
      <c r="N1267" s="3" t="s">
        <v>846</v>
      </c>
      <c r="O1267" s="3" t="s">
        <v>5481</v>
      </c>
      <c r="P1267" s="8" t="s">
        <v>12715</v>
      </c>
      <c r="Q1267" s="8" t="s">
        <v>12720</v>
      </c>
      <c r="R1267" s="4">
        <v>1</v>
      </c>
      <c r="S1267" s="4" t="s">
        <v>5629</v>
      </c>
      <c r="T1267" s="4">
        <v>4</v>
      </c>
      <c r="U1267" s="7" t="s">
        <v>8375</v>
      </c>
      <c r="V1267" s="7">
        <v>41</v>
      </c>
      <c r="W1267" s="3" t="s">
        <v>7163</v>
      </c>
      <c r="X1267" s="6">
        <v>4104</v>
      </c>
      <c r="Y1267" s="3" t="s">
        <v>8000</v>
      </c>
      <c r="Z1267" s="6">
        <v>4104003</v>
      </c>
      <c r="AA1267" s="3" t="s">
        <v>8053</v>
      </c>
      <c r="AB1267" s="6">
        <v>41040030004</v>
      </c>
      <c r="AC1267" s="3" t="s">
        <v>8054</v>
      </c>
      <c r="AD1267" s="5">
        <v>0</v>
      </c>
      <c r="AE1267" s="5">
        <v>0</v>
      </c>
      <c r="AF1267" s="5">
        <v>356879</v>
      </c>
      <c r="AG1267" s="5">
        <v>0</v>
      </c>
      <c r="AH1267" s="5">
        <v>0</v>
      </c>
      <c r="AI1267" s="5">
        <v>0</v>
      </c>
      <c r="AJ1267" s="5">
        <v>0</v>
      </c>
      <c r="AK1267" s="5">
        <v>356879</v>
      </c>
      <c r="AL1267" s="5">
        <v>356879</v>
      </c>
      <c r="AM1267" s="5">
        <v>356879</v>
      </c>
      <c r="AN1267" s="5">
        <v>0</v>
      </c>
      <c r="AO1267" s="5">
        <v>0</v>
      </c>
      <c r="AP1267" s="5">
        <v>356879</v>
      </c>
      <c r="AQ1267" s="5">
        <v>0</v>
      </c>
      <c r="AR1267" s="5">
        <v>0</v>
      </c>
    </row>
    <row r="1268" spans="1:44" x14ac:dyDescent="0.25">
      <c r="A1268" s="6">
        <v>4143</v>
      </c>
      <c r="B1268" s="3" t="s">
        <v>5440</v>
      </c>
      <c r="C1268" s="3" t="s">
        <v>5799</v>
      </c>
      <c r="D1268" s="3" t="s">
        <v>6468</v>
      </c>
      <c r="E1268" s="3" t="s">
        <v>1296</v>
      </c>
      <c r="F1268" s="3" t="s">
        <v>8377</v>
      </c>
      <c r="G1268" s="21">
        <v>2</v>
      </c>
      <c r="H1268" s="8" t="s">
        <v>12705</v>
      </c>
      <c r="I1268" s="3" t="s">
        <v>12365</v>
      </c>
      <c r="J1268" s="3" t="s">
        <v>12569</v>
      </c>
      <c r="K1268" s="7">
        <v>2</v>
      </c>
      <c r="L1268" s="3" t="s">
        <v>5459</v>
      </c>
      <c r="M1268" s="7">
        <v>2302</v>
      </c>
      <c r="N1268" s="3" t="s">
        <v>846</v>
      </c>
      <c r="O1268" s="3" t="s">
        <v>5481</v>
      </c>
      <c r="P1268" s="8" t="s">
        <v>12715</v>
      </c>
      <c r="Q1268" s="8" t="s">
        <v>12720</v>
      </c>
      <c r="R1268" s="4">
        <v>1</v>
      </c>
      <c r="S1268" s="4" t="s">
        <v>5629</v>
      </c>
      <c r="T1268" s="4">
        <v>10</v>
      </c>
      <c r="U1268" s="7" t="s">
        <v>8140</v>
      </c>
      <c r="V1268" s="7">
        <v>41</v>
      </c>
      <c r="W1268" s="3" t="s">
        <v>7163</v>
      </c>
      <c r="X1268" s="6">
        <v>4104</v>
      </c>
      <c r="Y1268" s="3" t="s">
        <v>8000</v>
      </c>
      <c r="Z1268" s="6">
        <v>4104003</v>
      </c>
      <c r="AA1268" s="3" t="s">
        <v>8053</v>
      </c>
      <c r="AB1268" s="6">
        <v>41040030004</v>
      </c>
      <c r="AC1268" s="3" t="s">
        <v>8054</v>
      </c>
      <c r="AD1268" s="5">
        <v>0</v>
      </c>
      <c r="AE1268" s="5">
        <v>0</v>
      </c>
      <c r="AF1268" s="5">
        <v>70432074</v>
      </c>
      <c r="AG1268" s="5">
        <v>0</v>
      </c>
      <c r="AH1268" s="5">
        <v>0</v>
      </c>
      <c r="AI1268" s="5">
        <v>0</v>
      </c>
      <c r="AJ1268" s="5">
        <v>0</v>
      </c>
      <c r="AK1268" s="5">
        <v>70432074</v>
      </c>
      <c r="AL1268" s="5">
        <v>70432074</v>
      </c>
      <c r="AM1268" s="5">
        <v>70432074</v>
      </c>
      <c r="AN1268" s="5">
        <v>0</v>
      </c>
      <c r="AO1268" s="5">
        <v>0</v>
      </c>
      <c r="AP1268" s="5">
        <v>70432074</v>
      </c>
      <c r="AQ1268" s="5">
        <v>0</v>
      </c>
      <c r="AR1268" s="5">
        <v>0</v>
      </c>
    </row>
    <row r="1269" spans="1:44" x14ac:dyDescent="0.25">
      <c r="A1269" s="6">
        <v>4143</v>
      </c>
      <c r="B1269" s="3" t="s">
        <v>5440</v>
      </c>
      <c r="C1269" s="3" t="s">
        <v>5800</v>
      </c>
      <c r="D1269" s="3" t="s">
        <v>6469</v>
      </c>
      <c r="E1269" s="3" t="s">
        <v>1297</v>
      </c>
      <c r="F1269" s="3" t="s">
        <v>8379</v>
      </c>
      <c r="G1269" s="21">
        <v>2</v>
      </c>
      <c r="H1269" s="8" t="s">
        <v>12705</v>
      </c>
      <c r="I1269" s="3" t="s">
        <v>12366</v>
      </c>
      <c r="J1269" s="3" t="s">
        <v>12570</v>
      </c>
      <c r="K1269" s="7">
        <v>2</v>
      </c>
      <c r="L1269" s="3" t="s">
        <v>5459</v>
      </c>
      <c r="M1269" s="7">
        <v>2302</v>
      </c>
      <c r="N1269" s="3" t="s">
        <v>846</v>
      </c>
      <c r="O1269" s="3" t="s">
        <v>5481</v>
      </c>
      <c r="P1269" s="8" t="s">
        <v>12715</v>
      </c>
      <c r="Q1269" s="8" t="s">
        <v>12720</v>
      </c>
      <c r="R1269" s="4">
        <v>1</v>
      </c>
      <c r="S1269" s="4" t="s">
        <v>5629</v>
      </c>
      <c r="T1269" s="4">
        <v>13</v>
      </c>
      <c r="U1269" s="7" t="s">
        <v>8378</v>
      </c>
      <c r="V1269" s="7">
        <v>41</v>
      </c>
      <c r="W1269" s="3" t="s">
        <v>7163</v>
      </c>
      <c r="X1269" s="6">
        <v>4104</v>
      </c>
      <c r="Y1269" s="3" t="s">
        <v>8000</v>
      </c>
      <c r="Z1269" s="6">
        <v>4104003</v>
      </c>
      <c r="AA1269" s="3" t="s">
        <v>8053</v>
      </c>
      <c r="AB1269" s="6">
        <v>41040030004</v>
      </c>
      <c r="AC1269" s="3" t="s">
        <v>8054</v>
      </c>
      <c r="AD1269" s="5">
        <v>0</v>
      </c>
      <c r="AE1269" s="5">
        <v>0</v>
      </c>
      <c r="AF1269" s="5">
        <v>291373</v>
      </c>
      <c r="AG1269" s="5">
        <v>0</v>
      </c>
      <c r="AH1269" s="5">
        <v>0</v>
      </c>
      <c r="AI1269" s="5">
        <v>0</v>
      </c>
      <c r="AJ1269" s="5">
        <v>0</v>
      </c>
      <c r="AK1269" s="5">
        <v>291373</v>
      </c>
      <c r="AL1269" s="5">
        <v>291373</v>
      </c>
      <c r="AM1269" s="5">
        <v>291373</v>
      </c>
      <c r="AN1269" s="5">
        <v>0</v>
      </c>
      <c r="AO1269" s="5">
        <v>0</v>
      </c>
      <c r="AP1269" s="5">
        <v>291373</v>
      </c>
      <c r="AQ1269" s="5">
        <v>0</v>
      </c>
      <c r="AR1269" s="5">
        <v>0</v>
      </c>
    </row>
    <row r="1270" spans="1:44" x14ac:dyDescent="0.25">
      <c r="A1270" s="6">
        <v>4143</v>
      </c>
      <c r="B1270" s="3" t="s">
        <v>5440</v>
      </c>
      <c r="C1270" s="3" t="s">
        <v>5801</v>
      </c>
      <c r="D1270" s="3" t="s">
        <v>6470</v>
      </c>
      <c r="E1270" s="3" t="s">
        <v>1298</v>
      </c>
      <c r="F1270" s="3" t="s">
        <v>8380</v>
      </c>
      <c r="G1270" s="21">
        <v>2</v>
      </c>
      <c r="H1270" s="8" t="s">
        <v>12705</v>
      </c>
      <c r="I1270" s="3" t="s">
        <v>12366</v>
      </c>
      <c r="J1270" s="3" t="s">
        <v>12570</v>
      </c>
      <c r="K1270" s="7">
        <v>2</v>
      </c>
      <c r="L1270" s="3" t="s">
        <v>5459</v>
      </c>
      <c r="M1270" s="7">
        <v>2302</v>
      </c>
      <c r="N1270" s="3" t="s">
        <v>846</v>
      </c>
      <c r="O1270" s="3" t="s">
        <v>5481</v>
      </c>
      <c r="P1270" s="8" t="s">
        <v>12715</v>
      </c>
      <c r="Q1270" s="8" t="s">
        <v>12720</v>
      </c>
      <c r="R1270" s="4">
        <v>1</v>
      </c>
      <c r="S1270" s="4" t="s">
        <v>5629</v>
      </c>
      <c r="T1270" s="4">
        <v>58</v>
      </c>
      <c r="U1270" s="7" t="s">
        <v>8142</v>
      </c>
      <c r="V1270" s="7">
        <v>41</v>
      </c>
      <c r="W1270" s="3" t="s">
        <v>7163</v>
      </c>
      <c r="X1270" s="6">
        <v>4104</v>
      </c>
      <c r="Y1270" s="3" t="s">
        <v>8000</v>
      </c>
      <c r="Z1270" s="6">
        <v>4104003</v>
      </c>
      <c r="AA1270" s="3" t="s">
        <v>8053</v>
      </c>
      <c r="AB1270" s="6">
        <v>41040030004</v>
      </c>
      <c r="AC1270" s="3" t="s">
        <v>8054</v>
      </c>
      <c r="AD1270" s="5">
        <v>0</v>
      </c>
      <c r="AE1270" s="5">
        <v>0</v>
      </c>
      <c r="AF1270" s="5">
        <v>393750</v>
      </c>
      <c r="AG1270" s="5">
        <v>0</v>
      </c>
      <c r="AH1270" s="5">
        <v>0</v>
      </c>
      <c r="AI1270" s="5">
        <v>0</v>
      </c>
      <c r="AJ1270" s="5">
        <v>0</v>
      </c>
      <c r="AK1270" s="5">
        <v>393750</v>
      </c>
      <c r="AL1270" s="5">
        <v>393750</v>
      </c>
      <c r="AM1270" s="5">
        <v>393750</v>
      </c>
      <c r="AN1270" s="5">
        <v>0</v>
      </c>
      <c r="AO1270" s="5">
        <v>0</v>
      </c>
      <c r="AP1270" s="5">
        <v>393750</v>
      </c>
      <c r="AQ1270" s="5">
        <v>0</v>
      </c>
      <c r="AR1270" s="5">
        <v>0</v>
      </c>
    </row>
    <row r="1271" spans="1:44" x14ac:dyDescent="0.25">
      <c r="A1271" s="6">
        <v>4143</v>
      </c>
      <c r="B1271" s="3" t="s">
        <v>5440</v>
      </c>
      <c r="C1271" s="3" t="s">
        <v>5802</v>
      </c>
      <c r="D1271" s="3" t="s">
        <v>6471</v>
      </c>
      <c r="E1271" s="3" t="s">
        <v>1299</v>
      </c>
      <c r="F1271" s="3" t="s">
        <v>8382</v>
      </c>
      <c r="G1271" s="21">
        <v>2</v>
      </c>
      <c r="H1271" s="8" t="s">
        <v>12705</v>
      </c>
      <c r="I1271" s="3" t="s">
        <v>12365</v>
      </c>
      <c r="J1271" s="3" t="s">
        <v>12569</v>
      </c>
      <c r="K1271" s="7">
        <v>2</v>
      </c>
      <c r="L1271" s="3" t="s">
        <v>5459</v>
      </c>
      <c r="M1271" s="7">
        <v>2302</v>
      </c>
      <c r="N1271" s="3" t="s">
        <v>846</v>
      </c>
      <c r="O1271" s="3" t="s">
        <v>5481</v>
      </c>
      <c r="P1271" s="8" t="s">
        <v>12715</v>
      </c>
      <c r="Q1271" s="8" t="s">
        <v>12720</v>
      </c>
      <c r="R1271" s="4">
        <v>1</v>
      </c>
      <c r="S1271" s="4" t="s">
        <v>5629</v>
      </c>
      <c r="T1271" s="4">
        <v>17</v>
      </c>
      <c r="U1271" s="7" t="s">
        <v>8381</v>
      </c>
      <c r="V1271" s="7">
        <v>41</v>
      </c>
      <c r="W1271" s="3" t="s">
        <v>7163</v>
      </c>
      <c r="X1271" s="6">
        <v>4104</v>
      </c>
      <c r="Y1271" s="3" t="s">
        <v>8000</v>
      </c>
      <c r="Z1271" s="6">
        <v>4104003</v>
      </c>
      <c r="AA1271" s="3" t="s">
        <v>8053</v>
      </c>
      <c r="AB1271" s="6">
        <v>41040030004</v>
      </c>
      <c r="AC1271" s="3" t="s">
        <v>8054</v>
      </c>
      <c r="AD1271" s="5">
        <v>0</v>
      </c>
      <c r="AE1271" s="5">
        <v>0</v>
      </c>
      <c r="AF1271" s="5">
        <v>54968075</v>
      </c>
      <c r="AG1271" s="5">
        <v>0</v>
      </c>
      <c r="AH1271" s="5">
        <v>0</v>
      </c>
      <c r="AI1271" s="5">
        <v>0</v>
      </c>
      <c r="AJ1271" s="5">
        <v>0</v>
      </c>
      <c r="AK1271" s="5">
        <v>54968075</v>
      </c>
      <c r="AL1271" s="5">
        <v>54968075</v>
      </c>
      <c r="AM1271" s="5">
        <v>54968075</v>
      </c>
      <c r="AN1271" s="5">
        <v>0</v>
      </c>
      <c r="AO1271" s="5">
        <v>0</v>
      </c>
      <c r="AP1271" s="5">
        <v>54968075</v>
      </c>
      <c r="AQ1271" s="5">
        <v>0</v>
      </c>
      <c r="AR1271" s="5">
        <v>0</v>
      </c>
    </row>
    <row r="1272" spans="1:44" x14ac:dyDescent="0.25">
      <c r="A1272" s="6">
        <v>4143</v>
      </c>
      <c r="B1272" s="3" t="s">
        <v>5440</v>
      </c>
      <c r="C1272" s="3" t="s">
        <v>5802</v>
      </c>
      <c r="D1272" s="3" t="s">
        <v>6471</v>
      </c>
      <c r="E1272" s="3" t="s">
        <v>1300</v>
      </c>
      <c r="F1272" s="3" t="s">
        <v>8383</v>
      </c>
      <c r="G1272" s="21">
        <v>2</v>
      </c>
      <c r="H1272" s="8" t="s">
        <v>12705</v>
      </c>
      <c r="I1272" s="3" t="s">
        <v>12366</v>
      </c>
      <c r="J1272" s="3" t="s">
        <v>12570</v>
      </c>
      <c r="K1272" s="7">
        <v>2</v>
      </c>
      <c r="L1272" s="3" t="s">
        <v>5459</v>
      </c>
      <c r="M1272" s="7">
        <v>2302</v>
      </c>
      <c r="N1272" s="3" t="s">
        <v>846</v>
      </c>
      <c r="O1272" s="3" t="s">
        <v>5481</v>
      </c>
      <c r="P1272" s="8" t="s">
        <v>12715</v>
      </c>
      <c r="Q1272" s="8" t="s">
        <v>12720</v>
      </c>
      <c r="R1272" s="4">
        <v>1</v>
      </c>
      <c r="S1272" s="4" t="s">
        <v>5629</v>
      </c>
      <c r="T1272" s="4">
        <v>17</v>
      </c>
      <c r="U1272" s="7" t="s">
        <v>8381</v>
      </c>
      <c r="V1272" s="7">
        <v>41</v>
      </c>
      <c r="W1272" s="3" t="s">
        <v>7163</v>
      </c>
      <c r="X1272" s="6">
        <v>4104</v>
      </c>
      <c r="Y1272" s="3" t="s">
        <v>8000</v>
      </c>
      <c r="Z1272" s="6">
        <v>4104003</v>
      </c>
      <c r="AA1272" s="3" t="s">
        <v>8053</v>
      </c>
      <c r="AB1272" s="6">
        <v>41040030004</v>
      </c>
      <c r="AC1272" s="3" t="s">
        <v>8054</v>
      </c>
      <c r="AD1272" s="5">
        <v>0</v>
      </c>
      <c r="AE1272" s="5">
        <v>0</v>
      </c>
      <c r="AF1272" s="5">
        <v>2904184</v>
      </c>
      <c r="AG1272" s="5">
        <v>0</v>
      </c>
      <c r="AH1272" s="5">
        <v>0</v>
      </c>
      <c r="AI1272" s="5">
        <v>0</v>
      </c>
      <c r="AJ1272" s="5">
        <v>0</v>
      </c>
      <c r="AK1272" s="5">
        <v>2904184</v>
      </c>
      <c r="AL1272" s="5">
        <v>2904184</v>
      </c>
      <c r="AM1272" s="5">
        <v>2904184</v>
      </c>
      <c r="AN1272" s="5">
        <v>0</v>
      </c>
      <c r="AO1272" s="5">
        <v>0</v>
      </c>
      <c r="AP1272" s="5">
        <v>2904184</v>
      </c>
      <c r="AQ1272" s="5">
        <v>0</v>
      </c>
      <c r="AR1272" s="5">
        <v>0</v>
      </c>
    </row>
    <row r="1273" spans="1:44" x14ac:dyDescent="0.25">
      <c r="A1273" s="6">
        <v>4143</v>
      </c>
      <c r="B1273" s="3" t="s">
        <v>5440</v>
      </c>
      <c r="C1273" s="3" t="s">
        <v>5803</v>
      </c>
      <c r="D1273" s="3" t="s">
        <v>6472</v>
      </c>
      <c r="E1273" s="3" t="s">
        <v>1301</v>
      </c>
      <c r="F1273" s="3" t="s">
        <v>8385</v>
      </c>
      <c r="G1273" s="21">
        <v>2</v>
      </c>
      <c r="H1273" s="8" t="s">
        <v>12705</v>
      </c>
      <c r="I1273" s="3" t="s">
        <v>12365</v>
      </c>
      <c r="J1273" s="3" t="s">
        <v>12569</v>
      </c>
      <c r="K1273" s="7">
        <v>2</v>
      </c>
      <c r="L1273" s="3" t="s">
        <v>5459</v>
      </c>
      <c r="M1273" s="7">
        <v>2302</v>
      </c>
      <c r="N1273" s="3" t="s">
        <v>846</v>
      </c>
      <c r="O1273" s="3" t="s">
        <v>5481</v>
      </c>
      <c r="P1273" s="8" t="s">
        <v>12715</v>
      </c>
      <c r="Q1273" s="8" t="s">
        <v>12720</v>
      </c>
      <c r="R1273" s="4">
        <v>1</v>
      </c>
      <c r="S1273" s="4" t="s">
        <v>5629</v>
      </c>
      <c r="T1273" s="4">
        <v>3</v>
      </c>
      <c r="U1273" s="7" t="s">
        <v>8384</v>
      </c>
      <c r="V1273" s="7">
        <v>41</v>
      </c>
      <c r="W1273" s="3" t="s">
        <v>7163</v>
      </c>
      <c r="X1273" s="6">
        <v>4104</v>
      </c>
      <c r="Y1273" s="3" t="s">
        <v>8000</v>
      </c>
      <c r="Z1273" s="6">
        <v>4104003</v>
      </c>
      <c r="AA1273" s="3" t="s">
        <v>8053</v>
      </c>
      <c r="AB1273" s="6">
        <v>41040030004</v>
      </c>
      <c r="AC1273" s="3" t="s">
        <v>8054</v>
      </c>
      <c r="AD1273" s="5">
        <v>0</v>
      </c>
      <c r="AE1273" s="5">
        <v>0</v>
      </c>
      <c r="AF1273" s="5">
        <v>43572835</v>
      </c>
      <c r="AG1273" s="5">
        <v>0</v>
      </c>
      <c r="AH1273" s="5">
        <v>0</v>
      </c>
      <c r="AI1273" s="5">
        <v>0</v>
      </c>
      <c r="AJ1273" s="5">
        <v>0</v>
      </c>
      <c r="AK1273" s="5">
        <v>43572835</v>
      </c>
      <c r="AL1273" s="5">
        <v>43572835</v>
      </c>
      <c r="AM1273" s="5">
        <v>43572835</v>
      </c>
      <c r="AN1273" s="5">
        <v>0</v>
      </c>
      <c r="AO1273" s="5">
        <v>0</v>
      </c>
      <c r="AP1273" s="5">
        <v>43572835</v>
      </c>
      <c r="AQ1273" s="5">
        <v>0</v>
      </c>
      <c r="AR1273" s="5">
        <v>0</v>
      </c>
    </row>
    <row r="1274" spans="1:44" x14ac:dyDescent="0.25">
      <c r="A1274" s="6">
        <v>4143</v>
      </c>
      <c r="B1274" s="3" t="s">
        <v>5440</v>
      </c>
      <c r="C1274" s="3" t="s">
        <v>5803</v>
      </c>
      <c r="D1274" s="3" t="s">
        <v>6472</v>
      </c>
      <c r="E1274" s="3" t="s">
        <v>1302</v>
      </c>
      <c r="F1274" s="3" t="s">
        <v>8386</v>
      </c>
      <c r="G1274" s="21">
        <v>2</v>
      </c>
      <c r="H1274" s="8" t="s">
        <v>12705</v>
      </c>
      <c r="I1274" s="3" t="s">
        <v>12366</v>
      </c>
      <c r="J1274" s="3" t="s">
        <v>12570</v>
      </c>
      <c r="K1274" s="7">
        <v>2</v>
      </c>
      <c r="L1274" s="3" t="s">
        <v>5459</v>
      </c>
      <c r="M1274" s="7">
        <v>2302</v>
      </c>
      <c r="N1274" s="3" t="s">
        <v>846</v>
      </c>
      <c r="O1274" s="3" t="s">
        <v>5481</v>
      </c>
      <c r="P1274" s="8" t="s">
        <v>12715</v>
      </c>
      <c r="Q1274" s="8" t="s">
        <v>12720</v>
      </c>
      <c r="R1274" s="4">
        <v>1</v>
      </c>
      <c r="S1274" s="4" t="s">
        <v>5629</v>
      </c>
      <c r="T1274" s="4">
        <v>3</v>
      </c>
      <c r="U1274" s="7" t="s">
        <v>8384</v>
      </c>
      <c r="V1274" s="7">
        <v>41</v>
      </c>
      <c r="W1274" s="3" t="s">
        <v>7163</v>
      </c>
      <c r="X1274" s="6">
        <v>4104</v>
      </c>
      <c r="Y1274" s="3" t="s">
        <v>8000</v>
      </c>
      <c r="Z1274" s="6">
        <v>4104003</v>
      </c>
      <c r="AA1274" s="3" t="s">
        <v>8053</v>
      </c>
      <c r="AB1274" s="6">
        <v>41040030004</v>
      </c>
      <c r="AC1274" s="3" t="s">
        <v>8054</v>
      </c>
      <c r="AD1274" s="5">
        <v>0</v>
      </c>
      <c r="AE1274" s="5">
        <v>0</v>
      </c>
      <c r="AF1274" s="5">
        <v>1999891</v>
      </c>
      <c r="AG1274" s="5">
        <v>0</v>
      </c>
      <c r="AH1274" s="5">
        <v>0</v>
      </c>
      <c r="AI1274" s="5">
        <v>0</v>
      </c>
      <c r="AJ1274" s="5">
        <v>0</v>
      </c>
      <c r="AK1274" s="5">
        <v>1999891</v>
      </c>
      <c r="AL1274" s="5">
        <v>1999891</v>
      </c>
      <c r="AM1274" s="5">
        <v>1999891</v>
      </c>
      <c r="AN1274" s="5">
        <v>0</v>
      </c>
      <c r="AO1274" s="5">
        <v>0</v>
      </c>
      <c r="AP1274" s="5">
        <v>1999891</v>
      </c>
      <c r="AQ1274" s="5">
        <v>0</v>
      </c>
      <c r="AR1274" s="5">
        <v>0</v>
      </c>
    </row>
    <row r="1275" spans="1:44" x14ac:dyDescent="0.25">
      <c r="A1275" s="6">
        <v>4143</v>
      </c>
      <c r="B1275" s="3" t="s">
        <v>5440</v>
      </c>
      <c r="C1275" s="3" t="s">
        <v>5803</v>
      </c>
      <c r="D1275" s="3" t="s">
        <v>6472</v>
      </c>
      <c r="E1275" s="3" t="s">
        <v>1303</v>
      </c>
      <c r="F1275" s="3" t="s">
        <v>8387</v>
      </c>
      <c r="G1275" s="21">
        <v>2</v>
      </c>
      <c r="H1275" s="8" t="s">
        <v>12705</v>
      </c>
      <c r="I1275" s="3" t="s">
        <v>12365</v>
      </c>
      <c r="J1275" s="3" t="s">
        <v>12569</v>
      </c>
      <c r="K1275" s="7">
        <v>2</v>
      </c>
      <c r="L1275" s="3" t="s">
        <v>5459</v>
      </c>
      <c r="M1275" s="7">
        <v>2302</v>
      </c>
      <c r="N1275" s="3" t="s">
        <v>846</v>
      </c>
      <c r="O1275" s="3" t="s">
        <v>5481</v>
      </c>
      <c r="P1275" s="8" t="s">
        <v>12715</v>
      </c>
      <c r="Q1275" s="8" t="s">
        <v>12720</v>
      </c>
      <c r="R1275" s="4">
        <v>1</v>
      </c>
      <c r="S1275" s="4" t="s">
        <v>5629</v>
      </c>
      <c r="T1275" s="4">
        <v>3</v>
      </c>
      <c r="U1275" s="7" t="s">
        <v>8384</v>
      </c>
      <c r="V1275" s="7">
        <v>41</v>
      </c>
      <c r="W1275" s="3" t="s">
        <v>7163</v>
      </c>
      <c r="X1275" s="6">
        <v>4104</v>
      </c>
      <c r="Y1275" s="3" t="s">
        <v>8000</v>
      </c>
      <c r="Z1275" s="6">
        <v>4104003</v>
      </c>
      <c r="AA1275" s="3" t="s">
        <v>8053</v>
      </c>
      <c r="AB1275" s="6">
        <v>41040030004</v>
      </c>
      <c r="AC1275" s="3" t="s">
        <v>8054</v>
      </c>
      <c r="AD1275" s="5">
        <v>0</v>
      </c>
      <c r="AE1275" s="5">
        <v>0</v>
      </c>
      <c r="AF1275" s="5">
        <v>68571429</v>
      </c>
      <c r="AG1275" s="5">
        <v>0</v>
      </c>
      <c r="AH1275" s="5">
        <v>0</v>
      </c>
      <c r="AI1275" s="5">
        <v>0</v>
      </c>
      <c r="AJ1275" s="5">
        <v>0</v>
      </c>
      <c r="AK1275" s="5">
        <v>68571429</v>
      </c>
      <c r="AL1275" s="5">
        <v>68571429</v>
      </c>
      <c r="AM1275" s="5">
        <v>68571429</v>
      </c>
      <c r="AN1275" s="5">
        <v>0</v>
      </c>
      <c r="AO1275" s="5">
        <v>0</v>
      </c>
      <c r="AP1275" s="5">
        <v>68571429</v>
      </c>
      <c r="AQ1275" s="5">
        <v>0</v>
      </c>
      <c r="AR1275" s="5">
        <v>0</v>
      </c>
    </row>
    <row r="1276" spans="1:44" x14ac:dyDescent="0.25">
      <c r="A1276" s="6">
        <v>4143</v>
      </c>
      <c r="B1276" s="3" t="s">
        <v>5440</v>
      </c>
      <c r="C1276" s="3" t="s">
        <v>5803</v>
      </c>
      <c r="D1276" s="3" t="s">
        <v>6472</v>
      </c>
      <c r="E1276" s="3" t="s">
        <v>1304</v>
      </c>
      <c r="F1276" s="3" t="s">
        <v>8388</v>
      </c>
      <c r="G1276" s="21">
        <v>2</v>
      </c>
      <c r="H1276" s="8" t="s">
        <v>12705</v>
      </c>
      <c r="I1276" s="3" t="s">
        <v>12365</v>
      </c>
      <c r="J1276" s="3" t="s">
        <v>12569</v>
      </c>
      <c r="K1276" s="7">
        <v>2</v>
      </c>
      <c r="L1276" s="3" t="s">
        <v>5459</v>
      </c>
      <c r="M1276" s="7">
        <v>2302</v>
      </c>
      <c r="N1276" s="3" t="s">
        <v>846</v>
      </c>
      <c r="O1276" s="3" t="s">
        <v>5481</v>
      </c>
      <c r="P1276" s="8" t="s">
        <v>12715</v>
      </c>
      <c r="Q1276" s="8" t="s">
        <v>12720</v>
      </c>
      <c r="R1276" s="4">
        <v>1</v>
      </c>
      <c r="S1276" s="4" t="s">
        <v>5629</v>
      </c>
      <c r="T1276" s="4">
        <v>3</v>
      </c>
      <c r="U1276" s="7" t="s">
        <v>8384</v>
      </c>
      <c r="V1276" s="7">
        <v>41</v>
      </c>
      <c r="W1276" s="3" t="s">
        <v>7163</v>
      </c>
      <c r="X1276" s="6">
        <v>4104</v>
      </c>
      <c r="Y1276" s="3" t="s">
        <v>8000</v>
      </c>
      <c r="Z1276" s="6">
        <v>4104003</v>
      </c>
      <c r="AA1276" s="3" t="s">
        <v>8053</v>
      </c>
      <c r="AB1276" s="6">
        <v>41040030004</v>
      </c>
      <c r="AC1276" s="3" t="s">
        <v>8054</v>
      </c>
      <c r="AD1276" s="5">
        <v>0</v>
      </c>
      <c r="AE1276" s="5">
        <v>0</v>
      </c>
      <c r="AF1276" s="5">
        <v>68571429</v>
      </c>
      <c r="AG1276" s="5">
        <v>0</v>
      </c>
      <c r="AH1276" s="5">
        <v>0</v>
      </c>
      <c r="AI1276" s="5">
        <v>0</v>
      </c>
      <c r="AJ1276" s="5">
        <v>0</v>
      </c>
      <c r="AK1276" s="5">
        <v>68571429</v>
      </c>
      <c r="AL1276" s="5">
        <v>68571429</v>
      </c>
      <c r="AM1276" s="5">
        <v>68571429</v>
      </c>
      <c r="AN1276" s="5">
        <v>0</v>
      </c>
      <c r="AO1276" s="5">
        <v>0</v>
      </c>
      <c r="AP1276" s="5">
        <v>68571429</v>
      </c>
      <c r="AQ1276" s="5">
        <v>0</v>
      </c>
      <c r="AR1276" s="5">
        <v>0</v>
      </c>
    </row>
    <row r="1277" spans="1:44" x14ac:dyDescent="0.25">
      <c r="A1277" s="6">
        <v>4143</v>
      </c>
      <c r="B1277" s="3" t="s">
        <v>5440</v>
      </c>
      <c r="C1277" s="3" t="s">
        <v>5803</v>
      </c>
      <c r="D1277" s="3" t="s">
        <v>6472</v>
      </c>
      <c r="E1277" s="3" t="s">
        <v>1305</v>
      </c>
      <c r="F1277" s="3" t="s">
        <v>8389</v>
      </c>
      <c r="G1277" s="21">
        <v>2</v>
      </c>
      <c r="H1277" s="8" t="s">
        <v>12705</v>
      </c>
      <c r="I1277" s="3" t="s">
        <v>12365</v>
      </c>
      <c r="J1277" s="3" t="s">
        <v>12569</v>
      </c>
      <c r="K1277" s="7">
        <v>2</v>
      </c>
      <c r="L1277" s="3" t="s">
        <v>5459</v>
      </c>
      <c r="M1277" s="7">
        <v>2302</v>
      </c>
      <c r="N1277" s="3" t="s">
        <v>846</v>
      </c>
      <c r="O1277" s="3" t="s">
        <v>5481</v>
      </c>
      <c r="P1277" s="8" t="s">
        <v>12715</v>
      </c>
      <c r="Q1277" s="8" t="s">
        <v>12720</v>
      </c>
      <c r="R1277" s="4">
        <v>1</v>
      </c>
      <c r="S1277" s="4" t="s">
        <v>5629</v>
      </c>
      <c r="T1277" s="4">
        <v>3</v>
      </c>
      <c r="U1277" s="7" t="s">
        <v>8384</v>
      </c>
      <c r="V1277" s="7">
        <v>41</v>
      </c>
      <c r="W1277" s="3" t="s">
        <v>7163</v>
      </c>
      <c r="X1277" s="6">
        <v>4104</v>
      </c>
      <c r="Y1277" s="3" t="s">
        <v>8000</v>
      </c>
      <c r="Z1277" s="6">
        <v>4104003</v>
      </c>
      <c r="AA1277" s="3" t="s">
        <v>8053</v>
      </c>
      <c r="AB1277" s="6">
        <v>41040030004</v>
      </c>
      <c r="AC1277" s="3" t="s">
        <v>8054</v>
      </c>
      <c r="AD1277" s="5">
        <v>0</v>
      </c>
      <c r="AE1277" s="5">
        <v>0</v>
      </c>
      <c r="AF1277" s="5">
        <v>34727999</v>
      </c>
      <c r="AG1277" s="5">
        <v>0</v>
      </c>
      <c r="AH1277" s="5">
        <v>0</v>
      </c>
      <c r="AI1277" s="5">
        <v>0</v>
      </c>
      <c r="AJ1277" s="5">
        <v>0</v>
      </c>
      <c r="AK1277" s="5">
        <v>34727999</v>
      </c>
      <c r="AL1277" s="5">
        <v>34727999</v>
      </c>
      <c r="AM1277" s="5">
        <v>34727999</v>
      </c>
      <c r="AN1277" s="5">
        <v>0</v>
      </c>
      <c r="AO1277" s="5">
        <v>0</v>
      </c>
      <c r="AP1277" s="5">
        <v>34727999</v>
      </c>
      <c r="AQ1277" s="5">
        <v>0</v>
      </c>
      <c r="AR1277" s="5">
        <v>0</v>
      </c>
    </row>
    <row r="1278" spans="1:44" x14ac:dyDescent="0.25">
      <c r="A1278" s="6">
        <v>4143</v>
      </c>
      <c r="B1278" s="3" t="s">
        <v>5440</v>
      </c>
      <c r="C1278" s="3" t="s">
        <v>5804</v>
      </c>
      <c r="D1278" s="3" t="s">
        <v>6473</v>
      </c>
      <c r="E1278" s="3" t="s">
        <v>1306</v>
      </c>
      <c r="F1278" s="3" t="s">
        <v>8390</v>
      </c>
      <c r="G1278" s="21">
        <v>2</v>
      </c>
      <c r="H1278" s="8" t="s">
        <v>12705</v>
      </c>
      <c r="I1278" s="3" t="s">
        <v>12365</v>
      </c>
      <c r="J1278" s="3" t="s">
        <v>12569</v>
      </c>
      <c r="K1278" s="7">
        <v>2</v>
      </c>
      <c r="L1278" s="3" t="s">
        <v>5459</v>
      </c>
      <c r="M1278" s="7">
        <v>2302</v>
      </c>
      <c r="N1278" s="3" t="s">
        <v>846</v>
      </c>
      <c r="O1278" s="3" t="s">
        <v>5481</v>
      </c>
      <c r="P1278" s="8" t="s">
        <v>12715</v>
      </c>
      <c r="Q1278" s="8" t="s">
        <v>12720</v>
      </c>
      <c r="R1278" s="4">
        <v>1</v>
      </c>
      <c r="S1278" s="4" t="s">
        <v>5629</v>
      </c>
      <c r="T1278" s="4">
        <v>18</v>
      </c>
      <c r="U1278" s="7" t="s">
        <v>8132</v>
      </c>
      <c r="V1278" s="7">
        <v>41</v>
      </c>
      <c r="W1278" s="3" t="s">
        <v>7163</v>
      </c>
      <c r="X1278" s="6">
        <v>4104</v>
      </c>
      <c r="Y1278" s="3" t="s">
        <v>8000</v>
      </c>
      <c r="Z1278" s="6">
        <v>4104003</v>
      </c>
      <c r="AA1278" s="3" t="s">
        <v>8053</v>
      </c>
      <c r="AB1278" s="6">
        <v>41040030004</v>
      </c>
      <c r="AC1278" s="3" t="s">
        <v>8054</v>
      </c>
      <c r="AD1278" s="5">
        <v>0</v>
      </c>
      <c r="AE1278" s="5">
        <v>0</v>
      </c>
      <c r="AF1278" s="5">
        <v>190476191</v>
      </c>
      <c r="AG1278" s="5">
        <v>0</v>
      </c>
      <c r="AH1278" s="5">
        <v>0</v>
      </c>
      <c r="AI1278" s="5">
        <v>0</v>
      </c>
      <c r="AJ1278" s="5">
        <v>0</v>
      </c>
      <c r="AK1278" s="5">
        <v>190476191</v>
      </c>
      <c r="AL1278" s="5">
        <v>190476191</v>
      </c>
      <c r="AM1278" s="5">
        <v>190476191</v>
      </c>
      <c r="AN1278" s="5">
        <v>0</v>
      </c>
      <c r="AO1278" s="5">
        <v>0</v>
      </c>
      <c r="AP1278" s="5">
        <v>190476191</v>
      </c>
      <c r="AQ1278" s="5">
        <v>0</v>
      </c>
      <c r="AR1278" s="5">
        <v>0</v>
      </c>
    </row>
    <row r="1279" spans="1:44" x14ac:dyDescent="0.25">
      <c r="A1279" s="6">
        <v>4143</v>
      </c>
      <c r="B1279" s="3" t="s">
        <v>5440</v>
      </c>
      <c r="C1279" s="3" t="s">
        <v>5804</v>
      </c>
      <c r="D1279" s="3" t="s">
        <v>6473</v>
      </c>
      <c r="E1279" s="3" t="s">
        <v>1307</v>
      </c>
      <c r="F1279" s="3" t="s">
        <v>8391</v>
      </c>
      <c r="G1279" s="21">
        <v>2</v>
      </c>
      <c r="H1279" s="8" t="s">
        <v>12705</v>
      </c>
      <c r="I1279" s="3" t="s">
        <v>12366</v>
      </c>
      <c r="J1279" s="3" t="s">
        <v>12570</v>
      </c>
      <c r="K1279" s="7">
        <v>2</v>
      </c>
      <c r="L1279" s="3" t="s">
        <v>5459</v>
      </c>
      <c r="M1279" s="7">
        <v>2302</v>
      </c>
      <c r="N1279" s="3" t="s">
        <v>846</v>
      </c>
      <c r="O1279" s="3" t="s">
        <v>5481</v>
      </c>
      <c r="P1279" s="8" t="s">
        <v>12715</v>
      </c>
      <c r="Q1279" s="8" t="s">
        <v>12720</v>
      </c>
      <c r="R1279" s="4">
        <v>1</v>
      </c>
      <c r="S1279" s="4" t="s">
        <v>5629</v>
      </c>
      <c r="T1279" s="4">
        <v>18</v>
      </c>
      <c r="U1279" s="7" t="s">
        <v>8132</v>
      </c>
      <c r="V1279" s="7">
        <v>41</v>
      </c>
      <c r="W1279" s="3" t="s">
        <v>7163</v>
      </c>
      <c r="X1279" s="6">
        <v>4104</v>
      </c>
      <c r="Y1279" s="3" t="s">
        <v>8000</v>
      </c>
      <c r="Z1279" s="6">
        <v>4104003</v>
      </c>
      <c r="AA1279" s="3" t="s">
        <v>8053</v>
      </c>
      <c r="AB1279" s="6">
        <v>41040030004</v>
      </c>
      <c r="AC1279" s="3" t="s">
        <v>8054</v>
      </c>
      <c r="AD1279" s="5">
        <v>0</v>
      </c>
      <c r="AE1279" s="5">
        <v>0</v>
      </c>
      <c r="AF1279" s="5">
        <v>8129308</v>
      </c>
      <c r="AG1279" s="5">
        <v>0</v>
      </c>
      <c r="AH1279" s="5">
        <v>0</v>
      </c>
      <c r="AI1279" s="5">
        <v>0</v>
      </c>
      <c r="AJ1279" s="5">
        <v>0</v>
      </c>
      <c r="AK1279" s="5">
        <v>8129308</v>
      </c>
      <c r="AL1279" s="5">
        <v>8129308</v>
      </c>
      <c r="AM1279" s="5">
        <v>8129308</v>
      </c>
      <c r="AN1279" s="5">
        <v>0</v>
      </c>
      <c r="AO1279" s="5">
        <v>0</v>
      </c>
      <c r="AP1279" s="5">
        <v>8129308</v>
      </c>
      <c r="AQ1279" s="5">
        <v>0</v>
      </c>
      <c r="AR1279" s="5">
        <v>0</v>
      </c>
    </row>
    <row r="1280" spans="1:44" x14ac:dyDescent="0.25">
      <c r="A1280" s="6">
        <v>4143</v>
      </c>
      <c r="B1280" s="3" t="s">
        <v>5440</v>
      </c>
      <c r="C1280" s="3" t="s">
        <v>5804</v>
      </c>
      <c r="D1280" s="3" t="s">
        <v>6473</v>
      </c>
      <c r="E1280" s="3" t="s">
        <v>1308</v>
      </c>
      <c r="F1280" s="3" t="s">
        <v>8392</v>
      </c>
      <c r="G1280" s="21">
        <v>2</v>
      </c>
      <c r="H1280" s="8" t="s">
        <v>12705</v>
      </c>
      <c r="I1280" s="3" t="s">
        <v>12365</v>
      </c>
      <c r="J1280" s="3" t="s">
        <v>12569</v>
      </c>
      <c r="K1280" s="7">
        <v>2</v>
      </c>
      <c r="L1280" s="3" t="s">
        <v>5459</v>
      </c>
      <c r="M1280" s="7">
        <v>2302</v>
      </c>
      <c r="N1280" s="3" t="s">
        <v>846</v>
      </c>
      <c r="O1280" s="3" t="s">
        <v>5481</v>
      </c>
      <c r="P1280" s="8" t="s">
        <v>12715</v>
      </c>
      <c r="Q1280" s="8" t="s">
        <v>12720</v>
      </c>
      <c r="R1280" s="4">
        <v>1</v>
      </c>
      <c r="S1280" s="4" t="s">
        <v>5629</v>
      </c>
      <c r="T1280" s="4">
        <v>18</v>
      </c>
      <c r="U1280" s="7" t="s">
        <v>8132</v>
      </c>
      <c r="V1280" s="7">
        <v>41</v>
      </c>
      <c r="W1280" s="3" t="s">
        <v>7163</v>
      </c>
      <c r="X1280" s="6">
        <v>4104</v>
      </c>
      <c r="Y1280" s="3" t="s">
        <v>8000</v>
      </c>
      <c r="Z1280" s="6">
        <v>4104003</v>
      </c>
      <c r="AA1280" s="3" t="s">
        <v>8053</v>
      </c>
      <c r="AB1280" s="6">
        <v>41040030004</v>
      </c>
      <c r="AC1280" s="3" t="s">
        <v>8054</v>
      </c>
      <c r="AD1280" s="5">
        <v>0</v>
      </c>
      <c r="AE1280" s="5">
        <v>0</v>
      </c>
      <c r="AF1280" s="5">
        <v>189744155</v>
      </c>
      <c r="AG1280" s="5">
        <v>0</v>
      </c>
      <c r="AH1280" s="5">
        <v>0</v>
      </c>
      <c r="AI1280" s="5">
        <v>0</v>
      </c>
      <c r="AJ1280" s="5">
        <v>0</v>
      </c>
      <c r="AK1280" s="5">
        <v>189744155</v>
      </c>
      <c r="AL1280" s="5">
        <v>189744155</v>
      </c>
      <c r="AM1280" s="5">
        <v>189744155</v>
      </c>
      <c r="AN1280" s="5">
        <v>0</v>
      </c>
      <c r="AO1280" s="5">
        <v>0</v>
      </c>
      <c r="AP1280" s="5">
        <v>189744155</v>
      </c>
      <c r="AQ1280" s="5">
        <v>0</v>
      </c>
      <c r="AR1280" s="5">
        <v>0</v>
      </c>
    </row>
    <row r="1281" spans="1:44" x14ac:dyDescent="0.25">
      <c r="A1281" s="6">
        <v>4143</v>
      </c>
      <c r="B1281" s="3" t="s">
        <v>5440</v>
      </c>
      <c r="C1281" s="3" t="s">
        <v>5804</v>
      </c>
      <c r="D1281" s="3" t="s">
        <v>6473</v>
      </c>
      <c r="E1281" s="3" t="s">
        <v>1309</v>
      </c>
      <c r="F1281" s="3" t="s">
        <v>8393</v>
      </c>
      <c r="G1281" s="21">
        <v>2</v>
      </c>
      <c r="H1281" s="8" t="s">
        <v>12705</v>
      </c>
      <c r="I1281" s="3" t="s">
        <v>12366</v>
      </c>
      <c r="J1281" s="3" t="s">
        <v>12570</v>
      </c>
      <c r="K1281" s="7">
        <v>2</v>
      </c>
      <c r="L1281" s="3" t="s">
        <v>5459</v>
      </c>
      <c r="M1281" s="7">
        <v>2302</v>
      </c>
      <c r="N1281" s="3" t="s">
        <v>846</v>
      </c>
      <c r="O1281" s="3" t="s">
        <v>5481</v>
      </c>
      <c r="P1281" s="8" t="s">
        <v>12715</v>
      </c>
      <c r="Q1281" s="8" t="s">
        <v>12720</v>
      </c>
      <c r="R1281" s="4">
        <v>1</v>
      </c>
      <c r="S1281" s="4" t="s">
        <v>5629</v>
      </c>
      <c r="T1281" s="4">
        <v>18</v>
      </c>
      <c r="U1281" s="7" t="s">
        <v>8132</v>
      </c>
      <c r="V1281" s="7">
        <v>41</v>
      </c>
      <c r="W1281" s="3" t="s">
        <v>7163</v>
      </c>
      <c r="X1281" s="6">
        <v>4104</v>
      </c>
      <c r="Y1281" s="3" t="s">
        <v>8000</v>
      </c>
      <c r="Z1281" s="6">
        <v>4104003</v>
      </c>
      <c r="AA1281" s="3" t="s">
        <v>8053</v>
      </c>
      <c r="AB1281" s="6">
        <v>41040030004</v>
      </c>
      <c r="AC1281" s="3" t="s">
        <v>8054</v>
      </c>
      <c r="AD1281" s="5">
        <v>0</v>
      </c>
      <c r="AE1281" s="5">
        <v>0</v>
      </c>
      <c r="AF1281" s="5">
        <v>8724105</v>
      </c>
      <c r="AG1281" s="5">
        <v>0</v>
      </c>
      <c r="AH1281" s="5">
        <v>0</v>
      </c>
      <c r="AI1281" s="5">
        <v>0</v>
      </c>
      <c r="AJ1281" s="5">
        <v>0</v>
      </c>
      <c r="AK1281" s="5">
        <v>8724105</v>
      </c>
      <c r="AL1281" s="5">
        <v>8724105</v>
      </c>
      <c r="AM1281" s="5">
        <v>8724105</v>
      </c>
      <c r="AN1281" s="5">
        <v>0</v>
      </c>
      <c r="AO1281" s="5">
        <v>0</v>
      </c>
      <c r="AP1281" s="5">
        <v>8724105</v>
      </c>
      <c r="AQ1281" s="5">
        <v>0</v>
      </c>
      <c r="AR1281" s="5">
        <v>0</v>
      </c>
    </row>
    <row r="1282" spans="1:44" x14ac:dyDescent="0.25">
      <c r="A1282" s="6">
        <v>4143</v>
      </c>
      <c r="B1282" s="3" t="s">
        <v>5440</v>
      </c>
      <c r="C1282" s="3" t="s">
        <v>5805</v>
      </c>
      <c r="D1282" s="3" t="s">
        <v>6474</v>
      </c>
      <c r="E1282" s="3" t="s">
        <v>1310</v>
      </c>
      <c r="F1282" s="3" t="s">
        <v>8395</v>
      </c>
      <c r="G1282" s="21">
        <v>2</v>
      </c>
      <c r="H1282" s="8" t="s">
        <v>12705</v>
      </c>
      <c r="I1282" s="3" t="s">
        <v>12366</v>
      </c>
      <c r="J1282" s="3" t="s">
        <v>12570</v>
      </c>
      <c r="K1282" s="7">
        <v>2</v>
      </c>
      <c r="L1282" s="3" t="s">
        <v>5459</v>
      </c>
      <c r="M1282" s="7">
        <v>2302</v>
      </c>
      <c r="N1282" s="3" t="s">
        <v>846</v>
      </c>
      <c r="O1282" s="3" t="s">
        <v>5481</v>
      </c>
      <c r="P1282" s="8" t="s">
        <v>12715</v>
      </c>
      <c r="Q1282" s="8" t="s">
        <v>12720</v>
      </c>
      <c r="R1282" s="4">
        <v>1</v>
      </c>
      <c r="S1282" s="4" t="s">
        <v>5629</v>
      </c>
      <c r="T1282" s="4">
        <v>19</v>
      </c>
      <c r="U1282" s="7" t="s">
        <v>8394</v>
      </c>
      <c r="V1282" s="7">
        <v>41</v>
      </c>
      <c r="W1282" s="3" t="s">
        <v>7163</v>
      </c>
      <c r="X1282" s="6">
        <v>4104</v>
      </c>
      <c r="Y1282" s="3" t="s">
        <v>8000</v>
      </c>
      <c r="Z1282" s="6">
        <v>4104003</v>
      </c>
      <c r="AA1282" s="3" t="s">
        <v>8053</v>
      </c>
      <c r="AB1282" s="6">
        <v>41040030004</v>
      </c>
      <c r="AC1282" s="3" t="s">
        <v>8054</v>
      </c>
      <c r="AD1282" s="5">
        <v>0</v>
      </c>
      <c r="AE1282" s="5">
        <v>0</v>
      </c>
      <c r="AF1282" s="5">
        <v>1737871</v>
      </c>
      <c r="AG1282" s="5">
        <v>0</v>
      </c>
      <c r="AH1282" s="5">
        <v>0</v>
      </c>
      <c r="AI1282" s="5">
        <v>0</v>
      </c>
      <c r="AJ1282" s="5">
        <v>0</v>
      </c>
      <c r="AK1282" s="5">
        <v>1737871</v>
      </c>
      <c r="AL1282" s="5">
        <v>1737871</v>
      </c>
      <c r="AM1282" s="5">
        <v>1737871</v>
      </c>
      <c r="AN1282" s="5">
        <v>0</v>
      </c>
      <c r="AO1282" s="5">
        <v>0</v>
      </c>
      <c r="AP1282" s="5">
        <v>1737871</v>
      </c>
      <c r="AQ1282" s="5">
        <v>0</v>
      </c>
      <c r="AR1282" s="5">
        <v>0</v>
      </c>
    </row>
    <row r="1283" spans="1:44" x14ac:dyDescent="0.25">
      <c r="A1283" s="6">
        <v>4143</v>
      </c>
      <c r="B1283" s="3" t="s">
        <v>5440</v>
      </c>
      <c r="C1283" s="3" t="s">
        <v>5806</v>
      </c>
      <c r="D1283" s="3" t="s">
        <v>6475</v>
      </c>
      <c r="E1283" s="3" t="s">
        <v>1311</v>
      </c>
      <c r="F1283" s="3" t="s">
        <v>8397</v>
      </c>
      <c r="G1283" s="21">
        <v>2</v>
      </c>
      <c r="H1283" s="8" t="s">
        <v>12705</v>
      </c>
      <c r="I1283" s="3" t="s">
        <v>12365</v>
      </c>
      <c r="J1283" s="3" t="s">
        <v>12569</v>
      </c>
      <c r="K1283" s="7">
        <v>2</v>
      </c>
      <c r="L1283" s="3" t="s">
        <v>5459</v>
      </c>
      <c r="M1283" s="7">
        <v>2302</v>
      </c>
      <c r="N1283" s="3" t="s">
        <v>846</v>
      </c>
      <c r="O1283" s="3" t="s">
        <v>5481</v>
      </c>
      <c r="P1283" s="8" t="s">
        <v>12715</v>
      </c>
      <c r="Q1283" s="8" t="s">
        <v>12720</v>
      </c>
      <c r="R1283" s="4">
        <v>1</v>
      </c>
      <c r="S1283" s="4" t="s">
        <v>5629</v>
      </c>
      <c r="T1283" s="4">
        <v>16</v>
      </c>
      <c r="U1283" s="7" t="s">
        <v>8396</v>
      </c>
      <c r="V1283" s="7">
        <v>41</v>
      </c>
      <c r="W1283" s="3" t="s">
        <v>7163</v>
      </c>
      <c r="X1283" s="6">
        <v>4104</v>
      </c>
      <c r="Y1283" s="3" t="s">
        <v>8000</v>
      </c>
      <c r="Z1283" s="6">
        <v>4104003</v>
      </c>
      <c r="AA1283" s="3" t="s">
        <v>8053</v>
      </c>
      <c r="AB1283" s="6">
        <v>41040030004</v>
      </c>
      <c r="AC1283" s="3" t="s">
        <v>8054</v>
      </c>
      <c r="AD1283" s="5">
        <v>0</v>
      </c>
      <c r="AE1283" s="5">
        <v>0</v>
      </c>
      <c r="AF1283" s="5">
        <v>283016788</v>
      </c>
      <c r="AG1283" s="5">
        <v>0</v>
      </c>
      <c r="AH1283" s="5">
        <v>0</v>
      </c>
      <c r="AI1283" s="5">
        <v>0</v>
      </c>
      <c r="AJ1283" s="5">
        <v>0</v>
      </c>
      <c r="AK1283" s="5">
        <v>283016788</v>
      </c>
      <c r="AL1283" s="5">
        <v>283016788</v>
      </c>
      <c r="AM1283" s="5">
        <v>283016788</v>
      </c>
      <c r="AN1283" s="5">
        <v>0</v>
      </c>
      <c r="AO1283" s="5">
        <v>0</v>
      </c>
      <c r="AP1283" s="5">
        <v>283016788</v>
      </c>
      <c r="AQ1283" s="5">
        <v>0</v>
      </c>
      <c r="AR1283" s="5">
        <v>0</v>
      </c>
    </row>
    <row r="1284" spans="1:44" x14ac:dyDescent="0.25">
      <c r="A1284" s="6">
        <v>4143</v>
      </c>
      <c r="B1284" s="3" t="s">
        <v>5440</v>
      </c>
      <c r="C1284" s="3" t="s">
        <v>5806</v>
      </c>
      <c r="D1284" s="3" t="s">
        <v>6475</v>
      </c>
      <c r="E1284" s="3" t="s">
        <v>1312</v>
      </c>
      <c r="F1284" s="3" t="s">
        <v>8398</v>
      </c>
      <c r="G1284" s="21">
        <v>2</v>
      </c>
      <c r="H1284" s="8" t="s">
        <v>12705</v>
      </c>
      <c r="I1284" s="3" t="s">
        <v>12366</v>
      </c>
      <c r="J1284" s="3" t="s">
        <v>12570</v>
      </c>
      <c r="K1284" s="7">
        <v>2</v>
      </c>
      <c r="L1284" s="3" t="s">
        <v>5459</v>
      </c>
      <c r="M1284" s="7">
        <v>2302</v>
      </c>
      <c r="N1284" s="3" t="s">
        <v>846</v>
      </c>
      <c r="O1284" s="3" t="s">
        <v>5481</v>
      </c>
      <c r="P1284" s="8" t="s">
        <v>12715</v>
      </c>
      <c r="Q1284" s="8" t="s">
        <v>12720</v>
      </c>
      <c r="R1284" s="4">
        <v>1</v>
      </c>
      <c r="S1284" s="4" t="s">
        <v>5629</v>
      </c>
      <c r="T1284" s="4">
        <v>16</v>
      </c>
      <c r="U1284" s="7" t="s">
        <v>8396</v>
      </c>
      <c r="V1284" s="7">
        <v>41</v>
      </c>
      <c r="W1284" s="3" t="s">
        <v>7163</v>
      </c>
      <c r="X1284" s="6">
        <v>4104</v>
      </c>
      <c r="Y1284" s="3" t="s">
        <v>8000</v>
      </c>
      <c r="Z1284" s="6">
        <v>4104003</v>
      </c>
      <c r="AA1284" s="3" t="s">
        <v>8053</v>
      </c>
      <c r="AB1284" s="6">
        <v>41040030004</v>
      </c>
      <c r="AC1284" s="3" t="s">
        <v>8054</v>
      </c>
      <c r="AD1284" s="5">
        <v>0</v>
      </c>
      <c r="AE1284" s="5">
        <v>0</v>
      </c>
      <c r="AF1284" s="5">
        <v>12993089</v>
      </c>
      <c r="AG1284" s="5">
        <v>0</v>
      </c>
      <c r="AH1284" s="5">
        <v>0</v>
      </c>
      <c r="AI1284" s="5">
        <v>0</v>
      </c>
      <c r="AJ1284" s="5">
        <v>0</v>
      </c>
      <c r="AK1284" s="5">
        <v>12993089</v>
      </c>
      <c r="AL1284" s="5">
        <v>12993089</v>
      </c>
      <c r="AM1284" s="5">
        <v>12993089</v>
      </c>
      <c r="AN1284" s="5">
        <v>0</v>
      </c>
      <c r="AO1284" s="5">
        <v>0</v>
      </c>
      <c r="AP1284" s="5">
        <v>12993089</v>
      </c>
      <c r="AQ1284" s="5">
        <v>0</v>
      </c>
      <c r="AR1284" s="5">
        <v>0</v>
      </c>
    </row>
    <row r="1285" spans="1:44" x14ac:dyDescent="0.25">
      <c r="A1285" s="6">
        <v>4143</v>
      </c>
      <c r="B1285" s="3" t="s">
        <v>5440</v>
      </c>
      <c r="C1285" s="3" t="s">
        <v>5807</v>
      </c>
      <c r="D1285" s="3" t="s">
        <v>6476</v>
      </c>
      <c r="E1285" s="3" t="s">
        <v>1313</v>
      </c>
      <c r="F1285" s="3" t="s">
        <v>8399</v>
      </c>
      <c r="G1285" s="21">
        <v>2</v>
      </c>
      <c r="H1285" s="8" t="s">
        <v>12705</v>
      </c>
      <c r="I1285" s="3" t="s">
        <v>12365</v>
      </c>
      <c r="J1285" s="3" t="s">
        <v>12569</v>
      </c>
      <c r="K1285" s="7">
        <v>2</v>
      </c>
      <c r="L1285" s="3" t="s">
        <v>5459</v>
      </c>
      <c r="M1285" s="7">
        <v>2302</v>
      </c>
      <c r="N1285" s="3" t="s">
        <v>846</v>
      </c>
      <c r="O1285" s="3" t="s">
        <v>5481</v>
      </c>
      <c r="P1285" s="8" t="s">
        <v>12715</v>
      </c>
      <c r="Q1285" s="8" t="s">
        <v>12720</v>
      </c>
      <c r="R1285" s="4">
        <v>1</v>
      </c>
      <c r="S1285" s="4" t="s">
        <v>5629</v>
      </c>
      <c r="T1285" s="4">
        <v>63</v>
      </c>
      <c r="U1285" s="7" t="s">
        <v>6980</v>
      </c>
      <c r="V1285" s="7">
        <v>41</v>
      </c>
      <c r="W1285" s="3" t="s">
        <v>7163</v>
      </c>
      <c r="X1285" s="6">
        <v>4104</v>
      </c>
      <c r="Y1285" s="3" t="s">
        <v>8000</v>
      </c>
      <c r="Z1285" s="6">
        <v>4104003</v>
      </c>
      <c r="AA1285" s="3" t="s">
        <v>8053</v>
      </c>
      <c r="AB1285" s="6">
        <v>41040030004</v>
      </c>
      <c r="AC1285" s="3" t="s">
        <v>8054</v>
      </c>
      <c r="AD1285" s="5">
        <v>0</v>
      </c>
      <c r="AE1285" s="5">
        <v>0</v>
      </c>
      <c r="AF1285" s="5">
        <v>104391969</v>
      </c>
      <c r="AG1285" s="5">
        <v>0</v>
      </c>
      <c r="AH1285" s="5">
        <v>0</v>
      </c>
      <c r="AI1285" s="5">
        <v>0</v>
      </c>
      <c r="AJ1285" s="5">
        <v>0</v>
      </c>
      <c r="AK1285" s="5">
        <v>104391969</v>
      </c>
      <c r="AL1285" s="5">
        <v>104391969</v>
      </c>
      <c r="AM1285" s="5">
        <v>104391969</v>
      </c>
      <c r="AN1285" s="5">
        <v>0</v>
      </c>
      <c r="AO1285" s="5">
        <v>0</v>
      </c>
      <c r="AP1285" s="5">
        <v>104391969</v>
      </c>
      <c r="AQ1285" s="5">
        <v>0</v>
      </c>
      <c r="AR1285" s="5">
        <v>0</v>
      </c>
    </row>
    <row r="1286" spans="1:44" x14ac:dyDescent="0.25">
      <c r="A1286" s="6">
        <v>4143</v>
      </c>
      <c r="B1286" s="3" t="s">
        <v>5440</v>
      </c>
      <c r="C1286" s="3" t="s">
        <v>5807</v>
      </c>
      <c r="D1286" s="3" t="s">
        <v>6476</v>
      </c>
      <c r="E1286" s="3" t="s">
        <v>1314</v>
      </c>
      <c r="F1286" s="3" t="s">
        <v>8400</v>
      </c>
      <c r="G1286" s="21">
        <v>2</v>
      </c>
      <c r="H1286" s="8" t="s">
        <v>12705</v>
      </c>
      <c r="I1286" s="3" t="s">
        <v>12366</v>
      </c>
      <c r="J1286" s="3" t="s">
        <v>12570</v>
      </c>
      <c r="K1286" s="7">
        <v>2</v>
      </c>
      <c r="L1286" s="3" t="s">
        <v>5459</v>
      </c>
      <c r="M1286" s="7">
        <v>2302</v>
      </c>
      <c r="N1286" s="3" t="s">
        <v>846</v>
      </c>
      <c r="O1286" s="3" t="s">
        <v>5481</v>
      </c>
      <c r="P1286" s="8" t="s">
        <v>12715</v>
      </c>
      <c r="Q1286" s="8" t="s">
        <v>12720</v>
      </c>
      <c r="R1286" s="4">
        <v>1</v>
      </c>
      <c r="S1286" s="4" t="s">
        <v>5629</v>
      </c>
      <c r="T1286" s="4">
        <v>63</v>
      </c>
      <c r="U1286" s="7" t="s">
        <v>6980</v>
      </c>
      <c r="V1286" s="7">
        <v>41</v>
      </c>
      <c r="W1286" s="3" t="s">
        <v>7163</v>
      </c>
      <c r="X1286" s="6">
        <v>4104</v>
      </c>
      <c r="Y1286" s="3" t="s">
        <v>8000</v>
      </c>
      <c r="Z1286" s="6">
        <v>4104003</v>
      </c>
      <c r="AA1286" s="3" t="s">
        <v>8053</v>
      </c>
      <c r="AB1286" s="6">
        <v>41040030004</v>
      </c>
      <c r="AC1286" s="3" t="s">
        <v>8054</v>
      </c>
      <c r="AD1286" s="5">
        <v>0</v>
      </c>
      <c r="AE1286" s="5">
        <v>0</v>
      </c>
      <c r="AF1286" s="5">
        <v>4798258</v>
      </c>
      <c r="AG1286" s="5">
        <v>0</v>
      </c>
      <c r="AH1286" s="5">
        <v>0</v>
      </c>
      <c r="AI1286" s="5">
        <v>0</v>
      </c>
      <c r="AJ1286" s="5">
        <v>0</v>
      </c>
      <c r="AK1286" s="5">
        <v>4798258</v>
      </c>
      <c r="AL1286" s="5">
        <v>4798258</v>
      </c>
      <c r="AM1286" s="5">
        <v>4798258</v>
      </c>
      <c r="AN1286" s="5">
        <v>0</v>
      </c>
      <c r="AO1286" s="5">
        <v>0</v>
      </c>
      <c r="AP1286" s="5">
        <v>4798258</v>
      </c>
      <c r="AQ1286" s="5">
        <v>0</v>
      </c>
      <c r="AR1286" s="5">
        <v>0</v>
      </c>
    </row>
    <row r="1287" spans="1:44" x14ac:dyDescent="0.25">
      <c r="A1287" s="6">
        <v>4143</v>
      </c>
      <c r="B1287" s="3" t="s">
        <v>5440</v>
      </c>
      <c r="C1287" s="3" t="s">
        <v>5808</v>
      </c>
      <c r="D1287" s="3" t="s">
        <v>6477</v>
      </c>
      <c r="E1287" s="3" t="s">
        <v>1315</v>
      </c>
      <c r="F1287" s="3" t="s">
        <v>8402</v>
      </c>
      <c r="G1287" s="21">
        <v>2</v>
      </c>
      <c r="H1287" s="8" t="s">
        <v>12705</v>
      </c>
      <c r="I1287" s="3" t="s">
        <v>12365</v>
      </c>
      <c r="J1287" s="3" t="s">
        <v>12569</v>
      </c>
      <c r="K1287" s="7">
        <v>2</v>
      </c>
      <c r="L1287" s="3" t="s">
        <v>5459</v>
      </c>
      <c r="M1287" s="7">
        <v>2302</v>
      </c>
      <c r="N1287" s="3" t="s">
        <v>846</v>
      </c>
      <c r="O1287" s="3" t="s">
        <v>5481</v>
      </c>
      <c r="P1287" s="8" t="s">
        <v>12715</v>
      </c>
      <c r="Q1287" s="8" t="s">
        <v>12720</v>
      </c>
      <c r="R1287" s="4">
        <v>1</v>
      </c>
      <c r="S1287" s="4" t="s">
        <v>5629</v>
      </c>
      <c r="T1287" s="4">
        <v>8</v>
      </c>
      <c r="U1287" s="7" t="s">
        <v>8401</v>
      </c>
      <c r="V1287" s="7">
        <v>41</v>
      </c>
      <c r="W1287" s="3" t="s">
        <v>7163</v>
      </c>
      <c r="X1287" s="6">
        <v>4104</v>
      </c>
      <c r="Y1287" s="3" t="s">
        <v>8000</v>
      </c>
      <c r="Z1287" s="6">
        <v>4104003</v>
      </c>
      <c r="AA1287" s="3" t="s">
        <v>8053</v>
      </c>
      <c r="AB1287" s="6">
        <v>41040030004</v>
      </c>
      <c r="AC1287" s="3" t="s">
        <v>8054</v>
      </c>
      <c r="AD1287" s="5">
        <v>0</v>
      </c>
      <c r="AE1287" s="5">
        <v>0</v>
      </c>
      <c r="AF1287" s="5">
        <v>90476191</v>
      </c>
      <c r="AG1287" s="5">
        <v>0</v>
      </c>
      <c r="AH1287" s="5">
        <v>0</v>
      </c>
      <c r="AI1287" s="5">
        <v>0</v>
      </c>
      <c r="AJ1287" s="5">
        <v>0</v>
      </c>
      <c r="AK1287" s="5">
        <v>90476191</v>
      </c>
      <c r="AL1287" s="5">
        <v>90476191</v>
      </c>
      <c r="AM1287" s="5">
        <v>90476191</v>
      </c>
      <c r="AN1287" s="5">
        <v>0</v>
      </c>
      <c r="AO1287" s="5">
        <v>0</v>
      </c>
      <c r="AP1287" s="5">
        <v>90476191</v>
      </c>
      <c r="AQ1287" s="5">
        <v>0</v>
      </c>
      <c r="AR1287" s="5">
        <v>0</v>
      </c>
    </row>
    <row r="1288" spans="1:44" x14ac:dyDescent="0.25">
      <c r="A1288" s="6">
        <v>4143</v>
      </c>
      <c r="B1288" s="3" t="s">
        <v>5440</v>
      </c>
      <c r="C1288" s="3" t="s">
        <v>5808</v>
      </c>
      <c r="D1288" s="3" t="s">
        <v>6477</v>
      </c>
      <c r="E1288" s="3" t="s">
        <v>1316</v>
      </c>
      <c r="F1288" s="3" t="s">
        <v>8403</v>
      </c>
      <c r="G1288" s="21">
        <v>2</v>
      </c>
      <c r="H1288" s="8" t="s">
        <v>12705</v>
      </c>
      <c r="I1288" s="3" t="s">
        <v>12366</v>
      </c>
      <c r="J1288" s="3" t="s">
        <v>12570</v>
      </c>
      <c r="K1288" s="7">
        <v>2</v>
      </c>
      <c r="L1288" s="3" t="s">
        <v>5459</v>
      </c>
      <c r="M1288" s="7">
        <v>2302</v>
      </c>
      <c r="N1288" s="3" t="s">
        <v>846</v>
      </c>
      <c r="O1288" s="3" t="s">
        <v>5481</v>
      </c>
      <c r="P1288" s="8" t="s">
        <v>12715</v>
      </c>
      <c r="Q1288" s="8" t="s">
        <v>12720</v>
      </c>
      <c r="R1288" s="4">
        <v>1</v>
      </c>
      <c r="S1288" s="4" t="s">
        <v>5629</v>
      </c>
      <c r="T1288" s="4">
        <v>8</v>
      </c>
      <c r="U1288" s="7" t="s">
        <v>8401</v>
      </c>
      <c r="V1288" s="7">
        <v>41</v>
      </c>
      <c r="W1288" s="3" t="s">
        <v>7163</v>
      </c>
      <c r="X1288" s="6">
        <v>4104</v>
      </c>
      <c r="Y1288" s="3" t="s">
        <v>8000</v>
      </c>
      <c r="Z1288" s="6">
        <v>4104003</v>
      </c>
      <c r="AA1288" s="3" t="s">
        <v>8053</v>
      </c>
      <c r="AB1288" s="6">
        <v>41040030004</v>
      </c>
      <c r="AC1288" s="3" t="s">
        <v>8054</v>
      </c>
      <c r="AD1288" s="5">
        <v>0</v>
      </c>
      <c r="AE1288" s="5">
        <v>0</v>
      </c>
      <c r="AF1288" s="5">
        <v>3861422</v>
      </c>
      <c r="AG1288" s="5">
        <v>0</v>
      </c>
      <c r="AH1288" s="5">
        <v>0</v>
      </c>
      <c r="AI1288" s="5">
        <v>0</v>
      </c>
      <c r="AJ1288" s="5">
        <v>0</v>
      </c>
      <c r="AK1288" s="5">
        <v>3861422</v>
      </c>
      <c r="AL1288" s="5">
        <v>3861422</v>
      </c>
      <c r="AM1288" s="5">
        <v>3861422</v>
      </c>
      <c r="AN1288" s="5">
        <v>0</v>
      </c>
      <c r="AO1288" s="5">
        <v>0</v>
      </c>
      <c r="AP1288" s="5">
        <v>3861422</v>
      </c>
      <c r="AQ1288" s="5">
        <v>0</v>
      </c>
      <c r="AR1288" s="5">
        <v>0</v>
      </c>
    </row>
    <row r="1289" spans="1:44" x14ac:dyDescent="0.25">
      <c r="A1289" s="6">
        <v>4143</v>
      </c>
      <c r="B1289" s="3" t="s">
        <v>5440</v>
      </c>
      <c r="C1289" s="3" t="s">
        <v>5808</v>
      </c>
      <c r="D1289" s="3" t="s">
        <v>6477</v>
      </c>
      <c r="E1289" s="3" t="s">
        <v>1317</v>
      </c>
      <c r="F1289" s="3" t="s">
        <v>8404</v>
      </c>
      <c r="G1289" s="21">
        <v>2</v>
      </c>
      <c r="H1289" s="8" t="s">
        <v>12705</v>
      </c>
      <c r="I1289" s="3" t="s">
        <v>12365</v>
      </c>
      <c r="J1289" s="3" t="s">
        <v>12569</v>
      </c>
      <c r="K1289" s="7">
        <v>2</v>
      </c>
      <c r="L1289" s="3" t="s">
        <v>5459</v>
      </c>
      <c r="M1289" s="7">
        <v>2302</v>
      </c>
      <c r="N1289" s="3" t="s">
        <v>846</v>
      </c>
      <c r="O1289" s="3" t="s">
        <v>5481</v>
      </c>
      <c r="P1289" s="8" t="s">
        <v>12715</v>
      </c>
      <c r="Q1289" s="8" t="s">
        <v>12720</v>
      </c>
      <c r="R1289" s="4">
        <v>1</v>
      </c>
      <c r="S1289" s="4" t="s">
        <v>5629</v>
      </c>
      <c r="T1289" s="4">
        <v>8</v>
      </c>
      <c r="U1289" s="7" t="s">
        <v>8401</v>
      </c>
      <c r="V1289" s="7">
        <v>41</v>
      </c>
      <c r="W1289" s="3" t="s">
        <v>7163</v>
      </c>
      <c r="X1289" s="6">
        <v>4104</v>
      </c>
      <c r="Y1289" s="3" t="s">
        <v>8000</v>
      </c>
      <c r="Z1289" s="6">
        <v>4104003</v>
      </c>
      <c r="AA1289" s="3" t="s">
        <v>8053</v>
      </c>
      <c r="AB1289" s="6">
        <v>41040030004</v>
      </c>
      <c r="AC1289" s="3" t="s">
        <v>8054</v>
      </c>
      <c r="AD1289" s="5">
        <v>0</v>
      </c>
      <c r="AE1289" s="5">
        <v>0</v>
      </c>
      <c r="AF1289" s="5">
        <v>23185630</v>
      </c>
      <c r="AG1289" s="5">
        <v>0</v>
      </c>
      <c r="AH1289" s="5">
        <v>0</v>
      </c>
      <c r="AI1289" s="5">
        <v>0</v>
      </c>
      <c r="AJ1289" s="5">
        <v>0</v>
      </c>
      <c r="AK1289" s="5">
        <v>23185630</v>
      </c>
      <c r="AL1289" s="5">
        <v>23185630</v>
      </c>
      <c r="AM1289" s="5">
        <v>23185630</v>
      </c>
      <c r="AN1289" s="5">
        <v>0</v>
      </c>
      <c r="AO1289" s="5">
        <v>0</v>
      </c>
      <c r="AP1289" s="5">
        <v>23185630</v>
      </c>
      <c r="AQ1289" s="5">
        <v>0</v>
      </c>
      <c r="AR1289" s="5">
        <v>0</v>
      </c>
    </row>
    <row r="1290" spans="1:44" x14ac:dyDescent="0.25">
      <c r="A1290" s="6">
        <v>4143</v>
      </c>
      <c r="B1290" s="3" t="s">
        <v>5440</v>
      </c>
      <c r="C1290" s="3" t="s">
        <v>5808</v>
      </c>
      <c r="D1290" s="3" t="s">
        <v>6477</v>
      </c>
      <c r="E1290" s="3" t="s">
        <v>1318</v>
      </c>
      <c r="F1290" s="3" t="s">
        <v>8405</v>
      </c>
      <c r="G1290" s="21">
        <v>2</v>
      </c>
      <c r="H1290" s="8" t="s">
        <v>12705</v>
      </c>
      <c r="I1290" s="3" t="s">
        <v>12366</v>
      </c>
      <c r="J1290" s="3" t="s">
        <v>12570</v>
      </c>
      <c r="K1290" s="7">
        <v>2</v>
      </c>
      <c r="L1290" s="3" t="s">
        <v>5459</v>
      </c>
      <c r="M1290" s="7">
        <v>2302</v>
      </c>
      <c r="N1290" s="3" t="s">
        <v>846</v>
      </c>
      <c r="O1290" s="3" t="s">
        <v>5481</v>
      </c>
      <c r="P1290" s="8" t="s">
        <v>12715</v>
      </c>
      <c r="Q1290" s="8" t="s">
        <v>12720</v>
      </c>
      <c r="R1290" s="4">
        <v>1</v>
      </c>
      <c r="S1290" s="4" t="s">
        <v>5629</v>
      </c>
      <c r="T1290" s="4">
        <v>8</v>
      </c>
      <c r="U1290" s="7" t="s">
        <v>8401</v>
      </c>
      <c r="V1290" s="7">
        <v>41</v>
      </c>
      <c r="W1290" s="3" t="s">
        <v>7163</v>
      </c>
      <c r="X1290" s="6">
        <v>4104</v>
      </c>
      <c r="Y1290" s="3" t="s">
        <v>8000</v>
      </c>
      <c r="Z1290" s="6">
        <v>4104003</v>
      </c>
      <c r="AA1290" s="3" t="s">
        <v>8053</v>
      </c>
      <c r="AB1290" s="6">
        <v>41040030004</v>
      </c>
      <c r="AC1290" s="3" t="s">
        <v>8054</v>
      </c>
      <c r="AD1290" s="5">
        <v>0</v>
      </c>
      <c r="AE1290" s="5">
        <v>0</v>
      </c>
      <c r="AF1290" s="5">
        <v>1090511</v>
      </c>
      <c r="AG1290" s="5">
        <v>0</v>
      </c>
      <c r="AH1290" s="5">
        <v>0</v>
      </c>
      <c r="AI1290" s="5">
        <v>0</v>
      </c>
      <c r="AJ1290" s="5">
        <v>0</v>
      </c>
      <c r="AK1290" s="5">
        <v>1090511</v>
      </c>
      <c r="AL1290" s="5">
        <v>1090511</v>
      </c>
      <c r="AM1290" s="5">
        <v>1090511</v>
      </c>
      <c r="AN1290" s="5">
        <v>0</v>
      </c>
      <c r="AO1290" s="5">
        <v>0</v>
      </c>
      <c r="AP1290" s="5">
        <v>1090511</v>
      </c>
      <c r="AQ1290" s="5">
        <v>0</v>
      </c>
      <c r="AR1290" s="5">
        <v>0</v>
      </c>
    </row>
    <row r="1291" spans="1:44" x14ac:dyDescent="0.25">
      <c r="A1291" s="6">
        <v>4143</v>
      </c>
      <c r="B1291" s="3" t="s">
        <v>5440</v>
      </c>
      <c r="C1291" s="3" t="s">
        <v>5809</v>
      </c>
      <c r="D1291" s="3" t="s">
        <v>6478</v>
      </c>
      <c r="E1291" s="3" t="s">
        <v>1319</v>
      </c>
      <c r="F1291" s="3" t="s">
        <v>8407</v>
      </c>
      <c r="G1291" s="21">
        <v>2</v>
      </c>
      <c r="H1291" s="8" t="s">
        <v>12705</v>
      </c>
      <c r="I1291" s="3" t="s">
        <v>12366</v>
      </c>
      <c r="J1291" s="3" t="s">
        <v>12570</v>
      </c>
      <c r="K1291" s="7">
        <v>2</v>
      </c>
      <c r="L1291" s="3" t="s">
        <v>5459</v>
      </c>
      <c r="M1291" s="7">
        <v>2302</v>
      </c>
      <c r="N1291" s="3" t="s">
        <v>846</v>
      </c>
      <c r="O1291" s="3" t="s">
        <v>5481</v>
      </c>
      <c r="P1291" s="8" t="s">
        <v>12715</v>
      </c>
      <c r="Q1291" s="8" t="s">
        <v>12720</v>
      </c>
      <c r="R1291" s="4">
        <v>1</v>
      </c>
      <c r="S1291" s="4" t="s">
        <v>5629</v>
      </c>
      <c r="T1291" s="4">
        <v>20</v>
      </c>
      <c r="U1291" s="7" t="s">
        <v>8406</v>
      </c>
      <c r="V1291" s="7">
        <v>41</v>
      </c>
      <c r="W1291" s="3" t="s">
        <v>7163</v>
      </c>
      <c r="X1291" s="6">
        <v>4104</v>
      </c>
      <c r="Y1291" s="3" t="s">
        <v>8000</v>
      </c>
      <c r="Z1291" s="6">
        <v>4104003</v>
      </c>
      <c r="AA1291" s="3" t="s">
        <v>8053</v>
      </c>
      <c r="AB1291" s="6">
        <v>41040030004</v>
      </c>
      <c r="AC1291" s="3" t="s">
        <v>8054</v>
      </c>
      <c r="AD1291" s="5">
        <v>0</v>
      </c>
      <c r="AE1291" s="5">
        <v>0</v>
      </c>
      <c r="AF1291" s="5">
        <v>670541</v>
      </c>
      <c r="AG1291" s="5">
        <v>0</v>
      </c>
      <c r="AH1291" s="5">
        <v>0</v>
      </c>
      <c r="AI1291" s="5">
        <v>0</v>
      </c>
      <c r="AJ1291" s="5">
        <v>0</v>
      </c>
      <c r="AK1291" s="5">
        <v>670541</v>
      </c>
      <c r="AL1291" s="5">
        <v>670541</v>
      </c>
      <c r="AM1291" s="5">
        <v>670541</v>
      </c>
      <c r="AN1291" s="5">
        <v>0</v>
      </c>
      <c r="AO1291" s="5">
        <v>0</v>
      </c>
      <c r="AP1291" s="5">
        <v>670541</v>
      </c>
      <c r="AQ1291" s="5">
        <v>0</v>
      </c>
      <c r="AR1291" s="5">
        <v>0</v>
      </c>
    </row>
    <row r="1292" spans="1:44" x14ac:dyDescent="0.25">
      <c r="A1292" s="6">
        <v>4143</v>
      </c>
      <c r="B1292" s="3" t="s">
        <v>5440</v>
      </c>
      <c r="C1292" s="3" t="s">
        <v>5809</v>
      </c>
      <c r="D1292" s="3" t="s">
        <v>6478</v>
      </c>
      <c r="E1292" s="3" t="s">
        <v>1320</v>
      </c>
      <c r="F1292" s="3" t="s">
        <v>8408</v>
      </c>
      <c r="G1292" s="21">
        <v>2</v>
      </c>
      <c r="H1292" s="8" t="s">
        <v>12705</v>
      </c>
      <c r="I1292" s="3" t="s">
        <v>12366</v>
      </c>
      <c r="J1292" s="3" t="s">
        <v>12570</v>
      </c>
      <c r="K1292" s="7">
        <v>2</v>
      </c>
      <c r="L1292" s="3" t="s">
        <v>5459</v>
      </c>
      <c r="M1292" s="7">
        <v>2302</v>
      </c>
      <c r="N1292" s="3" t="s">
        <v>846</v>
      </c>
      <c r="O1292" s="3" t="s">
        <v>5481</v>
      </c>
      <c r="P1292" s="8" t="s">
        <v>12715</v>
      </c>
      <c r="Q1292" s="8" t="s">
        <v>12720</v>
      </c>
      <c r="R1292" s="4">
        <v>1</v>
      </c>
      <c r="S1292" s="4" t="s">
        <v>5629</v>
      </c>
      <c r="T1292" s="4">
        <v>20</v>
      </c>
      <c r="U1292" s="7" t="s">
        <v>8406</v>
      </c>
      <c r="V1292" s="7">
        <v>41</v>
      </c>
      <c r="W1292" s="3" t="s">
        <v>7163</v>
      </c>
      <c r="X1292" s="6">
        <v>4104</v>
      </c>
      <c r="Y1292" s="3" t="s">
        <v>8000</v>
      </c>
      <c r="Z1292" s="6">
        <v>4104003</v>
      </c>
      <c r="AA1292" s="3" t="s">
        <v>8053</v>
      </c>
      <c r="AB1292" s="6">
        <v>41040030004</v>
      </c>
      <c r="AC1292" s="3" t="s">
        <v>8054</v>
      </c>
      <c r="AD1292" s="5">
        <v>0</v>
      </c>
      <c r="AE1292" s="5">
        <v>0</v>
      </c>
      <c r="AF1292" s="5">
        <v>2380950</v>
      </c>
      <c r="AG1292" s="5">
        <v>0</v>
      </c>
      <c r="AH1292" s="5">
        <v>0</v>
      </c>
      <c r="AI1292" s="5">
        <v>0</v>
      </c>
      <c r="AJ1292" s="5">
        <v>0</v>
      </c>
      <c r="AK1292" s="5">
        <v>2380950</v>
      </c>
      <c r="AL1292" s="5">
        <v>2380950</v>
      </c>
      <c r="AM1292" s="5">
        <v>2380950</v>
      </c>
      <c r="AN1292" s="5">
        <v>0</v>
      </c>
      <c r="AO1292" s="5">
        <v>0</v>
      </c>
      <c r="AP1292" s="5">
        <v>2380950</v>
      </c>
      <c r="AQ1292" s="5">
        <v>0</v>
      </c>
      <c r="AR1292" s="5">
        <v>0</v>
      </c>
    </row>
    <row r="1293" spans="1:44" x14ac:dyDescent="0.25">
      <c r="A1293" s="6">
        <v>4143</v>
      </c>
      <c r="B1293" s="3" t="s">
        <v>5440</v>
      </c>
      <c r="C1293" s="3" t="s">
        <v>5810</v>
      </c>
      <c r="D1293" s="3" t="s">
        <v>6479</v>
      </c>
      <c r="E1293" s="3" t="s">
        <v>1321</v>
      </c>
      <c r="F1293" s="3" t="s">
        <v>8410</v>
      </c>
      <c r="G1293" s="21">
        <v>2</v>
      </c>
      <c r="H1293" s="8" t="s">
        <v>12705</v>
      </c>
      <c r="I1293" s="3" t="s">
        <v>12365</v>
      </c>
      <c r="J1293" s="3" t="s">
        <v>12569</v>
      </c>
      <c r="K1293" s="7">
        <v>2</v>
      </c>
      <c r="L1293" s="3" t="s">
        <v>5459</v>
      </c>
      <c r="M1293" s="7">
        <v>2302</v>
      </c>
      <c r="N1293" s="3" t="s">
        <v>846</v>
      </c>
      <c r="O1293" s="3" t="s">
        <v>5481</v>
      </c>
      <c r="P1293" s="8" t="s">
        <v>12715</v>
      </c>
      <c r="Q1293" s="8" t="s">
        <v>12720</v>
      </c>
      <c r="R1293" s="4">
        <v>1</v>
      </c>
      <c r="S1293" s="4" t="s">
        <v>5629</v>
      </c>
      <c r="T1293" s="4">
        <v>53</v>
      </c>
      <c r="U1293" s="7" t="s">
        <v>8409</v>
      </c>
      <c r="V1293" s="7">
        <v>41</v>
      </c>
      <c r="W1293" s="3" t="s">
        <v>7163</v>
      </c>
      <c r="X1293" s="6">
        <v>4104</v>
      </c>
      <c r="Y1293" s="3" t="s">
        <v>8000</v>
      </c>
      <c r="Z1293" s="6">
        <v>4104003</v>
      </c>
      <c r="AA1293" s="3" t="s">
        <v>8053</v>
      </c>
      <c r="AB1293" s="6">
        <v>41040030004</v>
      </c>
      <c r="AC1293" s="3" t="s">
        <v>8054</v>
      </c>
      <c r="AD1293" s="5">
        <v>0</v>
      </c>
      <c r="AE1293" s="5">
        <v>0</v>
      </c>
      <c r="AF1293" s="5">
        <v>60558938</v>
      </c>
      <c r="AG1293" s="5">
        <v>0</v>
      </c>
      <c r="AH1293" s="5">
        <v>0</v>
      </c>
      <c r="AI1293" s="5">
        <v>0</v>
      </c>
      <c r="AJ1293" s="5">
        <v>0</v>
      </c>
      <c r="AK1293" s="5">
        <v>60558938</v>
      </c>
      <c r="AL1293" s="5">
        <v>60558938</v>
      </c>
      <c r="AM1293" s="5">
        <v>60558938</v>
      </c>
      <c r="AN1293" s="5">
        <v>0</v>
      </c>
      <c r="AO1293" s="5">
        <v>0</v>
      </c>
      <c r="AP1293" s="5">
        <v>60558938</v>
      </c>
      <c r="AQ1293" s="5">
        <v>0</v>
      </c>
      <c r="AR1293" s="5">
        <v>0</v>
      </c>
    </row>
    <row r="1294" spans="1:44" x14ac:dyDescent="0.25">
      <c r="A1294" s="6">
        <v>4143</v>
      </c>
      <c r="B1294" s="3" t="s">
        <v>5440</v>
      </c>
      <c r="C1294" s="3" t="s">
        <v>5810</v>
      </c>
      <c r="D1294" s="3" t="s">
        <v>6479</v>
      </c>
      <c r="E1294" s="3" t="s">
        <v>1322</v>
      </c>
      <c r="F1294" s="3" t="s">
        <v>8411</v>
      </c>
      <c r="G1294" s="21">
        <v>2</v>
      </c>
      <c r="H1294" s="8" t="s">
        <v>12705</v>
      </c>
      <c r="I1294" s="3" t="s">
        <v>12366</v>
      </c>
      <c r="J1294" s="3" t="s">
        <v>12570</v>
      </c>
      <c r="K1294" s="7">
        <v>2</v>
      </c>
      <c r="L1294" s="3" t="s">
        <v>5459</v>
      </c>
      <c r="M1294" s="7">
        <v>2302</v>
      </c>
      <c r="N1294" s="3" t="s">
        <v>846</v>
      </c>
      <c r="O1294" s="3" t="s">
        <v>5481</v>
      </c>
      <c r="P1294" s="8" t="s">
        <v>12715</v>
      </c>
      <c r="Q1294" s="8" t="s">
        <v>12720</v>
      </c>
      <c r="R1294" s="4">
        <v>1</v>
      </c>
      <c r="S1294" s="4" t="s">
        <v>5629</v>
      </c>
      <c r="T1294" s="4">
        <v>53</v>
      </c>
      <c r="U1294" s="7" t="s">
        <v>8409</v>
      </c>
      <c r="V1294" s="7">
        <v>41</v>
      </c>
      <c r="W1294" s="3" t="s">
        <v>7163</v>
      </c>
      <c r="X1294" s="6">
        <v>4104</v>
      </c>
      <c r="Y1294" s="3" t="s">
        <v>8000</v>
      </c>
      <c r="Z1294" s="6">
        <v>4104003</v>
      </c>
      <c r="AA1294" s="3" t="s">
        <v>8053</v>
      </c>
      <c r="AB1294" s="6">
        <v>41040030004</v>
      </c>
      <c r="AC1294" s="3" t="s">
        <v>8054</v>
      </c>
      <c r="AD1294" s="5">
        <v>0</v>
      </c>
      <c r="AE1294" s="5">
        <v>0</v>
      </c>
      <c r="AF1294" s="5">
        <v>3095238</v>
      </c>
      <c r="AG1294" s="5">
        <v>0</v>
      </c>
      <c r="AH1294" s="5">
        <v>0</v>
      </c>
      <c r="AI1294" s="5">
        <v>0</v>
      </c>
      <c r="AJ1294" s="5">
        <v>0</v>
      </c>
      <c r="AK1294" s="5">
        <v>3095238</v>
      </c>
      <c r="AL1294" s="5">
        <v>3095238</v>
      </c>
      <c r="AM1294" s="5">
        <v>3095238</v>
      </c>
      <c r="AN1294" s="5">
        <v>0</v>
      </c>
      <c r="AO1294" s="5">
        <v>0</v>
      </c>
      <c r="AP1294" s="5">
        <v>3095238</v>
      </c>
      <c r="AQ1294" s="5">
        <v>0</v>
      </c>
      <c r="AR1294" s="5">
        <v>0</v>
      </c>
    </row>
    <row r="1295" spans="1:44" x14ac:dyDescent="0.25">
      <c r="A1295" s="6">
        <v>4143</v>
      </c>
      <c r="B1295" s="3" t="s">
        <v>5440</v>
      </c>
      <c r="C1295" s="3" t="s">
        <v>5810</v>
      </c>
      <c r="D1295" s="3" t="s">
        <v>6479</v>
      </c>
      <c r="E1295" s="3" t="s">
        <v>1323</v>
      </c>
      <c r="F1295" s="3" t="s">
        <v>8412</v>
      </c>
      <c r="G1295" s="21">
        <v>2</v>
      </c>
      <c r="H1295" s="8" t="s">
        <v>12705</v>
      </c>
      <c r="I1295" s="3" t="s">
        <v>12365</v>
      </c>
      <c r="J1295" s="3" t="s">
        <v>12569</v>
      </c>
      <c r="K1295" s="7">
        <v>2</v>
      </c>
      <c r="L1295" s="3" t="s">
        <v>5459</v>
      </c>
      <c r="M1295" s="7">
        <v>2302</v>
      </c>
      <c r="N1295" s="3" t="s">
        <v>846</v>
      </c>
      <c r="O1295" s="3" t="s">
        <v>5481</v>
      </c>
      <c r="P1295" s="8" t="s">
        <v>12715</v>
      </c>
      <c r="Q1295" s="8" t="s">
        <v>12720</v>
      </c>
      <c r="R1295" s="4">
        <v>1</v>
      </c>
      <c r="S1295" s="4" t="s">
        <v>5629</v>
      </c>
      <c r="T1295" s="4">
        <v>53</v>
      </c>
      <c r="U1295" s="7" t="s">
        <v>8409</v>
      </c>
      <c r="V1295" s="7">
        <v>41</v>
      </c>
      <c r="W1295" s="3" t="s">
        <v>7163</v>
      </c>
      <c r="X1295" s="6">
        <v>4104</v>
      </c>
      <c r="Y1295" s="3" t="s">
        <v>8000</v>
      </c>
      <c r="Z1295" s="6">
        <v>4104003</v>
      </c>
      <c r="AA1295" s="3" t="s">
        <v>8053</v>
      </c>
      <c r="AB1295" s="6">
        <v>41040030004</v>
      </c>
      <c r="AC1295" s="3" t="s">
        <v>8054</v>
      </c>
      <c r="AD1295" s="5">
        <v>0</v>
      </c>
      <c r="AE1295" s="5">
        <v>0</v>
      </c>
      <c r="AF1295" s="5">
        <v>80952381</v>
      </c>
      <c r="AG1295" s="5">
        <v>0</v>
      </c>
      <c r="AH1295" s="5">
        <v>0</v>
      </c>
      <c r="AI1295" s="5">
        <v>0</v>
      </c>
      <c r="AJ1295" s="5">
        <v>0</v>
      </c>
      <c r="AK1295" s="5">
        <v>80952381</v>
      </c>
      <c r="AL1295" s="5">
        <v>80952381</v>
      </c>
      <c r="AM1295" s="5">
        <v>80952381</v>
      </c>
      <c r="AN1295" s="5">
        <v>0</v>
      </c>
      <c r="AO1295" s="5">
        <v>0</v>
      </c>
      <c r="AP1295" s="5">
        <v>80952381</v>
      </c>
      <c r="AQ1295" s="5">
        <v>0</v>
      </c>
      <c r="AR1295" s="5">
        <v>0</v>
      </c>
    </row>
    <row r="1296" spans="1:44" x14ac:dyDescent="0.25">
      <c r="A1296" s="6">
        <v>4143</v>
      </c>
      <c r="B1296" s="3" t="s">
        <v>5440</v>
      </c>
      <c r="C1296" s="3" t="s">
        <v>5810</v>
      </c>
      <c r="D1296" s="3" t="s">
        <v>6479</v>
      </c>
      <c r="E1296" s="3" t="s">
        <v>1324</v>
      </c>
      <c r="F1296" s="3" t="s">
        <v>8413</v>
      </c>
      <c r="G1296" s="21">
        <v>2</v>
      </c>
      <c r="H1296" s="8" t="s">
        <v>12705</v>
      </c>
      <c r="I1296" s="3" t="s">
        <v>12366</v>
      </c>
      <c r="J1296" s="3" t="s">
        <v>12570</v>
      </c>
      <c r="K1296" s="7">
        <v>2</v>
      </c>
      <c r="L1296" s="3" t="s">
        <v>5459</v>
      </c>
      <c r="M1296" s="7">
        <v>2302</v>
      </c>
      <c r="N1296" s="3" t="s">
        <v>846</v>
      </c>
      <c r="O1296" s="3" t="s">
        <v>5481</v>
      </c>
      <c r="P1296" s="8" t="s">
        <v>12715</v>
      </c>
      <c r="Q1296" s="8" t="s">
        <v>12720</v>
      </c>
      <c r="R1296" s="4">
        <v>1</v>
      </c>
      <c r="S1296" s="4" t="s">
        <v>5629</v>
      </c>
      <c r="T1296" s="4">
        <v>53</v>
      </c>
      <c r="U1296" s="7" t="s">
        <v>8409</v>
      </c>
      <c r="V1296" s="7">
        <v>41</v>
      </c>
      <c r="W1296" s="3" t="s">
        <v>7163</v>
      </c>
      <c r="X1296" s="6">
        <v>4104</v>
      </c>
      <c r="Y1296" s="3" t="s">
        <v>8000</v>
      </c>
      <c r="Z1296" s="6">
        <v>4104003</v>
      </c>
      <c r="AA1296" s="3" t="s">
        <v>8053</v>
      </c>
      <c r="AB1296" s="6">
        <v>41040030004</v>
      </c>
      <c r="AC1296" s="3" t="s">
        <v>8054</v>
      </c>
      <c r="AD1296" s="5">
        <v>0</v>
      </c>
      <c r="AE1296" s="5">
        <v>0</v>
      </c>
      <c r="AF1296" s="5">
        <v>4047617</v>
      </c>
      <c r="AG1296" s="5">
        <v>0</v>
      </c>
      <c r="AH1296" s="5">
        <v>0</v>
      </c>
      <c r="AI1296" s="5">
        <v>0</v>
      </c>
      <c r="AJ1296" s="5">
        <v>0</v>
      </c>
      <c r="AK1296" s="5">
        <v>4047617</v>
      </c>
      <c r="AL1296" s="5">
        <v>4047617</v>
      </c>
      <c r="AM1296" s="5">
        <v>4047617</v>
      </c>
      <c r="AN1296" s="5">
        <v>0</v>
      </c>
      <c r="AO1296" s="5">
        <v>0</v>
      </c>
      <c r="AP1296" s="5">
        <v>4047617</v>
      </c>
      <c r="AQ1296" s="5">
        <v>0</v>
      </c>
      <c r="AR1296" s="5">
        <v>0</v>
      </c>
    </row>
    <row r="1297" spans="1:44" x14ac:dyDescent="0.25">
      <c r="A1297" s="6">
        <v>4143</v>
      </c>
      <c r="B1297" s="3" t="s">
        <v>5440</v>
      </c>
      <c r="C1297" s="3" t="s">
        <v>5810</v>
      </c>
      <c r="D1297" s="3" t="s">
        <v>6479</v>
      </c>
      <c r="E1297" s="3" t="s">
        <v>1325</v>
      </c>
      <c r="F1297" s="3" t="s">
        <v>8414</v>
      </c>
      <c r="G1297" s="21">
        <v>2</v>
      </c>
      <c r="H1297" s="8" t="s">
        <v>12705</v>
      </c>
      <c r="I1297" s="3" t="s">
        <v>12366</v>
      </c>
      <c r="J1297" s="3" t="s">
        <v>12570</v>
      </c>
      <c r="K1297" s="7">
        <v>2</v>
      </c>
      <c r="L1297" s="3" t="s">
        <v>5459</v>
      </c>
      <c r="M1297" s="7">
        <v>2302</v>
      </c>
      <c r="N1297" s="3" t="s">
        <v>846</v>
      </c>
      <c r="O1297" s="3" t="s">
        <v>5481</v>
      </c>
      <c r="P1297" s="8" t="s">
        <v>12715</v>
      </c>
      <c r="Q1297" s="8" t="s">
        <v>12720</v>
      </c>
      <c r="R1297" s="4">
        <v>1</v>
      </c>
      <c r="S1297" s="4" t="s">
        <v>5629</v>
      </c>
      <c r="T1297" s="4">
        <v>53</v>
      </c>
      <c r="U1297" s="7" t="s">
        <v>8409</v>
      </c>
      <c r="V1297" s="7">
        <v>41</v>
      </c>
      <c r="W1297" s="3" t="s">
        <v>7163</v>
      </c>
      <c r="X1297" s="6">
        <v>4104</v>
      </c>
      <c r="Y1297" s="3" t="s">
        <v>8000</v>
      </c>
      <c r="Z1297" s="6">
        <v>4104003</v>
      </c>
      <c r="AA1297" s="3" t="s">
        <v>8053</v>
      </c>
      <c r="AB1297" s="6">
        <v>41040030004</v>
      </c>
      <c r="AC1297" s="3" t="s">
        <v>8054</v>
      </c>
      <c r="AD1297" s="5">
        <v>0</v>
      </c>
      <c r="AE1297" s="5">
        <v>0</v>
      </c>
      <c r="AF1297" s="5">
        <v>3085524</v>
      </c>
      <c r="AG1297" s="5">
        <v>0</v>
      </c>
      <c r="AH1297" s="5">
        <v>0</v>
      </c>
      <c r="AI1297" s="5">
        <v>0</v>
      </c>
      <c r="AJ1297" s="5">
        <v>0</v>
      </c>
      <c r="AK1297" s="5">
        <v>3085524</v>
      </c>
      <c r="AL1297" s="5">
        <v>3085524</v>
      </c>
      <c r="AM1297" s="5">
        <v>3085524</v>
      </c>
      <c r="AN1297" s="5">
        <v>0</v>
      </c>
      <c r="AO1297" s="5">
        <v>0</v>
      </c>
      <c r="AP1297" s="5">
        <v>3085524</v>
      </c>
      <c r="AQ1297" s="5">
        <v>0</v>
      </c>
      <c r="AR1297" s="5">
        <v>0</v>
      </c>
    </row>
    <row r="1298" spans="1:44" x14ac:dyDescent="0.25">
      <c r="A1298" s="6">
        <v>4143</v>
      </c>
      <c r="B1298" s="3" t="s">
        <v>5440</v>
      </c>
      <c r="C1298" s="3" t="s">
        <v>5811</v>
      </c>
      <c r="D1298" s="3" t="s">
        <v>6480</v>
      </c>
      <c r="E1298" s="3" t="s">
        <v>1384</v>
      </c>
      <c r="F1298" s="3" t="s">
        <v>8415</v>
      </c>
      <c r="G1298" s="21">
        <v>1</v>
      </c>
      <c r="H1298" s="8" t="s">
        <v>12697</v>
      </c>
      <c r="I1298" s="3" t="s">
        <v>12365</v>
      </c>
      <c r="J1298" s="3" t="s">
        <v>12569</v>
      </c>
      <c r="K1298" s="7">
        <v>2</v>
      </c>
      <c r="L1298" s="3" t="s">
        <v>5459</v>
      </c>
      <c r="M1298" s="7">
        <v>2302</v>
      </c>
      <c r="N1298" s="3" t="s">
        <v>846</v>
      </c>
      <c r="O1298" s="3" t="s">
        <v>5481</v>
      </c>
      <c r="P1298" s="8" t="s">
        <v>12715</v>
      </c>
      <c r="Q1298" s="8" t="s">
        <v>12720</v>
      </c>
      <c r="R1298" s="4">
        <v>1</v>
      </c>
      <c r="S1298" s="4" t="s">
        <v>5629</v>
      </c>
      <c r="T1298" s="4">
        <v>14</v>
      </c>
      <c r="U1298" s="7" t="s">
        <v>8128</v>
      </c>
      <c r="V1298" s="7">
        <v>41</v>
      </c>
      <c r="W1298" s="3" t="s">
        <v>7163</v>
      </c>
      <c r="X1298" s="6">
        <v>4104</v>
      </c>
      <c r="Y1298" s="3" t="s">
        <v>8000</v>
      </c>
      <c r="Z1298" s="6">
        <v>4104003</v>
      </c>
      <c r="AA1298" s="3" t="s">
        <v>8053</v>
      </c>
      <c r="AB1298" s="6">
        <v>41040030004</v>
      </c>
      <c r="AC1298" s="3" t="s">
        <v>8054</v>
      </c>
      <c r="AD1298" s="5">
        <v>0</v>
      </c>
      <c r="AE1298" s="5">
        <v>0</v>
      </c>
      <c r="AF1298" s="5">
        <v>101600368</v>
      </c>
      <c r="AG1298" s="5">
        <v>0</v>
      </c>
      <c r="AH1298" s="5">
        <v>0</v>
      </c>
      <c r="AI1298" s="5">
        <v>0</v>
      </c>
      <c r="AJ1298" s="5">
        <v>0</v>
      </c>
      <c r="AK1298" s="5">
        <v>101600368</v>
      </c>
      <c r="AL1298" s="5">
        <v>101600368</v>
      </c>
      <c r="AM1298" s="5">
        <v>101600368</v>
      </c>
      <c r="AN1298" s="5">
        <v>0</v>
      </c>
      <c r="AO1298" s="5">
        <v>0</v>
      </c>
      <c r="AP1298" s="5">
        <v>101600368</v>
      </c>
      <c r="AQ1298" s="5">
        <v>0</v>
      </c>
      <c r="AR1298" s="5">
        <v>0</v>
      </c>
    </row>
    <row r="1299" spans="1:44" x14ac:dyDescent="0.25">
      <c r="A1299" s="6">
        <v>4143</v>
      </c>
      <c r="B1299" s="3" t="s">
        <v>5440</v>
      </c>
      <c r="C1299" s="3" t="s">
        <v>5811</v>
      </c>
      <c r="D1299" s="3" t="s">
        <v>6480</v>
      </c>
      <c r="E1299" s="3" t="s">
        <v>1385</v>
      </c>
      <c r="F1299" s="3" t="s">
        <v>8416</v>
      </c>
      <c r="G1299" s="21">
        <v>1</v>
      </c>
      <c r="H1299" s="8" t="s">
        <v>12697</v>
      </c>
      <c r="I1299" s="3" t="s">
        <v>12366</v>
      </c>
      <c r="J1299" s="3" t="s">
        <v>12570</v>
      </c>
      <c r="K1299" s="7">
        <v>2</v>
      </c>
      <c r="L1299" s="3" t="s">
        <v>5459</v>
      </c>
      <c r="M1299" s="7">
        <v>2302</v>
      </c>
      <c r="N1299" s="3" t="s">
        <v>846</v>
      </c>
      <c r="O1299" s="3" t="s">
        <v>5481</v>
      </c>
      <c r="P1299" s="8" t="s">
        <v>12715</v>
      </c>
      <c r="Q1299" s="8" t="s">
        <v>12720</v>
      </c>
      <c r="R1299" s="4">
        <v>1</v>
      </c>
      <c r="S1299" s="4" t="s">
        <v>5629</v>
      </c>
      <c r="T1299" s="4">
        <v>14</v>
      </c>
      <c r="U1299" s="7" t="s">
        <v>8128</v>
      </c>
      <c r="V1299" s="7">
        <v>41</v>
      </c>
      <c r="W1299" s="3" t="s">
        <v>7163</v>
      </c>
      <c r="X1299" s="6">
        <v>4104</v>
      </c>
      <c r="Y1299" s="3" t="s">
        <v>8000</v>
      </c>
      <c r="Z1299" s="6">
        <v>4104003</v>
      </c>
      <c r="AA1299" s="3" t="s">
        <v>8053</v>
      </c>
      <c r="AB1299" s="6">
        <v>41040030004</v>
      </c>
      <c r="AC1299" s="3" t="s">
        <v>8054</v>
      </c>
      <c r="AD1299" s="5">
        <v>0</v>
      </c>
      <c r="AE1299" s="5">
        <v>0</v>
      </c>
      <c r="AF1299" s="5">
        <v>174979</v>
      </c>
      <c r="AG1299" s="5">
        <v>0</v>
      </c>
      <c r="AH1299" s="5">
        <v>0</v>
      </c>
      <c r="AI1299" s="5">
        <v>0</v>
      </c>
      <c r="AJ1299" s="5">
        <v>0</v>
      </c>
      <c r="AK1299" s="5">
        <v>174979</v>
      </c>
      <c r="AL1299" s="5">
        <v>174979</v>
      </c>
      <c r="AM1299" s="5">
        <v>174979</v>
      </c>
      <c r="AN1299" s="5">
        <v>0</v>
      </c>
      <c r="AO1299" s="5">
        <v>0</v>
      </c>
      <c r="AP1299" s="5">
        <v>174979</v>
      </c>
      <c r="AQ1299" s="5">
        <v>0</v>
      </c>
      <c r="AR1299" s="5">
        <v>0</v>
      </c>
    </row>
    <row r="1300" spans="1:44" x14ac:dyDescent="0.25">
      <c r="A1300" s="6">
        <v>4143</v>
      </c>
      <c r="B1300" s="3" t="s">
        <v>5440</v>
      </c>
      <c r="C1300" s="3" t="s">
        <v>5812</v>
      </c>
      <c r="D1300" s="3" t="s">
        <v>6481</v>
      </c>
      <c r="E1300" s="3" t="s">
        <v>1386</v>
      </c>
      <c r="F1300" s="3" t="s">
        <v>8417</v>
      </c>
      <c r="G1300" s="21">
        <v>1</v>
      </c>
      <c r="H1300" s="8" t="s">
        <v>12697</v>
      </c>
      <c r="I1300" s="3" t="s">
        <v>12365</v>
      </c>
      <c r="J1300" s="3" t="s">
        <v>12569</v>
      </c>
      <c r="K1300" s="7">
        <v>2</v>
      </c>
      <c r="L1300" s="3" t="s">
        <v>5459</v>
      </c>
      <c r="M1300" s="7">
        <v>2302</v>
      </c>
      <c r="N1300" s="3" t="s">
        <v>846</v>
      </c>
      <c r="O1300" s="3" t="s">
        <v>5481</v>
      </c>
      <c r="P1300" s="8" t="s">
        <v>12715</v>
      </c>
      <c r="Q1300" s="8" t="s">
        <v>12720</v>
      </c>
      <c r="R1300" s="4">
        <v>1</v>
      </c>
      <c r="S1300" s="4" t="s">
        <v>5629</v>
      </c>
      <c r="T1300" s="4">
        <v>18</v>
      </c>
      <c r="U1300" s="7" t="s">
        <v>8132</v>
      </c>
      <c r="V1300" s="7">
        <v>41</v>
      </c>
      <c r="W1300" s="3" t="s">
        <v>7163</v>
      </c>
      <c r="X1300" s="6">
        <v>4104</v>
      </c>
      <c r="Y1300" s="3" t="s">
        <v>8000</v>
      </c>
      <c r="Z1300" s="6">
        <v>4104003</v>
      </c>
      <c r="AA1300" s="3" t="s">
        <v>8053</v>
      </c>
      <c r="AB1300" s="6">
        <v>41040030004</v>
      </c>
      <c r="AC1300" s="3" t="s">
        <v>8054</v>
      </c>
      <c r="AD1300" s="5">
        <v>0</v>
      </c>
      <c r="AE1300" s="5">
        <v>0</v>
      </c>
      <c r="AF1300" s="5">
        <v>78630788</v>
      </c>
      <c r="AG1300" s="5">
        <v>0</v>
      </c>
      <c r="AH1300" s="5">
        <v>0</v>
      </c>
      <c r="AI1300" s="5">
        <v>0</v>
      </c>
      <c r="AJ1300" s="5">
        <v>0</v>
      </c>
      <c r="AK1300" s="5">
        <v>78630788</v>
      </c>
      <c r="AL1300" s="5">
        <v>78630788</v>
      </c>
      <c r="AM1300" s="5">
        <v>78630788</v>
      </c>
      <c r="AN1300" s="5">
        <v>0</v>
      </c>
      <c r="AO1300" s="5">
        <v>0</v>
      </c>
      <c r="AP1300" s="5">
        <v>78630788</v>
      </c>
      <c r="AQ1300" s="5">
        <v>0</v>
      </c>
      <c r="AR1300" s="5">
        <v>0</v>
      </c>
    </row>
    <row r="1301" spans="1:44" x14ac:dyDescent="0.25">
      <c r="A1301" s="6">
        <v>4143</v>
      </c>
      <c r="B1301" s="3" t="s">
        <v>5440</v>
      </c>
      <c r="C1301" s="3" t="s">
        <v>5812</v>
      </c>
      <c r="D1301" s="3" t="s">
        <v>6481</v>
      </c>
      <c r="E1301" s="3" t="s">
        <v>1387</v>
      </c>
      <c r="F1301" s="3" t="s">
        <v>8418</v>
      </c>
      <c r="G1301" s="21">
        <v>1</v>
      </c>
      <c r="H1301" s="8" t="s">
        <v>12697</v>
      </c>
      <c r="I1301" s="3" t="s">
        <v>12366</v>
      </c>
      <c r="J1301" s="3" t="s">
        <v>12570</v>
      </c>
      <c r="K1301" s="7">
        <v>2</v>
      </c>
      <c r="L1301" s="3" t="s">
        <v>5459</v>
      </c>
      <c r="M1301" s="7">
        <v>2302</v>
      </c>
      <c r="N1301" s="3" t="s">
        <v>846</v>
      </c>
      <c r="O1301" s="3" t="s">
        <v>5481</v>
      </c>
      <c r="P1301" s="8" t="s">
        <v>12715</v>
      </c>
      <c r="Q1301" s="8" t="s">
        <v>12720</v>
      </c>
      <c r="R1301" s="4">
        <v>1</v>
      </c>
      <c r="S1301" s="4" t="s">
        <v>5629</v>
      </c>
      <c r="T1301" s="4">
        <v>18</v>
      </c>
      <c r="U1301" s="7" t="s">
        <v>8132</v>
      </c>
      <c r="V1301" s="7">
        <v>41</v>
      </c>
      <c r="W1301" s="3" t="s">
        <v>7163</v>
      </c>
      <c r="X1301" s="6">
        <v>4104</v>
      </c>
      <c r="Y1301" s="3" t="s">
        <v>8000</v>
      </c>
      <c r="Z1301" s="6">
        <v>4104003</v>
      </c>
      <c r="AA1301" s="3" t="s">
        <v>8053</v>
      </c>
      <c r="AB1301" s="6">
        <v>41040030004</v>
      </c>
      <c r="AC1301" s="3" t="s">
        <v>8054</v>
      </c>
      <c r="AD1301" s="5">
        <v>0</v>
      </c>
      <c r="AE1301" s="5">
        <v>0</v>
      </c>
      <c r="AF1301" s="5">
        <v>2196880</v>
      </c>
      <c r="AG1301" s="5">
        <v>0</v>
      </c>
      <c r="AH1301" s="5">
        <v>0</v>
      </c>
      <c r="AI1301" s="5">
        <v>0</v>
      </c>
      <c r="AJ1301" s="5">
        <v>0</v>
      </c>
      <c r="AK1301" s="5">
        <v>2196880</v>
      </c>
      <c r="AL1301" s="5">
        <v>2196880</v>
      </c>
      <c r="AM1301" s="5">
        <v>2196880</v>
      </c>
      <c r="AN1301" s="5">
        <v>0</v>
      </c>
      <c r="AO1301" s="5">
        <v>0</v>
      </c>
      <c r="AP1301" s="5">
        <v>2196880</v>
      </c>
      <c r="AQ1301" s="5">
        <v>0</v>
      </c>
      <c r="AR1301" s="5">
        <v>0</v>
      </c>
    </row>
    <row r="1302" spans="1:44" x14ac:dyDescent="0.25">
      <c r="A1302" s="6">
        <v>4143</v>
      </c>
      <c r="B1302" s="3" t="s">
        <v>5440</v>
      </c>
      <c r="C1302" s="3" t="s">
        <v>5812</v>
      </c>
      <c r="D1302" s="3" t="s">
        <v>6481</v>
      </c>
      <c r="E1302" s="3" t="s">
        <v>1388</v>
      </c>
      <c r="F1302" s="3" t="s">
        <v>8419</v>
      </c>
      <c r="G1302" s="21">
        <v>1</v>
      </c>
      <c r="H1302" s="8" t="s">
        <v>12697</v>
      </c>
      <c r="I1302" s="3" t="s">
        <v>12365</v>
      </c>
      <c r="J1302" s="3" t="s">
        <v>12569</v>
      </c>
      <c r="K1302" s="7">
        <v>2</v>
      </c>
      <c r="L1302" s="3" t="s">
        <v>5459</v>
      </c>
      <c r="M1302" s="7">
        <v>2302</v>
      </c>
      <c r="N1302" s="3" t="s">
        <v>846</v>
      </c>
      <c r="O1302" s="3" t="s">
        <v>5481</v>
      </c>
      <c r="P1302" s="8" t="s">
        <v>12715</v>
      </c>
      <c r="Q1302" s="8" t="s">
        <v>12720</v>
      </c>
      <c r="R1302" s="4">
        <v>1</v>
      </c>
      <c r="S1302" s="4" t="s">
        <v>5629</v>
      </c>
      <c r="T1302" s="4">
        <v>18</v>
      </c>
      <c r="U1302" s="7" t="s">
        <v>8132</v>
      </c>
      <c r="V1302" s="7">
        <v>41</v>
      </c>
      <c r="W1302" s="3" t="s">
        <v>7163</v>
      </c>
      <c r="X1302" s="6">
        <v>4104</v>
      </c>
      <c r="Y1302" s="3" t="s">
        <v>8000</v>
      </c>
      <c r="Z1302" s="6">
        <v>4104003</v>
      </c>
      <c r="AA1302" s="3" t="s">
        <v>8053</v>
      </c>
      <c r="AB1302" s="6">
        <v>41040030004</v>
      </c>
      <c r="AC1302" s="3" t="s">
        <v>8054</v>
      </c>
      <c r="AD1302" s="5">
        <v>0</v>
      </c>
      <c r="AE1302" s="5">
        <v>0</v>
      </c>
      <c r="AF1302" s="5">
        <v>236975820</v>
      </c>
      <c r="AG1302" s="5">
        <v>0</v>
      </c>
      <c r="AH1302" s="5">
        <v>0</v>
      </c>
      <c r="AI1302" s="5">
        <v>0</v>
      </c>
      <c r="AJ1302" s="5">
        <v>0</v>
      </c>
      <c r="AK1302" s="5">
        <v>236975820</v>
      </c>
      <c r="AL1302" s="5">
        <v>236975820</v>
      </c>
      <c r="AM1302" s="5">
        <v>236975820</v>
      </c>
      <c r="AN1302" s="5">
        <v>0</v>
      </c>
      <c r="AO1302" s="5">
        <v>0</v>
      </c>
      <c r="AP1302" s="5">
        <v>236975820</v>
      </c>
      <c r="AQ1302" s="5">
        <v>0</v>
      </c>
      <c r="AR1302" s="5">
        <v>0</v>
      </c>
    </row>
    <row r="1303" spans="1:44" x14ac:dyDescent="0.25">
      <c r="A1303" s="6">
        <v>4143</v>
      </c>
      <c r="B1303" s="3" t="s">
        <v>5440</v>
      </c>
      <c r="C1303" s="3" t="s">
        <v>5812</v>
      </c>
      <c r="D1303" s="3" t="s">
        <v>6481</v>
      </c>
      <c r="E1303" s="3" t="s">
        <v>1389</v>
      </c>
      <c r="F1303" s="3" t="s">
        <v>8420</v>
      </c>
      <c r="G1303" s="21">
        <v>1</v>
      </c>
      <c r="H1303" s="8" t="s">
        <v>12697</v>
      </c>
      <c r="I1303" s="3" t="s">
        <v>12366</v>
      </c>
      <c r="J1303" s="3" t="s">
        <v>12570</v>
      </c>
      <c r="K1303" s="7">
        <v>2</v>
      </c>
      <c r="L1303" s="3" t="s">
        <v>5459</v>
      </c>
      <c r="M1303" s="7">
        <v>2302</v>
      </c>
      <c r="N1303" s="3" t="s">
        <v>846</v>
      </c>
      <c r="O1303" s="3" t="s">
        <v>5481</v>
      </c>
      <c r="P1303" s="8" t="s">
        <v>12715</v>
      </c>
      <c r="Q1303" s="8" t="s">
        <v>12720</v>
      </c>
      <c r="R1303" s="4">
        <v>1</v>
      </c>
      <c r="S1303" s="4" t="s">
        <v>5629</v>
      </c>
      <c r="T1303" s="4">
        <v>18</v>
      </c>
      <c r="U1303" s="7" t="s">
        <v>8132</v>
      </c>
      <c r="V1303" s="7">
        <v>41</v>
      </c>
      <c r="W1303" s="3" t="s">
        <v>7163</v>
      </c>
      <c r="X1303" s="6">
        <v>4104</v>
      </c>
      <c r="Y1303" s="3" t="s">
        <v>8000</v>
      </c>
      <c r="Z1303" s="6">
        <v>4104003</v>
      </c>
      <c r="AA1303" s="3" t="s">
        <v>8053</v>
      </c>
      <c r="AB1303" s="6">
        <v>41040030004</v>
      </c>
      <c r="AC1303" s="3" t="s">
        <v>8054</v>
      </c>
      <c r="AD1303" s="5">
        <v>0</v>
      </c>
      <c r="AE1303" s="5">
        <v>0</v>
      </c>
      <c r="AF1303" s="5">
        <v>11687509</v>
      </c>
      <c r="AG1303" s="5">
        <v>0</v>
      </c>
      <c r="AH1303" s="5">
        <v>0</v>
      </c>
      <c r="AI1303" s="5">
        <v>0</v>
      </c>
      <c r="AJ1303" s="5">
        <v>0</v>
      </c>
      <c r="AK1303" s="5">
        <v>11687509</v>
      </c>
      <c r="AL1303" s="5">
        <v>11687509</v>
      </c>
      <c r="AM1303" s="5">
        <v>11687509</v>
      </c>
      <c r="AN1303" s="5">
        <v>0</v>
      </c>
      <c r="AO1303" s="5">
        <v>0</v>
      </c>
      <c r="AP1303" s="5">
        <v>11687509</v>
      </c>
      <c r="AQ1303" s="5">
        <v>0</v>
      </c>
      <c r="AR1303" s="5">
        <v>0</v>
      </c>
    </row>
    <row r="1304" spans="1:44" x14ac:dyDescent="0.25">
      <c r="A1304" s="6">
        <v>4143</v>
      </c>
      <c r="B1304" s="3" t="s">
        <v>5440</v>
      </c>
      <c r="C1304" s="3" t="s">
        <v>5813</v>
      </c>
      <c r="D1304" s="3" t="s">
        <v>6482</v>
      </c>
      <c r="E1304" s="3" t="s">
        <v>1390</v>
      </c>
      <c r="F1304" s="3" t="s">
        <v>8421</v>
      </c>
      <c r="G1304" s="21">
        <v>1</v>
      </c>
      <c r="H1304" s="8" t="s">
        <v>12697</v>
      </c>
      <c r="I1304" s="3" t="s">
        <v>12365</v>
      </c>
      <c r="J1304" s="3" t="s">
        <v>12569</v>
      </c>
      <c r="K1304" s="7">
        <v>2</v>
      </c>
      <c r="L1304" s="3" t="s">
        <v>5459</v>
      </c>
      <c r="M1304" s="7">
        <v>2302</v>
      </c>
      <c r="N1304" s="3" t="s">
        <v>846</v>
      </c>
      <c r="O1304" s="3" t="s">
        <v>5481</v>
      </c>
      <c r="P1304" s="8" t="s">
        <v>12715</v>
      </c>
      <c r="Q1304" s="8" t="s">
        <v>12720</v>
      </c>
      <c r="R1304" s="4">
        <v>1</v>
      </c>
      <c r="S1304" s="4" t="s">
        <v>5629</v>
      </c>
      <c r="T1304" s="4">
        <v>61</v>
      </c>
      <c r="U1304" s="7" t="s">
        <v>6984</v>
      </c>
      <c r="V1304" s="7">
        <v>41</v>
      </c>
      <c r="W1304" s="3" t="s">
        <v>7163</v>
      </c>
      <c r="X1304" s="6">
        <v>4104</v>
      </c>
      <c r="Y1304" s="3" t="s">
        <v>8000</v>
      </c>
      <c r="Z1304" s="6">
        <v>4104003</v>
      </c>
      <c r="AA1304" s="3" t="s">
        <v>8053</v>
      </c>
      <c r="AB1304" s="6">
        <v>41040030004</v>
      </c>
      <c r="AC1304" s="3" t="s">
        <v>8054</v>
      </c>
      <c r="AD1304" s="5">
        <v>0</v>
      </c>
      <c r="AE1304" s="5">
        <v>0</v>
      </c>
      <c r="AF1304" s="5">
        <v>9679520</v>
      </c>
      <c r="AG1304" s="5">
        <v>0</v>
      </c>
      <c r="AH1304" s="5">
        <v>0</v>
      </c>
      <c r="AI1304" s="5">
        <v>0</v>
      </c>
      <c r="AJ1304" s="5">
        <v>0</v>
      </c>
      <c r="AK1304" s="5">
        <v>9679520</v>
      </c>
      <c r="AL1304" s="5">
        <v>9679520</v>
      </c>
      <c r="AM1304" s="5">
        <v>9679520</v>
      </c>
      <c r="AN1304" s="5">
        <v>0</v>
      </c>
      <c r="AO1304" s="5">
        <v>0</v>
      </c>
      <c r="AP1304" s="5">
        <v>9679520</v>
      </c>
      <c r="AQ1304" s="5">
        <v>0</v>
      </c>
      <c r="AR1304" s="5">
        <v>0</v>
      </c>
    </row>
    <row r="1305" spans="1:44" x14ac:dyDescent="0.25">
      <c r="A1305" s="6">
        <v>4143</v>
      </c>
      <c r="B1305" s="3" t="s">
        <v>5440</v>
      </c>
      <c r="C1305" s="3" t="s">
        <v>5813</v>
      </c>
      <c r="D1305" s="3" t="s">
        <v>6482</v>
      </c>
      <c r="E1305" s="3" t="s">
        <v>1391</v>
      </c>
      <c r="F1305" s="3" t="s">
        <v>8422</v>
      </c>
      <c r="G1305" s="21">
        <v>1</v>
      </c>
      <c r="H1305" s="8" t="s">
        <v>12697</v>
      </c>
      <c r="I1305" s="3" t="s">
        <v>12366</v>
      </c>
      <c r="J1305" s="3" t="s">
        <v>12570</v>
      </c>
      <c r="K1305" s="7">
        <v>2</v>
      </c>
      <c r="L1305" s="3" t="s">
        <v>5459</v>
      </c>
      <c r="M1305" s="7">
        <v>2302</v>
      </c>
      <c r="N1305" s="3" t="s">
        <v>846</v>
      </c>
      <c r="O1305" s="3" t="s">
        <v>5481</v>
      </c>
      <c r="P1305" s="8" t="s">
        <v>12715</v>
      </c>
      <c r="Q1305" s="8" t="s">
        <v>12720</v>
      </c>
      <c r="R1305" s="4">
        <v>1</v>
      </c>
      <c r="S1305" s="4" t="s">
        <v>5629</v>
      </c>
      <c r="T1305" s="4">
        <v>61</v>
      </c>
      <c r="U1305" s="7" t="s">
        <v>6984</v>
      </c>
      <c r="V1305" s="7">
        <v>41</v>
      </c>
      <c r="W1305" s="3" t="s">
        <v>7163</v>
      </c>
      <c r="X1305" s="6">
        <v>4104</v>
      </c>
      <c r="Y1305" s="3" t="s">
        <v>8000</v>
      </c>
      <c r="Z1305" s="6">
        <v>4104003</v>
      </c>
      <c r="AA1305" s="3" t="s">
        <v>8053</v>
      </c>
      <c r="AB1305" s="6">
        <v>41040030004</v>
      </c>
      <c r="AC1305" s="3" t="s">
        <v>8054</v>
      </c>
      <c r="AD1305" s="5">
        <v>0</v>
      </c>
      <c r="AE1305" s="5">
        <v>0</v>
      </c>
      <c r="AF1305" s="5">
        <v>2103752</v>
      </c>
      <c r="AG1305" s="5">
        <v>0</v>
      </c>
      <c r="AH1305" s="5">
        <v>0</v>
      </c>
      <c r="AI1305" s="5">
        <v>0</v>
      </c>
      <c r="AJ1305" s="5">
        <v>0</v>
      </c>
      <c r="AK1305" s="5">
        <v>2103752</v>
      </c>
      <c r="AL1305" s="5">
        <v>2103752</v>
      </c>
      <c r="AM1305" s="5">
        <v>2103752</v>
      </c>
      <c r="AN1305" s="5">
        <v>0</v>
      </c>
      <c r="AO1305" s="5">
        <v>0</v>
      </c>
      <c r="AP1305" s="5">
        <v>2103752</v>
      </c>
      <c r="AQ1305" s="5">
        <v>0</v>
      </c>
      <c r="AR1305" s="5">
        <v>0</v>
      </c>
    </row>
    <row r="1306" spans="1:44" x14ac:dyDescent="0.25">
      <c r="A1306" s="6">
        <v>4143</v>
      </c>
      <c r="B1306" s="3" t="s">
        <v>5440</v>
      </c>
      <c r="C1306" s="3" t="s">
        <v>5814</v>
      </c>
      <c r="D1306" s="3" t="s">
        <v>6483</v>
      </c>
      <c r="E1306" s="3" t="s">
        <v>1392</v>
      </c>
      <c r="F1306" s="3" t="s">
        <v>8423</v>
      </c>
      <c r="G1306" s="21">
        <v>2</v>
      </c>
      <c r="H1306" s="8" t="s">
        <v>12705</v>
      </c>
      <c r="I1306" s="3" t="s">
        <v>12366</v>
      </c>
      <c r="J1306" s="3" t="s">
        <v>12570</v>
      </c>
      <c r="K1306" s="7">
        <v>2</v>
      </c>
      <c r="L1306" s="3" t="s">
        <v>5459</v>
      </c>
      <c r="M1306" s="7">
        <v>2302</v>
      </c>
      <c r="N1306" s="3" t="s">
        <v>846</v>
      </c>
      <c r="O1306" s="3" t="s">
        <v>5481</v>
      </c>
      <c r="P1306" s="8" t="s">
        <v>12715</v>
      </c>
      <c r="Q1306" s="8" t="s">
        <v>12720</v>
      </c>
      <c r="R1306" s="4">
        <v>1</v>
      </c>
      <c r="S1306" s="4" t="s">
        <v>5629</v>
      </c>
      <c r="T1306" s="4">
        <v>20</v>
      </c>
      <c r="U1306" s="7" t="s">
        <v>8406</v>
      </c>
      <c r="V1306" s="7">
        <v>41</v>
      </c>
      <c r="W1306" s="3" t="s">
        <v>7163</v>
      </c>
      <c r="X1306" s="6">
        <v>4104</v>
      </c>
      <c r="Y1306" s="3" t="s">
        <v>8000</v>
      </c>
      <c r="Z1306" s="6">
        <v>4104003</v>
      </c>
      <c r="AA1306" s="3" t="s">
        <v>8053</v>
      </c>
      <c r="AB1306" s="6">
        <v>41040030004</v>
      </c>
      <c r="AC1306" s="3" t="s">
        <v>8054</v>
      </c>
      <c r="AD1306" s="5">
        <v>0</v>
      </c>
      <c r="AE1306" s="5">
        <v>0</v>
      </c>
      <c r="AF1306" s="5">
        <v>3066986</v>
      </c>
      <c r="AG1306" s="5">
        <v>0</v>
      </c>
      <c r="AH1306" s="5">
        <v>0</v>
      </c>
      <c r="AI1306" s="5">
        <v>0</v>
      </c>
      <c r="AJ1306" s="5">
        <v>0</v>
      </c>
      <c r="AK1306" s="5">
        <v>3066986</v>
      </c>
      <c r="AL1306" s="5">
        <v>3066986</v>
      </c>
      <c r="AM1306" s="5">
        <v>3066986</v>
      </c>
      <c r="AN1306" s="5">
        <v>0</v>
      </c>
      <c r="AO1306" s="5">
        <v>0</v>
      </c>
      <c r="AP1306" s="5">
        <v>3066986</v>
      </c>
      <c r="AQ1306" s="5">
        <v>0</v>
      </c>
      <c r="AR1306" s="5">
        <v>0</v>
      </c>
    </row>
    <row r="1307" spans="1:44" x14ac:dyDescent="0.25">
      <c r="A1307" s="6">
        <v>4143</v>
      </c>
      <c r="B1307" s="3" t="s">
        <v>5440</v>
      </c>
      <c r="C1307" s="3" t="s">
        <v>5814</v>
      </c>
      <c r="D1307" s="3" t="s">
        <v>6483</v>
      </c>
      <c r="E1307" s="3" t="s">
        <v>1393</v>
      </c>
      <c r="F1307" s="3" t="s">
        <v>8424</v>
      </c>
      <c r="G1307" s="21">
        <v>2</v>
      </c>
      <c r="H1307" s="8" t="s">
        <v>12705</v>
      </c>
      <c r="I1307" s="3" t="s">
        <v>12365</v>
      </c>
      <c r="J1307" s="3" t="s">
        <v>12569</v>
      </c>
      <c r="K1307" s="7">
        <v>2</v>
      </c>
      <c r="L1307" s="3" t="s">
        <v>5459</v>
      </c>
      <c r="M1307" s="7">
        <v>2302</v>
      </c>
      <c r="N1307" s="3" t="s">
        <v>846</v>
      </c>
      <c r="O1307" s="3" t="s">
        <v>5481</v>
      </c>
      <c r="P1307" s="8" t="s">
        <v>12715</v>
      </c>
      <c r="Q1307" s="8" t="s">
        <v>12720</v>
      </c>
      <c r="R1307" s="4">
        <v>1</v>
      </c>
      <c r="S1307" s="4" t="s">
        <v>5629</v>
      </c>
      <c r="T1307" s="4">
        <v>20</v>
      </c>
      <c r="U1307" s="7" t="s">
        <v>8406</v>
      </c>
      <c r="V1307" s="7">
        <v>41</v>
      </c>
      <c r="W1307" s="3" t="s">
        <v>7163</v>
      </c>
      <c r="X1307" s="6">
        <v>4104</v>
      </c>
      <c r="Y1307" s="3" t="s">
        <v>8000</v>
      </c>
      <c r="Z1307" s="6">
        <v>4104003</v>
      </c>
      <c r="AA1307" s="3" t="s">
        <v>8053</v>
      </c>
      <c r="AB1307" s="6">
        <v>41040030004</v>
      </c>
      <c r="AC1307" s="3" t="s">
        <v>8054</v>
      </c>
      <c r="AD1307" s="5">
        <v>0</v>
      </c>
      <c r="AE1307" s="5">
        <v>0</v>
      </c>
      <c r="AF1307" s="5">
        <v>80952382</v>
      </c>
      <c r="AG1307" s="5">
        <v>0</v>
      </c>
      <c r="AH1307" s="5">
        <v>0</v>
      </c>
      <c r="AI1307" s="5">
        <v>0</v>
      </c>
      <c r="AJ1307" s="5">
        <v>0</v>
      </c>
      <c r="AK1307" s="5">
        <v>80952382</v>
      </c>
      <c r="AL1307" s="5">
        <v>80952382</v>
      </c>
      <c r="AM1307" s="5">
        <v>80952382</v>
      </c>
      <c r="AN1307" s="5">
        <v>0</v>
      </c>
      <c r="AO1307" s="5">
        <v>0</v>
      </c>
      <c r="AP1307" s="5">
        <v>80952382</v>
      </c>
      <c r="AQ1307" s="5">
        <v>0</v>
      </c>
      <c r="AR1307" s="5">
        <v>0</v>
      </c>
    </row>
    <row r="1308" spans="1:44" x14ac:dyDescent="0.25">
      <c r="A1308" s="6">
        <v>4143</v>
      </c>
      <c r="B1308" s="3" t="s">
        <v>5440</v>
      </c>
      <c r="C1308" s="3" t="s">
        <v>5815</v>
      </c>
      <c r="D1308" s="3" t="s">
        <v>6484</v>
      </c>
      <c r="E1308" s="3" t="s">
        <v>1394</v>
      </c>
      <c r="F1308" s="3" t="s">
        <v>8426</v>
      </c>
      <c r="G1308" s="21">
        <v>2</v>
      </c>
      <c r="H1308" s="8" t="s">
        <v>12705</v>
      </c>
      <c r="I1308" s="3" t="s">
        <v>12365</v>
      </c>
      <c r="J1308" s="3" t="s">
        <v>12569</v>
      </c>
      <c r="K1308" s="7">
        <v>2</v>
      </c>
      <c r="L1308" s="3" t="s">
        <v>5459</v>
      </c>
      <c r="M1308" s="7">
        <v>2302</v>
      </c>
      <c r="N1308" s="3" t="s">
        <v>846</v>
      </c>
      <c r="O1308" s="3" t="s">
        <v>5481</v>
      </c>
      <c r="P1308" s="8" t="s">
        <v>12715</v>
      </c>
      <c r="Q1308" s="8" t="s">
        <v>12720</v>
      </c>
      <c r="R1308" s="4">
        <v>1</v>
      </c>
      <c r="S1308" s="4" t="s">
        <v>5629</v>
      </c>
      <c r="T1308" s="4">
        <v>15</v>
      </c>
      <c r="U1308" s="7" t="s">
        <v>8425</v>
      </c>
      <c r="V1308" s="7">
        <v>41</v>
      </c>
      <c r="W1308" s="3" t="s">
        <v>7163</v>
      </c>
      <c r="X1308" s="6">
        <v>4104</v>
      </c>
      <c r="Y1308" s="3" t="s">
        <v>8000</v>
      </c>
      <c r="Z1308" s="6">
        <v>4104003</v>
      </c>
      <c r="AA1308" s="3" t="s">
        <v>8053</v>
      </c>
      <c r="AB1308" s="6">
        <v>41040030004</v>
      </c>
      <c r="AC1308" s="3" t="s">
        <v>8054</v>
      </c>
      <c r="AD1308" s="5">
        <v>0</v>
      </c>
      <c r="AE1308" s="5">
        <v>0</v>
      </c>
      <c r="AF1308" s="5">
        <v>87001050</v>
      </c>
      <c r="AG1308" s="5">
        <v>0</v>
      </c>
      <c r="AH1308" s="5">
        <v>0</v>
      </c>
      <c r="AI1308" s="5">
        <v>0</v>
      </c>
      <c r="AJ1308" s="5">
        <v>0</v>
      </c>
      <c r="AK1308" s="5">
        <v>87001050</v>
      </c>
      <c r="AL1308" s="5">
        <v>87001050</v>
      </c>
      <c r="AM1308" s="5">
        <v>87001050</v>
      </c>
      <c r="AN1308" s="5">
        <v>0</v>
      </c>
      <c r="AO1308" s="5">
        <v>0</v>
      </c>
      <c r="AP1308" s="5">
        <v>87001050</v>
      </c>
      <c r="AQ1308" s="5">
        <v>0</v>
      </c>
      <c r="AR1308" s="5">
        <v>0</v>
      </c>
    </row>
    <row r="1309" spans="1:44" x14ac:dyDescent="0.25">
      <c r="A1309" s="6">
        <v>4143</v>
      </c>
      <c r="B1309" s="3" t="s">
        <v>5440</v>
      </c>
      <c r="C1309" s="3" t="s">
        <v>5815</v>
      </c>
      <c r="D1309" s="3" t="s">
        <v>6484</v>
      </c>
      <c r="E1309" s="3" t="s">
        <v>1395</v>
      </c>
      <c r="F1309" s="3" t="s">
        <v>8427</v>
      </c>
      <c r="G1309" s="21">
        <v>2</v>
      </c>
      <c r="H1309" s="8" t="s">
        <v>12705</v>
      </c>
      <c r="I1309" s="3" t="s">
        <v>12366</v>
      </c>
      <c r="J1309" s="3" t="s">
        <v>12570</v>
      </c>
      <c r="K1309" s="7">
        <v>2</v>
      </c>
      <c r="L1309" s="3" t="s">
        <v>5459</v>
      </c>
      <c r="M1309" s="7">
        <v>2302</v>
      </c>
      <c r="N1309" s="3" t="s">
        <v>846</v>
      </c>
      <c r="O1309" s="3" t="s">
        <v>5481</v>
      </c>
      <c r="P1309" s="8" t="s">
        <v>12715</v>
      </c>
      <c r="Q1309" s="8" t="s">
        <v>12720</v>
      </c>
      <c r="R1309" s="4">
        <v>1</v>
      </c>
      <c r="S1309" s="4" t="s">
        <v>5629</v>
      </c>
      <c r="T1309" s="4">
        <v>15</v>
      </c>
      <c r="U1309" s="7" t="s">
        <v>8425</v>
      </c>
      <c r="V1309" s="7">
        <v>41</v>
      </c>
      <c r="W1309" s="3" t="s">
        <v>7163</v>
      </c>
      <c r="X1309" s="6">
        <v>4104</v>
      </c>
      <c r="Y1309" s="3" t="s">
        <v>8000</v>
      </c>
      <c r="Z1309" s="6">
        <v>4104003</v>
      </c>
      <c r="AA1309" s="3" t="s">
        <v>8053</v>
      </c>
      <c r="AB1309" s="6">
        <v>41040030004</v>
      </c>
      <c r="AC1309" s="3" t="s">
        <v>8054</v>
      </c>
      <c r="AD1309" s="5">
        <v>0</v>
      </c>
      <c r="AE1309" s="5">
        <v>0</v>
      </c>
      <c r="AF1309" s="5">
        <v>4280417</v>
      </c>
      <c r="AG1309" s="5">
        <v>0</v>
      </c>
      <c r="AH1309" s="5">
        <v>0</v>
      </c>
      <c r="AI1309" s="5">
        <v>0</v>
      </c>
      <c r="AJ1309" s="5">
        <v>0</v>
      </c>
      <c r="AK1309" s="5">
        <v>4280417</v>
      </c>
      <c r="AL1309" s="5">
        <v>4280417</v>
      </c>
      <c r="AM1309" s="5">
        <v>4280417</v>
      </c>
      <c r="AN1309" s="5">
        <v>0</v>
      </c>
      <c r="AO1309" s="5">
        <v>0</v>
      </c>
      <c r="AP1309" s="5">
        <v>4280417</v>
      </c>
      <c r="AQ1309" s="5">
        <v>0</v>
      </c>
      <c r="AR1309" s="5">
        <v>0</v>
      </c>
    </row>
    <row r="1310" spans="1:44" x14ac:dyDescent="0.25">
      <c r="A1310" s="6">
        <v>4143</v>
      </c>
      <c r="B1310" s="3" t="s">
        <v>5440</v>
      </c>
      <c r="C1310" s="3" t="s">
        <v>5815</v>
      </c>
      <c r="D1310" s="3" t="s">
        <v>6484</v>
      </c>
      <c r="E1310" s="3" t="s">
        <v>1396</v>
      </c>
      <c r="F1310" s="3" t="s">
        <v>8428</v>
      </c>
      <c r="G1310" s="21">
        <v>2</v>
      </c>
      <c r="H1310" s="8" t="s">
        <v>12705</v>
      </c>
      <c r="I1310" s="3" t="s">
        <v>12365</v>
      </c>
      <c r="J1310" s="3" t="s">
        <v>12569</v>
      </c>
      <c r="K1310" s="7">
        <v>2</v>
      </c>
      <c r="L1310" s="3" t="s">
        <v>5459</v>
      </c>
      <c r="M1310" s="7">
        <v>2302</v>
      </c>
      <c r="N1310" s="3" t="s">
        <v>846</v>
      </c>
      <c r="O1310" s="3" t="s">
        <v>5481</v>
      </c>
      <c r="P1310" s="8" t="s">
        <v>12715</v>
      </c>
      <c r="Q1310" s="8" t="s">
        <v>12720</v>
      </c>
      <c r="R1310" s="4">
        <v>1</v>
      </c>
      <c r="S1310" s="4" t="s">
        <v>5629</v>
      </c>
      <c r="T1310" s="4">
        <v>15</v>
      </c>
      <c r="U1310" s="7" t="s">
        <v>8425</v>
      </c>
      <c r="V1310" s="7">
        <v>41</v>
      </c>
      <c r="W1310" s="3" t="s">
        <v>7163</v>
      </c>
      <c r="X1310" s="6">
        <v>4104</v>
      </c>
      <c r="Y1310" s="3" t="s">
        <v>8000</v>
      </c>
      <c r="Z1310" s="6">
        <v>4104003</v>
      </c>
      <c r="AA1310" s="3" t="s">
        <v>8053</v>
      </c>
      <c r="AB1310" s="6">
        <v>41040030004</v>
      </c>
      <c r="AC1310" s="3" t="s">
        <v>8054</v>
      </c>
      <c r="AD1310" s="5">
        <v>0</v>
      </c>
      <c r="AE1310" s="5">
        <v>0</v>
      </c>
      <c r="AF1310" s="5">
        <v>100873683</v>
      </c>
      <c r="AG1310" s="5">
        <v>0</v>
      </c>
      <c r="AH1310" s="5">
        <v>0</v>
      </c>
      <c r="AI1310" s="5">
        <v>0</v>
      </c>
      <c r="AJ1310" s="5">
        <v>0</v>
      </c>
      <c r="AK1310" s="5">
        <v>100873683</v>
      </c>
      <c r="AL1310" s="5">
        <v>100873683</v>
      </c>
      <c r="AM1310" s="5">
        <v>100873683</v>
      </c>
      <c r="AN1310" s="5">
        <v>0</v>
      </c>
      <c r="AO1310" s="5">
        <v>0</v>
      </c>
      <c r="AP1310" s="5">
        <v>100873683</v>
      </c>
      <c r="AQ1310" s="5">
        <v>0</v>
      </c>
      <c r="AR1310" s="5">
        <v>0</v>
      </c>
    </row>
    <row r="1311" spans="1:44" x14ac:dyDescent="0.25">
      <c r="A1311" s="6">
        <v>4143</v>
      </c>
      <c r="B1311" s="3" t="s">
        <v>5440</v>
      </c>
      <c r="C1311" s="3" t="s">
        <v>5815</v>
      </c>
      <c r="D1311" s="3" t="s">
        <v>6484</v>
      </c>
      <c r="E1311" s="3" t="s">
        <v>1397</v>
      </c>
      <c r="F1311" s="3" t="s">
        <v>8429</v>
      </c>
      <c r="G1311" s="21">
        <v>2</v>
      </c>
      <c r="H1311" s="8" t="s">
        <v>12705</v>
      </c>
      <c r="I1311" s="3" t="s">
        <v>12366</v>
      </c>
      <c r="J1311" s="3" t="s">
        <v>12570</v>
      </c>
      <c r="K1311" s="7">
        <v>2</v>
      </c>
      <c r="L1311" s="3" t="s">
        <v>5459</v>
      </c>
      <c r="M1311" s="7">
        <v>2302</v>
      </c>
      <c r="N1311" s="3" t="s">
        <v>846</v>
      </c>
      <c r="O1311" s="3" t="s">
        <v>5481</v>
      </c>
      <c r="P1311" s="8" t="s">
        <v>12715</v>
      </c>
      <c r="Q1311" s="8" t="s">
        <v>12720</v>
      </c>
      <c r="R1311" s="4">
        <v>1</v>
      </c>
      <c r="S1311" s="4" t="s">
        <v>5629</v>
      </c>
      <c r="T1311" s="4">
        <v>15</v>
      </c>
      <c r="U1311" s="7" t="s">
        <v>8425</v>
      </c>
      <c r="V1311" s="7">
        <v>41</v>
      </c>
      <c r="W1311" s="3" t="s">
        <v>7163</v>
      </c>
      <c r="X1311" s="6">
        <v>4104</v>
      </c>
      <c r="Y1311" s="3" t="s">
        <v>8000</v>
      </c>
      <c r="Z1311" s="6">
        <v>4104003</v>
      </c>
      <c r="AA1311" s="3" t="s">
        <v>8053</v>
      </c>
      <c r="AB1311" s="6">
        <v>41040030004</v>
      </c>
      <c r="AC1311" s="3" t="s">
        <v>8054</v>
      </c>
      <c r="AD1311" s="5">
        <v>0</v>
      </c>
      <c r="AE1311" s="5">
        <v>0</v>
      </c>
      <c r="AF1311" s="5">
        <v>5014852</v>
      </c>
      <c r="AG1311" s="5">
        <v>0</v>
      </c>
      <c r="AH1311" s="5">
        <v>0</v>
      </c>
      <c r="AI1311" s="5">
        <v>0</v>
      </c>
      <c r="AJ1311" s="5">
        <v>0</v>
      </c>
      <c r="AK1311" s="5">
        <v>5014852</v>
      </c>
      <c r="AL1311" s="5">
        <v>5014852</v>
      </c>
      <c r="AM1311" s="5">
        <v>5014852</v>
      </c>
      <c r="AN1311" s="5">
        <v>0</v>
      </c>
      <c r="AO1311" s="5">
        <v>0</v>
      </c>
      <c r="AP1311" s="5">
        <v>5014852</v>
      </c>
      <c r="AQ1311" s="5">
        <v>0</v>
      </c>
      <c r="AR1311" s="5">
        <v>0</v>
      </c>
    </row>
    <row r="1312" spans="1:44" x14ac:dyDescent="0.25">
      <c r="A1312" s="6">
        <v>4143</v>
      </c>
      <c r="B1312" s="3" t="s">
        <v>5440</v>
      </c>
      <c r="C1312" s="3" t="s">
        <v>5816</v>
      </c>
      <c r="D1312" s="3" t="s">
        <v>6485</v>
      </c>
      <c r="E1312" s="3" t="s">
        <v>1398</v>
      </c>
      <c r="F1312" s="3" t="s">
        <v>8430</v>
      </c>
      <c r="G1312" s="21">
        <v>2</v>
      </c>
      <c r="H1312" s="8" t="s">
        <v>12705</v>
      </c>
      <c r="I1312" s="3" t="s">
        <v>12365</v>
      </c>
      <c r="J1312" s="3" t="s">
        <v>12569</v>
      </c>
      <c r="K1312" s="7">
        <v>2</v>
      </c>
      <c r="L1312" s="3" t="s">
        <v>5459</v>
      </c>
      <c r="M1312" s="7">
        <v>2302</v>
      </c>
      <c r="N1312" s="3" t="s">
        <v>846</v>
      </c>
      <c r="O1312" s="3" t="s">
        <v>5481</v>
      </c>
      <c r="P1312" s="8" t="s">
        <v>12715</v>
      </c>
      <c r="Q1312" s="8" t="s">
        <v>12720</v>
      </c>
      <c r="R1312" s="4">
        <v>1</v>
      </c>
      <c r="S1312" s="4" t="s">
        <v>5629</v>
      </c>
      <c r="T1312" s="4">
        <v>1</v>
      </c>
      <c r="U1312" s="7" t="s">
        <v>8370</v>
      </c>
      <c r="V1312" s="7">
        <v>41</v>
      </c>
      <c r="W1312" s="3" t="s">
        <v>7163</v>
      </c>
      <c r="X1312" s="6">
        <v>4104</v>
      </c>
      <c r="Y1312" s="3" t="s">
        <v>8000</v>
      </c>
      <c r="Z1312" s="6">
        <v>4104003</v>
      </c>
      <c r="AA1312" s="3" t="s">
        <v>8053</v>
      </c>
      <c r="AB1312" s="6">
        <v>41040030004</v>
      </c>
      <c r="AC1312" s="3" t="s">
        <v>8054</v>
      </c>
      <c r="AD1312" s="5">
        <v>0</v>
      </c>
      <c r="AE1312" s="5">
        <v>0</v>
      </c>
      <c r="AF1312" s="5">
        <v>107720386</v>
      </c>
      <c r="AG1312" s="5">
        <v>0</v>
      </c>
      <c r="AH1312" s="5">
        <v>0</v>
      </c>
      <c r="AI1312" s="5">
        <v>0</v>
      </c>
      <c r="AJ1312" s="5">
        <v>0</v>
      </c>
      <c r="AK1312" s="5">
        <v>107720386</v>
      </c>
      <c r="AL1312" s="5">
        <v>107720386</v>
      </c>
      <c r="AM1312" s="5">
        <v>107720386</v>
      </c>
      <c r="AN1312" s="5">
        <v>0</v>
      </c>
      <c r="AO1312" s="5">
        <v>0</v>
      </c>
      <c r="AP1312" s="5">
        <v>107720386</v>
      </c>
      <c r="AQ1312" s="5">
        <v>0</v>
      </c>
      <c r="AR1312" s="5">
        <v>0</v>
      </c>
    </row>
    <row r="1313" spans="1:44" x14ac:dyDescent="0.25">
      <c r="A1313" s="6">
        <v>4143</v>
      </c>
      <c r="B1313" s="3" t="s">
        <v>5440</v>
      </c>
      <c r="C1313" s="3" t="s">
        <v>5816</v>
      </c>
      <c r="D1313" s="3" t="s">
        <v>6485</v>
      </c>
      <c r="E1313" s="3" t="s">
        <v>1399</v>
      </c>
      <c r="F1313" s="3" t="s">
        <v>8431</v>
      </c>
      <c r="G1313" s="21">
        <v>2</v>
      </c>
      <c r="H1313" s="8" t="s">
        <v>12705</v>
      </c>
      <c r="I1313" s="3" t="s">
        <v>12366</v>
      </c>
      <c r="J1313" s="3" t="s">
        <v>12570</v>
      </c>
      <c r="K1313" s="7">
        <v>2</v>
      </c>
      <c r="L1313" s="3" t="s">
        <v>5459</v>
      </c>
      <c r="M1313" s="7">
        <v>2302</v>
      </c>
      <c r="N1313" s="3" t="s">
        <v>846</v>
      </c>
      <c r="O1313" s="3" t="s">
        <v>5481</v>
      </c>
      <c r="P1313" s="8" t="s">
        <v>12715</v>
      </c>
      <c r="Q1313" s="8" t="s">
        <v>12720</v>
      </c>
      <c r="R1313" s="4">
        <v>1</v>
      </c>
      <c r="S1313" s="4" t="s">
        <v>5629</v>
      </c>
      <c r="T1313" s="4">
        <v>1</v>
      </c>
      <c r="U1313" s="7" t="s">
        <v>8370</v>
      </c>
      <c r="V1313" s="7">
        <v>41</v>
      </c>
      <c r="W1313" s="3" t="s">
        <v>7163</v>
      </c>
      <c r="X1313" s="6">
        <v>4104</v>
      </c>
      <c r="Y1313" s="3" t="s">
        <v>8000</v>
      </c>
      <c r="Z1313" s="6">
        <v>4104003</v>
      </c>
      <c r="AA1313" s="3" t="s">
        <v>8053</v>
      </c>
      <c r="AB1313" s="6">
        <v>41040030004</v>
      </c>
      <c r="AC1313" s="3" t="s">
        <v>8054</v>
      </c>
      <c r="AD1313" s="5">
        <v>0</v>
      </c>
      <c r="AE1313" s="5">
        <v>0</v>
      </c>
      <c r="AF1313" s="5">
        <v>132340</v>
      </c>
      <c r="AG1313" s="5">
        <v>0</v>
      </c>
      <c r="AH1313" s="5">
        <v>0</v>
      </c>
      <c r="AI1313" s="5">
        <v>0</v>
      </c>
      <c r="AJ1313" s="5">
        <v>0</v>
      </c>
      <c r="AK1313" s="5">
        <v>132340</v>
      </c>
      <c r="AL1313" s="5">
        <v>132340</v>
      </c>
      <c r="AM1313" s="5">
        <v>132340</v>
      </c>
      <c r="AN1313" s="5">
        <v>0</v>
      </c>
      <c r="AO1313" s="5">
        <v>0</v>
      </c>
      <c r="AP1313" s="5">
        <v>132340</v>
      </c>
      <c r="AQ1313" s="5">
        <v>0</v>
      </c>
      <c r="AR1313" s="5">
        <v>0</v>
      </c>
    </row>
    <row r="1314" spans="1:44" x14ac:dyDescent="0.25">
      <c r="A1314" s="6">
        <v>4143</v>
      </c>
      <c r="B1314" s="3" t="s">
        <v>5440</v>
      </c>
      <c r="C1314" s="3" t="s">
        <v>5817</v>
      </c>
      <c r="D1314" s="3" t="s">
        <v>6486</v>
      </c>
      <c r="E1314" s="3" t="s">
        <v>1400</v>
      </c>
      <c r="F1314" s="3" t="s">
        <v>8432</v>
      </c>
      <c r="G1314" s="21">
        <v>2</v>
      </c>
      <c r="H1314" s="8" t="s">
        <v>12705</v>
      </c>
      <c r="I1314" s="3" t="s">
        <v>12365</v>
      </c>
      <c r="J1314" s="3" t="s">
        <v>12569</v>
      </c>
      <c r="K1314" s="7">
        <v>2</v>
      </c>
      <c r="L1314" s="3" t="s">
        <v>5459</v>
      </c>
      <c r="M1314" s="7">
        <v>2302</v>
      </c>
      <c r="N1314" s="3" t="s">
        <v>846</v>
      </c>
      <c r="O1314" s="3" t="s">
        <v>5481</v>
      </c>
      <c r="P1314" s="8" t="s">
        <v>12715</v>
      </c>
      <c r="Q1314" s="8" t="s">
        <v>12720</v>
      </c>
      <c r="R1314" s="4">
        <v>1</v>
      </c>
      <c r="S1314" s="4" t="s">
        <v>5629</v>
      </c>
      <c r="T1314" s="4">
        <v>57</v>
      </c>
      <c r="U1314" s="7" t="s">
        <v>8115</v>
      </c>
      <c r="V1314" s="7">
        <v>41</v>
      </c>
      <c r="W1314" s="3" t="s">
        <v>7163</v>
      </c>
      <c r="X1314" s="6">
        <v>4104</v>
      </c>
      <c r="Y1314" s="3" t="s">
        <v>8000</v>
      </c>
      <c r="Z1314" s="6">
        <v>4104003</v>
      </c>
      <c r="AA1314" s="3" t="s">
        <v>8053</v>
      </c>
      <c r="AB1314" s="6">
        <v>41040030004</v>
      </c>
      <c r="AC1314" s="3" t="s">
        <v>8054</v>
      </c>
      <c r="AD1314" s="5">
        <v>0</v>
      </c>
      <c r="AE1314" s="5">
        <v>0</v>
      </c>
      <c r="AF1314" s="5">
        <v>95238095</v>
      </c>
      <c r="AG1314" s="5">
        <v>0</v>
      </c>
      <c r="AH1314" s="5">
        <v>0</v>
      </c>
      <c r="AI1314" s="5">
        <v>0</v>
      </c>
      <c r="AJ1314" s="5">
        <v>0</v>
      </c>
      <c r="AK1314" s="5">
        <v>95238095</v>
      </c>
      <c r="AL1314" s="5">
        <v>95238095</v>
      </c>
      <c r="AM1314" s="5">
        <v>95238095</v>
      </c>
      <c r="AN1314" s="5">
        <v>0</v>
      </c>
      <c r="AO1314" s="5">
        <v>0</v>
      </c>
      <c r="AP1314" s="5">
        <v>95238095</v>
      </c>
      <c r="AQ1314" s="5">
        <v>0</v>
      </c>
      <c r="AR1314" s="5">
        <v>0</v>
      </c>
    </row>
    <row r="1315" spans="1:44" x14ac:dyDescent="0.25">
      <c r="A1315" s="6">
        <v>4143</v>
      </c>
      <c r="B1315" s="3" t="s">
        <v>5440</v>
      </c>
      <c r="C1315" s="3" t="s">
        <v>5817</v>
      </c>
      <c r="D1315" s="3" t="s">
        <v>6486</v>
      </c>
      <c r="E1315" s="3" t="s">
        <v>1401</v>
      </c>
      <c r="F1315" s="3" t="s">
        <v>8433</v>
      </c>
      <c r="G1315" s="21">
        <v>2</v>
      </c>
      <c r="H1315" s="8" t="s">
        <v>12705</v>
      </c>
      <c r="I1315" s="3" t="s">
        <v>12366</v>
      </c>
      <c r="J1315" s="3" t="s">
        <v>12570</v>
      </c>
      <c r="K1315" s="7">
        <v>2</v>
      </c>
      <c r="L1315" s="3" t="s">
        <v>5459</v>
      </c>
      <c r="M1315" s="7">
        <v>2302</v>
      </c>
      <c r="N1315" s="3" t="s">
        <v>846</v>
      </c>
      <c r="O1315" s="3" t="s">
        <v>5481</v>
      </c>
      <c r="P1315" s="8" t="s">
        <v>12715</v>
      </c>
      <c r="Q1315" s="8" t="s">
        <v>12720</v>
      </c>
      <c r="R1315" s="4">
        <v>1</v>
      </c>
      <c r="S1315" s="4" t="s">
        <v>5629</v>
      </c>
      <c r="T1315" s="4">
        <v>57</v>
      </c>
      <c r="U1315" s="7" t="s">
        <v>8115</v>
      </c>
      <c r="V1315" s="7">
        <v>41</v>
      </c>
      <c r="W1315" s="3" t="s">
        <v>7163</v>
      </c>
      <c r="X1315" s="6">
        <v>4104</v>
      </c>
      <c r="Y1315" s="3" t="s">
        <v>8000</v>
      </c>
      <c r="Z1315" s="6">
        <v>4104003</v>
      </c>
      <c r="AA1315" s="3" t="s">
        <v>8053</v>
      </c>
      <c r="AB1315" s="6">
        <v>41040030004</v>
      </c>
      <c r="AC1315" s="3" t="s">
        <v>8054</v>
      </c>
      <c r="AD1315" s="5">
        <v>0</v>
      </c>
      <c r="AE1315" s="5">
        <v>0</v>
      </c>
      <c r="AF1315" s="5">
        <v>4761905</v>
      </c>
      <c r="AG1315" s="5">
        <v>0</v>
      </c>
      <c r="AH1315" s="5">
        <v>0</v>
      </c>
      <c r="AI1315" s="5">
        <v>0</v>
      </c>
      <c r="AJ1315" s="5">
        <v>0</v>
      </c>
      <c r="AK1315" s="5">
        <v>4761905</v>
      </c>
      <c r="AL1315" s="5">
        <v>4761905</v>
      </c>
      <c r="AM1315" s="5">
        <v>4761905</v>
      </c>
      <c r="AN1315" s="5">
        <v>0</v>
      </c>
      <c r="AO1315" s="5">
        <v>0</v>
      </c>
      <c r="AP1315" s="5">
        <v>4761905</v>
      </c>
      <c r="AQ1315" s="5">
        <v>0</v>
      </c>
      <c r="AR1315" s="5">
        <v>0</v>
      </c>
    </row>
    <row r="1316" spans="1:44" x14ac:dyDescent="0.25">
      <c r="A1316" s="6">
        <v>4143</v>
      </c>
      <c r="B1316" s="3" t="s">
        <v>5440</v>
      </c>
      <c r="C1316" s="3" t="s">
        <v>5818</v>
      </c>
      <c r="D1316" s="3" t="s">
        <v>6487</v>
      </c>
      <c r="E1316" s="3" t="s">
        <v>1402</v>
      </c>
      <c r="F1316" s="3" t="s">
        <v>8435</v>
      </c>
      <c r="G1316" s="21">
        <v>2</v>
      </c>
      <c r="H1316" s="8" t="s">
        <v>12705</v>
      </c>
      <c r="I1316" s="3" t="s">
        <v>12366</v>
      </c>
      <c r="J1316" s="3" t="s">
        <v>12570</v>
      </c>
      <c r="K1316" s="7">
        <v>2</v>
      </c>
      <c r="L1316" s="3" t="s">
        <v>5459</v>
      </c>
      <c r="M1316" s="7">
        <v>2302</v>
      </c>
      <c r="N1316" s="3" t="s">
        <v>846</v>
      </c>
      <c r="O1316" s="3" t="s">
        <v>5481</v>
      </c>
      <c r="P1316" s="8" t="s">
        <v>12715</v>
      </c>
      <c r="Q1316" s="8" t="s">
        <v>12720</v>
      </c>
      <c r="R1316" s="4">
        <v>1</v>
      </c>
      <c r="S1316" s="4" t="s">
        <v>5629</v>
      </c>
      <c r="T1316" s="4">
        <v>21</v>
      </c>
      <c r="U1316" s="7" t="s">
        <v>8434</v>
      </c>
      <c r="V1316" s="7">
        <v>41</v>
      </c>
      <c r="W1316" s="3" t="s">
        <v>7163</v>
      </c>
      <c r="X1316" s="6">
        <v>4104</v>
      </c>
      <c r="Y1316" s="3" t="s">
        <v>8000</v>
      </c>
      <c r="Z1316" s="6">
        <v>4104003</v>
      </c>
      <c r="AA1316" s="3" t="s">
        <v>8053</v>
      </c>
      <c r="AB1316" s="6">
        <v>41040030004</v>
      </c>
      <c r="AC1316" s="3" t="s">
        <v>8054</v>
      </c>
      <c r="AD1316" s="5">
        <v>0</v>
      </c>
      <c r="AE1316" s="5">
        <v>0</v>
      </c>
      <c r="AF1316" s="5">
        <v>1963500</v>
      </c>
      <c r="AG1316" s="5">
        <v>0</v>
      </c>
      <c r="AH1316" s="5">
        <v>0</v>
      </c>
      <c r="AI1316" s="5">
        <v>0</v>
      </c>
      <c r="AJ1316" s="5">
        <v>0</v>
      </c>
      <c r="AK1316" s="5">
        <v>1963500</v>
      </c>
      <c r="AL1316" s="5">
        <v>1963500</v>
      </c>
      <c r="AM1316" s="5">
        <v>1963500</v>
      </c>
      <c r="AN1316" s="5">
        <v>0</v>
      </c>
      <c r="AO1316" s="5">
        <v>0</v>
      </c>
      <c r="AP1316" s="5">
        <v>1963500</v>
      </c>
      <c r="AQ1316" s="5">
        <v>0</v>
      </c>
      <c r="AR1316" s="5">
        <v>0</v>
      </c>
    </row>
    <row r="1317" spans="1:44" x14ac:dyDescent="0.25">
      <c r="A1317" s="6">
        <v>4143</v>
      </c>
      <c r="B1317" s="3" t="s">
        <v>5440</v>
      </c>
      <c r="C1317" s="3" t="s">
        <v>5819</v>
      </c>
      <c r="D1317" s="3" t="s">
        <v>6488</v>
      </c>
      <c r="E1317" s="3" t="s">
        <v>1403</v>
      </c>
      <c r="F1317" s="3" t="s">
        <v>8436</v>
      </c>
      <c r="G1317" s="21">
        <v>2</v>
      </c>
      <c r="H1317" s="8" t="s">
        <v>12705</v>
      </c>
      <c r="I1317" s="3" t="s">
        <v>12365</v>
      </c>
      <c r="J1317" s="3" t="s">
        <v>12569</v>
      </c>
      <c r="K1317" s="7">
        <v>2</v>
      </c>
      <c r="L1317" s="3" t="s">
        <v>5459</v>
      </c>
      <c r="M1317" s="7">
        <v>2302</v>
      </c>
      <c r="N1317" s="3" t="s">
        <v>846</v>
      </c>
      <c r="O1317" s="3" t="s">
        <v>5481</v>
      </c>
      <c r="P1317" s="8" t="s">
        <v>12715</v>
      </c>
      <c r="Q1317" s="8" t="s">
        <v>12720</v>
      </c>
      <c r="R1317" s="4">
        <v>1</v>
      </c>
      <c r="S1317" s="4" t="s">
        <v>5629</v>
      </c>
      <c r="T1317" s="4">
        <v>13</v>
      </c>
      <c r="U1317" s="7" t="s">
        <v>8378</v>
      </c>
      <c r="V1317" s="7">
        <v>41</v>
      </c>
      <c r="W1317" s="3" t="s">
        <v>7163</v>
      </c>
      <c r="X1317" s="6">
        <v>4104</v>
      </c>
      <c r="Y1317" s="3" t="s">
        <v>8000</v>
      </c>
      <c r="Z1317" s="6">
        <v>4104003</v>
      </c>
      <c r="AA1317" s="3" t="s">
        <v>8053</v>
      </c>
      <c r="AB1317" s="6">
        <v>41040030004</v>
      </c>
      <c r="AC1317" s="3" t="s">
        <v>8054</v>
      </c>
      <c r="AD1317" s="5">
        <v>0</v>
      </c>
      <c r="AE1317" s="5">
        <v>0</v>
      </c>
      <c r="AF1317" s="5">
        <v>618353781</v>
      </c>
      <c r="AG1317" s="5">
        <v>0</v>
      </c>
      <c r="AH1317" s="5">
        <v>0</v>
      </c>
      <c r="AI1317" s="5">
        <v>0</v>
      </c>
      <c r="AJ1317" s="5">
        <v>0</v>
      </c>
      <c r="AK1317" s="5">
        <v>618353781</v>
      </c>
      <c r="AL1317" s="5">
        <v>618353781</v>
      </c>
      <c r="AM1317" s="5">
        <v>618353781</v>
      </c>
      <c r="AN1317" s="5">
        <v>0</v>
      </c>
      <c r="AO1317" s="5">
        <v>0</v>
      </c>
      <c r="AP1317" s="5">
        <v>618353781</v>
      </c>
      <c r="AQ1317" s="5">
        <v>0</v>
      </c>
      <c r="AR1317" s="5">
        <v>0</v>
      </c>
    </row>
    <row r="1318" spans="1:44" x14ac:dyDescent="0.25">
      <c r="A1318" s="6">
        <v>4143</v>
      </c>
      <c r="B1318" s="3" t="s">
        <v>5440</v>
      </c>
      <c r="C1318" s="3" t="s">
        <v>5819</v>
      </c>
      <c r="D1318" s="3" t="s">
        <v>6488</v>
      </c>
      <c r="E1318" s="3" t="s">
        <v>1404</v>
      </c>
      <c r="F1318" s="3" t="s">
        <v>8437</v>
      </c>
      <c r="G1318" s="21">
        <v>2</v>
      </c>
      <c r="H1318" s="8" t="s">
        <v>12705</v>
      </c>
      <c r="I1318" s="3" t="s">
        <v>12366</v>
      </c>
      <c r="J1318" s="3" t="s">
        <v>12570</v>
      </c>
      <c r="K1318" s="7">
        <v>2</v>
      </c>
      <c r="L1318" s="3" t="s">
        <v>5459</v>
      </c>
      <c r="M1318" s="7">
        <v>2302</v>
      </c>
      <c r="N1318" s="3" t="s">
        <v>846</v>
      </c>
      <c r="O1318" s="3" t="s">
        <v>5481</v>
      </c>
      <c r="P1318" s="8" t="s">
        <v>12715</v>
      </c>
      <c r="Q1318" s="8" t="s">
        <v>12720</v>
      </c>
      <c r="R1318" s="4">
        <v>1</v>
      </c>
      <c r="S1318" s="4" t="s">
        <v>5629</v>
      </c>
      <c r="T1318" s="4">
        <v>13</v>
      </c>
      <c r="U1318" s="7" t="s">
        <v>8378</v>
      </c>
      <c r="V1318" s="7">
        <v>41</v>
      </c>
      <c r="W1318" s="3" t="s">
        <v>7163</v>
      </c>
      <c r="X1318" s="6">
        <v>4104</v>
      </c>
      <c r="Y1318" s="3" t="s">
        <v>8000</v>
      </c>
      <c r="Z1318" s="6">
        <v>4104003</v>
      </c>
      <c r="AA1318" s="3" t="s">
        <v>8053</v>
      </c>
      <c r="AB1318" s="6">
        <v>41040030004</v>
      </c>
      <c r="AC1318" s="3" t="s">
        <v>8054</v>
      </c>
      <c r="AD1318" s="5">
        <v>0</v>
      </c>
      <c r="AE1318" s="5">
        <v>0</v>
      </c>
      <c r="AF1318" s="5">
        <v>30917690</v>
      </c>
      <c r="AG1318" s="5">
        <v>0</v>
      </c>
      <c r="AH1318" s="5">
        <v>0</v>
      </c>
      <c r="AI1318" s="5">
        <v>0</v>
      </c>
      <c r="AJ1318" s="5">
        <v>0</v>
      </c>
      <c r="AK1318" s="5">
        <v>30917690</v>
      </c>
      <c r="AL1318" s="5">
        <v>30917690</v>
      </c>
      <c r="AM1318" s="5">
        <v>30917690</v>
      </c>
      <c r="AN1318" s="5">
        <v>0</v>
      </c>
      <c r="AO1318" s="5">
        <v>0</v>
      </c>
      <c r="AP1318" s="5">
        <v>30917690</v>
      </c>
      <c r="AQ1318" s="5">
        <v>0</v>
      </c>
      <c r="AR1318" s="5">
        <v>0</v>
      </c>
    </row>
    <row r="1319" spans="1:44" x14ac:dyDescent="0.25">
      <c r="A1319" s="6">
        <v>4143</v>
      </c>
      <c r="B1319" s="3" t="s">
        <v>5440</v>
      </c>
      <c r="C1319" s="3" t="s">
        <v>5819</v>
      </c>
      <c r="D1319" s="3" t="s">
        <v>6488</v>
      </c>
      <c r="E1319" s="3" t="s">
        <v>1405</v>
      </c>
      <c r="F1319" s="3" t="s">
        <v>8438</v>
      </c>
      <c r="G1319" s="21">
        <v>2</v>
      </c>
      <c r="H1319" s="8" t="s">
        <v>12705</v>
      </c>
      <c r="I1319" s="3" t="s">
        <v>12365</v>
      </c>
      <c r="J1319" s="3" t="s">
        <v>12569</v>
      </c>
      <c r="K1319" s="7">
        <v>2</v>
      </c>
      <c r="L1319" s="3" t="s">
        <v>5459</v>
      </c>
      <c r="M1319" s="7">
        <v>2302</v>
      </c>
      <c r="N1319" s="3" t="s">
        <v>846</v>
      </c>
      <c r="O1319" s="3" t="s">
        <v>5481</v>
      </c>
      <c r="P1319" s="8" t="s">
        <v>12715</v>
      </c>
      <c r="Q1319" s="8" t="s">
        <v>12720</v>
      </c>
      <c r="R1319" s="4">
        <v>1</v>
      </c>
      <c r="S1319" s="4" t="s">
        <v>5629</v>
      </c>
      <c r="T1319" s="4">
        <v>13</v>
      </c>
      <c r="U1319" s="7" t="s">
        <v>8378</v>
      </c>
      <c r="V1319" s="7">
        <v>41</v>
      </c>
      <c r="W1319" s="3" t="s">
        <v>7163</v>
      </c>
      <c r="X1319" s="6">
        <v>4104</v>
      </c>
      <c r="Y1319" s="3" t="s">
        <v>8000</v>
      </c>
      <c r="Z1319" s="6">
        <v>4104003</v>
      </c>
      <c r="AA1319" s="3" t="s">
        <v>8053</v>
      </c>
      <c r="AB1319" s="6">
        <v>41040030004</v>
      </c>
      <c r="AC1319" s="3" t="s">
        <v>8054</v>
      </c>
      <c r="AD1319" s="5">
        <v>0</v>
      </c>
      <c r="AE1319" s="5">
        <v>0</v>
      </c>
      <c r="AF1319" s="5">
        <v>274247835</v>
      </c>
      <c r="AG1319" s="5">
        <v>0</v>
      </c>
      <c r="AH1319" s="5">
        <v>0</v>
      </c>
      <c r="AI1319" s="5">
        <v>0</v>
      </c>
      <c r="AJ1319" s="5">
        <v>0</v>
      </c>
      <c r="AK1319" s="5">
        <v>274247835</v>
      </c>
      <c r="AL1319" s="5">
        <v>274247835</v>
      </c>
      <c r="AM1319" s="5">
        <v>274247835</v>
      </c>
      <c r="AN1319" s="5">
        <v>0</v>
      </c>
      <c r="AO1319" s="5">
        <v>0</v>
      </c>
      <c r="AP1319" s="5">
        <v>274247835</v>
      </c>
      <c r="AQ1319" s="5">
        <v>0</v>
      </c>
      <c r="AR1319" s="5">
        <v>0</v>
      </c>
    </row>
    <row r="1320" spans="1:44" x14ac:dyDescent="0.25">
      <c r="A1320" s="6">
        <v>4143</v>
      </c>
      <c r="B1320" s="3" t="s">
        <v>5440</v>
      </c>
      <c r="C1320" s="3" t="s">
        <v>5819</v>
      </c>
      <c r="D1320" s="3" t="s">
        <v>6488</v>
      </c>
      <c r="E1320" s="3" t="s">
        <v>1406</v>
      </c>
      <c r="F1320" s="3" t="s">
        <v>8439</v>
      </c>
      <c r="G1320" s="21">
        <v>2</v>
      </c>
      <c r="H1320" s="8" t="s">
        <v>12705</v>
      </c>
      <c r="I1320" s="3" t="s">
        <v>12366</v>
      </c>
      <c r="J1320" s="3" t="s">
        <v>12570</v>
      </c>
      <c r="K1320" s="7">
        <v>2</v>
      </c>
      <c r="L1320" s="3" t="s">
        <v>5459</v>
      </c>
      <c r="M1320" s="7">
        <v>2302</v>
      </c>
      <c r="N1320" s="3" t="s">
        <v>846</v>
      </c>
      <c r="O1320" s="3" t="s">
        <v>5481</v>
      </c>
      <c r="P1320" s="8" t="s">
        <v>12715</v>
      </c>
      <c r="Q1320" s="8" t="s">
        <v>12720</v>
      </c>
      <c r="R1320" s="4">
        <v>1</v>
      </c>
      <c r="S1320" s="4" t="s">
        <v>5629</v>
      </c>
      <c r="T1320" s="4">
        <v>13</v>
      </c>
      <c r="U1320" s="7" t="s">
        <v>8378</v>
      </c>
      <c r="V1320" s="7">
        <v>41</v>
      </c>
      <c r="W1320" s="3" t="s">
        <v>7163</v>
      </c>
      <c r="X1320" s="6">
        <v>4104</v>
      </c>
      <c r="Y1320" s="3" t="s">
        <v>8000</v>
      </c>
      <c r="Z1320" s="6">
        <v>4104003</v>
      </c>
      <c r="AA1320" s="3" t="s">
        <v>8053</v>
      </c>
      <c r="AB1320" s="6">
        <v>41040030004</v>
      </c>
      <c r="AC1320" s="3" t="s">
        <v>8054</v>
      </c>
      <c r="AD1320" s="5">
        <v>0</v>
      </c>
      <c r="AE1320" s="5">
        <v>0</v>
      </c>
      <c r="AF1320" s="5">
        <v>14285714</v>
      </c>
      <c r="AG1320" s="5">
        <v>0</v>
      </c>
      <c r="AH1320" s="5">
        <v>0</v>
      </c>
      <c r="AI1320" s="5">
        <v>0</v>
      </c>
      <c r="AJ1320" s="5">
        <v>0</v>
      </c>
      <c r="AK1320" s="5">
        <v>14285714</v>
      </c>
      <c r="AL1320" s="5">
        <v>14285714</v>
      </c>
      <c r="AM1320" s="5">
        <v>14285714</v>
      </c>
      <c r="AN1320" s="5">
        <v>0</v>
      </c>
      <c r="AO1320" s="5">
        <v>0</v>
      </c>
      <c r="AP1320" s="5">
        <v>14285714</v>
      </c>
      <c r="AQ1320" s="5">
        <v>0</v>
      </c>
      <c r="AR1320" s="5">
        <v>0</v>
      </c>
    </row>
    <row r="1321" spans="1:44" x14ac:dyDescent="0.25">
      <c r="A1321" s="6">
        <v>4143</v>
      </c>
      <c r="B1321" s="3" t="s">
        <v>5440</v>
      </c>
      <c r="C1321" s="3" t="s">
        <v>5820</v>
      </c>
      <c r="D1321" s="3" t="s">
        <v>6489</v>
      </c>
      <c r="E1321" s="3" t="s">
        <v>1327</v>
      </c>
      <c r="F1321" s="3" t="s">
        <v>8440</v>
      </c>
      <c r="G1321" s="21">
        <v>2</v>
      </c>
      <c r="H1321" s="8" t="s">
        <v>12705</v>
      </c>
      <c r="I1321" s="3" t="s">
        <v>12340</v>
      </c>
      <c r="J1321" s="3" t="s">
        <v>12544</v>
      </c>
      <c r="K1321" s="7">
        <v>2</v>
      </c>
      <c r="L1321" s="3" t="s">
        <v>5459</v>
      </c>
      <c r="M1321" s="7">
        <v>2302</v>
      </c>
      <c r="N1321" s="3" t="s">
        <v>846</v>
      </c>
      <c r="O1321" s="3" t="s">
        <v>5481</v>
      </c>
      <c r="P1321" s="8" t="s">
        <v>12715</v>
      </c>
      <c r="Q1321" s="8" t="s">
        <v>12720</v>
      </c>
      <c r="R1321" s="4">
        <v>1</v>
      </c>
      <c r="S1321" s="4" t="s">
        <v>5629</v>
      </c>
      <c r="T1321" s="4">
        <v>13</v>
      </c>
      <c r="U1321" s="7" t="s">
        <v>8378</v>
      </c>
      <c r="V1321" s="7">
        <v>41</v>
      </c>
      <c r="W1321" s="3" t="s">
        <v>7163</v>
      </c>
      <c r="X1321" s="6">
        <v>4104</v>
      </c>
      <c r="Y1321" s="3" t="s">
        <v>8000</v>
      </c>
      <c r="Z1321" s="6">
        <v>4104003</v>
      </c>
      <c r="AA1321" s="3" t="s">
        <v>8053</v>
      </c>
      <c r="AB1321" s="6">
        <v>41040030007</v>
      </c>
      <c r="AC1321" s="3" t="s">
        <v>8124</v>
      </c>
      <c r="AD1321" s="5">
        <v>0</v>
      </c>
      <c r="AE1321" s="5">
        <v>0</v>
      </c>
      <c r="AF1321" s="5">
        <v>116776704</v>
      </c>
      <c r="AG1321" s="5">
        <v>0</v>
      </c>
      <c r="AH1321" s="5">
        <v>0</v>
      </c>
      <c r="AI1321" s="5">
        <v>0</v>
      </c>
      <c r="AJ1321" s="5">
        <v>0</v>
      </c>
      <c r="AK1321" s="5">
        <v>116776704</v>
      </c>
      <c r="AL1321" s="5">
        <v>116776704</v>
      </c>
      <c r="AM1321" s="5">
        <v>116776704</v>
      </c>
      <c r="AN1321" s="5">
        <v>0</v>
      </c>
      <c r="AO1321" s="5">
        <v>0</v>
      </c>
      <c r="AP1321" s="5">
        <v>116776704</v>
      </c>
      <c r="AQ1321" s="5">
        <v>0</v>
      </c>
      <c r="AR1321" s="5">
        <v>0</v>
      </c>
    </row>
    <row r="1322" spans="1:44" x14ac:dyDescent="0.25">
      <c r="A1322" s="6">
        <v>4143</v>
      </c>
      <c r="B1322" s="3" t="s">
        <v>5440</v>
      </c>
      <c r="C1322" s="3" t="s">
        <v>5796</v>
      </c>
      <c r="D1322" s="3" t="s">
        <v>6465</v>
      </c>
      <c r="E1322" s="3" t="s">
        <v>1408</v>
      </c>
      <c r="F1322" s="3" t="s">
        <v>8441</v>
      </c>
      <c r="G1322" s="21">
        <v>2</v>
      </c>
      <c r="H1322" s="8" t="s">
        <v>12705</v>
      </c>
      <c r="I1322" s="3" t="s">
        <v>12366</v>
      </c>
      <c r="J1322" s="3" t="s">
        <v>12570</v>
      </c>
      <c r="K1322" s="7">
        <v>2</v>
      </c>
      <c r="L1322" s="3" t="s">
        <v>5459</v>
      </c>
      <c r="M1322" s="7">
        <v>2601</v>
      </c>
      <c r="N1322" s="3" t="s">
        <v>1407</v>
      </c>
      <c r="O1322" s="3" t="s">
        <v>5500</v>
      </c>
      <c r="P1322" s="8" t="s">
        <v>12715</v>
      </c>
      <c r="Q1322" s="8" t="s">
        <v>12720</v>
      </c>
      <c r="R1322" s="4">
        <v>0</v>
      </c>
      <c r="S1322" s="4" t="s">
        <v>5627</v>
      </c>
      <c r="T1322" s="4">
        <v>99</v>
      </c>
      <c r="U1322" s="7" t="s">
        <v>6298</v>
      </c>
      <c r="V1322" s="7">
        <v>41</v>
      </c>
      <c r="W1322" s="3" t="s">
        <v>7163</v>
      </c>
      <c r="X1322" s="6">
        <v>4104</v>
      </c>
      <c r="Y1322" s="3" t="s">
        <v>8000</v>
      </c>
      <c r="Z1322" s="6">
        <v>4104003</v>
      </c>
      <c r="AA1322" s="3" t="s">
        <v>8053</v>
      </c>
      <c r="AB1322" s="6">
        <v>41040030004</v>
      </c>
      <c r="AC1322" s="3" t="s">
        <v>8054</v>
      </c>
      <c r="AD1322" s="5">
        <v>0</v>
      </c>
      <c r="AE1322" s="5">
        <v>0</v>
      </c>
      <c r="AF1322" s="5">
        <v>1125568</v>
      </c>
      <c r="AG1322" s="5">
        <v>0</v>
      </c>
      <c r="AH1322" s="5">
        <v>0</v>
      </c>
      <c r="AI1322" s="5">
        <v>0</v>
      </c>
      <c r="AJ1322" s="5">
        <v>0</v>
      </c>
      <c r="AK1322" s="5">
        <v>1125568</v>
      </c>
      <c r="AL1322" s="5">
        <v>1125568</v>
      </c>
      <c r="AM1322" s="5">
        <v>1125568</v>
      </c>
      <c r="AN1322" s="5">
        <v>0</v>
      </c>
      <c r="AO1322" s="5">
        <v>0</v>
      </c>
      <c r="AP1322" s="5">
        <v>1125568</v>
      </c>
      <c r="AQ1322" s="5">
        <v>0</v>
      </c>
      <c r="AR1322" s="5">
        <v>0</v>
      </c>
    </row>
    <row r="1323" spans="1:44" x14ac:dyDescent="0.25">
      <c r="A1323" s="6">
        <v>4143</v>
      </c>
      <c r="B1323" s="3" t="s">
        <v>5440</v>
      </c>
      <c r="C1323" s="3" t="s">
        <v>5796</v>
      </c>
      <c r="D1323" s="3" t="s">
        <v>6465</v>
      </c>
      <c r="E1323" s="3" t="s">
        <v>1410</v>
      </c>
      <c r="F1323" s="3" t="s">
        <v>8367</v>
      </c>
      <c r="G1323" s="21">
        <v>2</v>
      </c>
      <c r="H1323" s="8" t="s">
        <v>12705</v>
      </c>
      <c r="I1323" s="3" t="s">
        <v>12365</v>
      </c>
      <c r="J1323" s="3" t="s">
        <v>12569</v>
      </c>
      <c r="K1323" s="7">
        <v>2</v>
      </c>
      <c r="L1323" s="3" t="s">
        <v>5459</v>
      </c>
      <c r="M1323" s="7">
        <v>2702</v>
      </c>
      <c r="N1323" s="3" t="s">
        <v>1409</v>
      </c>
      <c r="O1323" s="3" t="s">
        <v>5501</v>
      </c>
      <c r="P1323" s="8" t="s">
        <v>12715</v>
      </c>
      <c r="Q1323" s="8" t="s">
        <v>12720</v>
      </c>
      <c r="R1323" s="4">
        <v>0</v>
      </c>
      <c r="S1323" s="4" t="s">
        <v>5627</v>
      </c>
      <c r="T1323" s="4">
        <v>99</v>
      </c>
      <c r="U1323" s="7" t="s">
        <v>6298</v>
      </c>
      <c r="V1323" s="7">
        <v>41</v>
      </c>
      <c r="W1323" s="3" t="s">
        <v>7163</v>
      </c>
      <c r="X1323" s="6">
        <v>4104</v>
      </c>
      <c r="Y1323" s="3" t="s">
        <v>8000</v>
      </c>
      <c r="Z1323" s="6">
        <v>4104003</v>
      </c>
      <c r="AA1323" s="3" t="s">
        <v>8053</v>
      </c>
      <c r="AB1323" s="6">
        <v>41040030004</v>
      </c>
      <c r="AC1323" s="3" t="s">
        <v>8054</v>
      </c>
      <c r="AD1323" s="5">
        <v>0</v>
      </c>
      <c r="AE1323" s="5">
        <v>0</v>
      </c>
      <c r="AF1323" s="5">
        <v>212662438</v>
      </c>
      <c r="AG1323" s="5">
        <v>0</v>
      </c>
      <c r="AH1323" s="5">
        <v>0</v>
      </c>
      <c r="AI1323" s="5">
        <v>0</v>
      </c>
      <c r="AJ1323" s="5">
        <v>0</v>
      </c>
      <c r="AK1323" s="5">
        <v>212662438</v>
      </c>
      <c r="AL1323" s="5">
        <v>212662438</v>
      </c>
      <c r="AM1323" s="5">
        <v>212662438</v>
      </c>
      <c r="AN1323" s="5">
        <v>0</v>
      </c>
      <c r="AO1323" s="5">
        <v>0</v>
      </c>
      <c r="AP1323" s="5">
        <v>212662438</v>
      </c>
      <c r="AQ1323" s="5">
        <v>0</v>
      </c>
      <c r="AR1323" s="5">
        <v>0</v>
      </c>
    </row>
    <row r="1324" spans="1:44" x14ac:dyDescent="0.25">
      <c r="A1324" s="6">
        <v>4143</v>
      </c>
      <c r="B1324" s="3" t="s">
        <v>5440</v>
      </c>
      <c r="C1324" s="3" t="s">
        <v>5796</v>
      </c>
      <c r="D1324" s="3" t="s">
        <v>6465</v>
      </c>
      <c r="E1324" s="3" t="s">
        <v>1411</v>
      </c>
      <c r="F1324" s="3" t="s">
        <v>8442</v>
      </c>
      <c r="G1324" s="21">
        <v>2</v>
      </c>
      <c r="H1324" s="8" t="s">
        <v>12705</v>
      </c>
      <c r="I1324" s="3" t="s">
        <v>12366</v>
      </c>
      <c r="J1324" s="3" t="s">
        <v>12570</v>
      </c>
      <c r="K1324" s="7">
        <v>2</v>
      </c>
      <c r="L1324" s="3" t="s">
        <v>5459</v>
      </c>
      <c r="M1324" s="7">
        <v>2702</v>
      </c>
      <c r="N1324" s="3" t="s">
        <v>1409</v>
      </c>
      <c r="O1324" s="3" t="s">
        <v>5501</v>
      </c>
      <c r="P1324" s="8" t="s">
        <v>12715</v>
      </c>
      <c r="Q1324" s="8" t="s">
        <v>12720</v>
      </c>
      <c r="R1324" s="4">
        <v>0</v>
      </c>
      <c r="S1324" s="4" t="s">
        <v>5627</v>
      </c>
      <c r="T1324" s="4">
        <v>99</v>
      </c>
      <c r="U1324" s="7" t="s">
        <v>6298</v>
      </c>
      <c r="V1324" s="7">
        <v>41</v>
      </c>
      <c r="W1324" s="3" t="s">
        <v>7163</v>
      </c>
      <c r="X1324" s="6">
        <v>4104</v>
      </c>
      <c r="Y1324" s="3" t="s">
        <v>8000</v>
      </c>
      <c r="Z1324" s="6">
        <v>4104003</v>
      </c>
      <c r="AA1324" s="3" t="s">
        <v>8053</v>
      </c>
      <c r="AB1324" s="6">
        <v>41040030004</v>
      </c>
      <c r="AC1324" s="3" t="s">
        <v>8054</v>
      </c>
      <c r="AD1324" s="5">
        <v>0</v>
      </c>
      <c r="AE1324" s="5">
        <v>0</v>
      </c>
      <c r="AF1324" s="5">
        <v>6775935</v>
      </c>
      <c r="AG1324" s="5">
        <v>0</v>
      </c>
      <c r="AH1324" s="5">
        <v>0</v>
      </c>
      <c r="AI1324" s="5">
        <v>0</v>
      </c>
      <c r="AJ1324" s="5">
        <v>0</v>
      </c>
      <c r="AK1324" s="5">
        <v>6775935</v>
      </c>
      <c r="AL1324" s="5">
        <v>6775935</v>
      </c>
      <c r="AM1324" s="5">
        <v>6775935</v>
      </c>
      <c r="AN1324" s="5">
        <v>0</v>
      </c>
      <c r="AO1324" s="5">
        <v>0</v>
      </c>
      <c r="AP1324" s="5">
        <v>6775935</v>
      </c>
      <c r="AQ1324" s="5">
        <v>0</v>
      </c>
      <c r="AR1324" s="5">
        <v>0</v>
      </c>
    </row>
    <row r="1325" spans="1:44" x14ac:dyDescent="0.25">
      <c r="A1325" s="6">
        <v>4143</v>
      </c>
      <c r="B1325" s="3" t="s">
        <v>5440</v>
      </c>
      <c r="C1325" s="3" t="s">
        <v>5796</v>
      </c>
      <c r="D1325" s="3" t="s">
        <v>6465</v>
      </c>
      <c r="E1325" s="3" t="s">
        <v>1342</v>
      </c>
      <c r="F1325" s="3" t="s">
        <v>8443</v>
      </c>
      <c r="G1325" s="21">
        <v>2</v>
      </c>
      <c r="H1325" s="8" t="s">
        <v>12705</v>
      </c>
      <c r="I1325" s="3" t="s">
        <v>12365</v>
      </c>
      <c r="J1325" s="3" t="s">
        <v>12569</v>
      </c>
      <c r="K1325" s="7">
        <v>2</v>
      </c>
      <c r="L1325" s="3" t="s">
        <v>5459</v>
      </c>
      <c r="M1325" s="7">
        <v>6203</v>
      </c>
      <c r="N1325" s="3" t="s">
        <v>1412</v>
      </c>
      <c r="O1325" s="3" t="s">
        <v>5502</v>
      </c>
      <c r="P1325" s="8" t="s">
        <v>12715</v>
      </c>
      <c r="Q1325" s="8" t="s">
        <v>12721</v>
      </c>
      <c r="R1325" s="4">
        <v>0</v>
      </c>
      <c r="S1325" s="4" t="s">
        <v>5627</v>
      </c>
      <c r="T1325" s="4">
        <v>99</v>
      </c>
      <c r="U1325" s="7" t="s">
        <v>6298</v>
      </c>
      <c r="V1325" s="7">
        <v>41</v>
      </c>
      <c r="W1325" s="3" t="s">
        <v>7163</v>
      </c>
      <c r="X1325" s="6">
        <v>4104</v>
      </c>
      <c r="Y1325" s="3" t="s">
        <v>8000</v>
      </c>
      <c r="Z1325" s="6">
        <v>4104003</v>
      </c>
      <c r="AA1325" s="3" t="s">
        <v>8053</v>
      </c>
      <c r="AB1325" s="6">
        <v>41040030004</v>
      </c>
      <c r="AC1325" s="3" t="s">
        <v>8054</v>
      </c>
      <c r="AD1325" s="5">
        <v>0</v>
      </c>
      <c r="AE1325" s="5">
        <v>0</v>
      </c>
      <c r="AF1325" s="5">
        <v>66270765</v>
      </c>
      <c r="AG1325" s="5">
        <v>0</v>
      </c>
      <c r="AH1325" s="5">
        <v>0</v>
      </c>
      <c r="AI1325" s="5">
        <v>0</v>
      </c>
      <c r="AJ1325" s="5">
        <v>0</v>
      </c>
      <c r="AK1325" s="5">
        <v>66270765</v>
      </c>
      <c r="AL1325" s="5">
        <v>66270765</v>
      </c>
      <c r="AM1325" s="5">
        <v>66270765</v>
      </c>
      <c r="AN1325" s="5">
        <v>0</v>
      </c>
      <c r="AO1325" s="5">
        <v>0</v>
      </c>
      <c r="AP1325" s="5">
        <v>66270765</v>
      </c>
      <c r="AQ1325" s="5">
        <v>0</v>
      </c>
      <c r="AR1325" s="5">
        <v>0</v>
      </c>
    </row>
    <row r="1326" spans="1:44" x14ac:dyDescent="0.25">
      <c r="A1326" s="6">
        <v>4143</v>
      </c>
      <c r="B1326" s="3" t="s">
        <v>5440</v>
      </c>
      <c r="C1326" s="3" t="s">
        <v>5796</v>
      </c>
      <c r="D1326" s="3" t="s">
        <v>6465</v>
      </c>
      <c r="E1326" s="3" t="s">
        <v>1343</v>
      </c>
      <c r="F1326" s="3" t="s">
        <v>8444</v>
      </c>
      <c r="G1326" s="21">
        <v>2</v>
      </c>
      <c r="H1326" s="8" t="s">
        <v>12705</v>
      </c>
      <c r="I1326" s="3" t="s">
        <v>12366</v>
      </c>
      <c r="J1326" s="3" t="s">
        <v>12570</v>
      </c>
      <c r="K1326" s="7">
        <v>2</v>
      </c>
      <c r="L1326" s="3" t="s">
        <v>5459</v>
      </c>
      <c r="M1326" s="7">
        <v>6203</v>
      </c>
      <c r="N1326" s="3" t="s">
        <v>1412</v>
      </c>
      <c r="O1326" s="3" t="s">
        <v>5502</v>
      </c>
      <c r="P1326" s="8" t="s">
        <v>12715</v>
      </c>
      <c r="Q1326" s="8" t="s">
        <v>12721</v>
      </c>
      <c r="R1326" s="4">
        <v>0</v>
      </c>
      <c r="S1326" s="4" t="s">
        <v>5627</v>
      </c>
      <c r="T1326" s="4">
        <v>99</v>
      </c>
      <c r="U1326" s="7" t="s">
        <v>6298</v>
      </c>
      <c r="V1326" s="7">
        <v>41</v>
      </c>
      <c r="W1326" s="3" t="s">
        <v>7163</v>
      </c>
      <c r="X1326" s="6">
        <v>4104</v>
      </c>
      <c r="Y1326" s="3" t="s">
        <v>8000</v>
      </c>
      <c r="Z1326" s="6">
        <v>4104003</v>
      </c>
      <c r="AA1326" s="3" t="s">
        <v>8053</v>
      </c>
      <c r="AB1326" s="6">
        <v>41040030004</v>
      </c>
      <c r="AC1326" s="3" t="s">
        <v>8054</v>
      </c>
      <c r="AD1326" s="5">
        <v>0</v>
      </c>
      <c r="AE1326" s="5">
        <v>0</v>
      </c>
      <c r="AF1326" s="5">
        <v>4550000</v>
      </c>
      <c r="AG1326" s="5">
        <v>0</v>
      </c>
      <c r="AH1326" s="5">
        <v>0</v>
      </c>
      <c r="AI1326" s="5">
        <v>0</v>
      </c>
      <c r="AJ1326" s="5">
        <v>0</v>
      </c>
      <c r="AK1326" s="5">
        <v>4550000</v>
      </c>
      <c r="AL1326" s="5">
        <v>4550000</v>
      </c>
      <c r="AM1326" s="5">
        <v>4550000</v>
      </c>
      <c r="AN1326" s="5">
        <v>0</v>
      </c>
      <c r="AO1326" s="5">
        <v>0</v>
      </c>
      <c r="AP1326" s="5">
        <v>4550000</v>
      </c>
      <c r="AQ1326" s="5">
        <v>0</v>
      </c>
      <c r="AR1326" s="5">
        <v>0</v>
      </c>
    </row>
    <row r="1327" spans="1:44" x14ac:dyDescent="0.25">
      <c r="A1327" s="6">
        <v>4143</v>
      </c>
      <c r="B1327" s="3" t="s">
        <v>5440</v>
      </c>
      <c r="C1327" s="3" t="s">
        <v>5794</v>
      </c>
      <c r="D1327" s="3" t="s">
        <v>6463</v>
      </c>
      <c r="E1327" s="3" t="s">
        <v>1344</v>
      </c>
      <c r="F1327" s="3" t="s">
        <v>8445</v>
      </c>
      <c r="G1327" s="21">
        <v>2</v>
      </c>
      <c r="H1327" s="8" t="s">
        <v>12705</v>
      </c>
      <c r="I1327" s="3" t="s">
        <v>12440</v>
      </c>
      <c r="J1327" s="3" t="s">
        <v>12569</v>
      </c>
      <c r="K1327" s="7">
        <v>2</v>
      </c>
      <c r="L1327" s="3" t="s">
        <v>5459</v>
      </c>
      <c r="M1327" s="7">
        <v>6203</v>
      </c>
      <c r="N1327" s="3" t="s">
        <v>1412</v>
      </c>
      <c r="O1327" s="3" t="s">
        <v>5502</v>
      </c>
      <c r="P1327" s="8" t="s">
        <v>12715</v>
      </c>
      <c r="Q1327" s="8" t="s">
        <v>12721</v>
      </c>
      <c r="R1327" s="4">
        <v>0</v>
      </c>
      <c r="S1327" s="4" t="s">
        <v>5627</v>
      </c>
      <c r="T1327" s="4">
        <v>99</v>
      </c>
      <c r="U1327" s="7" t="s">
        <v>6298</v>
      </c>
      <c r="V1327" s="7">
        <v>41</v>
      </c>
      <c r="W1327" s="3" t="s">
        <v>7163</v>
      </c>
      <c r="X1327" s="6">
        <v>4104</v>
      </c>
      <c r="Y1327" s="3" t="s">
        <v>8000</v>
      </c>
      <c r="Z1327" s="6">
        <v>4104003</v>
      </c>
      <c r="AA1327" s="3" t="s">
        <v>8053</v>
      </c>
      <c r="AB1327" s="6">
        <v>41040030005</v>
      </c>
      <c r="AC1327" s="3" t="s">
        <v>8189</v>
      </c>
      <c r="AD1327" s="5">
        <v>0</v>
      </c>
      <c r="AE1327" s="5">
        <v>0</v>
      </c>
      <c r="AF1327" s="5">
        <v>10990958286</v>
      </c>
      <c r="AG1327" s="5">
        <v>0</v>
      </c>
      <c r="AH1327" s="5">
        <v>0</v>
      </c>
      <c r="AI1327" s="5">
        <v>0</v>
      </c>
      <c r="AJ1327" s="5">
        <v>0</v>
      </c>
      <c r="AK1327" s="5">
        <v>10990958286</v>
      </c>
      <c r="AL1327" s="5">
        <v>10990958286</v>
      </c>
      <c r="AM1327" s="5">
        <v>10990958286</v>
      </c>
      <c r="AN1327" s="5">
        <v>0</v>
      </c>
      <c r="AO1327" s="5">
        <v>0</v>
      </c>
      <c r="AP1327" s="5">
        <v>10990958286</v>
      </c>
      <c r="AQ1327" s="5">
        <v>0</v>
      </c>
      <c r="AR1327" s="5">
        <v>0</v>
      </c>
    </row>
    <row r="1328" spans="1:44" x14ac:dyDescent="0.25">
      <c r="A1328" s="6">
        <v>4143</v>
      </c>
      <c r="B1328" s="3" t="s">
        <v>5440</v>
      </c>
      <c r="C1328" s="3" t="s">
        <v>5794</v>
      </c>
      <c r="D1328" s="3" t="s">
        <v>6463</v>
      </c>
      <c r="E1328" s="3" t="s">
        <v>1345</v>
      </c>
      <c r="F1328" s="3" t="s">
        <v>8446</v>
      </c>
      <c r="G1328" s="21">
        <v>2</v>
      </c>
      <c r="H1328" s="8" t="s">
        <v>12705</v>
      </c>
      <c r="I1328" s="3" t="s">
        <v>12366</v>
      </c>
      <c r="J1328" s="3" t="s">
        <v>12570</v>
      </c>
      <c r="K1328" s="7">
        <v>2</v>
      </c>
      <c r="L1328" s="3" t="s">
        <v>5459</v>
      </c>
      <c r="M1328" s="7">
        <v>6203</v>
      </c>
      <c r="N1328" s="3" t="s">
        <v>1412</v>
      </c>
      <c r="O1328" s="3" t="s">
        <v>5502</v>
      </c>
      <c r="P1328" s="8" t="s">
        <v>12715</v>
      </c>
      <c r="Q1328" s="8" t="s">
        <v>12721</v>
      </c>
      <c r="R1328" s="4">
        <v>0</v>
      </c>
      <c r="S1328" s="4" t="s">
        <v>5627</v>
      </c>
      <c r="T1328" s="4">
        <v>99</v>
      </c>
      <c r="U1328" s="7" t="s">
        <v>6298</v>
      </c>
      <c r="V1328" s="7">
        <v>41</v>
      </c>
      <c r="W1328" s="3" t="s">
        <v>7163</v>
      </c>
      <c r="X1328" s="6">
        <v>4104</v>
      </c>
      <c r="Y1328" s="3" t="s">
        <v>8000</v>
      </c>
      <c r="Z1328" s="6">
        <v>4104003</v>
      </c>
      <c r="AA1328" s="3" t="s">
        <v>8053</v>
      </c>
      <c r="AB1328" s="6">
        <v>41040030005</v>
      </c>
      <c r="AC1328" s="3" t="s">
        <v>8189</v>
      </c>
      <c r="AD1328" s="5">
        <v>0</v>
      </c>
      <c r="AE1328" s="5">
        <v>0</v>
      </c>
      <c r="AF1328" s="5">
        <v>741568047</v>
      </c>
      <c r="AG1328" s="5">
        <v>0</v>
      </c>
      <c r="AH1328" s="5">
        <v>0</v>
      </c>
      <c r="AI1328" s="5">
        <v>0</v>
      </c>
      <c r="AJ1328" s="5">
        <v>0</v>
      </c>
      <c r="AK1328" s="5">
        <v>741568047</v>
      </c>
      <c r="AL1328" s="5">
        <v>741568047</v>
      </c>
      <c r="AM1328" s="5">
        <v>741568047</v>
      </c>
      <c r="AN1328" s="5">
        <v>0</v>
      </c>
      <c r="AO1328" s="5">
        <v>0</v>
      </c>
      <c r="AP1328" s="5">
        <v>741568047</v>
      </c>
      <c r="AQ1328" s="5">
        <v>0</v>
      </c>
      <c r="AR1328" s="5">
        <v>0</v>
      </c>
    </row>
    <row r="1329" spans="1:44" x14ac:dyDescent="0.25">
      <c r="A1329" s="6">
        <v>4143</v>
      </c>
      <c r="B1329" s="3" t="s">
        <v>5440</v>
      </c>
      <c r="C1329" s="3" t="s">
        <v>5821</v>
      </c>
      <c r="D1329" s="3" t="s">
        <v>6490</v>
      </c>
      <c r="E1329" s="3" t="s">
        <v>1346</v>
      </c>
      <c r="F1329" s="3" t="s">
        <v>8447</v>
      </c>
      <c r="G1329" s="21">
        <v>2</v>
      </c>
      <c r="H1329" s="8" t="s">
        <v>12705</v>
      </c>
      <c r="I1329" s="3" t="s">
        <v>12440</v>
      </c>
      <c r="J1329" s="3" t="s">
        <v>12569</v>
      </c>
      <c r="K1329" s="7">
        <v>2</v>
      </c>
      <c r="L1329" s="3" t="s">
        <v>5459</v>
      </c>
      <c r="M1329" s="7">
        <v>6203</v>
      </c>
      <c r="N1329" s="3" t="s">
        <v>1412</v>
      </c>
      <c r="O1329" s="3" t="s">
        <v>5502</v>
      </c>
      <c r="P1329" s="8" t="s">
        <v>12715</v>
      </c>
      <c r="Q1329" s="8" t="s">
        <v>12721</v>
      </c>
      <c r="R1329" s="4">
        <v>0</v>
      </c>
      <c r="S1329" s="4" t="s">
        <v>5627</v>
      </c>
      <c r="T1329" s="4">
        <v>99</v>
      </c>
      <c r="U1329" s="7" t="s">
        <v>6298</v>
      </c>
      <c r="V1329" s="7">
        <v>41</v>
      </c>
      <c r="W1329" s="3" t="s">
        <v>7163</v>
      </c>
      <c r="X1329" s="6">
        <v>4104</v>
      </c>
      <c r="Y1329" s="3" t="s">
        <v>8000</v>
      </c>
      <c r="Z1329" s="6">
        <v>4104003</v>
      </c>
      <c r="AA1329" s="3" t="s">
        <v>8053</v>
      </c>
      <c r="AB1329" s="6">
        <v>41040030005</v>
      </c>
      <c r="AC1329" s="3" t="s">
        <v>8189</v>
      </c>
      <c r="AD1329" s="5">
        <v>0</v>
      </c>
      <c r="AE1329" s="5">
        <v>0</v>
      </c>
      <c r="AF1329" s="5">
        <v>10214718519</v>
      </c>
      <c r="AG1329" s="5">
        <v>0</v>
      </c>
      <c r="AH1329" s="5">
        <v>0</v>
      </c>
      <c r="AI1329" s="5">
        <v>0</v>
      </c>
      <c r="AJ1329" s="5">
        <v>0</v>
      </c>
      <c r="AK1329" s="5">
        <v>10214718519</v>
      </c>
      <c r="AL1329" s="5">
        <v>10214718519</v>
      </c>
      <c r="AM1329" s="5">
        <v>10214718519</v>
      </c>
      <c r="AN1329" s="5">
        <v>0</v>
      </c>
      <c r="AO1329" s="5">
        <v>0</v>
      </c>
      <c r="AP1329" s="5">
        <v>10214718519</v>
      </c>
      <c r="AQ1329" s="5">
        <v>0</v>
      </c>
      <c r="AR1329" s="5">
        <v>0</v>
      </c>
    </row>
    <row r="1330" spans="1:44" x14ac:dyDescent="0.25">
      <c r="A1330" s="6">
        <v>4143</v>
      </c>
      <c r="B1330" s="3" t="s">
        <v>5440</v>
      </c>
      <c r="C1330" s="3" t="s">
        <v>5821</v>
      </c>
      <c r="D1330" s="3" t="s">
        <v>6490</v>
      </c>
      <c r="E1330" s="3" t="s">
        <v>1347</v>
      </c>
      <c r="F1330" s="3" t="s">
        <v>8448</v>
      </c>
      <c r="G1330" s="21">
        <v>2</v>
      </c>
      <c r="H1330" s="8" t="s">
        <v>12705</v>
      </c>
      <c r="I1330" s="3" t="s">
        <v>12366</v>
      </c>
      <c r="J1330" s="3" t="s">
        <v>12570</v>
      </c>
      <c r="K1330" s="7">
        <v>2</v>
      </c>
      <c r="L1330" s="3" t="s">
        <v>5459</v>
      </c>
      <c r="M1330" s="7">
        <v>6203</v>
      </c>
      <c r="N1330" s="3" t="s">
        <v>1412</v>
      </c>
      <c r="O1330" s="3" t="s">
        <v>5502</v>
      </c>
      <c r="P1330" s="8" t="s">
        <v>12715</v>
      </c>
      <c r="Q1330" s="8" t="s">
        <v>12721</v>
      </c>
      <c r="R1330" s="4">
        <v>0</v>
      </c>
      <c r="S1330" s="4" t="s">
        <v>5627</v>
      </c>
      <c r="T1330" s="4">
        <v>99</v>
      </c>
      <c r="U1330" s="7" t="s">
        <v>6298</v>
      </c>
      <c r="V1330" s="7">
        <v>41</v>
      </c>
      <c r="W1330" s="3" t="s">
        <v>7163</v>
      </c>
      <c r="X1330" s="6">
        <v>4104</v>
      </c>
      <c r="Y1330" s="3" t="s">
        <v>8000</v>
      </c>
      <c r="Z1330" s="6">
        <v>4104003</v>
      </c>
      <c r="AA1330" s="3" t="s">
        <v>8053</v>
      </c>
      <c r="AB1330" s="6">
        <v>41040030005</v>
      </c>
      <c r="AC1330" s="3" t="s">
        <v>8189</v>
      </c>
      <c r="AD1330" s="5">
        <v>0</v>
      </c>
      <c r="AE1330" s="5">
        <v>0</v>
      </c>
      <c r="AF1330" s="5">
        <v>479421578</v>
      </c>
      <c r="AG1330" s="5">
        <v>0</v>
      </c>
      <c r="AH1330" s="5">
        <v>0</v>
      </c>
      <c r="AI1330" s="5">
        <v>0</v>
      </c>
      <c r="AJ1330" s="5">
        <v>0</v>
      </c>
      <c r="AK1330" s="5">
        <v>479421578</v>
      </c>
      <c r="AL1330" s="5">
        <v>479421578</v>
      </c>
      <c r="AM1330" s="5">
        <v>479421578</v>
      </c>
      <c r="AN1330" s="5">
        <v>0</v>
      </c>
      <c r="AO1330" s="5">
        <v>0</v>
      </c>
      <c r="AP1330" s="5">
        <v>479421578</v>
      </c>
      <c r="AQ1330" s="5">
        <v>0</v>
      </c>
      <c r="AR1330" s="5">
        <v>0</v>
      </c>
    </row>
    <row r="1331" spans="1:44" x14ac:dyDescent="0.25">
      <c r="A1331" s="6">
        <v>4143</v>
      </c>
      <c r="B1331" s="3" t="s">
        <v>5440</v>
      </c>
      <c r="C1331" s="3" t="s">
        <v>5821</v>
      </c>
      <c r="D1331" s="3" t="s">
        <v>6490</v>
      </c>
      <c r="E1331" s="3" t="s">
        <v>1348</v>
      </c>
      <c r="F1331" s="3" t="s">
        <v>8449</v>
      </c>
      <c r="G1331" s="21">
        <v>2</v>
      </c>
      <c r="H1331" s="8" t="s">
        <v>12705</v>
      </c>
      <c r="I1331" s="3" t="s">
        <v>12367</v>
      </c>
      <c r="J1331" s="3" t="s">
        <v>12571</v>
      </c>
      <c r="K1331" s="7">
        <v>2</v>
      </c>
      <c r="L1331" s="3" t="s">
        <v>5459</v>
      </c>
      <c r="M1331" s="7">
        <v>6203</v>
      </c>
      <c r="N1331" s="3" t="s">
        <v>1412</v>
      </c>
      <c r="O1331" s="3" t="s">
        <v>5502</v>
      </c>
      <c r="P1331" s="8" t="s">
        <v>12715</v>
      </c>
      <c r="Q1331" s="8" t="s">
        <v>12721</v>
      </c>
      <c r="R1331" s="4">
        <v>0</v>
      </c>
      <c r="S1331" s="4" t="s">
        <v>5627</v>
      </c>
      <c r="T1331" s="4">
        <v>99</v>
      </c>
      <c r="U1331" s="7" t="s">
        <v>6298</v>
      </c>
      <c r="V1331" s="7">
        <v>41</v>
      </c>
      <c r="W1331" s="3" t="s">
        <v>7163</v>
      </c>
      <c r="X1331" s="6">
        <v>4104</v>
      </c>
      <c r="Y1331" s="3" t="s">
        <v>8000</v>
      </c>
      <c r="Z1331" s="6">
        <v>4104003</v>
      </c>
      <c r="AA1331" s="3" t="s">
        <v>8053</v>
      </c>
      <c r="AB1331" s="6">
        <v>41040030005</v>
      </c>
      <c r="AC1331" s="3" t="s">
        <v>8189</v>
      </c>
      <c r="AD1331" s="5">
        <v>0</v>
      </c>
      <c r="AE1331" s="5">
        <v>0</v>
      </c>
      <c r="AF1331" s="5">
        <v>98211424</v>
      </c>
      <c r="AG1331" s="5">
        <v>0</v>
      </c>
      <c r="AH1331" s="5">
        <v>0</v>
      </c>
      <c r="AI1331" s="5">
        <v>0</v>
      </c>
      <c r="AJ1331" s="5">
        <v>0</v>
      </c>
      <c r="AK1331" s="5">
        <v>98211424</v>
      </c>
      <c r="AL1331" s="5">
        <v>98211424</v>
      </c>
      <c r="AM1331" s="5">
        <v>98211424</v>
      </c>
      <c r="AN1331" s="5">
        <v>0</v>
      </c>
      <c r="AO1331" s="5">
        <v>0</v>
      </c>
      <c r="AP1331" s="5">
        <v>98211424</v>
      </c>
      <c r="AQ1331" s="5">
        <v>0</v>
      </c>
      <c r="AR1331" s="5">
        <v>0</v>
      </c>
    </row>
    <row r="1332" spans="1:44" x14ac:dyDescent="0.25">
      <c r="A1332" s="6">
        <v>4143</v>
      </c>
      <c r="B1332" s="3" t="s">
        <v>5440</v>
      </c>
      <c r="C1332" s="3" t="s">
        <v>5822</v>
      </c>
      <c r="D1332" s="3" t="s">
        <v>6491</v>
      </c>
      <c r="E1332" s="3" t="s">
        <v>1349</v>
      </c>
      <c r="F1332" s="3" t="s">
        <v>8450</v>
      </c>
      <c r="G1332" s="21">
        <v>2</v>
      </c>
      <c r="H1332" s="8" t="s">
        <v>12705</v>
      </c>
      <c r="I1332" s="3" t="s">
        <v>12440</v>
      </c>
      <c r="J1332" s="3" t="s">
        <v>12569</v>
      </c>
      <c r="K1332" s="7">
        <v>2</v>
      </c>
      <c r="L1332" s="3" t="s">
        <v>5459</v>
      </c>
      <c r="M1332" s="7">
        <v>6203</v>
      </c>
      <c r="N1332" s="3" t="s">
        <v>1412</v>
      </c>
      <c r="O1332" s="3" t="s">
        <v>5502</v>
      </c>
      <c r="P1332" s="8" t="s">
        <v>12715</v>
      </c>
      <c r="Q1332" s="8" t="s">
        <v>12721</v>
      </c>
      <c r="R1332" s="4">
        <v>0</v>
      </c>
      <c r="S1332" s="4" t="s">
        <v>5627</v>
      </c>
      <c r="T1332" s="4">
        <v>99</v>
      </c>
      <c r="U1332" s="7" t="s">
        <v>6298</v>
      </c>
      <c r="V1332" s="7">
        <v>41</v>
      </c>
      <c r="W1332" s="3" t="s">
        <v>7163</v>
      </c>
      <c r="X1332" s="6">
        <v>4104</v>
      </c>
      <c r="Y1332" s="3" t="s">
        <v>8000</v>
      </c>
      <c r="Z1332" s="6">
        <v>4104003</v>
      </c>
      <c r="AA1332" s="3" t="s">
        <v>8053</v>
      </c>
      <c r="AB1332" s="6">
        <v>41040030006</v>
      </c>
      <c r="AC1332" s="3" t="s">
        <v>8350</v>
      </c>
      <c r="AD1332" s="5">
        <v>0</v>
      </c>
      <c r="AE1332" s="5">
        <v>0</v>
      </c>
      <c r="AF1332" s="5">
        <v>574021314</v>
      </c>
      <c r="AG1332" s="5">
        <v>0</v>
      </c>
      <c r="AH1332" s="5">
        <v>0</v>
      </c>
      <c r="AI1332" s="5">
        <v>0</v>
      </c>
      <c r="AJ1332" s="5">
        <v>0</v>
      </c>
      <c r="AK1332" s="5">
        <v>574021314</v>
      </c>
      <c r="AL1332" s="5">
        <v>574021314</v>
      </c>
      <c r="AM1332" s="5">
        <v>574021314</v>
      </c>
      <c r="AN1332" s="5">
        <v>0</v>
      </c>
      <c r="AO1332" s="5">
        <v>0</v>
      </c>
      <c r="AP1332" s="5">
        <v>574021314</v>
      </c>
      <c r="AQ1332" s="5">
        <v>0</v>
      </c>
      <c r="AR1332" s="5">
        <v>0</v>
      </c>
    </row>
    <row r="1333" spans="1:44" x14ac:dyDescent="0.25">
      <c r="A1333" s="6">
        <v>4143</v>
      </c>
      <c r="B1333" s="3" t="s">
        <v>5440</v>
      </c>
      <c r="C1333" s="3" t="s">
        <v>5822</v>
      </c>
      <c r="D1333" s="3" t="s">
        <v>6491</v>
      </c>
      <c r="E1333" s="3" t="s">
        <v>1350</v>
      </c>
      <c r="F1333" s="3" t="s">
        <v>8451</v>
      </c>
      <c r="G1333" s="21">
        <v>2</v>
      </c>
      <c r="H1333" s="8" t="s">
        <v>12705</v>
      </c>
      <c r="I1333" s="3" t="s">
        <v>12366</v>
      </c>
      <c r="J1333" s="3" t="s">
        <v>12570</v>
      </c>
      <c r="K1333" s="7">
        <v>2</v>
      </c>
      <c r="L1333" s="3" t="s">
        <v>5459</v>
      </c>
      <c r="M1333" s="7">
        <v>6203</v>
      </c>
      <c r="N1333" s="3" t="s">
        <v>1412</v>
      </c>
      <c r="O1333" s="3" t="s">
        <v>5502</v>
      </c>
      <c r="P1333" s="8" t="s">
        <v>12715</v>
      </c>
      <c r="Q1333" s="8" t="s">
        <v>12721</v>
      </c>
      <c r="R1333" s="4">
        <v>0</v>
      </c>
      <c r="S1333" s="4" t="s">
        <v>5627</v>
      </c>
      <c r="T1333" s="4">
        <v>99</v>
      </c>
      <c r="U1333" s="7" t="s">
        <v>6298</v>
      </c>
      <c r="V1333" s="7">
        <v>41</v>
      </c>
      <c r="W1333" s="3" t="s">
        <v>7163</v>
      </c>
      <c r="X1333" s="6">
        <v>4104</v>
      </c>
      <c r="Y1333" s="3" t="s">
        <v>8000</v>
      </c>
      <c r="Z1333" s="6">
        <v>4104003</v>
      </c>
      <c r="AA1333" s="3" t="s">
        <v>8053</v>
      </c>
      <c r="AB1333" s="6">
        <v>41040030006</v>
      </c>
      <c r="AC1333" s="3" t="s">
        <v>8350</v>
      </c>
      <c r="AD1333" s="5">
        <v>0</v>
      </c>
      <c r="AE1333" s="5">
        <v>0</v>
      </c>
      <c r="AF1333" s="5">
        <v>73940466</v>
      </c>
      <c r="AG1333" s="5">
        <v>0</v>
      </c>
      <c r="AH1333" s="5">
        <v>0</v>
      </c>
      <c r="AI1333" s="5">
        <v>0</v>
      </c>
      <c r="AJ1333" s="5">
        <v>0</v>
      </c>
      <c r="AK1333" s="5">
        <v>73940466</v>
      </c>
      <c r="AL1333" s="5">
        <v>73940466</v>
      </c>
      <c r="AM1333" s="5">
        <v>73940466</v>
      </c>
      <c r="AN1333" s="5">
        <v>0</v>
      </c>
      <c r="AO1333" s="5">
        <v>0</v>
      </c>
      <c r="AP1333" s="5">
        <v>73940466</v>
      </c>
      <c r="AQ1333" s="5">
        <v>0</v>
      </c>
      <c r="AR1333" s="5">
        <v>0</v>
      </c>
    </row>
    <row r="1334" spans="1:44" x14ac:dyDescent="0.25">
      <c r="A1334" s="6">
        <v>4143</v>
      </c>
      <c r="B1334" s="3" t="s">
        <v>5440</v>
      </c>
      <c r="C1334" s="3" t="s">
        <v>5823</v>
      </c>
      <c r="D1334" s="3" t="s">
        <v>6492</v>
      </c>
      <c r="E1334" s="3" t="s">
        <v>1351</v>
      </c>
      <c r="F1334" s="3" t="s">
        <v>8452</v>
      </c>
      <c r="G1334" s="21">
        <v>1</v>
      </c>
      <c r="H1334" s="8" t="s">
        <v>12697</v>
      </c>
      <c r="I1334" s="3" t="s">
        <v>12440</v>
      </c>
      <c r="J1334" s="3" t="s">
        <v>12569</v>
      </c>
      <c r="K1334" s="7">
        <v>2</v>
      </c>
      <c r="L1334" s="3" t="s">
        <v>5459</v>
      </c>
      <c r="M1334" s="7">
        <v>6203</v>
      </c>
      <c r="N1334" s="3" t="s">
        <v>1412</v>
      </c>
      <c r="O1334" s="3" t="s">
        <v>5502</v>
      </c>
      <c r="P1334" s="8" t="s">
        <v>12715</v>
      </c>
      <c r="Q1334" s="8" t="s">
        <v>12721</v>
      </c>
      <c r="R1334" s="4">
        <v>0</v>
      </c>
      <c r="S1334" s="4" t="s">
        <v>5627</v>
      </c>
      <c r="T1334" s="4">
        <v>99</v>
      </c>
      <c r="U1334" s="7" t="s">
        <v>6298</v>
      </c>
      <c r="V1334" s="7">
        <v>41</v>
      </c>
      <c r="W1334" s="3" t="s">
        <v>7163</v>
      </c>
      <c r="X1334" s="6">
        <v>4104</v>
      </c>
      <c r="Y1334" s="3" t="s">
        <v>8000</v>
      </c>
      <c r="Z1334" s="6">
        <v>4104003</v>
      </c>
      <c r="AA1334" s="3" t="s">
        <v>8053</v>
      </c>
      <c r="AB1334" s="6">
        <v>41040030006</v>
      </c>
      <c r="AC1334" s="3" t="s">
        <v>8350</v>
      </c>
      <c r="AD1334" s="5">
        <v>0</v>
      </c>
      <c r="AE1334" s="5">
        <v>0</v>
      </c>
      <c r="AF1334" s="5">
        <v>7199519414</v>
      </c>
      <c r="AG1334" s="5">
        <v>0</v>
      </c>
      <c r="AH1334" s="5">
        <v>0</v>
      </c>
      <c r="AI1334" s="5">
        <v>0</v>
      </c>
      <c r="AJ1334" s="5">
        <v>0</v>
      </c>
      <c r="AK1334" s="5">
        <v>7199519414</v>
      </c>
      <c r="AL1334" s="5">
        <v>7199519414</v>
      </c>
      <c r="AM1334" s="5">
        <v>7199519414</v>
      </c>
      <c r="AN1334" s="5">
        <v>0</v>
      </c>
      <c r="AO1334" s="5">
        <v>0</v>
      </c>
      <c r="AP1334" s="5">
        <v>7199519414</v>
      </c>
      <c r="AQ1334" s="5">
        <v>0</v>
      </c>
      <c r="AR1334" s="5">
        <v>0</v>
      </c>
    </row>
    <row r="1335" spans="1:44" x14ac:dyDescent="0.25">
      <c r="A1335" s="6">
        <v>4143</v>
      </c>
      <c r="B1335" s="3" t="s">
        <v>5440</v>
      </c>
      <c r="C1335" s="3" t="s">
        <v>5823</v>
      </c>
      <c r="D1335" s="3" t="s">
        <v>6492</v>
      </c>
      <c r="E1335" s="3" t="s">
        <v>1352</v>
      </c>
      <c r="F1335" s="3" t="s">
        <v>8453</v>
      </c>
      <c r="G1335" s="21">
        <v>1</v>
      </c>
      <c r="H1335" s="8" t="s">
        <v>12697</v>
      </c>
      <c r="I1335" s="3" t="s">
        <v>12366</v>
      </c>
      <c r="J1335" s="3" t="s">
        <v>12570</v>
      </c>
      <c r="K1335" s="7">
        <v>2</v>
      </c>
      <c r="L1335" s="3" t="s">
        <v>5459</v>
      </c>
      <c r="M1335" s="7">
        <v>6203</v>
      </c>
      <c r="N1335" s="3" t="s">
        <v>1412</v>
      </c>
      <c r="O1335" s="3" t="s">
        <v>5502</v>
      </c>
      <c r="P1335" s="8" t="s">
        <v>12715</v>
      </c>
      <c r="Q1335" s="8" t="s">
        <v>12721</v>
      </c>
      <c r="R1335" s="4">
        <v>0</v>
      </c>
      <c r="S1335" s="4" t="s">
        <v>5627</v>
      </c>
      <c r="T1335" s="4">
        <v>99</v>
      </c>
      <c r="U1335" s="7" t="s">
        <v>6298</v>
      </c>
      <c r="V1335" s="7">
        <v>41</v>
      </c>
      <c r="W1335" s="3" t="s">
        <v>7163</v>
      </c>
      <c r="X1335" s="6">
        <v>4104</v>
      </c>
      <c r="Y1335" s="3" t="s">
        <v>8000</v>
      </c>
      <c r="Z1335" s="6">
        <v>4104003</v>
      </c>
      <c r="AA1335" s="3" t="s">
        <v>8053</v>
      </c>
      <c r="AB1335" s="6">
        <v>41040030006</v>
      </c>
      <c r="AC1335" s="3" t="s">
        <v>8350</v>
      </c>
      <c r="AD1335" s="5">
        <v>0</v>
      </c>
      <c r="AE1335" s="5">
        <v>0</v>
      </c>
      <c r="AF1335" s="5">
        <v>715568347</v>
      </c>
      <c r="AG1335" s="5">
        <v>0</v>
      </c>
      <c r="AH1335" s="5">
        <v>0</v>
      </c>
      <c r="AI1335" s="5">
        <v>0</v>
      </c>
      <c r="AJ1335" s="5">
        <v>0</v>
      </c>
      <c r="AK1335" s="5">
        <v>715568347</v>
      </c>
      <c r="AL1335" s="5">
        <v>715568347</v>
      </c>
      <c r="AM1335" s="5">
        <v>715568347</v>
      </c>
      <c r="AN1335" s="5">
        <v>0</v>
      </c>
      <c r="AO1335" s="5">
        <v>0</v>
      </c>
      <c r="AP1335" s="5">
        <v>715568347</v>
      </c>
      <c r="AQ1335" s="5">
        <v>0</v>
      </c>
      <c r="AR1335" s="5">
        <v>0</v>
      </c>
    </row>
    <row r="1336" spans="1:44" x14ac:dyDescent="0.25">
      <c r="A1336" s="6">
        <v>4143</v>
      </c>
      <c r="B1336" s="3" t="s">
        <v>5440</v>
      </c>
      <c r="C1336" s="3" t="s">
        <v>5824</v>
      </c>
      <c r="D1336" s="3" t="s">
        <v>6493</v>
      </c>
      <c r="E1336" s="3" t="s">
        <v>1353</v>
      </c>
      <c r="F1336" s="3" t="s">
        <v>8454</v>
      </c>
      <c r="G1336" s="21">
        <v>2</v>
      </c>
      <c r="H1336" s="8" t="s">
        <v>12705</v>
      </c>
      <c r="I1336" s="3" t="s">
        <v>12373</v>
      </c>
      <c r="J1336" s="3" t="s">
        <v>12577</v>
      </c>
      <c r="K1336" s="7">
        <v>2</v>
      </c>
      <c r="L1336" s="3" t="s">
        <v>5459</v>
      </c>
      <c r="M1336" s="7">
        <v>6203</v>
      </c>
      <c r="N1336" s="3" t="s">
        <v>1412</v>
      </c>
      <c r="O1336" s="3" t="s">
        <v>5502</v>
      </c>
      <c r="P1336" s="8" t="s">
        <v>12715</v>
      </c>
      <c r="Q1336" s="8" t="s">
        <v>12721</v>
      </c>
      <c r="R1336" s="4">
        <v>0</v>
      </c>
      <c r="S1336" s="4" t="s">
        <v>5627</v>
      </c>
      <c r="T1336" s="4">
        <v>99</v>
      </c>
      <c r="U1336" s="7" t="s">
        <v>6298</v>
      </c>
      <c r="V1336" s="7">
        <v>41</v>
      </c>
      <c r="W1336" s="3" t="s">
        <v>7163</v>
      </c>
      <c r="X1336" s="6">
        <v>4104</v>
      </c>
      <c r="Y1336" s="3" t="s">
        <v>8000</v>
      </c>
      <c r="Z1336" s="6">
        <v>4104003</v>
      </c>
      <c r="AA1336" s="3" t="s">
        <v>8053</v>
      </c>
      <c r="AB1336" s="6">
        <v>41040030009</v>
      </c>
      <c r="AC1336" s="3" t="s">
        <v>8191</v>
      </c>
      <c r="AD1336" s="5">
        <v>0</v>
      </c>
      <c r="AE1336" s="5">
        <v>0</v>
      </c>
      <c r="AF1336" s="5">
        <v>197923175</v>
      </c>
      <c r="AG1336" s="5">
        <v>0</v>
      </c>
      <c r="AH1336" s="5">
        <v>0</v>
      </c>
      <c r="AI1336" s="5">
        <v>0</v>
      </c>
      <c r="AJ1336" s="5">
        <v>0</v>
      </c>
      <c r="AK1336" s="5">
        <v>197923175</v>
      </c>
      <c r="AL1336" s="5">
        <v>197923175</v>
      </c>
      <c r="AM1336" s="5">
        <v>197923175</v>
      </c>
      <c r="AN1336" s="5">
        <v>0</v>
      </c>
      <c r="AO1336" s="5">
        <v>0</v>
      </c>
      <c r="AP1336" s="5">
        <v>197923175</v>
      </c>
      <c r="AQ1336" s="5">
        <v>0</v>
      </c>
      <c r="AR1336" s="5">
        <v>0</v>
      </c>
    </row>
    <row r="1337" spans="1:44" x14ac:dyDescent="0.25">
      <c r="A1337" s="6">
        <v>4143</v>
      </c>
      <c r="B1337" s="3" t="s">
        <v>5440</v>
      </c>
      <c r="C1337" s="3" t="s">
        <v>5796</v>
      </c>
      <c r="D1337" s="3" t="s">
        <v>6465</v>
      </c>
      <c r="E1337" s="3" t="s">
        <v>1356</v>
      </c>
      <c r="F1337" s="3" t="s">
        <v>8455</v>
      </c>
      <c r="G1337" s="21">
        <v>2</v>
      </c>
      <c r="H1337" s="8" t="s">
        <v>12705</v>
      </c>
      <c r="I1337" s="3" t="s">
        <v>12366</v>
      </c>
      <c r="J1337" s="3" t="s">
        <v>12570</v>
      </c>
      <c r="K1337" s="7">
        <v>2</v>
      </c>
      <c r="L1337" s="3" t="s">
        <v>5459</v>
      </c>
      <c r="M1337" s="7">
        <v>7102</v>
      </c>
      <c r="N1337" s="3" t="s">
        <v>1413</v>
      </c>
      <c r="O1337" s="3" t="s">
        <v>5494</v>
      </c>
      <c r="P1337" s="8" t="s">
        <v>12715</v>
      </c>
      <c r="Q1337" s="8" t="s">
        <v>12717</v>
      </c>
      <c r="R1337" s="4">
        <v>0</v>
      </c>
      <c r="S1337" s="4" t="s">
        <v>5627</v>
      </c>
      <c r="T1337" s="4">
        <v>99</v>
      </c>
      <c r="U1337" s="7" t="s">
        <v>6298</v>
      </c>
      <c r="V1337" s="7">
        <v>41</v>
      </c>
      <c r="W1337" s="3" t="s">
        <v>7163</v>
      </c>
      <c r="X1337" s="6">
        <v>4104</v>
      </c>
      <c r="Y1337" s="3" t="s">
        <v>8000</v>
      </c>
      <c r="Z1337" s="6">
        <v>4104003</v>
      </c>
      <c r="AA1337" s="3" t="s">
        <v>8053</v>
      </c>
      <c r="AB1337" s="6">
        <v>41040030004</v>
      </c>
      <c r="AC1337" s="3" t="s">
        <v>8054</v>
      </c>
      <c r="AD1337" s="5">
        <v>0</v>
      </c>
      <c r="AE1337" s="5">
        <v>0</v>
      </c>
      <c r="AF1337" s="5">
        <v>4997735</v>
      </c>
      <c r="AG1337" s="5">
        <v>0</v>
      </c>
      <c r="AH1337" s="5">
        <v>0</v>
      </c>
      <c r="AI1337" s="5">
        <v>0</v>
      </c>
      <c r="AJ1337" s="5">
        <v>0</v>
      </c>
      <c r="AK1337" s="5">
        <v>4997735</v>
      </c>
      <c r="AL1337" s="5">
        <v>4997735</v>
      </c>
      <c r="AM1337" s="5">
        <v>4997735</v>
      </c>
      <c r="AN1337" s="5">
        <v>0</v>
      </c>
      <c r="AO1337" s="5">
        <v>0</v>
      </c>
      <c r="AP1337" s="5">
        <v>4997735</v>
      </c>
      <c r="AQ1337" s="5">
        <v>0</v>
      </c>
      <c r="AR1337" s="5">
        <v>0</v>
      </c>
    </row>
    <row r="1338" spans="1:44" x14ac:dyDescent="0.25">
      <c r="A1338" s="6">
        <v>4143</v>
      </c>
      <c r="B1338" s="3" t="s">
        <v>5440</v>
      </c>
      <c r="C1338" s="3" t="s">
        <v>5796</v>
      </c>
      <c r="D1338" s="3" t="s">
        <v>6465</v>
      </c>
      <c r="E1338" s="3" t="s">
        <v>1357</v>
      </c>
      <c r="F1338" s="3" t="s">
        <v>8369</v>
      </c>
      <c r="G1338" s="21">
        <v>2</v>
      </c>
      <c r="H1338" s="8" t="s">
        <v>12705</v>
      </c>
      <c r="I1338" s="3" t="s">
        <v>12365</v>
      </c>
      <c r="J1338" s="3" t="s">
        <v>12569</v>
      </c>
      <c r="K1338" s="7">
        <v>2</v>
      </c>
      <c r="L1338" s="3" t="s">
        <v>5459</v>
      </c>
      <c r="M1338" s="7">
        <v>7102</v>
      </c>
      <c r="N1338" s="3" t="s">
        <v>1413</v>
      </c>
      <c r="O1338" s="3" t="s">
        <v>5494</v>
      </c>
      <c r="P1338" s="8" t="s">
        <v>12715</v>
      </c>
      <c r="Q1338" s="8" t="s">
        <v>12717</v>
      </c>
      <c r="R1338" s="4">
        <v>0</v>
      </c>
      <c r="S1338" s="4" t="s">
        <v>5627</v>
      </c>
      <c r="T1338" s="4">
        <v>99</v>
      </c>
      <c r="U1338" s="7" t="s">
        <v>6298</v>
      </c>
      <c r="V1338" s="7">
        <v>41</v>
      </c>
      <c r="W1338" s="3" t="s">
        <v>7163</v>
      </c>
      <c r="X1338" s="6">
        <v>4104</v>
      </c>
      <c r="Y1338" s="3" t="s">
        <v>8000</v>
      </c>
      <c r="Z1338" s="6">
        <v>4104003</v>
      </c>
      <c r="AA1338" s="3" t="s">
        <v>8053</v>
      </c>
      <c r="AB1338" s="6">
        <v>41040030004</v>
      </c>
      <c r="AC1338" s="3" t="s">
        <v>8054</v>
      </c>
      <c r="AD1338" s="5">
        <v>0</v>
      </c>
      <c r="AE1338" s="5">
        <v>0</v>
      </c>
      <c r="AF1338" s="5">
        <v>10224588</v>
      </c>
      <c r="AG1338" s="5">
        <v>0</v>
      </c>
      <c r="AH1338" s="5">
        <v>0</v>
      </c>
      <c r="AI1338" s="5">
        <v>0</v>
      </c>
      <c r="AJ1338" s="5">
        <v>0</v>
      </c>
      <c r="AK1338" s="5">
        <v>10224588</v>
      </c>
      <c r="AL1338" s="5">
        <v>10224588</v>
      </c>
      <c r="AM1338" s="5">
        <v>10224588</v>
      </c>
      <c r="AN1338" s="5">
        <v>0</v>
      </c>
      <c r="AO1338" s="5">
        <v>0</v>
      </c>
      <c r="AP1338" s="5">
        <v>10224588</v>
      </c>
      <c r="AQ1338" s="5">
        <v>0</v>
      </c>
      <c r="AR1338" s="5">
        <v>0</v>
      </c>
    </row>
    <row r="1339" spans="1:44" x14ac:dyDescent="0.25">
      <c r="A1339" s="6">
        <v>4143</v>
      </c>
      <c r="B1339" s="3" t="s">
        <v>5440</v>
      </c>
      <c r="C1339" s="3" t="s">
        <v>5793</v>
      </c>
      <c r="D1339" s="3" t="s">
        <v>6462</v>
      </c>
      <c r="E1339" s="3" t="s">
        <v>1358</v>
      </c>
      <c r="F1339" s="3" t="s">
        <v>8456</v>
      </c>
      <c r="G1339" s="21">
        <v>2</v>
      </c>
      <c r="H1339" s="8" t="s">
        <v>12705</v>
      </c>
      <c r="I1339" s="3" t="s">
        <v>12340</v>
      </c>
      <c r="J1339" s="3" t="s">
        <v>12544</v>
      </c>
      <c r="K1339" s="7">
        <v>2</v>
      </c>
      <c r="L1339" s="3" t="s">
        <v>5459</v>
      </c>
      <c r="M1339" s="7">
        <v>7102</v>
      </c>
      <c r="N1339" s="3" t="s">
        <v>1413</v>
      </c>
      <c r="O1339" s="3" t="s">
        <v>5494</v>
      </c>
      <c r="P1339" s="8" t="s">
        <v>12715</v>
      </c>
      <c r="Q1339" s="8" t="s">
        <v>12717</v>
      </c>
      <c r="R1339" s="4">
        <v>0</v>
      </c>
      <c r="S1339" s="4" t="s">
        <v>5627</v>
      </c>
      <c r="T1339" s="4">
        <v>99</v>
      </c>
      <c r="U1339" s="7" t="s">
        <v>6298</v>
      </c>
      <c r="V1339" s="7">
        <v>41</v>
      </c>
      <c r="W1339" s="3" t="s">
        <v>7163</v>
      </c>
      <c r="X1339" s="6">
        <v>4104</v>
      </c>
      <c r="Y1339" s="3" t="s">
        <v>8000</v>
      </c>
      <c r="Z1339" s="6">
        <v>4104003</v>
      </c>
      <c r="AA1339" s="3" t="s">
        <v>8053</v>
      </c>
      <c r="AB1339" s="6">
        <v>41040030007</v>
      </c>
      <c r="AC1339" s="3" t="s">
        <v>8124</v>
      </c>
      <c r="AD1339" s="5">
        <v>0</v>
      </c>
      <c r="AE1339" s="5">
        <v>0</v>
      </c>
      <c r="AF1339" s="5">
        <v>315284709</v>
      </c>
      <c r="AG1339" s="5">
        <v>0</v>
      </c>
      <c r="AH1339" s="5">
        <v>0</v>
      </c>
      <c r="AI1339" s="5">
        <v>0</v>
      </c>
      <c r="AJ1339" s="5">
        <v>0</v>
      </c>
      <c r="AK1339" s="5">
        <v>315284709</v>
      </c>
      <c r="AL1339" s="5">
        <v>315284709</v>
      </c>
      <c r="AM1339" s="5">
        <v>315284709</v>
      </c>
      <c r="AN1339" s="5">
        <v>0</v>
      </c>
      <c r="AO1339" s="5">
        <v>0</v>
      </c>
      <c r="AP1339" s="5">
        <v>315284709</v>
      </c>
      <c r="AQ1339" s="5">
        <v>0</v>
      </c>
      <c r="AR1339" s="5">
        <v>0</v>
      </c>
    </row>
    <row r="1340" spans="1:44" x14ac:dyDescent="0.25">
      <c r="A1340" s="6">
        <v>4143</v>
      </c>
      <c r="B1340" s="3" t="s">
        <v>5440</v>
      </c>
      <c r="C1340" s="3" t="s">
        <v>5793</v>
      </c>
      <c r="D1340" s="3" t="s">
        <v>6462</v>
      </c>
      <c r="E1340" s="3" t="s">
        <v>1363</v>
      </c>
      <c r="F1340" s="3" t="s">
        <v>8360</v>
      </c>
      <c r="G1340" s="21">
        <v>2</v>
      </c>
      <c r="H1340" s="8" t="s">
        <v>12705</v>
      </c>
      <c r="I1340" s="3" t="s">
        <v>12340</v>
      </c>
      <c r="J1340" s="3" t="s">
        <v>12544</v>
      </c>
      <c r="K1340" s="7">
        <v>2</v>
      </c>
      <c r="L1340" s="3" t="s">
        <v>5459</v>
      </c>
      <c r="M1340" s="7">
        <v>7203</v>
      </c>
      <c r="N1340" s="3" t="s">
        <v>1414</v>
      </c>
      <c r="O1340" s="3" t="s">
        <v>5496</v>
      </c>
      <c r="P1340" s="8" t="s">
        <v>12715</v>
      </c>
      <c r="Q1340" s="8" t="s">
        <v>12720</v>
      </c>
      <c r="R1340" s="4">
        <v>0</v>
      </c>
      <c r="S1340" s="4" t="s">
        <v>5627</v>
      </c>
      <c r="T1340" s="4">
        <v>99</v>
      </c>
      <c r="U1340" s="7" t="s">
        <v>6298</v>
      </c>
      <c r="V1340" s="7">
        <v>41</v>
      </c>
      <c r="W1340" s="3" t="s">
        <v>7163</v>
      </c>
      <c r="X1340" s="6">
        <v>4104</v>
      </c>
      <c r="Y1340" s="3" t="s">
        <v>8000</v>
      </c>
      <c r="Z1340" s="6">
        <v>4104003</v>
      </c>
      <c r="AA1340" s="3" t="s">
        <v>8053</v>
      </c>
      <c r="AB1340" s="6">
        <v>41040030007</v>
      </c>
      <c r="AC1340" s="3" t="s">
        <v>8124</v>
      </c>
      <c r="AD1340" s="5">
        <v>0</v>
      </c>
      <c r="AE1340" s="5">
        <v>0</v>
      </c>
      <c r="AF1340" s="5">
        <v>292601549</v>
      </c>
      <c r="AG1340" s="5">
        <v>0</v>
      </c>
      <c r="AH1340" s="5">
        <v>0</v>
      </c>
      <c r="AI1340" s="5">
        <v>0</v>
      </c>
      <c r="AJ1340" s="5">
        <v>0</v>
      </c>
      <c r="AK1340" s="5">
        <v>292601549</v>
      </c>
      <c r="AL1340" s="5">
        <v>292601549</v>
      </c>
      <c r="AM1340" s="5">
        <v>292601549</v>
      </c>
      <c r="AN1340" s="5">
        <v>0</v>
      </c>
      <c r="AO1340" s="5">
        <v>0</v>
      </c>
      <c r="AP1340" s="5">
        <v>292601549</v>
      </c>
      <c r="AQ1340" s="5">
        <v>0</v>
      </c>
      <c r="AR1340" s="5">
        <v>0</v>
      </c>
    </row>
    <row r="1341" spans="1:44" x14ac:dyDescent="0.25">
      <c r="A1341" s="6">
        <v>4143</v>
      </c>
      <c r="B1341" s="3" t="s">
        <v>5440</v>
      </c>
      <c r="C1341" s="3" t="s">
        <v>5793</v>
      </c>
      <c r="D1341" s="3" t="s">
        <v>6462</v>
      </c>
      <c r="E1341" s="3" t="s">
        <v>1365</v>
      </c>
      <c r="F1341" s="3" t="s">
        <v>8456</v>
      </c>
      <c r="G1341" s="21">
        <v>2</v>
      </c>
      <c r="H1341" s="8" t="s">
        <v>12705</v>
      </c>
      <c r="I1341" s="3" t="s">
        <v>12340</v>
      </c>
      <c r="J1341" s="3" t="s">
        <v>12544</v>
      </c>
      <c r="K1341" s="7">
        <v>2</v>
      </c>
      <c r="L1341" s="3" t="s">
        <v>5459</v>
      </c>
      <c r="M1341" s="7">
        <v>7203</v>
      </c>
      <c r="N1341" s="3" t="s">
        <v>1414</v>
      </c>
      <c r="O1341" s="3" t="s">
        <v>5496</v>
      </c>
      <c r="P1341" s="8" t="s">
        <v>12715</v>
      </c>
      <c r="Q1341" s="8" t="s">
        <v>12720</v>
      </c>
      <c r="R1341" s="4">
        <v>0</v>
      </c>
      <c r="S1341" s="4" t="s">
        <v>5627</v>
      </c>
      <c r="T1341" s="4">
        <v>99</v>
      </c>
      <c r="U1341" s="7" t="s">
        <v>6298</v>
      </c>
      <c r="V1341" s="7">
        <v>41</v>
      </c>
      <c r="W1341" s="3" t="s">
        <v>7163</v>
      </c>
      <c r="X1341" s="6">
        <v>4104</v>
      </c>
      <c r="Y1341" s="3" t="s">
        <v>8000</v>
      </c>
      <c r="Z1341" s="6">
        <v>4104003</v>
      </c>
      <c r="AA1341" s="3" t="s">
        <v>8053</v>
      </c>
      <c r="AB1341" s="6">
        <v>41040030007</v>
      </c>
      <c r="AC1341" s="3" t="s">
        <v>8124</v>
      </c>
      <c r="AD1341" s="5">
        <v>0</v>
      </c>
      <c r="AE1341" s="5">
        <v>0</v>
      </c>
      <c r="AF1341" s="5">
        <v>108802971</v>
      </c>
      <c r="AG1341" s="5">
        <v>0</v>
      </c>
      <c r="AH1341" s="5">
        <v>0</v>
      </c>
      <c r="AI1341" s="5">
        <v>0</v>
      </c>
      <c r="AJ1341" s="5">
        <v>0</v>
      </c>
      <c r="AK1341" s="5">
        <v>108802971</v>
      </c>
      <c r="AL1341" s="5">
        <v>108802971</v>
      </c>
      <c r="AM1341" s="5">
        <v>108802971</v>
      </c>
      <c r="AN1341" s="5">
        <v>0</v>
      </c>
      <c r="AO1341" s="5">
        <v>0</v>
      </c>
      <c r="AP1341" s="5">
        <v>108802971</v>
      </c>
      <c r="AQ1341" s="5">
        <v>0</v>
      </c>
      <c r="AR1341" s="5">
        <v>0</v>
      </c>
    </row>
    <row r="1342" spans="1:44" x14ac:dyDescent="0.25">
      <c r="A1342" s="6">
        <v>4143</v>
      </c>
      <c r="B1342" s="3" t="s">
        <v>5440</v>
      </c>
      <c r="C1342" s="3" t="s">
        <v>5793</v>
      </c>
      <c r="D1342" s="3" t="s">
        <v>6462</v>
      </c>
      <c r="E1342" s="3" t="s">
        <v>1416</v>
      </c>
      <c r="F1342" s="3" t="s">
        <v>8456</v>
      </c>
      <c r="G1342" s="21">
        <v>2</v>
      </c>
      <c r="H1342" s="8" t="s">
        <v>12705</v>
      </c>
      <c r="I1342" s="3" t="s">
        <v>12340</v>
      </c>
      <c r="J1342" s="3" t="s">
        <v>12544</v>
      </c>
      <c r="K1342" s="7">
        <v>2</v>
      </c>
      <c r="L1342" s="3" t="s">
        <v>5459</v>
      </c>
      <c r="M1342" s="7">
        <v>7852</v>
      </c>
      <c r="N1342" s="3" t="s">
        <v>1415</v>
      </c>
      <c r="O1342" s="3" t="s">
        <v>5503</v>
      </c>
      <c r="P1342" s="8" t="s">
        <v>12715</v>
      </c>
      <c r="Q1342" s="8" t="s">
        <v>12719</v>
      </c>
      <c r="R1342" s="4">
        <v>0</v>
      </c>
      <c r="S1342" s="4" t="s">
        <v>5627</v>
      </c>
      <c r="T1342" s="4">
        <v>99</v>
      </c>
      <c r="U1342" s="7" t="s">
        <v>6298</v>
      </c>
      <c r="V1342" s="7">
        <v>41</v>
      </c>
      <c r="W1342" s="3" t="s">
        <v>7163</v>
      </c>
      <c r="X1342" s="6">
        <v>4104</v>
      </c>
      <c r="Y1342" s="3" t="s">
        <v>8000</v>
      </c>
      <c r="Z1342" s="6">
        <v>4104003</v>
      </c>
      <c r="AA1342" s="3" t="s">
        <v>8053</v>
      </c>
      <c r="AB1342" s="6">
        <v>41040030007</v>
      </c>
      <c r="AC1342" s="3" t="s">
        <v>8124</v>
      </c>
      <c r="AD1342" s="5">
        <v>0</v>
      </c>
      <c r="AE1342" s="5">
        <v>0</v>
      </c>
      <c r="AF1342" s="5">
        <v>26757394</v>
      </c>
      <c r="AG1342" s="5">
        <v>0</v>
      </c>
      <c r="AH1342" s="5">
        <v>0</v>
      </c>
      <c r="AI1342" s="5">
        <v>0</v>
      </c>
      <c r="AJ1342" s="5">
        <v>0</v>
      </c>
      <c r="AK1342" s="5">
        <v>26757394</v>
      </c>
      <c r="AL1342" s="5">
        <v>26757394</v>
      </c>
      <c r="AM1342" s="5">
        <v>26757394</v>
      </c>
      <c r="AN1342" s="5">
        <v>0</v>
      </c>
      <c r="AO1342" s="5">
        <v>0</v>
      </c>
      <c r="AP1342" s="5">
        <v>26757394</v>
      </c>
      <c r="AQ1342" s="5">
        <v>0</v>
      </c>
      <c r="AR1342" s="5">
        <v>0</v>
      </c>
    </row>
    <row r="1343" spans="1:44" x14ac:dyDescent="0.25">
      <c r="A1343" s="6">
        <v>4143</v>
      </c>
      <c r="B1343" s="3" t="s">
        <v>5440</v>
      </c>
      <c r="C1343" s="3" t="s">
        <v>5780</v>
      </c>
      <c r="D1343" s="3" t="s">
        <v>6449</v>
      </c>
      <c r="E1343" s="3" t="s">
        <v>1374</v>
      </c>
      <c r="F1343" s="3" t="s">
        <v>8365</v>
      </c>
      <c r="G1343" s="21">
        <v>2</v>
      </c>
      <c r="H1343" s="8" t="s">
        <v>12705</v>
      </c>
      <c r="I1343" s="3" t="s">
        <v>12341</v>
      </c>
      <c r="J1343" s="3" t="s">
        <v>12545</v>
      </c>
      <c r="K1343" s="7">
        <v>4</v>
      </c>
      <c r="L1343" s="3" t="s">
        <v>5460</v>
      </c>
      <c r="M1343" s="7">
        <v>1283</v>
      </c>
      <c r="N1343" s="3" t="s">
        <v>1417</v>
      </c>
      <c r="O1343" s="3" t="s">
        <v>5484</v>
      </c>
      <c r="P1343" s="8" t="s">
        <v>12715</v>
      </c>
      <c r="Q1343" s="8" t="s">
        <v>12718</v>
      </c>
      <c r="R1343" s="4">
        <v>0</v>
      </c>
      <c r="S1343" s="4" t="s">
        <v>5627</v>
      </c>
      <c r="T1343" s="4">
        <v>99</v>
      </c>
      <c r="U1343" s="7" t="s">
        <v>6298</v>
      </c>
      <c r="V1343" s="7">
        <v>41</v>
      </c>
      <c r="W1343" s="3" t="s">
        <v>7163</v>
      </c>
      <c r="X1343" s="6">
        <v>4104</v>
      </c>
      <c r="Y1343" s="3" t="s">
        <v>8000</v>
      </c>
      <c r="Z1343" s="6">
        <v>4104003</v>
      </c>
      <c r="AA1343" s="3" t="s">
        <v>8053</v>
      </c>
      <c r="AB1343" s="6">
        <v>41040030003</v>
      </c>
      <c r="AC1343" s="3" t="s">
        <v>8184</v>
      </c>
      <c r="AD1343" s="5">
        <v>6018301</v>
      </c>
      <c r="AE1343" s="5">
        <v>0</v>
      </c>
      <c r="AF1343" s="5">
        <v>0</v>
      </c>
      <c r="AG1343" s="5">
        <v>0</v>
      </c>
      <c r="AH1343" s="5">
        <v>0</v>
      </c>
      <c r="AI1343" s="5">
        <v>0</v>
      </c>
      <c r="AJ1343" s="5">
        <v>0</v>
      </c>
      <c r="AK1343" s="5">
        <v>6018301</v>
      </c>
      <c r="AL1343" s="5">
        <v>0</v>
      </c>
      <c r="AM1343" s="5">
        <v>0</v>
      </c>
      <c r="AN1343" s="5">
        <v>0</v>
      </c>
      <c r="AO1343" s="5">
        <v>0</v>
      </c>
      <c r="AP1343" s="5">
        <v>0</v>
      </c>
      <c r="AQ1343" s="5">
        <v>0</v>
      </c>
      <c r="AR1343" s="5">
        <v>6018301</v>
      </c>
    </row>
    <row r="1344" spans="1:44" x14ac:dyDescent="0.25">
      <c r="A1344" s="6">
        <v>4143</v>
      </c>
      <c r="B1344" s="3" t="s">
        <v>5440</v>
      </c>
      <c r="C1344" s="3" t="s">
        <v>5780</v>
      </c>
      <c r="D1344" s="3" t="s">
        <v>6449</v>
      </c>
      <c r="E1344" s="3" t="s">
        <v>1418</v>
      </c>
      <c r="F1344" s="3" t="s">
        <v>8359</v>
      </c>
      <c r="G1344" s="21">
        <v>2</v>
      </c>
      <c r="H1344" s="8" t="s">
        <v>12705</v>
      </c>
      <c r="I1344" s="3" t="s">
        <v>12350</v>
      </c>
      <c r="J1344" s="3" t="s">
        <v>12554</v>
      </c>
      <c r="K1344" s="7">
        <v>4</v>
      </c>
      <c r="L1344" s="3" t="s">
        <v>5460</v>
      </c>
      <c r="M1344" s="7">
        <v>1283</v>
      </c>
      <c r="N1344" s="3" t="s">
        <v>1417</v>
      </c>
      <c r="O1344" s="3" t="s">
        <v>5484</v>
      </c>
      <c r="P1344" s="8" t="s">
        <v>12715</v>
      </c>
      <c r="Q1344" s="8" t="s">
        <v>12718</v>
      </c>
      <c r="R1344" s="4">
        <v>0</v>
      </c>
      <c r="S1344" s="4" t="s">
        <v>5627</v>
      </c>
      <c r="T1344" s="4">
        <v>99</v>
      </c>
      <c r="U1344" s="7" t="s">
        <v>6298</v>
      </c>
      <c r="V1344" s="7">
        <v>41</v>
      </c>
      <c r="W1344" s="3" t="s">
        <v>7163</v>
      </c>
      <c r="X1344" s="6">
        <v>4104</v>
      </c>
      <c r="Y1344" s="3" t="s">
        <v>8000</v>
      </c>
      <c r="Z1344" s="6">
        <v>4104003</v>
      </c>
      <c r="AA1344" s="3" t="s">
        <v>8053</v>
      </c>
      <c r="AB1344" s="6">
        <v>41040030003</v>
      </c>
      <c r="AC1344" s="3" t="s">
        <v>8184</v>
      </c>
      <c r="AD1344" s="5">
        <v>42172000</v>
      </c>
      <c r="AE1344" s="5">
        <v>0</v>
      </c>
      <c r="AF1344" s="5">
        <v>0</v>
      </c>
      <c r="AG1344" s="5">
        <v>0</v>
      </c>
      <c r="AH1344" s="5">
        <v>0</v>
      </c>
      <c r="AI1344" s="5">
        <v>0</v>
      </c>
      <c r="AJ1344" s="5">
        <v>0</v>
      </c>
      <c r="AK1344" s="5">
        <v>42172000</v>
      </c>
      <c r="AL1344" s="5">
        <v>0</v>
      </c>
      <c r="AM1344" s="5">
        <v>0</v>
      </c>
      <c r="AN1344" s="5">
        <v>0</v>
      </c>
      <c r="AO1344" s="5">
        <v>0</v>
      </c>
      <c r="AP1344" s="5">
        <v>0</v>
      </c>
      <c r="AQ1344" s="5">
        <v>0</v>
      </c>
      <c r="AR1344" s="5">
        <v>42172000</v>
      </c>
    </row>
    <row r="1345" spans="1:44" x14ac:dyDescent="0.25">
      <c r="A1345" s="6">
        <v>4143</v>
      </c>
      <c r="B1345" s="3" t="s">
        <v>5440</v>
      </c>
      <c r="C1345" s="3" t="s">
        <v>5780</v>
      </c>
      <c r="D1345" s="3" t="s">
        <v>6449</v>
      </c>
      <c r="E1345" s="3" t="s">
        <v>1419</v>
      </c>
      <c r="F1345" s="3" t="s">
        <v>8185</v>
      </c>
      <c r="G1345" s="21">
        <v>2</v>
      </c>
      <c r="H1345" s="8" t="s">
        <v>12705</v>
      </c>
      <c r="I1345" s="3" t="s">
        <v>12358</v>
      </c>
      <c r="J1345" s="3" t="s">
        <v>12562</v>
      </c>
      <c r="K1345" s="7">
        <v>4</v>
      </c>
      <c r="L1345" s="3" t="s">
        <v>5460</v>
      </c>
      <c r="M1345" s="7">
        <v>1283</v>
      </c>
      <c r="N1345" s="3" t="s">
        <v>1417</v>
      </c>
      <c r="O1345" s="3" t="s">
        <v>5484</v>
      </c>
      <c r="P1345" s="8" t="s">
        <v>12715</v>
      </c>
      <c r="Q1345" s="8" t="s">
        <v>12718</v>
      </c>
      <c r="R1345" s="4">
        <v>0</v>
      </c>
      <c r="S1345" s="4" t="s">
        <v>5627</v>
      </c>
      <c r="T1345" s="4">
        <v>99</v>
      </c>
      <c r="U1345" s="7" t="s">
        <v>6298</v>
      </c>
      <c r="V1345" s="7">
        <v>41</v>
      </c>
      <c r="W1345" s="3" t="s">
        <v>7163</v>
      </c>
      <c r="X1345" s="6">
        <v>4104</v>
      </c>
      <c r="Y1345" s="3" t="s">
        <v>8000</v>
      </c>
      <c r="Z1345" s="6">
        <v>4104003</v>
      </c>
      <c r="AA1345" s="3" t="s">
        <v>8053</v>
      </c>
      <c r="AB1345" s="6">
        <v>41040030003</v>
      </c>
      <c r="AC1345" s="3" t="s">
        <v>8184</v>
      </c>
      <c r="AD1345" s="5">
        <v>85071335</v>
      </c>
      <c r="AE1345" s="5">
        <v>0</v>
      </c>
      <c r="AF1345" s="5">
        <v>0</v>
      </c>
      <c r="AG1345" s="5">
        <v>0</v>
      </c>
      <c r="AH1345" s="5">
        <v>0</v>
      </c>
      <c r="AI1345" s="5">
        <v>0</v>
      </c>
      <c r="AJ1345" s="5">
        <v>0</v>
      </c>
      <c r="AK1345" s="5">
        <v>85071335</v>
      </c>
      <c r="AL1345" s="5">
        <v>0</v>
      </c>
      <c r="AM1345" s="5">
        <v>0</v>
      </c>
      <c r="AN1345" s="5">
        <v>0</v>
      </c>
      <c r="AO1345" s="5">
        <v>0</v>
      </c>
      <c r="AP1345" s="5">
        <v>0</v>
      </c>
      <c r="AQ1345" s="5">
        <v>0</v>
      </c>
      <c r="AR1345" s="5">
        <v>85071335</v>
      </c>
    </row>
    <row r="1346" spans="1:44" x14ac:dyDescent="0.25">
      <c r="A1346" s="6">
        <v>4143</v>
      </c>
      <c r="B1346" s="3" t="s">
        <v>5440</v>
      </c>
      <c r="C1346" s="3" t="s">
        <v>5780</v>
      </c>
      <c r="D1346" s="3" t="s">
        <v>6449</v>
      </c>
      <c r="E1346" s="3" t="s">
        <v>1420</v>
      </c>
      <c r="F1346" s="3" t="s">
        <v>8457</v>
      </c>
      <c r="G1346" s="21">
        <v>2</v>
      </c>
      <c r="H1346" s="8" t="s">
        <v>12705</v>
      </c>
      <c r="I1346" s="3" t="s">
        <v>12358</v>
      </c>
      <c r="J1346" s="3" t="s">
        <v>12562</v>
      </c>
      <c r="K1346" s="7">
        <v>4</v>
      </c>
      <c r="L1346" s="3" t="s">
        <v>5460</v>
      </c>
      <c r="M1346" s="7">
        <v>1283</v>
      </c>
      <c r="N1346" s="3" t="s">
        <v>1417</v>
      </c>
      <c r="O1346" s="3" t="s">
        <v>5484</v>
      </c>
      <c r="P1346" s="8" t="s">
        <v>12715</v>
      </c>
      <c r="Q1346" s="8" t="s">
        <v>12718</v>
      </c>
      <c r="R1346" s="4">
        <v>0</v>
      </c>
      <c r="S1346" s="4" t="s">
        <v>5627</v>
      </c>
      <c r="T1346" s="4">
        <v>99</v>
      </c>
      <c r="U1346" s="7" t="s">
        <v>6298</v>
      </c>
      <c r="V1346" s="7">
        <v>41</v>
      </c>
      <c r="W1346" s="3" t="s">
        <v>7163</v>
      </c>
      <c r="X1346" s="6">
        <v>4104</v>
      </c>
      <c r="Y1346" s="3" t="s">
        <v>8000</v>
      </c>
      <c r="Z1346" s="6">
        <v>4104003</v>
      </c>
      <c r="AA1346" s="3" t="s">
        <v>8053</v>
      </c>
      <c r="AB1346" s="6">
        <v>41040030003</v>
      </c>
      <c r="AC1346" s="3" t="s">
        <v>8184</v>
      </c>
      <c r="AD1346" s="5">
        <v>96801301</v>
      </c>
      <c r="AE1346" s="5">
        <v>0</v>
      </c>
      <c r="AF1346" s="5">
        <v>0</v>
      </c>
      <c r="AG1346" s="5">
        <v>0</v>
      </c>
      <c r="AH1346" s="5">
        <v>0</v>
      </c>
      <c r="AI1346" s="5">
        <v>0</v>
      </c>
      <c r="AJ1346" s="5">
        <v>0</v>
      </c>
      <c r="AK1346" s="5">
        <v>96801301</v>
      </c>
      <c r="AL1346" s="5">
        <v>0</v>
      </c>
      <c r="AM1346" s="5">
        <v>0</v>
      </c>
      <c r="AN1346" s="5">
        <v>0</v>
      </c>
      <c r="AO1346" s="5">
        <v>0</v>
      </c>
      <c r="AP1346" s="5">
        <v>0</v>
      </c>
      <c r="AQ1346" s="5">
        <v>0</v>
      </c>
      <c r="AR1346" s="5">
        <v>96801301</v>
      </c>
    </row>
    <row r="1347" spans="1:44" x14ac:dyDescent="0.25">
      <c r="A1347" s="6">
        <v>4143</v>
      </c>
      <c r="B1347" s="3" t="s">
        <v>5440</v>
      </c>
      <c r="C1347" s="3" t="s">
        <v>5780</v>
      </c>
      <c r="D1347" s="3" t="s">
        <v>6449</v>
      </c>
      <c r="E1347" s="3" t="s">
        <v>1421</v>
      </c>
      <c r="F1347" s="3" t="s">
        <v>8458</v>
      </c>
      <c r="G1347" s="21">
        <v>2</v>
      </c>
      <c r="H1347" s="8" t="s">
        <v>12705</v>
      </c>
      <c r="I1347" s="3" t="s">
        <v>12358</v>
      </c>
      <c r="J1347" s="3" t="s">
        <v>12562</v>
      </c>
      <c r="K1347" s="7">
        <v>4</v>
      </c>
      <c r="L1347" s="3" t="s">
        <v>5460</v>
      </c>
      <c r="M1347" s="7">
        <v>1283</v>
      </c>
      <c r="N1347" s="3" t="s">
        <v>1417</v>
      </c>
      <c r="O1347" s="3" t="s">
        <v>5484</v>
      </c>
      <c r="P1347" s="8" t="s">
        <v>12715</v>
      </c>
      <c r="Q1347" s="8" t="s">
        <v>12718</v>
      </c>
      <c r="R1347" s="4">
        <v>0</v>
      </c>
      <c r="S1347" s="4" t="s">
        <v>5627</v>
      </c>
      <c r="T1347" s="4">
        <v>99</v>
      </c>
      <c r="U1347" s="7" t="s">
        <v>6298</v>
      </c>
      <c r="V1347" s="7">
        <v>41</v>
      </c>
      <c r="W1347" s="3" t="s">
        <v>7163</v>
      </c>
      <c r="X1347" s="6">
        <v>4104</v>
      </c>
      <c r="Y1347" s="3" t="s">
        <v>8000</v>
      </c>
      <c r="Z1347" s="6">
        <v>4104003</v>
      </c>
      <c r="AA1347" s="3" t="s">
        <v>8053</v>
      </c>
      <c r="AB1347" s="6">
        <v>41040030003</v>
      </c>
      <c r="AC1347" s="3" t="s">
        <v>8184</v>
      </c>
      <c r="AD1347" s="5">
        <v>11444032</v>
      </c>
      <c r="AE1347" s="5">
        <v>0</v>
      </c>
      <c r="AF1347" s="5">
        <v>0</v>
      </c>
      <c r="AG1347" s="5">
        <v>0</v>
      </c>
      <c r="AH1347" s="5">
        <v>0</v>
      </c>
      <c r="AI1347" s="5">
        <v>0</v>
      </c>
      <c r="AJ1347" s="5">
        <v>0</v>
      </c>
      <c r="AK1347" s="5">
        <v>11444032</v>
      </c>
      <c r="AL1347" s="5">
        <v>0</v>
      </c>
      <c r="AM1347" s="5">
        <v>0</v>
      </c>
      <c r="AN1347" s="5">
        <v>0</v>
      </c>
      <c r="AO1347" s="5">
        <v>0</v>
      </c>
      <c r="AP1347" s="5">
        <v>0</v>
      </c>
      <c r="AQ1347" s="5">
        <v>0</v>
      </c>
      <c r="AR1347" s="5">
        <v>11444032</v>
      </c>
    </row>
    <row r="1348" spans="1:44" x14ac:dyDescent="0.25">
      <c r="A1348" s="6">
        <v>4143</v>
      </c>
      <c r="B1348" s="3" t="s">
        <v>5440</v>
      </c>
      <c r="C1348" s="3" t="s">
        <v>5782</v>
      </c>
      <c r="D1348" s="3" t="s">
        <v>6451</v>
      </c>
      <c r="E1348" s="3" t="s">
        <v>1423</v>
      </c>
      <c r="F1348" s="3" t="s">
        <v>8459</v>
      </c>
      <c r="G1348" s="21">
        <v>2</v>
      </c>
      <c r="H1348" s="8" t="s">
        <v>12705</v>
      </c>
      <c r="I1348" s="3" t="s">
        <v>12373</v>
      </c>
      <c r="J1348" s="3" t="s">
        <v>12577</v>
      </c>
      <c r="K1348" s="7">
        <v>4</v>
      </c>
      <c r="L1348" s="3" t="s">
        <v>5460</v>
      </c>
      <c r="M1348" s="7">
        <v>1309</v>
      </c>
      <c r="N1348" s="3" t="s">
        <v>1422</v>
      </c>
      <c r="O1348" s="3" t="s">
        <v>5485</v>
      </c>
      <c r="P1348" s="8" t="s">
        <v>12715</v>
      </c>
      <c r="Q1348" s="8" t="s">
        <v>12718</v>
      </c>
      <c r="R1348" s="4">
        <v>0</v>
      </c>
      <c r="S1348" s="4" t="s">
        <v>5627</v>
      </c>
      <c r="T1348" s="4">
        <v>99</v>
      </c>
      <c r="U1348" s="7" t="s">
        <v>6298</v>
      </c>
      <c r="V1348" s="7">
        <v>41</v>
      </c>
      <c r="W1348" s="3" t="s">
        <v>7163</v>
      </c>
      <c r="X1348" s="6">
        <v>4104</v>
      </c>
      <c r="Y1348" s="3" t="s">
        <v>8000</v>
      </c>
      <c r="Z1348" s="6">
        <v>4104003</v>
      </c>
      <c r="AA1348" s="3" t="s">
        <v>8053</v>
      </c>
      <c r="AB1348" s="6">
        <v>41040030009</v>
      </c>
      <c r="AC1348" s="3" t="s">
        <v>8191</v>
      </c>
      <c r="AD1348" s="5">
        <v>100000000</v>
      </c>
      <c r="AE1348" s="5">
        <v>-100000000</v>
      </c>
      <c r="AF1348" s="5">
        <v>100000000</v>
      </c>
      <c r="AG1348" s="5">
        <v>0</v>
      </c>
      <c r="AH1348" s="5">
        <v>0</v>
      </c>
      <c r="AI1348" s="5">
        <v>0</v>
      </c>
      <c r="AJ1348" s="5">
        <v>0</v>
      </c>
      <c r="AK1348" s="5">
        <v>100000000</v>
      </c>
      <c r="AL1348" s="5">
        <v>0</v>
      </c>
      <c r="AM1348" s="5">
        <v>0</v>
      </c>
      <c r="AN1348" s="5">
        <v>0</v>
      </c>
      <c r="AO1348" s="5">
        <v>0</v>
      </c>
      <c r="AP1348" s="5">
        <v>0</v>
      </c>
      <c r="AQ1348" s="5">
        <v>0</v>
      </c>
      <c r="AR1348" s="5">
        <v>100000000</v>
      </c>
    </row>
    <row r="1349" spans="1:44" x14ac:dyDescent="0.25">
      <c r="A1349" s="6">
        <v>4143</v>
      </c>
      <c r="B1349" s="3" t="s">
        <v>5440</v>
      </c>
      <c r="C1349" s="3" t="s">
        <v>5781</v>
      </c>
      <c r="D1349" s="3" t="s">
        <v>6450</v>
      </c>
      <c r="E1349" s="3" t="s">
        <v>1425</v>
      </c>
      <c r="F1349" s="3" t="s">
        <v>8460</v>
      </c>
      <c r="G1349" s="21">
        <v>2</v>
      </c>
      <c r="H1349" s="8" t="s">
        <v>12705</v>
      </c>
      <c r="I1349" s="3" t="s">
        <v>12440</v>
      </c>
      <c r="J1349" s="3" t="s">
        <v>12569</v>
      </c>
      <c r="K1349" s="7">
        <v>4</v>
      </c>
      <c r="L1349" s="3" t="s">
        <v>5460</v>
      </c>
      <c r="M1349" s="7">
        <v>2104</v>
      </c>
      <c r="N1349" s="3" t="s">
        <v>1424</v>
      </c>
      <c r="O1349" s="3" t="s">
        <v>5488</v>
      </c>
      <c r="P1349" s="8" t="s">
        <v>12715</v>
      </c>
      <c r="Q1349" s="8" t="s">
        <v>12720</v>
      </c>
      <c r="R1349" s="4">
        <v>0</v>
      </c>
      <c r="S1349" s="4" t="s">
        <v>5627</v>
      </c>
      <c r="T1349" s="4">
        <v>99</v>
      </c>
      <c r="U1349" s="7" t="s">
        <v>6298</v>
      </c>
      <c r="V1349" s="7">
        <v>41</v>
      </c>
      <c r="W1349" s="3" t="s">
        <v>7163</v>
      </c>
      <c r="X1349" s="6">
        <v>4104</v>
      </c>
      <c r="Y1349" s="3" t="s">
        <v>8000</v>
      </c>
      <c r="Z1349" s="6">
        <v>4104003</v>
      </c>
      <c r="AA1349" s="3" t="s">
        <v>8053</v>
      </c>
      <c r="AB1349" s="6">
        <v>41040030005</v>
      </c>
      <c r="AC1349" s="3" t="s">
        <v>8189</v>
      </c>
      <c r="AD1349" s="5">
        <v>2257585189</v>
      </c>
      <c r="AE1349" s="5">
        <v>0</v>
      </c>
      <c r="AF1349" s="5">
        <v>0</v>
      </c>
      <c r="AG1349" s="5">
        <v>0</v>
      </c>
      <c r="AH1349" s="5">
        <v>0</v>
      </c>
      <c r="AI1349" s="5">
        <v>0</v>
      </c>
      <c r="AJ1349" s="5">
        <v>0</v>
      </c>
      <c r="AK1349" s="5">
        <v>2257585189</v>
      </c>
      <c r="AL1349" s="5">
        <v>0</v>
      </c>
      <c r="AM1349" s="5">
        <v>0</v>
      </c>
      <c r="AN1349" s="5">
        <v>0</v>
      </c>
      <c r="AO1349" s="5">
        <v>0</v>
      </c>
      <c r="AP1349" s="5">
        <v>0</v>
      </c>
      <c r="AQ1349" s="5">
        <v>0</v>
      </c>
      <c r="AR1349" s="5">
        <v>2257585189</v>
      </c>
    </row>
    <row r="1350" spans="1:44" x14ac:dyDescent="0.25">
      <c r="A1350" s="6">
        <v>4143</v>
      </c>
      <c r="B1350" s="3" t="s">
        <v>5440</v>
      </c>
      <c r="C1350" s="3" t="s">
        <v>5781</v>
      </c>
      <c r="D1350" s="3" t="s">
        <v>6450</v>
      </c>
      <c r="E1350" s="3" t="s">
        <v>1427</v>
      </c>
      <c r="F1350" s="3" t="s">
        <v>8461</v>
      </c>
      <c r="G1350" s="21">
        <v>2</v>
      </c>
      <c r="H1350" s="8" t="s">
        <v>12705</v>
      </c>
      <c r="I1350" s="3" t="s">
        <v>12366</v>
      </c>
      <c r="J1350" s="3" t="s">
        <v>12570</v>
      </c>
      <c r="K1350" s="7">
        <v>4</v>
      </c>
      <c r="L1350" s="3" t="s">
        <v>5460</v>
      </c>
      <c r="M1350" s="7">
        <v>7203</v>
      </c>
      <c r="N1350" s="3" t="s">
        <v>1426</v>
      </c>
      <c r="O1350" s="3" t="s">
        <v>5496</v>
      </c>
      <c r="P1350" s="8" t="s">
        <v>12715</v>
      </c>
      <c r="Q1350" s="8" t="s">
        <v>12720</v>
      </c>
      <c r="R1350" s="4">
        <v>0</v>
      </c>
      <c r="S1350" s="4" t="s">
        <v>5627</v>
      </c>
      <c r="T1350" s="4">
        <v>99</v>
      </c>
      <c r="U1350" s="7" t="s">
        <v>6298</v>
      </c>
      <c r="V1350" s="7">
        <v>41</v>
      </c>
      <c r="W1350" s="3" t="s">
        <v>7163</v>
      </c>
      <c r="X1350" s="6">
        <v>4104</v>
      </c>
      <c r="Y1350" s="3" t="s">
        <v>8000</v>
      </c>
      <c r="Z1350" s="6">
        <v>4104003</v>
      </c>
      <c r="AA1350" s="3" t="s">
        <v>8053</v>
      </c>
      <c r="AB1350" s="6">
        <v>41040030005</v>
      </c>
      <c r="AC1350" s="3" t="s">
        <v>8189</v>
      </c>
      <c r="AD1350" s="5">
        <v>162821244</v>
      </c>
      <c r="AE1350" s="5">
        <v>0</v>
      </c>
      <c r="AF1350" s="5">
        <v>0</v>
      </c>
      <c r="AG1350" s="5">
        <v>0</v>
      </c>
      <c r="AH1350" s="5">
        <v>0</v>
      </c>
      <c r="AI1350" s="5">
        <v>0</v>
      </c>
      <c r="AJ1350" s="5">
        <v>0</v>
      </c>
      <c r="AK1350" s="5">
        <v>162821244</v>
      </c>
      <c r="AL1350" s="5">
        <v>0</v>
      </c>
      <c r="AM1350" s="5">
        <v>0</v>
      </c>
      <c r="AN1350" s="5">
        <v>0</v>
      </c>
      <c r="AO1350" s="5">
        <v>0</v>
      </c>
      <c r="AP1350" s="5">
        <v>0</v>
      </c>
      <c r="AQ1350" s="5">
        <v>0</v>
      </c>
      <c r="AR1350" s="5">
        <v>162821244</v>
      </c>
    </row>
    <row r="1351" spans="1:44" x14ac:dyDescent="0.25">
      <c r="A1351" s="6">
        <v>4143</v>
      </c>
      <c r="B1351" s="3" t="s">
        <v>5440</v>
      </c>
      <c r="C1351" s="3" t="s">
        <v>5781</v>
      </c>
      <c r="D1351" s="3" t="s">
        <v>6450</v>
      </c>
      <c r="E1351" s="3" t="s">
        <v>1428</v>
      </c>
      <c r="F1351" s="3" t="s">
        <v>8460</v>
      </c>
      <c r="G1351" s="21">
        <v>2</v>
      </c>
      <c r="H1351" s="8" t="s">
        <v>12705</v>
      </c>
      <c r="I1351" s="3" t="s">
        <v>12440</v>
      </c>
      <c r="J1351" s="3" t="s">
        <v>12569</v>
      </c>
      <c r="K1351" s="7">
        <v>4</v>
      </c>
      <c r="L1351" s="3" t="s">
        <v>5460</v>
      </c>
      <c r="M1351" s="7">
        <v>7203</v>
      </c>
      <c r="N1351" s="3" t="s">
        <v>1426</v>
      </c>
      <c r="O1351" s="3" t="s">
        <v>5496</v>
      </c>
      <c r="P1351" s="8" t="s">
        <v>12715</v>
      </c>
      <c r="Q1351" s="8" t="s">
        <v>12720</v>
      </c>
      <c r="R1351" s="4">
        <v>0</v>
      </c>
      <c r="S1351" s="4" t="s">
        <v>5627</v>
      </c>
      <c r="T1351" s="4">
        <v>99</v>
      </c>
      <c r="U1351" s="7" t="s">
        <v>6298</v>
      </c>
      <c r="V1351" s="7">
        <v>41</v>
      </c>
      <c r="W1351" s="3" t="s">
        <v>7163</v>
      </c>
      <c r="X1351" s="6">
        <v>4104</v>
      </c>
      <c r="Y1351" s="3" t="s">
        <v>8000</v>
      </c>
      <c r="Z1351" s="6">
        <v>4104003</v>
      </c>
      <c r="AA1351" s="3" t="s">
        <v>8053</v>
      </c>
      <c r="AB1351" s="6">
        <v>41040030005</v>
      </c>
      <c r="AC1351" s="3" t="s">
        <v>8189</v>
      </c>
      <c r="AD1351" s="5">
        <v>998839698</v>
      </c>
      <c r="AE1351" s="5">
        <v>0</v>
      </c>
      <c r="AF1351" s="5">
        <v>0</v>
      </c>
      <c r="AG1351" s="5">
        <v>0</v>
      </c>
      <c r="AH1351" s="5">
        <v>0</v>
      </c>
      <c r="AI1351" s="5">
        <v>0</v>
      </c>
      <c r="AJ1351" s="5">
        <v>0</v>
      </c>
      <c r="AK1351" s="5">
        <v>998839698</v>
      </c>
      <c r="AL1351" s="5">
        <v>0</v>
      </c>
      <c r="AM1351" s="5">
        <v>0</v>
      </c>
      <c r="AN1351" s="5">
        <v>0</v>
      </c>
      <c r="AO1351" s="5">
        <v>0</v>
      </c>
      <c r="AP1351" s="5">
        <v>0</v>
      </c>
      <c r="AQ1351" s="5">
        <v>0</v>
      </c>
      <c r="AR1351" s="5">
        <v>998839698</v>
      </c>
    </row>
    <row r="1352" spans="1:44" x14ac:dyDescent="0.25">
      <c r="A1352" s="6">
        <v>4145</v>
      </c>
      <c r="B1352" s="3" t="s">
        <v>5441</v>
      </c>
      <c r="C1352" s="3" t="s">
        <v>5825</v>
      </c>
      <c r="D1352" s="3" t="s">
        <v>6494</v>
      </c>
      <c r="E1352" s="3" t="s">
        <v>1429</v>
      </c>
      <c r="F1352" s="3" t="s">
        <v>8464</v>
      </c>
      <c r="G1352" s="21">
        <v>1</v>
      </c>
      <c r="H1352" s="8" t="s">
        <v>12697</v>
      </c>
      <c r="I1352" s="3" t="s">
        <v>12441</v>
      </c>
      <c r="J1352" s="3" t="s">
        <v>12597</v>
      </c>
      <c r="K1352" s="7">
        <v>0</v>
      </c>
      <c r="L1352" s="3" t="s">
        <v>5458</v>
      </c>
      <c r="M1352" s="7">
        <v>1104</v>
      </c>
      <c r="N1352" s="3" t="s">
        <v>19</v>
      </c>
      <c r="O1352" s="3" t="s">
        <v>5462</v>
      </c>
      <c r="P1352" s="8" t="s">
        <v>12715</v>
      </c>
      <c r="Q1352" s="8" t="s">
        <v>12717</v>
      </c>
      <c r="R1352" s="4">
        <v>1</v>
      </c>
      <c r="S1352" s="4" t="s">
        <v>5629</v>
      </c>
      <c r="T1352" s="4">
        <v>20</v>
      </c>
      <c r="U1352" s="7" t="s">
        <v>8406</v>
      </c>
      <c r="V1352" s="7">
        <v>41</v>
      </c>
      <c r="W1352" s="3" t="s">
        <v>7163</v>
      </c>
      <c r="X1352" s="6">
        <v>4101</v>
      </c>
      <c r="Y1352" s="3" t="s">
        <v>8265</v>
      </c>
      <c r="Z1352" s="6">
        <v>4101003</v>
      </c>
      <c r="AA1352" s="3" t="s">
        <v>8462</v>
      </c>
      <c r="AB1352" s="6">
        <v>41010030006</v>
      </c>
      <c r="AC1352" s="3" t="s">
        <v>8463</v>
      </c>
      <c r="AD1352" s="5">
        <v>30306000</v>
      </c>
      <c r="AE1352" s="5">
        <v>0</v>
      </c>
      <c r="AF1352" s="5">
        <v>0</v>
      </c>
      <c r="AG1352" s="5">
        <v>0</v>
      </c>
      <c r="AH1352" s="5">
        <v>0</v>
      </c>
      <c r="AI1352" s="5">
        <v>0</v>
      </c>
      <c r="AJ1352" s="5">
        <v>0</v>
      </c>
      <c r="AK1352" s="5">
        <v>30306000</v>
      </c>
      <c r="AL1352" s="5">
        <v>0</v>
      </c>
      <c r="AM1352" s="5">
        <v>0</v>
      </c>
      <c r="AN1352" s="5">
        <v>0</v>
      </c>
      <c r="AO1352" s="5">
        <v>0</v>
      </c>
      <c r="AP1352" s="5">
        <v>0</v>
      </c>
      <c r="AQ1352" s="5">
        <v>0</v>
      </c>
      <c r="AR1352" s="5">
        <v>30306000</v>
      </c>
    </row>
    <row r="1353" spans="1:44" x14ac:dyDescent="0.25">
      <c r="A1353" s="6">
        <v>4145</v>
      </c>
      <c r="B1353" s="3" t="s">
        <v>5441</v>
      </c>
      <c r="C1353" s="3" t="s">
        <v>5825</v>
      </c>
      <c r="D1353" s="3" t="s">
        <v>6494</v>
      </c>
      <c r="E1353" s="3" t="s">
        <v>1430</v>
      </c>
      <c r="F1353" s="3" t="s">
        <v>8465</v>
      </c>
      <c r="G1353" s="21">
        <v>1</v>
      </c>
      <c r="H1353" s="8" t="s">
        <v>12697</v>
      </c>
      <c r="I1353" s="3" t="s">
        <v>12441</v>
      </c>
      <c r="J1353" s="3" t="s">
        <v>12597</v>
      </c>
      <c r="K1353" s="7">
        <v>0</v>
      </c>
      <c r="L1353" s="3" t="s">
        <v>5458</v>
      </c>
      <c r="M1353" s="7">
        <v>1104</v>
      </c>
      <c r="N1353" s="3" t="s">
        <v>19</v>
      </c>
      <c r="O1353" s="3" t="s">
        <v>5462</v>
      </c>
      <c r="P1353" s="8" t="s">
        <v>12715</v>
      </c>
      <c r="Q1353" s="8" t="s">
        <v>12717</v>
      </c>
      <c r="R1353" s="4">
        <v>1</v>
      </c>
      <c r="S1353" s="4" t="s">
        <v>5629</v>
      </c>
      <c r="T1353" s="4">
        <v>20</v>
      </c>
      <c r="U1353" s="7" t="s">
        <v>8406</v>
      </c>
      <c r="V1353" s="7">
        <v>41</v>
      </c>
      <c r="W1353" s="3" t="s">
        <v>7163</v>
      </c>
      <c r="X1353" s="6">
        <v>4101</v>
      </c>
      <c r="Y1353" s="3" t="s">
        <v>8265</v>
      </c>
      <c r="Z1353" s="6">
        <v>4101003</v>
      </c>
      <c r="AA1353" s="3" t="s">
        <v>8462</v>
      </c>
      <c r="AB1353" s="6">
        <v>41010030006</v>
      </c>
      <c r="AC1353" s="3" t="s">
        <v>8463</v>
      </c>
      <c r="AD1353" s="5">
        <v>112300000</v>
      </c>
      <c r="AE1353" s="5">
        <v>0</v>
      </c>
      <c r="AF1353" s="5">
        <v>0</v>
      </c>
      <c r="AG1353" s="5">
        <v>0</v>
      </c>
      <c r="AH1353" s="5">
        <v>0</v>
      </c>
      <c r="AI1353" s="5">
        <v>0</v>
      </c>
      <c r="AJ1353" s="5">
        <v>0</v>
      </c>
      <c r="AK1353" s="5">
        <v>112300000</v>
      </c>
      <c r="AL1353" s="5">
        <v>0</v>
      </c>
      <c r="AM1353" s="5">
        <v>0</v>
      </c>
      <c r="AN1353" s="5">
        <v>0</v>
      </c>
      <c r="AO1353" s="5">
        <v>0</v>
      </c>
      <c r="AP1353" s="5">
        <v>0</v>
      </c>
      <c r="AQ1353" s="5">
        <v>0</v>
      </c>
      <c r="AR1353" s="5">
        <v>112300000</v>
      </c>
    </row>
    <row r="1354" spans="1:44" x14ac:dyDescent="0.25">
      <c r="A1354" s="6">
        <v>4145</v>
      </c>
      <c r="B1354" s="3" t="s">
        <v>5441</v>
      </c>
      <c r="C1354" s="3" t="s">
        <v>5825</v>
      </c>
      <c r="D1354" s="3" t="s">
        <v>6494</v>
      </c>
      <c r="E1354" s="3" t="s">
        <v>1431</v>
      </c>
      <c r="F1354" s="3" t="s">
        <v>8466</v>
      </c>
      <c r="G1354" s="21">
        <v>1</v>
      </c>
      <c r="H1354" s="8" t="s">
        <v>12697</v>
      </c>
      <c r="I1354" s="3" t="s">
        <v>12441</v>
      </c>
      <c r="J1354" s="3" t="s">
        <v>12597</v>
      </c>
      <c r="K1354" s="7">
        <v>0</v>
      </c>
      <c r="L1354" s="3" t="s">
        <v>5458</v>
      </c>
      <c r="M1354" s="7">
        <v>1104</v>
      </c>
      <c r="N1354" s="3" t="s">
        <v>19</v>
      </c>
      <c r="O1354" s="3" t="s">
        <v>5462</v>
      </c>
      <c r="P1354" s="8" t="s">
        <v>12715</v>
      </c>
      <c r="Q1354" s="8" t="s">
        <v>12717</v>
      </c>
      <c r="R1354" s="4">
        <v>1</v>
      </c>
      <c r="S1354" s="4" t="s">
        <v>5629</v>
      </c>
      <c r="T1354" s="4">
        <v>20</v>
      </c>
      <c r="U1354" s="7" t="s">
        <v>8406</v>
      </c>
      <c r="V1354" s="7">
        <v>41</v>
      </c>
      <c r="W1354" s="3" t="s">
        <v>7163</v>
      </c>
      <c r="X1354" s="6">
        <v>4101</v>
      </c>
      <c r="Y1354" s="3" t="s">
        <v>8265</v>
      </c>
      <c r="Z1354" s="6">
        <v>4101003</v>
      </c>
      <c r="AA1354" s="3" t="s">
        <v>8462</v>
      </c>
      <c r="AB1354" s="6">
        <v>41010030006</v>
      </c>
      <c r="AC1354" s="3" t="s">
        <v>8463</v>
      </c>
      <c r="AD1354" s="5">
        <v>83880000</v>
      </c>
      <c r="AE1354" s="5">
        <v>0</v>
      </c>
      <c r="AF1354" s="5">
        <v>0</v>
      </c>
      <c r="AG1354" s="5">
        <v>0</v>
      </c>
      <c r="AH1354" s="5">
        <v>0</v>
      </c>
      <c r="AI1354" s="5">
        <v>0</v>
      </c>
      <c r="AJ1354" s="5">
        <v>0</v>
      </c>
      <c r="AK1354" s="5">
        <v>83880000</v>
      </c>
      <c r="AL1354" s="5">
        <v>0</v>
      </c>
      <c r="AM1354" s="5">
        <v>0</v>
      </c>
      <c r="AN1354" s="5">
        <v>0</v>
      </c>
      <c r="AO1354" s="5">
        <v>0</v>
      </c>
      <c r="AP1354" s="5">
        <v>0</v>
      </c>
      <c r="AQ1354" s="5">
        <v>0</v>
      </c>
      <c r="AR1354" s="5">
        <v>83880000</v>
      </c>
    </row>
    <row r="1355" spans="1:44" x14ac:dyDescent="0.25">
      <c r="A1355" s="6">
        <v>4145</v>
      </c>
      <c r="B1355" s="3" t="s">
        <v>5441</v>
      </c>
      <c r="C1355" s="3" t="s">
        <v>5825</v>
      </c>
      <c r="D1355" s="3" t="s">
        <v>6494</v>
      </c>
      <c r="E1355" s="3" t="s">
        <v>1432</v>
      </c>
      <c r="F1355" s="3" t="s">
        <v>8467</v>
      </c>
      <c r="G1355" s="21">
        <v>1</v>
      </c>
      <c r="H1355" s="8" t="s">
        <v>12697</v>
      </c>
      <c r="I1355" s="3" t="s">
        <v>12441</v>
      </c>
      <c r="J1355" s="3" t="s">
        <v>12597</v>
      </c>
      <c r="K1355" s="7">
        <v>0</v>
      </c>
      <c r="L1355" s="3" t="s">
        <v>5458</v>
      </c>
      <c r="M1355" s="7">
        <v>1104</v>
      </c>
      <c r="N1355" s="3" t="s">
        <v>19</v>
      </c>
      <c r="O1355" s="3" t="s">
        <v>5462</v>
      </c>
      <c r="P1355" s="8" t="s">
        <v>12715</v>
      </c>
      <c r="Q1355" s="8" t="s">
        <v>12717</v>
      </c>
      <c r="R1355" s="4">
        <v>1</v>
      </c>
      <c r="S1355" s="4" t="s">
        <v>5629</v>
      </c>
      <c r="T1355" s="4">
        <v>20</v>
      </c>
      <c r="U1355" s="7" t="s">
        <v>8406</v>
      </c>
      <c r="V1355" s="7">
        <v>41</v>
      </c>
      <c r="W1355" s="3" t="s">
        <v>7163</v>
      </c>
      <c r="X1355" s="6">
        <v>4101</v>
      </c>
      <c r="Y1355" s="3" t="s">
        <v>8265</v>
      </c>
      <c r="Z1355" s="6">
        <v>4101003</v>
      </c>
      <c r="AA1355" s="3" t="s">
        <v>8462</v>
      </c>
      <c r="AB1355" s="6">
        <v>41010030006</v>
      </c>
      <c r="AC1355" s="3" t="s">
        <v>8463</v>
      </c>
      <c r="AD1355" s="5">
        <v>45164000</v>
      </c>
      <c r="AE1355" s="5">
        <v>0</v>
      </c>
      <c r="AF1355" s="5">
        <v>0</v>
      </c>
      <c r="AG1355" s="5">
        <v>0</v>
      </c>
      <c r="AH1355" s="5">
        <v>0</v>
      </c>
      <c r="AI1355" s="5">
        <v>0</v>
      </c>
      <c r="AJ1355" s="5">
        <v>0</v>
      </c>
      <c r="AK1355" s="5">
        <v>45164000</v>
      </c>
      <c r="AL1355" s="5">
        <v>0</v>
      </c>
      <c r="AM1355" s="5">
        <v>0</v>
      </c>
      <c r="AN1355" s="5">
        <v>0</v>
      </c>
      <c r="AO1355" s="5">
        <v>0</v>
      </c>
      <c r="AP1355" s="5">
        <v>0</v>
      </c>
      <c r="AQ1355" s="5">
        <v>0</v>
      </c>
      <c r="AR1355" s="5">
        <v>45164000</v>
      </c>
    </row>
    <row r="1356" spans="1:44" x14ac:dyDescent="0.25">
      <c r="A1356" s="6">
        <v>4145</v>
      </c>
      <c r="B1356" s="3" t="s">
        <v>5441</v>
      </c>
      <c r="C1356" s="3" t="s">
        <v>5825</v>
      </c>
      <c r="D1356" s="3" t="s">
        <v>6494</v>
      </c>
      <c r="E1356" s="3" t="s">
        <v>1433</v>
      </c>
      <c r="F1356" s="3" t="s">
        <v>8468</v>
      </c>
      <c r="G1356" s="21">
        <v>1</v>
      </c>
      <c r="H1356" s="8" t="s">
        <v>12697</v>
      </c>
      <c r="I1356" s="3" t="s">
        <v>12441</v>
      </c>
      <c r="J1356" s="3" t="s">
        <v>12597</v>
      </c>
      <c r="K1356" s="7">
        <v>0</v>
      </c>
      <c r="L1356" s="3" t="s">
        <v>5458</v>
      </c>
      <c r="M1356" s="7">
        <v>1104</v>
      </c>
      <c r="N1356" s="3" t="s">
        <v>19</v>
      </c>
      <c r="O1356" s="3" t="s">
        <v>5462</v>
      </c>
      <c r="P1356" s="8" t="s">
        <v>12715</v>
      </c>
      <c r="Q1356" s="8" t="s">
        <v>12717</v>
      </c>
      <c r="R1356" s="4">
        <v>1</v>
      </c>
      <c r="S1356" s="4" t="s">
        <v>5629</v>
      </c>
      <c r="T1356" s="4">
        <v>20</v>
      </c>
      <c r="U1356" s="7" t="s">
        <v>8406</v>
      </c>
      <c r="V1356" s="7">
        <v>41</v>
      </c>
      <c r="W1356" s="3" t="s">
        <v>7163</v>
      </c>
      <c r="X1356" s="6">
        <v>4101</v>
      </c>
      <c r="Y1356" s="3" t="s">
        <v>8265</v>
      </c>
      <c r="Z1356" s="6">
        <v>4101003</v>
      </c>
      <c r="AA1356" s="3" t="s">
        <v>8462</v>
      </c>
      <c r="AB1356" s="6">
        <v>41010030006</v>
      </c>
      <c r="AC1356" s="3" t="s">
        <v>8463</v>
      </c>
      <c r="AD1356" s="5">
        <v>22350000</v>
      </c>
      <c r="AE1356" s="5">
        <v>0</v>
      </c>
      <c r="AF1356" s="5">
        <v>0</v>
      </c>
      <c r="AG1356" s="5">
        <v>0</v>
      </c>
      <c r="AH1356" s="5">
        <v>0</v>
      </c>
      <c r="AI1356" s="5">
        <v>0</v>
      </c>
      <c r="AJ1356" s="5">
        <v>0</v>
      </c>
      <c r="AK1356" s="5">
        <v>22350000</v>
      </c>
      <c r="AL1356" s="5">
        <v>0</v>
      </c>
      <c r="AM1356" s="5">
        <v>0</v>
      </c>
      <c r="AN1356" s="5">
        <v>0</v>
      </c>
      <c r="AO1356" s="5">
        <v>0</v>
      </c>
      <c r="AP1356" s="5">
        <v>0</v>
      </c>
      <c r="AQ1356" s="5">
        <v>0</v>
      </c>
      <c r="AR1356" s="5">
        <v>22350000</v>
      </c>
    </row>
    <row r="1357" spans="1:44" x14ac:dyDescent="0.25">
      <c r="A1357" s="6">
        <v>4145</v>
      </c>
      <c r="B1357" s="3" t="s">
        <v>5441</v>
      </c>
      <c r="C1357" s="3" t="s">
        <v>5826</v>
      </c>
      <c r="D1357" s="3" t="s">
        <v>6495</v>
      </c>
      <c r="E1357" s="3" t="s">
        <v>1434</v>
      </c>
      <c r="F1357" s="3" t="s">
        <v>8472</v>
      </c>
      <c r="G1357" s="21">
        <v>1</v>
      </c>
      <c r="H1357" s="8" t="s">
        <v>12697</v>
      </c>
      <c r="I1357" s="3" t="s">
        <v>12340</v>
      </c>
      <c r="J1357" s="3" t="s">
        <v>12544</v>
      </c>
      <c r="K1357" s="7">
        <v>0</v>
      </c>
      <c r="L1357" s="3" t="s">
        <v>5458</v>
      </c>
      <c r="M1357" s="7">
        <v>1104</v>
      </c>
      <c r="N1357" s="3" t="s">
        <v>19</v>
      </c>
      <c r="O1357" s="3" t="s">
        <v>5462</v>
      </c>
      <c r="P1357" s="8" t="s">
        <v>12715</v>
      </c>
      <c r="Q1357" s="8" t="s">
        <v>12717</v>
      </c>
      <c r="R1357" s="4">
        <v>0</v>
      </c>
      <c r="S1357" s="4" t="s">
        <v>5627</v>
      </c>
      <c r="T1357" s="4">
        <v>99</v>
      </c>
      <c r="U1357" s="7" t="s">
        <v>6298</v>
      </c>
      <c r="V1357" s="7">
        <v>41</v>
      </c>
      <c r="W1357" s="3" t="s">
        <v>7163</v>
      </c>
      <c r="X1357" s="6">
        <v>4103</v>
      </c>
      <c r="Y1357" s="3" t="s">
        <v>8469</v>
      </c>
      <c r="Z1357" s="6">
        <v>4103001</v>
      </c>
      <c r="AA1357" s="3" t="s">
        <v>8470</v>
      </c>
      <c r="AB1357" s="6">
        <v>41030010001</v>
      </c>
      <c r="AC1357" s="3" t="s">
        <v>8471</v>
      </c>
      <c r="AD1357" s="5">
        <v>10000000</v>
      </c>
      <c r="AE1357" s="5">
        <v>0</v>
      </c>
      <c r="AF1357" s="5">
        <v>0</v>
      </c>
      <c r="AG1357" s="5">
        <v>0</v>
      </c>
      <c r="AH1357" s="5">
        <v>0</v>
      </c>
      <c r="AI1357" s="5">
        <v>0</v>
      </c>
      <c r="AJ1357" s="5">
        <v>0</v>
      </c>
      <c r="AK1357" s="5">
        <v>10000000</v>
      </c>
      <c r="AL1357" s="5">
        <v>0</v>
      </c>
      <c r="AM1357" s="5">
        <v>0</v>
      </c>
      <c r="AN1357" s="5">
        <v>0</v>
      </c>
      <c r="AO1357" s="5">
        <v>0</v>
      </c>
      <c r="AP1357" s="5">
        <v>0</v>
      </c>
      <c r="AQ1357" s="5">
        <v>0</v>
      </c>
      <c r="AR1357" s="5">
        <v>10000000</v>
      </c>
    </row>
    <row r="1358" spans="1:44" x14ac:dyDescent="0.25">
      <c r="A1358" s="6">
        <v>4145</v>
      </c>
      <c r="B1358" s="3" t="s">
        <v>5441</v>
      </c>
      <c r="C1358" s="3" t="s">
        <v>5827</v>
      </c>
      <c r="D1358" s="3" t="s">
        <v>6496</v>
      </c>
      <c r="E1358" s="3" t="s">
        <v>1435</v>
      </c>
      <c r="F1358" s="3" t="s">
        <v>8474</v>
      </c>
      <c r="G1358" s="21">
        <v>1</v>
      </c>
      <c r="H1358" s="8" t="s">
        <v>12697</v>
      </c>
      <c r="I1358" s="3" t="s">
        <v>12339</v>
      </c>
      <c r="J1358" s="3" t="s">
        <v>12543</v>
      </c>
      <c r="K1358" s="7">
        <v>0</v>
      </c>
      <c r="L1358" s="3" t="s">
        <v>5458</v>
      </c>
      <c r="M1358" s="7">
        <v>1104</v>
      </c>
      <c r="N1358" s="3" t="s">
        <v>19</v>
      </c>
      <c r="O1358" s="3" t="s">
        <v>5462</v>
      </c>
      <c r="P1358" s="8" t="s">
        <v>12715</v>
      </c>
      <c r="Q1358" s="8" t="s">
        <v>12717</v>
      </c>
      <c r="R1358" s="4">
        <v>0</v>
      </c>
      <c r="S1358" s="4" t="s">
        <v>5627</v>
      </c>
      <c r="T1358" s="4">
        <v>99</v>
      </c>
      <c r="U1358" s="7" t="s">
        <v>6298</v>
      </c>
      <c r="V1358" s="7">
        <v>41</v>
      </c>
      <c r="W1358" s="3" t="s">
        <v>7163</v>
      </c>
      <c r="X1358" s="6">
        <v>4103</v>
      </c>
      <c r="Y1358" s="3" t="s">
        <v>8469</v>
      </c>
      <c r="Z1358" s="6">
        <v>4103001</v>
      </c>
      <c r="AA1358" s="3" t="s">
        <v>8470</v>
      </c>
      <c r="AB1358" s="6">
        <v>41030010002</v>
      </c>
      <c r="AC1358" s="3" t="s">
        <v>8473</v>
      </c>
      <c r="AD1358" s="5">
        <v>5000000</v>
      </c>
      <c r="AE1358" s="5">
        <v>0</v>
      </c>
      <c r="AF1358" s="5">
        <v>0</v>
      </c>
      <c r="AG1358" s="5">
        <v>0</v>
      </c>
      <c r="AH1358" s="5">
        <v>0</v>
      </c>
      <c r="AI1358" s="5">
        <v>0</v>
      </c>
      <c r="AJ1358" s="5">
        <v>0</v>
      </c>
      <c r="AK1358" s="5">
        <v>5000000</v>
      </c>
      <c r="AL1358" s="5">
        <v>0</v>
      </c>
      <c r="AM1358" s="5">
        <v>0</v>
      </c>
      <c r="AN1358" s="5">
        <v>0</v>
      </c>
      <c r="AO1358" s="5">
        <v>0</v>
      </c>
      <c r="AP1358" s="5">
        <v>0</v>
      </c>
      <c r="AQ1358" s="5">
        <v>0</v>
      </c>
      <c r="AR1358" s="5">
        <v>5000000</v>
      </c>
    </row>
    <row r="1359" spans="1:44" x14ac:dyDescent="0.25">
      <c r="A1359" s="6">
        <v>4145</v>
      </c>
      <c r="B1359" s="3" t="s">
        <v>5441</v>
      </c>
      <c r="C1359" s="3" t="s">
        <v>5828</v>
      </c>
      <c r="D1359" s="3" t="s">
        <v>6497</v>
      </c>
      <c r="E1359" s="3" t="s">
        <v>1436</v>
      </c>
      <c r="F1359" s="3" t="s">
        <v>8476</v>
      </c>
      <c r="G1359" s="21">
        <v>1</v>
      </c>
      <c r="H1359" s="8" t="s">
        <v>12697</v>
      </c>
      <c r="I1359" s="3" t="s">
        <v>12341</v>
      </c>
      <c r="J1359" s="3" t="s">
        <v>12545</v>
      </c>
      <c r="K1359" s="7">
        <v>0</v>
      </c>
      <c r="L1359" s="3" t="s">
        <v>5458</v>
      </c>
      <c r="M1359" s="7">
        <v>1104</v>
      </c>
      <c r="N1359" s="3" t="s">
        <v>19</v>
      </c>
      <c r="O1359" s="3" t="s">
        <v>5462</v>
      </c>
      <c r="P1359" s="8" t="s">
        <v>12715</v>
      </c>
      <c r="Q1359" s="8" t="s">
        <v>12717</v>
      </c>
      <c r="R1359" s="4">
        <v>0</v>
      </c>
      <c r="S1359" s="4" t="s">
        <v>5627</v>
      </c>
      <c r="T1359" s="4">
        <v>99</v>
      </c>
      <c r="U1359" s="7" t="s">
        <v>6298</v>
      </c>
      <c r="V1359" s="7">
        <v>41</v>
      </c>
      <c r="W1359" s="3" t="s">
        <v>7163</v>
      </c>
      <c r="X1359" s="6">
        <v>4103</v>
      </c>
      <c r="Y1359" s="3" t="s">
        <v>8469</v>
      </c>
      <c r="Z1359" s="6">
        <v>4103001</v>
      </c>
      <c r="AA1359" s="3" t="s">
        <v>8470</v>
      </c>
      <c r="AB1359" s="6">
        <v>41030010003</v>
      </c>
      <c r="AC1359" s="3" t="s">
        <v>8475</v>
      </c>
      <c r="AD1359" s="5">
        <v>10000000</v>
      </c>
      <c r="AE1359" s="5">
        <v>0</v>
      </c>
      <c r="AF1359" s="5">
        <v>0</v>
      </c>
      <c r="AG1359" s="5">
        <v>0</v>
      </c>
      <c r="AH1359" s="5">
        <v>0</v>
      </c>
      <c r="AI1359" s="5">
        <v>0</v>
      </c>
      <c r="AJ1359" s="5">
        <v>0</v>
      </c>
      <c r="AK1359" s="5">
        <v>10000000</v>
      </c>
      <c r="AL1359" s="5">
        <v>0</v>
      </c>
      <c r="AM1359" s="5">
        <v>0</v>
      </c>
      <c r="AN1359" s="5">
        <v>0</v>
      </c>
      <c r="AO1359" s="5">
        <v>0</v>
      </c>
      <c r="AP1359" s="5">
        <v>0</v>
      </c>
      <c r="AQ1359" s="5">
        <v>0</v>
      </c>
      <c r="AR1359" s="5">
        <v>10000000</v>
      </c>
    </row>
    <row r="1360" spans="1:44" x14ac:dyDescent="0.25">
      <c r="A1360" s="6">
        <v>4145</v>
      </c>
      <c r="B1360" s="3" t="s">
        <v>5441</v>
      </c>
      <c r="C1360" s="3" t="s">
        <v>5829</v>
      </c>
      <c r="D1360" s="3" t="s">
        <v>6498</v>
      </c>
      <c r="E1360" s="3" t="s">
        <v>1437</v>
      </c>
      <c r="F1360" s="3" t="s">
        <v>8478</v>
      </c>
      <c r="G1360" s="21">
        <v>1</v>
      </c>
      <c r="H1360" s="8" t="s">
        <v>12697</v>
      </c>
      <c r="I1360" s="3" t="s">
        <v>12442</v>
      </c>
      <c r="J1360" s="3" t="s">
        <v>12598</v>
      </c>
      <c r="K1360" s="7">
        <v>0</v>
      </c>
      <c r="L1360" s="3" t="s">
        <v>5458</v>
      </c>
      <c r="M1360" s="7">
        <v>1104</v>
      </c>
      <c r="N1360" s="3" t="s">
        <v>19</v>
      </c>
      <c r="O1360" s="3" t="s">
        <v>5462</v>
      </c>
      <c r="P1360" s="8" t="s">
        <v>12715</v>
      </c>
      <c r="Q1360" s="8" t="s">
        <v>12717</v>
      </c>
      <c r="R1360" s="4">
        <v>0</v>
      </c>
      <c r="S1360" s="4" t="s">
        <v>5627</v>
      </c>
      <c r="T1360" s="4">
        <v>99</v>
      </c>
      <c r="U1360" s="7" t="s">
        <v>6298</v>
      </c>
      <c r="V1360" s="7">
        <v>41</v>
      </c>
      <c r="W1360" s="3" t="s">
        <v>7163</v>
      </c>
      <c r="X1360" s="6">
        <v>4103</v>
      </c>
      <c r="Y1360" s="3" t="s">
        <v>8469</v>
      </c>
      <c r="Z1360" s="6">
        <v>4103001</v>
      </c>
      <c r="AA1360" s="3" t="s">
        <v>8470</v>
      </c>
      <c r="AB1360" s="6">
        <v>41030010005</v>
      </c>
      <c r="AC1360" s="3" t="s">
        <v>8477</v>
      </c>
      <c r="AD1360" s="5">
        <v>6600000</v>
      </c>
      <c r="AE1360" s="5">
        <v>0</v>
      </c>
      <c r="AF1360" s="5">
        <v>0</v>
      </c>
      <c r="AG1360" s="5">
        <v>0</v>
      </c>
      <c r="AH1360" s="5">
        <v>0</v>
      </c>
      <c r="AI1360" s="5">
        <v>0</v>
      </c>
      <c r="AJ1360" s="5">
        <v>0</v>
      </c>
      <c r="AK1360" s="5">
        <v>6600000</v>
      </c>
      <c r="AL1360" s="5">
        <v>0</v>
      </c>
      <c r="AM1360" s="5">
        <v>0</v>
      </c>
      <c r="AN1360" s="5">
        <v>0</v>
      </c>
      <c r="AO1360" s="5">
        <v>0</v>
      </c>
      <c r="AP1360" s="5">
        <v>0</v>
      </c>
      <c r="AQ1360" s="5">
        <v>0</v>
      </c>
      <c r="AR1360" s="5">
        <v>6600000</v>
      </c>
    </row>
    <row r="1361" spans="1:44" x14ac:dyDescent="0.25">
      <c r="A1361" s="6">
        <v>4145</v>
      </c>
      <c r="B1361" s="3" t="s">
        <v>5441</v>
      </c>
      <c r="C1361" s="3" t="s">
        <v>5829</v>
      </c>
      <c r="D1361" s="3" t="s">
        <v>6498</v>
      </c>
      <c r="E1361" s="3" t="s">
        <v>1438</v>
      </c>
      <c r="F1361" s="3" t="s">
        <v>8479</v>
      </c>
      <c r="G1361" s="21">
        <v>1</v>
      </c>
      <c r="H1361" s="8" t="s">
        <v>12697</v>
      </c>
      <c r="I1361" s="3" t="s">
        <v>12442</v>
      </c>
      <c r="J1361" s="3" t="s">
        <v>12598</v>
      </c>
      <c r="K1361" s="7">
        <v>0</v>
      </c>
      <c r="L1361" s="3" t="s">
        <v>5458</v>
      </c>
      <c r="M1361" s="7">
        <v>1104</v>
      </c>
      <c r="N1361" s="3" t="s">
        <v>19</v>
      </c>
      <c r="O1361" s="3" t="s">
        <v>5462</v>
      </c>
      <c r="P1361" s="8" t="s">
        <v>12715</v>
      </c>
      <c r="Q1361" s="8" t="s">
        <v>12717</v>
      </c>
      <c r="R1361" s="4">
        <v>0</v>
      </c>
      <c r="S1361" s="4" t="s">
        <v>5627</v>
      </c>
      <c r="T1361" s="4">
        <v>99</v>
      </c>
      <c r="U1361" s="7" t="s">
        <v>6298</v>
      </c>
      <c r="V1361" s="7">
        <v>41</v>
      </c>
      <c r="W1361" s="3" t="s">
        <v>7163</v>
      </c>
      <c r="X1361" s="6">
        <v>4103</v>
      </c>
      <c r="Y1361" s="3" t="s">
        <v>8469</v>
      </c>
      <c r="Z1361" s="6">
        <v>4103001</v>
      </c>
      <c r="AA1361" s="3" t="s">
        <v>8470</v>
      </c>
      <c r="AB1361" s="6">
        <v>41030010005</v>
      </c>
      <c r="AC1361" s="3" t="s">
        <v>8477</v>
      </c>
      <c r="AD1361" s="5">
        <v>493400000</v>
      </c>
      <c r="AE1361" s="5">
        <v>0</v>
      </c>
      <c r="AF1361" s="5">
        <v>0</v>
      </c>
      <c r="AG1361" s="5">
        <v>0</v>
      </c>
      <c r="AH1361" s="5">
        <v>0</v>
      </c>
      <c r="AI1361" s="5">
        <v>0</v>
      </c>
      <c r="AJ1361" s="5">
        <v>0</v>
      </c>
      <c r="AK1361" s="5">
        <v>493400000</v>
      </c>
      <c r="AL1361" s="5">
        <v>0</v>
      </c>
      <c r="AM1361" s="5">
        <v>0</v>
      </c>
      <c r="AN1361" s="5">
        <v>0</v>
      </c>
      <c r="AO1361" s="5">
        <v>0</v>
      </c>
      <c r="AP1361" s="5">
        <v>0</v>
      </c>
      <c r="AQ1361" s="5">
        <v>0</v>
      </c>
      <c r="AR1361" s="5">
        <v>493400000</v>
      </c>
    </row>
    <row r="1362" spans="1:44" x14ac:dyDescent="0.25">
      <c r="A1362" s="6">
        <v>4145</v>
      </c>
      <c r="B1362" s="3" t="s">
        <v>5441</v>
      </c>
      <c r="C1362" s="3" t="s">
        <v>5830</v>
      </c>
      <c r="D1362" s="3" t="s">
        <v>6499</v>
      </c>
      <c r="E1362" s="3" t="s">
        <v>1439</v>
      </c>
      <c r="F1362" s="3" t="s">
        <v>8481</v>
      </c>
      <c r="G1362" s="21">
        <v>1</v>
      </c>
      <c r="H1362" s="8" t="s">
        <v>12697</v>
      </c>
      <c r="I1362" s="3" t="s">
        <v>12443</v>
      </c>
      <c r="J1362" s="3" t="s">
        <v>12599</v>
      </c>
      <c r="K1362" s="7">
        <v>0</v>
      </c>
      <c r="L1362" s="3" t="s">
        <v>5458</v>
      </c>
      <c r="M1362" s="7">
        <v>1104</v>
      </c>
      <c r="N1362" s="3" t="s">
        <v>19</v>
      </c>
      <c r="O1362" s="3" t="s">
        <v>5462</v>
      </c>
      <c r="P1362" s="8" t="s">
        <v>12715</v>
      </c>
      <c r="Q1362" s="8" t="s">
        <v>12717</v>
      </c>
      <c r="R1362" s="4">
        <v>0</v>
      </c>
      <c r="S1362" s="4" t="s">
        <v>5627</v>
      </c>
      <c r="T1362" s="4">
        <v>99</v>
      </c>
      <c r="U1362" s="7" t="s">
        <v>6298</v>
      </c>
      <c r="V1362" s="7">
        <v>41</v>
      </c>
      <c r="W1362" s="3" t="s">
        <v>7163</v>
      </c>
      <c r="X1362" s="6">
        <v>4103</v>
      </c>
      <c r="Y1362" s="3" t="s">
        <v>8469</v>
      </c>
      <c r="Z1362" s="6">
        <v>4103001</v>
      </c>
      <c r="AA1362" s="3" t="s">
        <v>8470</v>
      </c>
      <c r="AB1362" s="6">
        <v>41030010008</v>
      </c>
      <c r="AC1362" s="3" t="s">
        <v>8480</v>
      </c>
      <c r="AD1362" s="5">
        <v>227368665</v>
      </c>
      <c r="AE1362" s="5">
        <v>0</v>
      </c>
      <c r="AF1362" s="5">
        <v>0</v>
      </c>
      <c r="AG1362" s="5">
        <v>0</v>
      </c>
      <c r="AH1362" s="5">
        <v>0</v>
      </c>
      <c r="AI1362" s="5">
        <v>0</v>
      </c>
      <c r="AJ1362" s="5">
        <v>0</v>
      </c>
      <c r="AK1362" s="5">
        <v>227368665</v>
      </c>
      <c r="AL1362" s="5">
        <v>0</v>
      </c>
      <c r="AM1362" s="5">
        <v>0</v>
      </c>
      <c r="AN1362" s="5">
        <v>0</v>
      </c>
      <c r="AO1362" s="5">
        <v>0</v>
      </c>
      <c r="AP1362" s="5">
        <v>0</v>
      </c>
      <c r="AQ1362" s="5">
        <v>0</v>
      </c>
      <c r="AR1362" s="5">
        <v>227368665</v>
      </c>
    </row>
    <row r="1363" spans="1:44" x14ac:dyDescent="0.25">
      <c r="A1363" s="6">
        <v>4145</v>
      </c>
      <c r="B1363" s="3" t="s">
        <v>5441</v>
      </c>
      <c r="C1363" s="3" t="s">
        <v>5830</v>
      </c>
      <c r="D1363" s="3" t="s">
        <v>6499</v>
      </c>
      <c r="E1363" s="3" t="s">
        <v>1440</v>
      </c>
      <c r="F1363" s="3" t="s">
        <v>8482</v>
      </c>
      <c r="G1363" s="21">
        <v>1</v>
      </c>
      <c r="H1363" s="8" t="s">
        <v>12697</v>
      </c>
      <c r="I1363" s="3" t="s">
        <v>12443</v>
      </c>
      <c r="J1363" s="3" t="s">
        <v>12599</v>
      </c>
      <c r="K1363" s="7">
        <v>0</v>
      </c>
      <c r="L1363" s="3" t="s">
        <v>5458</v>
      </c>
      <c r="M1363" s="7">
        <v>1104</v>
      </c>
      <c r="N1363" s="3" t="s">
        <v>19</v>
      </c>
      <c r="O1363" s="3" t="s">
        <v>5462</v>
      </c>
      <c r="P1363" s="8" t="s">
        <v>12715</v>
      </c>
      <c r="Q1363" s="8" t="s">
        <v>12717</v>
      </c>
      <c r="R1363" s="4">
        <v>0</v>
      </c>
      <c r="S1363" s="4" t="s">
        <v>5627</v>
      </c>
      <c r="T1363" s="4">
        <v>99</v>
      </c>
      <c r="U1363" s="7" t="s">
        <v>6298</v>
      </c>
      <c r="V1363" s="7">
        <v>41</v>
      </c>
      <c r="W1363" s="3" t="s">
        <v>7163</v>
      </c>
      <c r="X1363" s="6">
        <v>4103</v>
      </c>
      <c r="Y1363" s="3" t="s">
        <v>8469</v>
      </c>
      <c r="Z1363" s="6">
        <v>4103001</v>
      </c>
      <c r="AA1363" s="3" t="s">
        <v>8470</v>
      </c>
      <c r="AB1363" s="6">
        <v>41030010008</v>
      </c>
      <c r="AC1363" s="3" t="s">
        <v>8480</v>
      </c>
      <c r="AD1363" s="5">
        <v>227368666</v>
      </c>
      <c r="AE1363" s="5">
        <v>0</v>
      </c>
      <c r="AF1363" s="5">
        <v>0</v>
      </c>
      <c r="AG1363" s="5">
        <v>0</v>
      </c>
      <c r="AH1363" s="5">
        <v>0</v>
      </c>
      <c r="AI1363" s="5">
        <v>0</v>
      </c>
      <c r="AJ1363" s="5">
        <v>0</v>
      </c>
      <c r="AK1363" s="5">
        <v>227368666</v>
      </c>
      <c r="AL1363" s="5">
        <v>0</v>
      </c>
      <c r="AM1363" s="5">
        <v>0</v>
      </c>
      <c r="AN1363" s="5">
        <v>0</v>
      </c>
      <c r="AO1363" s="5">
        <v>0</v>
      </c>
      <c r="AP1363" s="5">
        <v>0</v>
      </c>
      <c r="AQ1363" s="5">
        <v>0</v>
      </c>
      <c r="AR1363" s="5">
        <v>227368666</v>
      </c>
    </row>
    <row r="1364" spans="1:44" x14ac:dyDescent="0.25">
      <c r="A1364" s="6">
        <v>4145</v>
      </c>
      <c r="B1364" s="3" t="s">
        <v>5441</v>
      </c>
      <c r="C1364" s="3" t="s">
        <v>5830</v>
      </c>
      <c r="D1364" s="3" t="s">
        <v>6499</v>
      </c>
      <c r="E1364" s="3" t="s">
        <v>1441</v>
      </c>
      <c r="F1364" s="3" t="s">
        <v>8483</v>
      </c>
      <c r="G1364" s="21">
        <v>1</v>
      </c>
      <c r="H1364" s="8" t="s">
        <v>12697</v>
      </c>
      <c r="I1364" s="3" t="s">
        <v>12443</v>
      </c>
      <c r="J1364" s="3" t="s">
        <v>12599</v>
      </c>
      <c r="K1364" s="7">
        <v>0</v>
      </c>
      <c r="L1364" s="3" t="s">
        <v>5458</v>
      </c>
      <c r="M1364" s="7">
        <v>1104</v>
      </c>
      <c r="N1364" s="3" t="s">
        <v>19</v>
      </c>
      <c r="O1364" s="3" t="s">
        <v>5462</v>
      </c>
      <c r="P1364" s="8" t="s">
        <v>12715</v>
      </c>
      <c r="Q1364" s="8" t="s">
        <v>12717</v>
      </c>
      <c r="R1364" s="4">
        <v>0</v>
      </c>
      <c r="S1364" s="4" t="s">
        <v>5627</v>
      </c>
      <c r="T1364" s="4">
        <v>99</v>
      </c>
      <c r="U1364" s="7" t="s">
        <v>6298</v>
      </c>
      <c r="V1364" s="7">
        <v>41</v>
      </c>
      <c r="W1364" s="3" t="s">
        <v>7163</v>
      </c>
      <c r="X1364" s="6">
        <v>4103</v>
      </c>
      <c r="Y1364" s="3" t="s">
        <v>8469</v>
      </c>
      <c r="Z1364" s="6">
        <v>4103001</v>
      </c>
      <c r="AA1364" s="3" t="s">
        <v>8470</v>
      </c>
      <c r="AB1364" s="6">
        <v>41030010008</v>
      </c>
      <c r="AC1364" s="3" t="s">
        <v>8480</v>
      </c>
      <c r="AD1364" s="5">
        <v>227368666</v>
      </c>
      <c r="AE1364" s="5">
        <v>0</v>
      </c>
      <c r="AF1364" s="5">
        <v>0</v>
      </c>
      <c r="AG1364" s="5">
        <v>0</v>
      </c>
      <c r="AH1364" s="5">
        <v>0</v>
      </c>
      <c r="AI1364" s="5">
        <v>0</v>
      </c>
      <c r="AJ1364" s="5">
        <v>0</v>
      </c>
      <c r="AK1364" s="5">
        <v>227368666</v>
      </c>
      <c r="AL1364" s="5">
        <v>0</v>
      </c>
      <c r="AM1364" s="5">
        <v>0</v>
      </c>
      <c r="AN1364" s="5">
        <v>0</v>
      </c>
      <c r="AO1364" s="5">
        <v>0</v>
      </c>
      <c r="AP1364" s="5">
        <v>0</v>
      </c>
      <c r="AQ1364" s="5">
        <v>0</v>
      </c>
      <c r="AR1364" s="5">
        <v>227368666</v>
      </c>
    </row>
    <row r="1365" spans="1:44" x14ac:dyDescent="0.25">
      <c r="A1365" s="6">
        <v>4145</v>
      </c>
      <c r="B1365" s="3" t="s">
        <v>5441</v>
      </c>
      <c r="C1365" s="3" t="s">
        <v>5830</v>
      </c>
      <c r="D1365" s="3" t="s">
        <v>6499</v>
      </c>
      <c r="E1365" s="3" t="s">
        <v>1442</v>
      </c>
      <c r="F1365" s="3" t="s">
        <v>8482</v>
      </c>
      <c r="G1365" s="21">
        <v>1</v>
      </c>
      <c r="H1365" s="8" t="s">
        <v>12697</v>
      </c>
      <c r="I1365" s="3" t="s">
        <v>12339</v>
      </c>
      <c r="J1365" s="3" t="s">
        <v>12543</v>
      </c>
      <c r="K1365" s="7">
        <v>0</v>
      </c>
      <c r="L1365" s="3" t="s">
        <v>5458</v>
      </c>
      <c r="M1365" s="7">
        <v>1104</v>
      </c>
      <c r="N1365" s="3" t="s">
        <v>19</v>
      </c>
      <c r="O1365" s="3" t="s">
        <v>5462</v>
      </c>
      <c r="P1365" s="8" t="s">
        <v>12715</v>
      </c>
      <c r="Q1365" s="8" t="s">
        <v>12717</v>
      </c>
      <c r="R1365" s="4">
        <v>0</v>
      </c>
      <c r="S1365" s="4" t="s">
        <v>5627</v>
      </c>
      <c r="T1365" s="4">
        <v>99</v>
      </c>
      <c r="U1365" s="7" t="s">
        <v>6298</v>
      </c>
      <c r="V1365" s="7">
        <v>41</v>
      </c>
      <c r="W1365" s="3" t="s">
        <v>7163</v>
      </c>
      <c r="X1365" s="6">
        <v>4103</v>
      </c>
      <c r="Y1365" s="3" t="s">
        <v>8469</v>
      </c>
      <c r="Z1365" s="6">
        <v>4103001</v>
      </c>
      <c r="AA1365" s="3" t="s">
        <v>8470</v>
      </c>
      <c r="AB1365" s="6">
        <v>41030010008</v>
      </c>
      <c r="AC1365" s="3" t="s">
        <v>8480</v>
      </c>
      <c r="AD1365" s="5">
        <v>19561077</v>
      </c>
      <c r="AE1365" s="5">
        <v>0</v>
      </c>
      <c r="AF1365" s="5">
        <v>0</v>
      </c>
      <c r="AG1365" s="5">
        <v>0</v>
      </c>
      <c r="AH1365" s="5">
        <v>0</v>
      </c>
      <c r="AI1365" s="5">
        <v>0</v>
      </c>
      <c r="AJ1365" s="5">
        <v>0</v>
      </c>
      <c r="AK1365" s="5">
        <v>19561077</v>
      </c>
      <c r="AL1365" s="5">
        <v>4923299</v>
      </c>
      <c r="AM1365" s="5">
        <v>0</v>
      </c>
      <c r="AN1365" s="5">
        <v>0</v>
      </c>
      <c r="AO1365" s="5">
        <v>0</v>
      </c>
      <c r="AP1365" s="5">
        <v>0</v>
      </c>
      <c r="AQ1365" s="5">
        <v>4923299</v>
      </c>
      <c r="AR1365" s="5">
        <v>14637778</v>
      </c>
    </row>
    <row r="1366" spans="1:44" x14ac:dyDescent="0.25">
      <c r="A1366" s="6">
        <v>4145</v>
      </c>
      <c r="B1366" s="3" t="s">
        <v>5441</v>
      </c>
      <c r="C1366" s="3" t="s">
        <v>5830</v>
      </c>
      <c r="D1366" s="3" t="s">
        <v>6499</v>
      </c>
      <c r="E1366" s="3" t="s">
        <v>1443</v>
      </c>
      <c r="F1366" s="3" t="s">
        <v>8483</v>
      </c>
      <c r="G1366" s="21">
        <v>1</v>
      </c>
      <c r="H1366" s="8" t="s">
        <v>12697</v>
      </c>
      <c r="I1366" s="3" t="s">
        <v>12339</v>
      </c>
      <c r="J1366" s="3" t="s">
        <v>12543</v>
      </c>
      <c r="K1366" s="7">
        <v>0</v>
      </c>
      <c r="L1366" s="3" t="s">
        <v>5458</v>
      </c>
      <c r="M1366" s="7">
        <v>1104</v>
      </c>
      <c r="N1366" s="3" t="s">
        <v>19</v>
      </c>
      <c r="O1366" s="3" t="s">
        <v>5462</v>
      </c>
      <c r="P1366" s="8" t="s">
        <v>12715</v>
      </c>
      <c r="Q1366" s="8" t="s">
        <v>12717</v>
      </c>
      <c r="R1366" s="4">
        <v>0</v>
      </c>
      <c r="S1366" s="4" t="s">
        <v>5627</v>
      </c>
      <c r="T1366" s="4">
        <v>99</v>
      </c>
      <c r="U1366" s="7" t="s">
        <v>6298</v>
      </c>
      <c r="V1366" s="7">
        <v>41</v>
      </c>
      <c r="W1366" s="3" t="s">
        <v>7163</v>
      </c>
      <c r="X1366" s="6">
        <v>4103</v>
      </c>
      <c r="Y1366" s="3" t="s">
        <v>8469</v>
      </c>
      <c r="Z1366" s="6">
        <v>4103001</v>
      </c>
      <c r="AA1366" s="3" t="s">
        <v>8470</v>
      </c>
      <c r="AB1366" s="6">
        <v>41030010008</v>
      </c>
      <c r="AC1366" s="3" t="s">
        <v>8480</v>
      </c>
      <c r="AD1366" s="5">
        <v>10355853</v>
      </c>
      <c r="AE1366" s="5">
        <v>0</v>
      </c>
      <c r="AF1366" s="5">
        <v>0</v>
      </c>
      <c r="AG1366" s="5">
        <v>0</v>
      </c>
      <c r="AH1366" s="5">
        <v>0</v>
      </c>
      <c r="AI1366" s="5">
        <v>0</v>
      </c>
      <c r="AJ1366" s="5">
        <v>0</v>
      </c>
      <c r="AK1366" s="5">
        <v>10355853</v>
      </c>
      <c r="AL1366" s="5">
        <v>2109986</v>
      </c>
      <c r="AM1366" s="5">
        <v>0</v>
      </c>
      <c r="AN1366" s="5">
        <v>0</v>
      </c>
      <c r="AO1366" s="5">
        <v>0</v>
      </c>
      <c r="AP1366" s="5">
        <v>0</v>
      </c>
      <c r="AQ1366" s="5">
        <v>2109986</v>
      </c>
      <c r="AR1366" s="5">
        <v>8245867</v>
      </c>
    </row>
    <row r="1367" spans="1:44" x14ac:dyDescent="0.25">
      <c r="A1367" s="6">
        <v>4145</v>
      </c>
      <c r="B1367" s="3" t="s">
        <v>5441</v>
      </c>
      <c r="C1367" s="3" t="s">
        <v>5830</v>
      </c>
      <c r="D1367" s="3" t="s">
        <v>6499</v>
      </c>
      <c r="E1367" s="3" t="s">
        <v>1444</v>
      </c>
      <c r="F1367" s="3" t="s">
        <v>8484</v>
      </c>
      <c r="G1367" s="21">
        <v>1</v>
      </c>
      <c r="H1367" s="8" t="s">
        <v>12697</v>
      </c>
      <c r="I1367" s="3" t="s">
        <v>12443</v>
      </c>
      <c r="J1367" s="3" t="s">
        <v>12599</v>
      </c>
      <c r="K1367" s="7">
        <v>0</v>
      </c>
      <c r="L1367" s="3" t="s">
        <v>5458</v>
      </c>
      <c r="M1367" s="7">
        <v>1104</v>
      </c>
      <c r="N1367" s="3" t="s">
        <v>19</v>
      </c>
      <c r="O1367" s="3" t="s">
        <v>5462</v>
      </c>
      <c r="P1367" s="8" t="s">
        <v>12715</v>
      </c>
      <c r="Q1367" s="8" t="s">
        <v>12717</v>
      </c>
      <c r="R1367" s="4">
        <v>0</v>
      </c>
      <c r="S1367" s="4" t="s">
        <v>5627</v>
      </c>
      <c r="T1367" s="4">
        <v>99</v>
      </c>
      <c r="U1367" s="7" t="s">
        <v>6298</v>
      </c>
      <c r="V1367" s="7">
        <v>41</v>
      </c>
      <c r="W1367" s="3" t="s">
        <v>7163</v>
      </c>
      <c r="X1367" s="6">
        <v>4103</v>
      </c>
      <c r="Y1367" s="3" t="s">
        <v>8469</v>
      </c>
      <c r="Z1367" s="6">
        <v>4103001</v>
      </c>
      <c r="AA1367" s="3" t="s">
        <v>8470</v>
      </c>
      <c r="AB1367" s="6">
        <v>41030010008</v>
      </c>
      <c r="AC1367" s="3" t="s">
        <v>8480</v>
      </c>
      <c r="AD1367" s="5">
        <v>227368666</v>
      </c>
      <c r="AE1367" s="5">
        <v>0</v>
      </c>
      <c r="AF1367" s="5">
        <v>0</v>
      </c>
      <c r="AG1367" s="5">
        <v>0</v>
      </c>
      <c r="AH1367" s="5">
        <v>0</v>
      </c>
      <c r="AI1367" s="5">
        <v>0</v>
      </c>
      <c r="AJ1367" s="5">
        <v>0</v>
      </c>
      <c r="AK1367" s="5">
        <v>227368666</v>
      </c>
      <c r="AL1367" s="5">
        <v>0</v>
      </c>
      <c r="AM1367" s="5">
        <v>0</v>
      </c>
      <c r="AN1367" s="5">
        <v>0</v>
      </c>
      <c r="AO1367" s="5">
        <v>0</v>
      </c>
      <c r="AP1367" s="5">
        <v>0</v>
      </c>
      <c r="AQ1367" s="5">
        <v>0</v>
      </c>
      <c r="AR1367" s="5">
        <v>227368666</v>
      </c>
    </row>
    <row r="1368" spans="1:44" x14ac:dyDescent="0.25">
      <c r="A1368" s="6">
        <v>4145</v>
      </c>
      <c r="B1368" s="3" t="s">
        <v>5441</v>
      </c>
      <c r="C1368" s="3" t="s">
        <v>5830</v>
      </c>
      <c r="D1368" s="3" t="s">
        <v>6499</v>
      </c>
      <c r="E1368" s="3" t="s">
        <v>1445</v>
      </c>
      <c r="F1368" s="3" t="s">
        <v>8485</v>
      </c>
      <c r="G1368" s="21">
        <v>1</v>
      </c>
      <c r="H1368" s="8" t="s">
        <v>12697</v>
      </c>
      <c r="I1368" s="3" t="s">
        <v>12443</v>
      </c>
      <c r="J1368" s="3" t="s">
        <v>12599</v>
      </c>
      <c r="K1368" s="7">
        <v>0</v>
      </c>
      <c r="L1368" s="3" t="s">
        <v>5458</v>
      </c>
      <c r="M1368" s="7">
        <v>1104</v>
      </c>
      <c r="N1368" s="3" t="s">
        <v>19</v>
      </c>
      <c r="O1368" s="3" t="s">
        <v>5462</v>
      </c>
      <c r="P1368" s="8" t="s">
        <v>12715</v>
      </c>
      <c r="Q1368" s="8" t="s">
        <v>12717</v>
      </c>
      <c r="R1368" s="4">
        <v>0</v>
      </c>
      <c r="S1368" s="4" t="s">
        <v>5627</v>
      </c>
      <c r="T1368" s="4">
        <v>99</v>
      </c>
      <c r="U1368" s="7" t="s">
        <v>6298</v>
      </c>
      <c r="V1368" s="7">
        <v>41</v>
      </c>
      <c r="W1368" s="3" t="s">
        <v>7163</v>
      </c>
      <c r="X1368" s="6">
        <v>4103</v>
      </c>
      <c r="Y1368" s="3" t="s">
        <v>8469</v>
      </c>
      <c r="Z1368" s="6">
        <v>4103001</v>
      </c>
      <c r="AA1368" s="3" t="s">
        <v>8470</v>
      </c>
      <c r="AB1368" s="6">
        <v>41030010008</v>
      </c>
      <c r="AC1368" s="3" t="s">
        <v>8480</v>
      </c>
      <c r="AD1368" s="5">
        <v>227368666</v>
      </c>
      <c r="AE1368" s="5">
        <v>0</v>
      </c>
      <c r="AF1368" s="5">
        <v>0</v>
      </c>
      <c r="AG1368" s="5">
        <v>0</v>
      </c>
      <c r="AH1368" s="5">
        <v>0</v>
      </c>
      <c r="AI1368" s="5">
        <v>0</v>
      </c>
      <c r="AJ1368" s="5">
        <v>0</v>
      </c>
      <c r="AK1368" s="5">
        <v>227368666</v>
      </c>
      <c r="AL1368" s="5">
        <v>0</v>
      </c>
      <c r="AM1368" s="5">
        <v>0</v>
      </c>
      <c r="AN1368" s="5">
        <v>0</v>
      </c>
      <c r="AO1368" s="5">
        <v>0</v>
      </c>
      <c r="AP1368" s="5">
        <v>0</v>
      </c>
      <c r="AQ1368" s="5">
        <v>0</v>
      </c>
      <c r="AR1368" s="5">
        <v>227368666</v>
      </c>
    </row>
    <row r="1369" spans="1:44" x14ac:dyDescent="0.25">
      <c r="A1369" s="6">
        <v>4145</v>
      </c>
      <c r="B1369" s="3" t="s">
        <v>5441</v>
      </c>
      <c r="C1369" s="3" t="s">
        <v>5830</v>
      </c>
      <c r="D1369" s="3" t="s">
        <v>6499</v>
      </c>
      <c r="E1369" s="3" t="s">
        <v>1446</v>
      </c>
      <c r="F1369" s="3" t="s">
        <v>8485</v>
      </c>
      <c r="G1369" s="21">
        <v>1</v>
      </c>
      <c r="H1369" s="8" t="s">
        <v>12697</v>
      </c>
      <c r="I1369" s="3" t="s">
        <v>12339</v>
      </c>
      <c r="J1369" s="3" t="s">
        <v>12543</v>
      </c>
      <c r="K1369" s="7">
        <v>0</v>
      </c>
      <c r="L1369" s="3" t="s">
        <v>5458</v>
      </c>
      <c r="M1369" s="7">
        <v>1104</v>
      </c>
      <c r="N1369" s="3" t="s">
        <v>19</v>
      </c>
      <c r="O1369" s="3" t="s">
        <v>5462</v>
      </c>
      <c r="P1369" s="8" t="s">
        <v>12715</v>
      </c>
      <c r="Q1369" s="8" t="s">
        <v>12717</v>
      </c>
      <c r="R1369" s="4">
        <v>0</v>
      </c>
      <c r="S1369" s="4" t="s">
        <v>5627</v>
      </c>
      <c r="T1369" s="4">
        <v>99</v>
      </c>
      <c r="U1369" s="7" t="s">
        <v>6298</v>
      </c>
      <c r="V1369" s="7">
        <v>41</v>
      </c>
      <c r="W1369" s="3" t="s">
        <v>7163</v>
      </c>
      <c r="X1369" s="6">
        <v>4103</v>
      </c>
      <c r="Y1369" s="3" t="s">
        <v>8469</v>
      </c>
      <c r="Z1369" s="6">
        <v>4103001</v>
      </c>
      <c r="AA1369" s="3" t="s">
        <v>8470</v>
      </c>
      <c r="AB1369" s="6">
        <v>41030010008</v>
      </c>
      <c r="AC1369" s="3" t="s">
        <v>8480</v>
      </c>
      <c r="AD1369" s="5">
        <v>10355853</v>
      </c>
      <c r="AE1369" s="5">
        <v>0</v>
      </c>
      <c r="AF1369" s="5">
        <v>0</v>
      </c>
      <c r="AG1369" s="5">
        <v>0</v>
      </c>
      <c r="AH1369" s="5">
        <v>0</v>
      </c>
      <c r="AI1369" s="5">
        <v>0</v>
      </c>
      <c r="AJ1369" s="5">
        <v>0</v>
      </c>
      <c r="AK1369" s="5">
        <v>10355853</v>
      </c>
      <c r="AL1369" s="5">
        <v>2109986</v>
      </c>
      <c r="AM1369" s="5">
        <v>0</v>
      </c>
      <c r="AN1369" s="5">
        <v>0</v>
      </c>
      <c r="AO1369" s="5">
        <v>0</v>
      </c>
      <c r="AP1369" s="5">
        <v>0</v>
      </c>
      <c r="AQ1369" s="5">
        <v>2109986</v>
      </c>
      <c r="AR1369" s="5">
        <v>8245867</v>
      </c>
    </row>
    <row r="1370" spans="1:44" x14ac:dyDescent="0.25">
      <c r="A1370" s="6">
        <v>4145</v>
      </c>
      <c r="B1370" s="3" t="s">
        <v>5441</v>
      </c>
      <c r="C1370" s="3" t="s">
        <v>5830</v>
      </c>
      <c r="D1370" s="3" t="s">
        <v>6499</v>
      </c>
      <c r="E1370" s="3" t="s">
        <v>1447</v>
      </c>
      <c r="F1370" s="3" t="s">
        <v>8484</v>
      </c>
      <c r="G1370" s="21">
        <v>1</v>
      </c>
      <c r="H1370" s="8" t="s">
        <v>12697</v>
      </c>
      <c r="I1370" s="3" t="s">
        <v>12339</v>
      </c>
      <c r="J1370" s="3" t="s">
        <v>12543</v>
      </c>
      <c r="K1370" s="7">
        <v>0</v>
      </c>
      <c r="L1370" s="3" t="s">
        <v>5458</v>
      </c>
      <c r="M1370" s="7">
        <v>1104</v>
      </c>
      <c r="N1370" s="3" t="s">
        <v>19</v>
      </c>
      <c r="O1370" s="3" t="s">
        <v>5462</v>
      </c>
      <c r="P1370" s="8" t="s">
        <v>12715</v>
      </c>
      <c r="Q1370" s="8" t="s">
        <v>12717</v>
      </c>
      <c r="R1370" s="4">
        <v>0</v>
      </c>
      <c r="S1370" s="4" t="s">
        <v>5627</v>
      </c>
      <c r="T1370" s="4">
        <v>99</v>
      </c>
      <c r="U1370" s="7" t="s">
        <v>6298</v>
      </c>
      <c r="V1370" s="7">
        <v>41</v>
      </c>
      <c r="W1370" s="3" t="s">
        <v>7163</v>
      </c>
      <c r="X1370" s="6">
        <v>4103</v>
      </c>
      <c r="Y1370" s="3" t="s">
        <v>8469</v>
      </c>
      <c r="Z1370" s="6">
        <v>4103001</v>
      </c>
      <c r="AA1370" s="3" t="s">
        <v>8470</v>
      </c>
      <c r="AB1370" s="6">
        <v>41030010008</v>
      </c>
      <c r="AC1370" s="3" t="s">
        <v>8480</v>
      </c>
      <c r="AD1370" s="5">
        <v>19561077</v>
      </c>
      <c r="AE1370" s="5">
        <v>0</v>
      </c>
      <c r="AF1370" s="5">
        <v>0</v>
      </c>
      <c r="AG1370" s="5">
        <v>0</v>
      </c>
      <c r="AH1370" s="5">
        <v>0</v>
      </c>
      <c r="AI1370" s="5">
        <v>0</v>
      </c>
      <c r="AJ1370" s="5">
        <v>0</v>
      </c>
      <c r="AK1370" s="5">
        <v>19561077</v>
      </c>
      <c r="AL1370" s="5">
        <v>4923299</v>
      </c>
      <c r="AM1370" s="5">
        <v>0</v>
      </c>
      <c r="AN1370" s="5">
        <v>0</v>
      </c>
      <c r="AO1370" s="5">
        <v>0</v>
      </c>
      <c r="AP1370" s="5">
        <v>0</v>
      </c>
      <c r="AQ1370" s="5">
        <v>4923299</v>
      </c>
      <c r="AR1370" s="5">
        <v>14637778</v>
      </c>
    </row>
    <row r="1371" spans="1:44" x14ac:dyDescent="0.25">
      <c r="A1371" s="6">
        <v>4145</v>
      </c>
      <c r="B1371" s="3" t="s">
        <v>5441</v>
      </c>
      <c r="C1371" s="3" t="s">
        <v>5830</v>
      </c>
      <c r="D1371" s="3" t="s">
        <v>6499</v>
      </c>
      <c r="E1371" s="3" t="s">
        <v>1448</v>
      </c>
      <c r="F1371" s="3" t="s">
        <v>8486</v>
      </c>
      <c r="G1371" s="21">
        <v>1</v>
      </c>
      <c r="H1371" s="8" t="s">
        <v>12697</v>
      </c>
      <c r="I1371" s="3" t="s">
        <v>12443</v>
      </c>
      <c r="J1371" s="3" t="s">
        <v>12599</v>
      </c>
      <c r="K1371" s="7">
        <v>0</v>
      </c>
      <c r="L1371" s="3" t="s">
        <v>5458</v>
      </c>
      <c r="M1371" s="7">
        <v>1104</v>
      </c>
      <c r="N1371" s="3" t="s">
        <v>19</v>
      </c>
      <c r="O1371" s="3" t="s">
        <v>5462</v>
      </c>
      <c r="P1371" s="8" t="s">
        <v>12715</v>
      </c>
      <c r="Q1371" s="8" t="s">
        <v>12717</v>
      </c>
      <c r="R1371" s="4">
        <v>0</v>
      </c>
      <c r="S1371" s="4" t="s">
        <v>5627</v>
      </c>
      <c r="T1371" s="4">
        <v>99</v>
      </c>
      <c r="U1371" s="7" t="s">
        <v>6298</v>
      </c>
      <c r="V1371" s="7">
        <v>41</v>
      </c>
      <c r="W1371" s="3" t="s">
        <v>7163</v>
      </c>
      <c r="X1371" s="6">
        <v>4103</v>
      </c>
      <c r="Y1371" s="3" t="s">
        <v>8469</v>
      </c>
      <c r="Z1371" s="6">
        <v>4103001</v>
      </c>
      <c r="AA1371" s="3" t="s">
        <v>8470</v>
      </c>
      <c r="AB1371" s="6">
        <v>41030010008</v>
      </c>
      <c r="AC1371" s="3" t="s">
        <v>8480</v>
      </c>
      <c r="AD1371" s="5">
        <v>227368666</v>
      </c>
      <c r="AE1371" s="5">
        <v>0</v>
      </c>
      <c r="AF1371" s="5">
        <v>0</v>
      </c>
      <c r="AG1371" s="5">
        <v>0</v>
      </c>
      <c r="AH1371" s="5">
        <v>0</v>
      </c>
      <c r="AI1371" s="5">
        <v>0</v>
      </c>
      <c r="AJ1371" s="5">
        <v>0</v>
      </c>
      <c r="AK1371" s="5">
        <v>227368666</v>
      </c>
      <c r="AL1371" s="5">
        <v>0</v>
      </c>
      <c r="AM1371" s="5">
        <v>0</v>
      </c>
      <c r="AN1371" s="5">
        <v>0</v>
      </c>
      <c r="AO1371" s="5">
        <v>0</v>
      </c>
      <c r="AP1371" s="5">
        <v>0</v>
      </c>
      <c r="AQ1371" s="5">
        <v>0</v>
      </c>
      <c r="AR1371" s="5">
        <v>227368666</v>
      </c>
    </row>
    <row r="1372" spans="1:44" x14ac:dyDescent="0.25">
      <c r="A1372" s="6">
        <v>4145</v>
      </c>
      <c r="B1372" s="3" t="s">
        <v>5441</v>
      </c>
      <c r="C1372" s="3" t="s">
        <v>5830</v>
      </c>
      <c r="D1372" s="3" t="s">
        <v>6499</v>
      </c>
      <c r="E1372" s="3" t="s">
        <v>1449</v>
      </c>
      <c r="F1372" s="3" t="s">
        <v>8487</v>
      </c>
      <c r="G1372" s="21">
        <v>1</v>
      </c>
      <c r="H1372" s="8" t="s">
        <v>12697</v>
      </c>
      <c r="I1372" s="3" t="s">
        <v>12443</v>
      </c>
      <c r="J1372" s="3" t="s">
        <v>12599</v>
      </c>
      <c r="K1372" s="7">
        <v>0</v>
      </c>
      <c r="L1372" s="3" t="s">
        <v>5458</v>
      </c>
      <c r="M1372" s="7">
        <v>1104</v>
      </c>
      <c r="N1372" s="3" t="s">
        <v>19</v>
      </c>
      <c r="O1372" s="3" t="s">
        <v>5462</v>
      </c>
      <c r="P1372" s="8" t="s">
        <v>12715</v>
      </c>
      <c r="Q1372" s="8" t="s">
        <v>12717</v>
      </c>
      <c r="R1372" s="4">
        <v>0</v>
      </c>
      <c r="S1372" s="4" t="s">
        <v>5627</v>
      </c>
      <c r="T1372" s="4">
        <v>99</v>
      </c>
      <c r="U1372" s="7" t="s">
        <v>6298</v>
      </c>
      <c r="V1372" s="7">
        <v>41</v>
      </c>
      <c r="W1372" s="3" t="s">
        <v>7163</v>
      </c>
      <c r="X1372" s="6">
        <v>4103</v>
      </c>
      <c r="Y1372" s="3" t="s">
        <v>8469</v>
      </c>
      <c r="Z1372" s="6">
        <v>4103001</v>
      </c>
      <c r="AA1372" s="3" t="s">
        <v>8470</v>
      </c>
      <c r="AB1372" s="6">
        <v>41030010008</v>
      </c>
      <c r="AC1372" s="3" t="s">
        <v>8480</v>
      </c>
      <c r="AD1372" s="5">
        <v>227368666</v>
      </c>
      <c r="AE1372" s="5">
        <v>0</v>
      </c>
      <c r="AF1372" s="5">
        <v>0</v>
      </c>
      <c r="AG1372" s="5">
        <v>0</v>
      </c>
      <c r="AH1372" s="5">
        <v>0</v>
      </c>
      <c r="AI1372" s="5">
        <v>0</v>
      </c>
      <c r="AJ1372" s="5">
        <v>0</v>
      </c>
      <c r="AK1372" s="5">
        <v>227368666</v>
      </c>
      <c r="AL1372" s="5">
        <v>0</v>
      </c>
      <c r="AM1372" s="5">
        <v>0</v>
      </c>
      <c r="AN1372" s="5">
        <v>0</v>
      </c>
      <c r="AO1372" s="5">
        <v>0</v>
      </c>
      <c r="AP1372" s="5">
        <v>0</v>
      </c>
      <c r="AQ1372" s="5">
        <v>0</v>
      </c>
      <c r="AR1372" s="5">
        <v>227368666</v>
      </c>
    </row>
    <row r="1373" spans="1:44" x14ac:dyDescent="0.25">
      <c r="A1373" s="6">
        <v>4145</v>
      </c>
      <c r="B1373" s="3" t="s">
        <v>5441</v>
      </c>
      <c r="C1373" s="3" t="s">
        <v>5830</v>
      </c>
      <c r="D1373" s="3" t="s">
        <v>6499</v>
      </c>
      <c r="E1373" s="3" t="s">
        <v>1450</v>
      </c>
      <c r="F1373" s="3" t="s">
        <v>8488</v>
      </c>
      <c r="G1373" s="21">
        <v>1</v>
      </c>
      <c r="H1373" s="8" t="s">
        <v>12697</v>
      </c>
      <c r="I1373" s="3" t="s">
        <v>12443</v>
      </c>
      <c r="J1373" s="3" t="s">
        <v>12599</v>
      </c>
      <c r="K1373" s="7">
        <v>0</v>
      </c>
      <c r="L1373" s="3" t="s">
        <v>5458</v>
      </c>
      <c r="M1373" s="7">
        <v>1104</v>
      </c>
      <c r="N1373" s="3" t="s">
        <v>19</v>
      </c>
      <c r="O1373" s="3" t="s">
        <v>5462</v>
      </c>
      <c r="P1373" s="8" t="s">
        <v>12715</v>
      </c>
      <c r="Q1373" s="8" t="s">
        <v>12717</v>
      </c>
      <c r="R1373" s="4">
        <v>0</v>
      </c>
      <c r="S1373" s="4" t="s">
        <v>5627</v>
      </c>
      <c r="T1373" s="4">
        <v>99</v>
      </c>
      <c r="U1373" s="7" t="s">
        <v>6298</v>
      </c>
      <c r="V1373" s="7">
        <v>41</v>
      </c>
      <c r="W1373" s="3" t="s">
        <v>7163</v>
      </c>
      <c r="X1373" s="6">
        <v>4103</v>
      </c>
      <c r="Y1373" s="3" t="s">
        <v>8469</v>
      </c>
      <c r="Z1373" s="6">
        <v>4103001</v>
      </c>
      <c r="AA1373" s="3" t="s">
        <v>8470</v>
      </c>
      <c r="AB1373" s="6">
        <v>41030010008</v>
      </c>
      <c r="AC1373" s="3" t="s">
        <v>8480</v>
      </c>
      <c r="AD1373" s="5">
        <v>227368666</v>
      </c>
      <c r="AE1373" s="5">
        <v>0</v>
      </c>
      <c r="AF1373" s="5">
        <v>0</v>
      </c>
      <c r="AG1373" s="5">
        <v>0</v>
      </c>
      <c r="AH1373" s="5">
        <v>0</v>
      </c>
      <c r="AI1373" s="5">
        <v>0</v>
      </c>
      <c r="AJ1373" s="5">
        <v>0</v>
      </c>
      <c r="AK1373" s="5">
        <v>227368666</v>
      </c>
      <c r="AL1373" s="5">
        <v>0</v>
      </c>
      <c r="AM1373" s="5">
        <v>0</v>
      </c>
      <c r="AN1373" s="5">
        <v>0</v>
      </c>
      <c r="AO1373" s="5">
        <v>0</v>
      </c>
      <c r="AP1373" s="5">
        <v>0</v>
      </c>
      <c r="AQ1373" s="5">
        <v>0</v>
      </c>
      <c r="AR1373" s="5">
        <v>227368666</v>
      </c>
    </row>
    <row r="1374" spans="1:44" x14ac:dyDescent="0.25">
      <c r="A1374" s="6">
        <v>4145</v>
      </c>
      <c r="B1374" s="3" t="s">
        <v>5441</v>
      </c>
      <c r="C1374" s="3" t="s">
        <v>5830</v>
      </c>
      <c r="D1374" s="3" t="s">
        <v>6499</v>
      </c>
      <c r="E1374" s="3" t="s">
        <v>1451</v>
      </c>
      <c r="F1374" s="3" t="s">
        <v>8488</v>
      </c>
      <c r="G1374" s="21">
        <v>1</v>
      </c>
      <c r="H1374" s="8" t="s">
        <v>12697</v>
      </c>
      <c r="I1374" s="3" t="s">
        <v>12339</v>
      </c>
      <c r="J1374" s="3" t="s">
        <v>12543</v>
      </c>
      <c r="K1374" s="7">
        <v>0</v>
      </c>
      <c r="L1374" s="3" t="s">
        <v>5458</v>
      </c>
      <c r="M1374" s="7">
        <v>1104</v>
      </c>
      <c r="N1374" s="3" t="s">
        <v>19</v>
      </c>
      <c r="O1374" s="3" t="s">
        <v>5462</v>
      </c>
      <c r="P1374" s="8" t="s">
        <v>12715</v>
      </c>
      <c r="Q1374" s="8" t="s">
        <v>12717</v>
      </c>
      <c r="R1374" s="4">
        <v>0</v>
      </c>
      <c r="S1374" s="4" t="s">
        <v>5627</v>
      </c>
      <c r="T1374" s="4">
        <v>99</v>
      </c>
      <c r="U1374" s="7" t="s">
        <v>6298</v>
      </c>
      <c r="V1374" s="7">
        <v>41</v>
      </c>
      <c r="W1374" s="3" t="s">
        <v>7163</v>
      </c>
      <c r="X1374" s="6">
        <v>4103</v>
      </c>
      <c r="Y1374" s="3" t="s">
        <v>8469</v>
      </c>
      <c r="Z1374" s="6">
        <v>4103001</v>
      </c>
      <c r="AA1374" s="3" t="s">
        <v>8470</v>
      </c>
      <c r="AB1374" s="6">
        <v>41030010008</v>
      </c>
      <c r="AC1374" s="3" t="s">
        <v>8480</v>
      </c>
      <c r="AD1374" s="5">
        <v>10355853</v>
      </c>
      <c r="AE1374" s="5">
        <v>0</v>
      </c>
      <c r="AF1374" s="5">
        <v>0</v>
      </c>
      <c r="AG1374" s="5">
        <v>0</v>
      </c>
      <c r="AH1374" s="5">
        <v>0</v>
      </c>
      <c r="AI1374" s="5">
        <v>0</v>
      </c>
      <c r="AJ1374" s="5">
        <v>0</v>
      </c>
      <c r="AK1374" s="5">
        <v>10355853</v>
      </c>
      <c r="AL1374" s="5">
        <v>2109984</v>
      </c>
      <c r="AM1374" s="5">
        <v>0</v>
      </c>
      <c r="AN1374" s="5">
        <v>0</v>
      </c>
      <c r="AO1374" s="5">
        <v>0</v>
      </c>
      <c r="AP1374" s="5">
        <v>0</v>
      </c>
      <c r="AQ1374" s="5">
        <v>2109984</v>
      </c>
      <c r="AR1374" s="5">
        <v>8245869</v>
      </c>
    </row>
    <row r="1375" spans="1:44" x14ac:dyDescent="0.25">
      <c r="A1375" s="6">
        <v>4145</v>
      </c>
      <c r="B1375" s="3" t="s">
        <v>5441</v>
      </c>
      <c r="C1375" s="3" t="s">
        <v>5830</v>
      </c>
      <c r="D1375" s="3" t="s">
        <v>6499</v>
      </c>
      <c r="E1375" s="3" t="s">
        <v>1452</v>
      </c>
      <c r="F1375" s="3" t="s">
        <v>8486</v>
      </c>
      <c r="G1375" s="21">
        <v>1</v>
      </c>
      <c r="H1375" s="8" t="s">
        <v>12697</v>
      </c>
      <c r="I1375" s="3" t="s">
        <v>12339</v>
      </c>
      <c r="J1375" s="3" t="s">
        <v>12543</v>
      </c>
      <c r="K1375" s="7">
        <v>0</v>
      </c>
      <c r="L1375" s="3" t="s">
        <v>5458</v>
      </c>
      <c r="M1375" s="7">
        <v>1104</v>
      </c>
      <c r="N1375" s="3" t="s">
        <v>19</v>
      </c>
      <c r="O1375" s="3" t="s">
        <v>5462</v>
      </c>
      <c r="P1375" s="8" t="s">
        <v>12715</v>
      </c>
      <c r="Q1375" s="8" t="s">
        <v>12717</v>
      </c>
      <c r="R1375" s="4">
        <v>0</v>
      </c>
      <c r="S1375" s="4" t="s">
        <v>5627</v>
      </c>
      <c r="T1375" s="4">
        <v>99</v>
      </c>
      <c r="U1375" s="7" t="s">
        <v>6298</v>
      </c>
      <c r="V1375" s="7">
        <v>41</v>
      </c>
      <c r="W1375" s="3" t="s">
        <v>7163</v>
      </c>
      <c r="X1375" s="6">
        <v>4103</v>
      </c>
      <c r="Y1375" s="3" t="s">
        <v>8469</v>
      </c>
      <c r="Z1375" s="6">
        <v>4103001</v>
      </c>
      <c r="AA1375" s="3" t="s">
        <v>8470</v>
      </c>
      <c r="AB1375" s="6">
        <v>41030010008</v>
      </c>
      <c r="AC1375" s="3" t="s">
        <v>8480</v>
      </c>
      <c r="AD1375" s="5">
        <v>19561077</v>
      </c>
      <c r="AE1375" s="5">
        <v>0</v>
      </c>
      <c r="AF1375" s="5">
        <v>0</v>
      </c>
      <c r="AG1375" s="5">
        <v>0</v>
      </c>
      <c r="AH1375" s="5">
        <v>0</v>
      </c>
      <c r="AI1375" s="5">
        <v>0</v>
      </c>
      <c r="AJ1375" s="5">
        <v>0</v>
      </c>
      <c r="AK1375" s="5">
        <v>19561077</v>
      </c>
      <c r="AL1375" s="5">
        <v>4923298</v>
      </c>
      <c r="AM1375" s="5">
        <v>0</v>
      </c>
      <c r="AN1375" s="5">
        <v>0</v>
      </c>
      <c r="AO1375" s="5">
        <v>0</v>
      </c>
      <c r="AP1375" s="5">
        <v>0</v>
      </c>
      <c r="AQ1375" s="5">
        <v>4923298</v>
      </c>
      <c r="AR1375" s="5">
        <v>14637779</v>
      </c>
    </row>
    <row r="1376" spans="1:44" x14ac:dyDescent="0.25">
      <c r="A1376" s="6">
        <v>4145</v>
      </c>
      <c r="B1376" s="3" t="s">
        <v>5441</v>
      </c>
      <c r="C1376" s="3" t="s">
        <v>5830</v>
      </c>
      <c r="D1376" s="3" t="s">
        <v>6499</v>
      </c>
      <c r="E1376" s="3" t="s">
        <v>1453</v>
      </c>
      <c r="F1376" s="3" t="s">
        <v>8489</v>
      </c>
      <c r="G1376" s="21">
        <v>1</v>
      </c>
      <c r="H1376" s="8" t="s">
        <v>12697</v>
      </c>
      <c r="I1376" s="3" t="s">
        <v>12443</v>
      </c>
      <c r="J1376" s="3" t="s">
        <v>12599</v>
      </c>
      <c r="K1376" s="7">
        <v>0</v>
      </c>
      <c r="L1376" s="3" t="s">
        <v>5458</v>
      </c>
      <c r="M1376" s="7">
        <v>1104</v>
      </c>
      <c r="N1376" s="3" t="s">
        <v>19</v>
      </c>
      <c r="O1376" s="3" t="s">
        <v>5462</v>
      </c>
      <c r="P1376" s="8" t="s">
        <v>12715</v>
      </c>
      <c r="Q1376" s="8" t="s">
        <v>12717</v>
      </c>
      <c r="R1376" s="4">
        <v>0</v>
      </c>
      <c r="S1376" s="4" t="s">
        <v>5627</v>
      </c>
      <c r="T1376" s="4">
        <v>99</v>
      </c>
      <c r="U1376" s="7" t="s">
        <v>6298</v>
      </c>
      <c r="V1376" s="7">
        <v>41</v>
      </c>
      <c r="W1376" s="3" t="s">
        <v>7163</v>
      </c>
      <c r="X1376" s="6">
        <v>4103</v>
      </c>
      <c r="Y1376" s="3" t="s">
        <v>8469</v>
      </c>
      <c r="Z1376" s="6">
        <v>4103001</v>
      </c>
      <c r="AA1376" s="3" t="s">
        <v>8470</v>
      </c>
      <c r="AB1376" s="6">
        <v>41030010008</v>
      </c>
      <c r="AC1376" s="3" t="s">
        <v>8480</v>
      </c>
      <c r="AD1376" s="5">
        <v>227368666</v>
      </c>
      <c r="AE1376" s="5">
        <v>0</v>
      </c>
      <c r="AF1376" s="5">
        <v>0</v>
      </c>
      <c r="AG1376" s="5">
        <v>0</v>
      </c>
      <c r="AH1376" s="5">
        <v>0</v>
      </c>
      <c r="AI1376" s="5">
        <v>0</v>
      </c>
      <c r="AJ1376" s="5">
        <v>0</v>
      </c>
      <c r="AK1376" s="5">
        <v>227368666</v>
      </c>
      <c r="AL1376" s="5">
        <v>0</v>
      </c>
      <c r="AM1376" s="5">
        <v>0</v>
      </c>
      <c r="AN1376" s="5">
        <v>0</v>
      </c>
      <c r="AO1376" s="5">
        <v>0</v>
      </c>
      <c r="AP1376" s="5">
        <v>0</v>
      </c>
      <c r="AQ1376" s="5">
        <v>0</v>
      </c>
      <c r="AR1376" s="5">
        <v>227368666</v>
      </c>
    </row>
    <row r="1377" spans="1:44" x14ac:dyDescent="0.25">
      <c r="A1377" s="6">
        <v>4145</v>
      </c>
      <c r="B1377" s="3" t="s">
        <v>5441</v>
      </c>
      <c r="C1377" s="3" t="s">
        <v>5830</v>
      </c>
      <c r="D1377" s="3" t="s">
        <v>6499</v>
      </c>
      <c r="E1377" s="3" t="s">
        <v>1454</v>
      </c>
      <c r="F1377" s="3" t="s">
        <v>8490</v>
      </c>
      <c r="G1377" s="21">
        <v>1</v>
      </c>
      <c r="H1377" s="8" t="s">
        <v>12697</v>
      </c>
      <c r="I1377" s="3" t="s">
        <v>12443</v>
      </c>
      <c r="J1377" s="3" t="s">
        <v>12599</v>
      </c>
      <c r="K1377" s="7">
        <v>0</v>
      </c>
      <c r="L1377" s="3" t="s">
        <v>5458</v>
      </c>
      <c r="M1377" s="7">
        <v>1104</v>
      </c>
      <c r="N1377" s="3" t="s">
        <v>19</v>
      </c>
      <c r="O1377" s="3" t="s">
        <v>5462</v>
      </c>
      <c r="P1377" s="8" t="s">
        <v>12715</v>
      </c>
      <c r="Q1377" s="8" t="s">
        <v>12717</v>
      </c>
      <c r="R1377" s="4">
        <v>0</v>
      </c>
      <c r="S1377" s="4" t="s">
        <v>5627</v>
      </c>
      <c r="T1377" s="4">
        <v>99</v>
      </c>
      <c r="U1377" s="7" t="s">
        <v>6298</v>
      </c>
      <c r="V1377" s="7">
        <v>41</v>
      </c>
      <c r="W1377" s="3" t="s">
        <v>7163</v>
      </c>
      <c r="X1377" s="6">
        <v>4103</v>
      </c>
      <c r="Y1377" s="3" t="s">
        <v>8469</v>
      </c>
      <c r="Z1377" s="6">
        <v>4103001</v>
      </c>
      <c r="AA1377" s="3" t="s">
        <v>8470</v>
      </c>
      <c r="AB1377" s="6">
        <v>41030010008</v>
      </c>
      <c r="AC1377" s="3" t="s">
        <v>8480</v>
      </c>
      <c r="AD1377" s="5">
        <v>227368666</v>
      </c>
      <c r="AE1377" s="5">
        <v>0</v>
      </c>
      <c r="AF1377" s="5">
        <v>0</v>
      </c>
      <c r="AG1377" s="5">
        <v>0</v>
      </c>
      <c r="AH1377" s="5">
        <v>0</v>
      </c>
      <c r="AI1377" s="5">
        <v>0</v>
      </c>
      <c r="AJ1377" s="5">
        <v>0</v>
      </c>
      <c r="AK1377" s="5">
        <v>227368666</v>
      </c>
      <c r="AL1377" s="5">
        <v>0</v>
      </c>
      <c r="AM1377" s="5">
        <v>0</v>
      </c>
      <c r="AN1377" s="5">
        <v>0</v>
      </c>
      <c r="AO1377" s="5">
        <v>0</v>
      </c>
      <c r="AP1377" s="5">
        <v>0</v>
      </c>
      <c r="AQ1377" s="5">
        <v>0</v>
      </c>
      <c r="AR1377" s="5">
        <v>227368666</v>
      </c>
    </row>
    <row r="1378" spans="1:44" x14ac:dyDescent="0.25">
      <c r="A1378" s="6">
        <v>4145</v>
      </c>
      <c r="B1378" s="3" t="s">
        <v>5441</v>
      </c>
      <c r="C1378" s="3" t="s">
        <v>5830</v>
      </c>
      <c r="D1378" s="3" t="s">
        <v>6499</v>
      </c>
      <c r="E1378" s="3" t="s">
        <v>1455</v>
      </c>
      <c r="F1378" s="3" t="s">
        <v>8490</v>
      </c>
      <c r="G1378" s="21">
        <v>1</v>
      </c>
      <c r="H1378" s="8" t="s">
        <v>12697</v>
      </c>
      <c r="I1378" s="3" t="s">
        <v>12339</v>
      </c>
      <c r="J1378" s="3" t="s">
        <v>12543</v>
      </c>
      <c r="K1378" s="7">
        <v>0</v>
      </c>
      <c r="L1378" s="3" t="s">
        <v>5458</v>
      </c>
      <c r="M1378" s="7">
        <v>1104</v>
      </c>
      <c r="N1378" s="3" t="s">
        <v>19</v>
      </c>
      <c r="O1378" s="3" t="s">
        <v>5462</v>
      </c>
      <c r="P1378" s="8" t="s">
        <v>12715</v>
      </c>
      <c r="Q1378" s="8" t="s">
        <v>12717</v>
      </c>
      <c r="R1378" s="4">
        <v>0</v>
      </c>
      <c r="S1378" s="4" t="s">
        <v>5627</v>
      </c>
      <c r="T1378" s="4">
        <v>99</v>
      </c>
      <c r="U1378" s="7" t="s">
        <v>6298</v>
      </c>
      <c r="V1378" s="7">
        <v>41</v>
      </c>
      <c r="W1378" s="3" t="s">
        <v>7163</v>
      </c>
      <c r="X1378" s="6">
        <v>4103</v>
      </c>
      <c r="Y1378" s="3" t="s">
        <v>8469</v>
      </c>
      <c r="Z1378" s="6">
        <v>4103001</v>
      </c>
      <c r="AA1378" s="3" t="s">
        <v>8470</v>
      </c>
      <c r="AB1378" s="6">
        <v>41030010008</v>
      </c>
      <c r="AC1378" s="3" t="s">
        <v>8480</v>
      </c>
      <c r="AD1378" s="5">
        <v>10356045</v>
      </c>
      <c r="AE1378" s="5">
        <v>0</v>
      </c>
      <c r="AF1378" s="5">
        <v>0</v>
      </c>
      <c r="AG1378" s="5">
        <v>0</v>
      </c>
      <c r="AH1378" s="5">
        <v>0</v>
      </c>
      <c r="AI1378" s="5">
        <v>0</v>
      </c>
      <c r="AJ1378" s="5">
        <v>0</v>
      </c>
      <c r="AK1378" s="5">
        <v>10356045</v>
      </c>
      <c r="AL1378" s="5">
        <v>2109984</v>
      </c>
      <c r="AM1378" s="5">
        <v>0</v>
      </c>
      <c r="AN1378" s="5">
        <v>0</v>
      </c>
      <c r="AO1378" s="5">
        <v>0</v>
      </c>
      <c r="AP1378" s="5">
        <v>0</v>
      </c>
      <c r="AQ1378" s="5">
        <v>2109984</v>
      </c>
      <c r="AR1378" s="5">
        <v>8246061</v>
      </c>
    </row>
    <row r="1379" spans="1:44" x14ac:dyDescent="0.25">
      <c r="A1379" s="6">
        <v>4145</v>
      </c>
      <c r="B1379" s="3" t="s">
        <v>5441</v>
      </c>
      <c r="C1379" s="3" t="s">
        <v>5830</v>
      </c>
      <c r="D1379" s="3" t="s">
        <v>6499</v>
      </c>
      <c r="E1379" s="3" t="s">
        <v>1456</v>
      </c>
      <c r="F1379" s="3" t="s">
        <v>8489</v>
      </c>
      <c r="G1379" s="21">
        <v>1</v>
      </c>
      <c r="H1379" s="8" t="s">
        <v>12697</v>
      </c>
      <c r="I1379" s="3" t="s">
        <v>12339</v>
      </c>
      <c r="J1379" s="3" t="s">
        <v>12543</v>
      </c>
      <c r="K1379" s="7">
        <v>0</v>
      </c>
      <c r="L1379" s="3" t="s">
        <v>5458</v>
      </c>
      <c r="M1379" s="7">
        <v>1104</v>
      </c>
      <c r="N1379" s="3" t="s">
        <v>19</v>
      </c>
      <c r="O1379" s="3" t="s">
        <v>5462</v>
      </c>
      <c r="P1379" s="8" t="s">
        <v>12715</v>
      </c>
      <c r="Q1379" s="8" t="s">
        <v>12717</v>
      </c>
      <c r="R1379" s="4">
        <v>0</v>
      </c>
      <c r="S1379" s="4" t="s">
        <v>5627</v>
      </c>
      <c r="T1379" s="4">
        <v>99</v>
      </c>
      <c r="U1379" s="7" t="s">
        <v>6298</v>
      </c>
      <c r="V1379" s="7">
        <v>41</v>
      </c>
      <c r="W1379" s="3" t="s">
        <v>7163</v>
      </c>
      <c r="X1379" s="6">
        <v>4103</v>
      </c>
      <c r="Y1379" s="3" t="s">
        <v>8469</v>
      </c>
      <c r="Z1379" s="6">
        <v>4103001</v>
      </c>
      <c r="AA1379" s="3" t="s">
        <v>8470</v>
      </c>
      <c r="AB1379" s="6">
        <v>41030010008</v>
      </c>
      <c r="AC1379" s="3" t="s">
        <v>8480</v>
      </c>
      <c r="AD1379" s="5">
        <v>10355853</v>
      </c>
      <c r="AE1379" s="5">
        <v>0</v>
      </c>
      <c r="AF1379" s="5">
        <v>0</v>
      </c>
      <c r="AG1379" s="5">
        <v>0</v>
      </c>
      <c r="AH1379" s="5">
        <v>0</v>
      </c>
      <c r="AI1379" s="5">
        <v>0</v>
      </c>
      <c r="AJ1379" s="5">
        <v>0</v>
      </c>
      <c r="AK1379" s="5">
        <v>10355853</v>
      </c>
      <c r="AL1379" s="5">
        <v>2109984</v>
      </c>
      <c r="AM1379" s="5">
        <v>0</v>
      </c>
      <c r="AN1379" s="5">
        <v>0</v>
      </c>
      <c r="AO1379" s="5">
        <v>0</v>
      </c>
      <c r="AP1379" s="5">
        <v>0</v>
      </c>
      <c r="AQ1379" s="5">
        <v>2109984</v>
      </c>
      <c r="AR1379" s="5">
        <v>8245869</v>
      </c>
    </row>
    <row r="1380" spans="1:44" x14ac:dyDescent="0.25">
      <c r="A1380" s="6">
        <v>4145</v>
      </c>
      <c r="B1380" s="3" t="s">
        <v>5441</v>
      </c>
      <c r="C1380" s="3" t="s">
        <v>5831</v>
      </c>
      <c r="D1380" s="3" t="s">
        <v>6500</v>
      </c>
      <c r="E1380" s="3" t="s">
        <v>1457</v>
      </c>
      <c r="F1380" s="3" t="s">
        <v>8493</v>
      </c>
      <c r="G1380" s="21">
        <v>1</v>
      </c>
      <c r="H1380" s="8" t="s">
        <v>12697</v>
      </c>
      <c r="I1380" s="3" t="s">
        <v>12444</v>
      </c>
      <c r="J1380" s="3" t="s">
        <v>12600</v>
      </c>
      <c r="K1380" s="7">
        <v>0</v>
      </c>
      <c r="L1380" s="3" t="s">
        <v>5458</v>
      </c>
      <c r="M1380" s="7">
        <v>1104</v>
      </c>
      <c r="N1380" s="3" t="s">
        <v>19</v>
      </c>
      <c r="O1380" s="3" t="s">
        <v>5462</v>
      </c>
      <c r="P1380" s="8" t="s">
        <v>12715</v>
      </c>
      <c r="Q1380" s="8" t="s">
        <v>12717</v>
      </c>
      <c r="R1380" s="4">
        <v>0</v>
      </c>
      <c r="S1380" s="4" t="s">
        <v>5627</v>
      </c>
      <c r="T1380" s="4">
        <v>99</v>
      </c>
      <c r="U1380" s="7" t="s">
        <v>6298</v>
      </c>
      <c r="V1380" s="7">
        <v>41</v>
      </c>
      <c r="W1380" s="3" t="s">
        <v>7163</v>
      </c>
      <c r="X1380" s="6">
        <v>4103</v>
      </c>
      <c r="Y1380" s="3" t="s">
        <v>8469</v>
      </c>
      <c r="Z1380" s="6">
        <v>4103002</v>
      </c>
      <c r="AA1380" s="3" t="s">
        <v>8491</v>
      </c>
      <c r="AB1380" s="6">
        <v>41030020001</v>
      </c>
      <c r="AC1380" s="3" t="s">
        <v>8492</v>
      </c>
      <c r="AD1380" s="5">
        <v>79444111</v>
      </c>
      <c r="AE1380" s="5">
        <v>0</v>
      </c>
      <c r="AF1380" s="5">
        <v>0</v>
      </c>
      <c r="AG1380" s="5">
        <v>0</v>
      </c>
      <c r="AH1380" s="5">
        <v>0</v>
      </c>
      <c r="AI1380" s="5">
        <v>0</v>
      </c>
      <c r="AJ1380" s="5">
        <v>0</v>
      </c>
      <c r="AK1380" s="5">
        <v>79444111</v>
      </c>
      <c r="AL1380" s="5">
        <v>0</v>
      </c>
      <c r="AM1380" s="5">
        <v>0</v>
      </c>
      <c r="AN1380" s="5">
        <v>0</v>
      </c>
      <c r="AO1380" s="5">
        <v>0</v>
      </c>
      <c r="AP1380" s="5">
        <v>0</v>
      </c>
      <c r="AQ1380" s="5">
        <v>0</v>
      </c>
      <c r="AR1380" s="5">
        <v>79444111</v>
      </c>
    </row>
    <row r="1381" spans="1:44" x14ac:dyDescent="0.25">
      <c r="A1381" s="6">
        <v>4145</v>
      </c>
      <c r="B1381" s="3" t="s">
        <v>5441</v>
      </c>
      <c r="C1381" s="3" t="s">
        <v>5831</v>
      </c>
      <c r="D1381" s="3" t="s">
        <v>6500</v>
      </c>
      <c r="E1381" s="3" t="s">
        <v>1458</v>
      </c>
      <c r="F1381" s="3" t="s">
        <v>8494</v>
      </c>
      <c r="G1381" s="21">
        <v>1</v>
      </c>
      <c r="H1381" s="8" t="s">
        <v>12697</v>
      </c>
      <c r="I1381" s="3" t="s">
        <v>12350</v>
      </c>
      <c r="J1381" s="3" t="s">
        <v>12554</v>
      </c>
      <c r="K1381" s="7">
        <v>0</v>
      </c>
      <c r="L1381" s="3" t="s">
        <v>5458</v>
      </c>
      <c r="M1381" s="7">
        <v>1104</v>
      </c>
      <c r="N1381" s="3" t="s">
        <v>19</v>
      </c>
      <c r="O1381" s="3" t="s">
        <v>5462</v>
      </c>
      <c r="P1381" s="8" t="s">
        <v>12715</v>
      </c>
      <c r="Q1381" s="8" t="s">
        <v>12717</v>
      </c>
      <c r="R1381" s="4">
        <v>0</v>
      </c>
      <c r="S1381" s="4" t="s">
        <v>5627</v>
      </c>
      <c r="T1381" s="4">
        <v>99</v>
      </c>
      <c r="U1381" s="7" t="s">
        <v>6298</v>
      </c>
      <c r="V1381" s="7">
        <v>41</v>
      </c>
      <c r="W1381" s="3" t="s">
        <v>7163</v>
      </c>
      <c r="X1381" s="6">
        <v>4103</v>
      </c>
      <c r="Y1381" s="3" t="s">
        <v>8469</v>
      </c>
      <c r="Z1381" s="6">
        <v>4103002</v>
      </c>
      <c r="AA1381" s="3" t="s">
        <v>8491</v>
      </c>
      <c r="AB1381" s="6">
        <v>41030020001</v>
      </c>
      <c r="AC1381" s="3" t="s">
        <v>8492</v>
      </c>
      <c r="AD1381" s="5">
        <v>337858055</v>
      </c>
      <c r="AE1381" s="5">
        <v>0</v>
      </c>
      <c r="AF1381" s="5">
        <v>0</v>
      </c>
      <c r="AG1381" s="5">
        <v>0</v>
      </c>
      <c r="AH1381" s="5">
        <v>0</v>
      </c>
      <c r="AI1381" s="5">
        <v>0</v>
      </c>
      <c r="AJ1381" s="5">
        <v>0</v>
      </c>
      <c r="AK1381" s="5">
        <v>337858055</v>
      </c>
      <c r="AL1381" s="5">
        <v>0</v>
      </c>
      <c r="AM1381" s="5">
        <v>0</v>
      </c>
      <c r="AN1381" s="5">
        <v>0</v>
      </c>
      <c r="AO1381" s="5">
        <v>0</v>
      </c>
      <c r="AP1381" s="5">
        <v>0</v>
      </c>
      <c r="AQ1381" s="5">
        <v>0</v>
      </c>
      <c r="AR1381" s="5">
        <v>337858055</v>
      </c>
    </row>
    <row r="1382" spans="1:44" x14ac:dyDescent="0.25">
      <c r="A1382" s="6">
        <v>4145</v>
      </c>
      <c r="B1382" s="3" t="s">
        <v>5441</v>
      </c>
      <c r="C1382" s="3" t="s">
        <v>5831</v>
      </c>
      <c r="D1382" s="3" t="s">
        <v>6500</v>
      </c>
      <c r="E1382" s="3" t="s">
        <v>1459</v>
      </c>
      <c r="F1382" s="3" t="s">
        <v>8495</v>
      </c>
      <c r="G1382" s="21">
        <v>1</v>
      </c>
      <c r="H1382" s="8" t="s">
        <v>12697</v>
      </c>
      <c r="I1382" s="3" t="s">
        <v>12445</v>
      </c>
      <c r="J1382" s="3" t="s">
        <v>12601</v>
      </c>
      <c r="K1382" s="7">
        <v>0</v>
      </c>
      <c r="L1382" s="3" t="s">
        <v>5458</v>
      </c>
      <c r="M1382" s="7">
        <v>1104</v>
      </c>
      <c r="N1382" s="3" t="s">
        <v>19</v>
      </c>
      <c r="O1382" s="3" t="s">
        <v>5462</v>
      </c>
      <c r="P1382" s="8" t="s">
        <v>12715</v>
      </c>
      <c r="Q1382" s="8" t="s">
        <v>12717</v>
      </c>
      <c r="R1382" s="4">
        <v>0</v>
      </c>
      <c r="S1382" s="4" t="s">
        <v>5627</v>
      </c>
      <c r="T1382" s="4">
        <v>99</v>
      </c>
      <c r="U1382" s="7" t="s">
        <v>6298</v>
      </c>
      <c r="V1382" s="7">
        <v>41</v>
      </c>
      <c r="W1382" s="3" t="s">
        <v>7163</v>
      </c>
      <c r="X1382" s="6">
        <v>4103</v>
      </c>
      <c r="Y1382" s="3" t="s">
        <v>8469</v>
      </c>
      <c r="Z1382" s="6">
        <v>4103002</v>
      </c>
      <c r="AA1382" s="3" t="s">
        <v>8491</v>
      </c>
      <c r="AB1382" s="6">
        <v>41030020001</v>
      </c>
      <c r="AC1382" s="3" t="s">
        <v>8492</v>
      </c>
      <c r="AD1382" s="5">
        <v>37773056</v>
      </c>
      <c r="AE1382" s="5">
        <v>0</v>
      </c>
      <c r="AF1382" s="5">
        <v>0</v>
      </c>
      <c r="AG1382" s="5">
        <v>0</v>
      </c>
      <c r="AH1382" s="5">
        <v>0</v>
      </c>
      <c r="AI1382" s="5">
        <v>0</v>
      </c>
      <c r="AJ1382" s="5">
        <v>0</v>
      </c>
      <c r="AK1382" s="5">
        <v>37773056</v>
      </c>
      <c r="AL1382" s="5">
        <v>0</v>
      </c>
      <c r="AM1382" s="5">
        <v>0</v>
      </c>
      <c r="AN1382" s="5">
        <v>0</v>
      </c>
      <c r="AO1382" s="5">
        <v>0</v>
      </c>
      <c r="AP1382" s="5">
        <v>0</v>
      </c>
      <c r="AQ1382" s="5">
        <v>0</v>
      </c>
      <c r="AR1382" s="5">
        <v>37773056</v>
      </c>
    </row>
    <row r="1383" spans="1:44" x14ac:dyDescent="0.25">
      <c r="A1383" s="6">
        <v>4145</v>
      </c>
      <c r="B1383" s="3" t="s">
        <v>5441</v>
      </c>
      <c r="C1383" s="3" t="s">
        <v>5831</v>
      </c>
      <c r="D1383" s="3" t="s">
        <v>6500</v>
      </c>
      <c r="E1383" s="3" t="s">
        <v>1460</v>
      </c>
      <c r="F1383" s="3" t="s">
        <v>8496</v>
      </c>
      <c r="G1383" s="21">
        <v>1</v>
      </c>
      <c r="H1383" s="8" t="s">
        <v>12697</v>
      </c>
      <c r="I1383" s="3" t="s">
        <v>12446</v>
      </c>
      <c r="J1383" s="3" t="s">
        <v>12602</v>
      </c>
      <c r="K1383" s="7">
        <v>0</v>
      </c>
      <c r="L1383" s="3" t="s">
        <v>5458</v>
      </c>
      <c r="M1383" s="7">
        <v>1104</v>
      </c>
      <c r="N1383" s="3" t="s">
        <v>19</v>
      </c>
      <c r="O1383" s="3" t="s">
        <v>5462</v>
      </c>
      <c r="P1383" s="8" t="s">
        <v>12715</v>
      </c>
      <c r="Q1383" s="8" t="s">
        <v>12717</v>
      </c>
      <c r="R1383" s="4">
        <v>0</v>
      </c>
      <c r="S1383" s="4" t="s">
        <v>5627</v>
      </c>
      <c r="T1383" s="4">
        <v>99</v>
      </c>
      <c r="U1383" s="7" t="s">
        <v>6298</v>
      </c>
      <c r="V1383" s="7">
        <v>41</v>
      </c>
      <c r="W1383" s="3" t="s">
        <v>7163</v>
      </c>
      <c r="X1383" s="6">
        <v>4103</v>
      </c>
      <c r="Y1383" s="3" t="s">
        <v>8469</v>
      </c>
      <c r="Z1383" s="6">
        <v>4103002</v>
      </c>
      <c r="AA1383" s="3" t="s">
        <v>8491</v>
      </c>
      <c r="AB1383" s="6">
        <v>41030020001</v>
      </c>
      <c r="AC1383" s="3" t="s">
        <v>8492</v>
      </c>
      <c r="AD1383" s="5">
        <v>300000000</v>
      </c>
      <c r="AE1383" s="5">
        <v>0</v>
      </c>
      <c r="AF1383" s="5">
        <v>0</v>
      </c>
      <c r="AG1383" s="5">
        <v>0</v>
      </c>
      <c r="AH1383" s="5">
        <v>0</v>
      </c>
      <c r="AI1383" s="5">
        <v>0</v>
      </c>
      <c r="AJ1383" s="5">
        <v>0</v>
      </c>
      <c r="AK1383" s="5">
        <v>300000000</v>
      </c>
      <c r="AL1383" s="5">
        <v>0</v>
      </c>
      <c r="AM1383" s="5">
        <v>0</v>
      </c>
      <c r="AN1383" s="5">
        <v>0</v>
      </c>
      <c r="AO1383" s="5">
        <v>0</v>
      </c>
      <c r="AP1383" s="5">
        <v>0</v>
      </c>
      <c r="AQ1383" s="5">
        <v>0</v>
      </c>
      <c r="AR1383" s="5">
        <v>300000000</v>
      </c>
    </row>
    <row r="1384" spans="1:44" x14ac:dyDescent="0.25">
      <c r="A1384" s="6">
        <v>4145</v>
      </c>
      <c r="B1384" s="3" t="s">
        <v>5441</v>
      </c>
      <c r="C1384" s="3" t="s">
        <v>5831</v>
      </c>
      <c r="D1384" s="3" t="s">
        <v>6500</v>
      </c>
      <c r="E1384" s="3" t="s">
        <v>1461</v>
      </c>
      <c r="F1384" s="3" t="s">
        <v>8497</v>
      </c>
      <c r="G1384" s="21">
        <v>1</v>
      </c>
      <c r="H1384" s="8" t="s">
        <v>12697</v>
      </c>
      <c r="I1384" s="3" t="s">
        <v>12447</v>
      </c>
      <c r="J1384" s="3" t="s">
        <v>12603</v>
      </c>
      <c r="K1384" s="7">
        <v>0</v>
      </c>
      <c r="L1384" s="3" t="s">
        <v>5458</v>
      </c>
      <c r="M1384" s="7">
        <v>1104</v>
      </c>
      <c r="N1384" s="3" t="s">
        <v>19</v>
      </c>
      <c r="O1384" s="3" t="s">
        <v>5462</v>
      </c>
      <c r="P1384" s="8" t="s">
        <v>12715</v>
      </c>
      <c r="Q1384" s="8" t="s">
        <v>12717</v>
      </c>
      <c r="R1384" s="4">
        <v>0</v>
      </c>
      <c r="S1384" s="4" t="s">
        <v>5627</v>
      </c>
      <c r="T1384" s="4">
        <v>99</v>
      </c>
      <c r="U1384" s="7" t="s">
        <v>6298</v>
      </c>
      <c r="V1384" s="7">
        <v>41</v>
      </c>
      <c r="W1384" s="3" t="s">
        <v>7163</v>
      </c>
      <c r="X1384" s="6">
        <v>4103</v>
      </c>
      <c r="Y1384" s="3" t="s">
        <v>8469</v>
      </c>
      <c r="Z1384" s="6">
        <v>4103002</v>
      </c>
      <c r="AA1384" s="3" t="s">
        <v>8491</v>
      </c>
      <c r="AB1384" s="6">
        <v>41030020001</v>
      </c>
      <c r="AC1384" s="3" t="s">
        <v>8492</v>
      </c>
      <c r="AD1384" s="5">
        <v>7000000</v>
      </c>
      <c r="AE1384" s="5">
        <v>0</v>
      </c>
      <c r="AF1384" s="5">
        <v>0</v>
      </c>
      <c r="AG1384" s="5">
        <v>0</v>
      </c>
      <c r="AH1384" s="5">
        <v>0</v>
      </c>
      <c r="AI1384" s="5">
        <v>0</v>
      </c>
      <c r="AJ1384" s="5">
        <v>0</v>
      </c>
      <c r="AK1384" s="5">
        <v>7000000</v>
      </c>
      <c r="AL1384" s="5">
        <v>0</v>
      </c>
      <c r="AM1384" s="5">
        <v>0</v>
      </c>
      <c r="AN1384" s="5">
        <v>0</v>
      </c>
      <c r="AO1384" s="5">
        <v>0</v>
      </c>
      <c r="AP1384" s="5">
        <v>0</v>
      </c>
      <c r="AQ1384" s="5">
        <v>0</v>
      </c>
      <c r="AR1384" s="5">
        <v>7000000</v>
      </c>
    </row>
    <row r="1385" spans="1:44" x14ac:dyDescent="0.25">
      <c r="A1385" s="6">
        <v>4145</v>
      </c>
      <c r="B1385" s="3" t="s">
        <v>5441</v>
      </c>
      <c r="C1385" s="3" t="s">
        <v>5831</v>
      </c>
      <c r="D1385" s="3" t="s">
        <v>6500</v>
      </c>
      <c r="E1385" s="3" t="s">
        <v>1462</v>
      </c>
      <c r="F1385" s="3" t="s">
        <v>8498</v>
      </c>
      <c r="G1385" s="21">
        <v>1</v>
      </c>
      <c r="H1385" s="8" t="s">
        <v>12697</v>
      </c>
      <c r="I1385" s="3" t="s">
        <v>12339</v>
      </c>
      <c r="J1385" s="3" t="s">
        <v>12543</v>
      </c>
      <c r="K1385" s="7">
        <v>0</v>
      </c>
      <c r="L1385" s="3" t="s">
        <v>5458</v>
      </c>
      <c r="M1385" s="7">
        <v>1104</v>
      </c>
      <c r="N1385" s="3" t="s">
        <v>19</v>
      </c>
      <c r="O1385" s="3" t="s">
        <v>5462</v>
      </c>
      <c r="P1385" s="8" t="s">
        <v>12715</v>
      </c>
      <c r="Q1385" s="8" t="s">
        <v>12717</v>
      </c>
      <c r="R1385" s="4">
        <v>0</v>
      </c>
      <c r="S1385" s="4" t="s">
        <v>5627</v>
      </c>
      <c r="T1385" s="4">
        <v>99</v>
      </c>
      <c r="U1385" s="7" t="s">
        <v>6298</v>
      </c>
      <c r="V1385" s="7">
        <v>41</v>
      </c>
      <c r="W1385" s="3" t="s">
        <v>7163</v>
      </c>
      <c r="X1385" s="6">
        <v>4103</v>
      </c>
      <c r="Y1385" s="3" t="s">
        <v>8469</v>
      </c>
      <c r="Z1385" s="6">
        <v>4103002</v>
      </c>
      <c r="AA1385" s="3" t="s">
        <v>8491</v>
      </c>
      <c r="AB1385" s="6">
        <v>41030020001</v>
      </c>
      <c r="AC1385" s="3" t="s">
        <v>8492</v>
      </c>
      <c r="AD1385" s="5">
        <v>32662080</v>
      </c>
      <c r="AE1385" s="5">
        <v>0</v>
      </c>
      <c r="AF1385" s="5">
        <v>0</v>
      </c>
      <c r="AG1385" s="5">
        <v>0</v>
      </c>
      <c r="AH1385" s="5">
        <v>0</v>
      </c>
      <c r="AI1385" s="5">
        <v>0</v>
      </c>
      <c r="AJ1385" s="5">
        <v>0</v>
      </c>
      <c r="AK1385" s="5">
        <v>32662080</v>
      </c>
      <c r="AL1385" s="5">
        <v>11506530</v>
      </c>
      <c r="AM1385" s="5">
        <v>10549925</v>
      </c>
      <c r="AN1385" s="5">
        <v>0</v>
      </c>
      <c r="AO1385" s="5">
        <v>0</v>
      </c>
      <c r="AP1385" s="5">
        <v>10549925</v>
      </c>
      <c r="AQ1385" s="5">
        <v>956605</v>
      </c>
      <c r="AR1385" s="5">
        <v>21155550</v>
      </c>
    </row>
    <row r="1386" spans="1:44" x14ac:dyDescent="0.25">
      <c r="A1386" s="6">
        <v>4145</v>
      </c>
      <c r="B1386" s="3" t="s">
        <v>5441</v>
      </c>
      <c r="C1386" s="3" t="s">
        <v>5831</v>
      </c>
      <c r="D1386" s="3" t="s">
        <v>6500</v>
      </c>
      <c r="E1386" s="3" t="s">
        <v>1463</v>
      </c>
      <c r="F1386" s="3" t="s">
        <v>8499</v>
      </c>
      <c r="G1386" s="21">
        <v>1</v>
      </c>
      <c r="H1386" s="8" t="s">
        <v>12697</v>
      </c>
      <c r="I1386" s="3" t="s">
        <v>12448</v>
      </c>
      <c r="J1386" s="3" t="s">
        <v>12604</v>
      </c>
      <c r="K1386" s="7">
        <v>0</v>
      </c>
      <c r="L1386" s="3" t="s">
        <v>5458</v>
      </c>
      <c r="M1386" s="7">
        <v>1104</v>
      </c>
      <c r="N1386" s="3" t="s">
        <v>19</v>
      </c>
      <c r="O1386" s="3" t="s">
        <v>5462</v>
      </c>
      <c r="P1386" s="8" t="s">
        <v>12715</v>
      </c>
      <c r="Q1386" s="8" t="s">
        <v>12717</v>
      </c>
      <c r="R1386" s="4">
        <v>0</v>
      </c>
      <c r="S1386" s="4" t="s">
        <v>5627</v>
      </c>
      <c r="T1386" s="4">
        <v>99</v>
      </c>
      <c r="U1386" s="7" t="s">
        <v>6298</v>
      </c>
      <c r="V1386" s="7">
        <v>41</v>
      </c>
      <c r="W1386" s="3" t="s">
        <v>7163</v>
      </c>
      <c r="X1386" s="6">
        <v>4103</v>
      </c>
      <c r="Y1386" s="3" t="s">
        <v>8469</v>
      </c>
      <c r="Z1386" s="6">
        <v>4103002</v>
      </c>
      <c r="AA1386" s="3" t="s">
        <v>8491</v>
      </c>
      <c r="AB1386" s="6">
        <v>41030020001</v>
      </c>
      <c r="AC1386" s="3" t="s">
        <v>8492</v>
      </c>
      <c r="AD1386" s="5">
        <v>628814265</v>
      </c>
      <c r="AE1386" s="5">
        <v>0</v>
      </c>
      <c r="AF1386" s="5">
        <v>0</v>
      </c>
      <c r="AG1386" s="5">
        <v>0</v>
      </c>
      <c r="AH1386" s="5">
        <v>0</v>
      </c>
      <c r="AI1386" s="5">
        <v>0</v>
      </c>
      <c r="AJ1386" s="5">
        <v>0</v>
      </c>
      <c r="AK1386" s="5">
        <v>628814265</v>
      </c>
      <c r="AL1386" s="5">
        <v>0</v>
      </c>
      <c r="AM1386" s="5">
        <v>0</v>
      </c>
      <c r="AN1386" s="5">
        <v>0</v>
      </c>
      <c r="AO1386" s="5">
        <v>0</v>
      </c>
      <c r="AP1386" s="5">
        <v>0</v>
      </c>
      <c r="AQ1386" s="5">
        <v>0</v>
      </c>
      <c r="AR1386" s="5">
        <v>628814265</v>
      </c>
    </row>
    <row r="1387" spans="1:44" x14ac:dyDescent="0.25">
      <c r="A1387" s="6">
        <v>4145</v>
      </c>
      <c r="B1387" s="3" t="s">
        <v>5441</v>
      </c>
      <c r="C1387" s="3" t="s">
        <v>5831</v>
      </c>
      <c r="D1387" s="3" t="s">
        <v>6500</v>
      </c>
      <c r="E1387" s="3" t="s">
        <v>1464</v>
      </c>
      <c r="F1387" s="3" t="s">
        <v>8500</v>
      </c>
      <c r="G1387" s="21">
        <v>1</v>
      </c>
      <c r="H1387" s="8" t="s">
        <v>12697</v>
      </c>
      <c r="I1387" s="3" t="s">
        <v>12449</v>
      </c>
      <c r="J1387" s="3" t="s">
        <v>12605</v>
      </c>
      <c r="K1387" s="7">
        <v>0</v>
      </c>
      <c r="L1387" s="3" t="s">
        <v>5458</v>
      </c>
      <c r="M1387" s="7">
        <v>1104</v>
      </c>
      <c r="N1387" s="3" t="s">
        <v>19</v>
      </c>
      <c r="O1387" s="3" t="s">
        <v>5462</v>
      </c>
      <c r="P1387" s="8" t="s">
        <v>12715</v>
      </c>
      <c r="Q1387" s="8" t="s">
        <v>12717</v>
      </c>
      <c r="R1387" s="4">
        <v>0</v>
      </c>
      <c r="S1387" s="4" t="s">
        <v>5627</v>
      </c>
      <c r="T1387" s="4">
        <v>99</v>
      </c>
      <c r="U1387" s="7" t="s">
        <v>6298</v>
      </c>
      <c r="V1387" s="7">
        <v>41</v>
      </c>
      <c r="W1387" s="3" t="s">
        <v>7163</v>
      </c>
      <c r="X1387" s="6">
        <v>4103</v>
      </c>
      <c r="Y1387" s="3" t="s">
        <v>8469</v>
      </c>
      <c r="Z1387" s="6">
        <v>4103002</v>
      </c>
      <c r="AA1387" s="3" t="s">
        <v>8491</v>
      </c>
      <c r="AB1387" s="6">
        <v>41030020001</v>
      </c>
      <c r="AC1387" s="3" t="s">
        <v>8492</v>
      </c>
      <c r="AD1387" s="5">
        <v>307216319</v>
      </c>
      <c r="AE1387" s="5">
        <v>0</v>
      </c>
      <c r="AF1387" s="5">
        <v>0</v>
      </c>
      <c r="AG1387" s="5">
        <v>0</v>
      </c>
      <c r="AH1387" s="5">
        <v>0</v>
      </c>
      <c r="AI1387" s="5">
        <v>0</v>
      </c>
      <c r="AJ1387" s="5">
        <v>0</v>
      </c>
      <c r="AK1387" s="5">
        <v>307216319</v>
      </c>
      <c r="AL1387" s="5">
        <v>0</v>
      </c>
      <c r="AM1387" s="5">
        <v>0</v>
      </c>
      <c r="AN1387" s="5">
        <v>0</v>
      </c>
      <c r="AO1387" s="5">
        <v>0</v>
      </c>
      <c r="AP1387" s="5">
        <v>0</v>
      </c>
      <c r="AQ1387" s="5">
        <v>0</v>
      </c>
      <c r="AR1387" s="5">
        <v>307216319</v>
      </c>
    </row>
    <row r="1388" spans="1:44" x14ac:dyDescent="0.25">
      <c r="A1388" s="6">
        <v>4145</v>
      </c>
      <c r="B1388" s="3" t="s">
        <v>5441</v>
      </c>
      <c r="C1388" s="3" t="s">
        <v>5831</v>
      </c>
      <c r="D1388" s="3" t="s">
        <v>6500</v>
      </c>
      <c r="E1388" s="3" t="s">
        <v>1465</v>
      </c>
      <c r="F1388" s="3" t="s">
        <v>8501</v>
      </c>
      <c r="G1388" s="21">
        <v>1</v>
      </c>
      <c r="H1388" s="8" t="s">
        <v>12697</v>
      </c>
      <c r="I1388" s="3" t="s">
        <v>12450</v>
      </c>
      <c r="J1388" s="3" t="s">
        <v>12606</v>
      </c>
      <c r="K1388" s="7">
        <v>0</v>
      </c>
      <c r="L1388" s="3" t="s">
        <v>5458</v>
      </c>
      <c r="M1388" s="7">
        <v>1104</v>
      </c>
      <c r="N1388" s="3" t="s">
        <v>19</v>
      </c>
      <c r="O1388" s="3" t="s">
        <v>5462</v>
      </c>
      <c r="P1388" s="8" t="s">
        <v>12715</v>
      </c>
      <c r="Q1388" s="8" t="s">
        <v>12717</v>
      </c>
      <c r="R1388" s="4">
        <v>0</v>
      </c>
      <c r="S1388" s="4" t="s">
        <v>5627</v>
      </c>
      <c r="T1388" s="4">
        <v>99</v>
      </c>
      <c r="U1388" s="7" t="s">
        <v>6298</v>
      </c>
      <c r="V1388" s="7">
        <v>41</v>
      </c>
      <c r="W1388" s="3" t="s">
        <v>7163</v>
      </c>
      <c r="X1388" s="6">
        <v>4103</v>
      </c>
      <c r="Y1388" s="3" t="s">
        <v>8469</v>
      </c>
      <c r="Z1388" s="6">
        <v>4103002</v>
      </c>
      <c r="AA1388" s="3" t="s">
        <v>8491</v>
      </c>
      <c r="AB1388" s="6">
        <v>41030020001</v>
      </c>
      <c r="AC1388" s="3" t="s">
        <v>8492</v>
      </c>
      <c r="AD1388" s="5">
        <v>414849130</v>
      </c>
      <c r="AE1388" s="5">
        <v>0</v>
      </c>
      <c r="AF1388" s="5">
        <v>0</v>
      </c>
      <c r="AG1388" s="5">
        <v>0</v>
      </c>
      <c r="AH1388" s="5">
        <v>0</v>
      </c>
      <c r="AI1388" s="5">
        <v>0</v>
      </c>
      <c r="AJ1388" s="5">
        <v>0</v>
      </c>
      <c r="AK1388" s="5">
        <v>414849130</v>
      </c>
      <c r="AL1388" s="5">
        <v>0</v>
      </c>
      <c r="AM1388" s="5">
        <v>0</v>
      </c>
      <c r="AN1388" s="5">
        <v>0</v>
      </c>
      <c r="AO1388" s="5">
        <v>0</v>
      </c>
      <c r="AP1388" s="5">
        <v>0</v>
      </c>
      <c r="AQ1388" s="5">
        <v>0</v>
      </c>
      <c r="AR1388" s="5">
        <v>414849130</v>
      </c>
    </row>
    <row r="1389" spans="1:44" x14ac:dyDescent="0.25">
      <c r="A1389" s="6">
        <v>4145</v>
      </c>
      <c r="B1389" s="3" t="s">
        <v>5441</v>
      </c>
      <c r="C1389" s="3" t="s">
        <v>5831</v>
      </c>
      <c r="D1389" s="3" t="s">
        <v>6500</v>
      </c>
      <c r="E1389" s="3" t="s">
        <v>1466</v>
      </c>
      <c r="F1389" s="3" t="s">
        <v>8502</v>
      </c>
      <c r="G1389" s="21">
        <v>1</v>
      </c>
      <c r="H1389" s="8" t="s">
        <v>12697</v>
      </c>
      <c r="I1389" s="3" t="s">
        <v>12451</v>
      </c>
      <c r="J1389" s="3" t="s">
        <v>12607</v>
      </c>
      <c r="K1389" s="7">
        <v>0</v>
      </c>
      <c r="L1389" s="3" t="s">
        <v>5458</v>
      </c>
      <c r="M1389" s="7">
        <v>1104</v>
      </c>
      <c r="N1389" s="3" t="s">
        <v>19</v>
      </c>
      <c r="O1389" s="3" t="s">
        <v>5462</v>
      </c>
      <c r="P1389" s="8" t="s">
        <v>12715</v>
      </c>
      <c r="Q1389" s="8" t="s">
        <v>12717</v>
      </c>
      <c r="R1389" s="4">
        <v>0</v>
      </c>
      <c r="S1389" s="4" t="s">
        <v>5627</v>
      </c>
      <c r="T1389" s="4">
        <v>99</v>
      </c>
      <c r="U1389" s="7" t="s">
        <v>6298</v>
      </c>
      <c r="V1389" s="7">
        <v>41</v>
      </c>
      <c r="W1389" s="3" t="s">
        <v>7163</v>
      </c>
      <c r="X1389" s="6">
        <v>4103</v>
      </c>
      <c r="Y1389" s="3" t="s">
        <v>8469</v>
      </c>
      <c r="Z1389" s="6">
        <v>4103002</v>
      </c>
      <c r="AA1389" s="3" t="s">
        <v>8491</v>
      </c>
      <c r="AB1389" s="6">
        <v>41030020001</v>
      </c>
      <c r="AC1389" s="3" t="s">
        <v>8492</v>
      </c>
      <c r="AD1389" s="5">
        <v>1605018179</v>
      </c>
      <c r="AE1389" s="5">
        <v>0</v>
      </c>
      <c r="AF1389" s="5">
        <v>0</v>
      </c>
      <c r="AG1389" s="5">
        <v>0</v>
      </c>
      <c r="AH1389" s="5">
        <v>0</v>
      </c>
      <c r="AI1389" s="5">
        <v>0</v>
      </c>
      <c r="AJ1389" s="5">
        <v>0</v>
      </c>
      <c r="AK1389" s="5">
        <v>1605018179</v>
      </c>
      <c r="AL1389" s="5">
        <v>0</v>
      </c>
      <c r="AM1389" s="5">
        <v>0</v>
      </c>
      <c r="AN1389" s="5">
        <v>0</v>
      </c>
      <c r="AO1389" s="5">
        <v>0</v>
      </c>
      <c r="AP1389" s="5">
        <v>0</v>
      </c>
      <c r="AQ1389" s="5">
        <v>0</v>
      </c>
      <c r="AR1389" s="5">
        <v>1605018179</v>
      </c>
    </row>
    <row r="1390" spans="1:44" x14ac:dyDescent="0.25">
      <c r="A1390" s="6">
        <v>4145</v>
      </c>
      <c r="B1390" s="3" t="s">
        <v>5441</v>
      </c>
      <c r="C1390" s="3" t="s">
        <v>5831</v>
      </c>
      <c r="D1390" s="3" t="s">
        <v>6500</v>
      </c>
      <c r="E1390" s="3" t="s">
        <v>1467</v>
      </c>
      <c r="F1390" s="3" t="s">
        <v>8503</v>
      </c>
      <c r="G1390" s="21">
        <v>1</v>
      </c>
      <c r="H1390" s="8" t="s">
        <v>12697</v>
      </c>
      <c r="I1390" s="3" t="s">
        <v>12452</v>
      </c>
      <c r="J1390" s="3" t="s">
        <v>12608</v>
      </c>
      <c r="K1390" s="7">
        <v>0</v>
      </c>
      <c r="L1390" s="3" t="s">
        <v>5458</v>
      </c>
      <c r="M1390" s="7">
        <v>1104</v>
      </c>
      <c r="N1390" s="3" t="s">
        <v>19</v>
      </c>
      <c r="O1390" s="3" t="s">
        <v>5462</v>
      </c>
      <c r="P1390" s="8" t="s">
        <v>12715</v>
      </c>
      <c r="Q1390" s="8" t="s">
        <v>12717</v>
      </c>
      <c r="R1390" s="4">
        <v>0</v>
      </c>
      <c r="S1390" s="4" t="s">
        <v>5627</v>
      </c>
      <c r="T1390" s="4">
        <v>99</v>
      </c>
      <c r="U1390" s="7" t="s">
        <v>6298</v>
      </c>
      <c r="V1390" s="7">
        <v>41</v>
      </c>
      <c r="W1390" s="3" t="s">
        <v>7163</v>
      </c>
      <c r="X1390" s="6">
        <v>4103</v>
      </c>
      <c r="Y1390" s="3" t="s">
        <v>8469</v>
      </c>
      <c r="Z1390" s="6">
        <v>4103002</v>
      </c>
      <c r="AA1390" s="3" t="s">
        <v>8491</v>
      </c>
      <c r="AB1390" s="6">
        <v>41030020001</v>
      </c>
      <c r="AC1390" s="3" t="s">
        <v>8492</v>
      </c>
      <c r="AD1390" s="5">
        <v>47836805</v>
      </c>
      <c r="AE1390" s="5">
        <v>0</v>
      </c>
      <c r="AF1390" s="5">
        <v>0</v>
      </c>
      <c r="AG1390" s="5">
        <v>0</v>
      </c>
      <c r="AH1390" s="5">
        <v>0</v>
      </c>
      <c r="AI1390" s="5">
        <v>0</v>
      </c>
      <c r="AJ1390" s="5">
        <v>0</v>
      </c>
      <c r="AK1390" s="5">
        <v>47836805</v>
      </c>
      <c r="AL1390" s="5">
        <v>0</v>
      </c>
      <c r="AM1390" s="5">
        <v>0</v>
      </c>
      <c r="AN1390" s="5">
        <v>0</v>
      </c>
      <c r="AO1390" s="5">
        <v>0</v>
      </c>
      <c r="AP1390" s="5">
        <v>0</v>
      </c>
      <c r="AQ1390" s="5">
        <v>0</v>
      </c>
      <c r="AR1390" s="5">
        <v>47836805</v>
      </c>
    </row>
    <row r="1391" spans="1:44" x14ac:dyDescent="0.25">
      <c r="A1391" s="6">
        <v>4145</v>
      </c>
      <c r="B1391" s="3" t="s">
        <v>5441</v>
      </c>
      <c r="C1391" s="3" t="s">
        <v>5831</v>
      </c>
      <c r="D1391" s="3" t="s">
        <v>6500</v>
      </c>
      <c r="E1391" s="3" t="s">
        <v>1468</v>
      </c>
      <c r="F1391" s="3" t="s">
        <v>8504</v>
      </c>
      <c r="G1391" s="21">
        <v>1</v>
      </c>
      <c r="H1391" s="8" t="s">
        <v>12697</v>
      </c>
      <c r="I1391" s="3" t="s">
        <v>12453</v>
      </c>
      <c r="J1391" s="3" t="s">
        <v>12609</v>
      </c>
      <c r="K1391" s="7">
        <v>0</v>
      </c>
      <c r="L1391" s="3" t="s">
        <v>5458</v>
      </c>
      <c r="M1391" s="7">
        <v>1104</v>
      </c>
      <c r="N1391" s="3" t="s">
        <v>19</v>
      </c>
      <c r="O1391" s="3" t="s">
        <v>5462</v>
      </c>
      <c r="P1391" s="8" t="s">
        <v>12715</v>
      </c>
      <c r="Q1391" s="8" t="s">
        <v>12717</v>
      </c>
      <c r="R1391" s="4">
        <v>0</v>
      </c>
      <c r="S1391" s="4" t="s">
        <v>5627</v>
      </c>
      <c r="T1391" s="4">
        <v>99</v>
      </c>
      <c r="U1391" s="7" t="s">
        <v>6298</v>
      </c>
      <c r="V1391" s="7">
        <v>41</v>
      </c>
      <c r="W1391" s="3" t="s">
        <v>7163</v>
      </c>
      <c r="X1391" s="6">
        <v>4103</v>
      </c>
      <c r="Y1391" s="3" t="s">
        <v>8469</v>
      </c>
      <c r="Z1391" s="6">
        <v>4103002</v>
      </c>
      <c r="AA1391" s="3" t="s">
        <v>8491</v>
      </c>
      <c r="AB1391" s="6">
        <v>41030020001</v>
      </c>
      <c r="AC1391" s="3" t="s">
        <v>8492</v>
      </c>
      <c r="AD1391" s="5">
        <v>368873782</v>
      </c>
      <c r="AE1391" s="5">
        <v>0</v>
      </c>
      <c r="AF1391" s="5">
        <v>0</v>
      </c>
      <c r="AG1391" s="5">
        <v>0</v>
      </c>
      <c r="AH1391" s="5">
        <v>0</v>
      </c>
      <c r="AI1391" s="5">
        <v>0</v>
      </c>
      <c r="AJ1391" s="5">
        <v>0</v>
      </c>
      <c r="AK1391" s="5">
        <v>368873782</v>
      </c>
      <c r="AL1391" s="5">
        <v>0</v>
      </c>
      <c r="AM1391" s="5">
        <v>0</v>
      </c>
      <c r="AN1391" s="5">
        <v>0</v>
      </c>
      <c r="AO1391" s="5">
        <v>0</v>
      </c>
      <c r="AP1391" s="5">
        <v>0</v>
      </c>
      <c r="AQ1391" s="5">
        <v>0</v>
      </c>
      <c r="AR1391" s="5">
        <v>368873782</v>
      </c>
    </row>
    <row r="1392" spans="1:44" x14ac:dyDescent="0.25">
      <c r="A1392" s="6">
        <v>4145</v>
      </c>
      <c r="B1392" s="3" t="s">
        <v>5441</v>
      </c>
      <c r="C1392" s="3" t="s">
        <v>5831</v>
      </c>
      <c r="D1392" s="3" t="s">
        <v>6500</v>
      </c>
      <c r="E1392" s="3" t="s">
        <v>1469</v>
      </c>
      <c r="F1392" s="3" t="s">
        <v>8505</v>
      </c>
      <c r="G1392" s="21">
        <v>1</v>
      </c>
      <c r="H1392" s="8" t="s">
        <v>12697</v>
      </c>
      <c r="I1392" s="3" t="s">
        <v>12454</v>
      </c>
      <c r="J1392" s="3" t="s">
        <v>12610</v>
      </c>
      <c r="K1392" s="7">
        <v>0</v>
      </c>
      <c r="L1392" s="3" t="s">
        <v>5458</v>
      </c>
      <c r="M1392" s="7">
        <v>1104</v>
      </c>
      <c r="N1392" s="3" t="s">
        <v>19</v>
      </c>
      <c r="O1392" s="3" t="s">
        <v>5462</v>
      </c>
      <c r="P1392" s="8" t="s">
        <v>12715</v>
      </c>
      <c r="Q1392" s="8" t="s">
        <v>12717</v>
      </c>
      <c r="R1392" s="4">
        <v>0</v>
      </c>
      <c r="S1392" s="4" t="s">
        <v>5627</v>
      </c>
      <c r="T1392" s="4">
        <v>99</v>
      </c>
      <c r="U1392" s="7" t="s">
        <v>6298</v>
      </c>
      <c r="V1392" s="7">
        <v>41</v>
      </c>
      <c r="W1392" s="3" t="s">
        <v>7163</v>
      </c>
      <c r="X1392" s="6">
        <v>4103</v>
      </c>
      <c r="Y1392" s="3" t="s">
        <v>8469</v>
      </c>
      <c r="Z1392" s="6">
        <v>4103002</v>
      </c>
      <c r="AA1392" s="3" t="s">
        <v>8491</v>
      </c>
      <c r="AB1392" s="6">
        <v>41030020001</v>
      </c>
      <c r="AC1392" s="3" t="s">
        <v>8492</v>
      </c>
      <c r="AD1392" s="5">
        <v>861062490</v>
      </c>
      <c r="AE1392" s="5">
        <v>0</v>
      </c>
      <c r="AF1392" s="5">
        <v>0</v>
      </c>
      <c r="AG1392" s="5">
        <v>0</v>
      </c>
      <c r="AH1392" s="5">
        <v>0</v>
      </c>
      <c r="AI1392" s="5">
        <v>0</v>
      </c>
      <c r="AJ1392" s="5">
        <v>0</v>
      </c>
      <c r="AK1392" s="5">
        <v>861062490</v>
      </c>
      <c r="AL1392" s="5">
        <v>0</v>
      </c>
      <c r="AM1392" s="5">
        <v>0</v>
      </c>
      <c r="AN1392" s="5">
        <v>0</v>
      </c>
      <c r="AO1392" s="5">
        <v>0</v>
      </c>
      <c r="AP1392" s="5">
        <v>0</v>
      </c>
      <c r="AQ1392" s="5">
        <v>0</v>
      </c>
      <c r="AR1392" s="5">
        <v>861062490</v>
      </c>
    </row>
    <row r="1393" spans="1:44" x14ac:dyDescent="0.25">
      <c r="A1393" s="6">
        <v>4145</v>
      </c>
      <c r="B1393" s="3" t="s">
        <v>5441</v>
      </c>
      <c r="C1393" s="3" t="s">
        <v>5831</v>
      </c>
      <c r="D1393" s="3" t="s">
        <v>6500</v>
      </c>
      <c r="E1393" s="3" t="s">
        <v>1470</v>
      </c>
      <c r="F1393" s="3" t="s">
        <v>8506</v>
      </c>
      <c r="G1393" s="21">
        <v>1</v>
      </c>
      <c r="H1393" s="8" t="s">
        <v>12697</v>
      </c>
      <c r="I1393" s="3" t="s">
        <v>12455</v>
      </c>
      <c r="J1393" s="3" t="s">
        <v>12611</v>
      </c>
      <c r="K1393" s="7">
        <v>0</v>
      </c>
      <c r="L1393" s="3" t="s">
        <v>5458</v>
      </c>
      <c r="M1393" s="7">
        <v>1104</v>
      </c>
      <c r="N1393" s="3" t="s">
        <v>19</v>
      </c>
      <c r="O1393" s="3" t="s">
        <v>5462</v>
      </c>
      <c r="P1393" s="8" t="s">
        <v>12715</v>
      </c>
      <c r="Q1393" s="8" t="s">
        <v>12717</v>
      </c>
      <c r="R1393" s="4">
        <v>0</v>
      </c>
      <c r="S1393" s="4" t="s">
        <v>5627</v>
      </c>
      <c r="T1393" s="4">
        <v>99</v>
      </c>
      <c r="U1393" s="7" t="s">
        <v>6298</v>
      </c>
      <c r="V1393" s="7">
        <v>41</v>
      </c>
      <c r="W1393" s="3" t="s">
        <v>7163</v>
      </c>
      <c r="X1393" s="6">
        <v>4103</v>
      </c>
      <c r="Y1393" s="3" t="s">
        <v>8469</v>
      </c>
      <c r="Z1393" s="6">
        <v>4103002</v>
      </c>
      <c r="AA1393" s="3" t="s">
        <v>8491</v>
      </c>
      <c r="AB1393" s="6">
        <v>41030020001</v>
      </c>
      <c r="AC1393" s="3" t="s">
        <v>8492</v>
      </c>
      <c r="AD1393" s="5">
        <v>45405165</v>
      </c>
      <c r="AE1393" s="5">
        <v>0</v>
      </c>
      <c r="AF1393" s="5">
        <v>0</v>
      </c>
      <c r="AG1393" s="5">
        <v>0</v>
      </c>
      <c r="AH1393" s="5">
        <v>0</v>
      </c>
      <c r="AI1393" s="5">
        <v>0</v>
      </c>
      <c r="AJ1393" s="5">
        <v>0</v>
      </c>
      <c r="AK1393" s="5">
        <v>45405165</v>
      </c>
      <c r="AL1393" s="5">
        <v>0</v>
      </c>
      <c r="AM1393" s="5">
        <v>0</v>
      </c>
      <c r="AN1393" s="5">
        <v>0</v>
      </c>
      <c r="AO1393" s="5">
        <v>0</v>
      </c>
      <c r="AP1393" s="5">
        <v>0</v>
      </c>
      <c r="AQ1393" s="5">
        <v>0</v>
      </c>
      <c r="AR1393" s="5">
        <v>45405165</v>
      </c>
    </row>
    <row r="1394" spans="1:44" x14ac:dyDescent="0.25">
      <c r="A1394" s="6">
        <v>4145</v>
      </c>
      <c r="B1394" s="3" t="s">
        <v>5441</v>
      </c>
      <c r="C1394" s="3" t="s">
        <v>5831</v>
      </c>
      <c r="D1394" s="3" t="s">
        <v>6500</v>
      </c>
      <c r="E1394" s="3" t="s">
        <v>1471</v>
      </c>
      <c r="F1394" s="3" t="s">
        <v>8507</v>
      </c>
      <c r="G1394" s="21">
        <v>1</v>
      </c>
      <c r="H1394" s="8" t="s">
        <v>12697</v>
      </c>
      <c r="I1394" s="3" t="s">
        <v>12339</v>
      </c>
      <c r="J1394" s="3" t="s">
        <v>12543</v>
      </c>
      <c r="K1394" s="7">
        <v>0</v>
      </c>
      <c r="L1394" s="3" t="s">
        <v>5458</v>
      </c>
      <c r="M1394" s="7">
        <v>1104</v>
      </c>
      <c r="N1394" s="3" t="s">
        <v>19</v>
      </c>
      <c r="O1394" s="3" t="s">
        <v>5462</v>
      </c>
      <c r="P1394" s="8" t="s">
        <v>12715</v>
      </c>
      <c r="Q1394" s="8" t="s">
        <v>12717</v>
      </c>
      <c r="R1394" s="4">
        <v>0</v>
      </c>
      <c r="S1394" s="4" t="s">
        <v>5627</v>
      </c>
      <c r="T1394" s="4">
        <v>99</v>
      </c>
      <c r="U1394" s="7" t="s">
        <v>6298</v>
      </c>
      <c r="V1394" s="7">
        <v>41</v>
      </c>
      <c r="W1394" s="3" t="s">
        <v>7163</v>
      </c>
      <c r="X1394" s="6">
        <v>4103</v>
      </c>
      <c r="Y1394" s="3" t="s">
        <v>8469</v>
      </c>
      <c r="Z1394" s="6">
        <v>4103002</v>
      </c>
      <c r="AA1394" s="3" t="s">
        <v>8491</v>
      </c>
      <c r="AB1394" s="6">
        <v>41030020001</v>
      </c>
      <c r="AC1394" s="3" t="s">
        <v>8492</v>
      </c>
      <c r="AD1394" s="5">
        <v>64880364</v>
      </c>
      <c r="AE1394" s="5">
        <v>0</v>
      </c>
      <c r="AF1394" s="5">
        <v>0</v>
      </c>
      <c r="AG1394" s="5">
        <v>0</v>
      </c>
      <c r="AH1394" s="5">
        <v>0</v>
      </c>
      <c r="AI1394" s="5">
        <v>0</v>
      </c>
      <c r="AJ1394" s="5">
        <v>0</v>
      </c>
      <c r="AK1394" s="5">
        <v>64880364</v>
      </c>
      <c r="AL1394" s="5">
        <v>27139188</v>
      </c>
      <c r="AM1394" s="5">
        <v>26501450</v>
      </c>
      <c r="AN1394" s="5">
        <v>0</v>
      </c>
      <c r="AO1394" s="5">
        <v>0</v>
      </c>
      <c r="AP1394" s="5">
        <v>26501450</v>
      </c>
      <c r="AQ1394" s="5">
        <v>637738</v>
      </c>
      <c r="AR1394" s="5">
        <v>37741176</v>
      </c>
    </row>
    <row r="1395" spans="1:44" x14ac:dyDescent="0.25">
      <c r="A1395" s="6">
        <v>4145</v>
      </c>
      <c r="B1395" s="3" t="s">
        <v>5441</v>
      </c>
      <c r="C1395" s="3" t="s">
        <v>5831</v>
      </c>
      <c r="D1395" s="3" t="s">
        <v>6500</v>
      </c>
      <c r="E1395" s="3" t="s">
        <v>1472</v>
      </c>
      <c r="F1395" s="3" t="s">
        <v>8508</v>
      </c>
      <c r="G1395" s="21">
        <v>1</v>
      </c>
      <c r="H1395" s="8" t="s">
        <v>12697</v>
      </c>
      <c r="I1395" s="3" t="s">
        <v>12339</v>
      </c>
      <c r="J1395" s="3" t="s">
        <v>12543</v>
      </c>
      <c r="K1395" s="7">
        <v>0</v>
      </c>
      <c r="L1395" s="3" t="s">
        <v>5458</v>
      </c>
      <c r="M1395" s="7">
        <v>1104</v>
      </c>
      <c r="N1395" s="3" t="s">
        <v>19</v>
      </c>
      <c r="O1395" s="3" t="s">
        <v>5462</v>
      </c>
      <c r="P1395" s="8" t="s">
        <v>12715</v>
      </c>
      <c r="Q1395" s="8" t="s">
        <v>12717</v>
      </c>
      <c r="R1395" s="4">
        <v>0</v>
      </c>
      <c r="S1395" s="4" t="s">
        <v>5627</v>
      </c>
      <c r="T1395" s="4">
        <v>99</v>
      </c>
      <c r="U1395" s="7" t="s">
        <v>6298</v>
      </c>
      <c r="V1395" s="7">
        <v>41</v>
      </c>
      <c r="W1395" s="3" t="s">
        <v>7163</v>
      </c>
      <c r="X1395" s="6">
        <v>4103</v>
      </c>
      <c r="Y1395" s="3" t="s">
        <v>8469</v>
      </c>
      <c r="Z1395" s="6">
        <v>4103002</v>
      </c>
      <c r="AA1395" s="3" t="s">
        <v>8491</v>
      </c>
      <c r="AB1395" s="6">
        <v>41030020001</v>
      </c>
      <c r="AC1395" s="3" t="s">
        <v>8492</v>
      </c>
      <c r="AD1395" s="5">
        <v>32218284</v>
      </c>
      <c r="AE1395" s="5">
        <v>0</v>
      </c>
      <c r="AF1395" s="5">
        <v>0</v>
      </c>
      <c r="AG1395" s="5">
        <v>0</v>
      </c>
      <c r="AH1395" s="5">
        <v>0</v>
      </c>
      <c r="AI1395" s="5">
        <v>0</v>
      </c>
      <c r="AJ1395" s="5">
        <v>0</v>
      </c>
      <c r="AK1395" s="5">
        <v>32218284</v>
      </c>
      <c r="AL1395" s="5">
        <v>13424285</v>
      </c>
      <c r="AM1395" s="5">
        <v>12786549</v>
      </c>
      <c r="AN1395" s="5">
        <v>0</v>
      </c>
      <c r="AO1395" s="5">
        <v>0</v>
      </c>
      <c r="AP1395" s="5">
        <v>12786549</v>
      </c>
      <c r="AQ1395" s="5">
        <v>637736</v>
      </c>
      <c r="AR1395" s="5">
        <v>18793999</v>
      </c>
    </row>
    <row r="1396" spans="1:44" x14ac:dyDescent="0.25">
      <c r="A1396" s="6">
        <v>4145</v>
      </c>
      <c r="B1396" s="3" t="s">
        <v>5441</v>
      </c>
      <c r="C1396" s="3" t="s">
        <v>5831</v>
      </c>
      <c r="D1396" s="3" t="s">
        <v>6500</v>
      </c>
      <c r="E1396" s="3" t="s">
        <v>1473</v>
      </c>
      <c r="F1396" s="3" t="s">
        <v>8509</v>
      </c>
      <c r="G1396" s="21">
        <v>1</v>
      </c>
      <c r="H1396" s="8" t="s">
        <v>12697</v>
      </c>
      <c r="I1396" s="3" t="s">
        <v>12350</v>
      </c>
      <c r="J1396" s="3" t="s">
        <v>12554</v>
      </c>
      <c r="K1396" s="7">
        <v>0</v>
      </c>
      <c r="L1396" s="3" t="s">
        <v>5458</v>
      </c>
      <c r="M1396" s="7">
        <v>1104</v>
      </c>
      <c r="N1396" s="3" t="s">
        <v>19</v>
      </c>
      <c r="O1396" s="3" t="s">
        <v>5462</v>
      </c>
      <c r="P1396" s="8" t="s">
        <v>12715</v>
      </c>
      <c r="Q1396" s="8" t="s">
        <v>12717</v>
      </c>
      <c r="R1396" s="4">
        <v>0</v>
      </c>
      <c r="S1396" s="4" t="s">
        <v>5627</v>
      </c>
      <c r="T1396" s="4">
        <v>99</v>
      </c>
      <c r="U1396" s="7" t="s">
        <v>6298</v>
      </c>
      <c r="V1396" s="7">
        <v>41</v>
      </c>
      <c r="W1396" s="3" t="s">
        <v>7163</v>
      </c>
      <c r="X1396" s="6">
        <v>4103</v>
      </c>
      <c r="Y1396" s="3" t="s">
        <v>8469</v>
      </c>
      <c r="Z1396" s="6">
        <v>4103002</v>
      </c>
      <c r="AA1396" s="3" t="s">
        <v>8491</v>
      </c>
      <c r="AB1396" s="6">
        <v>41030020001</v>
      </c>
      <c r="AC1396" s="3" t="s">
        <v>8492</v>
      </c>
      <c r="AD1396" s="5">
        <v>31301160</v>
      </c>
      <c r="AE1396" s="5">
        <v>0</v>
      </c>
      <c r="AF1396" s="5">
        <v>0</v>
      </c>
      <c r="AG1396" s="5">
        <v>0</v>
      </c>
      <c r="AH1396" s="5">
        <v>0</v>
      </c>
      <c r="AI1396" s="5">
        <v>0</v>
      </c>
      <c r="AJ1396" s="5">
        <v>0</v>
      </c>
      <c r="AK1396" s="5">
        <v>31301160</v>
      </c>
      <c r="AL1396" s="5">
        <v>0</v>
      </c>
      <c r="AM1396" s="5">
        <v>0</v>
      </c>
      <c r="AN1396" s="5">
        <v>0</v>
      </c>
      <c r="AO1396" s="5">
        <v>0</v>
      </c>
      <c r="AP1396" s="5">
        <v>0</v>
      </c>
      <c r="AQ1396" s="5">
        <v>0</v>
      </c>
      <c r="AR1396" s="5">
        <v>31301160</v>
      </c>
    </row>
    <row r="1397" spans="1:44" x14ac:dyDescent="0.25">
      <c r="A1397" s="6">
        <v>4145</v>
      </c>
      <c r="B1397" s="3" t="s">
        <v>5441</v>
      </c>
      <c r="C1397" s="3" t="s">
        <v>5831</v>
      </c>
      <c r="D1397" s="3" t="s">
        <v>6500</v>
      </c>
      <c r="E1397" s="3" t="s">
        <v>1474</v>
      </c>
      <c r="F1397" s="3" t="s">
        <v>8510</v>
      </c>
      <c r="G1397" s="21">
        <v>1</v>
      </c>
      <c r="H1397" s="8" t="s">
        <v>12697</v>
      </c>
      <c r="I1397" s="3" t="s">
        <v>12339</v>
      </c>
      <c r="J1397" s="3" t="s">
        <v>12543</v>
      </c>
      <c r="K1397" s="7">
        <v>0</v>
      </c>
      <c r="L1397" s="3" t="s">
        <v>5458</v>
      </c>
      <c r="M1397" s="7">
        <v>1104</v>
      </c>
      <c r="N1397" s="3" t="s">
        <v>19</v>
      </c>
      <c r="O1397" s="3" t="s">
        <v>5462</v>
      </c>
      <c r="P1397" s="8" t="s">
        <v>12715</v>
      </c>
      <c r="Q1397" s="8" t="s">
        <v>12717</v>
      </c>
      <c r="R1397" s="4">
        <v>0</v>
      </c>
      <c r="S1397" s="4" t="s">
        <v>5627</v>
      </c>
      <c r="T1397" s="4">
        <v>99</v>
      </c>
      <c r="U1397" s="7" t="s">
        <v>6298</v>
      </c>
      <c r="V1397" s="7">
        <v>41</v>
      </c>
      <c r="W1397" s="3" t="s">
        <v>7163</v>
      </c>
      <c r="X1397" s="6">
        <v>4103</v>
      </c>
      <c r="Y1397" s="3" t="s">
        <v>8469</v>
      </c>
      <c r="Z1397" s="6">
        <v>4103002</v>
      </c>
      <c r="AA1397" s="3" t="s">
        <v>8491</v>
      </c>
      <c r="AB1397" s="6">
        <v>41030020001</v>
      </c>
      <c r="AC1397" s="3" t="s">
        <v>8492</v>
      </c>
      <c r="AD1397" s="5">
        <v>13807836</v>
      </c>
      <c r="AE1397" s="5">
        <v>0</v>
      </c>
      <c r="AF1397" s="5">
        <v>0</v>
      </c>
      <c r="AG1397" s="5">
        <v>0</v>
      </c>
      <c r="AH1397" s="5">
        <v>0</v>
      </c>
      <c r="AI1397" s="5">
        <v>0</v>
      </c>
      <c r="AJ1397" s="5">
        <v>0</v>
      </c>
      <c r="AK1397" s="5">
        <v>13807836</v>
      </c>
      <c r="AL1397" s="5">
        <v>4219970</v>
      </c>
      <c r="AM1397" s="5">
        <v>0</v>
      </c>
      <c r="AN1397" s="5">
        <v>0</v>
      </c>
      <c r="AO1397" s="5">
        <v>0</v>
      </c>
      <c r="AP1397" s="5">
        <v>0</v>
      </c>
      <c r="AQ1397" s="5">
        <v>4219970</v>
      </c>
      <c r="AR1397" s="5">
        <v>9587866</v>
      </c>
    </row>
    <row r="1398" spans="1:44" x14ac:dyDescent="0.25">
      <c r="A1398" s="6">
        <v>4145</v>
      </c>
      <c r="B1398" s="3" t="s">
        <v>5441</v>
      </c>
      <c r="C1398" s="3" t="s">
        <v>5831</v>
      </c>
      <c r="D1398" s="3" t="s">
        <v>6500</v>
      </c>
      <c r="E1398" s="3" t="s">
        <v>1475</v>
      </c>
      <c r="F1398" s="3" t="s">
        <v>8511</v>
      </c>
      <c r="G1398" s="21">
        <v>1</v>
      </c>
      <c r="H1398" s="8" t="s">
        <v>12697</v>
      </c>
      <c r="I1398" s="3" t="s">
        <v>12339</v>
      </c>
      <c r="J1398" s="3" t="s">
        <v>12543</v>
      </c>
      <c r="K1398" s="7">
        <v>0</v>
      </c>
      <c r="L1398" s="3" t="s">
        <v>5458</v>
      </c>
      <c r="M1398" s="7">
        <v>1104</v>
      </c>
      <c r="N1398" s="3" t="s">
        <v>19</v>
      </c>
      <c r="O1398" s="3" t="s">
        <v>5462</v>
      </c>
      <c r="P1398" s="8" t="s">
        <v>12715</v>
      </c>
      <c r="Q1398" s="8" t="s">
        <v>12717</v>
      </c>
      <c r="R1398" s="4">
        <v>0</v>
      </c>
      <c r="S1398" s="4" t="s">
        <v>5627</v>
      </c>
      <c r="T1398" s="4">
        <v>99</v>
      </c>
      <c r="U1398" s="7" t="s">
        <v>6298</v>
      </c>
      <c r="V1398" s="7">
        <v>41</v>
      </c>
      <c r="W1398" s="3" t="s">
        <v>7163</v>
      </c>
      <c r="X1398" s="6">
        <v>4103</v>
      </c>
      <c r="Y1398" s="3" t="s">
        <v>8469</v>
      </c>
      <c r="Z1398" s="6">
        <v>4103002</v>
      </c>
      <c r="AA1398" s="3" t="s">
        <v>8491</v>
      </c>
      <c r="AB1398" s="6">
        <v>41030020001</v>
      </c>
      <c r="AC1398" s="3" t="s">
        <v>8492</v>
      </c>
      <c r="AD1398" s="5">
        <v>32218284</v>
      </c>
      <c r="AE1398" s="5">
        <v>0</v>
      </c>
      <c r="AF1398" s="5">
        <v>0</v>
      </c>
      <c r="AG1398" s="5">
        <v>0</v>
      </c>
      <c r="AH1398" s="5">
        <v>0</v>
      </c>
      <c r="AI1398" s="5">
        <v>0</v>
      </c>
      <c r="AJ1398" s="5">
        <v>0</v>
      </c>
      <c r="AK1398" s="5">
        <v>32218284</v>
      </c>
      <c r="AL1398" s="5">
        <v>11890990</v>
      </c>
      <c r="AM1398" s="5">
        <v>7033284</v>
      </c>
      <c r="AN1398" s="5">
        <v>0</v>
      </c>
      <c r="AO1398" s="5">
        <v>0</v>
      </c>
      <c r="AP1398" s="5">
        <v>7033284</v>
      </c>
      <c r="AQ1398" s="5">
        <v>4857706</v>
      </c>
      <c r="AR1398" s="5">
        <v>20327294</v>
      </c>
    </row>
    <row r="1399" spans="1:44" x14ac:dyDescent="0.25">
      <c r="A1399" s="6">
        <v>4145</v>
      </c>
      <c r="B1399" s="3" t="s">
        <v>5441</v>
      </c>
      <c r="C1399" s="3" t="s">
        <v>5832</v>
      </c>
      <c r="D1399" s="3" t="s">
        <v>6501</v>
      </c>
      <c r="E1399" s="3" t="s">
        <v>1476</v>
      </c>
      <c r="F1399" s="3" t="s">
        <v>8513</v>
      </c>
      <c r="G1399" s="21">
        <v>1</v>
      </c>
      <c r="H1399" s="8" t="s">
        <v>12697</v>
      </c>
      <c r="I1399" s="3" t="s">
        <v>12339</v>
      </c>
      <c r="J1399" s="3" t="s">
        <v>12543</v>
      </c>
      <c r="K1399" s="7">
        <v>0</v>
      </c>
      <c r="L1399" s="3" t="s">
        <v>5458</v>
      </c>
      <c r="M1399" s="7">
        <v>1104</v>
      </c>
      <c r="N1399" s="3" t="s">
        <v>19</v>
      </c>
      <c r="O1399" s="3" t="s">
        <v>5462</v>
      </c>
      <c r="P1399" s="8" t="s">
        <v>12715</v>
      </c>
      <c r="Q1399" s="8" t="s">
        <v>12717</v>
      </c>
      <c r="R1399" s="4">
        <v>0</v>
      </c>
      <c r="S1399" s="4" t="s">
        <v>5627</v>
      </c>
      <c r="T1399" s="4">
        <v>99</v>
      </c>
      <c r="U1399" s="7" t="s">
        <v>6298</v>
      </c>
      <c r="V1399" s="7">
        <v>41</v>
      </c>
      <c r="W1399" s="3" t="s">
        <v>7163</v>
      </c>
      <c r="X1399" s="6">
        <v>4103</v>
      </c>
      <c r="Y1399" s="3" t="s">
        <v>8469</v>
      </c>
      <c r="Z1399" s="6">
        <v>4103002</v>
      </c>
      <c r="AA1399" s="3" t="s">
        <v>8491</v>
      </c>
      <c r="AB1399" s="6">
        <v>41030020002</v>
      </c>
      <c r="AC1399" s="3" t="s">
        <v>8512</v>
      </c>
      <c r="AD1399" s="5">
        <v>59383247</v>
      </c>
      <c r="AE1399" s="5">
        <v>0</v>
      </c>
      <c r="AF1399" s="5">
        <v>0</v>
      </c>
      <c r="AG1399" s="5">
        <v>0</v>
      </c>
      <c r="AH1399" s="5">
        <v>0</v>
      </c>
      <c r="AI1399" s="5">
        <v>0</v>
      </c>
      <c r="AJ1399" s="5">
        <v>0</v>
      </c>
      <c r="AK1399" s="5">
        <v>59383247</v>
      </c>
      <c r="AL1399" s="5">
        <v>20302088</v>
      </c>
      <c r="AM1399" s="5">
        <v>5877816</v>
      </c>
      <c r="AN1399" s="5">
        <v>0</v>
      </c>
      <c r="AO1399" s="5">
        <v>0</v>
      </c>
      <c r="AP1399" s="5">
        <v>5877816</v>
      </c>
      <c r="AQ1399" s="5">
        <v>14424272</v>
      </c>
      <c r="AR1399" s="5">
        <v>39081159</v>
      </c>
    </row>
    <row r="1400" spans="1:44" x14ac:dyDescent="0.25">
      <c r="A1400" s="6">
        <v>4145</v>
      </c>
      <c r="B1400" s="3" t="s">
        <v>5441</v>
      </c>
      <c r="C1400" s="3" t="s">
        <v>5832</v>
      </c>
      <c r="D1400" s="3" t="s">
        <v>6501</v>
      </c>
      <c r="E1400" s="3" t="s">
        <v>1477</v>
      </c>
      <c r="F1400" s="3" t="s">
        <v>8514</v>
      </c>
      <c r="G1400" s="21">
        <v>1</v>
      </c>
      <c r="H1400" s="8" t="s">
        <v>12697</v>
      </c>
      <c r="I1400" s="3" t="s">
        <v>12339</v>
      </c>
      <c r="J1400" s="3" t="s">
        <v>12543</v>
      </c>
      <c r="K1400" s="7">
        <v>0</v>
      </c>
      <c r="L1400" s="3" t="s">
        <v>5458</v>
      </c>
      <c r="M1400" s="7">
        <v>1104</v>
      </c>
      <c r="N1400" s="3" t="s">
        <v>19</v>
      </c>
      <c r="O1400" s="3" t="s">
        <v>5462</v>
      </c>
      <c r="P1400" s="8" t="s">
        <v>12715</v>
      </c>
      <c r="Q1400" s="8" t="s">
        <v>12717</v>
      </c>
      <c r="R1400" s="4">
        <v>0</v>
      </c>
      <c r="S1400" s="4" t="s">
        <v>5627</v>
      </c>
      <c r="T1400" s="4">
        <v>99</v>
      </c>
      <c r="U1400" s="7" t="s">
        <v>6298</v>
      </c>
      <c r="V1400" s="7">
        <v>41</v>
      </c>
      <c r="W1400" s="3" t="s">
        <v>7163</v>
      </c>
      <c r="X1400" s="6">
        <v>4103</v>
      </c>
      <c r="Y1400" s="3" t="s">
        <v>8469</v>
      </c>
      <c r="Z1400" s="6">
        <v>4103002</v>
      </c>
      <c r="AA1400" s="3" t="s">
        <v>8491</v>
      </c>
      <c r="AB1400" s="6">
        <v>41030020002</v>
      </c>
      <c r="AC1400" s="3" t="s">
        <v>8512</v>
      </c>
      <c r="AD1400" s="5">
        <v>59383247</v>
      </c>
      <c r="AE1400" s="5">
        <v>0</v>
      </c>
      <c r="AF1400" s="5">
        <v>0</v>
      </c>
      <c r="AG1400" s="5">
        <v>0</v>
      </c>
      <c r="AH1400" s="5">
        <v>0</v>
      </c>
      <c r="AI1400" s="5">
        <v>0</v>
      </c>
      <c r="AJ1400" s="5">
        <v>0</v>
      </c>
      <c r="AK1400" s="5">
        <v>59383247</v>
      </c>
      <c r="AL1400" s="5">
        <v>20302088</v>
      </c>
      <c r="AM1400" s="5">
        <v>5877816</v>
      </c>
      <c r="AN1400" s="5">
        <v>0</v>
      </c>
      <c r="AO1400" s="5">
        <v>0</v>
      </c>
      <c r="AP1400" s="5">
        <v>5877816</v>
      </c>
      <c r="AQ1400" s="5">
        <v>14424272</v>
      </c>
      <c r="AR1400" s="5">
        <v>39081159</v>
      </c>
    </row>
    <row r="1401" spans="1:44" x14ac:dyDescent="0.25">
      <c r="A1401" s="6">
        <v>4145</v>
      </c>
      <c r="B1401" s="3" t="s">
        <v>5441</v>
      </c>
      <c r="C1401" s="3" t="s">
        <v>5832</v>
      </c>
      <c r="D1401" s="3" t="s">
        <v>6501</v>
      </c>
      <c r="E1401" s="3" t="s">
        <v>1478</v>
      </c>
      <c r="F1401" s="3" t="s">
        <v>8515</v>
      </c>
      <c r="G1401" s="21">
        <v>1</v>
      </c>
      <c r="H1401" s="8" t="s">
        <v>12697</v>
      </c>
      <c r="I1401" s="3" t="s">
        <v>12339</v>
      </c>
      <c r="J1401" s="3" t="s">
        <v>12543</v>
      </c>
      <c r="K1401" s="7">
        <v>0</v>
      </c>
      <c r="L1401" s="3" t="s">
        <v>5458</v>
      </c>
      <c r="M1401" s="7">
        <v>1104</v>
      </c>
      <c r="N1401" s="3" t="s">
        <v>19</v>
      </c>
      <c r="O1401" s="3" t="s">
        <v>5462</v>
      </c>
      <c r="P1401" s="8" t="s">
        <v>12715</v>
      </c>
      <c r="Q1401" s="8" t="s">
        <v>12717</v>
      </c>
      <c r="R1401" s="4">
        <v>0</v>
      </c>
      <c r="S1401" s="4" t="s">
        <v>5627</v>
      </c>
      <c r="T1401" s="4">
        <v>99</v>
      </c>
      <c r="U1401" s="7" t="s">
        <v>6298</v>
      </c>
      <c r="V1401" s="7">
        <v>41</v>
      </c>
      <c r="W1401" s="3" t="s">
        <v>7163</v>
      </c>
      <c r="X1401" s="6">
        <v>4103</v>
      </c>
      <c r="Y1401" s="3" t="s">
        <v>8469</v>
      </c>
      <c r="Z1401" s="6">
        <v>4103002</v>
      </c>
      <c r="AA1401" s="3" t="s">
        <v>8491</v>
      </c>
      <c r="AB1401" s="6">
        <v>41030020002</v>
      </c>
      <c r="AC1401" s="3" t="s">
        <v>8512</v>
      </c>
      <c r="AD1401" s="5">
        <v>59383247</v>
      </c>
      <c r="AE1401" s="5">
        <v>0</v>
      </c>
      <c r="AF1401" s="5">
        <v>0</v>
      </c>
      <c r="AG1401" s="5">
        <v>0</v>
      </c>
      <c r="AH1401" s="5">
        <v>0</v>
      </c>
      <c r="AI1401" s="5">
        <v>0</v>
      </c>
      <c r="AJ1401" s="5">
        <v>0</v>
      </c>
      <c r="AK1401" s="5">
        <v>59383247</v>
      </c>
      <c r="AL1401" s="5">
        <v>20302088</v>
      </c>
      <c r="AM1401" s="5">
        <v>5877816</v>
      </c>
      <c r="AN1401" s="5">
        <v>0</v>
      </c>
      <c r="AO1401" s="5">
        <v>0</v>
      </c>
      <c r="AP1401" s="5">
        <v>5877816</v>
      </c>
      <c r="AQ1401" s="5">
        <v>14424272</v>
      </c>
      <c r="AR1401" s="5">
        <v>39081159</v>
      </c>
    </row>
    <row r="1402" spans="1:44" x14ac:dyDescent="0.25">
      <c r="A1402" s="6">
        <v>4145</v>
      </c>
      <c r="B1402" s="3" t="s">
        <v>5441</v>
      </c>
      <c r="C1402" s="3" t="s">
        <v>5832</v>
      </c>
      <c r="D1402" s="3" t="s">
        <v>6501</v>
      </c>
      <c r="E1402" s="3" t="s">
        <v>1479</v>
      </c>
      <c r="F1402" s="3" t="s">
        <v>8516</v>
      </c>
      <c r="G1402" s="21">
        <v>1</v>
      </c>
      <c r="H1402" s="8" t="s">
        <v>12697</v>
      </c>
      <c r="I1402" s="3" t="s">
        <v>12339</v>
      </c>
      <c r="J1402" s="3" t="s">
        <v>12543</v>
      </c>
      <c r="K1402" s="7">
        <v>0</v>
      </c>
      <c r="L1402" s="3" t="s">
        <v>5458</v>
      </c>
      <c r="M1402" s="7">
        <v>1104</v>
      </c>
      <c r="N1402" s="3" t="s">
        <v>19</v>
      </c>
      <c r="O1402" s="3" t="s">
        <v>5462</v>
      </c>
      <c r="P1402" s="8" t="s">
        <v>12715</v>
      </c>
      <c r="Q1402" s="8" t="s">
        <v>12717</v>
      </c>
      <c r="R1402" s="4">
        <v>0</v>
      </c>
      <c r="S1402" s="4" t="s">
        <v>5627</v>
      </c>
      <c r="T1402" s="4">
        <v>99</v>
      </c>
      <c r="U1402" s="7" t="s">
        <v>6298</v>
      </c>
      <c r="V1402" s="7">
        <v>41</v>
      </c>
      <c r="W1402" s="3" t="s">
        <v>7163</v>
      </c>
      <c r="X1402" s="6">
        <v>4103</v>
      </c>
      <c r="Y1402" s="3" t="s">
        <v>8469</v>
      </c>
      <c r="Z1402" s="6">
        <v>4103002</v>
      </c>
      <c r="AA1402" s="3" t="s">
        <v>8491</v>
      </c>
      <c r="AB1402" s="6">
        <v>41030020002</v>
      </c>
      <c r="AC1402" s="3" t="s">
        <v>8512</v>
      </c>
      <c r="AD1402" s="5">
        <v>59383247</v>
      </c>
      <c r="AE1402" s="5">
        <v>0</v>
      </c>
      <c r="AF1402" s="5">
        <v>0</v>
      </c>
      <c r="AG1402" s="5">
        <v>0</v>
      </c>
      <c r="AH1402" s="5">
        <v>0</v>
      </c>
      <c r="AI1402" s="5">
        <v>0</v>
      </c>
      <c r="AJ1402" s="5">
        <v>0</v>
      </c>
      <c r="AK1402" s="5">
        <v>59383247</v>
      </c>
      <c r="AL1402" s="5">
        <v>20302088</v>
      </c>
      <c r="AM1402" s="5">
        <v>5877816</v>
      </c>
      <c r="AN1402" s="5">
        <v>0</v>
      </c>
      <c r="AO1402" s="5">
        <v>0</v>
      </c>
      <c r="AP1402" s="5">
        <v>5877816</v>
      </c>
      <c r="AQ1402" s="5">
        <v>14424272</v>
      </c>
      <c r="AR1402" s="5">
        <v>39081159</v>
      </c>
    </row>
    <row r="1403" spans="1:44" x14ac:dyDescent="0.25">
      <c r="A1403" s="6">
        <v>4145</v>
      </c>
      <c r="B1403" s="3" t="s">
        <v>5441</v>
      </c>
      <c r="C1403" s="3" t="s">
        <v>5832</v>
      </c>
      <c r="D1403" s="3" t="s">
        <v>6501</v>
      </c>
      <c r="E1403" s="3" t="s">
        <v>1480</v>
      </c>
      <c r="F1403" s="3" t="s">
        <v>8517</v>
      </c>
      <c r="G1403" s="21">
        <v>1</v>
      </c>
      <c r="H1403" s="8" t="s">
        <v>12697</v>
      </c>
      <c r="I1403" s="3" t="s">
        <v>12339</v>
      </c>
      <c r="J1403" s="3" t="s">
        <v>12543</v>
      </c>
      <c r="K1403" s="7">
        <v>0</v>
      </c>
      <c r="L1403" s="3" t="s">
        <v>5458</v>
      </c>
      <c r="M1403" s="7">
        <v>1104</v>
      </c>
      <c r="N1403" s="3" t="s">
        <v>19</v>
      </c>
      <c r="O1403" s="3" t="s">
        <v>5462</v>
      </c>
      <c r="P1403" s="8" t="s">
        <v>12715</v>
      </c>
      <c r="Q1403" s="8" t="s">
        <v>12717</v>
      </c>
      <c r="R1403" s="4">
        <v>0</v>
      </c>
      <c r="S1403" s="4" t="s">
        <v>5627</v>
      </c>
      <c r="T1403" s="4">
        <v>99</v>
      </c>
      <c r="U1403" s="7" t="s">
        <v>6298</v>
      </c>
      <c r="V1403" s="7">
        <v>41</v>
      </c>
      <c r="W1403" s="3" t="s">
        <v>7163</v>
      </c>
      <c r="X1403" s="6">
        <v>4103</v>
      </c>
      <c r="Y1403" s="3" t="s">
        <v>8469</v>
      </c>
      <c r="Z1403" s="6">
        <v>4103002</v>
      </c>
      <c r="AA1403" s="3" t="s">
        <v>8491</v>
      </c>
      <c r="AB1403" s="6">
        <v>41030020002</v>
      </c>
      <c r="AC1403" s="3" t="s">
        <v>8512</v>
      </c>
      <c r="AD1403" s="5">
        <v>28061232</v>
      </c>
      <c r="AE1403" s="5">
        <v>0</v>
      </c>
      <c r="AF1403" s="5">
        <v>0</v>
      </c>
      <c r="AG1403" s="5">
        <v>0</v>
      </c>
      <c r="AH1403" s="5">
        <v>0</v>
      </c>
      <c r="AI1403" s="5">
        <v>0</v>
      </c>
      <c r="AJ1403" s="5">
        <v>0</v>
      </c>
      <c r="AK1403" s="5">
        <v>28061232</v>
      </c>
      <c r="AL1403" s="5">
        <v>4781836</v>
      </c>
      <c r="AM1403" s="5">
        <v>0</v>
      </c>
      <c r="AN1403" s="5">
        <v>0</v>
      </c>
      <c r="AO1403" s="5">
        <v>0</v>
      </c>
      <c r="AP1403" s="5">
        <v>0</v>
      </c>
      <c r="AQ1403" s="5">
        <v>4781836</v>
      </c>
      <c r="AR1403" s="5">
        <v>23279396</v>
      </c>
    </row>
    <row r="1404" spans="1:44" x14ac:dyDescent="0.25">
      <c r="A1404" s="6">
        <v>4145</v>
      </c>
      <c r="B1404" s="3" t="s">
        <v>5441</v>
      </c>
      <c r="C1404" s="3" t="s">
        <v>5832</v>
      </c>
      <c r="D1404" s="3" t="s">
        <v>6501</v>
      </c>
      <c r="E1404" s="3" t="s">
        <v>1481</v>
      </c>
      <c r="F1404" s="3" t="s">
        <v>8518</v>
      </c>
      <c r="G1404" s="21">
        <v>1</v>
      </c>
      <c r="H1404" s="8" t="s">
        <v>12697</v>
      </c>
      <c r="I1404" s="3" t="s">
        <v>12339</v>
      </c>
      <c r="J1404" s="3" t="s">
        <v>12543</v>
      </c>
      <c r="K1404" s="7">
        <v>0</v>
      </c>
      <c r="L1404" s="3" t="s">
        <v>5458</v>
      </c>
      <c r="M1404" s="7">
        <v>1104</v>
      </c>
      <c r="N1404" s="3" t="s">
        <v>19</v>
      </c>
      <c r="O1404" s="3" t="s">
        <v>5462</v>
      </c>
      <c r="P1404" s="8" t="s">
        <v>12715</v>
      </c>
      <c r="Q1404" s="8" t="s">
        <v>12717</v>
      </c>
      <c r="R1404" s="4">
        <v>0</v>
      </c>
      <c r="S1404" s="4" t="s">
        <v>5627</v>
      </c>
      <c r="T1404" s="4">
        <v>99</v>
      </c>
      <c r="U1404" s="7" t="s">
        <v>6298</v>
      </c>
      <c r="V1404" s="7">
        <v>41</v>
      </c>
      <c r="W1404" s="3" t="s">
        <v>7163</v>
      </c>
      <c r="X1404" s="6">
        <v>4103</v>
      </c>
      <c r="Y1404" s="3" t="s">
        <v>8469</v>
      </c>
      <c r="Z1404" s="6">
        <v>4103002</v>
      </c>
      <c r="AA1404" s="3" t="s">
        <v>8491</v>
      </c>
      <c r="AB1404" s="6">
        <v>41030020002</v>
      </c>
      <c r="AC1404" s="3" t="s">
        <v>8512</v>
      </c>
      <c r="AD1404" s="5">
        <v>14030616</v>
      </c>
      <c r="AE1404" s="5">
        <v>0</v>
      </c>
      <c r="AF1404" s="5">
        <v>0</v>
      </c>
      <c r="AG1404" s="5">
        <v>0</v>
      </c>
      <c r="AH1404" s="5">
        <v>0</v>
      </c>
      <c r="AI1404" s="5">
        <v>0</v>
      </c>
      <c r="AJ1404" s="5">
        <v>0</v>
      </c>
      <c r="AK1404" s="5">
        <v>14030616</v>
      </c>
      <c r="AL1404" s="5">
        <v>5846090</v>
      </c>
      <c r="AM1404" s="5">
        <v>0</v>
      </c>
      <c r="AN1404" s="5">
        <v>0</v>
      </c>
      <c r="AO1404" s="5">
        <v>0</v>
      </c>
      <c r="AP1404" s="5">
        <v>0</v>
      </c>
      <c r="AQ1404" s="5">
        <v>5846090</v>
      </c>
      <c r="AR1404" s="5">
        <v>8184526</v>
      </c>
    </row>
    <row r="1405" spans="1:44" x14ac:dyDescent="0.25">
      <c r="A1405" s="6">
        <v>4145</v>
      </c>
      <c r="B1405" s="3" t="s">
        <v>5441</v>
      </c>
      <c r="C1405" s="3" t="s">
        <v>5832</v>
      </c>
      <c r="D1405" s="3" t="s">
        <v>6501</v>
      </c>
      <c r="E1405" s="3" t="s">
        <v>1482</v>
      </c>
      <c r="F1405" s="3" t="s">
        <v>8519</v>
      </c>
      <c r="G1405" s="21">
        <v>1</v>
      </c>
      <c r="H1405" s="8" t="s">
        <v>12697</v>
      </c>
      <c r="I1405" s="3" t="s">
        <v>12339</v>
      </c>
      <c r="J1405" s="3" t="s">
        <v>12543</v>
      </c>
      <c r="K1405" s="7">
        <v>0</v>
      </c>
      <c r="L1405" s="3" t="s">
        <v>5458</v>
      </c>
      <c r="M1405" s="7">
        <v>1104</v>
      </c>
      <c r="N1405" s="3" t="s">
        <v>19</v>
      </c>
      <c r="O1405" s="3" t="s">
        <v>5462</v>
      </c>
      <c r="P1405" s="8" t="s">
        <v>12715</v>
      </c>
      <c r="Q1405" s="8" t="s">
        <v>12717</v>
      </c>
      <c r="R1405" s="4">
        <v>0</v>
      </c>
      <c r="S1405" s="4" t="s">
        <v>5627</v>
      </c>
      <c r="T1405" s="4">
        <v>99</v>
      </c>
      <c r="U1405" s="7" t="s">
        <v>6298</v>
      </c>
      <c r="V1405" s="7">
        <v>41</v>
      </c>
      <c r="W1405" s="3" t="s">
        <v>7163</v>
      </c>
      <c r="X1405" s="6">
        <v>4103</v>
      </c>
      <c r="Y1405" s="3" t="s">
        <v>8469</v>
      </c>
      <c r="Z1405" s="6">
        <v>4103002</v>
      </c>
      <c r="AA1405" s="3" t="s">
        <v>8491</v>
      </c>
      <c r="AB1405" s="6">
        <v>41030020002</v>
      </c>
      <c r="AC1405" s="3" t="s">
        <v>8512</v>
      </c>
      <c r="AD1405" s="5">
        <v>59383247</v>
      </c>
      <c r="AE1405" s="5">
        <v>0</v>
      </c>
      <c r="AF1405" s="5">
        <v>0</v>
      </c>
      <c r="AG1405" s="5">
        <v>0</v>
      </c>
      <c r="AH1405" s="5">
        <v>0</v>
      </c>
      <c r="AI1405" s="5">
        <v>0</v>
      </c>
      <c r="AJ1405" s="5">
        <v>0</v>
      </c>
      <c r="AK1405" s="5">
        <v>59383247</v>
      </c>
      <c r="AL1405" s="5">
        <v>20302090</v>
      </c>
      <c r="AM1405" s="5">
        <v>5877816</v>
      </c>
      <c r="AN1405" s="5">
        <v>0</v>
      </c>
      <c r="AO1405" s="5">
        <v>0</v>
      </c>
      <c r="AP1405" s="5">
        <v>5877816</v>
      </c>
      <c r="AQ1405" s="5">
        <v>14424274</v>
      </c>
      <c r="AR1405" s="5">
        <v>39081157</v>
      </c>
    </row>
    <row r="1406" spans="1:44" x14ac:dyDescent="0.25">
      <c r="A1406" s="6">
        <v>4145</v>
      </c>
      <c r="B1406" s="3" t="s">
        <v>5441</v>
      </c>
      <c r="C1406" s="3" t="s">
        <v>5832</v>
      </c>
      <c r="D1406" s="3" t="s">
        <v>6501</v>
      </c>
      <c r="E1406" s="3" t="s">
        <v>1483</v>
      </c>
      <c r="F1406" s="3" t="s">
        <v>8520</v>
      </c>
      <c r="G1406" s="21">
        <v>1</v>
      </c>
      <c r="H1406" s="8" t="s">
        <v>12697</v>
      </c>
      <c r="I1406" s="3" t="s">
        <v>12348</v>
      </c>
      <c r="J1406" s="3" t="s">
        <v>12552</v>
      </c>
      <c r="K1406" s="7">
        <v>0</v>
      </c>
      <c r="L1406" s="3" t="s">
        <v>5458</v>
      </c>
      <c r="M1406" s="7">
        <v>1104</v>
      </c>
      <c r="N1406" s="3" t="s">
        <v>19</v>
      </c>
      <c r="O1406" s="3" t="s">
        <v>5462</v>
      </c>
      <c r="P1406" s="8" t="s">
        <v>12715</v>
      </c>
      <c r="Q1406" s="8" t="s">
        <v>12717</v>
      </c>
      <c r="R1406" s="4">
        <v>0</v>
      </c>
      <c r="S1406" s="4" t="s">
        <v>5627</v>
      </c>
      <c r="T1406" s="4">
        <v>99</v>
      </c>
      <c r="U1406" s="7" t="s">
        <v>6298</v>
      </c>
      <c r="V1406" s="7">
        <v>41</v>
      </c>
      <c r="W1406" s="3" t="s">
        <v>7163</v>
      </c>
      <c r="X1406" s="6">
        <v>4103</v>
      </c>
      <c r="Y1406" s="3" t="s">
        <v>8469</v>
      </c>
      <c r="Z1406" s="6">
        <v>4103002</v>
      </c>
      <c r="AA1406" s="3" t="s">
        <v>8491</v>
      </c>
      <c r="AB1406" s="6">
        <v>41030020002</v>
      </c>
      <c r="AC1406" s="3" t="s">
        <v>8512</v>
      </c>
      <c r="AD1406" s="5">
        <v>15000000</v>
      </c>
      <c r="AE1406" s="5">
        <v>0</v>
      </c>
      <c r="AF1406" s="5">
        <v>0</v>
      </c>
      <c r="AG1406" s="5">
        <v>0</v>
      </c>
      <c r="AH1406" s="5">
        <v>0</v>
      </c>
      <c r="AI1406" s="5">
        <v>0</v>
      </c>
      <c r="AJ1406" s="5">
        <v>0</v>
      </c>
      <c r="AK1406" s="5">
        <v>15000000</v>
      </c>
      <c r="AL1406" s="5">
        <v>0</v>
      </c>
      <c r="AM1406" s="5">
        <v>0</v>
      </c>
      <c r="AN1406" s="5">
        <v>0</v>
      </c>
      <c r="AO1406" s="5">
        <v>0</v>
      </c>
      <c r="AP1406" s="5">
        <v>0</v>
      </c>
      <c r="AQ1406" s="5">
        <v>0</v>
      </c>
      <c r="AR1406" s="5">
        <v>15000000</v>
      </c>
    </row>
    <row r="1407" spans="1:44" x14ac:dyDescent="0.25">
      <c r="A1407" s="6">
        <v>4145</v>
      </c>
      <c r="B1407" s="3" t="s">
        <v>5441</v>
      </c>
      <c r="C1407" s="3" t="s">
        <v>5832</v>
      </c>
      <c r="D1407" s="3" t="s">
        <v>6501</v>
      </c>
      <c r="E1407" s="3" t="s">
        <v>1484</v>
      </c>
      <c r="F1407" s="3" t="s">
        <v>8521</v>
      </c>
      <c r="G1407" s="21">
        <v>1</v>
      </c>
      <c r="H1407" s="8" t="s">
        <v>12697</v>
      </c>
      <c r="I1407" s="3" t="s">
        <v>12348</v>
      </c>
      <c r="J1407" s="3" t="s">
        <v>12552</v>
      </c>
      <c r="K1407" s="7">
        <v>0</v>
      </c>
      <c r="L1407" s="3" t="s">
        <v>5458</v>
      </c>
      <c r="M1407" s="7">
        <v>1104</v>
      </c>
      <c r="N1407" s="3" t="s">
        <v>19</v>
      </c>
      <c r="O1407" s="3" t="s">
        <v>5462</v>
      </c>
      <c r="P1407" s="8" t="s">
        <v>12715</v>
      </c>
      <c r="Q1407" s="8" t="s">
        <v>12717</v>
      </c>
      <c r="R1407" s="4">
        <v>0</v>
      </c>
      <c r="S1407" s="4" t="s">
        <v>5627</v>
      </c>
      <c r="T1407" s="4">
        <v>99</v>
      </c>
      <c r="U1407" s="7" t="s">
        <v>6298</v>
      </c>
      <c r="V1407" s="7">
        <v>41</v>
      </c>
      <c r="W1407" s="3" t="s">
        <v>7163</v>
      </c>
      <c r="X1407" s="6">
        <v>4103</v>
      </c>
      <c r="Y1407" s="3" t="s">
        <v>8469</v>
      </c>
      <c r="Z1407" s="6">
        <v>4103002</v>
      </c>
      <c r="AA1407" s="3" t="s">
        <v>8491</v>
      </c>
      <c r="AB1407" s="6">
        <v>41030020002</v>
      </c>
      <c r="AC1407" s="3" t="s">
        <v>8512</v>
      </c>
      <c r="AD1407" s="5">
        <v>10000000</v>
      </c>
      <c r="AE1407" s="5">
        <v>0</v>
      </c>
      <c r="AF1407" s="5">
        <v>0</v>
      </c>
      <c r="AG1407" s="5">
        <v>0</v>
      </c>
      <c r="AH1407" s="5">
        <v>0</v>
      </c>
      <c r="AI1407" s="5">
        <v>0</v>
      </c>
      <c r="AJ1407" s="5">
        <v>0</v>
      </c>
      <c r="AK1407" s="5">
        <v>10000000</v>
      </c>
      <c r="AL1407" s="5">
        <v>0</v>
      </c>
      <c r="AM1407" s="5">
        <v>0</v>
      </c>
      <c r="AN1407" s="5">
        <v>0</v>
      </c>
      <c r="AO1407" s="5">
        <v>0</v>
      </c>
      <c r="AP1407" s="5">
        <v>0</v>
      </c>
      <c r="AQ1407" s="5">
        <v>0</v>
      </c>
      <c r="AR1407" s="5">
        <v>10000000</v>
      </c>
    </row>
    <row r="1408" spans="1:44" x14ac:dyDescent="0.25">
      <c r="A1408" s="6">
        <v>4145</v>
      </c>
      <c r="B1408" s="3" t="s">
        <v>5441</v>
      </c>
      <c r="C1408" s="3" t="s">
        <v>5832</v>
      </c>
      <c r="D1408" s="3" t="s">
        <v>6501</v>
      </c>
      <c r="E1408" s="3" t="s">
        <v>1485</v>
      </c>
      <c r="F1408" s="3" t="s">
        <v>8522</v>
      </c>
      <c r="G1408" s="21">
        <v>1</v>
      </c>
      <c r="H1408" s="8" t="s">
        <v>12697</v>
      </c>
      <c r="I1408" s="3" t="s">
        <v>12339</v>
      </c>
      <c r="J1408" s="3" t="s">
        <v>12543</v>
      </c>
      <c r="K1408" s="7">
        <v>0</v>
      </c>
      <c r="L1408" s="3" t="s">
        <v>5458</v>
      </c>
      <c r="M1408" s="7">
        <v>1104</v>
      </c>
      <c r="N1408" s="3" t="s">
        <v>19</v>
      </c>
      <c r="O1408" s="3" t="s">
        <v>5462</v>
      </c>
      <c r="P1408" s="8" t="s">
        <v>12715</v>
      </c>
      <c r="Q1408" s="8" t="s">
        <v>12717</v>
      </c>
      <c r="R1408" s="4">
        <v>0</v>
      </c>
      <c r="S1408" s="4" t="s">
        <v>5627</v>
      </c>
      <c r="T1408" s="4">
        <v>99</v>
      </c>
      <c r="U1408" s="7" t="s">
        <v>6298</v>
      </c>
      <c r="V1408" s="7">
        <v>41</v>
      </c>
      <c r="W1408" s="3" t="s">
        <v>7163</v>
      </c>
      <c r="X1408" s="6">
        <v>4103</v>
      </c>
      <c r="Y1408" s="3" t="s">
        <v>8469</v>
      </c>
      <c r="Z1408" s="6">
        <v>4103002</v>
      </c>
      <c r="AA1408" s="3" t="s">
        <v>8491</v>
      </c>
      <c r="AB1408" s="6">
        <v>41030020002</v>
      </c>
      <c r="AC1408" s="3" t="s">
        <v>8512</v>
      </c>
      <c r="AD1408" s="5">
        <v>59383247</v>
      </c>
      <c r="AE1408" s="5">
        <v>0</v>
      </c>
      <c r="AF1408" s="5">
        <v>0</v>
      </c>
      <c r="AG1408" s="5">
        <v>0</v>
      </c>
      <c r="AH1408" s="5">
        <v>0</v>
      </c>
      <c r="AI1408" s="5">
        <v>0</v>
      </c>
      <c r="AJ1408" s="5">
        <v>0</v>
      </c>
      <c r="AK1408" s="5">
        <v>59383247</v>
      </c>
      <c r="AL1408" s="5">
        <v>20302082</v>
      </c>
      <c r="AM1408" s="5">
        <v>5877816</v>
      </c>
      <c r="AN1408" s="5">
        <v>0</v>
      </c>
      <c r="AO1408" s="5">
        <v>0</v>
      </c>
      <c r="AP1408" s="5">
        <v>5877816</v>
      </c>
      <c r="AQ1408" s="5">
        <v>14424266</v>
      </c>
      <c r="AR1408" s="5">
        <v>39081165</v>
      </c>
    </row>
    <row r="1409" spans="1:44" x14ac:dyDescent="0.25">
      <c r="A1409" s="6">
        <v>4145</v>
      </c>
      <c r="B1409" s="3" t="s">
        <v>5441</v>
      </c>
      <c r="C1409" s="3" t="s">
        <v>5832</v>
      </c>
      <c r="D1409" s="3" t="s">
        <v>6501</v>
      </c>
      <c r="E1409" s="3" t="s">
        <v>1486</v>
      </c>
      <c r="F1409" s="3" t="s">
        <v>8523</v>
      </c>
      <c r="G1409" s="21">
        <v>1</v>
      </c>
      <c r="H1409" s="8" t="s">
        <v>12697</v>
      </c>
      <c r="I1409" s="3" t="s">
        <v>12339</v>
      </c>
      <c r="J1409" s="3" t="s">
        <v>12543</v>
      </c>
      <c r="K1409" s="7">
        <v>0</v>
      </c>
      <c r="L1409" s="3" t="s">
        <v>5458</v>
      </c>
      <c r="M1409" s="7">
        <v>1104</v>
      </c>
      <c r="N1409" s="3" t="s">
        <v>19</v>
      </c>
      <c r="O1409" s="3" t="s">
        <v>5462</v>
      </c>
      <c r="P1409" s="8" t="s">
        <v>12715</v>
      </c>
      <c r="Q1409" s="8" t="s">
        <v>12717</v>
      </c>
      <c r="R1409" s="4">
        <v>0</v>
      </c>
      <c r="S1409" s="4" t="s">
        <v>5627</v>
      </c>
      <c r="T1409" s="4">
        <v>99</v>
      </c>
      <c r="U1409" s="7" t="s">
        <v>6298</v>
      </c>
      <c r="V1409" s="7">
        <v>41</v>
      </c>
      <c r="W1409" s="3" t="s">
        <v>7163</v>
      </c>
      <c r="X1409" s="6">
        <v>4103</v>
      </c>
      <c r="Y1409" s="3" t="s">
        <v>8469</v>
      </c>
      <c r="Z1409" s="6">
        <v>4103002</v>
      </c>
      <c r="AA1409" s="3" t="s">
        <v>8491</v>
      </c>
      <c r="AB1409" s="6">
        <v>41030020002</v>
      </c>
      <c r="AC1409" s="3" t="s">
        <v>8512</v>
      </c>
      <c r="AD1409" s="5">
        <v>59383644</v>
      </c>
      <c r="AE1409" s="5">
        <v>0</v>
      </c>
      <c r="AF1409" s="5">
        <v>0</v>
      </c>
      <c r="AG1409" s="5">
        <v>0</v>
      </c>
      <c r="AH1409" s="5">
        <v>0</v>
      </c>
      <c r="AI1409" s="5">
        <v>0</v>
      </c>
      <c r="AJ1409" s="5">
        <v>0</v>
      </c>
      <c r="AK1409" s="5">
        <v>59383644</v>
      </c>
      <c r="AL1409" s="5">
        <v>20302079</v>
      </c>
      <c r="AM1409" s="5">
        <v>5877813</v>
      </c>
      <c r="AN1409" s="5">
        <v>0</v>
      </c>
      <c r="AO1409" s="5">
        <v>0</v>
      </c>
      <c r="AP1409" s="5">
        <v>5877813</v>
      </c>
      <c r="AQ1409" s="5">
        <v>14424266</v>
      </c>
      <c r="AR1409" s="5">
        <v>39081565</v>
      </c>
    </row>
    <row r="1410" spans="1:44" x14ac:dyDescent="0.25">
      <c r="A1410" s="6">
        <v>4145</v>
      </c>
      <c r="B1410" s="3" t="s">
        <v>5441</v>
      </c>
      <c r="C1410" s="3" t="s">
        <v>5832</v>
      </c>
      <c r="D1410" s="3" t="s">
        <v>6501</v>
      </c>
      <c r="E1410" s="3" t="s">
        <v>1487</v>
      </c>
      <c r="F1410" s="3" t="s">
        <v>8524</v>
      </c>
      <c r="G1410" s="21">
        <v>1</v>
      </c>
      <c r="H1410" s="8" t="s">
        <v>12697</v>
      </c>
      <c r="I1410" s="3" t="s">
        <v>12339</v>
      </c>
      <c r="J1410" s="3" t="s">
        <v>12543</v>
      </c>
      <c r="K1410" s="7">
        <v>0</v>
      </c>
      <c r="L1410" s="3" t="s">
        <v>5458</v>
      </c>
      <c r="M1410" s="7">
        <v>1104</v>
      </c>
      <c r="N1410" s="3" t="s">
        <v>19</v>
      </c>
      <c r="O1410" s="3" t="s">
        <v>5462</v>
      </c>
      <c r="P1410" s="8" t="s">
        <v>12715</v>
      </c>
      <c r="Q1410" s="8" t="s">
        <v>12717</v>
      </c>
      <c r="R1410" s="4">
        <v>0</v>
      </c>
      <c r="S1410" s="4" t="s">
        <v>5627</v>
      </c>
      <c r="T1410" s="4">
        <v>99</v>
      </c>
      <c r="U1410" s="7" t="s">
        <v>6298</v>
      </c>
      <c r="V1410" s="7">
        <v>41</v>
      </c>
      <c r="W1410" s="3" t="s">
        <v>7163</v>
      </c>
      <c r="X1410" s="6">
        <v>4103</v>
      </c>
      <c r="Y1410" s="3" t="s">
        <v>8469</v>
      </c>
      <c r="Z1410" s="6">
        <v>4103002</v>
      </c>
      <c r="AA1410" s="3" t="s">
        <v>8491</v>
      </c>
      <c r="AB1410" s="6">
        <v>41030020002</v>
      </c>
      <c r="AC1410" s="3" t="s">
        <v>8512</v>
      </c>
      <c r="AD1410" s="5">
        <v>48970206</v>
      </c>
      <c r="AE1410" s="5">
        <v>0</v>
      </c>
      <c r="AF1410" s="5">
        <v>0</v>
      </c>
      <c r="AG1410" s="5">
        <v>0</v>
      </c>
      <c r="AH1410" s="5">
        <v>0</v>
      </c>
      <c r="AI1410" s="5">
        <v>0</v>
      </c>
      <c r="AJ1410" s="5">
        <v>0</v>
      </c>
      <c r="AK1410" s="5">
        <v>48970206</v>
      </c>
      <c r="AL1410" s="5">
        <v>18692793</v>
      </c>
      <c r="AM1410" s="5">
        <v>7466835</v>
      </c>
      <c r="AN1410" s="5">
        <v>0</v>
      </c>
      <c r="AO1410" s="5">
        <v>0</v>
      </c>
      <c r="AP1410" s="5">
        <v>7466835</v>
      </c>
      <c r="AQ1410" s="5">
        <v>11225958</v>
      </c>
      <c r="AR1410" s="5">
        <v>30277413</v>
      </c>
    </row>
    <row r="1411" spans="1:44" x14ac:dyDescent="0.25">
      <c r="A1411" s="6">
        <v>4145</v>
      </c>
      <c r="B1411" s="3" t="s">
        <v>5441</v>
      </c>
      <c r="C1411" s="3" t="s">
        <v>5833</v>
      </c>
      <c r="D1411" s="3" t="s">
        <v>6502</v>
      </c>
      <c r="E1411" s="3" t="s">
        <v>1488</v>
      </c>
      <c r="F1411" s="3" t="s">
        <v>8526</v>
      </c>
      <c r="G1411" s="21">
        <v>1</v>
      </c>
      <c r="H1411" s="8" t="s">
        <v>12697</v>
      </c>
      <c r="I1411" s="3" t="s">
        <v>12339</v>
      </c>
      <c r="J1411" s="3" t="s">
        <v>12543</v>
      </c>
      <c r="K1411" s="7">
        <v>0</v>
      </c>
      <c r="L1411" s="3" t="s">
        <v>5458</v>
      </c>
      <c r="M1411" s="7">
        <v>1104</v>
      </c>
      <c r="N1411" s="3" t="s">
        <v>19</v>
      </c>
      <c r="O1411" s="3" t="s">
        <v>5462</v>
      </c>
      <c r="P1411" s="8" t="s">
        <v>12715</v>
      </c>
      <c r="Q1411" s="8" t="s">
        <v>12717</v>
      </c>
      <c r="R1411" s="4">
        <v>0</v>
      </c>
      <c r="S1411" s="4" t="s">
        <v>5627</v>
      </c>
      <c r="T1411" s="4">
        <v>99</v>
      </c>
      <c r="U1411" s="7" t="s">
        <v>6298</v>
      </c>
      <c r="V1411" s="7">
        <v>41</v>
      </c>
      <c r="W1411" s="3" t="s">
        <v>7163</v>
      </c>
      <c r="X1411" s="6">
        <v>4103</v>
      </c>
      <c r="Y1411" s="3" t="s">
        <v>8469</v>
      </c>
      <c r="Z1411" s="6">
        <v>4103002</v>
      </c>
      <c r="AA1411" s="3" t="s">
        <v>8491</v>
      </c>
      <c r="AB1411" s="6">
        <v>41030020003</v>
      </c>
      <c r="AC1411" s="3" t="s">
        <v>8525</v>
      </c>
      <c r="AD1411" s="5">
        <v>221534088</v>
      </c>
      <c r="AE1411" s="5">
        <v>0</v>
      </c>
      <c r="AF1411" s="5">
        <v>0</v>
      </c>
      <c r="AG1411" s="5">
        <v>0</v>
      </c>
      <c r="AH1411" s="5">
        <v>0</v>
      </c>
      <c r="AI1411" s="5">
        <v>0</v>
      </c>
      <c r="AJ1411" s="5">
        <v>0</v>
      </c>
      <c r="AK1411" s="5">
        <v>221534088</v>
      </c>
      <c r="AL1411" s="5">
        <v>20973870</v>
      </c>
      <c r="AM1411" s="5">
        <v>6991290</v>
      </c>
      <c r="AN1411" s="5">
        <v>0</v>
      </c>
      <c r="AO1411" s="5">
        <v>0</v>
      </c>
      <c r="AP1411" s="5">
        <v>6991290</v>
      </c>
      <c r="AQ1411" s="5">
        <v>13982580</v>
      </c>
      <c r="AR1411" s="5">
        <v>200560218</v>
      </c>
    </row>
    <row r="1412" spans="1:44" x14ac:dyDescent="0.25">
      <c r="A1412" s="6">
        <v>4145</v>
      </c>
      <c r="B1412" s="3" t="s">
        <v>5441</v>
      </c>
      <c r="C1412" s="3" t="s">
        <v>5833</v>
      </c>
      <c r="D1412" s="3" t="s">
        <v>6502</v>
      </c>
      <c r="E1412" s="3" t="s">
        <v>1489</v>
      </c>
      <c r="F1412" s="3" t="s">
        <v>8527</v>
      </c>
      <c r="G1412" s="21">
        <v>1</v>
      </c>
      <c r="H1412" s="8" t="s">
        <v>12697</v>
      </c>
      <c r="I1412" s="3" t="s">
        <v>12339</v>
      </c>
      <c r="J1412" s="3" t="s">
        <v>12543</v>
      </c>
      <c r="K1412" s="7">
        <v>0</v>
      </c>
      <c r="L1412" s="3" t="s">
        <v>5458</v>
      </c>
      <c r="M1412" s="7">
        <v>1104</v>
      </c>
      <c r="N1412" s="3" t="s">
        <v>19</v>
      </c>
      <c r="O1412" s="3" t="s">
        <v>5462</v>
      </c>
      <c r="P1412" s="8" t="s">
        <v>12715</v>
      </c>
      <c r="Q1412" s="8" t="s">
        <v>12717</v>
      </c>
      <c r="R1412" s="4">
        <v>0</v>
      </c>
      <c r="S1412" s="4" t="s">
        <v>5627</v>
      </c>
      <c r="T1412" s="4">
        <v>99</v>
      </c>
      <c r="U1412" s="7" t="s">
        <v>6298</v>
      </c>
      <c r="V1412" s="7">
        <v>41</v>
      </c>
      <c r="W1412" s="3" t="s">
        <v>7163</v>
      </c>
      <c r="X1412" s="6">
        <v>4103</v>
      </c>
      <c r="Y1412" s="3" t="s">
        <v>8469</v>
      </c>
      <c r="Z1412" s="6">
        <v>4103002</v>
      </c>
      <c r="AA1412" s="3" t="s">
        <v>8491</v>
      </c>
      <c r="AB1412" s="6">
        <v>41030020003</v>
      </c>
      <c r="AC1412" s="3" t="s">
        <v>8525</v>
      </c>
      <c r="AD1412" s="5">
        <v>12807234</v>
      </c>
      <c r="AE1412" s="5">
        <v>0</v>
      </c>
      <c r="AF1412" s="5">
        <v>0</v>
      </c>
      <c r="AG1412" s="5">
        <v>0</v>
      </c>
      <c r="AH1412" s="5">
        <v>0</v>
      </c>
      <c r="AI1412" s="5">
        <v>0</v>
      </c>
      <c r="AJ1412" s="5">
        <v>0</v>
      </c>
      <c r="AK1412" s="5">
        <v>12807234</v>
      </c>
      <c r="AL1412" s="5">
        <v>0</v>
      </c>
      <c r="AM1412" s="5">
        <v>0</v>
      </c>
      <c r="AN1412" s="5">
        <v>0</v>
      </c>
      <c r="AO1412" s="5">
        <v>0</v>
      </c>
      <c r="AP1412" s="5">
        <v>0</v>
      </c>
      <c r="AQ1412" s="5">
        <v>0</v>
      </c>
      <c r="AR1412" s="5">
        <v>12807234</v>
      </c>
    </row>
    <row r="1413" spans="1:44" x14ac:dyDescent="0.25">
      <c r="A1413" s="6">
        <v>4145</v>
      </c>
      <c r="B1413" s="3" t="s">
        <v>5441</v>
      </c>
      <c r="C1413" s="3" t="s">
        <v>5833</v>
      </c>
      <c r="D1413" s="3" t="s">
        <v>6502</v>
      </c>
      <c r="E1413" s="3" t="s">
        <v>1490</v>
      </c>
      <c r="F1413" s="3" t="s">
        <v>8528</v>
      </c>
      <c r="G1413" s="21">
        <v>1</v>
      </c>
      <c r="H1413" s="8" t="s">
        <v>12697</v>
      </c>
      <c r="I1413" s="3" t="s">
        <v>12339</v>
      </c>
      <c r="J1413" s="3" t="s">
        <v>12543</v>
      </c>
      <c r="K1413" s="7">
        <v>0</v>
      </c>
      <c r="L1413" s="3" t="s">
        <v>5458</v>
      </c>
      <c r="M1413" s="7">
        <v>1104</v>
      </c>
      <c r="N1413" s="3" t="s">
        <v>19</v>
      </c>
      <c r="O1413" s="3" t="s">
        <v>5462</v>
      </c>
      <c r="P1413" s="8" t="s">
        <v>12715</v>
      </c>
      <c r="Q1413" s="8" t="s">
        <v>12717</v>
      </c>
      <c r="R1413" s="4">
        <v>0</v>
      </c>
      <c r="S1413" s="4" t="s">
        <v>5627</v>
      </c>
      <c r="T1413" s="4">
        <v>99</v>
      </c>
      <c r="U1413" s="7" t="s">
        <v>6298</v>
      </c>
      <c r="V1413" s="7">
        <v>41</v>
      </c>
      <c r="W1413" s="3" t="s">
        <v>7163</v>
      </c>
      <c r="X1413" s="6">
        <v>4103</v>
      </c>
      <c r="Y1413" s="3" t="s">
        <v>8469</v>
      </c>
      <c r="Z1413" s="6">
        <v>4103002</v>
      </c>
      <c r="AA1413" s="3" t="s">
        <v>8491</v>
      </c>
      <c r="AB1413" s="6">
        <v>41030020003</v>
      </c>
      <c r="AC1413" s="3" t="s">
        <v>8525</v>
      </c>
      <c r="AD1413" s="5">
        <v>46020001</v>
      </c>
      <c r="AE1413" s="5">
        <v>0</v>
      </c>
      <c r="AF1413" s="5">
        <v>0</v>
      </c>
      <c r="AG1413" s="5">
        <v>0</v>
      </c>
      <c r="AH1413" s="5">
        <v>0</v>
      </c>
      <c r="AI1413" s="5">
        <v>0</v>
      </c>
      <c r="AJ1413" s="5">
        <v>0</v>
      </c>
      <c r="AK1413" s="5">
        <v>46020001</v>
      </c>
      <c r="AL1413" s="5">
        <v>30689844</v>
      </c>
      <c r="AM1413" s="5">
        <v>21902619</v>
      </c>
      <c r="AN1413" s="5">
        <v>4602000</v>
      </c>
      <c r="AO1413" s="5">
        <v>0</v>
      </c>
      <c r="AP1413" s="5">
        <v>21902619</v>
      </c>
      <c r="AQ1413" s="5">
        <v>8787225</v>
      </c>
      <c r="AR1413" s="5">
        <v>15330157</v>
      </c>
    </row>
    <row r="1414" spans="1:44" x14ac:dyDescent="0.25">
      <c r="A1414" s="6">
        <v>4145</v>
      </c>
      <c r="B1414" s="3" t="s">
        <v>5441</v>
      </c>
      <c r="C1414" s="3" t="s">
        <v>5833</v>
      </c>
      <c r="D1414" s="3" t="s">
        <v>6502</v>
      </c>
      <c r="E1414" s="3" t="s">
        <v>1491</v>
      </c>
      <c r="F1414" s="3" t="s">
        <v>8529</v>
      </c>
      <c r="G1414" s="21">
        <v>1</v>
      </c>
      <c r="H1414" s="8" t="s">
        <v>12697</v>
      </c>
      <c r="I1414" s="3" t="s">
        <v>12339</v>
      </c>
      <c r="J1414" s="3" t="s">
        <v>12543</v>
      </c>
      <c r="K1414" s="7">
        <v>0</v>
      </c>
      <c r="L1414" s="3" t="s">
        <v>5458</v>
      </c>
      <c r="M1414" s="7">
        <v>1104</v>
      </c>
      <c r="N1414" s="3" t="s">
        <v>19</v>
      </c>
      <c r="O1414" s="3" t="s">
        <v>5462</v>
      </c>
      <c r="P1414" s="8" t="s">
        <v>12715</v>
      </c>
      <c r="Q1414" s="8" t="s">
        <v>12717</v>
      </c>
      <c r="R1414" s="4">
        <v>0</v>
      </c>
      <c r="S1414" s="4" t="s">
        <v>5627</v>
      </c>
      <c r="T1414" s="4">
        <v>99</v>
      </c>
      <c r="U1414" s="7" t="s">
        <v>6298</v>
      </c>
      <c r="V1414" s="7">
        <v>41</v>
      </c>
      <c r="W1414" s="3" t="s">
        <v>7163</v>
      </c>
      <c r="X1414" s="6">
        <v>4103</v>
      </c>
      <c r="Y1414" s="3" t="s">
        <v>8469</v>
      </c>
      <c r="Z1414" s="6">
        <v>4103002</v>
      </c>
      <c r="AA1414" s="3" t="s">
        <v>8491</v>
      </c>
      <c r="AB1414" s="6">
        <v>41030020003</v>
      </c>
      <c r="AC1414" s="3" t="s">
        <v>8525</v>
      </c>
      <c r="AD1414" s="5">
        <v>32658000</v>
      </c>
      <c r="AE1414" s="5">
        <v>0</v>
      </c>
      <c r="AF1414" s="5">
        <v>0</v>
      </c>
      <c r="AG1414" s="5">
        <v>0</v>
      </c>
      <c r="AH1414" s="5">
        <v>0</v>
      </c>
      <c r="AI1414" s="5">
        <v>0</v>
      </c>
      <c r="AJ1414" s="5">
        <v>0</v>
      </c>
      <c r="AK1414" s="5">
        <v>32658000</v>
      </c>
      <c r="AL1414" s="5">
        <v>11506530</v>
      </c>
      <c r="AM1414" s="5">
        <v>10549925</v>
      </c>
      <c r="AN1414" s="5">
        <v>0</v>
      </c>
      <c r="AO1414" s="5">
        <v>0</v>
      </c>
      <c r="AP1414" s="5">
        <v>10549925</v>
      </c>
      <c r="AQ1414" s="5">
        <v>956605</v>
      </c>
      <c r="AR1414" s="5">
        <v>21151470</v>
      </c>
    </row>
    <row r="1415" spans="1:44" x14ac:dyDescent="0.25">
      <c r="A1415" s="6">
        <v>4145</v>
      </c>
      <c r="B1415" s="3" t="s">
        <v>5441</v>
      </c>
      <c r="C1415" s="3" t="s">
        <v>5833</v>
      </c>
      <c r="D1415" s="3" t="s">
        <v>6502</v>
      </c>
      <c r="E1415" s="3" t="s">
        <v>1492</v>
      </c>
      <c r="F1415" s="3" t="s">
        <v>8530</v>
      </c>
      <c r="G1415" s="21">
        <v>1</v>
      </c>
      <c r="H1415" s="8" t="s">
        <v>12697</v>
      </c>
      <c r="I1415" s="3" t="s">
        <v>12339</v>
      </c>
      <c r="J1415" s="3" t="s">
        <v>12543</v>
      </c>
      <c r="K1415" s="7">
        <v>0</v>
      </c>
      <c r="L1415" s="3" t="s">
        <v>5458</v>
      </c>
      <c r="M1415" s="7">
        <v>1104</v>
      </c>
      <c r="N1415" s="3" t="s">
        <v>19</v>
      </c>
      <c r="O1415" s="3" t="s">
        <v>5462</v>
      </c>
      <c r="P1415" s="8" t="s">
        <v>12715</v>
      </c>
      <c r="Q1415" s="8" t="s">
        <v>12717</v>
      </c>
      <c r="R1415" s="4">
        <v>0</v>
      </c>
      <c r="S1415" s="4" t="s">
        <v>5627</v>
      </c>
      <c r="T1415" s="4">
        <v>99</v>
      </c>
      <c r="U1415" s="7" t="s">
        <v>6298</v>
      </c>
      <c r="V1415" s="7">
        <v>41</v>
      </c>
      <c r="W1415" s="3" t="s">
        <v>7163</v>
      </c>
      <c r="X1415" s="6">
        <v>4103</v>
      </c>
      <c r="Y1415" s="3" t="s">
        <v>8469</v>
      </c>
      <c r="Z1415" s="6">
        <v>4103002</v>
      </c>
      <c r="AA1415" s="3" t="s">
        <v>8491</v>
      </c>
      <c r="AB1415" s="6">
        <v>41030020003</v>
      </c>
      <c r="AC1415" s="3" t="s">
        <v>8525</v>
      </c>
      <c r="AD1415" s="5">
        <v>472309877</v>
      </c>
      <c r="AE1415" s="5">
        <v>0</v>
      </c>
      <c r="AF1415" s="5">
        <v>0</v>
      </c>
      <c r="AG1415" s="5">
        <v>0</v>
      </c>
      <c r="AH1415" s="5">
        <v>0</v>
      </c>
      <c r="AI1415" s="5">
        <v>0</v>
      </c>
      <c r="AJ1415" s="5">
        <v>0</v>
      </c>
      <c r="AK1415" s="5">
        <v>472309877</v>
      </c>
      <c r="AL1415" s="5">
        <v>13807836</v>
      </c>
      <c r="AM1415" s="5">
        <v>0</v>
      </c>
      <c r="AN1415" s="5">
        <v>0</v>
      </c>
      <c r="AO1415" s="5">
        <v>0</v>
      </c>
      <c r="AP1415" s="5">
        <v>0</v>
      </c>
      <c r="AQ1415" s="5">
        <v>13807836</v>
      </c>
      <c r="AR1415" s="5">
        <v>458502041</v>
      </c>
    </row>
    <row r="1416" spans="1:44" x14ac:dyDescent="0.25">
      <c r="A1416" s="6">
        <v>4145</v>
      </c>
      <c r="B1416" s="3" t="s">
        <v>5441</v>
      </c>
      <c r="C1416" s="3" t="s">
        <v>5833</v>
      </c>
      <c r="D1416" s="3" t="s">
        <v>6502</v>
      </c>
      <c r="E1416" s="3" t="s">
        <v>1493</v>
      </c>
      <c r="F1416" s="3" t="s">
        <v>8531</v>
      </c>
      <c r="G1416" s="21">
        <v>1</v>
      </c>
      <c r="H1416" s="8" t="s">
        <v>12697</v>
      </c>
      <c r="I1416" s="3" t="s">
        <v>12339</v>
      </c>
      <c r="J1416" s="3" t="s">
        <v>12543</v>
      </c>
      <c r="K1416" s="7">
        <v>0</v>
      </c>
      <c r="L1416" s="3" t="s">
        <v>5458</v>
      </c>
      <c r="M1416" s="7">
        <v>1104</v>
      </c>
      <c r="N1416" s="3" t="s">
        <v>19</v>
      </c>
      <c r="O1416" s="3" t="s">
        <v>5462</v>
      </c>
      <c r="P1416" s="8" t="s">
        <v>12715</v>
      </c>
      <c r="Q1416" s="8" t="s">
        <v>12717</v>
      </c>
      <c r="R1416" s="4">
        <v>0</v>
      </c>
      <c r="S1416" s="4" t="s">
        <v>5627</v>
      </c>
      <c r="T1416" s="4">
        <v>99</v>
      </c>
      <c r="U1416" s="7" t="s">
        <v>6298</v>
      </c>
      <c r="V1416" s="7">
        <v>41</v>
      </c>
      <c r="W1416" s="3" t="s">
        <v>7163</v>
      </c>
      <c r="X1416" s="6">
        <v>4103</v>
      </c>
      <c r="Y1416" s="3" t="s">
        <v>8469</v>
      </c>
      <c r="Z1416" s="6">
        <v>4103002</v>
      </c>
      <c r="AA1416" s="3" t="s">
        <v>8491</v>
      </c>
      <c r="AB1416" s="6">
        <v>41030020003</v>
      </c>
      <c r="AC1416" s="3" t="s">
        <v>8525</v>
      </c>
      <c r="AD1416" s="5">
        <v>35076541</v>
      </c>
      <c r="AE1416" s="5">
        <v>0</v>
      </c>
      <c r="AF1416" s="5">
        <v>0</v>
      </c>
      <c r="AG1416" s="5">
        <v>0</v>
      </c>
      <c r="AH1416" s="5">
        <v>0</v>
      </c>
      <c r="AI1416" s="5">
        <v>0</v>
      </c>
      <c r="AJ1416" s="5">
        <v>0</v>
      </c>
      <c r="AK1416" s="5">
        <v>35076541</v>
      </c>
      <c r="AL1416" s="5">
        <v>35076540</v>
      </c>
      <c r="AM1416" s="5">
        <v>35076540</v>
      </c>
      <c r="AN1416" s="5">
        <v>0</v>
      </c>
      <c r="AO1416" s="5">
        <v>0</v>
      </c>
      <c r="AP1416" s="5">
        <v>35076540</v>
      </c>
      <c r="AQ1416" s="5">
        <v>0</v>
      </c>
      <c r="AR1416" s="5">
        <v>1</v>
      </c>
    </row>
    <row r="1417" spans="1:44" x14ac:dyDescent="0.25">
      <c r="A1417" s="6">
        <v>4145</v>
      </c>
      <c r="B1417" s="3" t="s">
        <v>5441</v>
      </c>
      <c r="C1417" s="3" t="s">
        <v>5833</v>
      </c>
      <c r="D1417" s="3" t="s">
        <v>6502</v>
      </c>
      <c r="E1417" s="3" t="s">
        <v>1494</v>
      </c>
      <c r="F1417" s="3" t="s">
        <v>8532</v>
      </c>
      <c r="G1417" s="21">
        <v>1</v>
      </c>
      <c r="H1417" s="8" t="s">
        <v>12697</v>
      </c>
      <c r="I1417" s="3" t="s">
        <v>12339</v>
      </c>
      <c r="J1417" s="3" t="s">
        <v>12543</v>
      </c>
      <c r="K1417" s="7">
        <v>0</v>
      </c>
      <c r="L1417" s="3" t="s">
        <v>5458</v>
      </c>
      <c r="M1417" s="7">
        <v>1104</v>
      </c>
      <c r="N1417" s="3" t="s">
        <v>19</v>
      </c>
      <c r="O1417" s="3" t="s">
        <v>5462</v>
      </c>
      <c r="P1417" s="8" t="s">
        <v>12715</v>
      </c>
      <c r="Q1417" s="8" t="s">
        <v>12717</v>
      </c>
      <c r="R1417" s="4">
        <v>0</v>
      </c>
      <c r="S1417" s="4" t="s">
        <v>5627</v>
      </c>
      <c r="T1417" s="4">
        <v>99</v>
      </c>
      <c r="U1417" s="7" t="s">
        <v>6298</v>
      </c>
      <c r="V1417" s="7">
        <v>41</v>
      </c>
      <c r="W1417" s="3" t="s">
        <v>7163</v>
      </c>
      <c r="X1417" s="6">
        <v>4103</v>
      </c>
      <c r="Y1417" s="3" t="s">
        <v>8469</v>
      </c>
      <c r="Z1417" s="6">
        <v>4103002</v>
      </c>
      <c r="AA1417" s="3" t="s">
        <v>8491</v>
      </c>
      <c r="AB1417" s="6">
        <v>41030020003</v>
      </c>
      <c r="AC1417" s="3" t="s">
        <v>8525</v>
      </c>
      <c r="AD1417" s="5">
        <v>23013035</v>
      </c>
      <c r="AE1417" s="5">
        <v>0</v>
      </c>
      <c r="AF1417" s="5">
        <v>0</v>
      </c>
      <c r="AG1417" s="5">
        <v>0</v>
      </c>
      <c r="AH1417" s="5">
        <v>0</v>
      </c>
      <c r="AI1417" s="5">
        <v>0</v>
      </c>
      <c r="AJ1417" s="5">
        <v>0</v>
      </c>
      <c r="AK1417" s="5">
        <v>23013035</v>
      </c>
      <c r="AL1417" s="5">
        <v>13807821</v>
      </c>
      <c r="AM1417" s="5">
        <v>0</v>
      </c>
      <c r="AN1417" s="5">
        <v>0</v>
      </c>
      <c r="AO1417" s="5">
        <v>0</v>
      </c>
      <c r="AP1417" s="5">
        <v>0</v>
      </c>
      <c r="AQ1417" s="5">
        <v>13807821</v>
      </c>
      <c r="AR1417" s="5">
        <v>9205214</v>
      </c>
    </row>
    <row r="1418" spans="1:44" x14ac:dyDescent="0.25">
      <c r="A1418" s="6">
        <v>4145</v>
      </c>
      <c r="B1418" s="3" t="s">
        <v>5441</v>
      </c>
      <c r="C1418" s="3" t="s">
        <v>5833</v>
      </c>
      <c r="D1418" s="3" t="s">
        <v>6502</v>
      </c>
      <c r="E1418" s="3" t="s">
        <v>1495</v>
      </c>
      <c r="F1418" s="3" t="s">
        <v>8533</v>
      </c>
      <c r="G1418" s="21">
        <v>1</v>
      </c>
      <c r="H1418" s="8" t="s">
        <v>12697</v>
      </c>
      <c r="I1418" s="3" t="s">
        <v>12339</v>
      </c>
      <c r="J1418" s="3" t="s">
        <v>12543</v>
      </c>
      <c r="K1418" s="7">
        <v>0</v>
      </c>
      <c r="L1418" s="3" t="s">
        <v>5458</v>
      </c>
      <c r="M1418" s="7">
        <v>1104</v>
      </c>
      <c r="N1418" s="3" t="s">
        <v>19</v>
      </c>
      <c r="O1418" s="3" t="s">
        <v>5462</v>
      </c>
      <c r="P1418" s="8" t="s">
        <v>12715</v>
      </c>
      <c r="Q1418" s="8" t="s">
        <v>12717</v>
      </c>
      <c r="R1418" s="4">
        <v>0</v>
      </c>
      <c r="S1418" s="4" t="s">
        <v>5627</v>
      </c>
      <c r="T1418" s="4">
        <v>99</v>
      </c>
      <c r="U1418" s="7" t="s">
        <v>6298</v>
      </c>
      <c r="V1418" s="7">
        <v>41</v>
      </c>
      <c r="W1418" s="3" t="s">
        <v>7163</v>
      </c>
      <c r="X1418" s="6">
        <v>4103</v>
      </c>
      <c r="Y1418" s="3" t="s">
        <v>8469</v>
      </c>
      <c r="Z1418" s="6">
        <v>4103002</v>
      </c>
      <c r="AA1418" s="3" t="s">
        <v>8491</v>
      </c>
      <c r="AB1418" s="6">
        <v>41030020003</v>
      </c>
      <c r="AC1418" s="3" t="s">
        <v>8525</v>
      </c>
      <c r="AD1418" s="5">
        <v>27613202</v>
      </c>
      <c r="AE1418" s="5">
        <v>0</v>
      </c>
      <c r="AF1418" s="5">
        <v>0</v>
      </c>
      <c r="AG1418" s="5">
        <v>0</v>
      </c>
      <c r="AH1418" s="5">
        <v>0</v>
      </c>
      <c r="AI1418" s="5">
        <v>0</v>
      </c>
      <c r="AJ1418" s="5">
        <v>0</v>
      </c>
      <c r="AK1418" s="5">
        <v>27613202</v>
      </c>
      <c r="AL1418" s="5">
        <v>0</v>
      </c>
      <c r="AM1418" s="5">
        <v>0</v>
      </c>
      <c r="AN1418" s="5">
        <v>0</v>
      </c>
      <c r="AO1418" s="5">
        <v>0</v>
      </c>
      <c r="AP1418" s="5">
        <v>0</v>
      </c>
      <c r="AQ1418" s="5">
        <v>0</v>
      </c>
      <c r="AR1418" s="5">
        <v>27613202</v>
      </c>
    </row>
    <row r="1419" spans="1:44" x14ac:dyDescent="0.25">
      <c r="A1419" s="6">
        <v>4145</v>
      </c>
      <c r="B1419" s="3" t="s">
        <v>5441</v>
      </c>
      <c r="C1419" s="3" t="s">
        <v>5834</v>
      </c>
      <c r="D1419" s="3" t="s">
        <v>6503</v>
      </c>
      <c r="E1419" s="3" t="s">
        <v>1496</v>
      </c>
      <c r="F1419" s="3" t="s">
        <v>8534</v>
      </c>
      <c r="G1419" s="21">
        <v>1</v>
      </c>
      <c r="H1419" s="8" t="s">
        <v>12697</v>
      </c>
      <c r="I1419" s="3" t="s">
        <v>12339</v>
      </c>
      <c r="J1419" s="3" t="s">
        <v>12543</v>
      </c>
      <c r="K1419" s="7">
        <v>0</v>
      </c>
      <c r="L1419" s="3" t="s">
        <v>5458</v>
      </c>
      <c r="M1419" s="7">
        <v>1104</v>
      </c>
      <c r="N1419" s="3" t="s">
        <v>19</v>
      </c>
      <c r="O1419" s="3" t="s">
        <v>5462</v>
      </c>
      <c r="P1419" s="8" t="s">
        <v>12715</v>
      </c>
      <c r="Q1419" s="8" t="s">
        <v>12717</v>
      </c>
      <c r="R1419" s="4">
        <v>0</v>
      </c>
      <c r="S1419" s="4" t="s">
        <v>5627</v>
      </c>
      <c r="T1419" s="4">
        <v>99</v>
      </c>
      <c r="U1419" s="7" t="s">
        <v>6298</v>
      </c>
      <c r="V1419" s="7">
        <v>41</v>
      </c>
      <c r="W1419" s="3" t="s">
        <v>7163</v>
      </c>
      <c r="X1419" s="6">
        <v>4103</v>
      </c>
      <c r="Y1419" s="3" t="s">
        <v>8469</v>
      </c>
      <c r="Z1419" s="6">
        <v>4103002</v>
      </c>
      <c r="AA1419" s="3" t="s">
        <v>8491</v>
      </c>
      <c r="AB1419" s="6">
        <v>41030020003</v>
      </c>
      <c r="AC1419" s="3" t="s">
        <v>8525</v>
      </c>
      <c r="AD1419" s="5">
        <v>53505365</v>
      </c>
      <c r="AE1419" s="5">
        <v>0</v>
      </c>
      <c r="AF1419" s="5">
        <v>0</v>
      </c>
      <c r="AG1419" s="5">
        <v>0</v>
      </c>
      <c r="AH1419" s="5">
        <v>0</v>
      </c>
      <c r="AI1419" s="5">
        <v>0</v>
      </c>
      <c r="AJ1419" s="5">
        <v>0</v>
      </c>
      <c r="AK1419" s="5">
        <v>53505365</v>
      </c>
      <c r="AL1419" s="5">
        <v>8439940</v>
      </c>
      <c r="AM1419" s="5">
        <v>0</v>
      </c>
      <c r="AN1419" s="5">
        <v>0</v>
      </c>
      <c r="AO1419" s="5">
        <v>0</v>
      </c>
      <c r="AP1419" s="5">
        <v>0</v>
      </c>
      <c r="AQ1419" s="5">
        <v>8439940</v>
      </c>
      <c r="AR1419" s="5">
        <v>45065425</v>
      </c>
    </row>
    <row r="1420" spans="1:44" x14ac:dyDescent="0.25">
      <c r="A1420" s="6">
        <v>4145</v>
      </c>
      <c r="B1420" s="3" t="s">
        <v>5441</v>
      </c>
      <c r="C1420" s="3" t="s">
        <v>5834</v>
      </c>
      <c r="D1420" s="3" t="s">
        <v>6503</v>
      </c>
      <c r="E1420" s="3" t="s">
        <v>1497</v>
      </c>
      <c r="F1420" s="3" t="s">
        <v>8535</v>
      </c>
      <c r="G1420" s="21">
        <v>1</v>
      </c>
      <c r="H1420" s="8" t="s">
        <v>12697</v>
      </c>
      <c r="I1420" s="3" t="s">
        <v>12339</v>
      </c>
      <c r="J1420" s="3" t="s">
        <v>12543</v>
      </c>
      <c r="K1420" s="7">
        <v>0</v>
      </c>
      <c r="L1420" s="3" t="s">
        <v>5458</v>
      </c>
      <c r="M1420" s="7">
        <v>1104</v>
      </c>
      <c r="N1420" s="3" t="s">
        <v>19</v>
      </c>
      <c r="O1420" s="3" t="s">
        <v>5462</v>
      </c>
      <c r="P1420" s="8" t="s">
        <v>12715</v>
      </c>
      <c r="Q1420" s="8" t="s">
        <v>12717</v>
      </c>
      <c r="R1420" s="4">
        <v>0</v>
      </c>
      <c r="S1420" s="4" t="s">
        <v>5627</v>
      </c>
      <c r="T1420" s="4">
        <v>99</v>
      </c>
      <c r="U1420" s="7" t="s">
        <v>6298</v>
      </c>
      <c r="V1420" s="7">
        <v>41</v>
      </c>
      <c r="W1420" s="3" t="s">
        <v>7163</v>
      </c>
      <c r="X1420" s="6">
        <v>4103</v>
      </c>
      <c r="Y1420" s="3" t="s">
        <v>8469</v>
      </c>
      <c r="Z1420" s="6">
        <v>4103002</v>
      </c>
      <c r="AA1420" s="3" t="s">
        <v>8491</v>
      </c>
      <c r="AB1420" s="6">
        <v>41030020003</v>
      </c>
      <c r="AC1420" s="3" t="s">
        <v>8525</v>
      </c>
      <c r="AD1420" s="5">
        <v>53505365</v>
      </c>
      <c r="AE1420" s="5">
        <v>0</v>
      </c>
      <c r="AF1420" s="5">
        <v>0</v>
      </c>
      <c r="AG1420" s="5">
        <v>0</v>
      </c>
      <c r="AH1420" s="5">
        <v>0</v>
      </c>
      <c r="AI1420" s="5">
        <v>0</v>
      </c>
      <c r="AJ1420" s="5">
        <v>0</v>
      </c>
      <c r="AK1420" s="5">
        <v>53505365</v>
      </c>
      <c r="AL1420" s="5">
        <v>8439940</v>
      </c>
      <c r="AM1420" s="5">
        <v>0</v>
      </c>
      <c r="AN1420" s="5">
        <v>0</v>
      </c>
      <c r="AO1420" s="5">
        <v>0</v>
      </c>
      <c r="AP1420" s="5">
        <v>0</v>
      </c>
      <c r="AQ1420" s="5">
        <v>8439940</v>
      </c>
      <c r="AR1420" s="5">
        <v>45065425</v>
      </c>
    </row>
    <row r="1421" spans="1:44" x14ac:dyDescent="0.25">
      <c r="A1421" s="6">
        <v>4145</v>
      </c>
      <c r="B1421" s="3" t="s">
        <v>5441</v>
      </c>
      <c r="C1421" s="3" t="s">
        <v>5834</v>
      </c>
      <c r="D1421" s="3" t="s">
        <v>6503</v>
      </c>
      <c r="E1421" s="3" t="s">
        <v>1498</v>
      </c>
      <c r="F1421" s="3" t="s">
        <v>8536</v>
      </c>
      <c r="G1421" s="21">
        <v>1</v>
      </c>
      <c r="H1421" s="8" t="s">
        <v>12697</v>
      </c>
      <c r="I1421" s="3" t="s">
        <v>12339</v>
      </c>
      <c r="J1421" s="3" t="s">
        <v>12543</v>
      </c>
      <c r="K1421" s="7">
        <v>0</v>
      </c>
      <c r="L1421" s="3" t="s">
        <v>5458</v>
      </c>
      <c r="M1421" s="7">
        <v>1104</v>
      </c>
      <c r="N1421" s="3" t="s">
        <v>19</v>
      </c>
      <c r="O1421" s="3" t="s">
        <v>5462</v>
      </c>
      <c r="P1421" s="8" t="s">
        <v>12715</v>
      </c>
      <c r="Q1421" s="8" t="s">
        <v>12717</v>
      </c>
      <c r="R1421" s="4">
        <v>0</v>
      </c>
      <c r="S1421" s="4" t="s">
        <v>5627</v>
      </c>
      <c r="T1421" s="4">
        <v>99</v>
      </c>
      <c r="U1421" s="7" t="s">
        <v>6298</v>
      </c>
      <c r="V1421" s="7">
        <v>41</v>
      </c>
      <c r="W1421" s="3" t="s">
        <v>7163</v>
      </c>
      <c r="X1421" s="6">
        <v>4103</v>
      </c>
      <c r="Y1421" s="3" t="s">
        <v>8469</v>
      </c>
      <c r="Z1421" s="6">
        <v>4103002</v>
      </c>
      <c r="AA1421" s="3" t="s">
        <v>8491</v>
      </c>
      <c r="AB1421" s="6">
        <v>41030020003</v>
      </c>
      <c r="AC1421" s="3" t="s">
        <v>8525</v>
      </c>
      <c r="AD1421" s="5">
        <v>130134286</v>
      </c>
      <c r="AE1421" s="5">
        <v>0</v>
      </c>
      <c r="AF1421" s="5">
        <v>0</v>
      </c>
      <c r="AG1421" s="5">
        <v>0</v>
      </c>
      <c r="AH1421" s="5">
        <v>0</v>
      </c>
      <c r="AI1421" s="5">
        <v>0</v>
      </c>
      <c r="AJ1421" s="5">
        <v>0</v>
      </c>
      <c r="AK1421" s="5">
        <v>130134286</v>
      </c>
      <c r="AL1421" s="5">
        <v>11506530</v>
      </c>
      <c r="AM1421" s="5">
        <v>10549925</v>
      </c>
      <c r="AN1421" s="5">
        <v>0</v>
      </c>
      <c r="AO1421" s="5">
        <v>0</v>
      </c>
      <c r="AP1421" s="5">
        <v>10549925</v>
      </c>
      <c r="AQ1421" s="5">
        <v>956605</v>
      </c>
      <c r="AR1421" s="5">
        <v>118627756</v>
      </c>
    </row>
    <row r="1422" spans="1:44" x14ac:dyDescent="0.25">
      <c r="A1422" s="6">
        <v>4145</v>
      </c>
      <c r="B1422" s="3" t="s">
        <v>5441</v>
      </c>
      <c r="C1422" s="3" t="s">
        <v>5834</v>
      </c>
      <c r="D1422" s="3" t="s">
        <v>6503</v>
      </c>
      <c r="E1422" s="3" t="s">
        <v>1499</v>
      </c>
      <c r="F1422" s="3" t="s">
        <v>8537</v>
      </c>
      <c r="G1422" s="21">
        <v>1</v>
      </c>
      <c r="H1422" s="8" t="s">
        <v>12697</v>
      </c>
      <c r="I1422" s="3" t="s">
        <v>12339</v>
      </c>
      <c r="J1422" s="3" t="s">
        <v>12543</v>
      </c>
      <c r="K1422" s="7">
        <v>0</v>
      </c>
      <c r="L1422" s="3" t="s">
        <v>5458</v>
      </c>
      <c r="M1422" s="7">
        <v>1104</v>
      </c>
      <c r="N1422" s="3" t="s">
        <v>19</v>
      </c>
      <c r="O1422" s="3" t="s">
        <v>5462</v>
      </c>
      <c r="P1422" s="8" t="s">
        <v>12715</v>
      </c>
      <c r="Q1422" s="8" t="s">
        <v>12717</v>
      </c>
      <c r="R1422" s="4">
        <v>0</v>
      </c>
      <c r="S1422" s="4" t="s">
        <v>5627</v>
      </c>
      <c r="T1422" s="4">
        <v>99</v>
      </c>
      <c r="U1422" s="7" t="s">
        <v>6298</v>
      </c>
      <c r="V1422" s="7">
        <v>41</v>
      </c>
      <c r="W1422" s="3" t="s">
        <v>7163</v>
      </c>
      <c r="X1422" s="6">
        <v>4103</v>
      </c>
      <c r="Y1422" s="3" t="s">
        <v>8469</v>
      </c>
      <c r="Z1422" s="6">
        <v>4103002</v>
      </c>
      <c r="AA1422" s="3" t="s">
        <v>8491</v>
      </c>
      <c r="AB1422" s="6">
        <v>41030020003</v>
      </c>
      <c r="AC1422" s="3" t="s">
        <v>8525</v>
      </c>
      <c r="AD1422" s="5">
        <v>43946712</v>
      </c>
      <c r="AE1422" s="5">
        <v>0</v>
      </c>
      <c r="AF1422" s="5">
        <v>0</v>
      </c>
      <c r="AG1422" s="5">
        <v>0</v>
      </c>
      <c r="AH1422" s="5">
        <v>0</v>
      </c>
      <c r="AI1422" s="5">
        <v>0</v>
      </c>
      <c r="AJ1422" s="5">
        <v>0</v>
      </c>
      <c r="AK1422" s="5">
        <v>43946712</v>
      </c>
      <c r="AL1422" s="5">
        <v>6805150</v>
      </c>
      <c r="AM1422" s="5">
        <v>6805150</v>
      </c>
      <c r="AN1422" s="5">
        <v>2268383</v>
      </c>
      <c r="AO1422" s="5">
        <v>0</v>
      </c>
      <c r="AP1422" s="5">
        <v>6805150</v>
      </c>
      <c r="AQ1422" s="5">
        <v>0</v>
      </c>
      <c r="AR1422" s="5">
        <v>37141562</v>
      </c>
    </row>
    <row r="1423" spans="1:44" x14ac:dyDescent="0.25">
      <c r="A1423" s="6">
        <v>4145</v>
      </c>
      <c r="B1423" s="3" t="s">
        <v>5441</v>
      </c>
      <c r="C1423" s="3" t="s">
        <v>5834</v>
      </c>
      <c r="D1423" s="3" t="s">
        <v>6503</v>
      </c>
      <c r="E1423" s="3" t="s">
        <v>1500</v>
      </c>
      <c r="F1423" s="3" t="s">
        <v>8538</v>
      </c>
      <c r="G1423" s="21">
        <v>1</v>
      </c>
      <c r="H1423" s="8" t="s">
        <v>12697</v>
      </c>
      <c r="I1423" s="3" t="s">
        <v>12339</v>
      </c>
      <c r="J1423" s="3" t="s">
        <v>12543</v>
      </c>
      <c r="K1423" s="7">
        <v>0</v>
      </c>
      <c r="L1423" s="3" t="s">
        <v>5458</v>
      </c>
      <c r="M1423" s="7">
        <v>1104</v>
      </c>
      <c r="N1423" s="3" t="s">
        <v>19</v>
      </c>
      <c r="O1423" s="3" t="s">
        <v>5462</v>
      </c>
      <c r="P1423" s="8" t="s">
        <v>12715</v>
      </c>
      <c r="Q1423" s="8" t="s">
        <v>12717</v>
      </c>
      <c r="R1423" s="4">
        <v>0</v>
      </c>
      <c r="S1423" s="4" t="s">
        <v>5627</v>
      </c>
      <c r="T1423" s="4">
        <v>99</v>
      </c>
      <c r="U1423" s="7" t="s">
        <v>6298</v>
      </c>
      <c r="V1423" s="7">
        <v>41</v>
      </c>
      <c r="W1423" s="3" t="s">
        <v>7163</v>
      </c>
      <c r="X1423" s="6">
        <v>4103</v>
      </c>
      <c r="Y1423" s="3" t="s">
        <v>8469</v>
      </c>
      <c r="Z1423" s="6">
        <v>4103002</v>
      </c>
      <c r="AA1423" s="3" t="s">
        <v>8491</v>
      </c>
      <c r="AB1423" s="6">
        <v>41030020003</v>
      </c>
      <c r="AC1423" s="3" t="s">
        <v>8525</v>
      </c>
      <c r="AD1423" s="5">
        <v>53505365</v>
      </c>
      <c r="AE1423" s="5">
        <v>0</v>
      </c>
      <c r="AF1423" s="5">
        <v>0</v>
      </c>
      <c r="AG1423" s="5">
        <v>0</v>
      </c>
      <c r="AH1423" s="5">
        <v>0</v>
      </c>
      <c r="AI1423" s="5">
        <v>0</v>
      </c>
      <c r="AJ1423" s="5">
        <v>0</v>
      </c>
      <c r="AK1423" s="5">
        <v>53505365</v>
      </c>
      <c r="AL1423" s="5">
        <v>15245090</v>
      </c>
      <c r="AM1423" s="5">
        <v>6805150</v>
      </c>
      <c r="AN1423" s="5">
        <v>2268383</v>
      </c>
      <c r="AO1423" s="5">
        <v>0</v>
      </c>
      <c r="AP1423" s="5">
        <v>6805150</v>
      </c>
      <c r="AQ1423" s="5">
        <v>8439940</v>
      </c>
      <c r="AR1423" s="5">
        <v>38260275</v>
      </c>
    </row>
    <row r="1424" spans="1:44" x14ac:dyDescent="0.25">
      <c r="A1424" s="6">
        <v>4145</v>
      </c>
      <c r="B1424" s="3" t="s">
        <v>5441</v>
      </c>
      <c r="C1424" s="3" t="s">
        <v>5834</v>
      </c>
      <c r="D1424" s="3" t="s">
        <v>6503</v>
      </c>
      <c r="E1424" s="3" t="s">
        <v>1501</v>
      </c>
      <c r="F1424" s="3" t="s">
        <v>8539</v>
      </c>
      <c r="G1424" s="21">
        <v>1</v>
      </c>
      <c r="H1424" s="8" t="s">
        <v>12697</v>
      </c>
      <c r="I1424" s="3" t="s">
        <v>12339</v>
      </c>
      <c r="J1424" s="3" t="s">
        <v>12543</v>
      </c>
      <c r="K1424" s="7">
        <v>0</v>
      </c>
      <c r="L1424" s="3" t="s">
        <v>5458</v>
      </c>
      <c r="M1424" s="7">
        <v>1104</v>
      </c>
      <c r="N1424" s="3" t="s">
        <v>19</v>
      </c>
      <c r="O1424" s="3" t="s">
        <v>5462</v>
      </c>
      <c r="P1424" s="8" t="s">
        <v>12715</v>
      </c>
      <c r="Q1424" s="8" t="s">
        <v>12717</v>
      </c>
      <c r="R1424" s="4">
        <v>0</v>
      </c>
      <c r="S1424" s="4" t="s">
        <v>5627</v>
      </c>
      <c r="T1424" s="4">
        <v>99</v>
      </c>
      <c r="U1424" s="7" t="s">
        <v>6298</v>
      </c>
      <c r="V1424" s="7">
        <v>41</v>
      </c>
      <c r="W1424" s="3" t="s">
        <v>7163</v>
      </c>
      <c r="X1424" s="6">
        <v>4103</v>
      </c>
      <c r="Y1424" s="3" t="s">
        <v>8469</v>
      </c>
      <c r="Z1424" s="6">
        <v>4103002</v>
      </c>
      <c r="AA1424" s="3" t="s">
        <v>8491</v>
      </c>
      <c r="AB1424" s="6">
        <v>41030020003</v>
      </c>
      <c r="AC1424" s="3" t="s">
        <v>8525</v>
      </c>
      <c r="AD1424" s="5">
        <v>53505365</v>
      </c>
      <c r="AE1424" s="5">
        <v>0</v>
      </c>
      <c r="AF1424" s="5">
        <v>0</v>
      </c>
      <c r="AG1424" s="5">
        <v>0</v>
      </c>
      <c r="AH1424" s="5">
        <v>0</v>
      </c>
      <c r="AI1424" s="5">
        <v>0</v>
      </c>
      <c r="AJ1424" s="5">
        <v>0</v>
      </c>
      <c r="AK1424" s="5">
        <v>53505365</v>
      </c>
      <c r="AL1424" s="5">
        <v>15451307</v>
      </c>
      <c r="AM1424" s="5">
        <v>7011367</v>
      </c>
      <c r="AN1424" s="5">
        <v>2337123</v>
      </c>
      <c r="AO1424" s="5">
        <v>0</v>
      </c>
      <c r="AP1424" s="5">
        <v>7011367</v>
      </c>
      <c r="AQ1424" s="5">
        <v>8439940</v>
      </c>
      <c r="AR1424" s="5">
        <v>38054058</v>
      </c>
    </row>
    <row r="1425" spans="1:44" x14ac:dyDescent="0.25">
      <c r="A1425" s="6">
        <v>4145</v>
      </c>
      <c r="B1425" s="3" t="s">
        <v>5441</v>
      </c>
      <c r="C1425" s="3" t="s">
        <v>5834</v>
      </c>
      <c r="D1425" s="3" t="s">
        <v>6503</v>
      </c>
      <c r="E1425" s="3" t="s">
        <v>1502</v>
      </c>
      <c r="F1425" s="3" t="s">
        <v>8540</v>
      </c>
      <c r="G1425" s="21">
        <v>1</v>
      </c>
      <c r="H1425" s="8" t="s">
        <v>12697</v>
      </c>
      <c r="I1425" s="3" t="s">
        <v>12339</v>
      </c>
      <c r="J1425" s="3" t="s">
        <v>12543</v>
      </c>
      <c r="K1425" s="7">
        <v>0</v>
      </c>
      <c r="L1425" s="3" t="s">
        <v>5458</v>
      </c>
      <c r="M1425" s="7">
        <v>1104</v>
      </c>
      <c r="N1425" s="3" t="s">
        <v>19</v>
      </c>
      <c r="O1425" s="3" t="s">
        <v>5462</v>
      </c>
      <c r="P1425" s="8" t="s">
        <v>12715</v>
      </c>
      <c r="Q1425" s="8" t="s">
        <v>12717</v>
      </c>
      <c r="R1425" s="4">
        <v>0</v>
      </c>
      <c r="S1425" s="4" t="s">
        <v>5627</v>
      </c>
      <c r="T1425" s="4">
        <v>99</v>
      </c>
      <c r="U1425" s="7" t="s">
        <v>6298</v>
      </c>
      <c r="V1425" s="7">
        <v>41</v>
      </c>
      <c r="W1425" s="3" t="s">
        <v>7163</v>
      </c>
      <c r="X1425" s="6">
        <v>4103</v>
      </c>
      <c r="Y1425" s="3" t="s">
        <v>8469</v>
      </c>
      <c r="Z1425" s="6">
        <v>4103002</v>
      </c>
      <c r="AA1425" s="3" t="s">
        <v>8491</v>
      </c>
      <c r="AB1425" s="6">
        <v>41030020003</v>
      </c>
      <c r="AC1425" s="3" t="s">
        <v>8525</v>
      </c>
      <c r="AD1425" s="5">
        <v>96876750</v>
      </c>
      <c r="AE1425" s="5">
        <v>0</v>
      </c>
      <c r="AF1425" s="5">
        <v>0</v>
      </c>
      <c r="AG1425" s="5">
        <v>0</v>
      </c>
      <c r="AH1425" s="5">
        <v>0</v>
      </c>
      <c r="AI1425" s="5">
        <v>0</v>
      </c>
      <c r="AJ1425" s="5">
        <v>0</v>
      </c>
      <c r="AK1425" s="5">
        <v>96876750</v>
      </c>
      <c r="AL1425" s="5">
        <v>13807836</v>
      </c>
      <c r="AM1425" s="5">
        <v>13807836</v>
      </c>
      <c r="AN1425" s="5">
        <v>0</v>
      </c>
      <c r="AO1425" s="5">
        <v>0</v>
      </c>
      <c r="AP1425" s="5">
        <v>13807836</v>
      </c>
      <c r="AQ1425" s="5">
        <v>0</v>
      </c>
      <c r="AR1425" s="5">
        <v>83068914</v>
      </c>
    </row>
    <row r="1426" spans="1:44" x14ac:dyDescent="0.25">
      <c r="A1426" s="6">
        <v>4145</v>
      </c>
      <c r="B1426" s="3" t="s">
        <v>5441</v>
      </c>
      <c r="C1426" s="3" t="s">
        <v>5834</v>
      </c>
      <c r="D1426" s="3" t="s">
        <v>6503</v>
      </c>
      <c r="E1426" s="3" t="s">
        <v>1503</v>
      </c>
      <c r="F1426" s="3" t="s">
        <v>8541</v>
      </c>
      <c r="G1426" s="21">
        <v>1</v>
      </c>
      <c r="H1426" s="8" t="s">
        <v>12697</v>
      </c>
      <c r="I1426" s="3" t="s">
        <v>12339</v>
      </c>
      <c r="J1426" s="3" t="s">
        <v>12543</v>
      </c>
      <c r="K1426" s="7">
        <v>0</v>
      </c>
      <c r="L1426" s="3" t="s">
        <v>5458</v>
      </c>
      <c r="M1426" s="7">
        <v>1104</v>
      </c>
      <c r="N1426" s="3" t="s">
        <v>19</v>
      </c>
      <c r="O1426" s="3" t="s">
        <v>5462</v>
      </c>
      <c r="P1426" s="8" t="s">
        <v>12715</v>
      </c>
      <c r="Q1426" s="8" t="s">
        <v>12717</v>
      </c>
      <c r="R1426" s="4">
        <v>0</v>
      </c>
      <c r="S1426" s="4" t="s">
        <v>5627</v>
      </c>
      <c r="T1426" s="4">
        <v>99</v>
      </c>
      <c r="U1426" s="7" t="s">
        <v>6298</v>
      </c>
      <c r="V1426" s="7">
        <v>41</v>
      </c>
      <c r="W1426" s="3" t="s">
        <v>7163</v>
      </c>
      <c r="X1426" s="6">
        <v>4103</v>
      </c>
      <c r="Y1426" s="3" t="s">
        <v>8469</v>
      </c>
      <c r="Z1426" s="6">
        <v>4103002</v>
      </c>
      <c r="AA1426" s="3" t="s">
        <v>8491</v>
      </c>
      <c r="AB1426" s="6">
        <v>41030020003</v>
      </c>
      <c r="AC1426" s="3" t="s">
        <v>8525</v>
      </c>
      <c r="AD1426" s="5">
        <v>125231344</v>
      </c>
      <c r="AE1426" s="5">
        <v>0</v>
      </c>
      <c r="AF1426" s="5">
        <v>0</v>
      </c>
      <c r="AG1426" s="5">
        <v>0</v>
      </c>
      <c r="AH1426" s="5">
        <v>0</v>
      </c>
      <c r="AI1426" s="5">
        <v>0</v>
      </c>
      <c r="AJ1426" s="5">
        <v>0</v>
      </c>
      <c r="AK1426" s="5">
        <v>125231344</v>
      </c>
      <c r="AL1426" s="5">
        <v>31558009</v>
      </c>
      <c r="AM1426" s="5">
        <v>13807836</v>
      </c>
      <c r="AN1426" s="5">
        <v>4602612</v>
      </c>
      <c r="AO1426" s="5">
        <v>0</v>
      </c>
      <c r="AP1426" s="5">
        <v>13807836</v>
      </c>
      <c r="AQ1426" s="5">
        <v>17750173</v>
      </c>
      <c r="AR1426" s="5">
        <v>93673335</v>
      </c>
    </row>
    <row r="1427" spans="1:44" x14ac:dyDescent="0.25">
      <c r="A1427" s="6">
        <v>4145</v>
      </c>
      <c r="B1427" s="3" t="s">
        <v>5441</v>
      </c>
      <c r="C1427" s="3" t="s">
        <v>5834</v>
      </c>
      <c r="D1427" s="3" t="s">
        <v>6503</v>
      </c>
      <c r="E1427" s="3" t="s">
        <v>1504</v>
      </c>
      <c r="F1427" s="3" t="s">
        <v>8542</v>
      </c>
      <c r="G1427" s="21">
        <v>1</v>
      </c>
      <c r="H1427" s="8" t="s">
        <v>12697</v>
      </c>
      <c r="I1427" s="3" t="s">
        <v>12339</v>
      </c>
      <c r="J1427" s="3" t="s">
        <v>12543</v>
      </c>
      <c r="K1427" s="7">
        <v>0</v>
      </c>
      <c r="L1427" s="3" t="s">
        <v>5458</v>
      </c>
      <c r="M1427" s="7">
        <v>1104</v>
      </c>
      <c r="N1427" s="3" t="s">
        <v>19</v>
      </c>
      <c r="O1427" s="3" t="s">
        <v>5462</v>
      </c>
      <c r="P1427" s="8" t="s">
        <v>12715</v>
      </c>
      <c r="Q1427" s="8" t="s">
        <v>12717</v>
      </c>
      <c r="R1427" s="4">
        <v>0</v>
      </c>
      <c r="S1427" s="4" t="s">
        <v>5627</v>
      </c>
      <c r="T1427" s="4">
        <v>99</v>
      </c>
      <c r="U1427" s="7" t="s">
        <v>6298</v>
      </c>
      <c r="V1427" s="7">
        <v>41</v>
      </c>
      <c r="W1427" s="3" t="s">
        <v>7163</v>
      </c>
      <c r="X1427" s="6">
        <v>4103</v>
      </c>
      <c r="Y1427" s="3" t="s">
        <v>8469</v>
      </c>
      <c r="Z1427" s="6">
        <v>4103002</v>
      </c>
      <c r="AA1427" s="3" t="s">
        <v>8491</v>
      </c>
      <c r="AB1427" s="6">
        <v>41030020003</v>
      </c>
      <c r="AC1427" s="3" t="s">
        <v>8525</v>
      </c>
      <c r="AD1427" s="5">
        <v>20600000</v>
      </c>
      <c r="AE1427" s="5">
        <v>0</v>
      </c>
      <c r="AF1427" s="5">
        <v>0</v>
      </c>
      <c r="AG1427" s="5">
        <v>0</v>
      </c>
      <c r="AH1427" s="5">
        <v>0</v>
      </c>
      <c r="AI1427" s="5">
        <v>0</v>
      </c>
      <c r="AJ1427" s="5">
        <v>0</v>
      </c>
      <c r="AK1427" s="5">
        <v>20600000</v>
      </c>
      <c r="AL1427" s="5">
        <v>0</v>
      </c>
      <c r="AM1427" s="5">
        <v>0</v>
      </c>
      <c r="AN1427" s="5">
        <v>0</v>
      </c>
      <c r="AO1427" s="5">
        <v>0</v>
      </c>
      <c r="AP1427" s="5">
        <v>0</v>
      </c>
      <c r="AQ1427" s="5">
        <v>0</v>
      </c>
      <c r="AR1427" s="5">
        <v>20600000</v>
      </c>
    </row>
    <row r="1428" spans="1:44" x14ac:dyDescent="0.25">
      <c r="A1428" s="6">
        <v>4145</v>
      </c>
      <c r="B1428" s="3" t="s">
        <v>5441</v>
      </c>
      <c r="C1428" s="3" t="s">
        <v>5834</v>
      </c>
      <c r="D1428" s="3" t="s">
        <v>6503</v>
      </c>
      <c r="E1428" s="3" t="s">
        <v>1505</v>
      </c>
      <c r="F1428" s="3" t="s">
        <v>8543</v>
      </c>
      <c r="G1428" s="21">
        <v>1</v>
      </c>
      <c r="H1428" s="8" t="s">
        <v>12697</v>
      </c>
      <c r="I1428" s="3" t="s">
        <v>12339</v>
      </c>
      <c r="J1428" s="3" t="s">
        <v>12543</v>
      </c>
      <c r="K1428" s="7">
        <v>0</v>
      </c>
      <c r="L1428" s="3" t="s">
        <v>5458</v>
      </c>
      <c r="M1428" s="7">
        <v>1104</v>
      </c>
      <c r="N1428" s="3" t="s">
        <v>19</v>
      </c>
      <c r="O1428" s="3" t="s">
        <v>5462</v>
      </c>
      <c r="P1428" s="8" t="s">
        <v>12715</v>
      </c>
      <c r="Q1428" s="8" t="s">
        <v>12717</v>
      </c>
      <c r="R1428" s="4">
        <v>0</v>
      </c>
      <c r="S1428" s="4" t="s">
        <v>5627</v>
      </c>
      <c r="T1428" s="4">
        <v>99</v>
      </c>
      <c r="U1428" s="7" t="s">
        <v>6298</v>
      </c>
      <c r="V1428" s="7">
        <v>41</v>
      </c>
      <c r="W1428" s="3" t="s">
        <v>7163</v>
      </c>
      <c r="X1428" s="6">
        <v>4103</v>
      </c>
      <c r="Y1428" s="3" t="s">
        <v>8469</v>
      </c>
      <c r="Z1428" s="6">
        <v>4103002</v>
      </c>
      <c r="AA1428" s="3" t="s">
        <v>8491</v>
      </c>
      <c r="AB1428" s="6">
        <v>41030020003</v>
      </c>
      <c r="AC1428" s="3" t="s">
        <v>8525</v>
      </c>
      <c r="AD1428" s="5">
        <v>117431556</v>
      </c>
      <c r="AE1428" s="5">
        <v>0</v>
      </c>
      <c r="AF1428" s="5">
        <v>0</v>
      </c>
      <c r="AG1428" s="5">
        <v>0</v>
      </c>
      <c r="AH1428" s="5">
        <v>0</v>
      </c>
      <c r="AI1428" s="5">
        <v>0</v>
      </c>
      <c r="AJ1428" s="5">
        <v>0</v>
      </c>
      <c r="AK1428" s="5">
        <v>117431556</v>
      </c>
      <c r="AL1428" s="5">
        <v>24764349</v>
      </c>
      <c r="AM1428" s="5">
        <v>24764349</v>
      </c>
      <c r="AN1428" s="5">
        <v>8254783</v>
      </c>
      <c r="AO1428" s="5">
        <v>8254783</v>
      </c>
      <c r="AP1428" s="5">
        <v>24764349</v>
      </c>
      <c r="AQ1428" s="5">
        <v>0</v>
      </c>
      <c r="AR1428" s="5">
        <v>92667207</v>
      </c>
    </row>
    <row r="1429" spans="1:44" x14ac:dyDescent="0.25">
      <c r="A1429" s="6">
        <v>4145</v>
      </c>
      <c r="B1429" s="3" t="s">
        <v>5441</v>
      </c>
      <c r="C1429" s="3" t="s">
        <v>5834</v>
      </c>
      <c r="D1429" s="3" t="s">
        <v>6503</v>
      </c>
      <c r="E1429" s="3" t="s">
        <v>1506</v>
      </c>
      <c r="F1429" s="3" t="s">
        <v>8544</v>
      </c>
      <c r="G1429" s="21">
        <v>1</v>
      </c>
      <c r="H1429" s="8" t="s">
        <v>12697</v>
      </c>
      <c r="I1429" s="3" t="s">
        <v>12339</v>
      </c>
      <c r="J1429" s="3" t="s">
        <v>12543</v>
      </c>
      <c r="K1429" s="7">
        <v>0</v>
      </c>
      <c r="L1429" s="3" t="s">
        <v>5458</v>
      </c>
      <c r="M1429" s="7">
        <v>1104</v>
      </c>
      <c r="N1429" s="3" t="s">
        <v>19</v>
      </c>
      <c r="O1429" s="3" t="s">
        <v>5462</v>
      </c>
      <c r="P1429" s="8" t="s">
        <v>12715</v>
      </c>
      <c r="Q1429" s="8" t="s">
        <v>12717</v>
      </c>
      <c r="R1429" s="4">
        <v>0</v>
      </c>
      <c r="S1429" s="4" t="s">
        <v>5627</v>
      </c>
      <c r="T1429" s="4">
        <v>99</v>
      </c>
      <c r="U1429" s="7" t="s">
        <v>6298</v>
      </c>
      <c r="V1429" s="7">
        <v>41</v>
      </c>
      <c r="W1429" s="3" t="s">
        <v>7163</v>
      </c>
      <c r="X1429" s="6">
        <v>4103</v>
      </c>
      <c r="Y1429" s="3" t="s">
        <v>8469</v>
      </c>
      <c r="Z1429" s="6">
        <v>4103002</v>
      </c>
      <c r="AA1429" s="3" t="s">
        <v>8491</v>
      </c>
      <c r="AB1429" s="6">
        <v>41030020003</v>
      </c>
      <c r="AC1429" s="3" t="s">
        <v>8525</v>
      </c>
      <c r="AD1429" s="5">
        <v>117431556</v>
      </c>
      <c r="AE1429" s="5">
        <v>0</v>
      </c>
      <c r="AF1429" s="5">
        <v>0</v>
      </c>
      <c r="AG1429" s="5">
        <v>0</v>
      </c>
      <c r="AH1429" s="5">
        <v>0</v>
      </c>
      <c r="AI1429" s="5">
        <v>0</v>
      </c>
      <c r="AJ1429" s="5">
        <v>0</v>
      </c>
      <c r="AK1429" s="5">
        <v>117431556</v>
      </c>
      <c r="AL1429" s="5">
        <v>24764349</v>
      </c>
      <c r="AM1429" s="5">
        <v>24764349</v>
      </c>
      <c r="AN1429" s="5">
        <v>8254784</v>
      </c>
      <c r="AO1429" s="5">
        <v>8254784</v>
      </c>
      <c r="AP1429" s="5">
        <v>24764349</v>
      </c>
      <c r="AQ1429" s="5">
        <v>0</v>
      </c>
      <c r="AR1429" s="5">
        <v>92667207</v>
      </c>
    </row>
    <row r="1430" spans="1:44" x14ac:dyDescent="0.25">
      <c r="A1430" s="6">
        <v>4145</v>
      </c>
      <c r="B1430" s="3" t="s">
        <v>5441</v>
      </c>
      <c r="C1430" s="3" t="s">
        <v>5834</v>
      </c>
      <c r="D1430" s="3" t="s">
        <v>6503</v>
      </c>
      <c r="E1430" s="3" t="s">
        <v>1507</v>
      </c>
      <c r="F1430" s="3" t="s">
        <v>8545</v>
      </c>
      <c r="G1430" s="21">
        <v>1</v>
      </c>
      <c r="H1430" s="8" t="s">
        <v>12697</v>
      </c>
      <c r="I1430" s="3" t="s">
        <v>12339</v>
      </c>
      <c r="J1430" s="3" t="s">
        <v>12543</v>
      </c>
      <c r="K1430" s="7">
        <v>0</v>
      </c>
      <c r="L1430" s="3" t="s">
        <v>5458</v>
      </c>
      <c r="M1430" s="7">
        <v>1104</v>
      </c>
      <c r="N1430" s="3" t="s">
        <v>19</v>
      </c>
      <c r="O1430" s="3" t="s">
        <v>5462</v>
      </c>
      <c r="P1430" s="8" t="s">
        <v>12715</v>
      </c>
      <c r="Q1430" s="8" t="s">
        <v>12717</v>
      </c>
      <c r="R1430" s="4">
        <v>0</v>
      </c>
      <c r="S1430" s="4" t="s">
        <v>5627</v>
      </c>
      <c r="T1430" s="4">
        <v>99</v>
      </c>
      <c r="U1430" s="7" t="s">
        <v>6298</v>
      </c>
      <c r="V1430" s="7">
        <v>41</v>
      </c>
      <c r="W1430" s="3" t="s">
        <v>7163</v>
      </c>
      <c r="X1430" s="6">
        <v>4103</v>
      </c>
      <c r="Y1430" s="3" t="s">
        <v>8469</v>
      </c>
      <c r="Z1430" s="6">
        <v>4103002</v>
      </c>
      <c r="AA1430" s="3" t="s">
        <v>8491</v>
      </c>
      <c r="AB1430" s="6">
        <v>41030020003</v>
      </c>
      <c r="AC1430" s="3" t="s">
        <v>8525</v>
      </c>
      <c r="AD1430" s="5">
        <v>117431556</v>
      </c>
      <c r="AE1430" s="5">
        <v>0</v>
      </c>
      <c r="AF1430" s="5">
        <v>0</v>
      </c>
      <c r="AG1430" s="5">
        <v>0</v>
      </c>
      <c r="AH1430" s="5">
        <v>0</v>
      </c>
      <c r="AI1430" s="5">
        <v>0</v>
      </c>
      <c r="AJ1430" s="5">
        <v>0</v>
      </c>
      <c r="AK1430" s="5">
        <v>117431556</v>
      </c>
      <c r="AL1430" s="5">
        <v>24764350</v>
      </c>
      <c r="AM1430" s="5">
        <v>24764350</v>
      </c>
      <c r="AN1430" s="5">
        <v>8254785</v>
      </c>
      <c r="AO1430" s="5">
        <v>8254785</v>
      </c>
      <c r="AP1430" s="5">
        <v>24764350</v>
      </c>
      <c r="AQ1430" s="5">
        <v>0</v>
      </c>
      <c r="AR1430" s="5">
        <v>92667206</v>
      </c>
    </row>
    <row r="1431" spans="1:44" x14ac:dyDescent="0.25">
      <c r="A1431" s="6">
        <v>4145</v>
      </c>
      <c r="B1431" s="3" t="s">
        <v>5441</v>
      </c>
      <c r="C1431" s="3" t="s">
        <v>5834</v>
      </c>
      <c r="D1431" s="3" t="s">
        <v>6503</v>
      </c>
      <c r="E1431" s="3" t="s">
        <v>1508</v>
      </c>
      <c r="F1431" s="3" t="s">
        <v>8546</v>
      </c>
      <c r="G1431" s="21">
        <v>1</v>
      </c>
      <c r="H1431" s="8" t="s">
        <v>12697</v>
      </c>
      <c r="I1431" s="3" t="s">
        <v>12339</v>
      </c>
      <c r="J1431" s="3" t="s">
        <v>12543</v>
      </c>
      <c r="K1431" s="7">
        <v>0</v>
      </c>
      <c r="L1431" s="3" t="s">
        <v>5458</v>
      </c>
      <c r="M1431" s="7">
        <v>1104</v>
      </c>
      <c r="N1431" s="3" t="s">
        <v>19</v>
      </c>
      <c r="O1431" s="3" t="s">
        <v>5462</v>
      </c>
      <c r="P1431" s="8" t="s">
        <v>12715</v>
      </c>
      <c r="Q1431" s="8" t="s">
        <v>12717</v>
      </c>
      <c r="R1431" s="4">
        <v>0</v>
      </c>
      <c r="S1431" s="4" t="s">
        <v>5627</v>
      </c>
      <c r="T1431" s="4">
        <v>99</v>
      </c>
      <c r="U1431" s="7" t="s">
        <v>6298</v>
      </c>
      <c r="V1431" s="7">
        <v>41</v>
      </c>
      <c r="W1431" s="3" t="s">
        <v>7163</v>
      </c>
      <c r="X1431" s="6">
        <v>4103</v>
      </c>
      <c r="Y1431" s="3" t="s">
        <v>8469</v>
      </c>
      <c r="Z1431" s="6">
        <v>4103002</v>
      </c>
      <c r="AA1431" s="3" t="s">
        <v>8491</v>
      </c>
      <c r="AB1431" s="6">
        <v>41030020003</v>
      </c>
      <c r="AC1431" s="3" t="s">
        <v>8525</v>
      </c>
      <c r="AD1431" s="5">
        <v>117431556</v>
      </c>
      <c r="AE1431" s="5">
        <v>0</v>
      </c>
      <c r="AF1431" s="5">
        <v>0</v>
      </c>
      <c r="AG1431" s="5">
        <v>0</v>
      </c>
      <c r="AH1431" s="5">
        <v>0</v>
      </c>
      <c r="AI1431" s="5">
        <v>0</v>
      </c>
      <c r="AJ1431" s="5">
        <v>0</v>
      </c>
      <c r="AK1431" s="5">
        <v>117431556</v>
      </c>
      <c r="AL1431" s="5">
        <v>24764351</v>
      </c>
      <c r="AM1431" s="5">
        <v>24764351</v>
      </c>
      <c r="AN1431" s="5">
        <v>8254781</v>
      </c>
      <c r="AO1431" s="5">
        <v>8254781</v>
      </c>
      <c r="AP1431" s="5">
        <v>24764351</v>
      </c>
      <c r="AQ1431" s="5">
        <v>0</v>
      </c>
      <c r="AR1431" s="5">
        <v>92667205</v>
      </c>
    </row>
    <row r="1432" spans="1:44" x14ac:dyDescent="0.25">
      <c r="A1432" s="6">
        <v>4145</v>
      </c>
      <c r="B1432" s="3" t="s">
        <v>5441</v>
      </c>
      <c r="C1432" s="3" t="s">
        <v>5834</v>
      </c>
      <c r="D1432" s="3" t="s">
        <v>6503</v>
      </c>
      <c r="E1432" s="3" t="s">
        <v>1509</v>
      </c>
      <c r="F1432" s="3" t="s">
        <v>8547</v>
      </c>
      <c r="G1432" s="21">
        <v>1</v>
      </c>
      <c r="H1432" s="8" t="s">
        <v>12697</v>
      </c>
      <c r="I1432" s="3" t="s">
        <v>12339</v>
      </c>
      <c r="J1432" s="3" t="s">
        <v>12543</v>
      </c>
      <c r="K1432" s="7">
        <v>0</v>
      </c>
      <c r="L1432" s="3" t="s">
        <v>5458</v>
      </c>
      <c r="M1432" s="7">
        <v>1104</v>
      </c>
      <c r="N1432" s="3" t="s">
        <v>19</v>
      </c>
      <c r="O1432" s="3" t="s">
        <v>5462</v>
      </c>
      <c r="P1432" s="8" t="s">
        <v>12715</v>
      </c>
      <c r="Q1432" s="8" t="s">
        <v>12717</v>
      </c>
      <c r="R1432" s="4">
        <v>0</v>
      </c>
      <c r="S1432" s="4" t="s">
        <v>5627</v>
      </c>
      <c r="T1432" s="4">
        <v>99</v>
      </c>
      <c r="U1432" s="7" t="s">
        <v>6298</v>
      </c>
      <c r="V1432" s="7">
        <v>41</v>
      </c>
      <c r="W1432" s="3" t="s">
        <v>7163</v>
      </c>
      <c r="X1432" s="6">
        <v>4103</v>
      </c>
      <c r="Y1432" s="3" t="s">
        <v>8469</v>
      </c>
      <c r="Z1432" s="6">
        <v>4103002</v>
      </c>
      <c r="AA1432" s="3" t="s">
        <v>8491</v>
      </c>
      <c r="AB1432" s="6">
        <v>41030020003</v>
      </c>
      <c r="AC1432" s="3" t="s">
        <v>8525</v>
      </c>
      <c r="AD1432" s="5">
        <v>39783316</v>
      </c>
      <c r="AE1432" s="5">
        <v>0</v>
      </c>
      <c r="AF1432" s="5">
        <v>0</v>
      </c>
      <c r="AG1432" s="5">
        <v>0</v>
      </c>
      <c r="AH1432" s="5">
        <v>0</v>
      </c>
      <c r="AI1432" s="5">
        <v>0</v>
      </c>
      <c r="AJ1432" s="5">
        <v>0</v>
      </c>
      <c r="AK1432" s="5">
        <v>39783316</v>
      </c>
      <c r="AL1432" s="5">
        <v>7491873</v>
      </c>
      <c r="AM1432" s="5">
        <v>4556586</v>
      </c>
      <c r="AN1432" s="5">
        <v>0</v>
      </c>
      <c r="AO1432" s="5">
        <v>0</v>
      </c>
      <c r="AP1432" s="5">
        <v>4556586</v>
      </c>
      <c r="AQ1432" s="5">
        <v>2935287</v>
      </c>
      <c r="AR1432" s="5">
        <v>32291443</v>
      </c>
    </row>
    <row r="1433" spans="1:44" x14ac:dyDescent="0.25">
      <c r="A1433" s="6">
        <v>4145</v>
      </c>
      <c r="B1433" s="3" t="s">
        <v>5441</v>
      </c>
      <c r="C1433" s="3" t="s">
        <v>5834</v>
      </c>
      <c r="D1433" s="3" t="s">
        <v>6503</v>
      </c>
      <c r="E1433" s="3" t="s">
        <v>1510</v>
      </c>
      <c r="F1433" s="3" t="s">
        <v>8548</v>
      </c>
      <c r="G1433" s="21">
        <v>1</v>
      </c>
      <c r="H1433" s="8" t="s">
        <v>12697</v>
      </c>
      <c r="I1433" s="3" t="s">
        <v>12351</v>
      </c>
      <c r="J1433" s="3" t="s">
        <v>12555</v>
      </c>
      <c r="K1433" s="7">
        <v>0</v>
      </c>
      <c r="L1433" s="3" t="s">
        <v>5458</v>
      </c>
      <c r="M1433" s="7">
        <v>1104</v>
      </c>
      <c r="N1433" s="3" t="s">
        <v>19</v>
      </c>
      <c r="O1433" s="3" t="s">
        <v>5462</v>
      </c>
      <c r="P1433" s="8" t="s">
        <v>12715</v>
      </c>
      <c r="Q1433" s="8" t="s">
        <v>12717</v>
      </c>
      <c r="R1433" s="4">
        <v>0</v>
      </c>
      <c r="S1433" s="4" t="s">
        <v>5627</v>
      </c>
      <c r="T1433" s="4">
        <v>99</v>
      </c>
      <c r="U1433" s="7" t="s">
        <v>6298</v>
      </c>
      <c r="V1433" s="7">
        <v>41</v>
      </c>
      <c r="W1433" s="3" t="s">
        <v>7163</v>
      </c>
      <c r="X1433" s="6">
        <v>4103</v>
      </c>
      <c r="Y1433" s="3" t="s">
        <v>8469</v>
      </c>
      <c r="Z1433" s="6">
        <v>4103002</v>
      </c>
      <c r="AA1433" s="3" t="s">
        <v>8491</v>
      </c>
      <c r="AB1433" s="6">
        <v>41030020003</v>
      </c>
      <c r="AC1433" s="3" t="s">
        <v>8525</v>
      </c>
      <c r="AD1433" s="5">
        <v>223707411</v>
      </c>
      <c r="AE1433" s="5">
        <v>0</v>
      </c>
      <c r="AF1433" s="5">
        <v>0</v>
      </c>
      <c r="AG1433" s="5">
        <v>0</v>
      </c>
      <c r="AH1433" s="5">
        <v>0</v>
      </c>
      <c r="AI1433" s="5">
        <v>0</v>
      </c>
      <c r="AJ1433" s="5">
        <v>0</v>
      </c>
      <c r="AK1433" s="5">
        <v>223707411</v>
      </c>
      <c r="AL1433" s="5">
        <v>0</v>
      </c>
      <c r="AM1433" s="5">
        <v>0</v>
      </c>
      <c r="AN1433" s="5">
        <v>0</v>
      </c>
      <c r="AO1433" s="5">
        <v>0</v>
      </c>
      <c r="AP1433" s="5">
        <v>0</v>
      </c>
      <c r="AQ1433" s="5">
        <v>0</v>
      </c>
      <c r="AR1433" s="5">
        <v>223707411</v>
      </c>
    </row>
    <row r="1434" spans="1:44" x14ac:dyDescent="0.25">
      <c r="A1434" s="6">
        <v>4145</v>
      </c>
      <c r="B1434" s="3" t="s">
        <v>5441</v>
      </c>
      <c r="C1434" s="3" t="s">
        <v>5834</v>
      </c>
      <c r="D1434" s="3" t="s">
        <v>6503</v>
      </c>
      <c r="E1434" s="3" t="s">
        <v>1511</v>
      </c>
      <c r="F1434" s="3" t="s">
        <v>8549</v>
      </c>
      <c r="G1434" s="21">
        <v>1</v>
      </c>
      <c r="H1434" s="8" t="s">
        <v>12697</v>
      </c>
      <c r="I1434" s="3" t="s">
        <v>12339</v>
      </c>
      <c r="J1434" s="3" t="s">
        <v>12543</v>
      </c>
      <c r="K1434" s="7">
        <v>0</v>
      </c>
      <c r="L1434" s="3" t="s">
        <v>5458</v>
      </c>
      <c r="M1434" s="7">
        <v>1104</v>
      </c>
      <c r="N1434" s="3" t="s">
        <v>19</v>
      </c>
      <c r="O1434" s="3" t="s">
        <v>5462</v>
      </c>
      <c r="P1434" s="8" t="s">
        <v>12715</v>
      </c>
      <c r="Q1434" s="8" t="s">
        <v>12717</v>
      </c>
      <c r="R1434" s="4">
        <v>0</v>
      </c>
      <c r="S1434" s="4" t="s">
        <v>5627</v>
      </c>
      <c r="T1434" s="4">
        <v>99</v>
      </c>
      <c r="U1434" s="7" t="s">
        <v>6298</v>
      </c>
      <c r="V1434" s="7">
        <v>41</v>
      </c>
      <c r="W1434" s="3" t="s">
        <v>7163</v>
      </c>
      <c r="X1434" s="6">
        <v>4103</v>
      </c>
      <c r="Y1434" s="3" t="s">
        <v>8469</v>
      </c>
      <c r="Z1434" s="6">
        <v>4103002</v>
      </c>
      <c r="AA1434" s="3" t="s">
        <v>8491</v>
      </c>
      <c r="AB1434" s="6">
        <v>41030020003</v>
      </c>
      <c r="AC1434" s="3" t="s">
        <v>8525</v>
      </c>
      <c r="AD1434" s="5">
        <v>93293736</v>
      </c>
      <c r="AE1434" s="5">
        <v>0</v>
      </c>
      <c r="AF1434" s="5">
        <v>0</v>
      </c>
      <c r="AG1434" s="5">
        <v>0</v>
      </c>
      <c r="AH1434" s="5">
        <v>0</v>
      </c>
      <c r="AI1434" s="5">
        <v>0</v>
      </c>
      <c r="AJ1434" s="5">
        <v>0</v>
      </c>
      <c r="AK1434" s="5">
        <v>93293736</v>
      </c>
      <c r="AL1434" s="5">
        <v>31494912</v>
      </c>
      <c r="AM1434" s="5">
        <v>31494912</v>
      </c>
      <c r="AN1434" s="5">
        <v>7780283</v>
      </c>
      <c r="AO1434" s="5">
        <v>7780283</v>
      </c>
      <c r="AP1434" s="5">
        <v>31494912</v>
      </c>
      <c r="AQ1434" s="5">
        <v>0</v>
      </c>
      <c r="AR1434" s="5">
        <v>61798824</v>
      </c>
    </row>
    <row r="1435" spans="1:44" x14ac:dyDescent="0.25">
      <c r="A1435" s="6">
        <v>4145</v>
      </c>
      <c r="B1435" s="3" t="s">
        <v>5441</v>
      </c>
      <c r="C1435" s="3" t="s">
        <v>5834</v>
      </c>
      <c r="D1435" s="3" t="s">
        <v>6503</v>
      </c>
      <c r="E1435" s="3" t="s">
        <v>1512</v>
      </c>
      <c r="F1435" s="3" t="s">
        <v>8550</v>
      </c>
      <c r="G1435" s="21">
        <v>1</v>
      </c>
      <c r="H1435" s="8" t="s">
        <v>12697</v>
      </c>
      <c r="I1435" s="3" t="s">
        <v>12356</v>
      </c>
      <c r="J1435" s="3" t="s">
        <v>12560</v>
      </c>
      <c r="K1435" s="7">
        <v>0</v>
      </c>
      <c r="L1435" s="3" t="s">
        <v>5458</v>
      </c>
      <c r="M1435" s="7">
        <v>1104</v>
      </c>
      <c r="N1435" s="3" t="s">
        <v>19</v>
      </c>
      <c r="O1435" s="3" t="s">
        <v>5462</v>
      </c>
      <c r="P1435" s="8" t="s">
        <v>12715</v>
      </c>
      <c r="Q1435" s="8" t="s">
        <v>12717</v>
      </c>
      <c r="R1435" s="4">
        <v>0</v>
      </c>
      <c r="S1435" s="4" t="s">
        <v>5627</v>
      </c>
      <c r="T1435" s="4">
        <v>99</v>
      </c>
      <c r="U1435" s="7" t="s">
        <v>6298</v>
      </c>
      <c r="V1435" s="7">
        <v>41</v>
      </c>
      <c r="W1435" s="3" t="s">
        <v>7163</v>
      </c>
      <c r="X1435" s="6">
        <v>4103</v>
      </c>
      <c r="Y1435" s="3" t="s">
        <v>8469</v>
      </c>
      <c r="Z1435" s="6">
        <v>4103002</v>
      </c>
      <c r="AA1435" s="3" t="s">
        <v>8491</v>
      </c>
      <c r="AB1435" s="6">
        <v>41030020003</v>
      </c>
      <c r="AC1435" s="3" t="s">
        <v>8525</v>
      </c>
      <c r="AD1435" s="5">
        <v>184623535</v>
      </c>
      <c r="AE1435" s="5">
        <v>0</v>
      </c>
      <c r="AF1435" s="5">
        <v>0</v>
      </c>
      <c r="AG1435" s="5">
        <v>0</v>
      </c>
      <c r="AH1435" s="5">
        <v>0</v>
      </c>
      <c r="AI1435" s="5">
        <v>0</v>
      </c>
      <c r="AJ1435" s="5">
        <v>0</v>
      </c>
      <c r="AK1435" s="5">
        <v>184623535</v>
      </c>
      <c r="AL1435" s="5">
        <v>0</v>
      </c>
      <c r="AM1435" s="5">
        <v>0</v>
      </c>
      <c r="AN1435" s="5">
        <v>0</v>
      </c>
      <c r="AO1435" s="5">
        <v>0</v>
      </c>
      <c r="AP1435" s="5">
        <v>0</v>
      </c>
      <c r="AQ1435" s="5">
        <v>0</v>
      </c>
      <c r="AR1435" s="5">
        <v>184623535</v>
      </c>
    </row>
    <row r="1436" spans="1:44" x14ac:dyDescent="0.25">
      <c r="A1436" s="6">
        <v>4145</v>
      </c>
      <c r="B1436" s="3" t="s">
        <v>5441</v>
      </c>
      <c r="C1436" s="3" t="s">
        <v>5834</v>
      </c>
      <c r="D1436" s="3" t="s">
        <v>6503</v>
      </c>
      <c r="E1436" s="3" t="s">
        <v>1513</v>
      </c>
      <c r="F1436" s="3" t="s">
        <v>8551</v>
      </c>
      <c r="G1436" s="21">
        <v>1</v>
      </c>
      <c r="H1436" s="8" t="s">
        <v>12697</v>
      </c>
      <c r="I1436" s="3" t="s">
        <v>12339</v>
      </c>
      <c r="J1436" s="3" t="s">
        <v>12543</v>
      </c>
      <c r="K1436" s="7">
        <v>0</v>
      </c>
      <c r="L1436" s="3" t="s">
        <v>5458</v>
      </c>
      <c r="M1436" s="7">
        <v>1104</v>
      </c>
      <c r="N1436" s="3" t="s">
        <v>19</v>
      </c>
      <c r="O1436" s="3" t="s">
        <v>5462</v>
      </c>
      <c r="P1436" s="8" t="s">
        <v>12715</v>
      </c>
      <c r="Q1436" s="8" t="s">
        <v>12717</v>
      </c>
      <c r="R1436" s="4">
        <v>0</v>
      </c>
      <c r="S1436" s="4" t="s">
        <v>5627</v>
      </c>
      <c r="T1436" s="4">
        <v>99</v>
      </c>
      <c r="U1436" s="7" t="s">
        <v>6298</v>
      </c>
      <c r="V1436" s="7">
        <v>41</v>
      </c>
      <c r="W1436" s="3" t="s">
        <v>7163</v>
      </c>
      <c r="X1436" s="6">
        <v>4103</v>
      </c>
      <c r="Y1436" s="3" t="s">
        <v>8469</v>
      </c>
      <c r="Z1436" s="6">
        <v>4103002</v>
      </c>
      <c r="AA1436" s="3" t="s">
        <v>8491</v>
      </c>
      <c r="AB1436" s="6">
        <v>41030020003</v>
      </c>
      <c r="AC1436" s="3" t="s">
        <v>8525</v>
      </c>
      <c r="AD1436" s="5">
        <v>186809352</v>
      </c>
      <c r="AE1436" s="5">
        <v>0</v>
      </c>
      <c r="AF1436" s="5">
        <v>0</v>
      </c>
      <c r="AG1436" s="5">
        <v>0</v>
      </c>
      <c r="AH1436" s="5">
        <v>0</v>
      </c>
      <c r="AI1436" s="5">
        <v>0</v>
      </c>
      <c r="AJ1436" s="5">
        <v>0</v>
      </c>
      <c r="AK1436" s="5">
        <v>186809352</v>
      </c>
      <c r="AL1436" s="5">
        <v>52117029</v>
      </c>
      <c r="AM1436" s="5">
        <v>46521348</v>
      </c>
      <c r="AN1436" s="5">
        <v>14985486</v>
      </c>
      <c r="AO1436" s="5">
        <v>14203042</v>
      </c>
      <c r="AP1436" s="5">
        <v>46521348</v>
      </c>
      <c r="AQ1436" s="5">
        <v>5595681</v>
      </c>
      <c r="AR1436" s="5">
        <v>134692323</v>
      </c>
    </row>
    <row r="1437" spans="1:44" x14ac:dyDescent="0.25">
      <c r="A1437" s="6">
        <v>4145</v>
      </c>
      <c r="B1437" s="3" t="s">
        <v>5441</v>
      </c>
      <c r="C1437" s="3" t="s">
        <v>5834</v>
      </c>
      <c r="D1437" s="3" t="s">
        <v>6503</v>
      </c>
      <c r="E1437" s="3" t="s">
        <v>1514</v>
      </c>
      <c r="F1437" s="3" t="s">
        <v>8552</v>
      </c>
      <c r="G1437" s="21">
        <v>1</v>
      </c>
      <c r="H1437" s="8" t="s">
        <v>12697</v>
      </c>
      <c r="I1437" s="3" t="s">
        <v>12371</v>
      </c>
      <c r="J1437" s="3" t="s">
        <v>12575</v>
      </c>
      <c r="K1437" s="7">
        <v>0</v>
      </c>
      <c r="L1437" s="3" t="s">
        <v>5458</v>
      </c>
      <c r="M1437" s="7">
        <v>1104</v>
      </c>
      <c r="N1437" s="3" t="s">
        <v>19</v>
      </c>
      <c r="O1437" s="3" t="s">
        <v>5462</v>
      </c>
      <c r="P1437" s="8" t="s">
        <v>12715</v>
      </c>
      <c r="Q1437" s="8" t="s">
        <v>12717</v>
      </c>
      <c r="R1437" s="4">
        <v>0</v>
      </c>
      <c r="S1437" s="4" t="s">
        <v>5627</v>
      </c>
      <c r="T1437" s="4">
        <v>99</v>
      </c>
      <c r="U1437" s="7" t="s">
        <v>6298</v>
      </c>
      <c r="V1437" s="7">
        <v>41</v>
      </c>
      <c r="W1437" s="3" t="s">
        <v>7163</v>
      </c>
      <c r="X1437" s="6">
        <v>4103</v>
      </c>
      <c r="Y1437" s="3" t="s">
        <v>8469</v>
      </c>
      <c r="Z1437" s="6">
        <v>4103002</v>
      </c>
      <c r="AA1437" s="3" t="s">
        <v>8491</v>
      </c>
      <c r="AB1437" s="6">
        <v>41030020003</v>
      </c>
      <c r="AC1437" s="3" t="s">
        <v>8525</v>
      </c>
      <c r="AD1437" s="5">
        <v>440000000</v>
      </c>
      <c r="AE1437" s="5">
        <v>0</v>
      </c>
      <c r="AF1437" s="5">
        <v>0</v>
      </c>
      <c r="AG1437" s="5">
        <v>0</v>
      </c>
      <c r="AH1437" s="5">
        <v>0</v>
      </c>
      <c r="AI1437" s="5">
        <v>0</v>
      </c>
      <c r="AJ1437" s="5">
        <v>0</v>
      </c>
      <c r="AK1437" s="5">
        <v>440000000</v>
      </c>
      <c r="AL1437" s="5">
        <v>0</v>
      </c>
      <c r="AM1437" s="5">
        <v>0</v>
      </c>
      <c r="AN1437" s="5">
        <v>0</v>
      </c>
      <c r="AO1437" s="5">
        <v>0</v>
      </c>
      <c r="AP1437" s="5">
        <v>0</v>
      </c>
      <c r="AQ1437" s="5">
        <v>0</v>
      </c>
      <c r="AR1437" s="5">
        <v>440000000</v>
      </c>
    </row>
    <row r="1438" spans="1:44" x14ac:dyDescent="0.25">
      <c r="A1438" s="6">
        <v>4145</v>
      </c>
      <c r="B1438" s="3" t="s">
        <v>5441</v>
      </c>
      <c r="C1438" s="3" t="s">
        <v>5834</v>
      </c>
      <c r="D1438" s="3" t="s">
        <v>6503</v>
      </c>
      <c r="E1438" s="3" t="s">
        <v>1515</v>
      </c>
      <c r="F1438" s="3" t="s">
        <v>8553</v>
      </c>
      <c r="G1438" s="21">
        <v>1</v>
      </c>
      <c r="H1438" s="8" t="s">
        <v>12697</v>
      </c>
      <c r="I1438" s="3" t="s">
        <v>12339</v>
      </c>
      <c r="J1438" s="3" t="s">
        <v>12543</v>
      </c>
      <c r="K1438" s="7">
        <v>0</v>
      </c>
      <c r="L1438" s="3" t="s">
        <v>5458</v>
      </c>
      <c r="M1438" s="7">
        <v>1104</v>
      </c>
      <c r="N1438" s="3" t="s">
        <v>19</v>
      </c>
      <c r="O1438" s="3" t="s">
        <v>5462</v>
      </c>
      <c r="P1438" s="8" t="s">
        <v>12715</v>
      </c>
      <c r="Q1438" s="8" t="s">
        <v>12717</v>
      </c>
      <c r="R1438" s="4">
        <v>0</v>
      </c>
      <c r="S1438" s="4" t="s">
        <v>5627</v>
      </c>
      <c r="T1438" s="4">
        <v>99</v>
      </c>
      <c r="U1438" s="7" t="s">
        <v>6298</v>
      </c>
      <c r="V1438" s="7">
        <v>41</v>
      </c>
      <c r="W1438" s="3" t="s">
        <v>7163</v>
      </c>
      <c r="X1438" s="6">
        <v>4103</v>
      </c>
      <c r="Y1438" s="3" t="s">
        <v>8469</v>
      </c>
      <c r="Z1438" s="6">
        <v>4103002</v>
      </c>
      <c r="AA1438" s="3" t="s">
        <v>8491</v>
      </c>
      <c r="AB1438" s="6">
        <v>41030020003</v>
      </c>
      <c r="AC1438" s="3" t="s">
        <v>8525</v>
      </c>
      <c r="AD1438" s="5">
        <v>181314960</v>
      </c>
      <c r="AE1438" s="5">
        <v>0</v>
      </c>
      <c r="AF1438" s="5">
        <v>0</v>
      </c>
      <c r="AG1438" s="5">
        <v>0</v>
      </c>
      <c r="AH1438" s="5">
        <v>0</v>
      </c>
      <c r="AI1438" s="5">
        <v>0</v>
      </c>
      <c r="AJ1438" s="5">
        <v>0</v>
      </c>
      <c r="AK1438" s="5">
        <v>181314960</v>
      </c>
      <c r="AL1438" s="5">
        <v>50584170</v>
      </c>
      <c r="AM1438" s="5">
        <v>45153069</v>
      </c>
      <c r="AN1438" s="5">
        <v>14544736</v>
      </c>
      <c r="AO1438" s="5">
        <v>13785305</v>
      </c>
      <c r="AP1438" s="5">
        <v>45153069</v>
      </c>
      <c r="AQ1438" s="5">
        <v>5431101</v>
      </c>
      <c r="AR1438" s="5">
        <v>130730790</v>
      </c>
    </row>
    <row r="1439" spans="1:44" x14ac:dyDescent="0.25">
      <c r="A1439" s="6">
        <v>4145</v>
      </c>
      <c r="B1439" s="3" t="s">
        <v>5441</v>
      </c>
      <c r="C1439" s="3" t="s">
        <v>5834</v>
      </c>
      <c r="D1439" s="3" t="s">
        <v>6503</v>
      </c>
      <c r="E1439" s="3" t="s">
        <v>1516</v>
      </c>
      <c r="F1439" s="3" t="s">
        <v>8554</v>
      </c>
      <c r="G1439" s="21">
        <v>1</v>
      </c>
      <c r="H1439" s="8" t="s">
        <v>12697</v>
      </c>
      <c r="I1439" s="3" t="s">
        <v>12339</v>
      </c>
      <c r="J1439" s="3" t="s">
        <v>12543</v>
      </c>
      <c r="K1439" s="7">
        <v>0</v>
      </c>
      <c r="L1439" s="3" t="s">
        <v>5458</v>
      </c>
      <c r="M1439" s="7">
        <v>1104</v>
      </c>
      <c r="N1439" s="3" t="s">
        <v>19</v>
      </c>
      <c r="O1439" s="3" t="s">
        <v>5462</v>
      </c>
      <c r="P1439" s="8" t="s">
        <v>12715</v>
      </c>
      <c r="Q1439" s="8" t="s">
        <v>12717</v>
      </c>
      <c r="R1439" s="4">
        <v>0</v>
      </c>
      <c r="S1439" s="4" t="s">
        <v>5627</v>
      </c>
      <c r="T1439" s="4">
        <v>99</v>
      </c>
      <c r="U1439" s="7" t="s">
        <v>6298</v>
      </c>
      <c r="V1439" s="7">
        <v>41</v>
      </c>
      <c r="W1439" s="3" t="s">
        <v>7163</v>
      </c>
      <c r="X1439" s="6">
        <v>4103</v>
      </c>
      <c r="Y1439" s="3" t="s">
        <v>8469</v>
      </c>
      <c r="Z1439" s="6">
        <v>4103002</v>
      </c>
      <c r="AA1439" s="3" t="s">
        <v>8491</v>
      </c>
      <c r="AB1439" s="6">
        <v>41030020003</v>
      </c>
      <c r="AC1439" s="3" t="s">
        <v>8525</v>
      </c>
      <c r="AD1439" s="5">
        <v>341546335</v>
      </c>
      <c r="AE1439" s="5">
        <v>0</v>
      </c>
      <c r="AF1439" s="5">
        <v>0</v>
      </c>
      <c r="AG1439" s="5">
        <v>0</v>
      </c>
      <c r="AH1439" s="5">
        <v>0</v>
      </c>
      <c r="AI1439" s="5">
        <v>0</v>
      </c>
      <c r="AJ1439" s="5">
        <v>0</v>
      </c>
      <c r="AK1439" s="5">
        <v>341546335</v>
      </c>
      <c r="AL1439" s="5">
        <v>130483454</v>
      </c>
      <c r="AM1439" s="5">
        <v>128765383</v>
      </c>
      <c r="AN1439" s="5">
        <v>0</v>
      </c>
      <c r="AO1439" s="5">
        <v>0</v>
      </c>
      <c r="AP1439" s="5">
        <v>128765383</v>
      </c>
      <c r="AQ1439" s="5">
        <v>1718071</v>
      </c>
      <c r="AR1439" s="5">
        <v>211062881</v>
      </c>
    </row>
    <row r="1440" spans="1:44" x14ac:dyDescent="0.25">
      <c r="A1440" s="6">
        <v>4145</v>
      </c>
      <c r="B1440" s="3" t="s">
        <v>5441</v>
      </c>
      <c r="C1440" s="3" t="s">
        <v>5834</v>
      </c>
      <c r="D1440" s="3" t="s">
        <v>6503</v>
      </c>
      <c r="E1440" s="3" t="s">
        <v>1517</v>
      </c>
      <c r="F1440" s="3" t="s">
        <v>8555</v>
      </c>
      <c r="G1440" s="21">
        <v>1</v>
      </c>
      <c r="H1440" s="8" t="s">
        <v>12697</v>
      </c>
      <c r="I1440" s="3" t="s">
        <v>12339</v>
      </c>
      <c r="J1440" s="3" t="s">
        <v>12543</v>
      </c>
      <c r="K1440" s="7">
        <v>0</v>
      </c>
      <c r="L1440" s="3" t="s">
        <v>5458</v>
      </c>
      <c r="M1440" s="7">
        <v>1104</v>
      </c>
      <c r="N1440" s="3" t="s">
        <v>19</v>
      </c>
      <c r="O1440" s="3" t="s">
        <v>5462</v>
      </c>
      <c r="P1440" s="8" t="s">
        <v>12715</v>
      </c>
      <c r="Q1440" s="8" t="s">
        <v>12717</v>
      </c>
      <c r="R1440" s="4">
        <v>0</v>
      </c>
      <c r="S1440" s="4" t="s">
        <v>5627</v>
      </c>
      <c r="T1440" s="4">
        <v>99</v>
      </c>
      <c r="U1440" s="7" t="s">
        <v>6298</v>
      </c>
      <c r="V1440" s="7">
        <v>41</v>
      </c>
      <c r="W1440" s="3" t="s">
        <v>7163</v>
      </c>
      <c r="X1440" s="6">
        <v>4103</v>
      </c>
      <c r="Y1440" s="3" t="s">
        <v>8469</v>
      </c>
      <c r="Z1440" s="6">
        <v>4103002</v>
      </c>
      <c r="AA1440" s="3" t="s">
        <v>8491</v>
      </c>
      <c r="AB1440" s="6">
        <v>41030020003</v>
      </c>
      <c r="AC1440" s="3" t="s">
        <v>8525</v>
      </c>
      <c r="AD1440" s="5">
        <v>181314960</v>
      </c>
      <c r="AE1440" s="5">
        <v>0</v>
      </c>
      <c r="AF1440" s="5">
        <v>0</v>
      </c>
      <c r="AG1440" s="5">
        <v>0</v>
      </c>
      <c r="AH1440" s="5">
        <v>0</v>
      </c>
      <c r="AI1440" s="5">
        <v>0</v>
      </c>
      <c r="AJ1440" s="5">
        <v>0</v>
      </c>
      <c r="AK1440" s="5">
        <v>181314960</v>
      </c>
      <c r="AL1440" s="5">
        <v>50584170</v>
      </c>
      <c r="AM1440" s="5">
        <v>45153069</v>
      </c>
      <c r="AN1440" s="5">
        <v>14544736</v>
      </c>
      <c r="AO1440" s="5">
        <v>13785305</v>
      </c>
      <c r="AP1440" s="5">
        <v>45153069</v>
      </c>
      <c r="AQ1440" s="5">
        <v>5431101</v>
      </c>
      <c r="AR1440" s="5">
        <v>130730790</v>
      </c>
    </row>
    <row r="1441" spans="1:44" x14ac:dyDescent="0.25">
      <c r="A1441" s="6">
        <v>4145</v>
      </c>
      <c r="B1441" s="3" t="s">
        <v>5441</v>
      </c>
      <c r="C1441" s="3" t="s">
        <v>5834</v>
      </c>
      <c r="D1441" s="3" t="s">
        <v>6503</v>
      </c>
      <c r="E1441" s="3" t="s">
        <v>1518</v>
      </c>
      <c r="F1441" s="3" t="s">
        <v>8556</v>
      </c>
      <c r="G1441" s="21">
        <v>1</v>
      </c>
      <c r="H1441" s="8" t="s">
        <v>12697</v>
      </c>
      <c r="I1441" s="3" t="s">
        <v>12339</v>
      </c>
      <c r="J1441" s="3" t="s">
        <v>12543</v>
      </c>
      <c r="K1441" s="7">
        <v>0</v>
      </c>
      <c r="L1441" s="3" t="s">
        <v>5458</v>
      </c>
      <c r="M1441" s="7">
        <v>1104</v>
      </c>
      <c r="N1441" s="3" t="s">
        <v>19</v>
      </c>
      <c r="O1441" s="3" t="s">
        <v>5462</v>
      </c>
      <c r="P1441" s="8" t="s">
        <v>12715</v>
      </c>
      <c r="Q1441" s="8" t="s">
        <v>12717</v>
      </c>
      <c r="R1441" s="4">
        <v>0</v>
      </c>
      <c r="S1441" s="4" t="s">
        <v>5627</v>
      </c>
      <c r="T1441" s="4">
        <v>99</v>
      </c>
      <c r="U1441" s="7" t="s">
        <v>6298</v>
      </c>
      <c r="V1441" s="7">
        <v>41</v>
      </c>
      <c r="W1441" s="3" t="s">
        <v>7163</v>
      </c>
      <c r="X1441" s="6">
        <v>4103</v>
      </c>
      <c r="Y1441" s="3" t="s">
        <v>8469</v>
      </c>
      <c r="Z1441" s="6">
        <v>4103002</v>
      </c>
      <c r="AA1441" s="3" t="s">
        <v>8491</v>
      </c>
      <c r="AB1441" s="6">
        <v>41030020003</v>
      </c>
      <c r="AC1441" s="3" t="s">
        <v>8525</v>
      </c>
      <c r="AD1441" s="5">
        <v>213425997</v>
      </c>
      <c r="AE1441" s="5">
        <v>0</v>
      </c>
      <c r="AF1441" s="5">
        <v>0</v>
      </c>
      <c r="AG1441" s="5">
        <v>0</v>
      </c>
      <c r="AH1441" s="5">
        <v>0</v>
      </c>
      <c r="AI1441" s="5">
        <v>0</v>
      </c>
      <c r="AJ1441" s="5">
        <v>0</v>
      </c>
      <c r="AK1441" s="5">
        <v>213425997</v>
      </c>
      <c r="AL1441" s="5">
        <v>60181442</v>
      </c>
      <c r="AM1441" s="5">
        <v>18424104</v>
      </c>
      <c r="AN1441" s="5">
        <v>0</v>
      </c>
      <c r="AO1441" s="5">
        <v>0</v>
      </c>
      <c r="AP1441" s="5">
        <v>18424104</v>
      </c>
      <c r="AQ1441" s="5">
        <v>41757338</v>
      </c>
      <c r="AR1441" s="5">
        <v>153244555</v>
      </c>
    </row>
    <row r="1442" spans="1:44" x14ac:dyDescent="0.25">
      <c r="A1442" s="6">
        <v>4145</v>
      </c>
      <c r="B1442" s="3" t="s">
        <v>5441</v>
      </c>
      <c r="C1442" s="3" t="s">
        <v>5834</v>
      </c>
      <c r="D1442" s="3" t="s">
        <v>6503</v>
      </c>
      <c r="E1442" s="3" t="s">
        <v>1519</v>
      </c>
      <c r="F1442" s="3" t="s">
        <v>8557</v>
      </c>
      <c r="G1442" s="21">
        <v>1</v>
      </c>
      <c r="H1442" s="8" t="s">
        <v>12697</v>
      </c>
      <c r="I1442" s="3" t="s">
        <v>12341</v>
      </c>
      <c r="J1442" s="3" t="s">
        <v>12545</v>
      </c>
      <c r="K1442" s="7">
        <v>0</v>
      </c>
      <c r="L1442" s="3" t="s">
        <v>5458</v>
      </c>
      <c r="M1442" s="7">
        <v>1104</v>
      </c>
      <c r="N1442" s="3" t="s">
        <v>19</v>
      </c>
      <c r="O1442" s="3" t="s">
        <v>5462</v>
      </c>
      <c r="P1442" s="8" t="s">
        <v>12715</v>
      </c>
      <c r="Q1442" s="8" t="s">
        <v>12717</v>
      </c>
      <c r="R1442" s="4">
        <v>0</v>
      </c>
      <c r="S1442" s="4" t="s">
        <v>5627</v>
      </c>
      <c r="T1442" s="4">
        <v>99</v>
      </c>
      <c r="U1442" s="7" t="s">
        <v>6298</v>
      </c>
      <c r="V1442" s="7">
        <v>41</v>
      </c>
      <c r="W1442" s="3" t="s">
        <v>7163</v>
      </c>
      <c r="X1442" s="6">
        <v>4103</v>
      </c>
      <c r="Y1442" s="3" t="s">
        <v>8469</v>
      </c>
      <c r="Z1442" s="6">
        <v>4103002</v>
      </c>
      <c r="AA1442" s="3" t="s">
        <v>8491</v>
      </c>
      <c r="AB1442" s="6">
        <v>41030020003</v>
      </c>
      <c r="AC1442" s="3" t="s">
        <v>8525</v>
      </c>
      <c r="AD1442" s="5">
        <v>175064943</v>
      </c>
      <c r="AE1442" s="5">
        <v>0</v>
      </c>
      <c r="AF1442" s="5">
        <v>0</v>
      </c>
      <c r="AG1442" s="5">
        <v>0</v>
      </c>
      <c r="AH1442" s="5">
        <v>0</v>
      </c>
      <c r="AI1442" s="5">
        <v>0</v>
      </c>
      <c r="AJ1442" s="5">
        <v>0</v>
      </c>
      <c r="AK1442" s="5">
        <v>175064943</v>
      </c>
      <c r="AL1442" s="5">
        <v>0</v>
      </c>
      <c r="AM1442" s="5">
        <v>0</v>
      </c>
      <c r="AN1442" s="5">
        <v>0</v>
      </c>
      <c r="AO1442" s="5">
        <v>0</v>
      </c>
      <c r="AP1442" s="5">
        <v>0</v>
      </c>
      <c r="AQ1442" s="5">
        <v>0</v>
      </c>
      <c r="AR1442" s="5">
        <v>175064943</v>
      </c>
    </row>
    <row r="1443" spans="1:44" x14ac:dyDescent="0.25">
      <c r="A1443" s="6">
        <v>4145</v>
      </c>
      <c r="B1443" s="3" t="s">
        <v>5441</v>
      </c>
      <c r="C1443" s="3" t="s">
        <v>5834</v>
      </c>
      <c r="D1443" s="3" t="s">
        <v>6503</v>
      </c>
      <c r="E1443" s="3" t="s">
        <v>1520</v>
      </c>
      <c r="F1443" s="3" t="s">
        <v>8558</v>
      </c>
      <c r="G1443" s="21">
        <v>1</v>
      </c>
      <c r="H1443" s="8" t="s">
        <v>12697</v>
      </c>
      <c r="I1443" s="3" t="s">
        <v>12339</v>
      </c>
      <c r="J1443" s="3" t="s">
        <v>12543</v>
      </c>
      <c r="K1443" s="7">
        <v>0</v>
      </c>
      <c r="L1443" s="3" t="s">
        <v>5458</v>
      </c>
      <c r="M1443" s="7">
        <v>1104</v>
      </c>
      <c r="N1443" s="3" t="s">
        <v>19</v>
      </c>
      <c r="O1443" s="3" t="s">
        <v>5462</v>
      </c>
      <c r="P1443" s="8" t="s">
        <v>12715</v>
      </c>
      <c r="Q1443" s="8" t="s">
        <v>12717</v>
      </c>
      <c r="R1443" s="4">
        <v>0</v>
      </c>
      <c r="S1443" s="4" t="s">
        <v>5627</v>
      </c>
      <c r="T1443" s="4">
        <v>99</v>
      </c>
      <c r="U1443" s="7" t="s">
        <v>6298</v>
      </c>
      <c r="V1443" s="7">
        <v>41</v>
      </c>
      <c r="W1443" s="3" t="s">
        <v>7163</v>
      </c>
      <c r="X1443" s="6">
        <v>4103</v>
      </c>
      <c r="Y1443" s="3" t="s">
        <v>8469</v>
      </c>
      <c r="Z1443" s="6">
        <v>4103002</v>
      </c>
      <c r="AA1443" s="3" t="s">
        <v>8491</v>
      </c>
      <c r="AB1443" s="6">
        <v>41030020003</v>
      </c>
      <c r="AC1443" s="3" t="s">
        <v>8525</v>
      </c>
      <c r="AD1443" s="5">
        <v>212220442</v>
      </c>
      <c r="AE1443" s="5">
        <v>0</v>
      </c>
      <c r="AF1443" s="5">
        <v>0</v>
      </c>
      <c r="AG1443" s="5">
        <v>0</v>
      </c>
      <c r="AH1443" s="5">
        <v>0</v>
      </c>
      <c r="AI1443" s="5">
        <v>0</v>
      </c>
      <c r="AJ1443" s="5">
        <v>0</v>
      </c>
      <c r="AK1443" s="5">
        <v>212220442</v>
      </c>
      <c r="AL1443" s="5">
        <v>12220441</v>
      </c>
      <c r="AM1443" s="5">
        <v>9735476</v>
      </c>
      <c r="AN1443" s="5">
        <v>0</v>
      </c>
      <c r="AO1443" s="5">
        <v>0</v>
      </c>
      <c r="AP1443" s="5">
        <v>9735476</v>
      </c>
      <c r="AQ1443" s="5">
        <v>2484965</v>
      </c>
      <c r="AR1443" s="5">
        <v>200000001</v>
      </c>
    </row>
    <row r="1444" spans="1:44" x14ac:dyDescent="0.25">
      <c r="A1444" s="6">
        <v>4145</v>
      </c>
      <c r="B1444" s="3" t="s">
        <v>5441</v>
      </c>
      <c r="C1444" s="3" t="s">
        <v>5834</v>
      </c>
      <c r="D1444" s="3" t="s">
        <v>6503</v>
      </c>
      <c r="E1444" s="3" t="s">
        <v>1521</v>
      </c>
      <c r="F1444" s="3" t="s">
        <v>8559</v>
      </c>
      <c r="G1444" s="21">
        <v>1</v>
      </c>
      <c r="H1444" s="8" t="s">
        <v>12697</v>
      </c>
      <c r="I1444" s="3" t="s">
        <v>12339</v>
      </c>
      <c r="J1444" s="3" t="s">
        <v>12543</v>
      </c>
      <c r="K1444" s="7">
        <v>0</v>
      </c>
      <c r="L1444" s="3" t="s">
        <v>5458</v>
      </c>
      <c r="M1444" s="7">
        <v>1104</v>
      </c>
      <c r="N1444" s="3" t="s">
        <v>19</v>
      </c>
      <c r="O1444" s="3" t="s">
        <v>5462</v>
      </c>
      <c r="P1444" s="8" t="s">
        <v>12715</v>
      </c>
      <c r="Q1444" s="8" t="s">
        <v>12717</v>
      </c>
      <c r="R1444" s="4">
        <v>0</v>
      </c>
      <c r="S1444" s="4" t="s">
        <v>5627</v>
      </c>
      <c r="T1444" s="4">
        <v>99</v>
      </c>
      <c r="U1444" s="7" t="s">
        <v>6298</v>
      </c>
      <c r="V1444" s="7">
        <v>41</v>
      </c>
      <c r="W1444" s="3" t="s">
        <v>7163</v>
      </c>
      <c r="X1444" s="6">
        <v>4103</v>
      </c>
      <c r="Y1444" s="3" t="s">
        <v>8469</v>
      </c>
      <c r="Z1444" s="6">
        <v>4103002</v>
      </c>
      <c r="AA1444" s="3" t="s">
        <v>8491</v>
      </c>
      <c r="AB1444" s="6">
        <v>41030020003</v>
      </c>
      <c r="AC1444" s="3" t="s">
        <v>8525</v>
      </c>
      <c r="AD1444" s="5">
        <v>79500410</v>
      </c>
      <c r="AE1444" s="5">
        <v>0</v>
      </c>
      <c r="AF1444" s="5">
        <v>0</v>
      </c>
      <c r="AG1444" s="5">
        <v>0</v>
      </c>
      <c r="AH1444" s="5">
        <v>0</v>
      </c>
      <c r="AI1444" s="5">
        <v>0</v>
      </c>
      <c r="AJ1444" s="5">
        <v>0</v>
      </c>
      <c r="AK1444" s="5">
        <v>79500410</v>
      </c>
      <c r="AL1444" s="5">
        <v>23241984</v>
      </c>
      <c r="AM1444" s="5">
        <v>17820763</v>
      </c>
      <c r="AN1444" s="5">
        <v>0</v>
      </c>
      <c r="AO1444" s="5">
        <v>0</v>
      </c>
      <c r="AP1444" s="5">
        <v>17820763</v>
      </c>
      <c r="AQ1444" s="5">
        <v>5421221</v>
      </c>
      <c r="AR1444" s="5">
        <v>56258426</v>
      </c>
    </row>
    <row r="1445" spans="1:44" x14ac:dyDescent="0.25">
      <c r="A1445" s="6">
        <v>4145</v>
      </c>
      <c r="B1445" s="3" t="s">
        <v>5441</v>
      </c>
      <c r="C1445" s="3" t="s">
        <v>5834</v>
      </c>
      <c r="D1445" s="3" t="s">
        <v>6503</v>
      </c>
      <c r="E1445" s="3" t="s">
        <v>1522</v>
      </c>
      <c r="F1445" s="3" t="s">
        <v>8560</v>
      </c>
      <c r="G1445" s="21">
        <v>1</v>
      </c>
      <c r="H1445" s="8" t="s">
        <v>12697</v>
      </c>
      <c r="I1445" s="3" t="s">
        <v>12339</v>
      </c>
      <c r="J1445" s="3" t="s">
        <v>12543</v>
      </c>
      <c r="K1445" s="7">
        <v>0</v>
      </c>
      <c r="L1445" s="3" t="s">
        <v>5458</v>
      </c>
      <c r="M1445" s="7">
        <v>1104</v>
      </c>
      <c r="N1445" s="3" t="s">
        <v>19</v>
      </c>
      <c r="O1445" s="3" t="s">
        <v>5462</v>
      </c>
      <c r="P1445" s="8" t="s">
        <v>12715</v>
      </c>
      <c r="Q1445" s="8" t="s">
        <v>12717</v>
      </c>
      <c r="R1445" s="4">
        <v>0</v>
      </c>
      <c r="S1445" s="4" t="s">
        <v>5627</v>
      </c>
      <c r="T1445" s="4">
        <v>99</v>
      </c>
      <c r="U1445" s="7" t="s">
        <v>6298</v>
      </c>
      <c r="V1445" s="7">
        <v>41</v>
      </c>
      <c r="W1445" s="3" t="s">
        <v>7163</v>
      </c>
      <c r="X1445" s="6">
        <v>4103</v>
      </c>
      <c r="Y1445" s="3" t="s">
        <v>8469</v>
      </c>
      <c r="Z1445" s="6">
        <v>4103002</v>
      </c>
      <c r="AA1445" s="3" t="s">
        <v>8491</v>
      </c>
      <c r="AB1445" s="6">
        <v>41030020003</v>
      </c>
      <c r="AC1445" s="3" t="s">
        <v>8525</v>
      </c>
      <c r="AD1445" s="5">
        <v>60000000</v>
      </c>
      <c r="AE1445" s="5">
        <v>0</v>
      </c>
      <c r="AF1445" s="5">
        <v>0</v>
      </c>
      <c r="AG1445" s="5">
        <v>0</v>
      </c>
      <c r="AH1445" s="5">
        <v>0</v>
      </c>
      <c r="AI1445" s="5">
        <v>0</v>
      </c>
      <c r="AJ1445" s="5">
        <v>0</v>
      </c>
      <c r="AK1445" s="5">
        <v>60000000</v>
      </c>
      <c r="AL1445" s="5">
        <v>0</v>
      </c>
      <c r="AM1445" s="5">
        <v>0</v>
      </c>
      <c r="AN1445" s="5">
        <v>0</v>
      </c>
      <c r="AO1445" s="5">
        <v>0</v>
      </c>
      <c r="AP1445" s="5">
        <v>0</v>
      </c>
      <c r="AQ1445" s="5">
        <v>0</v>
      </c>
      <c r="AR1445" s="5">
        <v>60000000</v>
      </c>
    </row>
    <row r="1446" spans="1:44" x14ac:dyDescent="0.25">
      <c r="A1446" s="6">
        <v>4145</v>
      </c>
      <c r="B1446" s="3" t="s">
        <v>5441</v>
      </c>
      <c r="C1446" s="3" t="s">
        <v>5834</v>
      </c>
      <c r="D1446" s="3" t="s">
        <v>6503</v>
      </c>
      <c r="E1446" s="3" t="s">
        <v>1523</v>
      </c>
      <c r="F1446" s="3" t="s">
        <v>8561</v>
      </c>
      <c r="G1446" s="21">
        <v>1</v>
      </c>
      <c r="H1446" s="8" t="s">
        <v>12697</v>
      </c>
      <c r="I1446" s="3" t="s">
        <v>12371</v>
      </c>
      <c r="J1446" s="3" t="s">
        <v>12575</v>
      </c>
      <c r="K1446" s="7">
        <v>0</v>
      </c>
      <c r="L1446" s="3" t="s">
        <v>5458</v>
      </c>
      <c r="M1446" s="7">
        <v>1104</v>
      </c>
      <c r="N1446" s="3" t="s">
        <v>19</v>
      </c>
      <c r="O1446" s="3" t="s">
        <v>5462</v>
      </c>
      <c r="P1446" s="8" t="s">
        <v>12715</v>
      </c>
      <c r="Q1446" s="8" t="s">
        <v>12717</v>
      </c>
      <c r="R1446" s="4">
        <v>0</v>
      </c>
      <c r="S1446" s="4" t="s">
        <v>5627</v>
      </c>
      <c r="T1446" s="4">
        <v>99</v>
      </c>
      <c r="U1446" s="7" t="s">
        <v>6298</v>
      </c>
      <c r="V1446" s="7">
        <v>41</v>
      </c>
      <c r="W1446" s="3" t="s">
        <v>7163</v>
      </c>
      <c r="X1446" s="6">
        <v>4103</v>
      </c>
      <c r="Y1446" s="3" t="s">
        <v>8469</v>
      </c>
      <c r="Z1446" s="6">
        <v>4103002</v>
      </c>
      <c r="AA1446" s="3" t="s">
        <v>8491</v>
      </c>
      <c r="AB1446" s="6">
        <v>41030020003</v>
      </c>
      <c r="AC1446" s="3" t="s">
        <v>8525</v>
      </c>
      <c r="AD1446" s="5">
        <v>2191851896</v>
      </c>
      <c r="AE1446" s="5">
        <v>0</v>
      </c>
      <c r="AF1446" s="5">
        <v>0</v>
      </c>
      <c r="AG1446" s="5">
        <v>0</v>
      </c>
      <c r="AH1446" s="5">
        <v>0</v>
      </c>
      <c r="AI1446" s="5">
        <v>0</v>
      </c>
      <c r="AJ1446" s="5">
        <v>0</v>
      </c>
      <c r="AK1446" s="5">
        <v>2191851896</v>
      </c>
      <c r="AL1446" s="5">
        <v>0</v>
      </c>
      <c r="AM1446" s="5">
        <v>0</v>
      </c>
      <c r="AN1446" s="5">
        <v>0</v>
      </c>
      <c r="AO1446" s="5">
        <v>0</v>
      </c>
      <c r="AP1446" s="5">
        <v>0</v>
      </c>
      <c r="AQ1446" s="5">
        <v>0</v>
      </c>
      <c r="AR1446" s="5">
        <v>2191851896</v>
      </c>
    </row>
    <row r="1447" spans="1:44" x14ac:dyDescent="0.25">
      <c r="A1447" s="6">
        <v>4145</v>
      </c>
      <c r="B1447" s="3" t="s">
        <v>5441</v>
      </c>
      <c r="C1447" s="3" t="s">
        <v>5834</v>
      </c>
      <c r="D1447" s="3" t="s">
        <v>6503</v>
      </c>
      <c r="E1447" s="3" t="s">
        <v>1525</v>
      </c>
      <c r="F1447" s="3" t="s">
        <v>8562</v>
      </c>
      <c r="G1447" s="21">
        <v>1</v>
      </c>
      <c r="H1447" s="8" t="s">
        <v>12697</v>
      </c>
      <c r="I1447" s="3" t="s">
        <v>12339</v>
      </c>
      <c r="J1447" s="3" t="s">
        <v>12543</v>
      </c>
      <c r="K1447" s="7">
        <v>0</v>
      </c>
      <c r="L1447" s="3" t="s">
        <v>5458</v>
      </c>
      <c r="M1447" s="7">
        <v>1104</v>
      </c>
      <c r="N1447" s="3" t="s">
        <v>19</v>
      </c>
      <c r="O1447" s="3" t="s">
        <v>5462</v>
      </c>
      <c r="P1447" s="8" t="s">
        <v>12715</v>
      </c>
      <c r="Q1447" s="8" t="s">
        <v>12717</v>
      </c>
      <c r="R1447" s="4">
        <v>0</v>
      </c>
      <c r="S1447" s="4" t="s">
        <v>5627</v>
      </c>
      <c r="T1447" s="4">
        <v>99</v>
      </c>
      <c r="U1447" s="7" t="s">
        <v>6298</v>
      </c>
      <c r="V1447" s="7">
        <v>41</v>
      </c>
      <c r="W1447" s="3" t="s">
        <v>7163</v>
      </c>
      <c r="X1447" s="6">
        <v>4103</v>
      </c>
      <c r="Y1447" s="3" t="s">
        <v>8469</v>
      </c>
      <c r="Z1447" s="6">
        <v>4103002</v>
      </c>
      <c r="AA1447" s="3" t="s">
        <v>8491</v>
      </c>
      <c r="AB1447" s="6">
        <v>41030020003</v>
      </c>
      <c r="AC1447" s="3" t="s">
        <v>8525</v>
      </c>
      <c r="AD1447" s="5">
        <v>15000000</v>
      </c>
      <c r="AE1447" s="5">
        <v>0</v>
      </c>
      <c r="AF1447" s="5">
        <v>0</v>
      </c>
      <c r="AG1447" s="5">
        <v>0</v>
      </c>
      <c r="AH1447" s="5">
        <v>0</v>
      </c>
      <c r="AI1447" s="5">
        <v>0</v>
      </c>
      <c r="AJ1447" s="5">
        <v>0</v>
      </c>
      <c r="AK1447" s="5">
        <v>15000000</v>
      </c>
      <c r="AL1447" s="5">
        <v>0</v>
      </c>
      <c r="AM1447" s="5">
        <v>0</v>
      </c>
      <c r="AN1447" s="5">
        <v>0</v>
      </c>
      <c r="AO1447" s="5">
        <v>0</v>
      </c>
      <c r="AP1447" s="5">
        <v>0</v>
      </c>
      <c r="AQ1447" s="5">
        <v>0</v>
      </c>
      <c r="AR1447" s="5">
        <v>15000000</v>
      </c>
    </row>
    <row r="1448" spans="1:44" x14ac:dyDescent="0.25">
      <c r="A1448" s="6">
        <v>4145</v>
      </c>
      <c r="B1448" s="3" t="s">
        <v>5441</v>
      </c>
      <c r="C1448" s="3" t="s">
        <v>5834</v>
      </c>
      <c r="D1448" s="3" t="s">
        <v>6503</v>
      </c>
      <c r="E1448" s="3" t="s">
        <v>1526</v>
      </c>
      <c r="F1448" s="3" t="s">
        <v>8563</v>
      </c>
      <c r="G1448" s="21">
        <v>1</v>
      </c>
      <c r="H1448" s="8" t="s">
        <v>12697</v>
      </c>
      <c r="I1448" s="3" t="s">
        <v>12340</v>
      </c>
      <c r="J1448" s="3" t="s">
        <v>12544</v>
      </c>
      <c r="K1448" s="7">
        <v>0</v>
      </c>
      <c r="L1448" s="3" t="s">
        <v>5458</v>
      </c>
      <c r="M1448" s="7">
        <v>1104</v>
      </c>
      <c r="N1448" s="3" t="s">
        <v>19</v>
      </c>
      <c r="O1448" s="3" t="s">
        <v>5462</v>
      </c>
      <c r="P1448" s="8" t="s">
        <v>12715</v>
      </c>
      <c r="Q1448" s="8" t="s">
        <v>12717</v>
      </c>
      <c r="R1448" s="4">
        <v>0</v>
      </c>
      <c r="S1448" s="4" t="s">
        <v>5627</v>
      </c>
      <c r="T1448" s="4">
        <v>99</v>
      </c>
      <c r="U1448" s="7" t="s">
        <v>6298</v>
      </c>
      <c r="V1448" s="7">
        <v>41</v>
      </c>
      <c r="W1448" s="3" t="s">
        <v>7163</v>
      </c>
      <c r="X1448" s="6">
        <v>4103</v>
      </c>
      <c r="Y1448" s="3" t="s">
        <v>8469</v>
      </c>
      <c r="Z1448" s="6">
        <v>4103002</v>
      </c>
      <c r="AA1448" s="3" t="s">
        <v>8491</v>
      </c>
      <c r="AB1448" s="6">
        <v>41030020003</v>
      </c>
      <c r="AC1448" s="3" t="s">
        <v>8525</v>
      </c>
      <c r="AD1448" s="5">
        <v>81616156</v>
      </c>
      <c r="AE1448" s="5">
        <v>0</v>
      </c>
      <c r="AF1448" s="5">
        <v>0</v>
      </c>
      <c r="AG1448" s="5">
        <v>0</v>
      </c>
      <c r="AH1448" s="5">
        <v>0</v>
      </c>
      <c r="AI1448" s="5">
        <v>0</v>
      </c>
      <c r="AJ1448" s="5">
        <v>0</v>
      </c>
      <c r="AK1448" s="5">
        <v>81616156</v>
      </c>
      <c r="AL1448" s="5">
        <v>0</v>
      </c>
      <c r="AM1448" s="5">
        <v>0</v>
      </c>
      <c r="AN1448" s="5">
        <v>0</v>
      </c>
      <c r="AO1448" s="5">
        <v>0</v>
      </c>
      <c r="AP1448" s="5">
        <v>0</v>
      </c>
      <c r="AQ1448" s="5">
        <v>0</v>
      </c>
      <c r="AR1448" s="5">
        <v>81616156</v>
      </c>
    </row>
    <row r="1449" spans="1:44" x14ac:dyDescent="0.25">
      <c r="A1449" s="6">
        <v>4145</v>
      </c>
      <c r="B1449" s="3" t="s">
        <v>5441</v>
      </c>
      <c r="C1449" s="3" t="s">
        <v>5834</v>
      </c>
      <c r="D1449" s="3" t="s">
        <v>6503</v>
      </c>
      <c r="E1449" s="3" t="s">
        <v>1527</v>
      </c>
      <c r="F1449" s="3" t="s">
        <v>8564</v>
      </c>
      <c r="G1449" s="21">
        <v>1</v>
      </c>
      <c r="H1449" s="8" t="s">
        <v>12697</v>
      </c>
      <c r="I1449" s="3" t="s">
        <v>12456</v>
      </c>
      <c r="J1449" s="3" t="s">
        <v>12612</v>
      </c>
      <c r="K1449" s="7">
        <v>0</v>
      </c>
      <c r="L1449" s="3" t="s">
        <v>5458</v>
      </c>
      <c r="M1449" s="7">
        <v>1104</v>
      </c>
      <c r="N1449" s="3" t="s">
        <v>19</v>
      </c>
      <c r="O1449" s="3" t="s">
        <v>5462</v>
      </c>
      <c r="P1449" s="8" t="s">
        <v>12715</v>
      </c>
      <c r="Q1449" s="8" t="s">
        <v>12717</v>
      </c>
      <c r="R1449" s="4">
        <v>0</v>
      </c>
      <c r="S1449" s="4" t="s">
        <v>5627</v>
      </c>
      <c r="T1449" s="4">
        <v>99</v>
      </c>
      <c r="U1449" s="7" t="s">
        <v>6298</v>
      </c>
      <c r="V1449" s="7">
        <v>41</v>
      </c>
      <c r="W1449" s="3" t="s">
        <v>7163</v>
      </c>
      <c r="X1449" s="6">
        <v>4103</v>
      </c>
      <c r="Y1449" s="3" t="s">
        <v>8469</v>
      </c>
      <c r="Z1449" s="6">
        <v>4103002</v>
      </c>
      <c r="AA1449" s="3" t="s">
        <v>8491</v>
      </c>
      <c r="AB1449" s="6">
        <v>41030020003</v>
      </c>
      <c r="AC1449" s="3" t="s">
        <v>8525</v>
      </c>
      <c r="AD1449" s="5">
        <v>87317476</v>
      </c>
      <c r="AE1449" s="5">
        <v>0</v>
      </c>
      <c r="AF1449" s="5">
        <v>0</v>
      </c>
      <c r="AG1449" s="5">
        <v>0</v>
      </c>
      <c r="AH1449" s="5">
        <v>0</v>
      </c>
      <c r="AI1449" s="5">
        <v>0</v>
      </c>
      <c r="AJ1449" s="5">
        <v>0</v>
      </c>
      <c r="AK1449" s="5">
        <v>87317476</v>
      </c>
      <c r="AL1449" s="5">
        <v>0</v>
      </c>
      <c r="AM1449" s="5">
        <v>0</v>
      </c>
      <c r="AN1449" s="5">
        <v>0</v>
      </c>
      <c r="AO1449" s="5">
        <v>0</v>
      </c>
      <c r="AP1449" s="5">
        <v>0</v>
      </c>
      <c r="AQ1449" s="5">
        <v>0</v>
      </c>
      <c r="AR1449" s="5">
        <v>87317476</v>
      </c>
    </row>
    <row r="1450" spans="1:44" x14ac:dyDescent="0.25">
      <c r="A1450" s="6">
        <v>4145</v>
      </c>
      <c r="B1450" s="3" t="s">
        <v>5441</v>
      </c>
      <c r="C1450" s="3" t="s">
        <v>5834</v>
      </c>
      <c r="D1450" s="3" t="s">
        <v>6503</v>
      </c>
      <c r="E1450" s="3" t="s">
        <v>1528</v>
      </c>
      <c r="F1450" s="3" t="s">
        <v>8565</v>
      </c>
      <c r="G1450" s="21">
        <v>1</v>
      </c>
      <c r="H1450" s="8" t="s">
        <v>12697</v>
      </c>
      <c r="I1450" s="3" t="s">
        <v>12339</v>
      </c>
      <c r="J1450" s="3" t="s">
        <v>12543</v>
      </c>
      <c r="K1450" s="7">
        <v>0</v>
      </c>
      <c r="L1450" s="3" t="s">
        <v>5458</v>
      </c>
      <c r="M1450" s="7">
        <v>1104</v>
      </c>
      <c r="N1450" s="3" t="s">
        <v>19</v>
      </c>
      <c r="O1450" s="3" t="s">
        <v>5462</v>
      </c>
      <c r="P1450" s="8" t="s">
        <v>12715</v>
      </c>
      <c r="Q1450" s="8" t="s">
        <v>12717</v>
      </c>
      <c r="R1450" s="4">
        <v>0</v>
      </c>
      <c r="S1450" s="4" t="s">
        <v>5627</v>
      </c>
      <c r="T1450" s="4">
        <v>99</v>
      </c>
      <c r="U1450" s="7" t="s">
        <v>6298</v>
      </c>
      <c r="V1450" s="7">
        <v>41</v>
      </c>
      <c r="W1450" s="3" t="s">
        <v>7163</v>
      </c>
      <c r="X1450" s="6">
        <v>4103</v>
      </c>
      <c r="Y1450" s="3" t="s">
        <v>8469</v>
      </c>
      <c r="Z1450" s="6">
        <v>4103002</v>
      </c>
      <c r="AA1450" s="3" t="s">
        <v>8491</v>
      </c>
      <c r="AB1450" s="6">
        <v>41030020003</v>
      </c>
      <c r="AC1450" s="3" t="s">
        <v>8525</v>
      </c>
      <c r="AD1450" s="5">
        <v>126703238</v>
      </c>
      <c r="AE1450" s="5">
        <v>0</v>
      </c>
      <c r="AF1450" s="5">
        <v>0</v>
      </c>
      <c r="AG1450" s="5">
        <v>0</v>
      </c>
      <c r="AH1450" s="5">
        <v>0</v>
      </c>
      <c r="AI1450" s="5">
        <v>0</v>
      </c>
      <c r="AJ1450" s="5">
        <v>0</v>
      </c>
      <c r="AK1450" s="5">
        <v>126703238</v>
      </c>
      <c r="AL1450" s="5">
        <v>22310827</v>
      </c>
      <c r="AM1450" s="5">
        <v>17035864</v>
      </c>
      <c r="AN1450" s="5">
        <v>3122073</v>
      </c>
      <c r="AO1450" s="5">
        <v>0</v>
      </c>
      <c r="AP1450" s="5">
        <v>17035864</v>
      </c>
      <c r="AQ1450" s="5">
        <v>5274963</v>
      </c>
      <c r="AR1450" s="5">
        <v>104392411</v>
      </c>
    </row>
    <row r="1451" spans="1:44" x14ac:dyDescent="0.25">
      <c r="A1451" s="6">
        <v>4145</v>
      </c>
      <c r="B1451" s="3" t="s">
        <v>5441</v>
      </c>
      <c r="C1451" s="3" t="s">
        <v>5834</v>
      </c>
      <c r="D1451" s="3" t="s">
        <v>6503</v>
      </c>
      <c r="E1451" s="3" t="s">
        <v>1529</v>
      </c>
      <c r="F1451" s="3" t="s">
        <v>8566</v>
      </c>
      <c r="G1451" s="21">
        <v>1</v>
      </c>
      <c r="H1451" s="8" t="s">
        <v>12697</v>
      </c>
      <c r="I1451" s="3" t="s">
        <v>12339</v>
      </c>
      <c r="J1451" s="3" t="s">
        <v>12543</v>
      </c>
      <c r="K1451" s="7">
        <v>0</v>
      </c>
      <c r="L1451" s="3" t="s">
        <v>5458</v>
      </c>
      <c r="M1451" s="7">
        <v>1104</v>
      </c>
      <c r="N1451" s="3" t="s">
        <v>19</v>
      </c>
      <c r="O1451" s="3" t="s">
        <v>5462</v>
      </c>
      <c r="P1451" s="8" t="s">
        <v>12715</v>
      </c>
      <c r="Q1451" s="8" t="s">
        <v>12717</v>
      </c>
      <c r="R1451" s="4">
        <v>0</v>
      </c>
      <c r="S1451" s="4" t="s">
        <v>5627</v>
      </c>
      <c r="T1451" s="4">
        <v>99</v>
      </c>
      <c r="U1451" s="7" t="s">
        <v>6298</v>
      </c>
      <c r="V1451" s="7">
        <v>41</v>
      </c>
      <c r="W1451" s="3" t="s">
        <v>7163</v>
      </c>
      <c r="X1451" s="6">
        <v>4103</v>
      </c>
      <c r="Y1451" s="3" t="s">
        <v>8469</v>
      </c>
      <c r="Z1451" s="6">
        <v>4103002</v>
      </c>
      <c r="AA1451" s="3" t="s">
        <v>8491</v>
      </c>
      <c r="AB1451" s="6">
        <v>41030020003</v>
      </c>
      <c r="AC1451" s="3" t="s">
        <v>8525</v>
      </c>
      <c r="AD1451" s="5">
        <v>27010808</v>
      </c>
      <c r="AE1451" s="5">
        <v>0</v>
      </c>
      <c r="AF1451" s="5">
        <v>0</v>
      </c>
      <c r="AG1451" s="5">
        <v>0</v>
      </c>
      <c r="AH1451" s="5">
        <v>0</v>
      </c>
      <c r="AI1451" s="5">
        <v>0</v>
      </c>
      <c r="AJ1451" s="5">
        <v>0</v>
      </c>
      <c r="AK1451" s="5">
        <v>27010808</v>
      </c>
      <c r="AL1451" s="5">
        <v>5914260</v>
      </c>
      <c r="AM1451" s="5">
        <v>5914260</v>
      </c>
      <c r="AN1451" s="5">
        <v>1971420</v>
      </c>
      <c r="AO1451" s="5">
        <v>0</v>
      </c>
      <c r="AP1451" s="5">
        <v>5914260</v>
      </c>
      <c r="AQ1451" s="5">
        <v>0</v>
      </c>
      <c r="AR1451" s="5">
        <v>21096548</v>
      </c>
    </row>
    <row r="1452" spans="1:44" x14ac:dyDescent="0.25">
      <c r="A1452" s="6">
        <v>4145</v>
      </c>
      <c r="B1452" s="3" t="s">
        <v>5441</v>
      </c>
      <c r="C1452" s="3" t="s">
        <v>5834</v>
      </c>
      <c r="D1452" s="3" t="s">
        <v>6503</v>
      </c>
      <c r="E1452" s="3" t="s">
        <v>1530</v>
      </c>
      <c r="F1452" s="3" t="s">
        <v>8567</v>
      </c>
      <c r="G1452" s="21">
        <v>1</v>
      </c>
      <c r="H1452" s="8" t="s">
        <v>12697</v>
      </c>
      <c r="I1452" s="3" t="s">
        <v>12339</v>
      </c>
      <c r="J1452" s="3" t="s">
        <v>12543</v>
      </c>
      <c r="K1452" s="7">
        <v>0</v>
      </c>
      <c r="L1452" s="3" t="s">
        <v>5458</v>
      </c>
      <c r="M1452" s="7">
        <v>1104</v>
      </c>
      <c r="N1452" s="3" t="s">
        <v>19</v>
      </c>
      <c r="O1452" s="3" t="s">
        <v>5462</v>
      </c>
      <c r="P1452" s="8" t="s">
        <v>12715</v>
      </c>
      <c r="Q1452" s="8" t="s">
        <v>12717</v>
      </c>
      <c r="R1452" s="4">
        <v>0</v>
      </c>
      <c r="S1452" s="4" t="s">
        <v>5627</v>
      </c>
      <c r="T1452" s="4">
        <v>99</v>
      </c>
      <c r="U1452" s="7" t="s">
        <v>6298</v>
      </c>
      <c r="V1452" s="7">
        <v>41</v>
      </c>
      <c r="W1452" s="3" t="s">
        <v>7163</v>
      </c>
      <c r="X1452" s="6">
        <v>4103</v>
      </c>
      <c r="Y1452" s="3" t="s">
        <v>8469</v>
      </c>
      <c r="Z1452" s="6">
        <v>4103002</v>
      </c>
      <c r="AA1452" s="3" t="s">
        <v>8491</v>
      </c>
      <c r="AB1452" s="6">
        <v>41030020003</v>
      </c>
      <c r="AC1452" s="3" t="s">
        <v>8525</v>
      </c>
      <c r="AD1452" s="5">
        <v>18226344</v>
      </c>
      <c r="AE1452" s="5">
        <v>0</v>
      </c>
      <c r="AF1452" s="5">
        <v>0</v>
      </c>
      <c r="AG1452" s="5">
        <v>0</v>
      </c>
      <c r="AH1452" s="5">
        <v>0</v>
      </c>
      <c r="AI1452" s="5">
        <v>0</v>
      </c>
      <c r="AJ1452" s="5">
        <v>0</v>
      </c>
      <c r="AK1452" s="5">
        <v>18226344</v>
      </c>
      <c r="AL1452" s="5">
        <v>3481475</v>
      </c>
      <c r="AM1452" s="5">
        <v>3481475</v>
      </c>
      <c r="AN1452" s="5">
        <v>0</v>
      </c>
      <c r="AO1452" s="5">
        <v>0</v>
      </c>
      <c r="AP1452" s="5">
        <v>3481475</v>
      </c>
      <c r="AQ1452" s="5">
        <v>0</v>
      </c>
      <c r="AR1452" s="5">
        <v>14744869</v>
      </c>
    </row>
    <row r="1453" spans="1:44" x14ac:dyDescent="0.25">
      <c r="A1453" s="6">
        <v>4145</v>
      </c>
      <c r="B1453" s="3" t="s">
        <v>5441</v>
      </c>
      <c r="C1453" s="3" t="s">
        <v>5834</v>
      </c>
      <c r="D1453" s="3" t="s">
        <v>6503</v>
      </c>
      <c r="E1453" s="3" t="s">
        <v>1531</v>
      </c>
      <c r="F1453" s="3" t="s">
        <v>8568</v>
      </c>
      <c r="G1453" s="21">
        <v>1</v>
      </c>
      <c r="H1453" s="8" t="s">
        <v>12697</v>
      </c>
      <c r="I1453" s="3" t="s">
        <v>12339</v>
      </c>
      <c r="J1453" s="3" t="s">
        <v>12543</v>
      </c>
      <c r="K1453" s="7">
        <v>0</v>
      </c>
      <c r="L1453" s="3" t="s">
        <v>5458</v>
      </c>
      <c r="M1453" s="7">
        <v>1104</v>
      </c>
      <c r="N1453" s="3" t="s">
        <v>19</v>
      </c>
      <c r="O1453" s="3" t="s">
        <v>5462</v>
      </c>
      <c r="P1453" s="8" t="s">
        <v>12715</v>
      </c>
      <c r="Q1453" s="8" t="s">
        <v>12717</v>
      </c>
      <c r="R1453" s="4">
        <v>0</v>
      </c>
      <c r="S1453" s="4" t="s">
        <v>5627</v>
      </c>
      <c r="T1453" s="4">
        <v>99</v>
      </c>
      <c r="U1453" s="7" t="s">
        <v>6298</v>
      </c>
      <c r="V1453" s="7">
        <v>41</v>
      </c>
      <c r="W1453" s="3" t="s">
        <v>7163</v>
      </c>
      <c r="X1453" s="6">
        <v>4103</v>
      </c>
      <c r="Y1453" s="3" t="s">
        <v>8469</v>
      </c>
      <c r="Z1453" s="6">
        <v>4103002</v>
      </c>
      <c r="AA1453" s="3" t="s">
        <v>8491</v>
      </c>
      <c r="AB1453" s="6">
        <v>41030020003</v>
      </c>
      <c r="AC1453" s="3" t="s">
        <v>8525</v>
      </c>
      <c r="AD1453" s="5">
        <v>128074060</v>
      </c>
      <c r="AE1453" s="5">
        <v>0</v>
      </c>
      <c r="AF1453" s="5">
        <v>0</v>
      </c>
      <c r="AG1453" s="5">
        <v>0</v>
      </c>
      <c r="AH1453" s="5">
        <v>0</v>
      </c>
      <c r="AI1453" s="5">
        <v>0</v>
      </c>
      <c r="AJ1453" s="5">
        <v>0</v>
      </c>
      <c r="AK1453" s="5">
        <v>128074060</v>
      </c>
      <c r="AL1453" s="5">
        <v>22384547</v>
      </c>
      <c r="AM1453" s="5">
        <v>17109584</v>
      </c>
      <c r="AN1453" s="5">
        <v>3181813</v>
      </c>
      <c r="AO1453" s="5">
        <v>0</v>
      </c>
      <c r="AP1453" s="5">
        <v>17109584</v>
      </c>
      <c r="AQ1453" s="5">
        <v>5274963</v>
      </c>
      <c r="AR1453" s="5">
        <v>105689513</v>
      </c>
    </row>
    <row r="1454" spans="1:44" x14ac:dyDescent="0.25">
      <c r="A1454" s="6">
        <v>4145</v>
      </c>
      <c r="B1454" s="3" t="s">
        <v>5441</v>
      </c>
      <c r="C1454" s="3" t="s">
        <v>5834</v>
      </c>
      <c r="D1454" s="3" t="s">
        <v>6503</v>
      </c>
      <c r="E1454" s="3" t="s">
        <v>1532</v>
      </c>
      <c r="F1454" s="3" t="s">
        <v>8569</v>
      </c>
      <c r="G1454" s="21">
        <v>1</v>
      </c>
      <c r="H1454" s="8" t="s">
        <v>12697</v>
      </c>
      <c r="I1454" s="3" t="s">
        <v>12339</v>
      </c>
      <c r="J1454" s="3" t="s">
        <v>12543</v>
      </c>
      <c r="K1454" s="7">
        <v>0</v>
      </c>
      <c r="L1454" s="3" t="s">
        <v>5458</v>
      </c>
      <c r="M1454" s="7">
        <v>1104</v>
      </c>
      <c r="N1454" s="3" t="s">
        <v>19</v>
      </c>
      <c r="O1454" s="3" t="s">
        <v>5462</v>
      </c>
      <c r="P1454" s="8" t="s">
        <v>12715</v>
      </c>
      <c r="Q1454" s="8" t="s">
        <v>12717</v>
      </c>
      <c r="R1454" s="4">
        <v>0</v>
      </c>
      <c r="S1454" s="4" t="s">
        <v>5627</v>
      </c>
      <c r="T1454" s="4">
        <v>99</v>
      </c>
      <c r="U1454" s="7" t="s">
        <v>6298</v>
      </c>
      <c r="V1454" s="7">
        <v>41</v>
      </c>
      <c r="W1454" s="3" t="s">
        <v>7163</v>
      </c>
      <c r="X1454" s="6">
        <v>4103</v>
      </c>
      <c r="Y1454" s="3" t="s">
        <v>8469</v>
      </c>
      <c r="Z1454" s="6">
        <v>4103002</v>
      </c>
      <c r="AA1454" s="3" t="s">
        <v>8491</v>
      </c>
      <c r="AB1454" s="6">
        <v>41030020003</v>
      </c>
      <c r="AC1454" s="3" t="s">
        <v>8525</v>
      </c>
      <c r="AD1454" s="5">
        <v>88738716</v>
      </c>
      <c r="AE1454" s="5">
        <v>0</v>
      </c>
      <c r="AF1454" s="5">
        <v>0</v>
      </c>
      <c r="AG1454" s="5">
        <v>0</v>
      </c>
      <c r="AH1454" s="5">
        <v>0</v>
      </c>
      <c r="AI1454" s="5">
        <v>0</v>
      </c>
      <c r="AJ1454" s="5">
        <v>0</v>
      </c>
      <c r="AK1454" s="5">
        <v>88738716</v>
      </c>
      <c r="AL1454" s="5">
        <v>0</v>
      </c>
      <c r="AM1454" s="5">
        <v>0</v>
      </c>
      <c r="AN1454" s="5">
        <v>0</v>
      </c>
      <c r="AO1454" s="5">
        <v>0</v>
      </c>
      <c r="AP1454" s="5">
        <v>0</v>
      </c>
      <c r="AQ1454" s="5">
        <v>0</v>
      </c>
      <c r="AR1454" s="5">
        <v>88738716</v>
      </c>
    </row>
    <row r="1455" spans="1:44" x14ac:dyDescent="0.25">
      <c r="A1455" s="6">
        <v>4145</v>
      </c>
      <c r="B1455" s="3" t="s">
        <v>5441</v>
      </c>
      <c r="C1455" s="3" t="s">
        <v>5834</v>
      </c>
      <c r="D1455" s="3" t="s">
        <v>6503</v>
      </c>
      <c r="E1455" s="3" t="s">
        <v>1533</v>
      </c>
      <c r="F1455" s="3" t="s">
        <v>8570</v>
      </c>
      <c r="G1455" s="21">
        <v>1</v>
      </c>
      <c r="H1455" s="8" t="s">
        <v>12697</v>
      </c>
      <c r="I1455" s="3" t="s">
        <v>12339</v>
      </c>
      <c r="J1455" s="3" t="s">
        <v>12543</v>
      </c>
      <c r="K1455" s="7">
        <v>0</v>
      </c>
      <c r="L1455" s="3" t="s">
        <v>5458</v>
      </c>
      <c r="M1455" s="7">
        <v>1104</v>
      </c>
      <c r="N1455" s="3" t="s">
        <v>19</v>
      </c>
      <c r="O1455" s="3" t="s">
        <v>5462</v>
      </c>
      <c r="P1455" s="8" t="s">
        <v>12715</v>
      </c>
      <c r="Q1455" s="8" t="s">
        <v>12717</v>
      </c>
      <c r="R1455" s="4">
        <v>0</v>
      </c>
      <c r="S1455" s="4" t="s">
        <v>5627</v>
      </c>
      <c r="T1455" s="4">
        <v>99</v>
      </c>
      <c r="U1455" s="7" t="s">
        <v>6298</v>
      </c>
      <c r="V1455" s="7">
        <v>41</v>
      </c>
      <c r="W1455" s="3" t="s">
        <v>7163</v>
      </c>
      <c r="X1455" s="6">
        <v>4103</v>
      </c>
      <c r="Y1455" s="3" t="s">
        <v>8469</v>
      </c>
      <c r="Z1455" s="6">
        <v>4103002</v>
      </c>
      <c r="AA1455" s="3" t="s">
        <v>8491</v>
      </c>
      <c r="AB1455" s="6">
        <v>41030020003</v>
      </c>
      <c r="AC1455" s="3" t="s">
        <v>8525</v>
      </c>
      <c r="AD1455" s="5">
        <v>208448928</v>
      </c>
      <c r="AE1455" s="5">
        <v>0</v>
      </c>
      <c r="AF1455" s="5">
        <v>0</v>
      </c>
      <c r="AG1455" s="5">
        <v>0</v>
      </c>
      <c r="AH1455" s="5">
        <v>0</v>
      </c>
      <c r="AI1455" s="5">
        <v>0</v>
      </c>
      <c r="AJ1455" s="5">
        <v>0</v>
      </c>
      <c r="AK1455" s="5">
        <v>208448928</v>
      </c>
      <c r="AL1455" s="5">
        <v>30974697</v>
      </c>
      <c r="AM1455" s="5">
        <v>30974697</v>
      </c>
      <c r="AN1455" s="5">
        <v>6194941</v>
      </c>
      <c r="AO1455" s="5">
        <v>0</v>
      </c>
      <c r="AP1455" s="5">
        <v>30974697</v>
      </c>
      <c r="AQ1455" s="5">
        <v>0</v>
      </c>
      <c r="AR1455" s="5">
        <v>177474231</v>
      </c>
    </row>
    <row r="1456" spans="1:44" x14ac:dyDescent="0.25">
      <c r="A1456" s="6">
        <v>4145</v>
      </c>
      <c r="B1456" s="3" t="s">
        <v>5441</v>
      </c>
      <c r="C1456" s="3" t="s">
        <v>5834</v>
      </c>
      <c r="D1456" s="3" t="s">
        <v>6503</v>
      </c>
      <c r="E1456" s="3" t="s">
        <v>1534</v>
      </c>
      <c r="F1456" s="3" t="s">
        <v>8571</v>
      </c>
      <c r="G1456" s="21">
        <v>1</v>
      </c>
      <c r="H1456" s="8" t="s">
        <v>12697</v>
      </c>
      <c r="I1456" s="3" t="s">
        <v>12339</v>
      </c>
      <c r="J1456" s="3" t="s">
        <v>12543</v>
      </c>
      <c r="K1456" s="7">
        <v>0</v>
      </c>
      <c r="L1456" s="3" t="s">
        <v>5458</v>
      </c>
      <c r="M1456" s="7">
        <v>1104</v>
      </c>
      <c r="N1456" s="3" t="s">
        <v>19</v>
      </c>
      <c r="O1456" s="3" t="s">
        <v>5462</v>
      </c>
      <c r="P1456" s="8" t="s">
        <v>12715</v>
      </c>
      <c r="Q1456" s="8" t="s">
        <v>12717</v>
      </c>
      <c r="R1456" s="4">
        <v>0</v>
      </c>
      <c r="S1456" s="4" t="s">
        <v>5627</v>
      </c>
      <c r="T1456" s="4">
        <v>99</v>
      </c>
      <c r="U1456" s="7" t="s">
        <v>6298</v>
      </c>
      <c r="V1456" s="7">
        <v>41</v>
      </c>
      <c r="W1456" s="3" t="s">
        <v>7163</v>
      </c>
      <c r="X1456" s="6">
        <v>4103</v>
      </c>
      <c r="Y1456" s="3" t="s">
        <v>8469</v>
      </c>
      <c r="Z1456" s="6">
        <v>4103002</v>
      </c>
      <c r="AA1456" s="3" t="s">
        <v>8491</v>
      </c>
      <c r="AB1456" s="6">
        <v>41030020003</v>
      </c>
      <c r="AC1456" s="3" t="s">
        <v>8525</v>
      </c>
      <c r="AD1456" s="5">
        <v>208448928</v>
      </c>
      <c r="AE1456" s="5">
        <v>0</v>
      </c>
      <c r="AF1456" s="5">
        <v>0</v>
      </c>
      <c r="AG1456" s="5">
        <v>0</v>
      </c>
      <c r="AH1456" s="5">
        <v>0</v>
      </c>
      <c r="AI1456" s="5">
        <v>0</v>
      </c>
      <c r="AJ1456" s="5">
        <v>0</v>
      </c>
      <c r="AK1456" s="5">
        <v>208448928</v>
      </c>
      <c r="AL1456" s="5">
        <v>42666879</v>
      </c>
      <c r="AM1456" s="5">
        <v>42666879</v>
      </c>
      <c r="AN1456" s="5">
        <v>8533375</v>
      </c>
      <c r="AO1456" s="5">
        <v>0</v>
      </c>
      <c r="AP1456" s="5">
        <v>42666879</v>
      </c>
      <c r="AQ1456" s="5">
        <v>0</v>
      </c>
      <c r="AR1456" s="5">
        <v>165782049</v>
      </c>
    </row>
    <row r="1457" spans="1:44" x14ac:dyDescent="0.25">
      <c r="A1457" s="6">
        <v>4145</v>
      </c>
      <c r="B1457" s="3" t="s">
        <v>5441</v>
      </c>
      <c r="C1457" s="3" t="s">
        <v>5835</v>
      </c>
      <c r="D1457" s="3" t="s">
        <v>6504</v>
      </c>
      <c r="E1457" s="3" t="s">
        <v>1535</v>
      </c>
      <c r="F1457" s="3" t="s">
        <v>8573</v>
      </c>
      <c r="G1457" s="21">
        <v>1</v>
      </c>
      <c r="H1457" s="8" t="s">
        <v>12697</v>
      </c>
      <c r="I1457" s="3" t="s">
        <v>12339</v>
      </c>
      <c r="J1457" s="3" t="s">
        <v>12543</v>
      </c>
      <c r="K1457" s="7">
        <v>0</v>
      </c>
      <c r="L1457" s="3" t="s">
        <v>5458</v>
      </c>
      <c r="M1457" s="7">
        <v>1104</v>
      </c>
      <c r="N1457" s="3" t="s">
        <v>19</v>
      </c>
      <c r="O1457" s="3" t="s">
        <v>5462</v>
      </c>
      <c r="P1457" s="8" t="s">
        <v>12715</v>
      </c>
      <c r="Q1457" s="8" t="s">
        <v>12717</v>
      </c>
      <c r="R1457" s="4">
        <v>0</v>
      </c>
      <c r="S1457" s="4" t="s">
        <v>5627</v>
      </c>
      <c r="T1457" s="4">
        <v>99</v>
      </c>
      <c r="U1457" s="7" t="s">
        <v>6298</v>
      </c>
      <c r="V1457" s="7">
        <v>41</v>
      </c>
      <c r="W1457" s="3" t="s">
        <v>7163</v>
      </c>
      <c r="X1457" s="6">
        <v>4103</v>
      </c>
      <c r="Y1457" s="3" t="s">
        <v>8469</v>
      </c>
      <c r="Z1457" s="6">
        <v>4103002</v>
      </c>
      <c r="AA1457" s="3" t="s">
        <v>8491</v>
      </c>
      <c r="AB1457" s="6">
        <v>41030020004</v>
      </c>
      <c r="AC1457" s="3" t="s">
        <v>8572</v>
      </c>
      <c r="AD1457" s="5">
        <v>197164296</v>
      </c>
      <c r="AE1457" s="5">
        <v>0</v>
      </c>
      <c r="AF1457" s="5">
        <v>0</v>
      </c>
      <c r="AG1457" s="5">
        <v>0</v>
      </c>
      <c r="AH1457" s="5">
        <v>0</v>
      </c>
      <c r="AI1457" s="5">
        <v>0</v>
      </c>
      <c r="AJ1457" s="5">
        <v>0</v>
      </c>
      <c r="AK1457" s="5">
        <v>197164296</v>
      </c>
      <c r="AL1457" s="5">
        <v>43149195</v>
      </c>
      <c r="AM1457" s="5">
        <v>6857453</v>
      </c>
      <c r="AN1457" s="5">
        <v>0</v>
      </c>
      <c r="AO1457" s="5">
        <v>0</v>
      </c>
      <c r="AP1457" s="5">
        <v>6857453</v>
      </c>
      <c r="AQ1457" s="5">
        <v>36291742</v>
      </c>
      <c r="AR1457" s="5">
        <v>154015101</v>
      </c>
    </row>
    <row r="1458" spans="1:44" x14ac:dyDescent="0.25">
      <c r="A1458" s="6">
        <v>4145</v>
      </c>
      <c r="B1458" s="3" t="s">
        <v>5441</v>
      </c>
      <c r="C1458" s="3" t="s">
        <v>5835</v>
      </c>
      <c r="D1458" s="3" t="s">
        <v>6504</v>
      </c>
      <c r="E1458" s="3" t="s">
        <v>1536</v>
      </c>
      <c r="F1458" s="3" t="s">
        <v>8574</v>
      </c>
      <c r="G1458" s="21">
        <v>1</v>
      </c>
      <c r="H1458" s="8" t="s">
        <v>12697</v>
      </c>
      <c r="I1458" s="3" t="s">
        <v>12339</v>
      </c>
      <c r="J1458" s="3" t="s">
        <v>12543</v>
      </c>
      <c r="K1458" s="7">
        <v>0</v>
      </c>
      <c r="L1458" s="3" t="s">
        <v>5458</v>
      </c>
      <c r="M1458" s="7">
        <v>1104</v>
      </c>
      <c r="N1458" s="3" t="s">
        <v>19</v>
      </c>
      <c r="O1458" s="3" t="s">
        <v>5462</v>
      </c>
      <c r="P1458" s="8" t="s">
        <v>12715</v>
      </c>
      <c r="Q1458" s="8" t="s">
        <v>12717</v>
      </c>
      <c r="R1458" s="4">
        <v>0</v>
      </c>
      <c r="S1458" s="4" t="s">
        <v>5627</v>
      </c>
      <c r="T1458" s="4">
        <v>99</v>
      </c>
      <c r="U1458" s="7" t="s">
        <v>6298</v>
      </c>
      <c r="V1458" s="7">
        <v>41</v>
      </c>
      <c r="W1458" s="3" t="s">
        <v>7163</v>
      </c>
      <c r="X1458" s="6">
        <v>4103</v>
      </c>
      <c r="Y1458" s="3" t="s">
        <v>8469</v>
      </c>
      <c r="Z1458" s="6">
        <v>4103002</v>
      </c>
      <c r="AA1458" s="3" t="s">
        <v>8491</v>
      </c>
      <c r="AB1458" s="6">
        <v>41030020004</v>
      </c>
      <c r="AC1458" s="3" t="s">
        <v>8572</v>
      </c>
      <c r="AD1458" s="5">
        <v>27615672</v>
      </c>
      <c r="AE1458" s="5">
        <v>0</v>
      </c>
      <c r="AF1458" s="5">
        <v>0</v>
      </c>
      <c r="AG1458" s="5">
        <v>0</v>
      </c>
      <c r="AH1458" s="5">
        <v>0</v>
      </c>
      <c r="AI1458" s="5">
        <v>0</v>
      </c>
      <c r="AJ1458" s="5">
        <v>0</v>
      </c>
      <c r="AK1458" s="5">
        <v>27615672</v>
      </c>
      <c r="AL1458" s="5">
        <v>8439940</v>
      </c>
      <c r="AM1458" s="5">
        <v>0</v>
      </c>
      <c r="AN1458" s="5">
        <v>0</v>
      </c>
      <c r="AO1458" s="5">
        <v>0</v>
      </c>
      <c r="AP1458" s="5">
        <v>0</v>
      </c>
      <c r="AQ1458" s="5">
        <v>8439940</v>
      </c>
      <c r="AR1458" s="5">
        <v>19175732</v>
      </c>
    </row>
    <row r="1459" spans="1:44" x14ac:dyDescent="0.25">
      <c r="A1459" s="6">
        <v>4145</v>
      </c>
      <c r="B1459" s="3" t="s">
        <v>5441</v>
      </c>
      <c r="C1459" s="3" t="s">
        <v>5835</v>
      </c>
      <c r="D1459" s="3" t="s">
        <v>6504</v>
      </c>
      <c r="E1459" s="3" t="s">
        <v>1537</v>
      </c>
      <c r="F1459" s="3" t="s">
        <v>8575</v>
      </c>
      <c r="G1459" s="21">
        <v>1</v>
      </c>
      <c r="H1459" s="8" t="s">
        <v>12697</v>
      </c>
      <c r="I1459" s="3" t="s">
        <v>12339</v>
      </c>
      <c r="J1459" s="3" t="s">
        <v>12543</v>
      </c>
      <c r="K1459" s="7">
        <v>0</v>
      </c>
      <c r="L1459" s="3" t="s">
        <v>5458</v>
      </c>
      <c r="M1459" s="7">
        <v>1104</v>
      </c>
      <c r="N1459" s="3" t="s">
        <v>19</v>
      </c>
      <c r="O1459" s="3" t="s">
        <v>5462</v>
      </c>
      <c r="P1459" s="8" t="s">
        <v>12715</v>
      </c>
      <c r="Q1459" s="8" t="s">
        <v>12717</v>
      </c>
      <c r="R1459" s="4">
        <v>0</v>
      </c>
      <c r="S1459" s="4" t="s">
        <v>5627</v>
      </c>
      <c r="T1459" s="4">
        <v>99</v>
      </c>
      <c r="U1459" s="7" t="s">
        <v>6298</v>
      </c>
      <c r="V1459" s="7">
        <v>41</v>
      </c>
      <c r="W1459" s="3" t="s">
        <v>7163</v>
      </c>
      <c r="X1459" s="6">
        <v>4103</v>
      </c>
      <c r="Y1459" s="3" t="s">
        <v>8469</v>
      </c>
      <c r="Z1459" s="6">
        <v>4103002</v>
      </c>
      <c r="AA1459" s="3" t="s">
        <v>8491</v>
      </c>
      <c r="AB1459" s="6">
        <v>41030020004</v>
      </c>
      <c r="AC1459" s="3" t="s">
        <v>8572</v>
      </c>
      <c r="AD1459" s="5">
        <v>43946712</v>
      </c>
      <c r="AE1459" s="5">
        <v>0</v>
      </c>
      <c r="AF1459" s="5">
        <v>0</v>
      </c>
      <c r="AG1459" s="5">
        <v>0</v>
      </c>
      <c r="AH1459" s="5">
        <v>0</v>
      </c>
      <c r="AI1459" s="5">
        <v>0</v>
      </c>
      <c r="AJ1459" s="5">
        <v>0</v>
      </c>
      <c r="AK1459" s="5">
        <v>43946712</v>
      </c>
      <c r="AL1459" s="5">
        <v>11835340</v>
      </c>
      <c r="AM1459" s="5">
        <v>6857450</v>
      </c>
      <c r="AN1459" s="5">
        <v>0</v>
      </c>
      <c r="AO1459" s="5">
        <v>0</v>
      </c>
      <c r="AP1459" s="5">
        <v>6857450</v>
      </c>
      <c r="AQ1459" s="5">
        <v>4977890</v>
      </c>
      <c r="AR1459" s="5">
        <v>32111372</v>
      </c>
    </row>
    <row r="1460" spans="1:44" x14ac:dyDescent="0.25">
      <c r="A1460" s="6">
        <v>4145</v>
      </c>
      <c r="B1460" s="3" t="s">
        <v>5441</v>
      </c>
      <c r="C1460" s="3" t="s">
        <v>5835</v>
      </c>
      <c r="D1460" s="3" t="s">
        <v>6504</v>
      </c>
      <c r="E1460" s="3" t="s">
        <v>1538</v>
      </c>
      <c r="F1460" s="3" t="s">
        <v>8576</v>
      </c>
      <c r="G1460" s="21">
        <v>1</v>
      </c>
      <c r="H1460" s="8" t="s">
        <v>12697</v>
      </c>
      <c r="I1460" s="3" t="s">
        <v>12339</v>
      </c>
      <c r="J1460" s="3" t="s">
        <v>12543</v>
      </c>
      <c r="K1460" s="7">
        <v>0</v>
      </c>
      <c r="L1460" s="3" t="s">
        <v>5458</v>
      </c>
      <c r="M1460" s="7">
        <v>1104</v>
      </c>
      <c r="N1460" s="3" t="s">
        <v>19</v>
      </c>
      <c r="O1460" s="3" t="s">
        <v>5462</v>
      </c>
      <c r="P1460" s="8" t="s">
        <v>12715</v>
      </c>
      <c r="Q1460" s="8" t="s">
        <v>12717</v>
      </c>
      <c r="R1460" s="4">
        <v>0</v>
      </c>
      <c r="S1460" s="4" t="s">
        <v>5627</v>
      </c>
      <c r="T1460" s="4">
        <v>99</v>
      </c>
      <c r="U1460" s="7" t="s">
        <v>6298</v>
      </c>
      <c r="V1460" s="7">
        <v>41</v>
      </c>
      <c r="W1460" s="3" t="s">
        <v>7163</v>
      </c>
      <c r="X1460" s="6">
        <v>4103</v>
      </c>
      <c r="Y1460" s="3" t="s">
        <v>8469</v>
      </c>
      <c r="Z1460" s="6">
        <v>4103002</v>
      </c>
      <c r="AA1460" s="3" t="s">
        <v>8491</v>
      </c>
      <c r="AB1460" s="6">
        <v>41030020004</v>
      </c>
      <c r="AC1460" s="3" t="s">
        <v>8572</v>
      </c>
      <c r="AD1460" s="5">
        <v>42091848</v>
      </c>
      <c r="AE1460" s="5">
        <v>0</v>
      </c>
      <c r="AF1460" s="5">
        <v>0</v>
      </c>
      <c r="AG1460" s="5">
        <v>0</v>
      </c>
      <c r="AH1460" s="5">
        <v>0</v>
      </c>
      <c r="AI1460" s="5">
        <v>0</v>
      </c>
      <c r="AJ1460" s="5">
        <v>0</v>
      </c>
      <c r="AK1460" s="5">
        <v>42091848</v>
      </c>
      <c r="AL1460" s="5">
        <v>15540967</v>
      </c>
      <c r="AM1460" s="5">
        <v>5977295</v>
      </c>
      <c r="AN1460" s="5">
        <v>0</v>
      </c>
      <c r="AO1460" s="5">
        <v>0</v>
      </c>
      <c r="AP1460" s="5">
        <v>5977295</v>
      </c>
      <c r="AQ1460" s="5">
        <v>9563672</v>
      </c>
      <c r="AR1460" s="5">
        <v>26550881</v>
      </c>
    </row>
    <row r="1461" spans="1:44" x14ac:dyDescent="0.25">
      <c r="A1461" s="6">
        <v>4145</v>
      </c>
      <c r="B1461" s="3" t="s">
        <v>5441</v>
      </c>
      <c r="C1461" s="3" t="s">
        <v>5835</v>
      </c>
      <c r="D1461" s="3" t="s">
        <v>6504</v>
      </c>
      <c r="E1461" s="3" t="s">
        <v>1539</v>
      </c>
      <c r="F1461" s="3" t="s">
        <v>8577</v>
      </c>
      <c r="G1461" s="21">
        <v>1</v>
      </c>
      <c r="H1461" s="8" t="s">
        <v>12697</v>
      </c>
      <c r="I1461" s="3" t="s">
        <v>12339</v>
      </c>
      <c r="J1461" s="3" t="s">
        <v>12543</v>
      </c>
      <c r="K1461" s="7">
        <v>0</v>
      </c>
      <c r="L1461" s="3" t="s">
        <v>5458</v>
      </c>
      <c r="M1461" s="7">
        <v>1104</v>
      </c>
      <c r="N1461" s="3" t="s">
        <v>19</v>
      </c>
      <c r="O1461" s="3" t="s">
        <v>5462</v>
      </c>
      <c r="P1461" s="8" t="s">
        <v>12715</v>
      </c>
      <c r="Q1461" s="8" t="s">
        <v>12717</v>
      </c>
      <c r="R1461" s="4">
        <v>0</v>
      </c>
      <c r="S1461" s="4" t="s">
        <v>5627</v>
      </c>
      <c r="T1461" s="4">
        <v>99</v>
      </c>
      <c r="U1461" s="7" t="s">
        <v>6298</v>
      </c>
      <c r="V1461" s="7">
        <v>41</v>
      </c>
      <c r="W1461" s="3" t="s">
        <v>7163</v>
      </c>
      <c r="X1461" s="6">
        <v>4103</v>
      </c>
      <c r="Y1461" s="3" t="s">
        <v>8469</v>
      </c>
      <c r="Z1461" s="6">
        <v>4103002</v>
      </c>
      <c r="AA1461" s="3" t="s">
        <v>8491</v>
      </c>
      <c r="AB1461" s="6">
        <v>41030020004</v>
      </c>
      <c r="AC1461" s="3" t="s">
        <v>8572</v>
      </c>
      <c r="AD1461" s="5">
        <v>16331040</v>
      </c>
      <c r="AE1461" s="5">
        <v>0</v>
      </c>
      <c r="AF1461" s="5">
        <v>0</v>
      </c>
      <c r="AG1461" s="5">
        <v>0</v>
      </c>
      <c r="AH1461" s="5">
        <v>0</v>
      </c>
      <c r="AI1461" s="5">
        <v>0</v>
      </c>
      <c r="AJ1461" s="5">
        <v>0</v>
      </c>
      <c r="AK1461" s="5">
        <v>16331040</v>
      </c>
      <c r="AL1461" s="5">
        <v>5485962</v>
      </c>
      <c r="AM1461" s="5">
        <v>0</v>
      </c>
      <c r="AN1461" s="5">
        <v>0</v>
      </c>
      <c r="AO1461" s="5">
        <v>0</v>
      </c>
      <c r="AP1461" s="5">
        <v>0</v>
      </c>
      <c r="AQ1461" s="5">
        <v>5485962</v>
      </c>
      <c r="AR1461" s="5">
        <v>10845078</v>
      </c>
    </row>
    <row r="1462" spans="1:44" x14ac:dyDescent="0.25">
      <c r="A1462" s="6">
        <v>4145</v>
      </c>
      <c r="B1462" s="3" t="s">
        <v>5441</v>
      </c>
      <c r="C1462" s="3" t="s">
        <v>5835</v>
      </c>
      <c r="D1462" s="3" t="s">
        <v>6504</v>
      </c>
      <c r="E1462" s="3" t="s">
        <v>1540</v>
      </c>
      <c r="F1462" s="3" t="s">
        <v>8578</v>
      </c>
      <c r="G1462" s="21">
        <v>1</v>
      </c>
      <c r="H1462" s="8" t="s">
        <v>12697</v>
      </c>
      <c r="I1462" s="3" t="s">
        <v>12339</v>
      </c>
      <c r="J1462" s="3" t="s">
        <v>12543</v>
      </c>
      <c r="K1462" s="7">
        <v>0</v>
      </c>
      <c r="L1462" s="3" t="s">
        <v>5458</v>
      </c>
      <c r="M1462" s="7">
        <v>1104</v>
      </c>
      <c r="N1462" s="3" t="s">
        <v>19</v>
      </c>
      <c r="O1462" s="3" t="s">
        <v>5462</v>
      </c>
      <c r="P1462" s="8" t="s">
        <v>12715</v>
      </c>
      <c r="Q1462" s="8" t="s">
        <v>12717</v>
      </c>
      <c r="R1462" s="4">
        <v>0</v>
      </c>
      <c r="S1462" s="4" t="s">
        <v>5627</v>
      </c>
      <c r="T1462" s="4">
        <v>99</v>
      </c>
      <c r="U1462" s="7" t="s">
        <v>6298</v>
      </c>
      <c r="V1462" s="7">
        <v>41</v>
      </c>
      <c r="W1462" s="3" t="s">
        <v>7163</v>
      </c>
      <c r="X1462" s="6">
        <v>4103</v>
      </c>
      <c r="Y1462" s="3" t="s">
        <v>8469</v>
      </c>
      <c r="Z1462" s="6">
        <v>4103002</v>
      </c>
      <c r="AA1462" s="3" t="s">
        <v>8491</v>
      </c>
      <c r="AB1462" s="6">
        <v>41030020004</v>
      </c>
      <c r="AC1462" s="3" t="s">
        <v>8572</v>
      </c>
      <c r="AD1462" s="5">
        <v>27615672</v>
      </c>
      <c r="AE1462" s="5">
        <v>0</v>
      </c>
      <c r="AF1462" s="5">
        <v>0</v>
      </c>
      <c r="AG1462" s="5">
        <v>0</v>
      </c>
      <c r="AH1462" s="5">
        <v>0</v>
      </c>
      <c r="AI1462" s="5">
        <v>0</v>
      </c>
      <c r="AJ1462" s="5">
        <v>0</v>
      </c>
      <c r="AK1462" s="5">
        <v>27615672</v>
      </c>
      <c r="AL1462" s="5">
        <v>11506530</v>
      </c>
      <c r="AM1462" s="5">
        <v>10549925</v>
      </c>
      <c r="AN1462" s="5">
        <v>0</v>
      </c>
      <c r="AO1462" s="5">
        <v>0</v>
      </c>
      <c r="AP1462" s="5">
        <v>10549925</v>
      </c>
      <c r="AQ1462" s="5">
        <v>956605</v>
      </c>
      <c r="AR1462" s="5">
        <v>16109142</v>
      </c>
    </row>
    <row r="1463" spans="1:44" x14ac:dyDescent="0.25">
      <c r="A1463" s="6">
        <v>4145</v>
      </c>
      <c r="B1463" s="3" t="s">
        <v>5441</v>
      </c>
      <c r="C1463" s="3" t="s">
        <v>5835</v>
      </c>
      <c r="D1463" s="3" t="s">
        <v>6504</v>
      </c>
      <c r="E1463" s="3" t="s">
        <v>1541</v>
      </c>
      <c r="F1463" s="3" t="s">
        <v>8579</v>
      </c>
      <c r="G1463" s="21">
        <v>1</v>
      </c>
      <c r="H1463" s="8" t="s">
        <v>12697</v>
      </c>
      <c r="I1463" s="3" t="s">
        <v>12340</v>
      </c>
      <c r="J1463" s="3" t="s">
        <v>12544</v>
      </c>
      <c r="K1463" s="7">
        <v>0</v>
      </c>
      <c r="L1463" s="3" t="s">
        <v>5458</v>
      </c>
      <c r="M1463" s="7">
        <v>1104</v>
      </c>
      <c r="N1463" s="3" t="s">
        <v>19</v>
      </c>
      <c r="O1463" s="3" t="s">
        <v>5462</v>
      </c>
      <c r="P1463" s="8" t="s">
        <v>12715</v>
      </c>
      <c r="Q1463" s="8" t="s">
        <v>12717</v>
      </c>
      <c r="R1463" s="4">
        <v>0</v>
      </c>
      <c r="S1463" s="4" t="s">
        <v>5627</v>
      </c>
      <c r="T1463" s="4">
        <v>99</v>
      </c>
      <c r="U1463" s="7" t="s">
        <v>6298</v>
      </c>
      <c r="V1463" s="7">
        <v>41</v>
      </c>
      <c r="W1463" s="3" t="s">
        <v>7163</v>
      </c>
      <c r="X1463" s="6">
        <v>4103</v>
      </c>
      <c r="Y1463" s="3" t="s">
        <v>8469</v>
      </c>
      <c r="Z1463" s="6">
        <v>4103002</v>
      </c>
      <c r="AA1463" s="3" t="s">
        <v>8491</v>
      </c>
      <c r="AB1463" s="6">
        <v>41030020004</v>
      </c>
      <c r="AC1463" s="3" t="s">
        <v>8572</v>
      </c>
      <c r="AD1463" s="5">
        <v>20000000</v>
      </c>
      <c r="AE1463" s="5">
        <v>0</v>
      </c>
      <c r="AF1463" s="5">
        <v>0</v>
      </c>
      <c r="AG1463" s="5">
        <v>0</v>
      </c>
      <c r="AH1463" s="5">
        <v>0</v>
      </c>
      <c r="AI1463" s="5">
        <v>0</v>
      </c>
      <c r="AJ1463" s="5">
        <v>0</v>
      </c>
      <c r="AK1463" s="5">
        <v>20000000</v>
      </c>
      <c r="AL1463" s="5">
        <v>0</v>
      </c>
      <c r="AM1463" s="5">
        <v>0</v>
      </c>
      <c r="AN1463" s="5">
        <v>0</v>
      </c>
      <c r="AO1463" s="5">
        <v>0</v>
      </c>
      <c r="AP1463" s="5">
        <v>0</v>
      </c>
      <c r="AQ1463" s="5">
        <v>0</v>
      </c>
      <c r="AR1463" s="5">
        <v>20000000</v>
      </c>
    </row>
    <row r="1464" spans="1:44" x14ac:dyDescent="0.25">
      <c r="A1464" s="6">
        <v>4145</v>
      </c>
      <c r="B1464" s="3" t="s">
        <v>5441</v>
      </c>
      <c r="C1464" s="3" t="s">
        <v>5835</v>
      </c>
      <c r="D1464" s="3" t="s">
        <v>6504</v>
      </c>
      <c r="E1464" s="3" t="s">
        <v>1542</v>
      </c>
      <c r="F1464" s="3" t="s">
        <v>8580</v>
      </c>
      <c r="G1464" s="21">
        <v>1</v>
      </c>
      <c r="H1464" s="8" t="s">
        <v>12697</v>
      </c>
      <c r="I1464" s="3" t="s">
        <v>12339</v>
      </c>
      <c r="J1464" s="3" t="s">
        <v>12543</v>
      </c>
      <c r="K1464" s="7">
        <v>0</v>
      </c>
      <c r="L1464" s="3" t="s">
        <v>5458</v>
      </c>
      <c r="M1464" s="7">
        <v>1104</v>
      </c>
      <c r="N1464" s="3" t="s">
        <v>19</v>
      </c>
      <c r="O1464" s="3" t="s">
        <v>5462</v>
      </c>
      <c r="P1464" s="8" t="s">
        <v>12715</v>
      </c>
      <c r="Q1464" s="8" t="s">
        <v>12717</v>
      </c>
      <c r="R1464" s="4">
        <v>0</v>
      </c>
      <c r="S1464" s="4" t="s">
        <v>5627</v>
      </c>
      <c r="T1464" s="4">
        <v>99</v>
      </c>
      <c r="U1464" s="7" t="s">
        <v>6298</v>
      </c>
      <c r="V1464" s="7">
        <v>41</v>
      </c>
      <c r="W1464" s="3" t="s">
        <v>7163</v>
      </c>
      <c r="X1464" s="6">
        <v>4103</v>
      </c>
      <c r="Y1464" s="3" t="s">
        <v>8469</v>
      </c>
      <c r="Z1464" s="6">
        <v>4103002</v>
      </c>
      <c r="AA1464" s="3" t="s">
        <v>8491</v>
      </c>
      <c r="AB1464" s="6">
        <v>41030020004</v>
      </c>
      <c r="AC1464" s="3" t="s">
        <v>8572</v>
      </c>
      <c r="AD1464" s="5">
        <v>5000000</v>
      </c>
      <c r="AE1464" s="5">
        <v>0</v>
      </c>
      <c r="AF1464" s="5">
        <v>0</v>
      </c>
      <c r="AG1464" s="5">
        <v>0</v>
      </c>
      <c r="AH1464" s="5">
        <v>0</v>
      </c>
      <c r="AI1464" s="5">
        <v>0</v>
      </c>
      <c r="AJ1464" s="5">
        <v>0</v>
      </c>
      <c r="AK1464" s="5">
        <v>5000000</v>
      </c>
      <c r="AL1464" s="5">
        <v>0</v>
      </c>
      <c r="AM1464" s="5">
        <v>0</v>
      </c>
      <c r="AN1464" s="5">
        <v>0</v>
      </c>
      <c r="AO1464" s="5">
        <v>0</v>
      </c>
      <c r="AP1464" s="5">
        <v>0</v>
      </c>
      <c r="AQ1464" s="5">
        <v>0</v>
      </c>
      <c r="AR1464" s="5">
        <v>5000000</v>
      </c>
    </row>
    <row r="1465" spans="1:44" x14ac:dyDescent="0.25">
      <c r="A1465" s="6">
        <v>4145</v>
      </c>
      <c r="B1465" s="3" t="s">
        <v>5441</v>
      </c>
      <c r="C1465" s="3" t="s">
        <v>5835</v>
      </c>
      <c r="D1465" s="3" t="s">
        <v>6504</v>
      </c>
      <c r="E1465" s="3" t="s">
        <v>1543</v>
      </c>
      <c r="F1465" s="3" t="s">
        <v>8581</v>
      </c>
      <c r="G1465" s="21">
        <v>1</v>
      </c>
      <c r="H1465" s="8" t="s">
        <v>12697</v>
      </c>
      <c r="I1465" s="3" t="s">
        <v>12350</v>
      </c>
      <c r="J1465" s="3" t="s">
        <v>12554</v>
      </c>
      <c r="K1465" s="7">
        <v>0</v>
      </c>
      <c r="L1465" s="3" t="s">
        <v>5458</v>
      </c>
      <c r="M1465" s="7">
        <v>1104</v>
      </c>
      <c r="N1465" s="3" t="s">
        <v>19</v>
      </c>
      <c r="O1465" s="3" t="s">
        <v>5462</v>
      </c>
      <c r="P1465" s="8" t="s">
        <v>12715</v>
      </c>
      <c r="Q1465" s="8" t="s">
        <v>12717</v>
      </c>
      <c r="R1465" s="4">
        <v>0</v>
      </c>
      <c r="S1465" s="4" t="s">
        <v>5627</v>
      </c>
      <c r="T1465" s="4">
        <v>99</v>
      </c>
      <c r="U1465" s="7" t="s">
        <v>6298</v>
      </c>
      <c r="V1465" s="7">
        <v>41</v>
      </c>
      <c r="W1465" s="3" t="s">
        <v>7163</v>
      </c>
      <c r="X1465" s="6">
        <v>4103</v>
      </c>
      <c r="Y1465" s="3" t="s">
        <v>8469</v>
      </c>
      <c r="Z1465" s="6">
        <v>4103002</v>
      </c>
      <c r="AA1465" s="3" t="s">
        <v>8491</v>
      </c>
      <c r="AB1465" s="6">
        <v>41030020004</v>
      </c>
      <c r="AC1465" s="3" t="s">
        <v>8572</v>
      </c>
      <c r="AD1465" s="5">
        <v>93903476</v>
      </c>
      <c r="AE1465" s="5">
        <v>0</v>
      </c>
      <c r="AF1465" s="5">
        <v>0</v>
      </c>
      <c r="AG1465" s="5">
        <v>0</v>
      </c>
      <c r="AH1465" s="5">
        <v>0</v>
      </c>
      <c r="AI1465" s="5">
        <v>0</v>
      </c>
      <c r="AJ1465" s="5">
        <v>0</v>
      </c>
      <c r="AK1465" s="5">
        <v>93903476</v>
      </c>
      <c r="AL1465" s="5">
        <v>0</v>
      </c>
      <c r="AM1465" s="5">
        <v>0</v>
      </c>
      <c r="AN1465" s="5">
        <v>0</v>
      </c>
      <c r="AO1465" s="5">
        <v>0</v>
      </c>
      <c r="AP1465" s="5">
        <v>0</v>
      </c>
      <c r="AQ1465" s="5">
        <v>0</v>
      </c>
      <c r="AR1465" s="5">
        <v>93903476</v>
      </c>
    </row>
    <row r="1466" spans="1:44" x14ac:dyDescent="0.25">
      <c r="A1466" s="6">
        <v>4145</v>
      </c>
      <c r="B1466" s="3" t="s">
        <v>5441</v>
      </c>
      <c r="C1466" s="3" t="s">
        <v>5835</v>
      </c>
      <c r="D1466" s="3" t="s">
        <v>6504</v>
      </c>
      <c r="E1466" s="3" t="s">
        <v>1544</v>
      </c>
      <c r="F1466" s="3" t="s">
        <v>8582</v>
      </c>
      <c r="G1466" s="21">
        <v>1</v>
      </c>
      <c r="H1466" s="8" t="s">
        <v>12697</v>
      </c>
      <c r="I1466" s="3" t="s">
        <v>12341</v>
      </c>
      <c r="J1466" s="3" t="s">
        <v>12545</v>
      </c>
      <c r="K1466" s="7">
        <v>0</v>
      </c>
      <c r="L1466" s="3" t="s">
        <v>5458</v>
      </c>
      <c r="M1466" s="7">
        <v>1104</v>
      </c>
      <c r="N1466" s="3" t="s">
        <v>19</v>
      </c>
      <c r="O1466" s="3" t="s">
        <v>5462</v>
      </c>
      <c r="P1466" s="8" t="s">
        <v>12715</v>
      </c>
      <c r="Q1466" s="8" t="s">
        <v>12717</v>
      </c>
      <c r="R1466" s="4">
        <v>0</v>
      </c>
      <c r="S1466" s="4" t="s">
        <v>5627</v>
      </c>
      <c r="T1466" s="4">
        <v>99</v>
      </c>
      <c r="U1466" s="7" t="s">
        <v>6298</v>
      </c>
      <c r="V1466" s="7">
        <v>41</v>
      </c>
      <c r="W1466" s="3" t="s">
        <v>7163</v>
      </c>
      <c r="X1466" s="6">
        <v>4103</v>
      </c>
      <c r="Y1466" s="3" t="s">
        <v>8469</v>
      </c>
      <c r="Z1466" s="6">
        <v>4103002</v>
      </c>
      <c r="AA1466" s="3" t="s">
        <v>8491</v>
      </c>
      <c r="AB1466" s="6">
        <v>41030020004</v>
      </c>
      <c r="AC1466" s="3" t="s">
        <v>8572</v>
      </c>
      <c r="AD1466" s="5">
        <v>5000000</v>
      </c>
      <c r="AE1466" s="5">
        <v>0</v>
      </c>
      <c r="AF1466" s="5">
        <v>0</v>
      </c>
      <c r="AG1466" s="5">
        <v>0</v>
      </c>
      <c r="AH1466" s="5">
        <v>0</v>
      </c>
      <c r="AI1466" s="5">
        <v>0</v>
      </c>
      <c r="AJ1466" s="5">
        <v>0</v>
      </c>
      <c r="AK1466" s="5">
        <v>5000000</v>
      </c>
      <c r="AL1466" s="5">
        <v>0</v>
      </c>
      <c r="AM1466" s="5">
        <v>0</v>
      </c>
      <c r="AN1466" s="5">
        <v>0</v>
      </c>
      <c r="AO1466" s="5">
        <v>0</v>
      </c>
      <c r="AP1466" s="5">
        <v>0</v>
      </c>
      <c r="AQ1466" s="5">
        <v>0</v>
      </c>
      <c r="AR1466" s="5">
        <v>5000000</v>
      </c>
    </row>
    <row r="1467" spans="1:44" x14ac:dyDescent="0.25">
      <c r="A1467" s="6">
        <v>4145</v>
      </c>
      <c r="B1467" s="3" t="s">
        <v>5441</v>
      </c>
      <c r="C1467" s="3" t="s">
        <v>5835</v>
      </c>
      <c r="D1467" s="3" t="s">
        <v>6504</v>
      </c>
      <c r="E1467" s="3" t="s">
        <v>1545</v>
      </c>
      <c r="F1467" s="3" t="s">
        <v>8583</v>
      </c>
      <c r="G1467" s="21">
        <v>1</v>
      </c>
      <c r="H1467" s="8" t="s">
        <v>12697</v>
      </c>
      <c r="I1467" s="3" t="s">
        <v>12339</v>
      </c>
      <c r="J1467" s="3" t="s">
        <v>12543</v>
      </c>
      <c r="K1467" s="7">
        <v>0</v>
      </c>
      <c r="L1467" s="3" t="s">
        <v>5458</v>
      </c>
      <c r="M1467" s="7">
        <v>1104</v>
      </c>
      <c r="N1467" s="3" t="s">
        <v>19</v>
      </c>
      <c r="O1467" s="3" t="s">
        <v>5462</v>
      </c>
      <c r="P1467" s="8" t="s">
        <v>12715</v>
      </c>
      <c r="Q1467" s="8" t="s">
        <v>12717</v>
      </c>
      <c r="R1467" s="4">
        <v>0</v>
      </c>
      <c r="S1467" s="4" t="s">
        <v>5627</v>
      </c>
      <c r="T1467" s="4">
        <v>99</v>
      </c>
      <c r="U1467" s="7" t="s">
        <v>6298</v>
      </c>
      <c r="V1467" s="7">
        <v>41</v>
      </c>
      <c r="W1467" s="3" t="s">
        <v>7163</v>
      </c>
      <c r="X1467" s="6">
        <v>4103</v>
      </c>
      <c r="Y1467" s="3" t="s">
        <v>8469</v>
      </c>
      <c r="Z1467" s="6">
        <v>4103002</v>
      </c>
      <c r="AA1467" s="3" t="s">
        <v>8491</v>
      </c>
      <c r="AB1467" s="6">
        <v>41030020004</v>
      </c>
      <c r="AC1467" s="3" t="s">
        <v>8572</v>
      </c>
      <c r="AD1467" s="5">
        <v>58129287</v>
      </c>
      <c r="AE1467" s="5">
        <v>0</v>
      </c>
      <c r="AF1467" s="5">
        <v>0</v>
      </c>
      <c r="AG1467" s="5">
        <v>0</v>
      </c>
      <c r="AH1467" s="5">
        <v>0</v>
      </c>
      <c r="AI1467" s="5">
        <v>0</v>
      </c>
      <c r="AJ1467" s="5">
        <v>0</v>
      </c>
      <c r="AK1467" s="5">
        <v>58129287</v>
      </c>
      <c r="AL1467" s="5">
        <v>12638393</v>
      </c>
      <c r="AM1467" s="5">
        <v>0</v>
      </c>
      <c r="AN1467" s="5">
        <v>0</v>
      </c>
      <c r="AO1467" s="5">
        <v>0</v>
      </c>
      <c r="AP1467" s="5">
        <v>0</v>
      </c>
      <c r="AQ1467" s="5">
        <v>12638393</v>
      </c>
      <c r="AR1467" s="5">
        <v>45490894</v>
      </c>
    </row>
    <row r="1468" spans="1:44" x14ac:dyDescent="0.25">
      <c r="A1468" s="6">
        <v>4145</v>
      </c>
      <c r="B1468" s="3" t="s">
        <v>5441</v>
      </c>
      <c r="C1468" s="3" t="s">
        <v>5835</v>
      </c>
      <c r="D1468" s="3" t="s">
        <v>6504</v>
      </c>
      <c r="E1468" s="3" t="s">
        <v>1546</v>
      </c>
      <c r="F1468" s="3" t="s">
        <v>8584</v>
      </c>
      <c r="G1468" s="21">
        <v>1</v>
      </c>
      <c r="H1468" s="8" t="s">
        <v>12697</v>
      </c>
      <c r="I1468" s="3" t="s">
        <v>12339</v>
      </c>
      <c r="J1468" s="3" t="s">
        <v>12543</v>
      </c>
      <c r="K1468" s="7">
        <v>0</v>
      </c>
      <c r="L1468" s="3" t="s">
        <v>5458</v>
      </c>
      <c r="M1468" s="7">
        <v>1104</v>
      </c>
      <c r="N1468" s="3" t="s">
        <v>19</v>
      </c>
      <c r="O1468" s="3" t="s">
        <v>5462</v>
      </c>
      <c r="P1468" s="8" t="s">
        <v>12715</v>
      </c>
      <c r="Q1468" s="8" t="s">
        <v>12717</v>
      </c>
      <c r="R1468" s="4">
        <v>0</v>
      </c>
      <c r="S1468" s="4" t="s">
        <v>5627</v>
      </c>
      <c r="T1468" s="4">
        <v>99</v>
      </c>
      <c r="U1468" s="7" t="s">
        <v>6298</v>
      </c>
      <c r="V1468" s="7">
        <v>41</v>
      </c>
      <c r="W1468" s="3" t="s">
        <v>7163</v>
      </c>
      <c r="X1468" s="6">
        <v>4103</v>
      </c>
      <c r="Y1468" s="3" t="s">
        <v>8469</v>
      </c>
      <c r="Z1468" s="6">
        <v>4103002</v>
      </c>
      <c r="AA1468" s="3" t="s">
        <v>8491</v>
      </c>
      <c r="AB1468" s="6">
        <v>41030020004</v>
      </c>
      <c r="AC1468" s="3" t="s">
        <v>8572</v>
      </c>
      <c r="AD1468" s="5">
        <v>58129305</v>
      </c>
      <c r="AE1468" s="5">
        <v>0</v>
      </c>
      <c r="AF1468" s="5">
        <v>0</v>
      </c>
      <c r="AG1468" s="5">
        <v>0</v>
      </c>
      <c r="AH1468" s="5">
        <v>0</v>
      </c>
      <c r="AI1468" s="5">
        <v>0</v>
      </c>
      <c r="AJ1468" s="5">
        <v>0</v>
      </c>
      <c r="AK1468" s="5">
        <v>58129305</v>
      </c>
      <c r="AL1468" s="5">
        <v>12638391</v>
      </c>
      <c r="AM1468" s="5">
        <v>0</v>
      </c>
      <c r="AN1468" s="5">
        <v>0</v>
      </c>
      <c r="AO1468" s="5">
        <v>0</v>
      </c>
      <c r="AP1468" s="5">
        <v>0</v>
      </c>
      <c r="AQ1468" s="5">
        <v>12638391</v>
      </c>
      <c r="AR1468" s="5">
        <v>45490914</v>
      </c>
    </row>
    <row r="1469" spans="1:44" x14ac:dyDescent="0.25">
      <c r="A1469" s="6">
        <v>4145</v>
      </c>
      <c r="B1469" s="3" t="s">
        <v>5441</v>
      </c>
      <c r="C1469" s="3" t="s">
        <v>5835</v>
      </c>
      <c r="D1469" s="3" t="s">
        <v>6504</v>
      </c>
      <c r="E1469" s="3" t="s">
        <v>1547</v>
      </c>
      <c r="F1469" s="3" t="s">
        <v>8585</v>
      </c>
      <c r="G1469" s="21">
        <v>1</v>
      </c>
      <c r="H1469" s="8" t="s">
        <v>12697</v>
      </c>
      <c r="I1469" s="3" t="s">
        <v>12339</v>
      </c>
      <c r="J1469" s="3" t="s">
        <v>12543</v>
      </c>
      <c r="K1469" s="7">
        <v>0</v>
      </c>
      <c r="L1469" s="3" t="s">
        <v>5458</v>
      </c>
      <c r="M1469" s="7">
        <v>1104</v>
      </c>
      <c r="N1469" s="3" t="s">
        <v>19</v>
      </c>
      <c r="O1469" s="3" t="s">
        <v>5462</v>
      </c>
      <c r="P1469" s="8" t="s">
        <v>12715</v>
      </c>
      <c r="Q1469" s="8" t="s">
        <v>12717</v>
      </c>
      <c r="R1469" s="4">
        <v>0</v>
      </c>
      <c r="S1469" s="4" t="s">
        <v>5627</v>
      </c>
      <c r="T1469" s="4">
        <v>99</v>
      </c>
      <c r="U1469" s="7" t="s">
        <v>6298</v>
      </c>
      <c r="V1469" s="7">
        <v>41</v>
      </c>
      <c r="W1469" s="3" t="s">
        <v>7163</v>
      </c>
      <c r="X1469" s="6">
        <v>4103</v>
      </c>
      <c r="Y1469" s="3" t="s">
        <v>8469</v>
      </c>
      <c r="Z1469" s="6">
        <v>4103002</v>
      </c>
      <c r="AA1469" s="3" t="s">
        <v>8491</v>
      </c>
      <c r="AB1469" s="6">
        <v>41030020004</v>
      </c>
      <c r="AC1469" s="3" t="s">
        <v>8572</v>
      </c>
      <c r="AD1469" s="5">
        <v>58130214</v>
      </c>
      <c r="AE1469" s="5">
        <v>0</v>
      </c>
      <c r="AF1469" s="5">
        <v>0</v>
      </c>
      <c r="AG1469" s="5">
        <v>0</v>
      </c>
      <c r="AH1469" s="5">
        <v>0</v>
      </c>
      <c r="AI1469" s="5">
        <v>0</v>
      </c>
      <c r="AJ1469" s="5">
        <v>0</v>
      </c>
      <c r="AK1469" s="5">
        <v>58130214</v>
      </c>
      <c r="AL1469" s="5">
        <v>12638388</v>
      </c>
      <c r="AM1469" s="5">
        <v>0</v>
      </c>
      <c r="AN1469" s="5">
        <v>0</v>
      </c>
      <c r="AO1469" s="5">
        <v>0</v>
      </c>
      <c r="AP1469" s="5">
        <v>0</v>
      </c>
      <c r="AQ1469" s="5">
        <v>12638388</v>
      </c>
      <c r="AR1469" s="5">
        <v>45491826</v>
      </c>
    </row>
    <row r="1470" spans="1:44" x14ac:dyDescent="0.25">
      <c r="A1470" s="6">
        <v>4145</v>
      </c>
      <c r="B1470" s="3" t="s">
        <v>5441</v>
      </c>
      <c r="C1470" s="3" t="s">
        <v>5835</v>
      </c>
      <c r="D1470" s="3" t="s">
        <v>6504</v>
      </c>
      <c r="E1470" s="3" t="s">
        <v>1548</v>
      </c>
      <c r="F1470" s="3" t="s">
        <v>8586</v>
      </c>
      <c r="G1470" s="21">
        <v>1</v>
      </c>
      <c r="H1470" s="8" t="s">
        <v>12697</v>
      </c>
      <c r="I1470" s="3" t="s">
        <v>12339</v>
      </c>
      <c r="J1470" s="3" t="s">
        <v>12543</v>
      </c>
      <c r="K1470" s="7">
        <v>0</v>
      </c>
      <c r="L1470" s="3" t="s">
        <v>5458</v>
      </c>
      <c r="M1470" s="7">
        <v>1104</v>
      </c>
      <c r="N1470" s="3" t="s">
        <v>19</v>
      </c>
      <c r="O1470" s="3" t="s">
        <v>5462</v>
      </c>
      <c r="P1470" s="8" t="s">
        <v>12715</v>
      </c>
      <c r="Q1470" s="8" t="s">
        <v>12717</v>
      </c>
      <c r="R1470" s="4">
        <v>0</v>
      </c>
      <c r="S1470" s="4" t="s">
        <v>5627</v>
      </c>
      <c r="T1470" s="4">
        <v>99</v>
      </c>
      <c r="U1470" s="7" t="s">
        <v>6298</v>
      </c>
      <c r="V1470" s="7">
        <v>41</v>
      </c>
      <c r="W1470" s="3" t="s">
        <v>7163</v>
      </c>
      <c r="X1470" s="6">
        <v>4103</v>
      </c>
      <c r="Y1470" s="3" t="s">
        <v>8469</v>
      </c>
      <c r="Z1470" s="6">
        <v>4103002</v>
      </c>
      <c r="AA1470" s="3" t="s">
        <v>8491</v>
      </c>
      <c r="AB1470" s="6">
        <v>41030020004</v>
      </c>
      <c r="AC1470" s="3" t="s">
        <v>8572</v>
      </c>
      <c r="AD1470" s="5">
        <v>28061232</v>
      </c>
      <c r="AE1470" s="5">
        <v>0</v>
      </c>
      <c r="AF1470" s="5">
        <v>0</v>
      </c>
      <c r="AG1470" s="5">
        <v>0</v>
      </c>
      <c r="AH1470" s="5">
        <v>0</v>
      </c>
      <c r="AI1470" s="5">
        <v>0</v>
      </c>
      <c r="AJ1470" s="5">
        <v>0</v>
      </c>
      <c r="AK1470" s="5">
        <v>28061232</v>
      </c>
      <c r="AL1470" s="5">
        <v>9563672</v>
      </c>
      <c r="AM1470" s="5">
        <v>0</v>
      </c>
      <c r="AN1470" s="5">
        <v>0</v>
      </c>
      <c r="AO1470" s="5">
        <v>0</v>
      </c>
      <c r="AP1470" s="5">
        <v>0</v>
      </c>
      <c r="AQ1470" s="5">
        <v>9563672</v>
      </c>
      <c r="AR1470" s="5">
        <v>18497560</v>
      </c>
    </row>
    <row r="1471" spans="1:44" x14ac:dyDescent="0.25">
      <c r="A1471" s="6">
        <v>4145</v>
      </c>
      <c r="B1471" s="3" t="s">
        <v>5441</v>
      </c>
      <c r="C1471" s="3" t="s">
        <v>5835</v>
      </c>
      <c r="D1471" s="3" t="s">
        <v>6504</v>
      </c>
      <c r="E1471" s="3" t="s">
        <v>1549</v>
      </c>
      <c r="F1471" s="3" t="s">
        <v>8587</v>
      </c>
      <c r="G1471" s="21">
        <v>1</v>
      </c>
      <c r="H1471" s="8" t="s">
        <v>12697</v>
      </c>
      <c r="I1471" s="3" t="s">
        <v>12339</v>
      </c>
      <c r="J1471" s="3" t="s">
        <v>12543</v>
      </c>
      <c r="K1471" s="7">
        <v>0</v>
      </c>
      <c r="L1471" s="3" t="s">
        <v>5458</v>
      </c>
      <c r="M1471" s="7">
        <v>1104</v>
      </c>
      <c r="N1471" s="3" t="s">
        <v>19</v>
      </c>
      <c r="O1471" s="3" t="s">
        <v>5462</v>
      </c>
      <c r="P1471" s="8" t="s">
        <v>12715</v>
      </c>
      <c r="Q1471" s="8" t="s">
        <v>12717</v>
      </c>
      <c r="R1471" s="4">
        <v>0</v>
      </c>
      <c r="S1471" s="4" t="s">
        <v>5627</v>
      </c>
      <c r="T1471" s="4">
        <v>99</v>
      </c>
      <c r="U1471" s="7" t="s">
        <v>6298</v>
      </c>
      <c r="V1471" s="7">
        <v>41</v>
      </c>
      <c r="W1471" s="3" t="s">
        <v>7163</v>
      </c>
      <c r="X1471" s="6">
        <v>4103</v>
      </c>
      <c r="Y1471" s="3" t="s">
        <v>8469</v>
      </c>
      <c r="Z1471" s="6">
        <v>4103002</v>
      </c>
      <c r="AA1471" s="3" t="s">
        <v>8491</v>
      </c>
      <c r="AB1471" s="6">
        <v>41030020004</v>
      </c>
      <c r="AC1471" s="3" t="s">
        <v>8572</v>
      </c>
      <c r="AD1471" s="5">
        <v>14030616</v>
      </c>
      <c r="AE1471" s="5">
        <v>0</v>
      </c>
      <c r="AF1471" s="5">
        <v>0</v>
      </c>
      <c r="AG1471" s="5">
        <v>0</v>
      </c>
      <c r="AH1471" s="5">
        <v>0</v>
      </c>
      <c r="AI1471" s="5">
        <v>0</v>
      </c>
      <c r="AJ1471" s="5">
        <v>0</v>
      </c>
      <c r="AK1471" s="5">
        <v>14030616</v>
      </c>
      <c r="AL1471" s="5">
        <v>4781836</v>
      </c>
      <c r="AM1471" s="5">
        <v>0</v>
      </c>
      <c r="AN1471" s="5">
        <v>0</v>
      </c>
      <c r="AO1471" s="5">
        <v>0</v>
      </c>
      <c r="AP1471" s="5">
        <v>0</v>
      </c>
      <c r="AQ1471" s="5">
        <v>4781836</v>
      </c>
      <c r="AR1471" s="5">
        <v>9248780</v>
      </c>
    </row>
    <row r="1472" spans="1:44" x14ac:dyDescent="0.25">
      <c r="A1472" s="6">
        <v>4145</v>
      </c>
      <c r="B1472" s="3" t="s">
        <v>5441</v>
      </c>
      <c r="C1472" s="3" t="s">
        <v>5835</v>
      </c>
      <c r="D1472" s="3" t="s">
        <v>6504</v>
      </c>
      <c r="E1472" s="3" t="s">
        <v>1550</v>
      </c>
      <c r="F1472" s="3" t="s">
        <v>8588</v>
      </c>
      <c r="G1472" s="21">
        <v>1</v>
      </c>
      <c r="H1472" s="8" t="s">
        <v>12697</v>
      </c>
      <c r="I1472" s="3" t="s">
        <v>12339</v>
      </c>
      <c r="J1472" s="3" t="s">
        <v>12543</v>
      </c>
      <c r="K1472" s="7">
        <v>0</v>
      </c>
      <c r="L1472" s="3" t="s">
        <v>5458</v>
      </c>
      <c r="M1472" s="7">
        <v>1104</v>
      </c>
      <c r="N1472" s="3" t="s">
        <v>19</v>
      </c>
      <c r="O1472" s="3" t="s">
        <v>5462</v>
      </c>
      <c r="P1472" s="8" t="s">
        <v>12715</v>
      </c>
      <c r="Q1472" s="8" t="s">
        <v>12717</v>
      </c>
      <c r="R1472" s="4">
        <v>0</v>
      </c>
      <c r="S1472" s="4" t="s">
        <v>5627</v>
      </c>
      <c r="T1472" s="4">
        <v>99</v>
      </c>
      <c r="U1472" s="7" t="s">
        <v>6298</v>
      </c>
      <c r="V1472" s="7">
        <v>41</v>
      </c>
      <c r="W1472" s="3" t="s">
        <v>7163</v>
      </c>
      <c r="X1472" s="6">
        <v>4103</v>
      </c>
      <c r="Y1472" s="3" t="s">
        <v>8469</v>
      </c>
      <c r="Z1472" s="6">
        <v>4103002</v>
      </c>
      <c r="AA1472" s="3" t="s">
        <v>8491</v>
      </c>
      <c r="AB1472" s="6">
        <v>41030020004</v>
      </c>
      <c r="AC1472" s="3" t="s">
        <v>8572</v>
      </c>
      <c r="AD1472" s="5">
        <v>5000000</v>
      </c>
      <c r="AE1472" s="5">
        <v>0</v>
      </c>
      <c r="AF1472" s="5">
        <v>0</v>
      </c>
      <c r="AG1472" s="5">
        <v>0</v>
      </c>
      <c r="AH1472" s="5">
        <v>0</v>
      </c>
      <c r="AI1472" s="5">
        <v>0</v>
      </c>
      <c r="AJ1472" s="5">
        <v>0</v>
      </c>
      <c r="AK1472" s="5">
        <v>5000000</v>
      </c>
      <c r="AL1472" s="5">
        <v>0</v>
      </c>
      <c r="AM1472" s="5">
        <v>0</v>
      </c>
      <c r="AN1472" s="5">
        <v>0</v>
      </c>
      <c r="AO1472" s="5">
        <v>0</v>
      </c>
      <c r="AP1472" s="5">
        <v>0</v>
      </c>
      <c r="AQ1472" s="5">
        <v>0</v>
      </c>
      <c r="AR1472" s="5">
        <v>5000000</v>
      </c>
    </row>
    <row r="1473" spans="1:44" x14ac:dyDescent="0.25">
      <c r="A1473" s="6">
        <v>4145</v>
      </c>
      <c r="B1473" s="3" t="s">
        <v>5441</v>
      </c>
      <c r="C1473" s="3" t="s">
        <v>5835</v>
      </c>
      <c r="D1473" s="3" t="s">
        <v>6504</v>
      </c>
      <c r="E1473" s="3" t="s">
        <v>1551</v>
      </c>
      <c r="F1473" s="3" t="s">
        <v>8589</v>
      </c>
      <c r="G1473" s="21">
        <v>1</v>
      </c>
      <c r="H1473" s="8" t="s">
        <v>12697</v>
      </c>
      <c r="I1473" s="3" t="s">
        <v>12339</v>
      </c>
      <c r="J1473" s="3" t="s">
        <v>12543</v>
      </c>
      <c r="K1473" s="7">
        <v>0</v>
      </c>
      <c r="L1473" s="3" t="s">
        <v>5458</v>
      </c>
      <c r="M1473" s="7">
        <v>1104</v>
      </c>
      <c r="N1473" s="3" t="s">
        <v>19</v>
      </c>
      <c r="O1473" s="3" t="s">
        <v>5462</v>
      </c>
      <c r="P1473" s="8" t="s">
        <v>12715</v>
      </c>
      <c r="Q1473" s="8" t="s">
        <v>12717</v>
      </c>
      <c r="R1473" s="4">
        <v>0</v>
      </c>
      <c r="S1473" s="4" t="s">
        <v>5627</v>
      </c>
      <c r="T1473" s="4">
        <v>99</v>
      </c>
      <c r="U1473" s="7" t="s">
        <v>6298</v>
      </c>
      <c r="V1473" s="7">
        <v>41</v>
      </c>
      <c r="W1473" s="3" t="s">
        <v>7163</v>
      </c>
      <c r="X1473" s="6">
        <v>4103</v>
      </c>
      <c r="Y1473" s="3" t="s">
        <v>8469</v>
      </c>
      <c r="Z1473" s="6">
        <v>4103002</v>
      </c>
      <c r="AA1473" s="3" t="s">
        <v>8491</v>
      </c>
      <c r="AB1473" s="6">
        <v>41030020004</v>
      </c>
      <c r="AC1473" s="3" t="s">
        <v>8572</v>
      </c>
      <c r="AD1473" s="5">
        <v>5000000</v>
      </c>
      <c r="AE1473" s="5">
        <v>0</v>
      </c>
      <c r="AF1473" s="5">
        <v>0</v>
      </c>
      <c r="AG1473" s="5">
        <v>0</v>
      </c>
      <c r="AH1473" s="5">
        <v>0</v>
      </c>
      <c r="AI1473" s="5">
        <v>0</v>
      </c>
      <c r="AJ1473" s="5">
        <v>0</v>
      </c>
      <c r="AK1473" s="5">
        <v>5000000</v>
      </c>
      <c r="AL1473" s="5">
        <v>0</v>
      </c>
      <c r="AM1473" s="5">
        <v>0</v>
      </c>
      <c r="AN1473" s="5">
        <v>0</v>
      </c>
      <c r="AO1473" s="5">
        <v>0</v>
      </c>
      <c r="AP1473" s="5">
        <v>0</v>
      </c>
      <c r="AQ1473" s="5">
        <v>0</v>
      </c>
      <c r="AR1473" s="5">
        <v>5000000</v>
      </c>
    </row>
    <row r="1474" spans="1:44" x14ac:dyDescent="0.25">
      <c r="A1474" s="6">
        <v>4145</v>
      </c>
      <c r="B1474" s="3" t="s">
        <v>5441</v>
      </c>
      <c r="C1474" s="3" t="s">
        <v>5835</v>
      </c>
      <c r="D1474" s="3" t="s">
        <v>6504</v>
      </c>
      <c r="E1474" s="3" t="s">
        <v>1552</v>
      </c>
      <c r="F1474" s="3" t="s">
        <v>8590</v>
      </c>
      <c r="G1474" s="21">
        <v>1</v>
      </c>
      <c r="H1474" s="8" t="s">
        <v>12697</v>
      </c>
      <c r="I1474" s="3" t="s">
        <v>12339</v>
      </c>
      <c r="J1474" s="3" t="s">
        <v>12543</v>
      </c>
      <c r="K1474" s="7">
        <v>0</v>
      </c>
      <c r="L1474" s="3" t="s">
        <v>5458</v>
      </c>
      <c r="M1474" s="7">
        <v>1104</v>
      </c>
      <c r="N1474" s="3" t="s">
        <v>19</v>
      </c>
      <c r="O1474" s="3" t="s">
        <v>5462</v>
      </c>
      <c r="P1474" s="8" t="s">
        <v>12715</v>
      </c>
      <c r="Q1474" s="8" t="s">
        <v>12717</v>
      </c>
      <c r="R1474" s="4">
        <v>0</v>
      </c>
      <c r="S1474" s="4" t="s">
        <v>5627</v>
      </c>
      <c r="T1474" s="4">
        <v>99</v>
      </c>
      <c r="U1474" s="7" t="s">
        <v>6298</v>
      </c>
      <c r="V1474" s="7">
        <v>41</v>
      </c>
      <c r="W1474" s="3" t="s">
        <v>7163</v>
      </c>
      <c r="X1474" s="6">
        <v>4103</v>
      </c>
      <c r="Y1474" s="3" t="s">
        <v>8469</v>
      </c>
      <c r="Z1474" s="6">
        <v>4103002</v>
      </c>
      <c r="AA1474" s="3" t="s">
        <v>8491</v>
      </c>
      <c r="AB1474" s="6">
        <v>41030020004</v>
      </c>
      <c r="AC1474" s="3" t="s">
        <v>8572</v>
      </c>
      <c r="AD1474" s="5">
        <v>5000000</v>
      </c>
      <c r="AE1474" s="5">
        <v>0</v>
      </c>
      <c r="AF1474" s="5">
        <v>0</v>
      </c>
      <c r="AG1474" s="5">
        <v>0</v>
      </c>
      <c r="AH1474" s="5">
        <v>0</v>
      </c>
      <c r="AI1474" s="5">
        <v>0</v>
      </c>
      <c r="AJ1474" s="5">
        <v>0</v>
      </c>
      <c r="AK1474" s="5">
        <v>5000000</v>
      </c>
      <c r="AL1474" s="5">
        <v>0</v>
      </c>
      <c r="AM1474" s="5">
        <v>0</v>
      </c>
      <c r="AN1474" s="5">
        <v>0</v>
      </c>
      <c r="AO1474" s="5">
        <v>0</v>
      </c>
      <c r="AP1474" s="5">
        <v>0</v>
      </c>
      <c r="AQ1474" s="5">
        <v>0</v>
      </c>
      <c r="AR1474" s="5">
        <v>5000000</v>
      </c>
    </row>
    <row r="1475" spans="1:44" x14ac:dyDescent="0.25">
      <c r="A1475" s="6">
        <v>4145</v>
      </c>
      <c r="B1475" s="3" t="s">
        <v>5441</v>
      </c>
      <c r="C1475" s="3" t="s">
        <v>5835</v>
      </c>
      <c r="D1475" s="3" t="s">
        <v>6504</v>
      </c>
      <c r="E1475" s="3" t="s">
        <v>1553</v>
      </c>
      <c r="F1475" s="3" t="s">
        <v>8591</v>
      </c>
      <c r="G1475" s="21">
        <v>1</v>
      </c>
      <c r="H1475" s="8" t="s">
        <v>12697</v>
      </c>
      <c r="I1475" s="3" t="s">
        <v>12339</v>
      </c>
      <c r="J1475" s="3" t="s">
        <v>12543</v>
      </c>
      <c r="K1475" s="7">
        <v>0</v>
      </c>
      <c r="L1475" s="3" t="s">
        <v>5458</v>
      </c>
      <c r="M1475" s="7">
        <v>1104</v>
      </c>
      <c r="N1475" s="3" t="s">
        <v>19</v>
      </c>
      <c r="O1475" s="3" t="s">
        <v>5462</v>
      </c>
      <c r="P1475" s="8" t="s">
        <v>12715</v>
      </c>
      <c r="Q1475" s="8" t="s">
        <v>12717</v>
      </c>
      <c r="R1475" s="4">
        <v>0</v>
      </c>
      <c r="S1475" s="4" t="s">
        <v>5627</v>
      </c>
      <c r="T1475" s="4">
        <v>99</v>
      </c>
      <c r="U1475" s="7" t="s">
        <v>6298</v>
      </c>
      <c r="V1475" s="7">
        <v>41</v>
      </c>
      <c r="W1475" s="3" t="s">
        <v>7163</v>
      </c>
      <c r="X1475" s="6">
        <v>4103</v>
      </c>
      <c r="Y1475" s="3" t="s">
        <v>8469</v>
      </c>
      <c r="Z1475" s="6">
        <v>4103002</v>
      </c>
      <c r="AA1475" s="3" t="s">
        <v>8491</v>
      </c>
      <c r="AB1475" s="6">
        <v>41030020004</v>
      </c>
      <c r="AC1475" s="3" t="s">
        <v>8572</v>
      </c>
      <c r="AD1475" s="5">
        <v>16331040</v>
      </c>
      <c r="AE1475" s="5">
        <v>0</v>
      </c>
      <c r="AF1475" s="5">
        <v>0</v>
      </c>
      <c r="AG1475" s="5">
        <v>0</v>
      </c>
      <c r="AH1475" s="5">
        <v>0</v>
      </c>
      <c r="AI1475" s="5">
        <v>0</v>
      </c>
      <c r="AJ1475" s="5">
        <v>0</v>
      </c>
      <c r="AK1475" s="5">
        <v>16331040</v>
      </c>
      <c r="AL1475" s="5">
        <v>6857453</v>
      </c>
      <c r="AM1475" s="5">
        <v>6857453</v>
      </c>
      <c r="AN1475" s="5">
        <v>0</v>
      </c>
      <c r="AO1475" s="5">
        <v>0</v>
      </c>
      <c r="AP1475" s="5">
        <v>6857453</v>
      </c>
      <c r="AQ1475" s="5">
        <v>0</v>
      </c>
      <c r="AR1475" s="5">
        <v>9473587</v>
      </c>
    </row>
    <row r="1476" spans="1:44" x14ac:dyDescent="0.25">
      <c r="A1476" s="6">
        <v>4145</v>
      </c>
      <c r="B1476" s="3" t="s">
        <v>5441</v>
      </c>
      <c r="C1476" s="3" t="s">
        <v>5835</v>
      </c>
      <c r="D1476" s="3" t="s">
        <v>6504</v>
      </c>
      <c r="E1476" s="3" t="s">
        <v>1554</v>
      </c>
      <c r="F1476" s="3" t="s">
        <v>8592</v>
      </c>
      <c r="G1476" s="21">
        <v>1</v>
      </c>
      <c r="H1476" s="8" t="s">
        <v>12697</v>
      </c>
      <c r="I1476" s="3" t="s">
        <v>12339</v>
      </c>
      <c r="J1476" s="3" t="s">
        <v>12543</v>
      </c>
      <c r="K1476" s="7">
        <v>0</v>
      </c>
      <c r="L1476" s="3" t="s">
        <v>5458</v>
      </c>
      <c r="M1476" s="7">
        <v>1104</v>
      </c>
      <c r="N1476" s="3" t="s">
        <v>19</v>
      </c>
      <c r="O1476" s="3" t="s">
        <v>5462</v>
      </c>
      <c r="P1476" s="8" t="s">
        <v>12715</v>
      </c>
      <c r="Q1476" s="8" t="s">
        <v>12717</v>
      </c>
      <c r="R1476" s="4">
        <v>0</v>
      </c>
      <c r="S1476" s="4" t="s">
        <v>5627</v>
      </c>
      <c r="T1476" s="4">
        <v>99</v>
      </c>
      <c r="U1476" s="7" t="s">
        <v>6298</v>
      </c>
      <c r="V1476" s="7">
        <v>41</v>
      </c>
      <c r="W1476" s="3" t="s">
        <v>7163</v>
      </c>
      <c r="X1476" s="6">
        <v>4103</v>
      </c>
      <c r="Y1476" s="3" t="s">
        <v>8469</v>
      </c>
      <c r="Z1476" s="6">
        <v>4103002</v>
      </c>
      <c r="AA1476" s="3" t="s">
        <v>8491</v>
      </c>
      <c r="AB1476" s="6">
        <v>41030020004</v>
      </c>
      <c r="AC1476" s="3" t="s">
        <v>8572</v>
      </c>
      <c r="AD1476" s="5">
        <v>16308126</v>
      </c>
      <c r="AE1476" s="5">
        <v>0</v>
      </c>
      <c r="AF1476" s="5">
        <v>0</v>
      </c>
      <c r="AG1476" s="5">
        <v>0</v>
      </c>
      <c r="AH1476" s="5">
        <v>0</v>
      </c>
      <c r="AI1476" s="5">
        <v>0</v>
      </c>
      <c r="AJ1476" s="5">
        <v>0</v>
      </c>
      <c r="AK1476" s="5">
        <v>16308126</v>
      </c>
      <c r="AL1476" s="5">
        <v>4977890</v>
      </c>
      <c r="AM1476" s="5">
        <v>0</v>
      </c>
      <c r="AN1476" s="5">
        <v>0</v>
      </c>
      <c r="AO1476" s="5">
        <v>0</v>
      </c>
      <c r="AP1476" s="5">
        <v>0</v>
      </c>
      <c r="AQ1476" s="5">
        <v>4977890</v>
      </c>
      <c r="AR1476" s="5">
        <v>11330236</v>
      </c>
    </row>
    <row r="1477" spans="1:44" x14ac:dyDescent="0.25">
      <c r="A1477" s="6">
        <v>4145</v>
      </c>
      <c r="B1477" s="3" t="s">
        <v>5441</v>
      </c>
      <c r="C1477" s="3" t="s">
        <v>5835</v>
      </c>
      <c r="D1477" s="3" t="s">
        <v>6504</v>
      </c>
      <c r="E1477" s="3" t="s">
        <v>1555</v>
      </c>
      <c r="F1477" s="3" t="s">
        <v>8593</v>
      </c>
      <c r="G1477" s="21">
        <v>1</v>
      </c>
      <c r="H1477" s="8" t="s">
        <v>12697</v>
      </c>
      <c r="I1477" s="3" t="s">
        <v>12339</v>
      </c>
      <c r="J1477" s="3" t="s">
        <v>12543</v>
      </c>
      <c r="K1477" s="7">
        <v>0</v>
      </c>
      <c r="L1477" s="3" t="s">
        <v>5458</v>
      </c>
      <c r="M1477" s="7">
        <v>1104</v>
      </c>
      <c r="N1477" s="3" t="s">
        <v>19</v>
      </c>
      <c r="O1477" s="3" t="s">
        <v>5462</v>
      </c>
      <c r="P1477" s="8" t="s">
        <v>12715</v>
      </c>
      <c r="Q1477" s="8" t="s">
        <v>12717</v>
      </c>
      <c r="R1477" s="4">
        <v>0</v>
      </c>
      <c r="S1477" s="4" t="s">
        <v>5627</v>
      </c>
      <c r="T1477" s="4">
        <v>99</v>
      </c>
      <c r="U1477" s="7" t="s">
        <v>6298</v>
      </c>
      <c r="V1477" s="7">
        <v>41</v>
      </c>
      <c r="W1477" s="3" t="s">
        <v>7163</v>
      </c>
      <c r="X1477" s="6">
        <v>4103</v>
      </c>
      <c r="Y1477" s="3" t="s">
        <v>8469</v>
      </c>
      <c r="Z1477" s="6">
        <v>4103002</v>
      </c>
      <c r="AA1477" s="3" t="s">
        <v>8491</v>
      </c>
      <c r="AB1477" s="6">
        <v>41030020004</v>
      </c>
      <c r="AC1477" s="3" t="s">
        <v>8572</v>
      </c>
      <c r="AD1477" s="5">
        <v>16331040</v>
      </c>
      <c r="AE1477" s="5">
        <v>0</v>
      </c>
      <c r="AF1477" s="5">
        <v>0</v>
      </c>
      <c r="AG1477" s="5">
        <v>0</v>
      </c>
      <c r="AH1477" s="5">
        <v>0</v>
      </c>
      <c r="AI1477" s="5">
        <v>0</v>
      </c>
      <c r="AJ1477" s="5">
        <v>0</v>
      </c>
      <c r="AK1477" s="5">
        <v>16331040</v>
      </c>
      <c r="AL1477" s="5">
        <v>6857450</v>
      </c>
      <c r="AM1477" s="5">
        <v>6857450</v>
      </c>
      <c r="AN1477" s="5">
        <v>0</v>
      </c>
      <c r="AO1477" s="5">
        <v>0</v>
      </c>
      <c r="AP1477" s="5">
        <v>6857450</v>
      </c>
      <c r="AQ1477" s="5">
        <v>0</v>
      </c>
      <c r="AR1477" s="5">
        <v>9473590</v>
      </c>
    </row>
    <row r="1478" spans="1:44" x14ac:dyDescent="0.25">
      <c r="A1478" s="6">
        <v>4145</v>
      </c>
      <c r="B1478" s="3" t="s">
        <v>5441</v>
      </c>
      <c r="C1478" s="3" t="s">
        <v>5835</v>
      </c>
      <c r="D1478" s="3" t="s">
        <v>6504</v>
      </c>
      <c r="E1478" s="3" t="s">
        <v>1556</v>
      </c>
      <c r="F1478" s="3" t="s">
        <v>8594</v>
      </c>
      <c r="G1478" s="21">
        <v>1</v>
      </c>
      <c r="H1478" s="8" t="s">
        <v>12697</v>
      </c>
      <c r="I1478" s="3" t="s">
        <v>12339</v>
      </c>
      <c r="J1478" s="3" t="s">
        <v>12543</v>
      </c>
      <c r="K1478" s="7">
        <v>0</v>
      </c>
      <c r="L1478" s="3" t="s">
        <v>5458</v>
      </c>
      <c r="M1478" s="7">
        <v>1104</v>
      </c>
      <c r="N1478" s="3" t="s">
        <v>19</v>
      </c>
      <c r="O1478" s="3" t="s">
        <v>5462</v>
      </c>
      <c r="P1478" s="8" t="s">
        <v>12715</v>
      </c>
      <c r="Q1478" s="8" t="s">
        <v>12717</v>
      </c>
      <c r="R1478" s="4">
        <v>0</v>
      </c>
      <c r="S1478" s="4" t="s">
        <v>5627</v>
      </c>
      <c r="T1478" s="4">
        <v>99</v>
      </c>
      <c r="U1478" s="7" t="s">
        <v>6298</v>
      </c>
      <c r="V1478" s="7">
        <v>41</v>
      </c>
      <c r="W1478" s="3" t="s">
        <v>7163</v>
      </c>
      <c r="X1478" s="6">
        <v>4103</v>
      </c>
      <c r="Y1478" s="3" t="s">
        <v>8469</v>
      </c>
      <c r="Z1478" s="6">
        <v>4103002</v>
      </c>
      <c r="AA1478" s="3" t="s">
        <v>8491</v>
      </c>
      <c r="AB1478" s="6">
        <v>41030020004</v>
      </c>
      <c r="AC1478" s="3" t="s">
        <v>8572</v>
      </c>
      <c r="AD1478" s="5">
        <v>32662080</v>
      </c>
      <c r="AE1478" s="5">
        <v>0</v>
      </c>
      <c r="AF1478" s="5">
        <v>0</v>
      </c>
      <c r="AG1478" s="5">
        <v>0</v>
      </c>
      <c r="AH1478" s="5">
        <v>0</v>
      </c>
      <c r="AI1478" s="5">
        <v>0</v>
      </c>
      <c r="AJ1478" s="5">
        <v>0</v>
      </c>
      <c r="AK1478" s="5">
        <v>32662080</v>
      </c>
      <c r="AL1478" s="5">
        <v>10971922</v>
      </c>
      <c r="AM1478" s="5">
        <v>0</v>
      </c>
      <c r="AN1478" s="5">
        <v>0</v>
      </c>
      <c r="AO1478" s="5">
        <v>0</v>
      </c>
      <c r="AP1478" s="5">
        <v>0</v>
      </c>
      <c r="AQ1478" s="5">
        <v>10971922</v>
      </c>
      <c r="AR1478" s="5">
        <v>21690158</v>
      </c>
    </row>
    <row r="1479" spans="1:44" x14ac:dyDescent="0.25">
      <c r="A1479" s="6">
        <v>4145</v>
      </c>
      <c r="B1479" s="3" t="s">
        <v>5441</v>
      </c>
      <c r="C1479" s="3" t="s">
        <v>5835</v>
      </c>
      <c r="D1479" s="3" t="s">
        <v>6504</v>
      </c>
      <c r="E1479" s="3" t="s">
        <v>1557</v>
      </c>
      <c r="F1479" s="3" t="s">
        <v>8595</v>
      </c>
      <c r="G1479" s="21">
        <v>1</v>
      </c>
      <c r="H1479" s="8" t="s">
        <v>12697</v>
      </c>
      <c r="I1479" s="3" t="s">
        <v>12339</v>
      </c>
      <c r="J1479" s="3" t="s">
        <v>12543</v>
      </c>
      <c r="K1479" s="7">
        <v>0</v>
      </c>
      <c r="L1479" s="3" t="s">
        <v>5458</v>
      </c>
      <c r="M1479" s="7">
        <v>1104</v>
      </c>
      <c r="N1479" s="3" t="s">
        <v>19</v>
      </c>
      <c r="O1479" s="3" t="s">
        <v>5462</v>
      </c>
      <c r="P1479" s="8" t="s">
        <v>12715</v>
      </c>
      <c r="Q1479" s="8" t="s">
        <v>12717</v>
      </c>
      <c r="R1479" s="4">
        <v>0</v>
      </c>
      <c r="S1479" s="4" t="s">
        <v>5627</v>
      </c>
      <c r="T1479" s="4">
        <v>99</v>
      </c>
      <c r="U1479" s="7" t="s">
        <v>6298</v>
      </c>
      <c r="V1479" s="7">
        <v>41</v>
      </c>
      <c r="W1479" s="3" t="s">
        <v>7163</v>
      </c>
      <c r="X1479" s="6">
        <v>4103</v>
      </c>
      <c r="Y1479" s="3" t="s">
        <v>8469</v>
      </c>
      <c r="Z1479" s="6">
        <v>4103002</v>
      </c>
      <c r="AA1479" s="3" t="s">
        <v>8491</v>
      </c>
      <c r="AB1479" s="6">
        <v>41030020004</v>
      </c>
      <c r="AC1479" s="3" t="s">
        <v>8572</v>
      </c>
      <c r="AD1479" s="5">
        <v>27615672</v>
      </c>
      <c r="AE1479" s="5">
        <v>0</v>
      </c>
      <c r="AF1479" s="5">
        <v>0</v>
      </c>
      <c r="AG1479" s="5">
        <v>0</v>
      </c>
      <c r="AH1479" s="5">
        <v>0</v>
      </c>
      <c r="AI1479" s="5">
        <v>0</v>
      </c>
      <c r="AJ1479" s="5">
        <v>0</v>
      </c>
      <c r="AK1479" s="5">
        <v>27615672</v>
      </c>
      <c r="AL1479" s="5">
        <v>11506530</v>
      </c>
      <c r="AM1479" s="5">
        <v>10549925</v>
      </c>
      <c r="AN1479" s="5">
        <v>0</v>
      </c>
      <c r="AO1479" s="5">
        <v>0</v>
      </c>
      <c r="AP1479" s="5">
        <v>10549925</v>
      </c>
      <c r="AQ1479" s="5">
        <v>956605</v>
      </c>
      <c r="AR1479" s="5">
        <v>16109142</v>
      </c>
    </row>
    <row r="1480" spans="1:44" x14ac:dyDescent="0.25">
      <c r="A1480" s="6">
        <v>4145</v>
      </c>
      <c r="B1480" s="3" t="s">
        <v>5441</v>
      </c>
      <c r="C1480" s="3" t="s">
        <v>5835</v>
      </c>
      <c r="D1480" s="3" t="s">
        <v>6504</v>
      </c>
      <c r="E1480" s="3" t="s">
        <v>1558</v>
      </c>
      <c r="F1480" s="3" t="s">
        <v>8596</v>
      </c>
      <c r="G1480" s="21">
        <v>1</v>
      </c>
      <c r="H1480" s="8" t="s">
        <v>12697</v>
      </c>
      <c r="I1480" s="3" t="s">
        <v>12339</v>
      </c>
      <c r="J1480" s="3" t="s">
        <v>12543</v>
      </c>
      <c r="K1480" s="7">
        <v>0</v>
      </c>
      <c r="L1480" s="3" t="s">
        <v>5458</v>
      </c>
      <c r="M1480" s="7">
        <v>1104</v>
      </c>
      <c r="N1480" s="3" t="s">
        <v>19</v>
      </c>
      <c r="O1480" s="3" t="s">
        <v>5462</v>
      </c>
      <c r="P1480" s="8" t="s">
        <v>12715</v>
      </c>
      <c r="Q1480" s="8" t="s">
        <v>12717</v>
      </c>
      <c r="R1480" s="4">
        <v>0</v>
      </c>
      <c r="S1480" s="4" t="s">
        <v>5627</v>
      </c>
      <c r="T1480" s="4">
        <v>99</v>
      </c>
      <c r="U1480" s="7" t="s">
        <v>6298</v>
      </c>
      <c r="V1480" s="7">
        <v>41</v>
      </c>
      <c r="W1480" s="3" t="s">
        <v>7163</v>
      </c>
      <c r="X1480" s="6">
        <v>4103</v>
      </c>
      <c r="Y1480" s="3" t="s">
        <v>8469</v>
      </c>
      <c r="Z1480" s="6">
        <v>4103002</v>
      </c>
      <c r="AA1480" s="3" t="s">
        <v>8491</v>
      </c>
      <c r="AB1480" s="6">
        <v>41030020004</v>
      </c>
      <c r="AC1480" s="3" t="s">
        <v>8572</v>
      </c>
      <c r="AD1480" s="5">
        <v>32662080</v>
      </c>
      <c r="AE1480" s="5">
        <v>0</v>
      </c>
      <c r="AF1480" s="5">
        <v>0</v>
      </c>
      <c r="AG1480" s="5">
        <v>0</v>
      </c>
      <c r="AH1480" s="5">
        <v>0</v>
      </c>
      <c r="AI1480" s="5">
        <v>0</v>
      </c>
      <c r="AJ1480" s="5">
        <v>0</v>
      </c>
      <c r="AK1480" s="5">
        <v>32662080</v>
      </c>
      <c r="AL1480" s="5">
        <v>23013060</v>
      </c>
      <c r="AM1480" s="5">
        <v>10549925</v>
      </c>
      <c r="AN1480" s="5">
        <v>0</v>
      </c>
      <c r="AO1480" s="5">
        <v>0</v>
      </c>
      <c r="AP1480" s="5">
        <v>10549925</v>
      </c>
      <c r="AQ1480" s="5">
        <v>12463135</v>
      </c>
      <c r="AR1480" s="5">
        <v>9649020</v>
      </c>
    </row>
    <row r="1481" spans="1:44" x14ac:dyDescent="0.25">
      <c r="A1481" s="6">
        <v>4145</v>
      </c>
      <c r="B1481" s="3" t="s">
        <v>5441</v>
      </c>
      <c r="C1481" s="3" t="s">
        <v>5836</v>
      </c>
      <c r="D1481" s="3" t="s">
        <v>6505</v>
      </c>
      <c r="E1481" s="3" t="s">
        <v>1559</v>
      </c>
      <c r="F1481" s="3" t="s">
        <v>8599</v>
      </c>
      <c r="G1481" s="21">
        <v>1</v>
      </c>
      <c r="H1481" s="8" t="s">
        <v>12697</v>
      </c>
      <c r="I1481" s="3" t="s">
        <v>12457</v>
      </c>
      <c r="J1481" s="3" t="s">
        <v>12613</v>
      </c>
      <c r="K1481" s="7">
        <v>0</v>
      </c>
      <c r="L1481" s="3" t="s">
        <v>5458</v>
      </c>
      <c r="M1481" s="7">
        <v>1104</v>
      </c>
      <c r="N1481" s="3" t="s">
        <v>19</v>
      </c>
      <c r="O1481" s="3" t="s">
        <v>5462</v>
      </c>
      <c r="P1481" s="8" t="s">
        <v>12715</v>
      </c>
      <c r="Q1481" s="8" t="s">
        <v>12717</v>
      </c>
      <c r="R1481" s="4">
        <v>0</v>
      </c>
      <c r="S1481" s="4" t="s">
        <v>5627</v>
      </c>
      <c r="T1481" s="4">
        <v>99</v>
      </c>
      <c r="U1481" s="7" t="s">
        <v>6298</v>
      </c>
      <c r="V1481" s="7">
        <v>42</v>
      </c>
      <c r="W1481" s="3" t="s">
        <v>7180</v>
      </c>
      <c r="X1481" s="6">
        <v>4203</v>
      </c>
      <c r="Y1481" s="3" t="s">
        <v>7274</v>
      </c>
      <c r="Z1481" s="6">
        <v>4203004</v>
      </c>
      <c r="AA1481" s="3" t="s">
        <v>8597</v>
      </c>
      <c r="AB1481" s="6">
        <v>42030040009</v>
      </c>
      <c r="AC1481" s="3" t="s">
        <v>8598</v>
      </c>
      <c r="AD1481" s="5">
        <v>500000000</v>
      </c>
      <c r="AE1481" s="5">
        <v>0</v>
      </c>
      <c r="AF1481" s="5">
        <v>0</v>
      </c>
      <c r="AG1481" s="5">
        <v>0</v>
      </c>
      <c r="AH1481" s="5">
        <v>0</v>
      </c>
      <c r="AI1481" s="5">
        <v>0</v>
      </c>
      <c r="AJ1481" s="5">
        <v>0</v>
      </c>
      <c r="AK1481" s="5">
        <v>500000000</v>
      </c>
      <c r="AL1481" s="5">
        <v>0</v>
      </c>
      <c r="AM1481" s="5">
        <v>0</v>
      </c>
      <c r="AN1481" s="5">
        <v>0</v>
      </c>
      <c r="AO1481" s="5">
        <v>0</v>
      </c>
      <c r="AP1481" s="5">
        <v>0</v>
      </c>
      <c r="AQ1481" s="5">
        <v>0</v>
      </c>
      <c r="AR1481" s="5">
        <v>500000000</v>
      </c>
    </row>
    <row r="1482" spans="1:44" x14ac:dyDescent="0.25">
      <c r="A1482" s="6">
        <v>4145</v>
      </c>
      <c r="B1482" s="3" t="s">
        <v>5441</v>
      </c>
      <c r="C1482" s="3" t="s">
        <v>5836</v>
      </c>
      <c r="D1482" s="3" t="s">
        <v>6505</v>
      </c>
      <c r="E1482" s="3" t="s">
        <v>1560</v>
      </c>
      <c r="F1482" s="3" t="s">
        <v>8600</v>
      </c>
      <c r="G1482" s="21">
        <v>1</v>
      </c>
      <c r="H1482" s="8" t="s">
        <v>12697</v>
      </c>
      <c r="I1482" s="3" t="s">
        <v>12457</v>
      </c>
      <c r="J1482" s="3" t="s">
        <v>12613</v>
      </c>
      <c r="K1482" s="7">
        <v>0</v>
      </c>
      <c r="L1482" s="3" t="s">
        <v>5458</v>
      </c>
      <c r="M1482" s="7">
        <v>1104</v>
      </c>
      <c r="N1482" s="3" t="s">
        <v>19</v>
      </c>
      <c r="O1482" s="3" t="s">
        <v>5462</v>
      </c>
      <c r="P1482" s="8" t="s">
        <v>12715</v>
      </c>
      <c r="Q1482" s="8" t="s">
        <v>12717</v>
      </c>
      <c r="R1482" s="4">
        <v>0</v>
      </c>
      <c r="S1482" s="4" t="s">
        <v>5627</v>
      </c>
      <c r="T1482" s="4">
        <v>99</v>
      </c>
      <c r="U1482" s="7" t="s">
        <v>6298</v>
      </c>
      <c r="V1482" s="7">
        <v>42</v>
      </c>
      <c r="W1482" s="3" t="s">
        <v>7180</v>
      </c>
      <c r="X1482" s="6">
        <v>4203</v>
      </c>
      <c r="Y1482" s="3" t="s">
        <v>7274</v>
      </c>
      <c r="Z1482" s="6">
        <v>4203004</v>
      </c>
      <c r="AA1482" s="3" t="s">
        <v>8597</v>
      </c>
      <c r="AB1482" s="6">
        <v>42030040009</v>
      </c>
      <c r="AC1482" s="3" t="s">
        <v>8598</v>
      </c>
      <c r="AD1482" s="5">
        <v>700000000</v>
      </c>
      <c r="AE1482" s="5">
        <v>0</v>
      </c>
      <c r="AF1482" s="5">
        <v>0</v>
      </c>
      <c r="AG1482" s="5">
        <v>0</v>
      </c>
      <c r="AH1482" s="5">
        <v>0</v>
      </c>
      <c r="AI1482" s="5">
        <v>0</v>
      </c>
      <c r="AJ1482" s="5">
        <v>0</v>
      </c>
      <c r="AK1482" s="5">
        <v>700000000</v>
      </c>
      <c r="AL1482" s="5">
        <v>0</v>
      </c>
      <c r="AM1482" s="5">
        <v>0</v>
      </c>
      <c r="AN1482" s="5">
        <v>0</v>
      </c>
      <c r="AO1482" s="5">
        <v>0</v>
      </c>
      <c r="AP1482" s="5">
        <v>0</v>
      </c>
      <c r="AQ1482" s="5">
        <v>0</v>
      </c>
      <c r="AR1482" s="5">
        <v>700000000</v>
      </c>
    </row>
    <row r="1483" spans="1:44" x14ac:dyDescent="0.25">
      <c r="A1483" s="6">
        <v>4145</v>
      </c>
      <c r="B1483" s="3" t="s">
        <v>5441</v>
      </c>
      <c r="C1483" s="3" t="s">
        <v>5836</v>
      </c>
      <c r="D1483" s="3" t="s">
        <v>6505</v>
      </c>
      <c r="E1483" s="3" t="s">
        <v>1561</v>
      </c>
      <c r="F1483" s="3" t="s">
        <v>8601</v>
      </c>
      <c r="G1483" s="21">
        <v>1</v>
      </c>
      <c r="H1483" s="8" t="s">
        <v>12697</v>
      </c>
      <c r="I1483" s="3" t="s">
        <v>12457</v>
      </c>
      <c r="J1483" s="3" t="s">
        <v>12613</v>
      </c>
      <c r="K1483" s="7">
        <v>0</v>
      </c>
      <c r="L1483" s="3" t="s">
        <v>5458</v>
      </c>
      <c r="M1483" s="7">
        <v>1104</v>
      </c>
      <c r="N1483" s="3" t="s">
        <v>19</v>
      </c>
      <c r="O1483" s="3" t="s">
        <v>5462</v>
      </c>
      <c r="P1483" s="8" t="s">
        <v>12715</v>
      </c>
      <c r="Q1483" s="8" t="s">
        <v>12717</v>
      </c>
      <c r="R1483" s="4">
        <v>0</v>
      </c>
      <c r="S1483" s="4" t="s">
        <v>5627</v>
      </c>
      <c r="T1483" s="4">
        <v>99</v>
      </c>
      <c r="U1483" s="7" t="s">
        <v>6298</v>
      </c>
      <c r="V1483" s="7">
        <v>42</v>
      </c>
      <c r="W1483" s="3" t="s">
        <v>7180</v>
      </c>
      <c r="X1483" s="6">
        <v>4203</v>
      </c>
      <c r="Y1483" s="3" t="s">
        <v>7274</v>
      </c>
      <c r="Z1483" s="6">
        <v>4203004</v>
      </c>
      <c r="AA1483" s="3" t="s">
        <v>8597</v>
      </c>
      <c r="AB1483" s="6">
        <v>42030040009</v>
      </c>
      <c r="AC1483" s="3" t="s">
        <v>8598</v>
      </c>
      <c r="AD1483" s="5">
        <v>700000000</v>
      </c>
      <c r="AE1483" s="5">
        <v>0</v>
      </c>
      <c r="AF1483" s="5">
        <v>0</v>
      </c>
      <c r="AG1483" s="5">
        <v>0</v>
      </c>
      <c r="AH1483" s="5">
        <v>0</v>
      </c>
      <c r="AI1483" s="5">
        <v>0</v>
      </c>
      <c r="AJ1483" s="5">
        <v>0</v>
      </c>
      <c r="AK1483" s="5">
        <v>700000000</v>
      </c>
      <c r="AL1483" s="5">
        <v>0</v>
      </c>
      <c r="AM1483" s="5">
        <v>0</v>
      </c>
      <c r="AN1483" s="5">
        <v>0</v>
      </c>
      <c r="AO1483" s="5">
        <v>0</v>
      </c>
      <c r="AP1483" s="5">
        <v>0</v>
      </c>
      <c r="AQ1483" s="5">
        <v>0</v>
      </c>
      <c r="AR1483" s="5">
        <v>700000000</v>
      </c>
    </row>
    <row r="1484" spans="1:44" x14ac:dyDescent="0.25">
      <c r="A1484" s="6">
        <v>4145</v>
      </c>
      <c r="B1484" s="3" t="s">
        <v>5441</v>
      </c>
      <c r="C1484" s="3" t="s">
        <v>5836</v>
      </c>
      <c r="D1484" s="3" t="s">
        <v>6505</v>
      </c>
      <c r="E1484" s="3" t="s">
        <v>1562</v>
      </c>
      <c r="F1484" s="3" t="s">
        <v>8602</v>
      </c>
      <c r="G1484" s="21">
        <v>1</v>
      </c>
      <c r="H1484" s="8" t="s">
        <v>12697</v>
      </c>
      <c r="I1484" s="3" t="s">
        <v>12458</v>
      </c>
      <c r="J1484" s="3" t="s">
        <v>12614</v>
      </c>
      <c r="K1484" s="7">
        <v>0</v>
      </c>
      <c r="L1484" s="3" t="s">
        <v>5458</v>
      </c>
      <c r="M1484" s="7">
        <v>1104</v>
      </c>
      <c r="N1484" s="3" t="s">
        <v>19</v>
      </c>
      <c r="O1484" s="3" t="s">
        <v>5462</v>
      </c>
      <c r="P1484" s="8" t="s">
        <v>12715</v>
      </c>
      <c r="Q1484" s="8" t="s">
        <v>12717</v>
      </c>
      <c r="R1484" s="4">
        <v>0</v>
      </c>
      <c r="S1484" s="4" t="s">
        <v>5627</v>
      </c>
      <c r="T1484" s="4">
        <v>99</v>
      </c>
      <c r="U1484" s="7" t="s">
        <v>6298</v>
      </c>
      <c r="V1484" s="7">
        <v>42</v>
      </c>
      <c r="W1484" s="3" t="s">
        <v>7180</v>
      </c>
      <c r="X1484" s="6">
        <v>4203</v>
      </c>
      <c r="Y1484" s="3" t="s">
        <v>7274</v>
      </c>
      <c r="Z1484" s="6">
        <v>4203004</v>
      </c>
      <c r="AA1484" s="3" t="s">
        <v>8597</v>
      </c>
      <c r="AB1484" s="6">
        <v>42030040009</v>
      </c>
      <c r="AC1484" s="3" t="s">
        <v>8598</v>
      </c>
      <c r="AD1484" s="5">
        <v>100000000</v>
      </c>
      <c r="AE1484" s="5">
        <v>0</v>
      </c>
      <c r="AF1484" s="5">
        <v>0</v>
      </c>
      <c r="AG1484" s="5">
        <v>0</v>
      </c>
      <c r="AH1484" s="5">
        <v>0</v>
      </c>
      <c r="AI1484" s="5">
        <v>0</v>
      </c>
      <c r="AJ1484" s="5">
        <v>0</v>
      </c>
      <c r="AK1484" s="5">
        <v>100000000</v>
      </c>
      <c r="AL1484" s="5">
        <v>0</v>
      </c>
      <c r="AM1484" s="5">
        <v>0</v>
      </c>
      <c r="AN1484" s="5">
        <v>0</v>
      </c>
      <c r="AO1484" s="5">
        <v>0</v>
      </c>
      <c r="AP1484" s="5">
        <v>0</v>
      </c>
      <c r="AQ1484" s="5">
        <v>0</v>
      </c>
      <c r="AR1484" s="5">
        <v>100000000</v>
      </c>
    </row>
    <row r="1485" spans="1:44" x14ac:dyDescent="0.25">
      <c r="A1485" s="6">
        <v>4145</v>
      </c>
      <c r="B1485" s="3" t="s">
        <v>5441</v>
      </c>
      <c r="C1485" s="3" t="s">
        <v>5836</v>
      </c>
      <c r="D1485" s="3" t="s">
        <v>6505</v>
      </c>
      <c r="E1485" s="3" t="s">
        <v>1563</v>
      </c>
      <c r="F1485" s="3" t="s">
        <v>8603</v>
      </c>
      <c r="G1485" s="21">
        <v>1</v>
      </c>
      <c r="H1485" s="8" t="s">
        <v>12697</v>
      </c>
      <c r="I1485" s="3" t="s">
        <v>12458</v>
      </c>
      <c r="J1485" s="3" t="s">
        <v>12614</v>
      </c>
      <c r="K1485" s="7">
        <v>0</v>
      </c>
      <c r="L1485" s="3" t="s">
        <v>5458</v>
      </c>
      <c r="M1485" s="7">
        <v>1104</v>
      </c>
      <c r="N1485" s="3" t="s">
        <v>19</v>
      </c>
      <c r="O1485" s="3" t="s">
        <v>5462</v>
      </c>
      <c r="P1485" s="8" t="s">
        <v>12715</v>
      </c>
      <c r="Q1485" s="8" t="s">
        <v>12717</v>
      </c>
      <c r="R1485" s="4">
        <v>0</v>
      </c>
      <c r="S1485" s="4" t="s">
        <v>5627</v>
      </c>
      <c r="T1485" s="4">
        <v>99</v>
      </c>
      <c r="U1485" s="7" t="s">
        <v>6298</v>
      </c>
      <c r="V1485" s="7">
        <v>42</v>
      </c>
      <c r="W1485" s="3" t="s">
        <v>7180</v>
      </c>
      <c r="X1485" s="6">
        <v>4203</v>
      </c>
      <c r="Y1485" s="3" t="s">
        <v>7274</v>
      </c>
      <c r="Z1485" s="6">
        <v>4203004</v>
      </c>
      <c r="AA1485" s="3" t="s">
        <v>8597</v>
      </c>
      <c r="AB1485" s="6">
        <v>42030040009</v>
      </c>
      <c r="AC1485" s="3" t="s">
        <v>8598</v>
      </c>
      <c r="AD1485" s="5">
        <v>100000000</v>
      </c>
      <c r="AE1485" s="5">
        <v>0</v>
      </c>
      <c r="AF1485" s="5">
        <v>0</v>
      </c>
      <c r="AG1485" s="5">
        <v>0</v>
      </c>
      <c r="AH1485" s="5">
        <v>0</v>
      </c>
      <c r="AI1485" s="5">
        <v>0</v>
      </c>
      <c r="AJ1485" s="5">
        <v>0</v>
      </c>
      <c r="AK1485" s="5">
        <v>100000000</v>
      </c>
      <c r="AL1485" s="5">
        <v>0</v>
      </c>
      <c r="AM1485" s="5">
        <v>0</v>
      </c>
      <c r="AN1485" s="5">
        <v>0</v>
      </c>
      <c r="AO1485" s="5">
        <v>0</v>
      </c>
      <c r="AP1485" s="5">
        <v>0</v>
      </c>
      <c r="AQ1485" s="5">
        <v>0</v>
      </c>
      <c r="AR1485" s="5">
        <v>100000000</v>
      </c>
    </row>
    <row r="1486" spans="1:44" x14ac:dyDescent="0.25">
      <c r="A1486" s="6">
        <v>4145</v>
      </c>
      <c r="B1486" s="3" t="s">
        <v>5441</v>
      </c>
      <c r="C1486" s="3" t="s">
        <v>5836</v>
      </c>
      <c r="D1486" s="3" t="s">
        <v>6505</v>
      </c>
      <c r="E1486" s="3" t="s">
        <v>1564</v>
      </c>
      <c r="F1486" s="3" t="s">
        <v>8604</v>
      </c>
      <c r="G1486" s="21">
        <v>1</v>
      </c>
      <c r="H1486" s="8" t="s">
        <v>12697</v>
      </c>
      <c r="I1486" s="3" t="s">
        <v>12458</v>
      </c>
      <c r="J1486" s="3" t="s">
        <v>12614</v>
      </c>
      <c r="K1486" s="7">
        <v>0</v>
      </c>
      <c r="L1486" s="3" t="s">
        <v>5458</v>
      </c>
      <c r="M1486" s="7">
        <v>1104</v>
      </c>
      <c r="N1486" s="3" t="s">
        <v>19</v>
      </c>
      <c r="O1486" s="3" t="s">
        <v>5462</v>
      </c>
      <c r="P1486" s="8" t="s">
        <v>12715</v>
      </c>
      <c r="Q1486" s="8" t="s">
        <v>12717</v>
      </c>
      <c r="R1486" s="4">
        <v>0</v>
      </c>
      <c r="S1486" s="4" t="s">
        <v>5627</v>
      </c>
      <c r="T1486" s="4">
        <v>99</v>
      </c>
      <c r="U1486" s="7" t="s">
        <v>6298</v>
      </c>
      <c r="V1486" s="7">
        <v>42</v>
      </c>
      <c r="W1486" s="3" t="s">
        <v>7180</v>
      </c>
      <c r="X1486" s="6">
        <v>4203</v>
      </c>
      <c r="Y1486" s="3" t="s">
        <v>7274</v>
      </c>
      <c r="Z1486" s="6">
        <v>4203004</v>
      </c>
      <c r="AA1486" s="3" t="s">
        <v>8597</v>
      </c>
      <c r="AB1486" s="6">
        <v>42030040009</v>
      </c>
      <c r="AC1486" s="3" t="s">
        <v>8598</v>
      </c>
      <c r="AD1486" s="5">
        <v>300000000</v>
      </c>
      <c r="AE1486" s="5">
        <v>0</v>
      </c>
      <c r="AF1486" s="5">
        <v>0</v>
      </c>
      <c r="AG1486" s="5">
        <v>0</v>
      </c>
      <c r="AH1486" s="5">
        <v>0</v>
      </c>
      <c r="AI1486" s="5">
        <v>0</v>
      </c>
      <c r="AJ1486" s="5">
        <v>0</v>
      </c>
      <c r="AK1486" s="5">
        <v>300000000</v>
      </c>
      <c r="AL1486" s="5">
        <v>0</v>
      </c>
      <c r="AM1486" s="5">
        <v>0</v>
      </c>
      <c r="AN1486" s="5">
        <v>0</v>
      </c>
      <c r="AO1486" s="5">
        <v>0</v>
      </c>
      <c r="AP1486" s="5">
        <v>0</v>
      </c>
      <c r="AQ1486" s="5">
        <v>0</v>
      </c>
      <c r="AR1486" s="5">
        <v>300000000</v>
      </c>
    </row>
    <row r="1487" spans="1:44" x14ac:dyDescent="0.25">
      <c r="A1487" s="6">
        <v>4145</v>
      </c>
      <c r="B1487" s="3" t="s">
        <v>5441</v>
      </c>
      <c r="C1487" s="3" t="s">
        <v>5836</v>
      </c>
      <c r="D1487" s="3" t="s">
        <v>6505</v>
      </c>
      <c r="E1487" s="3" t="s">
        <v>1565</v>
      </c>
      <c r="F1487" s="3" t="s">
        <v>8605</v>
      </c>
      <c r="G1487" s="21">
        <v>1</v>
      </c>
      <c r="H1487" s="8" t="s">
        <v>12697</v>
      </c>
      <c r="I1487" s="3" t="s">
        <v>12458</v>
      </c>
      <c r="J1487" s="3" t="s">
        <v>12614</v>
      </c>
      <c r="K1487" s="7">
        <v>0</v>
      </c>
      <c r="L1487" s="3" t="s">
        <v>5458</v>
      </c>
      <c r="M1487" s="7">
        <v>1104</v>
      </c>
      <c r="N1487" s="3" t="s">
        <v>19</v>
      </c>
      <c r="O1487" s="3" t="s">
        <v>5462</v>
      </c>
      <c r="P1487" s="8" t="s">
        <v>12715</v>
      </c>
      <c r="Q1487" s="8" t="s">
        <v>12717</v>
      </c>
      <c r="R1487" s="4">
        <v>0</v>
      </c>
      <c r="S1487" s="4" t="s">
        <v>5627</v>
      </c>
      <c r="T1487" s="4">
        <v>99</v>
      </c>
      <c r="U1487" s="7" t="s">
        <v>6298</v>
      </c>
      <c r="V1487" s="7">
        <v>42</v>
      </c>
      <c r="W1487" s="3" t="s">
        <v>7180</v>
      </c>
      <c r="X1487" s="6">
        <v>4203</v>
      </c>
      <c r="Y1487" s="3" t="s">
        <v>7274</v>
      </c>
      <c r="Z1487" s="6">
        <v>4203004</v>
      </c>
      <c r="AA1487" s="3" t="s">
        <v>8597</v>
      </c>
      <c r="AB1487" s="6">
        <v>42030040009</v>
      </c>
      <c r="AC1487" s="3" t="s">
        <v>8598</v>
      </c>
      <c r="AD1487" s="5">
        <v>100000000</v>
      </c>
      <c r="AE1487" s="5">
        <v>0</v>
      </c>
      <c r="AF1487" s="5">
        <v>0</v>
      </c>
      <c r="AG1487" s="5">
        <v>0</v>
      </c>
      <c r="AH1487" s="5">
        <v>0</v>
      </c>
      <c r="AI1487" s="5">
        <v>0</v>
      </c>
      <c r="AJ1487" s="5">
        <v>0</v>
      </c>
      <c r="AK1487" s="5">
        <v>100000000</v>
      </c>
      <c r="AL1487" s="5">
        <v>0</v>
      </c>
      <c r="AM1487" s="5">
        <v>0</v>
      </c>
      <c r="AN1487" s="5">
        <v>0</v>
      </c>
      <c r="AO1487" s="5">
        <v>0</v>
      </c>
      <c r="AP1487" s="5">
        <v>0</v>
      </c>
      <c r="AQ1487" s="5">
        <v>0</v>
      </c>
      <c r="AR1487" s="5">
        <v>100000000</v>
      </c>
    </row>
    <row r="1488" spans="1:44" x14ac:dyDescent="0.25">
      <c r="A1488" s="6">
        <v>4145</v>
      </c>
      <c r="B1488" s="3" t="s">
        <v>5441</v>
      </c>
      <c r="C1488" s="3" t="s">
        <v>5837</v>
      </c>
      <c r="D1488" s="3" t="s">
        <v>6506</v>
      </c>
      <c r="E1488" s="3" t="s">
        <v>1566</v>
      </c>
      <c r="F1488" s="3" t="s">
        <v>8608</v>
      </c>
      <c r="G1488" s="21">
        <v>1</v>
      </c>
      <c r="H1488" s="8" t="s">
        <v>12697</v>
      </c>
      <c r="I1488" s="3" t="s">
        <v>12459</v>
      </c>
      <c r="J1488" s="3" t="s">
        <v>12615</v>
      </c>
      <c r="K1488" s="7">
        <v>0</v>
      </c>
      <c r="L1488" s="3" t="s">
        <v>5458</v>
      </c>
      <c r="M1488" s="7">
        <v>1104</v>
      </c>
      <c r="N1488" s="3" t="s">
        <v>19</v>
      </c>
      <c r="O1488" s="3" t="s">
        <v>5462</v>
      </c>
      <c r="P1488" s="8" t="s">
        <v>12715</v>
      </c>
      <c r="Q1488" s="8" t="s">
        <v>12717</v>
      </c>
      <c r="R1488" s="4">
        <v>0</v>
      </c>
      <c r="S1488" s="4" t="s">
        <v>5627</v>
      </c>
      <c r="T1488" s="4">
        <v>99</v>
      </c>
      <c r="U1488" s="7" t="s">
        <v>6298</v>
      </c>
      <c r="V1488" s="7">
        <v>42</v>
      </c>
      <c r="W1488" s="3" t="s">
        <v>7180</v>
      </c>
      <c r="X1488" s="6">
        <v>4204</v>
      </c>
      <c r="Y1488" s="3" t="s">
        <v>7529</v>
      </c>
      <c r="Z1488" s="6">
        <v>4204004</v>
      </c>
      <c r="AA1488" s="3" t="s">
        <v>8606</v>
      </c>
      <c r="AB1488" s="6">
        <v>42040040002</v>
      </c>
      <c r="AC1488" s="3" t="s">
        <v>8607</v>
      </c>
      <c r="AD1488" s="5">
        <v>557185627</v>
      </c>
      <c r="AE1488" s="5">
        <v>0</v>
      </c>
      <c r="AF1488" s="5">
        <v>0</v>
      </c>
      <c r="AG1488" s="5">
        <v>0</v>
      </c>
      <c r="AH1488" s="5">
        <v>0</v>
      </c>
      <c r="AI1488" s="5">
        <v>0</v>
      </c>
      <c r="AJ1488" s="5">
        <v>0</v>
      </c>
      <c r="AK1488" s="5">
        <v>557185627</v>
      </c>
      <c r="AL1488" s="5">
        <v>0</v>
      </c>
      <c r="AM1488" s="5">
        <v>0</v>
      </c>
      <c r="AN1488" s="5">
        <v>0</v>
      </c>
      <c r="AO1488" s="5">
        <v>0</v>
      </c>
      <c r="AP1488" s="5">
        <v>0</v>
      </c>
      <c r="AQ1488" s="5">
        <v>0</v>
      </c>
      <c r="AR1488" s="5">
        <v>557185627</v>
      </c>
    </row>
    <row r="1489" spans="1:44" x14ac:dyDescent="0.25">
      <c r="A1489" s="6">
        <v>4145</v>
      </c>
      <c r="B1489" s="3" t="s">
        <v>5441</v>
      </c>
      <c r="C1489" s="3" t="s">
        <v>5837</v>
      </c>
      <c r="D1489" s="3" t="s">
        <v>6506</v>
      </c>
      <c r="E1489" s="3" t="s">
        <v>1567</v>
      </c>
      <c r="F1489" s="3" t="s">
        <v>8609</v>
      </c>
      <c r="G1489" s="21">
        <v>1</v>
      </c>
      <c r="H1489" s="8" t="s">
        <v>12697</v>
      </c>
      <c r="I1489" s="3" t="s">
        <v>12351</v>
      </c>
      <c r="J1489" s="3" t="s">
        <v>12555</v>
      </c>
      <c r="K1489" s="7">
        <v>0</v>
      </c>
      <c r="L1489" s="3" t="s">
        <v>5458</v>
      </c>
      <c r="M1489" s="7">
        <v>1104</v>
      </c>
      <c r="N1489" s="3" t="s">
        <v>19</v>
      </c>
      <c r="O1489" s="3" t="s">
        <v>5462</v>
      </c>
      <c r="P1489" s="8" t="s">
        <v>12715</v>
      </c>
      <c r="Q1489" s="8" t="s">
        <v>12717</v>
      </c>
      <c r="R1489" s="4">
        <v>0</v>
      </c>
      <c r="S1489" s="4" t="s">
        <v>5627</v>
      </c>
      <c r="T1489" s="4">
        <v>99</v>
      </c>
      <c r="U1489" s="7" t="s">
        <v>6298</v>
      </c>
      <c r="V1489" s="7">
        <v>42</v>
      </c>
      <c r="W1489" s="3" t="s">
        <v>7180</v>
      </c>
      <c r="X1489" s="6">
        <v>4204</v>
      </c>
      <c r="Y1489" s="3" t="s">
        <v>7529</v>
      </c>
      <c r="Z1489" s="6">
        <v>4204004</v>
      </c>
      <c r="AA1489" s="3" t="s">
        <v>8606</v>
      </c>
      <c r="AB1489" s="6">
        <v>42040040002</v>
      </c>
      <c r="AC1489" s="3" t="s">
        <v>8607</v>
      </c>
      <c r="AD1489" s="5">
        <v>195836270</v>
      </c>
      <c r="AE1489" s="5">
        <v>0</v>
      </c>
      <c r="AF1489" s="5">
        <v>0</v>
      </c>
      <c r="AG1489" s="5">
        <v>0</v>
      </c>
      <c r="AH1489" s="5">
        <v>0</v>
      </c>
      <c r="AI1489" s="5">
        <v>0</v>
      </c>
      <c r="AJ1489" s="5">
        <v>0</v>
      </c>
      <c r="AK1489" s="5">
        <v>195836270</v>
      </c>
      <c r="AL1489" s="5">
        <v>0</v>
      </c>
      <c r="AM1489" s="5">
        <v>0</v>
      </c>
      <c r="AN1489" s="5">
        <v>0</v>
      </c>
      <c r="AO1489" s="5">
        <v>0</v>
      </c>
      <c r="AP1489" s="5">
        <v>0</v>
      </c>
      <c r="AQ1489" s="5">
        <v>0</v>
      </c>
      <c r="AR1489" s="5">
        <v>195836270</v>
      </c>
    </row>
    <row r="1490" spans="1:44" x14ac:dyDescent="0.25">
      <c r="A1490" s="6">
        <v>4145</v>
      </c>
      <c r="B1490" s="3" t="s">
        <v>5441</v>
      </c>
      <c r="C1490" s="3" t="s">
        <v>5837</v>
      </c>
      <c r="D1490" s="3" t="s">
        <v>6506</v>
      </c>
      <c r="E1490" s="3" t="s">
        <v>1568</v>
      </c>
      <c r="F1490" s="3" t="s">
        <v>8610</v>
      </c>
      <c r="G1490" s="21">
        <v>1</v>
      </c>
      <c r="H1490" s="8" t="s">
        <v>12697</v>
      </c>
      <c r="I1490" s="3" t="s">
        <v>12459</v>
      </c>
      <c r="J1490" s="3" t="s">
        <v>12615</v>
      </c>
      <c r="K1490" s="7">
        <v>0</v>
      </c>
      <c r="L1490" s="3" t="s">
        <v>5458</v>
      </c>
      <c r="M1490" s="7">
        <v>1104</v>
      </c>
      <c r="N1490" s="3" t="s">
        <v>19</v>
      </c>
      <c r="O1490" s="3" t="s">
        <v>5462</v>
      </c>
      <c r="P1490" s="8" t="s">
        <v>12715</v>
      </c>
      <c r="Q1490" s="8" t="s">
        <v>12717</v>
      </c>
      <c r="R1490" s="4">
        <v>0</v>
      </c>
      <c r="S1490" s="4" t="s">
        <v>5627</v>
      </c>
      <c r="T1490" s="4">
        <v>99</v>
      </c>
      <c r="U1490" s="7" t="s">
        <v>6298</v>
      </c>
      <c r="V1490" s="7">
        <v>42</v>
      </c>
      <c r="W1490" s="3" t="s">
        <v>7180</v>
      </c>
      <c r="X1490" s="6">
        <v>4204</v>
      </c>
      <c r="Y1490" s="3" t="s">
        <v>7529</v>
      </c>
      <c r="Z1490" s="6">
        <v>4204004</v>
      </c>
      <c r="AA1490" s="3" t="s">
        <v>8606</v>
      </c>
      <c r="AB1490" s="6">
        <v>42040040002</v>
      </c>
      <c r="AC1490" s="3" t="s">
        <v>8607</v>
      </c>
      <c r="AD1490" s="5">
        <v>520607495</v>
      </c>
      <c r="AE1490" s="5">
        <v>0</v>
      </c>
      <c r="AF1490" s="5">
        <v>0</v>
      </c>
      <c r="AG1490" s="5">
        <v>0</v>
      </c>
      <c r="AH1490" s="5">
        <v>0</v>
      </c>
      <c r="AI1490" s="5">
        <v>0</v>
      </c>
      <c r="AJ1490" s="5">
        <v>0</v>
      </c>
      <c r="AK1490" s="5">
        <v>520607495</v>
      </c>
      <c r="AL1490" s="5">
        <v>0</v>
      </c>
      <c r="AM1490" s="5">
        <v>0</v>
      </c>
      <c r="AN1490" s="5">
        <v>0</v>
      </c>
      <c r="AO1490" s="5">
        <v>0</v>
      </c>
      <c r="AP1490" s="5">
        <v>0</v>
      </c>
      <c r="AQ1490" s="5">
        <v>0</v>
      </c>
      <c r="AR1490" s="5">
        <v>520607495</v>
      </c>
    </row>
    <row r="1491" spans="1:44" x14ac:dyDescent="0.25">
      <c r="A1491" s="6">
        <v>4145</v>
      </c>
      <c r="B1491" s="3" t="s">
        <v>5441</v>
      </c>
      <c r="C1491" s="3" t="s">
        <v>5837</v>
      </c>
      <c r="D1491" s="3" t="s">
        <v>6506</v>
      </c>
      <c r="E1491" s="3" t="s">
        <v>1569</v>
      </c>
      <c r="F1491" s="3" t="s">
        <v>8611</v>
      </c>
      <c r="G1491" s="21">
        <v>1</v>
      </c>
      <c r="H1491" s="8" t="s">
        <v>12697</v>
      </c>
      <c r="I1491" s="3" t="s">
        <v>12459</v>
      </c>
      <c r="J1491" s="3" t="s">
        <v>12615</v>
      </c>
      <c r="K1491" s="7">
        <v>0</v>
      </c>
      <c r="L1491" s="3" t="s">
        <v>5458</v>
      </c>
      <c r="M1491" s="7">
        <v>1104</v>
      </c>
      <c r="N1491" s="3" t="s">
        <v>19</v>
      </c>
      <c r="O1491" s="3" t="s">
        <v>5462</v>
      </c>
      <c r="P1491" s="8" t="s">
        <v>12715</v>
      </c>
      <c r="Q1491" s="8" t="s">
        <v>12717</v>
      </c>
      <c r="R1491" s="4">
        <v>0</v>
      </c>
      <c r="S1491" s="4" t="s">
        <v>5627</v>
      </c>
      <c r="T1491" s="4">
        <v>99</v>
      </c>
      <c r="U1491" s="7" t="s">
        <v>6298</v>
      </c>
      <c r="V1491" s="7">
        <v>42</v>
      </c>
      <c r="W1491" s="3" t="s">
        <v>7180</v>
      </c>
      <c r="X1491" s="6">
        <v>4204</v>
      </c>
      <c r="Y1491" s="3" t="s">
        <v>7529</v>
      </c>
      <c r="Z1491" s="6">
        <v>4204004</v>
      </c>
      <c r="AA1491" s="3" t="s">
        <v>8606</v>
      </c>
      <c r="AB1491" s="6">
        <v>42040040002</v>
      </c>
      <c r="AC1491" s="3" t="s">
        <v>8607</v>
      </c>
      <c r="AD1491" s="5">
        <v>277613010</v>
      </c>
      <c r="AE1491" s="5">
        <v>0</v>
      </c>
      <c r="AF1491" s="5">
        <v>0</v>
      </c>
      <c r="AG1491" s="5">
        <v>0</v>
      </c>
      <c r="AH1491" s="5">
        <v>0</v>
      </c>
      <c r="AI1491" s="5">
        <v>0</v>
      </c>
      <c r="AJ1491" s="5">
        <v>0</v>
      </c>
      <c r="AK1491" s="5">
        <v>277613010</v>
      </c>
      <c r="AL1491" s="5">
        <v>0</v>
      </c>
      <c r="AM1491" s="5">
        <v>0</v>
      </c>
      <c r="AN1491" s="5">
        <v>0</v>
      </c>
      <c r="AO1491" s="5">
        <v>0</v>
      </c>
      <c r="AP1491" s="5">
        <v>0</v>
      </c>
      <c r="AQ1491" s="5">
        <v>0</v>
      </c>
      <c r="AR1491" s="5">
        <v>277613010</v>
      </c>
    </row>
    <row r="1492" spans="1:44" x14ac:dyDescent="0.25">
      <c r="A1492" s="6">
        <v>4145</v>
      </c>
      <c r="B1492" s="3" t="s">
        <v>5441</v>
      </c>
      <c r="C1492" s="3" t="s">
        <v>5837</v>
      </c>
      <c r="D1492" s="3" t="s">
        <v>6506</v>
      </c>
      <c r="E1492" s="3" t="s">
        <v>1570</v>
      </c>
      <c r="F1492" s="3" t="s">
        <v>8612</v>
      </c>
      <c r="G1492" s="21">
        <v>1</v>
      </c>
      <c r="H1492" s="8" t="s">
        <v>12697</v>
      </c>
      <c r="I1492" s="3" t="s">
        <v>12459</v>
      </c>
      <c r="J1492" s="3" t="s">
        <v>12615</v>
      </c>
      <c r="K1492" s="7">
        <v>0</v>
      </c>
      <c r="L1492" s="3" t="s">
        <v>5458</v>
      </c>
      <c r="M1492" s="7">
        <v>1104</v>
      </c>
      <c r="N1492" s="3" t="s">
        <v>19</v>
      </c>
      <c r="O1492" s="3" t="s">
        <v>5462</v>
      </c>
      <c r="P1492" s="8" t="s">
        <v>12715</v>
      </c>
      <c r="Q1492" s="8" t="s">
        <v>12717</v>
      </c>
      <c r="R1492" s="4">
        <v>0</v>
      </c>
      <c r="S1492" s="4" t="s">
        <v>5627</v>
      </c>
      <c r="T1492" s="4">
        <v>99</v>
      </c>
      <c r="U1492" s="7" t="s">
        <v>6298</v>
      </c>
      <c r="V1492" s="7">
        <v>42</v>
      </c>
      <c r="W1492" s="3" t="s">
        <v>7180</v>
      </c>
      <c r="X1492" s="6">
        <v>4204</v>
      </c>
      <c r="Y1492" s="3" t="s">
        <v>7529</v>
      </c>
      <c r="Z1492" s="6">
        <v>4204004</v>
      </c>
      <c r="AA1492" s="3" t="s">
        <v>8606</v>
      </c>
      <c r="AB1492" s="6">
        <v>42040040002</v>
      </c>
      <c r="AC1492" s="3" t="s">
        <v>8607</v>
      </c>
      <c r="AD1492" s="5">
        <v>948757598</v>
      </c>
      <c r="AE1492" s="5">
        <v>0</v>
      </c>
      <c r="AF1492" s="5">
        <v>0</v>
      </c>
      <c r="AG1492" s="5">
        <v>0</v>
      </c>
      <c r="AH1492" s="5">
        <v>0</v>
      </c>
      <c r="AI1492" s="5">
        <v>0</v>
      </c>
      <c r="AJ1492" s="5">
        <v>0</v>
      </c>
      <c r="AK1492" s="5">
        <v>948757598</v>
      </c>
      <c r="AL1492" s="5">
        <v>0</v>
      </c>
      <c r="AM1492" s="5">
        <v>0</v>
      </c>
      <c r="AN1492" s="5">
        <v>0</v>
      </c>
      <c r="AO1492" s="5">
        <v>0</v>
      </c>
      <c r="AP1492" s="5">
        <v>0</v>
      </c>
      <c r="AQ1492" s="5">
        <v>0</v>
      </c>
      <c r="AR1492" s="5">
        <v>948757598</v>
      </c>
    </row>
    <row r="1493" spans="1:44" x14ac:dyDescent="0.25">
      <c r="A1493" s="6">
        <v>4145</v>
      </c>
      <c r="B1493" s="3" t="s">
        <v>5441</v>
      </c>
      <c r="C1493" s="3" t="s">
        <v>5838</v>
      </c>
      <c r="D1493" s="3" t="s">
        <v>6507</v>
      </c>
      <c r="E1493" s="3" t="s">
        <v>1571</v>
      </c>
      <c r="F1493" s="3" t="s">
        <v>8615</v>
      </c>
      <c r="G1493" s="21">
        <v>1</v>
      </c>
      <c r="H1493" s="8" t="s">
        <v>12697</v>
      </c>
      <c r="I1493" s="3" t="s">
        <v>12458</v>
      </c>
      <c r="J1493" s="3" t="s">
        <v>12614</v>
      </c>
      <c r="K1493" s="7">
        <v>0</v>
      </c>
      <c r="L1493" s="3" t="s">
        <v>5458</v>
      </c>
      <c r="M1493" s="7">
        <v>1104</v>
      </c>
      <c r="N1493" s="3" t="s">
        <v>19</v>
      </c>
      <c r="O1493" s="3" t="s">
        <v>5462</v>
      </c>
      <c r="P1493" s="8" t="s">
        <v>12715</v>
      </c>
      <c r="Q1493" s="8" t="s">
        <v>12717</v>
      </c>
      <c r="R1493" s="4">
        <v>0</v>
      </c>
      <c r="S1493" s="4" t="s">
        <v>5627</v>
      </c>
      <c r="T1493" s="4">
        <v>99</v>
      </c>
      <c r="U1493" s="7" t="s">
        <v>6298</v>
      </c>
      <c r="V1493" s="7">
        <v>42</v>
      </c>
      <c r="W1493" s="3" t="s">
        <v>7180</v>
      </c>
      <c r="X1493" s="6">
        <v>4205</v>
      </c>
      <c r="Y1493" s="3" t="s">
        <v>7302</v>
      </c>
      <c r="Z1493" s="6">
        <v>4205003</v>
      </c>
      <c r="AA1493" s="3" t="s">
        <v>8613</v>
      </c>
      <c r="AB1493" s="6">
        <v>42050030002</v>
      </c>
      <c r="AC1493" s="3" t="s">
        <v>8614</v>
      </c>
      <c r="AD1493" s="5">
        <v>120000000</v>
      </c>
      <c r="AE1493" s="5">
        <v>0</v>
      </c>
      <c r="AF1493" s="5">
        <v>0</v>
      </c>
      <c r="AG1493" s="5">
        <v>0</v>
      </c>
      <c r="AH1493" s="5">
        <v>0</v>
      </c>
      <c r="AI1493" s="5">
        <v>0</v>
      </c>
      <c r="AJ1493" s="5">
        <v>0</v>
      </c>
      <c r="AK1493" s="5">
        <v>120000000</v>
      </c>
      <c r="AL1493" s="5">
        <v>0</v>
      </c>
      <c r="AM1493" s="5">
        <v>0</v>
      </c>
      <c r="AN1493" s="5">
        <v>0</v>
      </c>
      <c r="AO1493" s="5">
        <v>0</v>
      </c>
      <c r="AP1493" s="5">
        <v>0</v>
      </c>
      <c r="AQ1493" s="5">
        <v>0</v>
      </c>
      <c r="AR1493" s="5">
        <v>120000000</v>
      </c>
    </row>
    <row r="1494" spans="1:44" x14ac:dyDescent="0.25">
      <c r="A1494" s="6">
        <v>4145</v>
      </c>
      <c r="B1494" s="3" t="s">
        <v>5441</v>
      </c>
      <c r="C1494" s="3" t="s">
        <v>5838</v>
      </c>
      <c r="D1494" s="3" t="s">
        <v>6507</v>
      </c>
      <c r="E1494" s="3" t="s">
        <v>1572</v>
      </c>
      <c r="F1494" s="3" t="s">
        <v>8616</v>
      </c>
      <c r="G1494" s="21">
        <v>1</v>
      </c>
      <c r="H1494" s="8" t="s">
        <v>12697</v>
      </c>
      <c r="I1494" s="3" t="s">
        <v>12460</v>
      </c>
      <c r="J1494" s="3" t="s">
        <v>12616</v>
      </c>
      <c r="K1494" s="7">
        <v>0</v>
      </c>
      <c r="L1494" s="3" t="s">
        <v>5458</v>
      </c>
      <c r="M1494" s="7">
        <v>1104</v>
      </c>
      <c r="N1494" s="3" t="s">
        <v>19</v>
      </c>
      <c r="O1494" s="3" t="s">
        <v>5462</v>
      </c>
      <c r="P1494" s="8" t="s">
        <v>12715</v>
      </c>
      <c r="Q1494" s="8" t="s">
        <v>12717</v>
      </c>
      <c r="R1494" s="4">
        <v>0</v>
      </c>
      <c r="S1494" s="4" t="s">
        <v>5627</v>
      </c>
      <c r="T1494" s="4">
        <v>99</v>
      </c>
      <c r="U1494" s="7" t="s">
        <v>6298</v>
      </c>
      <c r="V1494" s="7">
        <v>42</v>
      </c>
      <c r="W1494" s="3" t="s">
        <v>7180</v>
      </c>
      <c r="X1494" s="6">
        <v>4205</v>
      </c>
      <c r="Y1494" s="3" t="s">
        <v>7302</v>
      </c>
      <c r="Z1494" s="6">
        <v>4205003</v>
      </c>
      <c r="AA1494" s="3" t="s">
        <v>8613</v>
      </c>
      <c r="AB1494" s="6">
        <v>42050030002</v>
      </c>
      <c r="AC1494" s="3" t="s">
        <v>8614</v>
      </c>
      <c r="AD1494" s="5">
        <v>284574048</v>
      </c>
      <c r="AE1494" s="5">
        <v>0</v>
      </c>
      <c r="AF1494" s="5">
        <v>0</v>
      </c>
      <c r="AG1494" s="5">
        <v>0</v>
      </c>
      <c r="AH1494" s="5">
        <v>0</v>
      </c>
      <c r="AI1494" s="5">
        <v>0</v>
      </c>
      <c r="AJ1494" s="5">
        <v>0</v>
      </c>
      <c r="AK1494" s="5">
        <v>284574048</v>
      </c>
      <c r="AL1494" s="5">
        <v>0</v>
      </c>
      <c r="AM1494" s="5">
        <v>0</v>
      </c>
      <c r="AN1494" s="5">
        <v>0</v>
      </c>
      <c r="AO1494" s="5">
        <v>0</v>
      </c>
      <c r="AP1494" s="5">
        <v>0</v>
      </c>
      <c r="AQ1494" s="5">
        <v>0</v>
      </c>
      <c r="AR1494" s="5">
        <v>284574048</v>
      </c>
    </row>
    <row r="1495" spans="1:44" x14ac:dyDescent="0.25">
      <c r="A1495" s="6">
        <v>4145</v>
      </c>
      <c r="B1495" s="3" t="s">
        <v>5441</v>
      </c>
      <c r="C1495" s="3" t="s">
        <v>5838</v>
      </c>
      <c r="D1495" s="3" t="s">
        <v>6507</v>
      </c>
      <c r="E1495" s="3" t="s">
        <v>1573</v>
      </c>
      <c r="F1495" s="3" t="s">
        <v>8617</v>
      </c>
      <c r="G1495" s="21">
        <v>1</v>
      </c>
      <c r="H1495" s="8" t="s">
        <v>12697</v>
      </c>
      <c r="I1495" s="3" t="s">
        <v>12458</v>
      </c>
      <c r="J1495" s="3" t="s">
        <v>12614</v>
      </c>
      <c r="K1495" s="7">
        <v>0</v>
      </c>
      <c r="L1495" s="3" t="s">
        <v>5458</v>
      </c>
      <c r="M1495" s="7">
        <v>1104</v>
      </c>
      <c r="N1495" s="3" t="s">
        <v>19</v>
      </c>
      <c r="O1495" s="3" t="s">
        <v>5462</v>
      </c>
      <c r="P1495" s="8" t="s">
        <v>12715</v>
      </c>
      <c r="Q1495" s="8" t="s">
        <v>12717</v>
      </c>
      <c r="R1495" s="4">
        <v>0</v>
      </c>
      <c r="S1495" s="4" t="s">
        <v>5627</v>
      </c>
      <c r="T1495" s="4">
        <v>99</v>
      </c>
      <c r="U1495" s="7" t="s">
        <v>6298</v>
      </c>
      <c r="V1495" s="7">
        <v>42</v>
      </c>
      <c r="W1495" s="3" t="s">
        <v>7180</v>
      </c>
      <c r="X1495" s="6">
        <v>4205</v>
      </c>
      <c r="Y1495" s="3" t="s">
        <v>7302</v>
      </c>
      <c r="Z1495" s="6">
        <v>4205003</v>
      </c>
      <c r="AA1495" s="3" t="s">
        <v>8613</v>
      </c>
      <c r="AB1495" s="6">
        <v>42050030002</v>
      </c>
      <c r="AC1495" s="3" t="s">
        <v>8614</v>
      </c>
      <c r="AD1495" s="5">
        <v>195425952</v>
      </c>
      <c r="AE1495" s="5">
        <v>0</v>
      </c>
      <c r="AF1495" s="5">
        <v>0</v>
      </c>
      <c r="AG1495" s="5">
        <v>0</v>
      </c>
      <c r="AH1495" s="5">
        <v>0</v>
      </c>
      <c r="AI1495" s="5">
        <v>0</v>
      </c>
      <c r="AJ1495" s="5">
        <v>0</v>
      </c>
      <c r="AK1495" s="5">
        <v>195425952</v>
      </c>
      <c r="AL1495" s="5">
        <v>0</v>
      </c>
      <c r="AM1495" s="5">
        <v>0</v>
      </c>
      <c r="AN1495" s="5">
        <v>0</v>
      </c>
      <c r="AO1495" s="5">
        <v>0</v>
      </c>
      <c r="AP1495" s="5">
        <v>0</v>
      </c>
      <c r="AQ1495" s="5">
        <v>0</v>
      </c>
      <c r="AR1495" s="5">
        <v>195425952</v>
      </c>
    </row>
    <row r="1496" spans="1:44" x14ac:dyDescent="0.25">
      <c r="A1496" s="6">
        <v>4145</v>
      </c>
      <c r="B1496" s="3" t="s">
        <v>5441</v>
      </c>
      <c r="C1496" s="3" t="s">
        <v>5838</v>
      </c>
      <c r="D1496" s="3" t="s">
        <v>6507</v>
      </c>
      <c r="E1496" s="3" t="s">
        <v>1574</v>
      </c>
      <c r="F1496" s="3" t="s">
        <v>8618</v>
      </c>
      <c r="G1496" s="21">
        <v>1</v>
      </c>
      <c r="H1496" s="8" t="s">
        <v>12697</v>
      </c>
      <c r="I1496" s="3" t="s">
        <v>12339</v>
      </c>
      <c r="J1496" s="3" t="s">
        <v>12543</v>
      </c>
      <c r="K1496" s="7">
        <v>0</v>
      </c>
      <c r="L1496" s="3" t="s">
        <v>5458</v>
      </c>
      <c r="M1496" s="7">
        <v>1104</v>
      </c>
      <c r="N1496" s="3" t="s">
        <v>19</v>
      </c>
      <c r="O1496" s="3" t="s">
        <v>5462</v>
      </c>
      <c r="P1496" s="8" t="s">
        <v>12715</v>
      </c>
      <c r="Q1496" s="8" t="s">
        <v>12717</v>
      </c>
      <c r="R1496" s="4">
        <v>0</v>
      </c>
      <c r="S1496" s="4" t="s">
        <v>5627</v>
      </c>
      <c r="T1496" s="4">
        <v>99</v>
      </c>
      <c r="U1496" s="7" t="s">
        <v>6298</v>
      </c>
      <c r="V1496" s="7">
        <v>42</v>
      </c>
      <c r="W1496" s="3" t="s">
        <v>7180</v>
      </c>
      <c r="X1496" s="6">
        <v>4205</v>
      </c>
      <c r="Y1496" s="3" t="s">
        <v>7302</v>
      </c>
      <c r="Z1496" s="6">
        <v>4205003</v>
      </c>
      <c r="AA1496" s="3" t="s">
        <v>8613</v>
      </c>
      <c r="AB1496" s="6">
        <v>42050030002</v>
      </c>
      <c r="AC1496" s="3" t="s">
        <v>8614</v>
      </c>
      <c r="AD1496" s="5">
        <v>98503744</v>
      </c>
      <c r="AE1496" s="5">
        <v>0</v>
      </c>
      <c r="AF1496" s="5">
        <v>0</v>
      </c>
      <c r="AG1496" s="5">
        <v>0</v>
      </c>
      <c r="AH1496" s="5">
        <v>0</v>
      </c>
      <c r="AI1496" s="5">
        <v>0</v>
      </c>
      <c r="AJ1496" s="5">
        <v>0</v>
      </c>
      <c r="AK1496" s="5">
        <v>98503744</v>
      </c>
      <c r="AL1496" s="5">
        <v>12025862</v>
      </c>
      <c r="AM1496" s="5">
        <v>12025861</v>
      </c>
      <c r="AN1496" s="5">
        <v>0</v>
      </c>
      <c r="AO1496" s="5">
        <v>0</v>
      </c>
      <c r="AP1496" s="5">
        <v>12025861</v>
      </c>
      <c r="AQ1496" s="5">
        <v>1</v>
      </c>
      <c r="AR1496" s="5">
        <v>86477882</v>
      </c>
    </row>
    <row r="1497" spans="1:44" x14ac:dyDescent="0.25">
      <c r="A1497" s="6">
        <v>4145</v>
      </c>
      <c r="B1497" s="3" t="s">
        <v>5441</v>
      </c>
      <c r="C1497" s="3" t="s">
        <v>5838</v>
      </c>
      <c r="D1497" s="3" t="s">
        <v>6507</v>
      </c>
      <c r="E1497" s="3" t="s">
        <v>1575</v>
      </c>
      <c r="F1497" s="3" t="s">
        <v>8619</v>
      </c>
      <c r="G1497" s="21">
        <v>1</v>
      </c>
      <c r="H1497" s="8" t="s">
        <v>12697</v>
      </c>
      <c r="I1497" s="3" t="s">
        <v>12339</v>
      </c>
      <c r="J1497" s="3" t="s">
        <v>12543</v>
      </c>
      <c r="K1497" s="7">
        <v>0</v>
      </c>
      <c r="L1497" s="3" t="s">
        <v>5458</v>
      </c>
      <c r="M1497" s="7">
        <v>1104</v>
      </c>
      <c r="N1497" s="3" t="s">
        <v>19</v>
      </c>
      <c r="O1497" s="3" t="s">
        <v>5462</v>
      </c>
      <c r="P1497" s="8" t="s">
        <v>12715</v>
      </c>
      <c r="Q1497" s="8" t="s">
        <v>12717</v>
      </c>
      <c r="R1497" s="4">
        <v>0</v>
      </c>
      <c r="S1497" s="4" t="s">
        <v>5627</v>
      </c>
      <c r="T1497" s="4">
        <v>99</v>
      </c>
      <c r="U1497" s="7" t="s">
        <v>6298</v>
      </c>
      <c r="V1497" s="7">
        <v>42</v>
      </c>
      <c r="W1497" s="3" t="s">
        <v>7180</v>
      </c>
      <c r="X1497" s="6">
        <v>4205</v>
      </c>
      <c r="Y1497" s="3" t="s">
        <v>7302</v>
      </c>
      <c r="Z1497" s="6">
        <v>4205003</v>
      </c>
      <c r="AA1497" s="3" t="s">
        <v>8613</v>
      </c>
      <c r="AB1497" s="6">
        <v>42050030002</v>
      </c>
      <c r="AC1497" s="3" t="s">
        <v>8614</v>
      </c>
      <c r="AD1497" s="5">
        <v>5000000</v>
      </c>
      <c r="AE1497" s="5">
        <v>0</v>
      </c>
      <c r="AF1497" s="5">
        <v>0</v>
      </c>
      <c r="AG1497" s="5">
        <v>0</v>
      </c>
      <c r="AH1497" s="5">
        <v>0</v>
      </c>
      <c r="AI1497" s="5">
        <v>0</v>
      </c>
      <c r="AJ1497" s="5">
        <v>0</v>
      </c>
      <c r="AK1497" s="5">
        <v>5000000</v>
      </c>
      <c r="AL1497" s="5">
        <v>0</v>
      </c>
      <c r="AM1497" s="5">
        <v>0</v>
      </c>
      <c r="AN1497" s="5">
        <v>0</v>
      </c>
      <c r="AO1497" s="5">
        <v>0</v>
      </c>
      <c r="AP1497" s="5">
        <v>0</v>
      </c>
      <c r="AQ1497" s="5">
        <v>0</v>
      </c>
      <c r="AR1497" s="5">
        <v>5000000</v>
      </c>
    </row>
    <row r="1498" spans="1:44" x14ac:dyDescent="0.25">
      <c r="A1498" s="6">
        <v>4145</v>
      </c>
      <c r="B1498" s="3" t="s">
        <v>5441</v>
      </c>
      <c r="C1498" s="3" t="s">
        <v>5838</v>
      </c>
      <c r="D1498" s="3" t="s">
        <v>6507</v>
      </c>
      <c r="E1498" s="3" t="s">
        <v>1576</v>
      </c>
      <c r="F1498" s="3" t="s">
        <v>8620</v>
      </c>
      <c r="G1498" s="21">
        <v>1</v>
      </c>
      <c r="H1498" s="8" t="s">
        <v>12697</v>
      </c>
      <c r="I1498" s="3" t="s">
        <v>12339</v>
      </c>
      <c r="J1498" s="3" t="s">
        <v>12543</v>
      </c>
      <c r="K1498" s="7">
        <v>0</v>
      </c>
      <c r="L1498" s="3" t="s">
        <v>5458</v>
      </c>
      <c r="M1498" s="7">
        <v>1104</v>
      </c>
      <c r="N1498" s="3" t="s">
        <v>19</v>
      </c>
      <c r="O1498" s="3" t="s">
        <v>5462</v>
      </c>
      <c r="P1498" s="8" t="s">
        <v>12715</v>
      </c>
      <c r="Q1498" s="8" t="s">
        <v>12717</v>
      </c>
      <c r="R1498" s="4">
        <v>0</v>
      </c>
      <c r="S1498" s="4" t="s">
        <v>5627</v>
      </c>
      <c r="T1498" s="4">
        <v>99</v>
      </c>
      <c r="U1498" s="7" t="s">
        <v>6298</v>
      </c>
      <c r="V1498" s="7">
        <v>42</v>
      </c>
      <c r="W1498" s="3" t="s">
        <v>7180</v>
      </c>
      <c r="X1498" s="6">
        <v>4205</v>
      </c>
      <c r="Y1498" s="3" t="s">
        <v>7302</v>
      </c>
      <c r="Z1498" s="6">
        <v>4205003</v>
      </c>
      <c r="AA1498" s="3" t="s">
        <v>8613</v>
      </c>
      <c r="AB1498" s="6">
        <v>42050030002</v>
      </c>
      <c r="AC1498" s="3" t="s">
        <v>8614</v>
      </c>
      <c r="AD1498" s="5">
        <v>58667681</v>
      </c>
      <c r="AE1498" s="5">
        <v>0</v>
      </c>
      <c r="AF1498" s="5">
        <v>0</v>
      </c>
      <c r="AG1498" s="5">
        <v>0</v>
      </c>
      <c r="AH1498" s="5">
        <v>0</v>
      </c>
      <c r="AI1498" s="5">
        <v>0</v>
      </c>
      <c r="AJ1498" s="5">
        <v>0</v>
      </c>
      <c r="AK1498" s="5">
        <v>58667681</v>
      </c>
      <c r="AL1498" s="5">
        <v>13421161</v>
      </c>
      <c r="AM1498" s="5">
        <v>13421161</v>
      </c>
      <c r="AN1498" s="5">
        <v>0</v>
      </c>
      <c r="AO1498" s="5">
        <v>0</v>
      </c>
      <c r="AP1498" s="5">
        <v>13421161</v>
      </c>
      <c r="AQ1498" s="5">
        <v>0</v>
      </c>
      <c r="AR1498" s="5">
        <v>45246520</v>
      </c>
    </row>
    <row r="1499" spans="1:44" x14ac:dyDescent="0.25">
      <c r="A1499" s="6">
        <v>4145</v>
      </c>
      <c r="B1499" s="3" t="s">
        <v>5441</v>
      </c>
      <c r="C1499" s="3" t="s">
        <v>5838</v>
      </c>
      <c r="D1499" s="3" t="s">
        <v>6507</v>
      </c>
      <c r="E1499" s="3" t="s">
        <v>1577</v>
      </c>
      <c r="F1499" s="3" t="s">
        <v>8621</v>
      </c>
      <c r="G1499" s="21">
        <v>1</v>
      </c>
      <c r="H1499" s="8" t="s">
        <v>12697</v>
      </c>
      <c r="I1499" s="3" t="s">
        <v>12339</v>
      </c>
      <c r="J1499" s="3" t="s">
        <v>12543</v>
      </c>
      <c r="K1499" s="7">
        <v>0</v>
      </c>
      <c r="L1499" s="3" t="s">
        <v>5458</v>
      </c>
      <c r="M1499" s="7">
        <v>1104</v>
      </c>
      <c r="N1499" s="3" t="s">
        <v>19</v>
      </c>
      <c r="O1499" s="3" t="s">
        <v>5462</v>
      </c>
      <c r="P1499" s="8" t="s">
        <v>12715</v>
      </c>
      <c r="Q1499" s="8" t="s">
        <v>12717</v>
      </c>
      <c r="R1499" s="4">
        <v>0</v>
      </c>
      <c r="S1499" s="4" t="s">
        <v>5627</v>
      </c>
      <c r="T1499" s="4">
        <v>99</v>
      </c>
      <c r="U1499" s="7" t="s">
        <v>6298</v>
      </c>
      <c r="V1499" s="7">
        <v>42</v>
      </c>
      <c r="W1499" s="3" t="s">
        <v>7180</v>
      </c>
      <c r="X1499" s="6">
        <v>4205</v>
      </c>
      <c r="Y1499" s="3" t="s">
        <v>7302</v>
      </c>
      <c r="Z1499" s="6">
        <v>4205003</v>
      </c>
      <c r="AA1499" s="3" t="s">
        <v>8613</v>
      </c>
      <c r="AB1499" s="6">
        <v>42050030002</v>
      </c>
      <c r="AC1499" s="3" t="s">
        <v>8614</v>
      </c>
      <c r="AD1499" s="5">
        <v>83308683</v>
      </c>
      <c r="AE1499" s="5">
        <v>0</v>
      </c>
      <c r="AF1499" s="5">
        <v>0</v>
      </c>
      <c r="AG1499" s="5">
        <v>0</v>
      </c>
      <c r="AH1499" s="5">
        <v>0</v>
      </c>
      <c r="AI1499" s="5">
        <v>0</v>
      </c>
      <c r="AJ1499" s="5">
        <v>0</v>
      </c>
      <c r="AK1499" s="5">
        <v>83308683</v>
      </c>
      <c r="AL1499" s="5">
        <v>11850668</v>
      </c>
      <c r="AM1499" s="5">
        <v>11850668</v>
      </c>
      <c r="AN1499" s="5">
        <v>0</v>
      </c>
      <c r="AO1499" s="5">
        <v>0</v>
      </c>
      <c r="AP1499" s="5">
        <v>11850668</v>
      </c>
      <c r="AQ1499" s="5">
        <v>0</v>
      </c>
      <c r="AR1499" s="5">
        <v>71458015</v>
      </c>
    </row>
    <row r="1500" spans="1:44" x14ac:dyDescent="0.25">
      <c r="A1500" s="6">
        <v>4145</v>
      </c>
      <c r="B1500" s="3" t="s">
        <v>5441</v>
      </c>
      <c r="C1500" s="3" t="s">
        <v>5838</v>
      </c>
      <c r="D1500" s="3" t="s">
        <v>6507</v>
      </c>
      <c r="E1500" s="3" t="s">
        <v>1578</v>
      </c>
      <c r="F1500" s="3" t="s">
        <v>8622</v>
      </c>
      <c r="G1500" s="21">
        <v>1</v>
      </c>
      <c r="H1500" s="8" t="s">
        <v>12697</v>
      </c>
      <c r="I1500" s="3" t="s">
        <v>12341</v>
      </c>
      <c r="J1500" s="3" t="s">
        <v>12545</v>
      </c>
      <c r="K1500" s="7">
        <v>0</v>
      </c>
      <c r="L1500" s="3" t="s">
        <v>5458</v>
      </c>
      <c r="M1500" s="7">
        <v>1104</v>
      </c>
      <c r="N1500" s="3" t="s">
        <v>19</v>
      </c>
      <c r="O1500" s="3" t="s">
        <v>5462</v>
      </c>
      <c r="P1500" s="8" t="s">
        <v>12715</v>
      </c>
      <c r="Q1500" s="8" t="s">
        <v>12717</v>
      </c>
      <c r="R1500" s="4">
        <v>0</v>
      </c>
      <c r="S1500" s="4" t="s">
        <v>5627</v>
      </c>
      <c r="T1500" s="4">
        <v>99</v>
      </c>
      <c r="U1500" s="7" t="s">
        <v>6298</v>
      </c>
      <c r="V1500" s="7">
        <v>42</v>
      </c>
      <c r="W1500" s="3" t="s">
        <v>7180</v>
      </c>
      <c r="X1500" s="6">
        <v>4205</v>
      </c>
      <c r="Y1500" s="3" t="s">
        <v>7302</v>
      </c>
      <c r="Z1500" s="6">
        <v>4205003</v>
      </c>
      <c r="AA1500" s="3" t="s">
        <v>8613</v>
      </c>
      <c r="AB1500" s="6">
        <v>42050030002</v>
      </c>
      <c r="AC1500" s="3" t="s">
        <v>8614</v>
      </c>
      <c r="AD1500" s="5">
        <v>5000000</v>
      </c>
      <c r="AE1500" s="5">
        <v>0</v>
      </c>
      <c r="AF1500" s="5">
        <v>0</v>
      </c>
      <c r="AG1500" s="5">
        <v>0</v>
      </c>
      <c r="AH1500" s="5">
        <v>0</v>
      </c>
      <c r="AI1500" s="5">
        <v>0</v>
      </c>
      <c r="AJ1500" s="5">
        <v>0</v>
      </c>
      <c r="AK1500" s="5">
        <v>5000000</v>
      </c>
      <c r="AL1500" s="5">
        <v>0</v>
      </c>
      <c r="AM1500" s="5">
        <v>0</v>
      </c>
      <c r="AN1500" s="5">
        <v>0</v>
      </c>
      <c r="AO1500" s="5">
        <v>0</v>
      </c>
      <c r="AP1500" s="5">
        <v>0</v>
      </c>
      <c r="AQ1500" s="5">
        <v>0</v>
      </c>
      <c r="AR1500" s="5">
        <v>5000000</v>
      </c>
    </row>
    <row r="1501" spans="1:44" x14ac:dyDescent="0.25">
      <c r="A1501" s="6">
        <v>4145</v>
      </c>
      <c r="B1501" s="3" t="s">
        <v>5441</v>
      </c>
      <c r="C1501" s="3" t="s">
        <v>5838</v>
      </c>
      <c r="D1501" s="3" t="s">
        <v>6507</v>
      </c>
      <c r="E1501" s="3" t="s">
        <v>1579</v>
      </c>
      <c r="F1501" s="3" t="s">
        <v>8623</v>
      </c>
      <c r="G1501" s="21">
        <v>1</v>
      </c>
      <c r="H1501" s="8" t="s">
        <v>12697</v>
      </c>
      <c r="I1501" s="3" t="s">
        <v>12339</v>
      </c>
      <c r="J1501" s="3" t="s">
        <v>12543</v>
      </c>
      <c r="K1501" s="7">
        <v>0</v>
      </c>
      <c r="L1501" s="3" t="s">
        <v>5458</v>
      </c>
      <c r="M1501" s="7">
        <v>1104</v>
      </c>
      <c r="N1501" s="3" t="s">
        <v>19</v>
      </c>
      <c r="O1501" s="3" t="s">
        <v>5462</v>
      </c>
      <c r="P1501" s="8" t="s">
        <v>12715</v>
      </c>
      <c r="Q1501" s="8" t="s">
        <v>12717</v>
      </c>
      <c r="R1501" s="4">
        <v>0</v>
      </c>
      <c r="S1501" s="4" t="s">
        <v>5627</v>
      </c>
      <c r="T1501" s="4">
        <v>99</v>
      </c>
      <c r="U1501" s="7" t="s">
        <v>6298</v>
      </c>
      <c r="V1501" s="7">
        <v>42</v>
      </c>
      <c r="W1501" s="3" t="s">
        <v>7180</v>
      </c>
      <c r="X1501" s="6">
        <v>4205</v>
      </c>
      <c r="Y1501" s="3" t="s">
        <v>7302</v>
      </c>
      <c r="Z1501" s="6">
        <v>4205003</v>
      </c>
      <c r="AA1501" s="3" t="s">
        <v>8613</v>
      </c>
      <c r="AB1501" s="6">
        <v>42050030002</v>
      </c>
      <c r="AC1501" s="3" t="s">
        <v>8614</v>
      </c>
      <c r="AD1501" s="5">
        <v>6795050</v>
      </c>
      <c r="AE1501" s="5">
        <v>0</v>
      </c>
      <c r="AF1501" s="5">
        <v>0</v>
      </c>
      <c r="AG1501" s="5">
        <v>0</v>
      </c>
      <c r="AH1501" s="5">
        <v>0</v>
      </c>
      <c r="AI1501" s="5">
        <v>0</v>
      </c>
      <c r="AJ1501" s="5">
        <v>0</v>
      </c>
      <c r="AK1501" s="5">
        <v>6795050</v>
      </c>
      <c r="AL1501" s="5">
        <v>0</v>
      </c>
      <c r="AM1501" s="5">
        <v>0</v>
      </c>
      <c r="AN1501" s="5">
        <v>0</v>
      </c>
      <c r="AO1501" s="5">
        <v>0</v>
      </c>
      <c r="AP1501" s="5">
        <v>0</v>
      </c>
      <c r="AQ1501" s="5">
        <v>0</v>
      </c>
      <c r="AR1501" s="5">
        <v>6795050</v>
      </c>
    </row>
    <row r="1502" spans="1:44" x14ac:dyDescent="0.25">
      <c r="A1502" s="6">
        <v>4145</v>
      </c>
      <c r="B1502" s="3" t="s">
        <v>5441</v>
      </c>
      <c r="C1502" s="3" t="s">
        <v>5838</v>
      </c>
      <c r="D1502" s="3" t="s">
        <v>6507</v>
      </c>
      <c r="E1502" s="3" t="s">
        <v>1580</v>
      </c>
      <c r="F1502" s="3" t="s">
        <v>8624</v>
      </c>
      <c r="G1502" s="21">
        <v>1</v>
      </c>
      <c r="H1502" s="8" t="s">
        <v>12697</v>
      </c>
      <c r="I1502" s="3" t="s">
        <v>12339</v>
      </c>
      <c r="J1502" s="3" t="s">
        <v>12543</v>
      </c>
      <c r="K1502" s="7">
        <v>0</v>
      </c>
      <c r="L1502" s="3" t="s">
        <v>5458</v>
      </c>
      <c r="M1502" s="7">
        <v>1104</v>
      </c>
      <c r="N1502" s="3" t="s">
        <v>19</v>
      </c>
      <c r="O1502" s="3" t="s">
        <v>5462</v>
      </c>
      <c r="P1502" s="8" t="s">
        <v>12715</v>
      </c>
      <c r="Q1502" s="8" t="s">
        <v>12717</v>
      </c>
      <c r="R1502" s="4">
        <v>0</v>
      </c>
      <c r="S1502" s="4" t="s">
        <v>5627</v>
      </c>
      <c r="T1502" s="4">
        <v>99</v>
      </c>
      <c r="U1502" s="7" t="s">
        <v>6298</v>
      </c>
      <c r="V1502" s="7">
        <v>42</v>
      </c>
      <c r="W1502" s="3" t="s">
        <v>7180</v>
      </c>
      <c r="X1502" s="6">
        <v>4205</v>
      </c>
      <c r="Y1502" s="3" t="s">
        <v>7302</v>
      </c>
      <c r="Z1502" s="6">
        <v>4205003</v>
      </c>
      <c r="AA1502" s="3" t="s">
        <v>8613</v>
      </c>
      <c r="AB1502" s="6">
        <v>42050030002</v>
      </c>
      <c r="AC1502" s="3" t="s">
        <v>8614</v>
      </c>
      <c r="AD1502" s="5">
        <v>23671294</v>
      </c>
      <c r="AE1502" s="5">
        <v>0</v>
      </c>
      <c r="AF1502" s="5">
        <v>0</v>
      </c>
      <c r="AG1502" s="5">
        <v>0</v>
      </c>
      <c r="AH1502" s="5">
        <v>0</v>
      </c>
      <c r="AI1502" s="5">
        <v>0</v>
      </c>
      <c r="AJ1502" s="5">
        <v>0</v>
      </c>
      <c r="AK1502" s="5">
        <v>23671294</v>
      </c>
      <c r="AL1502" s="5">
        <v>3835510</v>
      </c>
      <c r="AM1502" s="5">
        <v>3835510</v>
      </c>
      <c r="AN1502" s="5">
        <v>0</v>
      </c>
      <c r="AO1502" s="5">
        <v>0</v>
      </c>
      <c r="AP1502" s="5">
        <v>3835510</v>
      </c>
      <c r="AQ1502" s="5">
        <v>0</v>
      </c>
      <c r="AR1502" s="5">
        <v>19835784</v>
      </c>
    </row>
    <row r="1503" spans="1:44" x14ac:dyDescent="0.25">
      <c r="A1503" s="6">
        <v>4145</v>
      </c>
      <c r="B1503" s="3" t="s">
        <v>5441</v>
      </c>
      <c r="C1503" s="3" t="s">
        <v>5838</v>
      </c>
      <c r="D1503" s="3" t="s">
        <v>6507</v>
      </c>
      <c r="E1503" s="3" t="s">
        <v>1581</v>
      </c>
      <c r="F1503" s="3" t="s">
        <v>8625</v>
      </c>
      <c r="G1503" s="21">
        <v>1</v>
      </c>
      <c r="H1503" s="8" t="s">
        <v>12697</v>
      </c>
      <c r="I1503" s="3" t="s">
        <v>12339</v>
      </c>
      <c r="J1503" s="3" t="s">
        <v>12543</v>
      </c>
      <c r="K1503" s="7">
        <v>0</v>
      </c>
      <c r="L1503" s="3" t="s">
        <v>5458</v>
      </c>
      <c r="M1503" s="7">
        <v>1104</v>
      </c>
      <c r="N1503" s="3" t="s">
        <v>19</v>
      </c>
      <c r="O1503" s="3" t="s">
        <v>5462</v>
      </c>
      <c r="P1503" s="8" t="s">
        <v>12715</v>
      </c>
      <c r="Q1503" s="8" t="s">
        <v>12717</v>
      </c>
      <c r="R1503" s="4">
        <v>0</v>
      </c>
      <c r="S1503" s="4" t="s">
        <v>5627</v>
      </c>
      <c r="T1503" s="4">
        <v>99</v>
      </c>
      <c r="U1503" s="7" t="s">
        <v>6298</v>
      </c>
      <c r="V1503" s="7">
        <v>42</v>
      </c>
      <c r="W1503" s="3" t="s">
        <v>7180</v>
      </c>
      <c r="X1503" s="6">
        <v>4205</v>
      </c>
      <c r="Y1503" s="3" t="s">
        <v>7302</v>
      </c>
      <c r="Z1503" s="6">
        <v>4205003</v>
      </c>
      <c r="AA1503" s="3" t="s">
        <v>8613</v>
      </c>
      <c r="AB1503" s="6">
        <v>42050030002</v>
      </c>
      <c r="AC1503" s="3" t="s">
        <v>8614</v>
      </c>
      <c r="AD1503" s="5">
        <v>100000000</v>
      </c>
      <c r="AE1503" s="5">
        <v>0</v>
      </c>
      <c r="AF1503" s="5">
        <v>0</v>
      </c>
      <c r="AG1503" s="5">
        <v>0</v>
      </c>
      <c r="AH1503" s="5">
        <v>0</v>
      </c>
      <c r="AI1503" s="5">
        <v>0</v>
      </c>
      <c r="AJ1503" s="5">
        <v>0</v>
      </c>
      <c r="AK1503" s="5">
        <v>100000000</v>
      </c>
      <c r="AL1503" s="5">
        <v>0</v>
      </c>
      <c r="AM1503" s="5">
        <v>0</v>
      </c>
      <c r="AN1503" s="5">
        <v>0</v>
      </c>
      <c r="AO1503" s="5">
        <v>0</v>
      </c>
      <c r="AP1503" s="5">
        <v>0</v>
      </c>
      <c r="AQ1503" s="5">
        <v>0</v>
      </c>
      <c r="AR1503" s="5">
        <v>100000000</v>
      </c>
    </row>
    <row r="1504" spans="1:44" x14ac:dyDescent="0.25">
      <c r="A1504" s="6">
        <v>4145</v>
      </c>
      <c r="B1504" s="3" t="s">
        <v>5441</v>
      </c>
      <c r="C1504" s="3" t="s">
        <v>5838</v>
      </c>
      <c r="D1504" s="3" t="s">
        <v>6507</v>
      </c>
      <c r="E1504" s="3" t="s">
        <v>1582</v>
      </c>
      <c r="F1504" s="3" t="s">
        <v>8626</v>
      </c>
      <c r="G1504" s="21">
        <v>1</v>
      </c>
      <c r="H1504" s="8" t="s">
        <v>12697</v>
      </c>
      <c r="I1504" s="3" t="s">
        <v>12339</v>
      </c>
      <c r="J1504" s="3" t="s">
        <v>12543</v>
      </c>
      <c r="K1504" s="7">
        <v>0</v>
      </c>
      <c r="L1504" s="3" t="s">
        <v>5458</v>
      </c>
      <c r="M1504" s="7">
        <v>1104</v>
      </c>
      <c r="N1504" s="3" t="s">
        <v>19</v>
      </c>
      <c r="O1504" s="3" t="s">
        <v>5462</v>
      </c>
      <c r="P1504" s="8" t="s">
        <v>12715</v>
      </c>
      <c r="Q1504" s="8" t="s">
        <v>12717</v>
      </c>
      <c r="R1504" s="4">
        <v>0</v>
      </c>
      <c r="S1504" s="4" t="s">
        <v>5627</v>
      </c>
      <c r="T1504" s="4">
        <v>99</v>
      </c>
      <c r="U1504" s="7" t="s">
        <v>6298</v>
      </c>
      <c r="V1504" s="7">
        <v>42</v>
      </c>
      <c r="W1504" s="3" t="s">
        <v>7180</v>
      </c>
      <c r="X1504" s="6">
        <v>4205</v>
      </c>
      <c r="Y1504" s="3" t="s">
        <v>7302</v>
      </c>
      <c r="Z1504" s="6">
        <v>4205003</v>
      </c>
      <c r="AA1504" s="3" t="s">
        <v>8613</v>
      </c>
      <c r="AB1504" s="6">
        <v>42050030002</v>
      </c>
      <c r="AC1504" s="3" t="s">
        <v>8614</v>
      </c>
      <c r="AD1504" s="5">
        <v>15855123</v>
      </c>
      <c r="AE1504" s="5">
        <v>0</v>
      </c>
      <c r="AF1504" s="5">
        <v>0</v>
      </c>
      <c r="AG1504" s="5">
        <v>0</v>
      </c>
      <c r="AH1504" s="5">
        <v>0</v>
      </c>
      <c r="AI1504" s="5">
        <v>0</v>
      </c>
      <c r="AJ1504" s="5">
        <v>0</v>
      </c>
      <c r="AK1504" s="5">
        <v>15855123</v>
      </c>
      <c r="AL1504" s="5">
        <v>2265018</v>
      </c>
      <c r="AM1504" s="5">
        <v>2265018</v>
      </c>
      <c r="AN1504" s="5">
        <v>0</v>
      </c>
      <c r="AO1504" s="5">
        <v>0</v>
      </c>
      <c r="AP1504" s="5">
        <v>2265018</v>
      </c>
      <c r="AQ1504" s="5">
        <v>0</v>
      </c>
      <c r="AR1504" s="5">
        <v>13590105</v>
      </c>
    </row>
    <row r="1505" spans="1:44" x14ac:dyDescent="0.25">
      <c r="A1505" s="6">
        <v>4145</v>
      </c>
      <c r="B1505" s="3" t="s">
        <v>5441</v>
      </c>
      <c r="C1505" s="3" t="s">
        <v>5839</v>
      </c>
      <c r="D1505" s="3" t="s">
        <v>6508</v>
      </c>
      <c r="E1505" s="3" t="s">
        <v>1583</v>
      </c>
      <c r="F1505" s="3" t="s">
        <v>8627</v>
      </c>
      <c r="G1505" s="21">
        <v>1</v>
      </c>
      <c r="H1505" s="8" t="s">
        <v>12697</v>
      </c>
      <c r="I1505" s="3" t="s">
        <v>12339</v>
      </c>
      <c r="J1505" s="3" t="s">
        <v>12543</v>
      </c>
      <c r="K1505" s="7">
        <v>0</v>
      </c>
      <c r="L1505" s="3" t="s">
        <v>5458</v>
      </c>
      <c r="M1505" s="7">
        <v>1104</v>
      </c>
      <c r="N1505" s="3" t="s">
        <v>19</v>
      </c>
      <c r="O1505" s="3" t="s">
        <v>5462</v>
      </c>
      <c r="P1505" s="8" t="s">
        <v>12715</v>
      </c>
      <c r="Q1505" s="8" t="s">
        <v>12717</v>
      </c>
      <c r="R1505" s="4">
        <v>0</v>
      </c>
      <c r="S1505" s="4" t="s">
        <v>5627</v>
      </c>
      <c r="T1505" s="4">
        <v>99</v>
      </c>
      <c r="U1505" s="7" t="s">
        <v>6298</v>
      </c>
      <c r="V1505" s="7">
        <v>42</v>
      </c>
      <c r="W1505" s="3" t="s">
        <v>7180</v>
      </c>
      <c r="X1505" s="6">
        <v>4205</v>
      </c>
      <c r="Y1505" s="3" t="s">
        <v>7302</v>
      </c>
      <c r="Z1505" s="6">
        <v>4205003</v>
      </c>
      <c r="AA1505" s="3" t="s">
        <v>8613</v>
      </c>
      <c r="AB1505" s="6">
        <v>42050030002</v>
      </c>
      <c r="AC1505" s="3" t="s">
        <v>8614</v>
      </c>
      <c r="AD1505" s="5">
        <v>2000000</v>
      </c>
      <c r="AE1505" s="5">
        <v>0</v>
      </c>
      <c r="AF1505" s="5">
        <v>0</v>
      </c>
      <c r="AG1505" s="5">
        <v>0</v>
      </c>
      <c r="AH1505" s="5">
        <v>0</v>
      </c>
      <c r="AI1505" s="5">
        <v>0</v>
      </c>
      <c r="AJ1505" s="5">
        <v>0</v>
      </c>
      <c r="AK1505" s="5">
        <v>2000000</v>
      </c>
      <c r="AL1505" s="5">
        <v>0</v>
      </c>
      <c r="AM1505" s="5">
        <v>0</v>
      </c>
      <c r="AN1505" s="5">
        <v>0</v>
      </c>
      <c r="AO1505" s="5">
        <v>0</v>
      </c>
      <c r="AP1505" s="5">
        <v>0</v>
      </c>
      <c r="AQ1505" s="5">
        <v>0</v>
      </c>
      <c r="AR1505" s="5">
        <v>2000000</v>
      </c>
    </row>
    <row r="1506" spans="1:44" x14ac:dyDescent="0.25">
      <c r="A1506" s="6">
        <v>4145</v>
      </c>
      <c r="B1506" s="3" t="s">
        <v>5441</v>
      </c>
      <c r="C1506" s="3" t="s">
        <v>5839</v>
      </c>
      <c r="D1506" s="3" t="s">
        <v>6508</v>
      </c>
      <c r="E1506" s="3" t="s">
        <v>1584</v>
      </c>
      <c r="F1506" s="3" t="s">
        <v>8628</v>
      </c>
      <c r="G1506" s="21">
        <v>1</v>
      </c>
      <c r="H1506" s="8" t="s">
        <v>12697</v>
      </c>
      <c r="I1506" s="3" t="s">
        <v>12339</v>
      </c>
      <c r="J1506" s="3" t="s">
        <v>12543</v>
      </c>
      <c r="K1506" s="7">
        <v>0</v>
      </c>
      <c r="L1506" s="3" t="s">
        <v>5458</v>
      </c>
      <c r="M1506" s="7">
        <v>1104</v>
      </c>
      <c r="N1506" s="3" t="s">
        <v>19</v>
      </c>
      <c r="O1506" s="3" t="s">
        <v>5462</v>
      </c>
      <c r="P1506" s="8" t="s">
        <v>12715</v>
      </c>
      <c r="Q1506" s="8" t="s">
        <v>12717</v>
      </c>
      <c r="R1506" s="4">
        <v>0</v>
      </c>
      <c r="S1506" s="4" t="s">
        <v>5627</v>
      </c>
      <c r="T1506" s="4">
        <v>99</v>
      </c>
      <c r="U1506" s="7" t="s">
        <v>6298</v>
      </c>
      <c r="V1506" s="7">
        <v>42</v>
      </c>
      <c r="W1506" s="3" t="s">
        <v>7180</v>
      </c>
      <c r="X1506" s="6">
        <v>4205</v>
      </c>
      <c r="Y1506" s="3" t="s">
        <v>7302</v>
      </c>
      <c r="Z1506" s="6">
        <v>4205003</v>
      </c>
      <c r="AA1506" s="3" t="s">
        <v>8613</v>
      </c>
      <c r="AB1506" s="6">
        <v>42050030002</v>
      </c>
      <c r="AC1506" s="3" t="s">
        <v>8614</v>
      </c>
      <c r="AD1506" s="5">
        <v>13000000</v>
      </c>
      <c r="AE1506" s="5">
        <v>0</v>
      </c>
      <c r="AF1506" s="5">
        <v>0</v>
      </c>
      <c r="AG1506" s="5">
        <v>0</v>
      </c>
      <c r="AH1506" s="5">
        <v>0</v>
      </c>
      <c r="AI1506" s="5">
        <v>0</v>
      </c>
      <c r="AJ1506" s="5">
        <v>0</v>
      </c>
      <c r="AK1506" s="5">
        <v>13000000</v>
      </c>
      <c r="AL1506" s="5">
        <v>0</v>
      </c>
      <c r="AM1506" s="5">
        <v>0</v>
      </c>
      <c r="AN1506" s="5">
        <v>0</v>
      </c>
      <c r="AO1506" s="5">
        <v>0</v>
      </c>
      <c r="AP1506" s="5">
        <v>0</v>
      </c>
      <c r="AQ1506" s="5">
        <v>0</v>
      </c>
      <c r="AR1506" s="5">
        <v>13000000</v>
      </c>
    </row>
    <row r="1507" spans="1:44" x14ac:dyDescent="0.25">
      <c r="A1507" s="6">
        <v>4145</v>
      </c>
      <c r="B1507" s="3" t="s">
        <v>5441</v>
      </c>
      <c r="C1507" s="3" t="s">
        <v>5839</v>
      </c>
      <c r="D1507" s="3" t="s">
        <v>6508</v>
      </c>
      <c r="E1507" s="3" t="s">
        <v>1585</v>
      </c>
      <c r="F1507" s="3" t="s">
        <v>8629</v>
      </c>
      <c r="G1507" s="21">
        <v>1</v>
      </c>
      <c r="H1507" s="8" t="s">
        <v>12697</v>
      </c>
      <c r="I1507" s="3" t="s">
        <v>12356</v>
      </c>
      <c r="J1507" s="3" t="s">
        <v>12560</v>
      </c>
      <c r="K1507" s="7">
        <v>0</v>
      </c>
      <c r="L1507" s="3" t="s">
        <v>5458</v>
      </c>
      <c r="M1507" s="7">
        <v>1104</v>
      </c>
      <c r="N1507" s="3" t="s">
        <v>19</v>
      </c>
      <c r="O1507" s="3" t="s">
        <v>5462</v>
      </c>
      <c r="P1507" s="8" t="s">
        <v>12715</v>
      </c>
      <c r="Q1507" s="8" t="s">
        <v>12717</v>
      </c>
      <c r="R1507" s="4">
        <v>0</v>
      </c>
      <c r="S1507" s="4" t="s">
        <v>5627</v>
      </c>
      <c r="T1507" s="4">
        <v>99</v>
      </c>
      <c r="U1507" s="7" t="s">
        <v>6298</v>
      </c>
      <c r="V1507" s="7">
        <v>42</v>
      </c>
      <c r="W1507" s="3" t="s">
        <v>7180</v>
      </c>
      <c r="X1507" s="6">
        <v>4205</v>
      </c>
      <c r="Y1507" s="3" t="s">
        <v>7302</v>
      </c>
      <c r="Z1507" s="6">
        <v>4205003</v>
      </c>
      <c r="AA1507" s="3" t="s">
        <v>8613</v>
      </c>
      <c r="AB1507" s="6">
        <v>42050030002</v>
      </c>
      <c r="AC1507" s="3" t="s">
        <v>8614</v>
      </c>
      <c r="AD1507" s="5">
        <v>19000000</v>
      </c>
      <c r="AE1507" s="5">
        <v>0</v>
      </c>
      <c r="AF1507" s="5">
        <v>0</v>
      </c>
      <c r="AG1507" s="5">
        <v>0</v>
      </c>
      <c r="AH1507" s="5">
        <v>0</v>
      </c>
      <c r="AI1507" s="5">
        <v>0</v>
      </c>
      <c r="AJ1507" s="5">
        <v>0</v>
      </c>
      <c r="AK1507" s="5">
        <v>19000000</v>
      </c>
      <c r="AL1507" s="5">
        <v>0</v>
      </c>
      <c r="AM1507" s="5">
        <v>0</v>
      </c>
      <c r="AN1507" s="5">
        <v>0</v>
      </c>
      <c r="AO1507" s="5">
        <v>0</v>
      </c>
      <c r="AP1507" s="5">
        <v>0</v>
      </c>
      <c r="AQ1507" s="5">
        <v>0</v>
      </c>
      <c r="AR1507" s="5">
        <v>19000000</v>
      </c>
    </row>
    <row r="1508" spans="1:44" x14ac:dyDescent="0.25">
      <c r="A1508" s="6">
        <v>4145</v>
      </c>
      <c r="B1508" s="3" t="s">
        <v>5441</v>
      </c>
      <c r="C1508" s="3" t="s">
        <v>5839</v>
      </c>
      <c r="D1508" s="3" t="s">
        <v>6508</v>
      </c>
      <c r="E1508" s="3" t="s">
        <v>1586</v>
      </c>
      <c r="F1508" s="3" t="s">
        <v>8630</v>
      </c>
      <c r="G1508" s="21">
        <v>1</v>
      </c>
      <c r="H1508" s="8" t="s">
        <v>12697</v>
      </c>
      <c r="I1508" s="3" t="s">
        <v>12339</v>
      </c>
      <c r="J1508" s="3" t="s">
        <v>12543</v>
      </c>
      <c r="K1508" s="7">
        <v>0</v>
      </c>
      <c r="L1508" s="3" t="s">
        <v>5458</v>
      </c>
      <c r="M1508" s="7">
        <v>1104</v>
      </c>
      <c r="N1508" s="3" t="s">
        <v>19</v>
      </c>
      <c r="O1508" s="3" t="s">
        <v>5462</v>
      </c>
      <c r="P1508" s="8" t="s">
        <v>12715</v>
      </c>
      <c r="Q1508" s="8" t="s">
        <v>12717</v>
      </c>
      <c r="R1508" s="4">
        <v>0</v>
      </c>
      <c r="S1508" s="4" t="s">
        <v>5627</v>
      </c>
      <c r="T1508" s="4">
        <v>99</v>
      </c>
      <c r="U1508" s="7" t="s">
        <v>6298</v>
      </c>
      <c r="V1508" s="7">
        <v>42</v>
      </c>
      <c r="W1508" s="3" t="s">
        <v>7180</v>
      </c>
      <c r="X1508" s="6">
        <v>4205</v>
      </c>
      <c r="Y1508" s="3" t="s">
        <v>7302</v>
      </c>
      <c r="Z1508" s="6">
        <v>4205003</v>
      </c>
      <c r="AA1508" s="3" t="s">
        <v>8613</v>
      </c>
      <c r="AB1508" s="6">
        <v>42050030002</v>
      </c>
      <c r="AC1508" s="3" t="s">
        <v>8614</v>
      </c>
      <c r="AD1508" s="5">
        <v>16395210</v>
      </c>
      <c r="AE1508" s="5">
        <v>0</v>
      </c>
      <c r="AF1508" s="5">
        <v>0</v>
      </c>
      <c r="AG1508" s="5">
        <v>0</v>
      </c>
      <c r="AH1508" s="5">
        <v>0</v>
      </c>
      <c r="AI1508" s="5">
        <v>0</v>
      </c>
      <c r="AJ1508" s="5">
        <v>0</v>
      </c>
      <c r="AK1508" s="5">
        <v>16395210</v>
      </c>
      <c r="AL1508" s="5">
        <v>4566322</v>
      </c>
      <c r="AM1508" s="5">
        <v>4566322</v>
      </c>
      <c r="AN1508" s="5">
        <v>460261</v>
      </c>
      <c r="AO1508" s="5">
        <v>0</v>
      </c>
      <c r="AP1508" s="5">
        <v>4566322</v>
      </c>
      <c r="AQ1508" s="5">
        <v>0</v>
      </c>
      <c r="AR1508" s="5">
        <v>11828888</v>
      </c>
    </row>
    <row r="1509" spans="1:44" x14ac:dyDescent="0.25">
      <c r="A1509" s="6">
        <v>4145</v>
      </c>
      <c r="B1509" s="3" t="s">
        <v>5441</v>
      </c>
      <c r="C1509" s="3" t="s">
        <v>5839</v>
      </c>
      <c r="D1509" s="3" t="s">
        <v>6508</v>
      </c>
      <c r="E1509" s="3" t="s">
        <v>1587</v>
      </c>
      <c r="F1509" s="3" t="s">
        <v>8631</v>
      </c>
      <c r="G1509" s="21">
        <v>1</v>
      </c>
      <c r="H1509" s="8" t="s">
        <v>12697</v>
      </c>
      <c r="I1509" s="3" t="s">
        <v>12339</v>
      </c>
      <c r="J1509" s="3" t="s">
        <v>12543</v>
      </c>
      <c r="K1509" s="7">
        <v>0</v>
      </c>
      <c r="L1509" s="3" t="s">
        <v>5458</v>
      </c>
      <c r="M1509" s="7">
        <v>1104</v>
      </c>
      <c r="N1509" s="3" t="s">
        <v>19</v>
      </c>
      <c r="O1509" s="3" t="s">
        <v>5462</v>
      </c>
      <c r="P1509" s="8" t="s">
        <v>12715</v>
      </c>
      <c r="Q1509" s="8" t="s">
        <v>12717</v>
      </c>
      <c r="R1509" s="4">
        <v>0</v>
      </c>
      <c r="S1509" s="4" t="s">
        <v>5627</v>
      </c>
      <c r="T1509" s="4">
        <v>99</v>
      </c>
      <c r="U1509" s="7" t="s">
        <v>6298</v>
      </c>
      <c r="V1509" s="7">
        <v>42</v>
      </c>
      <c r="W1509" s="3" t="s">
        <v>7180</v>
      </c>
      <c r="X1509" s="6">
        <v>4205</v>
      </c>
      <c r="Y1509" s="3" t="s">
        <v>7302</v>
      </c>
      <c r="Z1509" s="6">
        <v>4205003</v>
      </c>
      <c r="AA1509" s="3" t="s">
        <v>8613</v>
      </c>
      <c r="AB1509" s="6">
        <v>42050030002</v>
      </c>
      <c r="AC1509" s="3" t="s">
        <v>8614</v>
      </c>
      <c r="AD1509" s="5">
        <v>16395210</v>
      </c>
      <c r="AE1509" s="5">
        <v>0</v>
      </c>
      <c r="AF1509" s="5">
        <v>0</v>
      </c>
      <c r="AG1509" s="5">
        <v>0</v>
      </c>
      <c r="AH1509" s="5">
        <v>0</v>
      </c>
      <c r="AI1509" s="5">
        <v>0</v>
      </c>
      <c r="AJ1509" s="5">
        <v>0</v>
      </c>
      <c r="AK1509" s="5">
        <v>16395210</v>
      </c>
      <c r="AL1509" s="5">
        <v>4566324</v>
      </c>
      <c r="AM1509" s="5">
        <v>4566324</v>
      </c>
      <c r="AN1509" s="5">
        <v>460261</v>
      </c>
      <c r="AO1509" s="5">
        <v>0</v>
      </c>
      <c r="AP1509" s="5">
        <v>4566324</v>
      </c>
      <c r="AQ1509" s="5">
        <v>0</v>
      </c>
      <c r="AR1509" s="5">
        <v>11828886</v>
      </c>
    </row>
    <row r="1510" spans="1:44" x14ac:dyDescent="0.25">
      <c r="A1510" s="6">
        <v>4145</v>
      </c>
      <c r="B1510" s="3" t="s">
        <v>5441</v>
      </c>
      <c r="C1510" s="3" t="s">
        <v>5839</v>
      </c>
      <c r="D1510" s="3" t="s">
        <v>6508</v>
      </c>
      <c r="E1510" s="3" t="s">
        <v>1588</v>
      </c>
      <c r="F1510" s="3" t="s">
        <v>8632</v>
      </c>
      <c r="G1510" s="21">
        <v>1</v>
      </c>
      <c r="H1510" s="8" t="s">
        <v>12697</v>
      </c>
      <c r="I1510" s="3" t="s">
        <v>12339</v>
      </c>
      <c r="J1510" s="3" t="s">
        <v>12543</v>
      </c>
      <c r="K1510" s="7">
        <v>0</v>
      </c>
      <c r="L1510" s="3" t="s">
        <v>5458</v>
      </c>
      <c r="M1510" s="7">
        <v>1104</v>
      </c>
      <c r="N1510" s="3" t="s">
        <v>19</v>
      </c>
      <c r="O1510" s="3" t="s">
        <v>5462</v>
      </c>
      <c r="P1510" s="8" t="s">
        <v>12715</v>
      </c>
      <c r="Q1510" s="8" t="s">
        <v>12717</v>
      </c>
      <c r="R1510" s="4">
        <v>0</v>
      </c>
      <c r="S1510" s="4" t="s">
        <v>5627</v>
      </c>
      <c r="T1510" s="4">
        <v>99</v>
      </c>
      <c r="U1510" s="7" t="s">
        <v>6298</v>
      </c>
      <c r="V1510" s="7">
        <v>42</v>
      </c>
      <c r="W1510" s="3" t="s">
        <v>7180</v>
      </c>
      <c r="X1510" s="6">
        <v>4205</v>
      </c>
      <c r="Y1510" s="3" t="s">
        <v>7302</v>
      </c>
      <c r="Z1510" s="6">
        <v>4205003</v>
      </c>
      <c r="AA1510" s="3" t="s">
        <v>8613</v>
      </c>
      <c r="AB1510" s="6">
        <v>42050030002</v>
      </c>
      <c r="AC1510" s="3" t="s">
        <v>8614</v>
      </c>
      <c r="AD1510" s="5">
        <v>40000000</v>
      </c>
      <c r="AE1510" s="5">
        <v>0</v>
      </c>
      <c r="AF1510" s="5">
        <v>0</v>
      </c>
      <c r="AG1510" s="5">
        <v>0</v>
      </c>
      <c r="AH1510" s="5">
        <v>0</v>
      </c>
      <c r="AI1510" s="5">
        <v>0</v>
      </c>
      <c r="AJ1510" s="5">
        <v>0</v>
      </c>
      <c r="AK1510" s="5">
        <v>40000000</v>
      </c>
      <c r="AL1510" s="5">
        <v>0</v>
      </c>
      <c r="AM1510" s="5">
        <v>0</v>
      </c>
      <c r="AN1510" s="5">
        <v>0</v>
      </c>
      <c r="AO1510" s="5">
        <v>0</v>
      </c>
      <c r="AP1510" s="5">
        <v>0</v>
      </c>
      <c r="AQ1510" s="5">
        <v>0</v>
      </c>
      <c r="AR1510" s="5">
        <v>40000000</v>
      </c>
    </row>
    <row r="1511" spans="1:44" x14ac:dyDescent="0.25">
      <c r="A1511" s="6">
        <v>4145</v>
      </c>
      <c r="B1511" s="3" t="s">
        <v>5441</v>
      </c>
      <c r="C1511" s="3" t="s">
        <v>5839</v>
      </c>
      <c r="D1511" s="3" t="s">
        <v>6508</v>
      </c>
      <c r="E1511" s="3" t="s">
        <v>1589</v>
      </c>
      <c r="F1511" s="3" t="s">
        <v>8633</v>
      </c>
      <c r="G1511" s="21">
        <v>1</v>
      </c>
      <c r="H1511" s="8" t="s">
        <v>12697</v>
      </c>
      <c r="I1511" s="3" t="s">
        <v>12339</v>
      </c>
      <c r="J1511" s="3" t="s">
        <v>12543</v>
      </c>
      <c r="K1511" s="7">
        <v>0</v>
      </c>
      <c r="L1511" s="3" t="s">
        <v>5458</v>
      </c>
      <c r="M1511" s="7">
        <v>1104</v>
      </c>
      <c r="N1511" s="3" t="s">
        <v>19</v>
      </c>
      <c r="O1511" s="3" t="s">
        <v>5462</v>
      </c>
      <c r="P1511" s="8" t="s">
        <v>12715</v>
      </c>
      <c r="Q1511" s="8" t="s">
        <v>12717</v>
      </c>
      <c r="R1511" s="4">
        <v>0</v>
      </c>
      <c r="S1511" s="4" t="s">
        <v>5627</v>
      </c>
      <c r="T1511" s="4">
        <v>99</v>
      </c>
      <c r="U1511" s="7" t="s">
        <v>6298</v>
      </c>
      <c r="V1511" s="7">
        <v>42</v>
      </c>
      <c r="W1511" s="3" t="s">
        <v>7180</v>
      </c>
      <c r="X1511" s="6">
        <v>4205</v>
      </c>
      <c r="Y1511" s="3" t="s">
        <v>7302</v>
      </c>
      <c r="Z1511" s="6">
        <v>4205003</v>
      </c>
      <c r="AA1511" s="3" t="s">
        <v>8613</v>
      </c>
      <c r="AB1511" s="6">
        <v>42050030002</v>
      </c>
      <c r="AC1511" s="3" t="s">
        <v>8614</v>
      </c>
      <c r="AD1511" s="5">
        <v>37282564</v>
      </c>
      <c r="AE1511" s="5">
        <v>0</v>
      </c>
      <c r="AF1511" s="5">
        <v>0</v>
      </c>
      <c r="AG1511" s="5">
        <v>0</v>
      </c>
      <c r="AH1511" s="5">
        <v>0</v>
      </c>
      <c r="AI1511" s="5">
        <v>0</v>
      </c>
      <c r="AJ1511" s="5">
        <v>0</v>
      </c>
      <c r="AK1511" s="5">
        <v>37282564</v>
      </c>
      <c r="AL1511" s="5">
        <v>9137959</v>
      </c>
      <c r="AM1511" s="5">
        <v>9137959</v>
      </c>
      <c r="AN1511" s="5">
        <v>1374588</v>
      </c>
      <c r="AO1511" s="5">
        <v>0</v>
      </c>
      <c r="AP1511" s="5">
        <v>9137959</v>
      </c>
      <c r="AQ1511" s="5">
        <v>0</v>
      </c>
      <c r="AR1511" s="5">
        <v>28144605</v>
      </c>
    </row>
    <row r="1512" spans="1:44" x14ac:dyDescent="0.25">
      <c r="A1512" s="6">
        <v>4145</v>
      </c>
      <c r="B1512" s="3" t="s">
        <v>5441</v>
      </c>
      <c r="C1512" s="3" t="s">
        <v>5839</v>
      </c>
      <c r="D1512" s="3" t="s">
        <v>6508</v>
      </c>
      <c r="E1512" s="3" t="s">
        <v>1590</v>
      </c>
      <c r="F1512" s="3" t="s">
        <v>8634</v>
      </c>
      <c r="G1512" s="21">
        <v>1</v>
      </c>
      <c r="H1512" s="8" t="s">
        <v>12697</v>
      </c>
      <c r="I1512" s="3" t="s">
        <v>12339</v>
      </c>
      <c r="J1512" s="3" t="s">
        <v>12543</v>
      </c>
      <c r="K1512" s="7">
        <v>0</v>
      </c>
      <c r="L1512" s="3" t="s">
        <v>5458</v>
      </c>
      <c r="M1512" s="7">
        <v>1104</v>
      </c>
      <c r="N1512" s="3" t="s">
        <v>19</v>
      </c>
      <c r="O1512" s="3" t="s">
        <v>5462</v>
      </c>
      <c r="P1512" s="8" t="s">
        <v>12715</v>
      </c>
      <c r="Q1512" s="8" t="s">
        <v>12717</v>
      </c>
      <c r="R1512" s="4">
        <v>0</v>
      </c>
      <c r="S1512" s="4" t="s">
        <v>5627</v>
      </c>
      <c r="T1512" s="4">
        <v>99</v>
      </c>
      <c r="U1512" s="7" t="s">
        <v>6298</v>
      </c>
      <c r="V1512" s="7">
        <v>42</v>
      </c>
      <c r="W1512" s="3" t="s">
        <v>7180</v>
      </c>
      <c r="X1512" s="6">
        <v>4205</v>
      </c>
      <c r="Y1512" s="3" t="s">
        <v>7302</v>
      </c>
      <c r="Z1512" s="6">
        <v>4205003</v>
      </c>
      <c r="AA1512" s="3" t="s">
        <v>8613</v>
      </c>
      <c r="AB1512" s="6">
        <v>42050030002</v>
      </c>
      <c r="AC1512" s="3" t="s">
        <v>8614</v>
      </c>
      <c r="AD1512" s="5">
        <v>27282588</v>
      </c>
      <c r="AE1512" s="5">
        <v>0</v>
      </c>
      <c r="AF1512" s="5">
        <v>0</v>
      </c>
      <c r="AG1512" s="5">
        <v>0</v>
      </c>
      <c r="AH1512" s="5">
        <v>0</v>
      </c>
      <c r="AI1512" s="5">
        <v>0</v>
      </c>
      <c r="AJ1512" s="5">
        <v>0</v>
      </c>
      <c r="AK1512" s="5">
        <v>27282588</v>
      </c>
      <c r="AL1512" s="5">
        <v>9137958</v>
      </c>
      <c r="AM1512" s="5">
        <v>9137958</v>
      </c>
      <c r="AN1512" s="5">
        <v>1374587</v>
      </c>
      <c r="AO1512" s="5">
        <v>0</v>
      </c>
      <c r="AP1512" s="5">
        <v>9137958</v>
      </c>
      <c r="AQ1512" s="5">
        <v>0</v>
      </c>
      <c r="AR1512" s="5">
        <v>18144630</v>
      </c>
    </row>
    <row r="1513" spans="1:44" x14ac:dyDescent="0.25">
      <c r="A1513" s="6">
        <v>4145</v>
      </c>
      <c r="B1513" s="3" t="s">
        <v>5441</v>
      </c>
      <c r="C1513" s="3" t="s">
        <v>5839</v>
      </c>
      <c r="D1513" s="3" t="s">
        <v>6508</v>
      </c>
      <c r="E1513" s="3" t="s">
        <v>1591</v>
      </c>
      <c r="F1513" s="3" t="s">
        <v>8635</v>
      </c>
      <c r="G1513" s="21">
        <v>1</v>
      </c>
      <c r="H1513" s="8" t="s">
        <v>12697</v>
      </c>
      <c r="I1513" s="3" t="s">
        <v>12339</v>
      </c>
      <c r="J1513" s="3" t="s">
        <v>12543</v>
      </c>
      <c r="K1513" s="7">
        <v>0</v>
      </c>
      <c r="L1513" s="3" t="s">
        <v>5458</v>
      </c>
      <c r="M1513" s="7">
        <v>1104</v>
      </c>
      <c r="N1513" s="3" t="s">
        <v>19</v>
      </c>
      <c r="O1513" s="3" t="s">
        <v>5462</v>
      </c>
      <c r="P1513" s="8" t="s">
        <v>12715</v>
      </c>
      <c r="Q1513" s="8" t="s">
        <v>12717</v>
      </c>
      <c r="R1513" s="4">
        <v>0</v>
      </c>
      <c r="S1513" s="4" t="s">
        <v>5627</v>
      </c>
      <c r="T1513" s="4">
        <v>99</v>
      </c>
      <c r="U1513" s="7" t="s">
        <v>6298</v>
      </c>
      <c r="V1513" s="7">
        <v>42</v>
      </c>
      <c r="W1513" s="3" t="s">
        <v>7180</v>
      </c>
      <c r="X1513" s="6">
        <v>4205</v>
      </c>
      <c r="Y1513" s="3" t="s">
        <v>7302</v>
      </c>
      <c r="Z1513" s="6">
        <v>4205003</v>
      </c>
      <c r="AA1513" s="3" t="s">
        <v>8613</v>
      </c>
      <c r="AB1513" s="6">
        <v>42050030002</v>
      </c>
      <c r="AC1513" s="3" t="s">
        <v>8614</v>
      </c>
      <c r="AD1513" s="5">
        <v>27282588</v>
      </c>
      <c r="AE1513" s="5">
        <v>0</v>
      </c>
      <c r="AF1513" s="5">
        <v>0</v>
      </c>
      <c r="AG1513" s="5">
        <v>0</v>
      </c>
      <c r="AH1513" s="5">
        <v>0</v>
      </c>
      <c r="AI1513" s="5">
        <v>0</v>
      </c>
      <c r="AJ1513" s="5">
        <v>0</v>
      </c>
      <c r="AK1513" s="5">
        <v>27282588</v>
      </c>
      <c r="AL1513" s="5">
        <v>9137958</v>
      </c>
      <c r="AM1513" s="5">
        <v>9137958</v>
      </c>
      <c r="AN1513" s="5">
        <v>1374590</v>
      </c>
      <c r="AO1513" s="5">
        <v>0</v>
      </c>
      <c r="AP1513" s="5">
        <v>9137958</v>
      </c>
      <c r="AQ1513" s="5">
        <v>0</v>
      </c>
      <c r="AR1513" s="5">
        <v>18144630</v>
      </c>
    </row>
    <row r="1514" spans="1:44" x14ac:dyDescent="0.25">
      <c r="A1514" s="6">
        <v>4145</v>
      </c>
      <c r="B1514" s="3" t="s">
        <v>5441</v>
      </c>
      <c r="C1514" s="3" t="s">
        <v>5839</v>
      </c>
      <c r="D1514" s="3" t="s">
        <v>6508</v>
      </c>
      <c r="E1514" s="3" t="s">
        <v>1592</v>
      </c>
      <c r="F1514" s="3" t="s">
        <v>8636</v>
      </c>
      <c r="G1514" s="21">
        <v>1</v>
      </c>
      <c r="H1514" s="8" t="s">
        <v>12697</v>
      </c>
      <c r="I1514" s="3" t="s">
        <v>12341</v>
      </c>
      <c r="J1514" s="3" t="s">
        <v>12545</v>
      </c>
      <c r="K1514" s="7">
        <v>0</v>
      </c>
      <c r="L1514" s="3" t="s">
        <v>5458</v>
      </c>
      <c r="M1514" s="7">
        <v>1104</v>
      </c>
      <c r="N1514" s="3" t="s">
        <v>19</v>
      </c>
      <c r="O1514" s="3" t="s">
        <v>5462</v>
      </c>
      <c r="P1514" s="8" t="s">
        <v>12715</v>
      </c>
      <c r="Q1514" s="8" t="s">
        <v>12717</v>
      </c>
      <c r="R1514" s="4">
        <v>0</v>
      </c>
      <c r="S1514" s="4" t="s">
        <v>5627</v>
      </c>
      <c r="T1514" s="4">
        <v>99</v>
      </c>
      <c r="U1514" s="7" t="s">
        <v>6298</v>
      </c>
      <c r="V1514" s="7">
        <v>42</v>
      </c>
      <c r="W1514" s="3" t="s">
        <v>7180</v>
      </c>
      <c r="X1514" s="6">
        <v>4205</v>
      </c>
      <c r="Y1514" s="3" t="s">
        <v>7302</v>
      </c>
      <c r="Z1514" s="6">
        <v>4205003</v>
      </c>
      <c r="AA1514" s="3" t="s">
        <v>8613</v>
      </c>
      <c r="AB1514" s="6">
        <v>42050030002</v>
      </c>
      <c r="AC1514" s="3" t="s">
        <v>8614</v>
      </c>
      <c r="AD1514" s="5">
        <v>5000000</v>
      </c>
      <c r="AE1514" s="5">
        <v>0</v>
      </c>
      <c r="AF1514" s="5">
        <v>0</v>
      </c>
      <c r="AG1514" s="5">
        <v>0</v>
      </c>
      <c r="AH1514" s="5">
        <v>0</v>
      </c>
      <c r="AI1514" s="5">
        <v>0</v>
      </c>
      <c r="AJ1514" s="5">
        <v>0</v>
      </c>
      <c r="AK1514" s="5">
        <v>5000000</v>
      </c>
      <c r="AL1514" s="5">
        <v>0</v>
      </c>
      <c r="AM1514" s="5">
        <v>0</v>
      </c>
      <c r="AN1514" s="5">
        <v>0</v>
      </c>
      <c r="AO1514" s="5">
        <v>0</v>
      </c>
      <c r="AP1514" s="5">
        <v>0</v>
      </c>
      <c r="AQ1514" s="5">
        <v>0</v>
      </c>
      <c r="AR1514" s="5">
        <v>5000000</v>
      </c>
    </row>
    <row r="1515" spans="1:44" x14ac:dyDescent="0.25">
      <c r="A1515" s="6">
        <v>4145</v>
      </c>
      <c r="B1515" s="3" t="s">
        <v>5441</v>
      </c>
      <c r="C1515" s="3" t="s">
        <v>5839</v>
      </c>
      <c r="D1515" s="3" t="s">
        <v>6508</v>
      </c>
      <c r="E1515" s="3" t="s">
        <v>1593</v>
      </c>
      <c r="F1515" s="3" t="s">
        <v>8637</v>
      </c>
      <c r="G1515" s="21">
        <v>1</v>
      </c>
      <c r="H1515" s="8" t="s">
        <v>12697</v>
      </c>
      <c r="I1515" s="3" t="s">
        <v>12339</v>
      </c>
      <c r="J1515" s="3" t="s">
        <v>12543</v>
      </c>
      <c r="K1515" s="7">
        <v>0</v>
      </c>
      <c r="L1515" s="3" t="s">
        <v>5458</v>
      </c>
      <c r="M1515" s="7">
        <v>1104</v>
      </c>
      <c r="N1515" s="3" t="s">
        <v>19</v>
      </c>
      <c r="O1515" s="3" t="s">
        <v>5462</v>
      </c>
      <c r="P1515" s="8" t="s">
        <v>12715</v>
      </c>
      <c r="Q1515" s="8" t="s">
        <v>12717</v>
      </c>
      <c r="R1515" s="4">
        <v>0</v>
      </c>
      <c r="S1515" s="4" t="s">
        <v>5627</v>
      </c>
      <c r="T1515" s="4">
        <v>99</v>
      </c>
      <c r="U1515" s="7" t="s">
        <v>6298</v>
      </c>
      <c r="V1515" s="7">
        <v>42</v>
      </c>
      <c r="W1515" s="3" t="s">
        <v>7180</v>
      </c>
      <c r="X1515" s="6">
        <v>4205</v>
      </c>
      <c r="Y1515" s="3" t="s">
        <v>7302</v>
      </c>
      <c r="Z1515" s="6">
        <v>4205003</v>
      </c>
      <c r="AA1515" s="3" t="s">
        <v>8613</v>
      </c>
      <c r="AB1515" s="6">
        <v>42050030002</v>
      </c>
      <c r="AC1515" s="3" t="s">
        <v>8614</v>
      </c>
      <c r="AD1515" s="5">
        <v>5000000</v>
      </c>
      <c r="AE1515" s="5">
        <v>0</v>
      </c>
      <c r="AF1515" s="5">
        <v>0</v>
      </c>
      <c r="AG1515" s="5">
        <v>0</v>
      </c>
      <c r="AH1515" s="5">
        <v>0</v>
      </c>
      <c r="AI1515" s="5">
        <v>0</v>
      </c>
      <c r="AJ1515" s="5">
        <v>0</v>
      </c>
      <c r="AK1515" s="5">
        <v>5000000</v>
      </c>
      <c r="AL1515" s="5">
        <v>0</v>
      </c>
      <c r="AM1515" s="5">
        <v>0</v>
      </c>
      <c r="AN1515" s="5">
        <v>0</v>
      </c>
      <c r="AO1515" s="5">
        <v>0</v>
      </c>
      <c r="AP1515" s="5">
        <v>0</v>
      </c>
      <c r="AQ1515" s="5">
        <v>0</v>
      </c>
      <c r="AR1515" s="5">
        <v>5000000</v>
      </c>
    </row>
    <row r="1516" spans="1:44" x14ac:dyDescent="0.25">
      <c r="A1516" s="6">
        <v>4145</v>
      </c>
      <c r="B1516" s="3" t="s">
        <v>5441</v>
      </c>
      <c r="C1516" s="3" t="s">
        <v>5839</v>
      </c>
      <c r="D1516" s="3" t="s">
        <v>6508</v>
      </c>
      <c r="E1516" s="3" t="s">
        <v>1594</v>
      </c>
      <c r="F1516" s="3" t="s">
        <v>8638</v>
      </c>
      <c r="G1516" s="21">
        <v>1</v>
      </c>
      <c r="H1516" s="8" t="s">
        <v>12697</v>
      </c>
      <c r="I1516" s="3" t="s">
        <v>12344</v>
      </c>
      <c r="J1516" s="3" t="s">
        <v>12548</v>
      </c>
      <c r="K1516" s="7">
        <v>0</v>
      </c>
      <c r="L1516" s="3" t="s">
        <v>5458</v>
      </c>
      <c r="M1516" s="7">
        <v>1104</v>
      </c>
      <c r="N1516" s="3" t="s">
        <v>19</v>
      </c>
      <c r="O1516" s="3" t="s">
        <v>5462</v>
      </c>
      <c r="P1516" s="8" t="s">
        <v>12715</v>
      </c>
      <c r="Q1516" s="8" t="s">
        <v>12717</v>
      </c>
      <c r="R1516" s="4">
        <v>0</v>
      </c>
      <c r="S1516" s="4" t="s">
        <v>5627</v>
      </c>
      <c r="T1516" s="4">
        <v>99</v>
      </c>
      <c r="U1516" s="7" t="s">
        <v>6298</v>
      </c>
      <c r="V1516" s="7">
        <v>42</v>
      </c>
      <c r="W1516" s="3" t="s">
        <v>7180</v>
      </c>
      <c r="X1516" s="6">
        <v>4205</v>
      </c>
      <c r="Y1516" s="3" t="s">
        <v>7302</v>
      </c>
      <c r="Z1516" s="6">
        <v>4205003</v>
      </c>
      <c r="AA1516" s="3" t="s">
        <v>8613</v>
      </c>
      <c r="AB1516" s="6">
        <v>42050030002</v>
      </c>
      <c r="AC1516" s="3" t="s">
        <v>8614</v>
      </c>
      <c r="AD1516" s="5">
        <v>5000000</v>
      </c>
      <c r="AE1516" s="5">
        <v>0</v>
      </c>
      <c r="AF1516" s="5">
        <v>0</v>
      </c>
      <c r="AG1516" s="5">
        <v>0</v>
      </c>
      <c r="AH1516" s="5">
        <v>0</v>
      </c>
      <c r="AI1516" s="5">
        <v>0</v>
      </c>
      <c r="AJ1516" s="5">
        <v>0</v>
      </c>
      <c r="AK1516" s="5">
        <v>5000000</v>
      </c>
      <c r="AL1516" s="5">
        <v>0</v>
      </c>
      <c r="AM1516" s="5">
        <v>0</v>
      </c>
      <c r="AN1516" s="5">
        <v>0</v>
      </c>
      <c r="AO1516" s="5">
        <v>0</v>
      </c>
      <c r="AP1516" s="5">
        <v>0</v>
      </c>
      <c r="AQ1516" s="5">
        <v>0</v>
      </c>
      <c r="AR1516" s="5">
        <v>5000000</v>
      </c>
    </row>
    <row r="1517" spans="1:44" x14ac:dyDescent="0.25">
      <c r="A1517" s="6">
        <v>4145</v>
      </c>
      <c r="B1517" s="3" t="s">
        <v>5441</v>
      </c>
      <c r="C1517" s="3" t="s">
        <v>5839</v>
      </c>
      <c r="D1517" s="3" t="s">
        <v>6508</v>
      </c>
      <c r="E1517" s="3" t="s">
        <v>1595</v>
      </c>
      <c r="F1517" s="3" t="s">
        <v>8639</v>
      </c>
      <c r="G1517" s="21">
        <v>1</v>
      </c>
      <c r="H1517" s="8" t="s">
        <v>12697</v>
      </c>
      <c r="I1517" s="3" t="s">
        <v>12339</v>
      </c>
      <c r="J1517" s="3" t="s">
        <v>12543</v>
      </c>
      <c r="K1517" s="7">
        <v>0</v>
      </c>
      <c r="L1517" s="3" t="s">
        <v>5458</v>
      </c>
      <c r="M1517" s="7">
        <v>1104</v>
      </c>
      <c r="N1517" s="3" t="s">
        <v>19</v>
      </c>
      <c r="O1517" s="3" t="s">
        <v>5462</v>
      </c>
      <c r="P1517" s="8" t="s">
        <v>12715</v>
      </c>
      <c r="Q1517" s="8" t="s">
        <v>12717</v>
      </c>
      <c r="R1517" s="4">
        <v>0</v>
      </c>
      <c r="S1517" s="4" t="s">
        <v>5627</v>
      </c>
      <c r="T1517" s="4">
        <v>99</v>
      </c>
      <c r="U1517" s="7" t="s">
        <v>6298</v>
      </c>
      <c r="V1517" s="7">
        <v>42</v>
      </c>
      <c r="W1517" s="3" t="s">
        <v>7180</v>
      </c>
      <c r="X1517" s="6">
        <v>4205</v>
      </c>
      <c r="Y1517" s="3" t="s">
        <v>7302</v>
      </c>
      <c r="Z1517" s="6">
        <v>4205003</v>
      </c>
      <c r="AA1517" s="3" t="s">
        <v>8613</v>
      </c>
      <c r="AB1517" s="6">
        <v>42050030002</v>
      </c>
      <c r="AC1517" s="3" t="s">
        <v>8614</v>
      </c>
      <c r="AD1517" s="5">
        <v>10872096</v>
      </c>
      <c r="AE1517" s="5">
        <v>0</v>
      </c>
      <c r="AF1517" s="5">
        <v>0</v>
      </c>
      <c r="AG1517" s="5">
        <v>0</v>
      </c>
      <c r="AH1517" s="5">
        <v>0</v>
      </c>
      <c r="AI1517" s="5">
        <v>0</v>
      </c>
      <c r="AJ1517" s="5">
        <v>0</v>
      </c>
      <c r="AK1517" s="5">
        <v>10872096</v>
      </c>
      <c r="AL1517" s="5">
        <v>2265018</v>
      </c>
      <c r="AM1517" s="5">
        <v>2265018</v>
      </c>
      <c r="AN1517" s="5">
        <v>0</v>
      </c>
      <c r="AO1517" s="5">
        <v>0</v>
      </c>
      <c r="AP1517" s="5">
        <v>2265018</v>
      </c>
      <c r="AQ1517" s="5">
        <v>0</v>
      </c>
      <c r="AR1517" s="5">
        <v>8607078</v>
      </c>
    </row>
    <row r="1518" spans="1:44" x14ac:dyDescent="0.25">
      <c r="A1518" s="6">
        <v>4145</v>
      </c>
      <c r="B1518" s="3" t="s">
        <v>5441</v>
      </c>
      <c r="C1518" s="3" t="s">
        <v>5840</v>
      </c>
      <c r="D1518" s="3" t="s">
        <v>6509</v>
      </c>
      <c r="E1518" s="3" t="s">
        <v>1596</v>
      </c>
      <c r="F1518" s="3" t="s">
        <v>8643</v>
      </c>
      <c r="G1518" s="21">
        <v>1</v>
      </c>
      <c r="H1518" s="8" t="s">
        <v>12697</v>
      </c>
      <c r="I1518" s="3" t="s">
        <v>12461</v>
      </c>
      <c r="J1518" s="3" t="s">
        <v>12617</v>
      </c>
      <c r="K1518" s="7">
        <v>0</v>
      </c>
      <c r="L1518" s="3" t="s">
        <v>5458</v>
      </c>
      <c r="M1518" s="7">
        <v>1104</v>
      </c>
      <c r="N1518" s="3" t="s">
        <v>19</v>
      </c>
      <c r="O1518" s="3" t="s">
        <v>5462</v>
      </c>
      <c r="P1518" s="8" t="s">
        <v>12715</v>
      </c>
      <c r="Q1518" s="8" t="s">
        <v>12717</v>
      </c>
      <c r="R1518" s="4">
        <v>0</v>
      </c>
      <c r="S1518" s="4" t="s">
        <v>5627</v>
      </c>
      <c r="T1518" s="4">
        <v>99</v>
      </c>
      <c r="U1518" s="7" t="s">
        <v>6298</v>
      </c>
      <c r="V1518" s="7">
        <v>45</v>
      </c>
      <c r="W1518" s="3" t="s">
        <v>7003</v>
      </c>
      <c r="X1518" s="6">
        <v>4503</v>
      </c>
      <c r="Y1518" s="3" t="s">
        <v>8640</v>
      </c>
      <c r="Z1518" s="6">
        <v>4503001</v>
      </c>
      <c r="AA1518" s="3" t="s">
        <v>8641</v>
      </c>
      <c r="AB1518" s="6">
        <v>45030010014</v>
      </c>
      <c r="AC1518" s="3" t="s">
        <v>8642</v>
      </c>
      <c r="AD1518" s="5">
        <v>53107542</v>
      </c>
      <c r="AE1518" s="5">
        <v>0</v>
      </c>
      <c r="AF1518" s="5">
        <v>0</v>
      </c>
      <c r="AG1518" s="5">
        <v>0</v>
      </c>
      <c r="AH1518" s="5">
        <v>0</v>
      </c>
      <c r="AI1518" s="5">
        <v>0</v>
      </c>
      <c r="AJ1518" s="5">
        <v>0</v>
      </c>
      <c r="AK1518" s="5">
        <v>53107542</v>
      </c>
      <c r="AL1518" s="5">
        <v>13672702</v>
      </c>
      <c r="AM1518" s="5">
        <v>0</v>
      </c>
      <c r="AN1518" s="5">
        <v>0</v>
      </c>
      <c r="AO1518" s="5">
        <v>0</v>
      </c>
      <c r="AP1518" s="5">
        <v>0</v>
      </c>
      <c r="AQ1518" s="5">
        <v>13672702</v>
      </c>
      <c r="AR1518" s="5">
        <v>39434840</v>
      </c>
    </row>
    <row r="1519" spans="1:44" x14ac:dyDescent="0.25">
      <c r="A1519" s="6">
        <v>4145</v>
      </c>
      <c r="B1519" s="3" t="s">
        <v>5441</v>
      </c>
      <c r="C1519" s="3" t="s">
        <v>5840</v>
      </c>
      <c r="D1519" s="3" t="s">
        <v>6509</v>
      </c>
      <c r="E1519" s="3" t="s">
        <v>1597</v>
      </c>
      <c r="F1519" s="3" t="s">
        <v>8644</v>
      </c>
      <c r="G1519" s="21">
        <v>1</v>
      </c>
      <c r="H1519" s="8" t="s">
        <v>12697</v>
      </c>
      <c r="I1519" s="3" t="s">
        <v>12461</v>
      </c>
      <c r="J1519" s="3" t="s">
        <v>12617</v>
      </c>
      <c r="K1519" s="7">
        <v>0</v>
      </c>
      <c r="L1519" s="3" t="s">
        <v>5458</v>
      </c>
      <c r="M1519" s="7">
        <v>1104</v>
      </c>
      <c r="N1519" s="3" t="s">
        <v>19</v>
      </c>
      <c r="O1519" s="3" t="s">
        <v>5462</v>
      </c>
      <c r="P1519" s="8" t="s">
        <v>12715</v>
      </c>
      <c r="Q1519" s="8" t="s">
        <v>12717</v>
      </c>
      <c r="R1519" s="4">
        <v>0</v>
      </c>
      <c r="S1519" s="4" t="s">
        <v>5627</v>
      </c>
      <c r="T1519" s="4">
        <v>99</v>
      </c>
      <c r="U1519" s="7" t="s">
        <v>6298</v>
      </c>
      <c r="V1519" s="7">
        <v>45</v>
      </c>
      <c r="W1519" s="3" t="s">
        <v>7003</v>
      </c>
      <c r="X1519" s="6">
        <v>4503</v>
      </c>
      <c r="Y1519" s="3" t="s">
        <v>8640</v>
      </c>
      <c r="Z1519" s="6">
        <v>4503001</v>
      </c>
      <c r="AA1519" s="3" t="s">
        <v>8641</v>
      </c>
      <c r="AB1519" s="6">
        <v>45030010014</v>
      </c>
      <c r="AC1519" s="3" t="s">
        <v>8642</v>
      </c>
      <c r="AD1519" s="5">
        <v>134202312</v>
      </c>
      <c r="AE1519" s="5">
        <v>0</v>
      </c>
      <c r="AF1519" s="5">
        <v>0</v>
      </c>
      <c r="AG1519" s="5">
        <v>0</v>
      </c>
      <c r="AH1519" s="5">
        <v>0</v>
      </c>
      <c r="AI1519" s="5">
        <v>0</v>
      </c>
      <c r="AJ1519" s="5">
        <v>0</v>
      </c>
      <c r="AK1519" s="5">
        <v>134202312</v>
      </c>
      <c r="AL1519" s="5">
        <v>3080578</v>
      </c>
      <c r="AM1519" s="5">
        <v>0</v>
      </c>
      <c r="AN1519" s="5">
        <v>0</v>
      </c>
      <c r="AO1519" s="5">
        <v>0</v>
      </c>
      <c r="AP1519" s="5">
        <v>0</v>
      </c>
      <c r="AQ1519" s="5">
        <v>3080578</v>
      </c>
      <c r="AR1519" s="5">
        <v>131121734</v>
      </c>
    </row>
    <row r="1520" spans="1:44" x14ac:dyDescent="0.25">
      <c r="A1520" s="6">
        <v>4145</v>
      </c>
      <c r="B1520" s="3" t="s">
        <v>5441</v>
      </c>
      <c r="C1520" s="3" t="s">
        <v>5840</v>
      </c>
      <c r="D1520" s="3" t="s">
        <v>6509</v>
      </c>
      <c r="E1520" s="3" t="s">
        <v>1598</v>
      </c>
      <c r="F1520" s="3" t="s">
        <v>8645</v>
      </c>
      <c r="G1520" s="21">
        <v>1</v>
      </c>
      <c r="H1520" s="8" t="s">
        <v>12697</v>
      </c>
      <c r="I1520" s="3" t="s">
        <v>12461</v>
      </c>
      <c r="J1520" s="3" t="s">
        <v>12617</v>
      </c>
      <c r="K1520" s="7">
        <v>0</v>
      </c>
      <c r="L1520" s="3" t="s">
        <v>5458</v>
      </c>
      <c r="M1520" s="7">
        <v>1104</v>
      </c>
      <c r="N1520" s="3" t="s">
        <v>19</v>
      </c>
      <c r="O1520" s="3" t="s">
        <v>5462</v>
      </c>
      <c r="P1520" s="8" t="s">
        <v>12715</v>
      </c>
      <c r="Q1520" s="8" t="s">
        <v>12717</v>
      </c>
      <c r="R1520" s="4">
        <v>0</v>
      </c>
      <c r="S1520" s="4" t="s">
        <v>5627</v>
      </c>
      <c r="T1520" s="4">
        <v>99</v>
      </c>
      <c r="U1520" s="7" t="s">
        <v>6298</v>
      </c>
      <c r="V1520" s="7">
        <v>45</v>
      </c>
      <c r="W1520" s="3" t="s">
        <v>7003</v>
      </c>
      <c r="X1520" s="6">
        <v>4503</v>
      </c>
      <c r="Y1520" s="3" t="s">
        <v>8640</v>
      </c>
      <c r="Z1520" s="6">
        <v>4503001</v>
      </c>
      <c r="AA1520" s="3" t="s">
        <v>8641</v>
      </c>
      <c r="AB1520" s="6">
        <v>45030010014</v>
      </c>
      <c r="AC1520" s="3" t="s">
        <v>8642</v>
      </c>
      <c r="AD1520" s="5">
        <v>53000000</v>
      </c>
      <c r="AE1520" s="5">
        <v>0</v>
      </c>
      <c r="AF1520" s="5">
        <v>0</v>
      </c>
      <c r="AG1520" s="5">
        <v>0</v>
      </c>
      <c r="AH1520" s="5">
        <v>0</v>
      </c>
      <c r="AI1520" s="5">
        <v>0</v>
      </c>
      <c r="AJ1520" s="5">
        <v>0</v>
      </c>
      <c r="AK1520" s="5">
        <v>53000000</v>
      </c>
      <c r="AL1520" s="5">
        <v>0</v>
      </c>
      <c r="AM1520" s="5">
        <v>0</v>
      </c>
      <c r="AN1520" s="5">
        <v>0</v>
      </c>
      <c r="AO1520" s="5">
        <v>0</v>
      </c>
      <c r="AP1520" s="5">
        <v>0</v>
      </c>
      <c r="AQ1520" s="5">
        <v>0</v>
      </c>
      <c r="AR1520" s="5">
        <v>53000000</v>
      </c>
    </row>
    <row r="1521" spans="1:44" x14ac:dyDescent="0.25">
      <c r="A1521" s="6">
        <v>4145</v>
      </c>
      <c r="B1521" s="3" t="s">
        <v>5441</v>
      </c>
      <c r="C1521" s="3" t="s">
        <v>5840</v>
      </c>
      <c r="D1521" s="3" t="s">
        <v>6509</v>
      </c>
      <c r="E1521" s="3" t="s">
        <v>1599</v>
      </c>
      <c r="F1521" s="3" t="s">
        <v>8646</v>
      </c>
      <c r="G1521" s="21">
        <v>1</v>
      </c>
      <c r="H1521" s="8" t="s">
        <v>12697</v>
      </c>
      <c r="I1521" s="3" t="s">
        <v>12341</v>
      </c>
      <c r="J1521" s="3" t="s">
        <v>12545</v>
      </c>
      <c r="K1521" s="7">
        <v>0</v>
      </c>
      <c r="L1521" s="3" t="s">
        <v>5458</v>
      </c>
      <c r="M1521" s="7">
        <v>1104</v>
      </c>
      <c r="N1521" s="3" t="s">
        <v>19</v>
      </c>
      <c r="O1521" s="3" t="s">
        <v>5462</v>
      </c>
      <c r="P1521" s="8" t="s">
        <v>12715</v>
      </c>
      <c r="Q1521" s="8" t="s">
        <v>12717</v>
      </c>
      <c r="R1521" s="4">
        <v>0</v>
      </c>
      <c r="S1521" s="4" t="s">
        <v>5627</v>
      </c>
      <c r="T1521" s="4">
        <v>99</v>
      </c>
      <c r="U1521" s="7" t="s">
        <v>6298</v>
      </c>
      <c r="V1521" s="7">
        <v>45</v>
      </c>
      <c r="W1521" s="3" t="s">
        <v>7003</v>
      </c>
      <c r="X1521" s="6">
        <v>4503</v>
      </c>
      <c r="Y1521" s="3" t="s">
        <v>8640</v>
      </c>
      <c r="Z1521" s="6">
        <v>4503001</v>
      </c>
      <c r="AA1521" s="3" t="s">
        <v>8641</v>
      </c>
      <c r="AB1521" s="6">
        <v>45030010014</v>
      </c>
      <c r="AC1521" s="3" t="s">
        <v>8642</v>
      </c>
      <c r="AD1521" s="5">
        <v>5000000</v>
      </c>
      <c r="AE1521" s="5">
        <v>0</v>
      </c>
      <c r="AF1521" s="5">
        <v>0</v>
      </c>
      <c r="AG1521" s="5">
        <v>0</v>
      </c>
      <c r="AH1521" s="5">
        <v>0</v>
      </c>
      <c r="AI1521" s="5">
        <v>0</v>
      </c>
      <c r="AJ1521" s="5">
        <v>0</v>
      </c>
      <c r="AK1521" s="5">
        <v>5000000</v>
      </c>
      <c r="AL1521" s="5">
        <v>0</v>
      </c>
      <c r="AM1521" s="5">
        <v>0</v>
      </c>
      <c r="AN1521" s="5">
        <v>0</v>
      </c>
      <c r="AO1521" s="5">
        <v>0</v>
      </c>
      <c r="AP1521" s="5">
        <v>0</v>
      </c>
      <c r="AQ1521" s="5">
        <v>0</v>
      </c>
      <c r="AR1521" s="5">
        <v>5000000</v>
      </c>
    </row>
    <row r="1522" spans="1:44" x14ac:dyDescent="0.25">
      <c r="A1522" s="6">
        <v>4145</v>
      </c>
      <c r="B1522" s="3" t="s">
        <v>5441</v>
      </c>
      <c r="C1522" s="3" t="s">
        <v>5840</v>
      </c>
      <c r="D1522" s="3" t="s">
        <v>6509</v>
      </c>
      <c r="E1522" s="3" t="s">
        <v>1600</v>
      </c>
      <c r="F1522" s="3" t="s">
        <v>8647</v>
      </c>
      <c r="G1522" s="21">
        <v>1</v>
      </c>
      <c r="H1522" s="8" t="s">
        <v>12697</v>
      </c>
      <c r="I1522" s="3" t="s">
        <v>12461</v>
      </c>
      <c r="J1522" s="3" t="s">
        <v>12617</v>
      </c>
      <c r="K1522" s="7">
        <v>0</v>
      </c>
      <c r="L1522" s="3" t="s">
        <v>5458</v>
      </c>
      <c r="M1522" s="7">
        <v>1104</v>
      </c>
      <c r="N1522" s="3" t="s">
        <v>19</v>
      </c>
      <c r="O1522" s="3" t="s">
        <v>5462</v>
      </c>
      <c r="P1522" s="8" t="s">
        <v>12715</v>
      </c>
      <c r="Q1522" s="8" t="s">
        <v>12717</v>
      </c>
      <c r="R1522" s="4">
        <v>0</v>
      </c>
      <c r="S1522" s="4" t="s">
        <v>5627</v>
      </c>
      <c r="T1522" s="4">
        <v>99</v>
      </c>
      <c r="U1522" s="7" t="s">
        <v>6298</v>
      </c>
      <c r="V1522" s="7">
        <v>45</v>
      </c>
      <c r="W1522" s="3" t="s">
        <v>7003</v>
      </c>
      <c r="X1522" s="6">
        <v>4503</v>
      </c>
      <c r="Y1522" s="3" t="s">
        <v>8640</v>
      </c>
      <c r="Z1522" s="6">
        <v>4503001</v>
      </c>
      <c r="AA1522" s="3" t="s">
        <v>8641</v>
      </c>
      <c r="AB1522" s="6">
        <v>45030010014</v>
      </c>
      <c r="AC1522" s="3" t="s">
        <v>8642</v>
      </c>
      <c r="AD1522" s="5">
        <v>50019072</v>
      </c>
      <c r="AE1522" s="5">
        <v>0</v>
      </c>
      <c r="AF1522" s="5">
        <v>0</v>
      </c>
      <c r="AG1522" s="5">
        <v>0</v>
      </c>
      <c r="AH1522" s="5">
        <v>0</v>
      </c>
      <c r="AI1522" s="5">
        <v>0</v>
      </c>
      <c r="AJ1522" s="5">
        <v>0</v>
      </c>
      <c r="AK1522" s="5">
        <v>50019072</v>
      </c>
      <c r="AL1522" s="5">
        <v>10971922</v>
      </c>
      <c r="AM1522" s="5">
        <v>0</v>
      </c>
      <c r="AN1522" s="5">
        <v>0</v>
      </c>
      <c r="AO1522" s="5">
        <v>0</v>
      </c>
      <c r="AP1522" s="5">
        <v>0</v>
      </c>
      <c r="AQ1522" s="5">
        <v>10971922</v>
      </c>
      <c r="AR1522" s="5">
        <v>39047150</v>
      </c>
    </row>
    <row r="1523" spans="1:44" x14ac:dyDescent="0.25">
      <c r="A1523" s="6">
        <v>4145</v>
      </c>
      <c r="B1523" s="3" t="s">
        <v>5441</v>
      </c>
      <c r="C1523" s="3" t="s">
        <v>5840</v>
      </c>
      <c r="D1523" s="3" t="s">
        <v>6509</v>
      </c>
      <c r="E1523" s="3" t="s">
        <v>1601</v>
      </c>
      <c r="F1523" s="3" t="s">
        <v>8648</v>
      </c>
      <c r="G1523" s="21">
        <v>1</v>
      </c>
      <c r="H1523" s="8" t="s">
        <v>12697</v>
      </c>
      <c r="I1523" s="3" t="s">
        <v>12461</v>
      </c>
      <c r="J1523" s="3" t="s">
        <v>12617</v>
      </c>
      <c r="K1523" s="7">
        <v>0</v>
      </c>
      <c r="L1523" s="3" t="s">
        <v>5458</v>
      </c>
      <c r="M1523" s="7">
        <v>1104</v>
      </c>
      <c r="N1523" s="3" t="s">
        <v>19</v>
      </c>
      <c r="O1523" s="3" t="s">
        <v>5462</v>
      </c>
      <c r="P1523" s="8" t="s">
        <v>12715</v>
      </c>
      <c r="Q1523" s="8" t="s">
        <v>12717</v>
      </c>
      <c r="R1523" s="4">
        <v>0</v>
      </c>
      <c r="S1523" s="4" t="s">
        <v>5627</v>
      </c>
      <c r="T1523" s="4">
        <v>99</v>
      </c>
      <c r="U1523" s="7" t="s">
        <v>6298</v>
      </c>
      <c r="V1523" s="7">
        <v>45</v>
      </c>
      <c r="W1523" s="3" t="s">
        <v>7003</v>
      </c>
      <c r="X1523" s="6">
        <v>4503</v>
      </c>
      <c r="Y1523" s="3" t="s">
        <v>8640</v>
      </c>
      <c r="Z1523" s="6">
        <v>4503001</v>
      </c>
      <c r="AA1523" s="3" t="s">
        <v>8641</v>
      </c>
      <c r="AB1523" s="6">
        <v>45030010014</v>
      </c>
      <c r="AC1523" s="3" t="s">
        <v>8642</v>
      </c>
      <c r="AD1523" s="5">
        <v>66448500</v>
      </c>
      <c r="AE1523" s="5">
        <v>0</v>
      </c>
      <c r="AF1523" s="5">
        <v>0</v>
      </c>
      <c r="AG1523" s="5">
        <v>0</v>
      </c>
      <c r="AH1523" s="5">
        <v>0</v>
      </c>
      <c r="AI1523" s="5">
        <v>0</v>
      </c>
      <c r="AJ1523" s="5">
        <v>0</v>
      </c>
      <c r="AK1523" s="5">
        <v>66448500</v>
      </c>
      <c r="AL1523" s="5">
        <v>0</v>
      </c>
      <c r="AM1523" s="5">
        <v>0</v>
      </c>
      <c r="AN1523" s="5">
        <v>0</v>
      </c>
      <c r="AO1523" s="5">
        <v>0</v>
      </c>
      <c r="AP1523" s="5">
        <v>0</v>
      </c>
      <c r="AQ1523" s="5">
        <v>0</v>
      </c>
      <c r="AR1523" s="5">
        <v>66448500</v>
      </c>
    </row>
    <row r="1524" spans="1:44" x14ac:dyDescent="0.25">
      <c r="A1524" s="6">
        <v>4145</v>
      </c>
      <c r="B1524" s="3" t="s">
        <v>5441</v>
      </c>
      <c r="C1524" s="3" t="s">
        <v>5840</v>
      </c>
      <c r="D1524" s="3" t="s">
        <v>6509</v>
      </c>
      <c r="E1524" s="3" t="s">
        <v>1602</v>
      </c>
      <c r="F1524" s="3" t="s">
        <v>8649</v>
      </c>
      <c r="G1524" s="21">
        <v>1</v>
      </c>
      <c r="H1524" s="8" t="s">
        <v>12697</v>
      </c>
      <c r="I1524" s="3" t="s">
        <v>12461</v>
      </c>
      <c r="J1524" s="3" t="s">
        <v>12617</v>
      </c>
      <c r="K1524" s="7">
        <v>0</v>
      </c>
      <c r="L1524" s="3" t="s">
        <v>5458</v>
      </c>
      <c r="M1524" s="7">
        <v>1104</v>
      </c>
      <c r="N1524" s="3" t="s">
        <v>19</v>
      </c>
      <c r="O1524" s="3" t="s">
        <v>5462</v>
      </c>
      <c r="P1524" s="8" t="s">
        <v>12715</v>
      </c>
      <c r="Q1524" s="8" t="s">
        <v>12717</v>
      </c>
      <c r="R1524" s="4">
        <v>0</v>
      </c>
      <c r="S1524" s="4" t="s">
        <v>5627</v>
      </c>
      <c r="T1524" s="4">
        <v>99</v>
      </c>
      <c r="U1524" s="7" t="s">
        <v>6298</v>
      </c>
      <c r="V1524" s="7">
        <v>45</v>
      </c>
      <c r="W1524" s="3" t="s">
        <v>7003</v>
      </c>
      <c r="X1524" s="6">
        <v>4503</v>
      </c>
      <c r="Y1524" s="3" t="s">
        <v>8640</v>
      </c>
      <c r="Z1524" s="6">
        <v>4503001</v>
      </c>
      <c r="AA1524" s="3" t="s">
        <v>8641</v>
      </c>
      <c r="AB1524" s="6">
        <v>45030010014</v>
      </c>
      <c r="AC1524" s="3" t="s">
        <v>8642</v>
      </c>
      <c r="AD1524" s="5">
        <v>87951498</v>
      </c>
      <c r="AE1524" s="5">
        <v>0</v>
      </c>
      <c r="AF1524" s="5">
        <v>0</v>
      </c>
      <c r="AG1524" s="5">
        <v>0</v>
      </c>
      <c r="AH1524" s="5">
        <v>0</v>
      </c>
      <c r="AI1524" s="5">
        <v>0</v>
      </c>
      <c r="AJ1524" s="5">
        <v>0</v>
      </c>
      <c r="AK1524" s="5">
        <v>87951498</v>
      </c>
      <c r="AL1524" s="5">
        <v>22956636</v>
      </c>
      <c r="AM1524" s="5">
        <v>0</v>
      </c>
      <c r="AN1524" s="5">
        <v>0</v>
      </c>
      <c r="AO1524" s="5">
        <v>0</v>
      </c>
      <c r="AP1524" s="5">
        <v>0</v>
      </c>
      <c r="AQ1524" s="5">
        <v>22956636</v>
      </c>
      <c r="AR1524" s="5">
        <v>64994862</v>
      </c>
    </row>
    <row r="1525" spans="1:44" x14ac:dyDescent="0.25">
      <c r="A1525" s="6">
        <v>4145</v>
      </c>
      <c r="B1525" s="3" t="s">
        <v>5441</v>
      </c>
      <c r="C1525" s="3" t="s">
        <v>5840</v>
      </c>
      <c r="D1525" s="3" t="s">
        <v>6509</v>
      </c>
      <c r="E1525" s="3" t="s">
        <v>1603</v>
      </c>
      <c r="F1525" s="3" t="s">
        <v>8650</v>
      </c>
      <c r="G1525" s="21">
        <v>1</v>
      </c>
      <c r="H1525" s="8" t="s">
        <v>12697</v>
      </c>
      <c r="I1525" s="3" t="s">
        <v>12461</v>
      </c>
      <c r="J1525" s="3" t="s">
        <v>12617</v>
      </c>
      <c r="K1525" s="7">
        <v>0</v>
      </c>
      <c r="L1525" s="3" t="s">
        <v>5458</v>
      </c>
      <c r="M1525" s="7">
        <v>1104</v>
      </c>
      <c r="N1525" s="3" t="s">
        <v>19</v>
      </c>
      <c r="O1525" s="3" t="s">
        <v>5462</v>
      </c>
      <c r="P1525" s="8" t="s">
        <v>12715</v>
      </c>
      <c r="Q1525" s="8" t="s">
        <v>12717</v>
      </c>
      <c r="R1525" s="4">
        <v>0</v>
      </c>
      <c r="S1525" s="4" t="s">
        <v>5627</v>
      </c>
      <c r="T1525" s="4">
        <v>99</v>
      </c>
      <c r="U1525" s="7" t="s">
        <v>6298</v>
      </c>
      <c r="V1525" s="7">
        <v>45</v>
      </c>
      <c r="W1525" s="3" t="s">
        <v>7003</v>
      </c>
      <c r="X1525" s="6">
        <v>4503</v>
      </c>
      <c r="Y1525" s="3" t="s">
        <v>8640</v>
      </c>
      <c r="Z1525" s="6">
        <v>4503001</v>
      </c>
      <c r="AA1525" s="3" t="s">
        <v>8641</v>
      </c>
      <c r="AB1525" s="6">
        <v>45030010014</v>
      </c>
      <c r="AC1525" s="3" t="s">
        <v>8642</v>
      </c>
      <c r="AD1525" s="5">
        <v>63560556</v>
      </c>
      <c r="AE1525" s="5">
        <v>0</v>
      </c>
      <c r="AF1525" s="5">
        <v>0</v>
      </c>
      <c r="AG1525" s="5">
        <v>0</v>
      </c>
      <c r="AH1525" s="5">
        <v>0</v>
      </c>
      <c r="AI1525" s="5">
        <v>0</v>
      </c>
      <c r="AJ1525" s="5">
        <v>0</v>
      </c>
      <c r="AK1525" s="5">
        <v>63560556</v>
      </c>
      <c r="AL1525" s="5">
        <v>9705931</v>
      </c>
      <c r="AM1525" s="5">
        <v>0</v>
      </c>
      <c r="AN1525" s="5">
        <v>0</v>
      </c>
      <c r="AO1525" s="5">
        <v>0</v>
      </c>
      <c r="AP1525" s="5">
        <v>0</v>
      </c>
      <c r="AQ1525" s="5">
        <v>9705931</v>
      </c>
      <c r="AR1525" s="5">
        <v>53854625</v>
      </c>
    </row>
    <row r="1526" spans="1:44" x14ac:dyDescent="0.25">
      <c r="A1526" s="6">
        <v>4145</v>
      </c>
      <c r="B1526" s="3" t="s">
        <v>5441</v>
      </c>
      <c r="C1526" s="3" t="s">
        <v>5840</v>
      </c>
      <c r="D1526" s="3" t="s">
        <v>6509</v>
      </c>
      <c r="E1526" s="3" t="s">
        <v>1604</v>
      </c>
      <c r="F1526" s="3" t="s">
        <v>8651</v>
      </c>
      <c r="G1526" s="21">
        <v>1</v>
      </c>
      <c r="H1526" s="8" t="s">
        <v>12697</v>
      </c>
      <c r="I1526" s="3" t="s">
        <v>12461</v>
      </c>
      <c r="J1526" s="3" t="s">
        <v>12617</v>
      </c>
      <c r="K1526" s="7">
        <v>0</v>
      </c>
      <c r="L1526" s="3" t="s">
        <v>5458</v>
      </c>
      <c r="M1526" s="7">
        <v>1104</v>
      </c>
      <c r="N1526" s="3" t="s">
        <v>19</v>
      </c>
      <c r="O1526" s="3" t="s">
        <v>5462</v>
      </c>
      <c r="P1526" s="8" t="s">
        <v>12715</v>
      </c>
      <c r="Q1526" s="8" t="s">
        <v>12717</v>
      </c>
      <c r="R1526" s="4">
        <v>0</v>
      </c>
      <c r="S1526" s="4" t="s">
        <v>5627</v>
      </c>
      <c r="T1526" s="4">
        <v>99</v>
      </c>
      <c r="U1526" s="7" t="s">
        <v>6298</v>
      </c>
      <c r="V1526" s="7">
        <v>45</v>
      </c>
      <c r="W1526" s="3" t="s">
        <v>7003</v>
      </c>
      <c r="X1526" s="6">
        <v>4503</v>
      </c>
      <c r="Y1526" s="3" t="s">
        <v>8640</v>
      </c>
      <c r="Z1526" s="6">
        <v>4503001</v>
      </c>
      <c r="AA1526" s="3" t="s">
        <v>8641</v>
      </c>
      <c r="AB1526" s="6">
        <v>45030010014</v>
      </c>
      <c r="AC1526" s="3" t="s">
        <v>8642</v>
      </c>
      <c r="AD1526" s="5">
        <v>58545234</v>
      </c>
      <c r="AE1526" s="5">
        <v>0</v>
      </c>
      <c r="AF1526" s="5">
        <v>0</v>
      </c>
      <c r="AG1526" s="5">
        <v>0</v>
      </c>
      <c r="AH1526" s="5">
        <v>0</v>
      </c>
      <c r="AI1526" s="5">
        <v>0</v>
      </c>
      <c r="AJ1526" s="5">
        <v>0</v>
      </c>
      <c r="AK1526" s="5">
        <v>58545234</v>
      </c>
      <c r="AL1526" s="5">
        <v>9326134</v>
      </c>
      <c r="AM1526" s="5">
        <v>0</v>
      </c>
      <c r="AN1526" s="5">
        <v>0</v>
      </c>
      <c r="AO1526" s="5">
        <v>0</v>
      </c>
      <c r="AP1526" s="5">
        <v>0</v>
      </c>
      <c r="AQ1526" s="5">
        <v>9326134</v>
      </c>
      <c r="AR1526" s="5">
        <v>49219100</v>
      </c>
    </row>
    <row r="1527" spans="1:44" x14ac:dyDescent="0.25">
      <c r="A1527" s="6">
        <v>4145</v>
      </c>
      <c r="B1527" s="3" t="s">
        <v>5441</v>
      </c>
      <c r="C1527" s="3" t="s">
        <v>5840</v>
      </c>
      <c r="D1527" s="3" t="s">
        <v>6509</v>
      </c>
      <c r="E1527" s="3" t="s">
        <v>1605</v>
      </c>
      <c r="F1527" s="3" t="s">
        <v>8652</v>
      </c>
      <c r="G1527" s="21">
        <v>1</v>
      </c>
      <c r="H1527" s="8" t="s">
        <v>12697</v>
      </c>
      <c r="I1527" s="3" t="s">
        <v>12461</v>
      </c>
      <c r="J1527" s="3" t="s">
        <v>12617</v>
      </c>
      <c r="K1527" s="7">
        <v>0</v>
      </c>
      <c r="L1527" s="3" t="s">
        <v>5458</v>
      </c>
      <c r="M1527" s="7">
        <v>1104</v>
      </c>
      <c r="N1527" s="3" t="s">
        <v>19</v>
      </c>
      <c r="O1527" s="3" t="s">
        <v>5462</v>
      </c>
      <c r="P1527" s="8" t="s">
        <v>12715</v>
      </c>
      <c r="Q1527" s="8" t="s">
        <v>12717</v>
      </c>
      <c r="R1527" s="4">
        <v>0</v>
      </c>
      <c r="S1527" s="4" t="s">
        <v>5627</v>
      </c>
      <c r="T1527" s="4">
        <v>99</v>
      </c>
      <c r="U1527" s="7" t="s">
        <v>6298</v>
      </c>
      <c r="V1527" s="7">
        <v>45</v>
      </c>
      <c r="W1527" s="3" t="s">
        <v>7003</v>
      </c>
      <c r="X1527" s="6">
        <v>4503</v>
      </c>
      <c r="Y1527" s="3" t="s">
        <v>8640</v>
      </c>
      <c r="Z1527" s="6">
        <v>4503001</v>
      </c>
      <c r="AA1527" s="3" t="s">
        <v>8641</v>
      </c>
      <c r="AB1527" s="6">
        <v>45030010014</v>
      </c>
      <c r="AC1527" s="3" t="s">
        <v>8642</v>
      </c>
      <c r="AD1527" s="5">
        <v>47700000</v>
      </c>
      <c r="AE1527" s="5">
        <v>0</v>
      </c>
      <c r="AF1527" s="5">
        <v>0</v>
      </c>
      <c r="AG1527" s="5">
        <v>0</v>
      </c>
      <c r="AH1527" s="5">
        <v>0</v>
      </c>
      <c r="AI1527" s="5">
        <v>0</v>
      </c>
      <c r="AJ1527" s="5">
        <v>0</v>
      </c>
      <c r="AK1527" s="5">
        <v>47700000</v>
      </c>
      <c r="AL1527" s="5">
        <v>0</v>
      </c>
      <c r="AM1527" s="5">
        <v>0</v>
      </c>
      <c r="AN1527" s="5">
        <v>0</v>
      </c>
      <c r="AO1527" s="5">
        <v>0</v>
      </c>
      <c r="AP1527" s="5">
        <v>0</v>
      </c>
      <c r="AQ1527" s="5">
        <v>0</v>
      </c>
      <c r="AR1527" s="5">
        <v>47700000</v>
      </c>
    </row>
    <row r="1528" spans="1:44" x14ac:dyDescent="0.25">
      <c r="A1528" s="6">
        <v>4145</v>
      </c>
      <c r="B1528" s="3" t="s">
        <v>5441</v>
      </c>
      <c r="C1528" s="3" t="s">
        <v>5840</v>
      </c>
      <c r="D1528" s="3" t="s">
        <v>6509</v>
      </c>
      <c r="E1528" s="3" t="s">
        <v>1606</v>
      </c>
      <c r="F1528" s="3" t="s">
        <v>8653</v>
      </c>
      <c r="G1528" s="21">
        <v>1</v>
      </c>
      <c r="H1528" s="8" t="s">
        <v>12697</v>
      </c>
      <c r="I1528" s="3" t="s">
        <v>12461</v>
      </c>
      <c r="J1528" s="3" t="s">
        <v>12617</v>
      </c>
      <c r="K1528" s="7">
        <v>0</v>
      </c>
      <c r="L1528" s="3" t="s">
        <v>5458</v>
      </c>
      <c r="M1528" s="7">
        <v>1104</v>
      </c>
      <c r="N1528" s="3" t="s">
        <v>19</v>
      </c>
      <c r="O1528" s="3" t="s">
        <v>5462</v>
      </c>
      <c r="P1528" s="8" t="s">
        <v>12715</v>
      </c>
      <c r="Q1528" s="8" t="s">
        <v>12717</v>
      </c>
      <c r="R1528" s="4">
        <v>0</v>
      </c>
      <c r="S1528" s="4" t="s">
        <v>5627</v>
      </c>
      <c r="T1528" s="4">
        <v>99</v>
      </c>
      <c r="U1528" s="7" t="s">
        <v>6298</v>
      </c>
      <c r="V1528" s="7">
        <v>45</v>
      </c>
      <c r="W1528" s="3" t="s">
        <v>7003</v>
      </c>
      <c r="X1528" s="6">
        <v>4503</v>
      </c>
      <c r="Y1528" s="3" t="s">
        <v>8640</v>
      </c>
      <c r="Z1528" s="6">
        <v>4503001</v>
      </c>
      <c r="AA1528" s="3" t="s">
        <v>8641</v>
      </c>
      <c r="AB1528" s="6">
        <v>45030010014</v>
      </c>
      <c r="AC1528" s="3" t="s">
        <v>8642</v>
      </c>
      <c r="AD1528" s="5">
        <v>52098294</v>
      </c>
      <c r="AE1528" s="5">
        <v>0</v>
      </c>
      <c r="AF1528" s="5">
        <v>0</v>
      </c>
      <c r="AG1528" s="5">
        <v>0</v>
      </c>
      <c r="AH1528" s="5">
        <v>0</v>
      </c>
      <c r="AI1528" s="5">
        <v>0</v>
      </c>
      <c r="AJ1528" s="5">
        <v>0</v>
      </c>
      <c r="AK1528" s="5">
        <v>52098294</v>
      </c>
      <c r="AL1528" s="5">
        <v>421997</v>
      </c>
      <c r="AM1528" s="5">
        <v>0</v>
      </c>
      <c r="AN1528" s="5">
        <v>0</v>
      </c>
      <c r="AO1528" s="5">
        <v>0</v>
      </c>
      <c r="AP1528" s="5">
        <v>0</v>
      </c>
      <c r="AQ1528" s="5">
        <v>421997</v>
      </c>
      <c r="AR1528" s="5">
        <v>51676297</v>
      </c>
    </row>
    <row r="1529" spans="1:44" x14ac:dyDescent="0.25">
      <c r="A1529" s="6">
        <v>4145</v>
      </c>
      <c r="B1529" s="3" t="s">
        <v>5441</v>
      </c>
      <c r="C1529" s="3" t="s">
        <v>5840</v>
      </c>
      <c r="D1529" s="3" t="s">
        <v>6509</v>
      </c>
      <c r="E1529" s="3" t="s">
        <v>1607</v>
      </c>
      <c r="F1529" s="3" t="s">
        <v>8654</v>
      </c>
      <c r="G1529" s="21">
        <v>1</v>
      </c>
      <c r="H1529" s="8" t="s">
        <v>12697</v>
      </c>
      <c r="I1529" s="3" t="s">
        <v>12461</v>
      </c>
      <c r="J1529" s="3" t="s">
        <v>12617</v>
      </c>
      <c r="K1529" s="7">
        <v>0</v>
      </c>
      <c r="L1529" s="3" t="s">
        <v>5458</v>
      </c>
      <c r="M1529" s="7">
        <v>1104</v>
      </c>
      <c r="N1529" s="3" t="s">
        <v>19</v>
      </c>
      <c r="O1529" s="3" t="s">
        <v>5462</v>
      </c>
      <c r="P1529" s="8" t="s">
        <v>12715</v>
      </c>
      <c r="Q1529" s="8" t="s">
        <v>12717</v>
      </c>
      <c r="R1529" s="4">
        <v>0</v>
      </c>
      <c r="S1529" s="4" t="s">
        <v>5627</v>
      </c>
      <c r="T1529" s="4">
        <v>99</v>
      </c>
      <c r="U1529" s="7" t="s">
        <v>6298</v>
      </c>
      <c r="V1529" s="7">
        <v>45</v>
      </c>
      <c r="W1529" s="3" t="s">
        <v>7003</v>
      </c>
      <c r="X1529" s="6">
        <v>4503</v>
      </c>
      <c r="Y1529" s="3" t="s">
        <v>8640</v>
      </c>
      <c r="Z1529" s="6">
        <v>4503001</v>
      </c>
      <c r="AA1529" s="3" t="s">
        <v>8641</v>
      </c>
      <c r="AB1529" s="6">
        <v>45030010014</v>
      </c>
      <c r="AC1529" s="3" t="s">
        <v>8642</v>
      </c>
      <c r="AD1529" s="5">
        <v>49336692</v>
      </c>
      <c r="AE1529" s="5">
        <v>0</v>
      </c>
      <c r="AF1529" s="5">
        <v>0</v>
      </c>
      <c r="AG1529" s="5">
        <v>0</v>
      </c>
      <c r="AH1529" s="5">
        <v>0</v>
      </c>
      <c r="AI1529" s="5">
        <v>0</v>
      </c>
      <c r="AJ1529" s="5">
        <v>0</v>
      </c>
      <c r="AK1529" s="5">
        <v>49336692</v>
      </c>
      <c r="AL1529" s="5">
        <v>10887522</v>
      </c>
      <c r="AM1529" s="5">
        <v>0</v>
      </c>
      <c r="AN1529" s="5">
        <v>0</v>
      </c>
      <c r="AO1529" s="5">
        <v>0</v>
      </c>
      <c r="AP1529" s="5">
        <v>0</v>
      </c>
      <c r="AQ1529" s="5">
        <v>10887522</v>
      </c>
      <c r="AR1529" s="5">
        <v>38449170</v>
      </c>
    </row>
    <row r="1530" spans="1:44" x14ac:dyDescent="0.25">
      <c r="A1530" s="6">
        <v>4145</v>
      </c>
      <c r="B1530" s="3" t="s">
        <v>5441</v>
      </c>
      <c r="C1530" s="3" t="s">
        <v>5835</v>
      </c>
      <c r="D1530" s="3" t="s">
        <v>6504</v>
      </c>
      <c r="E1530" s="3" t="s">
        <v>1609</v>
      </c>
      <c r="F1530" s="3" t="s">
        <v>8655</v>
      </c>
      <c r="G1530" s="21">
        <v>1</v>
      </c>
      <c r="H1530" s="8" t="s">
        <v>12697</v>
      </c>
      <c r="I1530" s="3" t="s">
        <v>12462</v>
      </c>
      <c r="J1530" s="3" t="s">
        <v>12618</v>
      </c>
      <c r="K1530" s="7">
        <v>0</v>
      </c>
      <c r="L1530" s="3" t="s">
        <v>5458</v>
      </c>
      <c r="M1530" s="7">
        <v>1223</v>
      </c>
      <c r="N1530" s="3" t="s">
        <v>1608</v>
      </c>
      <c r="O1530" s="3" t="s">
        <v>5504</v>
      </c>
      <c r="P1530" s="8" t="s">
        <v>12715</v>
      </c>
      <c r="Q1530" s="8" t="s">
        <v>12718</v>
      </c>
      <c r="R1530" s="4">
        <v>0</v>
      </c>
      <c r="S1530" s="4" t="s">
        <v>5627</v>
      </c>
      <c r="T1530" s="4">
        <v>99</v>
      </c>
      <c r="U1530" s="7" t="s">
        <v>6298</v>
      </c>
      <c r="V1530" s="7">
        <v>41</v>
      </c>
      <c r="W1530" s="3" t="s">
        <v>7163</v>
      </c>
      <c r="X1530" s="6">
        <v>4103</v>
      </c>
      <c r="Y1530" s="3" t="s">
        <v>8469</v>
      </c>
      <c r="Z1530" s="6">
        <v>4103002</v>
      </c>
      <c r="AA1530" s="3" t="s">
        <v>8491</v>
      </c>
      <c r="AB1530" s="6">
        <v>41030020004</v>
      </c>
      <c r="AC1530" s="3" t="s">
        <v>8572</v>
      </c>
      <c r="AD1530" s="5">
        <v>100000</v>
      </c>
      <c r="AE1530" s="5">
        <v>0</v>
      </c>
      <c r="AF1530" s="5">
        <v>0</v>
      </c>
      <c r="AG1530" s="5">
        <v>0</v>
      </c>
      <c r="AH1530" s="5">
        <v>0</v>
      </c>
      <c r="AI1530" s="5">
        <v>0</v>
      </c>
      <c r="AJ1530" s="5">
        <v>0</v>
      </c>
      <c r="AK1530" s="5">
        <v>100000</v>
      </c>
      <c r="AL1530" s="5">
        <v>0</v>
      </c>
      <c r="AM1530" s="5">
        <v>0</v>
      </c>
      <c r="AN1530" s="5">
        <v>0</v>
      </c>
      <c r="AO1530" s="5">
        <v>0</v>
      </c>
      <c r="AP1530" s="5">
        <v>0</v>
      </c>
      <c r="AQ1530" s="5">
        <v>0</v>
      </c>
      <c r="AR1530" s="5">
        <v>100000</v>
      </c>
    </row>
    <row r="1531" spans="1:44" x14ac:dyDescent="0.25">
      <c r="A1531" s="6">
        <v>4145</v>
      </c>
      <c r="B1531" s="3" t="s">
        <v>5441</v>
      </c>
      <c r="C1531" s="3" t="s">
        <v>5841</v>
      </c>
      <c r="D1531" s="3" t="s">
        <v>6510</v>
      </c>
      <c r="E1531" s="3" t="s">
        <v>1611</v>
      </c>
      <c r="F1531" s="3" t="s">
        <v>8657</v>
      </c>
      <c r="G1531" s="21">
        <v>1</v>
      </c>
      <c r="H1531" s="8" t="s">
        <v>12697</v>
      </c>
      <c r="I1531" s="3" t="s">
        <v>12339</v>
      </c>
      <c r="J1531" s="3" t="s">
        <v>12543</v>
      </c>
      <c r="K1531" s="7">
        <v>0</v>
      </c>
      <c r="L1531" s="3" t="s">
        <v>5458</v>
      </c>
      <c r="M1531" s="7">
        <v>1231</v>
      </c>
      <c r="N1531" s="3" t="s">
        <v>1610</v>
      </c>
      <c r="O1531" s="3" t="s">
        <v>5505</v>
      </c>
      <c r="P1531" s="8" t="s">
        <v>12715</v>
      </c>
      <c r="Q1531" s="8" t="s">
        <v>12718</v>
      </c>
      <c r="R1531" s="4">
        <v>0</v>
      </c>
      <c r="S1531" s="4" t="s">
        <v>5627</v>
      </c>
      <c r="T1531" s="4">
        <v>99</v>
      </c>
      <c r="U1531" s="7" t="s">
        <v>6298</v>
      </c>
      <c r="V1531" s="7">
        <v>42</v>
      </c>
      <c r="W1531" s="3" t="s">
        <v>7180</v>
      </c>
      <c r="X1531" s="6">
        <v>4204</v>
      </c>
      <c r="Y1531" s="3" t="s">
        <v>7529</v>
      </c>
      <c r="Z1531" s="6">
        <v>4204004</v>
      </c>
      <c r="AA1531" s="3" t="s">
        <v>8606</v>
      </c>
      <c r="AB1531" s="6">
        <v>42040040001</v>
      </c>
      <c r="AC1531" s="3" t="s">
        <v>8656</v>
      </c>
      <c r="AD1531" s="5">
        <v>61433000</v>
      </c>
      <c r="AE1531" s="5">
        <v>0</v>
      </c>
      <c r="AF1531" s="5">
        <v>0</v>
      </c>
      <c r="AG1531" s="5">
        <v>0</v>
      </c>
      <c r="AH1531" s="5">
        <v>0</v>
      </c>
      <c r="AI1531" s="5">
        <v>0</v>
      </c>
      <c r="AJ1531" s="5">
        <v>0</v>
      </c>
      <c r="AK1531" s="5">
        <v>61433000</v>
      </c>
      <c r="AL1531" s="5">
        <v>0</v>
      </c>
      <c r="AM1531" s="5">
        <v>0</v>
      </c>
      <c r="AN1531" s="5">
        <v>0</v>
      </c>
      <c r="AO1531" s="5">
        <v>0</v>
      </c>
      <c r="AP1531" s="5">
        <v>0</v>
      </c>
      <c r="AQ1531" s="5">
        <v>0</v>
      </c>
      <c r="AR1531" s="5">
        <v>61433000</v>
      </c>
    </row>
    <row r="1532" spans="1:44" x14ac:dyDescent="0.25">
      <c r="A1532" s="6">
        <v>4145</v>
      </c>
      <c r="B1532" s="3" t="s">
        <v>5441</v>
      </c>
      <c r="C1532" s="3" t="s">
        <v>5841</v>
      </c>
      <c r="D1532" s="3" t="s">
        <v>6510</v>
      </c>
      <c r="E1532" s="3" t="s">
        <v>1612</v>
      </c>
      <c r="F1532" s="3" t="s">
        <v>8658</v>
      </c>
      <c r="G1532" s="21">
        <v>1</v>
      </c>
      <c r="H1532" s="8" t="s">
        <v>12697</v>
      </c>
      <c r="I1532" s="3" t="s">
        <v>12356</v>
      </c>
      <c r="J1532" s="3" t="s">
        <v>12560</v>
      </c>
      <c r="K1532" s="7">
        <v>0</v>
      </c>
      <c r="L1532" s="3" t="s">
        <v>5458</v>
      </c>
      <c r="M1532" s="7">
        <v>1231</v>
      </c>
      <c r="N1532" s="3" t="s">
        <v>1610</v>
      </c>
      <c r="O1532" s="3" t="s">
        <v>5505</v>
      </c>
      <c r="P1532" s="8" t="s">
        <v>12715</v>
      </c>
      <c r="Q1532" s="8" t="s">
        <v>12718</v>
      </c>
      <c r="R1532" s="4">
        <v>0</v>
      </c>
      <c r="S1532" s="4" t="s">
        <v>5627</v>
      </c>
      <c r="T1532" s="4">
        <v>99</v>
      </c>
      <c r="U1532" s="7" t="s">
        <v>6298</v>
      </c>
      <c r="V1532" s="7">
        <v>42</v>
      </c>
      <c r="W1532" s="3" t="s">
        <v>7180</v>
      </c>
      <c r="X1532" s="6">
        <v>4204</v>
      </c>
      <c r="Y1532" s="3" t="s">
        <v>7529</v>
      </c>
      <c r="Z1532" s="6">
        <v>4204004</v>
      </c>
      <c r="AA1532" s="3" t="s">
        <v>8606</v>
      </c>
      <c r="AB1532" s="6">
        <v>42040040001</v>
      </c>
      <c r="AC1532" s="3" t="s">
        <v>8656</v>
      </c>
      <c r="AD1532" s="5">
        <v>300333</v>
      </c>
      <c r="AE1532" s="5">
        <v>0</v>
      </c>
      <c r="AF1532" s="5">
        <v>0</v>
      </c>
      <c r="AG1532" s="5">
        <v>0</v>
      </c>
      <c r="AH1532" s="5">
        <v>0</v>
      </c>
      <c r="AI1532" s="5">
        <v>0</v>
      </c>
      <c r="AJ1532" s="5">
        <v>0</v>
      </c>
      <c r="AK1532" s="5">
        <v>300333</v>
      </c>
      <c r="AL1532" s="5">
        <v>0</v>
      </c>
      <c r="AM1532" s="5">
        <v>0</v>
      </c>
      <c r="AN1532" s="5">
        <v>0</v>
      </c>
      <c r="AO1532" s="5">
        <v>0</v>
      </c>
      <c r="AP1532" s="5">
        <v>0</v>
      </c>
      <c r="AQ1532" s="5">
        <v>0</v>
      </c>
      <c r="AR1532" s="5">
        <v>300333</v>
      </c>
    </row>
    <row r="1533" spans="1:44" x14ac:dyDescent="0.25">
      <c r="A1533" s="6">
        <v>4145</v>
      </c>
      <c r="B1533" s="3" t="s">
        <v>5441</v>
      </c>
      <c r="C1533" s="3" t="s">
        <v>5841</v>
      </c>
      <c r="D1533" s="3" t="s">
        <v>6510</v>
      </c>
      <c r="E1533" s="3" t="s">
        <v>1613</v>
      </c>
      <c r="F1533" s="3" t="s">
        <v>8659</v>
      </c>
      <c r="G1533" s="21">
        <v>1</v>
      </c>
      <c r="H1533" s="8" t="s">
        <v>12697</v>
      </c>
      <c r="I1533" s="3" t="s">
        <v>12356</v>
      </c>
      <c r="J1533" s="3" t="s">
        <v>12560</v>
      </c>
      <c r="K1533" s="7">
        <v>0</v>
      </c>
      <c r="L1533" s="3" t="s">
        <v>5458</v>
      </c>
      <c r="M1533" s="7">
        <v>1231</v>
      </c>
      <c r="N1533" s="3" t="s">
        <v>1610</v>
      </c>
      <c r="O1533" s="3" t="s">
        <v>5505</v>
      </c>
      <c r="P1533" s="8" t="s">
        <v>12715</v>
      </c>
      <c r="Q1533" s="8" t="s">
        <v>12718</v>
      </c>
      <c r="R1533" s="4">
        <v>0</v>
      </c>
      <c r="S1533" s="4" t="s">
        <v>5627</v>
      </c>
      <c r="T1533" s="4">
        <v>99</v>
      </c>
      <c r="U1533" s="7" t="s">
        <v>6298</v>
      </c>
      <c r="V1533" s="7">
        <v>42</v>
      </c>
      <c r="W1533" s="3" t="s">
        <v>7180</v>
      </c>
      <c r="X1533" s="6">
        <v>4204</v>
      </c>
      <c r="Y1533" s="3" t="s">
        <v>7529</v>
      </c>
      <c r="Z1533" s="6">
        <v>4204004</v>
      </c>
      <c r="AA1533" s="3" t="s">
        <v>8606</v>
      </c>
      <c r="AB1533" s="6">
        <v>42040040001</v>
      </c>
      <c r="AC1533" s="3" t="s">
        <v>8656</v>
      </c>
      <c r="AD1533" s="5">
        <v>8266667</v>
      </c>
      <c r="AE1533" s="5">
        <v>0</v>
      </c>
      <c r="AF1533" s="5">
        <v>0</v>
      </c>
      <c r="AG1533" s="5">
        <v>0</v>
      </c>
      <c r="AH1533" s="5">
        <v>0</v>
      </c>
      <c r="AI1533" s="5">
        <v>0</v>
      </c>
      <c r="AJ1533" s="5">
        <v>0</v>
      </c>
      <c r="AK1533" s="5">
        <v>8266667</v>
      </c>
      <c r="AL1533" s="5">
        <v>0</v>
      </c>
      <c r="AM1533" s="5">
        <v>0</v>
      </c>
      <c r="AN1533" s="5">
        <v>0</v>
      </c>
      <c r="AO1533" s="5">
        <v>0</v>
      </c>
      <c r="AP1533" s="5">
        <v>0</v>
      </c>
      <c r="AQ1533" s="5">
        <v>0</v>
      </c>
      <c r="AR1533" s="5">
        <v>8266667</v>
      </c>
    </row>
    <row r="1534" spans="1:44" x14ac:dyDescent="0.25">
      <c r="A1534" s="6">
        <v>4145</v>
      </c>
      <c r="B1534" s="3" t="s">
        <v>5441</v>
      </c>
      <c r="C1534" s="3" t="s">
        <v>5842</v>
      </c>
      <c r="D1534" s="3" t="s">
        <v>6511</v>
      </c>
      <c r="E1534" s="3" t="s">
        <v>1615</v>
      </c>
      <c r="F1534" s="3" t="s">
        <v>8661</v>
      </c>
      <c r="G1534" s="21">
        <v>1</v>
      </c>
      <c r="H1534" s="8" t="s">
        <v>12697</v>
      </c>
      <c r="I1534" s="3" t="s">
        <v>12442</v>
      </c>
      <c r="J1534" s="3" t="s">
        <v>12598</v>
      </c>
      <c r="K1534" s="7">
        <v>0</v>
      </c>
      <c r="L1534" s="3" t="s">
        <v>5458</v>
      </c>
      <c r="M1534" s="7">
        <v>2204</v>
      </c>
      <c r="N1534" s="3" t="s">
        <v>1614</v>
      </c>
      <c r="O1534" s="3" t="s">
        <v>5506</v>
      </c>
      <c r="P1534" s="8" t="s">
        <v>12715</v>
      </c>
      <c r="Q1534" s="8" t="s">
        <v>12720</v>
      </c>
      <c r="R1534" s="4">
        <v>0</v>
      </c>
      <c r="S1534" s="4" t="s">
        <v>5627</v>
      </c>
      <c r="T1534" s="4">
        <v>99</v>
      </c>
      <c r="U1534" s="7" t="s">
        <v>6298</v>
      </c>
      <c r="V1534" s="7">
        <v>41</v>
      </c>
      <c r="W1534" s="3" t="s">
        <v>7163</v>
      </c>
      <c r="X1534" s="6">
        <v>4101</v>
      </c>
      <c r="Y1534" s="3" t="s">
        <v>8265</v>
      </c>
      <c r="Z1534" s="6">
        <v>4101001</v>
      </c>
      <c r="AA1534" s="3" t="s">
        <v>8266</v>
      </c>
      <c r="AB1534" s="6">
        <v>41010010008</v>
      </c>
      <c r="AC1534" s="3" t="s">
        <v>8660</v>
      </c>
      <c r="AD1534" s="5">
        <v>32218284</v>
      </c>
      <c r="AE1534" s="5">
        <v>0</v>
      </c>
      <c r="AF1534" s="5">
        <v>0</v>
      </c>
      <c r="AG1534" s="5">
        <v>0</v>
      </c>
      <c r="AH1534" s="5">
        <v>0</v>
      </c>
      <c r="AI1534" s="5">
        <v>0</v>
      </c>
      <c r="AJ1534" s="5">
        <v>0</v>
      </c>
      <c r="AK1534" s="5">
        <v>32218284</v>
      </c>
      <c r="AL1534" s="5">
        <v>10549925</v>
      </c>
      <c r="AM1534" s="5">
        <v>0</v>
      </c>
      <c r="AN1534" s="5">
        <v>0</v>
      </c>
      <c r="AO1534" s="5">
        <v>0</v>
      </c>
      <c r="AP1534" s="5">
        <v>0</v>
      </c>
      <c r="AQ1534" s="5">
        <v>10549925</v>
      </c>
      <c r="AR1534" s="5">
        <v>21668359</v>
      </c>
    </row>
    <row r="1535" spans="1:44" x14ac:dyDescent="0.25">
      <c r="A1535" s="6">
        <v>4145</v>
      </c>
      <c r="B1535" s="3" t="s">
        <v>5441</v>
      </c>
      <c r="C1535" s="3" t="s">
        <v>5842</v>
      </c>
      <c r="D1535" s="3" t="s">
        <v>6511</v>
      </c>
      <c r="E1535" s="3" t="s">
        <v>1616</v>
      </c>
      <c r="F1535" s="3" t="s">
        <v>8662</v>
      </c>
      <c r="G1535" s="21">
        <v>1</v>
      </c>
      <c r="H1535" s="8" t="s">
        <v>12697</v>
      </c>
      <c r="I1535" s="3" t="s">
        <v>12442</v>
      </c>
      <c r="J1535" s="3" t="s">
        <v>12598</v>
      </c>
      <c r="K1535" s="7">
        <v>0</v>
      </c>
      <c r="L1535" s="3" t="s">
        <v>5458</v>
      </c>
      <c r="M1535" s="7">
        <v>2204</v>
      </c>
      <c r="N1535" s="3" t="s">
        <v>1614</v>
      </c>
      <c r="O1535" s="3" t="s">
        <v>5506</v>
      </c>
      <c r="P1535" s="8" t="s">
        <v>12715</v>
      </c>
      <c r="Q1535" s="8" t="s">
        <v>12720</v>
      </c>
      <c r="R1535" s="4">
        <v>0</v>
      </c>
      <c r="S1535" s="4" t="s">
        <v>5627</v>
      </c>
      <c r="T1535" s="4">
        <v>99</v>
      </c>
      <c r="U1535" s="7" t="s">
        <v>6298</v>
      </c>
      <c r="V1535" s="7">
        <v>41</v>
      </c>
      <c r="W1535" s="3" t="s">
        <v>7163</v>
      </c>
      <c r="X1535" s="6">
        <v>4101</v>
      </c>
      <c r="Y1535" s="3" t="s">
        <v>8265</v>
      </c>
      <c r="Z1535" s="6">
        <v>4101001</v>
      </c>
      <c r="AA1535" s="3" t="s">
        <v>8266</v>
      </c>
      <c r="AB1535" s="6">
        <v>41010010008</v>
      </c>
      <c r="AC1535" s="3" t="s">
        <v>8660</v>
      </c>
      <c r="AD1535" s="5">
        <v>32218284</v>
      </c>
      <c r="AE1535" s="5">
        <v>0</v>
      </c>
      <c r="AF1535" s="5">
        <v>0</v>
      </c>
      <c r="AG1535" s="5">
        <v>0</v>
      </c>
      <c r="AH1535" s="5">
        <v>0</v>
      </c>
      <c r="AI1535" s="5">
        <v>0</v>
      </c>
      <c r="AJ1535" s="5">
        <v>0</v>
      </c>
      <c r="AK1535" s="5">
        <v>32218284</v>
      </c>
      <c r="AL1535" s="5">
        <v>0</v>
      </c>
      <c r="AM1535" s="5">
        <v>0</v>
      </c>
      <c r="AN1535" s="5">
        <v>0</v>
      </c>
      <c r="AO1535" s="5">
        <v>0</v>
      </c>
      <c r="AP1535" s="5">
        <v>0</v>
      </c>
      <c r="AQ1535" s="5">
        <v>0</v>
      </c>
      <c r="AR1535" s="5">
        <v>32218284</v>
      </c>
    </row>
    <row r="1536" spans="1:44" x14ac:dyDescent="0.25">
      <c r="A1536" s="6">
        <v>4145</v>
      </c>
      <c r="B1536" s="3" t="s">
        <v>5441</v>
      </c>
      <c r="C1536" s="3" t="s">
        <v>5842</v>
      </c>
      <c r="D1536" s="3" t="s">
        <v>6511</v>
      </c>
      <c r="E1536" s="3" t="s">
        <v>1617</v>
      </c>
      <c r="F1536" s="3" t="s">
        <v>8663</v>
      </c>
      <c r="G1536" s="21">
        <v>1</v>
      </c>
      <c r="H1536" s="8" t="s">
        <v>12697</v>
      </c>
      <c r="I1536" s="3" t="s">
        <v>12442</v>
      </c>
      <c r="J1536" s="3" t="s">
        <v>12598</v>
      </c>
      <c r="K1536" s="7">
        <v>0</v>
      </c>
      <c r="L1536" s="3" t="s">
        <v>5458</v>
      </c>
      <c r="M1536" s="7">
        <v>2204</v>
      </c>
      <c r="N1536" s="3" t="s">
        <v>1614</v>
      </c>
      <c r="O1536" s="3" t="s">
        <v>5506</v>
      </c>
      <c r="P1536" s="8" t="s">
        <v>12715</v>
      </c>
      <c r="Q1536" s="8" t="s">
        <v>12720</v>
      </c>
      <c r="R1536" s="4">
        <v>0</v>
      </c>
      <c r="S1536" s="4" t="s">
        <v>5627</v>
      </c>
      <c r="T1536" s="4">
        <v>99</v>
      </c>
      <c r="U1536" s="7" t="s">
        <v>6298</v>
      </c>
      <c r="V1536" s="7">
        <v>41</v>
      </c>
      <c r="W1536" s="3" t="s">
        <v>7163</v>
      </c>
      <c r="X1536" s="6">
        <v>4101</v>
      </c>
      <c r="Y1536" s="3" t="s">
        <v>8265</v>
      </c>
      <c r="Z1536" s="6">
        <v>4101001</v>
      </c>
      <c r="AA1536" s="3" t="s">
        <v>8266</v>
      </c>
      <c r="AB1536" s="6">
        <v>41010010008</v>
      </c>
      <c r="AC1536" s="3" t="s">
        <v>8660</v>
      </c>
      <c r="AD1536" s="5">
        <v>86433186</v>
      </c>
      <c r="AE1536" s="5">
        <v>0</v>
      </c>
      <c r="AF1536" s="5">
        <v>0</v>
      </c>
      <c r="AG1536" s="5">
        <v>0</v>
      </c>
      <c r="AH1536" s="5">
        <v>0</v>
      </c>
      <c r="AI1536" s="5">
        <v>0</v>
      </c>
      <c r="AJ1536" s="5">
        <v>0</v>
      </c>
      <c r="AK1536" s="5">
        <v>86433186</v>
      </c>
      <c r="AL1536" s="5">
        <v>15824888</v>
      </c>
      <c r="AM1536" s="5">
        <v>0</v>
      </c>
      <c r="AN1536" s="5">
        <v>0</v>
      </c>
      <c r="AO1536" s="5">
        <v>0</v>
      </c>
      <c r="AP1536" s="5">
        <v>0</v>
      </c>
      <c r="AQ1536" s="5">
        <v>15824888</v>
      </c>
      <c r="AR1536" s="5">
        <v>70608298</v>
      </c>
    </row>
    <row r="1537" spans="1:44" x14ac:dyDescent="0.25">
      <c r="A1537" s="6">
        <v>4145</v>
      </c>
      <c r="B1537" s="3" t="s">
        <v>5441</v>
      </c>
      <c r="C1537" s="3" t="s">
        <v>5842</v>
      </c>
      <c r="D1537" s="3" t="s">
        <v>6511</v>
      </c>
      <c r="E1537" s="3" t="s">
        <v>1618</v>
      </c>
      <c r="F1537" s="3" t="s">
        <v>8664</v>
      </c>
      <c r="G1537" s="21">
        <v>1</v>
      </c>
      <c r="H1537" s="8" t="s">
        <v>12697</v>
      </c>
      <c r="I1537" s="3" t="s">
        <v>12442</v>
      </c>
      <c r="J1537" s="3" t="s">
        <v>12598</v>
      </c>
      <c r="K1537" s="7">
        <v>0</v>
      </c>
      <c r="L1537" s="3" t="s">
        <v>5458</v>
      </c>
      <c r="M1537" s="7">
        <v>2204</v>
      </c>
      <c r="N1537" s="3" t="s">
        <v>1614</v>
      </c>
      <c r="O1537" s="3" t="s">
        <v>5506</v>
      </c>
      <c r="P1537" s="8" t="s">
        <v>12715</v>
      </c>
      <c r="Q1537" s="8" t="s">
        <v>12720</v>
      </c>
      <c r="R1537" s="4">
        <v>0</v>
      </c>
      <c r="S1537" s="4" t="s">
        <v>5627</v>
      </c>
      <c r="T1537" s="4">
        <v>99</v>
      </c>
      <c r="U1537" s="7" t="s">
        <v>6298</v>
      </c>
      <c r="V1537" s="7">
        <v>41</v>
      </c>
      <c r="W1537" s="3" t="s">
        <v>7163</v>
      </c>
      <c r="X1537" s="6">
        <v>4101</v>
      </c>
      <c r="Y1537" s="3" t="s">
        <v>8265</v>
      </c>
      <c r="Z1537" s="6">
        <v>4101001</v>
      </c>
      <c r="AA1537" s="3" t="s">
        <v>8266</v>
      </c>
      <c r="AB1537" s="6">
        <v>41010010008</v>
      </c>
      <c r="AC1537" s="3" t="s">
        <v>8660</v>
      </c>
      <c r="AD1537" s="5">
        <v>32218284</v>
      </c>
      <c r="AE1537" s="5">
        <v>0</v>
      </c>
      <c r="AF1537" s="5">
        <v>0</v>
      </c>
      <c r="AG1537" s="5">
        <v>0</v>
      </c>
      <c r="AH1537" s="5">
        <v>0</v>
      </c>
      <c r="AI1537" s="5">
        <v>0</v>
      </c>
      <c r="AJ1537" s="5">
        <v>0</v>
      </c>
      <c r="AK1537" s="5">
        <v>32218284</v>
      </c>
      <c r="AL1537" s="5">
        <v>0</v>
      </c>
      <c r="AM1537" s="5">
        <v>0</v>
      </c>
      <c r="AN1537" s="5">
        <v>0</v>
      </c>
      <c r="AO1537" s="5">
        <v>0</v>
      </c>
      <c r="AP1537" s="5">
        <v>0</v>
      </c>
      <c r="AQ1537" s="5">
        <v>0</v>
      </c>
      <c r="AR1537" s="5">
        <v>32218284</v>
      </c>
    </row>
    <row r="1538" spans="1:44" x14ac:dyDescent="0.25">
      <c r="A1538" s="6">
        <v>4145</v>
      </c>
      <c r="B1538" s="3" t="s">
        <v>5441</v>
      </c>
      <c r="C1538" s="3" t="s">
        <v>5842</v>
      </c>
      <c r="D1538" s="3" t="s">
        <v>6511</v>
      </c>
      <c r="E1538" s="3" t="s">
        <v>1619</v>
      </c>
      <c r="F1538" s="3" t="s">
        <v>8665</v>
      </c>
      <c r="G1538" s="21">
        <v>1</v>
      </c>
      <c r="H1538" s="8" t="s">
        <v>12697</v>
      </c>
      <c r="I1538" s="3" t="s">
        <v>12442</v>
      </c>
      <c r="J1538" s="3" t="s">
        <v>12598</v>
      </c>
      <c r="K1538" s="7">
        <v>0</v>
      </c>
      <c r="L1538" s="3" t="s">
        <v>5458</v>
      </c>
      <c r="M1538" s="7">
        <v>2204</v>
      </c>
      <c r="N1538" s="3" t="s">
        <v>1614</v>
      </c>
      <c r="O1538" s="3" t="s">
        <v>5506</v>
      </c>
      <c r="P1538" s="8" t="s">
        <v>12715</v>
      </c>
      <c r="Q1538" s="8" t="s">
        <v>12720</v>
      </c>
      <c r="R1538" s="4">
        <v>0</v>
      </c>
      <c r="S1538" s="4" t="s">
        <v>5627</v>
      </c>
      <c r="T1538" s="4">
        <v>99</v>
      </c>
      <c r="U1538" s="7" t="s">
        <v>6298</v>
      </c>
      <c r="V1538" s="7">
        <v>41</v>
      </c>
      <c r="W1538" s="3" t="s">
        <v>7163</v>
      </c>
      <c r="X1538" s="6">
        <v>4101</v>
      </c>
      <c r="Y1538" s="3" t="s">
        <v>8265</v>
      </c>
      <c r="Z1538" s="6">
        <v>4101001</v>
      </c>
      <c r="AA1538" s="3" t="s">
        <v>8266</v>
      </c>
      <c r="AB1538" s="6">
        <v>41010010008</v>
      </c>
      <c r="AC1538" s="3" t="s">
        <v>8660</v>
      </c>
      <c r="AD1538" s="5">
        <v>2610304</v>
      </c>
      <c r="AE1538" s="5">
        <v>0</v>
      </c>
      <c r="AF1538" s="5">
        <v>0</v>
      </c>
      <c r="AG1538" s="5">
        <v>0</v>
      </c>
      <c r="AH1538" s="5">
        <v>0</v>
      </c>
      <c r="AI1538" s="5">
        <v>0</v>
      </c>
      <c r="AJ1538" s="5">
        <v>0</v>
      </c>
      <c r="AK1538" s="5">
        <v>2610304</v>
      </c>
      <c r="AL1538" s="5">
        <v>0</v>
      </c>
      <c r="AM1538" s="5">
        <v>0</v>
      </c>
      <c r="AN1538" s="5">
        <v>0</v>
      </c>
      <c r="AO1538" s="5">
        <v>0</v>
      </c>
      <c r="AP1538" s="5">
        <v>0</v>
      </c>
      <c r="AQ1538" s="5">
        <v>0</v>
      </c>
      <c r="AR1538" s="5">
        <v>2610304</v>
      </c>
    </row>
    <row r="1539" spans="1:44" x14ac:dyDescent="0.25">
      <c r="A1539" s="6">
        <v>4145</v>
      </c>
      <c r="B1539" s="3" t="s">
        <v>5441</v>
      </c>
      <c r="C1539" s="3" t="s">
        <v>5842</v>
      </c>
      <c r="D1539" s="3" t="s">
        <v>6511</v>
      </c>
      <c r="E1539" s="3" t="s">
        <v>1620</v>
      </c>
      <c r="F1539" s="3" t="s">
        <v>8666</v>
      </c>
      <c r="G1539" s="21">
        <v>1</v>
      </c>
      <c r="H1539" s="8" t="s">
        <v>12697</v>
      </c>
      <c r="I1539" s="3" t="s">
        <v>12442</v>
      </c>
      <c r="J1539" s="3" t="s">
        <v>12598</v>
      </c>
      <c r="K1539" s="7">
        <v>0</v>
      </c>
      <c r="L1539" s="3" t="s">
        <v>5458</v>
      </c>
      <c r="M1539" s="7">
        <v>2204</v>
      </c>
      <c r="N1539" s="3" t="s">
        <v>1614</v>
      </c>
      <c r="O1539" s="3" t="s">
        <v>5506</v>
      </c>
      <c r="P1539" s="8" t="s">
        <v>12715</v>
      </c>
      <c r="Q1539" s="8" t="s">
        <v>12720</v>
      </c>
      <c r="R1539" s="4">
        <v>0</v>
      </c>
      <c r="S1539" s="4" t="s">
        <v>5627</v>
      </c>
      <c r="T1539" s="4">
        <v>99</v>
      </c>
      <c r="U1539" s="7" t="s">
        <v>6298</v>
      </c>
      <c r="V1539" s="7">
        <v>41</v>
      </c>
      <c r="W1539" s="3" t="s">
        <v>7163</v>
      </c>
      <c r="X1539" s="6">
        <v>4101</v>
      </c>
      <c r="Y1539" s="3" t="s">
        <v>8265</v>
      </c>
      <c r="Z1539" s="6">
        <v>4101001</v>
      </c>
      <c r="AA1539" s="3" t="s">
        <v>8266</v>
      </c>
      <c r="AB1539" s="6">
        <v>41010010008</v>
      </c>
      <c r="AC1539" s="3" t="s">
        <v>8660</v>
      </c>
      <c r="AD1539" s="5">
        <v>19026147</v>
      </c>
      <c r="AE1539" s="5">
        <v>0</v>
      </c>
      <c r="AF1539" s="5">
        <v>0</v>
      </c>
      <c r="AG1539" s="5">
        <v>0</v>
      </c>
      <c r="AH1539" s="5">
        <v>0</v>
      </c>
      <c r="AI1539" s="5">
        <v>0</v>
      </c>
      <c r="AJ1539" s="5">
        <v>0</v>
      </c>
      <c r="AK1539" s="5">
        <v>19026147</v>
      </c>
      <c r="AL1539" s="5">
        <v>0</v>
      </c>
      <c r="AM1539" s="5">
        <v>0</v>
      </c>
      <c r="AN1539" s="5">
        <v>0</v>
      </c>
      <c r="AO1539" s="5">
        <v>0</v>
      </c>
      <c r="AP1539" s="5">
        <v>0</v>
      </c>
      <c r="AQ1539" s="5">
        <v>0</v>
      </c>
      <c r="AR1539" s="5">
        <v>19026147</v>
      </c>
    </row>
    <row r="1540" spans="1:44" x14ac:dyDescent="0.25">
      <c r="A1540" s="6">
        <v>4145</v>
      </c>
      <c r="B1540" s="3" t="s">
        <v>5441</v>
      </c>
      <c r="C1540" s="3" t="s">
        <v>5842</v>
      </c>
      <c r="D1540" s="3" t="s">
        <v>6511</v>
      </c>
      <c r="E1540" s="3" t="s">
        <v>1621</v>
      </c>
      <c r="F1540" s="3" t="s">
        <v>8665</v>
      </c>
      <c r="G1540" s="21">
        <v>1</v>
      </c>
      <c r="H1540" s="8" t="s">
        <v>12697</v>
      </c>
      <c r="I1540" s="3" t="s">
        <v>12442</v>
      </c>
      <c r="J1540" s="3" t="s">
        <v>12598</v>
      </c>
      <c r="K1540" s="7">
        <v>0</v>
      </c>
      <c r="L1540" s="3" t="s">
        <v>5458</v>
      </c>
      <c r="M1540" s="7">
        <v>2204</v>
      </c>
      <c r="N1540" s="3" t="s">
        <v>1614</v>
      </c>
      <c r="O1540" s="3" t="s">
        <v>5506</v>
      </c>
      <c r="P1540" s="8" t="s">
        <v>12715</v>
      </c>
      <c r="Q1540" s="8" t="s">
        <v>12720</v>
      </c>
      <c r="R1540" s="4">
        <v>0</v>
      </c>
      <c r="S1540" s="4" t="s">
        <v>5627</v>
      </c>
      <c r="T1540" s="4">
        <v>99</v>
      </c>
      <c r="U1540" s="7" t="s">
        <v>6298</v>
      </c>
      <c r="V1540" s="7">
        <v>41</v>
      </c>
      <c r="W1540" s="3" t="s">
        <v>7163</v>
      </c>
      <c r="X1540" s="6">
        <v>4101</v>
      </c>
      <c r="Y1540" s="3" t="s">
        <v>8265</v>
      </c>
      <c r="Z1540" s="6">
        <v>4101001</v>
      </c>
      <c r="AA1540" s="3" t="s">
        <v>8266</v>
      </c>
      <c r="AB1540" s="6">
        <v>41010010008</v>
      </c>
      <c r="AC1540" s="3" t="s">
        <v>8660</v>
      </c>
      <c r="AD1540" s="5">
        <v>54681378</v>
      </c>
      <c r="AE1540" s="5">
        <v>0</v>
      </c>
      <c r="AF1540" s="5">
        <v>0</v>
      </c>
      <c r="AG1540" s="5">
        <v>0</v>
      </c>
      <c r="AH1540" s="5">
        <v>0</v>
      </c>
      <c r="AI1540" s="5">
        <v>0</v>
      </c>
      <c r="AJ1540" s="5">
        <v>0</v>
      </c>
      <c r="AK1540" s="5">
        <v>54681378</v>
      </c>
      <c r="AL1540" s="5">
        <v>5977295</v>
      </c>
      <c r="AM1540" s="5">
        <v>0</v>
      </c>
      <c r="AN1540" s="5">
        <v>0</v>
      </c>
      <c r="AO1540" s="5">
        <v>0</v>
      </c>
      <c r="AP1540" s="5">
        <v>0</v>
      </c>
      <c r="AQ1540" s="5">
        <v>5977295</v>
      </c>
      <c r="AR1540" s="5">
        <v>48704083</v>
      </c>
    </row>
    <row r="1541" spans="1:44" x14ac:dyDescent="0.25">
      <c r="A1541" s="6">
        <v>4145</v>
      </c>
      <c r="B1541" s="3" t="s">
        <v>5441</v>
      </c>
      <c r="C1541" s="3" t="s">
        <v>5842</v>
      </c>
      <c r="D1541" s="3" t="s">
        <v>6511</v>
      </c>
      <c r="E1541" s="3" t="s">
        <v>1622</v>
      </c>
      <c r="F1541" s="3" t="s">
        <v>8667</v>
      </c>
      <c r="G1541" s="21">
        <v>1</v>
      </c>
      <c r="H1541" s="8" t="s">
        <v>12697</v>
      </c>
      <c r="I1541" s="3" t="s">
        <v>12442</v>
      </c>
      <c r="J1541" s="3" t="s">
        <v>12598</v>
      </c>
      <c r="K1541" s="7">
        <v>0</v>
      </c>
      <c r="L1541" s="3" t="s">
        <v>5458</v>
      </c>
      <c r="M1541" s="7">
        <v>2204</v>
      </c>
      <c r="N1541" s="3" t="s">
        <v>1614</v>
      </c>
      <c r="O1541" s="3" t="s">
        <v>5506</v>
      </c>
      <c r="P1541" s="8" t="s">
        <v>12715</v>
      </c>
      <c r="Q1541" s="8" t="s">
        <v>12720</v>
      </c>
      <c r="R1541" s="4">
        <v>0</v>
      </c>
      <c r="S1541" s="4" t="s">
        <v>5627</v>
      </c>
      <c r="T1541" s="4">
        <v>99</v>
      </c>
      <c r="U1541" s="7" t="s">
        <v>6298</v>
      </c>
      <c r="V1541" s="7">
        <v>41</v>
      </c>
      <c r="W1541" s="3" t="s">
        <v>7163</v>
      </c>
      <c r="X1541" s="6">
        <v>4101</v>
      </c>
      <c r="Y1541" s="3" t="s">
        <v>8265</v>
      </c>
      <c r="Z1541" s="6">
        <v>4101001</v>
      </c>
      <c r="AA1541" s="3" t="s">
        <v>8266</v>
      </c>
      <c r="AB1541" s="6">
        <v>41010010008</v>
      </c>
      <c r="AC1541" s="3" t="s">
        <v>8660</v>
      </c>
      <c r="AD1541" s="5">
        <v>32218284</v>
      </c>
      <c r="AE1541" s="5">
        <v>0</v>
      </c>
      <c r="AF1541" s="5">
        <v>0</v>
      </c>
      <c r="AG1541" s="5">
        <v>0</v>
      </c>
      <c r="AH1541" s="5">
        <v>0</v>
      </c>
      <c r="AI1541" s="5">
        <v>0</v>
      </c>
      <c r="AJ1541" s="5">
        <v>0</v>
      </c>
      <c r="AK1541" s="5">
        <v>32218284</v>
      </c>
      <c r="AL1541" s="5">
        <v>10549925</v>
      </c>
      <c r="AM1541" s="5">
        <v>0</v>
      </c>
      <c r="AN1541" s="5">
        <v>0</v>
      </c>
      <c r="AO1541" s="5">
        <v>0</v>
      </c>
      <c r="AP1541" s="5">
        <v>0</v>
      </c>
      <c r="AQ1541" s="5">
        <v>10549925</v>
      </c>
      <c r="AR1541" s="5">
        <v>21668359</v>
      </c>
    </row>
    <row r="1542" spans="1:44" x14ac:dyDescent="0.25">
      <c r="A1542" s="6">
        <v>4145</v>
      </c>
      <c r="B1542" s="3" t="s">
        <v>5441</v>
      </c>
      <c r="C1542" s="3" t="s">
        <v>5842</v>
      </c>
      <c r="D1542" s="3" t="s">
        <v>6511</v>
      </c>
      <c r="E1542" s="3" t="s">
        <v>1623</v>
      </c>
      <c r="F1542" s="3" t="s">
        <v>8668</v>
      </c>
      <c r="G1542" s="21">
        <v>1</v>
      </c>
      <c r="H1542" s="8" t="s">
        <v>12697</v>
      </c>
      <c r="I1542" s="3" t="s">
        <v>12442</v>
      </c>
      <c r="J1542" s="3" t="s">
        <v>12598</v>
      </c>
      <c r="K1542" s="7">
        <v>0</v>
      </c>
      <c r="L1542" s="3" t="s">
        <v>5458</v>
      </c>
      <c r="M1542" s="7">
        <v>2204</v>
      </c>
      <c r="N1542" s="3" t="s">
        <v>1614</v>
      </c>
      <c r="O1542" s="3" t="s">
        <v>5506</v>
      </c>
      <c r="P1542" s="8" t="s">
        <v>12715</v>
      </c>
      <c r="Q1542" s="8" t="s">
        <v>12720</v>
      </c>
      <c r="R1542" s="4">
        <v>0</v>
      </c>
      <c r="S1542" s="4" t="s">
        <v>5627</v>
      </c>
      <c r="T1542" s="4">
        <v>99</v>
      </c>
      <c r="U1542" s="7" t="s">
        <v>6298</v>
      </c>
      <c r="V1542" s="7">
        <v>41</v>
      </c>
      <c r="W1542" s="3" t="s">
        <v>7163</v>
      </c>
      <c r="X1542" s="6">
        <v>4101</v>
      </c>
      <c r="Y1542" s="3" t="s">
        <v>8265</v>
      </c>
      <c r="Z1542" s="6">
        <v>4101001</v>
      </c>
      <c r="AA1542" s="3" t="s">
        <v>8266</v>
      </c>
      <c r="AB1542" s="6">
        <v>41010010008</v>
      </c>
      <c r="AC1542" s="3" t="s">
        <v>8660</v>
      </c>
      <c r="AD1542" s="5">
        <v>16109142</v>
      </c>
      <c r="AE1542" s="5">
        <v>0</v>
      </c>
      <c r="AF1542" s="5">
        <v>0</v>
      </c>
      <c r="AG1542" s="5">
        <v>0</v>
      </c>
      <c r="AH1542" s="5">
        <v>0</v>
      </c>
      <c r="AI1542" s="5">
        <v>0</v>
      </c>
      <c r="AJ1542" s="5">
        <v>0</v>
      </c>
      <c r="AK1542" s="5">
        <v>16109142</v>
      </c>
      <c r="AL1542" s="5">
        <v>5274962</v>
      </c>
      <c r="AM1542" s="5">
        <v>0</v>
      </c>
      <c r="AN1542" s="5">
        <v>0</v>
      </c>
      <c r="AO1542" s="5">
        <v>0</v>
      </c>
      <c r="AP1542" s="5">
        <v>0</v>
      </c>
      <c r="AQ1542" s="5">
        <v>5274962</v>
      </c>
      <c r="AR1542" s="5">
        <v>10834180</v>
      </c>
    </row>
    <row r="1543" spans="1:44" x14ac:dyDescent="0.25">
      <c r="A1543" s="6">
        <v>4145</v>
      </c>
      <c r="B1543" s="3" t="s">
        <v>5441</v>
      </c>
      <c r="C1543" s="3" t="s">
        <v>5842</v>
      </c>
      <c r="D1543" s="3" t="s">
        <v>6511</v>
      </c>
      <c r="E1543" s="3" t="s">
        <v>1624</v>
      </c>
      <c r="F1543" s="3" t="s">
        <v>8669</v>
      </c>
      <c r="G1543" s="21">
        <v>1</v>
      </c>
      <c r="H1543" s="8" t="s">
        <v>12697</v>
      </c>
      <c r="I1543" s="3" t="s">
        <v>12442</v>
      </c>
      <c r="J1543" s="3" t="s">
        <v>12598</v>
      </c>
      <c r="K1543" s="7">
        <v>0</v>
      </c>
      <c r="L1543" s="3" t="s">
        <v>5458</v>
      </c>
      <c r="M1543" s="7">
        <v>2204</v>
      </c>
      <c r="N1543" s="3" t="s">
        <v>1614</v>
      </c>
      <c r="O1543" s="3" t="s">
        <v>5506</v>
      </c>
      <c r="P1543" s="8" t="s">
        <v>12715</v>
      </c>
      <c r="Q1543" s="8" t="s">
        <v>12720</v>
      </c>
      <c r="R1543" s="4">
        <v>0</v>
      </c>
      <c r="S1543" s="4" t="s">
        <v>5627</v>
      </c>
      <c r="T1543" s="4">
        <v>99</v>
      </c>
      <c r="U1543" s="7" t="s">
        <v>6298</v>
      </c>
      <c r="V1543" s="7">
        <v>41</v>
      </c>
      <c r="W1543" s="3" t="s">
        <v>7163</v>
      </c>
      <c r="X1543" s="6">
        <v>4101</v>
      </c>
      <c r="Y1543" s="3" t="s">
        <v>8265</v>
      </c>
      <c r="Z1543" s="6">
        <v>4101001</v>
      </c>
      <c r="AA1543" s="3" t="s">
        <v>8266</v>
      </c>
      <c r="AB1543" s="6">
        <v>41010010008</v>
      </c>
      <c r="AC1543" s="3" t="s">
        <v>8660</v>
      </c>
      <c r="AD1543" s="5">
        <v>16109142</v>
      </c>
      <c r="AE1543" s="5">
        <v>0</v>
      </c>
      <c r="AF1543" s="5">
        <v>0</v>
      </c>
      <c r="AG1543" s="5">
        <v>0</v>
      </c>
      <c r="AH1543" s="5">
        <v>0</v>
      </c>
      <c r="AI1543" s="5">
        <v>0</v>
      </c>
      <c r="AJ1543" s="5">
        <v>0</v>
      </c>
      <c r="AK1543" s="5">
        <v>16109142</v>
      </c>
      <c r="AL1543" s="5">
        <v>5274962</v>
      </c>
      <c r="AM1543" s="5">
        <v>0</v>
      </c>
      <c r="AN1543" s="5">
        <v>0</v>
      </c>
      <c r="AO1543" s="5">
        <v>0</v>
      </c>
      <c r="AP1543" s="5">
        <v>0</v>
      </c>
      <c r="AQ1543" s="5">
        <v>5274962</v>
      </c>
      <c r="AR1543" s="5">
        <v>10834180</v>
      </c>
    </row>
    <row r="1544" spans="1:44" x14ac:dyDescent="0.25">
      <c r="A1544" s="6">
        <v>4145</v>
      </c>
      <c r="B1544" s="3" t="s">
        <v>5441</v>
      </c>
      <c r="C1544" s="3" t="s">
        <v>5842</v>
      </c>
      <c r="D1544" s="3" t="s">
        <v>6511</v>
      </c>
      <c r="E1544" s="3" t="s">
        <v>1625</v>
      </c>
      <c r="F1544" s="3" t="s">
        <v>8670</v>
      </c>
      <c r="G1544" s="21">
        <v>1</v>
      </c>
      <c r="H1544" s="8" t="s">
        <v>12697</v>
      </c>
      <c r="I1544" s="3" t="s">
        <v>12442</v>
      </c>
      <c r="J1544" s="3" t="s">
        <v>12598</v>
      </c>
      <c r="K1544" s="7">
        <v>0</v>
      </c>
      <c r="L1544" s="3" t="s">
        <v>5458</v>
      </c>
      <c r="M1544" s="7">
        <v>2204</v>
      </c>
      <c r="N1544" s="3" t="s">
        <v>1614</v>
      </c>
      <c r="O1544" s="3" t="s">
        <v>5506</v>
      </c>
      <c r="P1544" s="8" t="s">
        <v>12715</v>
      </c>
      <c r="Q1544" s="8" t="s">
        <v>12720</v>
      </c>
      <c r="R1544" s="4">
        <v>0</v>
      </c>
      <c r="S1544" s="4" t="s">
        <v>5627</v>
      </c>
      <c r="T1544" s="4">
        <v>99</v>
      </c>
      <c r="U1544" s="7" t="s">
        <v>6298</v>
      </c>
      <c r="V1544" s="7">
        <v>41</v>
      </c>
      <c r="W1544" s="3" t="s">
        <v>7163</v>
      </c>
      <c r="X1544" s="6">
        <v>4101</v>
      </c>
      <c r="Y1544" s="3" t="s">
        <v>8265</v>
      </c>
      <c r="Z1544" s="6">
        <v>4101001</v>
      </c>
      <c r="AA1544" s="3" t="s">
        <v>8266</v>
      </c>
      <c r="AB1544" s="6">
        <v>41010010008</v>
      </c>
      <c r="AC1544" s="3" t="s">
        <v>8660</v>
      </c>
      <c r="AD1544" s="5">
        <v>16109142</v>
      </c>
      <c r="AE1544" s="5">
        <v>0</v>
      </c>
      <c r="AF1544" s="5">
        <v>0</v>
      </c>
      <c r="AG1544" s="5">
        <v>0</v>
      </c>
      <c r="AH1544" s="5">
        <v>0</v>
      </c>
      <c r="AI1544" s="5">
        <v>0</v>
      </c>
      <c r="AJ1544" s="5">
        <v>0</v>
      </c>
      <c r="AK1544" s="5">
        <v>16109142</v>
      </c>
      <c r="AL1544" s="5">
        <v>5274963</v>
      </c>
      <c r="AM1544" s="5">
        <v>0</v>
      </c>
      <c r="AN1544" s="5">
        <v>0</v>
      </c>
      <c r="AO1544" s="5">
        <v>0</v>
      </c>
      <c r="AP1544" s="5">
        <v>0</v>
      </c>
      <c r="AQ1544" s="5">
        <v>5274963</v>
      </c>
      <c r="AR1544" s="5">
        <v>10834179</v>
      </c>
    </row>
    <row r="1545" spans="1:44" x14ac:dyDescent="0.25">
      <c r="A1545" s="6">
        <v>4145</v>
      </c>
      <c r="B1545" s="3" t="s">
        <v>5441</v>
      </c>
      <c r="C1545" s="3" t="s">
        <v>5842</v>
      </c>
      <c r="D1545" s="3" t="s">
        <v>6511</v>
      </c>
      <c r="E1545" s="3" t="s">
        <v>1626</v>
      </c>
      <c r="F1545" s="3" t="s">
        <v>8671</v>
      </c>
      <c r="G1545" s="21">
        <v>1</v>
      </c>
      <c r="H1545" s="8" t="s">
        <v>12697</v>
      </c>
      <c r="I1545" s="3" t="s">
        <v>12442</v>
      </c>
      <c r="J1545" s="3" t="s">
        <v>12598</v>
      </c>
      <c r="K1545" s="7">
        <v>0</v>
      </c>
      <c r="L1545" s="3" t="s">
        <v>5458</v>
      </c>
      <c r="M1545" s="7">
        <v>2204</v>
      </c>
      <c r="N1545" s="3" t="s">
        <v>1614</v>
      </c>
      <c r="O1545" s="3" t="s">
        <v>5506</v>
      </c>
      <c r="P1545" s="8" t="s">
        <v>12715</v>
      </c>
      <c r="Q1545" s="8" t="s">
        <v>12720</v>
      </c>
      <c r="R1545" s="4">
        <v>0</v>
      </c>
      <c r="S1545" s="4" t="s">
        <v>5627</v>
      </c>
      <c r="T1545" s="4">
        <v>99</v>
      </c>
      <c r="U1545" s="7" t="s">
        <v>6298</v>
      </c>
      <c r="V1545" s="7">
        <v>41</v>
      </c>
      <c r="W1545" s="3" t="s">
        <v>7163</v>
      </c>
      <c r="X1545" s="6">
        <v>4101</v>
      </c>
      <c r="Y1545" s="3" t="s">
        <v>8265</v>
      </c>
      <c r="Z1545" s="6">
        <v>4101001</v>
      </c>
      <c r="AA1545" s="3" t="s">
        <v>8266</v>
      </c>
      <c r="AB1545" s="6">
        <v>41010010008</v>
      </c>
      <c r="AC1545" s="3" t="s">
        <v>8660</v>
      </c>
      <c r="AD1545" s="5">
        <v>16109142</v>
      </c>
      <c r="AE1545" s="5">
        <v>0</v>
      </c>
      <c r="AF1545" s="5">
        <v>0</v>
      </c>
      <c r="AG1545" s="5">
        <v>0</v>
      </c>
      <c r="AH1545" s="5">
        <v>0</v>
      </c>
      <c r="AI1545" s="5">
        <v>0</v>
      </c>
      <c r="AJ1545" s="5">
        <v>0</v>
      </c>
      <c r="AK1545" s="5">
        <v>16109142</v>
      </c>
      <c r="AL1545" s="5">
        <v>0</v>
      </c>
      <c r="AM1545" s="5">
        <v>0</v>
      </c>
      <c r="AN1545" s="5">
        <v>0</v>
      </c>
      <c r="AO1545" s="5">
        <v>0</v>
      </c>
      <c r="AP1545" s="5">
        <v>0</v>
      </c>
      <c r="AQ1545" s="5">
        <v>0</v>
      </c>
      <c r="AR1545" s="5">
        <v>16109142</v>
      </c>
    </row>
    <row r="1546" spans="1:44" x14ac:dyDescent="0.25">
      <c r="A1546" s="6">
        <v>4145</v>
      </c>
      <c r="B1546" s="3" t="s">
        <v>5441</v>
      </c>
      <c r="C1546" s="3" t="s">
        <v>5842</v>
      </c>
      <c r="D1546" s="3" t="s">
        <v>6511</v>
      </c>
      <c r="E1546" s="3" t="s">
        <v>1627</v>
      </c>
      <c r="F1546" s="3" t="s">
        <v>8672</v>
      </c>
      <c r="G1546" s="21">
        <v>1</v>
      </c>
      <c r="H1546" s="8" t="s">
        <v>12697</v>
      </c>
      <c r="I1546" s="3" t="s">
        <v>12442</v>
      </c>
      <c r="J1546" s="3" t="s">
        <v>12598</v>
      </c>
      <c r="K1546" s="7">
        <v>0</v>
      </c>
      <c r="L1546" s="3" t="s">
        <v>5458</v>
      </c>
      <c r="M1546" s="7">
        <v>2204</v>
      </c>
      <c r="N1546" s="3" t="s">
        <v>1614</v>
      </c>
      <c r="O1546" s="3" t="s">
        <v>5506</v>
      </c>
      <c r="P1546" s="8" t="s">
        <v>12715</v>
      </c>
      <c r="Q1546" s="8" t="s">
        <v>12720</v>
      </c>
      <c r="R1546" s="4">
        <v>0</v>
      </c>
      <c r="S1546" s="4" t="s">
        <v>5627</v>
      </c>
      <c r="T1546" s="4">
        <v>99</v>
      </c>
      <c r="U1546" s="7" t="s">
        <v>6298</v>
      </c>
      <c r="V1546" s="7">
        <v>41</v>
      </c>
      <c r="W1546" s="3" t="s">
        <v>7163</v>
      </c>
      <c r="X1546" s="6">
        <v>4101</v>
      </c>
      <c r="Y1546" s="3" t="s">
        <v>8265</v>
      </c>
      <c r="Z1546" s="6">
        <v>4101001</v>
      </c>
      <c r="AA1546" s="3" t="s">
        <v>8266</v>
      </c>
      <c r="AB1546" s="6">
        <v>41010010008</v>
      </c>
      <c r="AC1546" s="3" t="s">
        <v>8660</v>
      </c>
      <c r="AD1546" s="5">
        <v>16109142</v>
      </c>
      <c r="AE1546" s="5">
        <v>0</v>
      </c>
      <c r="AF1546" s="5">
        <v>0</v>
      </c>
      <c r="AG1546" s="5">
        <v>0</v>
      </c>
      <c r="AH1546" s="5">
        <v>0</v>
      </c>
      <c r="AI1546" s="5">
        <v>0</v>
      </c>
      <c r="AJ1546" s="5">
        <v>0</v>
      </c>
      <c r="AK1546" s="5">
        <v>16109142</v>
      </c>
      <c r="AL1546" s="5">
        <v>0</v>
      </c>
      <c r="AM1546" s="5">
        <v>0</v>
      </c>
      <c r="AN1546" s="5">
        <v>0</v>
      </c>
      <c r="AO1546" s="5">
        <v>0</v>
      </c>
      <c r="AP1546" s="5">
        <v>0</v>
      </c>
      <c r="AQ1546" s="5">
        <v>0</v>
      </c>
      <c r="AR1546" s="5">
        <v>16109142</v>
      </c>
    </row>
    <row r="1547" spans="1:44" x14ac:dyDescent="0.25">
      <c r="A1547" s="6">
        <v>4145</v>
      </c>
      <c r="B1547" s="3" t="s">
        <v>5441</v>
      </c>
      <c r="C1547" s="3" t="s">
        <v>5842</v>
      </c>
      <c r="D1547" s="3" t="s">
        <v>6511</v>
      </c>
      <c r="E1547" s="3" t="s">
        <v>1628</v>
      </c>
      <c r="F1547" s="3" t="s">
        <v>8673</v>
      </c>
      <c r="G1547" s="21">
        <v>1</v>
      </c>
      <c r="H1547" s="8" t="s">
        <v>12697</v>
      </c>
      <c r="I1547" s="3" t="s">
        <v>12442</v>
      </c>
      <c r="J1547" s="3" t="s">
        <v>12598</v>
      </c>
      <c r="K1547" s="7">
        <v>0</v>
      </c>
      <c r="L1547" s="3" t="s">
        <v>5458</v>
      </c>
      <c r="M1547" s="7">
        <v>2204</v>
      </c>
      <c r="N1547" s="3" t="s">
        <v>1614</v>
      </c>
      <c r="O1547" s="3" t="s">
        <v>5506</v>
      </c>
      <c r="P1547" s="8" t="s">
        <v>12715</v>
      </c>
      <c r="Q1547" s="8" t="s">
        <v>12720</v>
      </c>
      <c r="R1547" s="4">
        <v>0</v>
      </c>
      <c r="S1547" s="4" t="s">
        <v>5627</v>
      </c>
      <c r="T1547" s="4">
        <v>99</v>
      </c>
      <c r="U1547" s="7" t="s">
        <v>6298</v>
      </c>
      <c r="V1547" s="7">
        <v>41</v>
      </c>
      <c r="W1547" s="3" t="s">
        <v>7163</v>
      </c>
      <c r="X1547" s="6">
        <v>4101</v>
      </c>
      <c r="Y1547" s="3" t="s">
        <v>8265</v>
      </c>
      <c r="Z1547" s="6">
        <v>4101001</v>
      </c>
      <c r="AA1547" s="3" t="s">
        <v>8266</v>
      </c>
      <c r="AB1547" s="6">
        <v>41010010008</v>
      </c>
      <c r="AC1547" s="3" t="s">
        <v>8660</v>
      </c>
      <c r="AD1547" s="5">
        <v>16109142</v>
      </c>
      <c r="AE1547" s="5">
        <v>0</v>
      </c>
      <c r="AF1547" s="5">
        <v>0</v>
      </c>
      <c r="AG1547" s="5">
        <v>0</v>
      </c>
      <c r="AH1547" s="5">
        <v>0</v>
      </c>
      <c r="AI1547" s="5">
        <v>0</v>
      </c>
      <c r="AJ1547" s="5">
        <v>0</v>
      </c>
      <c r="AK1547" s="5">
        <v>16109142</v>
      </c>
      <c r="AL1547" s="5">
        <v>5274962</v>
      </c>
      <c r="AM1547" s="5">
        <v>0</v>
      </c>
      <c r="AN1547" s="5">
        <v>0</v>
      </c>
      <c r="AO1547" s="5">
        <v>0</v>
      </c>
      <c r="AP1547" s="5">
        <v>0</v>
      </c>
      <c r="AQ1547" s="5">
        <v>5274962</v>
      </c>
      <c r="AR1547" s="5">
        <v>10834180</v>
      </c>
    </row>
    <row r="1548" spans="1:44" x14ac:dyDescent="0.25">
      <c r="A1548" s="6">
        <v>4145</v>
      </c>
      <c r="B1548" s="3" t="s">
        <v>5441</v>
      </c>
      <c r="C1548" s="3" t="s">
        <v>5842</v>
      </c>
      <c r="D1548" s="3" t="s">
        <v>6511</v>
      </c>
      <c r="E1548" s="3" t="s">
        <v>1629</v>
      </c>
      <c r="F1548" s="3" t="s">
        <v>8674</v>
      </c>
      <c r="G1548" s="21">
        <v>1</v>
      </c>
      <c r="H1548" s="8" t="s">
        <v>12697</v>
      </c>
      <c r="I1548" s="3" t="s">
        <v>12442</v>
      </c>
      <c r="J1548" s="3" t="s">
        <v>12598</v>
      </c>
      <c r="K1548" s="7">
        <v>0</v>
      </c>
      <c r="L1548" s="3" t="s">
        <v>5458</v>
      </c>
      <c r="M1548" s="7">
        <v>2204</v>
      </c>
      <c r="N1548" s="3" t="s">
        <v>1614</v>
      </c>
      <c r="O1548" s="3" t="s">
        <v>5506</v>
      </c>
      <c r="P1548" s="8" t="s">
        <v>12715</v>
      </c>
      <c r="Q1548" s="8" t="s">
        <v>12720</v>
      </c>
      <c r="R1548" s="4">
        <v>0</v>
      </c>
      <c r="S1548" s="4" t="s">
        <v>5627</v>
      </c>
      <c r="T1548" s="4">
        <v>99</v>
      </c>
      <c r="U1548" s="7" t="s">
        <v>6298</v>
      </c>
      <c r="V1548" s="7">
        <v>41</v>
      </c>
      <c r="W1548" s="3" t="s">
        <v>7163</v>
      </c>
      <c r="X1548" s="6">
        <v>4101</v>
      </c>
      <c r="Y1548" s="3" t="s">
        <v>8265</v>
      </c>
      <c r="Z1548" s="6">
        <v>4101001</v>
      </c>
      <c r="AA1548" s="3" t="s">
        <v>8266</v>
      </c>
      <c r="AB1548" s="6">
        <v>41010010008</v>
      </c>
      <c r="AC1548" s="3" t="s">
        <v>8660</v>
      </c>
      <c r="AD1548" s="5">
        <v>16109142</v>
      </c>
      <c r="AE1548" s="5">
        <v>0</v>
      </c>
      <c r="AF1548" s="5">
        <v>0</v>
      </c>
      <c r="AG1548" s="5">
        <v>0</v>
      </c>
      <c r="AH1548" s="5">
        <v>0</v>
      </c>
      <c r="AI1548" s="5">
        <v>0</v>
      </c>
      <c r="AJ1548" s="5">
        <v>0</v>
      </c>
      <c r="AK1548" s="5">
        <v>16109142</v>
      </c>
      <c r="AL1548" s="5">
        <v>5274963</v>
      </c>
      <c r="AM1548" s="5">
        <v>0</v>
      </c>
      <c r="AN1548" s="5">
        <v>0</v>
      </c>
      <c r="AO1548" s="5">
        <v>0</v>
      </c>
      <c r="AP1548" s="5">
        <v>0</v>
      </c>
      <c r="AQ1548" s="5">
        <v>5274963</v>
      </c>
      <c r="AR1548" s="5">
        <v>10834179</v>
      </c>
    </row>
    <row r="1549" spans="1:44" x14ac:dyDescent="0.25">
      <c r="A1549" s="6">
        <v>4145</v>
      </c>
      <c r="B1549" s="3" t="s">
        <v>5441</v>
      </c>
      <c r="C1549" s="3" t="s">
        <v>5842</v>
      </c>
      <c r="D1549" s="3" t="s">
        <v>6511</v>
      </c>
      <c r="E1549" s="3" t="s">
        <v>1630</v>
      </c>
      <c r="F1549" s="3" t="s">
        <v>8675</v>
      </c>
      <c r="G1549" s="21">
        <v>1</v>
      </c>
      <c r="H1549" s="8" t="s">
        <v>12697</v>
      </c>
      <c r="I1549" s="3" t="s">
        <v>12442</v>
      </c>
      <c r="J1549" s="3" t="s">
        <v>12598</v>
      </c>
      <c r="K1549" s="7">
        <v>0</v>
      </c>
      <c r="L1549" s="3" t="s">
        <v>5458</v>
      </c>
      <c r="M1549" s="7">
        <v>2204</v>
      </c>
      <c r="N1549" s="3" t="s">
        <v>1614</v>
      </c>
      <c r="O1549" s="3" t="s">
        <v>5506</v>
      </c>
      <c r="P1549" s="8" t="s">
        <v>12715</v>
      </c>
      <c r="Q1549" s="8" t="s">
        <v>12720</v>
      </c>
      <c r="R1549" s="4">
        <v>0</v>
      </c>
      <c r="S1549" s="4" t="s">
        <v>5627</v>
      </c>
      <c r="T1549" s="4">
        <v>99</v>
      </c>
      <c r="U1549" s="7" t="s">
        <v>6298</v>
      </c>
      <c r="V1549" s="7">
        <v>41</v>
      </c>
      <c r="W1549" s="3" t="s">
        <v>7163</v>
      </c>
      <c r="X1549" s="6">
        <v>4101</v>
      </c>
      <c r="Y1549" s="3" t="s">
        <v>8265</v>
      </c>
      <c r="Z1549" s="6">
        <v>4101001</v>
      </c>
      <c r="AA1549" s="3" t="s">
        <v>8266</v>
      </c>
      <c r="AB1549" s="6">
        <v>41010010008</v>
      </c>
      <c r="AC1549" s="3" t="s">
        <v>8660</v>
      </c>
      <c r="AD1549" s="5">
        <v>17697600</v>
      </c>
      <c r="AE1549" s="5">
        <v>0</v>
      </c>
      <c r="AF1549" s="5">
        <v>0</v>
      </c>
      <c r="AG1549" s="5">
        <v>0</v>
      </c>
      <c r="AH1549" s="5">
        <v>0</v>
      </c>
      <c r="AI1549" s="5">
        <v>0</v>
      </c>
      <c r="AJ1549" s="5">
        <v>0</v>
      </c>
      <c r="AK1549" s="5">
        <v>17697600</v>
      </c>
      <c r="AL1549" s="5">
        <v>0</v>
      </c>
      <c r="AM1549" s="5">
        <v>0</v>
      </c>
      <c r="AN1549" s="5">
        <v>0</v>
      </c>
      <c r="AO1549" s="5">
        <v>0</v>
      </c>
      <c r="AP1549" s="5">
        <v>0</v>
      </c>
      <c r="AQ1549" s="5">
        <v>0</v>
      </c>
      <c r="AR1549" s="5">
        <v>17697600</v>
      </c>
    </row>
    <row r="1550" spans="1:44" x14ac:dyDescent="0.25">
      <c r="A1550" s="6">
        <v>4145</v>
      </c>
      <c r="B1550" s="3" t="s">
        <v>5441</v>
      </c>
      <c r="C1550" s="3" t="s">
        <v>5842</v>
      </c>
      <c r="D1550" s="3" t="s">
        <v>6511</v>
      </c>
      <c r="E1550" s="3" t="s">
        <v>1631</v>
      </c>
      <c r="F1550" s="3" t="s">
        <v>8676</v>
      </c>
      <c r="G1550" s="21">
        <v>1</v>
      </c>
      <c r="H1550" s="8" t="s">
        <v>12697</v>
      </c>
      <c r="I1550" s="3" t="s">
        <v>12442</v>
      </c>
      <c r="J1550" s="3" t="s">
        <v>12598</v>
      </c>
      <c r="K1550" s="7">
        <v>0</v>
      </c>
      <c r="L1550" s="3" t="s">
        <v>5458</v>
      </c>
      <c r="M1550" s="7">
        <v>2204</v>
      </c>
      <c r="N1550" s="3" t="s">
        <v>1614</v>
      </c>
      <c r="O1550" s="3" t="s">
        <v>5506</v>
      </c>
      <c r="P1550" s="8" t="s">
        <v>12715</v>
      </c>
      <c r="Q1550" s="8" t="s">
        <v>12720</v>
      </c>
      <c r="R1550" s="4">
        <v>0</v>
      </c>
      <c r="S1550" s="4" t="s">
        <v>5627</v>
      </c>
      <c r="T1550" s="4">
        <v>99</v>
      </c>
      <c r="U1550" s="7" t="s">
        <v>6298</v>
      </c>
      <c r="V1550" s="7">
        <v>41</v>
      </c>
      <c r="W1550" s="3" t="s">
        <v>7163</v>
      </c>
      <c r="X1550" s="6">
        <v>4101</v>
      </c>
      <c r="Y1550" s="3" t="s">
        <v>8265</v>
      </c>
      <c r="Z1550" s="6">
        <v>4101001</v>
      </c>
      <c r="AA1550" s="3" t="s">
        <v>8266</v>
      </c>
      <c r="AB1550" s="6">
        <v>41010010008</v>
      </c>
      <c r="AC1550" s="3" t="s">
        <v>8660</v>
      </c>
      <c r="AD1550" s="5">
        <v>17697599</v>
      </c>
      <c r="AE1550" s="5">
        <v>0</v>
      </c>
      <c r="AF1550" s="5">
        <v>0</v>
      </c>
      <c r="AG1550" s="5">
        <v>0</v>
      </c>
      <c r="AH1550" s="5">
        <v>0</v>
      </c>
      <c r="AI1550" s="5">
        <v>0</v>
      </c>
      <c r="AJ1550" s="5">
        <v>0</v>
      </c>
      <c r="AK1550" s="5">
        <v>17697599</v>
      </c>
      <c r="AL1550" s="5">
        <v>0</v>
      </c>
      <c r="AM1550" s="5">
        <v>0</v>
      </c>
      <c r="AN1550" s="5">
        <v>0</v>
      </c>
      <c r="AO1550" s="5">
        <v>0</v>
      </c>
      <c r="AP1550" s="5">
        <v>0</v>
      </c>
      <c r="AQ1550" s="5">
        <v>0</v>
      </c>
      <c r="AR1550" s="5">
        <v>17697599</v>
      </c>
    </row>
    <row r="1551" spans="1:44" x14ac:dyDescent="0.25">
      <c r="A1551" s="6">
        <v>4145</v>
      </c>
      <c r="B1551" s="3" t="s">
        <v>5441</v>
      </c>
      <c r="C1551" s="3" t="s">
        <v>5842</v>
      </c>
      <c r="D1551" s="3" t="s">
        <v>6511</v>
      </c>
      <c r="E1551" s="3" t="s">
        <v>1632</v>
      </c>
      <c r="F1551" s="3" t="s">
        <v>8677</v>
      </c>
      <c r="G1551" s="21">
        <v>1</v>
      </c>
      <c r="H1551" s="8" t="s">
        <v>12697</v>
      </c>
      <c r="I1551" s="3" t="s">
        <v>12442</v>
      </c>
      <c r="J1551" s="3" t="s">
        <v>12598</v>
      </c>
      <c r="K1551" s="7">
        <v>0</v>
      </c>
      <c r="L1551" s="3" t="s">
        <v>5458</v>
      </c>
      <c r="M1551" s="7">
        <v>2204</v>
      </c>
      <c r="N1551" s="3" t="s">
        <v>1614</v>
      </c>
      <c r="O1551" s="3" t="s">
        <v>5506</v>
      </c>
      <c r="P1551" s="8" t="s">
        <v>12715</v>
      </c>
      <c r="Q1551" s="8" t="s">
        <v>12720</v>
      </c>
      <c r="R1551" s="4">
        <v>0</v>
      </c>
      <c r="S1551" s="4" t="s">
        <v>5627</v>
      </c>
      <c r="T1551" s="4">
        <v>99</v>
      </c>
      <c r="U1551" s="7" t="s">
        <v>6298</v>
      </c>
      <c r="V1551" s="7">
        <v>41</v>
      </c>
      <c r="W1551" s="3" t="s">
        <v>7163</v>
      </c>
      <c r="X1551" s="6">
        <v>4101</v>
      </c>
      <c r="Y1551" s="3" t="s">
        <v>8265</v>
      </c>
      <c r="Z1551" s="6">
        <v>4101001</v>
      </c>
      <c r="AA1551" s="3" t="s">
        <v>8266</v>
      </c>
      <c r="AB1551" s="6">
        <v>41010010008</v>
      </c>
      <c r="AC1551" s="3" t="s">
        <v>8660</v>
      </c>
      <c r="AD1551" s="5">
        <v>16109142</v>
      </c>
      <c r="AE1551" s="5">
        <v>0</v>
      </c>
      <c r="AF1551" s="5">
        <v>0</v>
      </c>
      <c r="AG1551" s="5">
        <v>0</v>
      </c>
      <c r="AH1551" s="5">
        <v>0</v>
      </c>
      <c r="AI1551" s="5">
        <v>0</v>
      </c>
      <c r="AJ1551" s="5">
        <v>0</v>
      </c>
      <c r="AK1551" s="5">
        <v>16109142</v>
      </c>
      <c r="AL1551" s="5">
        <v>0</v>
      </c>
      <c r="AM1551" s="5">
        <v>0</v>
      </c>
      <c r="AN1551" s="5">
        <v>0</v>
      </c>
      <c r="AO1551" s="5">
        <v>0</v>
      </c>
      <c r="AP1551" s="5">
        <v>0</v>
      </c>
      <c r="AQ1551" s="5">
        <v>0</v>
      </c>
      <c r="AR1551" s="5">
        <v>16109142</v>
      </c>
    </row>
    <row r="1552" spans="1:44" x14ac:dyDescent="0.25">
      <c r="A1552" s="6">
        <v>4145</v>
      </c>
      <c r="B1552" s="3" t="s">
        <v>5441</v>
      </c>
      <c r="C1552" s="3" t="s">
        <v>5842</v>
      </c>
      <c r="D1552" s="3" t="s">
        <v>6511</v>
      </c>
      <c r="E1552" s="3" t="s">
        <v>1633</v>
      </c>
      <c r="F1552" s="3" t="s">
        <v>8678</v>
      </c>
      <c r="G1552" s="21">
        <v>1</v>
      </c>
      <c r="H1552" s="8" t="s">
        <v>12697</v>
      </c>
      <c r="I1552" s="3" t="s">
        <v>12442</v>
      </c>
      <c r="J1552" s="3" t="s">
        <v>12598</v>
      </c>
      <c r="K1552" s="7">
        <v>0</v>
      </c>
      <c r="L1552" s="3" t="s">
        <v>5458</v>
      </c>
      <c r="M1552" s="7">
        <v>2204</v>
      </c>
      <c r="N1552" s="3" t="s">
        <v>1614</v>
      </c>
      <c r="O1552" s="3" t="s">
        <v>5506</v>
      </c>
      <c r="P1552" s="8" t="s">
        <v>12715</v>
      </c>
      <c r="Q1552" s="8" t="s">
        <v>12720</v>
      </c>
      <c r="R1552" s="4">
        <v>0</v>
      </c>
      <c r="S1552" s="4" t="s">
        <v>5627</v>
      </c>
      <c r="T1552" s="4">
        <v>99</v>
      </c>
      <c r="U1552" s="7" t="s">
        <v>6298</v>
      </c>
      <c r="V1552" s="7">
        <v>41</v>
      </c>
      <c r="W1552" s="3" t="s">
        <v>7163</v>
      </c>
      <c r="X1552" s="6">
        <v>4101</v>
      </c>
      <c r="Y1552" s="3" t="s">
        <v>8265</v>
      </c>
      <c r="Z1552" s="6">
        <v>4101001</v>
      </c>
      <c r="AA1552" s="3" t="s">
        <v>8266</v>
      </c>
      <c r="AB1552" s="6">
        <v>41010010008</v>
      </c>
      <c r="AC1552" s="3" t="s">
        <v>8660</v>
      </c>
      <c r="AD1552" s="5">
        <v>16109142</v>
      </c>
      <c r="AE1552" s="5">
        <v>0</v>
      </c>
      <c r="AF1552" s="5">
        <v>0</v>
      </c>
      <c r="AG1552" s="5">
        <v>0</v>
      </c>
      <c r="AH1552" s="5">
        <v>0</v>
      </c>
      <c r="AI1552" s="5">
        <v>0</v>
      </c>
      <c r="AJ1552" s="5">
        <v>0</v>
      </c>
      <c r="AK1552" s="5">
        <v>16109142</v>
      </c>
      <c r="AL1552" s="5">
        <v>0</v>
      </c>
      <c r="AM1552" s="5">
        <v>0</v>
      </c>
      <c r="AN1552" s="5">
        <v>0</v>
      </c>
      <c r="AO1552" s="5">
        <v>0</v>
      </c>
      <c r="AP1552" s="5">
        <v>0</v>
      </c>
      <c r="AQ1552" s="5">
        <v>0</v>
      </c>
      <c r="AR1552" s="5">
        <v>16109142</v>
      </c>
    </row>
    <row r="1553" spans="1:44" x14ac:dyDescent="0.25">
      <c r="A1553" s="6">
        <v>4145</v>
      </c>
      <c r="B1553" s="3" t="s">
        <v>5441</v>
      </c>
      <c r="C1553" s="3" t="s">
        <v>5842</v>
      </c>
      <c r="D1553" s="3" t="s">
        <v>6511</v>
      </c>
      <c r="E1553" s="3" t="s">
        <v>1634</v>
      </c>
      <c r="F1553" s="3" t="s">
        <v>8679</v>
      </c>
      <c r="G1553" s="21">
        <v>1</v>
      </c>
      <c r="H1553" s="8" t="s">
        <v>12697</v>
      </c>
      <c r="I1553" s="3" t="s">
        <v>12442</v>
      </c>
      <c r="J1553" s="3" t="s">
        <v>12598</v>
      </c>
      <c r="K1553" s="7">
        <v>0</v>
      </c>
      <c r="L1553" s="3" t="s">
        <v>5458</v>
      </c>
      <c r="M1553" s="7">
        <v>2204</v>
      </c>
      <c r="N1553" s="3" t="s">
        <v>1614</v>
      </c>
      <c r="O1553" s="3" t="s">
        <v>5506</v>
      </c>
      <c r="P1553" s="8" t="s">
        <v>12715</v>
      </c>
      <c r="Q1553" s="8" t="s">
        <v>12720</v>
      </c>
      <c r="R1553" s="4">
        <v>0</v>
      </c>
      <c r="S1553" s="4" t="s">
        <v>5627</v>
      </c>
      <c r="T1553" s="4">
        <v>99</v>
      </c>
      <c r="U1553" s="7" t="s">
        <v>6298</v>
      </c>
      <c r="V1553" s="7">
        <v>41</v>
      </c>
      <c r="W1553" s="3" t="s">
        <v>7163</v>
      </c>
      <c r="X1553" s="6">
        <v>4101</v>
      </c>
      <c r="Y1553" s="3" t="s">
        <v>8265</v>
      </c>
      <c r="Z1553" s="6">
        <v>4101001</v>
      </c>
      <c r="AA1553" s="3" t="s">
        <v>8266</v>
      </c>
      <c r="AB1553" s="6">
        <v>41010010008</v>
      </c>
      <c r="AC1553" s="3" t="s">
        <v>8660</v>
      </c>
      <c r="AD1553" s="5">
        <v>21213745</v>
      </c>
      <c r="AE1553" s="5">
        <v>0</v>
      </c>
      <c r="AF1553" s="5">
        <v>0</v>
      </c>
      <c r="AG1553" s="5">
        <v>0</v>
      </c>
      <c r="AH1553" s="5">
        <v>0</v>
      </c>
      <c r="AI1553" s="5">
        <v>0</v>
      </c>
      <c r="AJ1553" s="5">
        <v>0</v>
      </c>
      <c r="AK1553" s="5">
        <v>21213745</v>
      </c>
      <c r="AL1553" s="5">
        <v>0</v>
      </c>
      <c r="AM1553" s="5">
        <v>0</v>
      </c>
      <c r="AN1553" s="5">
        <v>0</v>
      </c>
      <c r="AO1553" s="5">
        <v>0</v>
      </c>
      <c r="AP1553" s="5">
        <v>0</v>
      </c>
      <c r="AQ1553" s="5">
        <v>0</v>
      </c>
      <c r="AR1553" s="5">
        <v>21213745</v>
      </c>
    </row>
    <row r="1554" spans="1:44" x14ac:dyDescent="0.25">
      <c r="A1554" s="6">
        <v>4145</v>
      </c>
      <c r="B1554" s="3" t="s">
        <v>5441</v>
      </c>
      <c r="C1554" s="3" t="s">
        <v>5843</v>
      </c>
      <c r="D1554" s="3" t="s">
        <v>6512</v>
      </c>
      <c r="E1554" s="3" t="s">
        <v>1635</v>
      </c>
      <c r="F1554" s="3" t="s">
        <v>8681</v>
      </c>
      <c r="G1554" s="21">
        <v>1</v>
      </c>
      <c r="H1554" s="8" t="s">
        <v>12697</v>
      </c>
      <c r="I1554" s="3" t="s">
        <v>12463</v>
      </c>
      <c r="J1554" s="3" t="s">
        <v>12619</v>
      </c>
      <c r="K1554" s="7">
        <v>0</v>
      </c>
      <c r="L1554" s="3" t="s">
        <v>5458</v>
      </c>
      <c r="M1554" s="7">
        <v>2204</v>
      </c>
      <c r="N1554" s="3" t="s">
        <v>1614</v>
      </c>
      <c r="O1554" s="3" t="s">
        <v>5506</v>
      </c>
      <c r="P1554" s="8" t="s">
        <v>12715</v>
      </c>
      <c r="Q1554" s="8" t="s">
        <v>12720</v>
      </c>
      <c r="R1554" s="4">
        <v>0</v>
      </c>
      <c r="S1554" s="4" t="s">
        <v>5627</v>
      </c>
      <c r="T1554" s="4">
        <v>99</v>
      </c>
      <c r="U1554" s="7" t="s">
        <v>6298</v>
      </c>
      <c r="V1554" s="7">
        <v>41</v>
      </c>
      <c r="W1554" s="3" t="s">
        <v>7163</v>
      </c>
      <c r="X1554" s="6">
        <v>4101</v>
      </c>
      <c r="Y1554" s="3" t="s">
        <v>8265</v>
      </c>
      <c r="Z1554" s="6">
        <v>4101001</v>
      </c>
      <c r="AA1554" s="3" t="s">
        <v>8266</v>
      </c>
      <c r="AB1554" s="6">
        <v>41010010009</v>
      </c>
      <c r="AC1554" s="3" t="s">
        <v>8680</v>
      </c>
      <c r="AD1554" s="5">
        <v>48327426</v>
      </c>
      <c r="AE1554" s="5">
        <v>0</v>
      </c>
      <c r="AF1554" s="5">
        <v>0</v>
      </c>
      <c r="AG1554" s="5">
        <v>0</v>
      </c>
      <c r="AH1554" s="5">
        <v>0</v>
      </c>
      <c r="AI1554" s="5">
        <v>0</v>
      </c>
      <c r="AJ1554" s="5">
        <v>0</v>
      </c>
      <c r="AK1554" s="5">
        <v>48327426</v>
      </c>
      <c r="AL1554" s="5">
        <v>0</v>
      </c>
      <c r="AM1554" s="5">
        <v>0</v>
      </c>
      <c r="AN1554" s="5">
        <v>0</v>
      </c>
      <c r="AO1554" s="5">
        <v>0</v>
      </c>
      <c r="AP1554" s="5">
        <v>0</v>
      </c>
      <c r="AQ1554" s="5">
        <v>0</v>
      </c>
      <c r="AR1554" s="5">
        <v>48327426</v>
      </c>
    </row>
    <row r="1555" spans="1:44" x14ac:dyDescent="0.25">
      <c r="A1555" s="6">
        <v>4145</v>
      </c>
      <c r="B1555" s="3" t="s">
        <v>5441</v>
      </c>
      <c r="C1555" s="3" t="s">
        <v>5843</v>
      </c>
      <c r="D1555" s="3" t="s">
        <v>6512</v>
      </c>
      <c r="E1555" s="3" t="s">
        <v>1636</v>
      </c>
      <c r="F1555" s="3" t="s">
        <v>8682</v>
      </c>
      <c r="G1555" s="21">
        <v>1</v>
      </c>
      <c r="H1555" s="8" t="s">
        <v>12697</v>
      </c>
      <c r="I1555" s="3" t="s">
        <v>12463</v>
      </c>
      <c r="J1555" s="3" t="s">
        <v>12619</v>
      </c>
      <c r="K1555" s="7">
        <v>0</v>
      </c>
      <c r="L1555" s="3" t="s">
        <v>5458</v>
      </c>
      <c r="M1555" s="7">
        <v>2204</v>
      </c>
      <c r="N1555" s="3" t="s">
        <v>1614</v>
      </c>
      <c r="O1555" s="3" t="s">
        <v>5506</v>
      </c>
      <c r="P1555" s="8" t="s">
        <v>12715</v>
      </c>
      <c r="Q1555" s="8" t="s">
        <v>12720</v>
      </c>
      <c r="R1555" s="4">
        <v>0</v>
      </c>
      <c r="S1555" s="4" t="s">
        <v>5627</v>
      </c>
      <c r="T1555" s="4">
        <v>99</v>
      </c>
      <c r="U1555" s="7" t="s">
        <v>6298</v>
      </c>
      <c r="V1555" s="7">
        <v>41</v>
      </c>
      <c r="W1555" s="3" t="s">
        <v>7163</v>
      </c>
      <c r="X1555" s="6">
        <v>4101</v>
      </c>
      <c r="Y1555" s="3" t="s">
        <v>8265</v>
      </c>
      <c r="Z1555" s="6">
        <v>4101001</v>
      </c>
      <c r="AA1555" s="3" t="s">
        <v>8266</v>
      </c>
      <c r="AB1555" s="6">
        <v>41010010009</v>
      </c>
      <c r="AC1555" s="3" t="s">
        <v>8680</v>
      </c>
      <c r="AD1555" s="5">
        <v>32945199</v>
      </c>
      <c r="AE1555" s="5">
        <v>0</v>
      </c>
      <c r="AF1555" s="5">
        <v>0</v>
      </c>
      <c r="AG1555" s="5">
        <v>0</v>
      </c>
      <c r="AH1555" s="5">
        <v>0</v>
      </c>
      <c r="AI1555" s="5">
        <v>0</v>
      </c>
      <c r="AJ1555" s="5">
        <v>0</v>
      </c>
      <c r="AK1555" s="5">
        <v>32945199</v>
      </c>
      <c r="AL1555" s="5">
        <v>0</v>
      </c>
      <c r="AM1555" s="5">
        <v>0</v>
      </c>
      <c r="AN1555" s="5">
        <v>0</v>
      </c>
      <c r="AO1555" s="5">
        <v>0</v>
      </c>
      <c r="AP1555" s="5">
        <v>0</v>
      </c>
      <c r="AQ1555" s="5">
        <v>0</v>
      </c>
      <c r="AR1555" s="5">
        <v>32945199</v>
      </c>
    </row>
    <row r="1556" spans="1:44" x14ac:dyDescent="0.25">
      <c r="A1556" s="6">
        <v>4145</v>
      </c>
      <c r="B1556" s="3" t="s">
        <v>5441</v>
      </c>
      <c r="C1556" s="3" t="s">
        <v>5843</v>
      </c>
      <c r="D1556" s="3" t="s">
        <v>6512</v>
      </c>
      <c r="E1556" s="3" t="s">
        <v>1637</v>
      </c>
      <c r="F1556" s="3" t="s">
        <v>8683</v>
      </c>
      <c r="G1556" s="21">
        <v>1</v>
      </c>
      <c r="H1556" s="8" t="s">
        <v>12697</v>
      </c>
      <c r="I1556" s="3" t="s">
        <v>12463</v>
      </c>
      <c r="J1556" s="3" t="s">
        <v>12619</v>
      </c>
      <c r="K1556" s="7">
        <v>0</v>
      </c>
      <c r="L1556" s="3" t="s">
        <v>5458</v>
      </c>
      <c r="M1556" s="7">
        <v>2204</v>
      </c>
      <c r="N1556" s="3" t="s">
        <v>1614</v>
      </c>
      <c r="O1556" s="3" t="s">
        <v>5506</v>
      </c>
      <c r="P1556" s="8" t="s">
        <v>12715</v>
      </c>
      <c r="Q1556" s="8" t="s">
        <v>12720</v>
      </c>
      <c r="R1556" s="4">
        <v>0</v>
      </c>
      <c r="S1556" s="4" t="s">
        <v>5627</v>
      </c>
      <c r="T1556" s="4">
        <v>99</v>
      </c>
      <c r="U1556" s="7" t="s">
        <v>6298</v>
      </c>
      <c r="V1556" s="7">
        <v>41</v>
      </c>
      <c r="W1556" s="3" t="s">
        <v>7163</v>
      </c>
      <c r="X1556" s="6">
        <v>4101</v>
      </c>
      <c r="Y1556" s="3" t="s">
        <v>8265</v>
      </c>
      <c r="Z1556" s="6">
        <v>4101001</v>
      </c>
      <c r="AA1556" s="3" t="s">
        <v>8266</v>
      </c>
      <c r="AB1556" s="6">
        <v>41010010009</v>
      </c>
      <c r="AC1556" s="3" t="s">
        <v>8680</v>
      </c>
      <c r="AD1556" s="5">
        <v>53861342</v>
      </c>
      <c r="AE1556" s="5">
        <v>0</v>
      </c>
      <c r="AF1556" s="5">
        <v>0</v>
      </c>
      <c r="AG1556" s="5">
        <v>0</v>
      </c>
      <c r="AH1556" s="5">
        <v>0</v>
      </c>
      <c r="AI1556" s="5">
        <v>0</v>
      </c>
      <c r="AJ1556" s="5">
        <v>0</v>
      </c>
      <c r="AK1556" s="5">
        <v>53861342</v>
      </c>
      <c r="AL1556" s="5">
        <v>0</v>
      </c>
      <c r="AM1556" s="5">
        <v>0</v>
      </c>
      <c r="AN1556" s="5">
        <v>0</v>
      </c>
      <c r="AO1556" s="5">
        <v>0</v>
      </c>
      <c r="AP1556" s="5">
        <v>0</v>
      </c>
      <c r="AQ1556" s="5">
        <v>0</v>
      </c>
      <c r="AR1556" s="5">
        <v>53861342</v>
      </c>
    </row>
    <row r="1557" spans="1:44" x14ac:dyDescent="0.25">
      <c r="A1557" s="6">
        <v>4145</v>
      </c>
      <c r="B1557" s="3" t="s">
        <v>5441</v>
      </c>
      <c r="C1557" s="3" t="s">
        <v>5843</v>
      </c>
      <c r="D1557" s="3" t="s">
        <v>6512</v>
      </c>
      <c r="E1557" s="3" t="s">
        <v>1638</v>
      </c>
      <c r="F1557" s="3" t="s">
        <v>8684</v>
      </c>
      <c r="G1557" s="21">
        <v>1</v>
      </c>
      <c r="H1557" s="8" t="s">
        <v>12697</v>
      </c>
      <c r="I1557" s="3" t="s">
        <v>12463</v>
      </c>
      <c r="J1557" s="3" t="s">
        <v>12619</v>
      </c>
      <c r="K1557" s="7">
        <v>0</v>
      </c>
      <c r="L1557" s="3" t="s">
        <v>5458</v>
      </c>
      <c r="M1557" s="7">
        <v>2204</v>
      </c>
      <c r="N1557" s="3" t="s">
        <v>1614</v>
      </c>
      <c r="O1557" s="3" t="s">
        <v>5506</v>
      </c>
      <c r="P1557" s="8" t="s">
        <v>12715</v>
      </c>
      <c r="Q1557" s="8" t="s">
        <v>12720</v>
      </c>
      <c r="R1557" s="4">
        <v>0</v>
      </c>
      <c r="S1557" s="4" t="s">
        <v>5627</v>
      </c>
      <c r="T1557" s="4">
        <v>99</v>
      </c>
      <c r="U1557" s="7" t="s">
        <v>6298</v>
      </c>
      <c r="V1557" s="7">
        <v>41</v>
      </c>
      <c r="W1557" s="3" t="s">
        <v>7163</v>
      </c>
      <c r="X1557" s="6">
        <v>4101</v>
      </c>
      <c r="Y1557" s="3" t="s">
        <v>8265</v>
      </c>
      <c r="Z1557" s="6">
        <v>4101001</v>
      </c>
      <c r="AA1557" s="3" t="s">
        <v>8266</v>
      </c>
      <c r="AB1557" s="6">
        <v>41010010009</v>
      </c>
      <c r="AC1557" s="3" t="s">
        <v>8680</v>
      </c>
      <c r="AD1557" s="5">
        <v>18446971</v>
      </c>
      <c r="AE1557" s="5">
        <v>0</v>
      </c>
      <c r="AF1557" s="5">
        <v>0</v>
      </c>
      <c r="AG1557" s="5">
        <v>0</v>
      </c>
      <c r="AH1557" s="5">
        <v>0</v>
      </c>
      <c r="AI1557" s="5">
        <v>0</v>
      </c>
      <c r="AJ1557" s="5">
        <v>0</v>
      </c>
      <c r="AK1557" s="5">
        <v>18446971</v>
      </c>
      <c r="AL1557" s="5">
        <v>0</v>
      </c>
      <c r="AM1557" s="5">
        <v>0</v>
      </c>
      <c r="AN1557" s="5">
        <v>0</v>
      </c>
      <c r="AO1557" s="5">
        <v>0</v>
      </c>
      <c r="AP1557" s="5">
        <v>0</v>
      </c>
      <c r="AQ1557" s="5">
        <v>0</v>
      </c>
      <c r="AR1557" s="5">
        <v>18446971</v>
      </c>
    </row>
    <row r="1558" spans="1:44" x14ac:dyDescent="0.25">
      <c r="A1558" s="6">
        <v>4145</v>
      </c>
      <c r="B1558" s="3" t="s">
        <v>5441</v>
      </c>
      <c r="C1558" s="3" t="s">
        <v>5843</v>
      </c>
      <c r="D1558" s="3" t="s">
        <v>6512</v>
      </c>
      <c r="E1558" s="3" t="s">
        <v>1639</v>
      </c>
      <c r="F1558" s="3" t="s">
        <v>8685</v>
      </c>
      <c r="G1558" s="21">
        <v>1</v>
      </c>
      <c r="H1558" s="8" t="s">
        <v>12697</v>
      </c>
      <c r="I1558" s="3" t="s">
        <v>12463</v>
      </c>
      <c r="J1558" s="3" t="s">
        <v>12619</v>
      </c>
      <c r="K1558" s="7">
        <v>0</v>
      </c>
      <c r="L1558" s="3" t="s">
        <v>5458</v>
      </c>
      <c r="M1558" s="7">
        <v>2204</v>
      </c>
      <c r="N1558" s="3" t="s">
        <v>1614</v>
      </c>
      <c r="O1558" s="3" t="s">
        <v>5506</v>
      </c>
      <c r="P1558" s="8" t="s">
        <v>12715</v>
      </c>
      <c r="Q1558" s="8" t="s">
        <v>12720</v>
      </c>
      <c r="R1558" s="4">
        <v>0</v>
      </c>
      <c r="S1558" s="4" t="s">
        <v>5627</v>
      </c>
      <c r="T1558" s="4">
        <v>99</v>
      </c>
      <c r="U1558" s="7" t="s">
        <v>6298</v>
      </c>
      <c r="V1558" s="7">
        <v>41</v>
      </c>
      <c r="W1558" s="3" t="s">
        <v>7163</v>
      </c>
      <c r="X1558" s="6">
        <v>4101</v>
      </c>
      <c r="Y1558" s="3" t="s">
        <v>8265</v>
      </c>
      <c r="Z1558" s="6">
        <v>4101001</v>
      </c>
      <c r="AA1558" s="3" t="s">
        <v>8266</v>
      </c>
      <c r="AB1558" s="6">
        <v>41010010009</v>
      </c>
      <c r="AC1558" s="3" t="s">
        <v>8680</v>
      </c>
      <c r="AD1558" s="5">
        <v>19951281</v>
      </c>
      <c r="AE1558" s="5">
        <v>0</v>
      </c>
      <c r="AF1558" s="5">
        <v>0</v>
      </c>
      <c r="AG1558" s="5">
        <v>0</v>
      </c>
      <c r="AH1558" s="5">
        <v>0</v>
      </c>
      <c r="AI1558" s="5">
        <v>0</v>
      </c>
      <c r="AJ1558" s="5">
        <v>0</v>
      </c>
      <c r="AK1558" s="5">
        <v>19951281</v>
      </c>
      <c r="AL1558" s="5">
        <v>0</v>
      </c>
      <c r="AM1558" s="5">
        <v>0</v>
      </c>
      <c r="AN1558" s="5">
        <v>0</v>
      </c>
      <c r="AO1558" s="5">
        <v>0</v>
      </c>
      <c r="AP1558" s="5">
        <v>0</v>
      </c>
      <c r="AQ1558" s="5">
        <v>0</v>
      </c>
      <c r="AR1558" s="5">
        <v>19951281</v>
      </c>
    </row>
    <row r="1559" spans="1:44" x14ac:dyDescent="0.25">
      <c r="A1559" s="6">
        <v>4145</v>
      </c>
      <c r="B1559" s="3" t="s">
        <v>5441</v>
      </c>
      <c r="C1559" s="3" t="s">
        <v>5843</v>
      </c>
      <c r="D1559" s="3" t="s">
        <v>6512</v>
      </c>
      <c r="E1559" s="3" t="s">
        <v>1640</v>
      </c>
      <c r="F1559" s="3" t="s">
        <v>8686</v>
      </c>
      <c r="G1559" s="21">
        <v>1</v>
      </c>
      <c r="H1559" s="8" t="s">
        <v>12697</v>
      </c>
      <c r="I1559" s="3" t="s">
        <v>12463</v>
      </c>
      <c r="J1559" s="3" t="s">
        <v>12619</v>
      </c>
      <c r="K1559" s="7">
        <v>0</v>
      </c>
      <c r="L1559" s="3" t="s">
        <v>5458</v>
      </c>
      <c r="M1559" s="7">
        <v>2204</v>
      </c>
      <c r="N1559" s="3" t="s">
        <v>1614</v>
      </c>
      <c r="O1559" s="3" t="s">
        <v>5506</v>
      </c>
      <c r="P1559" s="8" t="s">
        <v>12715</v>
      </c>
      <c r="Q1559" s="8" t="s">
        <v>12720</v>
      </c>
      <c r="R1559" s="4">
        <v>0</v>
      </c>
      <c r="S1559" s="4" t="s">
        <v>5627</v>
      </c>
      <c r="T1559" s="4">
        <v>99</v>
      </c>
      <c r="U1559" s="7" t="s">
        <v>6298</v>
      </c>
      <c r="V1559" s="7">
        <v>41</v>
      </c>
      <c r="W1559" s="3" t="s">
        <v>7163</v>
      </c>
      <c r="X1559" s="6">
        <v>4101</v>
      </c>
      <c r="Y1559" s="3" t="s">
        <v>8265</v>
      </c>
      <c r="Z1559" s="6">
        <v>4101001</v>
      </c>
      <c r="AA1559" s="3" t="s">
        <v>8266</v>
      </c>
      <c r="AB1559" s="6">
        <v>41010010009</v>
      </c>
      <c r="AC1559" s="3" t="s">
        <v>8680</v>
      </c>
      <c r="AD1559" s="5">
        <v>8054571</v>
      </c>
      <c r="AE1559" s="5">
        <v>0</v>
      </c>
      <c r="AF1559" s="5">
        <v>0</v>
      </c>
      <c r="AG1559" s="5">
        <v>0</v>
      </c>
      <c r="AH1559" s="5">
        <v>0</v>
      </c>
      <c r="AI1559" s="5">
        <v>0</v>
      </c>
      <c r="AJ1559" s="5">
        <v>0</v>
      </c>
      <c r="AK1559" s="5">
        <v>8054571</v>
      </c>
      <c r="AL1559" s="5">
        <v>2876633</v>
      </c>
      <c r="AM1559" s="5">
        <v>0</v>
      </c>
      <c r="AN1559" s="5">
        <v>0</v>
      </c>
      <c r="AO1559" s="5">
        <v>0</v>
      </c>
      <c r="AP1559" s="5">
        <v>0</v>
      </c>
      <c r="AQ1559" s="5">
        <v>2876633</v>
      </c>
      <c r="AR1559" s="5">
        <v>5177938</v>
      </c>
    </row>
    <row r="1560" spans="1:44" x14ac:dyDescent="0.25">
      <c r="A1560" s="6">
        <v>4145</v>
      </c>
      <c r="B1560" s="3" t="s">
        <v>5441</v>
      </c>
      <c r="C1560" s="3" t="s">
        <v>5843</v>
      </c>
      <c r="D1560" s="3" t="s">
        <v>6512</v>
      </c>
      <c r="E1560" s="3" t="s">
        <v>1641</v>
      </c>
      <c r="F1560" s="3" t="s">
        <v>8687</v>
      </c>
      <c r="G1560" s="21">
        <v>1</v>
      </c>
      <c r="H1560" s="8" t="s">
        <v>12697</v>
      </c>
      <c r="I1560" s="3" t="s">
        <v>12463</v>
      </c>
      <c r="J1560" s="3" t="s">
        <v>12619</v>
      </c>
      <c r="K1560" s="7">
        <v>0</v>
      </c>
      <c r="L1560" s="3" t="s">
        <v>5458</v>
      </c>
      <c r="M1560" s="7">
        <v>2204</v>
      </c>
      <c r="N1560" s="3" t="s">
        <v>1614</v>
      </c>
      <c r="O1560" s="3" t="s">
        <v>5506</v>
      </c>
      <c r="P1560" s="8" t="s">
        <v>12715</v>
      </c>
      <c r="Q1560" s="8" t="s">
        <v>12720</v>
      </c>
      <c r="R1560" s="4">
        <v>0</v>
      </c>
      <c r="S1560" s="4" t="s">
        <v>5627</v>
      </c>
      <c r="T1560" s="4">
        <v>99</v>
      </c>
      <c r="U1560" s="7" t="s">
        <v>6298</v>
      </c>
      <c r="V1560" s="7">
        <v>41</v>
      </c>
      <c r="W1560" s="3" t="s">
        <v>7163</v>
      </c>
      <c r="X1560" s="6">
        <v>4101</v>
      </c>
      <c r="Y1560" s="3" t="s">
        <v>8265</v>
      </c>
      <c r="Z1560" s="6">
        <v>4101001</v>
      </c>
      <c r="AA1560" s="3" t="s">
        <v>8266</v>
      </c>
      <c r="AB1560" s="6">
        <v>41010010009</v>
      </c>
      <c r="AC1560" s="3" t="s">
        <v>8680</v>
      </c>
      <c r="AD1560" s="5">
        <v>8054571</v>
      </c>
      <c r="AE1560" s="5">
        <v>0</v>
      </c>
      <c r="AF1560" s="5">
        <v>0</v>
      </c>
      <c r="AG1560" s="5">
        <v>0</v>
      </c>
      <c r="AH1560" s="5">
        <v>0</v>
      </c>
      <c r="AI1560" s="5">
        <v>0</v>
      </c>
      <c r="AJ1560" s="5">
        <v>0</v>
      </c>
      <c r="AK1560" s="5">
        <v>8054571</v>
      </c>
      <c r="AL1560" s="5">
        <v>2876633</v>
      </c>
      <c r="AM1560" s="5">
        <v>0</v>
      </c>
      <c r="AN1560" s="5">
        <v>0</v>
      </c>
      <c r="AO1560" s="5">
        <v>0</v>
      </c>
      <c r="AP1560" s="5">
        <v>0</v>
      </c>
      <c r="AQ1560" s="5">
        <v>2876633</v>
      </c>
      <c r="AR1560" s="5">
        <v>5177938</v>
      </c>
    </row>
    <row r="1561" spans="1:44" x14ac:dyDescent="0.25">
      <c r="A1561" s="6">
        <v>4145</v>
      </c>
      <c r="B1561" s="3" t="s">
        <v>5441</v>
      </c>
      <c r="C1561" s="3" t="s">
        <v>5843</v>
      </c>
      <c r="D1561" s="3" t="s">
        <v>6512</v>
      </c>
      <c r="E1561" s="3" t="s">
        <v>1642</v>
      </c>
      <c r="F1561" s="3" t="s">
        <v>8688</v>
      </c>
      <c r="G1561" s="21">
        <v>1</v>
      </c>
      <c r="H1561" s="8" t="s">
        <v>12697</v>
      </c>
      <c r="I1561" s="3" t="s">
        <v>12463</v>
      </c>
      <c r="J1561" s="3" t="s">
        <v>12619</v>
      </c>
      <c r="K1561" s="7">
        <v>0</v>
      </c>
      <c r="L1561" s="3" t="s">
        <v>5458</v>
      </c>
      <c r="M1561" s="7">
        <v>2204</v>
      </c>
      <c r="N1561" s="3" t="s">
        <v>1614</v>
      </c>
      <c r="O1561" s="3" t="s">
        <v>5506</v>
      </c>
      <c r="P1561" s="8" t="s">
        <v>12715</v>
      </c>
      <c r="Q1561" s="8" t="s">
        <v>12720</v>
      </c>
      <c r="R1561" s="4">
        <v>0</v>
      </c>
      <c r="S1561" s="4" t="s">
        <v>5627</v>
      </c>
      <c r="T1561" s="4">
        <v>99</v>
      </c>
      <c r="U1561" s="7" t="s">
        <v>6298</v>
      </c>
      <c r="V1561" s="7">
        <v>41</v>
      </c>
      <c r="W1561" s="3" t="s">
        <v>7163</v>
      </c>
      <c r="X1561" s="6">
        <v>4101</v>
      </c>
      <c r="Y1561" s="3" t="s">
        <v>8265</v>
      </c>
      <c r="Z1561" s="6">
        <v>4101001</v>
      </c>
      <c r="AA1561" s="3" t="s">
        <v>8266</v>
      </c>
      <c r="AB1561" s="6">
        <v>41010010009</v>
      </c>
      <c r="AC1561" s="3" t="s">
        <v>8680</v>
      </c>
      <c r="AD1561" s="5">
        <v>8054571</v>
      </c>
      <c r="AE1561" s="5">
        <v>0</v>
      </c>
      <c r="AF1561" s="5">
        <v>0</v>
      </c>
      <c r="AG1561" s="5">
        <v>0</v>
      </c>
      <c r="AH1561" s="5">
        <v>0</v>
      </c>
      <c r="AI1561" s="5">
        <v>0</v>
      </c>
      <c r="AJ1561" s="5">
        <v>0</v>
      </c>
      <c r="AK1561" s="5">
        <v>8054571</v>
      </c>
      <c r="AL1561" s="5">
        <v>2876632</v>
      </c>
      <c r="AM1561" s="5">
        <v>0</v>
      </c>
      <c r="AN1561" s="5">
        <v>0</v>
      </c>
      <c r="AO1561" s="5">
        <v>0</v>
      </c>
      <c r="AP1561" s="5">
        <v>0</v>
      </c>
      <c r="AQ1561" s="5">
        <v>2876632</v>
      </c>
      <c r="AR1561" s="5">
        <v>5177939</v>
      </c>
    </row>
    <row r="1562" spans="1:44" x14ac:dyDescent="0.25">
      <c r="A1562" s="6">
        <v>4145</v>
      </c>
      <c r="B1562" s="3" t="s">
        <v>5441</v>
      </c>
      <c r="C1562" s="3" t="s">
        <v>5843</v>
      </c>
      <c r="D1562" s="3" t="s">
        <v>6512</v>
      </c>
      <c r="E1562" s="3" t="s">
        <v>1643</v>
      </c>
      <c r="F1562" s="3" t="s">
        <v>8689</v>
      </c>
      <c r="G1562" s="21">
        <v>1</v>
      </c>
      <c r="H1562" s="8" t="s">
        <v>12697</v>
      </c>
      <c r="I1562" s="3" t="s">
        <v>12463</v>
      </c>
      <c r="J1562" s="3" t="s">
        <v>12619</v>
      </c>
      <c r="K1562" s="7">
        <v>0</v>
      </c>
      <c r="L1562" s="3" t="s">
        <v>5458</v>
      </c>
      <c r="M1562" s="7">
        <v>2204</v>
      </c>
      <c r="N1562" s="3" t="s">
        <v>1614</v>
      </c>
      <c r="O1562" s="3" t="s">
        <v>5506</v>
      </c>
      <c r="P1562" s="8" t="s">
        <v>12715</v>
      </c>
      <c r="Q1562" s="8" t="s">
        <v>12720</v>
      </c>
      <c r="R1562" s="4">
        <v>0</v>
      </c>
      <c r="S1562" s="4" t="s">
        <v>5627</v>
      </c>
      <c r="T1562" s="4">
        <v>99</v>
      </c>
      <c r="U1562" s="7" t="s">
        <v>6298</v>
      </c>
      <c r="V1562" s="7">
        <v>41</v>
      </c>
      <c r="W1562" s="3" t="s">
        <v>7163</v>
      </c>
      <c r="X1562" s="6">
        <v>4101</v>
      </c>
      <c r="Y1562" s="3" t="s">
        <v>8265</v>
      </c>
      <c r="Z1562" s="6">
        <v>4101001</v>
      </c>
      <c r="AA1562" s="3" t="s">
        <v>8266</v>
      </c>
      <c r="AB1562" s="6">
        <v>41010010009</v>
      </c>
      <c r="AC1562" s="3" t="s">
        <v>8680</v>
      </c>
      <c r="AD1562" s="5">
        <v>7621152</v>
      </c>
      <c r="AE1562" s="5">
        <v>0</v>
      </c>
      <c r="AF1562" s="5">
        <v>0</v>
      </c>
      <c r="AG1562" s="5">
        <v>0</v>
      </c>
      <c r="AH1562" s="5">
        <v>0</v>
      </c>
      <c r="AI1562" s="5">
        <v>0</v>
      </c>
      <c r="AJ1562" s="5">
        <v>0</v>
      </c>
      <c r="AK1562" s="5">
        <v>7621152</v>
      </c>
      <c r="AL1562" s="5">
        <v>0</v>
      </c>
      <c r="AM1562" s="5">
        <v>0</v>
      </c>
      <c r="AN1562" s="5">
        <v>0</v>
      </c>
      <c r="AO1562" s="5">
        <v>0</v>
      </c>
      <c r="AP1562" s="5">
        <v>0</v>
      </c>
      <c r="AQ1562" s="5">
        <v>0</v>
      </c>
      <c r="AR1562" s="5">
        <v>7621152</v>
      </c>
    </row>
    <row r="1563" spans="1:44" x14ac:dyDescent="0.25">
      <c r="A1563" s="6">
        <v>4145</v>
      </c>
      <c r="B1563" s="3" t="s">
        <v>5441</v>
      </c>
      <c r="C1563" s="3" t="s">
        <v>5843</v>
      </c>
      <c r="D1563" s="3" t="s">
        <v>6512</v>
      </c>
      <c r="E1563" s="3" t="s">
        <v>1644</v>
      </c>
      <c r="F1563" s="3" t="s">
        <v>8690</v>
      </c>
      <c r="G1563" s="21">
        <v>1</v>
      </c>
      <c r="H1563" s="8" t="s">
        <v>12697</v>
      </c>
      <c r="I1563" s="3" t="s">
        <v>12463</v>
      </c>
      <c r="J1563" s="3" t="s">
        <v>12619</v>
      </c>
      <c r="K1563" s="7">
        <v>0</v>
      </c>
      <c r="L1563" s="3" t="s">
        <v>5458</v>
      </c>
      <c r="M1563" s="7">
        <v>2204</v>
      </c>
      <c r="N1563" s="3" t="s">
        <v>1614</v>
      </c>
      <c r="O1563" s="3" t="s">
        <v>5506</v>
      </c>
      <c r="P1563" s="8" t="s">
        <v>12715</v>
      </c>
      <c r="Q1563" s="8" t="s">
        <v>12720</v>
      </c>
      <c r="R1563" s="4">
        <v>0</v>
      </c>
      <c r="S1563" s="4" t="s">
        <v>5627</v>
      </c>
      <c r="T1563" s="4">
        <v>99</v>
      </c>
      <c r="U1563" s="7" t="s">
        <v>6298</v>
      </c>
      <c r="V1563" s="7">
        <v>41</v>
      </c>
      <c r="W1563" s="3" t="s">
        <v>7163</v>
      </c>
      <c r="X1563" s="6">
        <v>4101</v>
      </c>
      <c r="Y1563" s="3" t="s">
        <v>8265</v>
      </c>
      <c r="Z1563" s="6">
        <v>4101001</v>
      </c>
      <c r="AA1563" s="3" t="s">
        <v>8266</v>
      </c>
      <c r="AB1563" s="6">
        <v>41010010009</v>
      </c>
      <c r="AC1563" s="3" t="s">
        <v>8680</v>
      </c>
      <c r="AD1563" s="5">
        <v>85238530</v>
      </c>
      <c r="AE1563" s="5">
        <v>0</v>
      </c>
      <c r="AF1563" s="5">
        <v>0</v>
      </c>
      <c r="AG1563" s="5">
        <v>0</v>
      </c>
      <c r="AH1563" s="5">
        <v>0</v>
      </c>
      <c r="AI1563" s="5">
        <v>0</v>
      </c>
      <c r="AJ1563" s="5">
        <v>0</v>
      </c>
      <c r="AK1563" s="5">
        <v>85238530</v>
      </c>
      <c r="AL1563" s="5">
        <v>2876632</v>
      </c>
      <c r="AM1563" s="5">
        <v>0</v>
      </c>
      <c r="AN1563" s="5">
        <v>0</v>
      </c>
      <c r="AO1563" s="5">
        <v>0</v>
      </c>
      <c r="AP1563" s="5">
        <v>0</v>
      </c>
      <c r="AQ1563" s="5">
        <v>2876632</v>
      </c>
      <c r="AR1563" s="5">
        <v>82361898</v>
      </c>
    </row>
    <row r="1564" spans="1:44" x14ac:dyDescent="0.25">
      <c r="A1564" s="6">
        <v>4145</v>
      </c>
      <c r="B1564" s="3" t="s">
        <v>5441</v>
      </c>
      <c r="C1564" s="3" t="s">
        <v>5843</v>
      </c>
      <c r="D1564" s="3" t="s">
        <v>6512</v>
      </c>
      <c r="E1564" s="3" t="s">
        <v>1645</v>
      </c>
      <c r="F1564" s="3" t="s">
        <v>8691</v>
      </c>
      <c r="G1564" s="21">
        <v>1</v>
      </c>
      <c r="H1564" s="8" t="s">
        <v>12697</v>
      </c>
      <c r="I1564" s="3" t="s">
        <v>12463</v>
      </c>
      <c r="J1564" s="3" t="s">
        <v>12619</v>
      </c>
      <c r="K1564" s="7">
        <v>0</v>
      </c>
      <c r="L1564" s="3" t="s">
        <v>5458</v>
      </c>
      <c r="M1564" s="7">
        <v>2204</v>
      </c>
      <c r="N1564" s="3" t="s">
        <v>1614</v>
      </c>
      <c r="O1564" s="3" t="s">
        <v>5506</v>
      </c>
      <c r="P1564" s="8" t="s">
        <v>12715</v>
      </c>
      <c r="Q1564" s="8" t="s">
        <v>12720</v>
      </c>
      <c r="R1564" s="4">
        <v>0</v>
      </c>
      <c r="S1564" s="4" t="s">
        <v>5627</v>
      </c>
      <c r="T1564" s="4">
        <v>99</v>
      </c>
      <c r="U1564" s="7" t="s">
        <v>6298</v>
      </c>
      <c r="V1564" s="7">
        <v>41</v>
      </c>
      <c r="W1564" s="3" t="s">
        <v>7163</v>
      </c>
      <c r="X1564" s="6">
        <v>4101</v>
      </c>
      <c r="Y1564" s="3" t="s">
        <v>8265</v>
      </c>
      <c r="Z1564" s="6">
        <v>4101001</v>
      </c>
      <c r="AA1564" s="3" t="s">
        <v>8266</v>
      </c>
      <c r="AB1564" s="6">
        <v>41010010009</v>
      </c>
      <c r="AC1564" s="3" t="s">
        <v>8680</v>
      </c>
      <c r="AD1564" s="5">
        <v>11302141</v>
      </c>
      <c r="AE1564" s="5">
        <v>0</v>
      </c>
      <c r="AF1564" s="5">
        <v>0</v>
      </c>
      <c r="AG1564" s="5">
        <v>0</v>
      </c>
      <c r="AH1564" s="5">
        <v>0</v>
      </c>
      <c r="AI1564" s="5">
        <v>0</v>
      </c>
      <c r="AJ1564" s="5">
        <v>0</v>
      </c>
      <c r="AK1564" s="5">
        <v>11302141</v>
      </c>
      <c r="AL1564" s="5">
        <v>0</v>
      </c>
      <c r="AM1564" s="5">
        <v>0</v>
      </c>
      <c r="AN1564" s="5">
        <v>0</v>
      </c>
      <c r="AO1564" s="5">
        <v>0</v>
      </c>
      <c r="AP1564" s="5">
        <v>0</v>
      </c>
      <c r="AQ1564" s="5">
        <v>0</v>
      </c>
      <c r="AR1564" s="5">
        <v>11302141</v>
      </c>
    </row>
    <row r="1565" spans="1:44" x14ac:dyDescent="0.25">
      <c r="A1565" s="6">
        <v>4145</v>
      </c>
      <c r="B1565" s="3" t="s">
        <v>5441</v>
      </c>
      <c r="C1565" s="3" t="s">
        <v>5843</v>
      </c>
      <c r="D1565" s="3" t="s">
        <v>6512</v>
      </c>
      <c r="E1565" s="3" t="s">
        <v>1646</v>
      </c>
      <c r="F1565" s="3" t="s">
        <v>8692</v>
      </c>
      <c r="G1565" s="21">
        <v>1</v>
      </c>
      <c r="H1565" s="8" t="s">
        <v>12697</v>
      </c>
      <c r="I1565" s="3" t="s">
        <v>12463</v>
      </c>
      <c r="J1565" s="3" t="s">
        <v>12619</v>
      </c>
      <c r="K1565" s="7">
        <v>0</v>
      </c>
      <c r="L1565" s="3" t="s">
        <v>5458</v>
      </c>
      <c r="M1565" s="7">
        <v>2204</v>
      </c>
      <c r="N1565" s="3" t="s">
        <v>1614</v>
      </c>
      <c r="O1565" s="3" t="s">
        <v>5506</v>
      </c>
      <c r="P1565" s="8" t="s">
        <v>12715</v>
      </c>
      <c r="Q1565" s="8" t="s">
        <v>12720</v>
      </c>
      <c r="R1565" s="4">
        <v>0</v>
      </c>
      <c r="S1565" s="4" t="s">
        <v>5627</v>
      </c>
      <c r="T1565" s="4">
        <v>99</v>
      </c>
      <c r="U1565" s="7" t="s">
        <v>6298</v>
      </c>
      <c r="V1565" s="7">
        <v>41</v>
      </c>
      <c r="W1565" s="3" t="s">
        <v>7163</v>
      </c>
      <c r="X1565" s="6">
        <v>4101</v>
      </c>
      <c r="Y1565" s="3" t="s">
        <v>8265</v>
      </c>
      <c r="Z1565" s="6">
        <v>4101001</v>
      </c>
      <c r="AA1565" s="3" t="s">
        <v>8266</v>
      </c>
      <c r="AB1565" s="6">
        <v>41010010009</v>
      </c>
      <c r="AC1565" s="3" t="s">
        <v>8680</v>
      </c>
      <c r="AD1565" s="5">
        <v>11016348</v>
      </c>
      <c r="AE1565" s="5">
        <v>0</v>
      </c>
      <c r="AF1565" s="5">
        <v>0</v>
      </c>
      <c r="AG1565" s="5">
        <v>0</v>
      </c>
      <c r="AH1565" s="5">
        <v>0</v>
      </c>
      <c r="AI1565" s="5">
        <v>0</v>
      </c>
      <c r="AJ1565" s="5">
        <v>0</v>
      </c>
      <c r="AK1565" s="5">
        <v>11016348</v>
      </c>
      <c r="AL1565" s="5">
        <v>0</v>
      </c>
      <c r="AM1565" s="5">
        <v>0</v>
      </c>
      <c r="AN1565" s="5">
        <v>0</v>
      </c>
      <c r="AO1565" s="5">
        <v>0</v>
      </c>
      <c r="AP1565" s="5">
        <v>0</v>
      </c>
      <c r="AQ1565" s="5">
        <v>0</v>
      </c>
      <c r="AR1565" s="5">
        <v>11016348</v>
      </c>
    </row>
    <row r="1566" spans="1:44" x14ac:dyDescent="0.25">
      <c r="A1566" s="6">
        <v>4145</v>
      </c>
      <c r="B1566" s="3" t="s">
        <v>5441</v>
      </c>
      <c r="C1566" s="3" t="s">
        <v>5843</v>
      </c>
      <c r="D1566" s="3" t="s">
        <v>6512</v>
      </c>
      <c r="E1566" s="3" t="s">
        <v>1647</v>
      </c>
      <c r="F1566" s="3" t="s">
        <v>8693</v>
      </c>
      <c r="G1566" s="21">
        <v>1</v>
      </c>
      <c r="H1566" s="8" t="s">
        <v>12697</v>
      </c>
      <c r="I1566" s="3" t="s">
        <v>12463</v>
      </c>
      <c r="J1566" s="3" t="s">
        <v>12619</v>
      </c>
      <c r="K1566" s="7">
        <v>0</v>
      </c>
      <c r="L1566" s="3" t="s">
        <v>5458</v>
      </c>
      <c r="M1566" s="7">
        <v>2204</v>
      </c>
      <c r="N1566" s="3" t="s">
        <v>1614</v>
      </c>
      <c r="O1566" s="3" t="s">
        <v>5506</v>
      </c>
      <c r="P1566" s="8" t="s">
        <v>12715</v>
      </c>
      <c r="Q1566" s="8" t="s">
        <v>12720</v>
      </c>
      <c r="R1566" s="4">
        <v>0</v>
      </c>
      <c r="S1566" s="4" t="s">
        <v>5627</v>
      </c>
      <c r="T1566" s="4">
        <v>99</v>
      </c>
      <c r="U1566" s="7" t="s">
        <v>6298</v>
      </c>
      <c r="V1566" s="7">
        <v>41</v>
      </c>
      <c r="W1566" s="3" t="s">
        <v>7163</v>
      </c>
      <c r="X1566" s="6">
        <v>4101</v>
      </c>
      <c r="Y1566" s="3" t="s">
        <v>8265</v>
      </c>
      <c r="Z1566" s="6">
        <v>4101001</v>
      </c>
      <c r="AA1566" s="3" t="s">
        <v>8266</v>
      </c>
      <c r="AB1566" s="6">
        <v>41010010009</v>
      </c>
      <c r="AC1566" s="3" t="s">
        <v>8680</v>
      </c>
      <c r="AD1566" s="5">
        <v>4572691</v>
      </c>
      <c r="AE1566" s="5">
        <v>0</v>
      </c>
      <c r="AF1566" s="5">
        <v>0</v>
      </c>
      <c r="AG1566" s="5">
        <v>0</v>
      </c>
      <c r="AH1566" s="5">
        <v>0</v>
      </c>
      <c r="AI1566" s="5">
        <v>0</v>
      </c>
      <c r="AJ1566" s="5">
        <v>0</v>
      </c>
      <c r="AK1566" s="5">
        <v>4572691</v>
      </c>
      <c r="AL1566" s="5">
        <v>0</v>
      </c>
      <c r="AM1566" s="5">
        <v>0</v>
      </c>
      <c r="AN1566" s="5">
        <v>0</v>
      </c>
      <c r="AO1566" s="5">
        <v>0</v>
      </c>
      <c r="AP1566" s="5">
        <v>0</v>
      </c>
      <c r="AQ1566" s="5">
        <v>0</v>
      </c>
      <c r="AR1566" s="5">
        <v>4572691</v>
      </c>
    </row>
    <row r="1567" spans="1:44" x14ac:dyDescent="0.25">
      <c r="A1567" s="6">
        <v>4145</v>
      </c>
      <c r="B1567" s="3" t="s">
        <v>5441</v>
      </c>
      <c r="C1567" s="3" t="s">
        <v>5843</v>
      </c>
      <c r="D1567" s="3" t="s">
        <v>6512</v>
      </c>
      <c r="E1567" s="3" t="s">
        <v>1648</v>
      </c>
      <c r="F1567" s="3" t="s">
        <v>8694</v>
      </c>
      <c r="G1567" s="21">
        <v>1</v>
      </c>
      <c r="H1567" s="8" t="s">
        <v>12697</v>
      </c>
      <c r="I1567" s="3" t="s">
        <v>12463</v>
      </c>
      <c r="J1567" s="3" t="s">
        <v>12619</v>
      </c>
      <c r="K1567" s="7">
        <v>0</v>
      </c>
      <c r="L1567" s="3" t="s">
        <v>5458</v>
      </c>
      <c r="M1567" s="7">
        <v>2204</v>
      </c>
      <c r="N1567" s="3" t="s">
        <v>1614</v>
      </c>
      <c r="O1567" s="3" t="s">
        <v>5506</v>
      </c>
      <c r="P1567" s="8" t="s">
        <v>12715</v>
      </c>
      <c r="Q1567" s="8" t="s">
        <v>12720</v>
      </c>
      <c r="R1567" s="4">
        <v>0</v>
      </c>
      <c r="S1567" s="4" t="s">
        <v>5627</v>
      </c>
      <c r="T1567" s="4">
        <v>99</v>
      </c>
      <c r="U1567" s="7" t="s">
        <v>6298</v>
      </c>
      <c r="V1567" s="7">
        <v>41</v>
      </c>
      <c r="W1567" s="3" t="s">
        <v>7163</v>
      </c>
      <c r="X1567" s="6">
        <v>4101</v>
      </c>
      <c r="Y1567" s="3" t="s">
        <v>8265</v>
      </c>
      <c r="Z1567" s="6">
        <v>4101001</v>
      </c>
      <c r="AA1567" s="3" t="s">
        <v>8266</v>
      </c>
      <c r="AB1567" s="6">
        <v>41010010009</v>
      </c>
      <c r="AC1567" s="3" t="s">
        <v>8680</v>
      </c>
      <c r="AD1567" s="5">
        <v>15675723</v>
      </c>
      <c r="AE1567" s="5">
        <v>0</v>
      </c>
      <c r="AF1567" s="5">
        <v>0</v>
      </c>
      <c r="AG1567" s="5">
        <v>0</v>
      </c>
      <c r="AH1567" s="5">
        <v>0</v>
      </c>
      <c r="AI1567" s="5">
        <v>0</v>
      </c>
      <c r="AJ1567" s="5">
        <v>0</v>
      </c>
      <c r="AK1567" s="5">
        <v>15675723</v>
      </c>
      <c r="AL1567" s="5">
        <v>0</v>
      </c>
      <c r="AM1567" s="5">
        <v>0</v>
      </c>
      <c r="AN1567" s="5">
        <v>0</v>
      </c>
      <c r="AO1567" s="5">
        <v>0</v>
      </c>
      <c r="AP1567" s="5">
        <v>0</v>
      </c>
      <c r="AQ1567" s="5">
        <v>0</v>
      </c>
      <c r="AR1567" s="5">
        <v>15675723</v>
      </c>
    </row>
    <row r="1568" spans="1:44" x14ac:dyDescent="0.25">
      <c r="A1568" s="6">
        <v>4145</v>
      </c>
      <c r="B1568" s="3" t="s">
        <v>5441</v>
      </c>
      <c r="C1568" s="3" t="s">
        <v>5843</v>
      </c>
      <c r="D1568" s="3" t="s">
        <v>6512</v>
      </c>
      <c r="E1568" s="3" t="s">
        <v>1649</v>
      </c>
      <c r="F1568" s="3" t="s">
        <v>8695</v>
      </c>
      <c r="G1568" s="21">
        <v>1</v>
      </c>
      <c r="H1568" s="8" t="s">
        <v>12697</v>
      </c>
      <c r="I1568" s="3" t="s">
        <v>12463</v>
      </c>
      <c r="J1568" s="3" t="s">
        <v>12619</v>
      </c>
      <c r="K1568" s="7">
        <v>0</v>
      </c>
      <c r="L1568" s="3" t="s">
        <v>5458</v>
      </c>
      <c r="M1568" s="7">
        <v>2204</v>
      </c>
      <c r="N1568" s="3" t="s">
        <v>1614</v>
      </c>
      <c r="O1568" s="3" t="s">
        <v>5506</v>
      </c>
      <c r="P1568" s="8" t="s">
        <v>12715</v>
      </c>
      <c r="Q1568" s="8" t="s">
        <v>12720</v>
      </c>
      <c r="R1568" s="4">
        <v>0</v>
      </c>
      <c r="S1568" s="4" t="s">
        <v>5627</v>
      </c>
      <c r="T1568" s="4">
        <v>99</v>
      </c>
      <c r="U1568" s="7" t="s">
        <v>6298</v>
      </c>
      <c r="V1568" s="7">
        <v>41</v>
      </c>
      <c r="W1568" s="3" t="s">
        <v>7163</v>
      </c>
      <c r="X1568" s="6">
        <v>4101</v>
      </c>
      <c r="Y1568" s="3" t="s">
        <v>8265</v>
      </c>
      <c r="Z1568" s="6">
        <v>4101001</v>
      </c>
      <c r="AA1568" s="3" t="s">
        <v>8266</v>
      </c>
      <c r="AB1568" s="6">
        <v>41010010009</v>
      </c>
      <c r="AC1568" s="3" t="s">
        <v>8680</v>
      </c>
      <c r="AD1568" s="5">
        <v>7621152</v>
      </c>
      <c r="AE1568" s="5">
        <v>0</v>
      </c>
      <c r="AF1568" s="5">
        <v>0</v>
      </c>
      <c r="AG1568" s="5">
        <v>0</v>
      </c>
      <c r="AH1568" s="5">
        <v>0</v>
      </c>
      <c r="AI1568" s="5">
        <v>0</v>
      </c>
      <c r="AJ1568" s="5">
        <v>0</v>
      </c>
      <c r="AK1568" s="5">
        <v>7621152</v>
      </c>
      <c r="AL1568" s="5">
        <v>0</v>
      </c>
      <c r="AM1568" s="5">
        <v>0</v>
      </c>
      <c r="AN1568" s="5">
        <v>0</v>
      </c>
      <c r="AO1568" s="5">
        <v>0</v>
      </c>
      <c r="AP1568" s="5">
        <v>0</v>
      </c>
      <c r="AQ1568" s="5">
        <v>0</v>
      </c>
      <c r="AR1568" s="5">
        <v>7621152</v>
      </c>
    </row>
    <row r="1569" spans="1:44" x14ac:dyDescent="0.25">
      <c r="A1569" s="6">
        <v>4145</v>
      </c>
      <c r="B1569" s="3" t="s">
        <v>5441</v>
      </c>
      <c r="C1569" s="3" t="s">
        <v>5844</v>
      </c>
      <c r="D1569" s="3" t="s">
        <v>6513</v>
      </c>
      <c r="E1569" s="3" t="s">
        <v>1650</v>
      </c>
      <c r="F1569" s="3" t="s">
        <v>8697</v>
      </c>
      <c r="G1569" s="21">
        <v>1</v>
      </c>
      <c r="H1569" s="8" t="s">
        <v>12697</v>
      </c>
      <c r="I1569" s="3" t="s">
        <v>12441</v>
      </c>
      <c r="J1569" s="3" t="s">
        <v>12597</v>
      </c>
      <c r="K1569" s="7">
        <v>0</v>
      </c>
      <c r="L1569" s="3" t="s">
        <v>5458</v>
      </c>
      <c r="M1569" s="7">
        <v>2204</v>
      </c>
      <c r="N1569" s="3" t="s">
        <v>1614</v>
      </c>
      <c r="O1569" s="3" t="s">
        <v>5506</v>
      </c>
      <c r="P1569" s="8" t="s">
        <v>12715</v>
      </c>
      <c r="Q1569" s="8" t="s">
        <v>12720</v>
      </c>
      <c r="R1569" s="4">
        <v>0</v>
      </c>
      <c r="S1569" s="4" t="s">
        <v>5627</v>
      </c>
      <c r="T1569" s="4">
        <v>99</v>
      </c>
      <c r="U1569" s="7" t="s">
        <v>6298</v>
      </c>
      <c r="V1569" s="7">
        <v>41</v>
      </c>
      <c r="W1569" s="3" t="s">
        <v>7163</v>
      </c>
      <c r="X1569" s="6">
        <v>4101</v>
      </c>
      <c r="Y1569" s="3" t="s">
        <v>8265</v>
      </c>
      <c r="Z1569" s="6">
        <v>4101002</v>
      </c>
      <c r="AA1569" s="3" t="s">
        <v>8276</v>
      </c>
      <c r="AB1569" s="6">
        <v>41010020013</v>
      </c>
      <c r="AC1569" s="3" t="s">
        <v>8696</v>
      </c>
      <c r="AD1569" s="5">
        <v>151800000</v>
      </c>
      <c r="AE1569" s="5">
        <v>0</v>
      </c>
      <c r="AF1569" s="5">
        <v>0</v>
      </c>
      <c r="AG1569" s="5">
        <v>0</v>
      </c>
      <c r="AH1569" s="5">
        <v>0</v>
      </c>
      <c r="AI1569" s="5">
        <v>0</v>
      </c>
      <c r="AJ1569" s="5">
        <v>0</v>
      </c>
      <c r="AK1569" s="5">
        <v>151800000</v>
      </c>
      <c r="AL1569" s="5">
        <v>0</v>
      </c>
      <c r="AM1569" s="5">
        <v>0</v>
      </c>
      <c r="AN1569" s="5">
        <v>0</v>
      </c>
      <c r="AO1569" s="5">
        <v>0</v>
      </c>
      <c r="AP1569" s="5">
        <v>0</v>
      </c>
      <c r="AQ1569" s="5">
        <v>0</v>
      </c>
      <c r="AR1569" s="5">
        <v>151800000</v>
      </c>
    </row>
    <row r="1570" spans="1:44" x14ac:dyDescent="0.25">
      <c r="A1570" s="6">
        <v>4145</v>
      </c>
      <c r="B1570" s="3" t="s">
        <v>5441</v>
      </c>
      <c r="C1570" s="3" t="s">
        <v>5844</v>
      </c>
      <c r="D1570" s="3" t="s">
        <v>6513</v>
      </c>
      <c r="E1570" s="3" t="s">
        <v>1651</v>
      </c>
      <c r="F1570" s="3" t="s">
        <v>8698</v>
      </c>
      <c r="G1570" s="21">
        <v>1</v>
      </c>
      <c r="H1570" s="8" t="s">
        <v>12697</v>
      </c>
      <c r="I1570" s="3" t="s">
        <v>12441</v>
      </c>
      <c r="J1570" s="3" t="s">
        <v>12597</v>
      </c>
      <c r="K1570" s="7">
        <v>0</v>
      </c>
      <c r="L1570" s="3" t="s">
        <v>5458</v>
      </c>
      <c r="M1570" s="7">
        <v>2204</v>
      </c>
      <c r="N1570" s="3" t="s">
        <v>1614</v>
      </c>
      <c r="O1570" s="3" t="s">
        <v>5506</v>
      </c>
      <c r="P1570" s="8" t="s">
        <v>12715</v>
      </c>
      <c r="Q1570" s="8" t="s">
        <v>12720</v>
      </c>
      <c r="R1570" s="4">
        <v>0</v>
      </c>
      <c r="S1570" s="4" t="s">
        <v>5627</v>
      </c>
      <c r="T1570" s="4">
        <v>99</v>
      </c>
      <c r="U1570" s="7" t="s">
        <v>6298</v>
      </c>
      <c r="V1570" s="7">
        <v>41</v>
      </c>
      <c r="W1570" s="3" t="s">
        <v>7163</v>
      </c>
      <c r="X1570" s="6">
        <v>4101</v>
      </c>
      <c r="Y1570" s="3" t="s">
        <v>8265</v>
      </c>
      <c r="Z1570" s="6">
        <v>4101002</v>
      </c>
      <c r="AA1570" s="3" t="s">
        <v>8276</v>
      </c>
      <c r="AB1570" s="6">
        <v>41010020013</v>
      </c>
      <c r="AC1570" s="3" t="s">
        <v>8696</v>
      </c>
      <c r="AD1570" s="5">
        <v>151800000</v>
      </c>
      <c r="AE1570" s="5">
        <v>0</v>
      </c>
      <c r="AF1570" s="5">
        <v>0</v>
      </c>
      <c r="AG1570" s="5">
        <v>0</v>
      </c>
      <c r="AH1570" s="5">
        <v>0</v>
      </c>
      <c r="AI1570" s="5">
        <v>0</v>
      </c>
      <c r="AJ1570" s="5">
        <v>0</v>
      </c>
      <c r="AK1570" s="5">
        <v>151800000</v>
      </c>
      <c r="AL1570" s="5">
        <v>0</v>
      </c>
      <c r="AM1570" s="5">
        <v>0</v>
      </c>
      <c r="AN1570" s="5">
        <v>0</v>
      </c>
      <c r="AO1570" s="5">
        <v>0</v>
      </c>
      <c r="AP1570" s="5">
        <v>0</v>
      </c>
      <c r="AQ1570" s="5">
        <v>0</v>
      </c>
      <c r="AR1570" s="5">
        <v>151800000</v>
      </c>
    </row>
    <row r="1571" spans="1:44" x14ac:dyDescent="0.25">
      <c r="A1571" s="6">
        <v>4145</v>
      </c>
      <c r="B1571" s="3" t="s">
        <v>5441</v>
      </c>
      <c r="C1571" s="3" t="s">
        <v>5844</v>
      </c>
      <c r="D1571" s="3" t="s">
        <v>6513</v>
      </c>
      <c r="E1571" s="3" t="s">
        <v>1652</v>
      </c>
      <c r="F1571" s="3" t="s">
        <v>8699</v>
      </c>
      <c r="G1571" s="21">
        <v>1</v>
      </c>
      <c r="H1571" s="8" t="s">
        <v>12697</v>
      </c>
      <c r="I1571" s="3" t="s">
        <v>12441</v>
      </c>
      <c r="J1571" s="3" t="s">
        <v>12597</v>
      </c>
      <c r="K1571" s="7">
        <v>0</v>
      </c>
      <c r="L1571" s="3" t="s">
        <v>5458</v>
      </c>
      <c r="M1571" s="7">
        <v>2204</v>
      </c>
      <c r="N1571" s="3" t="s">
        <v>1614</v>
      </c>
      <c r="O1571" s="3" t="s">
        <v>5506</v>
      </c>
      <c r="P1571" s="8" t="s">
        <v>12715</v>
      </c>
      <c r="Q1571" s="8" t="s">
        <v>12720</v>
      </c>
      <c r="R1571" s="4">
        <v>0</v>
      </c>
      <c r="S1571" s="4" t="s">
        <v>5627</v>
      </c>
      <c r="T1571" s="4">
        <v>99</v>
      </c>
      <c r="U1571" s="7" t="s">
        <v>6298</v>
      </c>
      <c r="V1571" s="7">
        <v>41</v>
      </c>
      <c r="W1571" s="3" t="s">
        <v>7163</v>
      </c>
      <c r="X1571" s="6">
        <v>4101</v>
      </c>
      <c r="Y1571" s="3" t="s">
        <v>8265</v>
      </c>
      <c r="Z1571" s="6">
        <v>4101002</v>
      </c>
      <c r="AA1571" s="3" t="s">
        <v>8276</v>
      </c>
      <c r="AB1571" s="6">
        <v>41010020013</v>
      </c>
      <c r="AC1571" s="3" t="s">
        <v>8696</v>
      </c>
      <c r="AD1571" s="5">
        <v>114080000</v>
      </c>
      <c r="AE1571" s="5">
        <v>0</v>
      </c>
      <c r="AF1571" s="5">
        <v>0</v>
      </c>
      <c r="AG1571" s="5">
        <v>0</v>
      </c>
      <c r="AH1571" s="5">
        <v>0</v>
      </c>
      <c r="AI1571" s="5">
        <v>0</v>
      </c>
      <c r="AJ1571" s="5">
        <v>0</v>
      </c>
      <c r="AK1571" s="5">
        <v>114080000</v>
      </c>
      <c r="AL1571" s="5">
        <v>0</v>
      </c>
      <c r="AM1571" s="5">
        <v>0</v>
      </c>
      <c r="AN1571" s="5">
        <v>0</v>
      </c>
      <c r="AO1571" s="5">
        <v>0</v>
      </c>
      <c r="AP1571" s="5">
        <v>0</v>
      </c>
      <c r="AQ1571" s="5">
        <v>0</v>
      </c>
      <c r="AR1571" s="5">
        <v>114080000</v>
      </c>
    </row>
    <row r="1572" spans="1:44" x14ac:dyDescent="0.25">
      <c r="A1572" s="6">
        <v>4145</v>
      </c>
      <c r="B1572" s="3" t="s">
        <v>5441</v>
      </c>
      <c r="C1572" s="3" t="s">
        <v>5844</v>
      </c>
      <c r="D1572" s="3" t="s">
        <v>6513</v>
      </c>
      <c r="E1572" s="3" t="s">
        <v>1653</v>
      </c>
      <c r="F1572" s="3" t="s">
        <v>8700</v>
      </c>
      <c r="G1572" s="21">
        <v>1</v>
      </c>
      <c r="H1572" s="8" t="s">
        <v>12697</v>
      </c>
      <c r="I1572" s="3" t="s">
        <v>12441</v>
      </c>
      <c r="J1572" s="3" t="s">
        <v>12597</v>
      </c>
      <c r="K1572" s="7">
        <v>0</v>
      </c>
      <c r="L1572" s="3" t="s">
        <v>5458</v>
      </c>
      <c r="M1572" s="7">
        <v>2204</v>
      </c>
      <c r="N1572" s="3" t="s">
        <v>1614</v>
      </c>
      <c r="O1572" s="3" t="s">
        <v>5506</v>
      </c>
      <c r="P1572" s="8" t="s">
        <v>12715</v>
      </c>
      <c r="Q1572" s="8" t="s">
        <v>12720</v>
      </c>
      <c r="R1572" s="4">
        <v>0</v>
      </c>
      <c r="S1572" s="4" t="s">
        <v>5627</v>
      </c>
      <c r="T1572" s="4">
        <v>99</v>
      </c>
      <c r="U1572" s="7" t="s">
        <v>6298</v>
      </c>
      <c r="V1572" s="7">
        <v>41</v>
      </c>
      <c r="W1572" s="3" t="s">
        <v>7163</v>
      </c>
      <c r="X1572" s="6">
        <v>4101</v>
      </c>
      <c r="Y1572" s="3" t="s">
        <v>8265</v>
      </c>
      <c r="Z1572" s="6">
        <v>4101002</v>
      </c>
      <c r="AA1572" s="3" t="s">
        <v>8276</v>
      </c>
      <c r="AB1572" s="6">
        <v>41010020013</v>
      </c>
      <c r="AC1572" s="3" t="s">
        <v>8696</v>
      </c>
      <c r="AD1572" s="5">
        <v>114080000</v>
      </c>
      <c r="AE1572" s="5">
        <v>0</v>
      </c>
      <c r="AF1572" s="5">
        <v>0</v>
      </c>
      <c r="AG1572" s="5">
        <v>0</v>
      </c>
      <c r="AH1572" s="5">
        <v>0</v>
      </c>
      <c r="AI1572" s="5">
        <v>0</v>
      </c>
      <c r="AJ1572" s="5">
        <v>0</v>
      </c>
      <c r="AK1572" s="5">
        <v>114080000</v>
      </c>
      <c r="AL1572" s="5">
        <v>0</v>
      </c>
      <c r="AM1572" s="5">
        <v>0</v>
      </c>
      <c r="AN1572" s="5">
        <v>0</v>
      </c>
      <c r="AO1572" s="5">
        <v>0</v>
      </c>
      <c r="AP1572" s="5">
        <v>0</v>
      </c>
      <c r="AQ1572" s="5">
        <v>0</v>
      </c>
      <c r="AR1572" s="5">
        <v>114080000</v>
      </c>
    </row>
    <row r="1573" spans="1:44" x14ac:dyDescent="0.25">
      <c r="A1573" s="6">
        <v>4145</v>
      </c>
      <c r="B1573" s="3" t="s">
        <v>5441</v>
      </c>
      <c r="C1573" s="3" t="s">
        <v>5844</v>
      </c>
      <c r="D1573" s="3" t="s">
        <v>6513</v>
      </c>
      <c r="E1573" s="3" t="s">
        <v>1654</v>
      </c>
      <c r="F1573" s="3" t="s">
        <v>8701</v>
      </c>
      <c r="G1573" s="21">
        <v>1</v>
      </c>
      <c r="H1573" s="8" t="s">
        <v>12697</v>
      </c>
      <c r="I1573" s="3" t="s">
        <v>12441</v>
      </c>
      <c r="J1573" s="3" t="s">
        <v>12597</v>
      </c>
      <c r="K1573" s="7">
        <v>0</v>
      </c>
      <c r="L1573" s="3" t="s">
        <v>5458</v>
      </c>
      <c r="M1573" s="7">
        <v>2204</v>
      </c>
      <c r="N1573" s="3" t="s">
        <v>1614</v>
      </c>
      <c r="O1573" s="3" t="s">
        <v>5506</v>
      </c>
      <c r="P1573" s="8" t="s">
        <v>12715</v>
      </c>
      <c r="Q1573" s="8" t="s">
        <v>12720</v>
      </c>
      <c r="R1573" s="4">
        <v>0</v>
      </c>
      <c r="S1573" s="4" t="s">
        <v>5627</v>
      </c>
      <c r="T1573" s="4">
        <v>99</v>
      </c>
      <c r="U1573" s="7" t="s">
        <v>6298</v>
      </c>
      <c r="V1573" s="7">
        <v>41</v>
      </c>
      <c r="W1573" s="3" t="s">
        <v>7163</v>
      </c>
      <c r="X1573" s="6">
        <v>4101</v>
      </c>
      <c r="Y1573" s="3" t="s">
        <v>8265</v>
      </c>
      <c r="Z1573" s="6">
        <v>4101002</v>
      </c>
      <c r="AA1573" s="3" t="s">
        <v>8276</v>
      </c>
      <c r="AB1573" s="6">
        <v>41010020013</v>
      </c>
      <c r="AC1573" s="3" t="s">
        <v>8696</v>
      </c>
      <c r="AD1573" s="5">
        <v>150880000</v>
      </c>
      <c r="AE1573" s="5">
        <v>0</v>
      </c>
      <c r="AF1573" s="5">
        <v>0</v>
      </c>
      <c r="AG1573" s="5">
        <v>0</v>
      </c>
      <c r="AH1573" s="5">
        <v>0</v>
      </c>
      <c r="AI1573" s="5">
        <v>0</v>
      </c>
      <c r="AJ1573" s="5">
        <v>0</v>
      </c>
      <c r="AK1573" s="5">
        <v>150880000</v>
      </c>
      <c r="AL1573" s="5">
        <v>0</v>
      </c>
      <c r="AM1573" s="5">
        <v>0</v>
      </c>
      <c r="AN1573" s="5">
        <v>0</v>
      </c>
      <c r="AO1573" s="5">
        <v>0</v>
      </c>
      <c r="AP1573" s="5">
        <v>0</v>
      </c>
      <c r="AQ1573" s="5">
        <v>0</v>
      </c>
      <c r="AR1573" s="5">
        <v>150880000</v>
      </c>
    </row>
    <row r="1574" spans="1:44" x14ac:dyDescent="0.25">
      <c r="A1574" s="6">
        <v>4145</v>
      </c>
      <c r="B1574" s="3" t="s">
        <v>5441</v>
      </c>
      <c r="C1574" s="3" t="s">
        <v>5844</v>
      </c>
      <c r="D1574" s="3" t="s">
        <v>6513</v>
      </c>
      <c r="E1574" s="3" t="s">
        <v>1655</v>
      </c>
      <c r="F1574" s="3" t="s">
        <v>8702</v>
      </c>
      <c r="G1574" s="21">
        <v>1</v>
      </c>
      <c r="H1574" s="8" t="s">
        <v>12697</v>
      </c>
      <c r="I1574" s="3" t="s">
        <v>12441</v>
      </c>
      <c r="J1574" s="3" t="s">
        <v>12597</v>
      </c>
      <c r="K1574" s="7">
        <v>0</v>
      </c>
      <c r="L1574" s="3" t="s">
        <v>5458</v>
      </c>
      <c r="M1574" s="7">
        <v>2204</v>
      </c>
      <c r="N1574" s="3" t="s">
        <v>1614</v>
      </c>
      <c r="O1574" s="3" t="s">
        <v>5506</v>
      </c>
      <c r="P1574" s="8" t="s">
        <v>12715</v>
      </c>
      <c r="Q1574" s="8" t="s">
        <v>12720</v>
      </c>
      <c r="R1574" s="4">
        <v>0</v>
      </c>
      <c r="S1574" s="4" t="s">
        <v>5627</v>
      </c>
      <c r="T1574" s="4">
        <v>99</v>
      </c>
      <c r="U1574" s="7" t="s">
        <v>6298</v>
      </c>
      <c r="V1574" s="7">
        <v>41</v>
      </c>
      <c r="W1574" s="3" t="s">
        <v>7163</v>
      </c>
      <c r="X1574" s="6">
        <v>4101</v>
      </c>
      <c r="Y1574" s="3" t="s">
        <v>8265</v>
      </c>
      <c r="Z1574" s="6">
        <v>4101002</v>
      </c>
      <c r="AA1574" s="3" t="s">
        <v>8276</v>
      </c>
      <c r="AB1574" s="6">
        <v>41010020013</v>
      </c>
      <c r="AC1574" s="3" t="s">
        <v>8696</v>
      </c>
      <c r="AD1574" s="5">
        <v>117760000</v>
      </c>
      <c r="AE1574" s="5">
        <v>0</v>
      </c>
      <c r="AF1574" s="5">
        <v>0</v>
      </c>
      <c r="AG1574" s="5">
        <v>0</v>
      </c>
      <c r="AH1574" s="5">
        <v>0</v>
      </c>
      <c r="AI1574" s="5">
        <v>0</v>
      </c>
      <c r="AJ1574" s="5">
        <v>0</v>
      </c>
      <c r="AK1574" s="5">
        <v>117760000</v>
      </c>
      <c r="AL1574" s="5">
        <v>0</v>
      </c>
      <c r="AM1574" s="5">
        <v>0</v>
      </c>
      <c r="AN1574" s="5">
        <v>0</v>
      </c>
      <c r="AO1574" s="5">
        <v>0</v>
      </c>
      <c r="AP1574" s="5">
        <v>0</v>
      </c>
      <c r="AQ1574" s="5">
        <v>0</v>
      </c>
      <c r="AR1574" s="5">
        <v>117760000</v>
      </c>
    </row>
    <row r="1575" spans="1:44" x14ac:dyDescent="0.25">
      <c r="A1575" s="6">
        <v>4145</v>
      </c>
      <c r="B1575" s="3" t="s">
        <v>5441</v>
      </c>
      <c r="C1575" s="3" t="s">
        <v>5844</v>
      </c>
      <c r="D1575" s="3" t="s">
        <v>6513</v>
      </c>
      <c r="E1575" s="3" t="s">
        <v>1656</v>
      </c>
      <c r="F1575" s="3" t="s">
        <v>8703</v>
      </c>
      <c r="G1575" s="21">
        <v>1</v>
      </c>
      <c r="H1575" s="8" t="s">
        <v>12697</v>
      </c>
      <c r="I1575" s="3" t="s">
        <v>12441</v>
      </c>
      <c r="J1575" s="3" t="s">
        <v>12597</v>
      </c>
      <c r="K1575" s="7">
        <v>0</v>
      </c>
      <c r="L1575" s="3" t="s">
        <v>5458</v>
      </c>
      <c r="M1575" s="7">
        <v>2204</v>
      </c>
      <c r="N1575" s="3" t="s">
        <v>1614</v>
      </c>
      <c r="O1575" s="3" t="s">
        <v>5506</v>
      </c>
      <c r="P1575" s="8" t="s">
        <v>12715</v>
      </c>
      <c r="Q1575" s="8" t="s">
        <v>12720</v>
      </c>
      <c r="R1575" s="4">
        <v>0</v>
      </c>
      <c r="S1575" s="4" t="s">
        <v>5627</v>
      </c>
      <c r="T1575" s="4">
        <v>99</v>
      </c>
      <c r="U1575" s="7" t="s">
        <v>6298</v>
      </c>
      <c r="V1575" s="7">
        <v>41</v>
      </c>
      <c r="W1575" s="3" t="s">
        <v>7163</v>
      </c>
      <c r="X1575" s="6">
        <v>4101</v>
      </c>
      <c r="Y1575" s="3" t="s">
        <v>8265</v>
      </c>
      <c r="Z1575" s="6">
        <v>4101002</v>
      </c>
      <c r="AA1575" s="3" t="s">
        <v>8276</v>
      </c>
      <c r="AB1575" s="6">
        <v>41010020013</v>
      </c>
      <c r="AC1575" s="3" t="s">
        <v>8696</v>
      </c>
      <c r="AD1575" s="5">
        <v>130901668</v>
      </c>
      <c r="AE1575" s="5">
        <v>0</v>
      </c>
      <c r="AF1575" s="5">
        <v>0</v>
      </c>
      <c r="AG1575" s="5">
        <v>0</v>
      </c>
      <c r="AH1575" s="5">
        <v>0</v>
      </c>
      <c r="AI1575" s="5">
        <v>0</v>
      </c>
      <c r="AJ1575" s="5">
        <v>0</v>
      </c>
      <c r="AK1575" s="5">
        <v>130901668</v>
      </c>
      <c r="AL1575" s="5">
        <v>0</v>
      </c>
      <c r="AM1575" s="5">
        <v>0</v>
      </c>
      <c r="AN1575" s="5">
        <v>0</v>
      </c>
      <c r="AO1575" s="5">
        <v>0</v>
      </c>
      <c r="AP1575" s="5">
        <v>0</v>
      </c>
      <c r="AQ1575" s="5">
        <v>0</v>
      </c>
      <c r="AR1575" s="5">
        <v>130901668</v>
      </c>
    </row>
    <row r="1576" spans="1:44" x14ac:dyDescent="0.25">
      <c r="A1576" s="6">
        <v>4145</v>
      </c>
      <c r="B1576" s="3" t="s">
        <v>5441</v>
      </c>
      <c r="C1576" s="3" t="s">
        <v>5844</v>
      </c>
      <c r="D1576" s="3" t="s">
        <v>6513</v>
      </c>
      <c r="E1576" s="3" t="s">
        <v>1657</v>
      </c>
      <c r="F1576" s="3" t="s">
        <v>8704</v>
      </c>
      <c r="G1576" s="21">
        <v>1</v>
      </c>
      <c r="H1576" s="8" t="s">
        <v>12697</v>
      </c>
      <c r="I1576" s="3" t="s">
        <v>12441</v>
      </c>
      <c r="J1576" s="3" t="s">
        <v>12597</v>
      </c>
      <c r="K1576" s="7">
        <v>0</v>
      </c>
      <c r="L1576" s="3" t="s">
        <v>5458</v>
      </c>
      <c r="M1576" s="7">
        <v>2204</v>
      </c>
      <c r="N1576" s="3" t="s">
        <v>1614</v>
      </c>
      <c r="O1576" s="3" t="s">
        <v>5506</v>
      </c>
      <c r="P1576" s="8" t="s">
        <v>12715</v>
      </c>
      <c r="Q1576" s="8" t="s">
        <v>12720</v>
      </c>
      <c r="R1576" s="4">
        <v>0</v>
      </c>
      <c r="S1576" s="4" t="s">
        <v>5627</v>
      </c>
      <c r="T1576" s="4">
        <v>99</v>
      </c>
      <c r="U1576" s="7" t="s">
        <v>6298</v>
      </c>
      <c r="V1576" s="7">
        <v>41</v>
      </c>
      <c r="W1576" s="3" t="s">
        <v>7163</v>
      </c>
      <c r="X1576" s="6">
        <v>4101</v>
      </c>
      <c r="Y1576" s="3" t="s">
        <v>8265</v>
      </c>
      <c r="Z1576" s="6">
        <v>4101002</v>
      </c>
      <c r="AA1576" s="3" t="s">
        <v>8276</v>
      </c>
      <c r="AB1576" s="6">
        <v>41010020013</v>
      </c>
      <c r="AC1576" s="3" t="s">
        <v>8696</v>
      </c>
      <c r="AD1576" s="5">
        <v>176640000</v>
      </c>
      <c r="AE1576" s="5">
        <v>0</v>
      </c>
      <c r="AF1576" s="5">
        <v>0</v>
      </c>
      <c r="AG1576" s="5">
        <v>0</v>
      </c>
      <c r="AH1576" s="5">
        <v>0</v>
      </c>
      <c r="AI1576" s="5">
        <v>0</v>
      </c>
      <c r="AJ1576" s="5">
        <v>0</v>
      </c>
      <c r="AK1576" s="5">
        <v>176640000</v>
      </c>
      <c r="AL1576" s="5">
        <v>0</v>
      </c>
      <c r="AM1576" s="5">
        <v>0</v>
      </c>
      <c r="AN1576" s="5">
        <v>0</v>
      </c>
      <c r="AO1576" s="5">
        <v>0</v>
      </c>
      <c r="AP1576" s="5">
        <v>0</v>
      </c>
      <c r="AQ1576" s="5">
        <v>0</v>
      </c>
      <c r="AR1576" s="5">
        <v>176640000</v>
      </c>
    </row>
    <row r="1577" spans="1:44" x14ac:dyDescent="0.25">
      <c r="A1577" s="6">
        <v>4145</v>
      </c>
      <c r="B1577" s="3" t="s">
        <v>5441</v>
      </c>
      <c r="C1577" s="3" t="s">
        <v>5844</v>
      </c>
      <c r="D1577" s="3" t="s">
        <v>6513</v>
      </c>
      <c r="E1577" s="3" t="s">
        <v>1658</v>
      </c>
      <c r="F1577" s="3" t="s">
        <v>8705</v>
      </c>
      <c r="G1577" s="21">
        <v>1</v>
      </c>
      <c r="H1577" s="8" t="s">
        <v>12697</v>
      </c>
      <c r="I1577" s="3" t="s">
        <v>12441</v>
      </c>
      <c r="J1577" s="3" t="s">
        <v>12597</v>
      </c>
      <c r="K1577" s="7">
        <v>0</v>
      </c>
      <c r="L1577" s="3" t="s">
        <v>5458</v>
      </c>
      <c r="M1577" s="7">
        <v>2204</v>
      </c>
      <c r="N1577" s="3" t="s">
        <v>1614</v>
      </c>
      <c r="O1577" s="3" t="s">
        <v>5506</v>
      </c>
      <c r="P1577" s="8" t="s">
        <v>12715</v>
      </c>
      <c r="Q1577" s="8" t="s">
        <v>12720</v>
      </c>
      <c r="R1577" s="4">
        <v>0</v>
      </c>
      <c r="S1577" s="4" t="s">
        <v>5627</v>
      </c>
      <c r="T1577" s="4">
        <v>99</v>
      </c>
      <c r="U1577" s="7" t="s">
        <v>6298</v>
      </c>
      <c r="V1577" s="7">
        <v>41</v>
      </c>
      <c r="W1577" s="3" t="s">
        <v>7163</v>
      </c>
      <c r="X1577" s="6">
        <v>4101</v>
      </c>
      <c r="Y1577" s="3" t="s">
        <v>8265</v>
      </c>
      <c r="Z1577" s="6">
        <v>4101002</v>
      </c>
      <c r="AA1577" s="3" t="s">
        <v>8276</v>
      </c>
      <c r="AB1577" s="6">
        <v>41010020013</v>
      </c>
      <c r="AC1577" s="3" t="s">
        <v>8696</v>
      </c>
      <c r="AD1577" s="5">
        <v>114080000</v>
      </c>
      <c r="AE1577" s="5">
        <v>0</v>
      </c>
      <c r="AF1577" s="5">
        <v>0</v>
      </c>
      <c r="AG1577" s="5">
        <v>0</v>
      </c>
      <c r="AH1577" s="5">
        <v>0</v>
      </c>
      <c r="AI1577" s="5">
        <v>0</v>
      </c>
      <c r="AJ1577" s="5">
        <v>0</v>
      </c>
      <c r="AK1577" s="5">
        <v>114080000</v>
      </c>
      <c r="AL1577" s="5">
        <v>0</v>
      </c>
      <c r="AM1577" s="5">
        <v>0</v>
      </c>
      <c r="AN1577" s="5">
        <v>0</v>
      </c>
      <c r="AO1577" s="5">
        <v>0</v>
      </c>
      <c r="AP1577" s="5">
        <v>0</v>
      </c>
      <c r="AQ1577" s="5">
        <v>0</v>
      </c>
      <c r="AR1577" s="5">
        <v>114080000</v>
      </c>
    </row>
    <row r="1578" spans="1:44" x14ac:dyDescent="0.25">
      <c r="A1578" s="6">
        <v>4145</v>
      </c>
      <c r="B1578" s="3" t="s">
        <v>5441</v>
      </c>
      <c r="C1578" s="3" t="s">
        <v>5844</v>
      </c>
      <c r="D1578" s="3" t="s">
        <v>6513</v>
      </c>
      <c r="E1578" s="3" t="s">
        <v>1659</v>
      </c>
      <c r="F1578" s="3" t="s">
        <v>8706</v>
      </c>
      <c r="G1578" s="21">
        <v>1</v>
      </c>
      <c r="H1578" s="8" t="s">
        <v>12697</v>
      </c>
      <c r="I1578" s="3" t="s">
        <v>12441</v>
      </c>
      <c r="J1578" s="3" t="s">
        <v>12597</v>
      </c>
      <c r="K1578" s="7">
        <v>0</v>
      </c>
      <c r="L1578" s="3" t="s">
        <v>5458</v>
      </c>
      <c r="M1578" s="7">
        <v>2204</v>
      </c>
      <c r="N1578" s="3" t="s">
        <v>1614</v>
      </c>
      <c r="O1578" s="3" t="s">
        <v>5506</v>
      </c>
      <c r="P1578" s="8" t="s">
        <v>12715</v>
      </c>
      <c r="Q1578" s="8" t="s">
        <v>12720</v>
      </c>
      <c r="R1578" s="4">
        <v>0</v>
      </c>
      <c r="S1578" s="4" t="s">
        <v>5627</v>
      </c>
      <c r="T1578" s="4">
        <v>99</v>
      </c>
      <c r="U1578" s="7" t="s">
        <v>6298</v>
      </c>
      <c r="V1578" s="7">
        <v>41</v>
      </c>
      <c r="W1578" s="3" t="s">
        <v>7163</v>
      </c>
      <c r="X1578" s="6">
        <v>4101</v>
      </c>
      <c r="Y1578" s="3" t="s">
        <v>8265</v>
      </c>
      <c r="Z1578" s="6">
        <v>4101002</v>
      </c>
      <c r="AA1578" s="3" t="s">
        <v>8276</v>
      </c>
      <c r="AB1578" s="6">
        <v>41010020013</v>
      </c>
      <c r="AC1578" s="3" t="s">
        <v>8696</v>
      </c>
      <c r="AD1578" s="5">
        <v>114080000</v>
      </c>
      <c r="AE1578" s="5">
        <v>0</v>
      </c>
      <c r="AF1578" s="5">
        <v>0</v>
      </c>
      <c r="AG1578" s="5">
        <v>0</v>
      </c>
      <c r="AH1578" s="5">
        <v>0</v>
      </c>
      <c r="AI1578" s="5">
        <v>0</v>
      </c>
      <c r="AJ1578" s="5">
        <v>0</v>
      </c>
      <c r="AK1578" s="5">
        <v>114080000</v>
      </c>
      <c r="AL1578" s="5">
        <v>0</v>
      </c>
      <c r="AM1578" s="5">
        <v>0</v>
      </c>
      <c r="AN1578" s="5">
        <v>0</v>
      </c>
      <c r="AO1578" s="5">
        <v>0</v>
      </c>
      <c r="AP1578" s="5">
        <v>0</v>
      </c>
      <c r="AQ1578" s="5">
        <v>0</v>
      </c>
      <c r="AR1578" s="5">
        <v>114080000</v>
      </c>
    </row>
    <row r="1579" spans="1:44" x14ac:dyDescent="0.25">
      <c r="A1579" s="6">
        <v>4145</v>
      </c>
      <c r="B1579" s="3" t="s">
        <v>5441</v>
      </c>
      <c r="C1579" s="3" t="s">
        <v>5845</v>
      </c>
      <c r="D1579" s="3" t="s">
        <v>6514</v>
      </c>
      <c r="E1579" s="3" t="s">
        <v>1660</v>
      </c>
      <c r="F1579" s="3" t="s">
        <v>8708</v>
      </c>
      <c r="G1579" s="21">
        <v>1</v>
      </c>
      <c r="H1579" s="8" t="s">
        <v>12697</v>
      </c>
      <c r="I1579" s="3" t="s">
        <v>12441</v>
      </c>
      <c r="J1579" s="3" t="s">
        <v>12597</v>
      </c>
      <c r="K1579" s="7">
        <v>0</v>
      </c>
      <c r="L1579" s="3" t="s">
        <v>5458</v>
      </c>
      <c r="M1579" s="7">
        <v>2204</v>
      </c>
      <c r="N1579" s="3" t="s">
        <v>1614</v>
      </c>
      <c r="O1579" s="3" t="s">
        <v>5506</v>
      </c>
      <c r="P1579" s="8" t="s">
        <v>12715</v>
      </c>
      <c r="Q1579" s="8" t="s">
        <v>12720</v>
      </c>
      <c r="R1579" s="4">
        <v>0</v>
      </c>
      <c r="S1579" s="4" t="s">
        <v>5627</v>
      </c>
      <c r="T1579" s="4">
        <v>99</v>
      </c>
      <c r="U1579" s="7" t="s">
        <v>6298</v>
      </c>
      <c r="V1579" s="7">
        <v>41</v>
      </c>
      <c r="W1579" s="3" t="s">
        <v>7163</v>
      </c>
      <c r="X1579" s="6">
        <v>4101</v>
      </c>
      <c r="Y1579" s="3" t="s">
        <v>8265</v>
      </c>
      <c r="Z1579" s="6">
        <v>4101002</v>
      </c>
      <c r="AA1579" s="3" t="s">
        <v>8276</v>
      </c>
      <c r="AB1579" s="6">
        <v>41010020014</v>
      </c>
      <c r="AC1579" s="3" t="s">
        <v>8707</v>
      </c>
      <c r="AD1579" s="5">
        <v>156636032</v>
      </c>
      <c r="AE1579" s="5">
        <v>0</v>
      </c>
      <c r="AF1579" s="5">
        <v>0</v>
      </c>
      <c r="AG1579" s="5">
        <v>0</v>
      </c>
      <c r="AH1579" s="5">
        <v>0</v>
      </c>
      <c r="AI1579" s="5">
        <v>0</v>
      </c>
      <c r="AJ1579" s="5">
        <v>0</v>
      </c>
      <c r="AK1579" s="5">
        <v>156636032</v>
      </c>
      <c r="AL1579" s="5">
        <v>0</v>
      </c>
      <c r="AM1579" s="5">
        <v>0</v>
      </c>
      <c r="AN1579" s="5">
        <v>0</v>
      </c>
      <c r="AO1579" s="5">
        <v>0</v>
      </c>
      <c r="AP1579" s="5">
        <v>0</v>
      </c>
      <c r="AQ1579" s="5">
        <v>0</v>
      </c>
      <c r="AR1579" s="5">
        <v>156636032</v>
      </c>
    </row>
    <row r="1580" spans="1:44" x14ac:dyDescent="0.25">
      <c r="A1580" s="6">
        <v>4145</v>
      </c>
      <c r="B1580" s="3" t="s">
        <v>5441</v>
      </c>
      <c r="C1580" s="3" t="s">
        <v>5845</v>
      </c>
      <c r="D1580" s="3" t="s">
        <v>6514</v>
      </c>
      <c r="E1580" s="3" t="s">
        <v>1661</v>
      </c>
      <c r="F1580" s="3" t="s">
        <v>8698</v>
      </c>
      <c r="G1580" s="21">
        <v>1</v>
      </c>
      <c r="H1580" s="8" t="s">
        <v>12697</v>
      </c>
      <c r="I1580" s="3" t="s">
        <v>12441</v>
      </c>
      <c r="J1580" s="3" t="s">
        <v>12597</v>
      </c>
      <c r="K1580" s="7">
        <v>0</v>
      </c>
      <c r="L1580" s="3" t="s">
        <v>5458</v>
      </c>
      <c r="M1580" s="7">
        <v>2204</v>
      </c>
      <c r="N1580" s="3" t="s">
        <v>1614</v>
      </c>
      <c r="O1580" s="3" t="s">
        <v>5506</v>
      </c>
      <c r="P1580" s="8" t="s">
        <v>12715</v>
      </c>
      <c r="Q1580" s="8" t="s">
        <v>12720</v>
      </c>
      <c r="R1580" s="4">
        <v>0</v>
      </c>
      <c r="S1580" s="4" t="s">
        <v>5627</v>
      </c>
      <c r="T1580" s="4">
        <v>99</v>
      </c>
      <c r="U1580" s="7" t="s">
        <v>6298</v>
      </c>
      <c r="V1580" s="7">
        <v>41</v>
      </c>
      <c r="W1580" s="3" t="s">
        <v>7163</v>
      </c>
      <c r="X1580" s="6">
        <v>4101</v>
      </c>
      <c r="Y1580" s="3" t="s">
        <v>8265</v>
      </c>
      <c r="Z1580" s="6">
        <v>4101002</v>
      </c>
      <c r="AA1580" s="3" t="s">
        <v>8276</v>
      </c>
      <c r="AB1580" s="6">
        <v>41010020014</v>
      </c>
      <c r="AC1580" s="3" t="s">
        <v>8707</v>
      </c>
      <c r="AD1580" s="5">
        <v>219117184</v>
      </c>
      <c r="AE1580" s="5">
        <v>0</v>
      </c>
      <c r="AF1580" s="5">
        <v>0</v>
      </c>
      <c r="AG1580" s="5">
        <v>0</v>
      </c>
      <c r="AH1580" s="5">
        <v>0</v>
      </c>
      <c r="AI1580" s="5">
        <v>0</v>
      </c>
      <c r="AJ1580" s="5">
        <v>0</v>
      </c>
      <c r="AK1580" s="5">
        <v>219117184</v>
      </c>
      <c r="AL1580" s="5">
        <v>0</v>
      </c>
      <c r="AM1580" s="5">
        <v>0</v>
      </c>
      <c r="AN1580" s="5">
        <v>0</v>
      </c>
      <c r="AO1580" s="5">
        <v>0</v>
      </c>
      <c r="AP1580" s="5">
        <v>0</v>
      </c>
      <c r="AQ1580" s="5">
        <v>0</v>
      </c>
      <c r="AR1580" s="5">
        <v>219117184</v>
      </c>
    </row>
    <row r="1581" spans="1:44" x14ac:dyDescent="0.25">
      <c r="A1581" s="6">
        <v>4145</v>
      </c>
      <c r="B1581" s="3" t="s">
        <v>5441</v>
      </c>
      <c r="C1581" s="3" t="s">
        <v>5845</v>
      </c>
      <c r="D1581" s="3" t="s">
        <v>6514</v>
      </c>
      <c r="E1581" s="3" t="s">
        <v>1662</v>
      </c>
      <c r="F1581" s="3" t="s">
        <v>8709</v>
      </c>
      <c r="G1581" s="21">
        <v>1</v>
      </c>
      <c r="H1581" s="8" t="s">
        <v>12697</v>
      </c>
      <c r="I1581" s="3" t="s">
        <v>12441</v>
      </c>
      <c r="J1581" s="3" t="s">
        <v>12597</v>
      </c>
      <c r="K1581" s="7">
        <v>0</v>
      </c>
      <c r="L1581" s="3" t="s">
        <v>5458</v>
      </c>
      <c r="M1581" s="7">
        <v>2204</v>
      </c>
      <c r="N1581" s="3" t="s">
        <v>1614</v>
      </c>
      <c r="O1581" s="3" t="s">
        <v>5506</v>
      </c>
      <c r="P1581" s="8" t="s">
        <v>12715</v>
      </c>
      <c r="Q1581" s="8" t="s">
        <v>12720</v>
      </c>
      <c r="R1581" s="4">
        <v>0</v>
      </c>
      <c r="S1581" s="4" t="s">
        <v>5627</v>
      </c>
      <c r="T1581" s="4">
        <v>99</v>
      </c>
      <c r="U1581" s="7" t="s">
        <v>6298</v>
      </c>
      <c r="V1581" s="7">
        <v>41</v>
      </c>
      <c r="W1581" s="3" t="s">
        <v>7163</v>
      </c>
      <c r="X1581" s="6">
        <v>4101</v>
      </c>
      <c r="Y1581" s="3" t="s">
        <v>8265</v>
      </c>
      <c r="Z1581" s="6">
        <v>4101002</v>
      </c>
      <c r="AA1581" s="3" t="s">
        <v>8276</v>
      </c>
      <c r="AB1581" s="6">
        <v>41010020014</v>
      </c>
      <c r="AC1581" s="3" t="s">
        <v>8707</v>
      </c>
      <c r="AD1581" s="5">
        <v>68971520</v>
      </c>
      <c r="AE1581" s="5">
        <v>0</v>
      </c>
      <c r="AF1581" s="5">
        <v>0</v>
      </c>
      <c r="AG1581" s="5">
        <v>0</v>
      </c>
      <c r="AH1581" s="5">
        <v>0</v>
      </c>
      <c r="AI1581" s="5">
        <v>0</v>
      </c>
      <c r="AJ1581" s="5">
        <v>0</v>
      </c>
      <c r="AK1581" s="5">
        <v>68971520</v>
      </c>
      <c r="AL1581" s="5">
        <v>0</v>
      </c>
      <c r="AM1581" s="5">
        <v>0</v>
      </c>
      <c r="AN1581" s="5">
        <v>0</v>
      </c>
      <c r="AO1581" s="5">
        <v>0</v>
      </c>
      <c r="AP1581" s="5">
        <v>0</v>
      </c>
      <c r="AQ1581" s="5">
        <v>0</v>
      </c>
      <c r="AR1581" s="5">
        <v>68971520</v>
      </c>
    </row>
    <row r="1582" spans="1:44" x14ac:dyDescent="0.25">
      <c r="A1582" s="6">
        <v>4145</v>
      </c>
      <c r="B1582" s="3" t="s">
        <v>5441</v>
      </c>
      <c r="C1582" s="3" t="s">
        <v>5845</v>
      </c>
      <c r="D1582" s="3" t="s">
        <v>6514</v>
      </c>
      <c r="E1582" s="3" t="s">
        <v>1663</v>
      </c>
      <c r="F1582" s="3" t="s">
        <v>8710</v>
      </c>
      <c r="G1582" s="21">
        <v>1</v>
      </c>
      <c r="H1582" s="8" t="s">
        <v>12697</v>
      </c>
      <c r="I1582" s="3" t="s">
        <v>12441</v>
      </c>
      <c r="J1582" s="3" t="s">
        <v>12597</v>
      </c>
      <c r="K1582" s="7">
        <v>0</v>
      </c>
      <c r="L1582" s="3" t="s">
        <v>5458</v>
      </c>
      <c r="M1582" s="7">
        <v>2204</v>
      </c>
      <c r="N1582" s="3" t="s">
        <v>1614</v>
      </c>
      <c r="O1582" s="3" t="s">
        <v>5506</v>
      </c>
      <c r="P1582" s="8" t="s">
        <v>12715</v>
      </c>
      <c r="Q1582" s="8" t="s">
        <v>12720</v>
      </c>
      <c r="R1582" s="4">
        <v>0</v>
      </c>
      <c r="S1582" s="4" t="s">
        <v>5627</v>
      </c>
      <c r="T1582" s="4">
        <v>99</v>
      </c>
      <c r="U1582" s="7" t="s">
        <v>6298</v>
      </c>
      <c r="V1582" s="7">
        <v>41</v>
      </c>
      <c r="W1582" s="3" t="s">
        <v>7163</v>
      </c>
      <c r="X1582" s="6">
        <v>4101</v>
      </c>
      <c r="Y1582" s="3" t="s">
        <v>8265</v>
      </c>
      <c r="Z1582" s="6">
        <v>4101002</v>
      </c>
      <c r="AA1582" s="3" t="s">
        <v>8276</v>
      </c>
      <c r="AB1582" s="6">
        <v>41010020014</v>
      </c>
      <c r="AC1582" s="3" t="s">
        <v>8707</v>
      </c>
      <c r="AD1582" s="5">
        <v>48561280</v>
      </c>
      <c r="AE1582" s="5">
        <v>0</v>
      </c>
      <c r="AF1582" s="5">
        <v>0</v>
      </c>
      <c r="AG1582" s="5">
        <v>0</v>
      </c>
      <c r="AH1582" s="5">
        <v>0</v>
      </c>
      <c r="AI1582" s="5">
        <v>0</v>
      </c>
      <c r="AJ1582" s="5">
        <v>0</v>
      </c>
      <c r="AK1582" s="5">
        <v>48561280</v>
      </c>
      <c r="AL1582" s="5">
        <v>0</v>
      </c>
      <c r="AM1582" s="5">
        <v>0</v>
      </c>
      <c r="AN1582" s="5">
        <v>0</v>
      </c>
      <c r="AO1582" s="5">
        <v>0</v>
      </c>
      <c r="AP1582" s="5">
        <v>0</v>
      </c>
      <c r="AQ1582" s="5">
        <v>0</v>
      </c>
      <c r="AR1582" s="5">
        <v>48561280</v>
      </c>
    </row>
    <row r="1583" spans="1:44" x14ac:dyDescent="0.25">
      <c r="A1583" s="6">
        <v>4145</v>
      </c>
      <c r="B1583" s="3" t="s">
        <v>5441</v>
      </c>
      <c r="C1583" s="3" t="s">
        <v>5845</v>
      </c>
      <c r="D1583" s="3" t="s">
        <v>6514</v>
      </c>
      <c r="E1583" s="3" t="s">
        <v>1664</v>
      </c>
      <c r="F1583" s="3" t="s">
        <v>8711</v>
      </c>
      <c r="G1583" s="21">
        <v>1</v>
      </c>
      <c r="H1583" s="8" t="s">
        <v>12697</v>
      </c>
      <c r="I1583" s="3" t="s">
        <v>12441</v>
      </c>
      <c r="J1583" s="3" t="s">
        <v>12597</v>
      </c>
      <c r="K1583" s="7">
        <v>0</v>
      </c>
      <c r="L1583" s="3" t="s">
        <v>5458</v>
      </c>
      <c r="M1583" s="7">
        <v>2204</v>
      </c>
      <c r="N1583" s="3" t="s">
        <v>1614</v>
      </c>
      <c r="O1583" s="3" t="s">
        <v>5506</v>
      </c>
      <c r="P1583" s="8" t="s">
        <v>12715</v>
      </c>
      <c r="Q1583" s="8" t="s">
        <v>12720</v>
      </c>
      <c r="R1583" s="4">
        <v>0</v>
      </c>
      <c r="S1583" s="4" t="s">
        <v>5627</v>
      </c>
      <c r="T1583" s="4">
        <v>99</v>
      </c>
      <c r="U1583" s="7" t="s">
        <v>6298</v>
      </c>
      <c r="V1583" s="7">
        <v>41</v>
      </c>
      <c r="W1583" s="3" t="s">
        <v>7163</v>
      </c>
      <c r="X1583" s="6">
        <v>4101</v>
      </c>
      <c r="Y1583" s="3" t="s">
        <v>8265</v>
      </c>
      <c r="Z1583" s="6">
        <v>4101002</v>
      </c>
      <c r="AA1583" s="3" t="s">
        <v>8276</v>
      </c>
      <c r="AB1583" s="6">
        <v>41010020014</v>
      </c>
      <c r="AC1583" s="3" t="s">
        <v>8707</v>
      </c>
      <c r="AD1583" s="5">
        <v>234553600</v>
      </c>
      <c r="AE1583" s="5">
        <v>0</v>
      </c>
      <c r="AF1583" s="5">
        <v>0</v>
      </c>
      <c r="AG1583" s="5">
        <v>0</v>
      </c>
      <c r="AH1583" s="5">
        <v>0</v>
      </c>
      <c r="AI1583" s="5">
        <v>0</v>
      </c>
      <c r="AJ1583" s="5">
        <v>0</v>
      </c>
      <c r="AK1583" s="5">
        <v>234553600</v>
      </c>
      <c r="AL1583" s="5">
        <v>0</v>
      </c>
      <c r="AM1583" s="5">
        <v>0</v>
      </c>
      <c r="AN1583" s="5">
        <v>0</v>
      </c>
      <c r="AO1583" s="5">
        <v>0</v>
      </c>
      <c r="AP1583" s="5">
        <v>0</v>
      </c>
      <c r="AQ1583" s="5">
        <v>0</v>
      </c>
      <c r="AR1583" s="5">
        <v>234553600</v>
      </c>
    </row>
    <row r="1584" spans="1:44" x14ac:dyDescent="0.25">
      <c r="A1584" s="6">
        <v>4145</v>
      </c>
      <c r="B1584" s="3" t="s">
        <v>5441</v>
      </c>
      <c r="C1584" s="3" t="s">
        <v>5845</v>
      </c>
      <c r="D1584" s="3" t="s">
        <v>6514</v>
      </c>
      <c r="E1584" s="3" t="s">
        <v>1665</v>
      </c>
      <c r="F1584" s="3" t="s">
        <v>8712</v>
      </c>
      <c r="G1584" s="21">
        <v>1</v>
      </c>
      <c r="H1584" s="8" t="s">
        <v>12697</v>
      </c>
      <c r="I1584" s="3" t="s">
        <v>12441</v>
      </c>
      <c r="J1584" s="3" t="s">
        <v>12597</v>
      </c>
      <c r="K1584" s="7">
        <v>0</v>
      </c>
      <c r="L1584" s="3" t="s">
        <v>5458</v>
      </c>
      <c r="M1584" s="7">
        <v>2204</v>
      </c>
      <c r="N1584" s="3" t="s">
        <v>1614</v>
      </c>
      <c r="O1584" s="3" t="s">
        <v>5506</v>
      </c>
      <c r="P1584" s="8" t="s">
        <v>12715</v>
      </c>
      <c r="Q1584" s="8" t="s">
        <v>12720</v>
      </c>
      <c r="R1584" s="4">
        <v>0</v>
      </c>
      <c r="S1584" s="4" t="s">
        <v>5627</v>
      </c>
      <c r="T1584" s="4">
        <v>99</v>
      </c>
      <c r="U1584" s="7" t="s">
        <v>6298</v>
      </c>
      <c r="V1584" s="7">
        <v>41</v>
      </c>
      <c r="W1584" s="3" t="s">
        <v>7163</v>
      </c>
      <c r="X1584" s="6">
        <v>4101</v>
      </c>
      <c r="Y1584" s="3" t="s">
        <v>8265</v>
      </c>
      <c r="Z1584" s="6">
        <v>4101002</v>
      </c>
      <c r="AA1584" s="3" t="s">
        <v>8276</v>
      </c>
      <c r="AB1584" s="6">
        <v>41010020014</v>
      </c>
      <c r="AC1584" s="3" t="s">
        <v>8707</v>
      </c>
      <c r="AD1584" s="5">
        <v>41292937</v>
      </c>
      <c r="AE1584" s="5">
        <v>0</v>
      </c>
      <c r="AF1584" s="5">
        <v>0</v>
      </c>
      <c r="AG1584" s="5">
        <v>0</v>
      </c>
      <c r="AH1584" s="5">
        <v>0</v>
      </c>
      <c r="AI1584" s="5">
        <v>0</v>
      </c>
      <c r="AJ1584" s="5">
        <v>0</v>
      </c>
      <c r="AK1584" s="5">
        <v>41292937</v>
      </c>
      <c r="AL1584" s="5">
        <v>0</v>
      </c>
      <c r="AM1584" s="5">
        <v>0</v>
      </c>
      <c r="AN1584" s="5">
        <v>0</v>
      </c>
      <c r="AO1584" s="5">
        <v>0</v>
      </c>
      <c r="AP1584" s="5">
        <v>0</v>
      </c>
      <c r="AQ1584" s="5">
        <v>0</v>
      </c>
      <c r="AR1584" s="5">
        <v>41292937</v>
      </c>
    </row>
    <row r="1585" spans="1:44" x14ac:dyDescent="0.25">
      <c r="A1585" s="6">
        <v>4145</v>
      </c>
      <c r="B1585" s="3" t="s">
        <v>5441</v>
      </c>
      <c r="C1585" s="3" t="s">
        <v>5845</v>
      </c>
      <c r="D1585" s="3" t="s">
        <v>6514</v>
      </c>
      <c r="E1585" s="3" t="s">
        <v>1666</v>
      </c>
      <c r="F1585" s="3" t="s">
        <v>8713</v>
      </c>
      <c r="G1585" s="21">
        <v>1</v>
      </c>
      <c r="H1585" s="8" t="s">
        <v>12697</v>
      </c>
      <c r="I1585" s="3" t="s">
        <v>12441</v>
      </c>
      <c r="J1585" s="3" t="s">
        <v>12597</v>
      </c>
      <c r="K1585" s="7">
        <v>0</v>
      </c>
      <c r="L1585" s="3" t="s">
        <v>5458</v>
      </c>
      <c r="M1585" s="7">
        <v>2204</v>
      </c>
      <c r="N1585" s="3" t="s">
        <v>1614</v>
      </c>
      <c r="O1585" s="3" t="s">
        <v>5506</v>
      </c>
      <c r="P1585" s="8" t="s">
        <v>12715</v>
      </c>
      <c r="Q1585" s="8" t="s">
        <v>12720</v>
      </c>
      <c r="R1585" s="4">
        <v>0</v>
      </c>
      <c r="S1585" s="4" t="s">
        <v>5627</v>
      </c>
      <c r="T1585" s="4">
        <v>99</v>
      </c>
      <c r="U1585" s="7" t="s">
        <v>6298</v>
      </c>
      <c r="V1585" s="7">
        <v>41</v>
      </c>
      <c r="W1585" s="3" t="s">
        <v>7163</v>
      </c>
      <c r="X1585" s="6">
        <v>4101</v>
      </c>
      <c r="Y1585" s="3" t="s">
        <v>8265</v>
      </c>
      <c r="Z1585" s="6">
        <v>4101002</v>
      </c>
      <c r="AA1585" s="3" t="s">
        <v>8276</v>
      </c>
      <c r="AB1585" s="6">
        <v>41010020014</v>
      </c>
      <c r="AC1585" s="3" t="s">
        <v>8707</v>
      </c>
      <c r="AD1585" s="5">
        <v>118243840</v>
      </c>
      <c r="AE1585" s="5">
        <v>0</v>
      </c>
      <c r="AF1585" s="5">
        <v>0</v>
      </c>
      <c r="AG1585" s="5">
        <v>0</v>
      </c>
      <c r="AH1585" s="5">
        <v>0</v>
      </c>
      <c r="AI1585" s="5">
        <v>0</v>
      </c>
      <c r="AJ1585" s="5">
        <v>0</v>
      </c>
      <c r="AK1585" s="5">
        <v>118243840</v>
      </c>
      <c r="AL1585" s="5">
        <v>0</v>
      </c>
      <c r="AM1585" s="5">
        <v>0</v>
      </c>
      <c r="AN1585" s="5">
        <v>0</v>
      </c>
      <c r="AO1585" s="5">
        <v>0</v>
      </c>
      <c r="AP1585" s="5">
        <v>0</v>
      </c>
      <c r="AQ1585" s="5">
        <v>0</v>
      </c>
      <c r="AR1585" s="5">
        <v>118243840</v>
      </c>
    </row>
    <row r="1586" spans="1:44" x14ac:dyDescent="0.25">
      <c r="A1586" s="6">
        <v>4145</v>
      </c>
      <c r="B1586" s="3" t="s">
        <v>5441</v>
      </c>
      <c r="C1586" s="3" t="s">
        <v>5845</v>
      </c>
      <c r="D1586" s="3" t="s">
        <v>6514</v>
      </c>
      <c r="E1586" s="3" t="s">
        <v>1667</v>
      </c>
      <c r="F1586" s="3" t="s">
        <v>8714</v>
      </c>
      <c r="G1586" s="21">
        <v>1</v>
      </c>
      <c r="H1586" s="8" t="s">
        <v>12697</v>
      </c>
      <c r="I1586" s="3" t="s">
        <v>12441</v>
      </c>
      <c r="J1586" s="3" t="s">
        <v>12597</v>
      </c>
      <c r="K1586" s="7">
        <v>0</v>
      </c>
      <c r="L1586" s="3" t="s">
        <v>5458</v>
      </c>
      <c r="M1586" s="7">
        <v>2204</v>
      </c>
      <c r="N1586" s="3" t="s">
        <v>1614</v>
      </c>
      <c r="O1586" s="3" t="s">
        <v>5506</v>
      </c>
      <c r="P1586" s="8" t="s">
        <v>12715</v>
      </c>
      <c r="Q1586" s="8" t="s">
        <v>12720</v>
      </c>
      <c r="R1586" s="4">
        <v>0</v>
      </c>
      <c r="S1586" s="4" t="s">
        <v>5627</v>
      </c>
      <c r="T1586" s="4">
        <v>99</v>
      </c>
      <c r="U1586" s="7" t="s">
        <v>6298</v>
      </c>
      <c r="V1586" s="7">
        <v>41</v>
      </c>
      <c r="W1586" s="3" t="s">
        <v>7163</v>
      </c>
      <c r="X1586" s="6">
        <v>4101</v>
      </c>
      <c r="Y1586" s="3" t="s">
        <v>8265</v>
      </c>
      <c r="Z1586" s="6">
        <v>4101002</v>
      </c>
      <c r="AA1586" s="3" t="s">
        <v>8276</v>
      </c>
      <c r="AB1586" s="6">
        <v>41010020014</v>
      </c>
      <c r="AC1586" s="3" t="s">
        <v>8707</v>
      </c>
      <c r="AD1586" s="5">
        <v>78821120</v>
      </c>
      <c r="AE1586" s="5">
        <v>0</v>
      </c>
      <c r="AF1586" s="5">
        <v>0</v>
      </c>
      <c r="AG1586" s="5">
        <v>0</v>
      </c>
      <c r="AH1586" s="5">
        <v>0</v>
      </c>
      <c r="AI1586" s="5">
        <v>0</v>
      </c>
      <c r="AJ1586" s="5">
        <v>0</v>
      </c>
      <c r="AK1586" s="5">
        <v>78821120</v>
      </c>
      <c r="AL1586" s="5">
        <v>0</v>
      </c>
      <c r="AM1586" s="5">
        <v>0</v>
      </c>
      <c r="AN1586" s="5">
        <v>0</v>
      </c>
      <c r="AO1586" s="5">
        <v>0</v>
      </c>
      <c r="AP1586" s="5">
        <v>0</v>
      </c>
      <c r="AQ1586" s="5">
        <v>0</v>
      </c>
      <c r="AR1586" s="5">
        <v>78821120</v>
      </c>
    </row>
    <row r="1587" spans="1:44" x14ac:dyDescent="0.25">
      <c r="A1587" s="6">
        <v>4145</v>
      </c>
      <c r="B1587" s="3" t="s">
        <v>5441</v>
      </c>
      <c r="C1587" s="3" t="s">
        <v>5846</v>
      </c>
      <c r="D1587" s="3" t="s">
        <v>6515</v>
      </c>
      <c r="E1587" s="3" t="s">
        <v>1668</v>
      </c>
      <c r="F1587" s="3" t="s">
        <v>8716</v>
      </c>
      <c r="G1587" s="21">
        <v>1</v>
      </c>
      <c r="H1587" s="8" t="s">
        <v>12697</v>
      </c>
      <c r="I1587" s="3" t="s">
        <v>12464</v>
      </c>
      <c r="J1587" s="3" t="s">
        <v>12620</v>
      </c>
      <c r="K1587" s="7">
        <v>0</v>
      </c>
      <c r="L1587" s="3" t="s">
        <v>5458</v>
      </c>
      <c r="M1587" s="7">
        <v>2204</v>
      </c>
      <c r="N1587" s="3" t="s">
        <v>1614</v>
      </c>
      <c r="O1587" s="3" t="s">
        <v>5506</v>
      </c>
      <c r="P1587" s="8" t="s">
        <v>12715</v>
      </c>
      <c r="Q1587" s="8" t="s">
        <v>12720</v>
      </c>
      <c r="R1587" s="4">
        <v>0</v>
      </c>
      <c r="S1587" s="4" t="s">
        <v>5627</v>
      </c>
      <c r="T1587" s="4">
        <v>99</v>
      </c>
      <c r="U1587" s="7" t="s">
        <v>6298</v>
      </c>
      <c r="V1587" s="7">
        <v>41</v>
      </c>
      <c r="W1587" s="3" t="s">
        <v>7163</v>
      </c>
      <c r="X1587" s="6">
        <v>4101</v>
      </c>
      <c r="Y1587" s="3" t="s">
        <v>8265</v>
      </c>
      <c r="Z1587" s="6">
        <v>4101002</v>
      </c>
      <c r="AA1587" s="3" t="s">
        <v>8276</v>
      </c>
      <c r="AB1587" s="6">
        <v>41010020015</v>
      </c>
      <c r="AC1587" s="3" t="s">
        <v>8715</v>
      </c>
      <c r="AD1587" s="5">
        <v>87500000</v>
      </c>
      <c r="AE1587" s="5">
        <v>0</v>
      </c>
      <c r="AF1587" s="5">
        <v>0</v>
      </c>
      <c r="AG1587" s="5">
        <v>0</v>
      </c>
      <c r="AH1587" s="5">
        <v>0</v>
      </c>
      <c r="AI1587" s="5">
        <v>0</v>
      </c>
      <c r="AJ1587" s="5">
        <v>0</v>
      </c>
      <c r="AK1587" s="5">
        <v>87500000</v>
      </c>
      <c r="AL1587" s="5">
        <v>0</v>
      </c>
      <c r="AM1587" s="5">
        <v>0</v>
      </c>
      <c r="AN1587" s="5">
        <v>0</v>
      </c>
      <c r="AO1587" s="5">
        <v>0</v>
      </c>
      <c r="AP1587" s="5">
        <v>0</v>
      </c>
      <c r="AQ1587" s="5">
        <v>0</v>
      </c>
      <c r="AR1587" s="5">
        <v>87500000</v>
      </c>
    </row>
    <row r="1588" spans="1:44" x14ac:dyDescent="0.25">
      <c r="A1588" s="6">
        <v>4145</v>
      </c>
      <c r="B1588" s="3" t="s">
        <v>5441</v>
      </c>
      <c r="C1588" s="3" t="s">
        <v>5846</v>
      </c>
      <c r="D1588" s="3" t="s">
        <v>6515</v>
      </c>
      <c r="E1588" s="3" t="s">
        <v>1669</v>
      </c>
      <c r="F1588" s="3" t="s">
        <v>8717</v>
      </c>
      <c r="G1588" s="21">
        <v>1</v>
      </c>
      <c r="H1588" s="8" t="s">
        <v>12697</v>
      </c>
      <c r="I1588" s="3" t="s">
        <v>12464</v>
      </c>
      <c r="J1588" s="3" t="s">
        <v>12620</v>
      </c>
      <c r="K1588" s="7">
        <v>0</v>
      </c>
      <c r="L1588" s="3" t="s">
        <v>5458</v>
      </c>
      <c r="M1588" s="7">
        <v>2204</v>
      </c>
      <c r="N1588" s="3" t="s">
        <v>1614</v>
      </c>
      <c r="O1588" s="3" t="s">
        <v>5506</v>
      </c>
      <c r="P1588" s="8" t="s">
        <v>12715</v>
      </c>
      <c r="Q1588" s="8" t="s">
        <v>12720</v>
      </c>
      <c r="R1588" s="4">
        <v>0</v>
      </c>
      <c r="S1588" s="4" t="s">
        <v>5627</v>
      </c>
      <c r="T1588" s="4">
        <v>99</v>
      </c>
      <c r="U1588" s="7" t="s">
        <v>6298</v>
      </c>
      <c r="V1588" s="7">
        <v>41</v>
      </c>
      <c r="W1588" s="3" t="s">
        <v>7163</v>
      </c>
      <c r="X1588" s="6">
        <v>4101</v>
      </c>
      <c r="Y1588" s="3" t="s">
        <v>8265</v>
      </c>
      <c r="Z1588" s="6">
        <v>4101002</v>
      </c>
      <c r="AA1588" s="3" t="s">
        <v>8276</v>
      </c>
      <c r="AB1588" s="6">
        <v>41010020015</v>
      </c>
      <c r="AC1588" s="3" t="s">
        <v>8715</v>
      </c>
      <c r="AD1588" s="5">
        <v>87500000</v>
      </c>
      <c r="AE1588" s="5">
        <v>0</v>
      </c>
      <c r="AF1588" s="5">
        <v>0</v>
      </c>
      <c r="AG1588" s="5">
        <v>0</v>
      </c>
      <c r="AH1588" s="5">
        <v>0</v>
      </c>
      <c r="AI1588" s="5">
        <v>0</v>
      </c>
      <c r="AJ1588" s="5">
        <v>0</v>
      </c>
      <c r="AK1588" s="5">
        <v>87500000</v>
      </c>
      <c r="AL1588" s="5">
        <v>0</v>
      </c>
      <c r="AM1588" s="5">
        <v>0</v>
      </c>
      <c r="AN1588" s="5">
        <v>0</v>
      </c>
      <c r="AO1588" s="5">
        <v>0</v>
      </c>
      <c r="AP1588" s="5">
        <v>0</v>
      </c>
      <c r="AQ1588" s="5">
        <v>0</v>
      </c>
      <c r="AR1588" s="5">
        <v>87500000</v>
      </c>
    </row>
    <row r="1589" spans="1:44" x14ac:dyDescent="0.25">
      <c r="A1589" s="6">
        <v>4145</v>
      </c>
      <c r="B1589" s="3" t="s">
        <v>5441</v>
      </c>
      <c r="C1589" s="3" t="s">
        <v>5846</v>
      </c>
      <c r="D1589" s="3" t="s">
        <v>6515</v>
      </c>
      <c r="E1589" s="3" t="s">
        <v>1670</v>
      </c>
      <c r="F1589" s="3" t="s">
        <v>8718</v>
      </c>
      <c r="G1589" s="21">
        <v>1</v>
      </c>
      <c r="H1589" s="8" t="s">
        <v>12697</v>
      </c>
      <c r="I1589" s="3" t="s">
        <v>12464</v>
      </c>
      <c r="J1589" s="3" t="s">
        <v>12620</v>
      </c>
      <c r="K1589" s="7">
        <v>0</v>
      </c>
      <c r="L1589" s="3" t="s">
        <v>5458</v>
      </c>
      <c r="M1589" s="7">
        <v>2204</v>
      </c>
      <c r="N1589" s="3" t="s">
        <v>1614</v>
      </c>
      <c r="O1589" s="3" t="s">
        <v>5506</v>
      </c>
      <c r="P1589" s="8" t="s">
        <v>12715</v>
      </c>
      <c r="Q1589" s="8" t="s">
        <v>12720</v>
      </c>
      <c r="R1589" s="4">
        <v>0</v>
      </c>
      <c r="S1589" s="4" t="s">
        <v>5627</v>
      </c>
      <c r="T1589" s="4">
        <v>99</v>
      </c>
      <c r="U1589" s="7" t="s">
        <v>6298</v>
      </c>
      <c r="V1589" s="7">
        <v>41</v>
      </c>
      <c r="W1589" s="3" t="s">
        <v>7163</v>
      </c>
      <c r="X1589" s="6">
        <v>4101</v>
      </c>
      <c r="Y1589" s="3" t="s">
        <v>8265</v>
      </c>
      <c r="Z1589" s="6">
        <v>4101002</v>
      </c>
      <c r="AA1589" s="3" t="s">
        <v>8276</v>
      </c>
      <c r="AB1589" s="6">
        <v>41010020015</v>
      </c>
      <c r="AC1589" s="3" t="s">
        <v>8715</v>
      </c>
      <c r="AD1589" s="5">
        <v>87500000</v>
      </c>
      <c r="AE1589" s="5">
        <v>0</v>
      </c>
      <c r="AF1589" s="5">
        <v>0</v>
      </c>
      <c r="AG1589" s="5">
        <v>0</v>
      </c>
      <c r="AH1589" s="5">
        <v>0</v>
      </c>
      <c r="AI1589" s="5">
        <v>0</v>
      </c>
      <c r="AJ1589" s="5">
        <v>0</v>
      </c>
      <c r="AK1589" s="5">
        <v>87500000</v>
      </c>
      <c r="AL1589" s="5">
        <v>0</v>
      </c>
      <c r="AM1589" s="5">
        <v>0</v>
      </c>
      <c r="AN1589" s="5">
        <v>0</v>
      </c>
      <c r="AO1589" s="5">
        <v>0</v>
      </c>
      <c r="AP1589" s="5">
        <v>0</v>
      </c>
      <c r="AQ1589" s="5">
        <v>0</v>
      </c>
      <c r="AR1589" s="5">
        <v>87500000</v>
      </c>
    </row>
    <row r="1590" spans="1:44" x14ac:dyDescent="0.25">
      <c r="A1590" s="6">
        <v>4145</v>
      </c>
      <c r="B1590" s="3" t="s">
        <v>5441</v>
      </c>
      <c r="C1590" s="3" t="s">
        <v>5846</v>
      </c>
      <c r="D1590" s="3" t="s">
        <v>6515</v>
      </c>
      <c r="E1590" s="3" t="s">
        <v>1671</v>
      </c>
      <c r="F1590" s="3" t="s">
        <v>8719</v>
      </c>
      <c r="G1590" s="21">
        <v>1</v>
      </c>
      <c r="H1590" s="8" t="s">
        <v>12697</v>
      </c>
      <c r="I1590" s="3" t="s">
        <v>12464</v>
      </c>
      <c r="J1590" s="3" t="s">
        <v>12620</v>
      </c>
      <c r="K1590" s="7">
        <v>0</v>
      </c>
      <c r="L1590" s="3" t="s">
        <v>5458</v>
      </c>
      <c r="M1590" s="7">
        <v>2204</v>
      </c>
      <c r="N1590" s="3" t="s">
        <v>1614</v>
      </c>
      <c r="O1590" s="3" t="s">
        <v>5506</v>
      </c>
      <c r="P1590" s="8" t="s">
        <v>12715</v>
      </c>
      <c r="Q1590" s="8" t="s">
        <v>12720</v>
      </c>
      <c r="R1590" s="4">
        <v>0</v>
      </c>
      <c r="S1590" s="4" t="s">
        <v>5627</v>
      </c>
      <c r="T1590" s="4">
        <v>99</v>
      </c>
      <c r="U1590" s="7" t="s">
        <v>6298</v>
      </c>
      <c r="V1590" s="7">
        <v>41</v>
      </c>
      <c r="W1590" s="3" t="s">
        <v>7163</v>
      </c>
      <c r="X1590" s="6">
        <v>4101</v>
      </c>
      <c r="Y1590" s="3" t="s">
        <v>8265</v>
      </c>
      <c r="Z1590" s="6">
        <v>4101002</v>
      </c>
      <c r="AA1590" s="3" t="s">
        <v>8276</v>
      </c>
      <c r="AB1590" s="6">
        <v>41010020015</v>
      </c>
      <c r="AC1590" s="3" t="s">
        <v>8715</v>
      </c>
      <c r="AD1590" s="5">
        <v>87500000</v>
      </c>
      <c r="AE1590" s="5">
        <v>0</v>
      </c>
      <c r="AF1590" s="5">
        <v>0</v>
      </c>
      <c r="AG1590" s="5">
        <v>0</v>
      </c>
      <c r="AH1590" s="5">
        <v>0</v>
      </c>
      <c r="AI1590" s="5">
        <v>0</v>
      </c>
      <c r="AJ1590" s="5">
        <v>0</v>
      </c>
      <c r="AK1590" s="5">
        <v>87500000</v>
      </c>
      <c r="AL1590" s="5">
        <v>0</v>
      </c>
      <c r="AM1590" s="5">
        <v>0</v>
      </c>
      <c r="AN1590" s="5">
        <v>0</v>
      </c>
      <c r="AO1590" s="5">
        <v>0</v>
      </c>
      <c r="AP1590" s="5">
        <v>0</v>
      </c>
      <c r="AQ1590" s="5">
        <v>0</v>
      </c>
      <c r="AR1590" s="5">
        <v>87500000</v>
      </c>
    </row>
    <row r="1591" spans="1:44" x14ac:dyDescent="0.25">
      <c r="A1591" s="6">
        <v>4145</v>
      </c>
      <c r="B1591" s="3" t="s">
        <v>5441</v>
      </c>
      <c r="C1591" s="3" t="s">
        <v>5846</v>
      </c>
      <c r="D1591" s="3" t="s">
        <v>6515</v>
      </c>
      <c r="E1591" s="3" t="s">
        <v>1672</v>
      </c>
      <c r="F1591" s="3" t="s">
        <v>8720</v>
      </c>
      <c r="G1591" s="21">
        <v>1</v>
      </c>
      <c r="H1591" s="8" t="s">
        <v>12697</v>
      </c>
      <c r="I1591" s="3" t="s">
        <v>12464</v>
      </c>
      <c r="J1591" s="3" t="s">
        <v>12620</v>
      </c>
      <c r="K1591" s="7">
        <v>0</v>
      </c>
      <c r="L1591" s="3" t="s">
        <v>5458</v>
      </c>
      <c r="M1591" s="7">
        <v>2204</v>
      </c>
      <c r="N1591" s="3" t="s">
        <v>1614</v>
      </c>
      <c r="O1591" s="3" t="s">
        <v>5506</v>
      </c>
      <c r="P1591" s="8" t="s">
        <v>12715</v>
      </c>
      <c r="Q1591" s="8" t="s">
        <v>12720</v>
      </c>
      <c r="R1591" s="4">
        <v>0</v>
      </c>
      <c r="S1591" s="4" t="s">
        <v>5627</v>
      </c>
      <c r="T1591" s="4">
        <v>99</v>
      </c>
      <c r="U1591" s="7" t="s">
        <v>6298</v>
      </c>
      <c r="V1591" s="7">
        <v>41</v>
      </c>
      <c r="W1591" s="3" t="s">
        <v>7163</v>
      </c>
      <c r="X1591" s="6">
        <v>4101</v>
      </c>
      <c r="Y1591" s="3" t="s">
        <v>8265</v>
      </c>
      <c r="Z1591" s="6">
        <v>4101002</v>
      </c>
      <c r="AA1591" s="3" t="s">
        <v>8276</v>
      </c>
      <c r="AB1591" s="6">
        <v>41010020015</v>
      </c>
      <c r="AC1591" s="3" t="s">
        <v>8715</v>
      </c>
      <c r="AD1591" s="5">
        <v>16109142</v>
      </c>
      <c r="AE1591" s="5">
        <v>0</v>
      </c>
      <c r="AF1591" s="5">
        <v>0</v>
      </c>
      <c r="AG1591" s="5">
        <v>0</v>
      </c>
      <c r="AH1591" s="5">
        <v>0</v>
      </c>
      <c r="AI1591" s="5">
        <v>0</v>
      </c>
      <c r="AJ1591" s="5">
        <v>0</v>
      </c>
      <c r="AK1591" s="5">
        <v>16109142</v>
      </c>
      <c r="AL1591" s="5">
        <v>0</v>
      </c>
      <c r="AM1591" s="5">
        <v>0</v>
      </c>
      <c r="AN1591" s="5">
        <v>0</v>
      </c>
      <c r="AO1591" s="5">
        <v>0</v>
      </c>
      <c r="AP1591" s="5">
        <v>0</v>
      </c>
      <c r="AQ1591" s="5">
        <v>0</v>
      </c>
      <c r="AR1591" s="5">
        <v>16109142</v>
      </c>
    </row>
    <row r="1592" spans="1:44" x14ac:dyDescent="0.25">
      <c r="A1592" s="6">
        <v>4145</v>
      </c>
      <c r="B1592" s="3" t="s">
        <v>5441</v>
      </c>
      <c r="C1592" s="3" t="s">
        <v>5846</v>
      </c>
      <c r="D1592" s="3" t="s">
        <v>6515</v>
      </c>
      <c r="E1592" s="3" t="s">
        <v>1673</v>
      </c>
      <c r="F1592" s="3" t="s">
        <v>8721</v>
      </c>
      <c r="G1592" s="21">
        <v>1</v>
      </c>
      <c r="H1592" s="8" t="s">
        <v>12697</v>
      </c>
      <c r="I1592" s="3" t="s">
        <v>12464</v>
      </c>
      <c r="J1592" s="3" t="s">
        <v>12620</v>
      </c>
      <c r="K1592" s="7">
        <v>0</v>
      </c>
      <c r="L1592" s="3" t="s">
        <v>5458</v>
      </c>
      <c r="M1592" s="7">
        <v>2204</v>
      </c>
      <c r="N1592" s="3" t="s">
        <v>1614</v>
      </c>
      <c r="O1592" s="3" t="s">
        <v>5506</v>
      </c>
      <c r="P1592" s="8" t="s">
        <v>12715</v>
      </c>
      <c r="Q1592" s="8" t="s">
        <v>12720</v>
      </c>
      <c r="R1592" s="4">
        <v>0</v>
      </c>
      <c r="S1592" s="4" t="s">
        <v>5627</v>
      </c>
      <c r="T1592" s="4">
        <v>99</v>
      </c>
      <c r="U1592" s="7" t="s">
        <v>6298</v>
      </c>
      <c r="V1592" s="7">
        <v>41</v>
      </c>
      <c r="W1592" s="3" t="s">
        <v>7163</v>
      </c>
      <c r="X1592" s="6">
        <v>4101</v>
      </c>
      <c r="Y1592" s="3" t="s">
        <v>8265</v>
      </c>
      <c r="Z1592" s="6">
        <v>4101002</v>
      </c>
      <c r="AA1592" s="3" t="s">
        <v>8276</v>
      </c>
      <c r="AB1592" s="6">
        <v>41010020015</v>
      </c>
      <c r="AC1592" s="3" t="s">
        <v>8715</v>
      </c>
      <c r="AD1592" s="5">
        <v>16109142</v>
      </c>
      <c r="AE1592" s="5">
        <v>0</v>
      </c>
      <c r="AF1592" s="5">
        <v>0</v>
      </c>
      <c r="AG1592" s="5">
        <v>0</v>
      </c>
      <c r="AH1592" s="5">
        <v>0</v>
      </c>
      <c r="AI1592" s="5">
        <v>0</v>
      </c>
      <c r="AJ1592" s="5">
        <v>0</v>
      </c>
      <c r="AK1592" s="5">
        <v>16109142</v>
      </c>
      <c r="AL1592" s="5">
        <v>0</v>
      </c>
      <c r="AM1592" s="5">
        <v>0</v>
      </c>
      <c r="AN1592" s="5">
        <v>0</v>
      </c>
      <c r="AO1592" s="5">
        <v>0</v>
      </c>
      <c r="AP1592" s="5">
        <v>0</v>
      </c>
      <c r="AQ1592" s="5">
        <v>0</v>
      </c>
      <c r="AR1592" s="5">
        <v>16109142</v>
      </c>
    </row>
    <row r="1593" spans="1:44" x14ac:dyDescent="0.25">
      <c r="A1593" s="6">
        <v>4145</v>
      </c>
      <c r="B1593" s="3" t="s">
        <v>5441</v>
      </c>
      <c r="C1593" s="3" t="s">
        <v>5846</v>
      </c>
      <c r="D1593" s="3" t="s">
        <v>6515</v>
      </c>
      <c r="E1593" s="3" t="s">
        <v>1674</v>
      </c>
      <c r="F1593" s="3" t="s">
        <v>8722</v>
      </c>
      <c r="G1593" s="21">
        <v>1</v>
      </c>
      <c r="H1593" s="8" t="s">
        <v>12697</v>
      </c>
      <c r="I1593" s="3" t="s">
        <v>12464</v>
      </c>
      <c r="J1593" s="3" t="s">
        <v>12620</v>
      </c>
      <c r="K1593" s="7">
        <v>0</v>
      </c>
      <c r="L1593" s="3" t="s">
        <v>5458</v>
      </c>
      <c r="M1593" s="7">
        <v>2204</v>
      </c>
      <c r="N1593" s="3" t="s">
        <v>1614</v>
      </c>
      <c r="O1593" s="3" t="s">
        <v>5506</v>
      </c>
      <c r="P1593" s="8" t="s">
        <v>12715</v>
      </c>
      <c r="Q1593" s="8" t="s">
        <v>12720</v>
      </c>
      <c r="R1593" s="4">
        <v>0</v>
      </c>
      <c r="S1593" s="4" t="s">
        <v>5627</v>
      </c>
      <c r="T1593" s="4">
        <v>99</v>
      </c>
      <c r="U1593" s="7" t="s">
        <v>6298</v>
      </c>
      <c r="V1593" s="7">
        <v>41</v>
      </c>
      <c r="W1593" s="3" t="s">
        <v>7163</v>
      </c>
      <c r="X1593" s="6">
        <v>4101</v>
      </c>
      <c r="Y1593" s="3" t="s">
        <v>8265</v>
      </c>
      <c r="Z1593" s="6">
        <v>4101002</v>
      </c>
      <c r="AA1593" s="3" t="s">
        <v>8276</v>
      </c>
      <c r="AB1593" s="6">
        <v>41010020015</v>
      </c>
      <c r="AC1593" s="3" t="s">
        <v>8715</v>
      </c>
      <c r="AD1593" s="5">
        <v>19026147</v>
      </c>
      <c r="AE1593" s="5">
        <v>0</v>
      </c>
      <c r="AF1593" s="5">
        <v>0</v>
      </c>
      <c r="AG1593" s="5">
        <v>0</v>
      </c>
      <c r="AH1593" s="5">
        <v>0</v>
      </c>
      <c r="AI1593" s="5">
        <v>0</v>
      </c>
      <c r="AJ1593" s="5">
        <v>0</v>
      </c>
      <c r="AK1593" s="5">
        <v>19026147</v>
      </c>
      <c r="AL1593" s="5">
        <v>0</v>
      </c>
      <c r="AM1593" s="5">
        <v>0</v>
      </c>
      <c r="AN1593" s="5">
        <v>0</v>
      </c>
      <c r="AO1593" s="5">
        <v>0</v>
      </c>
      <c r="AP1593" s="5">
        <v>0</v>
      </c>
      <c r="AQ1593" s="5">
        <v>0</v>
      </c>
      <c r="AR1593" s="5">
        <v>19026147</v>
      </c>
    </row>
    <row r="1594" spans="1:44" x14ac:dyDescent="0.25">
      <c r="A1594" s="6">
        <v>4145</v>
      </c>
      <c r="B1594" s="3" t="s">
        <v>5441</v>
      </c>
      <c r="C1594" s="3" t="s">
        <v>5846</v>
      </c>
      <c r="D1594" s="3" t="s">
        <v>6515</v>
      </c>
      <c r="E1594" s="3" t="s">
        <v>1675</v>
      </c>
      <c r="F1594" s="3" t="s">
        <v>8723</v>
      </c>
      <c r="G1594" s="21">
        <v>1</v>
      </c>
      <c r="H1594" s="8" t="s">
        <v>12697</v>
      </c>
      <c r="I1594" s="3" t="s">
        <v>12464</v>
      </c>
      <c r="J1594" s="3" t="s">
        <v>12620</v>
      </c>
      <c r="K1594" s="7">
        <v>0</v>
      </c>
      <c r="L1594" s="3" t="s">
        <v>5458</v>
      </c>
      <c r="M1594" s="7">
        <v>2204</v>
      </c>
      <c r="N1594" s="3" t="s">
        <v>1614</v>
      </c>
      <c r="O1594" s="3" t="s">
        <v>5506</v>
      </c>
      <c r="P1594" s="8" t="s">
        <v>12715</v>
      </c>
      <c r="Q1594" s="8" t="s">
        <v>12720</v>
      </c>
      <c r="R1594" s="4">
        <v>0</v>
      </c>
      <c r="S1594" s="4" t="s">
        <v>5627</v>
      </c>
      <c r="T1594" s="4">
        <v>99</v>
      </c>
      <c r="U1594" s="7" t="s">
        <v>6298</v>
      </c>
      <c r="V1594" s="7">
        <v>41</v>
      </c>
      <c r="W1594" s="3" t="s">
        <v>7163</v>
      </c>
      <c r="X1594" s="6">
        <v>4101</v>
      </c>
      <c r="Y1594" s="3" t="s">
        <v>8265</v>
      </c>
      <c r="Z1594" s="6">
        <v>4101002</v>
      </c>
      <c r="AA1594" s="3" t="s">
        <v>8276</v>
      </c>
      <c r="AB1594" s="6">
        <v>41010020015</v>
      </c>
      <c r="AC1594" s="3" t="s">
        <v>8715</v>
      </c>
      <c r="AD1594" s="5">
        <v>16109142</v>
      </c>
      <c r="AE1594" s="5">
        <v>0</v>
      </c>
      <c r="AF1594" s="5">
        <v>0</v>
      </c>
      <c r="AG1594" s="5">
        <v>0</v>
      </c>
      <c r="AH1594" s="5">
        <v>0</v>
      </c>
      <c r="AI1594" s="5">
        <v>0</v>
      </c>
      <c r="AJ1594" s="5">
        <v>0</v>
      </c>
      <c r="AK1594" s="5">
        <v>16109142</v>
      </c>
      <c r="AL1594" s="5">
        <v>0</v>
      </c>
      <c r="AM1594" s="5">
        <v>0</v>
      </c>
      <c r="AN1594" s="5">
        <v>0</v>
      </c>
      <c r="AO1594" s="5">
        <v>0</v>
      </c>
      <c r="AP1594" s="5">
        <v>0</v>
      </c>
      <c r="AQ1594" s="5">
        <v>0</v>
      </c>
      <c r="AR1594" s="5">
        <v>16109142</v>
      </c>
    </row>
    <row r="1595" spans="1:44" x14ac:dyDescent="0.25">
      <c r="A1595" s="6">
        <v>4145</v>
      </c>
      <c r="B1595" s="3" t="s">
        <v>5441</v>
      </c>
      <c r="C1595" s="3" t="s">
        <v>5846</v>
      </c>
      <c r="D1595" s="3" t="s">
        <v>6515</v>
      </c>
      <c r="E1595" s="3" t="s">
        <v>1676</v>
      </c>
      <c r="F1595" s="3" t="s">
        <v>8724</v>
      </c>
      <c r="G1595" s="21">
        <v>1</v>
      </c>
      <c r="H1595" s="8" t="s">
        <v>12697</v>
      </c>
      <c r="I1595" s="3" t="s">
        <v>12464</v>
      </c>
      <c r="J1595" s="3" t="s">
        <v>12620</v>
      </c>
      <c r="K1595" s="7">
        <v>0</v>
      </c>
      <c r="L1595" s="3" t="s">
        <v>5458</v>
      </c>
      <c r="M1595" s="7">
        <v>2204</v>
      </c>
      <c r="N1595" s="3" t="s">
        <v>1614</v>
      </c>
      <c r="O1595" s="3" t="s">
        <v>5506</v>
      </c>
      <c r="P1595" s="8" t="s">
        <v>12715</v>
      </c>
      <c r="Q1595" s="8" t="s">
        <v>12720</v>
      </c>
      <c r="R1595" s="4">
        <v>0</v>
      </c>
      <c r="S1595" s="4" t="s">
        <v>5627</v>
      </c>
      <c r="T1595" s="4">
        <v>99</v>
      </c>
      <c r="U1595" s="7" t="s">
        <v>6298</v>
      </c>
      <c r="V1595" s="7">
        <v>41</v>
      </c>
      <c r="W1595" s="3" t="s">
        <v>7163</v>
      </c>
      <c r="X1595" s="6">
        <v>4101</v>
      </c>
      <c r="Y1595" s="3" t="s">
        <v>8265</v>
      </c>
      <c r="Z1595" s="6">
        <v>4101002</v>
      </c>
      <c r="AA1595" s="3" t="s">
        <v>8276</v>
      </c>
      <c r="AB1595" s="6">
        <v>41010020015</v>
      </c>
      <c r="AC1595" s="3" t="s">
        <v>8715</v>
      </c>
      <c r="AD1595" s="5">
        <v>16109142</v>
      </c>
      <c r="AE1595" s="5">
        <v>0</v>
      </c>
      <c r="AF1595" s="5">
        <v>0</v>
      </c>
      <c r="AG1595" s="5">
        <v>0</v>
      </c>
      <c r="AH1595" s="5">
        <v>0</v>
      </c>
      <c r="AI1595" s="5">
        <v>0</v>
      </c>
      <c r="AJ1595" s="5">
        <v>0</v>
      </c>
      <c r="AK1595" s="5">
        <v>16109142</v>
      </c>
      <c r="AL1595" s="5">
        <v>0</v>
      </c>
      <c r="AM1595" s="5">
        <v>0</v>
      </c>
      <c r="AN1595" s="5">
        <v>0</v>
      </c>
      <c r="AO1595" s="5">
        <v>0</v>
      </c>
      <c r="AP1595" s="5">
        <v>0</v>
      </c>
      <c r="AQ1595" s="5">
        <v>0</v>
      </c>
      <c r="AR1595" s="5">
        <v>16109142</v>
      </c>
    </row>
    <row r="1596" spans="1:44" x14ac:dyDescent="0.25">
      <c r="A1596" s="6">
        <v>4145</v>
      </c>
      <c r="B1596" s="3" t="s">
        <v>5441</v>
      </c>
      <c r="C1596" s="3" t="s">
        <v>5847</v>
      </c>
      <c r="D1596" s="3" t="s">
        <v>6516</v>
      </c>
      <c r="E1596" s="3" t="s">
        <v>1677</v>
      </c>
      <c r="F1596" s="3" t="s">
        <v>8726</v>
      </c>
      <c r="G1596" s="21">
        <v>1</v>
      </c>
      <c r="H1596" s="8" t="s">
        <v>12697</v>
      </c>
      <c r="I1596" s="3" t="s">
        <v>12441</v>
      </c>
      <c r="J1596" s="3" t="s">
        <v>12597</v>
      </c>
      <c r="K1596" s="7">
        <v>0</v>
      </c>
      <c r="L1596" s="3" t="s">
        <v>5458</v>
      </c>
      <c r="M1596" s="7">
        <v>2204</v>
      </c>
      <c r="N1596" s="3" t="s">
        <v>1614</v>
      </c>
      <c r="O1596" s="3" t="s">
        <v>5506</v>
      </c>
      <c r="P1596" s="8" t="s">
        <v>12715</v>
      </c>
      <c r="Q1596" s="8" t="s">
        <v>12720</v>
      </c>
      <c r="R1596" s="4">
        <v>0</v>
      </c>
      <c r="S1596" s="4" t="s">
        <v>5627</v>
      </c>
      <c r="T1596" s="4">
        <v>99</v>
      </c>
      <c r="U1596" s="7" t="s">
        <v>6298</v>
      </c>
      <c r="V1596" s="7">
        <v>41</v>
      </c>
      <c r="W1596" s="3" t="s">
        <v>7163</v>
      </c>
      <c r="X1596" s="6">
        <v>4101</v>
      </c>
      <c r="Y1596" s="3" t="s">
        <v>8265</v>
      </c>
      <c r="Z1596" s="6">
        <v>4101003</v>
      </c>
      <c r="AA1596" s="3" t="s">
        <v>8462</v>
      </c>
      <c r="AB1596" s="6">
        <v>41010030001</v>
      </c>
      <c r="AC1596" s="3" t="s">
        <v>8725</v>
      </c>
      <c r="AD1596" s="5">
        <v>24200000</v>
      </c>
      <c r="AE1596" s="5">
        <v>0</v>
      </c>
      <c r="AF1596" s="5">
        <v>0</v>
      </c>
      <c r="AG1596" s="5">
        <v>0</v>
      </c>
      <c r="AH1596" s="5">
        <v>0</v>
      </c>
      <c r="AI1596" s="5">
        <v>0</v>
      </c>
      <c r="AJ1596" s="5">
        <v>0</v>
      </c>
      <c r="AK1596" s="5">
        <v>24200000</v>
      </c>
      <c r="AL1596" s="5">
        <v>0</v>
      </c>
      <c r="AM1596" s="5">
        <v>0</v>
      </c>
      <c r="AN1596" s="5">
        <v>0</v>
      </c>
      <c r="AO1596" s="5">
        <v>0</v>
      </c>
      <c r="AP1596" s="5">
        <v>0</v>
      </c>
      <c r="AQ1596" s="5">
        <v>0</v>
      </c>
      <c r="AR1596" s="5">
        <v>24200000</v>
      </c>
    </row>
    <row r="1597" spans="1:44" x14ac:dyDescent="0.25">
      <c r="A1597" s="6">
        <v>4145</v>
      </c>
      <c r="B1597" s="3" t="s">
        <v>5441</v>
      </c>
      <c r="C1597" s="3" t="s">
        <v>5847</v>
      </c>
      <c r="D1597" s="3" t="s">
        <v>6516</v>
      </c>
      <c r="E1597" s="3" t="s">
        <v>1678</v>
      </c>
      <c r="F1597" s="3" t="s">
        <v>8727</v>
      </c>
      <c r="G1597" s="21">
        <v>1</v>
      </c>
      <c r="H1597" s="8" t="s">
        <v>12697</v>
      </c>
      <c r="I1597" s="3" t="s">
        <v>12441</v>
      </c>
      <c r="J1597" s="3" t="s">
        <v>12597</v>
      </c>
      <c r="K1597" s="7">
        <v>0</v>
      </c>
      <c r="L1597" s="3" t="s">
        <v>5458</v>
      </c>
      <c r="M1597" s="7">
        <v>2204</v>
      </c>
      <c r="N1597" s="3" t="s">
        <v>1614</v>
      </c>
      <c r="O1597" s="3" t="s">
        <v>5506</v>
      </c>
      <c r="P1597" s="8" t="s">
        <v>12715</v>
      </c>
      <c r="Q1597" s="8" t="s">
        <v>12720</v>
      </c>
      <c r="R1597" s="4">
        <v>0</v>
      </c>
      <c r="S1597" s="4" t="s">
        <v>5627</v>
      </c>
      <c r="T1597" s="4">
        <v>99</v>
      </c>
      <c r="U1597" s="7" t="s">
        <v>6298</v>
      </c>
      <c r="V1597" s="7">
        <v>41</v>
      </c>
      <c r="W1597" s="3" t="s">
        <v>7163</v>
      </c>
      <c r="X1597" s="6">
        <v>4101</v>
      </c>
      <c r="Y1597" s="3" t="s">
        <v>8265</v>
      </c>
      <c r="Z1597" s="6">
        <v>4101003</v>
      </c>
      <c r="AA1597" s="3" t="s">
        <v>8462</v>
      </c>
      <c r="AB1597" s="6">
        <v>41010030001</v>
      </c>
      <c r="AC1597" s="3" t="s">
        <v>8725</v>
      </c>
      <c r="AD1597" s="5">
        <v>11800000</v>
      </c>
      <c r="AE1597" s="5">
        <v>0</v>
      </c>
      <c r="AF1597" s="5">
        <v>0</v>
      </c>
      <c r="AG1597" s="5">
        <v>0</v>
      </c>
      <c r="AH1597" s="5">
        <v>0</v>
      </c>
      <c r="AI1597" s="5">
        <v>0</v>
      </c>
      <c r="AJ1597" s="5">
        <v>0</v>
      </c>
      <c r="AK1597" s="5">
        <v>11800000</v>
      </c>
      <c r="AL1597" s="5">
        <v>0</v>
      </c>
      <c r="AM1597" s="5">
        <v>0</v>
      </c>
      <c r="AN1597" s="5">
        <v>0</v>
      </c>
      <c r="AO1597" s="5">
        <v>0</v>
      </c>
      <c r="AP1597" s="5">
        <v>0</v>
      </c>
      <c r="AQ1597" s="5">
        <v>0</v>
      </c>
      <c r="AR1597" s="5">
        <v>11800000</v>
      </c>
    </row>
    <row r="1598" spans="1:44" x14ac:dyDescent="0.25">
      <c r="A1598" s="6">
        <v>4145</v>
      </c>
      <c r="B1598" s="3" t="s">
        <v>5441</v>
      </c>
      <c r="C1598" s="3" t="s">
        <v>5847</v>
      </c>
      <c r="D1598" s="3" t="s">
        <v>6516</v>
      </c>
      <c r="E1598" s="3" t="s">
        <v>1679</v>
      </c>
      <c r="F1598" s="3" t="s">
        <v>8728</v>
      </c>
      <c r="G1598" s="21">
        <v>1</v>
      </c>
      <c r="H1598" s="8" t="s">
        <v>12697</v>
      </c>
      <c r="I1598" s="3" t="s">
        <v>12441</v>
      </c>
      <c r="J1598" s="3" t="s">
        <v>12597</v>
      </c>
      <c r="K1598" s="7">
        <v>0</v>
      </c>
      <c r="L1598" s="3" t="s">
        <v>5458</v>
      </c>
      <c r="M1598" s="7">
        <v>2204</v>
      </c>
      <c r="N1598" s="3" t="s">
        <v>1614</v>
      </c>
      <c r="O1598" s="3" t="s">
        <v>5506</v>
      </c>
      <c r="P1598" s="8" t="s">
        <v>12715</v>
      </c>
      <c r="Q1598" s="8" t="s">
        <v>12720</v>
      </c>
      <c r="R1598" s="4">
        <v>0</v>
      </c>
      <c r="S1598" s="4" t="s">
        <v>5627</v>
      </c>
      <c r="T1598" s="4">
        <v>99</v>
      </c>
      <c r="U1598" s="7" t="s">
        <v>6298</v>
      </c>
      <c r="V1598" s="7">
        <v>41</v>
      </c>
      <c r="W1598" s="3" t="s">
        <v>7163</v>
      </c>
      <c r="X1598" s="6">
        <v>4101</v>
      </c>
      <c r="Y1598" s="3" t="s">
        <v>8265</v>
      </c>
      <c r="Z1598" s="6">
        <v>4101003</v>
      </c>
      <c r="AA1598" s="3" t="s">
        <v>8462</v>
      </c>
      <c r="AB1598" s="6">
        <v>41010030001</v>
      </c>
      <c r="AC1598" s="3" t="s">
        <v>8725</v>
      </c>
      <c r="AD1598" s="5">
        <v>66000000</v>
      </c>
      <c r="AE1598" s="5">
        <v>0</v>
      </c>
      <c r="AF1598" s="5">
        <v>0</v>
      </c>
      <c r="AG1598" s="5">
        <v>0</v>
      </c>
      <c r="AH1598" s="5">
        <v>0</v>
      </c>
      <c r="AI1598" s="5">
        <v>0</v>
      </c>
      <c r="AJ1598" s="5">
        <v>0</v>
      </c>
      <c r="AK1598" s="5">
        <v>66000000</v>
      </c>
      <c r="AL1598" s="5">
        <v>0</v>
      </c>
      <c r="AM1598" s="5">
        <v>0</v>
      </c>
      <c r="AN1598" s="5">
        <v>0</v>
      </c>
      <c r="AO1598" s="5">
        <v>0</v>
      </c>
      <c r="AP1598" s="5">
        <v>0</v>
      </c>
      <c r="AQ1598" s="5">
        <v>0</v>
      </c>
      <c r="AR1598" s="5">
        <v>66000000</v>
      </c>
    </row>
    <row r="1599" spans="1:44" x14ac:dyDescent="0.25">
      <c r="A1599" s="6">
        <v>4145</v>
      </c>
      <c r="B1599" s="3" t="s">
        <v>5441</v>
      </c>
      <c r="C1599" s="3" t="s">
        <v>5847</v>
      </c>
      <c r="D1599" s="3" t="s">
        <v>6516</v>
      </c>
      <c r="E1599" s="3" t="s">
        <v>1680</v>
      </c>
      <c r="F1599" s="3" t="s">
        <v>8729</v>
      </c>
      <c r="G1599" s="21">
        <v>1</v>
      </c>
      <c r="H1599" s="8" t="s">
        <v>12697</v>
      </c>
      <c r="I1599" s="3" t="s">
        <v>12441</v>
      </c>
      <c r="J1599" s="3" t="s">
        <v>12597</v>
      </c>
      <c r="K1599" s="7">
        <v>0</v>
      </c>
      <c r="L1599" s="3" t="s">
        <v>5458</v>
      </c>
      <c r="M1599" s="7">
        <v>2204</v>
      </c>
      <c r="N1599" s="3" t="s">
        <v>1614</v>
      </c>
      <c r="O1599" s="3" t="s">
        <v>5506</v>
      </c>
      <c r="P1599" s="8" t="s">
        <v>12715</v>
      </c>
      <c r="Q1599" s="8" t="s">
        <v>12720</v>
      </c>
      <c r="R1599" s="4">
        <v>0</v>
      </c>
      <c r="S1599" s="4" t="s">
        <v>5627</v>
      </c>
      <c r="T1599" s="4">
        <v>99</v>
      </c>
      <c r="U1599" s="7" t="s">
        <v>6298</v>
      </c>
      <c r="V1599" s="7">
        <v>41</v>
      </c>
      <c r="W1599" s="3" t="s">
        <v>7163</v>
      </c>
      <c r="X1599" s="6">
        <v>4101</v>
      </c>
      <c r="Y1599" s="3" t="s">
        <v>8265</v>
      </c>
      <c r="Z1599" s="6">
        <v>4101003</v>
      </c>
      <c r="AA1599" s="3" t="s">
        <v>8462</v>
      </c>
      <c r="AB1599" s="6">
        <v>41010030001</v>
      </c>
      <c r="AC1599" s="3" t="s">
        <v>8725</v>
      </c>
      <c r="AD1599" s="5">
        <v>11300000</v>
      </c>
      <c r="AE1599" s="5">
        <v>0</v>
      </c>
      <c r="AF1599" s="5">
        <v>0</v>
      </c>
      <c r="AG1599" s="5">
        <v>0</v>
      </c>
      <c r="AH1599" s="5">
        <v>0</v>
      </c>
      <c r="AI1599" s="5">
        <v>0</v>
      </c>
      <c r="AJ1599" s="5">
        <v>0</v>
      </c>
      <c r="AK1599" s="5">
        <v>11300000</v>
      </c>
      <c r="AL1599" s="5">
        <v>0</v>
      </c>
      <c r="AM1599" s="5">
        <v>0</v>
      </c>
      <c r="AN1599" s="5">
        <v>0</v>
      </c>
      <c r="AO1599" s="5">
        <v>0</v>
      </c>
      <c r="AP1599" s="5">
        <v>0</v>
      </c>
      <c r="AQ1599" s="5">
        <v>0</v>
      </c>
      <c r="AR1599" s="5">
        <v>11300000</v>
      </c>
    </row>
    <row r="1600" spans="1:44" x14ac:dyDescent="0.25">
      <c r="A1600" s="6">
        <v>4145</v>
      </c>
      <c r="B1600" s="3" t="s">
        <v>5441</v>
      </c>
      <c r="C1600" s="3" t="s">
        <v>5847</v>
      </c>
      <c r="D1600" s="3" t="s">
        <v>6516</v>
      </c>
      <c r="E1600" s="3" t="s">
        <v>1681</v>
      </c>
      <c r="F1600" s="3" t="s">
        <v>8730</v>
      </c>
      <c r="G1600" s="21">
        <v>1</v>
      </c>
      <c r="H1600" s="8" t="s">
        <v>12697</v>
      </c>
      <c r="I1600" s="3" t="s">
        <v>12441</v>
      </c>
      <c r="J1600" s="3" t="s">
        <v>12597</v>
      </c>
      <c r="K1600" s="7">
        <v>0</v>
      </c>
      <c r="L1600" s="3" t="s">
        <v>5458</v>
      </c>
      <c r="M1600" s="7">
        <v>2204</v>
      </c>
      <c r="N1600" s="3" t="s">
        <v>1614</v>
      </c>
      <c r="O1600" s="3" t="s">
        <v>5506</v>
      </c>
      <c r="P1600" s="8" t="s">
        <v>12715</v>
      </c>
      <c r="Q1600" s="8" t="s">
        <v>12720</v>
      </c>
      <c r="R1600" s="4">
        <v>0</v>
      </c>
      <c r="S1600" s="4" t="s">
        <v>5627</v>
      </c>
      <c r="T1600" s="4">
        <v>99</v>
      </c>
      <c r="U1600" s="7" t="s">
        <v>6298</v>
      </c>
      <c r="V1600" s="7">
        <v>41</v>
      </c>
      <c r="W1600" s="3" t="s">
        <v>7163</v>
      </c>
      <c r="X1600" s="6">
        <v>4101</v>
      </c>
      <c r="Y1600" s="3" t="s">
        <v>8265</v>
      </c>
      <c r="Z1600" s="6">
        <v>4101003</v>
      </c>
      <c r="AA1600" s="3" t="s">
        <v>8462</v>
      </c>
      <c r="AB1600" s="6">
        <v>41010030001</v>
      </c>
      <c r="AC1600" s="3" t="s">
        <v>8725</v>
      </c>
      <c r="AD1600" s="5">
        <v>47618168</v>
      </c>
      <c r="AE1600" s="5">
        <v>0</v>
      </c>
      <c r="AF1600" s="5">
        <v>0</v>
      </c>
      <c r="AG1600" s="5">
        <v>0</v>
      </c>
      <c r="AH1600" s="5">
        <v>0</v>
      </c>
      <c r="AI1600" s="5">
        <v>0</v>
      </c>
      <c r="AJ1600" s="5">
        <v>0</v>
      </c>
      <c r="AK1600" s="5">
        <v>47618168</v>
      </c>
      <c r="AL1600" s="5">
        <v>0</v>
      </c>
      <c r="AM1600" s="5">
        <v>0</v>
      </c>
      <c r="AN1600" s="5">
        <v>0</v>
      </c>
      <c r="AO1600" s="5">
        <v>0</v>
      </c>
      <c r="AP1600" s="5">
        <v>0</v>
      </c>
      <c r="AQ1600" s="5">
        <v>0</v>
      </c>
      <c r="AR1600" s="5">
        <v>47618168</v>
      </c>
    </row>
    <row r="1601" spans="1:44" x14ac:dyDescent="0.25">
      <c r="A1601" s="6">
        <v>4145</v>
      </c>
      <c r="B1601" s="3" t="s">
        <v>5441</v>
      </c>
      <c r="C1601" s="3" t="s">
        <v>5847</v>
      </c>
      <c r="D1601" s="3" t="s">
        <v>6516</v>
      </c>
      <c r="E1601" s="3" t="s">
        <v>1682</v>
      </c>
      <c r="F1601" s="3" t="s">
        <v>8731</v>
      </c>
      <c r="G1601" s="21">
        <v>1</v>
      </c>
      <c r="H1601" s="8" t="s">
        <v>12697</v>
      </c>
      <c r="I1601" s="3" t="s">
        <v>12441</v>
      </c>
      <c r="J1601" s="3" t="s">
        <v>12597</v>
      </c>
      <c r="K1601" s="7">
        <v>0</v>
      </c>
      <c r="L1601" s="3" t="s">
        <v>5458</v>
      </c>
      <c r="M1601" s="7">
        <v>2204</v>
      </c>
      <c r="N1601" s="3" t="s">
        <v>1614</v>
      </c>
      <c r="O1601" s="3" t="s">
        <v>5506</v>
      </c>
      <c r="P1601" s="8" t="s">
        <v>12715</v>
      </c>
      <c r="Q1601" s="8" t="s">
        <v>12720</v>
      </c>
      <c r="R1601" s="4">
        <v>0</v>
      </c>
      <c r="S1601" s="4" t="s">
        <v>5627</v>
      </c>
      <c r="T1601" s="4">
        <v>99</v>
      </c>
      <c r="U1601" s="7" t="s">
        <v>6298</v>
      </c>
      <c r="V1601" s="7">
        <v>41</v>
      </c>
      <c r="W1601" s="3" t="s">
        <v>7163</v>
      </c>
      <c r="X1601" s="6">
        <v>4101</v>
      </c>
      <c r="Y1601" s="3" t="s">
        <v>8265</v>
      </c>
      <c r="Z1601" s="6">
        <v>4101003</v>
      </c>
      <c r="AA1601" s="3" t="s">
        <v>8462</v>
      </c>
      <c r="AB1601" s="6">
        <v>41010030001</v>
      </c>
      <c r="AC1601" s="3" t="s">
        <v>8725</v>
      </c>
      <c r="AD1601" s="5">
        <v>322300000</v>
      </c>
      <c r="AE1601" s="5">
        <v>0</v>
      </c>
      <c r="AF1601" s="5">
        <v>0</v>
      </c>
      <c r="AG1601" s="5">
        <v>0</v>
      </c>
      <c r="AH1601" s="5">
        <v>0</v>
      </c>
      <c r="AI1601" s="5">
        <v>0</v>
      </c>
      <c r="AJ1601" s="5">
        <v>0</v>
      </c>
      <c r="AK1601" s="5">
        <v>322300000</v>
      </c>
      <c r="AL1601" s="5">
        <v>0</v>
      </c>
      <c r="AM1601" s="5">
        <v>0</v>
      </c>
      <c r="AN1601" s="5">
        <v>0</v>
      </c>
      <c r="AO1601" s="5">
        <v>0</v>
      </c>
      <c r="AP1601" s="5">
        <v>0</v>
      </c>
      <c r="AQ1601" s="5">
        <v>0</v>
      </c>
      <c r="AR1601" s="5">
        <v>322300000</v>
      </c>
    </row>
    <row r="1602" spans="1:44" x14ac:dyDescent="0.25">
      <c r="A1602" s="6">
        <v>4145</v>
      </c>
      <c r="B1602" s="3" t="s">
        <v>5441</v>
      </c>
      <c r="C1602" s="3" t="s">
        <v>5847</v>
      </c>
      <c r="D1602" s="3" t="s">
        <v>6516</v>
      </c>
      <c r="E1602" s="3" t="s">
        <v>1683</v>
      </c>
      <c r="F1602" s="3" t="s">
        <v>8732</v>
      </c>
      <c r="G1602" s="21">
        <v>1</v>
      </c>
      <c r="H1602" s="8" t="s">
        <v>12697</v>
      </c>
      <c r="I1602" s="3" t="s">
        <v>12441</v>
      </c>
      <c r="J1602" s="3" t="s">
        <v>12597</v>
      </c>
      <c r="K1602" s="7">
        <v>0</v>
      </c>
      <c r="L1602" s="3" t="s">
        <v>5458</v>
      </c>
      <c r="M1602" s="7">
        <v>2204</v>
      </c>
      <c r="N1602" s="3" t="s">
        <v>1614</v>
      </c>
      <c r="O1602" s="3" t="s">
        <v>5506</v>
      </c>
      <c r="P1602" s="8" t="s">
        <v>12715</v>
      </c>
      <c r="Q1602" s="8" t="s">
        <v>12720</v>
      </c>
      <c r="R1602" s="4">
        <v>0</v>
      </c>
      <c r="S1602" s="4" t="s">
        <v>5627</v>
      </c>
      <c r="T1602" s="4">
        <v>99</v>
      </c>
      <c r="U1602" s="7" t="s">
        <v>6298</v>
      </c>
      <c r="V1602" s="7">
        <v>41</v>
      </c>
      <c r="W1602" s="3" t="s">
        <v>7163</v>
      </c>
      <c r="X1602" s="6">
        <v>4101</v>
      </c>
      <c r="Y1602" s="3" t="s">
        <v>8265</v>
      </c>
      <c r="Z1602" s="6">
        <v>4101003</v>
      </c>
      <c r="AA1602" s="3" t="s">
        <v>8462</v>
      </c>
      <c r="AB1602" s="6">
        <v>41010030001</v>
      </c>
      <c r="AC1602" s="3" t="s">
        <v>8725</v>
      </c>
      <c r="AD1602" s="5">
        <v>203451832</v>
      </c>
      <c r="AE1602" s="5">
        <v>0</v>
      </c>
      <c r="AF1602" s="5">
        <v>0</v>
      </c>
      <c r="AG1602" s="5">
        <v>0</v>
      </c>
      <c r="AH1602" s="5">
        <v>0</v>
      </c>
      <c r="AI1602" s="5">
        <v>0</v>
      </c>
      <c r="AJ1602" s="5">
        <v>0</v>
      </c>
      <c r="AK1602" s="5">
        <v>203451832</v>
      </c>
      <c r="AL1602" s="5">
        <v>0</v>
      </c>
      <c r="AM1602" s="5">
        <v>0</v>
      </c>
      <c r="AN1602" s="5">
        <v>0</v>
      </c>
      <c r="AO1602" s="5">
        <v>0</v>
      </c>
      <c r="AP1602" s="5">
        <v>0</v>
      </c>
      <c r="AQ1602" s="5">
        <v>0</v>
      </c>
      <c r="AR1602" s="5">
        <v>203451832</v>
      </c>
    </row>
    <row r="1603" spans="1:44" x14ac:dyDescent="0.25">
      <c r="A1603" s="6">
        <v>4145</v>
      </c>
      <c r="B1603" s="3" t="s">
        <v>5441</v>
      </c>
      <c r="C1603" s="3" t="s">
        <v>5847</v>
      </c>
      <c r="D1603" s="3" t="s">
        <v>6516</v>
      </c>
      <c r="E1603" s="3" t="s">
        <v>1684</v>
      </c>
      <c r="F1603" s="3" t="s">
        <v>8733</v>
      </c>
      <c r="G1603" s="21">
        <v>1</v>
      </c>
      <c r="H1603" s="8" t="s">
        <v>12697</v>
      </c>
      <c r="I1603" s="3" t="s">
        <v>12441</v>
      </c>
      <c r="J1603" s="3" t="s">
        <v>12597</v>
      </c>
      <c r="K1603" s="7">
        <v>0</v>
      </c>
      <c r="L1603" s="3" t="s">
        <v>5458</v>
      </c>
      <c r="M1603" s="7">
        <v>2204</v>
      </c>
      <c r="N1603" s="3" t="s">
        <v>1614</v>
      </c>
      <c r="O1603" s="3" t="s">
        <v>5506</v>
      </c>
      <c r="P1603" s="8" t="s">
        <v>12715</v>
      </c>
      <c r="Q1603" s="8" t="s">
        <v>12720</v>
      </c>
      <c r="R1603" s="4">
        <v>0</v>
      </c>
      <c r="S1603" s="4" t="s">
        <v>5627</v>
      </c>
      <c r="T1603" s="4">
        <v>99</v>
      </c>
      <c r="U1603" s="7" t="s">
        <v>6298</v>
      </c>
      <c r="V1603" s="7">
        <v>41</v>
      </c>
      <c r="W1603" s="3" t="s">
        <v>7163</v>
      </c>
      <c r="X1603" s="6">
        <v>4101</v>
      </c>
      <c r="Y1603" s="3" t="s">
        <v>8265</v>
      </c>
      <c r="Z1603" s="6">
        <v>4101003</v>
      </c>
      <c r="AA1603" s="3" t="s">
        <v>8462</v>
      </c>
      <c r="AB1603" s="6">
        <v>41010030001</v>
      </c>
      <c r="AC1603" s="3" t="s">
        <v>8725</v>
      </c>
      <c r="AD1603" s="5">
        <v>11000000</v>
      </c>
      <c r="AE1603" s="5">
        <v>0</v>
      </c>
      <c r="AF1603" s="5">
        <v>0</v>
      </c>
      <c r="AG1603" s="5">
        <v>0</v>
      </c>
      <c r="AH1603" s="5">
        <v>0</v>
      </c>
      <c r="AI1603" s="5">
        <v>0</v>
      </c>
      <c r="AJ1603" s="5">
        <v>0</v>
      </c>
      <c r="AK1603" s="5">
        <v>11000000</v>
      </c>
      <c r="AL1603" s="5">
        <v>0</v>
      </c>
      <c r="AM1603" s="5">
        <v>0</v>
      </c>
      <c r="AN1603" s="5">
        <v>0</v>
      </c>
      <c r="AO1603" s="5">
        <v>0</v>
      </c>
      <c r="AP1603" s="5">
        <v>0</v>
      </c>
      <c r="AQ1603" s="5">
        <v>0</v>
      </c>
      <c r="AR1603" s="5">
        <v>11000000</v>
      </c>
    </row>
    <row r="1604" spans="1:44" x14ac:dyDescent="0.25">
      <c r="A1604" s="6">
        <v>4145</v>
      </c>
      <c r="B1604" s="3" t="s">
        <v>5441</v>
      </c>
      <c r="C1604" s="3" t="s">
        <v>5847</v>
      </c>
      <c r="D1604" s="3" t="s">
        <v>6516</v>
      </c>
      <c r="E1604" s="3" t="s">
        <v>1685</v>
      </c>
      <c r="F1604" s="3" t="s">
        <v>8734</v>
      </c>
      <c r="G1604" s="21">
        <v>1</v>
      </c>
      <c r="H1604" s="8" t="s">
        <v>12697</v>
      </c>
      <c r="I1604" s="3" t="s">
        <v>12441</v>
      </c>
      <c r="J1604" s="3" t="s">
        <v>12597</v>
      </c>
      <c r="K1604" s="7">
        <v>0</v>
      </c>
      <c r="L1604" s="3" t="s">
        <v>5458</v>
      </c>
      <c r="M1604" s="7">
        <v>2204</v>
      </c>
      <c r="N1604" s="3" t="s">
        <v>1614</v>
      </c>
      <c r="O1604" s="3" t="s">
        <v>5506</v>
      </c>
      <c r="P1604" s="8" t="s">
        <v>12715</v>
      </c>
      <c r="Q1604" s="8" t="s">
        <v>12720</v>
      </c>
      <c r="R1604" s="4">
        <v>0</v>
      </c>
      <c r="S1604" s="4" t="s">
        <v>5627</v>
      </c>
      <c r="T1604" s="4">
        <v>99</v>
      </c>
      <c r="U1604" s="7" t="s">
        <v>6298</v>
      </c>
      <c r="V1604" s="7">
        <v>41</v>
      </c>
      <c r="W1604" s="3" t="s">
        <v>7163</v>
      </c>
      <c r="X1604" s="6">
        <v>4101</v>
      </c>
      <c r="Y1604" s="3" t="s">
        <v>8265</v>
      </c>
      <c r="Z1604" s="6">
        <v>4101003</v>
      </c>
      <c r="AA1604" s="3" t="s">
        <v>8462</v>
      </c>
      <c r="AB1604" s="6">
        <v>41010030001</v>
      </c>
      <c r="AC1604" s="3" t="s">
        <v>8725</v>
      </c>
      <c r="AD1604" s="5">
        <v>11000000</v>
      </c>
      <c r="AE1604" s="5">
        <v>0</v>
      </c>
      <c r="AF1604" s="5">
        <v>0</v>
      </c>
      <c r="AG1604" s="5">
        <v>0</v>
      </c>
      <c r="AH1604" s="5">
        <v>0</v>
      </c>
      <c r="AI1604" s="5">
        <v>0</v>
      </c>
      <c r="AJ1604" s="5">
        <v>0</v>
      </c>
      <c r="AK1604" s="5">
        <v>11000000</v>
      </c>
      <c r="AL1604" s="5">
        <v>0</v>
      </c>
      <c r="AM1604" s="5">
        <v>0</v>
      </c>
      <c r="AN1604" s="5">
        <v>0</v>
      </c>
      <c r="AO1604" s="5">
        <v>0</v>
      </c>
      <c r="AP1604" s="5">
        <v>0</v>
      </c>
      <c r="AQ1604" s="5">
        <v>0</v>
      </c>
      <c r="AR1604" s="5">
        <v>11000000</v>
      </c>
    </row>
    <row r="1605" spans="1:44" x14ac:dyDescent="0.25">
      <c r="A1605" s="6">
        <v>4145</v>
      </c>
      <c r="B1605" s="3" t="s">
        <v>5441</v>
      </c>
      <c r="C1605" s="3" t="s">
        <v>5847</v>
      </c>
      <c r="D1605" s="3" t="s">
        <v>6516</v>
      </c>
      <c r="E1605" s="3" t="s">
        <v>1686</v>
      </c>
      <c r="F1605" s="3" t="s">
        <v>8735</v>
      </c>
      <c r="G1605" s="21">
        <v>1</v>
      </c>
      <c r="H1605" s="8" t="s">
        <v>12697</v>
      </c>
      <c r="I1605" s="3" t="s">
        <v>12441</v>
      </c>
      <c r="J1605" s="3" t="s">
        <v>12597</v>
      </c>
      <c r="K1605" s="7">
        <v>0</v>
      </c>
      <c r="L1605" s="3" t="s">
        <v>5458</v>
      </c>
      <c r="M1605" s="7">
        <v>2204</v>
      </c>
      <c r="N1605" s="3" t="s">
        <v>1614</v>
      </c>
      <c r="O1605" s="3" t="s">
        <v>5506</v>
      </c>
      <c r="P1605" s="8" t="s">
        <v>12715</v>
      </c>
      <c r="Q1605" s="8" t="s">
        <v>12720</v>
      </c>
      <c r="R1605" s="4">
        <v>0</v>
      </c>
      <c r="S1605" s="4" t="s">
        <v>5627</v>
      </c>
      <c r="T1605" s="4">
        <v>99</v>
      </c>
      <c r="U1605" s="7" t="s">
        <v>6298</v>
      </c>
      <c r="V1605" s="7">
        <v>41</v>
      </c>
      <c r="W1605" s="3" t="s">
        <v>7163</v>
      </c>
      <c r="X1605" s="6">
        <v>4101</v>
      </c>
      <c r="Y1605" s="3" t="s">
        <v>8265</v>
      </c>
      <c r="Z1605" s="6">
        <v>4101003</v>
      </c>
      <c r="AA1605" s="3" t="s">
        <v>8462</v>
      </c>
      <c r="AB1605" s="6">
        <v>41010030001</v>
      </c>
      <c r="AC1605" s="3" t="s">
        <v>8725</v>
      </c>
      <c r="AD1605" s="5">
        <v>70400000</v>
      </c>
      <c r="AE1605" s="5">
        <v>0</v>
      </c>
      <c r="AF1605" s="5">
        <v>0</v>
      </c>
      <c r="AG1605" s="5">
        <v>0</v>
      </c>
      <c r="AH1605" s="5">
        <v>0</v>
      </c>
      <c r="AI1605" s="5">
        <v>0</v>
      </c>
      <c r="AJ1605" s="5">
        <v>0</v>
      </c>
      <c r="AK1605" s="5">
        <v>70400000</v>
      </c>
      <c r="AL1605" s="5">
        <v>0</v>
      </c>
      <c r="AM1605" s="5">
        <v>0</v>
      </c>
      <c r="AN1605" s="5">
        <v>0</v>
      </c>
      <c r="AO1605" s="5">
        <v>0</v>
      </c>
      <c r="AP1605" s="5">
        <v>0</v>
      </c>
      <c r="AQ1605" s="5">
        <v>0</v>
      </c>
      <c r="AR1605" s="5">
        <v>70400000</v>
      </c>
    </row>
    <row r="1606" spans="1:44" x14ac:dyDescent="0.25">
      <c r="A1606" s="6">
        <v>4145</v>
      </c>
      <c r="B1606" s="3" t="s">
        <v>5441</v>
      </c>
      <c r="C1606" s="3" t="s">
        <v>5848</v>
      </c>
      <c r="D1606" s="3" t="s">
        <v>6517</v>
      </c>
      <c r="E1606" s="3" t="s">
        <v>1687</v>
      </c>
      <c r="F1606" s="3" t="s">
        <v>8737</v>
      </c>
      <c r="G1606" s="21">
        <v>1</v>
      </c>
      <c r="H1606" s="8" t="s">
        <v>12697</v>
      </c>
      <c r="I1606" s="3" t="s">
        <v>12441</v>
      </c>
      <c r="J1606" s="3" t="s">
        <v>12597</v>
      </c>
      <c r="K1606" s="7">
        <v>0</v>
      </c>
      <c r="L1606" s="3" t="s">
        <v>5458</v>
      </c>
      <c r="M1606" s="7">
        <v>2204</v>
      </c>
      <c r="N1606" s="3" t="s">
        <v>1614</v>
      </c>
      <c r="O1606" s="3" t="s">
        <v>5506</v>
      </c>
      <c r="P1606" s="8" t="s">
        <v>12715</v>
      </c>
      <c r="Q1606" s="8" t="s">
        <v>12720</v>
      </c>
      <c r="R1606" s="4">
        <v>0</v>
      </c>
      <c r="S1606" s="4" t="s">
        <v>5627</v>
      </c>
      <c r="T1606" s="4">
        <v>99</v>
      </c>
      <c r="U1606" s="7" t="s">
        <v>6298</v>
      </c>
      <c r="V1606" s="7">
        <v>41</v>
      </c>
      <c r="W1606" s="3" t="s">
        <v>7163</v>
      </c>
      <c r="X1606" s="6">
        <v>4101</v>
      </c>
      <c r="Y1606" s="3" t="s">
        <v>8265</v>
      </c>
      <c r="Z1606" s="6">
        <v>4101003</v>
      </c>
      <c r="AA1606" s="3" t="s">
        <v>8462</v>
      </c>
      <c r="AB1606" s="6">
        <v>41010030002</v>
      </c>
      <c r="AC1606" s="3" t="s">
        <v>8736</v>
      </c>
      <c r="AD1606" s="5">
        <v>32218284</v>
      </c>
      <c r="AE1606" s="5">
        <v>0</v>
      </c>
      <c r="AF1606" s="5">
        <v>0</v>
      </c>
      <c r="AG1606" s="5">
        <v>0</v>
      </c>
      <c r="AH1606" s="5">
        <v>0</v>
      </c>
      <c r="AI1606" s="5">
        <v>0</v>
      </c>
      <c r="AJ1606" s="5">
        <v>0</v>
      </c>
      <c r="AK1606" s="5">
        <v>32218284</v>
      </c>
      <c r="AL1606" s="5">
        <v>0</v>
      </c>
      <c r="AM1606" s="5">
        <v>0</v>
      </c>
      <c r="AN1606" s="5">
        <v>0</v>
      </c>
      <c r="AO1606" s="5">
        <v>0</v>
      </c>
      <c r="AP1606" s="5">
        <v>0</v>
      </c>
      <c r="AQ1606" s="5">
        <v>0</v>
      </c>
      <c r="AR1606" s="5">
        <v>32218284</v>
      </c>
    </row>
    <row r="1607" spans="1:44" x14ac:dyDescent="0.25">
      <c r="A1607" s="6">
        <v>4145</v>
      </c>
      <c r="B1607" s="3" t="s">
        <v>5441</v>
      </c>
      <c r="C1607" s="3" t="s">
        <v>5848</v>
      </c>
      <c r="D1607" s="3" t="s">
        <v>6517</v>
      </c>
      <c r="E1607" s="3" t="s">
        <v>1688</v>
      </c>
      <c r="F1607" s="3" t="s">
        <v>8738</v>
      </c>
      <c r="G1607" s="21">
        <v>1</v>
      </c>
      <c r="H1607" s="8" t="s">
        <v>12697</v>
      </c>
      <c r="I1607" s="3" t="s">
        <v>12441</v>
      </c>
      <c r="J1607" s="3" t="s">
        <v>12597</v>
      </c>
      <c r="K1607" s="7">
        <v>0</v>
      </c>
      <c r="L1607" s="3" t="s">
        <v>5458</v>
      </c>
      <c r="M1607" s="7">
        <v>2204</v>
      </c>
      <c r="N1607" s="3" t="s">
        <v>1614</v>
      </c>
      <c r="O1607" s="3" t="s">
        <v>5506</v>
      </c>
      <c r="P1607" s="8" t="s">
        <v>12715</v>
      </c>
      <c r="Q1607" s="8" t="s">
        <v>12720</v>
      </c>
      <c r="R1607" s="4">
        <v>0</v>
      </c>
      <c r="S1607" s="4" t="s">
        <v>5627</v>
      </c>
      <c r="T1607" s="4">
        <v>99</v>
      </c>
      <c r="U1607" s="7" t="s">
        <v>6298</v>
      </c>
      <c r="V1607" s="7">
        <v>41</v>
      </c>
      <c r="W1607" s="3" t="s">
        <v>7163</v>
      </c>
      <c r="X1607" s="6">
        <v>4101</v>
      </c>
      <c r="Y1607" s="3" t="s">
        <v>8265</v>
      </c>
      <c r="Z1607" s="6">
        <v>4101003</v>
      </c>
      <c r="AA1607" s="3" t="s">
        <v>8462</v>
      </c>
      <c r="AB1607" s="6">
        <v>41010030002</v>
      </c>
      <c r="AC1607" s="3" t="s">
        <v>8736</v>
      </c>
      <c r="AD1607" s="5">
        <v>29820000</v>
      </c>
      <c r="AE1607" s="5">
        <v>0</v>
      </c>
      <c r="AF1607" s="5">
        <v>0</v>
      </c>
      <c r="AG1607" s="5">
        <v>0</v>
      </c>
      <c r="AH1607" s="5">
        <v>0</v>
      </c>
      <c r="AI1607" s="5">
        <v>0</v>
      </c>
      <c r="AJ1607" s="5">
        <v>0</v>
      </c>
      <c r="AK1607" s="5">
        <v>29820000</v>
      </c>
      <c r="AL1607" s="5">
        <v>0</v>
      </c>
      <c r="AM1607" s="5">
        <v>0</v>
      </c>
      <c r="AN1607" s="5">
        <v>0</v>
      </c>
      <c r="AO1607" s="5">
        <v>0</v>
      </c>
      <c r="AP1607" s="5">
        <v>0</v>
      </c>
      <c r="AQ1607" s="5">
        <v>0</v>
      </c>
      <c r="AR1607" s="5">
        <v>29820000</v>
      </c>
    </row>
    <row r="1608" spans="1:44" x14ac:dyDescent="0.25">
      <c r="A1608" s="6">
        <v>4145</v>
      </c>
      <c r="B1608" s="3" t="s">
        <v>5441</v>
      </c>
      <c r="C1608" s="3" t="s">
        <v>5848</v>
      </c>
      <c r="D1608" s="3" t="s">
        <v>6517</v>
      </c>
      <c r="E1608" s="3" t="s">
        <v>1689</v>
      </c>
      <c r="F1608" s="3" t="s">
        <v>8739</v>
      </c>
      <c r="G1608" s="21">
        <v>1</v>
      </c>
      <c r="H1608" s="8" t="s">
        <v>12697</v>
      </c>
      <c r="I1608" s="3" t="s">
        <v>12441</v>
      </c>
      <c r="J1608" s="3" t="s">
        <v>12597</v>
      </c>
      <c r="K1608" s="7">
        <v>0</v>
      </c>
      <c r="L1608" s="3" t="s">
        <v>5458</v>
      </c>
      <c r="M1608" s="7">
        <v>2204</v>
      </c>
      <c r="N1608" s="3" t="s">
        <v>1614</v>
      </c>
      <c r="O1608" s="3" t="s">
        <v>5506</v>
      </c>
      <c r="P1608" s="8" t="s">
        <v>12715</v>
      </c>
      <c r="Q1608" s="8" t="s">
        <v>12720</v>
      </c>
      <c r="R1608" s="4">
        <v>0</v>
      </c>
      <c r="S1608" s="4" t="s">
        <v>5627</v>
      </c>
      <c r="T1608" s="4">
        <v>99</v>
      </c>
      <c r="U1608" s="7" t="s">
        <v>6298</v>
      </c>
      <c r="V1608" s="7">
        <v>41</v>
      </c>
      <c r="W1608" s="3" t="s">
        <v>7163</v>
      </c>
      <c r="X1608" s="6">
        <v>4101</v>
      </c>
      <c r="Y1608" s="3" t="s">
        <v>8265</v>
      </c>
      <c r="Z1608" s="6">
        <v>4101003</v>
      </c>
      <c r="AA1608" s="3" t="s">
        <v>8462</v>
      </c>
      <c r="AB1608" s="6">
        <v>41010030002</v>
      </c>
      <c r="AC1608" s="3" t="s">
        <v>8736</v>
      </c>
      <c r="AD1608" s="5">
        <v>42000000</v>
      </c>
      <c r="AE1608" s="5">
        <v>0</v>
      </c>
      <c r="AF1608" s="5">
        <v>0</v>
      </c>
      <c r="AG1608" s="5">
        <v>0</v>
      </c>
      <c r="AH1608" s="5">
        <v>0</v>
      </c>
      <c r="AI1608" s="5">
        <v>0</v>
      </c>
      <c r="AJ1608" s="5">
        <v>0</v>
      </c>
      <c r="AK1608" s="5">
        <v>42000000</v>
      </c>
      <c r="AL1608" s="5">
        <v>0</v>
      </c>
      <c r="AM1608" s="5">
        <v>0</v>
      </c>
      <c r="AN1608" s="5">
        <v>0</v>
      </c>
      <c r="AO1608" s="5">
        <v>0</v>
      </c>
      <c r="AP1608" s="5">
        <v>0</v>
      </c>
      <c r="AQ1608" s="5">
        <v>0</v>
      </c>
      <c r="AR1608" s="5">
        <v>42000000</v>
      </c>
    </row>
    <row r="1609" spans="1:44" x14ac:dyDescent="0.25">
      <c r="A1609" s="6">
        <v>4145</v>
      </c>
      <c r="B1609" s="3" t="s">
        <v>5441</v>
      </c>
      <c r="C1609" s="3" t="s">
        <v>5848</v>
      </c>
      <c r="D1609" s="3" t="s">
        <v>6517</v>
      </c>
      <c r="E1609" s="3" t="s">
        <v>1690</v>
      </c>
      <c r="F1609" s="3" t="s">
        <v>8740</v>
      </c>
      <c r="G1609" s="21">
        <v>1</v>
      </c>
      <c r="H1609" s="8" t="s">
        <v>12697</v>
      </c>
      <c r="I1609" s="3" t="s">
        <v>12441</v>
      </c>
      <c r="J1609" s="3" t="s">
        <v>12597</v>
      </c>
      <c r="K1609" s="7">
        <v>0</v>
      </c>
      <c r="L1609" s="3" t="s">
        <v>5458</v>
      </c>
      <c r="M1609" s="7">
        <v>2204</v>
      </c>
      <c r="N1609" s="3" t="s">
        <v>1614</v>
      </c>
      <c r="O1609" s="3" t="s">
        <v>5506</v>
      </c>
      <c r="P1609" s="8" t="s">
        <v>12715</v>
      </c>
      <c r="Q1609" s="8" t="s">
        <v>12720</v>
      </c>
      <c r="R1609" s="4">
        <v>0</v>
      </c>
      <c r="S1609" s="4" t="s">
        <v>5627</v>
      </c>
      <c r="T1609" s="4">
        <v>99</v>
      </c>
      <c r="U1609" s="7" t="s">
        <v>6298</v>
      </c>
      <c r="V1609" s="7">
        <v>41</v>
      </c>
      <c r="W1609" s="3" t="s">
        <v>7163</v>
      </c>
      <c r="X1609" s="6">
        <v>4101</v>
      </c>
      <c r="Y1609" s="3" t="s">
        <v>8265</v>
      </c>
      <c r="Z1609" s="6">
        <v>4101003</v>
      </c>
      <c r="AA1609" s="3" t="s">
        <v>8462</v>
      </c>
      <c r="AB1609" s="6">
        <v>41010030002</v>
      </c>
      <c r="AC1609" s="3" t="s">
        <v>8736</v>
      </c>
      <c r="AD1609" s="5">
        <v>34200000</v>
      </c>
      <c r="AE1609" s="5">
        <v>0</v>
      </c>
      <c r="AF1609" s="5">
        <v>0</v>
      </c>
      <c r="AG1609" s="5">
        <v>0</v>
      </c>
      <c r="AH1609" s="5">
        <v>0</v>
      </c>
      <c r="AI1609" s="5">
        <v>0</v>
      </c>
      <c r="AJ1609" s="5">
        <v>0</v>
      </c>
      <c r="AK1609" s="5">
        <v>34200000</v>
      </c>
      <c r="AL1609" s="5">
        <v>0</v>
      </c>
      <c r="AM1609" s="5">
        <v>0</v>
      </c>
      <c r="AN1609" s="5">
        <v>0</v>
      </c>
      <c r="AO1609" s="5">
        <v>0</v>
      </c>
      <c r="AP1609" s="5">
        <v>0</v>
      </c>
      <c r="AQ1609" s="5">
        <v>0</v>
      </c>
      <c r="AR1609" s="5">
        <v>34200000</v>
      </c>
    </row>
    <row r="1610" spans="1:44" x14ac:dyDescent="0.25">
      <c r="A1610" s="6">
        <v>4145</v>
      </c>
      <c r="B1610" s="3" t="s">
        <v>5441</v>
      </c>
      <c r="C1610" s="3" t="s">
        <v>5848</v>
      </c>
      <c r="D1610" s="3" t="s">
        <v>6517</v>
      </c>
      <c r="E1610" s="3" t="s">
        <v>1691</v>
      </c>
      <c r="F1610" s="3" t="s">
        <v>8741</v>
      </c>
      <c r="G1610" s="21">
        <v>1</v>
      </c>
      <c r="H1610" s="8" t="s">
        <v>12697</v>
      </c>
      <c r="I1610" s="3" t="s">
        <v>12441</v>
      </c>
      <c r="J1610" s="3" t="s">
        <v>12597</v>
      </c>
      <c r="K1610" s="7">
        <v>0</v>
      </c>
      <c r="L1610" s="3" t="s">
        <v>5458</v>
      </c>
      <c r="M1610" s="7">
        <v>2204</v>
      </c>
      <c r="N1610" s="3" t="s">
        <v>1614</v>
      </c>
      <c r="O1610" s="3" t="s">
        <v>5506</v>
      </c>
      <c r="P1610" s="8" t="s">
        <v>12715</v>
      </c>
      <c r="Q1610" s="8" t="s">
        <v>12720</v>
      </c>
      <c r="R1610" s="4">
        <v>0</v>
      </c>
      <c r="S1610" s="4" t="s">
        <v>5627</v>
      </c>
      <c r="T1610" s="4">
        <v>99</v>
      </c>
      <c r="U1610" s="7" t="s">
        <v>6298</v>
      </c>
      <c r="V1610" s="7">
        <v>41</v>
      </c>
      <c r="W1610" s="3" t="s">
        <v>7163</v>
      </c>
      <c r="X1610" s="6">
        <v>4101</v>
      </c>
      <c r="Y1610" s="3" t="s">
        <v>8265</v>
      </c>
      <c r="Z1610" s="6">
        <v>4101003</v>
      </c>
      <c r="AA1610" s="3" t="s">
        <v>8462</v>
      </c>
      <c r="AB1610" s="6">
        <v>41010030002</v>
      </c>
      <c r="AC1610" s="3" t="s">
        <v>8736</v>
      </c>
      <c r="AD1610" s="5">
        <v>71800000</v>
      </c>
      <c r="AE1610" s="5">
        <v>0</v>
      </c>
      <c r="AF1610" s="5">
        <v>0</v>
      </c>
      <c r="AG1610" s="5">
        <v>0</v>
      </c>
      <c r="AH1610" s="5">
        <v>0</v>
      </c>
      <c r="AI1610" s="5">
        <v>0</v>
      </c>
      <c r="AJ1610" s="5">
        <v>0</v>
      </c>
      <c r="AK1610" s="5">
        <v>71800000</v>
      </c>
      <c r="AL1610" s="5">
        <v>0</v>
      </c>
      <c r="AM1610" s="5">
        <v>0</v>
      </c>
      <c r="AN1610" s="5">
        <v>0</v>
      </c>
      <c r="AO1610" s="5">
        <v>0</v>
      </c>
      <c r="AP1610" s="5">
        <v>0</v>
      </c>
      <c r="AQ1610" s="5">
        <v>0</v>
      </c>
      <c r="AR1610" s="5">
        <v>71800000</v>
      </c>
    </row>
    <row r="1611" spans="1:44" x14ac:dyDescent="0.25">
      <c r="A1611" s="6">
        <v>4145</v>
      </c>
      <c r="B1611" s="3" t="s">
        <v>5441</v>
      </c>
      <c r="C1611" s="3" t="s">
        <v>5848</v>
      </c>
      <c r="D1611" s="3" t="s">
        <v>6517</v>
      </c>
      <c r="E1611" s="3" t="s">
        <v>1692</v>
      </c>
      <c r="F1611" s="3" t="s">
        <v>8742</v>
      </c>
      <c r="G1611" s="21">
        <v>1</v>
      </c>
      <c r="H1611" s="8" t="s">
        <v>12697</v>
      </c>
      <c r="I1611" s="3" t="s">
        <v>12441</v>
      </c>
      <c r="J1611" s="3" t="s">
        <v>12597</v>
      </c>
      <c r="K1611" s="7">
        <v>0</v>
      </c>
      <c r="L1611" s="3" t="s">
        <v>5458</v>
      </c>
      <c r="M1611" s="7">
        <v>2204</v>
      </c>
      <c r="N1611" s="3" t="s">
        <v>1614</v>
      </c>
      <c r="O1611" s="3" t="s">
        <v>5506</v>
      </c>
      <c r="P1611" s="8" t="s">
        <v>12715</v>
      </c>
      <c r="Q1611" s="8" t="s">
        <v>12720</v>
      </c>
      <c r="R1611" s="4">
        <v>0</v>
      </c>
      <c r="S1611" s="4" t="s">
        <v>5627</v>
      </c>
      <c r="T1611" s="4">
        <v>99</v>
      </c>
      <c r="U1611" s="7" t="s">
        <v>6298</v>
      </c>
      <c r="V1611" s="7">
        <v>41</v>
      </c>
      <c r="W1611" s="3" t="s">
        <v>7163</v>
      </c>
      <c r="X1611" s="6">
        <v>4101</v>
      </c>
      <c r="Y1611" s="3" t="s">
        <v>8265</v>
      </c>
      <c r="Z1611" s="6">
        <v>4101003</v>
      </c>
      <c r="AA1611" s="3" t="s">
        <v>8462</v>
      </c>
      <c r="AB1611" s="6">
        <v>41010030002</v>
      </c>
      <c r="AC1611" s="3" t="s">
        <v>8736</v>
      </c>
      <c r="AD1611" s="5">
        <v>28200000</v>
      </c>
      <c r="AE1611" s="5">
        <v>0</v>
      </c>
      <c r="AF1611" s="5">
        <v>0</v>
      </c>
      <c r="AG1611" s="5">
        <v>0</v>
      </c>
      <c r="AH1611" s="5">
        <v>0</v>
      </c>
      <c r="AI1611" s="5">
        <v>0</v>
      </c>
      <c r="AJ1611" s="5">
        <v>0</v>
      </c>
      <c r="AK1611" s="5">
        <v>28200000</v>
      </c>
      <c r="AL1611" s="5">
        <v>0</v>
      </c>
      <c r="AM1611" s="5">
        <v>0</v>
      </c>
      <c r="AN1611" s="5">
        <v>0</v>
      </c>
      <c r="AO1611" s="5">
        <v>0</v>
      </c>
      <c r="AP1611" s="5">
        <v>0</v>
      </c>
      <c r="AQ1611" s="5">
        <v>0</v>
      </c>
      <c r="AR1611" s="5">
        <v>28200000</v>
      </c>
    </row>
    <row r="1612" spans="1:44" x14ac:dyDescent="0.25">
      <c r="A1612" s="6">
        <v>4145</v>
      </c>
      <c r="B1612" s="3" t="s">
        <v>5441</v>
      </c>
      <c r="C1612" s="3" t="s">
        <v>5848</v>
      </c>
      <c r="D1612" s="3" t="s">
        <v>6517</v>
      </c>
      <c r="E1612" s="3" t="s">
        <v>1693</v>
      </c>
      <c r="F1612" s="3" t="s">
        <v>8743</v>
      </c>
      <c r="G1612" s="21">
        <v>1</v>
      </c>
      <c r="H1612" s="8" t="s">
        <v>12697</v>
      </c>
      <c r="I1612" s="3" t="s">
        <v>12441</v>
      </c>
      <c r="J1612" s="3" t="s">
        <v>12597</v>
      </c>
      <c r="K1612" s="7">
        <v>0</v>
      </c>
      <c r="L1612" s="3" t="s">
        <v>5458</v>
      </c>
      <c r="M1612" s="7">
        <v>2204</v>
      </c>
      <c r="N1612" s="3" t="s">
        <v>1614</v>
      </c>
      <c r="O1612" s="3" t="s">
        <v>5506</v>
      </c>
      <c r="P1612" s="8" t="s">
        <v>12715</v>
      </c>
      <c r="Q1612" s="8" t="s">
        <v>12720</v>
      </c>
      <c r="R1612" s="4">
        <v>0</v>
      </c>
      <c r="S1612" s="4" t="s">
        <v>5627</v>
      </c>
      <c r="T1612" s="4">
        <v>99</v>
      </c>
      <c r="U1612" s="7" t="s">
        <v>6298</v>
      </c>
      <c r="V1612" s="7">
        <v>41</v>
      </c>
      <c r="W1612" s="3" t="s">
        <v>7163</v>
      </c>
      <c r="X1612" s="6">
        <v>4101</v>
      </c>
      <c r="Y1612" s="3" t="s">
        <v>8265</v>
      </c>
      <c r="Z1612" s="6">
        <v>4101003</v>
      </c>
      <c r="AA1612" s="3" t="s">
        <v>8462</v>
      </c>
      <c r="AB1612" s="6">
        <v>41010030002</v>
      </c>
      <c r="AC1612" s="3" t="s">
        <v>8736</v>
      </c>
      <c r="AD1612" s="5">
        <v>92052238</v>
      </c>
      <c r="AE1612" s="5">
        <v>0</v>
      </c>
      <c r="AF1612" s="5">
        <v>0</v>
      </c>
      <c r="AG1612" s="5">
        <v>0</v>
      </c>
      <c r="AH1612" s="5">
        <v>0</v>
      </c>
      <c r="AI1612" s="5">
        <v>0</v>
      </c>
      <c r="AJ1612" s="5">
        <v>0</v>
      </c>
      <c r="AK1612" s="5">
        <v>92052238</v>
      </c>
      <c r="AL1612" s="5">
        <v>0</v>
      </c>
      <c r="AM1612" s="5">
        <v>0</v>
      </c>
      <c r="AN1612" s="5">
        <v>0</v>
      </c>
      <c r="AO1612" s="5">
        <v>0</v>
      </c>
      <c r="AP1612" s="5">
        <v>0</v>
      </c>
      <c r="AQ1612" s="5">
        <v>0</v>
      </c>
      <c r="AR1612" s="5">
        <v>92052238</v>
      </c>
    </row>
    <row r="1613" spans="1:44" x14ac:dyDescent="0.25">
      <c r="A1613" s="6">
        <v>4145</v>
      </c>
      <c r="B1613" s="3" t="s">
        <v>5441</v>
      </c>
      <c r="C1613" s="3" t="s">
        <v>5848</v>
      </c>
      <c r="D1613" s="3" t="s">
        <v>6517</v>
      </c>
      <c r="E1613" s="3" t="s">
        <v>1694</v>
      </c>
      <c r="F1613" s="3" t="s">
        <v>8744</v>
      </c>
      <c r="G1613" s="21">
        <v>1</v>
      </c>
      <c r="H1613" s="8" t="s">
        <v>12697</v>
      </c>
      <c r="I1613" s="3" t="s">
        <v>12441</v>
      </c>
      <c r="J1613" s="3" t="s">
        <v>12597</v>
      </c>
      <c r="K1613" s="7">
        <v>0</v>
      </c>
      <c r="L1613" s="3" t="s">
        <v>5458</v>
      </c>
      <c r="M1613" s="7">
        <v>2204</v>
      </c>
      <c r="N1613" s="3" t="s">
        <v>1614</v>
      </c>
      <c r="O1613" s="3" t="s">
        <v>5506</v>
      </c>
      <c r="P1613" s="8" t="s">
        <v>12715</v>
      </c>
      <c r="Q1613" s="8" t="s">
        <v>12720</v>
      </c>
      <c r="R1613" s="4">
        <v>0</v>
      </c>
      <c r="S1613" s="4" t="s">
        <v>5627</v>
      </c>
      <c r="T1613" s="4">
        <v>99</v>
      </c>
      <c r="U1613" s="7" t="s">
        <v>6298</v>
      </c>
      <c r="V1613" s="7">
        <v>41</v>
      </c>
      <c r="W1613" s="3" t="s">
        <v>7163</v>
      </c>
      <c r="X1613" s="6">
        <v>4101</v>
      </c>
      <c r="Y1613" s="3" t="s">
        <v>8265</v>
      </c>
      <c r="Z1613" s="6">
        <v>4101003</v>
      </c>
      <c r="AA1613" s="3" t="s">
        <v>8462</v>
      </c>
      <c r="AB1613" s="6">
        <v>41010030002</v>
      </c>
      <c r="AC1613" s="3" t="s">
        <v>8736</v>
      </c>
      <c r="AD1613" s="5">
        <v>39122201</v>
      </c>
      <c r="AE1613" s="5">
        <v>0</v>
      </c>
      <c r="AF1613" s="5">
        <v>0</v>
      </c>
      <c r="AG1613" s="5">
        <v>0</v>
      </c>
      <c r="AH1613" s="5">
        <v>0</v>
      </c>
      <c r="AI1613" s="5">
        <v>0</v>
      </c>
      <c r="AJ1613" s="5">
        <v>0</v>
      </c>
      <c r="AK1613" s="5">
        <v>39122201</v>
      </c>
      <c r="AL1613" s="5">
        <v>0</v>
      </c>
      <c r="AM1613" s="5">
        <v>0</v>
      </c>
      <c r="AN1613" s="5">
        <v>0</v>
      </c>
      <c r="AO1613" s="5">
        <v>0</v>
      </c>
      <c r="AP1613" s="5">
        <v>0</v>
      </c>
      <c r="AQ1613" s="5">
        <v>0</v>
      </c>
      <c r="AR1613" s="5">
        <v>39122201</v>
      </c>
    </row>
    <row r="1614" spans="1:44" x14ac:dyDescent="0.25">
      <c r="A1614" s="6">
        <v>4145</v>
      </c>
      <c r="B1614" s="3" t="s">
        <v>5441</v>
      </c>
      <c r="C1614" s="3" t="s">
        <v>5848</v>
      </c>
      <c r="D1614" s="3" t="s">
        <v>6517</v>
      </c>
      <c r="E1614" s="3" t="s">
        <v>1695</v>
      </c>
      <c r="F1614" s="3" t="s">
        <v>8745</v>
      </c>
      <c r="G1614" s="21">
        <v>1</v>
      </c>
      <c r="H1614" s="8" t="s">
        <v>12697</v>
      </c>
      <c r="I1614" s="3" t="s">
        <v>12441</v>
      </c>
      <c r="J1614" s="3" t="s">
        <v>12597</v>
      </c>
      <c r="K1614" s="7">
        <v>0</v>
      </c>
      <c r="L1614" s="3" t="s">
        <v>5458</v>
      </c>
      <c r="M1614" s="7">
        <v>2204</v>
      </c>
      <c r="N1614" s="3" t="s">
        <v>1614</v>
      </c>
      <c r="O1614" s="3" t="s">
        <v>5506</v>
      </c>
      <c r="P1614" s="8" t="s">
        <v>12715</v>
      </c>
      <c r="Q1614" s="8" t="s">
        <v>12720</v>
      </c>
      <c r="R1614" s="4">
        <v>0</v>
      </c>
      <c r="S1614" s="4" t="s">
        <v>5627</v>
      </c>
      <c r="T1614" s="4">
        <v>99</v>
      </c>
      <c r="U1614" s="7" t="s">
        <v>6298</v>
      </c>
      <c r="V1614" s="7">
        <v>41</v>
      </c>
      <c r="W1614" s="3" t="s">
        <v>7163</v>
      </c>
      <c r="X1614" s="6">
        <v>4101</v>
      </c>
      <c r="Y1614" s="3" t="s">
        <v>8265</v>
      </c>
      <c r="Z1614" s="6">
        <v>4101003</v>
      </c>
      <c r="AA1614" s="3" t="s">
        <v>8462</v>
      </c>
      <c r="AB1614" s="6">
        <v>41010030002</v>
      </c>
      <c r="AC1614" s="3" t="s">
        <v>8736</v>
      </c>
      <c r="AD1614" s="5">
        <v>138300412</v>
      </c>
      <c r="AE1614" s="5">
        <v>0</v>
      </c>
      <c r="AF1614" s="5">
        <v>0</v>
      </c>
      <c r="AG1614" s="5">
        <v>0</v>
      </c>
      <c r="AH1614" s="5">
        <v>0</v>
      </c>
      <c r="AI1614" s="5">
        <v>0</v>
      </c>
      <c r="AJ1614" s="5">
        <v>0</v>
      </c>
      <c r="AK1614" s="5">
        <v>138300412</v>
      </c>
      <c r="AL1614" s="5">
        <v>0</v>
      </c>
      <c r="AM1614" s="5">
        <v>0</v>
      </c>
      <c r="AN1614" s="5">
        <v>0</v>
      </c>
      <c r="AO1614" s="5">
        <v>0</v>
      </c>
      <c r="AP1614" s="5">
        <v>0</v>
      </c>
      <c r="AQ1614" s="5">
        <v>0</v>
      </c>
      <c r="AR1614" s="5">
        <v>138300412</v>
      </c>
    </row>
    <row r="1615" spans="1:44" x14ac:dyDescent="0.25">
      <c r="A1615" s="6">
        <v>4145</v>
      </c>
      <c r="B1615" s="3" t="s">
        <v>5441</v>
      </c>
      <c r="C1615" s="3" t="s">
        <v>5848</v>
      </c>
      <c r="D1615" s="3" t="s">
        <v>6517</v>
      </c>
      <c r="E1615" s="3" t="s">
        <v>1696</v>
      </c>
      <c r="F1615" s="3" t="s">
        <v>8746</v>
      </c>
      <c r="G1615" s="21">
        <v>1</v>
      </c>
      <c r="H1615" s="8" t="s">
        <v>12697</v>
      </c>
      <c r="I1615" s="3" t="s">
        <v>12441</v>
      </c>
      <c r="J1615" s="3" t="s">
        <v>12597</v>
      </c>
      <c r="K1615" s="7">
        <v>0</v>
      </c>
      <c r="L1615" s="3" t="s">
        <v>5458</v>
      </c>
      <c r="M1615" s="7">
        <v>2204</v>
      </c>
      <c r="N1615" s="3" t="s">
        <v>1614</v>
      </c>
      <c r="O1615" s="3" t="s">
        <v>5506</v>
      </c>
      <c r="P1615" s="8" t="s">
        <v>12715</v>
      </c>
      <c r="Q1615" s="8" t="s">
        <v>12720</v>
      </c>
      <c r="R1615" s="4">
        <v>0</v>
      </c>
      <c r="S1615" s="4" t="s">
        <v>5627</v>
      </c>
      <c r="T1615" s="4">
        <v>99</v>
      </c>
      <c r="U1615" s="7" t="s">
        <v>6298</v>
      </c>
      <c r="V1615" s="7">
        <v>41</v>
      </c>
      <c r="W1615" s="3" t="s">
        <v>7163</v>
      </c>
      <c r="X1615" s="6">
        <v>4101</v>
      </c>
      <c r="Y1615" s="3" t="s">
        <v>8265</v>
      </c>
      <c r="Z1615" s="6">
        <v>4101003</v>
      </c>
      <c r="AA1615" s="3" t="s">
        <v>8462</v>
      </c>
      <c r="AB1615" s="6">
        <v>41010030002</v>
      </c>
      <c r="AC1615" s="3" t="s">
        <v>8736</v>
      </c>
      <c r="AD1615" s="5">
        <v>103725310</v>
      </c>
      <c r="AE1615" s="5">
        <v>0</v>
      </c>
      <c r="AF1615" s="5">
        <v>0</v>
      </c>
      <c r="AG1615" s="5">
        <v>0</v>
      </c>
      <c r="AH1615" s="5">
        <v>0</v>
      </c>
      <c r="AI1615" s="5">
        <v>0</v>
      </c>
      <c r="AJ1615" s="5">
        <v>0</v>
      </c>
      <c r="AK1615" s="5">
        <v>103725310</v>
      </c>
      <c r="AL1615" s="5">
        <v>0</v>
      </c>
      <c r="AM1615" s="5">
        <v>0</v>
      </c>
      <c r="AN1615" s="5">
        <v>0</v>
      </c>
      <c r="AO1615" s="5">
        <v>0</v>
      </c>
      <c r="AP1615" s="5">
        <v>0</v>
      </c>
      <c r="AQ1615" s="5">
        <v>0</v>
      </c>
      <c r="AR1615" s="5">
        <v>103725310</v>
      </c>
    </row>
    <row r="1616" spans="1:44" x14ac:dyDescent="0.25">
      <c r="A1616" s="6">
        <v>4145</v>
      </c>
      <c r="B1616" s="3" t="s">
        <v>5441</v>
      </c>
      <c r="C1616" s="3" t="s">
        <v>5848</v>
      </c>
      <c r="D1616" s="3" t="s">
        <v>6517</v>
      </c>
      <c r="E1616" s="3" t="s">
        <v>1697</v>
      </c>
      <c r="F1616" s="3" t="s">
        <v>8747</v>
      </c>
      <c r="G1616" s="21">
        <v>1</v>
      </c>
      <c r="H1616" s="8" t="s">
        <v>12697</v>
      </c>
      <c r="I1616" s="3" t="s">
        <v>12441</v>
      </c>
      <c r="J1616" s="3" t="s">
        <v>12597</v>
      </c>
      <c r="K1616" s="7">
        <v>0</v>
      </c>
      <c r="L1616" s="3" t="s">
        <v>5458</v>
      </c>
      <c r="M1616" s="7">
        <v>2204</v>
      </c>
      <c r="N1616" s="3" t="s">
        <v>1614</v>
      </c>
      <c r="O1616" s="3" t="s">
        <v>5506</v>
      </c>
      <c r="P1616" s="8" t="s">
        <v>12715</v>
      </c>
      <c r="Q1616" s="8" t="s">
        <v>12720</v>
      </c>
      <c r="R1616" s="4">
        <v>0</v>
      </c>
      <c r="S1616" s="4" t="s">
        <v>5627</v>
      </c>
      <c r="T1616" s="4">
        <v>99</v>
      </c>
      <c r="U1616" s="7" t="s">
        <v>6298</v>
      </c>
      <c r="V1616" s="7">
        <v>41</v>
      </c>
      <c r="W1616" s="3" t="s">
        <v>7163</v>
      </c>
      <c r="X1616" s="6">
        <v>4101</v>
      </c>
      <c r="Y1616" s="3" t="s">
        <v>8265</v>
      </c>
      <c r="Z1616" s="6">
        <v>4101003</v>
      </c>
      <c r="AA1616" s="3" t="s">
        <v>8462</v>
      </c>
      <c r="AB1616" s="6">
        <v>41010030002</v>
      </c>
      <c r="AC1616" s="3" t="s">
        <v>8736</v>
      </c>
      <c r="AD1616" s="5">
        <v>73641792</v>
      </c>
      <c r="AE1616" s="5">
        <v>0</v>
      </c>
      <c r="AF1616" s="5">
        <v>0</v>
      </c>
      <c r="AG1616" s="5">
        <v>0</v>
      </c>
      <c r="AH1616" s="5">
        <v>0</v>
      </c>
      <c r="AI1616" s="5">
        <v>0</v>
      </c>
      <c r="AJ1616" s="5">
        <v>0</v>
      </c>
      <c r="AK1616" s="5">
        <v>73641792</v>
      </c>
      <c r="AL1616" s="5">
        <v>0</v>
      </c>
      <c r="AM1616" s="5">
        <v>0</v>
      </c>
      <c r="AN1616" s="5">
        <v>0</v>
      </c>
      <c r="AO1616" s="5">
        <v>0</v>
      </c>
      <c r="AP1616" s="5">
        <v>0</v>
      </c>
      <c r="AQ1616" s="5">
        <v>0</v>
      </c>
      <c r="AR1616" s="5">
        <v>73641792</v>
      </c>
    </row>
    <row r="1617" spans="1:44" x14ac:dyDescent="0.25">
      <c r="A1617" s="6">
        <v>4145</v>
      </c>
      <c r="B1617" s="3" t="s">
        <v>5441</v>
      </c>
      <c r="C1617" s="3" t="s">
        <v>5848</v>
      </c>
      <c r="D1617" s="3" t="s">
        <v>6517</v>
      </c>
      <c r="E1617" s="3" t="s">
        <v>1698</v>
      </c>
      <c r="F1617" s="3" t="s">
        <v>8748</v>
      </c>
      <c r="G1617" s="21">
        <v>1</v>
      </c>
      <c r="H1617" s="8" t="s">
        <v>12697</v>
      </c>
      <c r="I1617" s="3" t="s">
        <v>12441</v>
      </c>
      <c r="J1617" s="3" t="s">
        <v>12597</v>
      </c>
      <c r="K1617" s="7">
        <v>0</v>
      </c>
      <c r="L1617" s="3" t="s">
        <v>5458</v>
      </c>
      <c r="M1617" s="7">
        <v>2204</v>
      </c>
      <c r="N1617" s="3" t="s">
        <v>1614</v>
      </c>
      <c r="O1617" s="3" t="s">
        <v>5506</v>
      </c>
      <c r="P1617" s="8" t="s">
        <v>12715</v>
      </c>
      <c r="Q1617" s="8" t="s">
        <v>12720</v>
      </c>
      <c r="R1617" s="4">
        <v>0</v>
      </c>
      <c r="S1617" s="4" t="s">
        <v>5627</v>
      </c>
      <c r="T1617" s="4">
        <v>99</v>
      </c>
      <c r="U1617" s="7" t="s">
        <v>6298</v>
      </c>
      <c r="V1617" s="7">
        <v>41</v>
      </c>
      <c r="W1617" s="3" t="s">
        <v>7163</v>
      </c>
      <c r="X1617" s="6">
        <v>4101</v>
      </c>
      <c r="Y1617" s="3" t="s">
        <v>8265</v>
      </c>
      <c r="Z1617" s="6">
        <v>4101003</v>
      </c>
      <c r="AA1617" s="3" t="s">
        <v>8462</v>
      </c>
      <c r="AB1617" s="6">
        <v>41010030002</v>
      </c>
      <c r="AC1617" s="3" t="s">
        <v>8736</v>
      </c>
      <c r="AD1617" s="5">
        <v>36820896</v>
      </c>
      <c r="AE1617" s="5">
        <v>0</v>
      </c>
      <c r="AF1617" s="5">
        <v>0</v>
      </c>
      <c r="AG1617" s="5">
        <v>0</v>
      </c>
      <c r="AH1617" s="5">
        <v>0</v>
      </c>
      <c r="AI1617" s="5">
        <v>0</v>
      </c>
      <c r="AJ1617" s="5">
        <v>0</v>
      </c>
      <c r="AK1617" s="5">
        <v>36820896</v>
      </c>
      <c r="AL1617" s="5">
        <v>0</v>
      </c>
      <c r="AM1617" s="5">
        <v>0</v>
      </c>
      <c r="AN1617" s="5">
        <v>0</v>
      </c>
      <c r="AO1617" s="5">
        <v>0</v>
      </c>
      <c r="AP1617" s="5">
        <v>0</v>
      </c>
      <c r="AQ1617" s="5">
        <v>0</v>
      </c>
      <c r="AR1617" s="5">
        <v>36820896</v>
      </c>
    </row>
    <row r="1618" spans="1:44" x14ac:dyDescent="0.25">
      <c r="A1618" s="6">
        <v>4145</v>
      </c>
      <c r="B1618" s="3" t="s">
        <v>5441</v>
      </c>
      <c r="C1618" s="3" t="s">
        <v>5848</v>
      </c>
      <c r="D1618" s="3" t="s">
        <v>6517</v>
      </c>
      <c r="E1618" s="3" t="s">
        <v>1699</v>
      </c>
      <c r="F1618" s="3" t="s">
        <v>8749</v>
      </c>
      <c r="G1618" s="21">
        <v>1</v>
      </c>
      <c r="H1618" s="8" t="s">
        <v>12697</v>
      </c>
      <c r="I1618" s="3" t="s">
        <v>12441</v>
      </c>
      <c r="J1618" s="3" t="s">
        <v>12597</v>
      </c>
      <c r="K1618" s="7">
        <v>0</v>
      </c>
      <c r="L1618" s="3" t="s">
        <v>5458</v>
      </c>
      <c r="M1618" s="7">
        <v>2204</v>
      </c>
      <c r="N1618" s="3" t="s">
        <v>1614</v>
      </c>
      <c r="O1618" s="3" t="s">
        <v>5506</v>
      </c>
      <c r="P1618" s="8" t="s">
        <v>12715</v>
      </c>
      <c r="Q1618" s="8" t="s">
        <v>12720</v>
      </c>
      <c r="R1618" s="4">
        <v>0</v>
      </c>
      <c r="S1618" s="4" t="s">
        <v>5627</v>
      </c>
      <c r="T1618" s="4">
        <v>99</v>
      </c>
      <c r="U1618" s="7" t="s">
        <v>6298</v>
      </c>
      <c r="V1618" s="7">
        <v>41</v>
      </c>
      <c r="W1618" s="3" t="s">
        <v>7163</v>
      </c>
      <c r="X1618" s="6">
        <v>4101</v>
      </c>
      <c r="Y1618" s="3" t="s">
        <v>8265</v>
      </c>
      <c r="Z1618" s="6">
        <v>4101003</v>
      </c>
      <c r="AA1618" s="3" t="s">
        <v>8462</v>
      </c>
      <c r="AB1618" s="6">
        <v>41010030002</v>
      </c>
      <c r="AC1618" s="3" t="s">
        <v>8736</v>
      </c>
      <c r="AD1618" s="5">
        <v>47162989</v>
      </c>
      <c r="AE1618" s="5">
        <v>0</v>
      </c>
      <c r="AF1618" s="5">
        <v>0</v>
      </c>
      <c r="AG1618" s="5">
        <v>0</v>
      </c>
      <c r="AH1618" s="5">
        <v>0</v>
      </c>
      <c r="AI1618" s="5">
        <v>0</v>
      </c>
      <c r="AJ1618" s="5">
        <v>0</v>
      </c>
      <c r="AK1618" s="5">
        <v>47162989</v>
      </c>
      <c r="AL1618" s="5">
        <v>0</v>
      </c>
      <c r="AM1618" s="5">
        <v>0</v>
      </c>
      <c r="AN1618" s="5">
        <v>0</v>
      </c>
      <c r="AO1618" s="5">
        <v>0</v>
      </c>
      <c r="AP1618" s="5">
        <v>0</v>
      </c>
      <c r="AQ1618" s="5">
        <v>0</v>
      </c>
      <c r="AR1618" s="5">
        <v>47162989</v>
      </c>
    </row>
    <row r="1619" spans="1:44" x14ac:dyDescent="0.25">
      <c r="A1619" s="6">
        <v>4145</v>
      </c>
      <c r="B1619" s="3" t="s">
        <v>5441</v>
      </c>
      <c r="C1619" s="3" t="s">
        <v>5848</v>
      </c>
      <c r="D1619" s="3" t="s">
        <v>6517</v>
      </c>
      <c r="E1619" s="3" t="s">
        <v>1700</v>
      </c>
      <c r="F1619" s="3" t="s">
        <v>8750</v>
      </c>
      <c r="G1619" s="21">
        <v>1</v>
      </c>
      <c r="H1619" s="8" t="s">
        <v>12697</v>
      </c>
      <c r="I1619" s="3" t="s">
        <v>12441</v>
      </c>
      <c r="J1619" s="3" t="s">
        <v>12597</v>
      </c>
      <c r="K1619" s="7">
        <v>0</v>
      </c>
      <c r="L1619" s="3" t="s">
        <v>5458</v>
      </c>
      <c r="M1619" s="7">
        <v>2204</v>
      </c>
      <c r="N1619" s="3" t="s">
        <v>1614</v>
      </c>
      <c r="O1619" s="3" t="s">
        <v>5506</v>
      </c>
      <c r="P1619" s="8" t="s">
        <v>12715</v>
      </c>
      <c r="Q1619" s="8" t="s">
        <v>12720</v>
      </c>
      <c r="R1619" s="4">
        <v>0</v>
      </c>
      <c r="S1619" s="4" t="s">
        <v>5627</v>
      </c>
      <c r="T1619" s="4">
        <v>99</v>
      </c>
      <c r="U1619" s="7" t="s">
        <v>6298</v>
      </c>
      <c r="V1619" s="7">
        <v>41</v>
      </c>
      <c r="W1619" s="3" t="s">
        <v>7163</v>
      </c>
      <c r="X1619" s="6">
        <v>4101</v>
      </c>
      <c r="Y1619" s="3" t="s">
        <v>8265</v>
      </c>
      <c r="Z1619" s="6">
        <v>4101003</v>
      </c>
      <c r="AA1619" s="3" t="s">
        <v>8462</v>
      </c>
      <c r="AB1619" s="6">
        <v>41010030002</v>
      </c>
      <c r="AC1619" s="3" t="s">
        <v>8736</v>
      </c>
      <c r="AD1619" s="5">
        <v>28297794</v>
      </c>
      <c r="AE1619" s="5">
        <v>0</v>
      </c>
      <c r="AF1619" s="5">
        <v>0</v>
      </c>
      <c r="AG1619" s="5">
        <v>0</v>
      </c>
      <c r="AH1619" s="5">
        <v>0</v>
      </c>
      <c r="AI1619" s="5">
        <v>0</v>
      </c>
      <c r="AJ1619" s="5">
        <v>0</v>
      </c>
      <c r="AK1619" s="5">
        <v>28297794</v>
      </c>
      <c r="AL1619" s="5">
        <v>0</v>
      </c>
      <c r="AM1619" s="5">
        <v>0</v>
      </c>
      <c r="AN1619" s="5">
        <v>0</v>
      </c>
      <c r="AO1619" s="5">
        <v>0</v>
      </c>
      <c r="AP1619" s="5">
        <v>0</v>
      </c>
      <c r="AQ1619" s="5">
        <v>0</v>
      </c>
      <c r="AR1619" s="5">
        <v>28297794</v>
      </c>
    </row>
    <row r="1620" spans="1:44" x14ac:dyDescent="0.25">
      <c r="A1620" s="6">
        <v>4145</v>
      </c>
      <c r="B1620" s="3" t="s">
        <v>5441</v>
      </c>
      <c r="C1620" s="3" t="s">
        <v>5848</v>
      </c>
      <c r="D1620" s="3" t="s">
        <v>6517</v>
      </c>
      <c r="E1620" s="3" t="s">
        <v>1701</v>
      </c>
      <c r="F1620" s="3" t="s">
        <v>8751</v>
      </c>
      <c r="G1620" s="21">
        <v>1</v>
      </c>
      <c r="H1620" s="8" t="s">
        <v>12697</v>
      </c>
      <c r="I1620" s="3" t="s">
        <v>12441</v>
      </c>
      <c r="J1620" s="3" t="s">
        <v>12597</v>
      </c>
      <c r="K1620" s="7">
        <v>0</v>
      </c>
      <c r="L1620" s="3" t="s">
        <v>5458</v>
      </c>
      <c r="M1620" s="7">
        <v>2204</v>
      </c>
      <c r="N1620" s="3" t="s">
        <v>1614</v>
      </c>
      <c r="O1620" s="3" t="s">
        <v>5506</v>
      </c>
      <c r="P1620" s="8" t="s">
        <v>12715</v>
      </c>
      <c r="Q1620" s="8" t="s">
        <v>12720</v>
      </c>
      <c r="R1620" s="4">
        <v>0</v>
      </c>
      <c r="S1620" s="4" t="s">
        <v>5627</v>
      </c>
      <c r="T1620" s="4">
        <v>99</v>
      </c>
      <c r="U1620" s="7" t="s">
        <v>6298</v>
      </c>
      <c r="V1620" s="7">
        <v>41</v>
      </c>
      <c r="W1620" s="3" t="s">
        <v>7163</v>
      </c>
      <c r="X1620" s="6">
        <v>4101</v>
      </c>
      <c r="Y1620" s="3" t="s">
        <v>8265</v>
      </c>
      <c r="Z1620" s="6">
        <v>4101003</v>
      </c>
      <c r="AA1620" s="3" t="s">
        <v>8462</v>
      </c>
      <c r="AB1620" s="6">
        <v>41010030002</v>
      </c>
      <c r="AC1620" s="3" t="s">
        <v>8736</v>
      </c>
      <c r="AD1620" s="5">
        <v>39122199</v>
      </c>
      <c r="AE1620" s="5">
        <v>0</v>
      </c>
      <c r="AF1620" s="5">
        <v>0</v>
      </c>
      <c r="AG1620" s="5">
        <v>0</v>
      </c>
      <c r="AH1620" s="5">
        <v>0</v>
      </c>
      <c r="AI1620" s="5">
        <v>0</v>
      </c>
      <c r="AJ1620" s="5">
        <v>0</v>
      </c>
      <c r="AK1620" s="5">
        <v>39122199</v>
      </c>
      <c r="AL1620" s="5">
        <v>0</v>
      </c>
      <c r="AM1620" s="5">
        <v>0</v>
      </c>
      <c r="AN1620" s="5">
        <v>0</v>
      </c>
      <c r="AO1620" s="5">
        <v>0</v>
      </c>
      <c r="AP1620" s="5">
        <v>0</v>
      </c>
      <c r="AQ1620" s="5">
        <v>0</v>
      </c>
      <c r="AR1620" s="5">
        <v>39122199</v>
      </c>
    </row>
    <row r="1621" spans="1:44" x14ac:dyDescent="0.25">
      <c r="A1621" s="6">
        <v>4145</v>
      </c>
      <c r="B1621" s="3" t="s">
        <v>5441</v>
      </c>
      <c r="C1621" s="3" t="s">
        <v>5848</v>
      </c>
      <c r="D1621" s="3" t="s">
        <v>6517</v>
      </c>
      <c r="E1621" s="3" t="s">
        <v>1702</v>
      </c>
      <c r="F1621" s="3" t="s">
        <v>8752</v>
      </c>
      <c r="G1621" s="21">
        <v>1</v>
      </c>
      <c r="H1621" s="8" t="s">
        <v>12697</v>
      </c>
      <c r="I1621" s="3" t="s">
        <v>12441</v>
      </c>
      <c r="J1621" s="3" t="s">
        <v>12597</v>
      </c>
      <c r="K1621" s="7">
        <v>0</v>
      </c>
      <c r="L1621" s="3" t="s">
        <v>5458</v>
      </c>
      <c r="M1621" s="7">
        <v>2204</v>
      </c>
      <c r="N1621" s="3" t="s">
        <v>1614</v>
      </c>
      <c r="O1621" s="3" t="s">
        <v>5506</v>
      </c>
      <c r="P1621" s="8" t="s">
        <v>12715</v>
      </c>
      <c r="Q1621" s="8" t="s">
        <v>12720</v>
      </c>
      <c r="R1621" s="4">
        <v>0</v>
      </c>
      <c r="S1621" s="4" t="s">
        <v>5627</v>
      </c>
      <c r="T1621" s="4">
        <v>99</v>
      </c>
      <c r="U1621" s="7" t="s">
        <v>6298</v>
      </c>
      <c r="V1621" s="7">
        <v>41</v>
      </c>
      <c r="W1621" s="3" t="s">
        <v>7163</v>
      </c>
      <c r="X1621" s="6">
        <v>4101</v>
      </c>
      <c r="Y1621" s="3" t="s">
        <v>8265</v>
      </c>
      <c r="Z1621" s="6">
        <v>4101003</v>
      </c>
      <c r="AA1621" s="3" t="s">
        <v>8462</v>
      </c>
      <c r="AB1621" s="6">
        <v>41010030002</v>
      </c>
      <c r="AC1621" s="3" t="s">
        <v>8736</v>
      </c>
      <c r="AD1621" s="5">
        <v>92052240</v>
      </c>
      <c r="AE1621" s="5">
        <v>0</v>
      </c>
      <c r="AF1621" s="5">
        <v>0</v>
      </c>
      <c r="AG1621" s="5">
        <v>0</v>
      </c>
      <c r="AH1621" s="5">
        <v>0</v>
      </c>
      <c r="AI1621" s="5">
        <v>0</v>
      </c>
      <c r="AJ1621" s="5">
        <v>0</v>
      </c>
      <c r="AK1621" s="5">
        <v>92052240</v>
      </c>
      <c r="AL1621" s="5">
        <v>5274963</v>
      </c>
      <c r="AM1621" s="5">
        <v>0</v>
      </c>
      <c r="AN1621" s="5">
        <v>0</v>
      </c>
      <c r="AO1621" s="5">
        <v>0</v>
      </c>
      <c r="AP1621" s="5">
        <v>0</v>
      </c>
      <c r="AQ1621" s="5">
        <v>5274963</v>
      </c>
      <c r="AR1621" s="5">
        <v>86777277</v>
      </c>
    </row>
    <row r="1622" spans="1:44" x14ac:dyDescent="0.25">
      <c r="A1622" s="6">
        <v>4145</v>
      </c>
      <c r="B1622" s="3" t="s">
        <v>5441</v>
      </c>
      <c r="C1622" s="3" t="s">
        <v>5848</v>
      </c>
      <c r="D1622" s="3" t="s">
        <v>6517</v>
      </c>
      <c r="E1622" s="3" t="s">
        <v>1703</v>
      </c>
      <c r="F1622" s="3" t="s">
        <v>8753</v>
      </c>
      <c r="G1622" s="21">
        <v>1</v>
      </c>
      <c r="H1622" s="8" t="s">
        <v>12697</v>
      </c>
      <c r="I1622" s="3" t="s">
        <v>12441</v>
      </c>
      <c r="J1622" s="3" t="s">
        <v>12597</v>
      </c>
      <c r="K1622" s="7">
        <v>0</v>
      </c>
      <c r="L1622" s="3" t="s">
        <v>5458</v>
      </c>
      <c r="M1622" s="7">
        <v>2204</v>
      </c>
      <c r="N1622" s="3" t="s">
        <v>1614</v>
      </c>
      <c r="O1622" s="3" t="s">
        <v>5506</v>
      </c>
      <c r="P1622" s="8" t="s">
        <v>12715</v>
      </c>
      <c r="Q1622" s="8" t="s">
        <v>12720</v>
      </c>
      <c r="R1622" s="4">
        <v>0</v>
      </c>
      <c r="S1622" s="4" t="s">
        <v>5627</v>
      </c>
      <c r="T1622" s="4">
        <v>99</v>
      </c>
      <c r="U1622" s="7" t="s">
        <v>6298</v>
      </c>
      <c r="V1622" s="7">
        <v>41</v>
      </c>
      <c r="W1622" s="3" t="s">
        <v>7163</v>
      </c>
      <c r="X1622" s="6">
        <v>4101</v>
      </c>
      <c r="Y1622" s="3" t="s">
        <v>8265</v>
      </c>
      <c r="Z1622" s="6">
        <v>4101003</v>
      </c>
      <c r="AA1622" s="3" t="s">
        <v>8462</v>
      </c>
      <c r="AB1622" s="6">
        <v>41010030002</v>
      </c>
      <c r="AC1622" s="3" t="s">
        <v>8736</v>
      </c>
      <c r="AD1622" s="5">
        <v>92242002</v>
      </c>
      <c r="AE1622" s="5">
        <v>0</v>
      </c>
      <c r="AF1622" s="5">
        <v>0</v>
      </c>
      <c r="AG1622" s="5">
        <v>0</v>
      </c>
      <c r="AH1622" s="5">
        <v>0</v>
      </c>
      <c r="AI1622" s="5">
        <v>0</v>
      </c>
      <c r="AJ1622" s="5">
        <v>0</v>
      </c>
      <c r="AK1622" s="5">
        <v>92242002</v>
      </c>
      <c r="AL1622" s="5">
        <v>10549925</v>
      </c>
      <c r="AM1622" s="5">
        <v>0</v>
      </c>
      <c r="AN1622" s="5">
        <v>0</v>
      </c>
      <c r="AO1622" s="5">
        <v>0</v>
      </c>
      <c r="AP1622" s="5">
        <v>0</v>
      </c>
      <c r="AQ1622" s="5">
        <v>10549925</v>
      </c>
      <c r="AR1622" s="5">
        <v>81692077</v>
      </c>
    </row>
    <row r="1623" spans="1:44" x14ac:dyDescent="0.25">
      <c r="A1623" s="6">
        <v>4145</v>
      </c>
      <c r="B1623" s="3" t="s">
        <v>5441</v>
      </c>
      <c r="C1623" s="3" t="s">
        <v>5848</v>
      </c>
      <c r="D1623" s="3" t="s">
        <v>6517</v>
      </c>
      <c r="E1623" s="3" t="s">
        <v>1704</v>
      </c>
      <c r="F1623" s="3" t="s">
        <v>8754</v>
      </c>
      <c r="G1623" s="21">
        <v>1</v>
      </c>
      <c r="H1623" s="8" t="s">
        <v>12697</v>
      </c>
      <c r="I1623" s="3" t="s">
        <v>12441</v>
      </c>
      <c r="J1623" s="3" t="s">
        <v>12597</v>
      </c>
      <c r="K1623" s="7">
        <v>0</v>
      </c>
      <c r="L1623" s="3" t="s">
        <v>5458</v>
      </c>
      <c r="M1623" s="7">
        <v>2204</v>
      </c>
      <c r="N1623" s="3" t="s">
        <v>1614</v>
      </c>
      <c r="O1623" s="3" t="s">
        <v>5506</v>
      </c>
      <c r="P1623" s="8" t="s">
        <v>12715</v>
      </c>
      <c r="Q1623" s="8" t="s">
        <v>12720</v>
      </c>
      <c r="R1623" s="4">
        <v>0</v>
      </c>
      <c r="S1623" s="4" t="s">
        <v>5627</v>
      </c>
      <c r="T1623" s="4">
        <v>99</v>
      </c>
      <c r="U1623" s="7" t="s">
        <v>6298</v>
      </c>
      <c r="V1623" s="7">
        <v>41</v>
      </c>
      <c r="W1623" s="3" t="s">
        <v>7163</v>
      </c>
      <c r="X1623" s="6">
        <v>4101</v>
      </c>
      <c r="Y1623" s="3" t="s">
        <v>8265</v>
      </c>
      <c r="Z1623" s="6">
        <v>4101003</v>
      </c>
      <c r="AA1623" s="3" t="s">
        <v>8462</v>
      </c>
      <c r="AB1623" s="6">
        <v>41010030002</v>
      </c>
      <c r="AC1623" s="3" t="s">
        <v>8736</v>
      </c>
      <c r="AD1623" s="5">
        <v>55231344</v>
      </c>
      <c r="AE1623" s="5">
        <v>0</v>
      </c>
      <c r="AF1623" s="5">
        <v>0</v>
      </c>
      <c r="AG1623" s="5">
        <v>0</v>
      </c>
      <c r="AH1623" s="5">
        <v>0</v>
      </c>
      <c r="AI1623" s="5">
        <v>0</v>
      </c>
      <c r="AJ1623" s="5">
        <v>0</v>
      </c>
      <c r="AK1623" s="5">
        <v>55231344</v>
      </c>
      <c r="AL1623" s="5">
        <v>5274962</v>
      </c>
      <c r="AM1623" s="5">
        <v>0</v>
      </c>
      <c r="AN1623" s="5">
        <v>0</v>
      </c>
      <c r="AO1623" s="5">
        <v>0</v>
      </c>
      <c r="AP1623" s="5">
        <v>0</v>
      </c>
      <c r="AQ1623" s="5">
        <v>5274962</v>
      </c>
      <c r="AR1623" s="5">
        <v>49956382</v>
      </c>
    </row>
    <row r="1624" spans="1:44" x14ac:dyDescent="0.25">
      <c r="A1624" s="6">
        <v>4145</v>
      </c>
      <c r="B1624" s="3" t="s">
        <v>5441</v>
      </c>
      <c r="C1624" s="3" t="s">
        <v>5848</v>
      </c>
      <c r="D1624" s="3" t="s">
        <v>6517</v>
      </c>
      <c r="E1624" s="3" t="s">
        <v>1705</v>
      </c>
      <c r="F1624" s="3" t="s">
        <v>8755</v>
      </c>
      <c r="G1624" s="21">
        <v>1</v>
      </c>
      <c r="H1624" s="8" t="s">
        <v>12697</v>
      </c>
      <c r="I1624" s="3" t="s">
        <v>12441</v>
      </c>
      <c r="J1624" s="3" t="s">
        <v>12597</v>
      </c>
      <c r="K1624" s="7">
        <v>0</v>
      </c>
      <c r="L1624" s="3" t="s">
        <v>5458</v>
      </c>
      <c r="M1624" s="7">
        <v>2204</v>
      </c>
      <c r="N1624" s="3" t="s">
        <v>1614</v>
      </c>
      <c r="O1624" s="3" t="s">
        <v>5506</v>
      </c>
      <c r="P1624" s="8" t="s">
        <v>12715</v>
      </c>
      <c r="Q1624" s="8" t="s">
        <v>12720</v>
      </c>
      <c r="R1624" s="4">
        <v>0</v>
      </c>
      <c r="S1624" s="4" t="s">
        <v>5627</v>
      </c>
      <c r="T1624" s="4">
        <v>99</v>
      </c>
      <c r="U1624" s="7" t="s">
        <v>6298</v>
      </c>
      <c r="V1624" s="7">
        <v>41</v>
      </c>
      <c r="W1624" s="3" t="s">
        <v>7163</v>
      </c>
      <c r="X1624" s="6">
        <v>4101</v>
      </c>
      <c r="Y1624" s="3" t="s">
        <v>8265</v>
      </c>
      <c r="Z1624" s="6">
        <v>4101003</v>
      </c>
      <c r="AA1624" s="3" t="s">
        <v>8462</v>
      </c>
      <c r="AB1624" s="6">
        <v>41010030002</v>
      </c>
      <c r="AC1624" s="3" t="s">
        <v>8736</v>
      </c>
      <c r="AD1624" s="5">
        <v>73489678</v>
      </c>
      <c r="AE1624" s="5">
        <v>0</v>
      </c>
      <c r="AF1624" s="5">
        <v>0</v>
      </c>
      <c r="AG1624" s="5">
        <v>0</v>
      </c>
      <c r="AH1624" s="5">
        <v>0</v>
      </c>
      <c r="AI1624" s="5">
        <v>0</v>
      </c>
      <c r="AJ1624" s="5">
        <v>0</v>
      </c>
      <c r="AK1624" s="5">
        <v>73489678</v>
      </c>
      <c r="AL1624" s="5">
        <v>5274963</v>
      </c>
      <c r="AM1624" s="5">
        <v>0</v>
      </c>
      <c r="AN1624" s="5">
        <v>0</v>
      </c>
      <c r="AO1624" s="5">
        <v>0</v>
      </c>
      <c r="AP1624" s="5">
        <v>0</v>
      </c>
      <c r="AQ1624" s="5">
        <v>5274963</v>
      </c>
      <c r="AR1624" s="5">
        <v>68214715</v>
      </c>
    </row>
    <row r="1625" spans="1:44" x14ac:dyDescent="0.25">
      <c r="A1625" s="6">
        <v>4145</v>
      </c>
      <c r="B1625" s="3" t="s">
        <v>5441</v>
      </c>
      <c r="C1625" s="3" t="s">
        <v>5848</v>
      </c>
      <c r="D1625" s="3" t="s">
        <v>6517</v>
      </c>
      <c r="E1625" s="3" t="s">
        <v>1706</v>
      </c>
      <c r="F1625" s="3" t="s">
        <v>8756</v>
      </c>
      <c r="G1625" s="21">
        <v>1</v>
      </c>
      <c r="H1625" s="8" t="s">
        <v>12697</v>
      </c>
      <c r="I1625" s="3" t="s">
        <v>12441</v>
      </c>
      <c r="J1625" s="3" t="s">
        <v>12597</v>
      </c>
      <c r="K1625" s="7">
        <v>0</v>
      </c>
      <c r="L1625" s="3" t="s">
        <v>5458</v>
      </c>
      <c r="M1625" s="7">
        <v>2204</v>
      </c>
      <c r="N1625" s="3" t="s">
        <v>1614</v>
      </c>
      <c r="O1625" s="3" t="s">
        <v>5506</v>
      </c>
      <c r="P1625" s="8" t="s">
        <v>12715</v>
      </c>
      <c r="Q1625" s="8" t="s">
        <v>12720</v>
      </c>
      <c r="R1625" s="4">
        <v>0</v>
      </c>
      <c r="S1625" s="4" t="s">
        <v>5627</v>
      </c>
      <c r="T1625" s="4">
        <v>99</v>
      </c>
      <c r="U1625" s="7" t="s">
        <v>6298</v>
      </c>
      <c r="V1625" s="7">
        <v>41</v>
      </c>
      <c r="W1625" s="3" t="s">
        <v>7163</v>
      </c>
      <c r="X1625" s="6">
        <v>4101</v>
      </c>
      <c r="Y1625" s="3" t="s">
        <v>8265</v>
      </c>
      <c r="Z1625" s="6">
        <v>4101003</v>
      </c>
      <c r="AA1625" s="3" t="s">
        <v>8462</v>
      </c>
      <c r="AB1625" s="6">
        <v>41010030002</v>
      </c>
      <c r="AC1625" s="3" t="s">
        <v>8736</v>
      </c>
      <c r="AD1625" s="5">
        <v>108873599</v>
      </c>
      <c r="AE1625" s="5">
        <v>0</v>
      </c>
      <c r="AF1625" s="5">
        <v>0</v>
      </c>
      <c r="AG1625" s="5">
        <v>0</v>
      </c>
      <c r="AH1625" s="5">
        <v>0</v>
      </c>
      <c r="AI1625" s="5">
        <v>0</v>
      </c>
      <c r="AJ1625" s="5">
        <v>0</v>
      </c>
      <c r="AK1625" s="5">
        <v>108873599</v>
      </c>
      <c r="AL1625" s="5">
        <v>5274962</v>
      </c>
      <c r="AM1625" s="5">
        <v>0</v>
      </c>
      <c r="AN1625" s="5">
        <v>0</v>
      </c>
      <c r="AO1625" s="5">
        <v>0</v>
      </c>
      <c r="AP1625" s="5">
        <v>0</v>
      </c>
      <c r="AQ1625" s="5">
        <v>5274962</v>
      </c>
      <c r="AR1625" s="5">
        <v>103598637</v>
      </c>
    </row>
    <row r="1626" spans="1:44" x14ac:dyDescent="0.25">
      <c r="A1626" s="6">
        <v>4145</v>
      </c>
      <c r="B1626" s="3" t="s">
        <v>5441</v>
      </c>
      <c r="C1626" s="3" t="s">
        <v>5848</v>
      </c>
      <c r="D1626" s="3" t="s">
        <v>6517</v>
      </c>
      <c r="E1626" s="3" t="s">
        <v>1707</v>
      </c>
      <c r="F1626" s="3" t="s">
        <v>8757</v>
      </c>
      <c r="G1626" s="21">
        <v>1</v>
      </c>
      <c r="H1626" s="8" t="s">
        <v>12697</v>
      </c>
      <c r="I1626" s="3" t="s">
        <v>12441</v>
      </c>
      <c r="J1626" s="3" t="s">
        <v>12597</v>
      </c>
      <c r="K1626" s="7">
        <v>0</v>
      </c>
      <c r="L1626" s="3" t="s">
        <v>5458</v>
      </c>
      <c r="M1626" s="7">
        <v>2204</v>
      </c>
      <c r="N1626" s="3" t="s">
        <v>1614</v>
      </c>
      <c r="O1626" s="3" t="s">
        <v>5506</v>
      </c>
      <c r="P1626" s="8" t="s">
        <v>12715</v>
      </c>
      <c r="Q1626" s="8" t="s">
        <v>12720</v>
      </c>
      <c r="R1626" s="4">
        <v>0</v>
      </c>
      <c r="S1626" s="4" t="s">
        <v>5627</v>
      </c>
      <c r="T1626" s="4">
        <v>99</v>
      </c>
      <c r="U1626" s="7" t="s">
        <v>6298</v>
      </c>
      <c r="V1626" s="7">
        <v>41</v>
      </c>
      <c r="W1626" s="3" t="s">
        <v>7163</v>
      </c>
      <c r="X1626" s="6">
        <v>4101</v>
      </c>
      <c r="Y1626" s="3" t="s">
        <v>8265</v>
      </c>
      <c r="Z1626" s="6">
        <v>4101003</v>
      </c>
      <c r="AA1626" s="3" t="s">
        <v>8462</v>
      </c>
      <c r="AB1626" s="6">
        <v>41010030002</v>
      </c>
      <c r="AC1626" s="3" t="s">
        <v>8736</v>
      </c>
      <c r="AD1626" s="5">
        <v>96250000</v>
      </c>
      <c r="AE1626" s="5">
        <v>0</v>
      </c>
      <c r="AF1626" s="5">
        <v>0</v>
      </c>
      <c r="AG1626" s="5">
        <v>0</v>
      </c>
      <c r="AH1626" s="5">
        <v>0</v>
      </c>
      <c r="AI1626" s="5">
        <v>0</v>
      </c>
      <c r="AJ1626" s="5">
        <v>0</v>
      </c>
      <c r="AK1626" s="5">
        <v>96250000</v>
      </c>
      <c r="AL1626" s="5">
        <v>0</v>
      </c>
      <c r="AM1626" s="5">
        <v>0</v>
      </c>
      <c r="AN1626" s="5">
        <v>0</v>
      </c>
      <c r="AO1626" s="5">
        <v>0</v>
      </c>
      <c r="AP1626" s="5">
        <v>0</v>
      </c>
      <c r="AQ1626" s="5">
        <v>0</v>
      </c>
      <c r="AR1626" s="5">
        <v>96250000</v>
      </c>
    </row>
    <row r="1627" spans="1:44" x14ac:dyDescent="0.25">
      <c r="A1627" s="6">
        <v>4145</v>
      </c>
      <c r="B1627" s="3" t="s">
        <v>5441</v>
      </c>
      <c r="C1627" s="3" t="s">
        <v>5848</v>
      </c>
      <c r="D1627" s="3" t="s">
        <v>6517</v>
      </c>
      <c r="E1627" s="3" t="s">
        <v>1708</v>
      </c>
      <c r="F1627" s="3" t="s">
        <v>8758</v>
      </c>
      <c r="G1627" s="21">
        <v>1</v>
      </c>
      <c r="H1627" s="8" t="s">
        <v>12697</v>
      </c>
      <c r="I1627" s="3" t="s">
        <v>12441</v>
      </c>
      <c r="J1627" s="3" t="s">
        <v>12597</v>
      </c>
      <c r="K1627" s="7">
        <v>0</v>
      </c>
      <c r="L1627" s="3" t="s">
        <v>5458</v>
      </c>
      <c r="M1627" s="7">
        <v>2204</v>
      </c>
      <c r="N1627" s="3" t="s">
        <v>1614</v>
      </c>
      <c r="O1627" s="3" t="s">
        <v>5506</v>
      </c>
      <c r="P1627" s="8" t="s">
        <v>12715</v>
      </c>
      <c r="Q1627" s="8" t="s">
        <v>12720</v>
      </c>
      <c r="R1627" s="4">
        <v>0</v>
      </c>
      <c r="S1627" s="4" t="s">
        <v>5627</v>
      </c>
      <c r="T1627" s="4">
        <v>99</v>
      </c>
      <c r="U1627" s="7" t="s">
        <v>6298</v>
      </c>
      <c r="V1627" s="7">
        <v>41</v>
      </c>
      <c r="W1627" s="3" t="s">
        <v>7163</v>
      </c>
      <c r="X1627" s="6">
        <v>4101</v>
      </c>
      <c r="Y1627" s="3" t="s">
        <v>8265</v>
      </c>
      <c r="Z1627" s="6">
        <v>4101003</v>
      </c>
      <c r="AA1627" s="3" t="s">
        <v>8462</v>
      </c>
      <c r="AB1627" s="6">
        <v>41010030002</v>
      </c>
      <c r="AC1627" s="3" t="s">
        <v>8736</v>
      </c>
      <c r="AD1627" s="5">
        <v>96250000</v>
      </c>
      <c r="AE1627" s="5">
        <v>0</v>
      </c>
      <c r="AF1627" s="5">
        <v>0</v>
      </c>
      <c r="AG1627" s="5">
        <v>0</v>
      </c>
      <c r="AH1627" s="5">
        <v>0</v>
      </c>
      <c r="AI1627" s="5">
        <v>0</v>
      </c>
      <c r="AJ1627" s="5">
        <v>0</v>
      </c>
      <c r="AK1627" s="5">
        <v>96250000</v>
      </c>
      <c r="AL1627" s="5">
        <v>0</v>
      </c>
      <c r="AM1627" s="5">
        <v>0</v>
      </c>
      <c r="AN1627" s="5">
        <v>0</v>
      </c>
      <c r="AO1627" s="5">
        <v>0</v>
      </c>
      <c r="AP1627" s="5">
        <v>0</v>
      </c>
      <c r="AQ1627" s="5">
        <v>0</v>
      </c>
      <c r="AR1627" s="5">
        <v>96250000</v>
      </c>
    </row>
    <row r="1628" spans="1:44" x14ac:dyDescent="0.25">
      <c r="A1628" s="6">
        <v>4145</v>
      </c>
      <c r="B1628" s="3" t="s">
        <v>5441</v>
      </c>
      <c r="C1628" s="3" t="s">
        <v>5848</v>
      </c>
      <c r="D1628" s="3" t="s">
        <v>6517</v>
      </c>
      <c r="E1628" s="3" t="s">
        <v>1709</v>
      </c>
      <c r="F1628" s="3" t="s">
        <v>8759</v>
      </c>
      <c r="G1628" s="21">
        <v>1</v>
      </c>
      <c r="H1628" s="8" t="s">
        <v>12697</v>
      </c>
      <c r="I1628" s="3" t="s">
        <v>12441</v>
      </c>
      <c r="J1628" s="3" t="s">
        <v>12597</v>
      </c>
      <c r="K1628" s="7">
        <v>0</v>
      </c>
      <c r="L1628" s="3" t="s">
        <v>5458</v>
      </c>
      <c r="M1628" s="7">
        <v>2204</v>
      </c>
      <c r="N1628" s="3" t="s">
        <v>1614</v>
      </c>
      <c r="O1628" s="3" t="s">
        <v>5506</v>
      </c>
      <c r="P1628" s="8" t="s">
        <v>12715</v>
      </c>
      <c r="Q1628" s="8" t="s">
        <v>12720</v>
      </c>
      <c r="R1628" s="4">
        <v>0</v>
      </c>
      <c r="S1628" s="4" t="s">
        <v>5627</v>
      </c>
      <c r="T1628" s="4">
        <v>99</v>
      </c>
      <c r="U1628" s="7" t="s">
        <v>6298</v>
      </c>
      <c r="V1628" s="7">
        <v>41</v>
      </c>
      <c r="W1628" s="3" t="s">
        <v>7163</v>
      </c>
      <c r="X1628" s="6">
        <v>4101</v>
      </c>
      <c r="Y1628" s="3" t="s">
        <v>8265</v>
      </c>
      <c r="Z1628" s="6">
        <v>4101003</v>
      </c>
      <c r="AA1628" s="3" t="s">
        <v>8462</v>
      </c>
      <c r="AB1628" s="6">
        <v>41010030002</v>
      </c>
      <c r="AC1628" s="3" t="s">
        <v>8736</v>
      </c>
      <c r="AD1628" s="5">
        <v>96250000</v>
      </c>
      <c r="AE1628" s="5">
        <v>0</v>
      </c>
      <c r="AF1628" s="5">
        <v>0</v>
      </c>
      <c r="AG1628" s="5">
        <v>0</v>
      </c>
      <c r="AH1628" s="5">
        <v>0</v>
      </c>
      <c r="AI1628" s="5">
        <v>0</v>
      </c>
      <c r="AJ1628" s="5">
        <v>0</v>
      </c>
      <c r="AK1628" s="5">
        <v>96250000</v>
      </c>
      <c r="AL1628" s="5">
        <v>0</v>
      </c>
      <c r="AM1628" s="5">
        <v>0</v>
      </c>
      <c r="AN1628" s="5">
        <v>0</v>
      </c>
      <c r="AO1628" s="5">
        <v>0</v>
      </c>
      <c r="AP1628" s="5">
        <v>0</v>
      </c>
      <c r="AQ1628" s="5">
        <v>0</v>
      </c>
      <c r="AR1628" s="5">
        <v>96250000</v>
      </c>
    </row>
    <row r="1629" spans="1:44" x14ac:dyDescent="0.25">
      <c r="A1629" s="6">
        <v>4145</v>
      </c>
      <c r="B1629" s="3" t="s">
        <v>5441</v>
      </c>
      <c r="C1629" s="3" t="s">
        <v>5848</v>
      </c>
      <c r="D1629" s="3" t="s">
        <v>6517</v>
      </c>
      <c r="E1629" s="3" t="s">
        <v>1710</v>
      </c>
      <c r="F1629" s="3" t="s">
        <v>8760</v>
      </c>
      <c r="G1629" s="21">
        <v>1</v>
      </c>
      <c r="H1629" s="8" t="s">
        <v>12697</v>
      </c>
      <c r="I1629" s="3" t="s">
        <v>12441</v>
      </c>
      <c r="J1629" s="3" t="s">
        <v>12597</v>
      </c>
      <c r="K1629" s="7">
        <v>0</v>
      </c>
      <c r="L1629" s="3" t="s">
        <v>5458</v>
      </c>
      <c r="M1629" s="7">
        <v>2204</v>
      </c>
      <c r="N1629" s="3" t="s">
        <v>1614</v>
      </c>
      <c r="O1629" s="3" t="s">
        <v>5506</v>
      </c>
      <c r="P1629" s="8" t="s">
        <v>12715</v>
      </c>
      <c r="Q1629" s="8" t="s">
        <v>12720</v>
      </c>
      <c r="R1629" s="4">
        <v>0</v>
      </c>
      <c r="S1629" s="4" t="s">
        <v>5627</v>
      </c>
      <c r="T1629" s="4">
        <v>99</v>
      </c>
      <c r="U1629" s="7" t="s">
        <v>6298</v>
      </c>
      <c r="V1629" s="7">
        <v>41</v>
      </c>
      <c r="W1629" s="3" t="s">
        <v>7163</v>
      </c>
      <c r="X1629" s="6">
        <v>4101</v>
      </c>
      <c r="Y1629" s="3" t="s">
        <v>8265</v>
      </c>
      <c r="Z1629" s="6">
        <v>4101003</v>
      </c>
      <c r="AA1629" s="3" t="s">
        <v>8462</v>
      </c>
      <c r="AB1629" s="6">
        <v>41010030002</v>
      </c>
      <c r="AC1629" s="3" t="s">
        <v>8736</v>
      </c>
      <c r="AD1629" s="5">
        <v>149456567</v>
      </c>
      <c r="AE1629" s="5">
        <v>0</v>
      </c>
      <c r="AF1629" s="5">
        <v>0</v>
      </c>
      <c r="AG1629" s="5">
        <v>0</v>
      </c>
      <c r="AH1629" s="5">
        <v>0</v>
      </c>
      <c r="AI1629" s="5">
        <v>0</v>
      </c>
      <c r="AJ1629" s="5">
        <v>0</v>
      </c>
      <c r="AK1629" s="5">
        <v>149456567</v>
      </c>
      <c r="AL1629" s="5">
        <v>0</v>
      </c>
      <c r="AM1629" s="5">
        <v>0</v>
      </c>
      <c r="AN1629" s="5">
        <v>0</v>
      </c>
      <c r="AO1629" s="5">
        <v>0</v>
      </c>
      <c r="AP1629" s="5">
        <v>0</v>
      </c>
      <c r="AQ1629" s="5">
        <v>0</v>
      </c>
      <c r="AR1629" s="5">
        <v>149456567</v>
      </c>
    </row>
    <row r="1630" spans="1:44" x14ac:dyDescent="0.25">
      <c r="A1630" s="6">
        <v>4145</v>
      </c>
      <c r="B1630" s="3" t="s">
        <v>5441</v>
      </c>
      <c r="C1630" s="3" t="s">
        <v>5848</v>
      </c>
      <c r="D1630" s="3" t="s">
        <v>6517</v>
      </c>
      <c r="E1630" s="3" t="s">
        <v>1711</v>
      </c>
      <c r="F1630" s="3" t="s">
        <v>8761</v>
      </c>
      <c r="G1630" s="21">
        <v>1</v>
      </c>
      <c r="H1630" s="8" t="s">
        <v>12697</v>
      </c>
      <c r="I1630" s="3" t="s">
        <v>12441</v>
      </c>
      <c r="J1630" s="3" t="s">
        <v>12597</v>
      </c>
      <c r="K1630" s="7">
        <v>0</v>
      </c>
      <c r="L1630" s="3" t="s">
        <v>5458</v>
      </c>
      <c r="M1630" s="7">
        <v>2204</v>
      </c>
      <c r="N1630" s="3" t="s">
        <v>1614</v>
      </c>
      <c r="O1630" s="3" t="s">
        <v>5506</v>
      </c>
      <c r="P1630" s="8" t="s">
        <v>12715</v>
      </c>
      <c r="Q1630" s="8" t="s">
        <v>12720</v>
      </c>
      <c r="R1630" s="4">
        <v>0</v>
      </c>
      <c r="S1630" s="4" t="s">
        <v>5627</v>
      </c>
      <c r="T1630" s="4">
        <v>99</v>
      </c>
      <c r="U1630" s="7" t="s">
        <v>6298</v>
      </c>
      <c r="V1630" s="7">
        <v>41</v>
      </c>
      <c r="W1630" s="3" t="s">
        <v>7163</v>
      </c>
      <c r="X1630" s="6">
        <v>4101</v>
      </c>
      <c r="Y1630" s="3" t="s">
        <v>8265</v>
      </c>
      <c r="Z1630" s="6">
        <v>4101003</v>
      </c>
      <c r="AA1630" s="3" t="s">
        <v>8462</v>
      </c>
      <c r="AB1630" s="6">
        <v>41010030002</v>
      </c>
      <c r="AC1630" s="3" t="s">
        <v>8736</v>
      </c>
      <c r="AD1630" s="5">
        <v>355060590</v>
      </c>
      <c r="AE1630" s="5">
        <v>0</v>
      </c>
      <c r="AF1630" s="5">
        <v>0</v>
      </c>
      <c r="AG1630" s="5">
        <v>0</v>
      </c>
      <c r="AH1630" s="5">
        <v>0</v>
      </c>
      <c r="AI1630" s="5">
        <v>0</v>
      </c>
      <c r="AJ1630" s="5">
        <v>0</v>
      </c>
      <c r="AK1630" s="5">
        <v>355060590</v>
      </c>
      <c r="AL1630" s="5">
        <v>0</v>
      </c>
      <c r="AM1630" s="5">
        <v>0</v>
      </c>
      <c r="AN1630" s="5">
        <v>0</v>
      </c>
      <c r="AO1630" s="5">
        <v>0</v>
      </c>
      <c r="AP1630" s="5">
        <v>0</v>
      </c>
      <c r="AQ1630" s="5">
        <v>0</v>
      </c>
      <c r="AR1630" s="5">
        <v>355060590</v>
      </c>
    </row>
    <row r="1631" spans="1:44" x14ac:dyDescent="0.25">
      <c r="A1631" s="6">
        <v>4145</v>
      </c>
      <c r="B1631" s="3" t="s">
        <v>5441</v>
      </c>
      <c r="C1631" s="3" t="s">
        <v>5848</v>
      </c>
      <c r="D1631" s="3" t="s">
        <v>6517</v>
      </c>
      <c r="E1631" s="3" t="s">
        <v>1712</v>
      </c>
      <c r="F1631" s="3" t="s">
        <v>8762</v>
      </c>
      <c r="G1631" s="21">
        <v>1</v>
      </c>
      <c r="H1631" s="8" t="s">
        <v>12697</v>
      </c>
      <c r="I1631" s="3" t="s">
        <v>12441</v>
      </c>
      <c r="J1631" s="3" t="s">
        <v>12597</v>
      </c>
      <c r="K1631" s="7">
        <v>0</v>
      </c>
      <c r="L1631" s="3" t="s">
        <v>5458</v>
      </c>
      <c r="M1631" s="7">
        <v>2204</v>
      </c>
      <c r="N1631" s="3" t="s">
        <v>1614</v>
      </c>
      <c r="O1631" s="3" t="s">
        <v>5506</v>
      </c>
      <c r="P1631" s="8" t="s">
        <v>12715</v>
      </c>
      <c r="Q1631" s="8" t="s">
        <v>12720</v>
      </c>
      <c r="R1631" s="4">
        <v>0</v>
      </c>
      <c r="S1631" s="4" t="s">
        <v>5627</v>
      </c>
      <c r="T1631" s="4">
        <v>99</v>
      </c>
      <c r="U1631" s="7" t="s">
        <v>6298</v>
      </c>
      <c r="V1631" s="7">
        <v>41</v>
      </c>
      <c r="W1631" s="3" t="s">
        <v>7163</v>
      </c>
      <c r="X1631" s="6">
        <v>4101</v>
      </c>
      <c r="Y1631" s="3" t="s">
        <v>8265</v>
      </c>
      <c r="Z1631" s="6">
        <v>4101003</v>
      </c>
      <c r="AA1631" s="3" t="s">
        <v>8462</v>
      </c>
      <c r="AB1631" s="6">
        <v>41010030002</v>
      </c>
      <c r="AC1631" s="3" t="s">
        <v>8736</v>
      </c>
      <c r="AD1631" s="5">
        <v>256942413</v>
      </c>
      <c r="AE1631" s="5">
        <v>0</v>
      </c>
      <c r="AF1631" s="5">
        <v>0</v>
      </c>
      <c r="AG1631" s="5">
        <v>0</v>
      </c>
      <c r="AH1631" s="5">
        <v>0</v>
      </c>
      <c r="AI1631" s="5">
        <v>0</v>
      </c>
      <c r="AJ1631" s="5">
        <v>0</v>
      </c>
      <c r="AK1631" s="5">
        <v>256942413</v>
      </c>
      <c r="AL1631" s="5">
        <v>0</v>
      </c>
      <c r="AM1631" s="5">
        <v>0</v>
      </c>
      <c r="AN1631" s="5">
        <v>0</v>
      </c>
      <c r="AO1631" s="5">
        <v>0</v>
      </c>
      <c r="AP1631" s="5">
        <v>0</v>
      </c>
      <c r="AQ1631" s="5">
        <v>0</v>
      </c>
      <c r="AR1631" s="5">
        <v>256942413</v>
      </c>
    </row>
    <row r="1632" spans="1:44" x14ac:dyDescent="0.25">
      <c r="A1632" s="6">
        <v>4145</v>
      </c>
      <c r="B1632" s="3" t="s">
        <v>5441</v>
      </c>
      <c r="C1632" s="3" t="s">
        <v>5848</v>
      </c>
      <c r="D1632" s="3" t="s">
        <v>6517</v>
      </c>
      <c r="E1632" s="3" t="s">
        <v>1713</v>
      </c>
      <c r="F1632" s="3" t="s">
        <v>8763</v>
      </c>
      <c r="G1632" s="21">
        <v>1</v>
      </c>
      <c r="H1632" s="8" t="s">
        <v>12697</v>
      </c>
      <c r="I1632" s="3" t="s">
        <v>12441</v>
      </c>
      <c r="J1632" s="3" t="s">
        <v>12597</v>
      </c>
      <c r="K1632" s="7">
        <v>0</v>
      </c>
      <c r="L1632" s="3" t="s">
        <v>5458</v>
      </c>
      <c r="M1632" s="7">
        <v>2204</v>
      </c>
      <c r="N1632" s="3" t="s">
        <v>1614</v>
      </c>
      <c r="O1632" s="3" t="s">
        <v>5506</v>
      </c>
      <c r="P1632" s="8" t="s">
        <v>12715</v>
      </c>
      <c r="Q1632" s="8" t="s">
        <v>12720</v>
      </c>
      <c r="R1632" s="4">
        <v>0</v>
      </c>
      <c r="S1632" s="4" t="s">
        <v>5627</v>
      </c>
      <c r="T1632" s="4">
        <v>99</v>
      </c>
      <c r="U1632" s="7" t="s">
        <v>6298</v>
      </c>
      <c r="V1632" s="7">
        <v>41</v>
      </c>
      <c r="W1632" s="3" t="s">
        <v>7163</v>
      </c>
      <c r="X1632" s="6">
        <v>4101</v>
      </c>
      <c r="Y1632" s="3" t="s">
        <v>8265</v>
      </c>
      <c r="Z1632" s="6">
        <v>4101003</v>
      </c>
      <c r="AA1632" s="3" t="s">
        <v>8462</v>
      </c>
      <c r="AB1632" s="6">
        <v>41010030002</v>
      </c>
      <c r="AC1632" s="3" t="s">
        <v>8736</v>
      </c>
      <c r="AD1632" s="5">
        <v>292060550</v>
      </c>
      <c r="AE1632" s="5">
        <v>0</v>
      </c>
      <c r="AF1632" s="5">
        <v>0</v>
      </c>
      <c r="AG1632" s="5">
        <v>0</v>
      </c>
      <c r="AH1632" s="5">
        <v>0</v>
      </c>
      <c r="AI1632" s="5">
        <v>0</v>
      </c>
      <c r="AJ1632" s="5">
        <v>0</v>
      </c>
      <c r="AK1632" s="5">
        <v>292060550</v>
      </c>
      <c r="AL1632" s="5">
        <v>0</v>
      </c>
      <c r="AM1632" s="5">
        <v>0</v>
      </c>
      <c r="AN1632" s="5">
        <v>0</v>
      </c>
      <c r="AO1632" s="5">
        <v>0</v>
      </c>
      <c r="AP1632" s="5">
        <v>0</v>
      </c>
      <c r="AQ1632" s="5">
        <v>0</v>
      </c>
      <c r="AR1632" s="5">
        <v>292060550</v>
      </c>
    </row>
    <row r="1633" spans="1:44" x14ac:dyDescent="0.25">
      <c r="A1633" s="6">
        <v>4145</v>
      </c>
      <c r="B1633" s="3" t="s">
        <v>5441</v>
      </c>
      <c r="C1633" s="3" t="s">
        <v>5848</v>
      </c>
      <c r="D1633" s="3" t="s">
        <v>6517</v>
      </c>
      <c r="E1633" s="3" t="s">
        <v>1714</v>
      </c>
      <c r="F1633" s="3" t="s">
        <v>8764</v>
      </c>
      <c r="G1633" s="21">
        <v>1</v>
      </c>
      <c r="H1633" s="8" t="s">
        <v>12697</v>
      </c>
      <c r="I1633" s="3" t="s">
        <v>12441</v>
      </c>
      <c r="J1633" s="3" t="s">
        <v>12597</v>
      </c>
      <c r="K1633" s="7">
        <v>0</v>
      </c>
      <c r="L1633" s="3" t="s">
        <v>5458</v>
      </c>
      <c r="M1633" s="7">
        <v>2204</v>
      </c>
      <c r="N1633" s="3" t="s">
        <v>1614</v>
      </c>
      <c r="O1633" s="3" t="s">
        <v>5506</v>
      </c>
      <c r="P1633" s="8" t="s">
        <v>12715</v>
      </c>
      <c r="Q1633" s="8" t="s">
        <v>12720</v>
      </c>
      <c r="R1633" s="4">
        <v>0</v>
      </c>
      <c r="S1633" s="4" t="s">
        <v>5627</v>
      </c>
      <c r="T1633" s="4">
        <v>99</v>
      </c>
      <c r="U1633" s="7" t="s">
        <v>6298</v>
      </c>
      <c r="V1633" s="7">
        <v>41</v>
      </c>
      <c r="W1633" s="3" t="s">
        <v>7163</v>
      </c>
      <c r="X1633" s="6">
        <v>4101</v>
      </c>
      <c r="Y1633" s="3" t="s">
        <v>8265</v>
      </c>
      <c r="Z1633" s="6">
        <v>4101003</v>
      </c>
      <c r="AA1633" s="3" t="s">
        <v>8462</v>
      </c>
      <c r="AB1633" s="6">
        <v>41010030002</v>
      </c>
      <c r="AC1633" s="3" t="s">
        <v>8736</v>
      </c>
      <c r="AD1633" s="5">
        <v>256942373</v>
      </c>
      <c r="AE1633" s="5">
        <v>0</v>
      </c>
      <c r="AF1633" s="5">
        <v>0</v>
      </c>
      <c r="AG1633" s="5">
        <v>0</v>
      </c>
      <c r="AH1633" s="5">
        <v>0</v>
      </c>
      <c r="AI1633" s="5">
        <v>0</v>
      </c>
      <c r="AJ1633" s="5">
        <v>0</v>
      </c>
      <c r="AK1633" s="5">
        <v>256942373</v>
      </c>
      <c r="AL1633" s="5">
        <v>0</v>
      </c>
      <c r="AM1633" s="5">
        <v>0</v>
      </c>
      <c r="AN1633" s="5">
        <v>0</v>
      </c>
      <c r="AO1633" s="5">
        <v>0</v>
      </c>
      <c r="AP1633" s="5">
        <v>0</v>
      </c>
      <c r="AQ1633" s="5">
        <v>0</v>
      </c>
      <c r="AR1633" s="5">
        <v>256942373</v>
      </c>
    </row>
    <row r="1634" spans="1:44" x14ac:dyDescent="0.25">
      <c r="A1634" s="6">
        <v>4145</v>
      </c>
      <c r="B1634" s="3" t="s">
        <v>5441</v>
      </c>
      <c r="C1634" s="3" t="s">
        <v>5848</v>
      </c>
      <c r="D1634" s="3" t="s">
        <v>6517</v>
      </c>
      <c r="E1634" s="3" t="s">
        <v>1715</v>
      </c>
      <c r="F1634" s="3" t="s">
        <v>8765</v>
      </c>
      <c r="G1634" s="21">
        <v>1</v>
      </c>
      <c r="H1634" s="8" t="s">
        <v>12697</v>
      </c>
      <c r="I1634" s="3" t="s">
        <v>12441</v>
      </c>
      <c r="J1634" s="3" t="s">
        <v>12597</v>
      </c>
      <c r="K1634" s="7">
        <v>0</v>
      </c>
      <c r="L1634" s="3" t="s">
        <v>5458</v>
      </c>
      <c r="M1634" s="7">
        <v>2204</v>
      </c>
      <c r="N1634" s="3" t="s">
        <v>1614</v>
      </c>
      <c r="O1634" s="3" t="s">
        <v>5506</v>
      </c>
      <c r="P1634" s="8" t="s">
        <v>12715</v>
      </c>
      <c r="Q1634" s="8" t="s">
        <v>12720</v>
      </c>
      <c r="R1634" s="4">
        <v>0</v>
      </c>
      <c r="S1634" s="4" t="s">
        <v>5627</v>
      </c>
      <c r="T1634" s="4">
        <v>99</v>
      </c>
      <c r="U1634" s="7" t="s">
        <v>6298</v>
      </c>
      <c r="V1634" s="7">
        <v>41</v>
      </c>
      <c r="W1634" s="3" t="s">
        <v>7163</v>
      </c>
      <c r="X1634" s="6">
        <v>4101</v>
      </c>
      <c r="Y1634" s="3" t="s">
        <v>8265</v>
      </c>
      <c r="Z1634" s="6">
        <v>4101003</v>
      </c>
      <c r="AA1634" s="3" t="s">
        <v>8462</v>
      </c>
      <c r="AB1634" s="6">
        <v>41010030002</v>
      </c>
      <c r="AC1634" s="3" t="s">
        <v>8736</v>
      </c>
      <c r="AD1634" s="5">
        <v>270702907</v>
      </c>
      <c r="AE1634" s="5">
        <v>0</v>
      </c>
      <c r="AF1634" s="5">
        <v>0</v>
      </c>
      <c r="AG1634" s="5">
        <v>0</v>
      </c>
      <c r="AH1634" s="5">
        <v>0</v>
      </c>
      <c r="AI1634" s="5">
        <v>0</v>
      </c>
      <c r="AJ1634" s="5">
        <v>0</v>
      </c>
      <c r="AK1634" s="5">
        <v>270702907</v>
      </c>
      <c r="AL1634" s="5">
        <v>0</v>
      </c>
      <c r="AM1634" s="5">
        <v>0</v>
      </c>
      <c r="AN1634" s="5">
        <v>0</v>
      </c>
      <c r="AO1634" s="5">
        <v>0</v>
      </c>
      <c r="AP1634" s="5">
        <v>0</v>
      </c>
      <c r="AQ1634" s="5">
        <v>0</v>
      </c>
      <c r="AR1634" s="5">
        <v>270702907</v>
      </c>
    </row>
    <row r="1635" spans="1:44" x14ac:dyDescent="0.25">
      <c r="A1635" s="6">
        <v>4145</v>
      </c>
      <c r="B1635" s="3" t="s">
        <v>5441</v>
      </c>
      <c r="C1635" s="3" t="s">
        <v>5848</v>
      </c>
      <c r="D1635" s="3" t="s">
        <v>6517</v>
      </c>
      <c r="E1635" s="3" t="s">
        <v>1716</v>
      </c>
      <c r="F1635" s="3" t="s">
        <v>8763</v>
      </c>
      <c r="G1635" s="21">
        <v>1</v>
      </c>
      <c r="H1635" s="8" t="s">
        <v>12697</v>
      </c>
      <c r="I1635" s="3" t="s">
        <v>12441</v>
      </c>
      <c r="J1635" s="3" t="s">
        <v>12597</v>
      </c>
      <c r="K1635" s="7">
        <v>0</v>
      </c>
      <c r="L1635" s="3" t="s">
        <v>5458</v>
      </c>
      <c r="M1635" s="7">
        <v>2204</v>
      </c>
      <c r="N1635" s="3" t="s">
        <v>1614</v>
      </c>
      <c r="O1635" s="3" t="s">
        <v>5506</v>
      </c>
      <c r="P1635" s="8" t="s">
        <v>12715</v>
      </c>
      <c r="Q1635" s="8" t="s">
        <v>12720</v>
      </c>
      <c r="R1635" s="4">
        <v>0</v>
      </c>
      <c r="S1635" s="4" t="s">
        <v>5627</v>
      </c>
      <c r="T1635" s="4">
        <v>99</v>
      </c>
      <c r="U1635" s="7" t="s">
        <v>6298</v>
      </c>
      <c r="V1635" s="7">
        <v>41</v>
      </c>
      <c r="W1635" s="3" t="s">
        <v>7163</v>
      </c>
      <c r="X1635" s="6">
        <v>4101</v>
      </c>
      <c r="Y1635" s="3" t="s">
        <v>8265</v>
      </c>
      <c r="Z1635" s="6">
        <v>4101003</v>
      </c>
      <c r="AA1635" s="3" t="s">
        <v>8462</v>
      </c>
      <c r="AB1635" s="6">
        <v>41010030002</v>
      </c>
      <c r="AC1635" s="3" t="s">
        <v>8736</v>
      </c>
      <c r="AD1635" s="5">
        <v>200000000</v>
      </c>
      <c r="AE1635" s="5">
        <v>0</v>
      </c>
      <c r="AF1635" s="5">
        <v>0</v>
      </c>
      <c r="AG1635" s="5">
        <v>0</v>
      </c>
      <c r="AH1635" s="5">
        <v>0</v>
      </c>
      <c r="AI1635" s="5">
        <v>0</v>
      </c>
      <c r="AJ1635" s="5">
        <v>0</v>
      </c>
      <c r="AK1635" s="5">
        <v>200000000</v>
      </c>
      <c r="AL1635" s="5">
        <v>0</v>
      </c>
      <c r="AM1635" s="5">
        <v>0</v>
      </c>
      <c r="AN1635" s="5">
        <v>0</v>
      </c>
      <c r="AO1635" s="5">
        <v>0</v>
      </c>
      <c r="AP1635" s="5">
        <v>0</v>
      </c>
      <c r="AQ1635" s="5">
        <v>0</v>
      </c>
      <c r="AR1635" s="5">
        <v>200000000</v>
      </c>
    </row>
    <row r="1636" spans="1:44" x14ac:dyDescent="0.25">
      <c r="A1636" s="6">
        <v>4145</v>
      </c>
      <c r="B1636" s="3" t="s">
        <v>5441</v>
      </c>
      <c r="C1636" s="3" t="s">
        <v>5848</v>
      </c>
      <c r="D1636" s="3" t="s">
        <v>6517</v>
      </c>
      <c r="E1636" s="3" t="s">
        <v>1717</v>
      </c>
      <c r="F1636" s="3" t="s">
        <v>8766</v>
      </c>
      <c r="G1636" s="21">
        <v>1</v>
      </c>
      <c r="H1636" s="8" t="s">
        <v>12697</v>
      </c>
      <c r="I1636" s="3" t="s">
        <v>12441</v>
      </c>
      <c r="J1636" s="3" t="s">
        <v>12597</v>
      </c>
      <c r="K1636" s="7">
        <v>0</v>
      </c>
      <c r="L1636" s="3" t="s">
        <v>5458</v>
      </c>
      <c r="M1636" s="7">
        <v>2204</v>
      </c>
      <c r="N1636" s="3" t="s">
        <v>1614</v>
      </c>
      <c r="O1636" s="3" t="s">
        <v>5506</v>
      </c>
      <c r="P1636" s="8" t="s">
        <v>12715</v>
      </c>
      <c r="Q1636" s="8" t="s">
        <v>12720</v>
      </c>
      <c r="R1636" s="4">
        <v>0</v>
      </c>
      <c r="S1636" s="4" t="s">
        <v>5627</v>
      </c>
      <c r="T1636" s="4">
        <v>99</v>
      </c>
      <c r="U1636" s="7" t="s">
        <v>6298</v>
      </c>
      <c r="V1636" s="7">
        <v>41</v>
      </c>
      <c r="W1636" s="3" t="s">
        <v>7163</v>
      </c>
      <c r="X1636" s="6">
        <v>4101</v>
      </c>
      <c r="Y1636" s="3" t="s">
        <v>8265</v>
      </c>
      <c r="Z1636" s="6">
        <v>4101003</v>
      </c>
      <c r="AA1636" s="3" t="s">
        <v>8462</v>
      </c>
      <c r="AB1636" s="6">
        <v>41010030002</v>
      </c>
      <c r="AC1636" s="3" t="s">
        <v>8736</v>
      </c>
      <c r="AD1636" s="5">
        <v>72000000</v>
      </c>
      <c r="AE1636" s="5">
        <v>0</v>
      </c>
      <c r="AF1636" s="5">
        <v>0</v>
      </c>
      <c r="AG1636" s="5">
        <v>0</v>
      </c>
      <c r="AH1636" s="5">
        <v>0</v>
      </c>
      <c r="AI1636" s="5">
        <v>0</v>
      </c>
      <c r="AJ1636" s="5">
        <v>0</v>
      </c>
      <c r="AK1636" s="5">
        <v>72000000</v>
      </c>
      <c r="AL1636" s="5">
        <v>0</v>
      </c>
      <c r="AM1636" s="5">
        <v>0</v>
      </c>
      <c r="AN1636" s="5">
        <v>0</v>
      </c>
      <c r="AO1636" s="5">
        <v>0</v>
      </c>
      <c r="AP1636" s="5">
        <v>0</v>
      </c>
      <c r="AQ1636" s="5">
        <v>0</v>
      </c>
      <c r="AR1636" s="5">
        <v>72000000</v>
      </c>
    </row>
    <row r="1637" spans="1:44" x14ac:dyDescent="0.25">
      <c r="A1637" s="6">
        <v>4145</v>
      </c>
      <c r="B1637" s="3" t="s">
        <v>5441</v>
      </c>
      <c r="C1637" s="3" t="s">
        <v>5848</v>
      </c>
      <c r="D1637" s="3" t="s">
        <v>6517</v>
      </c>
      <c r="E1637" s="3" t="s">
        <v>1718</v>
      </c>
      <c r="F1637" s="3" t="s">
        <v>8767</v>
      </c>
      <c r="G1637" s="21">
        <v>1</v>
      </c>
      <c r="H1637" s="8" t="s">
        <v>12697</v>
      </c>
      <c r="I1637" s="3" t="s">
        <v>12441</v>
      </c>
      <c r="J1637" s="3" t="s">
        <v>12597</v>
      </c>
      <c r="K1637" s="7">
        <v>0</v>
      </c>
      <c r="L1637" s="3" t="s">
        <v>5458</v>
      </c>
      <c r="M1637" s="7">
        <v>2204</v>
      </c>
      <c r="N1637" s="3" t="s">
        <v>1614</v>
      </c>
      <c r="O1637" s="3" t="s">
        <v>5506</v>
      </c>
      <c r="P1637" s="8" t="s">
        <v>12715</v>
      </c>
      <c r="Q1637" s="8" t="s">
        <v>12720</v>
      </c>
      <c r="R1637" s="4">
        <v>0</v>
      </c>
      <c r="S1637" s="4" t="s">
        <v>5627</v>
      </c>
      <c r="T1637" s="4">
        <v>99</v>
      </c>
      <c r="U1637" s="7" t="s">
        <v>6298</v>
      </c>
      <c r="V1637" s="7">
        <v>41</v>
      </c>
      <c r="W1637" s="3" t="s">
        <v>7163</v>
      </c>
      <c r="X1637" s="6">
        <v>4101</v>
      </c>
      <c r="Y1637" s="3" t="s">
        <v>8265</v>
      </c>
      <c r="Z1637" s="6">
        <v>4101003</v>
      </c>
      <c r="AA1637" s="3" t="s">
        <v>8462</v>
      </c>
      <c r="AB1637" s="6">
        <v>41010030002</v>
      </c>
      <c r="AC1637" s="3" t="s">
        <v>8736</v>
      </c>
      <c r="AD1637" s="5">
        <v>72000000</v>
      </c>
      <c r="AE1637" s="5">
        <v>0</v>
      </c>
      <c r="AF1637" s="5">
        <v>0</v>
      </c>
      <c r="AG1637" s="5">
        <v>0</v>
      </c>
      <c r="AH1637" s="5">
        <v>0</v>
      </c>
      <c r="AI1637" s="5">
        <v>0</v>
      </c>
      <c r="AJ1637" s="5">
        <v>0</v>
      </c>
      <c r="AK1637" s="5">
        <v>72000000</v>
      </c>
      <c r="AL1637" s="5">
        <v>0</v>
      </c>
      <c r="AM1637" s="5">
        <v>0</v>
      </c>
      <c r="AN1637" s="5">
        <v>0</v>
      </c>
      <c r="AO1637" s="5">
        <v>0</v>
      </c>
      <c r="AP1637" s="5">
        <v>0</v>
      </c>
      <c r="AQ1637" s="5">
        <v>0</v>
      </c>
      <c r="AR1637" s="5">
        <v>72000000</v>
      </c>
    </row>
    <row r="1638" spans="1:44" x14ac:dyDescent="0.25">
      <c r="A1638" s="6">
        <v>4145</v>
      </c>
      <c r="B1638" s="3" t="s">
        <v>5441</v>
      </c>
      <c r="C1638" s="3" t="s">
        <v>5848</v>
      </c>
      <c r="D1638" s="3" t="s">
        <v>6517</v>
      </c>
      <c r="E1638" s="3" t="s">
        <v>1719</v>
      </c>
      <c r="F1638" s="3" t="s">
        <v>8768</v>
      </c>
      <c r="G1638" s="21">
        <v>1</v>
      </c>
      <c r="H1638" s="8" t="s">
        <v>12697</v>
      </c>
      <c r="I1638" s="3" t="s">
        <v>12441</v>
      </c>
      <c r="J1638" s="3" t="s">
        <v>12597</v>
      </c>
      <c r="K1638" s="7">
        <v>0</v>
      </c>
      <c r="L1638" s="3" t="s">
        <v>5458</v>
      </c>
      <c r="M1638" s="7">
        <v>2204</v>
      </c>
      <c r="N1638" s="3" t="s">
        <v>1614</v>
      </c>
      <c r="O1638" s="3" t="s">
        <v>5506</v>
      </c>
      <c r="P1638" s="8" t="s">
        <v>12715</v>
      </c>
      <c r="Q1638" s="8" t="s">
        <v>12720</v>
      </c>
      <c r="R1638" s="4">
        <v>0</v>
      </c>
      <c r="S1638" s="4" t="s">
        <v>5627</v>
      </c>
      <c r="T1638" s="4">
        <v>99</v>
      </c>
      <c r="U1638" s="7" t="s">
        <v>6298</v>
      </c>
      <c r="V1638" s="7">
        <v>41</v>
      </c>
      <c r="W1638" s="3" t="s">
        <v>7163</v>
      </c>
      <c r="X1638" s="6">
        <v>4101</v>
      </c>
      <c r="Y1638" s="3" t="s">
        <v>8265</v>
      </c>
      <c r="Z1638" s="6">
        <v>4101003</v>
      </c>
      <c r="AA1638" s="3" t="s">
        <v>8462</v>
      </c>
      <c r="AB1638" s="6">
        <v>41010030002</v>
      </c>
      <c r="AC1638" s="3" t="s">
        <v>8736</v>
      </c>
      <c r="AD1638" s="5">
        <v>77743699</v>
      </c>
      <c r="AE1638" s="5">
        <v>0</v>
      </c>
      <c r="AF1638" s="5">
        <v>0</v>
      </c>
      <c r="AG1638" s="5">
        <v>0</v>
      </c>
      <c r="AH1638" s="5">
        <v>0</v>
      </c>
      <c r="AI1638" s="5">
        <v>0</v>
      </c>
      <c r="AJ1638" s="5">
        <v>0</v>
      </c>
      <c r="AK1638" s="5">
        <v>77743699</v>
      </c>
      <c r="AL1638" s="5">
        <v>0</v>
      </c>
      <c r="AM1638" s="5">
        <v>0</v>
      </c>
      <c r="AN1638" s="5">
        <v>0</v>
      </c>
      <c r="AO1638" s="5">
        <v>0</v>
      </c>
      <c r="AP1638" s="5">
        <v>0</v>
      </c>
      <c r="AQ1638" s="5">
        <v>0</v>
      </c>
      <c r="AR1638" s="5">
        <v>77743699</v>
      </c>
    </row>
    <row r="1639" spans="1:44" x14ac:dyDescent="0.25">
      <c r="A1639" s="6">
        <v>4145</v>
      </c>
      <c r="B1639" s="3" t="s">
        <v>5441</v>
      </c>
      <c r="C1639" s="3" t="s">
        <v>5848</v>
      </c>
      <c r="D1639" s="3" t="s">
        <v>6517</v>
      </c>
      <c r="E1639" s="3" t="s">
        <v>1720</v>
      </c>
      <c r="F1639" s="3" t="s">
        <v>8769</v>
      </c>
      <c r="G1639" s="21">
        <v>1</v>
      </c>
      <c r="H1639" s="8" t="s">
        <v>12697</v>
      </c>
      <c r="I1639" s="3" t="s">
        <v>12441</v>
      </c>
      <c r="J1639" s="3" t="s">
        <v>12597</v>
      </c>
      <c r="K1639" s="7">
        <v>0</v>
      </c>
      <c r="L1639" s="3" t="s">
        <v>5458</v>
      </c>
      <c r="M1639" s="7">
        <v>2204</v>
      </c>
      <c r="N1639" s="3" t="s">
        <v>1614</v>
      </c>
      <c r="O1639" s="3" t="s">
        <v>5506</v>
      </c>
      <c r="P1639" s="8" t="s">
        <v>12715</v>
      </c>
      <c r="Q1639" s="8" t="s">
        <v>12720</v>
      </c>
      <c r="R1639" s="4">
        <v>0</v>
      </c>
      <c r="S1639" s="4" t="s">
        <v>5627</v>
      </c>
      <c r="T1639" s="4">
        <v>99</v>
      </c>
      <c r="U1639" s="7" t="s">
        <v>6298</v>
      </c>
      <c r="V1639" s="7">
        <v>41</v>
      </c>
      <c r="W1639" s="3" t="s">
        <v>7163</v>
      </c>
      <c r="X1639" s="6">
        <v>4101</v>
      </c>
      <c r="Y1639" s="3" t="s">
        <v>8265</v>
      </c>
      <c r="Z1639" s="6">
        <v>4101003</v>
      </c>
      <c r="AA1639" s="3" t="s">
        <v>8462</v>
      </c>
      <c r="AB1639" s="6">
        <v>41010030002</v>
      </c>
      <c r="AC1639" s="3" t="s">
        <v>8736</v>
      </c>
      <c r="AD1639" s="5">
        <v>90274254</v>
      </c>
      <c r="AE1639" s="5">
        <v>0</v>
      </c>
      <c r="AF1639" s="5">
        <v>0</v>
      </c>
      <c r="AG1639" s="5">
        <v>0</v>
      </c>
      <c r="AH1639" s="5">
        <v>0</v>
      </c>
      <c r="AI1639" s="5">
        <v>0</v>
      </c>
      <c r="AJ1639" s="5">
        <v>0</v>
      </c>
      <c r="AK1639" s="5">
        <v>90274254</v>
      </c>
      <c r="AL1639" s="5">
        <v>0</v>
      </c>
      <c r="AM1639" s="5">
        <v>0</v>
      </c>
      <c r="AN1639" s="5">
        <v>0</v>
      </c>
      <c r="AO1639" s="5">
        <v>0</v>
      </c>
      <c r="AP1639" s="5">
        <v>0</v>
      </c>
      <c r="AQ1639" s="5">
        <v>0</v>
      </c>
      <c r="AR1639" s="5">
        <v>90274254</v>
      </c>
    </row>
    <row r="1640" spans="1:44" x14ac:dyDescent="0.25">
      <c r="A1640" s="6">
        <v>4145</v>
      </c>
      <c r="B1640" s="3" t="s">
        <v>5441</v>
      </c>
      <c r="C1640" s="3" t="s">
        <v>5849</v>
      </c>
      <c r="D1640" s="3" t="s">
        <v>6518</v>
      </c>
      <c r="E1640" s="3" t="s">
        <v>1721</v>
      </c>
      <c r="F1640" s="3" t="s">
        <v>8771</v>
      </c>
      <c r="G1640" s="21">
        <v>1</v>
      </c>
      <c r="H1640" s="8" t="s">
        <v>12697</v>
      </c>
      <c r="I1640" s="3" t="s">
        <v>12465</v>
      </c>
      <c r="J1640" s="3" t="s">
        <v>12621</v>
      </c>
      <c r="K1640" s="7">
        <v>0</v>
      </c>
      <c r="L1640" s="3" t="s">
        <v>5458</v>
      </c>
      <c r="M1640" s="7">
        <v>2204</v>
      </c>
      <c r="N1640" s="3" t="s">
        <v>1614</v>
      </c>
      <c r="O1640" s="3" t="s">
        <v>5506</v>
      </c>
      <c r="P1640" s="8" t="s">
        <v>12715</v>
      </c>
      <c r="Q1640" s="8" t="s">
        <v>12720</v>
      </c>
      <c r="R1640" s="4">
        <v>0</v>
      </c>
      <c r="S1640" s="4" t="s">
        <v>5627</v>
      </c>
      <c r="T1640" s="4">
        <v>99</v>
      </c>
      <c r="U1640" s="7" t="s">
        <v>6298</v>
      </c>
      <c r="V1640" s="7">
        <v>41</v>
      </c>
      <c r="W1640" s="3" t="s">
        <v>7163</v>
      </c>
      <c r="X1640" s="6">
        <v>4102</v>
      </c>
      <c r="Y1640" s="3" t="s">
        <v>7981</v>
      </c>
      <c r="Z1640" s="6">
        <v>4102001</v>
      </c>
      <c r="AA1640" s="3" t="s">
        <v>7982</v>
      </c>
      <c r="AB1640" s="6">
        <v>41020010011</v>
      </c>
      <c r="AC1640" s="3" t="s">
        <v>8770</v>
      </c>
      <c r="AD1640" s="5">
        <v>6547618</v>
      </c>
      <c r="AE1640" s="5">
        <v>0</v>
      </c>
      <c r="AF1640" s="5">
        <v>0</v>
      </c>
      <c r="AG1640" s="5">
        <v>0</v>
      </c>
      <c r="AH1640" s="5">
        <v>0</v>
      </c>
      <c r="AI1640" s="5">
        <v>0</v>
      </c>
      <c r="AJ1640" s="5">
        <v>0</v>
      </c>
      <c r="AK1640" s="5">
        <v>6547618</v>
      </c>
      <c r="AL1640" s="5">
        <v>0</v>
      </c>
      <c r="AM1640" s="5">
        <v>0</v>
      </c>
      <c r="AN1640" s="5">
        <v>0</v>
      </c>
      <c r="AO1640" s="5">
        <v>0</v>
      </c>
      <c r="AP1640" s="5">
        <v>0</v>
      </c>
      <c r="AQ1640" s="5">
        <v>0</v>
      </c>
      <c r="AR1640" s="5">
        <v>6547618</v>
      </c>
    </row>
    <row r="1641" spans="1:44" x14ac:dyDescent="0.25">
      <c r="A1641" s="6">
        <v>4145</v>
      </c>
      <c r="B1641" s="3" t="s">
        <v>5441</v>
      </c>
      <c r="C1641" s="3" t="s">
        <v>5849</v>
      </c>
      <c r="D1641" s="3" t="s">
        <v>6518</v>
      </c>
      <c r="E1641" s="3" t="s">
        <v>1722</v>
      </c>
      <c r="F1641" s="3" t="s">
        <v>8772</v>
      </c>
      <c r="G1641" s="21">
        <v>1</v>
      </c>
      <c r="H1641" s="8" t="s">
        <v>12697</v>
      </c>
      <c r="I1641" s="3" t="s">
        <v>12465</v>
      </c>
      <c r="J1641" s="3" t="s">
        <v>12621</v>
      </c>
      <c r="K1641" s="7">
        <v>0</v>
      </c>
      <c r="L1641" s="3" t="s">
        <v>5458</v>
      </c>
      <c r="M1641" s="7">
        <v>2204</v>
      </c>
      <c r="N1641" s="3" t="s">
        <v>1614</v>
      </c>
      <c r="O1641" s="3" t="s">
        <v>5506</v>
      </c>
      <c r="P1641" s="8" t="s">
        <v>12715</v>
      </c>
      <c r="Q1641" s="8" t="s">
        <v>12720</v>
      </c>
      <c r="R1641" s="4">
        <v>0</v>
      </c>
      <c r="S1641" s="4" t="s">
        <v>5627</v>
      </c>
      <c r="T1641" s="4">
        <v>99</v>
      </c>
      <c r="U1641" s="7" t="s">
        <v>6298</v>
      </c>
      <c r="V1641" s="7">
        <v>41</v>
      </c>
      <c r="W1641" s="3" t="s">
        <v>7163</v>
      </c>
      <c r="X1641" s="6">
        <v>4102</v>
      </c>
      <c r="Y1641" s="3" t="s">
        <v>7981</v>
      </c>
      <c r="Z1641" s="6">
        <v>4102001</v>
      </c>
      <c r="AA1641" s="3" t="s">
        <v>7982</v>
      </c>
      <c r="AB1641" s="6">
        <v>41020010011</v>
      </c>
      <c r="AC1641" s="3" t="s">
        <v>8770</v>
      </c>
      <c r="AD1641" s="5">
        <v>4910717</v>
      </c>
      <c r="AE1641" s="5">
        <v>0</v>
      </c>
      <c r="AF1641" s="5">
        <v>0</v>
      </c>
      <c r="AG1641" s="5">
        <v>0</v>
      </c>
      <c r="AH1641" s="5">
        <v>0</v>
      </c>
      <c r="AI1641" s="5">
        <v>0</v>
      </c>
      <c r="AJ1641" s="5">
        <v>0</v>
      </c>
      <c r="AK1641" s="5">
        <v>4910717</v>
      </c>
      <c r="AL1641" s="5">
        <v>0</v>
      </c>
      <c r="AM1641" s="5">
        <v>0</v>
      </c>
      <c r="AN1641" s="5">
        <v>0</v>
      </c>
      <c r="AO1641" s="5">
        <v>0</v>
      </c>
      <c r="AP1641" s="5">
        <v>0</v>
      </c>
      <c r="AQ1641" s="5">
        <v>0</v>
      </c>
      <c r="AR1641" s="5">
        <v>4910717</v>
      </c>
    </row>
    <row r="1642" spans="1:44" x14ac:dyDescent="0.25">
      <c r="A1642" s="6">
        <v>4145</v>
      </c>
      <c r="B1642" s="3" t="s">
        <v>5441</v>
      </c>
      <c r="C1642" s="3" t="s">
        <v>5849</v>
      </c>
      <c r="D1642" s="3" t="s">
        <v>6518</v>
      </c>
      <c r="E1642" s="3" t="s">
        <v>1723</v>
      </c>
      <c r="F1642" s="3" t="s">
        <v>8773</v>
      </c>
      <c r="G1642" s="21">
        <v>1</v>
      </c>
      <c r="H1642" s="8" t="s">
        <v>12697</v>
      </c>
      <c r="I1642" s="3" t="s">
        <v>12465</v>
      </c>
      <c r="J1642" s="3" t="s">
        <v>12621</v>
      </c>
      <c r="K1642" s="7">
        <v>0</v>
      </c>
      <c r="L1642" s="3" t="s">
        <v>5458</v>
      </c>
      <c r="M1642" s="7">
        <v>2204</v>
      </c>
      <c r="N1642" s="3" t="s">
        <v>1614</v>
      </c>
      <c r="O1642" s="3" t="s">
        <v>5506</v>
      </c>
      <c r="P1642" s="8" t="s">
        <v>12715</v>
      </c>
      <c r="Q1642" s="8" t="s">
        <v>12720</v>
      </c>
      <c r="R1642" s="4">
        <v>0</v>
      </c>
      <c r="S1642" s="4" t="s">
        <v>5627</v>
      </c>
      <c r="T1642" s="4">
        <v>99</v>
      </c>
      <c r="U1642" s="7" t="s">
        <v>6298</v>
      </c>
      <c r="V1642" s="7">
        <v>41</v>
      </c>
      <c r="W1642" s="3" t="s">
        <v>7163</v>
      </c>
      <c r="X1642" s="6">
        <v>4102</v>
      </c>
      <c r="Y1642" s="3" t="s">
        <v>7981</v>
      </c>
      <c r="Z1642" s="6">
        <v>4102001</v>
      </c>
      <c r="AA1642" s="3" t="s">
        <v>7982</v>
      </c>
      <c r="AB1642" s="6">
        <v>41020010011</v>
      </c>
      <c r="AC1642" s="3" t="s">
        <v>8770</v>
      </c>
      <c r="AD1642" s="5">
        <v>3805228</v>
      </c>
      <c r="AE1642" s="5">
        <v>0</v>
      </c>
      <c r="AF1642" s="5">
        <v>0</v>
      </c>
      <c r="AG1642" s="5">
        <v>0</v>
      </c>
      <c r="AH1642" s="5">
        <v>0</v>
      </c>
      <c r="AI1642" s="5">
        <v>0</v>
      </c>
      <c r="AJ1642" s="5">
        <v>0</v>
      </c>
      <c r="AK1642" s="5">
        <v>3805228</v>
      </c>
      <c r="AL1642" s="5">
        <v>0</v>
      </c>
      <c r="AM1642" s="5">
        <v>0</v>
      </c>
      <c r="AN1642" s="5">
        <v>0</v>
      </c>
      <c r="AO1642" s="5">
        <v>0</v>
      </c>
      <c r="AP1642" s="5">
        <v>0</v>
      </c>
      <c r="AQ1642" s="5">
        <v>0</v>
      </c>
      <c r="AR1642" s="5">
        <v>3805228</v>
      </c>
    </row>
    <row r="1643" spans="1:44" x14ac:dyDescent="0.25">
      <c r="A1643" s="6">
        <v>4145</v>
      </c>
      <c r="B1643" s="3" t="s">
        <v>5441</v>
      </c>
      <c r="C1643" s="3" t="s">
        <v>5849</v>
      </c>
      <c r="D1643" s="3" t="s">
        <v>6518</v>
      </c>
      <c r="E1643" s="3" t="s">
        <v>1724</v>
      </c>
      <c r="F1643" s="3" t="s">
        <v>8774</v>
      </c>
      <c r="G1643" s="21">
        <v>1</v>
      </c>
      <c r="H1643" s="8" t="s">
        <v>12697</v>
      </c>
      <c r="I1643" s="3" t="s">
        <v>12465</v>
      </c>
      <c r="J1643" s="3" t="s">
        <v>12621</v>
      </c>
      <c r="K1643" s="7">
        <v>0</v>
      </c>
      <c r="L1643" s="3" t="s">
        <v>5458</v>
      </c>
      <c r="M1643" s="7">
        <v>2204</v>
      </c>
      <c r="N1643" s="3" t="s">
        <v>1614</v>
      </c>
      <c r="O1643" s="3" t="s">
        <v>5506</v>
      </c>
      <c r="P1643" s="8" t="s">
        <v>12715</v>
      </c>
      <c r="Q1643" s="8" t="s">
        <v>12720</v>
      </c>
      <c r="R1643" s="4">
        <v>0</v>
      </c>
      <c r="S1643" s="4" t="s">
        <v>5627</v>
      </c>
      <c r="T1643" s="4">
        <v>99</v>
      </c>
      <c r="U1643" s="7" t="s">
        <v>6298</v>
      </c>
      <c r="V1643" s="7">
        <v>41</v>
      </c>
      <c r="W1643" s="3" t="s">
        <v>7163</v>
      </c>
      <c r="X1643" s="6">
        <v>4102</v>
      </c>
      <c r="Y1643" s="3" t="s">
        <v>7981</v>
      </c>
      <c r="Z1643" s="6">
        <v>4102001</v>
      </c>
      <c r="AA1643" s="3" t="s">
        <v>7982</v>
      </c>
      <c r="AB1643" s="6">
        <v>41020010011</v>
      </c>
      <c r="AC1643" s="3" t="s">
        <v>8770</v>
      </c>
      <c r="AD1643" s="5">
        <v>4910717</v>
      </c>
      <c r="AE1643" s="5">
        <v>0</v>
      </c>
      <c r="AF1643" s="5">
        <v>0</v>
      </c>
      <c r="AG1643" s="5">
        <v>0</v>
      </c>
      <c r="AH1643" s="5">
        <v>0</v>
      </c>
      <c r="AI1643" s="5">
        <v>0</v>
      </c>
      <c r="AJ1643" s="5">
        <v>0</v>
      </c>
      <c r="AK1643" s="5">
        <v>4910717</v>
      </c>
      <c r="AL1643" s="5">
        <v>0</v>
      </c>
      <c r="AM1643" s="5">
        <v>0</v>
      </c>
      <c r="AN1643" s="5">
        <v>0</v>
      </c>
      <c r="AO1643" s="5">
        <v>0</v>
      </c>
      <c r="AP1643" s="5">
        <v>0</v>
      </c>
      <c r="AQ1643" s="5">
        <v>0</v>
      </c>
      <c r="AR1643" s="5">
        <v>4910717</v>
      </c>
    </row>
    <row r="1644" spans="1:44" x14ac:dyDescent="0.25">
      <c r="A1644" s="6">
        <v>4145</v>
      </c>
      <c r="B1644" s="3" t="s">
        <v>5441</v>
      </c>
      <c r="C1644" s="3" t="s">
        <v>5849</v>
      </c>
      <c r="D1644" s="3" t="s">
        <v>6518</v>
      </c>
      <c r="E1644" s="3" t="s">
        <v>1725</v>
      </c>
      <c r="F1644" s="3" t="s">
        <v>8775</v>
      </c>
      <c r="G1644" s="21">
        <v>1</v>
      </c>
      <c r="H1644" s="8" t="s">
        <v>12697</v>
      </c>
      <c r="I1644" s="3" t="s">
        <v>12465</v>
      </c>
      <c r="J1644" s="3" t="s">
        <v>12621</v>
      </c>
      <c r="K1644" s="7">
        <v>0</v>
      </c>
      <c r="L1644" s="3" t="s">
        <v>5458</v>
      </c>
      <c r="M1644" s="7">
        <v>2204</v>
      </c>
      <c r="N1644" s="3" t="s">
        <v>1614</v>
      </c>
      <c r="O1644" s="3" t="s">
        <v>5506</v>
      </c>
      <c r="P1644" s="8" t="s">
        <v>12715</v>
      </c>
      <c r="Q1644" s="8" t="s">
        <v>12720</v>
      </c>
      <c r="R1644" s="4">
        <v>0</v>
      </c>
      <c r="S1644" s="4" t="s">
        <v>5627</v>
      </c>
      <c r="T1644" s="4">
        <v>99</v>
      </c>
      <c r="U1644" s="7" t="s">
        <v>6298</v>
      </c>
      <c r="V1644" s="7">
        <v>41</v>
      </c>
      <c r="W1644" s="3" t="s">
        <v>7163</v>
      </c>
      <c r="X1644" s="6">
        <v>4102</v>
      </c>
      <c r="Y1644" s="3" t="s">
        <v>7981</v>
      </c>
      <c r="Z1644" s="6">
        <v>4102001</v>
      </c>
      <c r="AA1644" s="3" t="s">
        <v>7982</v>
      </c>
      <c r="AB1644" s="6">
        <v>41020010011</v>
      </c>
      <c r="AC1644" s="3" t="s">
        <v>8770</v>
      </c>
      <c r="AD1644" s="5">
        <v>12887315</v>
      </c>
      <c r="AE1644" s="5">
        <v>0</v>
      </c>
      <c r="AF1644" s="5">
        <v>0</v>
      </c>
      <c r="AG1644" s="5">
        <v>0</v>
      </c>
      <c r="AH1644" s="5">
        <v>0</v>
      </c>
      <c r="AI1644" s="5">
        <v>0</v>
      </c>
      <c r="AJ1644" s="5">
        <v>0</v>
      </c>
      <c r="AK1644" s="5">
        <v>12887315</v>
      </c>
      <c r="AL1644" s="5">
        <v>0</v>
      </c>
      <c r="AM1644" s="5">
        <v>0</v>
      </c>
      <c r="AN1644" s="5">
        <v>0</v>
      </c>
      <c r="AO1644" s="5">
        <v>0</v>
      </c>
      <c r="AP1644" s="5">
        <v>0</v>
      </c>
      <c r="AQ1644" s="5">
        <v>0</v>
      </c>
      <c r="AR1644" s="5">
        <v>12887315</v>
      </c>
    </row>
    <row r="1645" spans="1:44" x14ac:dyDescent="0.25">
      <c r="A1645" s="6">
        <v>4145</v>
      </c>
      <c r="B1645" s="3" t="s">
        <v>5441</v>
      </c>
      <c r="C1645" s="3" t="s">
        <v>5849</v>
      </c>
      <c r="D1645" s="3" t="s">
        <v>6518</v>
      </c>
      <c r="E1645" s="3" t="s">
        <v>1726</v>
      </c>
      <c r="F1645" s="3" t="s">
        <v>8776</v>
      </c>
      <c r="G1645" s="21">
        <v>1</v>
      </c>
      <c r="H1645" s="8" t="s">
        <v>12697</v>
      </c>
      <c r="I1645" s="3" t="s">
        <v>12465</v>
      </c>
      <c r="J1645" s="3" t="s">
        <v>12621</v>
      </c>
      <c r="K1645" s="7">
        <v>0</v>
      </c>
      <c r="L1645" s="3" t="s">
        <v>5458</v>
      </c>
      <c r="M1645" s="7">
        <v>2204</v>
      </c>
      <c r="N1645" s="3" t="s">
        <v>1614</v>
      </c>
      <c r="O1645" s="3" t="s">
        <v>5506</v>
      </c>
      <c r="P1645" s="8" t="s">
        <v>12715</v>
      </c>
      <c r="Q1645" s="8" t="s">
        <v>12720</v>
      </c>
      <c r="R1645" s="4">
        <v>0</v>
      </c>
      <c r="S1645" s="4" t="s">
        <v>5627</v>
      </c>
      <c r="T1645" s="4">
        <v>99</v>
      </c>
      <c r="U1645" s="7" t="s">
        <v>6298</v>
      </c>
      <c r="V1645" s="7">
        <v>41</v>
      </c>
      <c r="W1645" s="3" t="s">
        <v>7163</v>
      </c>
      <c r="X1645" s="6">
        <v>4102</v>
      </c>
      <c r="Y1645" s="3" t="s">
        <v>7981</v>
      </c>
      <c r="Z1645" s="6">
        <v>4102001</v>
      </c>
      <c r="AA1645" s="3" t="s">
        <v>7982</v>
      </c>
      <c r="AB1645" s="6">
        <v>41020010011</v>
      </c>
      <c r="AC1645" s="3" t="s">
        <v>8770</v>
      </c>
      <c r="AD1645" s="5">
        <v>12887308</v>
      </c>
      <c r="AE1645" s="5">
        <v>0</v>
      </c>
      <c r="AF1645" s="5">
        <v>0</v>
      </c>
      <c r="AG1645" s="5">
        <v>0</v>
      </c>
      <c r="AH1645" s="5">
        <v>0</v>
      </c>
      <c r="AI1645" s="5">
        <v>0</v>
      </c>
      <c r="AJ1645" s="5">
        <v>0</v>
      </c>
      <c r="AK1645" s="5">
        <v>12887308</v>
      </c>
      <c r="AL1645" s="5">
        <v>0</v>
      </c>
      <c r="AM1645" s="5">
        <v>0</v>
      </c>
      <c r="AN1645" s="5">
        <v>0</v>
      </c>
      <c r="AO1645" s="5">
        <v>0</v>
      </c>
      <c r="AP1645" s="5">
        <v>0</v>
      </c>
      <c r="AQ1645" s="5">
        <v>0</v>
      </c>
      <c r="AR1645" s="5">
        <v>12887308</v>
      </c>
    </row>
    <row r="1646" spans="1:44" x14ac:dyDescent="0.25">
      <c r="A1646" s="6">
        <v>4145</v>
      </c>
      <c r="B1646" s="3" t="s">
        <v>5441</v>
      </c>
      <c r="C1646" s="3" t="s">
        <v>5849</v>
      </c>
      <c r="D1646" s="3" t="s">
        <v>6518</v>
      </c>
      <c r="E1646" s="3" t="s">
        <v>1727</v>
      </c>
      <c r="F1646" s="3" t="s">
        <v>8777</v>
      </c>
      <c r="G1646" s="21">
        <v>1</v>
      </c>
      <c r="H1646" s="8" t="s">
        <v>12697</v>
      </c>
      <c r="I1646" s="3" t="s">
        <v>12465</v>
      </c>
      <c r="J1646" s="3" t="s">
        <v>12621</v>
      </c>
      <c r="K1646" s="7">
        <v>0</v>
      </c>
      <c r="L1646" s="3" t="s">
        <v>5458</v>
      </c>
      <c r="M1646" s="7">
        <v>2204</v>
      </c>
      <c r="N1646" s="3" t="s">
        <v>1614</v>
      </c>
      <c r="O1646" s="3" t="s">
        <v>5506</v>
      </c>
      <c r="P1646" s="8" t="s">
        <v>12715</v>
      </c>
      <c r="Q1646" s="8" t="s">
        <v>12720</v>
      </c>
      <c r="R1646" s="4">
        <v>0</v>
      </c>
      <c r="S1646" s="4" t="s">
        <v>5627</v>
      </c>
      <c r="T1646" s="4">
        <v>99</v>
      </c>
      <c r="U1646" s="7" t="s">
        <v>6298</v>
      </c>
      <c r="V1646" s="7">
        <v>41</v>
      </c>
      <c r="W1646" s="3" t="s">
        <v>7163</v>
      </c>
      <c r="X1646" s="6">
        <v>4102</v>
      </c>
      <c r="Y1646" s="3" t="s">
        <v>7981</v>
      </c>
      <c r="Z1646" s="6">
        <v>4102001</v>
      </c>
      <c r="AA1646" s="3" t="s">
        <v>7982</v>
      </c>
      <c r="AB1646" s="6">
        <v>41020010011</v>
      </c>
      <c r="AC1646" s="3" t="s">
        <v>8770</v>
      </c>
      <c r="AD1646" s="5">
        <v>9665488</v>
      </c>
      <c r="AE1646" s="5">
        <v>0</v>
      </c>
      <c r="AF1646" s="5">
        <v>0</v>
      </c>
      <c r="AG1646" s="5">
        <v>0</v>
      </c>
      <c r="AH1646" s="5">
        <v>0</v>
      </c>
      <c r="AI1646" s="5">
        <v>0</v>
      </c>
      <c r="AJ1646" s="5">
        <v>0</v>
      </c>
      <c r="AK1646" s="5">
        <v>9665488</v>
      </c>
      <c r="AL1646" s="5">
        <v>0</v>
      </c>
      <c r="AM1646" s="5">
        <v>0</v>
      </c>
      <c r="AN1646" s="5">
        <v>0</v>
      </c>
      <c r="AO1646" s="5">
        <v>0</v>
      </c>
      <c r="AP1646" s="5">
        <v>0</v>
      </c>
      <c r="AQ1646" s="5">
        <v>0</v>
      </c>
      <c r="AR1646" s="5">
        <v>9665488</v>
      </c>
    </row>
    <row r="1647" spans="1:44" x14ac:dyDescent="0.25">
      <c r="A1647" s="6">
        <v>4145</v>
      </c>
      <c r="B1647" s="3" t="s">
        <v>5441</v>
      </c>
      <c r="C1647" s="3" t="s">
        <v>5849</v>
      </c>
      <c r="D1647" s="3" t="s">
        <v>6518</v>
      </c>
      <c r="E1647" s="3" t="s">
        <v>1728</v>
      </c>
      <c r="F1647" s="3" t="s">
        <v>8778</v>
      </c>
      <c r="G1647" s="21">
        <v>1</v>
      </c>
      <c r="H1647" s="8" t="s">
        <v>12697</v>
      </c>
      <c r="I1647" s="3" t="s">
        <v>12465</v>
      </c>
      <c r="J1647" s="3" t="s">
        <v>12621</v>
      </c>
      <c r="K1647" s="7">
        <v>0</v>
      </c>
      <c r="L1647" s="3" t="s">
        <v>5458</v>
      </c>
      <c r="M1647" s="7">
        <v>2204</v>
      </c>
      <c r="N1647" s="3" t="s">
        <v>1614</v>
      </c>
      <c r="O1647" s="3" t="s">
        <v>5506</v>
      </c>
      <c r="P1647" s="8" t="s">
        <v>12715</v>
      </c>
      <c r="Q1647" s="8" t="s">
        <v>12720</v>
      </c>
      <c r="R1647" s="4">
        <v>0</v>
      </c>
      <c r="S1647" s="4" t="s">
        <v>5627</v>
      </c>
      <c r="T1647" s="4">
        <v>99</v>
      </c>
      <c r="U1647" s="7" t="s">
        <v>6298</v>
      </c>
      <c r="V1647" s="7">
        <v>41</v>
      </c>
      <c r="W1647" s="3" t="s">
        <v>7163</v>
      </c>
      <c r="X1647" s="6">
        <v>4102</v>
      </c>
      <c r="Y1647" s="3" t="s">
        <v>7981</v>
      </c>
      <c r="Z1647" s="6">
        <v>4102001</v>
      </c>
      <c r="AA1647" s="3" t="s">
        <v>7982</v>
      </c>
      <c r="AB1647" s="6">
        <v>41020010011</v>
      </c>
      <c r="AC1647" s="3" t="s">
        <v>8770</v>
      </c>
      <c r="AD1647" s="5">
        <v>39520002</v>
      </c>
      <c r="AE1647" s="5">
        <v>0</v>
      </c>
      <c r="AF1647" s="5">
        <v>0</v>
      </c>
      <c r="AG1647" s="5">
        <v>0</v>
      </c>
      <c r="AH1647" s="5">
        <v>0</v>
      </c>
      <c r="AI1647" s="5">
        <v>0</v>
      </c>
      <c r="AJ1647" s="5">
        <v>0</v>
      </c>
      <c r="AK1647" s="5">
        <v>39520002</v>
      </c>
      <c r="AL1647" s="5">
        <v>0</v>
      </c>
      <c r="AM1647" s="5">
        <v>0</v>
      </c>
      <c r="AN1647" s="5">
        <v>0</v>
      </c>
      <c r="AO1647" s="5">
        <v>0</v>
      </c>
      <c r="AP1647" s="5">
        <v>0</v>
      </c>
      <c r="AQ1647" s="5">
        <v>0</v>
      </c>
      <c r="AR1647" s="5">
        <v>39520002</v>
      </c>
    </row>
    <row r="1648" spans="1:44" x14ac:dyDescent="0.25">
      <c r="A1648" s="6">
        <v>4145</v>
      </c>
      <c r="B1648" s="3" t="s">
        <v>5441</v>
      </c>
      <c r="C1648" s="3" t="s">
        <v>5849</v>
      </c>
      <c r="D1648" s="3" t="s">
        <v>6518</v>
      </c>
      <c r="E1648" s="3" t="s">
        <v>1729</v>
      </c>
      <c r="F1648" s="3" t="s">
        <v>8779</v>
      </c>
      <c r="G1648" s="21">
        <v>1</v>
      </c>
      <c r="H1648" s="8" t="s">
        <v>12697</v>
      </c>
      <c r="I1648" s="3" t="s">
        <v>12465</v>
      </c>
      <c r="J1648" s="3" t="s">
        <v>12621</v>
      </c>
      <c r="K1648" s="7">
        <v>0</v>
      </c>
      <c r="L1648" s="3" t="s">
        <v>5458</v>
      </c>
      <c r="M1648" s="7">
        <v>2204</v>
      </c>
      <c r="N1648" s="3" t="s">
        <v>1614</v>
      </c>
      <c r="O1648" s="3" t="s">
        <v>5506</v>
      </c>
      <c r="P1648" s="8" t="s">
        <v>12715</v>
      </c>
      <c r="Q1648" s="8" t="s">
        <v>12720</v>
      </c>
      <c r="R1648" s="4">
        <v>0</v>
      </c>
      <c r="S1648" s="4" t="s">
        <v>5627</v>
      </c>
      <c r="T1648" s="4">
        <v>99</v>
      </c>
      <c r="U1648" s="7" t="s">
        <v>6298</v>
      </c>
      <c r="V1648" s="7">
        <v>41</v>
      </c>
      <c r="W1648" s="3" t="s">
        <v>7163</v>
      </c>
      <c r="X1648" s="6">
        <v>4102</v>
      </c>
      <c r="Y1648" s="3" t="s">
        <v>7981</v>
      </c>
      <c r="Z1648" s="6">
        <v>4102001</v>
      </c>
      <c r="AA1648" s="3" t="s">
        <v>7982</v>
      </c>
      <c r="AB1648" s="6">
        <v>41020010011</v>
      </c>
      <c r="AC1648" s="3" t="s">
        <v>8770</v>
      </c>
      <c r="AD1648" s="5">
        <v>271233585</v>
      </c>
      <c r="AE1648" s="5">
        <v>0</v>
      </c>
      <c r="AF1648" s="5">
        <v>0</v>
      </c>
      <c r="AG1648" s="5">
        <v>0</v>
      </c>
      <c r="AH1648" s="5">
        <v>0</v>
      </c>
      <c r="AI1648" s="5">
        <v>0</v>
      </c>
      <c r="AJ1648" s="5">
        <v>0</v>
      </c>
      <c r="AK1648" s="5">
        <v>271233585</v>
      </c>
      <c r="AL1648" s="5">
        <v>0</v>
      </c>
      <c r="AM1648" s="5">
        <v>0</v>
      </c>
      <c r="AN1648" s="5">
        <v>0</v>
      </c>
      <c r="AO1648" s="5">
        <v>0</v>
      </c>
      <c r="AP1648" s="5">
        <v>0</v>
      </c>
      <c r="AQ1648" s="5">
        <v>0</v>
      </c>
      <c r="AR1648" s="5">
        <v>271233585</v>
      </c>
    </row>
    <row r="1649" spans="1:44" x14ac:dyDescent="0.25">
      <c r="A1649" s="6">
        <v>4145</v>
      </c>
      <c r="B1649" s="3" t="s">
        <v>5441</v>
      </c>
      <c r="C1649" s="3" t="s">
        <v>5849</v>
      </c>
      <c r="D1649" s="3" t="s">
        <v>6518</v>
      </c>
      <c r="E1649" s="3" t="s">
        <v>1730</v>
      </c>
      <c r="F1649" s="3" t="s">
        <v>8780</v>
      </c>
      <c r="G1649" s="21">
        <v>1</v>
      </c>
      <c r="H1649" s="8" t="s">
        <v>12697</v>
      </c>
      <c r="I1649" s="3" t="s">
        <v>12465</v>
      </c>
      <c r="J1649" s="3" t="s">
        <v>12621</v>
      </c>
      <c r="K1649" s="7">
        <v>0</v>
      </c>
      <c r="L1649" s="3" t="s">
        <v>5458</v>
      </c>
      <c r="M1649" s="7">
        <v>2204</v>
      </c>
      <c r="N1649" s="3" t="s">
        <v>1614</v>
      </c>
      <c r="O1649" s="3" t="s">
        <v>5506</v>
      </c>
      <c r="P1649" s="8" t="s">
        <v>12715</v>
      </c>
      <c r="Q1649" s="8" t="s">
        <v>12720</v>
      </c>
      <c r="R1649" s="4">
        <v>0</v>
      </c>
      <c r="S1649" s="4" t="s">
        <v>5627</v>
      </c>
      <c r="T1649" s="4">
        <v>99</v>
      </c>
      <c r="U1649" s="7" t="s">
        <v>6298</v>
      </c>
      <c r="V1649" s="7">
        <v>41</v>
      </c>
      <c r="W1649" s="3" t="s">
        <v>7163</v>
      </c>
      <c r="X1649" s="6">
        <v>4102</v>
      </c>
      <c r="Y1649" s="3" t="s">
        <v>7981</v>
      </c>
      <c r="Z1649" s="6">
        <v>4102001</v>
      </c>
      <c r="AA1649" s="3" t="s">
        <v>7982</v>
      </c>
      <c r="AB1649" s="6">
        <v>41020010011</v>
      </c>
      <c r="AC1649" s="3" t="s">
        <v>8770</v>
      </c>
      <c r="AD1649" s="5">
        <v>14130319</v>
      </c>
      <c r="AE1649" s="5">
        <v>0</v>
      </c>
      <c r="AF1649" s="5">
        <v>0</v>
      </c>
      <c r="AG1649" s="5">
        <v>0</v>
      </c>
      <c r="AH1649" s="5">
        <v>0</v>
      </c>
      <c r="AI1649" s="5">
        <v>0</v>
      </c>
      <c r="AJ1649" s="5">
        <v>0</v>
      </c>
      <c r="AK1649" s="5">
        <v>14130319</v>
      </c>
      <c r="AL1649" s="5">
        <v>0</v>
      </c>
      <c r="AM1649" s="5">
        <v>0</v>
      </c>
      <c r="AN1649" s="5">
        <v>0</v>
      </c>
      <c r="AO1649" s="5">
        <v>0</v>
      </c>
      <c r="AP1649" s="5">
        <v>0</v>
      </c>
      <c r="AQ1649" s="5">
        <v>0</v>
      </c>
      <c r="AR1649" s="5">
        <v>14130319</v>
      </c>
    </row>
    <row r="1650" spans="1:44" x14ac:dyDescent="0.25">
      <c r="A1650" s="6">
        <v>4145</v>
      </c>
      <c r="B1650" s="3" t="s">
        <v>5441</v>
      </c>
      <c r="C1650" s="3" t="s">
        <v>5849</v>
      </c>
      <c r="D1650" s="3" t="s">
        <v>6518</v>
      </c>
      <c r="E1650" s="3" t="s">
        <v>1731</v>
      </c>
      <c r="F1650" s="3" t="s">
        <v>8781</v>
      </c>
      <c r="G1650" s="21">
        <v>1</v>
      </c>
      <c r="H1650" s="8" t="s">
        <v>12697</v>
      </c>
      <c r="I1650" s="3" t="s">
        <v>12465</v>
      </c>
      <c r="J1650" s="3" t="s">
        <v>12621</v>
      </c>
      <c r="K1650" s="7">
        <v>0</v>
      </c>
      <c r="L1650" s="3" t="s">
        <v>5458</v>
      </c>
      <c r="M1650" s="7">
        <v>2204</v>
      </c>
      <c r="N1650" s="3" t="s">
        <v>1614</v>
      </c>
      <c r="O1650" s="3" t="s">
        <v>5506</v>
      </c>
      <c r="P1650" s="8" t="s">
        <v>12715</v>
      </c>
      <c r="Q1650" s="8" t="s">
        <v>12720</v>
      </c>
      <c r="R1650" s="4">
        <v>0</v>
      </c>
      <c r="S1650" s="4" t="s">
        <v>5627</v>
      </c>
      <c r="T1650" s="4">
        <v>99</v>
      </c>
      <c r="U1650" s="7" t="s">
        <v>6298</v>
      </c>
      <c r="V1650" s="7">
        <v>41</v>
      </c>
      <c r="W1650" s="3" t="s">
        <v>7163</v>
      </c>
      <c r="X1650" s="6">
        <v>4102</v>
      </c>
      <c r="Y1650" s="3" t="s">
        <v>7981</v>
      </c>
      <c r="Z1650" s="6">
        <v>4102001</v>
      </c>
      <c r="AA1650" s="3" t="s">
        <v>7982</v>
      </c>
      <c r="AB1650" s="6">
        <v>41020010011</v>
      </c>
      <c r="AC1650" s="3" t="s">
        <v>8770</v>
      </c>
      <c r="AD1650" s="5">
        <v>4832744</v>
      </c>
      <c r="AE1650" s="5">
        <v>0</v>
      </c>
      <c r="AF1650" s="5">
        <v>0</v>
      </c>
      <c r="AG1650" s="5">
        <v>0</v>
      </c>
      <c r="AH1650" s="5">
        <v>0</v>
      </c>
      <c r="AI1650" s="5">
        <v>0</v>
      </c>
      <c r="AJ1650" s="5">
        <v>0</v>
      </c>
      <c r="AK1650" s="5">
        <v>4832744</v>
      </c>
      <c r="AL1650" s="5">
        <v>0</v>
      </c>
      <c r="AM1650" s="5">
        <v>0</v>
      </c>
      <c r="AN1650" s="5">
        <v>0</v>
      </c>
      <c r="AO1650" s="5">
        <v>0</v>
      </c>
      <c r="AP1650" s="5">
        <v>0</v>
      </c>
      <c r="AQ1650" s="5">
        <v>0</v>
      </c>
      <c r="AR1650" s="5">
        <v>4832744</v>
      </c>
    </row>
    <row r="1651" spans="1:44" x14ac:dyDescent="0.25">
      <c r="A1651" s="6">
        <v>4145</v>
      </c>
      <c r="B1651" s="3" t="s">
        <v>5441</v>
      </c>
      <c r="C1651" s="3" t="s">
        <v>5849</v>
      </c>
      <c r="D1651" s="3" t="s">
        <v>6518</v>
      </c>
      <c r="E1651" s="3" t="s">
        <v>1732</v>
      </c>
      <c r="F1651" s="3" t="s">
        <v>8782</v>
      </c>
      <c r="G1651" s="21">
        <v>1</v>
      </c>
      <c r="H1651" s="8" t="s">
        <v>12697</v>
      </c>
      <c r="I1651" s="3" t="s">
        <v>12465</v>
      </c>
      <c r="J1651" s="3" t="s">
        <v>12621</v>
      </c>
      <c r="K1651" s="7">
        <v>0</v>
      </c>
      <c r="L1651" s="3" t="s">
        <v>5458</v>
      </c>
      <c r="M1651" s="7">
        <v>2204</v>
      </c>
      <c r="N1651" s="3" t="s">
        <v>1614</v>
      </c>
      <c r="O1651" s="3" t="s">
        <v>5506</v>
      </c>
      <c r="P1651" s="8" t="s">
        <v>12715</v>
      </c>
      <c r="Q1651" s="8" t="s">
        <v>12720</v>
      </c>
      <c r="R1651" s="4">
        <v>0</v>
      </c>
      <c r="S1651" s="4" t="s">
        <v>5627</v>
      </c>
      <c r="T1651" s="4">
        <v>99</v>
      </c>
      <c r="U1651" s="7" t="s">
        <v>6298</v>
      </c>
      <c r="V1651" s="7">
        <v>41</v>
      </c>
      <c r="W1651" s="3" t="s">
        <v>7163</v>
      </c>
      <c r="X1651" s="6">
        <v>4102</v>
      </c>
      <c r="Y1651" s="3" t="s">
        <v>7981</v>
      </c>
      <c r="Z1651" s="6">
        <v>4102001</v>
      </c>
      <c r="AA1651" s="3" t="s">
        <v>7982</v>
      </c>
      <c r="AB1651" s="6">
        <v>41020010011</v>
      </c>
      <c r="AC1651" s="3" t="s">
        <v>8770</v>
      </c>
      <c r="AD1651" s="5">
        <v>49399998</v>
      </c>
      <c r="AE1651" s="5">
        <v>0</v>
      </c>
      <c r="AF1651" s="5">
        <v>0</v>
      </c>
      <c r="AG1651" s="5">
        <v>0</v>
      </c>
      <c r="AH1651" s="5">
        <v>0</v>
      </c>
      <c r="AI1651" s="5">
        <v>0</v>
      </c>
      <c r="AJ1651" s="5">
        <v>0</v>
      </c>
      <c r="AK1651" s="5">
        <v>49399998</v>
      </c>
      <c r="AL1651" s="5">
        <v>0</v>
      </c>
      <c r="AM1651" s="5">
        <v>0</v>
      </c>
      <c r="AN1651" s="5">
        <v>0</v>
      </c>
      <c r="AO1651" s="5">
        <v>0</v>
      </c>
      <c r="AP1651" s="5">
        <v>0</v>
      </c>
      <c r="AQ1651" s="5">
        <v>0</v>
      </c>
      <c r="AR1651" s="5">
        <v>49399998</v>
      </c>
    </row>
    <row r="1652" spans="1:44" x14ac:dyDescent="0.25">
      <c r="A1652" s="6">
        <v>4145</v>
      </c>
      <c r="B1652" s="3" t="s">
        <v>5441</v>
      </c>
      <c r="C1652" s="3" t="s">
        <v>5849</v>
      </c>
      <c r="D1652" s="3" t="s">
        <v>6518</v>
      </c>
      <c r="E1652" s="3" t="s">
        <v>1733</v>
      </c>
      <c r="F1652" s="3" t="s">
        <v>8783</v>
      </c>
      <c r="G1652" s="21">
        <v>1</v>
      </c>
      <c r="H1652" s="8" t="s">
        <v>12697</v>
      </c>
      <c r="I1652" s="3" t="s">
        <v>12465</v>
      </c>
      <c r="J1652" s="3" t="s">
        <v>12621</v>
      </c>
      <c r="K1652" s="7">
        <v>0</v>
      </c>
      <c r="L1652" s="3" t="s">
        <v>5458</v>
      </c>
      <c r="M1652" s="7">
        <v>2204</v>
      </c>
      <c r="N1652" s="3" t="s">
        <v>1614</v>
      </c>
      <c r="O1652" s="3" t="s">
        <v>5506</v>
      </c>
      <c r="P1652" s="8" t="s">
        <v>12715</v>
      </c>
      <c r="Q1652" s="8" t="s">
        <v>12720</v>
      </c>
      <c r="R1652" s="4">
        <v>0</v>
      </c>
      <c r="S1652" s="4" t="s">
        <v>5627</v>
      </c>
      <c r="T1652" s="4">
        <v>99</v>
      </c>
      <c r="U1652" s="7" t="s">
        <v>6298</v>
      </c>
      <c r="V1652" s="7">
        <v>41</v>
      </c>
      <c r="W1652" s="3" t="s">
        <v>7163</v>
      </c>
      <c r="X1652" s="6">
        <v>4102</v>
      </c>
      <c r="Y1652" s="3" t="s">
        <v>7981</v>
      </c>
      <c r="Z1652" s="6">
        <v>4102001</v>
      </c>
      <c r="AA1652" s="3" t="s">
        <v>7982</v>
      </c>
      <c r="AB1652" s="6">
        <v>41020010011</v>
      </c>
      <c r="AC1652" s="3" t="s">
        <v>8770</v>
      </c>
      <c r="AD1652" s="5">
        <v>8346268</v>
      </c>
      <c r="AE1652" s="5">
        <v>0</v>
      </c>
      <c r="AF1652" s="5">
        <v>0</v>
      </c>
      <c r="AG1652" s="5">
        <v>0</v>
      </c>
      <c r="AH1652" s="5">
        <v>0</v>
      </c>
      <c r="AI1652" s="5">
        <v>0</v>
      </c>
      <c r="AJ1652" s="5">
        <v>0</v>
      </c>
      <c r="AK1652" s="5">
        <v>8346268</v>
      </c>
      <c r="AL1652" s="5">
        <v>0</v>
      </c>
      <c r="AM1652" s="5">
        <v>0</v>
      </c>
      <c r="AN1652" s="5">
        <v>0</v>
      </c>
      <c r="AO1652" s="5">
        <v>0</v>
      </c>
      <c r="AP1652" s="5">
        <v>0</v>
      </c>
      <c r="AQ1652" s="5">
        <v>0</v>
      </c>
      <c r="AR1652" s="5">
        <v>8346268</v>
      </c>
    </row>
    <row r="1653" spans="1:44" x14ac:dyDescent="0.25">
      <c r="A1653" s="6">
        <v>4145</v>
      </c>
      <c r="B1653" s="3" t="s">
        <v>5441</v>
      </c>
      <c r="C1653" s="3" t="s">
        <v>5849</v>
      </c>
      <c r="D1653" s="3" t="s">
        <v>6518</v>
      </c>
      <c r="E1653" s="3" t="s">
        <v>1734</v>
      </c>
      <c r="F1653" s="3" t="s">
        <v>8784</v>
      </c>
      <c r="G1653" s="21">
        <v>1</v>
      </c>
      <c r="H1653" s="8" t="s">
        <v>12697</v>
      </c>
      <c r="I1653" s="3" t="s">
        <v>12465</v>
      </c>
      <c r="J1653" s="3" t="s">
        <v>12621</v>
      </c>
      <c r="K1653" s="7">
        <v>0</v>
      </c>
      <c r="L1653" s="3" t="s">
        <v>5458</v>
      </c>
      <c r="M1653" s="7">
        <v>2204</v>
      </c>
      <c r="N1653" s="3" t="s">
        <v>1614</v>
      </c>
      <c r="O1653" s="3" t="s">
        <v>5506</v>
      </c>
      <c r="P1653" s="8" t="s">
        <v>12715</v>
      </c>
      <c r="Q1653" s="8" t="s">
        <v>12720</v>
      </c>
      <c r="R1653" s="4">
        <v>0</v>
      </c>
      <c r="S1653" s="4" t="s">
        <v>5627</v>
      </c>
      <c r="T1653" s="4">
        <v>99</v>
      </c>
      <c r="U1653" s="7" t="s">
        <v>6298</v>
      </c>
      <c r="V1653" s="7">
        <v>41</v>
      </c>
      <c r="W1653" s="3" t="s">
        <v>7163</v>
      </c>
      <c r="X1653" s="6">
        <v>4102</v>
      </c>
      <c r="Y1653" s="3" t="s">
        <v>7981</v>
      </c>
      <c r="Z1653" s="6">
        <v>4102001</v>
      </c>
      <c r="AA1653" s="3" t="s">
        <v>7982</v>
      </c>
      <c r="AB1653" s="6">
        <v>41020010011</v>
      </c>
      <c r="AC1653" s="3" t="s">
        <v>8770</v>
      </c>
      <c r="AD1653" s="5">
        <v>7686665</v>
      </c>
      <c r="AE1653" s="5">
        <v>0</v>
      </c>
      <c r="AF1653" s="5">
        <v>0</v>
      </c>
      <c r="AG1653" s="5">
        <v>0</v>
      </c>
      <c r="AH1653" s="5">
        <v>0</v>
      </c>
      <c r="AI1653" s="5">
        <v>0</v>
      </c>
      <c r="AJ1653" s="5">
        <v>0</v>
      </c>
      <c r="AK1653" s="5">
        <v>7686665</v>
      </c>
      <c r="AL1653" s="5">
        <v>0</v>
      </c>
      <c r="AM1653" s="5">
        <v>0</v>
      </c>
      <c r="AN1653" s="5">
        <v>0</v>
      </c>
      <c r="AO1653" s="5">
        <v>0</v>
      </c>
      <c r="AP1653" s="5">
        <v>0</v>
      </c>
      <c r="AQ1653" s="5">
        <v>0</v>
      </c>
      <c r="AR1653" s="5">
        <v>7686665</v>
      </c>
    </row>
    <row r="1654" spans="1:44" x14ac:dyDescent="0.25">
      <c r="A1654" s="6">
        <v>4145</v>
      </c>
      <c r="B1654" s="3" t="s">
        <v>5441</v>
      </c>
      <c r="C1654" s="3" t="s">
        <v>5849</v>
      </c>
      <c r="D1654" s="3" t="s">
        <v>6518</v>
      </c>
      <c r="E1654" s="3" t="s">
        <v>1735</v>
      </c>
      <c r="F1654" s="3" t="s">
        <v>8785</v>
      </c>
      <c r="G1654" s="21">
        <v>1</v>
      </c>
      <c r="H1654" s="8" t="s">
        <v>12697</v>
      </c>
      <c r="I1654" s="3" t="s">
        <v>12465</v>
      </c>
      <c r="J1654" s="3" t="s">
        <v>12621</v>
      </c>
      <c r="K1654" s="7">
        <v>0</v>
      </c>
      <c r="L1654" s="3" t="s">
        <v>5458</v>
      </c>
      <c r="M1654" s="7">
        <v>2204</v>
      </c>
      <c r="N1654" s="3" t="s">
        <v>1614</v>
      </c>
      <c r="O1654" s="3" t="s">
        <v>5506</v>
      </c>
      <c r="P1654" s="8" t="s">
        <v>12715</v>
      </c>
      <c r="Q1654" s="8" t="s">
        <v>12720</v>
      </c>
      <c r="R1654" s="4">
        <v>0</v>
      </c>
      <c r="S1654" s="4" t="s">
        <v>5627</v>
      </c>
      <c r="T1654" s="4">
        <v>99</v>
      </c>
      <c r="U1654" s="7" t="s">
        <v>6298</v>
      </c>
      <c r="V1654" s="7">
        <v>41</v>
      </c>
      <c r="W1654" s="3" t="s">
        <v>7163</v>
      </c>
      <c r="X1654" s="6">
        <v>4102</v>
      </c>
      <c r="Y1654" s="3" t="s">
        <v>7981</v>
      </c>
      <c r="Z1654" s="6">
        <v>4102001</v>
      </c>
      <c r="AA1654" s="3" t="s">
        <v>7982</v>
      </c>
      <c r="AB1654" s="6">
        <v>41020010011</v>
      </c>
      <c r="AC1654" s="3" t="s">
        <v>8770</v>
      </c>
      <c r="AD1654" s="5">
        <v>39519996</v>
      </c>
      <c r="AE1654" s="5">
        <v>0</v>
      </c>
      <c r="AF1654" s="5">
        <v>0</v>
      </c>
      <c r="AG1654" s="5">
        <v>0</v>
      </c>
      <c r="AH1654" s="5">
        <v>0</v>
      </c>
      <c r="AI1654" s="5">
        <v>0</v>
      </c>
      <c r="AJ1654" s="5">
        <v>0</v>
      </c>
      <c r="AK1654" s="5">
        <v>39519996</v>
      </c>
      <c r="AL1654" s="5">
        <v>0</v>
      </c>
      <c r="AM1654" s="5">
        <v>0</v>
      </c>
      <c r="AN1654" s="5">
        <v>0</v>
      </c>
      <c r="AO1654" s="5">
        <v>0</v>
      </c>
      <c r="AP1654" s="5">
        <v>0</v>
      </c>
      <c r="AQ1654" s="5">
        <v>0</v>
      </c>
      <c r="AR1654" s="5">
        <v>39519996</v>
      </c>
    </row>
    <row r="1655" spans="1:44" x14ac:dyDescent="0.25">
      <c r="A1655" s="6">
        <v>4145</v>
      </c>
      <c r="B1655" s="3" t="s">
        <v>5441</v>
      </c>
      <c r="C1655" s="3" t="s">
        <v>5849</v>
      </c>
      <c r="D1655" s="3" t="s">
        <v>6518</v>
      </c>
      <c r="E1655" s="3" t="s">
        <v>1736</v>
      </c>
      <c r="F1655" s="3" t="s">
        <v>8786</v>
      </c>
      <c r="G1655" s="21">
        <v>1</v>
      </c>
      <c r="H1655" s="8" t="s">
        <v>12697</v>
      </c>
      <c r="I1655" s="3" t="s">
        <v>12465</v>
      </c>
      <c r="J1655" s="3" t="s">
        <v>12621</v>
      </c>
      <c r="K1655" s="7">
        <v>0</v>
      </c>
      <c r="L1655" s="3" t="s">
        <v>5458</v>
      </c>
      <c r="M1655" s="7">
        <v>2204</v>
      </c>
      <c r="N1655" s="3" t="s">
        <v>1614</v>
      </c>
      <c r="O1655" s="3" t="s">
        <v>5506</v>
      </c>
      <c r="P1655" s="8" t="s">
        <v>12715</v>
      </c>
      <c r="Q1655" s="8" t="s">
        <v>12720</v>
      </c>
      <c r="R1655" s="4">
        <v>0</v>
      </c>
      <c r="S1655" s="4" t="s">
        <v>5627</v>
      </c>
      <c r="T1655" s="4">
        <v>99</v>
      </c>
      <c r="U1655" s="7" t="s">
        <v>6298</v>
      </c>
      <c r="V1655" s="7">
        <v>41</v>
      </c>
      <c r="W1655" s="3" t="s">
        <v>7163</v>
      </c>
      <c r="X1655" s="6">
        <v>4102</v>
      </c>
      <c r="Y1655" s="3" t="s">
        <v>7981</v>
      </c>
      <c r="Z1655" s="6">
        <v>4102001</v>
      </c>
      <c r="AA1655" s="3" t="s">
        <v>7982</v>
      </c>
      <c r="AB1655" s="6">
        <v>41020010011</v>
      </c>
      <c r="AC1655" s="3" t="s">
        <v>8770</v>
      </c>
      <c r="AD1655" s="5">
        <v>39520006</v>
      </c>
      <c r="AE1655" s="5">
        <v>0</v>
      </c>
      <c r="AF1655" s="5">
        <v>0</v>
      </c>
      <c r="AG1655" s="5">
        <v>0</v>
      </c>
      <c r="AH1655" s="5">
        <v>0</v>
      </c>
      <c r="AI1655" s="5">
        <v>0</v>
      </c>
      <c r="AJ1655" s="5">
        <v>0</v>
      </c>
      <c r="AK1655" s="5">
        <v>39520006</v>
      </c>
      <c r="AL1655" s="5">
        <v>0</v>
      </c>
      <c r="AM1655" s="5">
        <v>0</v>
      </c>
      <c r="AN1655" s="5">
        <v>0</v>
      </c>
      <c r="AO1655" s="5">
        <v>0</v>
      </c>
      <c r="AP1655" s="5">
        <v>0</v>
      </c>
      <c r="AQ1655" s="5">
        <v>0</v>
      </c>
      <c r="AR1655" s="5">
        <v>39520006</v>
      </c>
    </row>
    <row r="1656" spans="1:44" x14ac:dyDescent="0.25">
      <c r="A1656" s="6">
        <v>4145</v>
      </c>
      <c r="B1656" s="3" t="s">
        <v>5441</v>
      </c>
      <c r="C1656" s="3" t="s">
        <v>5849</v>
      </c>
      <c r="D1656" s="3" t="s">
        <v>6518</v>
      </c>
      <c r="E1656" s="3" t="s">
        <v>1737</v>
      </c>
      <c r="F1656" s="3" t="s">
        <v>8787</v>
      </c>
      <c r="G1656" s="21">
        <v>1</v>
      </c>
      <c r="H1656" s="8" t="s">
        <v>12697</v>
      </c>
      <c r="I1656" s="3" t="s">
        <v>12465</v>
      </c>
      <c r="J1656" s="3" t="s">
        <v>12621</v>
      </c>
      <c r="K1656" s="7">
        <v>0</v>
      </c>
      <c r="L1656" s="3" t="s">
        <v>5458</v>
      </c>
      <c r="M1656" s="7">
        <v>2204</v>
      </c>
      <c r="N1656" s="3" t="s">
        <v>1614</v>
      </c>
      <c r="O1656" s="3" t="s">
        <v>5506</v>
      </c>
      <c r="P1656" s="8" t="s">
        <v>12715</v>
      </c>
      <c r="Q1656" s="8" t="s">
        <v>12720</v>
      </c>
      <c r="R1656" s="4">
        <v>0</v>
      </c>
      <c r="S1656" s="4" t="s">
        <v>5627</v>
      </c>
      <c r="T1656" s="4">
        <v>99</v>
      </c>
      <c r="U1656" s="7" t="s">
        <v>6298</v>
      </c>
      <c r="V1656" s="7">
        <v>41</v>
      </c>
      <c r="W1656" s="3" t="s">
        <v>7163</v>
      </c>
      <c r="X1656" s="6">
        <v>4102</v>
      </c>
      <c r="Y1656" s="3" t="s">
        <v>7981</v>
      </c>
      <c r="Z1656" s="6">
        <v>4102001</v>
      </c>
      <c r="AA1656" s="3" t="s">
        <v>7982</v>
      </c>
      <c r="AB1656" s="6">
        <v>41020010011</v>
      </c>
      <c r="AC1656" s="3" t="s">
        <v>8770</v>
      </c>
      <c r="AD1656" s="5">
        <v>10248896</v>
      </c>
      <c r="AE1656" s="5">
        <v>0</v>
      </c>
      <c r="AF1656" s="5">
        <v>0</v>
      </c>
      <c r="AG1656" s="5">
        <v>0</v>
      </c>
      <c r="AH1656" s="5">
        <v>0</v>
      </c>
      <c r="AI1656" s="5">
        <v>0</v>
      </c>
      <c r="AJ1656" s="5">
        <v>0</v>
      </c>
      <c r="AK1656" s="5">
        <v>10248896</v>
      </c>
      <c r="AL1656" s="5">
        <v>0</v>
      </c>
      <c r="AM1656" s="5">
        <v>0</v>
      </c>
      <c r="AN1656" s="5">
        <v>0</v>
      </c>
      <c r="AO1656" s="5">
        <v>0</v>
      </c>
      <c r="AP1656" s="5">
        <v>0</v>
      </c>
      <c r="AQ1656" s="5">
        <v>0</v>
      </c>
      <c r="AR1656" s="5">
        <v>10248896</v>
      </c>
    </row>
    <row r="1657" spans="1:44" x14ac:dyDescent="0.25">
      <c r="A1657" s="6">
        <v>4145</v>
      </c>
      <c r="B1657" s="3" t="s">
        <v>5441</v>
      </c>
      <c r="C1657" s="3" t="s">
        <v>5849</v>
      </c>
      <c r="D1657" s="3" t="s">
        <v>6518</v>
      </c>
      <c r="E1657" s="3" t="s">
        <v>1738</v>
      </c>
      <c r="F1657" s="3" t="s">
        <v>8788</v>
      </c>
      <c r="G1657" s="21">
        <v>1</v>
      </c>
      <c r="H1657" s="8" t="s">
        <v>12697</v>
      </c>
      <c r="I1657" s="3" t="s">
        <v>12465</v>
      </c>
      <c r="J1657" s="3" t="s">
        <v>12621</v>
      </c>
      <c r="K1657" s="7">
        <v>0</v>
      </c>
      <c r="L1657" s="3" t="s">
        <v>5458</v>
      </c>
      <c r="M1657" s="7">
        <v>2204</v>
      </c>
      <c r="N1657" s="3" t="s">
        <v>1614</v>
      </c>
      <c r="O1657" s="3" t="s">
        <v>5506</v>
      </c>
      <c r="P1657" s="8" t="s">
        <v>12715</v>
      </c>
      <c r="Q1657" s="8" t="s">
        <v>12720</v>
      </c>
      <c r="R1657" s="4">
        <v>0</v>
      </c>
      <c r="S1657" s="4" t="s">
        <v>5627</v>
      </c>
      <c r="T1657" s="4">
        <v>99</v>
      </c>
      <c r="U1657" s="7" t="s">
        <v>6298</v>
      </c>
      <c r="V1657" s="7">
        <v>41</v>
      </c>
      <c r="W1657" s="3" t="s">
        <v>7163</v>
      </c>
      <c r="X1657" s="6">
        <v>4102</v>
      </c>
      <c r="Y1657" s="3" t="s">
        <v>7981</v>
      </c>
      <c r="Z1657" s="6">
        <v>4102001</v>
      </c>
      <c r="AA1657" s="3" t="s">
        <v>7982</v>
      </c>
      <c r="AB1657" s="6">
        <v>41020010011</v>
      </c>
      <c r="AC1657" s="3" t="s">
        <v>8770</v>
      </c>
      <c r="AD1657" s="5">
        <v>39520000</v>
      </c>
      <c r="AE1657" s="5">
        <v>0</v>
      </c>
      <c r="AF1657" s="5">
        <v>0</v>
      </c>
      <c r="AG1657" s="5">
        <v>0</v>
      </c>
      <c r="AH1657" s="5">
        <v>0</v>
      </c>
      <c r="AI1657" s="5">
        <v>0</v>
      </c>
      <c r="AJ1657" s="5">
        <v>0</v>
      </c>
      <c r="AK1657" s="5">
        <v>39520000</v>
      </c>
      <c r="AL1657" s="5">
        <v>0</v>
      </c>
      <c r="AM1657" s="5">
        <v>0</v>
      </c>
      <c r="AN1657" s="5">
        <v>0</v>
      </c>
      <c r="AO1657" s="5">
        <v>0</v>
      </c>
      <c r="AP1657" s="5">
        <v>0</v>
      </c>
      <c r="AQ1657" s="5">
        <v>0</v>
      </c>
      <c r="AR1657" s="5">
        <v>39520000</v>
      </c>
    </row>
    <row r="1658" spans="1:44" x14ac:dyDescent="0.25">
      <c r="A1658" s="6">
        <v>4145</v>
      </c>
      <c r="B1658" s="3" t="s">
        <v>5441</v>
      </c>
      <c r="C1658" s="3" t="s">
        <v>5849</v>
      </c>
      <c r="D1658" s="3" t="s">
        <v>6518</v>
      </c>
      <c r="E1658" s="3" t="s">
        <v>1739</v>
      </c>
      <c r="F1658" s="3" t="s">
        <v>8789</v>
      </c>
      <c r="G1658" s="21">
        <v>1</v>
      </c>
      <c r="H1658" s="8" t="s">
        <v>12697</v>
      </c>
      <c r="I1658" s="3" t="s">
        <v>12465</v>
      </c>
      <c r="J1658" s="3" t="s">
        <v>12621</v>
      </c>
      <c r="K1658" s="7">
        <v>0</v>
      </c>
      <c r="L1658" s="3" t="s">
        <v>5458</v>
      </c>
      <c r="M1658" s="7">
        <v>2204</v>
      </c>
      <c r="N1658" s="3" t="s">
        <v>1614</v>
      </c>
      <c r="O1658" s="3" t="s">
        <v>5506</v>
      </c>
      <c r="P1658" s="8" t="s">
        <v>12715</v>
      </c>
      <c r="Q1658" s="8" t="s">
        <v>12720</v>
      </c>
      <c r="R1658" s="4">
        <v>0</v>
      </c>
      <c r="S1658" s="4" t="s">
        <v>5627</v>
      </c>
      <c r="T1658" s="4">
        <v>99</v>
      </c>
      <c r="U1658" s="7" t="s">
        <v>6298</v>
      </c>
      <c r="V1658" s="7">
        <v>41</v>
      </c>
      <c r="W1658" s="3" t="s">
        <v>7163</v>
      </c>
      <c r="X1658" s="6">
        <v>4102</v>
      </c>
      <c r="Y1658" s="3" t="s">
        <v>7981</v>
      </c>
      <c r="Z1658" s="6">
        <v>4102001</v>
      </c>
      <c r="AA1658" s="3" t="s">
        <v>7982</v>
      </c>
      <c r="AB1658" s="6">
        <v>41020010011</v>
      </c>
      <c r="AC1658" s="3" t="s">
        <v>8770</v>
      </c>
      <c r="AD1658" s="5">
        <v>9957185</v>
      </c>
      <c r="AE1658" s="5">
        <v>0</v>
      </c>
      <c r="AF1658" s="5">
        <v>0</v>
      </c>
      <c r="AG1658" s="5">
        <v>0</v>
      </c>
      <c r="AH1658" s="5">
        <v>0</v>
      </c>
      <c r="AI1658" s="5">
        <v>0</v>
      </c>
      <c r="AJ1658" s="5">
        <v>0</v>
      </c>
      <c r="AK1658" s="5">
        <v>9957185</v>
      </c>
      <c r="AL1658" s="5">
        <v>0</v>
      </c>
      <c r="AM1658" s="5">
        <v>0</v>
      </c>
      <c r="AN1658" s="5">
        <v>0</v>
      </c>
      <c r="AO1658" s="5">
        <v>0</v>
      </c>
      <c r="AP1658" s="5">
        <v>0</v>
      </c>
      <c r="AQ1658" s="5">
        <v>0</v>
      </c>
      <c r="AR1658" s="5">
        <v>9957185</v>
      </c>
    </row>
    <row r="1659" spans="1:44" x14ac:dyDescent="0.25">
      <c r="A1659" s="6">
        <v>4145</v>
      </c>
      <c r="B1659" s="3" t="s">
        <v>5441</v>
      </c>
      <c r="C1659" s="3" t="s">
        <v>5849</v>
      </c>
      <c r="D1659" s="3" t="s">
        <v>6518</v>
      </c>
      <c r="E1659" s="3" t="s">
        <v>1740</v>
      </c>
      <c r="F1659" s="3" t="s">
        <v>8790</v>
      </c>
      <c r="G1659" s="21">
        <v>1</v>
      </c>
      <c r="H1659" s="8" t="s">
        <v>12697</v>
      </c>
      <c r="I1659" s="3" t="s">
        <v>12465</v>
      </c>
      <c r="J1659" s="3" t="s">
        <v>12621</v>
      </c>
      <c r="K1659" s="7">
        <v>0</v>
      </c>
      <c r="L1659" s="3" t="s">
        <v>5458</v>
      </c>
      <c r="M1659" s="7">
        <v>2204</v>
      </c>
      <c r="N1659" s="3" t="s">
        <v>1614</v>
      </c>
      <c r="O1659" s="3" t="s">
        <v>5506</v>
      </c>
      <c r="P1659" s="8" t="s">
        <v>12715</v>
      </c>
      <c r="Q1659" s="8" t="s">
        <v>12720</v>
      </c>
      <c r="R1659" s="4">
        <v>0</v>
      </c>
      <c r="S1659" s="4" t="s">
        <v>5627</v>
      </c>
      <c r="T1659" s="4">
        <v>99</v>
      </c>
      <c r="U1659" s="7" t="s">
        <v>6298</v>
      </c>
      <c r="V1659" s="7">
        <v>41</v>
      </c>
      <c r="W1659" s="3" t="s">
        <v>7163</v>
      </c>
      <c r="X1659" s="6">
        <v>4102</v>
      </c>
      <c r="Y1659" s="3" t="s">
        <v>7981</v>
      </c>
      <c r="Z1659" s="6">
        <v>4102001</v>
      </c>
      <c r="AA1659" s="3" t="s">
        <v>7982</v>
      </c>
      <c r="AB1659" s="6">
        <v>41020010011</v>
      </c>
      <c r="AC1659" s="3" t="s">
        <v>8770</v>
      </c>
      <c r="AD1659" s="5">
        <v>25999998</v>
      </c>
      <c r="AE1659" s="5">
        <v>0</v>
      </c>
      <c r="AF1659" s="5">
        <v>0</v>
      </c>
      <c r="AG1659" s="5">
        <v>0</v>
      </c>
      <c r="AH1659" s="5">
        <v>0</v>
      </c>
      <c r="AI1659" s="5">
        <v>0</v>
      </c>
      <c r="AJ1659" s="5">
        <v>0</v>
      </c>
      <c r="AK1659" s="5">
        <v>25999998</v>
      </c>
      <c r="AL1659" s="5">
        <v>0</v>
      </c>
      <c r="AM1659" s="5">
        <v>0</v>
      </c>
      <c r="AN1659" s="5">
        <v>0</v>
      </c>
      <c r="AO1659" s="5">
        <v>0</v>
      </c>
      <c r="AP1659" s="5">
        <v>0</v>
      </c>
      <c r="AQ1659" s="5">
        <v>0</v>
      </c>
      <c r="AR1659" s="5">
        <v>25999998</v>
      </c>
    </row>
    <row r="1660" spans="1:44" x14ac:dyDescent="0.25">
      <c r="A1660" s="6">
        <v>4145</v>
      </c>
      <c r="B1660" s="3" t="s">
        <v>5441</v>
      </c>
      <c r="C1660" s="3" t="s">
        <v>5849</v>
      </c>
      <c r="D1660" s="3" t="s">
        <v>6518</v>
      </c>
      <c r="E1660" s="3" t="s">
        <v>1741</v>
      </c>
      <c r="F1660" s="3" t="s">
        <v>8791</v>
      </c>
      <c r="G1660" s="21">
        <v>1</v>
      </c>
      <c r="H1660" s="8" t="s">
        <v>12697</v>
      </c>
      <c r="I1660" s="3" t="s">
        <v>12465</v>
      </c>
      <c r="J1660" s="3" t="s">
        <v>12621</v>
      </c>
      <c r="K1660" s="7">
        <v>0</v>
      </c>
      <c r="L1660" s="3" t="s">
        <v>5458</v>
      </c>
      <c r="M1660" s="7">
        <v>2204</v>
      </c>
      <c r="N1660" s="3" t="s">
        <v>1614</v>
      </c>
      <c r="O1660" s="3" t="s">
        <v>5506</v>
      </c>
      <c r="P1660" s="8" t="s">
        <v>12715</v>
      </c>
      <c r="Q1660" s="8" t="s">
        <v>12720</v>
      </c>
      <c r="R1660" s="4">
        <v>0</v>
      </c>
      <c r="S1660" s="4" t="s">
        <v>5627</v>
      </c>
      <c r="T1660" s="4">
        <v>99</v>
      </c>
      <c r="U1660" s="7" t="s">
        <v>6298</v>
      </c>
      <c r="V1660" s="7">
        <v>41</v>
      </c>
      <c r="W1660" s="3" t="s">
        <v>7163</v>
      </c>
      <c r="X1660" s="6">
        <v>4102</v>
      </c>
      <c r="Y1660" s="3" t="s">
        <v>7981</v>
      </c>
      <c r="Z1660" s="6">
        <v>4102001</v>
      </c>
      <c r="AA1660" s="3" t="s">
        <v>7982</v>
      </c>
      <c r="AB1660" s="6">
        <v>41020010011</v>
      </c>
      <c r="AC1660" s="3" t="s">
        <v>8770</v>
      </c>
      <c r="AD1660" s="5">
        <v>16519998</v>
      </c>
      <c r="AE1660" s="5">
        <v>0</v>
      </c>
      <c r="AF1660" s="5">
        <v>0</v>
      </c>
      <c r="AG1660" s="5">
        <v>0</v>
      </c>
      <c r="AH1660" s="5">
        <v>0</v>
      </c>
      <c r="AI1660" s="5">
        <v>0</v>
      </c>
      <c r="AJ1660" s="5">
        <v>0</v>
      </c>
      <c r="AK1660" s="5">
        <v>16519998</v>
      </c>
      <c r="AL1660" s="5">
        <v>0</v>
      </c>
      <c r="AM1660" s="5">
        <v>0</v>
      </c>
      <c r="AN1660" s="5">
        <v>0</v>
      </c>
      <c r="AO1660" s="5">
        <v>0</v>
      </c>
      <c r="AP1660" s="5">
        <v>0</v>
      </c>
      <c r="AQ1660" s="5">
        <v>0</v>
      </c>
      <c r="AR1660" s="5">
        <v>16519998</v>
      </c>
    </row>
    <row r="1661" spans="1:44" x14ac:dyDescent="0.25">
      <c r="A1661" s="6">
        <v>4145</v>
      </c>
      <c r="B1661" s="3" t="s">
        <v>5441</v>
      </c>
      <c r="C1661" s="3" t="s">
        <v>5850</v>
      </c>
      <c r="D1661" s="3" t="s">
        <v>6519</v>
      </c>
      <c r="E1661" s="3" t="s">
        <v>1742</v>
      </c>
      <c r="F1661" s="3" t="s">
        <v>8793</v>
      </c>
      <c r="G1661" s="21">
        <v>1</v>
      </c>
      <c r="H1661" s="8" t="s">
        <v>12697</v>
      </c>
      <c r="I1661" s="3" t="s">
        <v>12339</v>
      </c>
      <c r="J1661" s="3" t="s">
        <v>12543</v>
      </c>
      <c r="K1661" s="7">
        <v>0</v>
      </c>
      <c r="L1661" s="3" t="s">
        <v>5458</v>
      </c>
      <c r="M1661" s="7">
        <v>2204</v>
      </c>
      <c r="N1661" s="3" t="s">
        <v>1614</v>
      </c>
      <c r="O1661" s="3" t="s">
        <v>5506</v>
      </c>
      <c r="P1661" s="8" t="s">
        <v>12715</v>
      </c>
      <c r="Q1661" s="8" t="s">
        <v>12720</v>
      </c>
      <c r="R1661" s="4">
        <v>0</v>
      </c>
      <c r="S1661" s="4" t="s">
        <v>5627</v>
      </c>
      <c r="T1661" s="4">
        <v>99</v>
      </c>
      <c r="U1661" s="7" t="s">
        <v>6298</v>
      </c>
      <c r="V1661" s="7">
        <v>41</v>
      </c>
      <c r="W1661" s="3" t="s">
        <v>7163</v>
      </c>
      <c r="X1661" s="6">
        <v>4102</v>
      </c>
      <c r="Y1661" s="3" t="s">
        <v>7981</v>
      </c>
      <c r="Z1661" s="6">
        <v>4102003</v>
      </c>
      <c r="AA1661" s="3" t="s">
        <v>7993</v>
      </c>
      <c r="AB1661" s="6">
        <v>41020030007</v>
      </c>
      <c r="AC1661" s="3" t="s">
        <v>8792</v>
      </c>
      <c r="AD1661" s="5">
        <v>46233062</v>
      </c>
      <c r="AE1661" s="5">
        <v>0</v>
      </c>
      <c r="AF1661" s="5">
        <v>0</v>
      </c>
      <c r="AG1661" s="5">
        <v>0</v>
      </c>
      <c r="AH1661" s="5">
        <v>0</v>
      </c>
      <c r="AI1661" s="5">
        <v>0</v>
      </c>
      <c r="AJ1661" s="5">
        <v>0</v>
      </c>
      <c r="AK1661" s="5">
        <v>46233062</v>
      </c>
      <c r="AL1661" s="5">
        <v>0</v>
      </c>
      <c r="AM1661" s="5">
        <v>0</v>
      </c>
      <c r="AN1661" s="5">
        <v>0</v>
      </c>
      <c r="AO1661" s="5">
        <v>0</v>
      </c>
      <c r="AP1661" s="5">
        <v>0</v>
      </c>
      <c r="AQ1661" s="5">
        <v>0</v>
      </c>
      <c r="AR1661" s="5">
        <v>46233062</v>
      </c>
    </row>
    <row r="1662" spans="1:44" x14ac:dyDescent="0.25">
      <c r="A1662" s="6">
        <v>4145</v>
      </c>
      <c r="B1662" s="3" t="s">
        <v>5441</v>
      </c>
      <c r="C1662" s="3" t="s">
        <v>5850</v>
      </c>
      <c r="D1662" s="3" t="s">
        <v>6519</v>
      </c>
      <c r="E1662" s="3" t="s">
        <v>1743</v>
      </c>
      <c r="F1662" s="3" t="s">
        <v>8794</v>
      </c>
      <c r="G1662" s="21">
        <v>1</v>
      </c>
      <c r="H1662" s="8" t="s">
        <v>12697</v>
      </c>
      <c r="I1662" s="3" t="s">
        <v>12339</v>
      </c>
      <c r="J1662" s="3" t="s">
        <v>12543</v>
      </c>
      <c r="K1662" s="7">
        <v>0</v>
      </c>
      <c r="L1662" s="3" t="s">
        <v>5458</v>
      </c>
      <c r="M1662" s="7">
        <v>2204</v>
      </c>
      <c r="N1662" s="3" t="s">
        <v>1614</v>
      </c>
      <c r="O1662" s="3" t="s">
        <v>5506</v>
      </c>
      <c r="P1662" s="8" t="s">
        <v>12715</v>
      </c>
      <c r="Q1662" s="8" t="s">
        <v>12720</v>
      </c>
      <c r="R1662" s="4">
        <v>0</v>
      </c>
      <c r="S1662" s="4" t="s">
        <v>5627</v>
      </c>
      <c r="T1662" s="4">
        <v>99</v>
      </c>
      <c r="U1662" s="7" t="s">
        <v>6298</v>
      </c>
      <c r="V1662" s="7">
        <v>41</v>
      </c>
      <c r="W1662" s="3" t="s">
        <v>7163</v>
      </c>
      <c r="X1662" s="6">
        <v>4102</v>
      </c>
      <c r="Y1662" s="3" t="s">
        <v>7981</v>
      </c>
      <c r="Z1662" s="6">
        <v>4102003</v>
      </c>
      <c r="AA1662" s="3" t="s">
        <v>7993</v>
      </c>
      <c r="AB1662" s="6">
        <v>41020030007</v>
      </c>
      <c r="AC1662" s="3" t="s">
        <v>8792</v>
      </c>
      <c r="AD1662" s="5">
        <v>44754961</v>
      </c>
      <c r="AE1662" s="5">
        <v>0</v>
      </c>
      <c r="AF1662" s="5">
        <v>0</v>
      </c>
      <c r="AG1662" s="5">
        <v>0</v>
      </c>
      <c r="AH1662" s="5">
        <v>0</v>
      </c>
      <c r="AI1662" s="5">
        <v>0</v>
      </c>
      <c r="AJ1662" s="5">
        <v>0</v>
      </c>
      <c r="AK1662" s="5">
        <v>44754961</v>
      </c>
      <c r="AL1662" s="5">
        <v>0</v>
      </c>
      <c r="AM1662" s="5">
        <v>0</v>
      </c>
      <c r="AN1662" s="5">
        <v>0</v>
      </c>
      <c r="AO1662" s="5">
        <v>0</v>
      </c>
      <c r="AP1662" s="5">
        <v>0</v>
      </c>
      <c r="AQ1662" s="5">
        <v>0</v>
      </c>
      <c r="AR1662" s="5">
        <v>44754961</v>
      </c>
    </row>
    <row r="1663" spans="1:44" x14ac:dyDescent="0.25">
      <c r="A1663" s="6">
        <v>4145</v>
      </c>
      <c r="B1663" s="3" t="s">
        <v>5441</v>
      </c>
      <c r="C1663" s="3" t="s">
        <v>5850</v>
      </c>
      <c r="D1663" s="3" t="s">
        <v>6519</v>
      </c>
      <c r="E1663" s="3" t="s">
        <v>1744</v>
      </c>
      <c r="F1663" s="3" t="s">
        <v>8795</v>
      </c>
      <c r="G1663" s="21">
        <v>1</v>
      </c>
      <c r="H1663" s="8" t="s">
        <v>12697</v>
      </c>
      <c r="I1663" s="3" t="s">
        <v>12339</v>
      </c>
      <c r="J1663" s="3" t="s">
        <v>12543</v>
      </c>
      <c r="K1663" s="7">
        <v>0</v>
      </c>
      <c r="L1663" s="3" t="s">
        <v>5458</v>
      </c>
      <c r="M1663" s="7">
        <v>2204</v>
      </c>
      <c r="N1663" s="3" t="s">
        <v>1614</v>
      </c>
      <c r="O1663" s="3" t="s">
        <v>5506</v>
      </c>
      <c r="P1663" s="8" t="s">
        <v>12715</v>
      </c>
      <c r="Q1663" s="8" t="s">
        <v>12720</v>
      </c>
      <c r="R1663" s="4">
        <v>0</v>
      </c>
      <c r="S1663" s="4" t="s">
        <v>5627</v>
      </c>
      <c r="T1663" s="4">
        <v>99</v>
      </c>
      <c r="U1663" s="7" t="s">
        <v>6298</v>
      </c>
      <c r="V1663" s="7">
        <v>41</v>
      </c>
      <c r="W1663" s="3" t="s">
        <v>7163</v>
      </c>
      <c r="X1663" s="6">
        <v>4102</v>
      </c>
      <c r="Y1663" s="3" t="s">
        <v>7981</v>
      </c>
      <c r="Z1663" s="6">
        <v>4102003</v>
      </c>
      <c r="AA1663" s="3" t="s">
        <v>7993</v>
      </c>
      <c r="AB1663" s="6">
        <v>41020030007</v>
      </c>
      <c r="AC1663" s="3" t="s">
        <v>8792</v>
      </c>
      <c r="AD1663" s="5">
        <v>36258123</v>
      </c>
      <c r="AE1663" s="5">
        <v>0</v>
      </c>
      <c r="AF1663" s="5">
        <v>0</v>
      </c>
      <c r="AG1663" s="5">
        <v>0</v>
      </c>
      <c r="AH1663" s="5">
        <v>0</v>
      </c>
      <c r="AI1663" s="5">
        <v>0</v>
      </c>
      <c r="AJ1663" s="5">
        <v>0</v>
      </c>
      <c r="AK1663" s="5">
        <v>36258123</v>
      </c>
      <c r="AL1663" s="5">
        <v>0</v>
      </c>
      <c r="AM1663" s="5">
        <v>0</v>
      </c>
      <c r="AN1663" s="5">
        <v>0</v>
      </c>
      <c r="AO1663" s="5">
        <v>0</v>
      </c>
      <c r="AP1663" s="5">
        <v>0</v>
      </c>
      <c r="AQ1663" s="5">
        <v>0</v>
      </c>
      <c r="AR1663" s="5">
        <v>36258123</v>
      </c>
    </row>
    <row r="1664" spans="1:44" x14ac:dyDescent="0.25">
      <c r="A1664" s="6">
        <v>4145</v>
      </c>
      <c r="B1664" s="3" t="s">
        <v>5441</v>
      </c>
      <c r="C1664" s="3" t="s">
        <v>5850</v>
      </c>
      <c r="D1664" s="3" t="s">
        <v>6519</v>
      </c>
      <c r="E1664" s="3" t="s">
        <v>1745</v>
      </c>
      <c r="F1664" s="3" t="s">
        <v>8796</v>
      </c>
      <c r="G1664" s="21">
        <v>1</v>
      </c>
      <c r="H1664" s="8" t="s">
        <v>12697</v>
      </c>
      <c r="I1664" s="3" t="s">
        <v>12339</v>
      </c>
      <c r="J1664" s="3" t="s">
        <v>12543</v>
      </c>
      <c r="K1664" s="7">
        <v>0</v>
      </c>
      <c r="L1664" s="3" t="s">
        <v>5458</v>
      </c>
      <c r="M1664" s="7">
        <v>2204</v>
      </c>
      <c r="N1664" s="3" t="s">
        <v>1614</v>
      </c>
      <c r="O1664" s="3" t="s">
        <v>5506</v>
      </c>
      <c r="P1664" s="8" t="s">
        <v>12715</v>
      </c>
      <c r="Q1664" s="8" t="s">
        <v>12720</v>
      </c>
      <c r="R1664" s="4">
        <v>0</v>
      </c>
      <c r="S1664" s="4" t="s">
        <v>5627</v>
      </c>
      <c r="T1664" s="4">
        <v>99</v>
      </c>
      <c r="U1664" s="7" t="s">
        <v>6298</v>
      </c>
      <c r="V1664" s="7">
        <v>41</v>
      </c>
      <c r="W1664" s="3" t="s">
        <v>7163</v>
      </c>
      <c r="X1664" s="6">
        <v>4102</v>
      </c>
      <c r="Y1664" s="3" t="s">
        <v>7981</v>
      </c>
      <c r="Z1664" s="6">
        <v>4102003</v>
      </c>
      <c r="AA1664" s="3" t="s">
        <v>7993</v>
      </c>
      <c r="AB1664" s="6">
        <v>41020030007</v>
      </c>
      <c r="AC1664" s="3" t="s">
        <v>8792</v>
      </c>
      <c r="AD1664" s="5">
        <v>33152850</v>
      </c>
      <c r="AE1664" s="5">
        <v>0</v>
      </c>
      <c r="AF1664" s="5">
        <v>0</v>
      </c>
      <c r="AG1664" s="5">
        <v>0</v>
      </c>
      <c r="AH1664" s="5">
        <v>0</v>
      </c>
      <c r="AI1664" s="5">
        <v>0</v>
      </c>
      <c r="AJ1664" s="5">
        <v>0</v>
      </c>
      <c r="AK1664" s="5">
        <v>33152850</v>
      </c>
      <c r="AL1664" s="5">
        <v>0</v>
      </c>
      <c r="AM1664" s="5">
        <v>0</v>
      </c>
      <c r="AN1664" s="5">
        <v>0</v>
      </c>
      <c r="AO1664" s="5">
        <v>0</v>
      </c>
      <c r="AP1664" s="5">
        <v>0</v>
      </c>
      <c r="AQ1664" s="5">
        <v>0</v>
      </c>
      <c r="AR1664" s="5">
        <v>33152850</v>
      </c>
    </row>
    <row r="1665" spans="1:44" x14ac:dyDescent="0.25">
      <c r="A1665" s="6">
        <v>4145</v>
      </c>
      <c r="B1665" s="3" t="s">
        <v>5441</v>
      </c>
      <c r="C1665" s="3" t="s">
        <v>5850</v>
      </c>
      <c r="D1665" s="3" t="s">
        <v>6519</v>
      </c>
      <c r="E1665" s="3" t="s">
        <v>1746</v>
      </c>
      <c r="F1665" s="3" t="s">
        <v>8797</v>
      </c>
      <c r="G1665" s="21">
        <v>1</v>
      </c>
      <c r="H1665" s="8" t="s">
        <v>12697</v>
      </c>
      <c r="I1665" s="3" t="s">
        <v>12339</v>
      </c>
      <c r="J1665" s="3" t="s">
        <v>12543</v>
      </c>
      <c r="K1665" s="7">
        <v>0</v>
      </c>
      <c r="L1665" s="3" t="s">
        <v>5458</v>
      </c>
      <c r="M1665" s="7">
        <v>2204</v>
      </c>
      <c r="N1665" s="3" t="s">
        <v>1614</v>
      </c>
      <c r="O1665" s="3" t="s">
        <v>5506</v>
      </c>
      <c r="P1665" s="8" t="s">
        <v>12715</v>
      </c>
      <c r="Q1665" s="8" t="s">
        <v>12720</v>
      </c>
      <c r="R1665" s="4">
        <v>0</v>
      </c>
      <c r="S1665" s="4" t="s">
        <v>5627</v>
      </c>
      <c r="T1665" s="4">
        <v>99</v>
      </c>
      <c r="U1665" s="7" t="s">
        <v>6298</v>
      </c>
      <c r="V1665" s="7">
        <v>41</v>
      </c>
      <c r="W1665" s="3" t="s">
        <v>7163</v>
      </c>
      <c r="X1665" s="6">
        <v>4102</v>
      </c>
      <c r="Y1665" s="3" t="s">
        <v>7981</v>
      </c>
      <c r="Z1665" s="6">
        <v>4102003</v>
      </c>
      <c r="AA1665" s="3" t="s">
        <v>7993</v>
      </c>
      <c r="AB1665" s="6">
        <v>41020030007</v>
      </c>
      <c r="AC1665" s="3" t="s">
        <v>8792</v>
      </c>
      <c r="AD1665" s="5">
        <v>22407500</v>
      </c>
      <c r="AE1665" s="5">
        <v>0</v>
      </c>
      <c r="AF1665" s="5">
        <v>0</v>
      </c>
      <c r="AG1665" s="5">
        <v>0</v>
      </c>
      <c r="AH1665" s="5">
        <v>0</v>
      </c>
      <c r="AI1665" s="5">
        <v>0</v>
      </c>
      <c r="AJ1665" s="5">
        <v>0</v>
      </c>
      <c r="AK1665" s="5">
        <v>22407500</v>
      </c>
      <c r="AL1665" s="5">
        <v>0</v>
      </c>
      <c r="AM1665" s="5">
        <v>0</v>
      </c>
      <c r="AN1665" s="5">
        <v>0</v>
      </c>
      <c r="AO1665" s="5">
        <v>0</v>
      </c>
      <c r="AP1665" s="5">
        <v>0</v>
      </c>
      <c r="AQ1665" s="5">
        <v>0</v>
      </c>
      <c r="AR1665" s="5">
        <v>22407500</v>
      </c>
    </row>
    <row r="1666" spans="1:44" x14ac:dyDescent="0.25">
      <c r="A1666" s="6">
        <v>4145</v>
      </c>
      <c r="B1666" s="3" t="s">
        <v>5441</v>
      </c>
      <c r="C1666" s="3" t="s">
        <v>5850</v>
      </c>
      <c r="D1666" s="3" t="s">
        <v>6519</v>
      </c>
      <c r="E1666" s="3" t="s">
        <v>1747</v>
      </c>
      <c r="F1666" s="3" t="s">
        <v>8798</v>
      </c>
      <c r="G1666" s="21">
        <v>1</v>
      </c>
      <c r="H1666" s="8" t="s">
        <v>12697</v>
      </c>
      <c r="I1666" s="3" t="s">
        <v>12339</v>
      </c>
      <c r="J1666" s="3" t="s">
        <v>12543</v>
      </c>
      <c r="K1666" s="7">
        <v>0</v>
      </c>
      <c r="L1666" s="3" t="s">
        <v>5458</v>
      </c>
      <c r="M1666" s="7">
        <v>2204</v>
      </c>
      <c r="N1666" s="3" t="s">
        <v>1614</v>
      </c>
      <c r="O1666" s="3" t="s">
        <v>5506</v>
      </c>
      <c r="P1666" s="8" t="s">
        <v>12715</v>
      </c>
      <c r="Q1666" s="8" t="s">
        <v>12720</v>
      </c>
      <c r="R1666" s="4">
        <v>0</v>
      </c>
      <c r="S1666" s="4" t="s">
        <v>5627</v>
      </c>
      <c r="T1666" s="4">
        <v>99</v>
      </c>
      <c r="U1666" s="7" t="s">
        <v>6298</v>
      </c>
      <c r="V1666" s="7">
        <v>41</v>
      </c>
      <c r="W1666" s="3" t="s">
        <v>7163</v>
      </c>
      <c r="X1666" s="6">
        <v>4102</v>
      </c>
      <c r="Y1666" s="3" t="s">
        <v>7981</v>
      </c>
      <c r="Z1666" s="6">
        <v>4102003</v>
      </c>
      <c r="AA1666" s="3" t="s">
        <v>7993</v>
      </c>
      <c r="AB1666" s="6">
        <v>41020030007</v>
      </c>
      <c r="AC1666" s="3" t="s">
        <v>8792</v>
      </c>
      <c r="AD1666" s="5">
        <v>52087873</v>
      </c>
      <c r="AE1666" s="5">
        <v>0</v>
      </c>
      <c r="AF1666" s="5">
        <v>0</v>
      </c>
      <c r="AG1666" s="5">
        <v>0</v>
      </c>
      <c r="AH1666" s="5">
        <v>0</v>
      </c>
      <c r="AI1666" s="5">
        <v>0</v>
      </c>
      <c r="AJ1666" s="5">
        <v>0</v>
      </c>
      <c r="AK1666" s="5">
        <v>52087873</v>
      </c>
      <c r="AL1666" s="5">
        <v>0</v>
      </c>
      <c r="AM1666" s="5">
        <v>0</v>
      </c>
      <c r="AN1666" s="5">
        <v>0</v>
      </c>
      <c r="AO1666" s="5">
        <v>0</v>
      </c>
      <c r="AP1666" s="5">
        <v>0</v>
      </c>
      <c r="AQ1666" s="5">
        <v>0</v>
      </c>
      <c r="AR1666" s="5">
        <v>52087873</v>
      </c>
    </row>
    <row r="1667" spans="1:44" x14ac:dyDescent="0.25">
      <c r="A1667" s="6">
        <v>4145</v>
      </c>
      <c r="B1667" s="3" t="s">
        <v>5441</v>
      </c>
      <c r="C1667" s="3" t="s">
        <v>5850</v>
      </c>
      <c r="D1667" s="3" t="s">
        <v>6519</v>
      </c>
      <c r="E1667" s="3" t="s">
        <v>1748</v>
      </c>
      <c r="F1667" s="3" t="s">
        <v>8799</v>
      </c>
      <c r="G1667" s="21">
        <v>1</v>
      </c>
      <c r="H1667" s="8" t="s">
        <v>12697</v>
      </c>
      <c r="I1667" s="3" t="s">
        <v>12339</v>
      </c>
      <c r="J1667" s="3" t="s">
        <v>12543</v>
      </c>
      <c r="K1667" s="7">
        <v>0</v>
      </c>
      <c r="L1667" s="3" t="s">
        <v>5458</v>
      </c>
      <c r="M1667" s="7">
        <v>2204</v>
      </c>
      <c r="N1667" s="3" t="s">
        <v>1614</v>
      </c>
      <c r="O1667" s="3" t="s">
        <v>5506</v>
      </c>
      <c r="P1667" s="8" t="s">
        <v>12715</v>
      </c>
      <c r="Q1667" s="8" t="s">
        <v>12720</v>
      </c>
      <c r="R1667" s="4">
        <v>0</v>
      </c>
      <c r="S1667" s="4" t="s">
        <v>5627</v>
      </c>
      <c r="T1667" s="4">
        <v>99</v>
      </c>
      <c r="U1667" s="7" t="s">
        <v>6298</v>
      </c>
      <c r="V1667" s="7">
        <v>41</v>
      </c>
      <c r="W1667" s="3" t="s">
        <v>7163</v>
      </c>
      <c r="X1667" s="6">
        <v>4102</v>
      </c>
      <c r="Y1667" s="3" t="s">
        <v>7981</v>
      </c>
      <c r="Z1667" s="6">
        <v>4102003</v>
      </c>
      <c r="AA1667" s="3" t="s">
        <v>7993</v>
      </c>
      <c r="AB1667" s="6">
        <v>41020030007</v>
      </c>
      <c r="AC1667" s="3" t="s">
        <v>8792</v>
      </c>
      <c r="AD1667" s="5">
        <v>11356930</v>
      </c>
      <c r="AE1667" s="5">
        <v>0</v>
      </c>
      <c r="AF1667" s="5">
        <v>0</v>
      </c>
      <c r="AG1667" s="5">
        <v>0</v>
      </c>
      <c r="AH1667" s="5">
        <v>0</v>
      </c>
      <c r="AI1667" s="5">
        <v>0</v>
      </c>
      <c r="AJ1667" s="5">
        <v>0</v>
      </c>
      <c r="AK1667" s="5">
        <v>11356930</v>
      </c>
      <c r="AL1667" s="5">
        <v>0</v>
      </c>
      <c r="AM1667" s="5">
        <v>0</v>
      </c>
      <c r="AN1667" s="5">
        <v>0</v>
      </c>
      <c r="AO1667" s="5">
        <v>0</v>
      </c>
      <c r="AP1667" s="5">
        <v>0</v>
      </c>
      <c r="AQ1667" s="5">
        <v>0</v>
      </c>
      <c r="AR1667" s="5">
        <v>11356930</v>
      </c>
    </row>
    <row r="1668" spans="1:44" x14ac:dyDescent="0.25">
      <c r="A1668" s="6">
        <v>4145</v>
      </c>
      <c r="B1668" s="3" t="s">
        <v>5441</v>
      </c>
      <c r="C1668" s="3" t="s">
        <v>5850</v>
      </c>
      <c r="D1668" s="3" t="s">
        <v>6519</v>
      </c>
      <c r="E1668" s="3" t="s">
        <v>1749</v>
      </c>
      <c r="F1668" s="3" t="s">
        <v>8800</v>
      </c>
      <c r="G1668" s="21">
        <v>1</v>
      </c>
      <c r="H1668" s="8" t="s">
        <v>12697</v>
      </c>
      <c r="I1668" s="3" t="s">
        <v>12339</v>
      </c>
      <c r="J1668" s="3" t="s">
        <v>12543</v>
      </c>
      <c r="K1668" s="7">
        <v>0</v>
      </c>
      <c r="L1668" s="3" t="s">
        <v>5458</v>
      </c>
      <c r="M1668" s="7">
        <v>2204</v>
      </c>
      <c r="N1668" s="3" t="s">
        <v>1614</v>
      </c>
      <c r="O1668" s="3" t="s">
        <v>5506</v>
      </c>
      <c r="P1668" s="8" t="s">
        <v>12715</v>
      </c>
      <c r="Q1668" s="8" t="s">
        <v>12720</v>
      </c>
      <c r="R1668" s="4">
        <v>0</v>
      </c>
      <c r="S1668" s="4" t="s">
        <v>5627</v>
      </c>
      <c r="T1668" s="4">
        <v>99</v>
      </c>
      <c r="U1668" s="7" t="s">
        <v>6298</v>
      </c>
      <c r="V1668" s="7">
        <v>41</v>
      </c>
      <c r="W1668" s="3" t="s">
        <v>7163</v>
      </c>
      <c r="X1668" s="6">
        <v>4102</v>
      </c>
      <c r="Y1668" s="3" t="s">
        <v>7981</v>
      </c>
      <c r="Z1668" s="6">
        <v>4102003</v>
      </c>
      <c r="AA1668" s="3" t="s">
        <v>7993</v>
      </c>
      <c r="AB1668" s="6">
        <v>41020030007</v>
      </c>
      <c r="AC1668" s="3" t="s">
        <v>8792</v>
      </c>
      <c r="AD1668" s="5">
        <v>79685062</v>
      </c>
      <c r="AE1668" s="5">
        <v>0</v>
      </c>
      <c r="AF1668" s="5">
        <v>0</v>
      </c>
      <c r="AG1668" s="5">
        <v>0</v>
      </c>
      <c r="AH1668" s="5">
        <v>0</v>
      </c>
      <c r="AI1668" s="5">
        <v>0</v>
      </c>
      <c r="AJ1668" s="5">
        <v>0</v>
      </c>
      <c r="AK1668" s="5">
        <v>79685062</v>
      </c>
      <c r="AL1668" s="5">
        <v>0</v>
      </c>
      <c r="AM1668" s="5">
        <v>0</v>
      </c>
      <c r="AN1668" s="5">
        <v>0</v>
      </c>
      <c r="AO1668" s="5">
        <v>0</v>
      </c>
      <c r="AP1668" s="5">
        <v>0</v>
      </c>
      <c r="AQ1668" s="5">
        <v>0</v>
      </c>
      <c r="AR1668" s="5">
        <v>79685062</v>
      </c>
    </row>
    <row r="1669" spans="1:44" x14ac:dyDescent="0.25">
      <c r="A1669" s="6">
        <v>4145</v>
      </c>
      <c r="B1669" s="3" t="s">
        <v>5441</v>
      </c>
      <c r="C1669" s="3" t="s">
        <v>5850</v>
      </c>
      <c r="D1669" s="3" t="s">
        <v>6519</v>
      </c>
      <c r="E1669" s="3" t="s">
        <v>1750</v>
      </c>
      <c r="F1669" s="3" t="s">
        <v>8801</v>
      </c>
      <c r="G1669" s="21">
        <v>1</v>
      </c>
      <c r="H1669" s="8" t="s">
        <v>12697</v>
      </c>
      <c r="I1669" s="3" t="s">
        <v>12339</v>
      </c>
      <c r="J1669" s="3" t="s">
        <v>12543</v>
      </c>
      <c r="K1669" s="7">
        <v>0</v>
      </c>
      <c r="L1669" s="3" t="s">
        <v>5458</v>
      </c>
      <c r="M1669" s="7">
        <v>2204</v>
      </c>
      <c r="N1669" s="3" t="s">
        <v>1614</v>
      </c>
      <c r="O1669" s="3" t="s">
        <v>5506</v>
      </c>
      <c r="P1669" s="8" t="s">
        <v>12715</v>
      </c>
      <c r="Q1669" s="8" t="s">
        <v>12720</v>
      </c>
      <c r="R1669" s="4">
        <v>0</v>
      </c>
      <c r="S1669" s="4" t="s">
        <v>5627</v>
      </c>
      <c r="T1669" s="4">
        <v>99</v>
      </c>
      <c r="U1669" s="7" t="s">
        <v>6298</v>
      </c>
      <c r="V1669" s="7">
        <v>41</v>
      </c>
      <c r="W1669" s="3" t="s">
        <v>7163</v>
      </c>
      <c r="X1669" s="6">
        <v>4102</v>
      </c>
      <c r="Y1669" s="3" t="s">
        <v>7981</v>
      </c>
      <c r="Z1669" s="6">
        <v>4102003</v>
      </c>
      <c r="AA1669" s="3" t="s">
        <v>7993</v>
      </c>
      <c r="AB1669" s="6">
        <v>41020030007</v>
      </c>
      <c r="AC1669" s="3" t="s">
        <v>8792</v>
      </c>
      <c r="AD1669" s="5">
        <v>53688262</v>
      </c>
      <c r="AE1669" s="5">
        <v>0</v>
      </c>
      <c r="AF1669" s="5">
        <v>0</v>
      </c>
      <c r="AG1669" s="5">
        <v>0</v>
      </c>
      <c r="AH1669" s="5">
        <v>0</v>
      </c>
      <c r="AI1669" s="5">
        <v>0</v>
      </c>
      <c r="AJ1669" s="5">
        <v>0</v>
      </c>
      <c r="AK1669" s="5">
        <v>53688262</v>
      </c>
      <c r="AL1669" s="5">
        <v>0</v>
      </c>
      <c r="AM1669" s="5">
        <v>0</v>
      </c>
      <c r="AN1669" s="5">
        <v>0</v>
      </c>
      <c r="AO1669" s="5">
        <v>0</v>
      </c>
      <c r="AP1669" s="5">
        <v>0</v>
      </c>
      <c r="AQ1669" s="5">
        <v>0</v>
      </c>
      <c r="AR1669" s="5">
        <v>53688262</v>
      </c>
    </row>
    <row r="1670" spans="1:44" x14ac:dyDescent="0.25">
      <c r="A1670" s="6">
        <v>4145</v>
      </c>
      <c r="B1670" s="3" t="s">
        <v>5441</v>
      </c>
      <c r="C1670" s="3" t="s">
        <v>5850</v>
      </c>
      <c r="D1670" s="3" t="s">
        <v>6519</v>
      </c>
      <c r="E1670" s="3" t="s">
        <v>1751</v>
      </c>
      <c r="F1670" s="3" t="s">
        <v>8802</v>
      </c>
      <c r="G1670" s="21">
        <v>1</v>
      </c>
      <c r="H1670" s="8" t="s">
        <v>12697</v>
      </c>
      <c r="I1670" s="3" t="s">
        <v>12339</v>
      </c>
      <c r="J1670" s="3" t="s">
        <v>12543</v>
      </c>
      <c r="K1670" s="7">
        <v>0</v>
      </c>
      <c r="L1670" s="3" t="s">
        <v>5458</v>
      </c>
      <c r="M1670" s="7">
        <v>2204</v>
      </c>
      <c r="N1670" s="3" t="s">
        <v>1614</v>
      </c>
      <c r="O1670" s="3" t="s">
        <v>5506</v>
      </c>
      <c r="P1670" s="8" t="s">
        <v>12715</v>
      </c>
      <c r="Q1670" s="8" t="s">
        <v>12720</v>
      </c>
      <c r="R1670" s="4">
        <v>0</v>
      </c>
      <c r="S1670" s="4" t="s">
        <v>5627</v>
      </c>
      <c r="T1670" s="4">
        <v>99</v>
      </c>
      <c r="U1670" s="7" t="s">
        <v>6298</v>
      </c>
      <c r="V1670" s="7">
        <v>41</v>
      </c>
      <c r="W1670" s="3" t="s">
        <v>7163</v>
      </c>
      <c r="X1670" s="6">
        <v>4102</v>
      </c>
      <c r="Y1670" s="3" t="s">
        <v>7981</v>
      </c>
      <c r="Z1670" s="6">
        <v>4102003</v>
      </c>
      <c r="AA1670" s="3" t="s">
        <v>7993</v>
      </c>
      <c r="AB1670" s="6">
        <v>41020030007</v>
      </c>
      <c r="AC1670" s="3" t="s">
        <v>8792</v>
      </c>
      <c r="AD1670" s="5">
        <v>21168062</v>
      </c>
      <c r="AE1670" s="5">
        <v>0</v>
      </c>
      <c r="AF1670" s="5">
        <v>0</v>
      </c>
      <c r="AG1670" s="5">
        <v>0</v>
      </c>
      <c r="AH1670" s="5">
        <v>0</v>
      </c>
      <c r="AI1670" s="5">
        <v>0</v>
      </c>
      <c r="AJ1670" s="5">
        <v>0</v>
      </c>
      <c r="AK1670" s="5">
        <v>21168062</v>
      </c>
      <c r="AL1670" s="5">
        <v>0</v>
      </c>
      <c r="AM1670" s="5">
        <v>0</v>
      </c>
      <c r="AN1670" s="5">
        <v>0</v>
      </c>
      <c r="AO1670" s="5">
        <v>0</v>
      </c>
      <c r="AP1670" s="5">
        <v>0</v>
      </c>
      <c r="AQ1670" s="5">
        <v>0</v>
      </c>
      <c r="AR1670" s="5">
        <v>21168062</v>
      </c>
    </row>
    <row r="1671" spans="1:44" x14ac:dyDescent="0.25">
      <c r="A1671" s="6">
        <v>4145</v>
      </c>
      <c r="B1671" s="3" t="s">
        <v>5441</v>
      </c>
      <c r="C1671" s="3" t="s">
        <v>5826</v>
      </c>
      <c r="D1671" s="3" t="s">
        <v>6495</v>
      </c>
      <c r="E1671" s="3" t="s">
        <v>1752</v>
      </c>
      <c r="F1671" s="3" t="s">
        <v>8803</v>
      </c>
      <c r="G1671" s="21">
        <v>1</v>
      </c>
      <c r="H1671" s="8" t="s">
        <v>12697</v>
      </c>
      <c r="I1671" s="3" t="s">
        <v>12466</v>
      </c>
      <c r="J1671" s="3" t="s">
        <v>12622</v>
      </c>
      <c r="K1671" s="7">
        <v>0</v>
      </c>
      <c r="L1671" s="3" t="s">
        <v>5458</v>
      </c>
      <c r="M1671" s="7">
        <v>2204</v>
      </c>
      <c r="N1671" s="3" t="s">
        <v>1614</v>
      </c>
      <c r="O1671" s="3" t="s">
        <v>5506</v>
      </c>
      <c r="P1671" s="8" t="s">
        <v>12715</v>
      </c>
      <c r="Q1671" s="8" t="s">
        <v>12720</v>
      </c>
      <c r="R1671" s="4">
        <v>0</v>
      </c>
      <c r="S1671" s="4" t="s">
        <v>5627</v>
      </c>
      <c r="T1671" s="4">
        <v>99</v>
      </c>
      <c r="U1671" s="7" t="s">
        <v>6298</v>
      </c>
      <c r="V1671" s="7">
        <v>41</v>
      </c>
      <c r="W1671" s="3" t="s">
        <v>7163</v>
      </c>
      <c r="X1671" s="6">
        <v>4103</v>
      </c>
      <c r="Y1671" s="3" t="s">
        <v>8469</v>
      </c>
      <c r="Z1671" s="6">
        <v>4103001</v>
      </c>
      <c r="AA1671" s="3" t="s">
        <v>8470</v>
      </c>
      <c r="AB1671" s="6">
        <v>41030010001</v>
      </c>
      <c r="AC1671" s="3" t="s">
        <v>8471</v>
      </c>
      <c r="AD1671" s="5">
        <v>54904748</v>
      </c>
      <c r="AE1671" s="5">
        <v>0</v>
      </c>
      <c r="AF1671" s="5">
        <v>0</v>
      </c>
      <c r="AG1671" s="5">
        <v>0</v>
      </c>
      <c r="AH1671" s="5">
        <v>0</v>
      </c>
      <c r="AI1671" s="5">
        <v>0</v>
      </c>
      <c r="AJ1671" s="5">
        <v>0</v>
      </c>
      <c r="AK1671" s="5">
        <v>54904748</v>
      </c>
      <c r="AL1671" s="5">
        <v>4977890</v>
      </c>
      <c r="AM1671" s="5">
        <v>0</v>
      </c>
      <c r="AN1671" s="5">
        <v>0</v>
      </c>
      <c r="AO1671" s="5">
        <v>0</v>
      </c>
      <c r="AP1671" s="5">
        <v>0</v>
      </c>
      <c r="AQ1671" s="5">
        <v>4977890</v>
      </c>
      <c r="AR1671" s="5">
        <v>49926858</v>
      </c>
    </row>
    <row r="1672" spans="1:44" x14ac:dyDescent="0.25">
      <c r="A1672" s="6">
        <v>4145</v>
      </c>
      <c r="B1672" s="3" t="s">
        <v>5441</v>
      </c>
      <c r="C1672" s="3" t="s">
        <v>5826</v>
      </c>
      <c r="D1672" s="3" t="s">
        <v>6495</v>
      </c>
      <c r="E1672" s="3" t="s">
        <v>1753</v>
      </c>
      <c r="F1672" s="3" t="s">
        <v>8804</v>
      </c>
      <c r="G1672" s="21">
        <v>1</v>
      </c>
      <c r="H1672" s="8" t="s">
        <v>12697</v>
      </c>
      <c r="I1672" s="3" t="s">
        <v>12466</v>
      </c>
      <c r="J1672" s="3" t="s">
        <v>12622</v>
      </c>
      <c r="K1672" s="7">
        <v>0</v>
      </c>
      <c r="L1672" s="3" t="s">
        <v>5458</v>
      </c>
      <c r="M1672" s="7">
        <v>2204</v>
      </c>
      <c r="N1672" s="3" t="s">
        <v>1614</v>
      </c>
      <c r="O1672" s="3" t="s">
        <v>5506</v>
      </c>
      <c r="P1672" s="8" t="s">
        <v>12715</v>
      </c>
      <c r="Q1672" s="8" t="s">
        <v>12720</v>
      </c>
      <c r="R1672" s="4">
        <v>0</v>
      </c>
      <c r="S1672" s="4" t="s">
        <v>5627</v>
      </c>
      <c r="T1672" s="4">
        <v>99</v>
      </c>
      <c r="U1672" s="7" t="s">
        <v>6298</v>
      </c>
      <c r="V1672" s="7">
        <v>41</v>
      </c>
      <c r="W1672" s="3" t="s">
        <v>7163</v>
      </c>
      <c r="X1672" s="6">
        <v>4103</v>
      </c>
      <c r="Y1672" s="3" t="s">
        <v>8469</v>
      </c>
      <c r="Z1672" s="6">
        <v>4103001</v>
      </c>
      <c r="AA1672" s="3" t="s">
        <v>8470</v>
      </c>
      <c r="AB1672" s="6">
        <v>41030010001</v>
      </c>
      <c r="AC1672" s="3" t="s">
        <v>8471</v>
      </c>
      <c r="AD1672" s="5">
        <v>77591211</v>
      </c>
      <c r="AE1672" s="5">
        <v>0</v>
      </c>
      <c r="AF1672" s="5">
        <v>0</v>
      </c>
      <c r="AG1672" s="5">
        <v>0</v>
      </c>
      <c r="AH1672" s="5">
        <v>0</v>
      </c>
      <c r="AI1672" s="5">
        <v>0</v>
      </c>
      <c r="AJ1672" s="5">
        <v>0</v>
      </c>
      <c r="AK1672" s="5">
        <v>77591211</v>
      </c>
      <c r="AL1672" s="5">
        <v>23452286</v>
      </c>
      <c r="AM1672" s="5">
        <v>18474395</v>
      </c>
      <c r="AN1672" s="5">
        <v>0</v>
      </c>
      <c r="AO1672" s="5">
        <v>0</v>
      </c>
      <c r="AP1672" s="5">
        <v>18474395</v>
      </c>
      <c r="AQ1672" s="5">
        <v>4977891</v>
      </c>
      <c r="AR1672" s="5">
        <v>54138925</v>
      </c>
    </row>
    <row r="1673" spans="1:44" x14ac:dyDescent="0.25">
      <c r="A1673" s="6">
        <v>4145</v>
      </c>
      <c r="B1673" s="3" t="s">
        <v>5441</v>
      </c>
      <c r="C1673" s="3" t="s">
        <v>5826</v>
      </c>
      <c r="D1673" s="3" t="s">
        <v>6495</v>
      </c>
      <c r="E1673" s="3" t="s">
        <v>1754</v>
      </c>
      <c r="F1673" s="3" t="s">
        <v>8805</v>
      </c>
      <c r="G1673" s="21">
        <v>1</v>
      </c>
      <c r="H1673" s="8" t="s">
        <v>12697</v>
      </c>
      <c r="I1673" s="3" t="s">
        <v>12341</v>
      </c>
      <c r="J1673" s="3" t="s">
        <v>12545</v>
      </c>
      <c r="K1673" s="7">
        <v>0</v>
      </c>
      <c r="L1673" s="3" t="s">
        <v>5458</v>
      </c>
      <c r="M1673" s="7">
        <v>2204</v>
      </c>
      <c r="N1673" s="3" t="s">
        <v>1614</v>
      </c>
      <c r="O1673" s="3" t="s">
        <v>5506</v>
      </c>
      <c r="P1673" s="8" t="s">
        <v>12715</v>
      </c>
      <c r="Q1673" s="8" t="s">
        <v>12720</v>
      </c>
      <c r="R1673" s="4">
        <v>0</v>
      </c>
      <c r="S1673" s="4" t="s">
        <v>5627</v>
      </c>
      <c r="T1673" s="4">
        <v>99</v>
      </c>
      <c r="U1673" s="7" t="s">
        <v>6298</v>
      </c>
      <c r="V1673" s="7">
        <v>41</v>
      </c>
      <c r="W1673" s="3" t="s">
        <v>7163</v>
      </c>
      <c r="X1673" s="6">
        <v>4103</v>
      </c>
      <c r="Y1673" s="3" t="s">
        <v>8469</v>
      </c>
      <c r="Z1673" s="6">
        <v>4103001</v>
      </c>
      <c r="AA1673" s="3" t="s">
        <v>8470</v>
      </c>
      <c r="AB1673" s="6">
        <v>41030010001</v>
      </c>
      <c r="AC1673" s="3" t="s">
        <v>8471</v>
      </c>
      <c r="AD1673" s="5">
        <v>398834174</v>
      </c>
      <c r="AE1673" s="5">
        <v>0</v>
      </c>
      <c r="AF1673" s="5">
        <v>0</v>
      </c>
      <c r="AG1673" s="5">
        <v>0</v>
      </c>
      <c r="AH1673" s="5">
        <v>0</v>
      </c>
      <c r="AI1673" s="5">
        <v>0</v>
      </c>
      <c r="AJ1673" s="5">
        <v>0</v>
      </c>
      <c r="AK1673" s="5">
        <v>398834174</v>
      </c>
      <c r="AL1673" s="5">
        <v>398834174</v>
      </c>
      <c r="AM1673" s="5">
        <v>0</v>
      </c>
      <c r="AN1673" s="5">
        <v>0</v>
      </c>
      <c r="AO1673" s="5">
        <v>0</v>
      </c>
      <c r="AP1673" s="5">
        <v>0</v>
      </c>
      <c r="AQ1673" s="5">
        <v>398834174</v>
      </c>
      <c r="AR1673" s="5">
        <v>0</v>
      </c>
    </row>
    <row r="1674" spans="1:44" x14ac:dyDescent="0.25">
      <c r="A1674" s="6">
        <v>4145</v>
      </c>
      <c r="B1674" s="3" t="s">
        <v>5441</v>
      </c>
      <c r="C1674" s="3" t="s">
        <v>5826</v>
      </c>
      <c r="D1674" s="3" t="s">
        <v>6495</v>
      </c>
      <c r="E1674" s="3" t="s">
        <v>1755</v>
      </c>
      <c r="F1674" s="3" t="s">
        <v>8806</v>
      </c>
      <c r="G1674" s="21">
        <v>1</v>
      </c>
      <c r="H1674" s="8" t="s">
        <v>12697</v>
      </c>
      <c r="I1674" s="3" t="s">
        <v>12466</v>
      </c>
      <c r="J1674" s="3" t="s">
        <v>12622</v>
      </c>
      <c r="K1674" s="7">
        <v>0</v>
      </c>
      <c r="L1674" s="3" t="s">
        <v>5458</v>
      </c>
      <c r="M1674" s="7">
        <v>2204</v>
      </c>
      <c r="N1674" s="3" t="s">
        <v>1614</v>
      </c>
      <c r="O1674" s="3" t="s">
        <v>5506</v>
      </c>
      <c r="P1674" s="8" t="s">
        <v>12715</v>
      </c>
      <c r="Q1674" s="8" t="s">
        <v>12720</v>
      </c>
      <c r="R1674" s="4">
        <v>0</v>
      </c>
      <c r="S1674" s="4" t="s">
        <v>5627</v>
      </c>
      <c r="T1674" s="4">
        <v>99</v>
      </c>
      <c r="U1674" s="7" t="s">
        <v>6298</v>
      </c>
      <c r="V1674" s="7">
        <v>41</v>
      </c>
      <c r="W1674" s="3" t="s">
        <v>7163</v>
      </c>
      <c r="X1674" s="6">
        <v>4103</v>
      </c>
      <c r="Y1674" s="3" t="s">
        <v>8469</v>
      </c>
      <c r="Z1674" s="6">
        <v>4103001</v>
      </c>
      <c r="AA1674" s="3" t="s">
        <v>8470</v>
      </c>
      <c r="AB1674" s="6">
        <v>41030010001</v>
      </c>
      <c r="AC1674" s="3" t="s">
        <v>8471</v>
      </c>
      <c r="AD1674" s="5">
        <v>687321559</v>
      </c>
      <c r="AE1674" s="5">
        <v>0</v>
      </c>
      <c r="AF1674" s="5">
        <v>0</v>
      </c>
      <c r="AG1674" s="5">
        <v>0</v>
      </c>
      <c r="AH1674" s="5">
        <v>0</v>
      </c>
      <c r="AI1674" s="5">
        <v>0</v>
      </c>
      <c r="AJ1674" s="5">
        <v>0</v>
      </c>
      <c r="AK1674" s="5">
        <v>687321559</v>
      </c>
      <c r="AL1674" s="5">
        <v>217926556</v>
      </c>
      <c r="AM1674" s="5">
        <v>162174173</v>
      </c>
      <c r="AN1674" s="5">
        <v>0</v>
      </c>
      <c r="AO1674" s="5">
        <v>0</v>
      </c>
      <c r="AP1674" s="5">
        <v>162174173</v>
      </c>
      <c r="AQ1674" s="5">
        <v>55752383</v>
      </c>
      <c r="AR1674" s="5">
        <v>469395003</v>
      </c>
    </row>
    <row r="1675" spans="1:44" x14ac:dyDescent="0.25">
      <c r="A1675" s="6">
        <v>4145</v>
      </c>
      <c r="B1675" s="3" t="s">
        <v>5441</v>
      </c>
      <c r="C1675" s="3" t="s">
        <v>5826</v>
      </c>
      <c r="D1675" s="3" t="s">
        <v>6495</v>
      </c>
      <c r="E1675" s="3" t="s">
        <v>1756</v>
      </c>
      <c r="F1675" s="3" t="s">
        <v>8807</v>
      </c>
      <c r="G1675" s="21">
        <v>1</v>
      </c>
      <c r="H1675" s="8" t="s">
        <v>12697</v>
      </c>
      <c r="I1675" s="3" t="s">
        <v>12466</v>
      </c>
      <c r="J1675" s="3" t="s">
        <v>12622</v>
      </c>
      <c r="K1675" s="7">
        <v>0</v>
      </c>
      <c r="L1675" s="3" t="s">
        <v>5458</v>
      </c>
      <c r="M1675" s="7">
        <v>2204</v>
      </c>
      <c r="N1675" s="3" t="s">
        <v>1614</v>
      </c>
      <c r="O1675" s="3" t="s">
        <v>5506</v>
      </c>
      <c r="P1675" s="8" t="s">
        <v>12715</v>
      </c>
      <c r="Q1675" s="8" t="s">
        <v>12720</v>
      </c>
      <c r="R1675" s="4">
        <v>0</v>
      </c>
      <c r="S1675" s="4" t="s">
        <v>5627</v>
      </c>
      <c r="T1675" s="4">
        <v>99</v>
      </c>
      <c r="U1675" s="7" t="s">
        <v>6298</v>
      </c>
      <c r="V1675" s="7">
        <v>41</v>
      </c>
      <c r="W1675" s="3" t="s">
        <v>7163</v>
      </c>
      <c r="X1675" s="6">
        <v>4103</v>
      </c>
      <c r="Y1675" s="3" t="s">
        <v>8469</v>
      </c>
      <c r="Z1675" s="6">
        <v>4103001</v>
      </c>
      <c r="AA1675" s="3" t="s">
        <v>8470</v>
      </c>
      <c r="AB1675" s="6">
        <v>41030010001</v>
      </c>
      <c r="AC1675" s="3" t="s">
        <v>8471</v>
      </c>
      <c r="AD1675" s="5">
        <v>34519590</v>
      </c>
      <c r="AE1675" s="5">
        <v>0</v>
      </c>
      <c r="AF1675" s="5">
        <v>0</v>
      </c>
      <c r="AG1675" s="5">
        <v>0</v>
      </c>
      <c r="AH1675" s="5">
        <v>0</v>
      </c>
      <c r="AI1675" s="5">
        <v>0</v>
      </c>
      <c r="AJ1675" s="5">
        <v>0</v>
      </c>
      <c r="AK1675" s="5">
        <v>34519590</v>
      </c>
      <c r="AL1675" s="5">
        <v>13807836</v>
      </c>
      <c r="AM1675" s="5">
        <v>13807836</v>
      </c>
      <c r="AN1675" s="5">
        <v>0</v>
      </c>
      <c r="AO1675" s="5">
        <v>0</v>
      </c>
      <c r="AP1675" s="5">
        <v>13807836</v>
      </c>
      <c r="AQ1675" s="5">
        <v>0</v>
      </c>
      <c r="AR1675" s="5">
        <v>20711754</v>
      </c>
    </row>
    <row r="1676" spans="1:44" x14ac:dyDescent="0.25">
      <c r="A1676" s="6">
        <v>4145</v>
      </c>
      <c r="B1676" s="3" t="s">
        <v>5441</v>
      </c>
      <c r="C1676" s="3" t="s">
        <v>5826</v>
      </c>
      <c r="D1676" s="3" t="s">
        <v>6495</v>
      </c>
      <c r="E1676" s="3" t="s">
        <v>1757</v>
      </c>
      <c r="F1676" s="3" t="s">
        <v>8808</v>
      </c>
      <c r="G1676" s="21">
        <v>1</v>
      </c>
      <c r="H1676" s="8" t="s">
        <v>12697</v>
      </c>
      <c r="I1676" s="3" t="s">
        <v>12466</v>
      </c>
      <c r="J1676" s="3" t="s">
        <v>12622</v>
      </c>
      <c r="K1676" s="7">
        <v>0</v>
      </c>
      <c r="L1676" s="3" t="s">
        <v>5458</v>
      </c>
      <c r="M1676" s="7">
        <v>2204</v>
      </c>
      <c r="N1676" s="3" t="s">
        <v>1614</v>
      </c>
      <c r="O1676" s="3" t="s">
        <v>5506</v>
      </c>
      <c r="P1676" s="8" t="s">
        <v>12715</v>
      </c>
      <c r="Q1676" s="8" t="s">
        <v>12720</v>
      </c>
      <c r="R1676" s="4">
        <v>0</v>
      </c>
      <c r="S1676" s="4" t="s">
        <v>5627</v>
      </c>
      <c r="T1676" s="4">
        <v>99</v>
      </c>
      <c r="U1676" s="7" t="s">
        <v>6298</v>
      </c>
      <c r="V1676" s="7">
        <v>41</v>
      </c>
      <c r="W1676" s="3" t="s">
        <v>7163</v>
      </c>
      <c r="X1676" s="6">
        <v>4103</v>
      </c>
      <c r="Y1676" s="3" t="s">
        <v>8469</v>
      </c>
      <c r="Z1676" s="6">
        <v>4103001</v>
      </c>
      <c r="AA1676" s="3" t="s">
        <v>8470</v>
      </c>
      <c r="AB1676" s="6">
        <v>41030010001</v>
      </c>
      <c r="AC1676" s="3" t="s">
        <v>8471</v>
      </c>
      <c r="AD1676" s="5">
        <v>160090425</v>
      </c>
      <c r="AE1676" s="5">
        <v>0</v>
      </c>
      <c r="AF1676" s="5">
        <v>0</v>
      </c>
      <c r="AG1676" s="5">
        <v>0</v>
      </c>
      <c r="AH1676" s="5">
        <v>0</v>
      </c>
      <c r="AI1676" s="5">
        <v>0</v>
      </c>
      <c r="AJ1676" s="5">
        <v>0</v>
      </c>
      <c r="AK1676" s="5">
        <v>160090425</v>
      </c>
      <c r="AL1676" s="5">
        <v>57632553</v>
      </c>
      <c r="AM1676" s="5">
        <v>57632553</v>
      </c>
      <c r="AN1676" s="5">
        <v>0</v>
      </c>
      <c r="AO1676" s="5">
        <v>0</v>
      </c>
      <c r="AP1676" s="5">
        <v>57632553</v>
      </c>
      <c r="AQ1676" s="5">
        <v>0</v>
      </c>
      <c r="AR1676" s="5">
        <v>102457872</v>
      </c>
    </row>
    <row r="1677" spans="1:44" x14ac:dyDescent="0.25">
      <c r="A1677" s="6">
        <v>4145</v>
      </c>
      <c r="B1677" s="3" t="s">
        <v>5441</v>
      </c>
      <c r="C1677" s="3" t="s">
        <v>5826</v>
      </c>
      <c r="D1677" s="3" t="s">
        <v>6495</v>
      </c>
      <c r="E1677" s="3" t="s">
        <v>1758</v>
      </c>
      <c r="F1677" s="3" t="s">
        <v>8809</v>
      </c>
      <c r="G1677" s="21">
        <v>1</v>
      </c>
      <c r="H1677" s="8" t="s">
        <v>12697</v>
      </c>
      <c r="I1677" s="3" t="s">
        <v>12341</v>
      </c>
      <c r="J1677" s="3" t="s">
        <v>12545</v>
      </c>
      <c r="K1677" s="7">
        <v>0</v>
      </c>
      <c r="L1677" s="3" t="s">
        <v>5458</v>
      </c>
      <c r="M1677" s="7">
        <v>2204</v>
      </c>
      <c r="N1677" s="3" t="s">
        <v>1614</v>
      </c>
      <c r="O1677" s="3" t="s">
        <v>5506</v>
      </c>
      <c r="P1677" s="8" t="s">
        <v>12715</v>
      </c>
      <c r="Q1677" s="8" t="s">
        <v>12720</v>
      </c>
      <c r="R1677" s="4">
        <v>0</v>
      </c>
      <c r="S1677" s="4" t="s">
        <v>5627</v>
      </c>
      <c r="T1677" s="4">
        <v>99</v>
      </c>
      <c r="U1677" s="7" t="s">
        <v>6298</v>
      </c>
      <c r="V1677" s="7">
        <v>41</v>
      </c>
      <c r="W1677" s="3" t="s">
        <v>7163</v>
      </c>
      <c r="X1677" s="6">
        <v>4103</v>
      </c>
      <c r="Y1677" s="3" t="s">
        <v>8469</v>
      </c>
      <c r="Z1677" s="6">
        <v>4103001</v>
      </c>
      <c r="AA1677" s="3" t="s">
        <v>8470</v>
      </c>
      <c r="AB1677" s="6">
        <v>41030010001</v>
      </c>
      <c r="AC1677" s="3" t="s">
        <v>8471</v>
      </c>
      <c r="AD1677" s="5">
        <v>20489750</v>
      </c>
      <c r="AE1677" s="5">
        <v>0</v>
      </c>
      <c r="AF1677" s="5">
        <v>0</v>
      </c>
      <c r="AG1677" s="5">
        <v>0</v>
      </c>
      <c r="AH1677" s="5">
        <v>0</v>
      </c>
      <c r="AI1677" s="5">
        <v>0</v>
      </c>
      <c r="AJ1677" s="5">
        <v>0</v>
      </c>
      <c r="AK1677" s="5">
        <v>20489750</v>
      </c>
      <c r="AL1677" s="5">
        <v>0</v>
      </c>
      <c r="AM1677" s="5">
        <v>0</v>
      </c>
      <c r="AN1677" s="5">
        <v>0</v>
      </c>
      <c r="AO1677" s="5">
        <v>0</v>
      </c>
      <c r="AP1677" s="5">
        <v>0</v>
      </c>
      <c r="AQ1677" s="5">
        <v>0</v>
      </c>
      <c r="AR1677" s="5">
        <v>20489750</v>
      </c>
    </row>
    <row r="1678" spans="1:44" x14ac:dyDescent="0.25">
      <c r="A1678" s="6">
        <v>4145</v>
      </c>
      <c r="B1678" s="3" t="s">
        <v>5441</v>
      </c>
      <c r="C1678" s="3" t="s">
        <v>5826</v>
      </c>
      <c r="D1678" s="3" t="s">
        <v>6495</v>
      </c>
      <c r="E1678" s="3" t="s">
        <v>1759</v>
      </c>
      <c r="F1678" s="3" t="s">
        <v>8810</v>
      </c>
      <c r="G1678" s="21">
        <v>1</v>
      </c>
      <c r="H1678" s="8" t="s">
        <v>12697</v>
      </c>
      <c r="I1678" s="3" t="s">
        <v>12466</v>
      </c>
      <c r="J1678" s="3" t="s">
        <v>12622</v>
      </c>
      <c r="K1678" s="7">
        <v>0</v>
      </c>
      <c r="L1678" s="3" t="s">
        <v>5458</v>
      </c>
      <c r="M1678" s="7">
        <v>2204</v>
      </c>
      <c r="N1678" s="3" t="s">
        <v>1614</v>
      </c>
      <c r="O1678" s="3" t="s">
        <v>5506</v>
      </c>
      <c r="P1678" s="8" t="s">
        <v>12715</v>
      </c>
      <c r="Q1678" s="8" t="s">
        <v>12720</v>
      </c>
      <c r="R1678" s="4">
        <v>0</v>
      </c>
      <c r="S1678" s="4" t="s">
        <v>5627</v>
      </c>
      <c r="T1678" s="4">
        <v>99</v>
      </c>
      <c r="U1678" s="7" t="s">
        <v>6298</v>
      </c>
      <c r="V1678" s="7">
        <v>41</v>
      </c>
      <c r="W1678" s="3" t="s">
        <v>7163</v>
      </c>
      <c r="X1678" s="6">
        <v>4103</v>
      </c>
      <c r="Y1678" s="3" t="s">
        <v>8469</v>
      </c>
      <c r="Z1678" s="6">
        <v>4103001</v>
      </c>
      <c r="AA1678" s="3" t="s">
        <v>8470</v>
      </c>
      <c r="AB1678" s="6">
        <v>41030010001</v>
      </c>
      <c r="AC1678" s="3" t="s">
        <v>8471</v>
      </c>
      <c r="AD1678" s="5">
        <v>96054255</v>
      </c>
      <c r="AE1678" s="5">
        <v>0</v>
      </c>
      <c r="AF1678" s="5">
        <v>0</v>
      </c>
      <c r="AG1678" s="5">
        <v>0</v>
      </c>
      <c r="AH1678" s="5">
        <v>0</v>
      </c>
      <c r="AI1678" s="5">
        <v>0</v>
      </c>
      <c r="AJ1678" s="5">
        <v>0</v>
      </c>
      <c r="AK1678" s="5">
        <v>96054255</v>
      </c>
      <c r="AL1678" s="5">
        <v>29476996</v>
      </c>
      <c r="AM1678" s="5">
        <v>24648887</v>
      </c>
      <c r="AN1678" s="5">
        <v>0</v>
      </c>
      <c r="AO1678" s="5">
        <v>0</v>
      </c>
      <c r="AP1678" s="5">
        <v>24648887</v>
      </c>
      <c r="AQ1678" s="5">
        <v>4828109</v>
      </c>
      <c r="AR1678" s="5">
        <v>66577259</v>
      </c>
    </row>
    <row r="1679" spans="1:44" x14ac:dyDescent="0.25">
      <c r="A1679" s="6">
        <v>4145</v>
      </c>
      <c r="B1679" s="3" t="s">
        <v>5441</v>
      </c>
      <c r="C1679" s="3" t="s">
        <v>5826</v>
      </c>
      <c r="D1679" s="3" t="s">
        <v>6495</v>
      </c>
      <c r="E1679" s="3" t="s">
        <v>1760</v>
      </c>
      <c r="F1679" s="3" t="s">
        <v>8811</v>
      </c>
      <c r="G1679" s="21">
        <v>1</v>
      </c>
      <c r="H1679" s="8" t="s">
        <v>12697</v>
      </c>
      <c r="I1679" s="3" t="s">
        <v>12356</v>
      </c>
      <c r="J1679" s="3" t="s">
        <v>12560</v>
      </c>
      <c r="K1679" s="7">
        <v>0</v>
      </c>
      <c r="L1679" s="3" t="s">
        <v>5458</v>
      </c>
      <c r="M1679" s="7">
        <v>2204</v>
      </c>
      <c r="N1679" s="3" t="s">
        <v>1614</v>
      </c>
      <c r="O1679" s="3" t="s">
        <v>5506</v>
      </c>
      <c r="P1679" s="8" t="s">
        <v>12715</v>
      </c>
      <c r="Q1679" s="8" t="s">
        <v>12720</v>
      </c>
      <c r="R1679" s="4">
        <v>0</v>
      </c>
      <c r="S1679" s="4" t="s">
        <v>5627</v>
      </c>
      <c r="T1679" s="4">
        <v>99</v>
      </c>
      <c r="U1679" s="7" t="s">
        <v>6298</v>
      </c>
      <c r="V1679" s="7">
        <v>41</v>
      </c>
      <c r="W1679" s="3" t="s">
        <v>7163</v>
      </c>
      <c r="X1679" s="6">
        <v>4103</v>
      </c>
      <c r="Y1679" s="3" t="s">
        <v>8469</v>
      </c>
      <c r="Z1679" s="6">
        <v>4103001</v>
      </c>
      <c r="AA1679" s="3" t="s">
        <v>8470</v>
      </c>
      <c r="AB1679" s="6">
        <v>41030010001</v>
      </c>
      <c r="AC1679" s="3" t="s">
        <v>8471</v>
      </c>
      <c r="AD1679" s="5">
        <v>50000000</v>
      </c>
      <c r="AE1679" s="5">
        <v>0</v>
      </c>
      <c r="AF1679" s="5">
        <v>0</v>
      </c>
      <c r="AG1679" s="5">
        <v>0</v>
      </c>
      <c r="AH1679" s="5">
        <v>0</v>
      </c>
      <c r="AI1679" s="5">
        <v>0</v>
      </c>
      <c r="AJ1679" s="5">
        <v>0</v>
      </c>
      <c r="AK1679" s="5">
        <v>50000000</v>
      </c>
      <c r="AL1679" s="5">
        <v>0</v>
      </c>
      <c r="AM1679" s="5">
        <v>0</v>
      </c>
      <c r="AN1679" s="5">
        <v>0</v>
      </c>
      <c r="AO1679" s="5">
        <v>0</v>
      </c>
      <c r="AP1679" s="5">
        <v>0</v>
      </c>
      <c r="AQ1679" s="5">
        <v>0</v>
      </c>
      <c r="AR1679" s="5">
        <v>50000000</v>
      </c>
    </row>
    <row r="1680" spans="1:44" x14ac:dyDescent="0.25">
      <c r="A1680" s="6">
        <v>4145</v>
      </c>
      <c r="B1680" s="3" t="s">
        <v>5441</v>
      </c>
      <c r="C1680" s="3" t="s">
        <v>5826</v>
      </c>
      <c r="D1680" s="3" t="s">
        <v>6495</v>
      </c>
      <c r="E1680" s="3" t="s">
        <v>1761</v>
      </c>
      <c r="F1680" s="3" t="s">
        <v>8812</v>
      </c>
      <c r="G1680" s="21">
        <v>1</v>
      </c>
      <c r="H1680" s="8" t="s">
        <v>12697</v>
      </c>
      <c r="I1680" s="3" t="s">
        <v>12466</v>
      </c>
      <c r="J1680" s="3" t="s">
        <v>12622</v>
      </c>
      <c r="K1680" s="7">
        <v>0</v>
      </c>
      <c r="L1680" s="3" t="s">
        <v>5458</v>
      </c>
      <c r="M1680" s="7">
        <v>2204</v>
      </c>
      <c r="N1680" s="3" t="s">
        <v>1614</v>
      </c>
      <c r="O1680" s="3" t="s">
        <v>5506</v>
      </c>
      <c r="P1680" s="8" t="s">
        <v>12715</v>
      </c>
      <c r="Q1680" s="8" t="s">
        <v>12720</v>
      </c>
      <c r="R1680" s="4">
        <v>0</v>
      </c>
      <c r="S1680" s="4" t="s">
        <v>5627</v>
      </c>
      <c r="T1680" s="4">
        <v>99</v>
      </c>
      <c r="U1680" s="7" t="s">
        <v>6298</v>
      </c>
      <c r="V1680" s="7">
        <v>41</v>
      </c>
      <c r="W1680" s="3" t="s">
        <v>7163</v>
      </c>
      <c r="X1680" s="6">
        <v>4103</v>
      </c>
      <c r="Y1680" s="3" t="s">
        <v>8469</v>
      </c>
      <c r="Z1680" s="6">
        <v>4103001</v>
      </c>
      <c r="AA1680" s="3" t="s">
        <v>8470</v>
      </c>
      <c r="AB1680" s="6">
        <v>41030010001</v>
      </c>
      <c r="AC1680" s="3" t="s">
        <v>8471</v>
      </c>
      <c r="AD1680" s="5">
        <v>248467260</v>
      </c>
      <c r="AE1680" s="5">
        <v>0</v>
      </c>
      <c r="AF1680" s="5">
        <v>0</v>
      </c>
      <c r="AG1680" s="5">
        <v>0</v>
      </c>
      <c r="AH1680" s="5">
        <v>0</v>
      </c>
      <c r="AI1680" s="5">
        <v>0</v>
      </c>
      <c r="AJ1680" s="5">
        <v>0</v>
      </c>
      <c r="AK1680" s="5">
        <v>248467260</v>
      </c>
      <c r="AL1680" s="5">
        <v>99737831</v>
      </c>
      <c r="AM1680" s="5">
        <v>78104287</v>
      </c>
      <c r="AN1680" s="5">
        <v>0</v>
      </c>
      <c r="AO1680" s="5">
        <v>0</v>
      </c>
      <c r="AP1680" s="5">
        <v>78104287</v>
      </c>
      <c r="AQ1680" s="5">
        <v>21633544</v>
      </c>
      <c r="AR1680" s="5">
        <v>148729429</v>
      </c>
    </row>
    <row r="1681" spans="1:44" x14ac:dyDescent="0.25">
      <c r="A1681" s="6">
        <v>4145</v>
      </c>
      <c r="B1681" s="3" t="s">
        <v>5441</v>
      </c>
      <c r="C1681" s="3" t="s">
        <v>5826</v>
      </c>
      <c r="D1681" s="3" t="s">
        <v>6495</v>
      </c>
      <c r="E1681" s="3" t="s">
        <v>1762</v>
      </c>
      <c r="F1681" s="3" t="s">
        <v>8813</v>
      </c>
      <c r="G1681" s="21">
        <v>1</v>
      </c>
      <c r="H1681" s="8" t="s">
        <v>12697</v>
      </c>
      <c r="I1681" s="3" t="s">
        <v>12466</v>
      </c>
      <c r="J1681" s="3" t="s">
        <v>12622</v>
      </c>
      <c r="K1681" s="7">
        <v>0</v>
      </c>
      <c r="L1681" s="3" t="s">
        <v>5458</v>
      </c>
      <c r="M1681" s="7">
        <v>2204</v>
      </c>
      <c r="N1681" s="3" t="s">
        <v>1614</v>
      </c>
      <c r="O1681" s="3" t="s">
        <v>5506</v>
      </c>
      <c r="P1681" s="8" t="s">
        <v>12715</v>
      </c>
      <c r="Q1681" s="8" t="s">
        <v>12720</v>
      </c>
      <c r="R1681" s="4">
        <v>0</v>
      </c>
      <c r="S1681" s="4" t="s">
        <v>5627</v>
      </c>
      <c r="T1681" s="4">
        <v>99</v>
      </c>
      <c r="U1681" s="7" t="s">
        <v>6298</v>
      </c>
      <c r="V1681" s="7">
        <v>41</v>
      </c>
      <c r="W1681" s="3" t="s">
        <v>7163</v>
      </c>
      <c r="X1681" s="6">
        <v>4103</v>
      </c>
      <c r="Y1681" s="3" t="s">
        <v>8469</v>
      </c>
      <c r="Z1681" s="6">
        <v>4103001</v>
      </c>
      <c r="AA1681" s="3" t="s">
        <v>8470</v>
      </c>
      <c r="AB1681" s="6">
        <v>41030010001</v>
      </c>
      <c r="AC1681" s="3" t="s">
        <v>8471</v>
      </c>
      <c r="AD1681" s="5">
        <v>51913279</v>
      </c>
      <c r="AE1681" s="5">
        <v>0</v>
      </c>
      <c r="AF1681" s="5">
        <v>0</v>
      </c>
      <c r="AG1681" s="5">
        <v>0</v>
      </c>
      <c r="AH1681" s="5">
        <v>0</v>
      </c>
      <c r="AI1681" s="5">
        <v>0</v>
      </c>
      <c r="AJ1681" s="5">
        <v>0</v>
      </c>
      <c r="AK1681" s="5">
        <v>51913279</v>
      </c>
      <c r="AL1681" s="5">
        <v>14030616</v>
      </c>
      <c r="AM1681" s="5">
        <v>14030616</v>
      </c>
      <c r="AN1681" s="5">
        <v>0</v>
      </c>
      <c r="AO1681" s="5">
        <v>0</v>
      </c>
      <c r="AP1681" s="5">
        <v>14030616</v>
      </c>
      <c r="AQ1681" s="5">
        <v>0</v>
      </c>
      <c r="AR1681" s="5">
        <v>37882663</v>
      </c>
    </row>
    <row r="1682" spans="1:44" x14ac:dyDescent="0.25">
      <c r="A1682" s="6">
        <v>4145</v>
      </c>
      <c r="B1682" s="3" t="s">
        <v>5441</v>
      </c>
      <c r="C1682" s="3" t="s">
        <v>5826</v>
      </c>
      <c r="D1682" s="3" t="s">
        <v>6495</v>
      </c>
      <c r="E1682" s="3" t="s">
        <v>1763</v>
      </c>
      <c r="F1682" s="3" t="s">
        <v>8814</v>
      </c>
      <c r="G1682" s="21">
        <v>1</v>
      </c>
      <c r="H1682" s="8" t="s">
        <v>12697</v>
      </c>
      <c r="I1682" s="3" t="s">
        <v>12466</v>
      </c>
      <c r="J1682" s="3" t="s">
        <v>12622</v>
      </c>
      <c r="K1682" s="7">
        <v>0</v>
      </c>
      <c r="L1682" s="3" t="s">
        <v>5458</v>
      </c>
      <c r="M1682" s="7">
        <v>2204</v>
      </c>
      <c r="N1682" s="3" t="s">
        <v>1614</v>
      </c>
      <c r="O1682" s="3" t="s">
        <v>5506</v>
      </c>
      <c r="P1682" s="8" t="s">
        <v>12715</v>
      </c>
      <c r="Q1682" s="8" t="s">
        <v>12720</v>
      </c>
      <c r="R1682" s="4">
        <v>0</v>
      </c>
      <c r="S1682" s="4" t="s">
        <v>5627</v>
      </c>
      <c r="T1682" s="4">
        <v>99</v>
      </c>
      <c r="U1682" s="7" t="s">
        <v>6298</v>
      </c>
      <c r="V1682" s="7">
        <v>41</v>
      </c>
      <c r="W1682" s="3" t="s">
        <v>7163</v>
      </c>
      <c r="X1682" s="6">
        <v>4103</v>
      </c>
      <c r="Y1682" s="3" t="s">
        <v>8469</v>
      </c>
      <c r="Z1682" s="6">
        <v>4103001</v>
      </c>
      <c r="AA1682" s="3" t="s">
        <v>8470</v>
      </c>
      <c r="AB1682" s="6">
        <v>41030010001</v>
      </c>
      <c r="AC1682" s="3" t="s">
        <v>8471</v>
      </c>
      <c r="AD1682" s="5">
        <v>34519591</v>
      </c>
      <c r="AE1682" s="5">
        <v>0</v>
      </c>
      <c r="AF1682" s="5">
        <v>0</v>
      </c>
      <c r="AG1682" s="5">
        <v>0</v>
      </c>
      <c r="AH1682" s="5">
        <v>0</v>
      </c>
      <c r="AI1682" s="5">
        <v>0</v>
      </c>
      <c r="AJ1682" s="5">
        <v>0</v>
      </c>
      <c r="AK1682" s="5">
        <v>34519591</v>
      </c>
      <c r="AL1682" s="5">
        <v>0</v>
      </c>
      <c r="AM1682" s="5">
        <v>0</v>
      </c>
      <c r="AN1682" s="5">
        <v>0</v>
      </c>
      <c r="AO1682" s="5">
        <v>0</v>
      </c>
      <c r="AP1682" s="5">
        <v>0</v>
      </c>
      <c r="AQ1682" s="5">
        <v>0</v>
      </c>
      <c r="AR1682" s="5">
        <v>34519591</v>
      </c>
    </row>
    <row r="1683" spans="1:44" x14ac:dyDescent="0.25">
      <c r="A1683" s="6">
        <v>4145</v>
      </c>
      <c r="B1683" s="3" t="s">
        <v>5441</v>
      </c>
      <c r="C1683" s="3" t="s">
        <v>5826</v>
      </c>
      <c r="D1683" s="3" t="s">
        <v>6495</v>
      </c>
      <c r="E1683" s="3" t="s">
        <v>1764</v>
      </c>
      <c r="F1683" s="3" t="s">
        <v>8815</v>
      </c>
      <c r="G1683" s="21">
        <v>1</v>
      </c>
      <c r="H1683" s="8" t="s">
        <v>12697</v>
      </c>
      <c r="I1683" s="3" t="s">
        <v>12466</v>
      </c>
      <c r="J1683" s="3" t="s">
        <v>12622</v>
      </c>
      <c r="K1683" s="7">
        <v>0</v>
      </c>
      <c r="L1683" s="3" t="s">
        <v>5458</v>
      </c>
      <c r="M1683" s="7">
        <v>2204</v>
      </c>
      <c r="N1683" s="3" t="s">
        <v>1614</v>
      </c>
      <c r="O1683" s="3" t="s">
        <v>5506</v>
      </c>
      <c r="P1683" s="8" t="s">
        <v>12715</v>
      </c>
      <c r="Q1683" s="8" t="s">
        <v>12720</v>
      </c>
      <c r="R1683" s="4">
        <v>0</v>
      </c>
      <c r="S1683" s="4" t="s">
        <v>5627</v>
      </c>
      <c r="T1683" s="4">
        <v>99</v>
      </c>
      <c r="U1683" s="7" t="s">
        <v>6298</v>
      </c>
      <c r="V1683" s="7">
        <v>41</v>
      </c>
      <c r="W1683" s="3" t="s">
        <v>7163</v>
      </c>
      <c r="X1683" s="6">
        <v>4103</v>
      </c>
      <c r="Y1683" s="3" t="s">
        <v>8469</v>
      </c>
      <c r="Z1683" s="6">
        <v>4103001</v>
      </c>
      <c r="AA1683" s="3" t="s">
        <v>8470</v>
      </c>
      <c r="AB1683" s="6">
        <v>41030010001</v>
      </c>
      <c r="AC1683" s="3" t="s">
        <v>8471</v>
      </c>
      <c r="AD1683" s="5">
        <v>56263758</v>
      </c>
      <c r="AE1683" s="5">
        <v>0</v>
      </c>
      <c r="AF1683" s="5">
        <v>0</v>
      </c>
      <c r="AG1683" s="5">
        <v>0</v>
      </c>
      <c r="AH1683" s="5">
        <v>0</v>
      </c>
      <c r="AI1683" s="5">
        <v>0</v>
      </c>
      <c r="AJ1683" s="5">
        <v>0</v>
      </c>
      <c r="AK1683" s="5">
        <v>56263758</v>
      </c>
      <c r="AL1683" s="5">
        <v>21961899</v>
      </c>
      <c r="AM1683" s="5">
        <v>8154063</v>
      </c>
      <c r="AN1683" s="5">
        <v>0</v>
      </c>
      <c r="AO1683" s="5">
        <v>0</v>
      </c>
      <c r="AP1683" s="5">
        <v>8154063</v>
      </c>
      <c r="AQ1683" s="5">
        <v>13807836</v>
      </c>
      <c r="AR1683" s="5">
        <v>34301859</v>
      </c>
    </row>
    <row r="1684" spans="1:44" x14ac:dyDescent="0.25">
      <c r="A1684" s="6">
        <v>4145</v>
      </c>
      <c r="B1684" s="3" t="s">
        <v>5441</v>
      </c>
      <c r="C1684" s="3" t="s">
        <v>5826</v>
      </c>
      <c r="D1684" s="3" t="s">
        <v>6495</v>
      </c>
      <c r="E1684" s="3" t="s">
        <v>1765</v>
      </c>
      <c r="F1684" s="3" t="s">
        <v>8816</v>
      </c>
      <c r="G1684" s="21">
        <v>1</v>
      </c>
      <c r="H1684" s="8" t="s">
        <v>12697</v>
      </c>
      <c r="I1684" s="3" t="s">
        <v>12466</v>
      </c>
      <c r="J1684" s="3" t="s">
        <v>12622</v>
      </c>
      <c r="K1684" s="7">
        <v>0</v>
      </c>
      <c r="L1684" s="3" t="s">
        <v>5458</v>
      </c>
      <c r="M1684" s="7">
        <v>2204</v>
      </c>
      <c r="N1684" s="3" t="s">
        <v>1614</v>
      </c>
      <c r="O1684" s="3" t="s">
        <v>5506</v>
      </c>
      <c r="P1684" s="8" t="s">
        <v>12715</v>
      </c>
      <c r="Q1684" s="8" t="s">
        <v>12720</v>
      </c>
      <c r="R1684" s="4">
        <v>0</v>
      </c>
      <c r="S1684" s="4" t="s">
        <v>5627</v>
      </c>
      <c r="T1684" s="4">
        <v>99</v>
      </c>
      <c r="U1684" s="7" t="s">
        <v>6298</v>
      </c>
      <c r="V1684" s="7">
        <v>41</v>
      </c>
      <c r="W1684" s="3" t="s">
        <v>7163</v>
      </c>
      <c r="X1684" s="6">
        <v>4103</v>
      </c>
      <c r="Y1684" s="3" t="s">
        <v>8469</v>
      </c>
      <c r="Z1684" s="6">
        <v>4103001</v>
      </c>
      <c r="AA1684" s="3" t="s">
        <v>8470</v>
      </c>
      <c r="AB1684" s="6">
        <v>41030010001</v>
      </c>
      <c r="AC1684" s="3" t="s">
        <v>8471</v>
      </c>
      <c r="AD1684" s="5">
        <v>80045213</v>
      </c>
      <c r="AE1684" s="5">
        <v>0</v>
      </c>
      <c r="AF1684" s="5">
        <v>0</v>
      </c>
      <c r="AG1684" s="5">
        <v>0</v>
      </c>
      <c r="AH1684" s="5">
        <v>0</v>
      </c>
      <c r="AI1684" s="5">
        <v>0</v>
      </c>
      <c r="AJ1684" s="5">
        <v>0</v>
      </c>
      <c r="AK1684" s="5">
        <v>80045213</v>
      </c>
      <c r="AL1684" s="5">
        <v>25614468</v>
      </c>
      <c r="AM1684" s="5">
        <v>25614468</v>
      </c>
      <c r="AN1684" s="5">
        <v>0</v>
      </c>
      <c r="AO1684" s="5">
        <v>0</v>
      </c>
      <c r="AP1684" s="5">
        <v>25614468</v>
      </c>
      <c r="AQ1684" s="5">
        <v>0</v>
      </c>
      <c r="AR1684" s="5">
        <v>54430745</v>
      </c>
    </row>
    <row r="1685" spans="1:44" x14ac:dyDescent="0.25">
      <c r="A1685" s="6">
        <v>4145</v>
      </c>
      <c r="B1685" s="3" t="s">
        <v>5441</v>
      </c>
      <c r="C1685" s="3" t="s">
        <v>5826</v>
      </c>
      <c r="D1685" s="3" t="s">
        <v>6495</v>
      </c>
      <c r="E1685" s="3" t="s">
        <v>1766</v>
      </c>
      <c r="F1685" s="3" t="s">
        <v>8817</v>
      </c>
      <c r="G1685" s="21">
        <v>1</v>
      </c>
      <c r="H1685" s="8" t="s">
        <v>12697</v>
      </c>
      <c r="I1685" s="3" t="s">
        <v>12344</v>
      </c>
      <c r="J1685" s="3" t="s">
        <v>12548</v>
      </c>
      <c r="K1685" s="7">
        <v>0</v>
      </c>
      <c r="L1685" s="3" t="s">
        <v>5458</v>
      </c>
      <c r="M1685" s="7">
        <v>2204</v>
      </c>
      <c r="N1685" s="3" t="s">
        <v>1614</v>
      </c>
      <c r="O1685" s="3" t="s">
        <v>5506</v>
      </c>
      <c r="P1685" s="8" t="s">
        <v>12715</v>
      </c>
      <c r="Q1685" s="8" t="s">
        <v>12720</v>
      </c>
      <c r="R1685" s="4">
        <v>0</v>
      </c>
      <c r="S1685" s="4" t="s">
        <v>5627</v>
      </c>
      <c r="T1685" s="4">
        <v>99</v>
      </c>
      <c r="U1685" s="7" t="s">
        <v>6298</v>
      </c>
      <c r="V1685" s="7">
        <v>41</v>
      </c>
      <c r="W1685" s="3" t="s">
        <v>7163</v>
      </c>
      <c r="X1685" s="6">
        <v>4103</v>
      </c>
      <c r="Y1685" s="3" t="s">
        <v>8469</v>
      </c>
      <c r="Z1685" s="6">
        <v>4103001</v>
      </c>
      <c r="AA1685" s="3" t="s">
        <v>8470</v>
      </c>
      <c r="AB1685" s="6">
        <v>41030010001</v>
      </c>
      <c r="AC1685" s="3" t="s">
        <v>8471</v>
      </c>
      <c r="AD1685" s="5">
        <v>5000000</v>
      </c>
      <c r="AE1685" s="5">
        <v>0</v>
      </c>
      <c r="AF1685" s="5">
        <v>0</v>
      </c>
      <c r="AG1685" s="5">
        <v>0</v>
      </c>
      <c r="AH1685" s="5">
        <v>0</v>
      </c>
      <c r="AI1685" s="5">
        <v>0</v>
      </c>
      <c r="AJ1685" s="5">
        <v>0</v>
      </c>
      <c r="AK1685" s="5">
        <v>5000000</v>
      </c>
      <c r="AL1685" s="5">
        <v>0</v>
      </c>
      <c r="AM1685" s="5">
        <v>0</v>
      </c>
      <c r="AN1685" s="5">
        <v>0</v>
      </c>
      <c r="AO1685" s="5">
        <v>0</v>
      </c>
      <c r="AP1685" s="5">
        <v>0</v>
      </c>
      <c r="AQ1685" s="5">
        <v>0</v>
      </c>
      <c r="AR1685" s="5">
        <v>5000000</v>
      </c>
    </row>
    <row r="1686" spans="1:44" x14ac:dyDescent="0.25">
      <c r="A1686" s="6">
        <v>4145</v>
      </c>
      <c r="B1686" s="3" t="s">
        <v>5441</v>
      </c>
      <c r="C1686" s="3" t="s">
        <v>5826</v>
      </c>
      <c r="D1686" s="3" t="s">
        <v>6495</v>
      </c>
      <c r="E1686" s="3" t="s">
        <v>1767</v>
      </c>
      <c r="F1686" s="3" t="s">
        <v>8818</v>
      </c>
      <c r="G1686" s="21">
        <v>1</v>
      </c>
      <c r="H1686" s="8" t="s">
        <v>12697</v>
      </c>
      <c r="I1686" s="3" t="s">
        <v>12339</v>
      </c>
      <c r="J1686" s="3" t="s">
        <v>12543</v>
      </c>
      <c r="K1686" s="7">
        <v>0</v>
      </c>
      <c r="L1686" s="3" t="s">
        <v>5458</v>
      </c>
      <c r="M1686" s="7">
        <v>2204</v>
      </c>
      <c r="N1686" s="3" t="s">
        <v>1614</v>
      </c>
      <c r="O1686" s="3" t="s">
        <v>5506</v>
      </c>
      <c r="P1686" s="8" t="s">
        <v>12715</v>
      </c>
      <c r="Q1686" s="8" t="s">
        <v>12720</v>
      </c>
      <c r="R1686" s="4">
        <v>0</v>
      </c>
      <c r="S1686" s="4" t="s">
        <v>5627</v>
      </c>
      <c r="T1686" s="4">
        <v>99</v>
      </c>
      <c r="U1686" s="7" t="s">
        <v>6298</v>
      </c>
      <c r="V1686" s="7">
        <v>41</v>
      </c>
      <c r="W1686" s="3" t="s">
        <v>7163</v>
      </c>
      <c r="X1686" s="6">
        <v>4103</v>
      </c>
      <c r="Y1686" s="3" t="s">
        <v>8469</v>
      </c>
      <c r="Z1686" s="6">
        <v>4103001</v>
      </c>
      <c r="AA1686" s="3" t="s">
        <v>8470</v>
      </c>
      <c r="AB1686" s="6">
        <v>41030010001</v>
      </c>
      <c r="AC1686" s="3" t="s">
        <v>8471</v>
      </c>
      <c r="AD1686" s="5">
        <v>100000000</v>
      </c>
      <c r="AE1686" s="5">
        <v>0</v>
      </c>
      <c r="AF1686" s="5">
        <v>0</v>
      </c>
      <c r="AG1686" s="5">
        <v>0</v>
      </c>
      <c r="AH1686" s="5">
        <v>0</v>
      </c>
      <c r="AI1686" s="5">
        <v>0</v>
      </c>
      <c r="AJ1686" s="5">
        <v>0</v>
      </c>
      <c r="AK1686" s="5">
        <v>100000000</v>
      </c>
      <c r="AL1686" s="5">
        <v>0</v>
      </c>
      <c r="AM1686" s="5">
        <v>0</v>
      </c>
      <c r="AN1686" s="5">
        <v>0</v>
      </c>
      <c r="AO1686" s="5">
        <v>0</v>
      </c>
      <c r="AP1686" s="5">
        <v>0</v>
      </c>
      <c r="AQ1686" s="5">
        <v>0</v>
      </c>
      <c r="AR1686" s="5">
        <v>100000000</v>
      </c>
    </row>
    <row r="1687" spans="1:44" x14ac:dyDescent="0.25">
      <c r="A1687" s="6">
        <v>4145</v>
      </c>
      <c r="B1687" s="3" t="s">
        <v>5441</v>
      </c>
      <c r="C1687" s="3" t="s">
        <v>5826</v>
      </c>
      <c r="D1687" s="3" t="s">
        <v>6495</v>
      </c>
      <c r="E1687" s="3" t="s">
        <v>1768</v>
      </c>
      <c r="F1687" s="3" t="s">
        <v>8819</v>
      </c>
      <c r="G1687" s="21">
        <v>1</v>
      </c>
      <c r="H1687" s="8" t="s">
        <v>12697</v>
      </c>
      <c r="I1687" s="3" t="s">
        <v>12343</v>
      </c>
      <c r="J1687" s="3" t="s">
        <v>12547</v>
      </c>
      <c r="K1687" s="7">
        <v>0</v>
      </c>
      <c r="L1687" s="3" t="s">
        <v>5458</v>
      </c>
      <c r="M1687" s="7">
        <v>2204</v>
      </c>
      <c r="N1687" s="3" t="s">
        <v>1614</v>
      </c>
      <c r="O1687" s="3" t="s">
        <v>5506</v>
      </c>
      <c r="P1687" s="8" t="s">
        <v>12715</v>
      </c>
      <c r="Q1687" s="8" t="s">
        <v>12720</v>
      </c>
      <c r="R1687" s="4">
        <v>0</v>
      </c>
      <c r="S1687" s="4" t="s">
        <v>5627</v>
      </c>
      <c r="T1687" s="4">
        <v>99</v>
      </c>
      <c r="U1687" s="7" t="s">
        <v>6298</v>
      </c>
      <c r="V1687" s="7">
        <v>41</v>
      </c>
      <c r="W1687" s="3" t="s">
        <v>7163</v>
      </c>
      <c r="X1687" s="6">
        <v>4103</v>
      </c>
      <c r="Y1687" s="3" t="s">
        <v>8469</v>
      </c>
      <c r="Z1687" s="6">
        <v>4103001</v>
      </c>
      <c r="AA1687" s="3" t="s">
        <v>8470</v>
      </c>
      <c r="AB1687" s="6">
        <v>41030010001</v>
      </c>
      <c r="AC1687" s="3" t="s">
        <v>8471</v>
      </c>
      <c r="AD1687" s="5">
        <v>5000000</v>
      </c>
      <c r="AE1687" s="5">
        <v>0</v>
      </c>
      <c r="AF1687" s="5">
        <v>0</v>
      </c>
      <c r="AG1687" s="5">
        <v>0</v>
      </c>
      <c r="AH1687" s="5">
        <v>0</v>
      </c>
      <c r="AI1687" s="5">
        <v>0</v>
      </c>
      <c r="AJ1687" s="5">
        <v>0</v>
      </c>
      <c r="AK1687" s="5">
        <v>5000000</v>
      </c>
      <c r="AL1687" s="5">
        <v>0</v>
      </c>
      <c r="AM1687" s="5">
        <v>0</v>
      </c>
      <c r="AN1687" s="5">
        <v>0</v>
      </c>
      <c r="AO1687" s="5">
        <v>0</v>
      </c>
      <c r="AP1687" s="5">
        <v>0</v>
      </c>
      <c r="AQ1687" s="5">
        <v>0</v>
      </c>
      <c r="AR1687" s="5">
        <v>5000000</v>
      </c>
    </row>
    <row r="1688" spans="1:44" x14ac:dyDescent="0.25">
      <c r="A1688" s="6">
        <v>4145</v>
      </c>
      <c r="B1688" s="3" t="s">
        <v>5441</v>
      </c>
      <c r="C1688" s="3" t="s">
        <v>5826</v>
      </c>
      <c r="D1688" s="3" t="s">
        <v>6495</v>
      </c>
      <c r="E1688" s="3" t="s">
        <v>1769</v>
      </c>
      <c r="F1688" s="3" t="s">
        <v>8820</v>
      </c>
      <c r="G1688" s="21">
        <v>1</v>
      </c>
      <c r="H1688" s="8" t="s">
        <v>12697</v>
      </c>
      <c r="I1688" s="3" t="s">
        <v>12466</v>
      </c>
      <c r="J1688" s="3" t="s">
        <v>12622</v>
      </c>
      <c r="K1688" s="7">
        <v>0</v>
      </c>
      <c r="L1688" s="3" t="s">
        <v>5458</v>
      </c>
      <c r="M1688" s="7">
        <v>2204</v>
      </c>
      <c r="N1688" s="3" t="s">
        <v>1614</v>
      </c>
      <c r="O1688" s="3" t="s">
        <v>5506</v>
      </c>
      <c r="P1688" s="8" t="s">
        <v>12715</v>
      </c>
      <c r="Q1688" s="8" t="s">
        <v>12720</v>
      </c>
      <c r="R1688" s="4">
        <v>0</v>
      </c>
      <c r="S1688" s="4" t="s">
        <v>5627</v>
      </c>
      <c r="T1688" s="4">
        <v>99</v>
      </c>
      <c r="U1688" s="7" t="s">
        <v>6298</v>
      </c>
      <c r="V1688" s="7">
        <v>41</v>
      </c>
      <c r="W1688" s="3" t="s">
        <v>7163</v>
      </c>
      <c r="X1688" s="6">
        <v>4103</v>
      </c>
      <c r="Y1688" s="3" t="s">
        <v>8469</v>
      </c>
      <c r="Z1688" s="6">
        <v>4103001</v>
      </c>
      <c r="AA1688" s="3" t="s">
        <v>8470</v>
      </c>
      <c r="AB1688" s="6">
        <v>41030010001</v>
      </c>
      <c r="AC1688" s="3" t="s">
        <v>8471</v>
      </c>
      <c r="AD1688" s="5">
        <v>66350905</v>
      </c>
      <c r="AE1688" s="5">
        <v>0</v>
      </c>
      <c r="AF1688" s="5">
        <v>0</v>
      </c>
      <c r="AG1688" s="5">
        <v>0</v>
      </c>
      <c r="AH1688" s="5">
        <v>0</v>
      </c>
      <c r="AI1688" s="5">
        <v>0</v>
      </c>
      <c r="AJ1688" s="5">
        <v>0</v>
      </c>
      <c r="AK1688" s="5">
        <v>66350905</v>
      </c>
      <c r="AL1688" s="5">
        <v>7466835</v>
      </c>
      <c r="AM1688" s="5">
        <v>7466835</v>
      </c>
      <c r="AN1688" s="5">
        <v>0</v>
      </c>
      <c r="AO1688" s="5">
        <v>0</v>
      </c>
      <c r="AP1688" s="5">
        <v>7466835</v>
      </c>
      <c r="AQ1688" s="5">
        <v>0</v>
      </c>
      <c r="AR1688" s="5">
        <v>58884070</v>
      </c>
    </row>
    <row r="1689" spans="1:44" x14ac:dyDescent="0.25">
      <c r="A1689" s="6">
        <v>4145</v>
      </c>
      <c r="B1689" s="3" t="s">
        <v>5441</v>
      </c>
      <c r="C1689" s="3" t="s">
        <v>5826</v>
      </c>
      <c r="D1689" s="3" t="s">
        <v>6495</v>
      </c>
      <c r="E1689" s="3" t="s">
        <v>1770</v>
      </c>
      <c r="F1689" s="3" t="s">
        <v>8821</v>
      </c>
      <c r="G1689" s="21">
        <v>1</v>
      </c>
      <c r="H1689" s="8" t="s">
        <v>12697</v>
      </c>
      <c r="I1689" s="3" t="s">
        <v>12466</v>
      </c>
      <c r="J1689" s="3" t="s">
        <v>12622</v>
      </c>
      <c r="K1689" s="7">
        <v>0</v>
      </c>
      <c r="L1689" s="3" t="s">
        <v>5458</v>
      </c>
      <c r="M1689" s="7">
        <v>2204</v>
      </c>
      <c r="N1689" s="3" t="s">
        <v>1614</v>
      </c>
      <c r="O1689" s="3" t="s">
        <v>5506</v>
      </c>
      <c r="P1689" s="8" t="s">
        <v>12715</v>
      </c>
      <c r="Q1689" s="8" t="s">
        <v>12720</v>
      </c>
      <c r="R1689" s="4">
        <v>0</v>
      </c>
      <c r="S1689" s="4" t="s">
        <v>5627</v>
      </c>
      <c r="T1689" s="4">
        <v>99</v>
      </c>
      <c r="U1689" s="7" t="s">
        <v>6298</v>
      </c>
      <c r="V1689" s="7">
        <v>41</v>
      </c>
      <c r="W1689" s="3" t="s">
        <v>7163</v>
      </c>
      <c r="X1689" s="6">
        <v>4103</v>
      </c>
      <c r="Y1689" s="3" t="s">
        <v>8469</v>
      </c>
      <c r="Z1689" s="6">
        <v>4103001</v>
      </c>
      <c r="AA1689" s="3" t="s">
        <v>8470</v>
      </c>
      <c r="AB1689" s="6">
        <v>41030010001</v>
      </c>
      <c r="AC1689" s="3" t="s">
        <v>8471</v>
      </c>
      <c r="AD1689" s="5">
        <v>38698621</v>
      </c>
      <c r="AE1689" s="5">
        <v>0</v>
      </c>
      <c r="AF1689" s="5">
        <v>0</v>
      </c>
      <c r="AG1689" s="5">
        <v>0</v>
      </c>
      <c r="AH1689" s="5">
        <v>0</v>
      </c>
      <c r="AI1689" s="5">
        <v>0</v>
      </c>
      <c r="AJ1689" s="5">
        <v>0</v>
      </c>
      <c r="AK1689" s="5">
        <v>38698621</v>
      </c>
      <c r="AL1689" s="5">
        <v>13807836</v>
      </c>
      <c r="AM1689" s="5">
        <v>13807836</v>
      </c>
      <c r="AN1689" s="5">
        <v>0</v>
      </c>
      <c r="AO1689" s="5">
        <v>0</v>
      </c>
      <c r="AP1689" s="5">
        <v>13807836</v>
      </c>
      <c r="AQ1689" s="5">
        <v>0</v>
      </c>
      <c r="AR1689" s="5">
        <v>24890785</v>
      </c>
    </row>
    <row r="1690" spans="1:44" x14ac:dyDescent="0.25">
      <c r="A1690" s="6">
        <v>4145</v>
      </c>
      <c r="B1690" s="3" t="s">
        <v>5441</v>
      </c>
      <c r="C1690" s="3" t="s">
        <v>5827</v>
      </c>
      <c r="D1690" s="3" t="s">
        <v>6496</v>
      </c>
      <c r="E1690" s="3" t="s">
        <v>1771</v>
      </c>
      <c r="F1690" s="3" t="s">
        <v>8822</v>
      </c>
      <c r="G1690" s="21">
        <v>1</v>
      </c>
      <c r="H1690" s="8" t="s">
        <v>12697</v>
      </c>
      <c r="I1690" s="3" t="s">
        <v>12467</v>
      </c>
      <c r="J1690" s="3" t="s">
        <v>12623</v>
      </c>
      <c r="K1690" s="7">
        <v>0</v>
      </c>
      <c r="L1690" s="3" t="s">
        <v>5458</v>
      </c>
      <c r="M1690" s="7">
        <v>2204</v>
      </c>
      <c r="N1690" s="3" t="s">
        <v>1614</v>
      </c>
      <c r="O1690" s="3" t="s">
        <v>5506</v>
      </c>
      <c r="P1690" s="8" t="s">
        <v>12715</v>
      </c>
      <c r="Q1690" s="8" t="s">
        <v>12720</v>
      </c>
      <c r="R1690" s="4">
        <v>0</v>
      </c>
      <c r="S1690" s="4" t="s">
        <v>5627</v>
      </c>
      <c r="T1690" s="4">
        <v>99</v>
      </c>
      <c r="U1690" s="7" t="s">
        <v>6298</v>
      </c>
      <c r="V1690" s="7">
        <v>41</v>
      </c>
      <c r="W1690" s="3" t="s">
        <v>7163</v>
      </c>
      <c r="X1690" s="6">
        <v>4103</v>
      </c>
      <c r="Y1690" s="3" t="s">
        <v>8469</v>
      </c>
      <c r="Z1690" s="6">
        <v>4103001</v>
      </c>
      <c r="AA1690" s="3" t="s">
        <v>8470</v>
      </c>
      <c r="AB1690" s="6">
        <v>41030010002</v>
      </c>
      <c r="AC1690" s="3" t="s">
        <v>8473</v>
      </c>
      <c r="AD1690" s="5">
        <v>17538270</v>
      </c>
      <c r="AE1690" s="5">
        <v>0</v>
      </c>
      <c r="AF1690" s="5">
        <v>0</v>
      </c>
      <c r="AG1690" s="5">
        <v>0</v>
      </c>
      <c r="AH1690" s="5">
        <v>0</v>
      </c>
      <c r="AI1690" s="5">
        <v>0</v>
      </c>
      <c r="AJ1690" s="5">
        <v>0</v>
      </c>
      <c r="AK1690" s="5">
        <v>17538270</v>
      </c>
      <c r="AL1690" s="5">
        <v>0</v>
      </c>
      <c r="AM1690" s="5">
        <v>0</v>
      </c>
      <c r="AN1690" s="5">
        <v>0</v>
      </c>
      <c r="AO1690" s="5">
        <v>0</v>
      </c>
      <c r="AP1690" s="5">
        <v>0</v>
      </c>
      <c r="AQ1690" s="5">
        <v>0</v>
      </c>
      <c r="AR1690" s="5">
        <v>17538270</v>
      </c>
    </row>
    <row r="1691" spans="1:44" x14ac:dyDescent="0.25">
      <c r="A1691" s="6">
        <v>4145</v>
      </c>
      <c r="B1691" s="3" t="s">
        <v>5441</v>
      </c>
      <c r="C1691" s="3" t="s">
        <v>5827</v>
      </c>
      <c r="D1691" s="3" t="s">
        <v>6496</v>
      </c>
      <c r="E1691" s="3" t="s">
        <v>1772</v>
      </c>
      <c r="F1691" s="3" t="s">
        <v>8823</v>
      </c>
      <c r="G1691" s="21">
        <v>1</v>
      </c>
      <c r="H1691" s="8" t="s">
        <v>12697</v>
      </c>
      <c r="I1691" s="3" t="s">
        <v>12467</v>
      </c>
      <c r="J1691" s="3" t="s">
        <v>12623</v>
      </c>
      <c r="K1691" s="7">
        <v>0</v>
      </c>
      <c r="L1691" s="3" t="s">
        <v>5458</v>
      </c>
      <c r="M1691" s="7">
        <v>2204</v>
      </c>
      <c r="N1691" s="3" t="s">
        <v>1614</v>
      </c>
      <c r="O1691" s="3" t="s">
        <v>5506</v>
      </c>
      <c r="P1691" s="8" t="s">
        <v>12715</v>
      </c>
      <c r="Q1691" s="8" t="s">
        <v>12720</v>
      </c>
      <c r="R1691" s="4">
        <v>0</v>
      </c>
      <c r="S1691" s="4" t="s">
        <v>5627</v>
      </c>
      <c r="T1691" s="4">
        <v>99</v>
      </c>
      <c r="U1691" s="7" t="s">
        <v>6298</v>
      </c>
      <c r="V1691" s="7">
        <v>41</v>
      </c>
      <c r="W1691" s="3" t="s">
        <v>7163</v>
      </c>
      <c r="X1691" s="6">
        <v>4103</v>
      </c>
      <c r="Y1691" s="3" t="s">
        <v>8469</v>
      </c>
      <c r="Z1691" s="6">
        <v>4103001</v>
      </c>
      <c r="AA1691" s="3" t="s">
        <v>8470</v>
      </c>
      <c r="AB1691" s="6">
        <v>41030010002</v>
      </c>
      <c r="AC1691" s="3" t="s">
        <v>8473</v>
      </c>
      <c r="AD1691" s="5">
        <v>17538270</v>
      </c>
      <c r="AE1691" s="5">
        <v>0</v>
      </c>
      <c r="AF1691" s="5">
        <v>0</v>
      </c>
      <c r="AG1691" s="5">
        <v>0</v>
      </c>
      <c r="AH1691" s="5">
        <v>0</v>
      </c>
      <c r="AI1691" s="5">
        <v>0</v>
      </c>
      <c r="AJ1691" s="5">
        <v>0</v>
      </c>
      <c r="AK1691" s="5">
        <v>17538270</v>
      </c>
      <c r="AL1691" s="5">
        <v>0</v>
      </c>
      <c r="AM1691" s="5">
        <v>0</v>
      </c>
      <c r="AN1691" s="5">
        <v>0</v>
      </c>
      <c r="AO1691" s="5">
        <v>0</v>
      </c>
      <c r="AP1691" s="5">
        <v>0</v>
      </c>
      <c r="AQ1691" s="5">
        <v>0</v>
      </c>
      <c r="AR1691" s="5">
        <v>17538270</v>
      </c>
    </row>
    <row r="1692" spans="1:44" x14ac:dyDescent="0.25">
      <c r="A1692" s="6">
        <v>4145</v>
      </c>
      <c r="B1692" s="3" t="s">
        <v>5441</v>
      </c>
      <c r="C1692" s="3" t="s">
        <v>5827</v>
      </c>
      <c r="D1692" s="3" t="s">
        <v>6496</v>
      </c>
      <c r="E1692" s="3" t="s">
        <v>1773</v>
      </c>
      <c r="F1692" s="3" t="s">
        <v>8824</v>
      </c>
      <c r="G1692" s="21">
        <v>1</v>
      </c>
      <c r="H1692" s="8" t="s">
        <v>12697</v>
      </c>
      <c r="I1692" s="3" t="s">
        <v>12467</v>
      </c>
      <c r="J1692" s="3" t="s">
        <v>12623</v>
      </c>
      <c r="K1692" s="7">
        <v>0</v>
      </c>
      <c r="L1692" s="3" t="s">
        <v>5458</v>
      </c>
      <c r="M1692" s="7">
        <v>2204</v>
      </c>
      <c r="N1692" s="3" t="s">
        <v>1614</v>
      </c>
      <c r="O1692" s="3" t="s">
        <v>5506</v>
      </c>
      <c r="P1692" s="8" t="s">
        <v>12715</v>
      </c>
      <c r="Q1692" s="8" t="s">
        <v>12720</v>
      </c>
      <c r="R1692" s="4">
        <v>0</v>
      </c>
      <c r="S1692" s="4" t="s">
        <v>5627</v>
      </c>
      <c r="T1692" s="4">
        <v>99</v>
      </c>
      <c r="U1692" s="7" t="s">
        <v>6298</v>
      </c>
      <c r="V1692" s="7">
        <v>41</v>
      </c>
      <c r="W1692" s="3" t="s">
        <v>7163</v>
      </c>
      <c r="X1692" s="6">
        <v>4103</v>
      </c>
      <c r="Y1692" s="3" t="s">
        <v>8469</v>
      </c>
      <c r="Z1692" s="6">
        <v>4103001</v>
      </c>
      <c r="AA1692" s="3" t="s">
        <v>8470</v>
      </c>
      <c r="AB1692" s="6">
        <v>41030010002</v>
      </c>
      <c r="AC1692" s="3" t="s">
        <v>8473</v>
      </c>
      <c r="AD1692" s="5">
        <v>20413800</v>
      </c>
      <c r="AE1692" s="5">
        <v>0</v>
      </c>
      <c r="AF1692" s="5">
        <v>0</v>
      </c>
      <c r="AG1692" s="5">
        <v>0</v>
      </c>
      <c r="AH1692" s="5">
        <v>0</v>
      </c>
      <c r="AI1692" s="5">
        <v>0</v>
      </c>
      <c r="AJ1692" s="5">
        <v>0</v>
      </c>
      <c r="AK1692" s="5">
        <v>20413800</v>
      </c>
      <c r="AL1692" s="5">
        <v>0</v>
      </c>
      <c r="AM1692" s="5">
        <v>0</v>
      </c>
      <c r="AN1692" s="5">
        <v>0</v>
      </c>
      <c r="AO1692" s="5">
        <v>0</v>
      </c>
      <c r="AP1692" s="5">
        <v>0</v>
      </c>
      <c r="AQ1692" s="5">
        <v>0</v>
      </c>
      <c r="AR1692" s="5">
        <v>20413800</v>
      </c>
    </row>
    <row r="1693" spans="1:44" x14ac:dyDescent="0.25">
      <c r="A1693" s="6">
        <v>4145</v>
      </c>
      <c r="B1693" s="3" t="s">
        <v>5441</v>
      </c>
      <c r="C1693" s="3" t="s">
        <v>5827</v>
      </c>
      <c r="D1693" s="3" t="s">
        <v>6496</v>
      </c>
      <c r="E1693" s="3" t="s">
        <v>1774</v>
      </c>
      <c r="F1693" s="3" t="s">
        <v>8825</v>
      </c>
      <c r="G1693" s="21">
        <v>1</v>
      </c>
      <c r="H1693" s="8" t="s">
        <v>12697</v>
      </c>
      <c r="I1693" s="3" t="s">
        <v>12467</v>
      </c>
      <c r="J1693" s="3" t="s">
        <v>12623</v>
      </c>
      <c r="K1693" s="7">
        <v>0</v>
      </c>
      <c r="L1693" s="3" t="s">
        <v>5458</v>
      </c>
      <c r="M1693" s="7">
        <v>2204</v>
      </c>
      <c r="N1693" s="3" t="s">
        <v>1614</v>
      </c>
      <c r="O1693" s="3" t="s">
        <v>5506</v>
      </c>
      <c r="P1693" s="8" t="s">
        <v>12715</v>
      </c>
      <c r="Q1693" s="8" t="s">
        <v>12720</v>
      </c>
      <c r="R1693" s="4">
        <v>0</v>
      </c>
      <c r="S1693" s="4" t="s">
        <v>5627</v>
      </c>
      <c r="T1693" s="4">
        <v>99</v>
      </c>
      <c r="U1693" s="7" t="s">
        <v>6298</v>
      </c>
      <c r="V1693" s="7">
        <v>41</v>
      </c>
      <c r="W1693" s="3" t="s">
        <v>7163</v>
      </c>
      <c r="X1693" s="6">
        <v>4103</v>
      </c>
      <c r="Y1693" s="3" t="s">
        <v>8469</v>
      </c>
      <c r="Z1693" s="6">
        <v>4103001</v>
      </c>
      <c r="AA1693" s="3" t="s">
        <v>8470</v>
      </c>
      <c r="AB1693" s="6">
        <v>41030010002</v>
      </c>
      <c r="AC1693" s="3" t="s">
        <v>8473</v>
      </c>
      <c r="AD1693" s="5">
        <v>20413800</v>
      </c>
      <c r="AE1693" s="5">
        <v>0</v>
      </c>
      <c r="AF1693" s="5">
        <v>0</v>
      </c>
      <c r="AG1693" s="5">
        <v>0</v>
      </c>
      <c r="AH1693" s="5">
        <v>0</v>
      </c>
      <c r="AI1693" s="5">
        <v>0</v>
      </c>
      <c r="AJ1693" s="5">
        <v>0</v>
      </c>
      <c r="AK1693" s="5">
        <v>20413800</v>
      </c>
      <c r="AL1693" s="5">
        <v>0</v>
      </c>
      <c r="AM1693" s="5">
        <v>0</v>
      </c>
      <c r="AN1693" s="5">
        <v>0</v>
      </c>
      <c r="AO1693" s="5">
        <v>0</v>
      </c>
      <c r="AP1693" s="5">
        <v>0</v>
      </c>
      <c r="AQ1693" s="5">
        <v>0</v>
      </c>
      <c r="AR1693" s="5">
        <v>20413800</v>
      </c>
    </row>
    <row r="1694" spans="1:44" x14ac:dyDescent="0.25">
      <c r="A1694" s="6">
        <v>4145</v>
      </c>
      <c r="B1694" s="3" t="s">
        <v>5441</v>
      </c>
      <c r="C1694" s="3" t="s">
        <v>5827</v>
      </c>
      <c r="D1694" s="3" t="s">
        <v>6496</v>
      </c>
      <c r="E1694" s="3" t="s">
        <v>1775</v>
      </c>
      <c r="F1694" s="3" t="s">
        <v>8826</v>
      </c>
      <c r="G1694" s="21">
        <v>1</v>
      </c>
      <c r="H1694" s="8" t="s">
        <v>12697</v>
      </c>
      <c r="I1694" s="3" t="s">
        <v>12467</v>
      </c>
      <c r="J1694" s="3" t="s">
        <v>12623</v>
      </c>
      <c r="K1694" s="7">
        <v>0</v>
      </c>
      <c r="L1694" s="3" t="s">
        <v>5458</v>
      </c>
      <c r="M1694" s="7">
        <v>2204</v>
      </c>
      <c r="N1694" s="3" t="s">
        <v>1614</v>
      </c>
      <c r="O1694" s="3" t="s">
        <v>5506</v>
      </c>
      <c r="P1694" s="8" t="s">
        <v>12715</v>
      </c>
      <c r="Q1694" s="8" t="s">
        <v>12720</v>
      </c>
      <c r="R1694" s="4">
        <v>0</v>
      </c>
      <c r="S1694" s="4" t="s">
        <v>5627</v>
      </c>
      <c r="T1694" s="4">
        <v>99</v>
      </c>
      <c r="U1694" s="7" t="s">
        <v>6298</v>
      </c>
      <c r="V1694" s="7">
        <v>41</v>
      </c>
      <c r="W1694" s="3" t="s">
        <v>7163</v>
      </c>
      <c r="X1694" s="6">
        <v>4103</v>
      </c>
      <c r="Y1694" s="3" t="s">
        <v>8469</v>
      </c>
      <c r="Z1694" s="6">
        <v>4103001</v>
      </c>
      <c r="AA1694" s="3" t="s">
        <v>8470</v>
      </c>
      <c r="AB1694" s="6">
        <v>41030010002</v>
      </c>
      <c r="AC1694" s="3" t="s">
        <v>8473</v>
      </c>
      <c r="AD1694" s="5">
        <v>18410448</v>
      </c>
      <c r="AE1694" s="5">
        <v>0</v>
      </c>
      <c r="AF1694" s="5">
        <v>0</v>
      </c>
      <c r="AG1694" s="5">
        <v>0</v>
      </c>
      <c r="AH1694" s="5">
        <v>0</v>
      </c>
      <c r="AI1694" s="5">
        <v>0</v>
      </c>
      <c r="AJ1694" s="5">
        <v>0</v>
      </c>
      <c r="AK1694" s="5">
        <v>18410448</v>
      </c>
      <c r="AL1694" s="5">
        <v>0</v>
      </c>
      <c r="AM1694" s="5">
        <v>0</v>
      </c>
      <c r="AN1694" s="5">
        <v>0</v>
      </c>
      <c r="AO1694" s="5">
        <v>0</v>
      </c>
      <c r="AP1694" s="5">
        <v>0</v>
      </c>
      <c r="AQ1694" s="5">
        <v>0</v>
      </c>
      <c r="AR1694" s="5">
        <v>18410448</v>
      </c>
    </row>
    <row r="1695" spans="1:44" x14ac:dyDescent="0.25">
      <c r="A1695" s="6">
        <v>4145</v>
      </c>
      <c r="B1695" s="3" t="s">
        <v>5441</v>
      </c>
      <c r="C1695" s="3" t="s">
        <v>5827</v>
      </c>
      <c r="D1695" s="3" t="s">
        <v>6496</v>
      </c>
      <c r="E1695" s="3" t="s">
        <v>1776</v>
      </c>
      <c r="F1695" s="3" t="s">
        <v>8827</v>
      </c>
      <c r="G1695" s="21">
        <v>1</v>
      </c>
      <c r="H1695" s="8" t="s">
        <v>12697</v>
      </c>
      <c r="I1695" s="3" t="s">
        <v>12467</v>
      </c>
      <c r="J1695" s="3" t="s">
        <v>12623</v>
      </c>
      <c r="K1695" s="7">
        <v>0</v>
      </c>
      <c r="L1695" s="3" t="s">
        <v>5458</v>
      </c>
      <c r="M1695" s="7">
        <v>2204</v>
      </c>
      <c r="N1695" s="3" t="s">
        <v>1614</v>
      </c>
      <c r="O1695" s="3" t="s">
        <v>5506</v>
      </c>
      <c r="P1695" s="8" t="s">
        <v>12715</v>
      </c>
      <c r="Q1695" s="8" t="s">
        <v>12720</v>
      </c>
      <c r="R1695" s="4">
        <v>0</v>
      </c>
      <c r="S1695" s="4" t="s">
        <v>5627</v>
      </c>
      <c r="T1695" s="4">
        <v>99</v>
      </c>
      <c r="U1695" s="7" t="s">
        <v>6298</v>
      </c>
      <c r="V1695" s="7">
        <v>41</v>
      </c>
      <c r="W1695" s="3" t="s">
        <v>7163</v>
      </c>
      <c r="X1695" s="6">
        <v>4103</v>
      </c>
      <c r="Y1695" s="3" t="s">
        <v>8469</v>
      </c>
      <c r="Z1695" s="6">
        <v>4103001</v>
      </c>
      <c r="AA1695" s="3" t="s">
        <v>8470</v>
      </c>
      <c r="AB1695" s="6">
        <v>41030010002</v>
      </c>
      <c r="AC1695" s="3" t="s">
        <v>8473</v>
      </c>
      <c r="AD1695" s="5">
        <v>18410448</v>
      </c>
      <c r="AE1695" s="5">
        <v>0</v>
      </c>
      <c r="AF1695" s="5">
        <v>0</v>
      </c>
      <c r="AG1695" s="5">
        <v>0</v>
      </c>
      <c r="AH1695" s="5">
        <v>0</v>
      </c>
      <c r="AI1695" s="5">
        <v>0</v>
      </c>
      <c r="AJ1695" s="5">
        <v>0</v>
      </c>
      <c r="AK1695" s="5">
        <v>18410448</v>
      </c>
      <c r="AL1695" s="5">
        <v>0</v>
      </c>
      <c r="AM1695" s="5">
        <v>0</v>
      </c>
      <c r="AN1695" s="5">
        <v>0</v>
      </c>
      <c r="AO1695" s="5">
        <v>0</v>
      </c>
      <c r="AP1695" s="5">
        <v>0</v>
      </c>
      <c r="AQ1695" s="5">
        <v>0</v>
      </c>
      <c r="AR1695" s="5">
        <v>18410448</v>
      </c>
    </row>
    <row r="1696" spans="1:44" x14ac:dyDescent="0.25">
      <c r="A1696" s="6">
        <v>4145</v>
      </c>
      <c r="B1696" s="3" t="s">
        <v>5441</v>
      </c>
      <c r="C1696" s="3" t="s">
        <v>5827</v>
      </c>
      <c r="D1696" s="3" t="s">
        <v>6496</v>
      </c>
      <c r="E1696" s="3" t="s">
        <v>1777</v>
      </c>
      <c r="F1696" s="3" t="s">
        <v>8828</v>
      </c>
      <c r="G1696" s="21">
        <v>1</v>
      </c>
      <c r="H1696" s="8" t="s">
        <v>12697</v>
      </c>
      <c r="I1696" s="3" t="s">
        <v>12467</v>
      </c>
      <c r="J1696" s="3" t="s">
        <v>12623</v>
      </c>
      <c r="K1696" s="7">
        <v>0</v>
      </c>
      <c r="L1696" s="3" t="s">
        <v>5458</v>
      </c>
      <c r="M1696" s="7">
        <v>2204</v>
      </c>
      <c r="N1696" s="3" t="s">
        <v>1614</v>
      </c>
      <c r="O1696" s="3" t="s">
        <v>5506</v>
      </c>
      <c r="P1696" s="8" t="s">
        <v>12715</v>
      </c>
      <c r="Q1696" s="8" t="s">
        <v>12720</v>
      </c>
      <c r="R1696" s="4">
        <v>0</v>
      </c>
      <c r="S1696" s="4" t="s">
        <v>5627</v>
      </c>
      <c r="T1696" s="4">
        <v>99</v>
      </c>
      <c r="U1696" s="7" t="s">
        <v>6298</v>
      </c>
      <c r="V1696" s="7">
        <v>41</v>
      </c>
      <c r="W1696" s="3" t="s">
        <v>7163</v>
      </c>
      <c r="X1696" s="6">
        <v>4103</v>
      </c>
      <c r="Y1696" s="3" t="s">
        <v>8469</v>
      </c>
      <c r="Z1696" s="6">
        <v>4103001</v>
      </c>
      <c r="AA1696" s="3" t="s">
        <v>8470</v>
      </c>
      <c r="AB1696" s="6">
        <v>41030010002</v>
      </c>
      <c r="AC1696" s="3" t="s">
        <v>8473</v>
      </c>
      <c r="AD1696" s="5">
        <v>34519590</v>
      </c>
      <c r="AE1696" s="5">
        <v>0</v>
      </c>
      <c r="AF1696" s="5">
        <v>0</v>
      </c>
      <c r="AG1696" s="5">
        <v>0</v>
      </c>
      <c r="AH1696" s="5">
        <v>0</v>
      </c>
      <c r="AI1696" s="5">
        <v>0</v>
      </c>
      <c r="AJ1696" s="5">
        <v>0</v>
      </c>
      <c r="AK1696" s="5">
        <v>34519590</v>
      </c>
      <c r="AL1696" s="5">
        <v>0</v>
      </c>
      <c r="AM1696" s="5">
        <v>0</v>
      </c>
      <c r="AN1696" s="5">
        <v>0</v>
      </c>
      <c r="AO1696" s="5">
        <v>0</v>
      </c>
      <c r="AP1696" s="5">
        <v>0</v>
      </c>
      <c r="AQ1696" s="5">
        <v>0</v>
      </c>
      <c r="AR1696" s="5">
        <v>34519590</v>
      </c>
    </row>
    <row r="1697" spans="1:44" x14ac:dyDescent="0.25">
      <c r="A1697" s="6">
        <v>4145</v>
      </c>
      <c r="B1697" s="3" t="s">
        <v>5441</v>
      </c>
      <c r="C1697" s="3" t="s">
        <v>5827</v>
      </c>
      <c r="D1697" s="3" t="s">
        <v>6496</v>
      </c>
      <c r="E1697" s="3" t="s">
        <v>1778</v>
      </c>
      <c r="F1697" s="3" t="s">
        <v>8829</v>
      </c>
      <c r="G1697" s="21">
        <v>1</v>
      </c>
      <c r="H1697" s="8" t="s">
        <v>12697</v>
      </c>
      <c r="I1697" s="3" t="s">
        <v>12467</v>
      </c>
      <c r="J1697" s="3" t="s">
        <v>12623</v>
      </c>
      <c r="K1697" s="7">
        <v>0</v>
      </c>
      <c r="L1697" s="3" t="s">
        <v>5458</v>
      </c>
      <c r="M1697" s="7">
        <v>2204</v>
      </c>
      <c r="N1697" s="3" t="s">
        <v>1614</v>
      </c>
      <c r="O1697" s="3" t="s">
        <v>5506</v>
      </c>
      <c r="P1697" s="8" t="s">
        <v>12715</v>
      </c>
      <c r="Q1697" s="8" t="s">
        <v>12720</v>
      </c>
      <c r="R1697" s="4">
        <v>0</v>
      </c>
      <c r="S1697" s="4" t="s">
        <v>5627</v>
      </c>
      <c r="T1697" s="4">
        <v>99</v>
      </c>
      <c r="U1697" s="7" t="s">
        <v>6298</v>
      </c>
      <c r="V1697" s="7">
        <v>41</v>
      </c>
      <c r="W1697" s="3" t="s">
        <v>7163</v>
      </c>
      <c r="X1697" s="6">
        <v>4103</v>
      </c>
      <c r="Y1697" s="3" t="s">
        <v>8469</v>
      </c>
      <c r="Z1697" s="6">
        <v>4103001</v>
      </c>
      <c r="AA1697" s="3" t="s">
        <v>8470</v>
      </c>
      <c r="AB1697" s="6">
        <v>41030010002</v>
      </c>
      <c r="AC1697" s="3" t="s">
        <v>8473</v>
      </c>
      <c r="AD1697" s="5">
        <v>34519590</v>
      </c>
      <c r="AE1697" s="5">
        <v>0</v>
      </c>
      <c r="AF1697" s="5">
        <v>0</v>
      </c>
      <c r="AG1697" s="5">
        <v>0</v>
      </c>
      <c r="AH1697" s="5">
        <v>0</v>
      </c>
      <c r="AI1697" s="5">
        <v>0</v>
      </c>
      <c r="AJ1697" s="5">
        <v>0</v>
      </c>
      <c r="AK1697" s="5">
        <v>34519590</v>
      </c>
      <c r="AL1697" s="5">
        <v>0</v>
      </c>
      <c r="AM1697" s="5">
        <v>0</v>
      </c>
      <c r="AN1697" s="5">
        <v>0</v>
      </c>
      <c r="AO1697" s="5">
        <v>0</v>
      </c>
      <c r="AP1697" s="5">
        <v>0</v>
      </c>
      <c r="AQ1697" s="5">
        <v>0</v>
      </c>
      <c r="AR1697" s="5">
        <v>34519590</v>
      </c>
    </row>
    <row r="1698" spans="1:44" x14ac:dyDescent="0.25">
      <c r="A1698" s="6">
        <v>4145</v>
      </c>
      <c r="B1698" s="3" t="s">
        <v>5441</v>
      </c>
      <c r="C1698" s="3" t="s">
        <v>5827</v>
      </c>
      <c r="D1698" s="3" t="s">
        <v>6496</v>
      </c>
      <c r="E1698" s="3" t="s">
        <v>1779</v>
      </c>
      <c r="F1698" s="3" t="s">
        <v>8830</v>
      </c>
      <c r="G1698" s="21">
        <v>1</v>
      </c>
      <c r="H1698" s="8" t="s">
        <v>12697</v>
      </c>
      <c r="I1698" s="3" t="s">
        <v>12339</v>
      </c>
      <c r="J1698" s="3" t="s">
        <v>12543</v>
      </c>
      <c r="K1698" s="7">
        <v>0</v>
      </c>
      <c r="L1698" s="3" t="s">
        <v>5458</v>
      </c>
      <c r="M1698" s="7">
        <v>2204</v>
      </c>
      <c r="N1698" s="3" t="s">
        <v>1614</v>
      </c>
      <c r="O1698" s="3" t="s">
        <v>5506</v>
      </c>
      <c r="P1698" s="8" t="s">
        <v>12715</v>
      </c>
      <c r="Q1698" s="8" t="s">
        <v>12720</v>
      </c>
      <c r="R1698" s="4">
        <v>0</v>
      </c>
      <c r="S1698" s="4" t="s">
        <v>5627</v>
      </c>
      <c r="T1698" s="4">
        <v>99</v>
      </c>
      <c r="U1698" s="7" t="s">
        <v>6298</v>
      </c>
      <c r="V1698" s="7">
        <v>41</v>
      </c>
      <c r="W1698" s="3" t="s">
        <v>7163</v>
      </c>
      <c r="X1698" s="6">
        <v>4103</v>
      </c>
      <c r="Y1698" s="3" t="s">
        <v>8469</v>
      </c>
      <c r="Z1698" s="6">
        <v>4103001</v>
      </c>
      <c r="AA1698" s="3" t="s">
        <v>8470</v>
      </c>
      <c r="AB1698" s="6">
        <v>41030010002</v>
      </c>
      <c r="AC1698" s="3" t="s">
        <v>8473</v>
      </c>
      <c r="AD1698" s="5">
        <v>72985080</v>
      </c>
      <c r="AE1698" s="5">
        <v>0</v>
      </c>
      <c r="AF1698" s="5">
        <v>0</v>
      </c>
      <c r="AG1698" s="5">
        <v>0</v>
      </c>
      <c r="AH1698" s="5">
        <v>0</v>
      </c>
      <c r="AI1698" s="5">
        <v>0</v>
      </c>
      <c r="AJ1698" s="5">
        <v>0</v>
      </c>
      <c r="AK1698" s="5">
        <v>72985080</v>
      </c>
      <c r="AL1698" s="5">
        <v>0</v>
      </c>
      <c r="AM1698" s="5">
        <v>0</v>
      </c>
      <c r="AN1698" s="5">
        <v>0</v>
      </c>
      <c r="AO1698" s="5">
        <v>0</v>
      </c>
      <c r="AP1698" s="5">
        <v>0</v>
      </c>
      <c r="AQ1698" s="5">
        <v>0</v>
      </c>
      <c r="AR1698" s="5">
        <v>72985080</v>
      </c>
    </row>
    <row r="1699" spans="1:44" x14ac:dyDescent="0.25">
      <c r="A1699" s="6">
        <v>4145</v>
      </c>
      <c r="B1699" s="3" t="s">
        <v>5441</v>
      </c>
      <c r="C1699" s="3" t="s">
        <v>5827</v>
      </c>
      <c r="D1699" s="3" t="s">
        <v>6496</v>
      </c>
      <c r="E1699" s="3" t="s">
        <v>1780</v>
      </c>
      <c r="F1699" s="3" t="s">
        <v>8831</v>
      </c>
      <c r="G1699" s="21">
        <v>1</v>
      </c>
      <c r="H1699" s="8" t="s">
        <v>12697</v>
      </c>
      <c r="I1699" s="3" t="s">
        <v>12467</v>
      </c>
      <c r="J1699" s="3" t="s">
        <v>12623</v>
      </c>
      <c r="K1699" s="7">
        <v>0</v>
      </c>
      <c r="L1699" s="3" t="s">
        <v>5458</v>
      </c>
      <c r="M1699" s="7">
        <v>2204</v>
      </c>
      <c r="N1699" s="3" t="s">
        <v>1614</v>
      </c>
      <c r="O1699" s="3" t="s">
        <v>5506</v>
      </c>
      <c r="P1699" s="8" t="s">
        <v>12715</v>
      </c>
      <c r="Q1699" s="8" t="s">
        <v>12720</v>
      </c>
      <c r="R1699" s="4">
        <v>0</v>
      </c>
      <c r="S1699" s="4" t="s">
        <v>5627</v>
      </c>
      <c r="T1699" s="4">
        <v>99</v>
      </c>
      <c r="U1699" s="7" t="s">
        <v>6298</v>
      </c>
      <c r="V1699" s="7">
        <v>41</v>
      </c>
      <c r="W1699" s="3" t="s">
        <v>7163</v>
      </c>
      <c r="X1699" s="6">
        <v>4103</v>
      </c>
      <c r="Y1699" s="3" t="s">
        <v>8469</v>
      </c>
      <c r="Z1699" s="6">
        <v>4103001</v>
      </c>
      <c r="AA1699" s="3" t="s">
        <v>8470</v>
      </c>
      <c r="AB1699" s="6">
        <v>41030010002</v>
      </c>
      <c r="AC1699" s="3" t="s">
        <v>8473</v>
      </c>
      <c r="AD1699" s="5">
        <v>58308585</v>
      </c>
      <c r="AE1699" s="5">
        <v>0</v>
      </c>
      <c r="AF1699" s="5">
        <v>0</v>
      </c>
      <c r="AG1699" s="5">
        <v>0</v>
      </c>
      <c r="AH1699" s="5">
        <v>0</v>
      </c>
      <c r="AI1699" s="5">
        <v>0</v>
      </c>
      <c r="AJ1699" s="5">
        <v>0</v>
      </c>
      <c r="AK1699" s="5">
        <v>58308585</v>
      </c>
      <c r="AL1699" s="5">
        <v>0</v>
      </c>
      <c r="AM1699" s="5">
        <v>0</v>
      </c>
      <c r="AN1699" s="5">
        <v>0</v>
      </c>
      <c r="AO1699" s="5">
        <v>0</v>
      </c>
      <c r="AP1699" s="5">
        <v>0</v>
      </c>
      <c r="AQ1699" s="5">
        <v>0</v>
      </c>
      <c r="AR1699" s="5">
        <v>58308585</v>
      </c>
    </row>
    <row r="1700" spans="1:44" x14ac:dyDescent="0.25">
      <c r="A1700" s="6">
        <v>4145</v>
      </c>
      <c r="B1700" s="3" t="s">
        <v>5441</v>
      </c>
      <c r="C1700" s="3" t="s">
        <v>5827</v>
      </c>
      <c r="D1700" s="3" t="s">
        <v>6496</v>
      </c>
      <c r="E1700" s="3" t="s">
        <v>1781</v>
      </c>
      <c r="F1700" s="3" t="s">
        <v>8832</v>
      </c>
      <c r="G1700" s="21">
        <v>1</v>
      </c>
      <c r="H1700" s="8" t="s">
        <v>12697</v>
      </c>
      <c r="I1700" s="3" t="s">
        <v>12468</v>
      </c>
      <c r="J1700" s="3" t="s">
        <v>12624</v>
      </c>
      <c r="K1700" s="7">
        <v>0</v>
      </c>
      <c r="L1700" s="3" t="s">
        <v>5458</v>
      </c>
      <c r="M1700" s="7">
        <v>2204</v>
      </c>
      <c r="N1700" s="3" t="s">
        <v>1614</v>
      </c>
      <c r="O1700" s="3" t="s">
        <v>5506</v>
      </c>
      <c r="P1700" s="8" t="s">
        <v>12715</v>
      </c>
      <c r="Q1700" s="8" t="s">
        <v>12720</v>
      </c>
      <c r="R1700" s="4">
        <v>0</v>
      </c>
      <c r="S1700" s="4" t="s">
        <v>5627</v>
      </c>
      <c r="T1700" s="4">
        <v>99</v>
      </c>
      <c r="U1700" s="7" t="s">
        <v>6298</v>
      </c>
      <c r="V1700" s="7">
        <v>41</v>
      </c>
      <c r="W1700" s="3" t="s">
        <v>7163</v>
      </c>
      <c r="X1700" s="6">
        <v>4103</v>
      </c>
      <c r="Y1700" s="3" t="s">
        <v>8469</v>
      </c>
      <c r="Z1700" s="6">
        <v>4103001</v>
      </c>
      <c r="AA1700" s="3" t="s">
        <v>8470</v>
      </c>
      <c r="AB1700" s="6">
        <v>41030010002</v>
      </c>
      <c r="AC1700" s="3" t="s">
        <v>8473</v>
      </c>
      <c r="AD1700" s="5">
        <v>34519590</v>
      </c>
      <c r="AE1700" s="5">
        <v>0</v>
      </c>
      <c r="AF1700" s="5">
        <v>0</v>
      </c>
      <c r="AG1700" s="5">
        <v>0</v>
      </c>
      <c r="AH1700" s="5">
        <v>0</v>
      </c>
      <c r="AI1700" s="5">
        <v>0</v>
      </c>
      <c r="AJ1700" s="5">
        <v>0</v>
      </c>
      <c r="AK1700" s="5">
        <v>34519590</v>
      </c>
      <c r="AL1700" s="5">
        <v>0</v>
      </c>
      <c r="AM1700" s="5">
        <v>0</v>
      </c>
      <c r="AN1700" s="5">
        <v>0</v>
      </c>
      <c r="AO1700" s="5">
        <v>0</v>
      </c>
      <c r="AP1700" s="5">
        <v>0</v>
      </c>
      <c r="AQ1700" s="5">
        <v>0</v>
      </c>
      <c r="AR1700" s="5">
        <v>34519590</v>
      </c>
    </row>
    <row r="1701" spans="1:44" x14ac:dyDescent="0.25">
      <c r="A1701" s="6">
        <v>4145</v>
      </c>
      <c r="B1701" s="3" t="s">
        <v>5441</v>
      </c>
      <c r="C1701" s="3" t="s">
        <v>5827</v>
      </c>
      <c r="D1701" s="3" t="s">
        <v>6496</v>
      </c>
      <c r="E1701" s="3" t="s">
        <v>1782</v>
      </c>
      <c r="F1701" s="3" t="s">
        <v>8833</v>
      </c>
      <c r="G1701" s="21">
        <v>1</v>
      </c>
      <c r="H1701" s="8" t="s">
        <v>12697</v>
      </c>
      <c r="I1701" s="3" t="s">
        <v>12468</v>
      </c>
      <c r="J1701" s="3" t="s">
        <v>12624</v>
      </c>
      <c r="K1701" s="7">
        <v>0</v>
      </c>
      <c r="L1701" s="3" t="s">
        <v>5458</v>
      </c>
      <c r="M1701" s="7">
        <v>2204</v>
      </c>
      <c r="N1701" s="3" t="s">
        <v>1614</v>
      </c>
      <c r="O1701" s="3" t="s">
        <v>5506</v>
      </c>
      <c r="P1701" s="8" t="s">
        <v>12715</v>
      </c>
      <c r="Q1701" s="8" t="s">
        <v>12720</v>
      </c>
      <c r="R1701" s="4">
        <v>0</v>
      </c>
      <c r="S1701" s="4" t="s">
        <v>5627</v>
      </c>
      <c r="T1701" s="4">
        <v>99</v>
      </c>
      <c r="U1701" s="7" t="s">
        <v>6298</v>
      </c>
      <c r="V1701" s="7">
        <v>41</v>
      </c>
      <c r="W1701" s="3" t="s">
        <v>7163</v>
      </c>
      <c r="X1701" s="6">
        <v>4103</v>
      </c>
      <c r="Y1701" s="3" t="s">
        <v>8469</v>
      </c>
      <c r="Z1701" s="6">
        <v>4103001</v>
      </c>
      <c r="AA1701" s="3" t="s">
        <v>8470</v>
      </c>
      <c r="AB1701" s="6">
        <v>41030010002</v>
      </c>
      <c r="AC1701" s="3" t="s">
        <v>8473</v>
      </c>
      <c r="AD1701" s="5">
        <v>34519590</v>
      </c>
      <c r="AE1701" s="5">
        <v>0</v>
      </c>
      <c r="AF1701" s="5">
        <v>0</v>
      </c>
      <c r="AG1701" s="5">
        <v>0</v>
      </c>
      <c r="AH1701" s="5">
        <v>0</v>
      </c>
      <c r="AI1701" s="5">
        <v>0</v>
      </c>
      <c r="AJ1701" s="5">
        <v>0</v>
      </c>
      <c r="AK1701" s="5">
        <v>34519590</v>
      </c>
      <c r="AL1701" s="5">
        <v>0</v>
      </c>
      <c r="AM1701" s="5">
        <v>0</v>
      </c>
      <c r="AN1701" s="5">
        <v>0</v>
      </c>
      <c r="AO1701" s="5">
        <v>0</v>
      </c>
      <c r="AP1701" s="5">
        <v>0</v>
      </c>
      <c r="AQ1701" s="5">
        <v>0</v>
      </c>
      <c r="AR1701" s="5">
        <v>34519590</v>
      </c>
    </row>
    <row r="1702" spans="1:44" x14ac:dyDescent="0.25">
      <c r="A1702" s="6">
        <v>4145</v>
      </c>
      <c r="B1702" s="3" t="s">
        <v>5441</v>
      </c>
      <c r="C1702" s="3" t="s">
        <v>5827</v>
      </c>
      <c r="D1702" s="3" t="s">
        <v>6496</v>
      </c>
      <c r="E1702" s="3" t="s">
        <v>1783</v>
      </c>
      <c r="F1702" s="3" t="s">
        <v>8834</v>
      </c>
      <c r="G1702" s="21">
        <v>1</v>
      </c>
      <c r="H1702" s="8" t="s">
        <v>12697</v>
      </c>
      <c r="I1702" s="3" t="s">
        <v>12468</v>
      </c>
      <c r="J1702" s="3" t="s">
        <v>12624</v>
      </c>
      <c r="K1702" s="7">
        <v>0</v>
      </c>
      <c r="L1702" s="3" t="s">
        <v>5458</v>
      </c>
      <c r="M1702" s="7">
        <v>2204</v>
      </c>
      <c r="N1702" s="3" t="s">
        <v>1614</v>
      </c>
      <c r="O1702" s="3" t="s">
        <v>5506</v>
      </c>
      <c r="P1702" s="8" t="s">
        <v>12715</v>
      </c>
      <c r="Q1702" s="8" t="s">
        <v>12720</v>
      </c>
      <c r="R1702" s="4">
        <v>0</v>
      </c>
      <c r="S1702" s="4" t="s">
        <v>5627</v>
      </c>
      <c r="T1702" s="4">
        <v>99</v>
      </c>
      <c r="U1702" s="7" t="s">
        <v>6298</v>
      </c>
      <c r="V1702" s="7">
        <v>41</v>
      </c>
      <c r="W1702" s="3" t="s">
        <v>7163</v>
      </c>
      <c r="X1702" s="6">
        <v>4103</v>
      </c>
      <c r="Y1702" s="3" t="s">
        <v>8469</v>
      </c>
      <c r="Z1702" s="6">
        <v>4103001</v>
      </c>
      <c r="AA1702" s="3" t="s">
        <v>8470</v>
      </c>
      <c r="AB1702" s="6">
        <v>41030010002</v>
      </c>
      <c r="AC1702" s="3" t="s">
        <v>8473</v>
      </c>
      <c r="AD1702" s="5">
        <v>34519590</v>
      </c>
      <c r="AE1702" s="5">
        <v>0</v>
      </c>
      <c r="AF1702" s="5">
        <v>0</v>
      </c>
      <c r="AG1702" s="5">
        <v>0</v>
      </c>
      <c r="AH1702" s="5">
        <v>0</v>
      </c>
      <c r="AI1702" s="5">
        <v>0</v>
      </c>
      <c r="AJ1702" s="5">
        <v>0</v>
      </c>
      <c r="AK1702" s="5">
        <v>34519590</v>
      </c>
      <c r="AL1702" s="5">
        <v>0</v>
      </c>
      <c r="AM1702" s="5">
        <v>0</v>
      </c>
      <c r="AN1702" s="5">
        <v>0</v>
      </c>
      <c r="AO1702" s="5">
        <v>0</v>
      </c>
      <c r="AP1702" s="5">
        <v>0</v>
      </c>
      <c r="AQ1702" s="5">
        <v>0</v>
      </c>
      <c r="AR1702" s="5">
        <v>34519590</v>
      </c>
    </row>
    <row r="1703" spans="1:44" x14ac:dyDescent="0.25">
      <c r="A1703" s="6">
        <v>4145</v>
      </c>
      <c r="B1703" s="3" t="s">
        <v>5441</v>
      </c>
      <c r="C1703" s="3" t="s">
        <v>5827</v>
      </c>
      <c r="D1703" s="3" t="s">
        <v>6496</v>
      </c>
      <c r="E1703" s="3" t="s">
        <v>1784</v>
      </c>
      <c r="F1703" s="3" t="s">
        <v>8835</v>
      </c>
      <c r="G1703" s="21">
        <v>1</v>
      </c>
      <c r="H1703" s="8" t="s">
        <v>12697</v>
      </c>
      <c r="I1703" s="3" t="s">
        <v>12468</v>
      </c>
      <c r="J1703" s="3" t="s">
        <v>12624</v>
      </c>
      <c r="K1703" s="7">
        <v>0</v>
      </c>
      <c r="L1703" s="3" t="s">
        <v>5458</v>
      </c>
      <c r="M1703" s="7">
        <v>2204</v>
      </c>
      <c r="N1703" s="3" t="s">
        <v>1614</v>
      </c>
      <c r="O1703" s="3" t="s">
        <v>5506</v>
      </c>
      <c r="P1703" s="8" t="s">
        <v>12715</v>
      </c>
      <c r="Q1703" s="8" t="s">
        <v>12720</v>
      </c>
      <c r="R1703" s="4">
        <v>0</v>
      </c>
      <c r="S1703" s="4" t="s">
        <v>5627</v>
      </c>
      <c r="T1703" s="4">
        <v>99</v>
      </c>
      <c r="U1703" s="7" t="s">
        <v>6298</v>
      </c>
      <c r="V1703" s="7">
        <v>41</v>
      </c>
      <c r="W1703" s="3" t="s">
        <v>7163</v>
      </c>
      <c r="X1703" s="6">
        <v>4103</v>
      </c>
      <c r="Y1703" s="3" t="s">
        <v>8469</v>
      </c>
      <c r="Z1703" s="6">
        <v>4103001</v>
      </c>
      <c r="AA1703" s="3" t="s">
        <v>8470</v>
      </c>
      <c r="AB1703" s="6">
        <v>41030010002</v>
      </c>
      <c r="AC1703" s="3" t="s">
        <v>8473</v>
      </c>
      <c r="AD1703" s="5">
        <v>17259795</v>
      </c>
      <c r="AE1703" s="5">
        <v>0</v>
      </c>
      <c r="AF1703" s="5">
        <v>0</v>
      </c>
      <c r="AG1703" s="5">
        <v>0</v>
      </c>
      <c r="AH1703" s="5">
        <v>0</v>
      </c>
      <c r="AI1703" s="5">
        <v>0</v>
      </c>
      <c r="AJ1703" s="5">
        <v>0</v>
      </c>
      <c r="AK1703" s="5">
        <v>17259795</v>
      </c>
      <c r="AL1703" s="5">
        <v>0</v>
      </c>
      <c r="AM1703" s="5">
        <v>0</v>
      </c>
      <c r="AN1703" s="5">
        <v>0</v>
      </c>
      <c r="AO1703" s="5">
        <v>0</v>
      </c>
      <c r="AP1703" s="5">
        <v>0</v>
      </c>
      <c r="AQ1703" s="5">
        <v>0</v>
      </c>
      <c r="AR1703" s="5">
        <v>17259795</v>
      </c>
    </row>
    <row r="1704" spans="1:44" x14ac:dyDescent="0.25">
      <c r="A1704" s="6">
        <v>4145</v>
      </c>
      <c r="B1704" s="3" t="s">
        <v>5441</v>
      </c>
      <c r="C1704" s="3" t="s">
        <v>5827</v>
      </c>
      <c r="D1704" s="3" t="s">
        <v>6496</v>
      </c>
      <c r="E1704" s="3" t="s">
        <v>1785</v>
      </c>
      <c r="F1704" s="3" t="s">
        <v>8836</v>
      </c>
      <c r="G1704" s="21">
        <v>1</v>
      </c>
      <c r="H1704" s="8" t="s">
        <v>12697</v>
      </c>
      <c r="I1704" s="3" t="s">
        <v>12468</v>
      </c>
      <c r="J1704" s="3" t="s">
        <v>12624</v>
      </c>
      <c r="K1704" s="7">
        <v>0</v>
      </c>
      <c r="L1704" s="3" t="s">
        <v>5458</v>
      </c>
      <c r="M1704" s="7">
        <v>2204</v>
      </c>
      <c r="N1704" s="3" t="s">
        <v>1614</v>
      </c>
      <c r="O1704" s="3" t="s">
        <v>5506</v>
      </c>
      <c r="P1704" s="8" t="s">
        <v>12715</v>
      </c>
      <c r="Q1704" s="8" t="s">
        <v>12720</v>
      </c>
      <c r="R1704" s="4">
        <v>0</v>
      </c>
      <c r="S1704" s="4" t="s">
        <v>5627</v>
      </c>
      <c r="T1704" s="4">
        <v>99</v>
      </c>
      <c r="U1704" s="7" t="s">
        <v>6298</v>
      </c>
      <c r="V1704" s="7">
        <v>41</v>
      </c>
      <c r="W1704" s="3" t="s">
        <v>7163</v>
      </c>
      <c r="X1704" s="6">
        <v>4103</v>
      </c>
      <c r="Y1704" s="3" t="s">
        <v>8469</v>
      </c>
      <c r="Z1704" s="6">
        <v>4103001</v>
      </c>
      <c r="AA1704" s="3" t="s">
        <v>8470</v>
      </c>
      <c r="AB1704" s="6">
        <v>41030010002</v>
      </c>
      <c r="AC1704" s="3" t="s">
        <v>8473</v>
      </c>
      <c r="AD1704" s="5">
        <v>17259795</v>
      </c>
      <c r="AE1704" s="5">
        <v>0</v>
      </c>
      <c r="AF1704" s="5">
        <v>0</v>
      </c>
      <c r="AG1704" s="5">
        <v>0</v>
      </c>
      <c r="AH1704" s="5">
        <v>0</v>
      </c>
      <c r="AI1704" s="5">
        <v>0</v>
      </c>
      <c r="AJ1704" s="5">
        <v>0</v>
      </c>
      <c r="AK1704" s="5">
        <v>17259795</v>
      </c>
      <c r="AL1704" s="5">
        <v>0</v>
      </c>
      <c r="AM1704" s="5">
        <v>0</v>
      </c>
      <c r="AN1704" s="5">
        <v>0</v>
      </c>
      <c r="AO1704" s="5">
        <v>0</v>
      </c>
      <c r="AP1704" s="5">
        <v>0</v>
      </c>
      <c r="AQ1704" s="5">
        <v>0</v>
      </c>
      <c r="AR1704" s="5">
        <v>17259795</v>
      </c>
    </row>
    <row r="1705" spans="1:44" x14ac:dyDescent="0.25">
      <c r="A1705" s="6">
        <v>4145</v>
      </c>
      <c r="B1705" s="3" t="s">
        <v>5441</v>
      </c>
      <c r="C1705" s="3" t="s">
        <v>5827</v>
      </c>
      <c r="D1705" s="3" t="s">
        <v>6496</v>
      </c>
      <c r="E1705" s="3" t="s">
        <v>1786</v>
      </c>
      <c r="F1705" s="3" t="s">
        <v>8837</v>
      </c>
      <c r="G1705" s="21">
        <v>1</v>
      </c>
      <c r="H1705" s="8" t="s">
        <v>12697</v>
      </c>
      <c r="I1705" s="3" t="s">
        <v>12468</v>
      </c>
      <c r="J1705" s="3" t="s">
        <v>12624</v>
      </c>
      <c r="K1705" s="7">
        <v>0</v>
      </c>
      <c r="L1705" s="3" t="s">
        <v>5458</v>
      </c>
      <c r="M1705" s="7">
        <v>2204</v>
      </c>
      <c r="N1705" s="3" t="s">
        <v>1614</v>
      </c>
      <c r="O1705" s="3" t="s">
        <v>5506</v>
      </c>
      <c r="P1705" s="8" t="s">
        <v>12715</v>
      </c>
      <c r="Q1705" s="8" t="s">
        <v>12720</v>
      </c>
      <c r="R1705" s="4">
        <v>0</v>
      </c>
      <c r="S1705" s="4" t="s">
        <v>5627</v>
      </c>
      <c r="T1705" s="4">
        <v>99</v>
      </c>
      <c r="U1705" s="7" t="s">
        <v>6298</v>
      </c>
      <c r="V1705" s="7">
        <v>41</v>
      </c>
      <c r="W1705" s="3" t="s">
        <v>7163</v>
      </c>
      <c r="X1705" s="6">
        <v>4103</v>
      </c>
      <c r="Y1705" s="3" t="s">
        <v>8469</v>
      </c>
      <c r="Z1705" s="6">
        <v>4103001</v>
      </c>
      <c r="AA1705" s="3" t="s">
        <v>8470</v>
      </c>
      <c r="AB1705" s="6">
        <v>41030010002</v>
      </c>
      <c r="AC1705" s="3" t="s">
        <v>8473</v>
      </c>
      <c r="AD1705" s="5">
        <v>20385158</v>
      </c>
      <c r="AE1705" s="5">
        <v>0</v>
      </c>
      <c r="AF1705" s="5">
        <v>0</v>
      </c>
      <c r="AG1705" s="5">
        <v>0</v>
      </c>
      <c r="AH1705" s="5">
        <v>0</v>
      </c>
      <c r="AI1705" s="5">
        <v>0</v>
      </c>
      <c r="AJ1705" s="5">
        <v>0</v>
      </c>
      <c r="AK1705" s="5">
        <v>20385158</v>
      </c>
      <c r="AL1705" s="5">
        <v>0</v>
      </c>
      <c r="AM1705" s="5">
        <v>0</v>
      </c>
      <c r="AN1705" s="5">
        <v>0</v>
      </c>
      <c r="AO1705" s="5">
        <v>0</v>
      </c>
      <c r="AP1705" s="5">
        <v>0</v>
      </c>
      <c r="AQ1705" s="5">
        <v>0</v>
      </c>
      <c r="AR1705" s="5">
        <v>20385158</v>
      </c>
    </row>
    <row r="1706" spans="1:44" x14ac:dyDescent="0.25">
      <c r="A1706" s="6">
        <v>4145</v>
      </c>
      <c r="B1706" s="3" t="s">
        <v>5441</v>
      </c>
      <c r="C1706" s="3" t="s">
        <v>5827</v>
      </c>
      <c r="D1706" s="3" t="s">
        <v>6496</v>
      </c>
      <c r="E1706" s="3" t="s">
        <v>1787</v>
      </c>
      <c r="F1706" s="3" t="s">
        <v>8838</v>
      </c>
      <c r="G1706" s="21">
        <v>1</v>
      </c>
      <c r="H1706" s="8" t="s">
        <v>12697</v>
      </c>
      <c r="I1706" s="3" t="s">
        <v>12468</v>
      </c>
      <c r="J1706" s="3" t="s">
        <v>12624</v>
      </c>
      <c r="K1706" s="7">
        <v>0</v>
      </c>
      <c r="L1706" s="3" t="s">
        <v>5458</v>
      </c>
      <c r="M1706" s="7">
        <v>2204</v>
      </c>
      <c r="N1706" s="3" t="s">
        <v>1614</v>
      </c>
      <c r="O1706" s="3" t="s">
        <v>5506</v>
      </c>
      <c r="P1706" s="8" t="s">
        <v>12715</v>
      </c>
      <c r="Q1706" s="8" t="s">
        <v>12720</v>
      </c>
      <c r="R1706" s="4">
        <v>0</v>
      </c>
      <c r="S1706" s="4" t="s">
        <v>5627</v>
      </c>
      <c r="T1706" s="4">
        <v>99</v>
      </c>
      <c r="U1706" s="7" t="s">
        <v>6298</v>
      </c>
      <c r="V1706" s="7">
        <v>41</v>
      </c>
      <c r="W1706" s="3" t="s">
        <v>7163</v>
      </c>
      <c r="X1706" s="6">
        <v>4103</v>
      </c>
      <c r="Y1706" s="3" t="s">
        <v>8469</v>
      </c>
      <c r="Z1706" s="6">
        <v>4103001</v>
      </c>
      <c r="AA1706" s="3" t="s">
        <v>8470</v>
      </c>
      <c r="AB1706" s="6">
        <v>41030010002</v>
      </c>
      <c r="AC1706" s="3" t="s">
        <v>8473</v>
      </c>
      <c r="AD1706" s="5">
        <v>74708865</v>
      </c>
      <c r="AE1706" s="5">
        <v>0</v>
      </c>
      <c r="AF1706" s="5">
        <v>0</v>
      </c>
      <c r="AG1706" s="5">
        <v>0</v>
      </c>
      <c r="AH1706" s="5">
        <v>0</v>
      </c>
      <c r="AI1706" s="5">
        <v>0</v>
      </c>
      <c r="AJ1706" s="5">
        <v>0</v>
      </c>
      <c r="AK1706" s="5">
        <v>74708865</v>
      </c>
      <c r="AL1706" s="5">
        <v>0</v>
      </c>
      <c r="AM1706" s="5">
        <v>0</v>
      </c>
      <c r="AN1706" s="5">
        <v>0</v>
      </c>
      <c r="AO1706" s="5">
        <v>0</v>
      </c>
      <c r="AP1706" s="5">
        <v>0</v>
      </c>
      <c r="AQ1706" s="5">
        <v>0</v>
      </c>
      <c r="AR1706" s="5">
        <v>74708865</v>
      </c>
    </row>
    <row r="1707" spans="1:44" x14ac:dyDescent="0.25">
      <c r="A1707" s="6">
        <v>4145</v>
      </c>
      <c r="B1707" s="3" t="s">
        <v>5441</v>
      </c>
      <c r="C1707" s="3" t="s">
        <v>5827</v>
      </c>
      <c r="D1707" s="3" t="s">
        <v>6496</v>
      </c>
      <c r="E1707" s="3" t="s">
        <v>1788</v>
      </c>
      <c r="F1707" s="3" t="s">
        <v>8839</v>
      </c>
      <c r="G1707" s="21">
        <v>1</v>
      </c>
      <c r="H1707" s="8" t="s">
        <v>12697</v>
      </c>
      <c r="I1707" s="3" t="s">
        <v>12468</v>
      </c>
      <c r="J1707" s="3" t="s">
        <v>12624</v>
      </c>
      <c r="K1707" s="7">
        <v>0</v>
      </c>
      <c r="L1707" s="3" t="s">
        <v>5458</v>
      </c>
      <c r="M1707" s="7">
        <v>2204</v>
      </c>
      <c r="N1707" s="3" t="s">
        <v>1614</v>
      </c>
      <c r="O1707" s="3" t="s">
        <v>5506</v>
      </c>
      <c r="P1707" s="8" t="s">
        <v>12715</v>
      </c>
      <c r="Q1707" s="8" t="s">
        <v>12720</v>
      </c>
      <c r="R1707" s="4">
        <v>0</v>
      </c>
      <c r="S1707" s="4" t="s">
        <v>5627</v>
      </c>
      <c r="T1707" s="4">
        <v>99</v>
      </c>
      <c r="U1707" s="7" t="s">
        <v>6298</v>
      </c>
      <c r="V1707" s="7">
        <v>41</v>
      </c>
      <c r="W1707" s="3" t="s">
        <v>7163</v>
      </c>
      <c r="X1707" s="6">
        <v>4103</v>
      </c>
      <c r="Y1707" s="3" t="s">
        <v>8469</v>
      </c>
      <c r="Z1707" s="6">
        <v>4103001</v>
      </c>
      <c r="AA1707" s="3" t="s">
        <v>8470</v>
      </c>
      <c r="AB1707" s="6">
        <v>41030010002</v>
      </c>
      <c r="AC1707" s="3" t="s">
        <v>8473</v>
      </c>
      <c r="AD1707" s="5">
        <v>19026147</v>
      </c>
      <c r="AE1707" s="5">
        <v>0</v>
      </c>
      <c r="AF1707" s="5">
        <v>0</v>
      </c>
      <c r="AG1707" s="5">
        <v>0</v>
      </c>
      <c r="AH1707" s="5">
        <v>0</v>
      </c>
      <c r="AI1707" s="5">
        <v>0</v>
      </c>
      <c r="AJ1707" s="5">
        <v>0</v>
      </c>
      <c r="AK1707" s="5">
        <v>19026147</v>
      </c>
      <c r="AL1707" s="5">
        <v>0</v>
      </c>
      <c r="AM1707" s="5">
        <v>0</v>
      </c>
      <c r="AN1707" s="5">
        <v>0</v>
      </c>
      <c r="AO1707" s="5">
        <v>0</v>
      </c>
      <c r="AP1707" s="5">
        <v>0</v>
      </c>
      <c r="AQ1707" s="5">
        <v>0</v>
      </c>
      <c r="AR1707" s="5">
        <v>19026147</v>
      </c>
    </row>
    <row r="1708" spans="1:44" x14ac:dyDescent="0.25">
      <c r="A1708" s="6">
        <v>4145</v>
      </c>
      <c r="B1708" s="3" t="s">
        <v>5441</v>
      </c>
      <c r="C1708" s="3" t="s">
        <v>5827</v>
      </c>
      <c r="D1708" s="3" t="s">
        <v>6496</v>
      </c>
      <c r="E1708" s="3" t="s">
        <v>1789</v>
      </c>
      <c r="F1708" s="3" t="s">
        <v>8840</v>
      </c>
      <c r="G1708" s="21">
        <v>1</v>
      </c>
      <c r="H1708" s="8" t="s">
        <v>12697</v>
      </c>
      <c r="I1708" s="3" t="s">
        <v>12468</v>
      </c>
      <c r="J1708" s="3" t="s">
        <v>12624</v>
      </c>
      <c r="K1708" s="7">
        <v>0</v>
      </c>
      <c r="L1708" s="3" t="s">
        <v>5458</v>
      </c>
      <c r="M1708" s="7">
        <v>2204</v>
      </c>
      <c r="N1708" s="3" t="s">
        <v>1614</v>
      </c>
      <c r="O1708" s="3" t="s">
        <v>5506</v>
      </c>
      <c r="P1708" s="8" t="s">
        <v>12715</v>
      </c>
      <c r="Q1708" s="8" t="s">
        <v>12720</v>
      </c>
      <c r="R1708" s="4">
        <v>0</v>
      </c>
      <c r="S1708" s="4" t="s">
        <v>5627</v>
      </c>
      <c r="T1708" s="4">
        <v>99</v>
      </c>
      <c r="U1708" s="7" t="s">
        <v>6298</v>
      </c>
      <c r="V1708" s="7">
        <v>41</v>
      </c>
      <c r="W1708" s="3" t="s">
        <v>7163</v>
      </c>
      <c r="X1708" s="6">
        <v>4103</v>
      </c>
      <c r="Y1708" s="3" t="s">
        <v>8469</v>
      </c>
      <c r="Z1708" s="6">
        <v>4103001</v>
      </c>
      <c r="AA1708" s="3" t="s">
        <v>8470</v>
      </c>
      <c r="AB1708" s="6">
        <v>41030010002</v>
      </c>
      <c r="AC1708" s="3" t="s">
        <v>8473</v>
      </c>
      <c r="AD1708" s="5">
        <v>9353744</v>
      </c>
      <c r="AE1708" s="5">
        <v>0</v>
      </c>
      <c r="AF1708" s="5">
        <v>0</v>
      </c>
      <c r="AG1708" s="5">
        <v>0</v>
      </c>
      <c r="AH1708" s="5">
        <v>0</v>
      </c>
      <c r="AI1708" s="5">
        <v>0</v>
      </c>
      <c r="AJ1708" s="5">
        <v>0</v>
      </c>
      <c r="AK1708" s="5">
        <v>9353744</v>
      </c>
      <c r="AL1708" s="5">
        <v>0</v>
      </c>
      <c r="AM1708" s="5">
        <v>0</v>
      </c>
      <c r="AN1708" s="5">
        <v>0</v>
      </c>
      <c r="AO1708" s="5">
        <v>0</v>
      </c>
      <c r="AP1708" s="5">
        <v>0</v>
      </c>
      <c r="AQ1708" s="5">
        <v>0</v>
      </c>
      <c r="AR1708" s="5">
        <v>9353744</v>
      </c>
    </row>
    <row r="1709" spans="1:44" x14ac:dyDescent="0.25">
      <c r="A1709" s="6">
        <v>4145</v>
      </c>
      <c r="B1709" s="3" t="s">
        <v>5441</v>
      </c>
      <c r="C1709" s="3" t="s">
        <v>5827</v>
      </c>
      <c r="D1709" s="3" t="s">
        <v>6496</v>
      </c>
      <c r="E1709" s="3" t="s">
        <v>1790</v>
      </c>
      <c r="F1709" s="3" t="s">
        <v>8841</v>
      </c>
      <c r="G1709" s="21">
        <v>1</v>
      </c>
      <c r="H1709" s="8" t="s">
        <v>12697</v>
      </c>
      <c r="I1709" s="3" t="s">
        <v>12468</v>
      </c>
      <c r="J1709" s="3" t="s">
        <v>12624</v>
      </c>
      <c r="K1709" s="7">
        <v>0</v>
      </c>
      <c r="L1709" s="3" t="s">
        <v>5458</v>
      </c>
      <c r="M1709" s="7">
        <v>2204</v>
      </c>
      <c r="N1709" s="3" t="s">
        <v>1614</v>
      </c>
      <c r="O1709" s="3" t="s">
        <v>5506</v>
      </c>
      <c r="P1709" s="8" t="s">
        <v>12715</v>
      </c>
      <c r="Q1709" s="8" t="s">
        <v>12720</v>
      </c>
      <c r="R1709" s="4">
        <v>0</v>
      </c>
      <c r="S1709" s="4" t="s">
        <v>5627</v>
      </c>
      <c r="T1709" s="4">
        <v>99</v>
      </c>
      <c r="U1709" s="7" t="s">
        <v>6298</v>
      </c>
      <c r="V1709" s="7">
        <v>41</v>
      </c>
      <c r="W1709" s="3" t="s">
        <v>7163</v>
      </c>
      <c r="X1709" s="6">
        <v>4103</v>
      </c>
      <c r="Y1709" s="3" t="s">
        <v>8469</v>
      </c>
      <c r="Z1709" s="6">
        <v>4103001</v>
      </c>
      <c r="AA1709" s="3" t="s">
        <v>8470</v>
      </c>
      <c r="AB1709" s="6">
        <v>41030010002</v>
      </c>
      <c r="AC1709" s="3" t="s">
        <v>8473</v>
      </c>
      <c r="AD1709" s="5">
        <v>9353744</v>
      </c>
      <c r="AE1709" s="5">
        <v>0</v>
      </c>
      <c r="AF1709" s="5">
        <v>0</v>
      </c>
      <c r="AG1709" s="5">
        <v>0</v>
      </c>
      <c r="AH1709" s="5">
        <v>0</v>
      </c>
      <c r="AI1709" s="5">
        <v>0</v>
      </c>
      <c r="AJ1709" s="5">
        <v>0</v>
      </c>
      <c r="AK1709" s="5">
        <v>9353744</v>
      </c>
      <c r="AL1709" s="5">
        <v>0</v>
      </c>
      <c r="AM1709" s="5">
        <v>0</v>
      </c>
      <c r="AN1709" s="5">
        <v>0</v>
      </c>
      <c r="AO1709" s="5">
        <v>0</v>
      </c>
      <c r="AP1709" s="5">
        <v>0</v>
      </c>
      <c r="AQ1709" s="5">
        <v>0</v>
      </c>
      <c r="AR1709" s="5">
        <v>9353744</v>
      </c>
    </row>
    <row r="1710" spans="1:44" x14ac:dyDescent="0.25">
      <c r="A1710" s="6">
        <v>4145</v>
      </c>
      <c r="B1710" s="3" t="s">
        <v>5441</v>
      </c>
      <c r="C1710" s="3" t="s">
        <v>5827</v>
      </c>
      <c r="D1710" s="3" t="s">
        <v>6496</v>
      </c>
      <c r="E1710" s="3" t="s">
        <v>1791</v>
      </c>
      <c r="F1710" s="3" t="s">
        <v>8842</v>
      </c>
      <c r="G1710" s="21">
        <v>1</v>
      </c>
      <c r="H1710" s="8" t="s">
        <v>12697</v>
      </c>
      <c r="I1710" s="3" t="s">
        <v>12468</v>
      </c>
      <c r="J1710" s="3" t="s">
        <v>12624</v>
      </c>
      <c r="K1710" s="7">
        <v>0</v>
      </c>
      <c r="L1710" s="3" t="s">
        <v>5458</v>
      </c>
      <c r="M1710" s="7">
        <v>2204</v>
      </c>
      <c r="N1710" s="3" t="s">
        <v>1614</v>
      </c>
      <c r="O1710" s="3" t="s">
        <v>5506</v>
      </c>
      <c r="P1710" s="8" t="s">
        <v>12715</v>
      </c>
      <c r="Q1710" s="8" t="s">
        <v>12720</v>
      </c>
      <c r="R1710" s="4">
        <v>0</v>
      </c>
      <c r="S1710" s="4" t="s">
        <v>5627</v>
      </c>
      <c r="T1710" s="4">
        <v>99</v>
      </c>
      <c r="U1710" s="7" t="s">
        <v>6298</v>
      </c>
      <c r="V1710" s="7">
        <v>41</v>
      </c>
      <c r="W1710" s="3" t="s">
        <v>7163</v>
      </c>
      <c r="X1710" s="6">
        <v>4103</v>
      </c>
      <c r="Y1710" s="3" t="s">
        <v>8469</v>
      </c>
      <c r="Z1710" s="6">
        <v>4103001</v>
      </c>
      <c r="AA1710" s="3" t="s">
        <v>8470</v>
      </c>
      <c r="AB1710" s="6">
        <v>41030010002</v>
      </c>
      <c r="AC1710" s="3" t="s">
        <v>8473</v>
      </c>
      <c r="AD1710" s="5">
        <v>32218284</v>
      </c>
      <c r="AE1710" s="5">
        <v>0</v>
      </c>
      <c r="AF1710" s="5">
        <v>0</v>
      </c>
      <c r="AG1710" s="5">
        <v>0</v>
      </c>
      <c r="AH1710" s="5">
        <v>0</v>
      </c>
      <c r="AI1710" s="5">
        <v>0</v>
      </c>
      <c r="AJ1710" s="5">
        <v>0</v>
      </c>
      <c r="AK1710" s="5">
        <v>32218284</v>
      </c>
      <c r="AL1710" s="5">
        <v>0</v>
      </c>
      <c r="AM1710" s="5">
        <v>0</v>
      </c>
      <c r="AN1710" s="5">
        <v>0</v>
      </c>
      <c r="AO1710" s="5">
        <v>0</v>
      </c>
      <c r="AP1710" s="5">
        <v>0</v>
      </c>
      <c r="AQ1710" s="5">
        <v>0</v>
      </c>
      <c r="AR1710" s="5">
        <v>32218284</v>
      </c>
    </row>
    <row r="1711" spans="1:44" x14ac:dyDescent="0.25">
      <c r="A1711" s="6">
        <v>4145</v>
      </c>
      <c r="B1711" s="3" t="s">
        <v>5441</v>
      </c>
      <c r="C1711" s="3" t="s">
        <v>5827</v>
      </c>
      <c r="D1711" s="3" t="s">
        <v>6496</v>
      </c>
      <c r="E1711" s="3" t="s">
        <v>1792</v>
      </c>
      <c r="F1711" s="3" t="s">
        <v>8843</v>
      </c>
      <c r="G1711" s="21">
        <v>1</v>
      </c>
      <c r="H1711" s="8" t="s">
        <v>12697</v>
      </c>
      <c r="I1711" s="3" t="s">
        <v>12356</v>
      </c>
      <c r="J1711" s="3" t="s">
        <v>12560</v>
      </c>
      <c r="K1711" s="7">
        <v>0</v>
      </c>
      <c r="L1711" s="3" t="s">
        <v>5458</v>
      </c>
      <c r="M1711" s="7">
        <v>2204</v>
      </c>
      <c r="N1711" s="3" t="s">
        <v>1614</v>
      </c>
      <c r="O1711" s="3" t="s">
        <v>5506</v>
      </c>
      <c r="P1711" s="8" t="s">
        <v>12715</v>
      </c>
      <c r="Q1711" s="8" t="s">
        <v>12720</v>
      </c>
      <c r="R1711" s="4">
        <v>0</v>
      </c>
      <c r="S1711" s="4" t="s">
        <v>5627</v>
      </c>
      <c r="T1711" s="4">
        <v>99</v>
      </c>
      <c r="U1711" s="7" t="s">
        <v>6298</v>
      </c>
      <c r="V1711" s="7">
        <v>41</v>
      </c>
      <c r="W1711" s="3" t="s">
        <v>7163</v>
      </c>
      <c r="X1711" s="6">
        <v>4103</v>
      </c>
      <c r="Y1711" s="3" t="s">
        <v>8469</v>
      </c>
      <c r="Z1711" s="6">
        <v>4103001</v>
      </c>
      <c r="AA1711" s="3" t="s">
        <v>8470</v>
      </c>
      <c r="AB1711" s="6">
        <v>41030010002</v>
      </c>
      <c r="AC1711" s="3" t="s">
        <v>8473</v>
      </c>
      <c r="AD1711" s="5">
        <v>7020000</v>
      </c>
      <c r="AE1711" s="5">
        <v>0</v>
      </c>
      <c r="AF1711" s="5">
        <v>0</v>
      </c>
      <c r="AG1711" s="5">
        <v>0</v>
      </c>
      <c r="AH1711" s="5">
        <v>0</v>
      </c>
      <c r="AI1711" s="5">
        <v>0</v>
      </c>
      <c r="AJ1711" s="5">
        <v>0</v>
      </c>
      <c r="AK1711" s="5">
        <v>7020000</v>
      </c>
      <c r="AL1711" s="5">
        <v>0</v>
      </c>
      <c r="AM1711" s="5">
        <v>0</v>
      </c>
      <c r="AN1711" s="5">
        <v>0</v>
      </c>
      <c r="AO1711" s="5">
        <v>0</v>
      </c>
      <c r="AP1711" s="5">
        <v>0</v>
      </c>
      <c r="AQ1711" s="5">
        <v>0</v>
      </c>
      <c r="AR1711" s="5">
        <v>7020000</v>
      </c>
    </row>
    <row r="1712" spans="1:44" x14ac:dyDescent="0.25">
      <c r="A1712" s="6">
        <v>4145</v>
      </c>
      <c r="B1712" s="3" t="s">
        <v>5441</v>
      </c>
      <c r="C1712" s="3" t="s">
        <v>5827</v>
      </c>
      <c r="D1712" s="3" t="s">
        <v>6496</v>
      </c>
      <c r="E1712" s="3" t="s">
        <v>1793</v>
      </c>
      <c r="F1712" s="3" t="s">
        <v>8844</v>
      </c>
      <c r="G1712" s="21">
        <v>1</v>
      </c>
      <c r="H1712" s="8" t="s">
        <v>12697</v>
      </c>
      <c r="I1712" s="3" t="s">
        <v>12468</v>
      </c>
      <c r="J1712" s="3" t="s">
        <v>12624</v>
      </c>
      <c r="K1712" s="7">
        <v>0</v>
      </c>
      <c r="L1712" s="3" t="s">
        <v>5458</v>
      </c>
      <c r="M1712" s="7">
        <v>2204</v>
      </c>
      <c r="N1712" s="3" t="s">
        <v>1614</v>
      </c>
      <c r="O1712" s="3" t="s">
        <v>5506</v>
      </c>
      <c r="P1712" s="8" t="s">
        <v>12715</v>
      </c>
      <c r="Q1712" s="8" t="s">
        <v>12720</v>
      </c>
      <c r="R1712" s="4">
        <v>0</v>
      </c>
      <c r="S1712" s="4" t="s">
        <v>5627</v>
      </c>
      <c r="T1712" s="4">
        <v>99</v>
      </c>
      <c r="U1712" s="7" t="s">
        <v>6298</v>
      </c>
      <c r="V1712" s="7">
        <v>41</v>
      </c>
      <c r="W1712" s="3" t="s">
        <v>7163</v>
      </c>
      <c r="X1712" s="6">
        <v>4103</v>
      </c>
      <c r="Y1712" s="3" t="s">
        <v>8469</v>
      </c>
      <c r="Z1712" s="6">
        <v>4103001</v>
      </c>
      <c r="AA1712" s="3" t="s">
        <v>8470</v>
      </c>
      <c r="AB1712" s="6">
        <v>41030010002</v>
      </c>
      <c r="AC1712" s="3" t="s">
        <v>8473</v>
      </c>
      <c r="AD1712" s="5">
        <v>16109142</v>
      </c>
      <c r="AE1712" s="5">
        <v>0</v>
      </c>
      <c r="AF1712" s="5">
        <v>0</v>
      </c>
      <c r="AG1712" s="5">
        <v>0</v>
      </c>
      <c r="AH1712" s="5">
        <v>0</v>
      </c>
      <c r="AI1712" s="5">
        <v>0</v>
      </c>
      <c r="AJ1712" s="5">
        <v>0</v>
      </c>
      <c r="AK1712" s="5">
        <v>16109142</v>
      </c>
      <c r="AL1712" s="5">
        <v>0</v>
      </c>
      <c r="AM1712" s="5">
        <v>0</v>
      </c>
      <c r="AN1712" s="5">
        <v>0</v>
      </c>
      <c r="AO1712" s="5">
        <v>0</v>
      </c>
      <c r="AP1712" s="5">
        <v>0</v>
      </c>
      <c r="AQ1712" s="5">
        <v>0</v>
      </c>
      <c r="AR1712" s="5">
        <v>16109142</v>
      </c>
    </row>
    <row r="1713" spans="1:44" x14ac:dyDescent="0.25">
      <c r="A1713" s="6">
        <v>4145</v>
      </c>
      <c r="B1713" s="3" t="s">
        <v>5441</v>
      </c>
      <c r="C1713" s="3" t="s">
        <v>5827</v>
      </c>
      <c r="D1713" s="3" t="s">
        <v>6496</v>
      </c>
      <c r="E1713" s="3" t="s">
        <v>1794</v>
      </c>
      <c r="F1713" s="3" t="s">
        <v>8845</v>
      </c>
      <c r="G1713" s="21">
        <v>1</v>
      </c>
      <c r="H1713" s="8" t="s">
        <v>12697</v>
      </c>
      <c r="I1713" s="3" t="s">
        <v>12468</v>
      </c>
      <c r="J1713" s="3" t="s">
        <v>12624</v>
      </c>
      <c r="K1713" s="7">
        <v>0</v>
      </c>
      <c r="L1713" s="3" t="s">
        <v>5458</v>
      </c>
      <c r="M1713" s="7">
        <v>2204</v>
      </c>
      <c r="N1713" s="3" t="s">
        <v>1614</v>
      </c>
      <c r="O1713" s="3" t="s">
        <v>5506</v>
      </c>
      <c r="P1713" s="8" t="s">
        <v>12715</v>
      </c>
      <c r="Q1713" s="8" t="s">
        <v>12720</v>
      </c>
      <c r="R1713" s="4">
        <v>0</v>
      </c>
      <c r="S1713" s="4" t="s">
        <v>5627</v>
      </c>
      <c r="T1713" s="4">
        <v>99</v>
      </c>
      <c r="U1713" s="7" t="s">
        <v>6298</v>
      </c>
      <c r="V1713" s="7">
        <v>41</v>
      </c>
      <c r="W1713" s="3" t="s">
        <v>7163</v>
      </c>
      <c r="X1713" s="6">
        <v>4103</v>
      </c>
      <c r="Y1713" s="3" t="s">
        <v>8469</v>
      </c>
      <c r="Z1713" s="6">
        <v>4103001</v>
      </c>
      <c r="AA1713" s="3" t="s">
        <v>8470</v>
      </c>
      <c r="AB1713" s="6">
        <v>41030010002</v>
      </c>
      <c r="AC1713" s="3" t="s">
        <v>8473</v>
      </c>
      <c r="AD1713" s="5">
        <v>16109142</v>
      </c>
      <c r="AE1713" s="5">
        <v>0</v>
      </c>
      <c r="AF1713" s="5">
        <v>0</v>
      </c>
      <c r="AG1713" s="5">
        <v>0</v>
      </c>
      <c r="AH1713" s="5">
        <v>0</v>
      </c>
      <c r="AI1713" s="5">
        <v>0</v>
      </c>
      <c r="AJ1713" s="5">
        <v>0</v>
      </c>
      <c r="AK1713" s="5">
        <v>16109142</v>
      </c>
      <c r="AL1713" s="5">
        <v>0</v>
      </c>
      <c r="AM1713" s="5">
        <v>0</v>
      </c>
      <c r="AN1713" s="5">
        <v>0</v>
      </c>
      <c r="AO1713" s="5">
        <v>0</v>
      </c>
      <c r="AP1713" s="5">
        <v>0</v>
      </c>
      <c r="AQ1713" s="5">
        <v>0</v>
      </c>
      <c r="AR1713" s="5">
        <v>16109142</v>
      </c>
    </row>
    <row r="1714" spans="1:44" x14ac:dyDescent="0.25">
      <c r="A1714" s="6">
        <v>4145</v>
      </c>
      <c r="B1714" s="3" t="s">
        <v>5441</v>
      </c>
      <c r="C1714" s="3" t="s">
        <v>5827</v>
      </c>
      <c r="D1714" s="3" t="s">
        <v>6496</v>
      </c>
      <c r="E1714" s="3" t="s">
        <v>1795</v>
      </c>
      <c r="F1714" s="3" t="s">
        <v>8846</v>
      </c>
      <c r="G1714" s="21">
        <v>1</v>
      </c>
      <c r="H1714" s="8" t="s">
        <v>12697</v>
      </c>
      <c r="I1714" s="3" t="s">
        <v>12468</v>
      </c>
      <c r="J1714" s="3" t="s">
        <v>12624</v>
      </c>
      <c r="K1714" s="7">
        <v>0</v>
      </c>
      <c r="L1714" s="3" t="s">
        <v>5458</v>
      </c>
      <c r="M1714" s="7">
        <v>2204</v>
      </c>
      <c r="N1714" s="3" t="s">
        <v>1614</v>
      </c>
      <c r="O1714" s="3" t="s">
        <v>5506</v>
      </c>
      <c r="P1714" s="8" t="s">
        <v>12715</v>
      </c>
      <c r="Q1714" s="8" t="s">
        <v>12720</v>
      </c>
      <c r="R1714" s="4">
        <v>0</v>
      </c>
      <c r="S1714" s="4" t="s">
        <v>5627</v>
      </c>
      <c r="T1714" s="4">
        <v>99</v>
      </c>
      <c r="U1714" s="7" t="s">
        <v>6298</v>
      </c>
      <c r="V1714" s="7">
        <v>41</v>
      </c>
      <c r="W1714" s="3" t="s">
        <v>7163</v>
      </c>
      <c r="X1714" s="6">
        <v>4103</v>
      </c>
      <c r="Y1714" s="3" t="s">
        <v>8469</v>
      </c>
      <c r="Z1714" s="6">
        <v>4103001</v>
      </c>
      <c r="AA1714" s="3" t="s">
        <v>8470</v>
      </c>
      <c r="AB1714" s="6">
        <v>41030010002</v>
      </c>
      <c r="AC1714" s="3" t="s">
        <v>8473</v>
      </c>
      <c r="AD1714" s="5">
        <v>147321468</v>
      </c>
      <c r="AE1714" s="5">
        <v>0</v>
      </c>
      <c r="AF1714" s="5">
        <v>0</v>
      </c>
      <c r="AG1714" s="5">
        <v>0</v>
      </c>
      <c r="AH1714" s="5">
        <v>0</v>
      </c>
      <c r="AI1714" s="5">
        <v>0</v>
      </c>
      <c r="AJ1714" s="5">
        <v>0</v>
      </c>
      <c r="AK1714" s="5">
        <v>147321468</v>
      </c>
      <c r="AL1714" s="5">
        <v>0</v>
      </c>
      <c r="AM1714" s="5">
        <v>0</v>
      </c>
      <c r="AN1714" s="5">
        <v>0</v>
      </c>
      <c r="AO1714" s="5">
        <v>0</v>
      </c>
      <c r="AP1714" s="5">
        <v>0</v>
      </c>
      <c r="AQ1714" s="5">
        <v>0</v>
      </c>
      <c r="AR1714" s="5">
        <v>147321468</v>
      </c>
    </row>
    <row r="1715" spans="1:44" x14ac:dyDescent="0.25">
      <c r="A1715" s="6">
        <v>4145</v>
      </c>
      <c r="B1715" s="3" t="s">
        <v>5441</v>
      </c>
      <c r="C1715" s="3" t="s">
        <v>5827</v>
      </c>
      <c r="D1715" s="3" t="s">
        <v>6496</v>
      </c>
      <c r="E1715" s="3" t="s">
        <v>1796</v>
      </c>
      <c r="F1715" s="3" t="s">
        <v>8847</v>
      </c>
      <c r="G1715" s="21">
        <v>1</v>
      </c>
      <c r="H1715" s="8" t="s">
        <v>12697</v>
      </c>
      <c r="I1715" s="3" t="s">
        <v>12468</v>
      </c>
      <c r="J1715" s="3" t="s">
        <v>12624</v>
      </c>
      <c r="K1715" s="7">
        <v>0</v>
      </c>
      <c r="L1715" s="3" t="s">
        <v>5458</v>
      </c>
      <c r="M1715" s="7">
        <v>2204</v>
      </c>
      <c r="N1715" s="3" t="s">
        <v>1614</v>
      </c>
      <c r="O1715" s="3" t="s">
        <v>5506</v>
      </c>
      <c r="P1715" s="8" t="s">
        <v>12715</v>
      </c>
      <c r="Q1715" s="8" t="s">
        <v>12720</v>
      </c>
      <c r="R1715" s="4">
        <v>0</v>
      </c>
      <c r="S1715" s="4" t="s">
        <v>5627</v>
      </c>
      <c r="T1715" s="4">
        <v>99</v>
      </c>
      <c r="U1715" s="7" t="s">
        <v>6298</v>
      </c>
      <c r="V1715" s="7">
        <v>41</v>
      </c>
      <c r="W1715" s="3" t="s">
        <v>7163</v>
      </c>
      <c r="X1715" s="6">
        <v>4103</v>
      </c>
      <c r="Y1715" s="3" t="s">
        <v>8469</v>
      </c>
      <c r="Z1715" s="6">
        <v>4103001</v>
      </c>
      <c r="AA1715" s="3" t="s">
        <v>8470</v>
      </c>
      <c r="AB1715" s="6">
        <v>41030010002</v>
      </c>
      <c r="AC1715" s="3" t="s">
        <v>8473</v>
      </c>
      <c r="AD1715" s="5">
        <v>98055647</v>
      </c>
      <c r="AE1715" s="5">
        <v>0</v>
      </c>
      <c r="AF1715" s="5">
        <v>0</v>
      </c>
      <c r="AG1715" s="5">
        <v>0</v>
      </c>
      <c r="AH1715" s="5">
        <v>0</v>
      </c>
      <c r="AI1715" s="5">
        <v>0</v>
      </c>
      <c r="AJ1715" s="5">
        <v>0</v>
      </c>
      <c r="AK1715" s="5">
        <v>98055647</v>
      </c>
      <c r="AL1715" s="5">
        <v>0</v>
      </c>
      <c r="AM1715" s="5">
        <v>0</v>
      </c>
      <c r="AN1715" s="5">
        <v>0</v>
      </c>
      <c r="AO1715" s="5">
        <v>0</v>
      </c>
      <c r="AP1715" s="5">
        <v>0</v>
      </c>
      <c r="AQ1715" s="5">
        <v>0</v>
      </c>
      <c r="AR1715" s="5">
        <v>98055647</v>
      </c>
    </row>
    <row r="1716" spans="1:44" x14ac:dyDescent="0.25">
      <c r="A1716" s="6">
        <v>4145</v>
      </c>
      <c r="B1716" s="3" t="s">
        <v>5441</v>
      </c>
      <c r="C1716" s="3" t="s">
        <v>5827</v>
      </c>
      <c r="D1716" s="3" t="s">
        <v>6496</v>
      </c>
      <c r="E1716" s="3" t="s">
        <v>1797</v>
      </c>
      <c r="F1716" s="3" t="s">
        <v>8848</v>
      </c>
      <c r="G1716" s="21">
        <v>1</v>
      </c>
      <c r="H1716" s="8" t="s">
        <v>12697</v>
      </c>
      <c r="I1716" s="3" t="s">
        <v>12468</v>
      </c>
      <c r="J1716" s="3" t="s">
        <v>12624</v>
      </c>
      <c r="K1716" s="7">
        <v>0</v>
      </c>
      <c r="L1716" s="3" t="s">
        <v>5458</v>
      </c>
      <c r="M1716" s="7">
        <v>2204</v>
      </c>
      <c r="N1716" s="3" t="s">
        <v>1614</v>
      </c>
      <c r="O1716" s="3" t="s">
        <v>5506</v>
      </c>
      <c r="P1716" s="8" t="s">
        <v>12715</v>
      </c>
      <c r="Q1716" s="8" t="s">
        <v>12720</v>
      </c>
      <c r="R1716" s="4">
        <v>0</v>
      </c>
      <c r="S1716" s="4" t="s">
        <v>5627</v>
      </c>
      <c r="T1716" s="4">
        <v>99</v>
      </c>
      <c r="U1716" s="7" t="s">
        <v>6298</v>
      </c>
      <c r="V1716" s="7">
        <v>41</v>
      </c>
      <c r="W1716" s="3" t="s">
        <v>7163</v>
      </c>
      <c r="X1716" s="6">
        <v>4103</v>
      </c>
      <c r="Y1716" s="3" t="s">
        <v>8469</v>
      </c>
      <c r="Z1716" s="6">
        <v>4103001</v>
      </c>
      <c r="AA1716" s="3" t="s">
        <v>8470</v>
      </c>
      <c r="AB1716" s="6">
        <v>41030010002</v>
      </c>
      <c r="AC1716" s="3" t="s">
        <v>8473</v>
      </c>
      <c r="AD1716" s="5">
        <v>97355249</v>
      </c>
      <c r="AE1716" s="5">
        <v>0</v>
      </c>
      <c r="AF1716" s="5">
        <v>0</v>
      </c>
      <c r="AG1716" s="5">
        <v>0</v>
      </c>
      <c r="AH1716" s="5">
        <v>0</v>
      </c>
      <c r="AI1716" s="5">
        <v>0</v>
      </c>
      <c r="AJ1716" s="5">
        <v>0</v>
      </c>
      <c r="AK1716" s="5">
        <v>97355249</v>
      </c>
      <c r="AL1716" s="5">
        <v>0</v>
      </c>
      <c r="AM1716" s="5">
        <v>0</v>
      </c>
      <c r="AN1716" s="5">
        <v>0</v>
      </c>
      <c r="AO1716" s="5">
        <v>0</v>
      </c>
      <c r="AP1716" s="5">
        <v>0</v>
      </c>
      <c r="AQ1716" s="5">
        <v>0</v>
      </c>
      <c r="AR1716" s="5">
        <v>97355249</v>
      </c>
    </row>
    <row r="1717" spans="1:44" x14ac:dyDescent="0.25">
      <c r="A1717" s="6">
        <v>4145</v>
      </c>
      <c r="B1717" s="3" t="s">
        <v>5441</v>
      </c>
      <c r="C1717" s="3" t="s">
        <v>5827</v>
      </c>
      <c r="D1717" s="3" t="s">
        <v>6496</v>
      </c>
      <c r="E1717" s="3" t="s">
        <v>1798</v>
      </c>
      <c r="F1717" s="3" t="s">
        <v>8849</v>
      </c>
      <c r="G1717" s="21">
        <v>1</v>
      </c>
      <c r="H1717" s="8" t="s">
        <v>12697</v>
      </c>
      <c r="I1717" s="3" t="s">
        <v>12468</v>
      </c>
      <c r="J1717" s="3" t="s">
        <v>12624</v>
      </c>
      <c r="K1717" s="7">
        <v>0</v>
      </c>
      <c r="L1717" s="3" t="s">
        <v>5458</v>
      </c>
      <c r="M1717" s="7">
        <v>2204</v>
      </c>
      <c r="N1717" s="3" t="s">
        <v>1614</v>
      </c>
      <c r="O1717" s="3" t="s">
        <v>5506</v>
      </c>
      <c r="P1717" s="8" t="s">
        <v>12715</v>
      </c>
      <c r="Q1717" s="8" t="s">
        <v>12720</v>
      </c>
      <c r="R1717" s="4">
        <v>0</v>
      </c>
      <c r="S1717" s="4" t="s">
        <v>5627</v>
      </c>
      <c r="T1717" s="4">
        <v>99</v>
      </c>
      <c r="U1717" s="7" t="s">
        <v>6298</v>
      </c>
      <c r="V1717" s="7">
        <v>41</v>
      </c>
      <c r="W1717" s="3" t="s">
        <v>7163</v>
      </c>
      <c r="X1717" s="6">
        <v>4103</v>
      </c>
      <c r="Y1717" s="3" t="s">
        <v>8469</v>
      </c>
      <c r="Z1717" s="6">
        <v>4103001</v>
      </c>
      <c r="AA1717" s="3" t="s">
        <v>8470</v>
      </c>
      <c r="AB1717" s="6">
        <v>41030010002</v>
      </c>
      <c r="AC1717" s="3" t="s">
        <v>8473</v>
      </c>
      <c r="AD1717" s="5">
        <v>32218284</v>
      </c>
      <c r="AE1717" s="5">
        <v>0</v>
      </c>
      <c r="AF1717" s="5">
        <v>0</v>
      </c>
      <c r="AG1717" s="5">
        <v>0</v>
      </c>
      <c r="AH1717" s="5">
        <v>0</v>
      </c>
      <c r="AI1717" s="5">
        <v>0</v>
      </c>
      <c r="AJ1717" s="5">
        <v>0</v>
      </c>
      <c r="AK1717" s="5">
        <v>32218284</v>
      </c>
      <c r="AL1717" s="5">
        <v>0</v>
      </c>
      <c r="AM1717" s="5">
        <v>0</v>
      </c>
      <c r="AN1717" s="5">
        <v>0</v>
      </c>
      <c r="AO1717" s="5">
        <v>0</v>
      </c>
      <c r="AP1717" s="5">
        <v>0</v>
      </c>
      <c r="AQ1717" s="5">
        <v>0</v>
      </c>
      <c r="AR1717" s="5">
        <v>32218284</v>
      </c>
    </row>
    <row r="1718" spans="1:44" x14ac:dyDescent="0.25">
      <c r="A1718" s="6">
        <v>4145</v>
      </c>
      <c r="B1718" s="3" t="s">
        <v>5441</v>
      </c>
      <c r="C1718" s="3" t="s">
        <v>5827</v>
      </c>
      <c r="D1718" s="3" t="s">
        <v>6496</v>
      </c>
      <c r="E1718" s="3" t="s">
        <v>1799</v>
      </c>
      <c r="F1718" s="3" t="s">
        <v>8850</v>
      </c>
      <c r="G1718" s="21">
        <v>1</v>
      </c>
      <c r="H1718" s="8" t="s">
        <v>12697</v>
      </c>
      <c r="I1718" s="3" t="s">
        <v>12344</v>
      </c>
      <c r="J1718" s="3" t="s">
        <v>12548</v>
      </c>
      <c r="K1718" s="7">
        <v>0</v>
      </c>
      <c r="L1718" s="3" t="s">
        <v>5458</v>
      </c>
      <c r="M1718" s="7">
        <v>2204</v>
      </c>
      <c r="N1718" s="3" t="s">
        <v>1614</v>
      </c>
      <c r="O1718" s="3" t="s">
        <v>5506</v>
      </c>
      <c r="P1718" s="8" t="s">
        <v>12715</v>
      </c>
      <c r="Q1718" s="8" t="s">
        <v>12720</v>
      </c>
      <c r="R1718" s="4">
        <v>0</v>
      </c>
      <c r="S1718" s="4" t="s">
        <v>5627</v>
      </c>
      <c r="T1718" s="4">
        <v>99</v>
      </c>
      <c r="U1718" s="7" t="s">
        <v>6298</v>
      </c>
      <c r="V1718" s="7">
        <v>41</v>
      </c>
      <c r="W1718" s="3" t="s">
        <v>7163</v>
      </c>
      <c r="X1718" s="6">
        <v>4103</v>
      </c>
      <c r="Y1718" s="3" t="s">
        <v>8469</v>
      </c>
      <c r="Z1718" s="6">
        <v>4103001</v>
      </c>
      <c r="AA1718" s="3" t="s">
        <v>8470</v>
      </c>
      <c r="AB1718" s="6">
        <v>41030010002</v>
      </c>
      <c r="AC1718" s="3" t="s">
        <v>8473</v>
      </c>
      <c r="AD1718" s="5">
        <v>50000000</v>
      </c>
      <c r="AE1718" s="5">
        <v>0</v>
      </c>
      <c r="AF1718" s="5">
        <v>0</v>
      </c>
      <c r="AG1718" s="5">
        <v>0</v>
      </c>
      <c r="AH1718" s="5">
        <v>0</v>
      </c>
      <c r="AI1718" s="5">
        <v>0</v>
      </c>
      <c r="AJ1718" s="5">
        <v>0</v>
      </c>
      <c r="AK1718" s="5">
        <v>50000000</v>
      </c>
      <c r="AL1718" s="5">
        <v>0</v>
      </c>
      <c r="AM1718" s="5">
        <v>0</v>
      </c>
      <c r="AN1718" s="5">
        <v>0</v>
      </c>
      <c r="AO1718" s="5">
        <v>0</v>
      </c>
      <c r="AP1718" s="5">
        <v>0</v>
      </c>
      <c r="AQ1718" s="5">
        <v>0</v>
      </c>
      <c r="AR1718" s="5">
        <v>50000000</v>
      </c>
    </row>
    <row r="1719" spans="1:44" x14ac:dyDescent="0.25">
      <c r="A1719" s="6">
        <v>4145</v>
      </c>
      <c r="B1719" s="3" t="s">
        <v>5441</v>
      </c>
      <c r="C1719" s="3" t="s">
        <v>5827</v>
      </c>
      <c r="D1719" s="3" t="s">
        <v>6496</v>
      </c>
      <c r="E1719" s="3" t="s">
        <v>1800</v>
      </c>
      <c r="F1719" s="3" t="s">
        <v>8851</v>
      </c>
      <c r="G1719" s="21">
        <v>1</v>
      </c>
      <c r="H1719" s="8" t="s">
        <v>12697</v>
      </c>
      <c r="I1719" s="3" t="s">
        <v>12356</v>
      </c>
      <c r="J1719" s="3" t="s">
        <v>12560</v>
      </c>
      <c r="K1719" s="7">
        <v>0</v>
      </c>
      <c r="L1719" s="3" t="s">
        <v>5458</v>
      </c>
      <c r="M1719" s="7">
        <v>2204</v>
      </c>
      <c r="N1719" s="3" t="s">
        <v>1614</v>
      </c>
      <c r="O1719" s="3" t="s">
        <v>5506</v>
      </c>
      <c r="P1719" s="8" t="s">
        <v>12715</v>
      </c>
      <c r="Q1719" s="8" t="s">
        <v>12720</v>
      </c>
      <c r="R1719" s="4">
        <v>0</v>
      </c>
      <c r="S1719" s="4" t="s">
        <v>5627</v>
      </c>
      <c r="T1719" s="4">
        <v>99</v>
      </c>
      <c r="U1719" s="7" t="s">
        <v>6298</v>
      </c>
      <c r="V1719" s="7">
        <v>41</v>
      </c>
      <c r="W1719" s="3" t="s">
        <v>7163</v>
      </c>
      <c r="X1719" s="6">
        <v>4103</v>
      </c>
      <c r="Y1719" s="3" t="s">
        <v>8469</v>
      </c>
      <c r="Z1719" s="6">
        <v>4103001</v>
      </c>
      <c r="AA1719" s="3" t="s">
        <v>8470</v>
      </c>
      <c r="AB1719" s="6">
        <v>41030010002</v>
      </c>
      <c r="AC1719" s="3" t="s">
        <v>8473</v>
      </c>
      <c r="AD1719" s="5">
        <v>2980000</v>
      </c>
      <c r="AE1719" s="5">
        <v>0</v>
      </c>
      <c r="AF1719" s="5">
        <v>0</v>
      </c>
      <c r="AG1719" s="5">
        <v>0</v>
      </c>
      <c r="AH1719" s="5">
        <v>0</v>
      </c>
      <c r="AI1719" s="5">
        <v>0</v>
      </c>
      <c r="AJ1719" s="5">
        <v>0</v>
      </c>
      <c r="AK1719" s="5">
        <v>2980000</v>
      </c>
      <c r="AL1719" s="5">
        <v>0</v>
      </c>
      <c r="AM1719" s="5">
        <v>0</v>
      </c>
      <c r="AN1719" s="5">
        <v>0</v>
      </c>
      <c r="AO1719" s="5">
        <v>0</v>
      </c>
      <c r="AP1719" s="5">
        <v>0</v>
      </c>
      <c r="AQ1719" s="5">
        <v>0</v>
      </c>
      <c r="AR1719" s="5">
        <v>2980000</v>
      </c>
    </row>
    <row r="1720" spans="1:44" x14ac:dyDescent="0.25">
      <c r="A1720" s="6">
        <v>4145</v>
      </c>
      <c r="B1720" s="3" t="s">
        <v>5441</v>
      </c>
      <c r="C1720" s="3" t="s">
        <v>5827</v>
      </c>
      <c r="D1720" s="3" t="s">
        <v>6496</v>
      </c>
      <c r="E1720" s="3" t="s">
        <v>1801</v>
      </c>
      <c r="F1720" s="3" t="s">
        <v>8852</v>
      </c>
      <c r="G1720" s="21">
        <v>1</v>
      </c>
      <c r="H1720" s="8" t="s">
        <v>12697</v>
      </c>
      <c r="I1720" s="3" t="s">
        <v>12469</v>
      </c>
      <c r="J1720" s="3" t="s">
        <v>12625</v>
      </c>
      <c r="K1720" s="7">
        <v>0</v>
      </c>
      <c r="L1720" s="3" t="s">
        <v>5458</v>
      </c>
      <c r="M1720" s="7">
        <v>2204</v>
      </c>
      <c r="N1720" s="3" t="s">
        <v>1614</v>
      </c>
      <c r="O1720" s="3" t="s">
        <v>5506</v>
      </c>
      <c r="P1720" s="8" t="s">
        <v>12715</v>
      </c>
      <c r="Q1720" s="8" t="s">
        <v>12720</v>
      </c>
      <c r="R1720" s="4">
        <v>0</v>
      </c>
      <c r="S1720" s="4" t="s">
        <v>5627</v>
      </c>
      <c r="T1720" s="4">
        <v>99</v>
      </c>
      <c r="U1720" s="7" t="s">
        <v>6298</v>
      </c>
      <c r="V1720" s="7">
        <v>41</v>
      </c>
      <c r="W1720" s="3" t="s">
        <v>7163</v>
      </c>
      <c r="X1720" s="6">
        <v>4103</v>
      </c>
      <c r="Y1720" s="3" t="s">
        <v>8469</v>
      </c>
      <c r="Z1720" s="6">
        <v>4103001</v>
      </c>
      <c r="AA1720" s="3" t="s">
        <v>8470</v>
      </c>
      <c r="AB1720" s="6">
        <v>41030010002</v>
      </c>
      <c r="AC1720" s="3" t="s">
        <v>8473</v>
      </c>
      <c r="AD1720" s="5">
        <v>100552748</v>
      </c>
      <c r="AE1720" s="5">
        <v>0</v>
      </c>
      <c r="AF1720" s="5">
        <v>0</v>
      </c>
      <c r="AG1720" s="5">
        <v>0</v>
      </c>
      <c r="AH1720" s="5">
        <v>0</v>
      </c>
      <c r="AI1720" s="5">
        <v>0</v>
      </c>
      <c r="AJ1720" s="5">
        <v>0</v>
      </c>
      <c r="AK1720" s="5">
        <v>100552748</v>
      </c>
      <c r="AL1720" s="5">
        <v>0</v>
      </c>
      <c r="AM1720" s="5">
        <v>0</v>
      </c>
      <c r="AN1720" s="5">
        <v>0</v>
      </c>
      <c r="AO1720" s="5">
        <v>0</v>
      </c>
      <c r="AP1720" s="5">
        <v>0</v>
      </c>
      <c r="AQ1720" s="5">
        <v>0</v>
      </c>
      <c r="AR1720" s="5">
        <v>100552748</v>
      </c>
    </row>
    <row r="1721" spans="1:44" x14ac:dyDescent="0.25">
      <c r="A1721" s="6">
        <v>4145</v>
      </c>
      <c r="B1721" s="3" t="s">
        <v>5441</v>
      </c>
      <c r="C1721" s="3" t="s">
        <v>5827</v>
      </c>
      <c r="D1721" s="3" t="s">
        <v>6496</v>
      </c>
      <c r="E1721" s="3" t="s">
        <v>1802</v>
      </c>
      <c r="F1721" s="3" t="s">
        <v>8853</v>
      </c>
      <c r="G1721" s="21">
        <v>1</v>
      </c>
      <c r="H1721" s="8" t="s">
        <v>12697</v>
      </c>
      <c r="I1721" s="3" t="s">
        <v>12469</v>
      </c>
      <c r="J1721" s="3" t="s">
        <v>12625</v>
      </c>
      <c r="K1721" s="7">
        <v>0</v>
      </c>
      <c r="L1721" s="3" t="s">
        <v>5458</v>
      </c>
      <c r="M1721" s="7">
        <v>2204</v>
      </c>
      <c r="N1721" s="3" t="s">
        <v>1614</v>
      </c>
      <c r="O1721" s="3" t="s">
        <v>5506</v>
      </c>
      <c r="P1721" s="8" t="s">
        <v>12715</v>
      </c>
      <c r="Q1721" s="8" t="s">
        <v>12720</v>
      </c>
      <c r="R1721" s="4">
        <v>0</v>
      </c>
      <c r="S1721" s="4" t="s">
        <v>5627</v>
      </c>
      <c r="T1721" s="4">
        <v>99</v>
      </c>
      <c r="U1721" s="7" t="s">
        <v>6298</v>
      </c>
      <c r="V1721" s="7">
        <v>41</v>
      </c>
      <c r="W1721" s="3" t="s">
        <v>7163</v>
      </c>
      <c r="X1721" s="6">
        <v>4103</v>
      </c>
      <c r="Y1721" s="3" t="s">
        <v>8469</v>
      </c>
      <c r="Z1721" s="6">
        <v>4103001</v>
      </c>
      <c r="AA1721" s="3" t="s">
        <v>8470</v>
      </c>
      <c r="AB1721" s="6">
        <v>41030010002</v>
      </c>
      <c r="AC1721" s="3" t="s">
        <v>8473</v>
      </c>
      <c r="AD1721" s="5">
        <v>34716531</v>
      </c>
      <c r="AE1721" s="5">
        <v>0</v>
      </c>
      <c r="AF1721" s="5">
        <v>0</v>
      </c>
      <c r="AG1721" s="5">
        <v>0</v>
      </c>
      <c r="AH1721" s="5">
        <v>0</v>
      </c>
      <c r="AI1721" s="5">
        <v>0</v>
      </c>
      <c r="AJ1721" s="5">
        <v>0</v>
      </c>
      <c r="AK1721" s="5">
        <v>34716531</v>
      </c>
      <c r="AL1721" s="5">
        <v>0</v>
      </c>
      <c r="AM1721" s="5">
        <v>0</v>
      </c>
      <c r="AN1721" s="5">
        <v>0</v>
      </c>
      <c r="AO1721" s="5">
        <v>0</v>
      </c>
      <c r="AP1721" s="5">
        <v>0</v>
      </c>
      <c r="AQ1721" s="5">
        <v>0</v>
      </c>
      <c r="AR1721" s="5">
        <v>34716531</v>
      </c>
    </row>
    <row r="1722" spans="1:44" x14ac:dyDescent="0.25">
      <c r="A1722" s="6">
        <v>4145</v>
      </c>
      <c r="B1722" s="3" t="s">
        <v>5441</v>
      </c>
      <c r="C1722" s="3" t="s">
        <v>5827</v>
      </c>
      <c r="D1722" s="3" t="s">
        <v>6496</v>
      </c>
      <c r="E1722" s="3" t="s">
        <v>1803</v>
      </c>
      <c r="F1722" s="3" t="s">
        <v>8854</v>
      </c>
      <c r="G1722" s="21">
        <v>1</v>
      </c>
      <c r="H1722" s="8" t="s">
        <v>12697</v>
      </c>
      <c r="I1722" s="3" t="s">
        <v>12469</v>
      </c>
      <c r="J1722" s="3" t="s">
        <v>12625</v>
      </c>
      <c r="K1722" s="7">
        <v>0</v>
      </c>
      <c r="L1722" s="3" t="s">
        <v>5458</v>
      </c>
      <c r="M1722" s="7">
        <v>2204</v>
      </c>
      <c r="N1722" s="3" t="s">
        <v>1614</v>
      </c>
      <c r="O1722" s="3" t="s">
        <v>5506</v>
      </c>
      <c r="P1722" s="8" t="s">
        <v>12715</v>
      </c>
      <c r="Q1722" s="8" t="s">
        <v>12720</v>
      </c>
      <c r="R1722" s="4">
        <v>0</v>
      </c>
      <c r="S1722" s="4" t="s">
        <v>5627</v>
      </c>
      <c r="T1722" s="4">
        <v>99</v>
      </c>
      <c r="U1722" s="7" t="s">
        <v>6298</v>
      </c>
      <c r="V1722" s="7">
        <v>41</v>
      </c>
      <c r="W1722" s="3" t="s">
        <v>7163</v>
      </c>
      <c r="X1722" s="6">
        <v>4103</v>
      </c>
      <c r="Y1722" s="3" t="s">
        <v>8469</v>
      </c>
      <c r="Z1722" s="6">
        <v>4103001</v>
      </c>
      <c r="AA1722" s="3" t="s">
        <v>8470</v>
      </c>
      <c r="AB1722" s="6">
        <v>41030010002</v>
      </c>
      <c r="AC1722" s="3" t="s">
        <v>8473</v>
      </c>
      <c r="AD1722" s="5">
        <v>96654852</v>
      </c>
      <c r="AE1722" s="5">
        <v>0</v>
      </c>
      <c r="AF1722" s="5">
        <v>0</v>
      </c>
      <c r="AG1722" s="5">
        <v>0</v>
      </c>
      <c r="AH1722" s="5">
        <v>0</v>
      </c>
      <c r="AI1722" s="5">
        <v>0</v>
      </c>
      <c r="AJ1722" s="5">
        <v>0</v>
      </c>
      <c r="AK1722" s="5">
        <v>96654852</v>
      </c>
      <c r="AL1722" s="5">
        <v>0</v>
      </c>
      <c r="AM1722" s="5">
        <v>0</v>
      </c>
      <c r="AN1722" s="5">
        <v>0</v>
      </c>
      <c r="AO1722" s="5">
        <v>0</v>
      </c>
      <c r="AP1722" s="5">
        <v>0</v>
      </c>
      <c r="AQ1722" s="5">
        <v>0</v>
      </c>
      <c r="AR1722" s="5">
        <v>96654852</v>
      </c>
    </row>
    <row r="1723" spans="1:44" x14ac:dyDescent="0.25">
      <c r="A1723" s="6">
        <v>4145</v>
      </c>
      <c r="B1723" s="3" t="s">
        <v>5441</v>
      </c>
      <c r="C1723" s="3" t="s">
        <v>5827</v>
      </c>
      <c r="D1723" s="3" t="s">
        <v>6496</v>
      </c>
      <c r="E1723" s="3" t="s">
        <v>1804</v>
      </c>
      <c r="F1723" s="3" t="s">
        <v>8855</v>
      </c>
      <c r="G1723" s="21">
        <v>1</v>
      </c>
      <c r="H1723" s="8" t="s">
        <v>12697</v>
      </c>
      <c r="I1723" s="3" t="s">
        <v>12469</v>
      </c>
      <c r="J1723" s="3" t="s">
        <v>12625</v>
      </c>
      <c r="K1723" s="7">
        <v>0</v>
      </c>
      <c r="L1723" s="3" t="s">
        <v>5458</v>
      </c>
      <c r="M1723" s="7">
        <v>2204</v>
      </c>
      <c r="N1723" s="3" t="s">
        <v>1614</v>
      </c>
      <c r="O1723" s="3" t="s">
        <v>5506</v>
      </c>
      <c r="P1723" s="8" t="s">
        <v>12715</v>
      </c>
      <c r="Q1723" s="8" t="s">
        <v>12720</v>
      </c>
      <c r="R1723" s="4">
        <v>0</v>
      </c>
      <c r="S1723" s="4" t="s">
        <v>5627</v>
      </c>
      <c r="T1723" s="4">
        <v>99</v>
      </c>
      <c r="U1723" s="7" t="s">
        <v>6298</v>
      </c>
      <c r="V1723" s="7">
        <v>41</v>
      </c>
      <c r="W1723" s="3" t="s">
        <v>7163</v>
      </c>
      <c r="X1723" s="6">
        <v>4103</v>
      </c>
      <c r="Y1723" s="3" t="s">
        <v>8469</v>
      </c>
      <c r="Z1723" s="6">
        <v>4103001</v>
      </c>
      <c r="AA1723" s="3" t="s">
        <v>8470</v>
      </c>
      <c r="AB1723" s="6">
        <v>41030010002</v>
      </c>
      <c r="AC1723" s="3" t="s">
        <v>8473</v>
      </c>
      <c r="AD1723" s="5">
        <v>36820896</v>
      </c>
      <c r="AE1723" s="5">
        <v>0</v>
      </c>
      <c r="AF1723" s="5">
        <v>0</v>
      </c>
      <c r="AG1723" s="5">
        <v>0</v>
      </c>
      <c r="AH1723" s="5">
        <v>0</v>
      </c>
      <c r="AI1723" s="5">
        <v>0</v>
      </c>
      <c r="AJ1723" s="5">
        <v>0</v>
      </c>
      <c r="AK1723" s="5">
        <v>36820896</v>
      </c>
      <c r="AL1723" s="5">
        <v>0</v>
      </c>
      <c r="AM1723" s="5">
        <v>0</v>
      </c>
      <c r="AN1723" s="5">
        <v>0</v>
      </c>
      <c r="AO1723" s="5">
        <v>0</v>
      </c>
      <c r="AP1723" s="5">
        <v>0</v>
      </c>
      <c r="AQ1723" s="5">
        <v>0</v>
      </c>
      <c r="AR1723" s="5">
        <v>36820896</v>
      </c>
    </row>
    <row r="1724" spans="1:44" x14ac:dyDescent="0.25">
      <c r="A1724" s="6">
        <v>4145</v>
      </c>
      <c r="B1724" s="3" t="s">
        <v>5441</v>
      </c>
      <c r="C1724" s="3" t="s">
        <v>5827</v>
      </c>
      <c r="D1724" s="3" t="s">
        <v>6496</v>
      </c>
      <c r="E1724" s="3" t="s">
        <v>1805</v>
      </c>
      <c r="F1724" s="3" t="s">
        <v>8856</v>
      </c>
      <c r="G1724" s="21">
        <v>1</v>
      </c>
      <c r="H1724" s="8" t="s">
        <v>12697</v>
      </c>
      <c r="I1724" s="3" t="s">
        <v>12469</v>
      </c>
      <c r="J1724" s="3" t="s">
        <v>12625</v>
      </c>
      <c r="K1724" s="7">
        <v>0</v>
      </c>
      <c r="L1724" s="3" t="s">
        <v>5458</v>
      </c>
      <c r="M1724" s="7">
        <v>2204</v>
      </c>
      <c r="N1724" s="3" t="s">
        <v>1614</v>
      </c>
      <c r="O1724" s="3" t="s">
        <v>5506</v>
      </c>
      <c r="P1724" s="8" t="s">
        <v>12715</v>
      </c>
      <c r="Q1724" s="8" t="s">
        <v>12720</v>
      </c>
      <c r="R1724" s="4">
        <v>0</v>
      </c>
      <c r="S1724" s="4" t="s">
        <v>5627</v>
      </c>
      <c r="T1724" s="4">
        <v>99</v>
      </c>
      <c r="U1724" s="7" t="s">
        <v>6298</v>
      </c>
      <c r="V1724" s="7">
        <v>41</v>
      </c>
      <c r="W1724" s="3" t="s">
        <v>7163</v>
      </c>
      <c r="X1724" s="6">
        <v>4103</v>
      </c>
      <c r="Y1724" s="3" t="s">
        <v>8469</v>
      </c>
      <c r="Z1724" s="6">
        <v>4103001</v>
      </c>
      <c r="AA1724" s="3" t="s">
        <v>8470</v>
      </c>
      <c r="AB1724" s="6">
        <v>41030010002</v>
      </c>
      <c r="AC1724" s="3" t="s">
        <v>8473</v>
      </c>
      <c r="AD1724" s="5">
        <v>64436568</v>
      </c>
      <c r="AE1724" s="5">
        <v>0</v>
      </c>
      <c r="AF1724" s="5">
        <v>0</v>
      </c>
      <c r="AG1724" s="5">
        <v>0</v>
      </c>
      <c r="AH1724" s="5">
        <v>0</v>
      </c>
      <c r="AI1724" s="5">
        <v>0</v>
      </c>
      <c r="AJ1724" s="5">
        <v>0</v>
      </c>
      <c r="AK1724" s="5">
        <v>64436568</v>
      </c>
      <c r="AL1724" s="5">
        <v>0</v>
      </c>
      <c r="AM1724" s="5">
        <v>0</v>
      </c>
      <c r="AN1724" s="5">
        <v>0</v>
      </c>
      <c r="AO1724" s="5">
        <v>0</v>
      </c>
      <c r="AP1724" s="5">
        <v>0</v>
      </c>
      <c r="AQ1724" s="5">
        <v>0</v>
      </c>
      <c r="AR1724" s="5">
        <v>64436568</v>
      </c>
    </row>
    <row r="1725" spans="1:44" x14ac:dyDescent="0.25">
      <c r="A1725" s="6">
        <v>4145</v>
      </c>
      <c r="B1725" s="3" t="s">
        <v>5441</v>
      </c>
      <c r="C1725" s="3" t="s">
        <v>5827</v>
      </c>
      <c r="D1725" s="3" t="s">
        <v>6496</v>
      </c>
      <c r="E1725" s="3" t="s">
        <v>1806</v>
      </c>
      <c r="F1725" s="3" t="s">
        <v>8857</v>
      </c>
      <c r="G1725" s="21">
        <v>1</v>
      </c>
      <c r="H1725" s="8" t="s">
        <v>12697</v>
      </c>
      <c r="I1725" s="3" t="s">
        <v>12469</v>
      </c>
      <c r="J1725" s="3" t="s">
        <v>12625</v>
      </c>
      <c r="K1725" s="7">
        <v>0</v>
      </c>
      <c r="L1725" s="3" t="s">
        <v>5458</v>
      </c>
      <c r="M1725" s="7">
        <v>2204</v>
      </c>
      <c r="N1725" s="3" t="s">
        <v>1614</v>
      </c>
      <c r="O1725" s="3" t="s">
        <v>5506</v>
      </c>
      <c r="P1725" s="8" t="s">
        <v>12715</v>
      </c>
      <c r="Q1725" s="8" t="s">
        <v>12720</v>
      </c>
      <c r="R1725" s="4">
        <v>0</v>
      </c>
      <c r="S1725" s="4" t="s">
        <v>5627</v>
      </c>
      <c r="T1725" s="4">
        <v>99</v>
      </c>
      <c r="U1725" s="7" t="s">
        <v>6298</v>
      </c>
      <c r="V1725" s="7">
        <v>41</v>
      </c>
      <c r="W1725" s="3" t="s">
        <v>7163</v>
      </c>
      <c r="X1725" s="6">
        <v>4103</v>
      </c>
      <c r="Y1725" s="3" t="s">
        <v>8469</v>
      </c>
      <c r="Z1725" s="6">
        <v>4103001</v>
      </c>
      <c r="AA1725" s="3" t="s">
        <v>8470</v>
      </c>
      <c r="AB1725" s="6">
        <v>41030010002</v>
      </c>
      <c r="AC1725" s="3" t="s">
        <v>8473</v>
      </c>
      <c r="AD1725" s="5">
        <v>32218284</v>
      </c>
      <c r="AE1725" s="5">
        <v>0</v>
      </c>
      <c r="AF1725" s="5">
        <v>0</v>
      </c>
      <c r="AG1725" s="5">
        <v>0</v>
      </c>
      <c r="AH1725" s="5">
        <v>0</v>
      </c>
      <c r="AI1725" s="5">
        <v>0</v>
      </c>
      <c r="AJ1725" s="5">
        <v>0</v>
      </c>
      <c r="AK1725" s="5">
        <v>32218284</v>
      </c>
      <c r="AL1725" s="5">
        <v>0</v>
      </c>
      <c r="AM1725" s="5">
        <v>0</v>
      </c>
      <c r="AN1725" s="5">
        <v>0</v>
      </c>
      <c r="AO1725" s="5">
        <v>0</v>
      </c>
      <c r="AP1725" s="5">
        <v>0</v>
      </c>
      <c r="AQ1725" s="5">
        <v>0</v>
      </c>
      <c r="AR1725" s="5">
        <v>32218284</v>
      </c>
    </row>
    <row r="1726" spans="1:44" x14ac:dyDescent="0.25">
      <c r="A1726" s="6">
        <v>4145</v>
      </c>
      <c r="B1726" s="3" t="s">
        <v>5441</v>
      </c>
      <c r="C1726" s="3" t="s">
        <v>5827</v>
      </c>
      <c r="D1726" s="3" t="s">
        <v>6496</v>
      </c>
      <c r="E1726" s="3" t="s">
        <v>1807</v>
      </c>
      <c r="F1726" s="3" t="s">
        <v>8858</v>
      </c>
      <c r="G1726" s="21">
        <v>1</v>
      </c>
      <c r="H1726" s="8" t="s">
        <v>12697</v>
      </c>
      <c r="I1726" s="3" t="s">
        <v>12469</v>
      </c>
      <c r="J1726" s="3" t="s">
        <v>12625</v>
      </c>
      <c r="K1726" s="7">
        <v>0</v>
      </c>
      <c r="L1726" s="3" t="s">
        <v>5458</v>
      </c>
      <c r="M1726" s="7">
        <v>2204</v>
      </c>
      <c r="N1726" s="3" t="s">
        <v>1614</v>
      </c>
      <c r="O1726" s="3" t="s">
        <v>5506</v>
      </c>
      <c r="P1726" s="8" t="s">
        <v>12715</v>
      </c>
      <c r="Q1726" s="8" t="s">
        <v>12720</v>
      </c>
      <c r="R1726" s="4">
        <v>0</v>
      </c>
      <c r="S1726" s="4" t="s">
        <v>5627</v>
      </c>
      <c r="T1726" s="4">
        <v>99</v>
      </c>
      <c r="U1726" s="7" t="s">
        <v>6298</v>
      </c>
      <c r="V1726" s="7">
        <v>41</v>
      </c>
      <c r="W1726" s="3" t="s">
        <v>7163</v>
      </c>
      <c r="X1726" s="6">
        <v>4103</v>
      </c>
      <c r="Y1726" s="3" t="s">
        <v>8469</v>
      </c>
      <c r="Z1726" s="6">
        <v>4103001</v>
      </c>
      <c r="AA1726" s="3" t="s">
        <v>8470</v>
      </c>
      <c r="AB1726" s="6">
        <v>41030010002</v>
      </c>
      <c r="AC1726" s="3" t="s">
        <v>8473</v>
      </c>
      <c r="AD1726" s="5">
        <v>38879518</v>
      </c>
      <c r="AE1726" s="5">
        <v>0</v>
      </c>
      <c r="AF1726" s="5">
        <v>0</v>
      </c>
      <c r="AG1726" s="5">
        <v>0</v>
      </c>
      <c r="AH1726" s="5">
        <v>0</v>
      </c>
      <c r="AI1726" s="5">
        <v>0</v>
      </c>
      <c r="AJ1726" s="5">
        <v>0</v>
      </c>
      <c r="AK1726" s="5">
        <v>38879518</v>
      </c>
      <c r="AL1726" s="5">
        <v>0</v>
      </c>
      <c r="AM1726" s="5">
        <v>0</v>
      </c>
      <c r="AN1726" s="5">
        <v>0</v>
      </c>
      <c r="AO1726" s="5">
        <v>0</v>
      </c>
      <c r="AP1726" s="5">
        <v>0</v>
      </c>
      <c r="AQ1726" s="5">
        <v>0</v>
      </c>
      <c r="AR1726" s="5">
        <v>38879518</v>
      </c>
    </row>
    <row r="1727" spans="1:44" x14ac:dyDescent="0.25">
      <c r="A1727" s="6">
        <v>4145</v>
      </c>
      <c r="B1727" s="3" t="s">
        <v>5441</v>
      </c>
      <c r="C1727" s="3" t="s">
        <v>5827</v>
      </c>
      <c r="D1727" s="3" t="s">
        <v>6496</v>
      </c>
      <c r="E1727" s="3" t="s">
        <v>1808</v>
      </c>
      <c r="F1727" s="3" t="s">
        <v>8859</v>
      </c>
      <c r="G1727" s="21">
        <v>1</v>
      </c>
      <c r="H1727" s="8" t="s">
        <v>12697</v>
      </c>
      <c r="I1727" s="3" t="s">
        <v>12341</v>
      </c>
      <c r="J1727" s="3" t="s">
        <v>12545</v>
      </c>
      <c r="K1727" s="7">
        <v>0</v>
      </c>
      <c r="L1727" s="3" t="s">
        <v>5458</v>
      </c>
      <c r="M1727" s="7">
        <v>2204</v>
      </c>
      <c r="N1727" s="3" t="s">
        <v>1614</v>
      </c>
      <c r="O1727" s="3" t="s">
        <v>5506</v>
      </c>
      <c r="P1727" s="8" t="s">
        <v>12715</v>
      </c>
      <c r="Q1727" s="8" t="s">
        <v>12720</v>
      </c>
      <c r="R1727" s="4">
        <v>0</v>
      </c>
      <c r="S1727" s="4" t="s">
        <v>5627</v>
      </c>
      <c r="T1727" s="4">
        <v>99</v>
      </c>
      <c r="U1727" s="7" t="s">
        <v>6298</v>
      </c>
      <c r="V1727" s="7">
        <v>41</v>
      </c>
      <c r="W1727" s="3" t="s">
        <v>7163</v>
      </c>
      <c r="X1727" s="6">
        <v>4103</v>
      </c>
      <c r="Y1727" s="3" t="s">
        <v>8469</v>
      </c>
      <c r="Z1727" s="6">
        <v>4103001</v>
      </c>
      <c r="AA1727" s="3" t="s">
        <v>8470</v>
      </c>
      <c r="AB1727" s="6">
        <v>41030010002</v>
      </c>
      <c r="AC1727" s="3" t="s">
        <v>8473</v>
      </c>
      <c r="AD1727" s="5">
        <v>140000000</v>
      </c>
      <c r="AE1727" s="5">
        <v>0</v>
      </c>
      <c r="AF1727" s="5">
        <v>0</v>
      </c>
      <c r="AG1727" s="5">
        <v>0</v>
      </c>
      <c r="AH1727" s="5">
        <v>0</v>
      </c>
      <c r="AI1727" s="5">
        <v>0</v>
      </c>
      <c r="AJ1727" s="5">
        <v>0</v>
      </c>
      <c r="AK1727" s="5">
        <v>140000000</v>
      </c>
      <c r="AL1727" s="5">
        <v>0</v>
      </c>
      <c r="AM1727" s="5">
        <v>0</v>
      </c>
      <c r="AN1727" s="5">
        <v>0</v>
      </c>
      <c r="AO1727" s="5">
        <v>0</v>
      </c>
      <c r="AP1727" s="5">
        <v>0</v>
      </c>
      <c r="AQ1727" s="5">
        <v>0</v>
      </c>
      <c r="AR1727" s="5">
        <v>140000000</v>
      </c>
    </row>
    <row r="1728" spans="1:44" x14ac:dyDescent="0.25">
      <c r="A1728" s="6">
        <v>4145</v>
      </c>
      <c r="B1728" s="3" t="s">
        <v>5441</v>
      </c>
      <c r="C1728" s="3" t="s">
        <v>5827</v>
      </c>
      <c r="D1728" s="3" t="s">
        <v>6496</v>
      </c>
      <c r="E1728" s="3" t="s">
        <v>1809</v>
      </c>
      <c r="F1728" s="3" t="s">
        <v>8860</v>
      </c>
      <c r="G1728" s="21">
        <v>1</v>
      </c>
      <c r="H1728" s="8" t="s">
        <v>12697</v>
      </c>
      <c r="I1728" s="3" t="s">
        <v>12469</v>
      </c>
      <c r="J1728" s="3" t="s">
        <v>12625</v>
      </c>
      <c r="K1728" s="7">
        <v>0</v>
      </c>
      <c r="L1728" s="3" t="s">
        <v>5458</v>
      </c>
      <c r="M1728" s="7">
        <v>2204</v>
      </c>
      <c r="N1728" s="3" t="s">
        <v>1614</v>
      </c>
      <c r="O1728" s="3" t="s">
        <v>5506</v>
      </c>
      <c r="P1728" s="8" t="s">
        <v>12715</v>
      </c>
      <c r="Q1728" s="8" t="s">
        <v>12720</v>
      </c>
      <c r="R1728" s="4">
        <v>0</v>
      </c>
      <c r="S1728" s="4" t="s">
        <v>5627</v>
      </c>
      <c r="T1728" s="4">
        <v>99</v>
      </c>
      <c r="U1728" s="7" t="s">
        <v>6298</v>
      </c>
      <c r="V1728" s="7">
        <v>41</v>
      </c>
      <c r="W1728" s="3" t="s">
        <v>7163</v>
      </c>
      <c r="X1728" s="6">
        <v>4103</v>
      </c>
      <c r="Y1728" s="3" t="s">
        <v>8469</v>
      </c>
      <c r="Z1728" s="6">
        <v>4103001</v>
      </c>
      <c r="AA1728" s="3" t="s">
        <v>8470</v>
      </c>
      <c r="AB1728" s="6">
        <v>41030010002</v>
      </c>
      <c r="AC1728" s="3" t="s">
        <v>8473</v>
      </c>
      <c r="AD1728" s="5">
        <v>17538270</v>
      </c>
      <c r="AE1728" s="5">
        <v>0</v>
      </c>
      <c r="AF1728" s="5">
        <v>0</v>
      </c>
      <c r="AG1728" s="5">
        <v>0</v>
      </c>
      <c r="AH1728" s="5">
        <v>0</v>
      </c>
      <c r="AI1728" s="5">
        <v>0</v>
      </c>
      <c r="AJ1728" s="5">
        <v>0</v>
      </c>
      <c r="AK1728" s="5">
        <v>17538270</v>
      </c>
      <c r="AL1728" s="5">
        <v>0</v>
      </c>
      <c r="AM1728" s="5">
        <v>0</v>
      </c>
      <c r="AN1728" s="5">
        <v>0</v>
      </c>
      <c r="AO1728" s="5">
        <v>0</v>
      </c>
      <c r="AP1728" s="5">
        <v>0</v>
      </c>
      <c r="AQ1728" s="5">
        <v>0</v>
      </c>
      <c r="AR1728" s="5">
        <v>17538270</v>
      </c>
    </row>
    <row r="1729" spans="1:44" x14ac:dyDescent="0.25">
      <c r="A1729" s="6">
        <v>4145</v>
      </c>
      <c r="B1729" s="3" t="s">
        <v>5441</v>
      </c>
      <c r="C1729" s="3" t="s">
        <v>5827</v>
      </c>
      <c r="D1729" s="3" t="s">
        <v>6496</v>
      </c>
      <c r="E1729" s="3" t="s">
        <v>1810</v>
      </c>
      <c r="F1729" s="3" t="s">
        <v>8861</v>
      </c>
      <c r="G1729" s="21">
        <v>1</v>
      </c>
      <c r="H1729" s="8" t="s">
        <v>12697</v>
      </c>
      <c r="I1729" s="3" t="s">
        <v>12469</v>
      </c>
      <c r="J1729" s="3" t="s">
        <v>12625</v>
      </c>
      <c r="K1729" s="7">
        <v>0</v>
      </c>
      <c r="L1729" s="3" t="s">
        <v>5458</v>
      </c>
      <c r="M1729" s="7">
        <v>2204</v>
      </c>
      <c r="N1729" s="3" t="s">
        <v>1614</v>
      </c>
      <c r="O1729" s="3" t="s">
        <v>5506</v>
      </c>
      <c r="P1729" s="8" t="s">
        <v>12715</v>
      </c>
      <c r="Q1729" s="8" t="s">
        <v>12720</v>
      </c>
      <c r="R1729" s="4">
        <v>0</v>
      </c>
      <c r="S1729" s="4" t="s">
        <v>5627</v>
      </c>
      <c r="T1729" s="4">
        <v>99</v>
      </c>
      <c r="U1729" s="7" t="s">
        <v>6298</v>
      </c>
      <c r="V1729" s="7">
        <v>41</v>
      </c>
      <c r="W1729" s="3" t="s">
        <v>7163</v>
      </c>
      <c r="X1729" s="6">
        <v>4103</v>
      </c>
      <c r="Y1729" s="3" t="s">
        <v>8469</v>
      </c>
      <c r="Z1729" s="6">
        <v>4103001</v>
      </c>
      <c r="AA1729" s="3" t="s">
        <v>8470</v>
      </c>
      <c r="AB1729" s="6">
        <v>41030010002</v>
      </c>
      <c r="AC1729" s="3" t="s">
        <v>8473</v>
      </c>
      <c r="AD1729" s="5">
        <v>33266441</v>
      </c>
      <c r="AE1729" s="5">
        <v>0</v>
      </c>
      <c r="AF1729" s="5">
        <v>0</v>
      </c>
      <c r="AG1729" s="5">
        <v>0</v>
      </c>
      <c r="AH1729" s="5">
        <v>0</v>
      </c>
      <c r="AI1729" s="5">
        <v>0</v>
      </c>
      <c r="AJ1729" s="5">
        <v>0</v>
      </c>
      <c r="AK1729" s="5">
        <v>33266441</v>
      </c>
      <c r="AL1729" s="5">
        <v>0</v>
      </c>
      <c r="AM1729" s="5">
        <v>0</v>
      </c>
      <c r="AN1729" s="5">
        <v>0</v>
      </c>
      <c r="AO1729" s="5">
        <v>0</v>
      </c>
      <c r="AP1729" s="5">
        <v>0</v>
      </c>
      <c r="AQ1729" s="5">
        <v>0</v>
      </c>
      <c r="AR1729" s="5">
        <v>33266441</v>
      </c>
    </row>
    <row r="1730" spans="1:44" x14ac:dyDescent="0.25">
      <c r="A1730" s="6">
        <v>4145</v>
      </c>
      <c r="B1730" s="3" t="s">
        <v>5441</v>
      </c>
      <c r="C1730" s="3" t="s">
        <v>5827</v>
      </c>
      <c r="D1730" s="3" t="s">
        <v>6496</v>
      </c>
      <c r="E1730" s="3" t="s">
        <v>1811</v>
      </c>
      <c r="F1730" s="3" t="s">
        <v>8862</v>
      </c>
      <c r="G1730" s="21">
        <v>1</v>
      </c>
      <c r="H1730" s="8" t="s">
        <v>12697</v>
      </c>
      <c r="I1730" s="3" t="s">
        <v>12339</v>
      </c>
      <c r="J1730" s="3" t="s">
        <v>12543</v>
      </c>
      <c r="K1730" s="7">
        <v>0</v>
      </c>
      <c r="L1730" s="3" t="s">
        <v>5458</v>
      </c>
      <c r="M1730" s="7">
        <v>2204</v>
      </c>
      <c r="N1730" s="3" t="s">
        <v>1614</v>
      </c>
      <c r="O1730" s="3" t="s">
        <v>5506</v>
      </c>
      <c r="P1730" s="8" t="s">
        <v>12715</v>
      </c>
      <c r="Q1730" s="8" t="s">
        <v>12720</v>
      </c>
      <c r="R1730" s="4">
        <v>0</v>
      </c>
      <c r="S1730" s="4" t="s">
        <v>5627</v>
      </c>
      <c r="T1730" s="4">
        <v>99</v>
      </c>
      <c r="U1730" s="7" t="s">
        <v>6298</v>
      </c>
      <c r="V1730" s="7">
        <v>41</v>
      </c>
      <c r="W1730" s="3" t="s">
        <v>7163</v>
      </c>
      <c r="X1730" s="6">
        <v>4103</v>
      </c>
      <c r="Y1730" s="3" t="s">
        <v>8469</v>
      </c>
      <c r="Z1730" s="6">
        <v>4103001</v>
      </c>
      <c r="AA1730" s="3" t="s">
        <v>8470</v>
      </c>
      <c r="AB1730" s="6">
        <v>41030010002</v>
      </c>
      <c r="AC1730" s="3" t="s">
        <v>8473</v>
      </c>
      <c r="AD1730" s="5">
        <v>13320600</v>
      </c>
      <c r="AE1730" s="5">
        <v>0</v>
      </c>
      <c r="AF1730" s="5">
        <v>0</v>
      </c>
      <c r="AG1730" s="5">
        <v>0</v>
      </c>
      <c r="AH1730" s="5">
        <v>0</v>
      </c>
      <c r="AI1730" s="5">
        <v>0</v>
      </c>
      <c r="AJ1730" s="5">
        <v>0</v>
      </c>
      <c r="AK1730" s="5">
        <v>13320600</v>
      </c>
      <c r="AL1730" s="5">
        <v>0</v>
      </c>
      <c r="AM1730" s="5">
        <v>0</v>
      </c>
      <c r="AN1730" s="5">
        <v>0</v>
      </c>
      <c r="AO1730" s="5">
        <v>0</v>
      </c>
      <c r="AP1730" s="5">
        <v>0</v>
      </c>
      <c r="AQ1730" s="5">
        <v>0</v>
      </c>
      <c r="AR1730" s="5">
        <v>13320600</v>
      </c>
    </row>
    <row r="1731" spans="1:44" x14ac:dyDescent="0.25">
      <c r="A1731" s="6">
        <v>4145</v>
      </c>
      <c r="B1731" s="3" t="s">
        <v>5441</v>
      </c>
      <c r="C1731" s="3" t="s">
        <v>5827</v>
      </c>
      <c r="D1731" s="3" t="s">
        <v>6496</v>
      </c>
      <c r="E1731" s="3" t="s">
        <v>1812</v>
      </c>
      <c r="F1731" s="3" t="s">
        <v>8863</v>
      </c>
      <c r="G1731" s="21">
        <v>1</v>
      </c>
      <c r="H1731" s="8" t="s">
        <v>12697</v>
      </c>
      <c r="I1731" s="3" t="s">
        <v>12341</v>
      </c>
      <c r="J1731" s="3" t="s">
        <v>12545</v>
      </c>
      <c r="K1731" s="7">
        <v>0</v>
      </c>
      <c r="L1731" s="3" t="s">
        <v>5458</v>
      </c>
      <c r="M1731" s="7">
        <v>2204</v>
      </c>
      <c r="N1731" s="3" t="s">
        <v>1614</v>
      </c>
      <c r="O1731" s="3" t="s">
        <v>5506</v>
      </c>
      <c r="P1731" s="8" t="s">
        <v>12715</v>
      </c>
      <c r="Q1731" s="8" t="s">
        <v>12720</v>
      </c>
      <c r="R1731" s="4">
        <v>0</v>
      </c>
      <c r="S1731" s="4" t="s">
        <v>5627</v>
      </c>
      <c r="T1731" s="4">
        <v>99</v>
      </c>
      <c r="U1731" s="7" t="s">
        <v>6298</v>
      </c>
      <c r="V1731" s="7">
        <v>41</v>
      </c>
      <c r="W1731" s="3" t="s">
        <v>7163</v>
      </c>
      <c r="X1731" s="6">
        <v>4103</v>
      </c>
      <c r="Y1731" s="3" t="s">
        <v>8469</v>
      </c>
      <c r="Z1731" s="6">
        <v>4103001</v>
      </c>
      <c r="AA1731" s="3" t="s">
        <v>8470</v>
      </c>
      <c r="AB1731" s="6">
        <v>41030010002</v>
      </c>
      <c r="AC1731" s="3" t="s">
        <v>8473</v>
      </c>
      <c r="AD1731" s="5">
        <v>123000000</v>
      </c>
      <c r="AE1731" s="5">
        <v>0</v>
      </c>
      <c r="AF1731" s="5">
        <v>0</v>
      </c>
      <c r="AG1731" s="5">
        <v>0</v>
      </c>
      <c r="AH1731" s="5">
        <v>0</v>
      </c>
      <c r="AI1731" s="5">
        <v>0</v>
      </c>
      <c r="AJ1731" s="5">
        <v>0</v>
      </c>
      <c r="AK1731" s="5">
        <v>123000000</v>
      </c>
      <c r="AL1731" s="5">
        <v>0</v>
      </c>
      <c r="AM1731" s="5">
        <v>0</v>
      </c>
      <c r="AN1731" s="5">
        <v>0</v>
      </c>
      <c r="AO1731" s="5">
        <v>0</v>
      </c>
      <c r="AP1731" s="5">
        <v>0</v>
      </c>
      <c r="AQ1731" s="5">
        <v>0</v>
      </c>
      <c r="AR1731" s="5">
        <v>123000000</v>
      </c>
    </row>
    <row r="1732" spans="1:44" x14ac:dyDescent="0.25">
      <c r="A1732" s="6">
        <v>4145</v>
      </c>
      <c r="B1732" s="3" t="s">
        <v>5441</v>
      </c>
      <c r="C1732" s="3" t="s">
        <v>5851</v>
      </c>
      <c r="D1732" s="3" t="s">
        <v>6520</v>
      </c>
      <c r="E1732" s="3" t="s">
        <v>1813</v>
      </c>
      <c r="F1732" s="3" t="s">
        <v>8865</v>
      </c>
      <c r="G1732" s="21">
        <v>1</v>
      </c>
      <c r="H1732" s="8" t="s">
        <v>12697</v>
      </c>
      <c r="I1732" s="3" t="s">
        <v>12370</v>
      </c>
      <c r="J1732" s="3" t="s">
        <v>12574</v>
      </c>
      <c r="K1732" s="7">
        <v>0</v>
      </c>
      <c r="L1732" s="3" t="s">
        <v>5458</v>
      </c>
      <c r="M1732" s="7">
        <v>2204</v>
      </c>
      <c r="N1732" s="3" t="s">
        <v>1614</v>
      </c>
      <c r="O1732" s="3" t="s">
        <v>5506</v>
      </c>
      <c r="P1732" s="8" t="s">
        <v>12715</v>
      </c>
      <c r="Q1732" s="8" t="s">
        <v>12720</v>
      </c>
      <c r="R1732" s="4">
        <v>0</v>
      </c>
      <c r="S1732" s="4" t="s">
        <v>5627</v>
      </c>
      <c r="T1732" s="4">
        <v>99</v>
      </c>
      <c r="U1732" s="7" t="s">
        <v>6298</v>
      </c>
      <c r="V1732" s="7">
        <v>41</v>
      </c>
      <c r="W1732" s="3" t="s">
        <v>7163</v>
      </c>
      <c r="X1732" s="6">
        <v>4103</v>
      </c>
      <c r="Y1732" s="3" t="s">
        <v>8469</v>
      </c>
      <c r="Z1732" s="6">
        <v>4103001</v>
      </c>
      <c r="AA1732" s="3" t="s">
        <v>8470</v>
      </c>
      <c r="AB1732" s="6">
        <v>41030010004</v>
      </c>
      <c r="AC1732" s="3" t="s">
        <v>8864</v>
      </c>
      <c r="AD1732" s="5">
        <v>32218284</v>
      </c>
      <c r="AE1732" s="5">
        <v>0</v>
      </c>
      <c r="AF1732" s="5">
        <v>0</v>
      </c>
      <c r="AG1732" s="5">
        <v>0</v>
      </c>
      <c r="AH1732" s="5">
        <v>0</v>
      </c>
      <c r="AI1732" s="5">
        <v>0</v>
      </c>
      <c r="AJ1732" s="5">
        <v>0</v>
      </c>
      <c r="AK1732" s="5">
        <v>32218284</v>
      </c>
      <c r="AL1732" s="5">
        <v>0</v>
      </c>
      <c r="AM1732" s="5">
        <v>0</v>
      </c>
      <c r="AN1732" s="5">
        <v>0</v>
      </c>
      <c r="AO1732" s="5">
        <v>0</v>
      </c>
      <c r="AP1732" s="5">
        <v>0</v>
      </c>
      <c r="AQ1732" s="5">
        <v>0</v>
      </c>
      <c r="AR1732" s="5">
        <v>32218284</v>
      </c>
    </row>
    <row r="1733" spans="1:44" x14ac:dyDescent="0.25">
      <c r="A1733" s="6">
        <v>4145</v>
      </c>
      <c r="B1733" s="3" t="s">
        <v>5441</v>
      </c>
      <c r="C1733" s="3" t="s">
        <v>5851</v>
      </c>
      <c r="D1733" s="3" t="s">
        <v>6520</v>
      </c>
      <c r="E1733" s="3" t="s">
        <v>1814</v>
      </c>
      <c r="F1733" s="3" t="s">
        <v>8866</v>
      </c>
      <c r="G1733" s="21">
        <v>1</v>
      </c>
      <c r="H1733" s="8" t="s">
        <v>12697</v>
      </c>
      <c r="I1733" s="3" t="s">
        <v>12370</v>
      </c>
      <c r="J1733" s="3" t="s">
        <v>12574</v>
      </c>
      <c r="K1733" s="7">
        <v>0</v>
      </c>
      <c r="L1733" s="3" t="s">
        <v>5458</v>
      </c>
      <c r="M1733" s="7">
        <v>2204</v>
      </c>
      <c r="N1733" s="3" t="s">
        <v>1614</v>
      </c>
      <c r="O1733" s="3" t="s">
        <v>5506</v>
      </c>
      <c r="P1733" s="8" t="s">
        <v>12715</v>
      </c>
      <c r="Q1733" s="8" t="s">
        <v>12720</v>
      </c>
      <c r="R1733" s="4">
        <v>0</v>
      </c>
      <c r="S1733" s="4" t="s">
        <v>5627</v>
      </c>
      <c r="T1733" s="4">
        <v>99</v>
      </c>
      <c r="U1733" s="7" t="s">
        <v>6298</v>
      </c>
      <c r="V1733" s="7">
        <v>41</v>
      </c>
      <c r="W1733" s="3" t="s">
        <v>7163</v>
      </c>
      <c r="X1733" s="6">
        <v>4103</v>
      </c>
      <c r="Y1733" s="3" t="s">
        <v>8469</v>
      </c>
      <c r="Z1733" s="6">
        <v>4103001</v>
      </c>
      <c r="AA1733" s="3" t="s">
        <v>8470</v>
      </c>
      <c r="AB1733" s="6">
        <v>41030010004</v>
      </c>
      <c r="AC1733" s="3" t="s">
        <v>8864</v>
      </c>
      <c r="AD1733" s="5">
        <v>32218284</v>
      </c>
      <c r="AE1733" s="5">
        <v>0</v>
      </c>
      <c r="AF1733" s="5">
        <v>0</v>
      </c>
      <c r="AG1733" s="5">
        <v>0</v>
      </c>
      <c r="AH1733" s="5">
        <v>0</v>
      </c>
      <c r="AI1733" s="5">
        <v>0</v>
      </c>
      <c r="AJ1733" s="5">
        <v>0</v>
      </c>
      <c r="AK1733" s="5">
        <v>32218284</v>
      </c>
      <c r="AL1733" s="5">
        <v>0</v>
      </c>
      <c r="AM1733" s="5">
        <v>0</v>
      </c>
      <c r="AN1733" s="5">
        <v>0</v>
      </c>
      <c r="AO1733" s="5">
        <v>0</v>
      </c>
      <c r="AP1733" s="5">
        <v>0</v>
      </c>
      <c r="AQ1733" s="5">
        <v>0</v>
      </c>
      <c r="AR1733" s="5">
        <v>32218284</v>
      </c>
    </row>
    <row r="1734" spans="1:44" x14ac:dyDescent="0.25">
      <c r="A1734" s="6">
        <v>4145</v>
      </c>
      <c r="B1734" s="3" t="s">
        <v>5441</v>
      </c>
      <c r="C1734" s="3" t="s">
        <v>5851</v>
      </c>
      <c r="D1734" s="3" t="s">
        <v>6520</v>
      </c>
      <c r="E1734" s="3" t="s">
        <v>1815</v>
      </c>
      <c r="F1734" s="3" t="s">
        <v>8867</v>
      </c>
      <c r="G1734" s="21">
        <v>1</v>
      </c>
      <c r="H1734" s="8" t="s">
        <v>12697</v>
      </c>
      <c r="I1734" s="3" t="s">
        <v>12370</v>
      </c>
      <c r="J1734" s="3" t="s">
        <v>12574</v>
      </c>
      <c r="K1734" s="7">
        <v>0</v>
      </c>
      <c r="L1734" s="3" t="s">
        <v>5458</v>
      </c>
      <c r="M1734" s="7">
        <v>2204</v>
      </c>
      <c r="N1734" s="3" t="s">
        <v>1614</v>
      </c>
      <c r="O1734" s="3" t="s">
        <v>5506</v>
      </c>
      <c r="P1734" s="8" t="s">
        <v>12715</v>
      </c>
      <c r="Q1734" s="8" t="s">
        <v>12720</v>
      </c>
      <c r="R1734" s="4">
        <v>0</v>
      </c>
      <c r="S1734" s="4" t="s">
        <v>5627</v>
      </c>
      <c r="T1734" s="4">
        <v>99</v>
      </c>
      <c r="U1734" s="7" t="s">
        <v>6298</v>
      </c>
      <c r="V1734" s="7">
        <v>41</v>
      </c>
      <c r="W1734" s="3" t="s">
        <v>7163</v>
      </c>
      <c r="X1734" s="6">
        <v>4103</v>
      </c>
      <c r="Y1734" s="3" t="s">
        <v>8469</v>
      </c>
      <c r="Z1734" s="6">
        <v>4103001</v>
      </c>
      <c r="AA1734" s="3" t="s">
        <v>8470</v>
      </c>
      <c r="AB1734" s="6">
        <v>41030010004</v>
      </c>
      <c r="AC1734" s="3" t="s">
        <v>8864</v>
      </c>
      <c r="AD1734" s="5">
        <v>16109142</v>
      </c>
      <c r="AE1734" s="5">
        <v>0</v>
      </c>
      <c r="AF1734" s="5">
        <v>0</v>
      </c>
      <c r="AG1734" s="5">
        <v>0</v>
      </c>
      <c r="AH1734" s="5">
        <v>0</v>
      </c>
      <c r="AI1734" s="5">
        <v>0</v>
      </c>
      <c r="AJ1734" s="5">
        <v>0</v>
      </c>
      <c r="AK1734" s="5">
        <v>16109142</v>
      </c>
      <c r="AL1734" s="5">
        <v>0</v>
      </c>
      <c r="AM1734" s="5">
        <v>0</v>
      </c>
      <c r="AN1734" s="5">
        <v>0</v>
      </c>
      <c r="AO1734" s="5">
        <v>0</v>
      </c>
      <c r="AP1734" s="5">
        <v>0</v>
      </c>
      <c r="AQ1734" s="5">
        <v>0</v>
      </c>
      <c r="AR1734" s="5">
        <v>16109142</v>
      </c>
    </row>
    <row r="1735" spans="1:44" x14ac:dyDescent="0.25">
      <c r="A1735" s="6">
        <v>4145</v>
      </c>
      <c r="B1735" s="3" t="s">
        <v>5441</v>
      </c>
      <c r="C1735" s="3" t="s">
        <v>5851</v>
      </c>
      <c r="D1735" s="3" t="s">
        <v>6520</v>
      </c>
      <c r="E1735" s="3" t="s">
        <v>1816</v>
      </c>
      <c r="F1735" s="3" t="s">
        <v>8868</v>
      </c>
      <c r="G1735" s="21">
        <v>1</v>
      </c>
      <c r="H1735" s="8" t="s">
        <v>12697</v>
      </c>
      <c r="I1735" s="3" t="s">
        <v>12470</v>
      </c>
      <c r="J1735" s="3" t="s">
        <v>12626</v>
      </c>
      <c r="K1735" s="7">
        <v>0</v>
      </c>
      <c r="L1735" s="3" t="s">
        <v>5458</v>
      </c>
      <c r="M1735" s="7">
        <v>2204</v>
      </c>
      <c r="N1735" s="3" t="s">
        <v>1614</v>
      </c>
      <c r="O1735" s="3" t="s">
        <v>5506</v>
      </c>
      <c r="P1735" s="8" t="s">
        <v>12715</v>
      </c>
      <c r="Q1735" s="8" t="s">
        <v>12720</v>
      </c>
      <c r="R1735" s="4">
        <v>0</v>
      </c>
      <c r="S1735" s="4" t="s">
        <v>5627</v>
      </c>
      <c r="T1735" s="4">
        <v>99</v>
      </c>
      <c r="U1735" s="7" t="s">
        <v>6298</v>
      </c>
      <c r="V1735" s="7">
        <v>41</v>
      </c>
      <c r="W1735" s="3" t="s">
        <v>7163</v>
      </c>
      <c r="X1735" s="6">
        <v>4103</v>
      </c>
      <c r="Y1735" s="3" t="s">
        <v>8469</v>
      </c>
      <c r="Z1735" s="6">
        <v>4103001</v>
      </c>
      <c r="AA1735" s="3" t="s">
        <v>8470</v>
      </c>
      <c r="AB1735" s="6">
        <v>41030010004</v>
      </c>
      <c r="AC1735" s="3" t="s">
        <v>8864</v>
      </c>
      <c r="AD1735" s="5">
        <v>8054571</v>
      </c>
      <c r="AE1735" s="5">
        <v>0</v>
      </c>
      <c r="AF1735" s="5">
        <v>0</v>
      </c>
      <c r="AG1735" s="5">
        <v>0</v>
      </c>
      <c r="AH1735" s="5">
        <v>0</v>
      </c>
      <c r="AI1735" s="5">
        <v>0</v>
      </c>
      <c r="AJ1735" s="5">
        <v>0</v>
      </c>
      <c r="AK1735" s="5">
        <v>8054571</v>
      </c>
      <c r="AL1735" s="5">
        <v>0</v>
      </c>
      <c r="AM1735" s="5">
        <v>0</v>
      </c>
      <c r="AN1735" s="5">
        <v>0</v>
      </c>
      <c r="AO1735" s="5">
        <v>0</v>
      </c>
      <c r="AP1735" s="5">
        <v>0</v>
      </c>
      <c r="AQ1735" s="5">
        <v>0</v>
      </c>
      <c r="AR1735" s="5">
        <v>8054571</v>
      </c>
    </row>
    <row r="1736" spans="1:44" x14ac:dyDescent="0.25">
      <c r="A1736" s="6">
        <v>4145</v>
      </c>
      <c r="B1736" s="3" t="s">
        <v>5441</v>
      </c>
      <c r="C1736" s="3" t="s">
        <v>5851</v>
      </c>
      <c r="D1736" s="3" t="s">
        <v>6520</v>
      </c>
      <c r="E1736" s="3" t="s">
        <v>1817</v>
      </c>
      <c r="F1736" s="3" t="s">
        <v>8869</v>
      </c>
      <c r="G1736" s="21">
        <v>1</v>
      </c>
      <c r="H1736" s="8" t="s">
        <v>12697</v>
      </c>
      <c r="I1736" s="3" t="s">
        <v>12471</v>
      </c>
      <c r="J1736" s="3" t="s">
        <v>12627</v>
      </c>
      <c r="K1736" s="7">
        <v>0</v>
      </c>
      <c r="L1736" s="3" t="s">
        <v>5458</v>
      </c>
      <c r="M1736" s="7">
        <v>2204</v>
      </c>
      <c r="N1736" s="3" t="s">
        <v>1614</v>
      </c>
      <c r="O1736" s="3" t="s">
        <v>5506</v>
      </c>
      <c r="P1736" s="8" t="s">
        <v>12715</v>
      </c>
      <c r="Q1736" s="8" t="s">
        <v>12720</v>
      </c>
      <c r="R1736" s="4">
        <v>0</v>
      </c>
      <c r="S1736" s="4" t="s">
        <v>5627</v>
      </c>
      <c r="T1736" s="4">
        <v>99</v>
      </c>
      <c r="U1736" s="7" t="s">
        <v>6298</v>
      </c>
      <c r="V1736" s="7">
        <v>41</v>
      </c>
      <c r="W1736" s="3" t="s">
        <v>7163</v>
      </c>
      <c r="X1736" s="6">
        <v>4103</v>
      </c>
      <c r="Y1736" s="3" t="s">
        <v>8469</v>
      </c>
      <c r="Z1736" s="6">
        <v>4103001</v>
      </c>
      <c r="AA1736" s="3" t="s">
        <v>8470</v>
      </c>
      <c r="AB1736" s="6">
        <v>41030010004</v>
      </c>
      <c r="AC1736" s="3" t="s">
        <v>8864</v>
      </c>
      <c r="AD1736" s="5">
        <v>38661941</v>
      </c>
      <c r="AE1736" s="5">
        <v>0</v>
      </c>
      <c r="AF1736" s="5">
        <v>0</v>
      </c>
      <c r="AG1736" s="5">
        <v>0</v>
      </c>
      <c r="AH1736" s="5">
        <v>0</v>
      </c>
      <c r="AI1736" s="5">
        <v>0</v>
      </c>
      <c r="AJ1736" s="5">
        <v>0</v>
      </c>
      <c r="AK1736" s="5">
        <v>38661941</v>
      </c>
      <c r="AL1736" s="5">
        <v>0</v>
      </c>
      <c r="AM1736" s="5">
        <v>0</v>
      </c>
      <c r="AN1736" s="5">
        <v>0</v>
      </c>
      <c r="AO1736" s="5">
        <v>0</v>
      </c>
      <c r="AP1736" s="5">
        <v>0</v>
      </c>
      <c r="AQ1736" s="5">
        <v>0</v>
      </c>
      <c r="AR1736" s="5">
        <v>38661941</v>
      </c>
    </row>
    <row r="1737" spans="1:44" x14ac:dyDescent="0.25">
      <c r="A1737" s="6">
        <v>4145</v>
      </c>
      <c r="B1737" s="3" t="s">
        <v>5441</v>
      </c>
      <c r="C1737" s="3" t="s">
        <v>5851</v>
      </c>
      <c r="D1737" s="3" t="s">
        <v>6520</v>
      </c>
      <c r="E1737" s="3" t="s">
        <v>1818</v>
      </c>
      <c r="F1737" s="3" t="s">
        <v>8870</v>
      </c>
      <c r="G1737" s="21">
        <v>1</v>
      </c>
      <c r="H1737" s="8" t="s">
        <v>12697</v>
      </c>
      <c r="I1737" s="3" t="s">
        <v>12471</v>
      </c>
      <c r="J1737" s="3" t="s">
        <v>12627</v>
      </c>
      <c r="K1737" s="7">
        <v>0</v>
      </c>
      <c r="L1737" s="3" t="s">
        <v>5458</v>
      </c>
      <c r="M1737" s="7">
        <v>2204</v>
      </c>
      <c r="N1737" s="3" t="s">
        <v>1614</v>
      </c>
      <c r="O1737" s="3" t="s">
        <v>5506</v>
      </c>
      <c r="P1737" s="8" t="s">
        <v>12715</v>
      </c>
      <c r="Q1737" s="8" t="s">
        <v>12720</v>
      </c>
      <c r="R1737" s="4">
        <v>0</v>
      </c>
      <c r="S1737" s="4" t="s">
        <v>5627</v>
      </c>
      <c r="T1737" s="4">
        <v>99</v>
      </c>
      <c r="U1737" s="7" t="s">
        <v>6298</v>
      </c>
      <c r="V1737" s="7">
        <v>41</v>
      </c>
      <c r="W1737" s="3" t="s">
        <v>7163</v>
      </c>
      <c r="X1737" s="6">
        <v>4103</v>
      </c>
      <c r="Y1737" s="3" t="s">
        <v>8469</v>
      </c>
      <c r="Z1737" s="6">
        <v>4103001</v>
      </c>
      <c r="AA1737" s="3" t="s">
        <v>8470</v>
      </c>
      <c r="AB1737" s="6">
        <v>41030010004</v>
      </c>
      <c r="AC1737" s="3" t="s">
        <v>8864</v>
      </c>
      <c r="AD1737" s="5">
        <v>17275944</v>
      </c>
      <c r="AE1737" s="5">
        <v>0</v>
      </c>
      <c r="AF1737" s="5">
        <v>0</v>
      </c>
      <c r="AG1737" s="5">
        <v>0</v>
      </c>
      <c r="AH1737" s="5">
        <v>0</v>
      </c>
      <c r="AI1737" s="5">
        <v>0</v>
      </c>
      <c r="AJ1737" s="5">
        <v>0</v>
      </c>
      <c r="AK1737" s="5">
        <v>17275944</v>
      </c>
      <c r="AL1737" s="5">
        <v>0</v>
      </c>
      <c r="AM1737" s="5">
        <v>0</v>
      </c>
      <c r="AN1737" s="5">
        <v>0</v>
      </c>
      <c r="AO1737" s="5">
        <v>0</v>
      </c>
      <c r="AP1737" s="5">
        <v>0</v>
      </c>
      <c r="AQ1737" s="5">
        <v>0</v>
      </c>
      <c r="AR1737" s="5">
        <v>17275944</v>
      </c>
    </row>
    <row r="1738" spans="1:44" x14ac:dyDescent="0.25">
      <c r="A1738" s="6">
        <v>4145</v>
      </c>
      <c r="B1738" s="3" t="s">
        <v>5441</v>
      </c>
      <c r="C1738" s="3" t="s">
        <v>5851</v>
      </c>
      <c r="D1738" s="3" t="s">
        <v>6520</v>
      </c>
      <c r="E1738" s="3" t="s">
        <v>1819</v>
      </c>
      <c r="F1738" s="3" t="s">
        <v>8871</v>
      </c>
      <c r="G1738" s="21">
        <v>1</v>
      </c>
      <c r="H1738" s="8" t="s">
        <v>12697</v>
      </c>
      <c r="I1738" s="3" t="s">
        <v>12471</v>
      </c>
      <c r="J1738" s="3" t="s">
        <v>12627</v>
      </c>
      <c r="K1738" s="7">
        <v>0</v>
      </c>
      <c r="L1738" s="3" t="s">
        <v>5458</v>
      </c>
      <c r="M1738" s="7">
        <v>2204</v>
      </c>
      <c r="N1738" s="3" t="s">
        <v>1614</v>
      </c>
      <c r="O1738" s="3" t="s">
        <v>5506</v>
      </c>
      <c r="P1738" s="8" t="s">
        <v>12715</v>
      </c>
      <c r="Q1738" s="8" t="s">
        <v>12720</v>
      </c>
      <c r="R1738" s="4">
        <v>0</v>
      </c>
      <c r="S1738" s="4" t="s">
        <v>5627</v>
      </c>
      <c r="T1738" s="4">
        <v>99</v>
      </c>
      <c r="U1738" s="7" t="s">
        <v>6298</v>
      </c>
      <c r="V1738" s="7">
        <v>41</v>
      </c>
      <c r="W1738" s="3" t="s">
        <v>7163</v>
      </c>
      <c r="X1738" s="6">
        <v>4103</v>
      </c>
      <c r="Y1738" s="3" t="s">
        <v>8469</v>
      </c>
      <c r="Z1738" s="6">
        <v>4103001</v>
      </c>
      <c r="AA1738" s="3" t="s">
        <v>8470</v>
      </c>
      <c r="AB1738" s="6">
        <v>41030010004</v>
      </c>
      <c r="AC1738" s="3" t="s">
        <v>8864</v>
      </c>
      <c r="AD1738" s="5">
        <v>11276399</v>
      </c>
      <c r="AE1738" s="5">
        <v>0</v>
      </c>
      <c r="AF1738" s="5">
        <v>0</v>
      </c>
      <c r="AG1738" s="5">
        <v>0</v>
      </c>
      <c r="AH1738" s="5">
        <v>0</v>
      </c>
      <c r="AI1738" s="5">
        <v>0</v>
      </c>
      <c r="AJ1738" s="5">
        <v>0</v>
      </c>
      <c r="AK1738" s="5">
        <v>11276399</v>
      </c>
      <c r="AL1738" s="5">
        <v>0</v>
      </c>
      <c r="AM1738" s="5">
        <v>0</v>
      </c>
      <c r="AN1738" s="5">
        <v>0</v>
      </c>
      <c r="AO1738" s="5">
        <v>0</v>
      </c>
      <c r="AP1738" s="5">
        <v>0</v>
      </c>
      <c r="AQ1738" s="5">
        <v>0</v>
      </c>
      <c r="AR1738" s="5">
        <v>11276399</v>
      </c>
    </row>
    <row r="1739" spans="1:44" x14ac:dyDescent="0.25">
      <c r="A1739" s="6">
        <v>4145</v>
      </c>
      <c r="B1739" s="3" t="s">
        <v>5441</v>
      </c>
      <c r="C1739" s="3" t="s">
        <v>5851</v>
      </c>
      <c r="D1739" s="3" t="s">
        <v>6520</v>
      </c>
      <c r="E1739" s="3" t="s">
        <v>1820</v>
      </c>
      <c r="F1739" s="3" t="s">
        <v>8872</v>
      </c>
      <c r="G1739" s="21">
        <v>1</v>
      </c>
      <c r="H1739" s="8" t="s">
        <v>12697</v>
      </c>
      <c r="I1739" s="3" t="s">
        <v>12471</v>
      </c>
      <c r="J1739" s="3" t="s">
        <v>12627</v>
      </c>
      <c r="K1739" s="7">
        <v>0</v>
      </c>
      <c r="L1739" s="3" t="s">
        <v>5458</v>
      </c>
      <c r="M1739" s="7">
        <v>2204</v>
      </c>
      <c r="N1739" s="3" t="s">
        <v>1614</v>
      </c>
      <c r="O1739" s="3" t="s">
        <v>5506</v>
      </c>
      <c r="P1739" s="8" t="s">
        <v>12715</v>
      </c>
      <c r="Q1739" s="8" t="s">
        <v>12720</v>
      </c>
      <c r="R1739" s="4">
        <v>0</v>
      </c>
      <c r="S1739" s="4" t="s">
        <v>5627</v>
      </c>
      <c r="T1739" s="4">
        <v>99</v>
      </c>
      <c r="U1739" s="7" t="s">
        <v>6298</v>
      </c>
      <c r="V1739" s="7">
        <v>41</v>
      </c>
      <c r="W1739" s="3" t="s">
        <v>7163</v>
      </c>
      <c r="X1739" s="6">
        <v>4103</v>
      </c>
      <c r="Y1739" s="3" t="s">
        <v>8469</v>
      </c>
      <c r="Z1739" s="6">
        <v>4103001</v>
      </c>
      <c r="AA1739" s="3" t="s">
        <v>8470</v>
      </c>
      <c r="AB1739" s="6">
        <v>41030010004</v>
      </c>
      <c r="AC1739" s="3" t="s">
        <v>8864</v>
      </c>
      <c r="AD1739" s="5">
        <v>127984912</v>
      </c>
      <c r="AE1739" s="5">
        <v>0</v>
      </c>
      <c r="AF1739" s="5">
        <v>0</v>
      </c>
      <c r="AG1739" s="5">
        <v>0</v>
      </c>
      <c r="AH1739" s="5">
        <v>0</v>
      </c>
      <c r="AI1739" s="5">
        <v>0</v>
      </c>
      <c r="AJ1739" s="5">
        <v>0</v>
      </c>
      <c r="AK1739" s="5">
        <v>127984912</v>
      </c>
      <c r="AL1739" s="5">
        <v>0</v>
      </c>
      <c r="AM1739" s="5">
        <v>0</v>
      </c>
      <c r="AN1739" s="5">
        <v>0</v>
      </c>
      <c r="AO1739" s="5">
        <v>0</v>
      </c>
      <c r="AP1739" s="5">
        <v>0</v>
      </c>
      <c r="AQ1739" s="5">
        <v>0</v>
      </c>
      <c r="AR1739" s="5">
        <v>127984912</v>
      </c>
    </row>
    <row r="1740" spans="1:44" x14ac:dyDescent="0.25">
      <c r="A1740" s="6">
        <v>4145</v>
      </c>
      <c r="B1740" s="3" t="s">
        <v>5441</v>
      </c>
      <c r="C1740" s="3" t="s">
        <v>5851</v>
      </c>
      <c r="D1740" s="3" t="s">
        <v>6520</v>
      </c>
      <c r="E1740" s="3" t="s">
        <v>1821</v>
      </c>
      <c r="F1740" s="3" t="s">
        <v>8873</v>
      </c>
      <c r="G1740" s="21">
        <v>1</v>
      </c>
      <c r="H1740" s="8" t="s">
        <v>12697</v>
      </c>
      <c r="I1740" s="3" t="s">
        <v>12471</v>
      </c>
      <c r="J1740" s="3" t="s">
        <v>12627</v>
      </c>
      <c r="K1740" s="7">
        <v>0</v>
      </c>
      <c r="L1740" s="3" t="s">
        <v>5458</v>
      </c>
      <c r="M1740" s="7">
        <v>2204</v>
      </c>
      <c r="N1740" s="3" t="s">
        <v>1614</v>
      </c>
      <c r="O1740" s="3" t="s">
        <v>5506</v>
      </c>
      <c r="P1740" s="8" t="s">
        <v>12715</v>
      </c>
      <c r="Q1740" s="8" t="s">
        <v>12720</v>
      </c>
      <c r="R1740" s="4">
        <v>0</v>
      </c>
      <c r="S1740" s="4" t="s">
        <v>5627</v>
      </c>
      <c r="T1740" s="4">
        <v>99</v>
      </c>
      <c r="U1740" s="7" t="s">
        <v>6298</v>
      </c>
      <c r="V1740" s="7">
        <v>41</v>
      </c>
      <c r="W1740" s="3" t="s">
        <v>7163</v>
      </c>
      <c r="X1740" s="6">
        <v>4103</v>
      </c>
      <c r="Y1740" s="3" t="s">
        <v>8469</v>
      </c>
      <c r="Z1740" s="6">
        <v>4103001</v>
      </c>
      <c r="AA1740" s="3" t="s">
        <v>8470</v>
      </c>
      <c r="AB1740" s="6">
        <v>41030010004</v>
      </c>
      <c r="AC1740" s="3" t="s">
        <v>8864</v>
      </c>
      <c r="AD1740" s="5">
        <v>15817301</v>
      </c>
      <c r="AE1740" s="5">
        <v>0</v>
      </c>
      <c r="AF1740" s="5">
        <v>0</v>
      </c>
      <c r="AG1740" s="5">
        <v>0</v>
      </c>
      <c r="AH1740" s="5">
        <v>0</v>
      </c>
      <c r="AI1740" s="5">
        <v>0</v>
      </c>
      <c r="AJ1740" s="5">
        <v>0</v>
      </c>
      <c r="AK1740" s="5">
        <v>15817301</v>
      </c>
      <c r="AL1740" s="5">
        <v>0</v>
      </c>
      <c r="AM1740" s="5">
        <v>0</v>
      </c>
      <c r="AN1740" s="5">
        <v>0</v>
      </c>
      <c r="AO1740" s="5">
        <v>0</v>
      </c>
      <c r="AP1740" s="5">
        <v>0</v>
      </c>
      <c r="AQ1740" s="5">
        <v>0</v>
      </c>
      <c r="AR1740" s="5">
        <v>15817301</v>
      </c>
    </row>
    <row r="1741" spans="1:44" x14ac:dyDescent="0.25">
      <c r="A1741" s="6">
        <v>4145</v>
      </c>
      <c r="B1741" s="3" t="s">
        <v>5441</v>
      </c>
      <c r="C1741" s="3" t="s">
        <v>5851</v>
      </c>
      <c r="D1741" s="3" t="s">
        <v>6520</v>
      </c>
      <c r="E1741" s="3" t="s">
        <v>1822</v>
      </c>
      <c r="F1741" s="3" t="s">
        <v>8874</v>
      </c>
      <c r="G1741" s="21">
        <v>1</v>
      </c>
      <c r="H1741" s="8" t="s">
        <v>12697</v>
      </c>
      <c r="I1741" s="3" t="s">
        <v>12471</v>
      </c>
      <c r="J1741" s="3" t="s">
        <v>12627</v>
      </c>
      <c r="K1741" s="7">
        <v>0</v>
      </c>
      <c r="L1741" s="3" t="s">
        <v>5458</v>
      </c>
      <c r="M1741" s="7">
        <v>2204</v>
      </c>
      <c r="N1741" s="3" t="s">
        <v>1614</v>
      </c>
      <c r="O1741" s="3" t="s">
        <v>5506</v>
      </c>
      <c r="P1741" s="8" t="s">
        <v>12715</v>
      </c>
      <c r="Q1741" s="8" t="s">
        <v>12720</v>
      </c>
      <c r="R1741" s="4">
        <v>0</v>
      </c>
      <c r="S1741" s="4" t="s">
        <v>5627</v>
      </c>
      <c r="T1741" s="4">
        <v>99</v>
      </c>
      <c r="U1741" s="7" t="s">
        <v>6298</v>
      </c>
      <c r="V1741" s="7">
        <v>41</v>
      </c>
      <c r="W1741" s="3" t="s">
        <v>7163</v>
      </c>
      <c r="X1741" s="6">
        <v>4103</v>
      </c>
      <c r="Y1741" s="3" t="s">
        <v>8469</v>
      </c>
      <c r="Z1741" s="6">
        <v>4103001</v>
      </c>
      <c r="AA1741" s="3" t="s">
        <v>8470</v>
      </c>
      <c r="AB1741" s="6">
        <v>41030010004</v>
      </c>
      <c r="AC1741" s="3" t="s">
        <v>8864</v>
      </c>
      <c r="AD1741" s="5">
        <v>45185191</v>
      </c>
      <c r="AE1741" s="5">
        <v>0</v>
      </c>
      <c r="AF1741" s="5">
        <v>0</v>
      </c>
      <c r="AG1741" s="5">
        <v>0</v>
      </c>
      <c r="AH1741" s="5">
        <v>0</v>
      </c>
      <c r="AI1741" s="5">
        <v>0</v>
      </c>
      <c r="AJ1741" s="5">
        <v>0</v>
      </c>
      <c r="AK1741" s="5">
        <v>45185191</v>
      </c>
      <c r="AL1741" s="5">
        <v>0</v>
      </c>
      <c r="AM1741" s="5">
        <v>0</v>
      </c>
      <c r="AN1741" s="5">
        <v>0</v>
      </c>
      <c r="AO1741" s="5">
        <v>0</v>
      </c>
      <c r="AP1741" s="5">
        <v>0</v>
      </c>
      <c r="AQ1741" s="5">
        <v>0</v>
      </c>
      <c r="AR1741" s="5">
        <v>45185191</v>
      </c>
    </row>
    <row r="1742" spans="1:44" x14ac:dyDescent="0.25">
      <c r="A1742" s="6">
        <v>4145</v>
      </c>
      <c r="B1742" s="3" t="s">
        <v>5441</v>
      </c>
      <c r="C1742" s="3" t="s">
        <v>5851</v>
      </c>
      <c r="D1742" s="3" t="s">
        <v>6520</v>
      </c>
      <c r="E1742" s="3" t="s">
        <v>1823</v>
      </c>
      <c r="F1742" s="3" t="s">
        <v>8875</v>
      </c>
      <c r="G1742" s="21">
        <v>1</v>
      </c>
      <c r="H1742" s="8" t="s">
        <v>12697</v>
      </c>
      <c r="I1742" s="3" t="s">
        <v>12471</v>
      </c>
      <c r="J1742" s="3" t="s">
        <v>12627</v>
      </c>
      <c r="K1742" s="7">
        <v>0</v>
      </c>
      <c r="L1742" s="3" t="s">
        <v>5458</v>
      </c>
      <c r="M1742" s="7">
        <v>2204</v>
      </c>
      <c r="N1742" s="3" t="s">
        <v>1614</v>
      </c>
      <c r="O1742" s="3" t="s">
        <v>5506</v>
      </c>
      <c r="P1742" s="8" t="s">
        <v>12715</v>
      </c>
      <c r="Q1742" s="8" t="s">
        <v>12720</v>
      </c>
      <c r="R1742" s="4">
        <v>0</v>
      </c>
      <c r="S1742" s="4" t="s">
        <v>5627</v>
      </c>
      <c r="T1742" s="4">
        <v>99</v>
      </c>
      <c r="U1742" s="7" t="s">
        <v>6298</v>
      </c>
      <c r="V1742" s="7">
        <v>41</v>
      </c>
      <c r="W1742" s="3" t="s">
        <v>7163</v>
      </c>
      <c r="X1742" s="6">
        <v>4103</v>
      </c>
      <c r="Y1742" s="3" t="s">
        <v>8469</v>
      </c>
      <c r="Z1742" s="6">
        <v>4103001</v>
      </c>
      <c r="AA1742" s="3" t="s">
        <v>8470</v>
      </c>
      <c r="AB1742" s="6">
        <v>41030010004</v>
      </c>
      <c r="AC1742" s="3" t="s">
        <v>8864</v>
      </c>
      <c r="AD1742" s="5">
        <v>139047233</v>
      </c>
      <c r="AE1742" s="5">
        <v>0</v>
      </c>
      <c r="AF1742" s="5">
        <v>0</v>
      </c>
      <c r="AG1742" s="5">
        <v>0</v>
      </c>
      <c r="AH1742" s="5">
        <v>0</v>
      </c>
      <c r="AI1742" s="5">
        <v>0</v>
      </c>
      <c r="AJ1742" s="5">
        <v>0</v>
      </c>
      <c r="AK1742" s="5">
        <v>139047233</v>
      </c>
      <c r="AL1742" s="5">
        <v>0</v>
      </c>
      <c r="AM1742" s="5">
        <v>0</v>
      </c>
      <c r="AN1742" s="5">
        <v>0</v>
      </c>
      <c r="AO1742" s="5">
        <v>0</v>
      </c>
      <c r="AP1742" s="5">
        <v>0</v>
      </c>
      <c r="AQ1742" s="5">
        <v>0</v>
      </c>
      <c r="AR1742" s="5">
        <v>139047233</v>
      </c>
    </row>
    <row r="1743" spans="1:44" x14ac:dyDescent="0.25">
      <c r="A1743" s="6">
        <v>4145</v>
      </c>
      <c r="B1743" s="3" t="s">
        <v>5441</v>
      </c>
      <c r="C1743" s="3" t="s">
        <v>5851</v>
      </c>
      <c r="D1743" s="3" t="s">
        <v>6520</v>
      </c>
      <c r="E1743" s="3" t="s">
        <v>1824</v>
      </c>
      <c r="F1743" s="3" t="s">
        <v>8876</v>
      </c>
      <c r="G1743" s="21">
        <v>1</v>
      </c>
      <c r="H1743" s="8" t="s">
        <v>12697</v>
      </c>
      <c r="I1743" s="3" t="s">
        <v>12470</v>
      </c>
      <c r="J1743" s="3" t="s">
        <v>12626</v>
      </c>
      <c r="K1743" s="7">
        <v>0</v>
      </c>
      <c r="L1743" s="3" t="s">
        <v>5458</v>
      </c>
      <c r="M1743" s="7">
        <v>2204</v>
      </c>
      <c r="N1743" s="3" t="s">
        <v>1614</v>
      </c>
      <c r="O1743" s="3" t="s">
        <v>5506</v>
      </c>
      <c r="P1743" s="8" t="s">
        <v>12715</v>
      </c>
      <c r="Q1743" s="8" t="s">
        <v>12720</v>
      </c>
      <c r="R1743" s="4">
        <v>0</v>
      </c>
      <c r="S1743" s="4" t="s">
        <v>5627</v>
      </c>
      <c r="T1743" s="4">
        <v>99</v>
      </c>
      <c r="U1743" s="7" t="s">
        <v>6298</v>
      </c>
      <c r="V1743" s="7">
        <v>41</v>
      </c>
      <c r="W1743" s="3" t="s">
        <v>7163</v>
      </c>
      <c r="X1743" s="6">
        <v>4103</v>
      </c>
      <c r="Y1743" s="3" t="s">
        <v>8469</v>
      </c>
      <c r="Z1743" s="6">
        <v>4103001</v>
      </c>
      <c r="AA1743" s="3" t="s">
        <v>8470</v>
      </c>
      <c r="AB1743" s="6">
        <v>41030010004</v>
      </c>
      <c r="AC1743" s="3" t="s">
        <v>8864</v>
      </c>
      <c r="AD1743" s="5">
        <v>8054571</v>
      </c>
      <c r="AE1743" s="5">
        <v>0</v>
      </c>
      <c r="AF1743" s="5">
        <v>0</v>
      </c>
      <c r="AG1743" s="5">
        <v>0</v>
      </c>
      <c r="AH1743" s="5">
        <v>0</v>
      </c>
      <c r="AI1743" s="5">
        <v>0</v>
      </c>
      <c r="AJ1743" s="5">
        <v>0</v>
      </c>
      <c r="AK1743" s="5">
        <v>8054571</v>
      </c>
      <c r="AL1743" s="5">
        <v>0</v>
      </c>
      <c r="AM1743" s="5">
        <v>0</v>
      </c>
      <c r="AN1743" s="5">
        <v>0</v>
      </c>
      <c r="AO1743" s="5">
        <v>0</v>
      </c>
      <c r="AP1743" s="5">
        <v>0</v>
      </c>
      <c r="AQ1743" s="5">
        <v>0</v>
      </c>
      <c r="AR1743" s="5">
        <v>8054571</v>
      </c>
    </row>
    <row r="1744" spans="1:44" x14ac:dyDescent="0.25">
      <c r="A1744" s="6">
        <v>4145</v>
      </c>
      <c r="B1744" s="3" t="s">
        <v>5441</v>
      </c>
      <c r="C1744" s="3" t="s">
        <v>5851</v>
      </c>
      <c r="D1744" s="3" t="s">
        <v>6520</v>
      </c>
      <c r="E1744" s="3" t="s">
        <v>1825</v>
      </c>
      <c r="F1744" s="3" t="s">
        <v>8877</v>
      </c>
      <c r="G1744" s="21">
        <v>1</v>
      </c>
      <c r="H1744" s="8" t="s">
        <v>12697</v>
      </c>
      <c r="I1744" s="3" t="s">
        <v>12470</v>
      </c>
      <c r="J1744" s="3" t="s">
        <v>12626</v>
      </c>
      <c r="K1744" s="7">
        <v>0</v>
      </c>
      <c r="L1744" s="3" t="s">
        <v>5458</v>
      </c>
      <c r="M1744" s="7">
        <v>2204</v>
      </c>
      <c r="N1744" s="3" t="s">
        <v>1614</v>
      </c>
      <c r="O1744" s="3" t="s">
        <v>5506</v>
      </c>
      <c r="P1744" s="8" t="s">
        <v>12715</v>
      </c>
      <c r="Q1744" s="8" t="s">
        <v>12720</v>
      </c>
      <c r="R1744" s="4">
        <v>0</v>
      </c>
      <c r="S1744" s="4" t="s">
        <v>5627</v>
      </c>
      <c r="T1744" s="4">
        <v>99</v>
      </c>
      <c r="U1744" s="7" t="s">
        <v>6298</v>
      </c>
      <c r="V1744" s="7">
        <v>41</v>
      </c>
      <c r="W1744" s="3" t="s">
        <v>7163</v>
      </c>
      <c r="X1744" s="6">
        <v>4103</v>
      </c>
      <c r="Y1744" s="3" t="s">
        <v>8469</v>
      </c>
      <c r="Z1744" s="6">
        <v>4103001</v>
      </c>
      <c r="AA1744" s="3" t="s">
        <v>8470</v>
      </c>
      <c r="AB1744" s="6">
        <v>41030010004</v>
      </c>
      <c r="AC1744" s="3" t="s">
        <v>8864</v>
      </c>
      <c r="AD1744" s="5">
        <v>64436568</v>
      </c>
      <c r="AE1744" s="5">
        <v>0</v>
      </c>
      <c r="AF1744" s="5">
        <v>0</v>
      </c>
      <c r="AG1744" s="5">
        <v>0</v>
      </c>
      <c r="AH1744" s="5">
        <v>0</v>
      </c>
      <c r="AI1744" s="5">
        <v>0</v>
      </c>
      <c r="AJ1744" s="5">
        <v>0</v>
      </c>
      <c r="AK1744" s="5">
        <v>64436568</v>
      </c>
      <c r="AL1744" s="5">
        <v>11506530</v>
      </c>
      <c r="AM1744" s="5">
        <v>0</v>
      </c>
      <c r="AN1744" s="5">
        <v>0</v>
      </c>
      <c r="AO1744" s="5">
        <v>0</v>
      </c>
      <c r="AP1744" s="5">
        <v>0</v>
      </c>
      <c r="AQ1744" s="5">
        <v>11506530</v>
      </c>
      <c r="AR1744" s="5">
        <v>52930038</v>
      </c>
    </row>
    <row r="1745" spans="1:44" x14ac:dyDescent="0.25">
      <c r="A1745" s="6">
        <v>4145</v>
      </c>
      <c r="B1745" s="3" t="s">
        <v>5441</v>
      </c>
      <c r="C1745" s="3" t="s">
        <v>5851</v>
      </c>
      <c r="D1745" s="3" t="s">
        <v>6520</v>
      </c>
      <c r="E1745" s="3" t="s">
        <v>1826</v>
      </c>
      <c r="F1745" s="3" t="s">
        <v>8878</v>
      </c>
      <c r="G1745" s="21">
        <v>1</v>
      </c>
      <c r="H1745" s="8" t="s">
        <v>12697</v>
      </c>
      <c r="I1745" s="3" t="s">
        <v>12470</v>
      </c>
      <c r="J1745" s="3" t="s">
        <v>12626</v>
      </c>
      <c r="K1745" s="7">
        <v>0</v>
      </c>
      <c r="L1745" s="3" t="s">
        <v>5458</v>
      </c>
      <c r="M1745" s="7">
        <v>2204</v>
      </c>
      <c r="N1745" s="3" t="s">
        <v>1614</v>
      </c>
      <c r="O1745" s="3" t="s">
        <v>5506</v>
      </c>
      <c r="P1745" s="8" t="s">
        <v>12715</v>
      </c>
      <c r="Q1745" s="8" t="s">
        <v>12720</v>
      </c>
      <c r="R1745" s="4">
        <v>0</v>
      </c>
      <c r="S1745" s="4" t="s">
        <v>5627</v>
      </c>
      <c r="T1745" s="4">
        <v>99</v>
      </c>
      <c r="U1745" s="7" t="s">
        <v>6298</v>
      </c>
      <c r="V1745" s="7">
        <v>41</v>
      </c>
      <c r="W1745" s="3" t="s">
        <v>7163</v>
      </c>
      <c r="X1745" s="6">
        <v>4103</v>
      </c>
      <c r="Y1745" s="3" t="s">
        <v>8469</v>
      </c>
      <c r="Z1745" s="6">
        <v>4103001</v>
      </c>
      <c r="AA1745" s="3" t="s">
        <v>8470</v>
      </c>
      <c r="AB1745" s="6">
        <v>41030010004</v>
      </c>
      <c r="AC1745" s="3" t="s">
        <v>8864</v>
      </c>
      <c r="AD1745" s="5">
        <v>51542907</v>
      </c>
      <c r="AE1745" s="5">
        <v>0</v>
      </c>
      <c r="AF1745" s="5">
        <v>0</v>
      </c>
      <c r="AG1745" s="5">
        <v>0</v>
      </c>
      <c r="AH1745" s="5">
        <v>0</v>
      </c>
      <c r="AI1745" s="5">
        <v>0</v>
      </c>
      <c r="AJ1745" s="5">
        <v>0</v>
      </c>
      <c r="AK1745" s="5">
        <v>51542907</v>
      </c>
      <c r="AL1745" s="5">
        <v>0</v>
      </c>
      <c r="AM1745" s="5">
        <v>0</v>
      </c>
      <c r="AN1745" s="5">
        <v>0</v>
      </c>
      <c r="AO1745" s="5">
        <v>0</v>
      </c>
      <c r="AP1745" s="5">
        <v>0</v>
      </c>
      <c r="AQ1745" s="5">
        <v>0</v>
      </c>
      <c r="AR1745" s="5">
        <v>51542907</v>
      </c>
    </row>
    <row r="1746" spans="1:44" x14ac:dyDescent="0.25">
      <c r="A1746" s="6">
        <v>4145</v>
      </c>
      <c r="B1746" s="3" t="s">
        <v>5441</v>
      </c>
      <c r="C1746" s="3" t="s">
        <v>5851</v>
      </c>
      <c r="D1746" s="3" t="s">
        <v>6520</v>
      </c>
      <c r="E1746" s="3" t="s">
        <v>1827</v>
      </c>
      <c r="F1746" s="3" t="s">
        <v>8879</v>
      </c>
      <c r="G1746" s="21">
        <v>1</v>
      </c>
      <c r="H1746" s="8" t="s">
        <v>12697</v>
      </c>
      <c r="I1746" s="3" t="s">
        <v>12370</v>
      </c>
      <c r="J1746" s="3" t="s">
        <v>12574</v>
      </c>
      <c r="K1746" s="7">
        <v>0</v>
      </c>
      <c r="L1746" s="3" t="s">
        <v>5458</v>
      </c>
      <c r="M1746" s="7">
        <v>2204</v>
      </c>
      <c r="N1746" s="3" t="s">
        <v>1614</v>
      </c>
      <c r="O1746" s="3" t="s">
        <v>5506</v>
      </c>
      <c r="P1746" s="8" t="s">
        <v>12715</v>
      </c>
      <c r="Q1746" s="8" t="s">
        <v>12720</v>
      </c>
      <c r="R1746" s="4">
        <v>0</v>
      </c>
      <c r="S1746" s="4" t="s">
        <v>5627</v>
      </c>
      <c r="T1746" s="4">
        <v>99</v>
      </c>
      <c r="U1746" s="7" t="s">
        <v>6298</v>
      </c>
      <c r="V1746" s="7">
        <v>41</v>
      </c>
      <c r="W1746" s="3" t="s">
        <v>7163</v>
      </c>
      <c r="X1746" s="6">
        <v>4103</v>
      </c>
      <c r="Y1746" s="3" t="s">
        <v>8469</v>
      </c>
      <c r="Z1746" s="6">
        <v>4103001</v>
      </c>
      <c r="AA1746" s="3" t="s">
        <v>8470</v>
      </c>
      <c r="AB1746" s="6">
        <v>41030010004</v>
      </c>
      <c r="AC1746" s="3" t="s">
        <v>8864</v>
      </c>
      <c r="AD1746" s="5">
        <v>32218284</v>
      </c>
      <c r="AE1746" s="5">
        <v>0</v>
      </c>
      <c r="AF1746" s="5">
        <v>0</v>
      </c>
      <c r="AG1746" s="5">
        <v>0</v>
      </c>
      <c r="AH1746" s="5">
        <v>0</v>
      </c>
      <c r="AI1746" s="5">
        <v>0</v>
      </c>
      <c r="AJ1746" s="5">
        <v>0</v>
      </c>
      <c r="AK1746" s="5">
        <v>32218284</v>
      </c>
      <c r="AL1746" s="5">
        <v>0</v>
      </c>
      <c r="AM1746" s="5">
        <v>0</v>
      </c>
      <c r="AN1746" s="5">
        <v>0</v>
      </c>
      <c r="AO1746" s="5">
        <v>0</v>
      </c>
      <c r="AP1746" s="5">
        <v>0</v>
      </c>
      <c r="AQ1746" s="5">
        <v>0</v>
      </c>
      <c r="AR1746" s="5">
        <v>32218284</v>
      </c>
    </row>
    <row r="1747" spans="1:44" x14ac:dyDescent="0.25">
      <c r="A1747" s="6">
        <v>4145</v>
      </c>
      <c r="B1747" s="3" t="s">
        <v>5441</v>
      </c>
      <c r="C1747" s="3" t="s">
        <v>5851</v>
      </c>
      <c r="D1747" s="3" t="s">
        <v>6520</v>
      </c>
      <c r="E1747" s="3" t="s">
        <v>1828</v>
      </c>
      <c r="F1747" s="3" t="s">
        <v>8880</v>
      </c>
      <c r="G1747" s="21">
        <v>1</v>
      </c>
      <c r="H1747" s="8" t="s">
        <v>12697</v>
      </c>
      <c r="I1747" s="3" t="s">
        <v>12470</v>
      </c>
      <c r="J1747" s="3" t="s">
        <v>12626</v>
      </c>
      <c r="K1747" s="7">
        <v>0</v>
      </c>
      <c r="L1747" s="3" t="s">
        <v>5458</v>
      </c>
      <c r="M1747" s="7">
        <v>2204</v>
      </c>
      <c r="N1747" s="3" t="s">
        <v>1614</v>
      </c>
      <c r="O1747" s="3" t="s">
        <v>5506</v>
      </c>
      <c r="P1747" s="8" t="s">
        <v>12715</v>
      </c>
      <c r="Q1747" s="8" t="s">
        <v>12720</v>
      </c>
      <c r="R1747" s="4">
        <v>0</v>
      </c>
      <c r="S1747" s="4" t="s">
        <v>5627</v>
      </c>
      <c r="T1747" s="4">
        <v>99</v>
      </c>
      <c r="U1747" s="7" t="s">
        <v>6298</v>
      </c>
      <c r="V1747" s="7">
        <v>41</v>
      </c>
      <c r="W1747" s="3" t="s">
        <v>7163</v>
      </c>
      <c r="X1747" s="6">
        <v>4103</v>
      </c>
      <c r="Y1747" s="3" t="s">
        <v>8469</v>
      </c>
      <c r="Z1747" s="6">
        <v>4103001</v>
      </c>
      <c r="AA1747" s="3" t="s">
        <v>8470</v>
      </c>
      <c r="AB1747" s="6">
        <v>41030010004</v>
      </c>
      <c r="AC1747" s="3" t="s">
        <v>8864</v>
      </c>
      <c r="AD1747" s="5">
        <v>8054571</v>
      </c>
      <c r="AE1747" s="5">
        <v>0</v>
      </c>
      <c r="AF1747" s="5">
        <v>0</v>
      </c>
      <c r="AG1747" s="5">
        <v>0</v>
      </c>
      <c r="AH1747" s="5">
        <v>0</v>
      </c>
      <c r="AI1747" s="5">
        <v>0</v>
      </c>
      <c r="AJ1747" s="5">
        <v>0</v>
      </c>
      <c r="AK1747" s="5">
        <v>8054571</v>
      </c>
      <c r="AL1747" s="5">
        <v>0</v>
      </c>
      <c r="AM1747" s="5">
        <v>0</v>
      </c>
      <c r="AN1747" s="5">
        <v>0</v>
      </c>
      <c r="AO1747" s="5">
        <v>0</v>
      </c>
      <c r="AP1747" s="5">
        <v>0</v>
      </c>
      <c r="AQ1747" s="5">
        <v>0</v>
      </c>
      <c r="AR1747" s="5">
        <v>8054571</v>
      </c>
    </row>
    <row r="1748" spans="1:44" x14ac:dyDescent="0.25">
      <c r="A1748" s="6">
        <v>4145</v>
      </c>
      <c r="B1748" s="3" t="s">
        <v>5441</v>
      </c>
      <c r="C1748" s="3" t="s">
        <v>5851</v>
      </c>
      <c r="D1748" s="3" t="s">
        <v>6520</v>
      </c>
      <c r="E1748" s="3" t="s">
        <v>1829</v>
      </c>
      <c r="F1748" s="3" t="s">
        <v>8881</v>
      </c>
      <c r="G1748" s="21">
        <v>1</v>
      </c>
      <c r="H1748" s="8" t="s">
        <v>12697</v>
      </c>
      <c r="I1748" s="3" t="s">
        <v>12370</v>
      </c>
      <c r="J1748" s="3" t="s">
        <v>12574</v>
      </c>
      <c r="K1748" s="7">
        <v>0</v>
      </c>
      <c r="L1748" s="3" t="s">
        <v>5458</v>
      </c>
      <c r="M1748" s="7">
        <v>2204</v>
      </c>
      <c r="N1748" s="3" t="s">
        <v>1614</v>
      </c>
      <c r="O1748" s="3" t="s">
        <v>5506</v>
      </c>
      <c r="P1748" s="8" t="s">
        <v>12715</v>
      </c>
      <c r="Q1748" s="8" t="s">
        <v>12720</v>
      </c>
      <c r="R1748" s="4">
        <v>0</v>
      </c>
      <c r="S1748" s="4" t="s">
        <v>5627</v>
      </c>
      <c r="T1748" s="4">
        <v>99</v>
      </c>
      <c r="U1748" s="7" t="s">
        <v>6298</v>
      </c>
      <c r="V1748" s="7">
        <v>41</v>
      </c>
      <c r="W1748" s="3" t="s">
        <v>7163</v>
      </c>
      <c r="X1748" s="6">
        <v>4103</v>
      </c>
      <c r="Y1748" s="3" t="s">
        <v>8469</v>
      </c>
      <c r="Z1748" s="6">
        <v>4103001</v>
      </c>
      <c r="AA1748" s="3" t="s">
        <v>8470</v>
      </c>
      <c r="AB1748" s="6">
        <v>41030010004</v>
      </c>
      <c r="AC1748" s="3" t="s">
        <v>8864</v>
      </c>
      <c r="AD1748" s="5">
        <v>16109142</v>
      </c>
      <c r="AE1748" s="5">
        <v>0</v>
      </c>
      <c r="AF1748" s="5">
        <v>0</v>
      </c>
      <c r="AG1748" s="5">
        <v>0</v>
      </c>
      <c r="AH1748" s="5">
        <v>0</v>
      </c>
      <c r="AI1748" s="5">
        <v>0</v>
      </c>
      <c r="AJ1748" s="5">
        <v>0</v>
      </c>
      <c r="AK1748" s="5">
        <v>16109142</v>
      </c>
      <c r="AL1748" s="5">
        <v>0</v>
      </c>
      <c r="AM1748" s="5">
        <v>0</v>
      </c>
      <c r="AN1748" s="5">
        <v>0</v>
      </c>
      <c r="AO1748" s="5">
        <v>0</v>
      </c>
      <c r="AP1748" s="5">
        <v>0</v>
      </c>
      <c r="AQ1748" s="5">
        <v>0</v>
      </c>
      <c r="AR1748" s="5">
        <v>16109142</v>
      </c>
    </row>
    <row r="1749" spans="1:44" x14ac:dyDescent="0.25">
      <c r="A1749" s="6">
        <v>4145</v>
      </c>
      <c r="B1749" s="3" t="s">
        <v>5441</v>
      </c>
      <c r="C1749" s="3" t="s">
        <v>5851</v>
      </c>
      <c r="D1749" s="3" t="s">
        <v>6520</v>
      </c>
      <c r="E1749" s="3" t="s">
        <v>1830</v>
      </c>
      <c r="F1749" s="3" t="s">
        <v>8882</v>
      </c>
      <c r="G1749" s="21">
        <v>1</v>
      </c>
      <c r="H1749" s="8" t="s">
        <v>12697</v>
      </c>
      <c r="I1749" s="3" t="s">
        <v>12370</v>
      </c>
      <c r="J1749" s="3" t="s">
        <v>12574</v>
      </c>
      <c r="K1749" s="7">
        <v>0</v>
      </c>
      <c r="L1749" s="3" t="s">
        <v>5458</v>
      </c>
      <c r="M1749" s="7">
        <v>2204</v>
      </c>
      <c r="N1749" s="3" t="s">
        <v>1614</v>
      </c>
      <c r="O1749" s="3" t="s">
        <v>5506</v>
      </c>
      <c r="P1749" s="8" t="s">
        <v>12715</v>
      </c>
      <c r="Q1749" s="8" t="s">
        <v>12720</v>
      </c>
      <c r="R1749" s="4">
        <v>0</v>
      </c>
      <c r="S1749" s="4" t="s">
        <v>5627</v>
      </c>
      <c r="T1749" s="4">
        <v>99</v>
      </c>
      <c r="U1749" s="7" t="s">
        <v>6298</v>
      </c>
      <c r="V1749" s="7">
        <v>41</v>
      </c>
      <c r="W1749" s="3" t="s">
        <v>7163</v>
      </c>
      <c r="X1749" s="6">
        <v>4103</v>
      </c>
      <c r="Y1749" s="3" t="s">
        <v>8469</v>
      </c>
      <c r="Z1749" s="6">
        <v>4103001</v>
      </c>
      <c r="AA1749" s="3" t="s">
        <v>8470</v>
      </c>
      <c r="AB1749" s="6">
        <v>41030010004</v>
      </c>
      <c r="AC1749" s="3" t="s">
        <v>8864</v>
      </c>
      <c r="AD1749" s="5">
        <v>16109142</v>
      </c>
      <c r="AE1749" s="5">
        <v>0</v>
      </c>
      <c r="AF1749" s="5">
        <v>0</v>
      </c>
      <c r="AG1749" s="5">
        <v>0</v>
      </c>
      <c r="AH1749" s="5">
        <v>0</v>
      </c>
      <c r="AI1749" s="5">
        <v>0</v>
      </c>
      <c r="AJ1749" s="5">
        <v>0</v>
      </c>
      <c r="AK1749" s="5">
        <v>16109142</v>
      </c>
      <c r="AL1749" s="5">
        <v>0</v>
      </c>
      <c r="AM1749" s="5">
        <v>0</v>
      </c>
      <c r="AN1749" s="5">
        <v>0</v>
      </c>
      <c r="AO1749" s="5">
        <v>0</v>
      </c>
      <c r="AP1749" s="5">
        <v>0</v>
      </c>
      <c r="AQ1749" s="5">
        <v>0</v>
      </c>
      <c r="AR1749" s="5">
        <v>16109142</v>
      </c>
    </row>
    <row r="1750" spans="1:44" x14ac:dyDescent="0.25">
      <c r="A1750" s="6">
        <v>4145</v>
      </c>
      <c r="B1750" s="3" t="s">
        <v>5441</v>
      </c>
      <c r="C1750" s="3" t="s">
        <v>5851</v>
      </c>
      <c r="D1750" s="3" t="s">
        <v>6520</v>
      </c>
      <c r="E1750" s="3" t="s">
        <v>1831</v>
      </c>
      <c r="F1750" s="3" t="s">
        <v>8883</v>
      </c>
      <c r="G1750" s="21">
        <v>1</v>
      </c>
      <c r="H1750" s="8" t="s">
        <v>12697</v>
      </c>
      <c r="I1750" s="3" t="s">
        <v>12470</v>
      </c>
      <c r="J1750" s="3" t="s">
        <v>12626</v>
      </c>
      <c r="K1750" s="7">
        <v>0</v>
      </c>
      <c r="L1750" s="3" t="s">
        <v>5458</v>
      </c>
      <c r="M1750" s="7">
        <v>2204</v>
      </c>
      <c r="N1750" s="3" t="s">
        <v>1614</v>
      </c>
      <c r="O1750" s="3" t="s">
        <v>5506</v>
      </c>
      <c r="P1750" s="8" t="s">
        <v>12715</v>
      </c>
      <c r="Q1750" s="8" t="s">
        <v>12720</v>
      </c>
      <c r="R1750" s="4">
        <v>0</v>
      </c>
      <c r="S1750" s="4" t="s">
        <v>5627</v>
      </c>
      <c r="T1750" s="4">
        <v>99</v>
      </c>
      <c r="U1750" s="7" t="s">
        <v>6298</v>
      </c>
      <c r="V1750" s="7">
        <v>41</v>
      </c>
      <c r="W1750" s="3" t="s">
        <v>7163</v>
      </c>
      <c r="X1750" s="6">
        <v>4103</v>
      </c>
      <c r="Y1750" s="3" t="s">
        <v>8469</v>
      </c>
      <c r="Z1750" s="6">
        <v>4103001</v>
      </c>
      <c r="AA1750" s="3" t="s">
        <v>8470</v>
      </c>
      <c r="AB1750" s="6">
        <v>41030010004</v>
      </c>
      <c r="AC1750" s="3" t="s">
        <v>8864</v>
      </c>
      <c r="AD1750" s="5">
        <v>50000000</v>
      </c>
      <c r="AE1750" s="5">
        <v>0</v>
      </c>
      <c r="AF1750" s="5">
        <v>0</v>
      </c>
      <c r="AG1750" s="5">
        <v>0</v>
      </c>
      <c r="AH1750" s="5">
        <v>0</v>
      </c>
      <c r="AI1750" s="5">
        <v>0</v>
      </c>
      <c r="AJ1750" s="5">
        <v>0</v>
      </c>
      <c r="AK1750" s="5">
        <v>50000000</v>
      </c>
      <c r="AL1750" s="5">
        <v>0</v>
      </c>
      <c r="AM1750" s="5">
        <v>0</v>
      </c>
      <c r="AN1750" s="5">
        <v>0</v>
      </c>
      <c r="AO1750" s="5">
        <v>0</v>
      </c>
      <c r="AP1750" s="5">
        <v>0</v>
      </c>
      <c r="AQ1750" s="5">
        <v>0</v>
      </c>
      <c r="AR1750" s="5">
        <v>50000000</v>
      </c>
    </row>
    <row r="1751" spans="1:44" x14ac:dyDescent="0.25">
      <c r="A1751" s="6">
        <v>4145</v>
      </c>
      <c r="B1751" s="3" t="s">
        <v>5441</v>
      </c>
      <c r="C1751" s="3" t="s">
        <v>5851</v>
      </c>
      <c r="D1751" s="3" t="s">
        <v>6520</v>
      </c>
      <c r="E1751" s="3" t="s">
        <v>1832</v>
      </c>
      <c r="F1751" s="3" t="s">
        <v>8884</v>
      </c>
      <c r="G1751" s="21">
        <v>1</v>
      </c>
      <c r="H1751" s="8" t="s">
        <v>12697</v>
      </c>
      <c r="I1751" s="3" t="s">
        <v>12470</v>
      </c>
      <c r="J1751" s="3" t="s">
        <v>12626</v>
      </c>
      <c r="K1751" s="7">
        <v>0</v>
      </c>
      <c r="L1751" s="3" t="s">
        <v>5458</v>
      </c>
      <c r="M1751" s="7">
        <v>2204</v>
      </c>
      <c r="N1751" s="3" t="s">
        <v>1614</v>
      </c>
      <c r="O1751" s="3" t="s">
        <v>5506</v>
      </c>
      <c r="P1751" s="8" t="s">
        <v>12715</v>
      </c>
      <c r="Q1751" s="8" t="s">
        <v>12720</v>
      </c>
      <c r="R1751" s="4">
        <v>0</v>
      </c>
      <c r="S1751" s="4" t="s">
        <v>5627</v>
      </c>
      <c r="T1751" s="4">
        <v>99</v>
      </c>
      <c r="U1751" s="7" t="s">
        <v>6298</v>
      </c>
      <c r="V1751" s="7">
        <v>41</v>
      </c>
      <c r="W1751" s="3" t="s">
        <v>7163</v>
      </c>
      <c r="X1751" s="6">
        <v>4103</v>
      </c>
      <c r="Y1751" s="3" t="s">
        <v>8469</v>
      </c>
      <c r="Z1751" s="6">
        <v>4103001</v>
      </c>
      <c r="AA1751" s="3" t="s">
        <v>8470</v>
      </c>
      <c r="AB1751" s="6">
        <v>41030010004</v>
      </c>
      <c r="AC1751" s="3" t="s">
        <v>8864</v>
      </c>
      <c r="AD1751" s="5">
        <v>50000000</v>
      </c>
      <c r="AE1751" s="5">
        <v>0</v>
      </c>
      <c r="AF1751" s="5">
        <v>0</v>
      </c>
      <c r="AG1751" s="5">
        <v>0</v>
      </c>
      <c r="AH1751" s="5">
        <v>0</v>
      </c>
      <c r="AI1751" s="5">
        <v>0</v>
      </c>
      <c r="AJ1751" s="5">
        <v>0</v>
      </c>
      <c r="AK1751" s="5">
        <v>50000000</v>
      </c>
      <c r="AL1751" s="5">
        <v>0</v>
      </c>
      <c r="AM1751" s="5">
        <v>0</v>
      </c>
      <c r="AN1751" s="5">
        <v>0</v>
      </c>
      <c r="AO1751" s="5">
        <v>0</v>
      </c>
      <c r="AP1751" s="5">
        <v>0</v>
      </c>
      <c r="AQ1751" s="5">
        <v>0</v>
      </c>
      <c r="AR1751" s="5">
        <v>50000000</v>
      </c>
    </row>
    <row r="1752" spans="1:44" x14ac:dyDescent="0.25">
      <c r="A1752" s="6">
        <v>4145</v>
      </c>
      <c r="B1752" s="3" t="s">
        <v>5441</v>
      </c>
      <c r="C1752" s="3" t="s">
        <v>5851</v>
      </c>
      <c r="D1752" s="3" t="s">
        <v>6520</v>
      </c>
      <c r="E1752" s="3" t="s">
        <v>1833</v>
      </c>
      <c r="F1752" s="3" t="s">
        <v>8885</v>
      </c>
      <c r="G1752" s="21">
        <v>1</v>
      </c>
      <c r="H1752" s="8" t="s">
        <v>12697</v>
      </c>
      <c r="I1752" s="3" t="s">
        <v>12470</v>
      </c>
      <c r="J1752" s="3" t="s">
        <v>12626</v>
      </c>
      <c r="K1752" s="7">
        <v>0</v>
      </c>
      <c r="L1752" s="3" t="s">
        <v>5458</v>
      </c>
      <c r="M1752" s="7">
        <v>2204</v>
      </c>
      <c r="N1752" s="3" t="s">
        <v>1614</v>
      </c>
      <c r="O1752" s="3" t="s">
        <v>5506</v>
      </c>
      <c r="P1752" s="8" t="s">
        <v>12715</v>
      </c>
      <c r="Q1752" s="8" t="s">
        <v>12720</v>
      </c>
      <c r="R1752" s="4">
        <v>0</v>
      </c>
      <c r="S1752" s="4" t="s">
        <v>5627</v>
      </c>
      <c r="T1752" s="4">
        <v>99</v>
      </c>
      <c r="U1752" s="7" t="s">
        <v>6298</v>
      </c>
      <c r="V1752" s="7">
        <v>41</v>
      </c>
      <c r="W1752" s="3" t="s">
        <v>7163</v>
      </c>
      <c r="X1752" s="6">
        <v>4103</v>
      </c>
      <c r="Y1752" s="3" t="s">
        <v>8469</v>
      </c>
      <c r="Z1752" s="6">
        <v>4103001</v>
      </c>
      <c r="AA1752" s="3" t="s">
        <v>8470</v>
      </c>
      <c r="AB1752" s="6">
        <v>41030010004</v>
      </c>
      <c r="AC1752" s="3" t="s">
        <v>8864</v>
      </c>
      <c r="AD1752" s="5">
        <v>50000000</v>
      </c>
      <c r="AE1752" s="5">
        <v>0</v>
      </c>
      <c r="AF1752" s="5">
        <v>0</v>
      </c>
      <c r="AG1752" s="5">
        <v>0</v>
      </c>
      <c r="AH1752" s="5">
        <v>0</v>
      </c>
      <c r="AI1752" s="5">
        <v>0</v>
      </c>
      <c r="AJ1752" s="5">
        <v>0</v>
      </c>
      <c r="AK1752" s="5">
        <v>50000000</v>
      </c>
      <c r="AL1752" s="5">
        <v>0</v>
      </c>
      <c r="AM1752" s="5">
        <v>0</v>
      </c>
      <c r="AN1752" s="5">
        <v>0</v>
      </c>
      <c r="AO1752" s="5">
        <v>0</v>
      </c>
      <c r="AP1752" s="5">
        <v>0</v>
      </c>
      <c r="AQ1752" s="5">
        <v>0</v>
      </c>
      <c r="AR1752" s="5">
        <v>50000000</v>
      </c>
    </row>
    <row r="1753" spans="1:44" x14ac:dyDescent="0.25">
      <c r="A1753" s="6">
        <v>4145</v>
      </c>
      <c r="B1753" s="3" t="s">
        <v>5441</v>
      </c>
      <c r="C1753" s="3" t="s">
        <v>5851</v>
      </c>
      <c r="D1753" s="3" t="s">
        <v>6520</v>
      </c>
      <c r="E1753" s="3" t="s">
        <v>1834</v>
      </c>
      <c r="F1753" s="3" t="s">
        <v>8886</v>
      </c>
      <c r="G1753" s="21">
        <v>1</v>
      </c>
      <c r="H1753" s="8" t="s">
        <v>12697</v>
      </c>
      <c r="I1753" s="3" t="s">
        <v>12470</v>
      </c>
      <c r="J1753" s="3" t="s">
        <v>12626</v>
      </c>
      <c r="K1753" s="7">
        <v>0</v>
      </c>
      <c r="L1753" s="3" t="s">
        <v>5458</v>
      </c>
      <c r="M1753" s="7">
        <v>2204</v>
      </c>
      <c r="N1753" s="3" t="s">
        <v>1614</v>
      </c>
      <c r="O1753" s="3" t="s">
        <v>5506</v>
      </c>
      <c r="P1753" s="8" t="s">
        <v>12715</v>
      </c>
      <c r="Q1753" s="8" t="s">
        <v>12720</v>
      </c>
      <c r="R1753" s="4">
        <v>0</v>
      </c>
      <c r="S1753" s="4" t="s">
        <v>5627</v>
      </c>
      <c r="T1753" s="4">
        <v>99</v>
      </c>
      <c r="U1753" s="7" t="s">
        <v>6298</v>
      </c>
      <c r="V1753" s="7">
        <v>41</v>
      </c>
      <c r="W1753" s="3" t="s">
        <v>7163</v>
      </c>
      <c r="X1753" s="6">
        <v>4103</v>
      </c>
      <c r="Y1753" s="3" t="s">
        <v>8469</v>
      </c>
      <c r="Z1753" s="6">
        <v>4103001</v>
      </c>
      <c r="AA1753" s="3" t="s">
        <v>8470</v>
      </c>
      <c r="AB1753" s="6">
        <v>41030010004</v>
      </c>
      <c r="AC1753" s="3" t="s">
        <v>8864</v>
      </c>
      <c r="AD1753" s="5">
        <v>50000000</v>
      </c>
      <c r="AE1753" s="5">
        <v>0</v>
      </c>
      <c r="AF1753" s="5">
        <v>0</v>
      </c>
      <c r="AG1753" s="5">
        <v>0</v>
      </c>
      <c r="AH1753" s="5">
        <v>0</v>
      </c>
      <c r="AI1753" s="5">
        <v>0</v>
      </c>
      <c r="AJ1753" s="5">
        <v>0</v>
      </c>
      <c r="AK1753" s="5">
        <v>50000000</v>
      </c>
      <c r="AL1753" s="5">
        <v>0</v>
      </c>
      <c r="AM1753" s="5">
        <v>0</v>
      </c>
      <c r="AN1753" s="5">
        <v>0</v>
      </c>
      <c r="AO1753" s="5">
        <v>0</v>
      </c>
      <c r="AP1753" s="5">
        <v>0</v>
      </c>
      <c r="AQ1753" s="5">
        <v>0</v>
      </c>
      <c r="AR1753" s="5">
        <v>50000000</v>
      </c>
    </row>
    <row r="1754" spans="1:44" x14ac:dyDescent="0.25">
      <c r="A1754" s="6">
        <v>4145</v>
      </c>
      <c r="B1754" s="3" t="s">
        <v>5441</v>
      </c>
      <c r="C1754" s="3" t="s">
        <v>5851</v>
      </c>
      <c r="D1754" s="3" t="s">
        <v>6520</v>
      </c>
      <c r="E1754" s="3" t="s">
        <v>1835</v>
      </c>
      <c r="F1754" s="3" t="s">
        <v>8887</v>
      </c>
      <c r="G1754" s="21">
        <v>1</v>
      </c>
      <c r="H1754" s="8" t="s">
        <v>12697</v>
      </c>
      <c r="I1754" s="3" t="s">
        <v>12470</v>
      </c>
      <c r="J1754" s="3" t="s">
        <v>12626</v>
      </c>
      <c r="K1754" s="7">
        <v>0</v>
      </c>
      <c r="L1754" s="3" t="s">
        <v>5458</v>
      </c>
      <c r="M1754" s="7">
        <v>2204</v>
      </c>
      <c r="N1754" s="3" t="s">
        <v>1614</v>
      </c>
      <c r="O1754" s="3" t="s">
        <v>5506</v>
      </c>
      <c r="P1754" s="8" t="s">
        <v>12715</v>
      </c>
      <c r="Q1754" s="8" t="s">
        <v>12720</v>
      </c>
      <c r="R1754" s="4">
        <v>0</v>
      </c>
      <c r="S1754" s="4" t="s">
        <v>5627</v>
      </c>
      <c r="T1754" s="4">
        <v>99</v>
      </c>
      <c r="U1754" s="7" t="s">
        <v>6298</v>
      </c>
      <c r="V1754" s="7">
        <v>41</v>
      </c>
      <c r="W1754" s="3" t="s">
        <v>7163</v>
      </c>
      <c r="X1754" s="6">
        <v>4103</v>
      </c>
      <c r="Y1754" s="3" t="s">
        <v>8469</v>
      </c>
      <c r="Z1754" s="6">
        <v>4103001</v>
      </c>
      <c r="AA1754" s="3" t="s">
        <v>8470</v>
      </c>
      <c r="AB1754" s="6">
        <v>41030010004</v>
      </c>
      <c r="AC1754" s="3" t="s">
        <v>8864</v>
      </c>
      <c r="AD1754" s="5">
        <v>50000000</v>
      </c>
      <c r="AE1754" s="5">
        <v>0</v>
      </c>
      <c r="AF1754" s="5">
        <v>0</v>
      </c>
      <c r="AG1754" s="5">
        <v>0</v>
      </c>
      <c r="AH1754" s="5">
        <v>0</v>
      </c>
      <c r="AI1754" s="5">
        <v>0</v>
      </c>
      <c r="AJ1754" s="5">
        <v>0</v>
      </c>
      <c r="AK1754" s="5">
        <v>50000000</v>
      </c>
      <c r="AL1754" s="5">
        <v>0</v>
      </c>
      <c r="AM1754" s="5">
        <v>0</v>
      </c>
      <c r="AN1754" s="5">
        <v>0</v>
      </c>
      <c r="AO1754" s="5">
        <v>0</v>
      </c>
      <c r="AP1754" s="5">
        <v>0</v>
      </c>
      <c r="AQ1754" s="5">
        <v>0</v>
      </c>
      <c r="AR1754" s="5">
        <v>50000000</v>
      </c>
    </row>
    <row r="1755" spans="1:44" x14ac:dyDescent="0.25">
      <c r="A1755" s="6">
        <v>4145</v>
      </c>
      <c r="B1755" s="3" t="s">
        <v>5441</v>
      </c>
      <c r="C1755" s="3" t="s">
        <v>5851</v>
      </c>
      <c r="D1755" s="3" t="s">
        <v>6520</v>
      </c>
      <c r="E1755" s="3" t="s">
        <v>1836</v>
      </c>
      <c r="F1755" s="3" t="s">
        <v>8888</v>
      </c>
      <c r="G1755" s="21">
        <v>1</v>
      </c>
      <c r="H1755" s="8" t="s">
        <v>12697</v>
      </c>
      <c r="I1755" s="3" t="s">
        <v>12370</v>
      </c>
      <c r="J1755" s="3" t="s">
        <v>12574</v>
      </c>
      <c r="K1755" s="7">
        <v>0</v>
      </c>
      <c r="L1755" s="3" t="s">
        <v>5458</v>
      </c>
      <c r="M1755" s="7">
        <v>2204</v>
      </c>
      <c r="N1755" s="3" t="s">
        <v>1614</v>
      </c>
      <c r="O1755" s="3" t="s">
        <v>5506</v>
      </c>
      <c r="P1755" s="8" t="s">
        <v>12715</v>
      </c>
      <c r="Q1755" s="8" t="s">
        <v>12720</v>
      </c>
      <c r="R1755" s="4">
        <v>0</v>
      </c>
      <c r="S1755" s="4" t="s">
        <v>5627</v>
      </c>
      <c r="T1755" s="4">
        <v>99</v>
      </c>
      <c r="U1755" s="7" t="s">
        <v>6298</v>
      </c>
      <c r="V1755" s="7">
        <v>41</v>
      </c>
      <c r="W1755" s="3" t="s">
        <v>7163</v>
      </c>
      <c r="X1755" s="6">
        <v>4103</v>
      </c>
      <c r="Y1755" s="3" t="s">
        <v>8469</v>
      </c>
      <c r="Z1755" s="6">
        <v>4103001</v>
      </c>
      <c r="AA1755" s="3" t="s">
        <v>8470</v>
      </c>
      <c r="AB1755" s="6">
        <v>41030010004</v>
      </c>
      <c r="AC1755" s="3" t="s">
        <v>8864</v>
      </c>
      <c r="AD1755" s="5">
        <v>16109142</v>
      </c>
      <c r="AE1755" s="5">
        <v>0</v>
      </c>
      <c r="AF1755" s="5">
        <v>0</v>
      </c>
      <c r="AG1755" s="5">
        <v>0</v>
      </c>
      <c r="AH1755" s="5">
        <v>0</v>
      </c>
      <c r="AI1755" s="5">
        <v>0</v>
      </c>
      <c r="AJ1755" s="5">
        <v>0</v>
      </c>
      <c r="AK1755" s="5">
        <v>16109142</v>
      </c>
      <c r="AL1755" s="5">
        <v>0</v>
      </c>
      <c r="AM1755" s="5">
        <v>0</v>
      </c>
      <c r="AN1755" s="5">
        <v>0</v>
      </c>
      <c r="AO1755" s="5">
        <v>0</v>
      </c>
      <c r="AP1755" s="5">
        <v>0</v>
      </c>
      <c r="AQ1755" s="5">
        <v>0</v>
      </c>
      <c r="AR1755" s="5">
        <v>16109142</v>
      </c>
    </row>
    <row r="1756" spans="1:44" x14ac:dyDescent="0.25">
      <c r="A1756" s="6">
        <v>4145</v>
      </c>
      <c r="B1756" s="3" t="s">
        <v>5441</v>
      </c>
      <c r="C1756" s="3" t="s">
        <v>5851</v>
      </c>
      <c r="D1756" s="3" t="s">
        <v>6520</v>
      </c>
      <c r="E1756" s="3" t="s">
        <v>1837</v>
      </c>
      <c r="F1756" s="3" t="s">
        <v>8889</v>
      </c>
      <c r="G1756" s="21">
        <v>1</v>
      </c>
      <c r="H1756" s="8" t="s">
        <v>12697</v>
      </c>
      <c r="I1756" s="3" t="s">
        <v>12370</v>
      </c>
      <c r="J1756" s="3" t="s">
        <v>12574</v>
      </c>
      <c r="K1756" s="7">
        <v>0</v>
      </c>
      <c r="L1756" s="3" t="s">
        <v>5458</v>
      </c>
      <c r="M1756" s="7">
        <v>2204</v>
      </c>
      <c r="N1756" s="3" t="s">
        <v>1614</v>
      </c>
      <c r="O1756" s="3" t="s">
        <v>5506</v>
      </c>
      <c r="P1756" s="8" t="s">
        <v>12715</v>
      </c>
      <c r="Q1756" s="8" t="s">
        <v>12720</v>
      </c>
      <c r="R1756" s="4">
        <v>0</v>
      </c>
      <c r="S1756" s="4" t="s">
        <v>5627</v>
      </c>
      <c r="T1756" s="4">
        <v>99</v>
      </c>
      <c r="U1756" s="7" t="s">
        <v>6298</v>
      </c>
      <c r="V1756" s="7">
        <v>41</v>
      </c>
      <c r="W1756" s="3" t="s">
        <v>7163</v>
      </c>
      <c r="X1756" s="6">
        <v>4103</v>
      </c>
      <c r="Y1756" s="3" t="s">
        <v>8469</v>
      </c>
      <c r="Z1756" s="6">
        <v>4103001</v>
      </c>
      <c r="AA1756" s="3" t="s">
        <v>8470</v>
      </c>
      <c r="AB1756" s="6">
        <v>41030010004</v>
      </c>
      <c r="AC1756" s="3" t="s">
        <v>8864</v>
      </c>
      <c r="AD1756" s="5">
        <v>60797604</v>
      </c>
      <c r="AE1756" s="5">
        <v>0</v>
      </c>
      <c r="AF1756" s="5">
        <v>0</v>
      </c>
      <c r="AG1756" s="5">
        <v>0</v>
      </c>
      <c r="AH1756" s="5">
        <v>0</v>
      </c>
      <c r="AI1756" s="5">
        <v>0</v>
      </c>
      <c r="AJ1756" s="5">
        <v>0</v>
      </c>
      <c r="AK1756" s="5">
        <v>60797604</v>
      </c>
      <c r="AL1756" s="5">
        <v>0</v>
      </c>
      <c r="AM1756" s="5">
        <v>0</v>
      </c>
      <c r="AN1756" s="5">
        <v>0</v>
      </c>
      <c r="AO1756" s="5">
        <v>0</v>
      </c>
      <c r="AP1756" s="5">
        <v>0</v>
      </c>
      <c r="AQ1756" s="5">
        <v>0</v>
      </c>
      <c r="AR1756" s="5">
        <v>60797604</v>
      </c>
    </row>
    <row r="1757" spans="1:44" x14ac:dyDescent="0.25">
      <c r="A1757" s="6">
        <v>4145</v>
      </c>
      <c r="B1757" s="3" t="s">
        <v>5441</v>
      </c>
      <c r="C1757" s="3" t="s">
        <v>5851</v>
      </c>
      <c r="D1757" s="3" t="s">
        <v>6520</v>
      </c>
      <c r="E1757" s="3" t="s">
        <v>1838</v>
      </c>
      <c r="F1757" s="3" t="s">
        <v>8890</v>
      </c>
      <c r="G1757" s="21">
        <v>1</v>
      </c>
      <c r="H1757" s="8" t="s">
        <v>12697</v>
      </c>
      <c r="I1757" s="3" t="s">
        <v>12370</v>
      </c>
      <c r="J1757" s="3" t="s">
        <v>12574</v>
      </c>
      <c r="K1757" s="7">
        <v>0</v>
      </c>
      <c r="L1757" s="3" t="s">
        <v>5458</v>
      </c>
      <c r="M1757" s="7">
        <v>2204</v>
      </c>
      <c r="N1757" s="3" t="s">
        <v>1614</v>
      </c>
      <c r="O1757" s="3" t="s">
        <v>5506</v>
      </c>
      <c r="P1757" s="8" t="s">
        <v>12715</v>
      </c>
      <c r="Q1757" s="8" t="s">
        <v>12720</v>
      </c>
      <c r="R1757" s="4">
        <v>0</v>
      </c>
      <c r="S1757" s="4" t="s">
        <v>5627</v>
      </c>
      <c r="T1757" s="4">
        <v>99</v>
      </c>
      <c r="U1757" s="7" t="s">
        <v>6298</v>
      </c>
      <c r="V1757" s="7">
        <v>41</v>
      </c>
      <c r="W1757" s="3" t="s">
        <v>7163</v>
      </c>
      <c r="X1757" s="6">
        <v>4103</v>
      </c>
      <c r="Y1757" s="3" t="s">
        <v>8469</v>
      </c>
      <c r="Z1757" s="6">
        <v>4103001</v>
      </c>
      <c r="AA1757" s="3" t="s">
        <v>8470</v>
      </c>
      <c r="AB1757" s="6">
        <v>41030010004</v>
      </c>
      <c r="AC1757" s="3" t="s">
        <v>8864</v>
      </c>
      <c r="AD1757" s="5">
        <v>16109142</v>
      </c>
      <c r="AE1757" s="5">
        <v>0</v>
      </c>
      <c r="AF1757" s="5">
        <v>0</v>
      </c>
      <c r="AG1757" s="5">
        <v>0</v>
      </c>
      <c r="AH1757" s="5">
        <v>0</v>
      </c>
      <c r="AI1757" s="5">
        <v>0</v>
      </c>
      <c r="AJ1757" s="5">
        <v>0</v>
      </c>
      <c r="AK1757" s="5">
        <v>16109142</v>
      </c>
      <c r="AL1757" s="5">
        <v>0</v>
      </c>
      <c r="AM1757" s="5">
        <v>0</v>
      </c>
      <c r="AN1757" s="5">
        <v>0</v>
      </c>
      <c r="AO1757" s="5">
        <v>0</v>
      </c>
      <c r="AP1757" s="5">
        <v>0</v>
      </c>
      <c r="AQ1757" s="5">
        <v>0</v>
      </c>
      <c r="AR1757" s="5">
        <v>16109142</v>
      </c>
    </row>
    <row r="1758" spans="1:44" x14ac:dyDescent="0.25">
      <c r="A1758" s="6">
        <v>4145</v>
      </c>
      <c r="B1758" s="3" t="s">
        <v>5441</v>
      </c>
      <c r="C1758" s="3" t="s">
        <v>5851</v>
      </c>
      <c r="D1758" s="3" t="s">
        <v>6520</v>
      </c>
      <c r="E1758" s="3" t="s">
        <v>1839</v>
      </c>
      <c r="F1758" s="3" t="s">
        <v>8891</v>
      </c>
      <c r="G1758" s="21">
        <v>1</v>
      </c>
      <c r="H1758" s="8" t="s">
        <v>12697</v>
      </c>
      <c r="I1758" s="3" t="s">
        <v>12370</v>
      </c>
      <c r="J1758" s="3" t="s">
        <v>12574</v>
      </c>
      <c r="K1758" s="7">
        <v>0</v>
      </c>
      <c r="L1758" s="3" t="s">
        <v>5458</v>
      </c>
      <c r="M1758" s="7">
        <v>2204</v>
      </c>
      <c r="N1758" s="3" t="s">
        <v>1614</v>
      </c>
      <c r="O1758" s="3" t="s">
        <v>5506</v>
      </c>
      <c r="P1758" s="8" t="s">
        <v>12715</v>
      </c>
      <c r="Q1758" s="8" t="s">
        <v>12720</v>
      </c>
      <c r="R1758" s="4">
        <v>0</v>
      </c>
      <c r="S1758" s="4" t="s">
        <v>5627</v>
      </c>
      <c r="T1758" s="4">
        <v>99</v>
      </c>
      <c r="U1758" s="7" t="s">
        <v>6298</v>
      </c>
      <c r="V1758" s="7">
        <v>41</v>
      </c>
      <c r="W1758" s="3" t="s">
        <v>7163</v>
      </c>
      <c r="X1758" s="6">
        <v>4103</v>
      </c>
      <c r="Y1758" s="3" t="s">
        <v>8469</v>
      </c>
      <c r="Z1758" s="6">
        <v>4103001</v>
      </c>
      <c r="AA1758" s="3" t="s">
        <v>8470</v>
      </c>
      <c r="AB1758" s="6">
        <v>41030010004</v>
      </c>
      <c r="AC1758" s="3" t="s">
        <v>8864</v>
      </c>
      <c r="AD1758" s="5">
        <v>16109142</v>
      </c>
      <c r="AE1758" s="5">
        <v>0</v>
      </c>
      <c r="AF1758" s="5">
        <v>0</v>
      </c>
      <c r="AG1758" s="5">
        <v>0</v>
      </c>
      <c r="AH1758" s="5">
        <v>0</v>
      </c>
      <c r="AI1758" s="5">
        <v>0</v>
      </c>
      <c r="AJ1758" s="5">
        <v>0</v>
      </c>
      <c r="AK1758" s="5">
        <v>16109142</v>
      </c>
      <c r="AL1758" s="5">
        <v>0</v>
      </c>
      <c r="AM1758" s="5">
        <v>0</v>
      </c>
      <c r="AN1758" s="5">
        <v>0</v>
      </c>
      <c r="AO1758" s="5">
        <v>0</v>
      </c>
      <c r="AP1758" s="5">
        <v>0</v>
      </c>
      <c r="AQ1758" s="5">
        <v>0</v>
      </c>
      <c r="AR1758" s="5">
        <v>16109142</v>
      </c>
    </row>
    <row r="1759" spans="1:44" x14ac:dyDescent="0.25">
      <c r="A1759" s="6">
        <v>4145</v>
      </c>
      <c r="B1759" s="3" t="s">
        <v>5441</v>
      </c>
      <c r="C1759" s="3" t="s">
        <v>5851</v>
      </c>
      <c r="D1759" s="3" t="s">
        <v>6520</v>
      </c>
      <c r="E1759" s="3" t="s">
        <v>1840</v>
      </c>
      <c r="F1759" s="3" t="s">
        <v>8892</v>
      </c>
      <c r="G1759" s="21">
        <v>1</v>
      </c>
      <c r="H1759" s="8" t="s">
        <v>12697</v>
      </c>
      <c r="I1759" s="3" t="s">
        <v>12470</v>
      </c>
      <c r="J1759" s="3" t="s">
        <v>12626</v>
      </c>
      <c r="K1759" s="7">
        <v>0</v>
      </c>
      <c r="L1759" s="3" t="s">
        <v>5458</v>
      </c>
      <c r="M1759" s="7">
        <v>2204</v>
      </c>
      <c r="N1759" s="3" t="s">
        <v>1614</v>
      </c>
      <c r="O1759" s="3" t="s">
        <v>5506</v>
      </c>
      <c r="P1759" s="8" t="s">
        <v>12715</v>
      </c>
      <c r="Q1759" s="8" t="s">
        <v>12720</v>
      </c>
      <c r="R1759" s="4">
        <v>0</v>
      </c>
      <c r="S1759" s="4" t="s">
        <v>5627</v>
      </c>
      <c r="T1759" s="4">
        <v>99</v>
      </c>
      <c r="U1759" s="7" t="s">
        <v>6298</v>
      </c>
      <c r="V1759" s="7">
        <v>41</v>
      </c>
      <c r="W1759" s="3" t="s">
        <v>7163</v>
      </c>
      <c r="X1759" s="6">
        <v>4103</v>
      </c>
      <c r="Y1759" s="3" t="s">
        <v>8469</v>
      </c>
      <c r="Z1759" s="6">
        <v>4103001</v>
      </c>
      <c r="AA1759" s="3" t="s">
        <v>8470</v>
      </c>
      <c r="AB1759" s="6">
        <v>41030010004</v>
      </c>
      <c r="AC1759" s="3" t="s">
        <v>8864</v>
      </c>
      <c r="AD1759" s="5">
        <v>48327426</v>
      </c>
      <c r="AE1759" s="5">
        <v>0</v>
      </c>
      <c r="AF1759" s="5">
        <v>0</v>
      </c>
      <c r="AG1759" s="5">
        <v>0</v>
      </c>
      <c r="AH1759" s="5">
        <v>0</v>
      </c>
      <c r="AI1759" s="5">
        <v>0</v>
      </c>
      <c r="AJ1759" s="5">
        <v>0</v>
      </c>
      <c r="AK1759" s="5">
        <v>48327426</v>
      </c>
      <c r="AL1759" s="5">
        <v>5753265</v>
      </c>
      <c r="AM1759" s="5">
        <v>0</v>
      </c>
      <c r="AN1759" s="5">
        <v>0</v>
      </c>
      <c r="AO1759" s="5">
        <v>0</v>
      </c>
      <c r="AP1759" s="5">
        <v>0</v>
      </c>
      <c r="AQ1759" s="5">
        <v>5753265</v>
      </c>
      <c r="AR1759" s="5">
        <v>42574161</v>
      </c>
    </row>
    <row r="1760" spans="1:44" x14ac:dyDescent="0.25">
      <c r="A1760" s="6">
        <v>4145</v>
      </c>
      <c r="B1760" s="3" t="s">
        <v>5441</v>
      </c>
      <c r="C1760" s="3" t="s">
        <v>5851</v>
      </c>
      <c r="D1760" s="3" t="s">
        <v>6520</v>
      </c>
      <c r="E1760" s="3" t="s">
        <v>1841</v>
      </c>
      <c r="F1760" s="3" t="s">
        <v>8893</v>
      </c>
      <c r="G1760" s="21">
        <v>1</v>
      </c>
      <c r="H1760" s="8" t="s">
        <v>12697</v>
      </c>
      <c r="I1760" s="3" t="s">
        <v>12470</v>
      </c>
      <c r="J1760" s="3" t="s">
        <v>12626</v>
      </c>
      <c r="K1760" s="7">
        <v>0</v>
      </c>
      <c r="L1760" s="3" t="s">
        <v>5458</v>
      </c>
      <c r="M1760" s="7">
        <v>2204</v>
      </c>
      <c r="N1760" s="3" t="s">
        <v>1614</v>
      </c>
      <c r="O1760" s="3" t="s">
        <v>5506</v>
      </c>
      <c r="P1760" s="8" t="s">
        <v>12715</v>
      </c>
      <c r="Q1760" s="8" t="s">
        <v>12720</v>
      </c>
      <c r="R1760" s="4">
        <v>0</v>
      </c>
      <c r="S1760" s="4" t="s">
        <v>5627</v>
      </c>
      <c r="T1760" s="4">
        <v>99</v>
      </c>
      <c r="U1760" s="7" t="s">
        <v>6298</v>
      </c>
      <c r="V1760" s="7">
        <v>41</v>
      </c>
      <c r="W1760" s="3" t="s">
        <v>7163</v>
      </c>
      <c r="X1760" s="6">
        <v>4103</v>
      </c>
      <c r="Y1760" s="3" t="s">
        <v>8469</v>
      </c>
      <c r="Z1760" s="6">
        <v>4103001</v>
      </c>
      <c r="AA1760" s="3" t="s">
        <v>8470</v>
      </c>
      <c r="AB1760" s="6">
        <v>41030010004</v>
      </c>
      <c r="AC1760" s="3" t="s">
        <v>8864</v>
      </c>
      <c r="AD1760" s="5">
        <v>48327426</v>
      </c>
      <c r="AE1760" s="5">
        <v>0</v>
      </c>
      <c r="AF1760" s="5">
        <v>0</v>
      </c>
      <c r="AG1760" s="5">
        <v>0</v>
      </c>
      <c r="AH1760" s="5">
        <v>0</v>
      </c>
      <c r="AI1760" s="5">
        <v>0</v>
      </c>
      <c r="AJ1760" s="5">
        <v>0</v>
      </c>
      <c r="AK1760" s="5">
        <v>48327426</v>
      </c>
      <c r="AL1760" s="5">
        <v>5753265</v>
      </c>
      <c r="AM1760" s="5">
        <v>0</v>
      </c>
      <c r="AN1760" s="5">
        <v>0</v>
      </c>
      <c r="AO1760" s="5">
        <v>0</v>
      </c>
      <c r="AP1760" s="5">
        <v>0</v>
      </c>
      <c r="AQ1760" s="5">
        <v>5753265</v>
      </c>
      <c r="AR1760" s="5">
        <v>42574161</v>
      </c>
    </row>
    <row r="1761" spans="1:44" x14ac:dyDescent="0.25">
      <c r="A1761" s="6">
        <v>4145</v>
      </c>
      <c r="B1761" s="3" t="s">
        <v>5441</v>
      </c>
      <c r="C1761" s="3" t="s">
        <v>5851</v>
      </c>
      <c r="D1761" s="3" t="s">
        <v>6520</v>
      </c>
      <c r="E1761" s="3" t="s">
        <v>1842</v>
      </c>
      <c r="F1761" s="3" t="s">
        <v>8894</v>
      </c>
      <c r="G1761" s="21">
        <v>1</v>
      </c>
      <c r="H1761" s="8" t="s">
        <v>12697</v>
      </c>
      <c r="I1761" s="3" t="s">
        <v>12470</v>
      </c>
      <c r="J1761" s="3" t="s">
        <v>12626</v>
      </c>
      <c r="K1761" s="7">
        <v>0</v>
      </c>
      <c r="L1761" s="3" t="s">
        <v>5458</v>
      </c>
      <c r="M1761" s="7">
        <v>2204</v>
      </c>
      <c r="N1761" s="3" t="s">
        <v>1614</v>
      </c>
      <c r="O1761" s="3" t="s">
        <v>5506</v>
      </c>
      <c r="P1761" s="8" t="s">
        <v>12715</v>
      </c>
      <c r="Q1761" s="8" t="s">
        <v>12720</v>
      </c>
      <c r="R1761" s="4">
        <v>0</v>
      </c>
      <c r="S1761" s="4" t="s">
        <v>5627</v>
      </c>
      <c r="T1761" s="4">
        <v>99</v>
      </c>
      <c r="U1761" s="7" t="s">
        <v>6298</v>
      </c>
      <c r="V1761" s="7">
        <v>41</v>
      </c>
      <c r="W1761" s="3" t="s">
        <v>7163</v>
      </c>
      <c r="X1761" s="6">
        <v>4103</v>
      </c>
      <c r="Y1761" s="3" t="s">
        <v>8469</v>
      </c>
      <c r="Z1761" s="6">
        <v>4103001</v>
      </c>
      <c r="AA1761" s="3" t="s">
        <v>8470</v>
      </c>
      <c r="AB1761" s="6">
        <v>41030010004</v>
      </c>
      <c r="AC1761" s="3" t="s">
        <v>8864</v>
      </c>
      <c r="AD1761" s="5">
        <v>28579320</v>
      </c>
      <c r="AE1761" s="5">
        <v>0</v>
      </c>
      <c r="AF1761" s="5">
        <v>0</v>
      </c>
      <c r="AG1761" s="5">
        <v>0</v>
      </c>
      <c r="AH1761" s="5">
        <v>0</v>
      </c>
      <c r="AI1761" s="5">
        <v>0</v>
      </c>
      <c r="AJ1761" s="5">
        <v>0</v>
      </c>
      <c r="AK1761" s="5">
        <v>28579320</v>
      </c>
      <c r="AL1761" s="5">
        <v>0</v>
      </c>
      <c r="AM1761" s="5">
        <v>0</v>
      </c>
      <c r="AN1761" s="5">
        <v>0</v>
      </c>
      <c r="AO1761" s="5">
        <v>0</v>
      </c>
      <c r="AP1761" s="5">
        <v>0</v>
      </c>
      <c r="AQ1761" s="5">
        <v>0</v>
      </c>
      <c r="AR1761" s="5">
        <v>28579320</v>
      </c>
    </row>
    <row r="1762" spans="1:44" x14ac:dyDescent="0.25">
      <c r="A1762" s="6">
        <v>4145</v>
      </c>
      <c r="B1762" s="3" t="s">
        <v>5441</v>
      </c>
      <c r="C1762" s="3" t="s">
        <v>5852</v>
      </c>
      <c r="D1762" s="3" t="s">
        <v>6521</v>
      </c>
      <c r="E1762" s="3" t="s">
        <v>1843</v>
      </c>
      <c r="F1762" s="3" t="s">
        <v>8896</v>
      </c>
      <c r="G1762" s="21">
        <v>1</v>
      </c>
      <c r="H1762" s="8" t="s">
        <v>12697</v>
      </c>
      <c r="I1762" s="3" t="s">
        <v>12472</v>
      </c>
      <c r="J1762" s="3" t="s">
        <v>12628</v>
      </c>
      <c r="K1762" s="7">
        <v>0</v>
      </c>
      <c r="L1762" s="3" t="s">
        <v>5458</v>
      </c>
      <c r="M1762" s="7">
        <v>2204</v>
      </c>
      <c r="N1762" s="3" t="s">
        <v>1614</v>
      </c>
      <c r="O1762" s="3" t="s">
        <v>5506</v>
      </c>
      <c r="P1762" s="8" t="s">
        <v>12715</v>
      </c>
      <c r="Q1762" s="8" t="s">
        <v>12720</v>
      </c>
      <c r="R1762" s="4">
        <v>0</v>
      </c>
      <c r="S1762" s="4" t="s">
        <v>5627</v>
      </c>
      <c r="T1762" s="4">
        <v>99</v>
      </c>
      <c r="U1762" s="7" t="s">
        <v>6298</v>
      </c>
      <c r="V1762" s="7">
        <v>41</v>
      </c>
      <c r="W1762" s="3" t="s">
        <v>7163</v>
      </c>
      <c r="X1762" s="6">
        <v>4103</v>
      </c>
      <c r="Y1762" s="3" t="s">
        <v>8469</v>
      </c>
      <c r="Z1762" s="6">
        <v>4103001</v>
      </c>
      <c r="AA1762" s="3" t="s">
        <v>8470</v>
      </c>
      <c r="AB1762" s="6">
        <v>41030010006</v>
      </c>
      <c r="AC1762" s="3" t="s">
        <v>8895</v>
      </c>
      <c r="AD1762" s="5">
        <v>16109142</v>
      </c>
      <c r="AE1762" s="5">
        <v>0</v>
      </c>
      <c r="AF1762" s="5">
        <v>0</v>
      </c>
      <c r="AG1762" s="5">
        <v>0</v>
      </c>
      <c r="AH1762" s="5">
        <v>0</v>
      </c>
      <c r="AI1762" s="5">
        <v>0</v>
      </c>
      <c r="AJ1762" s="5">
        <v>0</v>
      </c>
      <c r="AK1762" s="5">
        <v>16109142</v>
      </c>
      <c r="AL1762" s="5">
        <v>0</v>
      </c>
      <c r="AM1762" s="5">
        <v>0</v>
      </c>
      <c r="AN1762" s="5">
        <v>0</v>
      </c>
      <c r="AO1762" s="5">
        <v>0</v>
      </c>
      <c r="AP1762" s="5">
        <v>0</v>
      </c>
      <c r="AQ1762" s="5">
        <v>0</v>
      </c>
      <c r="AR1762" s="5">
        <v>16109142</v>
      </c>
    </row>
    <row r="1763" spans="1:44" x14ac:dyDescent="0.25">
      <c r="A1763" s="6">
        <v>4145</v>
      </c>
      <c r="B1763" s="3" t="s">
        <v>5441</v>
      </c>
      <c r="C1763" s="3" t="s">
        <v>5852</v>
      </c>
      <c r="D1763" s="3" t="s">
        <v>6521</v>
      </c>
      <c r="E1763" s="3" t="s">
        <v>1844</v>
      </c>
      <c r="F1763" s="3" t="s">
        <v>8897</v>
      </c>
      <c r="G1763" s="21">
        <v>1</v>
      </c>
      <c r="H1763" s="8" t="s">
        <v>12697</v>
      </c>
      <c r="I1763" s="3" t="s">
        <v>12472</v>
      </c>
      <c r="J1763" s="3" t="s">
        <v>12628</v>
      </c>
      <c r="K1763" s="7">
        <v>0</v>
      </c>
      <c r="L1763" s="3" t="s">
        <v>5458</v>
      </c>
      <c r="M1763" s="7">
        <v>2204</v>
      </c>
      <c r="N1763" s="3" t="s">
        <v>1614</v>
      </c>
      <c r="O1763" s="3" t="s">
        <v>5506</v>
      </c>
      <c r="P1763" s="8" t="s">
        <v>12715</v>
      </c>
      <c r="Q1763" s="8" t="s">
        <v>12720</v>
      </c>
      <c r="R1763" s="4">
        <v>0</v>
      </c>
      <c r="S1763" s="4" t="s">
        <v>5627</v>
      </c>
      <c r="T1763" s="4">
        <v>99</v>
      </c>
      <c r="U1763" s="7" t="s">
        <v>6298</v>
      </c>
      <c r="V1763" s="7">
        <v>41</v>
      </c>
      <c r="W1763" s="3" t="s">
        <v>7163</v>
      </c>
      <c r="X1763" s="6">
        <v>4103</v>
      </c>
      <c r="Y1763" s="3" t="s">
        <v>8469</v>
      </c>
      <c r="Z1763" s="6">
        <v>4103001</v>
      </c>
      <c r="AA1763" s="3" t="s">
        <v>8470</v>
      </c>
      <c r="AB1763" s="6">
        <v>41030010006</v>
      </c>
      <c r="AC1763" s="3" t="s">
        <v>8895</v>
      </c>
      <c r="AD1763" s="5">
        <v>16109142</v>
      </c>
      <c r="AE1763" s="5">
        <v>0</v>
      </c>
      <c r="AF1763" s="5">
        <v>0</v>
      </c>
      <c r="AG1763" s="5">
        <v>0</v>
      </c>
      <c r="AH1763" s="5">
        <v>0</v>
      </c>
      <c r="AI1763" s="5">
        <v>0</v>
      </c>
      <c r="AJ1763" s="5">
        <v>0</v>
      </c>
      <c r="AK1763" s="5">
        <v>16109142</v>
      </c>
      <c r="AL1763" s="5">
        <v>0</v>
      </c>
      <c r="AM1763" s="5">
        <v>0</v>
      </c>
      <c r="AN1763" s="5">
        <v>0</v>
      </c>
      <c r="AO1763" s="5">
        <v>0</v>
      </c>
      <c r="AP1763" s="5">
        <v>0</v>
      </c>
      <c r="AQ1763" s="5">
        <v>0</v>
      </c>
      <c r="AR1763" s="5">
        <v>16109142</v>
      </c>
    </row>
    <row r="1764" spans="1:44" x14ac:dyDescent="0.25">
      <c r="A1764" s="6">
        <v>4145</v>
      </c>
      <c r="B1764" s="3" t="s">
        <v>5441</v>
      </c>
      <c r="C1764" s="3" t="s">
        <v>5852</v>
      </c>
      <c r="D1764" s="3" t="s">
        <v>6521</v>
      </c>
      <c r="E1764" s="3" t="s">
        <v>1845</v>
      </c>
      <c r="F1764" s="3" t="s">
        <v>8898</v>
      </c>
      <c r="G1764" s="21">
        <v>1</v>
      </c>
      <c r="H1764" s="8" t="s">
        <v>12697</v>
      </c>
      <c r="I1764" s="3" t="s">
        <v>12472</v>
      </c>
      <c r="J1764" s="3" t="s">
        <v>12628</v>
      </c>
      <c r="K1764" s="7">
        <v>0</v>
      </c>
      <c r="L1764" s="3" t="s">
        <v>5458</v>
      </c>
      <c r="M1764" s="7">
        <v>2204</v>
      </c>
      <c r="N1764" s="3" t="s">
        <v>1614</v>
      </c>
      <c r="O1764" s="3" t="s">
        <v>5506</v>
      </c>
      <c r="P1764" s="8" t="s">
        <v>12715</v>
      </c>
      <c r="Q1764" s="8" t="s">
        <v>12720</v>
      </c>
      <c r="R1764" s="4">
        <v>0</v>
      </c>
      <c r="S1764" s="4" t="s">
        <v>5627</v>
      </c>
      <c r="T1764" s="4">
        <v>99</v>
      </c>
      <c r="U1764" s="7" t="s">
        <v>6298</v>
      </c>
      <c r="V1764" s="7">
        <v>41</v>
      </c>
      <c r="W1764" s="3" t="s">
        <v>7163</v>
      </c>
      <c r="X1764" s="6">
        <v>4103</v>
      </c>
      <c r="Y1764" s="3" t="s">
        <v>8469</v>
      </c>
      <c r="Z1764" s="6">
        <v>4103001</v>
      </c>
      <c r="AA1764" s="3" t="s">
        <v>8470</v>
      </c>
      <c r="AB1764" s="6">
        <v>41030010006</v>
      </c>
      <c r="AC1764" s="3" t="s">
        <v>8895</v>
      </c>
      <c r="AD1764" s="5">
        <v>195601731</v>
      </c>
      <c r="AE1764" s="5">
        <v>0</v>
      </c>
      <c r="AF1764" s="5">
        <v>0</v>
      </c>
      <c r="AG1764" s="5">
        <v>0</v>
      </c>
      <c r="AH1764" s="5">
        <v>0</v>
      </c>
      <c r="AI1764" s="5">
        <v>0</v>
      </c>
      <c r="AJ1764" s="5">
        <v>0</v>
      </c>
      <c r="AK1764" s="5">
        <v>195601731</v>
      </c>
      <c r="AL1764" s="5">
        <v>0</v>
      </c>
      <c r="AM1764" s="5">
        <v>0</v>
      </c>
      <c r="AN1764" s="5">
        <v>0</v>
      </c>
      <c r="AO1764" s="5">
        <v>0</v>
      </c>
      <c r="AP1764" s="5">
        <v>0</v>
      </c>
      <c r="AQ1764" s="5">
        <v>0</v>
      </c>
      <c r="AR1764" s="5">
        <v>195601731</v>
      </c>
    </row>
    <row r="1765" spans="1:44" x14ac:dyDescent="0.25">
      <c r="A1765" s="6">
        <v>4145</v>
      </c>
      <c r="B1765" s="3" t="s">
        <v>5441</v>
      </c>
      <c r="C1765" s="3" t="s">
        <v>5852</v>
      </c>
      <c r="D1765" s="3" t="s">
        <v>6521</v>
      </c>
      <c r="E1765" s="3" t="s">
        <v>1846</v>
      </c>
      <c r="F1765" s="3" t="s">
        <v>8899</v>
      </c>
      <c r="G1765" s="21">
        <v>1</v>
      </c>
      <c r="H1765" s="8" t="s">
        <v>12697</v>
      </c>
      <c r="I1765" s="3" t="s">
        <v>12472</v>
      </c>
      <c r="J1765" s="3" t="s">
        <v>12628</v>
      </c>
      <c r="K1765" s="7">
        <v>0</v>
      </c>
      <c r="L1765" s="3" t="s">
        <v>5458</v>
      </c>
      <c r="M1765" s="7">
        <v>2204</v>
      </c>
      <c r="N1765" s="3" t="s">
        <v>1614</v>
      </c>
      <c r="O1765" s="3" t="s">
        <v>5506</v>
      </c>
      <c r="P1765" s="8" t="s">
        <v>12715</v>
      </c>
      <c r="Q1765" s="8" t="s">
        <v>12720</v>
      </c>
      <c r="R1765" s="4">
        <v>0</v>
      </c>
      <c r="S1765" s="4" t="s">
        <v>5627</v>
      </c>
      <c r="T1765" s="4">
        <v>99</v>
      </c>
      <c r="U1765" s="7" t="s">
        <v>6298</v>
      </c>
      <c r="V1765" s="7">
        <v>41</v>
      </c>
      <c r="W1765" s="3" t="s">
        <v>7163</v>
      </c>
      <c r="X1765" s="6">
        <v>4103</v>
      </c>
      <c r="Y1765" s="3" t="s">
        <v>8469</v>
      </c>
      <c r="Z1765" s="6">
        <v>4103001</v>
      </c>
      <c r="AA1765" s="3" t="s">
        <v>8470</v>
      </c>
      <c r="AB1765" s="6">
        <v>41030010006</v>
      </c>
      <c r="AC1765" s="3" t="s">
        <v>8895</v>
      </c>
      <c r="AD1765" s="5">
        <v>70453472</v>
      </c>
      <c r="AE1765" s="5">
        <v>0</v>
      </c>
      <c r="AF1765" s="5">
        <v>0</v>
      </c>
      <c r="AG1765" s="5">
        <v>0</v>
      </c>
      <c r="AH1765" s="5">
        <v>0</v>
      </c>
      <c r="AI1765" s="5">
        <v>0</v>
      </c>
      <c r="AJ1765" s="5">
        <v>0</v>
      </c>
      <c r="AK1765" s="5">
        <v>70453472</v>
      </c>
      <c r="AL1765" s="5">
        <v>0</v>
      </c>
      <c r="AM1765" s="5">
        <v>0</v>
      </c>
      <c r="AN1765" s="5">
        <v>0</v>
      </c>
      <c r="AO1765" s="5">
        <v>0</v>
      </c>
      <c r="AP1765" s="5">
        <v>0</v>
      </c>
      <c r="AQ1765" s="5">
        <v>0</v>
      </c>
      <c r="AR1765" s="5">
        <v>70453472</v>
      </c>
    </row>
    <row r="1766" spans="1:44" x14ac:dyDescent="0.25">
      <c r="A1766" s="6">
        <v>4145</v>
      </c>
      <c r="B1766" s="3" t="s">
        <v>5441</v>
      </c>
      <c r="C1766" s="3" t="s">
        <v>5852</v>
      </c>
      <c r="D1766" s="3" t="s">
        <v>6521</v>
      </c>
      <c r="E1766" s="3" t="s">
        <v>1847</v>
      </c>
      <c r="F1766" s="3" t="s">
        <v>8900</v>
      </c>
      <c r="G1766" s="21">
        <v>1</v>
      </c>
      <c r="H1766" s="8" t="s">
        <v>12697</v>
      </c>
      <c r="I1766" s="3" t="s">
        <v>12472</v>
      </c>
      <c r="J1766" s="3" t="s">
        <v>12628</v>
      </c>
      <c r="K1766" s="7">
        <v>0</v>
      </c>
      <c r="L1766" s="3" t="s">
        <v>5458</v>
      </c>
      <c r="M1766" s="7">
        <v>2204</v>
      </c>
      <c r="N1766" s="3" t="s">
        <v>1614</v>
      </c>
      <c r="O1766" s="3" t="s">
        <v>5506</v>
      </c>
      <c r="P1766" s="8" t="s">
        <v>12715</v>
      </c>
      <c r="Q1766" s="8" t="s">
        <v>12720</v>
      </c>
      <c r="R1766" s="4">
        <v>0</v>
      </c>
      <c r="S1766" s="4" t="s">
        <v>5627</v>
      </c>
      <c r="T1766" s="4">
        <v>99</v>
      </c>
      <c r="U1766" s="7" t="s">
        <v>6298</v>
      </c>
      <c r="V1766" s="7">
        <v>41</v>
      </c>
      <c r="W1766" s="3" t="s">
        <v>7163</v>
      </c>
      <c r="X1766" s="6">
        <v>4103</v>
      </c>
      <c r="Y1766" s="3" t="s">
        <v>8469</v>
      </c>
      <c r="Z1766" s="6">
        <v>4103001</v>
      </c>
      <c r="AA1766" s="3" t="s">
        <v>8470</v>
      </c>
      <c r="AB1766" s="6">
        <v>41030010006</v>
      </c>
      <c r="AC1766" s="3" t="s">
        <v>8895</v>
      </c>
      <c r="AD1766" s="5">
        <v>283618472</v>
      </c>
      <c r="AE1766" s="5">
        <v>0</v>
      </c>
      <c r="AF1766" s="5">
        <v>0</v>
      </c>
      <c r="AG1766" s="5">
        <v>0</v>
      </c>
      <c r="AH1766" s="5">
        <v>0</v>
      </c>
      <c r="AI1766" s="5">
        <v>0</v>
      </c>
      <c r="AJ1766" s="5">
        <v>0</v>
      </c>
      <c r="AK1766" s="5">
        <v>283618472</v>
      </c>
      <c r="AL1766" s="5">
        <v>0</v>
      </c>
      <c r="AM1766" s="5">
        <v>0</v>
      </c>
      <c r="AN1766" s="5">
        <v>0</v>
      </c>
      <c r="AO1766" s="5">
        <v>0</v>
      </c>
      <c r="AP1766" s="5">
        <v>0</v>
      </c>
      <c r="AQ1766" s="5">
        <v>0</v>
      </c>
      <c r="AR1766" s="5">
        <v>283618472</v>
      </c>
    </row>
    <row r="1767" spans="1:44" x14ac:dyDescent="0.25">
      <c r="A1767" s="6">
        <v>4145</v>
      </c>
      <c r="B1767" s="3" t="s">
        <v>5441</v>
      </c>
      <c r="C1767" s="3" t="s">
        <v>5852</v>
      </c>
      <c r="D1767" s="3" t="s">
        <v>6521</v>
      </c>
      <c r="E1767" s="3" t="s">
        <v>1848</v>
      </c>
      <c r="F1767" s="3" t="s">
        <v>8901</v>
      </c>
      <c r="G1767" s="21">
        <v>1</v>
      </c>
      <c r="H1767" s="8" t="s">
        <v>12697</v>
      </c>
      <c r="I1767" s="3" t="s">
        <v>12472</v>
      </c>
      <c r="J1767" s="3" t="s">
        <v>12628</v>
      </c>
      <c r="K1767" s="7">
        <v>0</v>
      </c>
      <c r="L1767" s="3" t="s">
        <v>5458</v>
      </c>
      <c r="M1767" s="7">
        <v>2204</v>
      </c>
      <c r="N1767" s="3" t="s">
        <v>1614</v>
      </c>
      <c r="O1767" s="3" t="s">
        <v>5506</v>
      </c>
      <c r="P1767" s="8" t="s">
        <v>12715</v>
      </c>
      <c r="Q1767" s="8" t="s">
        <v>12720</v>
      </c>
      <c r="R1767" s="4">
        <v>0</v>
      </c>
      <c r="S1767" s="4" t="s">
        <v>5627</v>
      </c>
      <c r="T1767" s="4">
        <v>99</v>
      </c>
      <c r="U1767" s="7" t="s">
        <v>6298</v>
      </c>
      <c r="V1767" s="7">
        <v>41</v>
      </c>
      <c r="W1767" s="3" t="s">
        <v>7163</v>
      </c>
      <c r="X1767" s="6">
        <v>4103</v>
      </c>
      <c r="Y1767" s="3" t="s">
        <v>8469</v>
      </c>
      <c r="Z1767" s="6">
        <v>4103001</v>
      </c>
      <c r="AA1767" s="3" t="s">
        <v>8470</v>
      </c>
      <c r="AB1767" s="6">
        <v>41030010006</v>
      </c>
      <c r="AC1767" s="3" t="s">
        <v>8895</v>
      </c>
      <c r="AD1767" s="5">
        <v>96677802</v>
      </c>
      <c r="AE1767" s="5">
        <v>0</v>
      </c>
      <c r="AF1767" s="5">
        <v>0</v>
      </c>
      <c r="AG1767" s="5">
        <v>0</v>
      </c>
      <c r="AH1767" s="5">
        <v>0</v>
      </c>
      <c r="AI1767" s="5">
        <v>0</v>
      </c>
      <c r="AJ1767" s="5">
        <v>0</v>
      </c>
      <c r="AK1767" s="5">
        <v>96677802</v>
      </c>
      <c r="AL1767" s="5">
        <v>0</v>
      </c>
      <c r="AM1767" s="5">
        <v>0</v>
      </c>
      <c r="AN1767" s="5">
        <v>0</v>
      </c>
      <c r="AO1767" s="5">
        <v>0</v>
      </c>
      <c r="AP1767" s="5">
        <v>0</v>
      </c>
      <c r="AQ1767" s="5">
        <v>0</v>
      </c>
      <c r="AR1767" s="5">
        <v>96677802</v>
      </c>
    </row>
    <row r="1768" spans="1:44" x14ac:dyDescent="0.25">
      <c r="A1768" s="6">
        <v>4145</v>
      </c>
      <c r="B1768" s="3" t="s">
        <v>5441</v>
      </c>
      <c r="C1768" s="3" t="s">
        <v>5852</v>
      </c>
      <c r="D1768" s="3" t="s">
        <v>6521</v>
      </c>
      <c r="E1768" s="3" t="s">
        <v>1849</v>
      </c>
      <c r="F1768" s="3" t="s">
        <v>8902</v>
      </c>
      <c r="G1768" s="21">
        <v>1</v>
      </c>
      <c r="H1768" s="8" t="s">
        <v>12697</v>
      </c>
      <c r="I1768" s="3" t="s">
        <v>12472</v>
      </c>
      <c r="J1768" s="3" t="s">
        <v>12628</v>
      </c>
      <c r="K1768" s="7">
        <v>0</v>
      </c>
      <c r="L1768" s="3" t="s">
        <v>5458</v>
      </c>
      <c r="M1768" s="7">
        <v>2204</v>
      </c>
      <c r="N1768" s="3" t="s">
        <v>1614</v>
      </c>
      <c r="O1768" s="3" t="s">
        <v>5506</v>
      </c>
      <c r="P1768" s="8" t="s">
        <v>12715</v>
      </c>
      <c r="Q1768" s="8" t="s">
        <v>12720</v>
      </c>
      <c r="R1768" s="4">
        <v>0</v>
      </c>
      <c r="S1768" s="4" t="s">
        <v>5627</v>
      </c>
      <c r="T1768" s="4">
        <v>99</v>
      </c>
      <c r="U1768" s="7" t="s">
        <v>6298</v>
      </c>
      <c r="V1768" s="7">
        <v>41</v>
      </c>
      <c r="W1768" s="3" t="s">
        <v>7163</v>
      </c>
      <c r="X1768" s="6">
        <v>4103</v>
      </c>
      <c r="Y1768" s="3" t="s">
        <v>8469</v>
      </c>
      <c r="Z1768" s="6">
        <v>4103001</v>
      </c>
      <c r="AA1768" s="3" t="s">
        <v>8470</v>
      </c>
      <c r="AB1768" s="6">
        <v>41030010006</v>
      </c>
      <c r="AC1768" s="3" t="s">
        <v>8895</v>
      </c>
      <c r="AD1768" s="5">
        <v>43816866</v>
      </c>
      <c r="AE1768" s="5">
        <v>0</v>
      </c>
      <c r="AF1768" s="5">
        <v>0</v>
      </c>
      <c r="AG1768" s="5">
        <v>0</v>
      </c>
      <c r="AH1768" s="5">
        <v>0</v>
      </c>
      <c r="AI1768" s="5">
        <v>0</v>
      </c>
      <c r="AJ1768" s="5">
        <v>0</v>
      </c>
      <c r="AK1768" s="5">
        <v>43816866</v>
      </c>
      <c r="AL1768" s="5">
        <v>0</v>
      </c>
      <c r="AM1768" s="5">
        <v>0</v>
      </c>
      <c r="AN1768" s="5">
        <v>0</v>
      </c>
      <c r="AO1768" s="5">
        <v>0</v>
      </c>
      <c r="AP1768" s="5">
        <v>0</v>
      </c>
      <c r="AQ1768" s="5">
        <v>0</v>
      </c>
      <c r="AR1768" s="5">
        <v>43816866</v>
      </c>
    </row>
    <row r="1769" spans="1:44" x14ac:dyDescent="0.25">
      <c r="A1769" s="6">
        <v>4145</v>
      </c>
      <c r="B1769" s="3" t="s">
        <v>5441</v>
      </c>
      <c r="C1769" s="3" t="s">
        <v>5852</v>
      </c>
      <c r="D1769" s="3" t="s">
        <v>6521</v>
      </c>
      <c r="E1769" s="3" t="s">
        <v>1850</v>
      </c>
      <c r="F1769" s="3" t="s">
        <v>8903</v>
      </c>
      <c r="G1769" s="21">
        <v>1</v>
      </c>
      <c r="H1769" s="8" t="s">
        <v>12697</v>
      </c>
      <c r="I1769" s="3" t="s">
        <v>12472</v>
      </c>
      <c r="J1769" s="3" t="s">
        <v>12628</v>
      </c>
      <c r="K1769" s="7">
        <v>0</v>
      </c>
      <c r="L1769" s="3" t="s">
        <v>5458</v>
      </c>
      <c r="M1769" s="7">
        <v>2204</v>
      </c>
      <c r="N1769" s="3" t="s">
        <v>1614</v>
      </c>
      <c r="O1769" s="3" t="s">
        <v>5506</v>
      </c>
      <c r="P1769" s="8" t="s">
        <v>12715</v>
      </c>
      <c r="Q1769" s="8" t="s">
        <v>12720</v>
      </c>
      <c r="R1769" s="4">
        <v>0</v>
      </c>
      <c r="S1769" s="4" t="s">
        <v>5627</v>
      </c>
      <c r="T1769" s="4">
        <v>99</v>
      </c>
      <c r="U1769" s="7" t="s">
        <v>6298</v>
      </c>
      <c r="V1769" s="7">
        <v>41</v>
      </c>
      <c r="W1769" s="3" t="s">
        <v>7163</v>
      </c>
      <c r="X1769" s="6">
        <v>4103</v>
      </c>
      <c r="Y1769" s="3" t="s">
        <v>8469</v>
      </c>
      <c r="Z1769" s="6">
        <v>4103001</v>
      </c>
      <c r="AA1769" s="3" t="s">
        <v>8470</v>
      </c>
      <c r="AB1769" s="6">
        <v>41030010006</v>
      </c>
      <c r="AC1769" s="3" t="s">
        <v>8895</v>
      </c>
      <c r="AD1769" s="5">
        <v>65852819</v>
      </c>
      <c r="AE1769" s="5">
        <v>0</v>
      </c>
      <c r="AF1769" s="5">
        <v>0</v>
      </c>
      <c r="AG1769" s="5">
        <v>0</v>
      </c>
      <c r="AH1769" s="5">
        <v>0</v>
      </c>
      <c r="AI1769" s="5">
        <v>0</v>
      </c>
      <c r="AJ1769" s="5">
        <v>0</v>
      </c>
      <c r="AK1769" s="5">
        <v>65852819</v>
      </c>
      <c r="AL1769" s="5">
        <v>0</v>
      </c>
      <c r="AM1769" s="5">
        <v>0</v>
      </c>
      <c r="AN1769" s="5">
        <v>0</v>
      </c>
      <c r="AO1769" s="5">
        <v>0</v>
      </c>
      <c r="AP1769" s="5">
        <v>0</v>
      </c>
      <c r="AQ1769" s="5">
        <v>0</v>
      </c>
      <c r="AR1769" s="5">
        <v>65852819</v>
      </c>
    </row>
    <row r="1770" spans="1:44" x14ac:dyDescent="0.25">
      <c r="A1770" s="6">
        <v>4145</v>
      </c>
      <c r="B1770" s="3" t="s">
        <v>5441</v>
      </c>
      <c r="C1770" s="3" t="s">
        <v>5852</v>
      </c>
      <c r="D1770" s="3" t="s">
        <v>6521</v>
      </c>
      <c r="E1770" s="3" t="s">
        <v>1851</v>
      </c>
      <c r="F1770" s="3" t="s">
        <v>8904</v>
      </c>
      <c r="G1770" s="21">
        <v>1</v>
      </c>
      <c r="H1770" s="8" t="s">
        <v>12697</v>
      </c>
      <c r="I1770" s="3" t="s">
        <v>12472</v>
      </c>
      <c r="J1770" s="3" t="s">
        <v>12628</v>
      </c>
      <c r="K1770" s="7">
        <v>0</v>
      </c>
      <c r="L1770" s="3" t="s">
        <v>5458</v>
      </c>
      <c r="M1770" s="7">
        <v>2204</v>
      </c>
      <c r="N1770" s="3" t="s">
        <v>1614</v>
      </c>
      <c r="O1770" s="3" t="s">
        <v>5506</v>
      </c>
      <c r="P1770" s="8" t="s">
        <v>12715</v>
      </c>
      <c r="Q1770" s="8" t="s">
        <v>12720</v>
      </c>
      <c r="R1770" s="4">
        <v>0</v>
      </c>
      <c r="S1770" s="4" t="s">
        <v>5627</v>
      </c>
      <c r="T1770" s="4">
        <v>99</v>
      </c>
      <c r="U1770" s="7" t="s">
        <v>6298</v>
      </c>
      <c r="V1770" s="7">
        <v>41</v>
      </c>
      <c r="W1770" s="3" t="s">
        <v>7163</v>
      </c>
      <c r="X1770" s="6">
        <v>4103</v>
      </c>
      <c r="Y1770" s="3" t="s">
        <v>8469</v>
      </c>
      <c r="Z1770" s="6">
        <v>4103001</v>
      </c>
      <c r="AA1770" s="3" t="s">
        <v>8470</v>
      </c>
      <c r="AB1770" s="6">
        <v>41030010006</v>
      </c>
      <c r="AC1770" s="3" t="s">
        <v>8895</v>
      </c>
      <c r="AD1770" s="5">
        <v>20508466</v>
      </c>
      <c r="AE1770" s="5">
        <v>0</v>
      </c>
      <c r="AF1770" s="5">
        <v>0</v>
      </c>
      <c r="AG1770" s="5">
        <v>0</v>
      </c>
      <c r="AH1770" s="5">
        <v>0</v>
      </c>
      <c r="AI1770" s="5">
        <v>0</v>
      </c>
      <c r="AJ1770" s="5">
        <v>0</v>
      </c>
      <c r="AK1770" s="5">
        <v>20508466</v>
      </c>
      <c r="AL1770" s="5">
        <v>0</v>
      </c>
      <c r="AM1770" s="5">
        <v>0</v>
      </c>
      <c r="AN1770" s="5">
        <v>0</v>
      </c>
      <c r="AO1770" s="5">
        <v>0</v>
      </c>
      <c r="AP1770" s="5">
        <v>0</v>
      </c>
      <c r="AQ1770" s="5">
        <v>0</v>
      </c>
      <c r="AR1770" s="5">
        <v>20508466</v>
      </c>
    </row>
    <row r="1771" spans="1:44" x14ac:dyDescent="0.25">
      <c r="A1771" s="6">
        <v>4145</v>
      </c>
      <c r="B1771" s="3" t="s">
        <v>5441</v>
      </c>
      <c r="C1771" s="3" t="s">
        <v>5852</v>
      </c>
      <c r="D1771" s="3" t="s">
        <v>6521</v>
      </c>
      <c r="E1771" s="3" t="s">
        <v>1852</v>
      </c>
      <c r="F1771" s="3" t="s">
        <v>8905</v>
      </c>
      <c r="G1771" s="21">
        <v>1</v>
      </c>
      <c r="H1771" s="8" t="s">
        <v>12697</v>
      </c>
      <c r="I1771" s="3" t="s">
        <v>12472</v>
      </c>
      <c r="J1771" s="3" t="s">
        <v>12628</v>
      </c>
      <c r="K1771" s="7">
        <v>0</v>
      </c>
      <c r="L1771" s="3" t="s">
        <v>5458</v>
      </c>
      <c r="M1771" s="7">
        <v>2204</v>
      </c>
      <c r="N1771" s="3" t="s">
        <v>1614</v>
      </c>
      <c r="O1771" s="3" t="s">
        <v>5506</v>
      </c>
      <c r="P1771" s="8" t="s">
        <v>12715</v>
      </c>
      <c r="Q1771" s="8" t="s">
        <v>12720</v>
      </c>
      <c r="R1771" s="4">
        <v>0</v>
      </c>
      <c r="S1771" s="4" t="s">
        <v>5627</v>
      </c>
      <c r="T1771" s="4">
        <v>99</v>
      </c>
      <c r="U1771" s="7" t="s">
        <v>6298</v>
      </c>
      <c r="V1771" s="7">
        <v>41</v>
      </c>
      <c r="W1771" s="3" t="s">
        <v>7163</v>
      </c>
      <c r="X1771" s="6">
        <v>4103</v>
      </c>
      <c r="Y1771" s="3" t="s">
        <v>8469</v>
      </c>
      <c r="Z1771" s="6">
        <v>4103001</v>
      </c>
      <c r="AA1771" s="3" t="s">
        <v>8470</v>
      </c>
      <c r="AB1771" s="6">
        <v>41030010006</v>
      </c>
      <c r="AC1771" s="3" t="s">
        <v>8895</v>
      </c>
      <c r="AD1771" s="5">
        <v>120013166</v>
      </c>
      <c r="AE1771" s="5">
        <v>0</v>
      </c>
      <c r="AF1771" s="5">
        <v>0</v>
      </c>
      <c r="AG1771" s="5">
        <v>0</v>
      </c>
      <c r="AH1771" s="5">
        <v>0</v>
      </c>
      <c r="AI1771" s="5">
        <v>0</v>
      </c>
      <c r="AJ1771" s="5">
        <v>0</v>
      </c>
      <c r="AK1771" s="5">
        <v>120013166</v>
      </c>
      <c r="AL1771" s="5">
        <v>0</v>
      </c>
      <c r="AM1771" s="5">
        <v>0</v>
      </c>
      <c r="AN1771" s="5">
        <v>0</v>
      </c>
      <c r="AO1771" s="5">
        <v>0</v>
      </c>
      <c r="AP1771" s="5">
        <v>0</v>
      </c>
      <c r="AQ1771" s="5">
        <v>0</v>
      </c>
      <c r="AR1771" s="5">
        <v>120013166</v>
      </c>
    </row>
    <row r="1772" spans="1:44" x14ac:dyDescent="0.25">
      <c r="A1772" s="6">
        <v>4145</v>
      </c>
      <c r="B1772" s="3" t="s">
        <v>5441</v>
      </c>
      <c r="C1772" s="3" t="s">
        <v>5852</v>
      </c>
      <c r="D1772" s="3" t="s">
        <v>6521</v>
      </c>
      <c r="E1772" s="3" t="s">
        <v>1853</v>
      </c>
      <c r="F1772" s="3" t="s">
        <v>8906</v>
      </c>
      <c r="G1772" s="21">
        <v>1</v>
      </c>
      <c r="H1772" s="8" t="s">
        <v>12697</v>
      </c>
      <c r="I1772" s="3" t="s">
        <v>12472</v>
      </c>
      <c r="J1772" s="3" t="s">
        <v>12628</v>
      </c>
      <c r="K1772" s="7">
        <v>0</v>
      </c>
      <c r="L1772" s="3" t="s">
        <v>5458</v>
      </c>
      <c r="M1772" s="7">
        <v>2204</v>
      </c>
      <c r="N1772" s="3" t="s">
        <v>1614</v>
      </c>
      <c r="O1772" s="3" t="s">
        <v>5506</v>
      </c>
      <c r="P1772" s="8" t="s">
        <v>12715</v>
      </c>
      <c r="Q1772" s="8" t="s">
        <v>12720</v>
      </c>
      <c r="R1772" s="4">
        <v>0</v>
      </c>
      <c r="S1772" s="4" t="s">
        <v>5627</v>
      </c>
      <c r="T1772" s="4">
        <v>99</v>
      </c>
      <c r="U1772" s="7" t="s">
        <v>6298</v>
      </c>
      <c r="V1772" s="7">
        <v>41</v>
      </c>
      <c r="W1772" s="3" t="s">
        <v>7163</v>
      </c>
      <c r="X1772" s="6">
        <v>4103</v>
      </c>
      <c r="Y1772" s="3" t="s">
        <v>8469</v>
      </c>
      <c r="Z1772" s="6">
        <v>4103001</v>
      </c>
      <c r="AA1772" s="3" t="s">
        <v>8470</v>
      </c>
      <c r="AB1772" s="6">
        <v>41030010006</v>
      </c>
      <c r="AC1772" s="3" t="s">
        <v>8895</v>
      </c>
      <c r="AD1772" s="5">
        <v>75868296</v>
      </c>
      <c r="AE1772" s="5">
        <v>0</v>
      </c>
      <c r="AF1772" s="5">
        <v>0</v>
      </c>
      <c r="AG1772" s="5">
        <v>0</v>
      </c>
      <c r="AH1772" s="5">
        <v>0</v>
      </c>
      <c r="AI1772" s="5">
        <v>0</v>
      </c>
      <c r="AJ1772" s="5">
        <v>0</v>
      </c>
      <c r="AK1772" s="5">
        <v>75868296</v>
      </c>
      <c r="AL1772" s="5">
        <v>0</v>
      </c>
      <c r="AM1772" s="5">
        <v>0</v>
      </c>
      <c r="AN1772" s="5">
        <v>0</v>
      </c>
      <c r="AO1772" s="5">
        <v>0</v>
      </c>
      <c r="AP1772" s="5">
        <v>0</v>
      </c>
      <c r="AQ1772" s="5">
        <v>0</v>
      </c>
      <c r="AR1772" s="5">
        <v>75868296</v>
      </c>
    </row>
    <row r="1773" spans="1:44" x14ac:dyDescent="0.25">
      <c r="A1773" s="6">
        <v>4145</v>
      </c>
      <c r="B1773" s="3" t="s">
        <v>5441</v>
      </c>
      <c r="C1773" s="3" t="s">
        <v>5852</v>
      </c>
      <c r="D1773" s="3" t="s">
        <v>6521</v>
      </c>
      <c r="E1773" s="3" t="s">
        <v>1854</v>
      </c>
      <c r="F1773" s="3" t="s">
        <v>8907</v>
      </c>
      <c r="G1773" s="21">
        <v>1</v>
      </c>
      <c r="H1773" s="8" t="s">
        <v>12697</v>
      </c>
      <c r="I1773" s="3" t="s">
        <v>12472</v>
      </c>
      <c r="J1773" s="3" t="s">
        <v>12628</v>
      </c>
      <c r="K1773" s="7">
        <v>0</v>
      </c>
      <c r="L1773" s="3" t="s">
        <v>5458</v>
      </c>
      <c r="M1773" s="7">
        <v>2204</v>
      </c>
      <c r="N1773" s="3" t="s">
        <v>1614</v>
      </c>
      <c r="O1773" s="3" t="s">
        <v>5506</v>
      </c>
      <c r="P1773" s="8" t="s">
        <v>12715</v>
      </c>
      <c r="Q1773" s="8" t="s">
        <v>12720</v>
      </c>
      <c r="R1773" s="4">
        <v>0</v>
      </c>
      <c r="S1773" s="4" t="s">
        <v>5627</v>
      </c>
      <c r="T1773" s="4">
        <v>99</v>
      </c>
      <c r="U1773" s="7" t="s">
        <v>6298</v>
      </c>
      <c r="V1773" s="7">
        <v>41</v>
      </c>
      <c r="W1773" s="3" t="s">
        <v>7163</v>
      </c>
      <c r="X1773" s="6">
        <v>4103</v>
      </c>
      <c r="Y1773" s="3" t="s">
        <v>8469</v>
      </c>
      <c r="Z1773" s="6">
        <v>4103001</v>
      </c>
      <c r="AA1773" s="3" t="s">
        <v>8470</v>
      </c>
      <c r="AB1773" s="6">
        <v>41030010006</v>
      </c>
      <c r="AC1773" s="3" t="s">
        <v>8895</v>
      </c>
      <c r="AD1773" s="5">
        <v>123339842</v>
      </c>
      <c r="AE1773" s="5">
        <v>0</v>
      </c>
      <c r="AF1773" s="5">
        <v>0</v>
      </c>
      <c r="AG1773" s="5">
        <v>0</v>
      </c>
      <c r="AH1773" s="5">
        <v>0</v>
      </c>
      <c r="AI1773" s="5">
        <v>0</v>
      </c>
      <c r="AJ1773" s="5">
        <v>0</v>
      </c>
      <c r="AK1773" s="5">
        <v>123339842</v>
      </c>
      <c r="AL1773" s="5">
        <v>0</v>
      </c>
      <c r="AM1773" s="5">
        <v>0</v>
      </c>
      <c r="AN1773" s="5">
        <v>0</v>
      </c>
      <c r="AO1773" s="5">
        <v>0</v>
      </c>
      <c r="AP1773" s="5">
        <v>0</v>
      </c>
      <c r="AQ1773" s="5">
        <v>0</v>
      </c>
      <c r="AR1773" s="5">
        <v>123339842</v>
      </c>
    </row>
    <row r="1774" spans="1:44" x14ac:dyDescent="0.25">
      <c r="A1774" s="6">
        <v>4145</v>
      </c>
      <c r="B1774" s="3" t="s">
        <v>5441</v>
      </c>
      <c r="C1774" s="3" t="s">
        <v>5852</v>
      </c>
      <c r="D1774" s="3" t="s">
        <v>6521</v>
      </c>
      <c r="E1774" s="3" t="s">
        <v>1855</v>
      </c>
      <c r="F1774" s="3" t="s">
        <v>8908</v>
      </c>
      <c r="G1774" s="21">
        <v>1</v>
      </c>
      <c r="H1774" s="8" t="s">
        <v>12697</v>
      </c>
      <c r="I1774" s="3" t="s">
        <v>12472</v>
      </c>
      <c r="J1774" s="3" t="s">
        <v>12628</v>
      </c>
      <c r="K1774" s="7">
        <v>0</v>
      </c>
      <c r="L1774" s="3" t="s">
        <v>5458</v>
      </c>
      <c r="M1774" s="7">
        <v>2204</v>
      </c>
      <c r="N1774" s="3" t="s">
        <v>1614</v>
      </c>
      <c r="O1774" s="3" t="s">
        <v>5506</v>
      </c>
      <c r="P1774" s="8" t="s">
        <v>12715</v>
      </c>
      <c r="Q1774" s="8" t="s">
        <v>12720</v>
      </c>
      <c r="R1774" s="4">
        <v>0</v>
      </c>
      <c r="S1774" s="4" t="s">
        <v>5627</v>
      </c>
      <c r="T1774" s="4">
        <v>99</v>
      </c>
      <c r="U1774" s="7" t="s">
        <v>6298</v>
      </c>
      <c r="V1774" s="7">
        <v>41</v>
      </c>
      <c r="W1774" s="3" t="s">
        <v>7163</v>
      </c>
      <c r="X1774" s="6">
        <v>4103</v>
      </c>
      <c r="Y1774" s="3" t="s">
        <v>8469</v>
      </c>
      <c r="Z1774" s="6">
        <v>4103001</v>
      </c>
      <c r="AA1774" s="3" t="s">
        <v>8470</v>
      </c>
      <c r="AB1774" s="6">
        <v>41030010006</v>
      </c>
      <c r="AC1774" s="3" t="s">
        <v>8895</v>
      </c>
      <c r="AD1774" s="5">
        <v>7621152</v>
      </c>
      <c r="AE1774" s="5">
        <v>0</v>
      </c>
      <c r="AF1774" s="5">
        <v>0</v>
      </c>
      <c r="AG1774" s="5">
        <v>0</v>
      </c>
      <c r="AH1774" s="5">
        <v>0</v>
      </c>
      <c r="AI1774" s="5">
        <v>0</v>
      </c>
      <c r="AJ1774" s="5">
        <v>0</v>
      </c>
      <c r="AK1774" s="5">
        <v>7621152</v>
      </c>
      <c r="AL1774" s="5">
        <v>0</v>
      </c>
      <c r="AM1774" s="5">
        <v>0</v>
      </c>
      <c r="AN1774" s="5">
        <v>0</v>
      </c>
      <c r="AO1774" s="5">
        <v>0</v>
      </c>
      <c r="AP1774" s="5">
        <v>0</v>
      </c>
      <c r="AQ1774" s="5">
        <v>0</v>
      </c>
      <c r="AR1774" s="5">
        <v>7621152</v>
      </c>
    </row>
    <row r="1775" spans="1:44" x14ac:dyDescent="0.25">
      <c r="A1775" s="6">
        <v>4145</v>
      </c>
      <c r="B1775" s="3" t="s">
        <v>5441</v>
      </c>
      <c r="C1775" s="3" t="s">
        <v>5853</v>
      </c>
      <c r="D1775" s="3" t="s">
        <v>6522</v>
      </c>
      <c r="E1775" s="3" t="s">
        <v>1856</v>
      </c>
      <c r="F1775" s="3" t="s">
        <v>8910</v>
      </c>
      <c r="G1775" s="21">
        <v>1</v>
      </c>
      <c r="H1775" s="8" t="s">
        <v>12697</v>
      </c>
      <c r="I1775" s="3" t="s">
        <v>12464</v>
      </c>
      <c r="J1775" s="3" t="s">
        <v>12620</v>
      </c>
      <c r="K1775" s="7">
        <v>0</v>
      </c>
      <c r="L1775" s="3" t="s">
        <v>5458</v>
      </c>
      <c r="M1775" s="7">
        <v>2204</v>
      </c>
      <c r="N1775" s="3" t="s">
        <v>1614</v>
      </c>
      <c r="O1775" s="3" t="s">
        <v>5506</v>
      </c>
      <c r="P1775" s="8" t="s">
        <v>12715</v>
      </c>
      <c r="Q1775" s="8" t="s">
        <v>12720</v>
      </c>
      <c r="R1775" s="4">
        <v>0</v>
      </c>
      <c r="S1775" s="4" t="s">
        <v>5627</v>
      </c>
      <c r="T1775" s="4">
        <v>99</v>
      </c>
      <c r="U1775" s="7" t="s">
        <v>6298</v>
      </c>
      <c r="V1775" s="7">
        <v>41</v>
      </c>
      <c r="W1775" s="3" t="s">
        <v>7163</v>
      </c>
      <c r="X1775" s="6">
        <v>4103</v>
      </c>
      <c r="Y1775" s="3" t="s">
        <v>8469</v>
      </c>
      <c r="Z1775" s="6">
        <v>4103001</v>
      </c>
      <c r="AA1775" s="3" t="s">
        <v>8470</v>
      </c>
      <c r="AB1775" s="6">
        <v>41030010007</v>
      </c>
      <c r="AC1775" s="3" t="s">
        <v>8909</v>
      </c>
      <c r="AD1775" s="5">
        <v>40000000</v>
      </c>
      <c r="AE1775" s="5">
        <v>0</v>
      </c>
      <c r="AF1775" s="5">
        <v>0</v>
      </c>
      <c r="AG1775" s="5">
        <v>0</v>
      </c>
      <c r="AH1775" s="5">
        <v>0</v>
      </c>
      <c r="AI1775" s="5">
        <v>0</v>
      </c>
      <c r="AJ1775" s="5">
        <v>0</v>
      </c>
      <c r="AK1775" s="5">
        <v>40000000</v>
      </c>
      <c r="AL1775" s="5">
        <v>0</v>
      </c>
      <c r="AM1775" s="5">
        <v>0</v>
      </c>
      <c r="AN1775" s="5">
        <v>0</v>
      </c>
      <c r="AO1775" s="5">
        <v>0</v>
      </c>
      <c r="AP1775" s="5">
        <v>0</v>
      </c>
      <c r="AQ1775" s="5">
        <v>0</v>
      </c>
      <c r="AR1775" s="5">
        <v>40000000</v>
      </c>
    </row>
    <row r="1776" spans="1:44" x14ac:dyDescent="0.25">
      <c r="A1776" s="6">
        <v>4145</v>
      </c>
      <c r="B1776" s="3" t="s">
        <v>5441</v>
      </c>
      <c r="C1776" s="3" t="s">
        <v>5853</v>
      </c>
      <c r="D1776" s="3" t="s">
        <v>6522</v>
      </c>
      <c r="E1776" s="3" t="s">
        <v>1857</v>
      </c>
      <c r="F1776" s="3" t="s">
        <v>8911</v>
      </c>
      <c r="G1776" s="21">
        <v>1</v>
      </c>
      <c r="H1776" s="8" t="s">
        <v>12697</v>
      </c>
      <c r="I1776" s="3" t="s">
        <v>12341</v>
      </c>
      <c r="J1776" s="3" t="s">
        <v>12545</v>
      </c>
      <c r="K1776" s="7">
        <v>0</v>
      </c>
      <c r="L1776" s="3" t="s">
        <v>5458</v>
      </c>
      <c r="M1776" s="7">
        <v>2204</v>
      </c>
      <c r="N1776" s="3" t="s">
        <v>1614</v>
      </c>
      <c r="O1776" s="3" t="s">
        <v>5506</v>
      </c>
      <c r="P1776" s="8" t="s">
        <v>12715</v>
      </c>
      <c r="Q1776" s="8" t="s">
        <v>12720</v>
      </c>
      <c r="R1776" s="4">
        <v>0</v>
      </c>
      <c r="S1776" s="4" t="s">
        <v>5627</v>
      </c>
      <c r="T1776" s="4">
        <v>99</v>
      </c>
      <c r="U1776" s="7" t="s">
        <v>6298</v>
      </c>
      <c r="V1776" s="7">
        <v>41</v>
      </c>
      <c r="W1776" s="3" t="s">
        <v>7163</v>
      </c>
      <c r="X1776" s="6">
        <v>4103</v>
      </c>
      <c r="Y1776" s="3" t="s">
        <v>8469</v>
      </c>
      <c r="Z1776" s="6">
        <v>4103001</v>
      </c>
      <c r="AA1776" s="3" t="s">
        <v>8470</v>
      </c>
      <c r="AB1776" s="6">
        <v>41030010007</v>
      </c>
      <c r="AC1776" s="3" t="s">
        <v>8909</v>
      </c>
      <c r="AD1776" s="5">
        <v>25000000</v>
      </c>
      <c r="AE1776" s="5">
        <v>0</v>
      </c>
      <c r="AF1776" s="5">
        <v>0</v>
      </c>
      <c r="AG1776" s="5">
        <v>0</v>
      </c>
      <c r="AH1776" s="5">
        <v>0</v>
      </c>
      <c r="AI1776" s="5">
        <v>0</v>
      </c>
      <c r="AJ1776" s="5">
        <v>0</v>
      </c>
      <c r="AK1776" s="5">
        <v>25000000</v>
      </c>
      <c r="AL1776" s="5">
        <v>0</v>
      </c>
      <c r="AM1776" s="5">
        <v>0</v>
      </c>
      <c r="AN1776" s="5">
        <v>0</v>
      </c>
      <c r="AO1776" s="5">
        <v>0</v>
      </c>
      <c r="AP1776" s="5">
        <v>0</v>
      </c>
      <c r="AQ1776" s="5">
        <v>0</v>
      </c>
      <c r="AR1776" s="5">
        <v>25000000</v>
      </c>
    </row>
    <row r="1777" spans="1:44" x14ac:dyDescent="0.25">
      <c r="A1777" s="6">
        <v>4145</v>
      </c>
      <c r="B1777" s="3" t="s">
        <v>5441</v>
      </c>
      <c r="C1777" s="3" t="s">
        <v>5853</v>
      </c>
      <c r="D1777" s="3" t="s">
        <v>6522</v>
      </c>
      <c r="E1777" s="3" t="s">
        <v>1858</v>
      </c>
      <c r="F1777" s="3" t="s">
        <v>8912</v>
      </c>
      <c r="G1777" s="21">
        <v>1</v>
      </c>
      <c r="H1777" s="8" t="s">
        <v>12697</v>
      </c>
      <c r="I1777" s="3" t="s">
        <v>12464</v>
      </c>
      <c r="J1777" s="3" t="s">
        <v>12620</v>
      </c>
      <c r="K1777" s="7">
        <v>0</v>
      </c>
      <c r="L1777" s="3" t="s">
        <v>5458</v>
      </c>
      <c r="M1777" s="7">
        <v>2204</v>
      </c>
      <c r="N1777" s="3" t="s">
        <v>1614</v>
      </c>
      <c r="O1777" s="3" t="s">
        <v>5506</v>
      </c>
      <c r="P1777" s="8" t="s">
        <v>12715</v>
      </c>
      <c r="Q1777" s="8" t="s">
        <v>12720</v>
      </c>
      <c r="R1777" s="4">
        <v>0</v>
      </c>
      <c r="S1777" s="4" t="s">
        <v>5627</v>
      </c>
      <c r="T1777" s="4">
        <v>99</v>
      </c>
      <c r="U1777" s="7" t="s">
        <v>6298</v>
      </c>
      <c r="V1777" s="7">
        <v>41</v>
      </c>
      <c r="W1777" s="3" t="s">
        <v>7163</v>
      </c>
      <c r="X1777" s="6">
        <v>4103</v>
      </c>
      <c r="Y1777" s="3" t="s">
        <v>8469</v>
      </c>
      <c r="Z1777" s="6">
        <v>4103001</v>
      </c>
      <c r="AA1777" s="3" t="s">
        <v>8470</v>
      </c>
      <c r="AB1777" s="6">
        <v>41030010007</v>
      </c>
      <c r="AC1777" s="3" t="s">
        <v>8909</v>
      </c>
      <c r="AD1777" s="5">
        <v>60000000</v>
      </c>
      <c r="AE1777" s="5">
        <v>0</v>
      </c>
      <c r="AF1777" s="5">
        <v>0</v>
      </c>
      <c r="AG1777" s="5">
        <v>0</v>
      </c>
      <c r="AH1777" s="5">
        <v>0</v>
      </c>
      <c r="AI1777" s="5">
        <v>0</v>
      </c>
      <c r="AJ1777" s="5">
        <v>0</v>
      </c>
      <c r="AK1777" s="5">
        <v>60000000</v>
      </c>
      <c r="AL1777" s="5">
        <v>0</v>
      </c>
      <c r="AM1777" s="5">
        <v>0</v>
      </c>
      <c r="AN1777" s="5">
        <v>0</v>
      </c>
      <c r="AO1777" s="5">
        <v>0</v>
      </c>
      <c r="AP1777" s="5">
        <v>0</v>
      </c>
      <c r="AQ1777" s="5">
        <v>0</v>
      </c>
      <c r="AR1777" s="5">
        <v>60000000</v>
      </c>
    </row>
    <row r="1778" spans="1:44" x14ac:dyDescent="0.25">
      <c r="A1778" s="6">
        <v>4145</v>
      </c>
      <c r="B1778" s="3" t="s">
        <v>5441</v>
      </c>
      <c r="C1778" s="3" t="s">
        <v>5853</v>
      </c>
      <c r="D1778" s="3" t="s">
        <v>6522</v>
      </c>
      <c r="E1778" s="3" t="s">
        <v>1859</v>
      </c>
      <c r="F1778" s="3" t="s">
        <v>8913</v>
      </c>
      <c r="G1778" s="21">
        <v>1</v>
      </c>
      <c r="H1778" s="8" t="s">
        <v>12697</v>
      </c>
      <c r="I1778" s="3" t="s">
        <v>12464</v>
      </c>
      <c r="J1778" s="3" t="s">
        <v>12620</v>
      </c>
      <c r="K1778" s="7">
        <v>0</v>
      </c>
      <c r="L1778" s="3" t="s">
        <v>5458</v>
      </c>
      <c r="M1778" s="7">
        <v>2204</v>
      </c>
      <c r="N1778" s="3" t="s">
        <v>1614</v>
      </c>
      <c r="O1778" s="3" t="s">
        <v>5506</v>
      </c>
      <c r="P1778" s="8" t="s">
        <v>12715</v>
      </c>
      <c r="Q1778" s="8" t="s">
        <v>12720</v>
      </c>
      <c r="R1778" s="4">
        <v>0</v>
      </c>
      <c r="S1778" s="4" t="s">
        <v>5627</v>
      </c>
      <c r="T1778" s="4">
        <v>99</v>
      </c>
      <c r="U1778" s="7" t="s">
        <v>6298</v>
      </c>
      <c r="V1778" s="7">
        <v>41</v>
      </c>
      <c r="W1778" s="3" t="s">
        <v>7163</v>
      </c>
      <c r="X1778" s="6">
        <v>4103</v>
      </c>
      <c r="Y1778" s="3" t="s">
        <v>8469</v>
      </c>
      <c r="Z1778" s="6">
        <v>4103001</v>
      </c>
      <c r="AA1778" s="3" t="s">
        <v>8470</v>
      </c>
      <c r="AB1778" s="6">
        <v>41030010007</v>
      </c>
      <c r="AC1778" s="3" t="s">
        <v>8909</v>
      </c>
      <c r="AD1778" s="5">
        <v>16109142</v>
      </c>
      <c r="AE1778" s="5">
        <v>0</v>
      </c>
      <c r="AF1778" s="5">
        <v>0</v>
      </c>
      <c r="AG1778" s="5">
        <v>0</v>
      </c>
      <c r="AH1778" s="5">
        <v>0</v>
      </c>
      <c r="AI1778" s="5">
        <v>0</v>
      </c>
      <c r="AJ1778" s="5">
        <v>0</v>
      </c>
      <c r="AK1778" s="5">
        <v>16109142</v>
      </c>
      <c r="AL1778" s="5">
        <v>0</v>
      </c>
      <c r="AM1778" s="5">
        <v>0</v>
      </c>
      <c r="AN1778" s="5">
        <v>0</v>
      </c>
      <c r="AO1778" s="5">
        <v>0</v>
      </c>
      <c r="AP1778" s="5">
        <v>0</v>
      </c>
      <c r="AQ1778" s="5">
        <v>0</v>
      </c>
      <c r="AR1778" s="5">
        <v>16109142</v>
      </c>
    </row>
    <row r="1779" spans="1:44" x14ac:dyDescent="0.25">
      <c r="A1779" s="6">
        <v>4145</v>
      </c>
      <c r="B1779" s="3" t="s">
        <v>5441</v>
      </c>
      <c r="C1779" s="3" t="s">
        <v>5853</v>
      </c>
      <c r="D1779" s="3" t="s">
        <v>6522</v>
      </c>
      <c r="E1779" s="3" t="s">
        <v>1860</v>
      </c>
      <c r="F1779" s="3" t="s">
        <v>8914</v>
      </c>
      <c r="G1779" s="21">
        <v>1</v>
      </c>
      <c r="H1779" s="8" t="s">
        <v>12697</v>
      </c>
      <c r="I1779" s="3" t="s">
        <v>12464</v>
      </c>
      <c r="J1779" s="3" t="s">
        <v>12620</v>
      </c>
      <c r="K1779" s="7">
        <v>0</v>
      </c>
      <c r="L1779" s="3" t="s">
        <v>5458</v>
      </c>
      <c r="M1779" s="7">
        <v>2204</v>
      </c>
      <c r="N1779" s="3" t="s">
        <v>1614</v>
      </c>
      <c r="O1779" s="3" t="s">
        <v>5506</v>
      </c>
      <c r="P1779" s="8" t="s">
        <v>12715</v>
      </c>
      <c r="Q1779" s="8" t="s">
        <v>12720</v>
      </c>
      <c r="R1779" s="4">
        <v>0</v>
      </c>
      <c r="S1779" s="4" t="s">
        <v>5627</v>
      </c>
      <c r="T1779" s="4">
        <v>99</v>
      </c>
      <c r="U1779" s="7" t="s">
        <v>6298</v>
      </c>
      <c r="V1779" s="7">
        <v>41</v>
      </c>
      <c r="W1779" s="3" t="s">
        <v>7163</v>
      </c>
      <c r="X1779" s="6">
        <v>4103</v>
      </c>
      <c r="Y1779" s="3" t="s">
        <v>8469</v>
      </c>
      <c r="Z1779" s="6">
        <v>4103001</v>
      </c>
      <c r="AA1779" s="3" t="s">
        <v>8470</v>
      </c>
      <c r="AB1779" s="6">
        <v>41030010007</v>
      </c>
      <c r="AC1779" s="3" t="s">
        <v>8909</v>
      </c>
      <c r="AD1779" s="5">
        <v>38105760</v>
      </c>
      <c r="AE1779" s="5">
        <v>0</v>
      </c>
      <c r="AF1779" s="5">
        <v>0</v>
      </c>
      <c r="AG1779" s="5">
        <v>0</v>
      </c>
      <c r="AH1779" s="5">
        <v>0</v>
      </c>
      <c r="AI1779" s="5">
        <v>0</v>
      </c>
      <c r="AJ1779" s="5">
        <v>0</v>
      </c>
      <c r="AK1779" s="5">
        <v>38105760</v>
      </c>
      <c r="AL1779" s="5">
        <v>0</v>
      </c>
      <c r="AM1779" s="5">
        <v>0</v>
      </c>
      <c r="AN1779" s="5">
        <v>0</v>
      </c>
      <c r="AO1779" s="5">
        <v>0</v>
      </c>
      <c r="AP1779" s="5">
        <v>0</v>
      </c>
      <c r="AQ1779" s="5">
        <v>0</v>
      </c>
      <c r="AR1779" s="5">
        <v>38105760</v>
      </c>
    </row>
    <row r="1780" spans="1:44" x14ac:dyDescent="0.25">
      <c r="A1780" s="6">
        <v>4145</v>
      </c>
      <c r="B1780" s="3" t="s">
        <v>5441</v>
      </c>
      <c r="C1780" s="3" t="s">
        <v>5853</v>
      </c>
      <c r="D1780" s="3" t="s">
        <v>6522</v>
      </c>
      <c r="E1780" s="3" t="s">
        <v>1861</v>
      </c>
      <c r="F1780" s="3" t="s">
        <v>8915</v>
      </c>
      <c r="G1780" s="21">
        <v>1</v>
      </c>
      <c r="H1780" s="8" t="s">
        <v>12697</v>
      </c>
      <c r="I1780" s="3" t="s">
        <v>12464</v>
      </c>
      <c r="J1780" s="3" t="s">
        <v>12620</v>
      </c>
      <c r="K1780" s="7">
        <v>0</v>
      </c>
      <c r="L1780" s="3" t="s">
        <v>5458</v>
      </c>
      <c r="M1780" s="7">
        <v>2204</v>
      </c>
      <c r="N1780" s="3" t="s">
        <v>1614</v>
      </c>
      <c r="O1780" s="3" t="s">
        <v>5506</v>
      </c>
      <c r="P1780" s="8" t="s">
        <v>12715</v>
      </c>
      <c r="Q1780" s="8" t="s">
        <v>12720</v>
      </c>
      <c r="R1780" s="4">
        <v>0</v>
      </c>
      <c r="S1780" s="4" t="s">
        <v>5627</v>
      </c>
      <c r="T1780" s="4">
        <v>99</v>
      </c>
      <c r="U1780" s="7" t="s">
        <v>6298</v>
      </c>
      <c r="V1780" s="7">
        <v>41</v>
      </c>
      <c r="W1780" s="3" t="s">
        <v>7163</v>
      </c>
      <c r="X1780" s="6">
        <v>4103</v>
      </c>
      <c r="Y1780" s="3" t="s">
        <v>8469</v>
      </c>
      <c r="Z1780" s="6">
        <v>4103001</v>
      </c>
      <c r="AA1780" s="3" t="s">
        <v>8470</v>
      </c>
      <c r="AB1780" s="6">
        <v>41030010007</v>
      </c>
      <c r="AC1780" s="3" t="s">
        <v>8909</v>
      </c>
      <c r="AD1780" s="5">
        <v>16109142</v>
      </c>
      <c r="AE1780" s="5">
        <v>0</v>
      </c>
      <c r="AF1780" s="5">
        <v>0</v>
      </c>
      <c r="AG1780" s="5">
        <v>0</v>
      </c>
      <c r="AH1780" s="5">
        <v>0</v>
      </c>
      <c r="AI1780" s="5">
        <v>0</v>
      </c>
      <c r="AJ1780" s="5">
        <v>0</v>
      </c>
      <c r="AK1780" s="5">
        <v>16109142</v>
      </c>
      <c r="AL1780" s="5">
        <v>0</v>
      </c>
      <c r="AM1780" s="5">
        <v>0</v>
      </c>
      <c r="AN1780" s="5">
        <v>0</v>
      </c>
      <c r="AO1780" s="5">
        <v>0</v>
      </c>
      <c r="AP1780" s="5">
        <v>0</v>
      </c>
      <c r="AQ1780" s="5">
        <v>0</v>
      </c>
      <c r="AR1780" s="5">
        <v>16109142</v>
      </c>
    </row>
    <row r="1781" spans="1:44" x14ac:dyDescent="0.25">
      <c r="A1781" s="6">
        <v>4145</v>
      </c>
      <c r="B1781" s="3" t="s">
        <v>5441</v>
      </c>
      <c r="C1781" s="3" t="s">
        <v>5853</v>
      </c>
      <c r="D1781" s="3" t="s">
        <v>6522</v>
      </c>
      <c r="E1781" s="3" t="s">
        <v>1862</v>
      </c>
      <c r="F1781" s="3" t="s">
        <v>8916</v>
      </c>
      <c r="G1781" s="21">
        <v>1</v>
      </c>
      <c r="H1781" s="8" t="s">
        <v>12697</v>
      </c>
      <c r="I1781" s="3" t="s">
        <v>12464</v>
      </c>
      <c r="J1781" s="3" t="s">
        <v>12620</v>
      </c>
      <c r="K1781" s="7">
        <v>0</v>
      </c>
      <c r="L1781" s="3" t="s">
        <v>5458</v>
      </c>
      <c r="M1781" s="7">
        <v>2204</v>
      </c>
      <c r="N1781" s="3" t="s">
        <v>1614</v>
      </c>
      <c r="O1781" s="3" t="s">
        <v>5506</v>
      </c>
      <c r="P1781" s="8" t="s">
        <v>12715</v>
      </c>
      <c r="Q1781" s="8" t="s">
        <v>12720</v>
      </c>
      <c r="R1781" s="4">
        <v>0</v>
      </c>
      <c r="S1781" s="4" t="s">
        <v>5627</v>
      </c>
      <c r="T1781" s="4">
        <v>99</v>
      </c>
      <c r="U1781" s="7" t="s">
        <v>6298</v>
      </c>
      <c r="V1781" s="7">
        <v>41</v>
      </c>
      <c r="W1781" s="3" t="s">
        <v>7163</v>
      </c>
      <c r="X1781" s="6">
        <v>4103</v>
      </c>
      <c r="Y1781" s="3" t="s">
        <v>8469</v>
      </c>
      <c r="Z1781" s="6">
        <v>4103001</v>
      </c>
      <c r="AA1781" s="3" t="s">
        <v>8470</v>
      </c>
      <c r="AB1781" s="6">
        <v>41030010007</v>
      </c>
      <c r="AC1781" s="3" t="s">
        <v>8909</v>
      </c>
      <c r="AD1781" s="5">
        <v>8054571</v>
      </c>
      <c r="AE1781" s="5">
        <v>0</v>
      </c>
      <c r="AF1781" s="5">
        <v>0</v>
      </c>
      <c r="AG1781" s="5">
        <v>0</v>
      </c>
      <c r="AH1781" s="5">
        <v>0</v>
      </c>
      <c r="AI1781" s="5">
        <v>0</v>
      </c>
      <c r="AJ1781" s="5">
        <v>0</v>
      </c>
      <c r="AK1781" s="5">
        <v>8054571</v>
      </c>
      <c r="AL1781" s="5">
        <v>0</v>
      </c>
      <c r="AM1781" s="5">
        <v>0</v>
      </c>
      <c r="AN1781" s="5">
        <v>0</v>
      </c>
      <c r="AO1781" s="5">
        <v>0</v>
      </c>
      <c r="AP1781" s="5">
        <v>0</v>
      </c>
      <c r="AQ1781" s="5">
        <v>0</v>
      </c>
      <c r="AR1781" s="5">
        <v>8054571</v>
      </c>
    </row>
    <row r="1782" spans="1:44" x14ac:dyDescent="0.25">
      <c r="A1782" s="6">
        <v>4145</v>
      </c>
      <c r="B1782" s="3" t="s">
        <v>5441</v>
      </c>
      <c r="C1782" s="3" t="s">
        <v>5853</v>
      </c>
      <c r="D1782" s="3" t="s">
        <v>6522</v>
      </c>
      <c r="E1782" s="3" t="s">
        <v>1863</v>
      </c>
      <c r="F1782" s="3" t="s">
        <v>8917</v>
      </c>
      <c r="G1782" s="21">
        <v>1</v>
      </c>
      <c r="H1782" s="8" t="s">
        <v>12697</v>
      </c>
      <c r="I1782" s="3" t="s">
        <v>12464</v>
      </c>
      <c r="J1782" s="3" t="s">
        <v>12620</v>
      </c>
      <c r="K1782" s="7">
        <v>0</v>
      </c>
      <c r="L1782" s="3" t="s">
        <v>5458</v>
      </c>
      <c r="M1782" s="7">
        <v>2204</v>
      </c>
      <c r="N1782" s="3" t="s">
        <v>1614</v>
      </c>
      <c r="O1782" s="3" t="s">
        <v>5506</v>
      </c>
      <c r="P1782" s="8" t="s">
        <v>12715</v>
      </c>
      <c r="Q1782" s="8" t="s">
        <v>12720</v>
      </c>
      <c r="R1782" s="4">
        <v>0</v>
      </c>
      <c r="S1782" s="4" t="s">
        <v>5627</v>
      </c>
      <c r="T1782" s="4">
        <v>99</v>
      </c>
      <c r="U1782" s="7" t="s">
        <v>6298</v>
      </c>
      <c r="V1782" s="7">
        <v>41</v>
      </c>
      <c r="W1782" s="3" t="s">
        <v>7163</v>
      </c>
      <c r="X1782" s="6">
        <v>4103</v>
      </c>
      <c r="Y1782" s="3" t="s">
        <v>8469</v>
      </c>
      <c r="Z1782" s="6">
        <v>4103001</v>
      </c>
      <c r="AA1782" s="3" t="s">
        <v>8470</v>
      </c>
      <c r="AB1782" s="6">
        <v>41030010007</v>
      </c>
      <c r="AC1782" s="3" t="s">
        <v>8909</v>
      </c>
      <c r="AD1782" s="5">
        <v>8054571</v>
      </c>
      <c r="AE1782" s="5">
        <v>0</v>
      </c>
      <c r="AF1782" s="5">
        <v>0</v>
      </c>
      <c r="AG1782" s="5">
        <v>0</v>
      </c>
      <c r="AH1782" s="5">
        <v>0</v>
      </c>
      <c r="AI1782" s="5">
        <v>0</v>
      </c>
      <c r="AJ1782" s="5">
        <v>0</v>
      </c>
      <c r="AK1782" s="5">
        <v>8054571</v>
      </c>
      <c r="AL1782" s="5">
        <v>0</v>
      </c>
      <c r="AM1782" s="5">
        <v>0</v>
      </c>
      <c r="AN1782" s="5">
        <v>0</v>
      </c>
      <c r="AO1782" s="5">
        <v>0</v>
      </c>
      <c r="AP1782" s="5">
        <v>0</v>
      </c>
      <c r="AQ1782" s="5">
        <v>0</v>
      </c>
      <c r="AR1782" s="5">
        <v>8054571</v>
      </c>
    </row>
    <row r="1783" spans="1:44" x14ac:dyDescent="0.25">
      <c r="A1783" s="6">
        <v>4145</v>
      </c>
      <c r="B1783" s="3" t="s">
        <v>5441</v>
      </c>
      <c r="C1783" s="3" t="s">
        <v>5853</v>
      </c>
      <c r="D1783" s="3" t="s">
        <v>6522</v>
      </c>
      <c r="E1783" s="3" t="s">
        <v>1864</v>
      </c>
      <c r="F1783" s="3" t="s">
        <v>8918</v>
      </c>
      <c r="G1783" s="21">
        <v>1</v>
      </c>
      <c r="H1783" s="8" t="s">
        <v>12697</v>
      </c>
      <c r="I1783" s="3" t="s">
        <v>12464</v>
      </c>
      <c r="J1783" s="3" t="s">
        <v>12620</v>
      </c>
      <c r="K1783" s="7">
        <v>0</v>
      </c>
      <c r="L1783" s="3" t="s">
        <v>5458</v>
      </c>
      <c r="M1783" s="7">
        <v>2204</v>
      </c>
      <c r="N1783" s="3" t="s">
        <v>1614</v>
      </c>
      <c r="O1783" s="3" t="s">
        <v>5506</v>
      </c>
      <c r="P1783" s="8" t="s">
        <v>12715</v>
      </c>
      <c r="Q1783" s="8" t="s">
        <v>12720</v>
      </c>
      <c r="R1783" s="4">
        <v>0</v>
      </c>
      <c r="S1783" s="4" t="s">
        <v>5627</v>
      </c>
      <c r="T1783" s="4">
        <v>99</v>
      </c>
      <c r="U1783" s="7" t="s">
        <v>6298</v>
      </c>
      <c r="V1783" s="7">
        <v>41</v>
      </c>
      <c r="W1783" s="3" t="s">
        <v>7163</v>
      </c>
      <c r="X1783" s="6">
        <v>4103</v>
      </c>
      <c r="Y1783" s="3" t="s">
        <v>8469</v>
      </c>
      <c r="Z1783" s="6">
        <v>4103001</v>
      </c>
      <c r="AA1783" s="3" t="s">
        <v>8470</v>
      </c>
      <c r="AB1783" s="6">
        <v>41030010007</v>
      </c>
      <c r="AC1783" s="3" t="s">
        <v>8909</v>
      </c>
      <c r="AD1783" s="5">
        <v>25000000</v>
      </c>
      <c r="AE1783" s="5">
        <v>0</v>
      </c>
      <c r="AF1783" s="5">
        <v>0</v>
      </c>
      <c r="AG1783" s="5">
        <v>0</v>
      </c>
      <c r="AH1783" s="5">
        <v>0</v>
      </c>
      <c r="AI1783" s="5">
        <v>0</v>
      </c>
      <c r="AJ1783" s="5">
        <v>0</v>
      </c>
      <c r="AK1783" s="5">
        <v>25000000</v>
      </c>
      <c r="AL1783" s="5">
        <v>0</v>
      </c>
      <c r="AM1783" s="5">
        <v>0</v>
      </c>
      <c r="AN1783" s="5">
        <v>0</v>
      </c>
      <c r="AO1783" s="5">
        <v>0</v>
      </c>
      <c r="AP1783" s="5">
        <v>0</v>
      </c>
      <c r="AQ1783" s="5">
        <v>0</v>
      </c>
      <c r="AR1783" s="5">
        <v>25000000</v>
      </c>
    </row>
    <row r="1784" spans="1:44" x14ac:dyDescent="0.25">
      <c r="A1784" s="6">
        <v>4145</v>
      </c>
      <c r="B1784" s="3" t="s">
        <v>5441</v>
      </c>
      <c r="C1784" s="3" t="s">
        <v>5853</v>
      </c>
      <c r="D1784" s="3" t="s">
        <v>6522</v>
      </c>
      <c r="E1784" s="3" t="s">
        <v>1865</v>
      </c>
      <c r="F1784" s="3" t="s">
        <v>8919</v>
      </c>
      <c r="G1784" s="21">
        <v>1</v>
      </c>
      <c r="H1784" s="8" t="s">
        <v>12697</v>
      </c>
      <c r="I1784" s="3" t="s">
        <v>12464</v>
      </c>
      <c r="J1784" s="3" t="s">
        <v>12620</v>
      </c>
      <c r="K1784" s="7">
        <v>0</v>
      </c>
      <c r="L1784" s="3" t="s">
        <v>5458</v>
      </c>
      <c r="M1784" s="7">
        <v>2204</v>
      </c>
      <c r="N1784" s="3" t="s">
        <v>1614</v>
      </c>
      <c r="O1784" s="3" t="s">
        <v>5506</v>
      </c>
      <c r="P1784" s="8" t="s">
        <v>12715</v>
      </c>
      <c r="Q1784" s="8" t="s">
        <v>12720</v>
      </c>
      <c r="R1784" s="4">
        <v>0</v>
      </c>
      <c r="S1784" s="4" t="s">
        <v>5627</v>
      </c>
      <c r="T1784" s="4">
        <v>99</v>
      </c>
      <c r="U1784" s="7" t="s">
        <v>6298</v>
      </c>
      <c r="V1784" s="7">
        <v>41</v>
      </c>
      <c r="W1784" s="3" t="s">
        <v>7163</v>
      </c>
      <c r="X1784" s="6">
        <v>4103</v>
      </c>
      <c r="Y1784" s="3" t="s">
        <v>8469</v>
      </c>
      <c r="Z1784" s="6">
        <v>4103001</v>
      </c>
      <c r="AA1784" s="3" t="s">
        <v>8470</v>
      </c>
      <c r="AB1784" s="6">
        <v>41030010007</v>
      </c>
      <c r="AC1784" s="3" t="s">
        <v>8909</v>
      </c>
      <c r="AD1784" s="5">
        <v>16109142</v>
      </c>
      <c r="AE1784" s="5">
        <v>0</v>
      </c>
      <c r="AF1784" s="5">
        <v>0</v>
      </c>
      <c r="AG1784" s="5">
        <v>0</v>
      </c>
      <c r="AH1784" s="5">
        <v>0</v>
      </c>
      <c r="AI1784" s="5">
        <v>0</v>
      </c>
      <c r="AJ1784" s="5">
        <v>0</v>
      </c>
      <c r="AK1784" s="5">
        <v>16109142</v>
      </c>
      <c r="AL1784" s="5">
        <v>0</v>
      </c>
      <c r="AM1784" s="5">
        <v>0</v>
      </c>
      <c r="AN1784" s="5">
        <v>0</v>
      </c>
      <c r="AO1784" s="5">
        <v>0</v>
      </c>
      <c r="AP1784" s="5">
        <v>0</v>
      </c>
      <c r="AQ1784" s="5">
        <v>0</v>
      </c>
      <c r="AR1784" s="5">
        <v>16109142</v>
      </c>
    </row>
    <row r="1785" spans="1:44" x14ac:dyDescent="0.25">
      <c r="A1785" s="6">
        <v>4145</v>
      </c>
      <c r="B1785" s="3" t="s">
        <v>5441</v>
      </c>
      <c r="C1785" s="3" t="s">
        <v>5854</v>
      </c>
      <c r="D1785" s="3" t="s">
        <v>6523</v>
      </c>
      <c r="E1785" s="3" t="s">
        <v>1866</v>
      </c>
      <c r="F1785" s="3" t="s">
        <v>8921</v>
      </c>
      <c r="G1785" s="21">
        <v>1</v>
      </c>
      <c r="H1785" s="8" t="s">
        <v>12697</v>
      </c>
      <c r="I1785" s="3" t="s">
        <v>12473</v>
      </c>
      <c r="J1785" s="3" t="s">
        <v>12629</v>
      </c>
      <c r="K1785" s="7">
        <v>0</v>
      </c>
      <c r="L1785" s="3" t="s">
        <v>5458</v>
      </c>
      <c r="M1785" s="7">
        <v>2204</v>
      </c>
      <c r="N1785" s="3" t="s">
        <v>1614</v>
      </c>
      <c r="O1785" s="3" t="s">
        <v>5506</v>
      </c>
      <c r="P1785" s="8" t="s">
        <v>12715</v>
      </c>
      <c r="Q1785" s="8" t="s">
        <v>12720</v>
      </c>
      <c r="R1785" s="4">
        <v>0</v>
      </c>
      <c r="S1785" s="4" t="s">
        <v>5627</v>
      </c>
      <c r="T1785" s="4">
        <v>99</v>
      </c>
      <c r="U1785" s="7" t="s">
        <v>6298</v>
      </c>
      <c r="V1785" s="7">
        <v>41</v>
      </c>
      <c r="W1785" s="3" t="s">
        <v>7163</v>
      </c>
      <c r="X1785" s="6">
        <v>4103</v>
      </c>
      <c r="Y1785" s="3" t="s">
        <v>8469</v>
      </c>
      <c r="Z1785" s="6">
        <v>4103001</v>
      </c>
      <c r="AA1785" s="3" t="s">
        <v>8470</v>
      </c>
      <c r="AB1785" s="6">
        <v>41030010010</v>
      </c>
      <c r="AC1785" s="3" t="s">
        <v>8920</v>
      </c>
      <c r="AD1785" s="5">
        <v>39122202</v>
      </c>
      <c r="AE1785" s="5">
        <v>0</v>
      </c>
      <c r="AF1785" s="5">
        <v>0</v>
      </c>
      <c r="AG1785" s="5">
        <v>0</v>
      </c>
      <c r="AH1785" s="5">
        <v>0</v>
      </c>
      <c r="AI1785" s="5">
        <v>0</v>
      </c>
      <c r="AJ1785" s="5">
        <v>0</v>
      </c>
      <c r="AK1785" s="5">
        <v>39122202</v>
      </c>
      <c r="AL1785" s="5">
        <v>0</v>
      </c>
      <c r="AM1785" s="5">
        <v>0</v>
      </c>
      <c r="AN1785" s="5">
        <v>0</v>
      </c>
      <c r="AO1785" s="5">
        <v>0</v>
      </c>
      <c r="AP1785" s="5">
        <v>0</v>
      </c>
      <c r="AQ1785" s="5">
        <v>0</v>
      </c>
      <c r="AR1785" s="5">
        <v>39122202</v>
      </c>
    </row>
    <row r="1786" spans="1:44" x14ac:dyDescent="0.25">
      <c r="A1786" s="6">
        <v>4145</v>
      </c>
      <c r="B1786" s="3" t="s">
        <v>5441</v>
      </c>
      <c r="C1786" s="3" t="s">
        <v>5854</v>
      </c>
      <c r="D1786" s="3" t="s">
        <v>6523</v>
      </c>
      <c r="E1786" s="3" t="s">
        <v>1867</v>
      </c>
      <c r="F1786" s="3" t="s">
        <v>8922</v>
      </c>
      <c r="G1786" s="21">
        <v>1</v>
      </c>
      <c r="H1786" s="8" t="s">
        <v>12697</v>
      </c>
      <c r="I1786" s="3" t="s">
        <v>12473</v>
      </c>
      <c r="J1786" s="3" t="s">
        <v>12629</v>
      </c>
      <c r="K1786" s="7">
        <v>0</v>
      </c>
      <c r="L1786" s="3" t="s">
        <v>5458</v>
      </c>
      <c r="M1786" s="7">
        <v>2204</v>
      </c>
      <c r="N1786" s="3" t="s">
        <v>1614</v>
      </c>
      <c r="O1786" s="3" t="s">
        <v>5506</v>
      </c>
      <c r="P1786" s="8" t="s">
        <v>12715</v>
      </c>
      <c r="Q1786" s="8" t="s">
        <v>12720</v>
      </c>
      <c r="R1786" s="4">
        <v>0</v>
      </c>
      <c r="S1786" s="4" t="s">
        <v>5627</v>
      </c>
      <c r="T1786" s="4">
        <v>99</v>
      </c>
      <c r="U1786" s="7" t="s">
        <v>6298</v>
      </c>
      <c r="V1786" s="7">
        <v>41</v>
      </c>
      <c r="W1786" s="3" t="s">
        <v>7163</v>
      </c>
      <c r="X1786" s="6">
        <v>4103</v>
      </c>
      <c r="Y1786" s="3" t="s">
        <v>8469</v>
      </c>
      <c r="Z1786" s="6">
        <v>4103001</v>
      </c>
      <c r="AA1786" s="3" t="s">
        <v>8470</v>
      </c>
      <c r="AB1786" s="6">
        <v>41030010010</v>
      </c>
      <c r="AC1786" s="3" t="s">
        <v>8920</v>
      </c>
      <c r="AD1786" s="5">
        <v>39122202</v>
      </c>
      <c r="AE1786" s="5">
        <v>0</v>
      </c>
      <c r="AF1786" s="5">
        <v>0</v>
      </c>
      <c r="AG1786" s="5">
        <v>0</v>
      </c>
      <c r="AH1786" s="5">
        <v>0</v>
      </c>
      <c r="AI1786" s="5">
        <v>0</v>
      </c>
      <c r="AJ1786" s="5">
        <v>0</v>
      </c>
      <c r="AK1786" s="5">
        <v>39122202</v>
      </c>
      <c r="AL1786" s="5">
        <v>0</v>
      </c>
      <c r="AM1786" s="5">
        <v>0</v>
      </c>
      <c r="AN1786" s="5">
        <v>0</v>
      </c>
      <c r="AO1786" s="5">
        <v>0</v>
      </c>
      <c r="AP1786" s="5">
        <v>0</v>
      </c>
      <c r="AQ1786" s="5">
        <v>0</v>
      </c>
      <c r="AR1786" s="5">
        <v>39122202</v>
      </c>
    </row>
    <row r="1787" spans="1:44" x14ac:dyDescent="0.25">
      <c r="A1787" s="6">
        <v>4145</v>
      </c>
      <c r="B1787" s="3" t="s">
        <v>5441</v>
      </c>
      <c r="C1787" s="3" t="s">
        <v>5854</v>
      </c>
      <c r="D1787" s="3" t="s">
        <v>6523</v>
      </c>
      <c r="E1787" s="3" t="s">
        <v>1868</v>
      </c>
      <c r="F1787" s="3" t="s">
        <v>8923</v>
      </c>
      <c r="G1787" s="21">
        <v>1</v>
      </c>
      <c r="H1787" s="8" t="s">
        <v>12697</v>
      </c>
      <c r="I1787" s="3" t="s">
        <v>12473</v>
      </c>
      <c r="J1787" s="3" t="s">
        <v>12629</v>
      </c>
      <c r="K1787" s="7">
        <v>0</v>
      </c>
      <c r="L1787" s="3" t="s">
        <v>5458</v>
      </c>
      <c r="M1787" s="7">
        <v>2204</v>
      </c>
      <c r="N1787" s="3" t="s">
        <v>1614</v>
      </c>
      <c r="O1787" s="3" t="s">
        <v>5506</v>
      </c>
      <c r="P1787" s="8" t="s">
        <v>12715</v>
      </c>
      <c r="Q1787" s="8" t="s">
        <v>12720</v>
      </c>
      <c r="R1787" s="4">
        <v>0</v>
      </c>
      <c r="S1787" s="4" t="s">
        <v>5627</v>
      </c>
      <c r="T1787" s="4">
        <v>99</v>
      </c>
      <c r="U1787" s="7" t="s">
        <v>6298</v>
      </c>
      <c r="V1787" s="7">
        <v>41</v>
      </c>
      <c r="W1787" s="3" t="s">
        <v>7163</v>
      </c>
      <c r="X1787" s="6">
        <v>4103</v>
      </c>
      <c r="Y1787" s="3" t="s">
        <v>8469</v>
      </c>
      <c r="Z1787" s="6">
        <v>4103001</v>
      </c>
      <c r="AA1787" s="3" t="s">
        <v>8470</v>
      </c>
      <c r="AB1787" s="6">
        <v>41030010010</v>
      </c>
      <c r="AC1787" s="3" t="s">
        <v>8920</v>
      </c>
      <c r="AD1787" s="5">
        <v>15648881</v>
      </c>
      <c r="AE1787" s="5">
        <v>0</v>
      </c>
      <c r="AF1787" s="5">
        <v>0</v>
      </c>
      <c r="AG1787" s="5">
        <v>0</v>
      </c>
      <c r="AH1787" s="5">
        <v>0</v>
      </c>
      <c r="AI1787" s="5">
        <v>0</v>
      </c>
      <c r="AJ1787" s="5">
        <v>0</v>
      </c>
      <c r="AK1787" s="5">
        <v>15648881</v>
      </c>
      <c r="AL1787" s="5">
        <v>0</v>
      </c>
      <c r="AM1787" s="5">
        <v>0</v>
      </c>
      <c r="AN1787" s="5">
        <v>0</v>
      </c>
      <c r="AO1787" s="5">
        <v>0</v>
      </c>
      <c r="AP1787" s="5">
        <v>0</v>
      </c>
      <c r="AQ1787" s="5">
        <v>0</v>
      </c>
      <c r="AR1787" s="5">
        <v>15648881</v>
      </c>
    </row>
    <row r="1788" spans="1:44" x14ac:dyDescent="0.25">
      <c r="A1788" s="6">
        <v>4145</v>
      </c>
      <c r="B1788" s="3" t="s">
        <v>5441</v>
      </c>
      <c r="C1788" s="3" t="s">
        <v>5854</v>
      </c>
      <c r="D1788" s="3" t="s">
        <v>6523</v>
      </c>
      <c r="E1788" s="3" t="s">
        <v>1869</v>
      </c>
      <c r="F1788" s="3" t="s">
        <v>8924</v>
      </c>
      <c r="G1788" s="21">
        <v>1</v>
      </c>
      <c r="H1788" s="8" t="s">
        <v>12697</v>
      </c>
      <c r="I1788" s="3" t="s">
        <v>12473</v>
      </c>
      <c r="J1788" s="3" t="s">
        <v>12629</v>
      </c>
      <c r="K1788" s="7">
        <v>0</v>
      </c>
      <c r="L1788" s="3" t="s">
        <v>5458</v>
      </c>
      <c r="M1788" s="7">
        <v>2204</v>
      </c>
      <c r="N1788" s="3" t="s">
        <v>1614</v>
      </c>
      <c r="O1788" s="3" t="s">
        <v>5506</v>
      </c>
      <c r="P1788" s="8" t="s">
        <v>12715</v>
      </c>
      <c r="Q1788" s="8" t="s">
        <v>12720</v>
      </c>
      <c r="R1788" s="4">
        <v>0</v>
      </c>
      <c r="S1788" s="4" t="s">
        <v>5627</v>
      </c>
      <c r="T1788" s="4">
        <v>99</v>
      </c>
      <c r="U1788" s="7" t="s">
        <v>6298</v>
      </c>
      <c r="V1788" s="7">
        <v>41</v>
      </c>
      <c r="W1788" s="3" t="s">
        <v>7163</v>
      </c>
      <c r="X1788" s="6">
        <v>4103</v>
      </c>
      <c r="Y1788" s="3" t="s">
        <v>8469</v>
      </c>
      <c r="Z1788" s="6">
        <v>4103001</v>
      </c>
      <c r="AA1788" s="3" t="s">
        <v>8470</v>
      </c>
      <c r="AB1788" s="6">
        <v>41030010010</v>
      </c>
      <c r="AC1788" s="3" t="s">
        <v>8920</v>
      </c>
      <c r="AD1788" s="5">
        <v>15648881</v>
      </c>
      <c r="AE1788" s="5">
        <v>0</v>
      </c>
      <c r="AF1788" s="5">
        <v>0</v>
      </c>
      <c r="AG1788" s="5">
        <v>0</v>
      </c>
      <c r="AH1788" s="5">
        <v>0</v>
      </c>
      <c r="AI1788" s="5">
        <v>0</v>
      </c>
      <c r="AJ1788" s="5">
        <v>0</v>
      </c>
      <c r="AK1788" s="5">
        <v>15648881</v>
      </c>
      <c r="AL1788" s="5">
        <v>0</v>
      </c>
      <c r="AM1788" s="5">
        <v>0</v>
      </c>
      <c r="AN1788" s="5">
        <v>0</v>
      </c>
      <c r="AO1788" s="5">
        <v>0</v>
      </c>
      <c r="AP1788" s="5">
        <v>0</v>
      </c>
      <c r="AQ1788" s="5">
        <v>0</v>
      </c>
      <c r="AR1788" s="5">
        <v>15648881</v>
      </c>
    </row>
    <row r="1789" spans="1:44" x14ac:dyDescent="0.25">
      <c r="A1789" s="6">
        <v>4145</v>
      </c>
      <c r="B1789" s="3" t="s">
        <v>5441</v>
      </c>
      <c r="C1789" s="3" t="s">
        <v>5854</v>
      </c>
      <c r="D1789" s="3" t="s">
        <v>6523</v>
      </c>
      <c r="E1789" s="3" t="s">
        <v>1870</v>
      </c>
      <c r="F1789" s="3" t="s">
        <v>8925</v>
      </c>
      <c r="G1789" s="21">
        <v>1</v>
      </c>
      <c r="H1789" s="8" t="s">
        <v>12697</v>
      </c>
      <c r="I1789" s="3" t="s">
        <v>12473</v>
      </c>
      <c r="J1789" s="3" t="s">
        <v>12629</v>
      </c>
      <c r="K1789" s="7">
        <v>0</v>
      </c>
      <c r="L1789" s="3" t="s">
        <v>5458</v>
      </c>
      <c r="M1789" s="7">
        <v>2204</v>
      </c>
      <c r="N1789" s="3" t="s">
        <v>1614</v>
      </c>
      <c r="O1789" s="3" t="s">
        <v>5506</v>
      </c>
      <c r="P1789" s="8" t="s">
        <v>12715</v>
      </c>
      <c r="Q1789" s="8" t="s">
        <v>12720</v>
      </c>
      <c r="R1789" s="4">
        <v>0</v>
      </c>
      <c r="S1789" s="4" t="s">
        <v>5627</v>
      </c>
      <c r="T1789" s="4">
        <v>99</v>
      </c>
      <c r="U1789" s="7" t="s">
        <v>6298</v>
      </c>
      <c r="V1789" s="7">
        <v>41</v>
      </c>
      <c r="W1789" s="3" t="s">
        <v>7163</v>
      </c>
      <c r="X1789" s="6">
        <v>4103</v>
      </c>
      <c r="Y1789" s="3" t="s">
        <v>8469</v>
      </c>
      <c r="Z1789" s="6">
        <v>4103001</v>
      </c>
      <c r="AA1789" s="3" t="s">
        <v>8470</v>
      </c>
      <c r="AB1789" s="6">
        <v>41030010010</v>
      </c>
      <c r="AC1789" s="3" t="s">
        <v>8920</v>
      </c>
      <c r="AD1789" s="5">
        <v>46026120</v>
      </c>
      <c r="AE1789" s="5">
        <v>0</v>
      </c>
      <c r="AF1789" s="5">
        <v>0</v>
      </c>
      <c r="AG1789" s="5">
        <v>0</v>
      </c>
      <c r="AH1789" s="5">
        <v>0</v>
      </c>
      <c r="AI1789" s="5">
        <v>0</v>
      </c>
      <c r="AJ1789" s="5">
        <v>0</v>
      </c>
      <c r="AK1789" s="5">
        <v>46026120</v>
      </c>
      <c r="AL1789" s="5">
        <v>13807836</v>
      </c>
      <c r="AM1789" s="5">
        <v>12659910</v>
      </c>
      <c r="AN1789" s="5">
        <v>0</v>
      </c>
      <c r="AO1789" s="5">
        <v>0</v>
      </c>
      <c r="AP1789" s="5">
        <v>12659910</v>
      </c>
      <c r="AQ1789" s="5">
        <v>1147926</v>
      </c>
      <c r="AR1789" s="5">
        <v>32218284</v>
      </c>
    </row>
    <row r="1790" spans="1:44" x14ac:dyDescent="0.25">
      <c r="A1790" s="6">
        <v>4145</v>
      </c>
      <c r="B1790" s="3" t="s">
        <v>5441</v>
      </c>
      <c r="C1790" s="3" t="s">
        <v>5854</v>
      </c>
      <c r="D1790" s="3" t="s">
        <v>6523</v>
      </c>
      <c r="E1790" s="3" t="s">
        <v>1871</v>
      </c>
      <c r="F1790" s="3" t="s">
        <v>8926</v>
      </c>
      <c r="G1790" s="21">
        <v>1</v>
      </c>
      <c r="H1790" s="8" t="s">
        <v>12697</v>
      </c>
      <c r="I1790" s="3" t="s">
        <v>12473</v>
      </c>
      <c r="J1790" s="3" t="s">
        <v>12629</v>
      </c>
      <c r="K1790" s="7">
        <v>0</v>
      </c>
      <c r="L1790" s="3" t="s">
        <v>5458</v>
      </c>
      <c r="M1790" s="7">
        <v>2204</v>
      </c>
      <c r="N1790" s="3" t="s">
        <v>1614</v>
      </c>
      <c r="O1790" s="3" t="s">
        <v>5506</v>
      </c>
      <c r="P1790" s="8" t="s">
        <v>12715</v>
      </c>
      <c r="Q1790" s="8" t="s">
        <v>12720</v>
      </c>
      <c r="R1790" s="4">
        <v>0</v>
      </c>
      <c r="S1790" s="4" t="s">
        <v>5627</v>
      </c>
      <c r="T1790" s="4">
        <v>99</v>
      </c>
      <c r="U1790" s="7" t="s">
        <v>6298</v>
      </c>
      <c r="V1790" s="7">
        <v>41</v>
      </c>
      <c r="W1790" s="3" t="s">
        <v>7163</v>
      </c>
      <c r="X1790" s="6">
        <v>4103</v>
      </c>
      <c r="Y1790" s="3" t="s">
        <v>8469</v>
      </c>
      <c r="Z1790" s="6">
        <v>4103001</v>
      </c>
      <c r="AA1790" s="3" t="s">
        <v>8470</v>
      </c>
      <c r="AB1790" s="6">
        <v>41030010010</v>
      </c>
      <c r="AC1790" s="3" t="s">
        <v>8920</v>
      </c>
      <c r="AD1790" s="5">
        <v>7824440</v>
      </c>
      <c r="AE1790" s="5">
        <v>0</v>
      </c>
      <c r="AF1790" s="5">
        <v>0</v>
      </c>
      <c r="AG1790" s="5">
        <v>0</v>
      </c>
      <c r="AH1790" s="5">
        <v>0</v>
      </c>
      <c r="AI1790" s="5">
        <v>0</v>
      </c>
      <c r="AJ1790" s="5">
        <v>0</v>
      </c>
      <c r="AK1790" s="5">
        <v>7824440</v>
      </c>
      <c r="AL1790" s="5">
        <v>0</v>
      </c>
      <c r="AM1790" s="5">
        <v>0</v>
      </c>
      <c r="AN1790" s="5">
        <v>0</v>
      </c>
      <c r="AO1790" s="5">
        <v>0</v>
      </c>
      <c r="AP1790" s="5">
        <v>0</v>
      </c>
      <c r="AQ1790" s="5">
        <v>0</v>
      </c>
      <c r="AR1790" s="5">
        <v>7824440</v>
      </c>
    </row>
    <row r="1791" spans="1:44" x14ac:dyDescent="0.25">
      <c r="A1791" s="6">
        <v>4145</v>
      </c>
      <c r="B1791" s="3" t="s">
        <v>5441</v>
      </c>
      <c r="C1791" s="3" t="s">
        <v>5854</v>
      </c>
      <c r="D1791" s="3" t="s">
        <v>6523</v>
      </c>
      <c r="E1791" s="3" t="s">
        <v>1872</v>
      </c>
      <c r="F1791" s="3" t="s">
        <v>8927</v>
      </c>
      <c r="G1791" s="21">
        <v>1</v>
      </c>
      <c r="H1791" s="8" t="s">
        <v>12697</v>
      </c>
      <c r="I1791" s="3" t="s">
        <v>12473</v>
      </c>
      <c r="J1791" s="3" t="s">
        <v>12629</v>
      </c>
      <c r="K1791" s="7">
        <v>0</v>
      </c>
      <c r="L1791" s="3" t="s">
        <v>5458</v>
      </c>
      <c r="M1791" s="7">
        <v>2204</v>
      </c>
      <c r="N1791" s="3" t="s">
        <v>1614</v>
      </c>
      <c r="O1791" s="3" t="s">
        <v>5506</v>
      </c>
      <c r="P1791" s="8" t="s">
        <v>12715</v>
      </c>
      <c r="Q1791" s="8" t="s">
        <v>12720</v>
      </c>
      <c r="R1791" s="4">
        <v>0</v>
      </c>
      <c r="S1791" s="4" t="s">
        <v>5627</v>
      </c>
      <c r="T1791" s="4">
        <v>99</v>
      </c>
      <c r="U1791" s="7" t="s">
        <v>6298</v>
      </c>
      <c r="V1791" s="7">
        <v>41</v>
      </c>
      <c r="W1791" s="3" t="s">
        <v>7163</v>
      </c>
      <c r="X1791" s="6">
        <v>4103</v>
      </c>
      <c r="Y1791" s="3" t="s">
        <v>8469</v>
      </c>
      <c r="Z1791" s="6">
        <v>4103001</v>
      </c>
      <c r="AA1791" s="3" t="s">
        <v>8470</v>
      </c>
      <c r="AB1791" s="6">
        <v>41030010010</v>
      </c>
      <c r="AC1791" s="3" t="s">
        <v>8920</v>
      </c>
      <c r="AD1791" s="5">
        <v>40033563</v>
      </c>
      <c r="AE1791" s="5">
        <v>0</v>
      </c>
      <c r="AF1791" s="5">
        <v>0</v>
      </c>
      <c r="AG1791" s="5">
        <v>0</v>
      </c>
      <c r="AH1791" s="5">
        <v>0</v>
      </c>
      <c r="AI1791" s="5">
        <v>0</v>
      </c>
      <c r="AJ1791" s="5">
        <v>0</v>
      </c>
      <c r="AK1791" s="5">
        <v>40033563</v>
      </c>
      <c r="AL1791" s="5">
        <v>0</v>
      </c>
      <c r="AM1791" s="5">
        <v>0</v>
      </c>
      <c r="AN1791" s="5">
        <v>0</v>
      </c>
      <c r="AO1791" s="5">
        <v>0</v>
      </c>
      <c r="AP1791" s="5">
        <v>0</v>
      </c>
      <c r="AQ1791" s="5">
        <v>0</v>
      </c>
      <c r="AR1791" s="5">
        <v>40033563</v>
      </c>
    </row>
    <row r="1792" spans="1:44" x14ac:dyDescent="0.25">
      <c r="A1792" s="6">
        <v>4145</v>
      </c>
      <c r="B1792" s="3" t="s">
        <v>5441</v>
      </c>
      <c r="C1792" s="3" t="s">
        <v>5854</v>
      </c>
      <c r="D1792" s="3" t="s">
        <v>6523</v>
      </c>
      <c r="E1792" s="3" t="s">
        <v>1873</v>
      </c>
      <c r="F1792" s="3" t="s">
        <v>8928</v>
      </c>
      <c r="G1792" s="21">
        <v>1</v>
      </c>
      <c r="H1792" s="8" t="s">
        <v>12697</v>
      </c>
      <c r="I1792" s="3" t="s">
        <v>12473</v>
      </c>
      <c r="J1792" s="3" t="s">
        <v>12629</v>
      </c>
      <c r="K1792" s="7">
        <v>0</v>
      </c>
      <c r="L1792" s="3" t="s">
        <v>5458</v>
      </c>
      <c r="M1792" s="7">
        <v>2204</v>
      </c>
      <c r="N1792" s="3" t="s">
        <v>1614</v>
      </c>
      <c r="O1792" s="3" t="s">
        <v>5506</v>
      </c>
      <c r="P1792" s="8" t="s">
        <v>12715</v>
      </c>
      <c r="Q1792" s="8" t="s">
        <v>12720</v>
      </c>
      <c r="R1792" s="4">
        <v>0</v>
      </c>
      <c r="S1792" s="4" t="s">
        <v>5627</v>
      </c>
      <c r="T1792" s="4">
        <v>99</v>
      </c>
      <c r="U1792" s="7" t="s">
        <v>6298</v>
      </c>
      <c r="V1792" s="7">
        <v>41</v>
      </c>
      <c r="W1792" s="3" t="s">
        <v>7163</v>
      </c>
      <c r="X1792" s="6">
        <v>4103</v>
      </c>
      <c r="Y1792" s="3" t="s">
        <v>8469</v>
      </c>
      <c r="Z1792" s="6">
        <v>4103001</v>
      </c>
      <c r="AA1792" s="3" t="s">
        <v>8470</v>
      </c>
      <c r="AB1792" s="6">
        <v>41030010010</v>
      </c>
      <c r="AC1792" s="3" t="s">
        <v>8920</v>
      </c>
      <c r="AD1792" s="5">
        <v>78244404</v>
      </c>
      <c r="AE1792" s="5">
        <v>0</v>
      </c>
      <c r="AF1792" s="5">
        <v>0</v>
      </c>
      <c r="AG1792" s="5">
        <v>0</v>
      </c>
      <c r="AH1792" s="5">
        <v>0</v>
      </c>
      <c r="AI1792" s="5">
        <v>0</v>
      </c>
      <c r="AJ1792" s="5">
        <v>0</v>
      </c>
      <c r="AK1792" s="5">
        <v>78244404</v>
      </c>
      <c r="AL1792" s="5">
        <v>5753265</v>
      </c>
      <c r="AM1792" s="5">
        <v>5274963</v>
      </c>
      <c r="AN1792" s="5">
        <v>0</v>
      </c>
      <c r="AO1792" s="5">
        <v>0</v>
      </c>
      <c r="AP1792" s="5">
        <v>5274963</v>
      </c>
      <c r="AQ1792" s="5">
        <v>478302</v>
      </c>
      <c r="AR1792" s="5">
        <v>72491139</v>
      </c>
    </row>
    <row r="1793" spans="1:44" x14ac:dyDescent="0.25">
      <c r="A1793" s="6">
        <v>4145</v>
      </c>
      <c r="B1793" s="3" t="s">
        <v>5441</v>
      </c>
      <c r="C1793" s="3" t="s">
        <v>5854</v>
      </c>
      <c r="D1793" s="3" t="s">
        <v>6523</v>
      </c>
      <c r="E1793" s="3" t="s">
        <v>1874</v>
      </c>
      <c r="F1793" s="3" t="s">
        <v>8929</v>
      </c>
      <c r="G1793" s="21">
        <v>1</v>
      </c>
      <c r="H1793" s="8" t="s">
        <v>12697</v>
      </c>
      <c r="I1793" s="3" t="s">
        <v>12473</v>
      </c>
      <c r="J1793" s="3" t="s">
        <v>12629</v>
      </c>
      <c r="K1793" s="7">
        <v>0</v>
      </c>
      <c r="L1793" s="3" t="s">
        <v>5458</v>
      </c>
      <c r="M1793" s="7">
        <v>2204</v>
      </c>
      <c r="N1793" s="3" t="s">
        <v>1614</v>
      </c>
      <c r="O1793" s="3" t="s">
        <v>5506</v>
      </c>
      <c r="P1793" s="8" t="s">
        <v>12715</v>
      </c>
      <c r="Q1793" s="8" t="s">
        <v>12720</v>
      </c>
      <c r="R1793" s="4">
        <v>0</v>
      </c>
      <c r="S1793" s="4" t="s">
        <v>5627</v>
      </c>
      <c r="T1793" s="4">
        <v>99</v>
      </c>
      <c r="U1793" s="7" t="s">
        <v>6298</v>
      </c>
      <c r="V1793" s="7">
        <v>41</v>
      </c>
      <c r="W1793" s="3" t="s">
        <v>7163</v>
      </c>
      <c r="X1793" s="6">
        <v>4103</v>
      </c>
      <c r="Y1793" s="3" t="s">
        <v>8469</v>
      </c>
      <c r="Z1793" s="6">
        <v>4103001</v>
      </c>
      <c r="AA1793" s="3" t="s">
        <v>8470</v>
      </c>
      <c r="AB1793" s="6">
        <v>41030010010</v>
      </c>
      <c r="AC1793" s="3" t="s">
        <v>8920</v>
      </c>
      <c r="AD1793" s="5">
        <v>39122202</v>
      </c>
      <c r="AE1793" s="5">
        <v>0</v>
      </c>
      <c r="AF1793" s="5">
        <v>0</v>
      </c>
      <c r="AG1793" s="5">
        <v>0</v>
      </c>
      <c r="AH1793" s="5">
        <v>0</v>
      </c>
      <c r="AI1793" s="5">
        <v>0</v>
      </c>
      <c r="AJ1793" s="5">
        <v>0</v>
      </c>
      <c r="AK1793" s="5">
        <v>39122202</v>
      </c>
      <c r="AL1793" s="5">
        <v>5753265</v>
      </c>
      <c r="AM1793" s="5">
        <v>5274962</v>
      </c>
      <c r="AN1793" s="5">
        <v>0</v>
      </c>
      <c r="AO1793" s="5">
        <v>0</v>
      </c>
      <c r="AP1793" s="5">
        <v>5274962</v>
      </c>
      <c r="AQ1793" s="5">
        <v>478303</v>
      </c>
      <c r="AR1793" s="5">
        <v>33368937</v>
      </c>
    </row>
    <row r="1794" spans="1:44" x14ac:dyDescent="0.25">
      <c r="A1794" s="6">
        <v>4145</v>
      </c>
      <c r="B1794" s="3" t="s">
        <v>5441</v>
      </c>
      <c r="C1794" s="3" t="s">
        <v>5854</v>
      </c>
      <c r="D1794" s="3" t="s">
        <v>6523</v>
      </c>
      <c r="E1794" s="3" t="s">
        <v>1875</v>
      </c>
      <c r="F1794" s="3" t="s">
        <v>8930</v>
      </c>
      <c r="G1794" s="21">
        <v>1</v>
      </c>
      <c r="H1794" s="8" t="s">
        <v>12697</v>
      </c>
      <c r="I1794" s="3" t="s">
        <v>12473</v>
      </c>
      <c r="J1794" s="3" t="s">
        <v>12629</v>
      </c>
      <c r="K1794" s="7">
        <v>0</v>
      </c>
      <c r="L1794" s="3" t="s">
        <v>5458</v>
      </c>
      <c r="M1794" s="7">
        <v>2204</v>
      </c>
      <c r="N1794" s="3" t="s">
        <v>1614</v>
      </c>
      <c r="O1794" s="3" t="s">
        <v>5506</v>
      </c>
      <c r="P1794" s="8" t="s">
        <v>12715</v>
      </c>
      <c r="Q1794" s="8" t="s">
        <v>12720</v>
      </c>
      <c r="R1794" s="4">
        <v>0</v>
      </c>
      <c r="S1794" s="4" t="s">
        <v>5627</v>
      </c>
      <c r="T1794" s="4">
        <v>99</v>
      </c>
      <c r="U1794" s="7" t="s">
        <v>6298</v>
      </c>
      <c r="V1794" s="7">
        <v>41</v>
      </c>
      <c r="W1794" s="3" t="s">
        <v>7163</v>
      </c>
      <c r="X1794" s="6">
        <v>4103</v>
      </c>
      <c r="Y1794" s="3" t="s">
        <v>8469</v>
      </c>
      <c r="Z1794" s="6">
        <v>4103001</v>
      </c>
      <c r="AA1794" s="3" t="s">
        <v>8470</v>
      </c>
      <c r="AB1794" s="6">
        <v>41030010010</v>
      </c>
      <c r="AC1794" s="3" t="s">
        <v>8920</v>
      </c>
      <c r="AD1794" s="5">
        <v>54436800</v>
      </c>
      <c r="AE1794" s="5">
        <v>0</v>
      </c>
      <c r="AF1794" s="5">
        <v>0</v>
      </c>
      <c r="AG1794" s="5">
        <v>0</v>
      </c>
      <c r="AH1794" s="5">
        <v>0</v>
      </c>
      <c r="AI1794" s="5">
        <v>0</v>
      </c>
      <c r="AJ1794" s="5">
        <v>0</v>
      </c>
      <c r="AK1794" s="5">
        <v>54436800</v>
      </c>
      <c r="AL1794" s="5">
        <v>16457883</v>
      </c>
      <c r="AM1794" s="5">
        <v>16457883</v>
      </c>
      <c r="AN1794" s="5">
        <v>0</v>
      </c>
      <c r="AO1794" s="5">
        <v>0</v>
      </c>
      <c r="AP1794" s="5">
        <v>16457883</v>
      </c>
      <c r="AQ1794" s="5">
        <v>0</v>
      </c>
      <c r="AR1794" s="5">
        <v>37978917</v>
      </c>
    </row>
    <row r="1795" spans="1:44" x14ac:dyDescent="0.25">
      <c r="A1795" s="6">
        <v>4145</v>
      </c>
      <c r="B1795" s="3" t="s">
        <v>5441</v>
      </c>
      <c r="C1795" s="3" t="s">
        <v>5854</v>
      </c>
      <c r="D1795" s="3" t="s">
        <v>6523</v>
      </c>
      <c r="E1795" s="3" t="s">
        <v>1876</v>
      </c>
      <c r="F1795" s="3" t="s">
        <v>8931</v>
      </c>
      <c r="G1795" s="21">
        <v>1</v>
      </c>
      <c r="H1795" s="8" t="s">
        <v>12697</v>
      </c>
      <c r="I1795" s="3" t="s">
        <v>12473</v>
      </c>
      <c r="J1795" s="3" t="s">
        <v>12629</v>
      </c>
      <c r="K1795" s="7">
        <v>0</v>
      </c>
      <c r="L1795" s="3" t="s">
        <v>5458</v>
      </c>
      <c r="M1795" s="7">
        <v>2204</v>
      </c>
      <c r="N1795" s="3" t="s">
        <v>1614</v>
      </c>
      <c r="O1795" s="3" t="s">
        <v>5506</v>
      </c>
      <c r="P1795" s="8" t="s">
        <v>12715</v>
      </c>
      <c r="Q1795" s="8" t="s">
        <v>12720</v>
      </c>
      <c r="R1795" s="4">
        <v>0</v>
      </c>
      <c r="S1795" s="4" t="s">
        <v>5627</v>
      </c>
      <c r="T1795" s="4">
        <v>99</v>
      </c>
      <c r="U1795" s="7" t="s">
        <v>6298</v>
      </c>
      <c r="V1795" s="7">
        <v>41</v>
      </c>
      <c r="W1795" s="3" t="s">
        <v>7163</v>
      </c>
      <c r="X1795" s="6">
        <v>4103</v>
      </c>
      <c r="Y1795" s="3" t="s">
        <v>8469</v>
      </c>
      <c r="Z1795" s="6">
        <v>4103001</v>
      </c>
      <c r="AA1795" s="3" t="s">
        <v>8470</v>
      </c>
      <c r="AB1795" s="6">
        <v>41030010010</v>
      </c>
      <c r="AC1795" s="3" t="s">
        <v>8920</v>
      </c>
      <c r="AD1795" s="5">
        <v>28501830</v>
      </c>
      <c r="AE1795" s="5">
        <v>0</v>
      </c>
      <c r="AF1795" s="5">
        <v>0</v>
      </c>
      <c r="AG1795" s="5">
        <v>0</v>
      </c>
      <c r="AH1795" s="5">
        <v>0</v>
      </c>
      <c r="AI1795" s="5">
        <v>0</v>
      </c>
      <c r="AJ1795" s="5">
        <v>0</v>
      </c>
      <c r="AK1795" s="5">
        <v>28501830</v>
      </c>
      <c r="AL1795" s="5">
        <v>5977295</v>
      </c>
      <c r="AM1795" s="5">
        <v>5977295</v>
      </c>
      <c r="AN1795" s="5">
        <v>0</v>
      </c>
      <c r="AO1795" s="5">
        <v>0</v>
      </c>
      <c r="AP1795" s="5">
        <v>5977295</v>
      </c>
      <c r="AQ1795" s="5">
        <v>0</v>
      </c>
      <c r="AR1795" s="5">
        <v>22524535</v>
      </c>
    </row>
    <row r="1796" spans="1:44" x14ac:dyDescent="0.25">
      <c r="A1796" s="6">
        <v>4145</v>
      </c>
      <c r="B1796" s="3" t="s">
        <v>5441</v>
      </c>
      <c r="C1796" s="3" t="s">
        <v>5854</v>
      </c>
      <c r="D1796" s="3" t="s">
        <v>6523</v>
      </c>
      <c r="E1796" s="3" t="s">
        <v>1877</v>
      </c>
      <c r="F1796" s="3" t="s">
        <v>8932</v>
      </c>
      <c r="G1796" s="21">
        <v>1</v>
      </c>
      <c r="H1796" s="8" t="s">
        <v>12697</v>
      </c>
      <c r="I1796" s="3" t="s">
        <v>12473</v>
      </c>
      <c r="J1796" s="3" t="s">
        <v>12629</v>
      </c>
      <c r="K1796" s="7">
        <v>0</v>
      </c>
      <c r="L1796" s="3" t="s">
        <v>5458</v>
      </c>
      <c r="M1796" s="7">
        <v>2204</v>
      </c>
      <c r="N1796" s="3" t="s">
        <v>1614</v>
      </c>
      <c r="O1796" s="3" t="s">
        <v>5506</v>
      </c>
      <c r="P1796" s="8" t="s">
        <v>12715</v>
      </c>
      <c r="Q1796" s="8" t="s">
        <v>12720</v>
      </c>
      <c r="R1796" s="4">
        <v>0</v>
      </c>
      <c r="S1796" s="4" t="s">
        <v>5627</v>
      </c>
      <c r="T1796" s="4">
        <v>99</v>
      </c>
      <c r="U1796" s="7" t="s">
        <v>6298</v>
      </c>
      <c r="V1796" s="7">
        <v>41</v>
      </c>
      <c r="W1796" s="3" t="s">
        <v>7163</v>
      </c>
      <c r="X1796" s="6">
        <v>4103</v>
      </c>
      <c r="Y1796" s="3" t="s">
        <v>8469</v>
      </c>
      <c r="Z1796" s="6">
        <v>4103001</v>
      </c>
      <c r="AA1796" s="3" t="s">
        <v>8470</v>
      </c>
      <c r="AB1796" s="6">
        <v>41030010010</v>
      </c>
      <c r="AC1796" s="3" t="s">
        <v>8920</v>
      </c>
      <c r="AD1796" s="5">
        <v>39122202</v>
      </c>
      <c r="AE1796" s="5">
        <v>0</v>
      </c>
      <c r="AF1796" s="5">
        <v>0</v>
      </c>
      <c r="AG1796" s="5">
        <v>0</v>
      </c>
      <c r="AH1796" s="5">
        <v>0</v>
      </c>
      <c r="AI1796" s="5">
        <v>0</v>
      </c>
      <c r="AJ1796" s="5">
        <v>0</v>
      </c>
      <c r="AK1796" s="5">
        <v>39122202</v>
      </c>
      <c r="AL1796" s="5">
        <v>0</v>
      </c>
      <c r="AM1796" s="5">
        <v>0</v>
      </c>
      <c r="AN1796" s="5">
        <v>0</v>
      </c>
      <c r="AO1796" s="5">
        <v>0</v>
      </c>
      <c r="AP1796" s="5">
        <v>0</v>
      </c>
      <c r="AQ1796" s="5">
        <v>0</v>
      </c>
      <c r="AR1796" s="5">
        <v>39122202</v>
      </c>
    </row>
    <row r="1797" spans="1:44" x14ac:dyDescent="0.25">
      <c r="A1797" s="6">
        <v>4145</v>
      </c>
      <c r="B1797" s="3" t="s">
        <v>5441</v>
      </c>
      <c r="C1797" s="3" t="s">
        <v>5855</v>
      </c>
      <c r="D1797" s="3" t="s">
        <v>6524</v>
      </c>
      <c r="E1797" s="3" t="s">
        <v>1878</v>
      </c>
      <c r="F1797" s="3" t="s">
        <v>8934</v>
      </c>
      <c r="G1797" s="21">
        <v>1</v>
      </c>
      <c r="H1797" s="8" t="s">
        <v>12697</v>
      </c>
      <c r="I1797" s="3" t="s">
        <v>12464</v>
      </c>
      <c r="J1797" s="3" t="s">
        <v>12620</v>
      </c>
      <c r="K1797" s="7">
        <v>0</v>
      </c>
      <c r="L1797" s="3" t="s">
        <v>5458</v>
      </c>
      <c r="M1797" s="7">
        <v>2204</v>
      </c>
      <c r="N1797" s="3" t="s">
        <v>1614</v>
      </c>
      <c r="O1797" s="3" t="s">
        <v>5506</v>
      </c>
      <c r="P1797" s="8" t="s">
        <v>12715</v>
      </c>
      <c r="Q1797" s="8" t="s">
        <v>12720</v>
      </c>
      <c r="R1797" s="4">
        <v>0</v>
      </c>
      <c r="S1797" s="4" t="s">
        <v>5627</v>
      </c>
      <c r="T1797" s="4">
        <v>99</v>
      </c>
      <c r="U1797" s="7" t="s">
        <v>6298</v>
      </c>
      <c r="V1797" s="7">
        <v>41</v>
      </c>
      <c r="W1797" s="3" t="s">
        <v>7163</v>
      </c>
      <c r="X1797" s="6">
        <v>4103</v>
      </c>
      <c r="Y1797" s="3" t="s">
        <v>8469</v>
      </c>
      <c r="Z1797" s="6">
        <v>4103002</v>
      </c>
      <c r="AA1797" s="3" t="s">
        <v>8491</v>
      </c>
      <c r="AB1797" s="6">
        <v>41030020005</v>
      </c>
      <c r="AC1797" s="3" t="s">
        <v>8933</v>
      </c>
      <c r="AD1797" s="5">
        <v>16109142</v>
      </c>
      <c r="AE1797" s="5">
        <v>0</v>
      </c>
      <c r="AF1797" s="5">
        <v>0</v>
      </c>
      <c r="AG1797" s="5">
        <v>0</v>
      </c>
      <c r="AH1797" s="5">
        <v>0</v>
      </c>
      <c r="AI1797" s="5">
        <v>0</v>
      </c>
      <c r="AJ1797" s="5">
        <v>0</v>
      </c>
      <c r="AK1797" s="5">
        <v>16109142</v>
      </c>
      <c r="AL1797" s="5">
        <v>0</v>
      </c>
      <c r="AM1797" s="5">
        <v>0</v>
      </c>
      <c r="AN1797" s="5">
        <v>0</v>
      </c>
      <c r="AO1797" s="5">
        <v>0</v>
      </c>
      <c r="AP1797" s="5">
        <v>0</v>
      </c>
      <c r="AQ1797" s="5">
        <v>0</v>
      </c>
      <c r="AR1797" s="5">
        <v>16109142</v>
      </c>
    </row>
    <row r="1798" spans="1:44" x14ac:dyDescent="0.25">
      <c r="A1798" s="6">
        <v>4145</v>
      </c>
      <c r="B1798" s="3" t="s">
        <v>5441</v>
      </c>
      <c r="C1798" s="3" t="s">
        <v>5855</v>
      </c>
      <c r="D1798" s="3" t="s">
        <v>6524</v>
      </c>
      <c r="E1798" s="3" t="s">
        <v>1879</v>
      </c>
      <c r="F1798" s="3" t="s">
        <v>8935</v>
      </c>
      <c r="G1798" s="21">
        <v>1</v>
      </c>
      <c r="H1798" s="8" t="s">
        <v>12697</v>
      </c>
      <c r="I1798" s="3" t="s">
        <v>12464</v>
      </c>
      <c r="J1798" s="3" t="s">
        <v>12620</v>
      </c>
      <c r="K1798" s="7">
        <v>0</v>
      </c>
      <c r="L1798" s="3" t="s">
        <v>5458</v>
      </c>
      <c r="M1798" s="7">
        <v>2204</v>
      </c>
      <c r="N1798" s="3" t="s">
        <v>1614</v>
      </c>
      <c r="O1798" s="3" t="s">
        <v>5506</v>
      </c>
      <c r="P1798" s="8" t="s">
        <v>12715</v>
      </c>
      <c r="Q1798" s="8" t="s">
        <v>12720</v>
      </c>
      <c r="R1798" s="4">
        <v>0</v>
      </c>
      <c r="S1798" s="4" t="s">
        <v>5627</v>
      </c>
      <c r="T1798" s="4">
        <v>99</v>
      </c>
      <c r="U1798" s="7" t="s">
        <v>6298</v>
      </c>
      <c r="V1798" s="7">
        <v>41</v>
      </c>
      <c r="W1798" s="3" t="s">
        <v>7163</v>
      </c>
      <c r="X1798" s="6">
        <v>4103</v>
      </c>
      <c r="Y1798" s="3" t="s">
        <v>8469</v>
      </c>
      <c r="Z1798" s="6">
        <v>4103002</v>
      </c>
      <c r="AA1798" s="3" t="s">
        <v>8491</v>
      </c>
      <c r="AB1798" s="6">
        <v>41030020005</v>
      </c>
      <c r="AC1798" s="3" t="s">
        <v>8933</v>
      </c>
      <c r="AD1798" s="5">
        <v>38027112</v>
      </c>
      <c r="AE1798" s="5">
        <v>0</v>
      </c>
      <c r="AF1798" s="5">
        <v>0</v>
      </c>
      <c r="AG1798" s="5">
        <v>0</v>
      </c>
      <c r="AH1798" s="5">
        <v>0</v>
      </c>
      <c r="AI1798" s="5">
        <v>0</v>
      </c>
      <c r="AJ1798" s="5">
        <v>0</v>
      </c>
      <c r="AK1798" s="5">
        <v>38027112</v>
      </c>
      <c r="AL1798" s="5">
        <v>0</v>
      </c>
      <c r="AM1798" s="5">
        <v>0</v>
      </c>
      <c r="AN1798" s="5">
        <v>0</v>
      </c>
      <c r="AO1798" s="5">
        <v>0</v>
      </c>
      <c r="AP1798" s="5">
        <v>0</v>
      </c>
      <c r="AQ1798" s="5">
        <v>0</v>
      </c>
      <c r="AR1798" s="5">
        <v>38027112</v>
      </c>
    </row>
    <row r="1799" spans="1:44" x14ac:dyDescent="0.25">
      <c r="A1799" s="6">
        <v>4145</v>
      </c>
      <c r="B1799" s="3" t="s">
        <v>5441</v>
      </c>
      <c r="C1799" s="3" t="s">
        <v>5855</v>
      </c>
      <c r="D1799" s="3" t="s">
        <v>6524</v>
      </c>
      <c r="E1799" s="3" t="s">
        <v>1880</v>
      </c>
      <c r="F1799" s="3" t="s">
        <v>8936</v>
      </c>
      <c r="G1799" s="21">
        <v>1</v>
      </c>
      <c r="H1799" s="8" t="s">
        <v>12697</v>
      </c>
      <c r="I1799" s="3" t="s">
        <v>12464</v>
      </c>
      <c r="J1799" s="3" t="s">
        <v>12620</v>
      </c>
      <c r="K1799" s="7">
        <v>0</v>
      </c>
      <c r="L1799" s="3" t="s">
        <v>5458</v>
      </c>
      <c r="M1799" s="7">
        <v>2204</v>
      </c>
      <c r="N1799" s="3" t="s">
        <v>1614</v>
      </c>
      <c r="O1799" s="3" t="s">
        <v>5506</v>
      </c>
      <c r="P1799" s="8" t="s">
        <v>12715</v>
      </c>
      <c r="Q1799" s="8" t="s">
        <v>12720</v>
      </c>
      <c r="R1799" s="4">
        <v>0</v>
      </c>
      <c r="S1799" s="4" t="s">
        <v>5627</v>
      </c>
      <c r="T1799" s="4">
        <v>99</v>
      </c>
      <c r="U1799" s="7" t="s">
        <v>6298</v>
      </c>
      <c r="V1799" s="7">
        <v>41</v>
      </c>
      <c r="W1799" s="3" t="s">
        <v>7163</v>
      </c>
      <c r="X1799" s="6">
        <v>4103</v>
      </c>
      <c r="Y1799" s="3" t="s">
        <v>8469</v>
      </c>
      <c r="Z1799" s="6">
        <v>4103002</v>
      </c>
      <c r="AA1799" s="3" t="s">
        <v>8491</v>
      </c>
      <c r="AB1799" s="6">
        <v>41030020005</v>
      </c>
      <c r="AC1799" s="3" t="s">
        <v>8933</v>
      </c>
      <c r="AD1799" s="5">
        <v>19052880</v>
      </c>
      <c r="AE1799" s="5">
        <v>0</v>
      </c>
      <c r="AF1799" s="5">
        <v>0</v>
      </c>
      <c r="AG1799" s="5">
        <v>0</v>
      </c>
      <c r="AH1799" s="5">
        <v>0</v>
      </c>
      <c r="AI1799" s="5">
        <v>0</v>
      </c>
      <c r="AJ1799" s="5">
        <v>0</v>
      </c>
      <c r="AK1799" s="5">
        <v>19052880</v>
      </c>
      <c r="AL1799" s="5">
        <v>0</v>
      </c>
      <c r="AM1799" s="5">
        <v>0</v>
      </c>
      <c r="AN1799" s="5">
        <v>0</v>
      </c>
      <c r="AO1799" s="5">
        <v>0</v>
      </c>
      <c r="AP1799" s="5">
        <v>0</v>
      </c>
      <c r="AQ1799" s="5">
        <v>0</v>
      </c>
      <c r="AR1799" s="5">
        <v>19052880</v>
      </c>
    </row>
    <row r="1800" spans="1:44" x14ac:dyDescent="0.25">
      <c r="A1800" s="6">
        <v>4145</v>
      </c>
      <c r="B1800" s="3" t="s">
        <v>5441</v>
      </c>
      <c r="C1800" s="3" t="s">
        <v>5855</v>
      </c>
      <c r="D1800" s="3" t="s">
        <v>6524</v>
      </c>
      <c r="E1800" s="3" t="s">
        <v>1881</v>
      </c>
      <c r="F1800" s="3" t="s">
        <v>8937</v>
      </c>
      <c r="G1800" s="21">
        <v>1</v>
      </c>
      <c r="H1800" s="8" t="s">
        <v>12697</v>
      </c>
      <c r="I1800" s="3" t="s">
        <v>12464</v>
      </c>
      <c r="J1800" s="3" t="s">
        <v>12620</v>
      </c>
      <c r="K1800" s="7">
        <v>0</v>
      </c>
      <c r="L1800" s="3" t="s">
        <v>5458</v>
      </c>
      <c r="M1800" s="7">
        <v>2204</v>
      </c>
      <c r="N1800" s="3" t="s">
        <v>1614</v>
      </c>
      <c r="O1800" s="3" t="s">
        <v>5506</v>
      </c>
      <c r="P1800" s="8" t="s">
        <v>12715</v>
      </c>
      <c r="Q1800" s="8" t="s">
        <v>12720</v>
      </c>
      <c r="R1800" s="4">
        <v>0</v>
      </c>
      <c r="S1800" s="4" t="s">
        <v>5627</v>
      </c>
      <c r="T1800" s="4">
        <v>99</v>
      </c>
      <c r="U1800" s="7" t="s">
        <v>6298</v>
      </c>
      <c r="V1800" s="7">
        <v>41</v>
      </c>
      <c r="W1800" s="3" t="s">
        <v>7163</v>
      </c>
      <c r="X1800" s="6">
        <v>4103</v>
      </c>
      <c r="Y1800" s="3" t="s">
        <v>8469</v>
      </c>
      <c r="Z1800" s="6">
        <v>4103002</v>
      </c>
      <c r="AA1800" s="3" t="s">
        <v>8491</v>
      </c>
      <c r="AB1800" s="6">
        <v>41030020005</v>
      </c>
      <c r="AC1800" s="3" t="s">
        <v>8933</v>
      </c>
      <c r="AD1800" s="5">
        <v>19052880</v>
      </c>
      <c r="AE1800" s="5">
        <v>0</v>
      </c>
      <c r="AF1800" s="5">
        <v>0</v>
      </c>
      <c r="AG1800" s="5">
        <v>0</v>
      </c>
      <c r="AH1800" s="5">
        <v>0</v>
      </c>
      <c r="AI1800" s="5">
        <v>0</v>
      </c>
      <c r="AJ1800" s="5">
        <v>0</v>
      </c>
      <c r="AK1800" s="5">
        <v>19052880</v>
      </c>
      <c r="AL1800" s="5">
        <v>0</v>
      </c>
      <c r="AM1800" s="5">
        <v>0</v>
      </c>
      <c r="AN1800" s="5">
        <v>0</v>
      </c>
      <c r="AO1800" s="5">
        <v>0</v>
      </c>
      <c r="AP1800" s="5">
        <v>0</v>
      </c>
      <c r="AQ1800" s="5">
        <v>0</v>
      </c>
      <c r="AR1800" s="5">
        <v>19052880</v>
      </c>
    </row>
    <row r="1801" spans="1:44" x14ac:dyDescent="0.25">
      <c r="A1801" s="6">
        <v>4145</v>
      </c>
      <c r="B1801" s="3" t="s">
        <v>5441</v>
      </c>
      <c r="C1801" s="3" t="s">
        <v>5855</v>
      </c>
      <c r="D1801" s="3" t="s">
        <v>6524</v>
      </c>
      <c r="E1801" s="3" t="s">
        <v>1882</v>
      </c>
      <c r="F1801" s="3" t="s">
        <v>8938</v>
      </c>
      <c r="G1801" s="21">
        <v>1</v>
      </c>
      <c r="H1801" s="8" t="s">
        <v>12697</v>
      </c>
      <c r="I1801" s="3" t="s">
        <v>12464</v>
      </c>
      <c r="J1801" s="3" t="s">
        <v>12620</v>
      </c>
      <c r="K1801" s="7">
        <v>0</v>
      </c>
      <c r="L1801" s="3" t="s">
        <v>5458</v>
      </c>
      <c r="M1801" s="7">
        <v>2204</v>
      </c>
      <c r="N1801" s="3" t="s">
        <v>1614</v>
      </c>
      <c r="O1801" s="3" t="s">
        <v>5506</v>
      </c>
      <c r="P1801" s="8" t="s">
        <v>12715</v>
      </c>
      <c r="Q1801" s="8" t="s">
        <v>12720</v>
      </c>
      <c r="R1801" s="4">
        <v>0</v>
      </c>
      <c r="S1801" s="4" t="s">
        <v>5627</v>
      </c>
      <c r="T1801" s="4">
        <v>99</v>
      </c>
      <c r="U1801" s="7" t="s">
        <v>6298</v>
      </c>
      <c r="V1801" s="7">
        <v>41</v>
      </c>
      <c r="W1801" s="3" t="s">
        <v>7163</v>
      </c>
      <c r="X1801" s="6">
        <v>4103</v>
      </c>
      <c r="Y1801" s="3" t="s">
        <v>8469</v>
      </c>
      <c r="Z1801" s="6">
        <v>4103002</v>
      </c>
      <c r="AA1801" s="3" t="s">
        <v>8491</v>
      </c>
      <c r="AB1801" s="6">
        <v>41030020005</v>
      </c>
      <c r="AC1801" s="3" t="s">
        <v>8933</v>
      </c>
      <c r="AD1801" s="5">
        <v>32218284</v>
      </c>
      <c r="AE1801" s="5">
        <v>0</v>
      </c>
      <c r="AF1801" s="5">
        <v>0</v>
      </c>
      <c r="AG1801" s="5">
        <v>0</v>
      </c>
      <c r="AH1801" s="5">
        <v>0</v>
      </c>
      <c r="AI1801" s="5">
        <v>0</v>
      </c>
      <c r="AJ1801" s="5">
        <v>0</v>
      </c>
      <c r="AK1801" s="5">
        <v>32218284</v>
      </c>
      <c r="AL1801" s="5">
        <v>0</v>
      </c>
      <c r="AM1801" s="5">
        <v>0</v>
      </c>
      <c r="AN1801" s="5">
        <v>0</v>
      </c>
      <c r="AO1801" s="5">
        <v>0</v>
      </c>
      <c r="AP1801" s="5">
        <v>0</v>
      </c>
      <c r="AQ1801" s="5">
        <v>0</v>
      </c>
      <c r="AR1801" s="5">
        <v>32218284</v>
      </c>
    </row>
    <row r="1802" spans="1:44" x14ac:dyDescent="0.25">
      <c r="A1802" s="6">
        <v>4145</v>
      </c>
      <c r="B1802" s="3" t="s">
        <v>5441</v>
      </c>
      <c r="C1802" s="3" t="s">
        <v>5855</v>
      </c>
      <c r="D1802" s="3" t="s">
        <v>6524</v>
      </c>
      <c r="E1802" s="3" t="s">
        <v>1883</v>
      </c>
      <c r="F1802" s="3" t="s">
        <v>8939</v>
      </c>
      <c r="G1802" s="21">
        <v>1</v>
      </c>
      <c r="H1802" s="8" t="s">
        <v>12697</v>
      </c>
      <c r="I1802" s="3" t="s">
        <v>12464</v>
      </c>
      <c r="J1802" s="3" t="s">
        <v>12620</v>
      </c>
      <c r="K1802" s="7">
        <v>0</v>
      </c>
      <c r="L1802" s="3" t="s">
        <v>5458</v>
      </c>
      <c r="M1802" s="7">
        <v>2204</v>
      </c>
      <c r="N1802" s="3" t="s">
        <v>1614</v>
      </c>
      <c r="O1802" s="3" t="s">
        <v>5506</v>
      </c>
      <c r="P1802" s="8" t="s">
        <v>12715</v>
      </c>
      <c r="Q1802" s="8" t="s">
        <v>12720</v>
      </c>
      <c r="R1802" s="4">
        <v>0</v>
      </c>
      <c r="S1802" s="4" t="s">
        <v>5627</v>
      </c>
      <c r="T1802" s="4">
        <v>99</v>
      </c>
      <c r="U1802" s="7" t="s">
        <v>6298</v>
      </c>
      <c r="V1802" s="7">
        <v>41</v>
      </c>
      <c r="W1802" s="3" t="s">
        <v>7163</v>
      </c>
      <c r="X1802" s="6">
        <v>4103</v>
      </c>
      <c r="Y1802" s="3" t="s">
        <v>8469</v>
      </c>
      <c r="Z1802" s="6">
        <v>4103002</v>
      </c>
      <c r="AA1802" s="3" t="s">
        <v>8491</v>
      </c>
      <c r="AB1802" s="6">
        <v>41030020005</v>
      </c>
      <c r="AC1802" s="3" t="s">
        <v>8933</v>
      </c>
      <c r="AD1802" s="5">
        <v>21744168</v>
      </c>
      <c r="AE1802" s="5">
        <v>0</v>
      </c>
      <c r="AF1802" s="5">
        <v>0</v>
      </c>
      <c r="AG1802" s="5">
        <v>0</v>
      </c>
      <c r="AH1802" s="5">
        <v>0</v>
      </c>
      <c r="AI1802" s="5">
        <v>0</v>
      </c>
      <c r="AJ1802" s="5">
        <v>0</v>
      </c>
      <c r="AK1802" s="5">
        <v>21744168</v>
      </c>
      <c r="AL1802" s="5">
        <v>0</v>
      </c>
      <c r="AM1802" s="5">
        <v>0</v>
      </c>
      <c r="AN1802" s="5">
        <v>0</v>
      </c>
      <c r="AO1802" s="5">
        <v>0</v>
      </c>
      <c r="AP1802" s="5">
        <v>0</v>
      </c>
      <c r="AQ1802" s="5">
        <v>0</v>
      </c>
      <c r="AR1802" s="5">
        <v>21744168</v>
      </c>
    </row>
    <row r="1803" spans="1:44" x14ac:dyDescent="0.25">
      <c r="A1803" s="6">
        <v>4145</v>
      </c>
      <c r="B1803" s="3" t="s">
        <v>5441</v>
      </c>
      <c r="C1803" s="3" t="s">
        <v>5855</v>
      </c>
      <c r="D1803" s="3" t="s">
        <v>6524</v>
      </c>
      <c r="E1803" s="3" t="s">
        <v>1884</v>
      </c>
      <c r="F1803" s="3" t="s">
        <v>8940</v>
      </c>
      <c r="G1803" s="21">
        <v>1</v>
      </c>
      <c r="H1803" s="8" t="s">
        <v>12697</v>
      </c>
      <c r="I1803" s="3" t="s">
        <v>12464</v>
      </c>
      <c r="J1803" s="3" t="s">
        <v>12620</v>
      </c>
      <c r="K1803" s="7">
        <v>0</v>
      </c>
      <c r="L1803" s="3" t="s">
        <v>5458</v>
      </c>
      <c r="M1803" s="7">
        <v>2204</v>
      </c>
      <c r="N1803" s="3" t="s">
        <v>1614</v>
      </c>
      <c r="O1803" s="3" t="s">
        <v>5506</v>
      </c>
      <c r="P1803" s="8" t="s">
        <v>12715</v>
      </c>
      <c r="Q1803" s="8" t="s">
        <v>12720</v>
      </c>
      <c r="R1803" s="4">
        <v>0</v>
      </c>
      <c r="S1803" s="4" t="s">
        <v>5627</v>
      </c>
      <c r="T1803" s="4">
        <v>99</v>
      </c>
      <c r="U1803" s="7" t="s">
        <v>6298</v>
      </c>
      <c r="V1803" s="7">
        <v>41</v>
      </c>
      <c r="W1803" s="3" t="s">
        <v>7163</v>
      </c>
      <c r="X1803" s="6">
        <v>4103</v>
      </c>
      <c r="Y1803" s="3" t="s">
        <v>8469</v>
      </c>
      <c r="Z1803" s="6">
        <v>4103002</v>
      </c>
      <c r="AA1803" s="3" t="s">
        <v>8491</v>
      </c>
      <c r="AB1803" s="6">
        <v>41030020005</v>
      </c>
      <c r="AC1803" s="3" t="s">
        <v>8933</v>
      </c>
      <c r="AD1803" s="5">
        <v>32218284</v>
      </c>
      <c r="AE1803" s="5">
        <v>0</v>
      </c>
      <c r="AF1803" s="5">
        <v>0</v>
      </c>
      <c r="AG1803" s="5">
        <v>0</v>
      </c>
      <c r="AH1803" s="5">
        <v>0</v>
      </c>
      <c r="AI1803" s="5">
        <v>0</v>
      </c>
      <c r="AJ1803" s="5">
        <v>0</v>
      </c>
      <c r="AK1803" s="5">
        <v>32218284</v>
      </c>
      <c r="AL1803" s="5">
        <v>0</v>
      </c>
      <c r="AM1803" s="5">
        <v>0</v>
      </c>
      <c r="AN1803" s="5">
        <v>0</v>
      </c>
      <c r="AO1803" s="5">
        <v>0</v>
      </c>
      <c r="AP1803" s="5">
        <v>0</v>
      </c>
      <c r="AQ1803" s="5">
        <v>0</v>
      </c>
      <c r="AR1803" s="5">
        <v>32218284</v>
      </c>
    </row>
    <row r="1804" spans="1:44" x14ac:dyDescent="0.25">
      <c r="A1804" s="6">
        <v>4145</v>
      </c>
      <c r="B1804" s="3" t="s">
        <v>5441</v>
      </c>
      <c r="C1804" s="3" t="s">
        <v>5855</v>
      </c>
      <c r="D1804" s="3" t="s">
        <v>6524</v>
      </c>
      <c r="E1804" s="3" t="s">
        <v>1885</v>
      </c>
      <c r="F1804" s="3" t="s">
        <v>8941</v>
      </c>
      <c r="G1804" s="21">
        <v>1</v>
      </c>
      <c r="H1804" s="8" t="s">
        <v>12697</v>
      </c>
      <c r="I1804" s="3" t="s">
        <v>12464</v>
      </c>
      <c r="J1804" s="3" t="s">
        <v>12620</v>
      </c>
      <c r="K1804" s="7">
        <v>0</v>
      </c>
      <c r="L1804" s="3" t="s">
        <v>5458</v>
      </c>
      <c r="M1804" s="7">
        <v>2204</v>
      </c>
      <c r="N1804" s="3" t="s">
        <v>1614</v>
      </c>
      <c r="O1804" s="3" t="s">
        <v>5506</v>
      </c>
      <c r="P1804" s="8" t="s">
        <v>12715</v>
      </c>
      <c r="Q1804" s="8" t="s">
        <v>12720</v>
      </c>
      <c r="R1804" s="4">
        <v>0</v>
      </c>
      <c r="S1804" s="4" t="s">
        <v>5627</v>
      </c>
      <c r="T1804" s="4">
        <v>99</v>
      </c>
      <c r="U1804" s="7" t="s">
        <v>6298</v>
      </c>
      <c r="V1804" s="7">
        <v>41</v>
      </c>
      <c r="W1804" s="3" t="s">
        <v>7163</v>
      </c>
      <c r="X1804" s="6">
        <v>4103</v>
      </c>
      <c r="Y1804" s="3" t="s">
        <v>8469</v>
      </c>
      <c r="Z1804" s="6">
        <v>4103002</v>
      </c>
      <c r="AA1804" s="3" t="s">
        <v>8491</v>
      </c>
      <c r="AB1804" s="6">
        <v>41030020005</v>
      </c>
      <c r="AC1804" s="3" t="s">
        <v>8933</v>
      </c>
      <c r="AD1804" s="5">
        <v>32218284</v>
      </c>
      <c r="AE1804" s="5">
        <v>0</v>
      </c>
      <c r="AF1804" s="5">
        <v>0</v>
      </c>
      <c r="AG1804" s="5">
        <v>0</v>
      </c>
      <c r="AH1804" s="5">
        <v>0</v>
      </c>
      <c r="AI1804" s="5">
        <v>0</v>
      </c>
      <c r="AJ1804" s="5">
        <v>0</v>
      </c>
      <c r="AK1804" s="5">
        <v>32218284</v>
      </c>
      <c r="AL1804" s="5">
        <v>0</v>
      </c>
      <c r="AM1804" s="5">
        <v>0</v>
      </c>
      <c r="AN1804" s="5">
        <v>0</v>
      </c>
      <c r="AO1804" s="5">
        <v>0</v>
      </c>
      <c r="AP1804" s="5">
        <v>0</v>
      </c>
      <c r="AQ1804" s="5">
        <v>0</v>
      </c>
      <c r="AR1804" s="5">
        <v>32218284</v>
      </c>
    </row>
    <row r="1805" spans="1:44" x14ac:dyDescent="0.25">
      <c r="A1805" s="6">
        <v>4145</v>
      </c>
      <c r="B1805" s="3" t="s">
        <v>5441</v>
      </c>
      <c r="C1805" s="3" t="s">
        <v>5855</v>
      </c>
      <c r="D1805" s="3" t="s">
        <v>6524</v>
      </c>
      <c r="E1805" s="3" t="s">
        <v>1886</v>
      </c>
      <c r="F1805" s="3" t="s">
        <v>8942</v>
      </c>
      <c r="G1805" s="21">
        <v>1</v>
      </c>
      <c r="H1805" s="8" t="s">
        <v>12697</v>
      </c>
      <c r="I1805" s="3" t="s">
        <v>12464</v>
      </c>
      <c r="J1805" s="3" t="s">
        <v>12620</v>
      </c>
      <c r="K1805" s="7">
        <v>0</v>
      </c>
      <c r="L1805" s="3" t="s">
        <v>5458</v>
      </c>
      <c r="M1805" s="7">
        <v>2204</v>
      </c>
      <c r="N1805" s="3" t="s">
        <v>1614</v>
      </c>
      <c r="O1805" s="3" t="s">
        <v>5506</v>
      </c>
      <c r="P1805" s="8" t="s">
        <v>12715</v>
      </c>
      <c r="Q1805" s="8" t="s">
        <v>12720</v>
      </c>
      <c r="R1805" s="4">
        <v>0</v>
      </c>
      <c r="S1805" s="4" t="s">
        <v>5627</v>
      </c>
      <c r="T1805" s="4">
        <v>99</v>
      </c>
      <c r="U1805" s="7" t="s">
        <v>6298</v>
      </c>
      <c r="V1805" s="7">
        <v>41</v>
      </c>
      <c r="W1805" s="3" t="s">
        <v>7163</v>
      </c>
      <c r="X1805" s="6">
        <v>4103</v>
      </c>
      <c r="Y1805" s="3" t="s">
        <v>8469</v>
      </c>
      <c r="Z1805" s="6">
        <v>4103002</v>
      </c>
      <c r="AA1805" s="3" t="s">
        <v>8491</v>
      </c>
      <c r="AB1805" s="6">
        <v>41030020005</v>
      </c>
      <c r="AC1805" s="3" t="s">
        <v>8933</v>
      </c>
      <c r="AD1805" s="5">
        <v>38105760</v>
      </c>
      <c r="AE1805" s="5">
        <v>0</v>
      </c>
      <c r="AF1805" s="5">
        <v>0</v>
      </c>
      <c r="AG1805" s="5">
        <v>0</v>
      </c>
      <c r="AH1805" s="5">
        <v>0</v>
      </c>
      <c r="AI1805" s="5">
        <v>0</v>
      </c>
      <c r="AJ1805" s="5">
        <v>0</v>
      </c>
      <c r="AK1805" s="5">
        <v>38105760</v>
      </c>
      <c r="AL1805" s="5">
        <v>0</v>
      </c>
      <c r="AM1805" s="5">
        <v>0</v>
      </c>
      <c r="AN1805" s="5">
        <v>0</v>
      </c>
      <c r="AO1805" s="5">
        <v>0</v>
      </c>
      <c r="AP1805" s="5">
        <v>0</v>
      </c>
      <c r="AQ1805" s="5">
        <v>0</v>
      </c>
      <c r="AR1805" s="5">
        <v>38105760</v>
      </c>
    </row>
    <row r="1806" spans="1:44" x14ac:dyDescent="0.25">
      <c r="A1806" s="6">
        <v>4145</v>
      </c>
      <c r="B1806" s="3" t="s">
        <v>5441</v>
      </c>
      <c r="C1806" s="3" t="s">
        <v>5855</v>
      </c>
      <c r="D1806" s="3" t="s">
        <v>6524</v>
      </c>
      <c r="E1806" s="3" t="s">
        <v>1887</v>
      </c>
      <c r="F1806" s="3" t="s">
        <v>8943</v>
      </c>
      <c r="G1806" s="21">
        <v>1</v>
      </c>
      <c r="H1806" s="8" t="s">
        <v>12697</v>
      </c>
      <c r="I1806" s="3" t="s">
        <v>12464</v>
      </c>
      <c r="J1806" s="3" t="s">
        <v>12620</v>
      </c>
      <c r="K1806" s="7">
        <v>0</v>
      </c>
      <c r="L1806" s="3" t="s">
        <v>5458</v>
      </c>
      <c r="M1806" s="7">
        <v>2204</v>
      </c>
      <c r="N1806" s="3" t="s">
        <v>1614</v>
      </c>
      <c r="O1806" s="3" t="s">
        <v>5506</v>
      </c>
      <c r="P1806" s="8" t="s">
        <v>12715</v>
      </c>
      <c r="Q1806" s="8" t="s">
        <v>12720</v>
      </c>
      <c r="R1806" s="4">
        <v>0</v>
      </c>
      <c r="S1806" s="4" t="s">
        <v>5627</v>
      </c>
      <c r="T1806" s="4">
        <v>99</v>
      </c>
      <c r="U1806" s="7" t="s">
        <v>6298</v>
      </c>
      <c r="V1806" s="7">
        <v>41</v>
      </c>
      <c r="W1806" s="3" t="s">
        <v>7163</v>
      </c>
      <c r="X1806" s="6">
        <v>4103</v>
      </c>
      <c r="Y1806" s="3" t="s">
        <v>8469</v>
      </c>
      <c r="Z1806" s="6">
        <v>4103002</v>
      </c>
      <c r="AA1806" s="3" t="s">
        <v>8491</v>
      </c>
      <c r="AB1806" s="6">
        <v>41030020005</v>
      </c>
      <c r="AC1806" s="3" t="s">
        <v>8933</v>
      </c>
      <c r="AD1806" s="5">
        <v>32218284</v>
      </c>
      <c r="AE1806" s="5">
        <v>0</v>
      </c>
      <c r="AF1806" s="5">
        <v>0</v>
      </c>
      <c r="AG1806" s="5">
        <v>0</v>
      </c>
      <c r="AH1806" s="5">
        <v>0</v>
      </c>
      <c r="AI1806" s="5">
        <v>0</v>
      </c>
      <c r="AJ1806" s="5">
        <v>0</v>
      </c>
      <c r="AK1806" s="5">
        <v>32218284</v>
      </c>
      <c r="AL1806" s="5">
        <v>0</v>
      </c>
      <c r="AM1806" s="5">
        <v>0</v>
      </c>
      <c r="AN1806" s="5">
        <v>0</v>
      </c>
      <c r="AO1806" s="5">
        <v>0</v>
      </c>
      <c r="AP1806" s="5">
        <v>0</v>
      </c>
      <c r="AQ1806" s="5">
        <v>0</v>
      </c>
      <c r="AR1806" s="5">
        <v>32218284</v>
      </c>
    </row>
    <row r="1807" spans="1:44" x14ac:dyDescent="0.25">
      <c r="A1807" s="6">
        <v>4145</v>
      </c>
      <c r="B1807" s="3" t="s">
        <v>5441</v>
      </c>
      <c r="C1807" s="3" t="s">
        <v>5855</v>
      </c>
      <c r="D1807" s="3" t="s">
        <v>6524</v>
      </c>
      <c r="E1807" s="3" t="s">
        <v>1888</v>
      </c>
      <c r="F1807" s="3" t="s">
        <v>8944</v>
      </c>
      <c r="G1807" s="21">
        <v>1</v>
      </c>
      <c r="H1807" s="8" t="s">
        <v>12697</v>
      </c>
      <c r="I1807" s="3" t="s">
        <v>12464</v>
      </c>
      <c r="J1807" s="3" t="s">
        <v>12620</v>
      </c>
      <c r="K1807" s="7">
        <v>0</v>
      </c>
      <c r="L1807" s="3" t="s">
        <v>5458</v>
      </c>
      <c r="M1807" s="7">
        <v>2204</v>
      </c>
      <c r="N1807" s="3" t="s">
        <v>1614</v>
      </c>
      <c r="O1807" s="3" t="s">
        <v>5506</v>
      </c>
      <c r="P1807" s="8" t="s">
        <v>12715</v>
      </c>
      <c r="Q1807" s="8" t="s">
        <v>12720</v>
      </c>
      <c r="R1807" s="4">
        <v>0</v>
      </c>
      <c r="S1807" s="4" t="s">
        <v>5627</v>
      </c>
      <c r="T1807" s="4">
        <v>99</v>
      </c>
      <c r="U1807" s="7" t="s">
        <v>6298</v>
      </c>
      <c r="V1807" s="7">
        <v>41</v>
      </c>
      <c r="W1807" s="3" t="s">
        <v>7163</v>
      </c>
      <c r="X1807" s="6">
        <v>4103</v>
      </c>
      <c r="Y1807" s="3" t="s">
        <v>8469</v>
      </c>
      <c r="Z1807" s="6">
        <v>4103002</v>
      </c>
      <c r="AA1807" s="3" t="s">
        <v>8491</v>
      </c>
      <c r="AB1807" s="6">
        <v>41030020005</v>
      </c>
      <c r="AC1807" s="3" t="s">
        <v>8933</v>
      </c>
      <c r="AD1807" s="5">
        <v>18707488</v>
      </c>
      <c r="AE1807" s="5">
        <v>0</v>
      </c>
      <c r="AF1807" s="5">
        <v>0</v>
      </c>
      <c r="AG1807" s="5">
        <v>0</v>
      </c>
      <c r="AH1807" s="5">
        <v>0</v>
      </c>
      <c r="AI1807" s="5">
        <v>0</v>
      </c>
      <c r="AJ1807" s="5">
        <v>0</v>
      </c>
      <c r="AK1807" s="5">
        <v>18707488</v>
      </c>
      <c r="AL1807" s="5">
        <v>0</v>
      </c>
      <c r="AM1807" s="5">
        <v>0</v>
      </c>
      <c r="AN1807" s="5">
        <v>0</v>
      </c>
      <c r="AO1807" s="5">
        <v>0</v>
      </c>
      <c r="AP1807" s="5">
        <v>0</v>
      </c>
      <c r="AQ1807" s="5">
        <v>0</v>
      </c>
      <c r="AR1807" s="5">
        <v>18707488</v>
      </c>
    </row>
    <row r="1808" spans="1:44" x14ac:dyDescent="0.25">
      <c r="A1808" s="6">
        <v>4145</v>
      </c>
      <c r="B1808" s="3" t="s">
        <v>5441</v>
      </c>
      <c r="C1808" s="3" t="s">
        <v>5855</v>
      </c>
      <c r="D1808" s="3" t="s">
        <v>6524</v>
      </c>
      <c r="E1808" s="3" t="s">
        <v>1889</v>
      </c>
      <c r="F1808" s="3" t="s">
        <v>8945</v>
      </c>
      <c r="G1808" s="21">
        <v>1</v>
      </c>
      <c r="H1808" s="8" t="s">
        <v>12697</v>
      </c>
      <c r="I1808" s="3" t="s">
        <v>12464</v>
      </c>
      <c r="J1808" s="3" t="s">
        <v>12620</v>
      </c>
      <c r="K1808" s="7">
        <v>0</v>
      </c>
      <c r="L1808" s="3" t="s">
        <v>5458</v>
      </c>
      <c r="M1808" s="7">
        <v>2204</v>
      </c>
      <c r="N1808" s="3" t="s">
        <v>1614</v>
      </c>
      <c r="O1808" s="3" t="s">
        <v>5506</v>
      </c>
      <c r="P1808" s="8" t="s">
        <v>12715</v>
      </c>
      <c r="Q1808" s="8" t="s">
        <v>12720</v>
      </c>
      <c r="R1808" s="4">
        <v>0</v>
      </c>
      <c r="S1808" s="4" t="s">
        <v>5627</v>
      </c>
      <c r="T1808" s="4">
        <v>99</v>
      </c>
      <c r="U1808" s="7" t="s">
        <v>6298</v>
      </c>
      <c r="V1808" s="7">
        <v>41</v>
      </c>
      <c r="W1808" s="3" t="s">
        <v>7163</v>
      </c>
      <c r="X1808" s="6">
        <v>4103</v>
      </c>
      <c r="Y1808" s="3" t="s">
        <v>8469</v>
      </c>
      <c r="Z1808" s="6">
        <v>4103002</v>
      </c>
      <c r="AA1808" s="3" t="s">
        <v>8491</v>
      </c>
      <c r="AB1808" s="6">
        <v>41030020005</v>
      </c>
      <c r="AC1808" s="3" t="s">
        <v>8933</v>
      </c>
      <c r="AD1808" s="5">
        <v>100000000</v>
      </c>
      <c r="AE1808" s="5">
        <v>0</v>
      </c>
      <c r="AF1808" s="5">
        <v>0</v>
      </c>
      <c r="AG1808" s="5">
        <v>0</v>
      </c>
      <c r="AH1808" s="5">
        <v>0</v>
      </c>
      <c r="AI1808" s="5">
        <v>0</v>
      </c>
      <c r="AJ1808" s="5">
        <v>0</v>
      </c>
      <c r="AK1808" s="5">
        <v>100000000</v>
      </c>
      <c r="AL1808" s="5">
        <v>0</v>
      </c>
      <c r="AM1808" s="5">
        <v>0</v>
      </c>
      <c r="AN1808" s="5">
        <v>0</v>
      </c>
      <c r="AO1808" s="5">
        <v>0</v>
      </c>
      <c r="AP1808" s="5">
        <v>0</v>
      </c>
      <c r="AQ1808" s="5">
        <v>0</v>
      </c>
      <c r="AR1808" s="5">
        <v>100000000</v>
      </c>
    </row>
    <row r="1809" spans="1:44" x14ac:dyDescent="0.25">
      <c r="A1809" s="6">
        <v>4145</v>
      </c>
      <c r="B1809" s="3" t="s">
        <v>5441</v>
      </c>
      <c r="C1809" s="3" t="s">
        <v>5856</v>
      </c>
      <c r="D1809" s="3" t="s">
        <v>6525</v>
      </c>
      <c r="E1809" s="3" t="s">
        <v>1890</v>
      </c>
      <c r="F1809" s="3" t="s">
        <v>8947</v>
      </c>
      <c r="G1809" s="21">
        <v>1</v>
      </c>
      <c r="H1809" s="8" t="s">
        <v>12697</v>
      </c>
      <c r="I1809" s="3" t="s">
        <v>12474</v>
      </c>
      <c r="J1809" s="3" t="s">
        <v>12630</v>
      </c>
      <c r="K1809" s="7">
        <v>0</v>
      </c>
      <c r="L1809" s="3" t="s">
        <v>5458</v>
      </c>
      <c r="M1809" s="7">
        <v>2204</v>
      </c>
      <c r="N1809" s="3" t="s">
        <v>1614</v>
      </c>
      <c r="O1809" s="3" t="s">
        <v>5506</v>
      </c>
      <c r="P1809" s="8" t="s">
        <v>12715</v>
      </c>
      <c r="Q1809" s="8" t="s">
        <v>12720</v>
      </c>
      <c r="R1809" s="4">
        <v>0</v>
      </c>
      <c r="S1809" s="4" t="s">
        <v>5627</v>
      </c>
      <c r="T1809" s="4">
        <v>99</v>
      </c>
      <c r="U1809" s="7" t="s">
        <v>6298</v>
      </c>
      <c r="V1809" s="7">
        <v>41</v>
      </c>
      <c r="W1809" s="3" t="s">
        <v>7163</v>
      </c>
      <c r="X1809" s="6">
        <v>4103</v>
      </c>
      <c r="Y1809" s="3" t="s">
        <v>8469</v>
      </c>
      <c r="Z1809" s="6">
        <v>4103002</v>
      </c>
      <c r="AA1809" s="3" t="s">
        <v>8491</v>
      </c>
      <c r="AB1809" s="6">
        <v>41030020006</v>
      </c>
      <c r="AC1809" s="3" t="s">
        <v>8946</v>
      </c>
      <c r="AD1809" s="5">
        <v>29531964</v>
      </c>
      <c r="AE1809" s="5">
        <v>0</v>
      </c>
      <c r="AF1809" s="5">
        <v>0</v>
      </c>
      <c r="AG1809" s="5">
        <v>0</v>
      </c>
      <c r="AH1809" s="5">
        <v>0</v>
      </c>
      <c r="AI1809" s="5">
        <v>0</v>
      </c>
      <c r="AJ1809" s="5">
        <v>0</v>
      </c>
      <c r="AK1809" s="5">
        <v>29531964</v>
      </c>
      <c r="AL1809" s="5">
        <v>0</v>
      </c>
      <c r="AM1809" s="5">
        <v>0</v>
      </c>
      <c r="AN1809" s="5">
        <v>0</v>
      </c>
      <c r="AO1809" s="5">
        <v>0</v>
      </c>
      <c r="AP1809" s="5">
        <v>0</v>
      </c>
      <c r="AQ1809" s="5">
        <v>0</v>
      </c>
      <c r="AR1809" s="5">
        <v>29531964</v>
      </c>
    </row>
    <row r="1810" spans="1:44" x14ac:dyDescent="0.25">
      <c r="A1810" s="6">
        <v>4145</v>
      </c>
      <c r="B1810" s="3" t="s">
        <v>5441</v>
      </c>
      <c r="C1810" s="3" t="s">
        <v>5856</v>
      </c>
      <c r="D1810" s="3" t="s">
        <v>6525</v>
      </c>
      <c r="E1810" s="3" t="s">
        <v>1891</v>
      </c>
      <c r="F1810" s="3" t="s">
        <v>8948</v>
      </c>
      <c r="G1810" s="21">
        <v>1</v>
      </c>
      <c r="H1810" s="8" t="s">
        <v>12697</v>
      </c>
      <c r="I1810" s="3" t="s">
        <v>12474</v>
      </c>
      <c r="J1810" s="3" t="s">
        <v>12630</v>
      </c>
      <c r="K1810" s="7">
        <v>0</v>
      </c>
      <c r="L1810" s="3" t="s">
        <v>5458</v>
      </c>
      <c r="M1810" s="7">
        <v>2204</v>
      </c>
      <c r="N1810" s="3" t="s">
        <v>1614</v>
      </c>
      <c r="O1810" s="3" t="s">
        <v>5506</v>
      </c>
      <c r="P1810" s="8" t="s">
        <v>12715</v>
      </c>
      <c r="Q1810" s="8" t="s">
        <v>12720</v>
      </c>
      <c r="R1810" s="4">
        <v>0</v>
      </c>
      <c r="S1810" s="4" t="s">
        <v>5627</v>
      </c>
      <c r="T1810" s="4">
        <v>99</v>
      </c>
      <c r="U1810" s="7" t="s">
        <v>6298</v>
      </c>
      <c r="V1810" s="7">
        <v>41</v>
      </c>
      <c r="W1810" s="3" t="s">
        <v>7163</v>
      </c>
      <c r="X1810" s="6">
        <v>4103</v>
      </c>
      <c r="Y1810" s="3" t="s">
        <v>8469</v>
      </c>
      <c r="Z1810" s="6">
        <v>4103002</v>
      </c>
      <c r="AA1810" s="3" t="s">
        <v>8491</v>
      </c>
      <c r="AB1810" s="6">
        <v>41030020006</v>
      </c>
      <c r="AC1810" s="3" t="s">
        <v>8946</v>
      </c>
      <c r="AD1810" s="5">
        <v>45004528</v>
      </c>
      <c r="AE1810" s="5">
        <v>0</v>
      </c>
      <c r="AF1810" s="5">
        <v>0</v>
      </c>
      <c r="AG1810" s="5">
        <v>0</v>
      </c>
      <c r="AH1810" s="5">
        <v>0</v>
      </c>
      <c r="AI1810" s="5">
        <v>0</v>
      </c>
      <c r="AJ1810" s="5">
        <v>0</v>
      </c>
      <c r="AK1810" s="5">
        <v>45004528</v>
      </c>
      <c r="AL1810" s="5">
        <v>0</v>
      </c>
      <c r="AM1810" s="5">
        <v>0</v>
      </c>
      <c r="AN1810" s="5">
        <v>0</v>
      </c>
      <c r="AO1810" s="5">
        <v>0</v>
      </c>
      <c r="AP1810" s="5">
        <v>0</v>
      </c>
      <c r="AQ1810" s="5">
        <v>0</v>
      </c>
      <c r="AR1810" s="5">
        <v>45004528</v>
      </c>
    </row>
    <row r="1811" spans="1:44" x14ac:dyDescent="0.25">
      <c r="A1811" s="6">
        <v>4145</v>
      </c>
      <c r="B1811" s="3" t="s">
        <v>5441</v>
      </c>
      <c r="C1811" s="3" t="s">
        <v>5856</v>
      </c>
      <c r="D1811" s="3" t="s">
        <v>6525</v>
      </c>
      <c r="E1811" s="3" t="s">
        <v>1892</v>
      </c>
      <c r="F1811" s="3" t="s">
        <v>8949</v>
      </c>
      <c r="G1811" s="21">
        <v>1</v>
      </c>
      <c r="H1811" s="8" t="s">
        <v>12697</v>
      </c>
      <c r="I1811" s="3" t="s">
        <v>12474</v>
      </c>
      <c r="J1811" s="3" t="s">
        <v>12630</v>
      </c>
      <c r="K1811" s="7">
        <v>0</v>
      </c>
      <c r="L1811" s="3" t="s">
        <v>5458</v>
      </c>
      <c r="M1811" s="7">
        <v>2204</v>
      </c>
      <c r="N1811" s="3" t="s">
        <v>1614</v>
      </c>
      <c r="O1811" s="3" t="s">
        <v>5506</v>
      </c>
      <c r="P1811" s="8" t="s">
        <v>12715</v>
      </c>
      <c r="Q1811" s="8" t="s">
        <v>12720</v>
      </c>
      <c r="R1811" s="4">
        <v>0</v>
      </c>
      <c r="S1811" s="4" t="s">
        <v>5627</v>
      </c>
      <c r="T1811" s="4">
        <v>99</v>
      </c>
      <c r="U1811" s="7" t="s">
        <v>6298</v>
      </c>
      <c r="V1811" s="7">
        <v>41</v>
      </c>
      <c r="W1811" s="3" t="s">
        <v>7163</v>
      </c>
      <c r="X1811" s="6">
        <v>4103</v>
      </c>
      <c r="Y1811" s="3" t="s">
        <v>8469</v>
      </c>
      <c r="Z1811" s="6">
        <v>4103002</v>
      </c>
      <c r="AA1811" s="3" t="s">
        <v>8491</v>
      </c>
      <c r="AB1811" s="6">
        <v>41030020006</v>
      </c>
      <c r="AC1811" s="3" t="s">
        <v>8946</v>
      </c>
      <c r="AD1811" s="5">
        <v>12887314</v>
      </c>
      <c r="AE1811" s="5">
        <v>0</v>
      </c>
      <c r="AF1811" s="5">
        <v>0</v>
      </c>
      <c r="AG1811" s="5">
        <v>0</v>
      </c>
      <c r="AH1811" s="5">
        <v>0</v>
      </c>
      <c r="AI1811" s="5">
        <v>0</v>
      </c>
      <c r="AJ1811" s="5">
        <v>0</v>
      </c>
      <c r="AK1811" s="5">
        <v>12887314</v>
      </c>
      <c r="AL1811" s="5">
        <v>0</v>
      </c>
      <c r="AM1811" s="5">
        <v>0</v>
      </c>
      <c r="AN1811" s="5">
        <v>0</v>
      </c>
      <c r="AO1811" s="5">
        <v>0</v>
      </c>
      <c r="AP1811" s="5">
        <v>0</v>
      </c>
      <c r="AQ1811" s="5">
        <v>0</v>
      </c>
      <c r="AR1811" s="5">
        <v>12887314</v>
      </c>
    </row>
    <row r="1812" spans="1:44" x14ac:dyDescent="0.25">
      <c r="A1812" s="6">
        <v>4145</v>
      </c>
      <c r="B1812" s="3" t="s">
        <v>5441</v>
      </c>
      <c r="C1812" s="3" t="s">
        <v>5856</v>
      </c>
      <c r="D1812" s="3" t="s">
        <v>6525</v>
      </c>
      <c r="E1812" s="3" t="s">
        <v>1893</v>
      </c>
      <c r="F1812" s="3" t="s">
        <v>8950</v>
      </c>
      <c r="G1812" s="21">
        <v>1</v>
      </c>
      <c r="H1812" s="8" t="s">
        <v>12697</v>
      </c>
      <c r="I1812" s="3" t="s">
        <v>12474</v>
      </c>
      <c r="J1812" s="3" t="s">
        <v>12630</v>
      </c>
      <c r="K1812" s="7">
        <v>0</v>
      </c>
      <c r="L1812" s="3" t="s">
        <v>5458</v>
      </c>
      <c r="M1812" s="7">
        <v>2204</v>
      </c>
      <c r="N1812" s="3" t="s">
        <v>1614</v>
      </c>
      <c r="O1812" s="3" t="s">
        <v>5506</v>
      </c>
      <c r="P1812" s="8" t="s">
        <v>12715</v>
      </c>
      <c r="Q1812" s="8" t="s">
        <v>12720</v>
      </c>
      <c r="R1812" s="4">
        <v>0</v>
      </c>
      <c r="S1812" s="4" t="s">
        <v>5627</v>
      </c>
      <c r="T1812" s="4">
        <v>99</v>
      </c>
      <c r="U1812" s="7" t="s">
        <v>6298</v>
      </c>
      <c r="V1812" s="7">
        <v>41</v>
      </c>
      <c r="W1812" s="3" t="s">
        <v>7163</v>
      </c>
      <c r="X1812" s="6">
        <v>4103</v>
      </c>
      <c r="Y1812" s="3" t="s">
        <v>8469</v>
      </c>
      <c r="Z1812" s="6">
        <v>4103002</v>
      </c>
      <c r="AA1812" s="3" t="s">
        <v>8491</v>
      </c>
      <c r="AB1812" s="6">
        <v>41030020006</v>
      </c>
      <c r="AC1812" s="3" t="s">
        <v>8946</v>
      </c>
      <c r="AD1812" s="5">
        <v>8054571</v>
      </c>
      <c r="AE1812" s="5">
        <v>0</v>
      </c>
      <c r="AF1812" s="5">
        <v>0</v>
      </c>
      <c r="AG1812" s="5">
        <v>0</v>
      </c>
      <c r="AH1812" s="5">
        <v>0</v>
      </c>
      <c r="AI1812" s="5">
        <v>0</v>
      </c>
      <c r="AJ1812" s="5">
        <v>0</v>
      </c>
      <c r="AK1812" s="5">
        <v>8054571</v>
      </c>
      <c r="AL1812" s="5">
        <v>0</v>
      </c>
      <c r="AM1812" s="5">
        <v>0</v>
      </c>
      <c r="AN1812" s="5">
        <v>0</v>
      </c>
      <c r="AO1812" s="5">
        <v>0</v>
      </c>
      <c r="AP1812" s="5">
        <v>0</v>
      </c>
      <c r="AQ1812" s="5">
        <v>0</v>
      </c>
      <c r="AR1812" s="5">
        <v>8054571</v>
      </c>
    </row>
    <row r="1813" spans="1:44" x14ac:dyDescent="0.25">
      <c r="A1813" s="6">
        <v>4145</v>
      </c>
      <c r="B1813" s="3" t="s">
        <v>5441</v>
      </c>
      <c r="C1813" s="3" t="s">
        <v>5856</v>
      </c>
      <c r="D1813" s="3" t="s">
        <v>6525</v>
      </c>
      <c r="E1813" s="3" t="s">
        <v>1894</v>
      </c>
      <c r="F1813" s="3" t="s">
        <v>8951</v>
      </c>
      <c r="G1813" s="21">
        <v>1</v>
      </c>
      <c r="H1813" s="8" t="s">
        <v>12697</v>
      </c>
      <c r="I1813" s="3" t="s">
        <v>12474</v>
      </c>
      <c r="J1813" s="3" t="s">
        <v>12630</v>
      </c>
      <c r="K1813" s="7">
        <v>0</v>
      </c>
      <c r="L1813" s="3" t="s">
        <v>5458</v>
      </c>
      <c r="M1813" s="7">
        <v>2204</v>
      </c>
      <c r="N1813" s="3" t="s">
        <v>1614</v>
      </c>
      <c r="O1813" s="3" t="s">
        <v>5506</v>
      </c>
      <c r="P1813" s="8" t="s">
        <v>12715</v>
      </c>
      <c r="Q1813" s="8" t="s">
        <v>12720</v>
      </c>
      <c r="R1813" s="4">
        <v>0</v>
      </c>
      <c r="S1813" s="4" t="s">
        <v>5627</v>
      </c>
      <c r="T1813" s="4">
        <v>99</v>
      </c>
      <c r="U1813" s="7" t="s">
        <v>6298</v>
      </c>
      <c r="V1813" s="7">
        <v>41</v>
      </c>
      <c r="W1813" s="3" t="s">
        <v>7163</v>
      </c>
      <c r="X1813" s="6">
        <v>4103</v>
      </c>
      <c r="Y1813" s="3" t="s">
        <v>8469</v>
      </c>
      <c r="Z1813" s="6">
        <v>4103002</v>
      </c>
      <c r="AA1813" s="3" t="s">
        <v>8491</v>
      </c>
      <c r="AB1813" s="6">
        <v>41030020006</v>
      </c>
      <c r="AC1813" s="3" t="s">
        <v>8946</v>
      </c>
      <c r="AD1813" s="5">
        <v>8054571</v>
      </c>
      <c r="AE1813" s="5">
        <v>0</v>
      </c>
      <c r="AF1813" s="5">
        <v>0</v>
      </c>
      <c r="AG1813" s="5">
        <v>0</v>
      </c>
      <c r="AH1813" s="5">
        <v>0</v>
      </c>
      <c r="AI1813" s="5">
        <v>0</v>
      </c>
      <c r="AJ1813" s="5">
        <v>0</v>
      </c>
      <c r="AK1813" s="5">
        <v>8054571</v>
      </c>
      <c r="AL1813" s="5">
        <v>0</v>
      </c>
      <c r="AM1813" s="5">
        <v>0</v>
      </c>
      <c r="AN1813" s="5">
        <v>0</v>
      </c>
      <c r="AO1813" s="5">
        <v>0</v>
      </c>
      <c r="AP1813" s="5">
        <v>0</v>
      </c>
      <c r="AQ1813" s="5">
        <v>0</v>
      </c>
      <c r="AR1813" s="5">
        <v>8054571</v>
      </c>
    </row>
    <row r="1814" spans="1:44" x14ac:dyDescent="0.25">
      <c r="A1814" s="6">
        <v>4145</v>
      </c>
      <c r="B1814" s="3" t="s">
        <v>5441</v>
      </c>
      <c r="C1814" s="3" t="s">
        <v>5856</v>
      </c>
      <c r="D1814" s="3" t="s">
        <v>6525</v>
      </c>
      <c r="E1814" s="3" t="s">
        <v>1895</v>
      </c>
      <c r="F1814" s="3" t="s">
        <v>8952</v>
      </c>
      <c r="G1814" s="21">
        <v>1</v>
      </c>
      <c r="H1814" s="8" t="s">
        <v>12697</v>
      </c>
      <c r="I1814" s="3" t="s">
        <v>12474</v>
      </c>
      <c r="J1814" s="3" t="s">
        <v>12630</v>
      </c>
      <c r="K1814" s="7">
        <v>0</v>
      </c>
      <c r="L1814" s="3" t="s">
        <v>5458</v>
      </c>
      <c r="M1814" s="7">
        <v>2204</v>
      </c>
      <c r="N1814" s="3" t="s">
        <v>1614</v>
      </c>
      <c r="O1814" s="3" t="s">
        <v>5506</v>
      </c>
      <c r="P1814" s="8" t="s">
        <v>12715</v>
      </c>
      <c r="Q1814" s="8" t="s">
        <v>12720</v>
      </c>
      <c r="R1814" s="4">
        <v>0</v>
      </c>
      <c r="S1814" s="4" t="s">
        <v>5627</v>
      </c>
      <c r="T1814" s="4">
        <v>99</v>
      </c>
      <c r="U1814" s="7" t="s">
        <v>6298</v>
      </c>
      <c r="V1814" s="7">
        <v>41</v>
      </c>
      <c r="W1814" s="3" t="s">
        <v>7163</v>
      </c>
      <c r="X1814" s="6">
        <v>4103</v>
      </c>
      <c r="Y1814" s="3" t="s">
        <v>8469</v>
      </c>
      <c r="Z1814" s="6">
        <v>4103002</v>
      </c>
      <c r="AA1814" s="3" t="s">
        <v>8491</v>
      </c>
      <c r="AB1814" s="6">
        <v>41030020006</v>
      </c>
      <c r="AC1814" s="3" t="s">
        <v>8946</v>
      </c>
      <c r="AD1814" s="5">
        <v>4832743</v>
      </c>
      <c r="AE1814" s="5">
        <v>0</v>
      </c>
      <c r="AF1814" s="5">
        <v>0</v>
      </c>
      <c r="AG1814" s="5">
        <v>0</v>
      </c>
      <c r="AH1814" s="5">
        <v>0</v>
      </c>
      <c r="AI1814" s="5">
        <v>0</v>
      </c>
      <c r="AJ1814" s="5">
        <v>0</v>
      </c>
      <c r="AK1814" s="5">
        <v>4832743</v>
      </c>
      <c r="AL1814" s="5">
        <v>0</v>
      </c>
      <c r="AM1814" s="5">
        <v>0</v>
      </c>
      <c r="AN1814" s="5">
        <v>0</v>
      </c>
      <c r="AO1814" s="5">
        <v>0</v>
      </c>
      <c r="AP1814" s="5">
        <v>0</v>
      </c>
      <c r="AQ1814" s="5">
        <v>0</v>
      </c>
      <c r="AR1814" s="5">
        <v>4832743</v>
      </c>
    </row>
    <row r="1815" spans="1:44" x14ac:dyDescent="0.25">
      <c r="A1815" s="6">
        <v>4145</v>
      </c>
      <c r="B1815" s="3" t="s">
        <v>5441</v>
      </c>
      <c r="C1815" s="3" t="s">
        <v>5856</v>
      </c>
      <c r="D1815" s="3" t="s">
        <v>6525</v>
      </c>
      <c r="E1815" s="3" t="s">
        <v>1896</v>
      </c>
      <c r="F1815" s="3" t="s">
        <v>8953</v>
      </c>
      <c r="G1815" s="21">
        <v>1</v>
      </c>
      <c r="H1815" s="8" t="s">
        <v>12697</v>
      </c>
      <c r="I1815" s="3" t="s">
        <v>12474</v>
      </c>
      <c r="J1815" s="3" t="s">
        <v>12630</v>
      </c>
      <c r="K1815" s="7">
        <v>0</v>
      </c>
      <c r="L1815" s="3" t="s">
        <v>5458</v>
      </c>
      <c r="M1815" s="7">
        <v>2204</v>
      </c>
      <c r="N1815" s="3" t="s">
        <v>1614</v>
      </c>
      <c r="O1815" s="3" t="s">
        <v>5506</v>
      </c>
      <c r="P1815" s="8" t="s">
        <v>12715</v>
      </c>
      <c r="Q1815" s="8" t="s">
        <v>12720</v>
      </c>
      <c r="R1815" s="4">
        <v>0</v>
      </c>
      <c r="S1815" s="4" t="s">
        <v>5627</v>
      </c>
      <c r="T1815" s="4">
        <v>99</v>
      </c>
      <c r="U1815" s="7" t="s">
        <v>6298</v>
      </c>
      <c r="V1815" s="7">
        <v>41</v>
      </c>
      <c r="W1815" s="3" t="s">
        <v>7163</v>
      </c>
      <c r="X1815" s="6">
        <v>4103</v>
      </c>
      <c r="Y1815" s="3" t="s">
        <v>8469</v>
      </c>
      <c r="Z1815" s="6">
        <v>4103002</v>
      </c>
      <c r="AA1815" s="3" t="s">
        <v>8491</v>
      </c>
      <c r="AB1815" s="6">
        <v>41030020006</v>
      </c>
      <c r="AC1815" s="3" t="s">
        <v>8946</v>
      </c>
      <c r="AD1815" s="5">
        <v>6443657</v>
      </c>
      <c r="AE1815" s="5">
        <v>0</v>
      </c>
      <c r="AF1815" s="5">
        <v>0</v>
      </c>
      <c r="AG1815" s="5">
        <v>0</v>
      </c>
      <c r="AH1815" s="5">
        <v>0</v>
      </c>
      <c r="AI1815" s="5">
        <v>0</v>
      </c>
      <c r="AJ1815" s="5">
        <v>0</v>
      </c>
      <c r="AK1815" s="5">
        <v>6443657</v>
      </c>
      <c r="AL1815" s="5">
        <v>0</v>
      </c>
      <c r="AM1815" s="5">
        <v>0</v>
      </c>
      <c r="AN1815" s="5">
        <v>0</v>
      </c>
      <c r="AO1815" s="5">
        <v>0</v>
      </c>
      <c r="AP1815" s="5">
        <v>0</v>
      </c>
      <c r="AQ1815" s="5">
        <v>0</v>
      </c>
      <c r="AR1815" s="5">
        <v>6443657</v>
      </c>
    </row>
    <row r="1816" spans="1:44" x14ac:dyDescent="0.25">
      <c r="A1816" s="6">
        <v>4145</v>
      </c>
      <c r="B1816" s="3" t="s">
        <v>5441</v>
      </c>
      <c r="C1816" s="3" t="s">
        <v>5856</v>
      </c>
      <c r="D1816" s="3" t="s">
        <v>6525</v>
      </c>
      <c r="E1816" s="3" t="s">
        <v>1897</v>
      </c>
      <c r="F1816" s="3" t="s">
        <v>8954</v>
      </c>
      <c r="G1816" s="21">
        <v>1</v>
      </c>
      <c r="H1816" s="8" t="s">
        <v>12697</v>
      </c>
      <c r="I1816" s="3" t="s">
        <v>12474</v>
      </c>
      <c r="J1816" s="3" t="s">
        <v>12630</v>
      </c>
      <c r="K1816" s="7">
        <v>0</v>
      </c>
      <c r="L1816" s="3" t="s">
        <v>5458</v>
      </c>
      <c r="M1816" s="7">
        <v>2204</v>
      </c>
      <c r="N1816" s="3" t="s">
        <v>1614</v>
      </c>
      <c r="O1816" s="3" t="s">
        <v>5506</v>
      </c>
      <c r="P1816" s="8" t="s">
        <v>12715</v>
      </c>
      <c r="Q1816" s="8" t="s">
        <v>12720</v>
      </c>
      <c r="R1816" s="4">
        <v>0</v>
      </c>
      <c r="S1816" s="4" t="s">
        <v>5627</v>
      </c>
      <c r="T1816" s="4">
        <v>99</v>
      </c>
      <c r="U1816" s="7" t="s">
        <v>6298</v>
      </c>
      <c r="V1816" s="7">
        <v>41</v>
      </c>
      <c r="W1816" s="3" t="s">
        <v>7163</v>
      </c>
      <c r="X1816" s="6">
        <v>4103</v>
      </c>
      <c r="Y1816" s="3" t="s">
        <v>8469</v>
      </c>
      <c r="Z1816" s="6">
        <v>4103002</v>
      </c>
      <c r="AA1816" s="3" t="s">
        <v>8491</v>
      </c>
      <c r="AB1816" s="6">
        <v>41030020006</v>
      </c>
      <c r="AC1816" s="3" t="s">
        <v>8946</v>
      </c>
      <c r="AD1816" s="5">
        <v>4832743</v>
      </c>
      <c r="AE1816" s="5">
        <v>0</v>
      </c>
      <c r="AF1816" s="5">
        <v>0</v>
      </c>
      <c r="AG1816" s="5">
        <v>0</v>
      </c>
      <c r="AH1816" s="5">
        <v>0</v>
      </c>
      <c r="AI1816" s="5">
        <v>0</v>
      </c>
      <c r="AJ1816" s="5">
        <v>0</v>
      </c>
      <c r="AK1816" s="5">
        <v>4832743</v>
      </c>
      <c r="AL1816" s="5">
        <v>0</v>
      </c>
      <c r="AM1816" s="5">
        <v>0</v>
      </c>
      <c r="AN1816" s="5">
        <v>0</v>
      </c>
      <c r="AO1816" s="5">
        <v>0</v>
      </c>
      <c r="AP1816" s="5">
        <v>0</v>
      </c>
      <c r="AQ1816" s="5">
        <v>0</v>
      </c>
      <c r="AR1816" s="5">
        <v>4832743</v>
      </c>
    </row>
    <row r="1817" spans="1:44" x14ac:dyDescent="0.25">
      <c r="A1817" s="6">
        <v>4145</v>
      </c>
      <c r="B1817" s="3" t="s">
        <v>5441</v>
      </c>
      <c r="C1817" s="3" t="s">
        <v>5856</v>
      </c>
      <c r="D1817" s="3" t="s">
        <v>6525</v>
      </c>
      <c r="E1817" s="3" t="s">
        <v>1898</v>
      </c>
      <c r="F1817" s="3" t="s">
        <v>8955</v>
      </c>
      <c r="G1817" s="21">
        <v>1</v>
      </c>
      <c r="H1817" s="8" t="s">
        <v>12697</v>
      </c>
      <c r="I1817" s="3" t="s">
        <v>12474</v>
      </c>
      <c r="J1817" s="3" t="s">
        <v>12630</v>
      </c>
      <c r="K1817" s="7">
        <v>0</v>
      </c>
      <c r="L1817" s="3" t="s">
        <v>5458</v>
      </c>
      <c r="M1817" s="7">
        <v>2204</v>
      </c>
      <c r="N1817" s="3" t="s">
        <v>1614</v>
      </c>
      <c r="O1817" s="3" t="s">
        <v>5506</v>
      </c>
      <c r="P1817" s="8" t="s">
        <v>12715</v>
      </c>
      <c r="Q1817" s="8" t="s">
        <v>12720</v>
      </c>
      <c r="R1817" s="4">
        <v>0</v>
      </c>
      <c r="S1817" s="4" t="s">
        <v>5627</v>
      </c>
      <c r="T1817" s="4">
        <v>99</v>
      </c>
      <c r="U1817" s="7" t="s">
        <v>6298</v>
      </c>
      <c r="V1817" s="7">
        <v>41</v>
      </c>
      <c r="W1817" s="3" t="s">
        <v>7163</v>
      </c>
      <c r="X1817" s="6">
        <v>4103</v>
      </c>
      <c r="Y1817" s="3" t="s">
        <v>8469</v>
      </c>
      <c r="Z1817" s="6">
        <v>4103002</v>
      </c>
      <c r="AA1817" s="3" t="s">
        <v>8491</v>
      </c>
      <c r="AB1817" s="6">
        <v>41030020006</v>
      </c>
      <c r="AC1817" s="3" t="s">
        <v>8946</v>
      </c>
      <c r="AD1817" s="5">
        <v>6443657</v>
      </c>
      <c r="AE1817" s="5">
        <v>0</v>
      </c>
      <c r="AF1817" s="5">
        <v>0</v>
      </c>
      <c r="AG1817" s="5">
        <v>0</v>
      </c>
      <c r="AH1817" s="5">
        <v>0</v>
      </c>
      <c r="AI1817" s="5">
        <v>0</v>
      </c>
      <c r="AJ1817" s="5">
        <v>0</v>
      </c>
      <c r="AK1817" s="5">
        <v>6443657</v>
      </c>
      <c r="AL1817" s="5">
        <v>0</v>
      </c>
      <c r="AM1817" s="5">
        <v>0</v>
      </c>
      <c r="AN1817" s="5">
        <v>0</v>
      </c>
      <c r="AO1817" s="5">
        <v>0</v>
      </c>
      <c r="AP1817" s="5">
        <v>0</v>
      </c>
      <c r="AQ1817" s="5">
        <v>0</v>
      </c>
      <c r="AR1817" s="5">
        <v>6443657</v>
      </c>
    </row>
    <row r="1818" spans="1:44" x14ac:dyDescent="0.25">
      <c r="A1818" s="6">
        <v>4145</v>
      </c>
      <c r="B1818" s="3" t="s">
        <v>5441</v>
      </c>
      <c r="C1818" s="3" t="s">
        <v>5856</v>
      </c>
      <c r="D1818" s="3" t="s">
        <v>6525</v>
      </c>
      <c r="E1818" s="3" t="s">
        <v>1899</v>
      </c>
      <c r="F1818" s="3" t="s">
        <v>8956</v>
      </c>
      <c r="G1818" s="21">
        <v>1</v>
      </c>
      <c r="H1818" s="8" t="s">
        <v>12697</v>
      </c>
      <c r="I1818" s="3" t="s">
        <v>12474</v>
      </c>
      <c r="J1818" s="3" t="s">
        <v>12630</v>
      </c>
      <c r="K1818" s="7">
        <v>0</v>
      </c>
      <c r="L1818" s="3" t="s">
        <v>5458</v>
      </c>
      <c r="M1818" s="7">
        <v>2204</v>
      </c>
      <c r="N1818" s="3" t="s">
        <v>1614</v>
      </c>
      <c r="O1818" s="3" t="s">
        <v>5506</v>
      </c>
      <c r="P1818" s="8" t="s">
        <v>12715</v>
      </c>
      <c r="Q1818" s="8" t="s">
        <v>12720</v>
      </c>
      <c r="R1818" s="4">
        <v>0</v>
      </c>
      <c r="S1818" s="4" t="s">
        <v>5627</v>
      </c>
      <c r="T1818" s="4">
        <v>99</v>
      </c>
      <c r="U1818" s="7" t="s">
        <v>6298</v>
      </c>
      <c r="V1818" s="7">
        <v>41</v>
      </c>
      <c r="W1818" s="3" t="s">
        <v>7163</v>
      </c>
      <c r="X1818" s="6">
        <v>4103</v>
      </c>
      <c r="Y1818" s="3" t="s">
        <v>8469</v>
      </c>
      <c r="Z1818" s="6">
        <v>4103002</v>
      </c>
      <c r="AA1818" s="3" t="s">
        <v>8491</v>
      </c>
      <c r="AB1818" s="6">
        <v>41030020006</v>
      </c>
      <c r="AC1818" s="3" t="s">
        <v>8946</v>
      </c>
      <c r="AD1818" s="5">
        <v>16109142</v>
      </c>
      <c r="AE1818" s="5">
        <v>0</v>
      </c>
      <c r="AF1818" s="5">
        <v>0</v>
      </c>
      <c r="AG1818" s="5">
        <v>0</v>
      </c>
      <c r="AH1818" s="5">
        <v>0</v>
      </c>
      <c r="AI1818" s="5">
        <v>0</v>
      </c>
      <c r="AJ1818" s="5">
        <v>0</v>
      </c>
      <c r="AK1818" s="5">
        <v>16109142</v>
      </c>
      <c r="AL1818" s="5">
        <v>0</v>
      </c>
      <c r="AM1818" s="5">
        <v>0</v>
      </c>
      <c r="AN1818" s="5">
        <v>0</v>
      </c>
      <c r="AO1818" s="5">
        <v>0</v>
      </c>
      <c r="AP1818" s="5">
        <v>0</v>
      </c>
      <c r="AQ1818" s="5">
        <v>0</v>
      </c>
      <c r="AR1818" s="5">
        <v>16109142</v>
      </c>
    </row>
    <row r="1819" spans="1:44" x14ac:dyDescent="0.25">
      <c r="A1819" s="6">
        <v>4145</v>
      </c>
      <c r="B1819" s="3" t="s">
        <v>5441</v>
      </c>
      <c r="C1819" s="3" t="s">
        <v>5856</v>
      </c>
      <c r="D1819" s="3" t="s">
        <v>6525</v>
      </c>
      <c r="E1819" s="3" t="s">
        <v>1900</v>
      </c>
      <c r="F1819" s="3" t="s">
        <v>8957</v>
      </c>
      <c r="G1819" s="21">
        <v>1</v>
      </c>
      <c r="H1819" s="8" t="s">
        <v>12697</v>
      </c>
      <c r="I1819" s="3" t="s">
        <v>12474</v>
      </c>
      <c r="J1819" s="3" t="s">
        <v>12630</v>
      </c>
      <c r="K1819" s="7">
        <v>0</v>
      </c>
      <c r="L1819" s="3" t="s">
        <v>5458</v>
      </c>
      <c r="M1819" s="7">
        <v>2204</v>
      </c>
      <c r="N1819" s="3" t="s">
        <v>1614</v>
      </c>
      <c r="O1819" s="3" t="s">
        <v>5506</v>
      </c>
      <c r="P1819" s="8" t="s">
        <v>12715</v>
      </c>
      <c r="Q1819" s="8" t="s">
        <v>12720</v>
      </c>
      <c r="R1819" s="4">
        <v>0</v>
      </c>
      <c r="S1819" s="4" t="s">
        <v>5627</v>
      </c>
      <c r="T1819" s="4">
        <v>99</v>
      </c>
      <c r="U1819" s="7" t="s">
        <v>6298</v>
      </c>
      <c r="V1819" s="7">
        <v>41</v>
      </c>
      <c r="W1819" s="3" t="s">
        <v>7163</v>
      </c>
      <c r="X1819" s="6">
        <v>4103</v>
      </c>
      <c r="Y1819" s="3" t="s">
        <v>8469</v>
      </c>
      <c r="Z1819" s="6">
        <v>4103002</v>
      </c>
      <c r="AA1819" s="3" t="s">
        <v>8491</v>
      </c>
      <c r="AB1819" s="6">
        <v>41030020006</v>
      </c>
      <c r="AC1819" s="3" t="s">
        <v>8946</v>
      </c>
      <c r="AD1819" s="5">
        <v>11431728</v>
      </c>
      <c r="AE1819" s="5">
        <v>0</v>
      </c>
      <c r="AF1819" s="5">
        <v>0</v>
      </c>
      <c r="AG1819" s="5">
        <v>0</v>
      </c>
      <c r="AH1819" s="5">
        <v>0</v>
      </c>
      <c r="AI1819" s="5">
        <v>0</v>
      </c>
      <c r="AJ1819" s="5">
        <v>0</v>
      </c>
      <c r="AK1819" s="5">
        <v>11431728</v>
      </c>
      <c r="AL1819" s="5">
        <v>0</v>
      </c>
      <c r="AM1819" s="5">
        <v>0</v>
      </c>
      <c r="AN1819" s="5">
        <v>0</v>
      </c>
      <c r="AO1819" s="5">
        <v>0</v>
      </c>
      <c r="AP1819" s="5">
        <v>0</v>
      </c>
      <c r="AQ1819" s="5">
        <v>0</v>
      </c>
      <c r="AR1819" s="5">
        <v>11431728</v>
      </c>
    </row>
    <row r="1820" spans="1:44" x14ac:dyDescent="0.25">
      <c r="A1820" s="6">
        <v>4145</v>
      </c>
      <c r="B1820" s="3" t="s">
        <v>5441</v>
      </c>
      <c r="C1820" s="3" t="s">
        <v>5856</v>
      </c>
      <c r="D1820" s="3" t="s">
        <v>6525</v>
      </c>
      <c r="E1820" s="3" t="s">
        <v>1901</v>
      </c>
      <c r="F1820" s="3" t="s">
        <v>8958</v>
      </c>
      <c r="G1820" s="21">
        <v>1</v>
      </c>
      <c r="H1820" s="8" t="s">
        <v>12697</v>
      </c>
      <c r="I1820" s="3" t="s">
        <v>12474</v>
      </c>
      <c r="J1820" s="3" t="s">
        <v>12630</v>
      </c>
      <c r="K1820" s="7">
        <v>0</v>
      </c>
      <c r="L1820" s="3" t="s">
        <v>5458</v>
      </c>
      <c r="M1820" s="7">
        <v>2204</v>
      </c>
      <c r="N1820" s="3" t="s">
        <v>1614</v>
      </c>
      <c r="O1820" s="3" t="s">
        <v>5506</v>
      </c>
      <c r="P1820" s="8" t="s">
        <v>12715</v>
      </c>
      <c r="Q1820" s="8" t="s">
        <v>12720</v>
      </c>
      <c r="R1820" s="4">
        <v>0</v>
      </c>
      <c r="S1820" s="4" t="s">
        <v>5627</v>
      </c>
      <c r="T1820" s="4">
        <v>99</v>
      </c>
      <c r="U1820" s="7" t="s">
        <v>6298</v>
      </c>
      <c r="V1820" s="7">
        <v>41</v>
      </c>
      <c r="W1820" s="3" t="s">
        <v>7163</v>
      </c>
      <c r="X1820" s="6">
        <v>4103</v>
      </c>
      <c r="Y1820" s="3" t="s">
        <v>8469</v>
      </c>
      <c r="Z1820" s="6">
        <v>4103002</v>
      </c>
      <c r="AA1820" s="3" t="s">
        <v>8491</v>
      </c>
      <c r="AB1820" s="6">
        <v>41030020006</v>
      </c>
      <c r="AC1820" s="3" t="s">
        <v>8946</v>
      </c>
      <c r="AD1820" s="5">
        <v>64436568</v>
      </c>
      <c r="AE1820" s="5">
        <v>0</v>
      </c>
      <c r="AF1820" s="5">
        <v>0</v>
      </c>
      <c r="AG1820" s="5">
        <v>0</v>
      </c>
      <c r="AH1820" s="5">
        <v>0</v>
      </c>
      <c r="AI1820" s="5">
        <v>0</v>
      </c>
      <c r="AJ1820" s="5">
        <v>0</v>
      </c>
      <c r="AK1820" s="5">
        <v>64436568</v>
      </c>
      <c r="AL1820" s="5">
        <v>0</v>
      </c>
      <c r="AM1820" s="5">
        <v>0</v>
      </c>
      <c r="AN1820" s="5">
        <v>0</v>
      </c>
      <c r="AO1820" s="5">
        <v>0</v>
      </c>
      <c r="AP1820" s="5">
        <v>0</v>
      </c>
      <c r="AQ1820" s="5">
        <v>0</v>
      </c>
      <c r="AR1820" s="5">
        <v>64436568</v>
      </c>
    </row>
    <row r="1821" spans="1:44" x14ac:dyDescent="0.25">
      <c r="A1821" s="6">
        <v>4145</v>
      </c>
      <c r="B1821" s="3" t="s">
        <v>5441</v>
      </c>
      <c r="C1821" s="3" t="s">
        <v>5856</v>
      </c>
      <c r="D1821" s="3" t="s">
        <v>6525</v>
      </c>
      <c r="E1821" s="3" t="s">
        <v>1902</v>
      </c>
      <c r="F1821" s="3" t="s">
        <v>8959</v>
      </c>
      <c r="G1821" s="21">
        <v>1</v>
      </c>
      <c r="H1821" s="8" t="s">
        <v>12697</v>
      </c>
      <c r="I1821" s="3" t="s">
        <v>12474</v>
      </c>
      <c r="J1821" s="3" t="s">
        <v>12630</v>
      </c>
      <c r="K1821" s="7">
        <v>0</v>
      </c>
      <c r="L1821" s="3" t="s">
        <v>5458</v>
      </c>
      <c r="M1821" s="7">
        <v>2204</v>
      </c>
      <c r="N1821" s="3" t="s">
        <v>1614</v>
      </c>
      <c r="O1821" s="3" t="s">
        <v>5506</v>
      </c>
      <c r="P1821" s="8" t="s">
        <v>12715</v>
      </c>
      <c r="Q1821" s="8" t="s">
        <v>12720</v>
      </c>
      <c r="R1821" s="4">
        <v>0</v>
      </c>
      <c r="S1821" s="4" t="s">
        <v>5627</v>
      </c>
      <c r="T1821" s="4">
        <v>99</v>
      </c>
      <c r="U1821" s="7" t="s">
        <v>6298</v>
      </c>
      <c r="V1821" s="7">
        <v>41</v>
      </c>
      <c r="W1821" s="3" t="s">
        <v>7163</v>
      </c>
      <c r="X1821" s="6">
        <v>4103</v>
      </c>
      <c r="Y1821" s="3" t="s">
        <v>8469</v>
      </c>
      <c r="Z1821" s="6">
        <v>4103002</v>
      </c>
      <c r="AA1821" s="3" t="s">
        <v>8491</v>
      </c>
      <c r="AB1821" s="6">
        <v>41030020006</v>
      </c>
      <c r="AC1821" s="3" t="s">
        <v>8946</v>
      </c>
      <c r="AD1821" s="5">
        <v>61466097</v>
      </c>
      <c r="AE1821" s="5">
        <v>0</v>
      </c>
      <c r="AF1821" s="5">
        <v>0</v>
      </c>
      <c r="AG1821" s="5">
        <v>0</v>
      </c>
      <c r="AH1821" s="5">
        <v>0</v>
      </c>
      <c r="AI1821" s="5">
        <v>0</v>
      </c>
      <c r="AJ1821" s="5">
        <v>0</v>
      </c>
      <c r="AK1821" s="5">
        <v>61466097</v>
      </c>
      <c r="AL1821" s="5">
        <v>0</v>
      </c>
      <c r="AM1821" s="5">
        <v>0</v>
      </c>
      <c r="AN1821" s="5">
        <v>0</v>
      </c>
      <c r="AO1821" s="5">
        <v>0</v>
      </c>
      <c r="AP1821" s="5">
        <v>0</v>
      </c>
      <c r="AQ1821" s="5">
        <v>0</v>
      </c>
      <c r="AR1821" s="5">
        <v>61466097</v>
      </c>
    </row>
    <row r="1822" spans="1:44" x14ac:dyDescent="0.25">
      <c r="A1822" s="6">
        <v>4145</v>
      </c>
      <c r="B1822" s="3" t="s">
        <v>5441</v>
      </c>
      <c r="C1822" s="3" t="s">
        <v>5856</v>
      </c>
      <c r="D1822" s="3" t="s">
        <v>6525</v>
      </c>
      <c r="E1822" s="3" t="s">
        <v>1903</v>
      </c>
      <c r="F1822" s="3" t="s">
        <v>8960</v>
      </c>
      <c r="G1822" s="21">
        <v>1</v>
      </c>
      <c r="H1822" s="8" t="s">
        <v>12697</v>
      </c>
      <c r="I1822" s="3" t="s">
        <v>12474</v>
      </c>
      <c r="J1822" s="3" t="s">
        <v>12630</v>
      </c>
      <c r="K1822" s="7">
        <v>0</v>
      </c>
      <c r="L1822" s="3" t="s">
        <v>5458</v>
      </c>
      <c r="M1822" s="7">
        <v>2204</v>
      </c>
      <c r="N1822" s="3" t="s">
        <v>1614</v>
      </c>
      <c r="O1822" s="3" t="s">
        <v>5506</v>
      </c>
      <c r="P1822" s="8" t="s">
        <v>12715</v>
      </c>
      <c r="Q1822" s="8" t="s">
        <v>12720</v>
      </c>
      <c r="R1822" s="4">
        <v>0</v>
      </c>
      <c r="S1822" s="4" t="s">
        <v>5627</v>
      </c>
      <c r="T1822" s="4">
        <v>99</v>
      </c>
      <c r="U1822" s="7" t="s">
        <v>6298</v>
      </c>
      <c r="V1822" s="7">
        <v>41</v>
      </c>
      <c r="W1822" s="3" t="s">
        <v>7163</v>
      </c>
      <c r="X1822" s="6">
        <v>4103</v>
      </c>
      <c r="Y1822" s="3" t="s">
        <v>8469</v>
      </c>
      <c r="Z1822" s="6">
        <v>4103002</v>
      </c>
      <c r="AA1822" s="3" t="s">
        <v>8491</v>
      </c>
      <c r="AB1822" s="6">
        <v>41030020006</v>
      </c>
      <c r="AC1822" s="3" t="s">
        <v>8946</v>
      </c>
      <c r="AD1822" s="5">
        <v>37053942</v>
      </c>
      <c r="AE1822" s="5">
        <v>0</v>
      </c>
      <c r="AF1822" s="5">
        <v>0</v>
      </c>
      <c r="AG1822" s="5">
        <v>0</v>
      </c>
      <c r="AH1822" s="5">
        <v>0</v>
      </c>
      <c r="AI1822" s="5">
        <v>0</v>
      </c>
      <c r="AJ1822" s="5">
        <v>0</v>
      </c>
      <c r="AK1822" s="5">
        <v>37053942</v>
      </c>
      <c r="AL1822" s="5">
        <v>0</v>
      </c>
      <c r="AM1822" s="5">
        <v>0</v>
      </c>
      <c r="AN1822" s="5">
        <v>0</v>
      </c>
      <c r="AO1822" s="5">
        <v>0</v>
      </c>
      <c r="AP1822" s="5">
        <v>0</v>
      </c>
      <c r="AQ1822" s="5">
        <v>0</v>
      </c>
      <c r="AR1822" s="5">
        <v>37053942</v>
      </c>
    </row>
    <row r="1823" spans="1:44" x14ac:dyDescent="0.25">
      <c r="A1823" s="6">
        <v>4145</v>
      </c>
      <c r="B1823" s="3" t="s">
        <v>5441</v>
      </c>
      <c r="C1823" s="3" t="s">
        <v>5856</v>
      </c>
      <c r="D1823" s="3" t="s">
        <v>6525</v>
      </c>
      <c r="E1823" s="3" t="s">
        <v>1904</v>
      </c>
      <c r="F1823" s="3" t="s">
        <v>8961</v>
      </c>
      <c r="G1823" s="21">
        <v>1</v>
      </c>
      <c r="H1823" s="8" t="s">
        <v>12697</v>
      </c>
      <c r="I1823" s="3" t="s">
        <v>12474</v>
      </c>
      <c r="J1823" s="3" t="s">
        <v>12630</v>
      </c>
      <c r="K1823" s="7">
        <v>0</v>
      </c>
      <c r="L1823" s="3" t="s">
        <v>5458</v>
      </c>
      <c r="M1823" s="7">
        <v>2204</v>
      </c>
      <c r="N1823" s="3" t="s">
        <v>1614</v>
      </c>
      <c r="O1823" s="3" t="s">
        <v>5506</v>
      </c>
      <c r="P1823" s="8" t="s">
        <v>12715</v>
      </c>
      <c r="Q1823" s="8" t="s">
        <v>12720</v>
      </c>
      <c r="R1823" s="4">
        <v>0</v>
      </c>
      <c r="S1823" s="4" t="s">
        <v>5627</v>
      </c>
      <c r="T1823" s="4">
        <v>99</v>
      </c>
      <c r="U1823" s="7" t="s">
        <v>6298</v>
      </c>
      <c r="V1823" s="7">
        <v>41</v>
      </c>
      <c r="W1823" s="3" t="s">
        <v>7163</v>
      </c>
      <c r="X1823" s="6">
        <v>4103</v>
      </c>
      <c r="Y1823" s="3" t="s">
        <v>8469</v>
      </c>
      <c r="Z1823" s="6">
        <v>4103002</v>
      </c>
      <c r="AA1823" s="3" t="s">
        <v>8491</v>
      </c>
      <c r="AB1823" s="6">
        <v>41030020006</v>
      </c>
      <c r="AC1823" s="3" t="s">
        <v>8946</v>
      </c>
      <c r="AD1823" s="5">
        <v>24163713</v>
      </c>
      <c r="AE1823" s="5">
        <v>0</v>
      </c>
      <c r="AF1823" s="5">
        <v>0</v>
      </c>
      <c r="AG1823" s="5">
        <v>0</v>
      </c>
      <c r="AH1823" s="5">
        <v>0</v>
      </c>
      <c r="AI1823" s="5">
        <v>0</v>
      </c>
      <c r="AJ1823" s="5">
        <v>0</v>
      </c>
      <c r="AK1823" s="5">
        <v>24163713</v>
      </c>
      <c r="AL1823" s="5">
        <v>0</v>
      </c>
      <c r="AM1823" s="5">
        <v>0</v>
      </c>
      <c r="AN1823" s="5">
        <v>0</v>
      </c>
      <c r="AO1823" s="5">
        <v>0</v>
      </c>
      <c r="AP1823" s="5">
        <v>0</v>
      </c>
      <c r="AQ1823" s="5">
        <v>0</v>
      </c>
      <c r="AR1823" s="5">
        <v>24163713</v>
      </c>
    </row>
    <row r="1824" spans="1:44" x14ac:dyDescent="0.25">
      <c r="A1824" s="6">
        <v>4145</v>
      </c>
      <c r="B1824" s="3" t="s">
        <v>5441</v>
      </c>
      <c r="C1824" s="3" t="s">
        <v>5857</v>
      </c>
      <c r="D1824" s="3" t="s">
        <v>6526</v>
      </c>
      <c r="E1824" s="3" t="s">
        <v>1905</v>
      </c>
      <c r="F1824" s="3" t="s">
        <v>8963</v>
      </c>
      <c r="G1824" s="21">
        <v>1</v>
      </c>
      <c r="H1824" s="8" t="s">
        <v>12697</v>
      </c>
      <c r="I1824" s="3" t="s">
        <v>12474</v>
      </c>
      <c r="J1824" s="3" t="s">
        <v>12630</v>
      </c>
      <c r="K1824" s="7">
        <v>0</v>
      </c>
      <c r="L1824" s="3" t="s">
        <v>5458</v>
      </c>
      <c r="M1824" s="7">
        <v>2204</v>
      </c>
      <c r="N1824" s="3" t="s">
        <v>1614</v>
      </c>
      <c r="O1824" s="3" t="s">
        <v>5506</v>
      </c>
      <c r="P1824" s="8" t="s">
        <v>12715</v>
      </c>
      <c r="Q1824" s="8" t="s">
        <v>12720</v>
      </c>
      <c r="R1824" s="4">
        <v>0</v>
      </c>
      <c r="S1824" s="4" t="s">
        <v>5627</v>
      </c>
      <c r="T1824" s="4">
        <v>99</v>
      </c>
      <c r="U1824" s="7" t="s">
        <v>6298</v>
      </c>
      <c r="V1824" s="7">
        <v>41</v>
      </c>
      <c r="W1824" s="3" t="s">
        <v>7163</v>
      </c>
      <c r="X1824" s="6">
        <v>4106</v>
      </c>
      <c r="Y1824" s="3" t="s">
        <v>8152</v>
      </c>
      <c r="Z1824" s="6">
        <v>4106002</v>
      </c>
      <c r="AA1824" s="3" t="s">
        <v>8153</v>
      </c>
      <c r="AB1824" s="6">
        <v>41060020001</v>
      </c>
      <c r="AC1824" s="3" t="s">
        <v>8962</v>
      </c>
      <c r="AD1824" s="5">
        <v>64436568</v>
      </c>
      <c r="AE1824" s="5">
        <v>0</v>
      </c>
      <c r="AF1824" s="5">
        <v>0</v>
      </c>
      <c r="AG1824" s="5">
        <v>0</v>
      </c>
      <c r="AH1824" s="5">
        <v>0</v>
      </c>
      <c r="AI1824" s="5">
        <v>0</v>
      </c>
      <c r="AJ1824" s="5">
        <v>0</v>
      </c>
      <c r="AK1824" s="5">
        <v>64436568</v>
      </c>
      <c r="AL1824" s="5">
        <v>0</v>
      </c>
      <c r="AM1824" s="5">
        <v>0</v>
      </c>
      <c r="AN1824" s="5">
        <v>0</v>
      </c>
      <c r="AO1824" s="5">
        <v>0</v>
      </c>
      <c r="AP1824" s="5">
        <v>0</v>
      </c>
      <c r="AQ1824" s="5">
        <v>0</v>
      </c>
      <c r="AR1824" s="5">
        <v>64436568</v>
      </c>
    </row>
    <row r="1825" spans="1:44" x14ac:dyDescent="0.25">
      <c r="A1825" s="6">
        <v>4145</v>
      </c>
      <c r="B1825" s="3" t="s">
        <v>5441</v>
      </c>
      <c r="C1825" s="3" t="s">
        <v>5857</v>
      </c>
      <c r="D1825" s="3" t="s">
        <v>6526</v>
      </c>
      <c r="E1825" s="3" t="s">
        <v>1906</v>
      </c>
      <c r="F1825" s="3" t="s">
        <v>8964</v>
      </c>
      <c r="G1825" s="21">
        <v>1</v>
      </c>
      <c r="H1825" s="8" t="s">
        <v>12697</v>
      </c>
      <c r="I1825" s="3" t="s">
        <v>12474</v>
      </c>
      <c r="J1825" s="3" t="s">
        <v>12630</v>
      </c>
      <c r="K1825" s="7">
        <v>0</v>
      </c>
      <c r="L1825" s="3" t="s">
        <v>5458</v>
      </c>
      <c r="M1825" s="7">
        <v>2204</v>
      </c>
      <c r="N1825" s="3" t="s">
        <v>1614</v>
      </c>
      <c r="O1825" s="3" t="s">
        <v>5506</v>
      </c>
      <c r="P1825" s="8" t="s">
        <v>12715</v>
      </c>
      <c r="Q1825" s="8" t="s">
        <v>12720</v>
      </c>
      <c r="R1825" s="4">
        <v>0</v>
      </c>
      <c r="S1825" s="4" t="s">
        <v>5627</v>
      </c>
      <c r="T1825" s="4">
        <v>99</v>
      </c>
      <c r="U1825" s="7" t="s">
        <v>6298</v>
      </c>
      <c r="V1825" s="7">
        <v>41</v>
      </c>
      <c r="W1825" s="3" t="s">
        <v>7163</v>
      </c>
      <c r="X1825" s="6">
        <v>4106</v>
      </c>
      <c r="Y1825" s="3" t="s">
        <v>8152</v>
      </c>
      <c r="Z1825" s="6">
        <v>4106002</v>
      </c>
      <c r="AA1825" s="3" t="s">
        <v>8153</v>
      </c>
      <c r="AB1825" s="6">
        <v>41060020001</v>
      </c>
      <c r="AC1825" s="3" t="s">
        <v>8962</v>
      </c>
      <c r="AD1825" s="5">
        <v>11276399</v>
      </c>
      <c r="AE1825" s="5">
        <v>0</v>
      </c>
      <c r="AF1825" s="5">
        <v>0</v>
      </c>
      <c r="AG1825" s="5">
        <v>0</v>
      </c>
      <c r="AH1825" s="5">
        <v>0</v>
      </c>
      <c r="AI1825" s="5">
        <v>0</v>
      </c>
      <c r="AJ1825" s="5">
        <v>0</v>
      </c>
      <c r="AK1825" s="5">
        <v>11276399</v>
      </c>
      <c r="AL1825" s="5">
        <v>0</v>
      </c>
      <c r="AM1825" s="5">
        <v>0</v>
      </c>
      <c r="AN1825" s="5">
        <v>0</v>
      </c>
      <c r="AO1825" s="5">
        <v>0</v>
      </c>
      <c r="AP1825" s="5">
        <v>0</v>
      </c>
      <c r="AQ1825" s="5">
        <v>0</v>
      </c>
      <c r="AR1825" s="5">
        <v>11276399</v>
      </c>
    </row>
    <row r="1826" spans="1:44" x14ac:dyDescent="0.25">
      <c r="A1826" s="6">
        <v>4145</v>
      </c>
      <c r="B1826" s="3" t="s">
        <v>5441</v>
      </c>
      <c r="C1826" s="3" t="s">
        <v>5857</v>
      </c>
      <c r="D1826" s="3" t="s">
        <v>6526</v>
      </c>
      <c r="E1826" s="3" t="s">
        <v>1907</v>
      </c>
      <c r="F1826" s="3" t="s">
        <v>8965</v>
      </c>
      <c r="G1826" s="21">
        <v>1</v>
      </c>
      <c r="H1826" s="8" t="s">
        <v>12697</v>
      </c>
      <c r="I1826" s="3" t="s">
        <v>12474</v>
      </c>
      <c r="J1826" s="3" t="s">
        <v>12630</v>
      </c>
      <c r="K1826" s="7">
        <v>0</v>
      </c>
      <c r="L1826" s="3" t="s">
        <v>5458</v>
      </c>
      <c r="M1826" s="7">
        <v>2204</v>
      </c>
      <c r="N1826" s="3" t="s">
        <v>1614</v>
      </c>
      <c r="O1826" s="3" t="s">
        <v>5506</v>
      </c>
      <c r="P1826" s="8" t="s">
        <v>12715</v>
      </c>
      <c r="Q1826" s="8" t="s">
        <v>12720</v>
      </c>
      <c r="R1826" s="4">
        <v>0</v>
      </c>
      <c r="S1826" s="4" t="s">
        <v>5627</v>
      </c>
      <c r="T1826" s="4">
        <v>99</v>
      </c>
      <c r="U1826" s="7" t="s">
        <v>6298</v>
      </c>
      <c r="V1826" s="7">
        <v>41</v>
      </c>
      <c r="W1826" s="3" t="s">
        <v>7163</v>
      </c>
      <c r="X1826" s="6">
        <v>4106</v>
      </c>
      <c r="Y1826" s="3" t="s">
        <v>8152</v>
      </c>
      <c r="Z1826" s="6">
        <v>4106002</v>
      </c>
      <c r="AA1826" s="3" t="s">
        <v>8153</v>
      </c>
      <c r="AB1826" s="6">
        <v>41060020001</v>
      </c>
      <c r="AC1826" s="3" t="s">
        <v>8962</v>
      </c>
      <c r="AD1826" s="5">
        <v>7621152</v>
      </c>
      <c r="AE1826" s="5">
        <v>0</v>
      </c>
      <c r="AF1826" s="5">
        <v>0</v>
      </c>
      <c r="AG1826" s="5">
        <v>0</v>
      </c>
      <c r="AH1826" s="5">
        <v>0</v>
      </c>
      <c r="AI1826" s="5">
        <v>0</v>
      </c>
      <c r="AJ1826" s="5">
        <v>0</v>
      </c>
      <c r="AK1826" s="5">
        <v>7621152</v>
      </c>
      <c r="AL1826" s="5">
        <v>0</v>
      </c>
      <c r="AM1826" s="5">
        <v>0</v>
      </c>
      <c r="AN1826" s="5">
        <v>0</v>
      </c>
      <c r="AO1826" s="5">
        <v>0</v>
      </c>
      <c r="AP1826" s="5">
        <v>0</v>
      </c>
      <c r="AQ1826" s="5">
        <v>0</v>
      </c>
      <c r="AR1826" s="5">
        <v>7621152</v>
      </c>
    </row>
    <row r="1827" spans="1:44" x14ac:dyDescent="0.25">
      <c r="A1827" s="6">
        <v>4145</v>
      </c>
      <c r="B1827" s="3" t="s">
        <v>5441</v>
      </c>
      <c r="C1827" s="3" t="s">
        <v>5857</v>
      </c>
      <c r="D1827" s="3" t="s">
        <v>6526</v>
      </c>
      <c r="E1827" s="3" t="s">
        <v>1908</v>
      </c>
      <c r="F1827" s="3" t="s">
        <v>8966</v>
      </c>
      <c r="G1827" s="21">
        <v>1</v>
      </c>
      <c r="H1827" s="8" t="s">
        <v>12697</v>
      </c>
      <c r="I1827" s="3" t="s">
        <v>12474</v>
      </c>
      <c r="J1827" s="3" t="s">
        <v>12630</v>
      </c>
      <c r="K1827" s="7">
        <v>0</v>
      </c>
      <c r="L1827" s="3" t="s">
        <v>5458</v>
      </c>
      <c r="M1827" s="7">
        <v>2204</v>
      </c>
      <c r="N1827" s="3" t="s">
        <v>1614</v>
      </c>
      <c r="O1827" s="3" t="s">
        <v>5506</v>
      </c>
      <c r="P1827" s="8" t="s">
        <v>12715</v>
      </c>
      <c r="Q1827" s="8" t="s">
        <v>12720</v>
      </c>
      <c r="R1827" s="4">
        <v>0</v>
      </c>
      <c r="S1827" s="4" t="s">
        <v>5627</v>
      </c>
      <c r="T1827" s="4">
        <v>99</v>
      </c>
      <c r="U1827" s="7" t="s">
        <v>6298</v>
      </c>
      <c r="V1827" s="7">
        <v>41</v>
      </c>
      <c r="W1827" s="3" t="s">
        <v>7163</v>
      </c>
      <c r="X1827" s="6">
        <v>4106</v>
      </c>
      <c r="Y1827" s="3" t="s">
        <v>8152</v>
      </c>
      <c r="Z1827" s="6">
        <v>4106002</v>
      </c>
      <c r="AA1827" s="3" t="s">
        <v>8153</v>
      </c>
      <c r="AB1827" s="6">
        <v>41060020001</v>
      </c>
      <c r="AC1827" s="3" t="s">
        <v>8962</v>
      </c>
      <c r="AD1827" s="5">
        <v>7621152</v>
      </c>
      <c r="AE1827" s="5">
        <v>0</v>
      </c>
      <c r="AF1827" s="5">
        <v>0</v>
      </c>
      <c r="AG1827" s="5">
        <v>0</v>
      </c>
      <c r="AH1827" s="5">
        <v>0</v>
      </c>
      <c r="AI1827" s="5">
        <v>0</v>
      </c>
      <c r="AJ1827" s="5">
        <v>0</v>
      </c>
      <c r="AK1827" s="5">
        <v>7621152</v>
      </c>
      <c r="AL1827" s="5">
        <v>0</v>
      </c>
      <c r="AM1827" s="5">
        <v>0</v>
      </c>
      <c r="AN1827" s="5">
        <v>0</v>
      </c>
      <c r="AO1827" s="5">
        <v>0</v>
      </c>
      <c r="AP1827" s="5">
        <v>0</v>
      </c>
      <c r="AQ1827" s="5">
        <v>0</v>
      </c>
      <c r="AR1827" s="5">
        <v>7621152</v>
      </c>
    </row>
    <row r="1828" spans="1:44" x14ac:dyDescent="0.25">
      <c r="A1828" s="6">
        <v>4145</v>
      </c>
      <c r="B1828" s="3" t="s">
        <v>5441</v>
      </c>
      <c r="C1828" s="3" t="s">
        <v>5857</v>
      </c>
      <c r="D1828" s="3" t="s">
        <v>6526</v>
      </c>
      <c r="E1828" s="3" t="s">
        <v>1909</v>
      </c>
      <c r="F1828" s="3" t="s">
        <v>8967</v>
      </c>
      <c r="G1828" s="21">
        <v>1</v>
      </c>
      <c r="H1828" s="8" t="s">
        <v>12697</v>
      </c>
      <c r="I1828" s="3" t="s">
        <v>12474</v>
      </c>
      <c r="J1828" s="3" t="s">
        <v>12630</v>
      </c>
      <c r="K1828" s="7">
        <v>0</v>
      </c>
      <c r="L1828" s="3" t="s">
        <v>5458</v>
      </c>
      <c r="M1828" s="7">
        <v>2204</v>
      </c>
      <c r="N1828" s="3" t="s">
        <v>1614</v>
      </c>
      <c r="O1828" s="3" t="s">
        <v>5506</v>
      </c>
      <c r="P1828" s="8" t="s">
        <v>12715</v>
      </c>
      <c r="Q1828" s="8" t="s">
        <v>12720</v>
      </c>
      <c r="R1828" s="4">
        <v>0</v>
      </c>
      <c r="S1828" s="4" t="s">
        <v>5627</v>
      </c>
      <c r="T1828" s="4">
        <v>99</v>
      </c>
      <c r="U1828" s="7" t="s">
        <v>6298</v>
      </c>
      <c r="V1828" s="7">
        <v>41</v>
      </c>
      <c r="W1828" s="3" t="s">
        <v>7163</v>
      </c>
      <c r="X1828" s="6">
        <v>4106</v>
      </c>
      <c r="Y1828" s="3" t="s">
        <v>8152</v>
      </c>
      <c r="Z1828" s="6">
        <v>4106002</v>
      </c>
      <c r="AA1828" s="3" t="s">
        <v>8153</v>
      </c>
      <c r="AB1828" s="6">
        <v>41060020001</v>
      </c>
      <c r="AC1828" s="3" t="s">
        <v>8962</v>
      </c>
      <c r="AD1828" s="5">
        <v>27572433</v>
      </c>
      <c r="AE1828" s="5">
        <v>0</v>
      </c>
      <c r="AF1828" s="5">
        <v>0</v>
      </c>
      <c r="AG1828" s="5">
        <v>0</v>
      </c>
      <c r="AH1828" s="5">
        <v>0</v>
      </c>
      <c r="AI1828" s="5">
        <v>0</v>
      </c>
      <c r="AJ1828" s="5">
        <v>0</v>
      </c>
      <c r="AK1828" s="5">
        <v>27572433</v>
      </c>
      <c r="AL1828" s="5">
        <v>0</v>
      </c>
      <c r="AM1828" s="5">
        <v>0</v>
      </c>
      <c r="AN1828" s="5">
        <v>0</v>
      </c>
      <c r="AO1828" s="5">
        <v>0</v>
      </c>
      <c r="AP1828" s="5">
        <v>0</v>
      </c>
      <c r="AQ1828" s="5">
        <v>0</v>
      </c>
      <c r="AR1828" s="5">
        <v>27572433</v>
      </c>
    </row>
    <row r="1829" spans="1:44" x14ac:dyDescent="0.25">
      <c r="A1829" s="6">
        <v>4145</v>
      </c>
      <c r="B1829" s="3" t="s">
        <v>5441</v>
      </c>
      <c r="C1829" s="3" t="s">
        <v>5857</v>
      </c>
      <c r="D1829" s="3" t="s">
        <v>6526</v>
      </c>
      <c r="E1829" s="3" t="s">
        <v>1910</v>
      </c>
      <c r="F1829" s="3" t="s">
        <v>8968</v>
      </c>
      <c r="G1829" s="21">
        <v>1</v>
      </c>
      <c r="H1829" s="8" t="s">
        <v>12697</v>
      </c>
      <c r="I1829" s="3" t="s">
        <v>12474</v>
      </c>
      <c r="J1829" s="3" t="s">
        <v>12630</v>
      </c>
      <c r="K1829" s="7">
        <v>0</v>
      </c>
      <c r="L1829" s="3" t="s">
        <v>5458</v>
      </c>
      <c r="M1829" s="7">
        <v>2204</v>
      </c>
      <c r="N1829" s="3" t="s">
        <v>1614</v>
      </c>
      <c r="O1829" s="3" t="s">
        <v>5506</v>
      </c>
      <c r="P1829" s="8" t="s">
        <v>12715</v>
      </c>
      <c r="Q1829" s="8" t="s">
        <v>12720</v>
      </c>
      <c r="R1829" s="4">
        <v>0</v>
      </c>
      <c r="S1829" s="4" t="s">
        <v>5627</v>
      </c>
      <c r="T1829" s="4">
        <v>99</v>
      </c>
      <c r="U1829" s="7" t="s">
        <v>6298</v>
      </c>
      <c r="V1829" s="7">
        <v>41</v>
      </c>
      <c r="W1829" s="3" t="s">
        <v>7163</v>
      </c>
      <c r="X1829" s="6">
        <v>4106</v>
      </c>
      <c r="Y1829" s="3" t="s">
        <v>8152</v>
      </c>
      <c r="Z1829" s="6">
        <v>4106002</v>
      </c>
      <c r="AA1829" s="3" t="s">
        <v>8153</v>
      </c>
      <c r="AB1829" s="6">
        <v>41060020001</v>
      </c>
      <c r="AC1829" s="3" t="s">
        <v>8962</v>
      </c>
      <c r="AD1829" s="5">
        <v>25566059</v>
      </c>
      <c r="AE1829" s="5">
        <v>0</v>
      </c>
      <c r="AF1829" s="5">
        <v>0</v>
      </c>
      <c r="AG1829" s="5">
        <v>0</v>
      </c>
      <c r="AH1829" s="5">
        <v>0</v>
      </c>
      <c r="AI1829" s="5">
        <v>0</v>
      </c>
      <c r="AJ1829" s="5">
        <v>0</v>
      </c>
      <c r="AK1829" s="5">
        <v>25566059</v>
      </c>
      <c r="AL1829" s="5">
        <v>0</v>
      </c>
      <c r="AM1829" s="5">
        <v>0</v>
      </c>
      <c r="AN1829" s="5">
        <v>0</v>
      </c>
      <c r="AO1829" s="5">
        <v>0</v>
      </c>
      <c r="AP1829" s="5">
        <v>0</v>
      </c>
      <c r="AQ1829" s="5">
        <v>0</v>
      </c>
      <c r="AR1829" s="5">
        <v>25566059</v>
      </c>
    </row>
    <row r="1830" spans="1:44" x14ac:dyDescent="0.25">
      <c r="A1830" s="6">
        <v>4145</v>
      </c>
      <c r="B1830" s="3" t="s">
        <v>5441</v>
      </c>
      <c r="C1830" s="3" t="s">
        <v>5857</v>
      </c>
      <c r="D1830" s="3" t="s">
        <v>6526</v>
      </c>
      <c r="E1830" s="3" t="s">
        <v>1911</v>
      </c>
      <c r="F1830" s="3" t="s">
        <v>8969</v>
      </c>
      <c r="G1830" s="21">
        <v>1</v>
      </c>
      <c r="H1830" s="8" t="s">
        <v>12697</v>
      </c>
      <c r="I1830" s="3" t="s">
        <v>12474</v>
      </c>
      <c r="J1830" s="3" t="s">
        <v>12630</v>
      </c>
      <c r="K1830" s="7">
        <v>0</v>
      </c>
      <c r="L1830" s="3" t="s">
        <v>5458</v>
      </c>
      <c r="M1830" s="7">
        <v>2204</v>
      </c>
      <c r="N1830" s="3" t="s">
        <v>1614</v>
      </c>
      <c r="O1830" s="3" t="s">
        <v>5506</v>
      </c>
      <c r="P1830" s="8" t="s">
        <v>12715</v>
      </c>
      <c r="Q1830" s="8" t="s">
        <v>12720</v>
      </c>
      <c r="R1830" s="4">
        <v>0</v>
      </c>
      <c r="S1830" s="4" t="s">
        <v>5627</v>
      </c>
      <c r="T1830" s="4">
        <v>99</v>
      </c>
      <c r="U1830" s="7" t="s">
        <v>6298</v>
      </c>
      <c r="V1830" s="7">
        <v>41</v>
      </c>
      <c r="W1830" s="3" t="s">
        <v>7163</v>
      </c>
      <c r="X1830" s="6">
        <v>4106</v>
      </c>
      <c r="Y1830" s="3" t="s">
        <v>8152</v>
      </c>
      <c r="Z1830" s="6">
        <v>4106002</v>
      </c>
      <c r="AA1830" s="3" t="s">
        <v>8153</v>
      </c>
      <c r="AB1830" s="6">
        <v>41060020001</v>
      </c>
      <c r="AC1830" s="3" t="s">
        <v>8962</v>
      </c>
      <c r="AD1830" s="5">
        <v>14289660</v>
      </c>
      <c r="AE1830" s="5">
        <v>0</v>
      </c>
      <c r="AF1830" s="5">
        <v>0</v>
      </c>
      <c r="AG1830" s="5">
        <v>0</v>
      </c>
      <c r="AH1830" s="5">
        <v>0</v>
      </c>
      <c r="AI1830" s="5">
        <v>0</v>
      </c>
      <c r="AJ1830" s="5">
        <v>0</v>
      </c>
      <c r="AK1830" s="5">
        <v>14289660</v>
      </c>
      <c r="AL1830" s="5">
        <v>0</v>
      </c>
      <c r="AM1830" s="5">
        <v>0</v>
      </c>
      <c r="AN1830" s="5">
        <v>0</v>
      </c>
      <c r="AO1830" s="5">
        <v>0</v>
      </c>
      <c r="AP1830" s="5">
        <v>0</v>
      </c>
      <c r="AQ1830" s="5">
        <v>0</v>
      </c>
      <c r="AR1830" s="5">
        <v>14289660</v>
      </c>
    </row>
    <row r="1831" spans="1:44" x14ac:dyDescent="0.25">
      <c r="A1831" s="6">
        <v>4145</v>
      </c>
      <c r="B1831" s="3" t="s">
        <v>5441</v>
      </c>
      <c r="C1831" s="3" t="s">
        <v>5857</v>
      </c>
      <c r="D1831" s="3" t="s">
        <v>6526</v>
      </c>
      <c r="E1831" s="3" t="s">
        <v>1912</v>
      </c>
      <c r="F1831" s="3" t="s">
        <v>8970</v>
      </c>
      <c r="G1831" s="21">
        <v>1</v>
      </c>
      <c r="H1831" s="8" t="s">
        <v>12697</v>
      </c>
      <c r="I1831" s="3" t="s">
        <v>12474</v>
      </c>
      <c r="J1831" s="3" t="s">
        <v>12630</v>
      </c>
      <c r="K1831" s="7">
        <v>0</v>
      </c>
      <c r="L1831" s="3" t="s">
        <v>5458</v>
      </c>
      <c r="M1831" s="7">
        <v>2204</v>
      </c>
      <c r="N1831" s="3" t="s">
        <v>1614</v>
      </c>
      <c r="O1831" s="3" t="s">
        <v>5506</v>
      </c>
      <c r="P1831" s="8" t="s">
        <v>12715</v>
      </c>
      <c r="Q1831" s="8" t="s">
        <v>12720</v>
      </c>
      <c r="R1831" s="4">
        <v>0</v>
      </c>
      <c r="S1831" s="4" t="s">
        <v>5627</v>
      </c>
      <c r="T1831" s="4">
        <v>99</v>
      </c>
      <c r="U1831" s="7" t="s">
        <v>6298</v>
      </c>
      <c r="V1831" s="7">
        <v>41</v>
      </c>
      <c r="W1831" s="3" t="s">
        <v>7163</v>
      </c>
      <c r="X1831" s="6">
        <v>4106</v>
      </c>
      <c r="Y1831" s="3" t="s">
        <v>8152</v>
      </c>
      <c r="Z1831" s="6">
        <v>4106002</v>
      </c>
      <c r="AA1831" s="3" t="s">
        <v>8153</v>
      </c>
      <c r="AB1831" s="6">
        <v>41060020001</v>
      </c>
      <c r="AC1831" s="3" t="s">
        <v>8962</v>
      </c>
      <c r="AD1831" s="5">
        <v>32218284</v>
      </c>
      <c r="AE1831" s="5">
        <v>0</v>
      </c>
      <c r="AF1831" s="5">
        <v>0</v>
      </c>
      <c r="AG1831" s="5">
        <v>0</v>
      </c>
      <c r="AH1831" s="5">
        <v>0</v>
      </c>
      <c r="AI1831" s="5">
        <v>0</v>
      </c>
      <c r="AJ1831" s="5">
        <v>0</v>
      </c>
      <c r="AK1831" s="5">
        <v>32218284</v>
      </c>
      <c r="AL1831" s="5">
        <v>0</v>
      </c>
      <c r="AM1831" s="5">
        <v>0</v>
      </c>
      <c r="AN1831" s="5">
        <v>0</v>
      </c>
      <c r="AO1831" s="5">
        <v>0</v>
      </c>
      <c r="AP1831" s="5">
        <v>0</v>
      </c>
      <c r="AQ1831" s="5">
        <v>0</v>
      </c>
      <c r="AR1831" s="5">
        <v>32218284</v>
      </c>
    </row>
    <row r="1832" spans="1:44" x14ac:dyDescent="0.25">
      <c r="A1832" s="6">
        <v>4145</v>
      </c>
      <c r="B1832" s="3" t="s">
        <v>5441</v>
      </c>
      <c r="C1832" s="3" t="s">
        <v>5857</v>
      </c>
      <c r="D1832" s="3" t="s">
        <v>6526</v>
      </c>
      <c r="E1832" s="3" t="s">
        <v>1913</v>
      </c>
      <c r="F1832" s="3" t="s">
        <v>8971</v>
      </c>
      <c r="G1832" s="21">
        <v>1</v>
      </c>
      <c r="H1832" s="8" t="s">
        <v>12697</v>
      </c>
      <c r="I1832" s="3" t="s">
        <v>12474</v>
      </c>
      <c r="J1832" s="3" t="s">
        <v>12630</v>
      </c>
      <c r="K1832" s="7">
        <v>0</v>
      </c>
      <c r="L1832" s="3" t="s">
        <v>5458</v>
      </c>
      <c r="M1832" s="7">
        <v>2204</v>
      </c>
      <c r="N1832" s="3" t="s">
        <v>1614</v>
      </c>
      <c r="O1832" s="3" t="s">
        <v>5506</v>
      </c>
      <c r="P1832" s="8" t="s">
        <v>12715</v>
      </c>
      <c r="Q1832" s="8" t="s">
        <v>12720</v>
      </c>
      <c r="R1832" s="4">
        <v>0</v>
      </c>
      <c r="S1832" s="4" t="s">
        <v>5627</v>
      </c>
      <c r="T1832" s="4">
        <v>99</v>
      </c>
      <c r="U1832" s="7" t="s">
        <v>6298</v>
      </c>
      <c r="V1832" s="7">
        <v>41</v>
      </c>
      <c r="W1832" s="3" t="s">
        <v>7163</v>
      </c>
      <c r="X1832" s="6">
        <v>4106</v>
      </c>
      <c r="Y1832" s="3" t="s">
        <v>8152</v>
      </c>
      <c r="Z1832" s="6">
        <v>4106002</v>
      </c>
      <c r="AA1832" s="3" t="s">
        <v>8153</v>
      </c>
      <c r="AB1832" s="6">
        <v>41060020001</v>
      </c>
      <c r="AC1832" s="3" t="s">
        <v>8962</v>
      </c>
      <c r="AD1832" s="5">
        <v>32218284</v>
      </c>
      <c r="AE1832" s="5">
        <v>0</v>
      </c>
      <c r="AF1832" s="5">
        <v>0</v>
      </c>
      <c r="AG1832" s="5">
        <v>0</v>
      </c>
      <c r="AH1832" s="5">
        <v>0</v>
      </c>
      <c r="AI1832" s="5">
        <v>0</v>
      </c>
      <c r="AJ1832" s="5">
        <v>0</v>
      </c>
      <c r="AK1832" s="5">
        <v>32218284</v>
      </c>
      <c r="AL1832" s="5">
        <v>0</v>
      </c>
      <c r="AM1832" s="5">
        <v>0</v>
      </c>
      <c r="AN1832" s="5">
        <v>0</v>
      </c>
      <c r="AO1832" s="5">
        <v>0</v>
      </c>
      <c r="AP1832" s="5">
        <v>0</v>
      </c>
      <c r="AQ1832" s="5">
        <v>0</v>
      </c>
      <c r="AR1832" s="5">
        <v>32218284</v>
      </c>
    </row>
    <row r="1833" spans="1:44" x14ac:dyDescent="0.25">
      <c r="A1833" s="6">
        <v>4145</v>
      </c>
      <c r="B1833" s="3" t="s">
        <v>5441</v>
      </c>
      <c r="C1833" s="3" t="s">
        <v>5857</v>
      </c>
      <c r="D1833" s="3" t="s">
        <v>6526</v>
      </c>
      <c r="E1833" s="3" t="s">
        <v>1914</v>
      </c>
      <c r="F1833" s="3" t="s">
        <v>8972</v>
      </c>
      <c r="G1833" s="21">
        <v>1</v>
      </c>
      <c r="H1833" s="8" t="s">
        <v>12697</v>
      </c>
      <c r="I1833" s="3" t="s">
        <v>12474</v>
      </c>
      <c r="J1833" s="3" t="s">
        <v>12630</v>
      </c>
      <c r="K1833" s="7">
        <v>0</v>
      </c>
      <c r="L1833" s="3" t="s">
        <v>5458</v>
      </c>
      <c r="M1833" s="7">
        <v>2204</v>
      </c>
      <c r="N1833" s="3" t="s">
        <v>1614</v>
      </c>
      <c r="O1833" s="3" t="s">
        <v>5506</v>
      </c>
      <c r="P1833" s="8" t="s">
        <v>12715</v>
      </c>
      <c r="Q1833" s="8" t="s">
        <v>12720</v>
      </c>
      <c r="R1833" s="4">
        <v>0</v>
      </c>
      <c r="S1833" s="4" t="s">
        <v>5627</v>
      </c>
      <c r="T1833" s="4">
        <v>99</v>
      </c>
      <c r="U1833" s="7" t="s">
        <v>6298</v>
      </c>
      <c r="V1833" s="7">
        <v>41</v>
      </c>
      <c r="W1833" s="3" t="s">
        <v>7163</v>
      </c>
      <c r="X1833" s="6">
        <v>4106</v>
      </c>
      <c r="Y1833" s="3" t="s">
        <v>8152</v>
      </c>
      <c r="Z1833" s="6">
        <v>4106002</v>
      </c>
      <c r="AA1833" s="3" t="s">
        <v>8153</v>
      </c>
      <c r="AB1833" s="6">
        <v>41060020001</v>
      </c>
      <c r="AC1833" s="3" t="s">
        <v>8962</v>
      </c>
      <c r="AD1833" s="5">
        <v>49341816</v>
      </c>
      <c r="AE1833" s="5">
        <v>0</v>
      </c>
      <c r="AF1833" s="5">
        <v>0</v>
      </c>
      <c r="AG1833" s="5">
        <v>0</v>
      </c>
      <c r="AH1833" s="5">
        <v>0</v>
      </c>
      <c r="AI1833" s="5">
        <v>0</v>
      </c>
      <c r="AJ1833" s="5">
        <v>0</v>
      </c>
      <c r="AK1833" s="5">
        <v>49341816</v>
      </c>
      <c r="AL1833" s="5">
        <v>0</v>
      </c>
      <c r="AM1833" s="5">
        <v>0</v>
      </c>
      <c r="AN1833" s="5">
        <v>0</v>
      </c>
      <c r="AO1833" s="5">
        <v>0</v>
      </c>
      <c r="AP1833" s="5">
        <v>0</v>
      </c>
      <c r="AQ1833" s="5">
        <v>0</v>
      </c>
      <c r="AR1833" s="5">
        <v>49341816</v>
      </c>
    </row>
    <row r="1834" spans="1:44" x14ac:dyDescent="0.25">
      <c r="A1834" s="6">
        <v>4145</v>
      </c>
      <c r="B1834" s="3" t="s">
        <v>5441</v>
      </c>
      <c r="C1834" s="3" t="s">
        <v>5857</v>
      </c>
      <c r="D1834" s="3" t="s">
        <v>6526</v>
      </c>
      <c r="E1834" s="3" t="s">
        <v>1915</v>
      </c>
      <c r="F1834" s="3" t="s">
        <v>8973</v>
      </c>
      <c r="G1834" s="21">
        <v>1</v>
      </c>
      <c r="H1834" s="8" t="s">
        <v>12697</v>
      </c>
      <c r="I1834" s="3" t="s">
        <v>12474</v>
      </c>
      <c r="J1834" s="3" t="s">
        <v>12630</v>
      </c>
      <c r="K1834" s="7">
        <v>0</v>
      </c>
      <c r="L1834" s="3" t="s">
        <v>5458</v>
      </c>
      <c r="M1834" s="7">
        <v>2204</v>
      </c>
      <c r="N1834" s="3" t="s">
        <v>1614</v>
      </c>
      <c r="O1834" s="3" t="s">
        <v>5506</v>
      </c>
      <c r="P1834" s="8" t="s">
        <v>12715</v>
      </c>
      <c r="Q1834" s="8" t="s">
        <v>12720</v>
      </c>
      <c r="R1834" s="4">
        <v>0</v>
      </c>
      <c r="S1834" s="4" t="s">
        <v>5627</v>
      </c>
      <c r="T1834" s="4">
        <v>99</v>
      </c>
      <c r="U1834" s="7" t="s">
        <v>6298</v>
      </c>
      <c r="V1834" s="7">
        <v>41</v>
      </c>
      <c r="W1834" s="3" t="s">
        <v>7163</v>
      </c>
      <c r="X1834" s="6">
        <v>4106</v>
      </c>
      <c r="Y1834" s="3" t="s">
        <v>8152</v>
      </c>
      <c r="Z1834" s="6">
        <v>4106002</v>
      </c>
      <c r="AA1834" s="3" t="s">
        <v>8153</v>
      </c>
      <c r="AB1834" s="6">
        <v>41060020001</v>
      </c>
      <c r="AC1834" s="3" t="s">
        <v>8962</v>
      </c>
      <c r="AD1834" s="5">
        <v>24163713</v>
      </c>
      <c r="AE1834" s="5">
        <v>0</v>
      </c>
      <c r="AF1834" s="5">
        <v>0</v>
      </c>
      <c r="AG1834" s="5">
        <v>0</v>
      </c>
      <c r="AH1834" s="5">
        <v>0</v>
      </c>
      <c r="AI1834" s="5">
        <v>0</v>
      </c>
      <c r="AJ1834" s="5">
        <v>0</v>
      </c>
      <c r="AK1834" s="5">
        <v>24163713</v>
      </c>
      <c r="AL1834" s="5">
        <v>0</v>
      </c>
      <c r="AM1834" s="5">
        <v>0</v>
      </c>
      <c r="AN1834" s="5">
        <v>0</v>
      </c>
      <c r="AO1834" s="5">
        <v>0</v>
      </c>
      <c r="AP1834" s="5">
        <v>0</v>
      </c>
      <c r="AQ1834" s="5">
        <v>0</v>
      </c>
      <c r="AR1834" s="5">
        <v>24163713</v>
      </c>
    </row>
    <row r="1835" spans="1:44" x14ac:dyDescent="0.25">
      <c r="A1835" s="6">
        <v>4145</v>
      </c>
      <c r="B1835" s="3" t="s">
        <v>5441</v>
      </c>
      <c r="C1835" s="3" t="s">
        <v>5857</v>
      </c>
      <c r="D1835" s="3" t="s">
        <v>6526</v>
      </c>
      <c r="E1835" s="3" t="s">
        <v>1916</v>
      </c>
      <c r="F1835" s="3" t="s">
        <v>8974</v>
      </c>
      <c r="G1835" s="21">
        <v>1</v>
      </c>
      <c r="H1835" s="8" t="s">
        <v>12697</v>
      </c>
      <c r="I1835" s="3" t="s">
        <v>12474</v>
      </c>
      <c r="J1835" s="3" t="s">
        <v>12630</v>
      </c>
      <c r="K1835" s="7">
        <v>0</v>
      </c>
      <c r="L1835" s="3" t="s">
        <v>5458</v>
      </c>
      <c r="M1835" s="7">
        <v>2204</v>
      </c>
      <c r="N1835" s="3" t="s">
        <v>1614</v>
      </c>
      <c r="O1835" s="3" t="s">
        <v>5506</v>
      </c>
      <c r="P1835" s="8" t="s">
        <v>12715</v>
      </c>
      <c r="Q1835" s="8" t="s">
        <v>12720</v>
      </c>
      <c r="R1835" s="4">
        <v>0</v>
      </c>
      <c r="S1835" s="4" t="s">
        <v>5627</v>
      </c>
      <c r="T1835" s="4">
        <v>99</v>
      </c>
      <c r="U1835" s="7" t="s">
        <v>6298</v>
      </c>
      <c r="V1835" s="7">
        <v>41</v>
      </c>
      <c r="W1835" s="3" t="s">
        <v>7163</v>
      </c>
      <c r="X1835" s="6">
        <v>4106</v>
      </c>
      <c r="Y1835" s="3" t="s">
        <v>8152</v>
      </c>
      <c r="Z1835" s="6">
        <v>4106002</v>
      </c>
      <c r="AA1835" s="3" t="s">
        <v>8153</v>
      </c>
      <c r="AB1835" s="6">
        <v>41060020001</v>
      </c>
      <c r="AC1835" s="3" t="s">
        <v>8962</v>
      </c>
      <c r="AD1835" s="5">
        <v>24163713</v>
      </c>
      <c r="AE1835" s="5">
        <v>0</v>
      </c>
      <c r="AF1835" s="5">
        <v>0</v>
      </c>
      <c r="AG1835" s="5">
        <v>0</v>
      </c>
      <c r="AH1835" s="5">
        <v>0</v>
      </c>
      <c r="AI1835" s="5">
        <v>0</v>
      </c>
      <c r="AJ1835" s="5">
        <v>0</v>
      </c>
      <c r="AK1835" s="5">
        <v>24163713</v>
      </c>
      <c r="AL1835" s="5">
        <v>0</v>
      </c>
      <c r="AM1835" s="5">
        <v>0</v>
      </c>
      <c r="AN1835" s="5">
        <v>0</v>
      </c>
      <c r="AO1835" s="5">
        <v>0</v>
      </c>
      <c r="AP1835" s="5">
        <v>0</v>
      </c>
      <c r="AQ1835" s="5">
        <v>0</v>
      </c>
      <c r="AR1835" s="5">
        <v>24163713</v>
      </c>
    </row>
    <row r="1836" spans="1:44" x14ac:dyDescent="0.25">
      <c r="A1836" s="6">
        <v>4145</v>
      </c>
      <c r="B1836" s="3" t="s">
        <v>5441</v>
      </c>
      <c r="C1836" s="3" t="s">
        <v>5857</v>
      </c>
      <c r="D1836" s="3" t="s">
        <v>6526</v>
      </c>
      <c r="E1836" s="3" t="s">
        <v>1917</v>
      </c>
      <c r="F1836" s="3" t="s">
        <v>8975</v>
      </c>
      <c r="G1836" s="21">
        <v>1</v>
      </c>
      <c r="H1836" s="8" t="s">
        <v>12697</v>
      </c>
      <c r="I1836" s="3" t="s">
        <v>12474</v>
      </c>
      <c r="J1836" s="3" t="s">
        <v>12630</v>
      </c>
      <c r="K1836" s="7">
        <v>0</v>
      </c>
      <c r="L1836" s="3" t="s">
        <v>5458</v>
      </c>
      <c r="M1836" s="7">
        <v>2204</v>
      </c>
      <c r="N1836" s="3" t="s">
        <v>1614</v>
      </c>
      <c r="O1836" s="3" t="s">
        <v>5506</v>
      </c>
      <c r="P1836" s="8" t="s">
        <v>12715</v>
      </c>
      <c r="Q1836" s="8" t="s">
        <v>12720</v>
      </c>
      <c r="R1836" s="4">
        <v>0</v>
      </c>
      <c r="S1836" s="4" t="s">
        <v>5627</v>
      </c>
      <c r="T1836" s="4">
        <v>99</v>
      </c>
      <c r="U1836" s="7" t="s">
        <v>6298</v>
      </c>
      <c r="V1836" s="7">
        <v>41</v>
      </c>
      <c r="W1836" s="3" t="s">
        <v>7163</v>
      </c>
      <c r="X1836" s="6">
        <v>4106</v>
      </c>
      <c r="Y1836" s="3" t="s">
        <v>8152</v>
      </c>
      <c r="Z1836" s="6">
        <v>4106002</v>
      </c>
      <c r="AA1836" s="3" t="s">
        <v>8153</v>
      </c>
      <c r="AB1836" s="6">
        <v>41060020001</v>
      </c>
      <c r="AC1836" s="3" t="s">
        <v>8962</v>
      </c>
      <c r="AD1836" s="5">
        <v>44141167</v>
      </c>
      <c r="AE1836" s="5">
        <v>0</v>
      </c>
      <c r="AF1836" s="5">
        <v>0</v>
      </c>
      <c r="AG1836" s="5">
        <v>0</v>
      </c>
      <c r="AH1836" s="5">
        <v>0</v>
      </c>
      <c r="AI1836" s="5">
        <v>0</v>
      </c>
      <c r="AJ1836" s="5">
        <v>0</v>
      </c>
      <c r="AK1836" s="5">
        <v>44141167</v>
      </c>
      <c r="AL1836" s="5">
        <v>0</v>
      </c>
      <c r="AM1836" s="5">
        <v>0</v>
      </c>
      <c r="AN1836" s="5">
        <v>0</v>
      </c>
      <c r="AO1836" s="5">
        <v>0</v>
      </c>
      <c r="AP1836" s="5">
        <v>0</v>
      </c>
      <c r="AQ1836" s="5">
        <v>0</v>
      </c>
      <c r="AR1836" s="5">
        <v>44141167</v>
      </c>
    </row>
    <row r="1837" spans="1:44" x14ac:dyDescent="0.25">
      <c r="A1837" s="6">
        <v>4145</v>
      </c>
      <c r="B1837" s="3" t="s">
        <v>5441</v>
      </c>
      <c r="C1837" s="3" t="s">
        <v>5857</v>
      </c>
      <c r="D1837" s="3" t="s">
        <v>6526</v>
      </c>
      <c r="E1837" s="3" t="s">
        <v>1918</v>
      </c>
      <c r="F1837" s="3" t="s">
        <v>8976</v>
      </c>
      <c r="G1837" s="21">
        <v>1</v>
      </c>
      <c r="H1837" s="8" t="s">
        <v>12697</v>
      </c>
      <c r="I1837" s="3" t="s">
        <v>12474</v>
      </c>
      <c r="J1837" s="3" t="s">
        <v>12630</v>
      </c>
      <c r="K1837" s="7">
        <v>0</v>
      </c>
      <c r="L1837" s="3" t="s">
        <v>5458</v>
      </c>
      <c r="M1837" s="7">
        <v>2204</v>
      </c>
      <c r="N1837" s="3" t="s">
        <v>1614</v>
      </c>
      <c r="O1837" s="3" t="s">
        <v>5506</v>
      </c>
      <c r="P1837" s="8" t="s">
        <v>12715</v>
      </c>
      <c r="Q1837" s="8" t="s">
        <v>12720</v>
      </c>
      <c r="R1837" s="4">
        <v>0</v>
      </c>
      <c r="S1837" s="4" t="s">
        <v>5627</v>
      </c>
      <c r="T1837" s="4">
        <v>99</v>
      </c>
      <c r="U1837" s="7" t="s">
        <v>6298</v>
      </c>
      <c r="V1837" s="7">
        <v>41</v>
      </c>
      <c r="W1837" s="3" t="s">
        <v>7163</v>
      </c>
      <c r="X1837" s="6">
        <v>4106</v>
      </c>
      <c r="Y1837" s="3" t="s">
        <v>8152</v>
      </c>
      <c r="Z1837" s="6">
        <v>4106002</v>
      </c>
      <c r="AA1837" s="3" t="s">
        <v>8153</v>
      </c>
      <c r="AB1837" s="6">
        <v>41060020001</v>
      </c>
      <c r="AC1837" s="3" t="s">
        <v>8962</v>
      </c>
      <c r="AD1837" s="5">
        <v>74315120</v>
      </c>
      <c r="AE1837" s="5">
        <v>0</v>
      </c>
      <c r="AF1837" s="5">
        <v>0</v>
      </c>
      <c r="AG1837" s="5">
        <v>0</v>
      </c>
      <c r="AH1837" s="5">
        <v>0</v>
      </c>
      <c r="AI1837" s="5">
        <v>0</v>
      </c>
      <c r="AJ1837" s="5">
        <v>0</v>
      </c>
      <c r="AK1837" s="5">
        <v>74315120</v>
      </c>
      <c r="AL1837" s="5">
        <v>0</v>
      </c>
      <c r="AM1837" s="5">
        <v>0</v>
      </c>
      <c r="AN1837" s="5">
        <v>0</v>
      </c>
      <c r="AO1837" s="5">
        <v>0</v>
      </c>
      <c r="AP1837" s="5">
        <v>0</v>
      </c>
      <c r="AQ1837" s="5">
        <v>0</v>
      </c>
      <c r="AR1837" s="5">
        <v>74315120</v>
      </c>
    </row>
    <row r="1838" spans="1:44" x14ac:dyDescent="0.25">
      <c r="A1838" s="6">
        <v>4145</v>
      </c>
      <c r="B1838" s="3" t="s">
        <v>5441</v>
      </c>
      <c r="C1838" s="3" t="s">
        <v>5857</v>
      </c>
      <c r="D1838" s="3" t="s">
        <v>6526</v>
      </c>
      <c r="E1838" s="3" t="s">
        <v>1919</v>
      </c>
      <c r="F1838" s="3" t="s">
        <v>8977</v>
      </c>
      <c r="G1838" s="21">
        <v>1</v>
      </c>
      <c r="H1838" s="8" t="s">
        <v>12697</v>
      </c>
      <c r="I1838" s="3" t="s">
        <v>12474</v>
      </c>
      <c r="J1838" s="3" t="s">
        <v>12630</v>
      </c>
      <c r="K1838" s="7">
        <v>0</v>
      </c>
      <c r="L1838" s="3" t="s">
        <v>5458</v>
      </c>
      <c r="M1838" s="7">
        <v>2204</v>
      </c>
      <c r="N1838" s="3" t="s">
        <v>1614</v>
      </c>
      <c r="O1838" s="3" t="s">
        <v>5506</v>
      </c>
      <c r="P1838" s="8" t="s">
        <v>12715</v>
      </c>
      <c r="Q1838" s="8" t="s">
        <v>12720</v>
      </c>
      <c r="R1838" s="4">
        <v>0</v>
      </c>
      <c r="S1838" s="4" t="s">
        <v>5627</v>
      </c>
      <c r="T1838" s="4">
        <v>99</v>
      </c>
      <c r="U1838" s="7" t="s">
        <v>6298</v>
      </c>
      <c r="V1838" s="7">
        <v>41</v>
      </c>
      <c r="W1838" s="3" t="s">
        <v>7163</v>
      </c>
      <c r="X1838" s="6">
        <v>4106</v>
      </c>
      <c r="Y1838" s="3" t="s">
        <v>8152</v>
      </c>
      <c r="Z1838" s="6">
        <v>4106002</v>
      </c>
      <c r="AA1838" s="3" t="s">
        <v>8153</v>
      </c>
      <c r="AB1838" s="6">
        <v>41060020001</v>
      </c>
      <c r="AC1838" s="3" t="s">
        <v>8962</v>
      </c>
      <c r="AD1838" s="5">
        <v>26952122</v>
      </c>
      <c r="AE1838" s="5">
        <v>0</v>
      </c>
      <c r="AF1838" s="5">
        <v>0</v>
      </c>
      <c r="AG1838" s="5">
        <v>0</v>
      </c>
      <c r="AH1838" s="5">
        <v>0</v>
      </c>
      <c r="AI1838" s="5">
        <v>0</v>
      </c>
      <c r="AJ1838" s="5">
        <v>0</v>
      </c>
      <c r="AK1838" s="5">
        <v>26952122</v>
      </c>
      <c r="AL1838" s="5">
        <v>0</v>
      </c>
      <c r="AM1838" s="5">
        <v>0</v>
      </c>
      <c r="AN1838" s="5">
        <v>0</v>
      </c>
      <c r="AO1838" s="5">
        <v>0</v>
      </c>
      <c r="AP1838" s="5">
        <v>0</v>
      </c>
      <c r="AQ1838" s="5">
        <v>0</v>
      </c>
      <c r="AR1838" s="5">
        <v>26952122</v>
      </c>
    </row>
    <row r="1839" spans="1:44" x14ac:dyDescent="0.25">
      <c r="A1839" s="6">
        <v>4145</v>
      </c>
      <c r="B1839" s="3" t="s">
        <v>5441</v>
      </c>
      <c r="C1839" s="3" t="s">
        <v>5858</v>
      </c>
      <c r="D1839" s="3" t="s">
        <v>6527</v>
      </c>
      <c r="E1839" s="3" t="s">
        <v>1920</v>
      </c>
      <c r="F1839" s="3" t="s">
        <v>8980</v>
      </c>
      <c r="G1839" s="21">
        <v>1</v>
      </c>
      <c r="H1839" s="8" t="s">
        <v>12697</v>
      </c>
      <c r="I1839" s="3" t="s">
        <v>12471</v>
      </c>
      <c r="J1839" s="3" t="s">
        <v>12627</v>
      </c>
      <c r="K1839" s="7">
        <v>0</v>
      </c>
      <c r="L1839" s="3" t="s">
        <v>5458</v>
      </c>
      <c r="M1839" s="7">
        <v>2204</v>
      </c>
      <c r="N1839" s="3" t="s">
        <v>1614</v>
      </c>
      <c r="O1839" s="3" t="s">
        <v>5506</v>
      </c>
      <c r="P1839" s="8" t="s">
        <v>12715</v>
      </c>
      <c r="Q1839" s="8" t="s">
        <v>12720</v>
      </c>
      <c r="R1839" s="4">
        <v>0</v>
      </c>
      <c r="S1839" s="4" t="s">
        <v>5627</v>
      </c>
      <c r="T1839" s="4">
        <v>99</v>
      </c>
      <c r="U1839" s="7" t="s">
        <v>6298</v>
      </c>
      <c r="V1839" s="7">
        <v>42</v>
      </c>
      <c r="W1839" s="3" t="s">
        <v>7180</v>
      </c>
      <c r="X1839" s="6">
        <v>4203</v>
      </c>
      <c r="Y1839" s="3" t="s">
        <v>7274</v>
      </c>
      <c r="Z1839" s="6">
        <v>4203001</v>
      </c>
      <c r="AA1839" s="3" t="s">
        <v>8978</v>
      </c>
      <c r="AB1839" s="6">
        <v>42030010007</v>
      </c>
      <c r="AC1839" s="3" t="s">
        <v>8979</v>
      </c>
      <c r="AD1839" s="5">
        <v>29940240</v>
      </c>
      <c r="AE1839" s="5">
        <v>0</v>
      </c>
      <c r="AF1839" s="5">
        <v>0</v>
      </c>
      <c r="AG1839" s="5">
        <v>0</v>
      </c>
      <c r="AH1839" s="5">
        <v>0</v>
      </c>
      <c r="AI1839" s="5">
        <v>0</v>
      </c>
      <c r="AJ1839" s="5">
        <v>0</v>
      </c>
      <c r="AK1839" s="5">
        <v>29940240</v>
      </c>
      <c r="AL1839" s="5">
        <v>0</v>
      </c>
      <c r="AM1839" s="5">
        <v>0</v>
      </c>
      <c r="AN1839" s="5">
        <v>0</v>
      </c>
      <c r="AO1839" s="5">
        <v>0</v>
      </c>
      <c r="AP1839" s="5">
        <v>0</v>
      </c>
      <c r="AQ1839" s="5">
        <v>0</v>
      </c>
      <c r="AR1839" s="5">
        <v>29940240</v>
      </c>
    </row>
    <row r="1840" spans="1:44" x14ac:dyDescent="0.25">
      <c r="A1840" s="6">
        <v>4145</v>
      </c>
      <c r="B1840" s="3" t="s">
        <v>5441</v>
      </c>
      <c r="C1840" s="3" t="s">
        <v>5858</v>
      </c>
      <c r="D1840" s="3" t="s">
        <v>6527</v>
      </c>
      <c r="E1840" s="3" t="s">
        <v>1921</v>
      </c>
      <c r="F1840" s="3" t="s">
        <v>8981</v>
      </c>
      <c r="G1840" s="21">
        <v>1</v>
      </c>
      <c r="H1840" s="8" t="s">
        <v>12697</v>
      </c>
      <c r="I1840" s="3" t="s">
        <v>12339</v>
      </c>
      <c r="J1840" s="3" t="s">
        <v>12543</v>
      </c>
      <c r="K1840" s="7">
        <v>0</v>
      </c>
      <c r="L1840" s="3" t="s">
        <v>5458</v>
      </c>
      <c r="M1840" s="7">
        <v>2204</v>
      </c>
      <c r="N1840" s="3" t="s">
        <v>1614</v>
      </c>
      <c r="O1840" s="3" t="s">
        <v>5506</v>
      </c>
      <c r="P1840" s="8" t="s">
        <v>12715</v>
      </c>
      <c r="Q1840" s="8" t="s">
        <v>12720</v>
      </c>
      <c r="R1840" s="4">
        <v>0</v>
      </c>
      <c r="S1840" s="4" t="s">
        <v>5627</v>
      </c>
      <c r="T1840" s="4">
        <v>99</v>
      </c>
      <c r="U1840" s="7" t="s">
        <v>6298</v>
      </c>
      <c r="V1840" s="7">
        <v>42</v>
      </c>
      <c r="W1840" s="3" t="s">
        <v>7180</v>
      </c>
      <c r="X1840" s="6">
        <v>4203</v>
      </c>
      <c r="Y1840" s="3" t="s">
        <v>7274</v>
      </c>
      <c r="Z1840" s="6">
        <v>4203001</v>
      </c>
      <c r="AA1840" s="3" t="s">
        <v>8978</v>
      </c>
      <c r="AB1840" s="6">
        <v>42030010007</v>
      </c>
      <c r="AC1840" s="3" t="s">
        <v>8979</v>
      </c>
      <c r="AD1840" s="5">
        <v>8731200</v>
      </c>
      <c r="AE1840" s="5">
        <v>0</v>
      </c>
      <c r="AF1840" s="5">
        <v>0</v>
      </c>
      <c r="AG1840" s="5">
        <v>0</v>
      </c>
      <c r="AH1840" s="5">
        <v>0</v>
      </c>
      <c r="AI1840" s="5">
        <v>0</v>
      </c>
      <c r="AJ1840" s="5">
        <v>0</v>
      </c>
      <c r="AK1840" s="5">
        <v>8731200</v>
      </c>
      <c r="AL1840" s="5">
        <v>0</v>
      </c>
      <c r="AM1840" s="5">
        <v>0</v>
      </c>
      <c r="AN1840" s="5">
        <v>0</v>
      </c>
      <c r="AO1840" s="5">
        <v>0</v>
      </c>
      <c r="AP1840" s="5">
        <v>0</v>
      </c>
      <c r="AQ1840" s="5">
        <v>0</v>
      </c>
      <c r="AR1840" s="5">
        <v>8731200</v>
      </c>
    </row>
    <row r="1841" spans="1:44" x14ac:dyDescent="0.25">
      <c r="A1841" s="6">
        <v>4145</v>
      </c>
      <c r="B1841" s="3" t="s">
        <v>5441</v>
      </c>
      <c r="C1841" s="3" t="s">
        <v>5858</v>
      </c>
      <c r="D1841" s="3" t="s">
        <v>6527</v>
      </c>
      <c r="E1841" s="3" t="s">
        <v>1922</v>
      </c>
      <c r="F1841" s="3" t="s">
        <v>8982</v>
      </c>
      <c r="G1841" s="21">
        <v>1</v>
      </c>
      <c r="H1841" s="8" t="s">
        <v>12697</v>
      </c>
      <c r="I1841" s="3" t="s">
        <v>12341</v>
      </c>
      <c r="J1841" s="3" t="s">
        <v>12545</v>
      </c>
      <c r="K1841" s="7">
        <v>0</v>
      </c>
      <c r="L1841" s="3" t="s">
        <v>5458</v>
      </c>
      <c r="M1841" s="7">
        <v>2204</v>
      </c>
      <c r="N1841" s="3" t="s">
        <v>1614</v>
      </c>
      <c r="O1841" s="3" t="s">
        <v>5506</v>
      </c>
      <c r="P1841" s="8" t="s">
        <v>12715</v>
      </c>
      <c r="Q1841" s="8" t="s">
        <v>12720</v>
      </c>
      <c r="R1841" s="4">
        <v>0</v>
      </c>
      <c r="S1841" s="4" t="s">
        <v>5627</v>
      </c>
      <c r="T1841" s="4">
        <v>99</v>
      </c>
      <c r="U1841" s="7" t="s">
        <v>6298</v>
      </c>
      <c r="V1841" s="7">
        <v>42</v>
      </c>
      <c r="W1841" s="3" t="s">
        <v>7180</v>
      </c>
      <c r="X1841" s="6">
        <v>4203</v>
      </c>
      <c r="Y1841" s="3" t="s">
        <v>7274</v>
      </c>
      <c r="Z1841" s="6">
        <v>4203001</v>
      </c>
      <c r="AA1841" s="3" t="s">
        <v>8978</v>
      </c>
      <c r="AB1841" s="6">
        <v>42030010007</v>
      </c>
      <c r="AC1841" s="3" t="s">
        <v>8979</v>
      </c>
      <c r="AD1841" s="5">
        <v>2060000</v>
      </c>
      <c r="AE1841" s="5">
        <v>0</v>
      </c>
      <c r="AF1841" s="5">
        <v>0</v>
      </c>
      <c r="AG1841" s="5">
        <v>0</v>
      </c>
      <c r="AH1841" s="5">
        <v>0</v>
      </c>
      <c r="AI1841" s="5">
        <v>0</v>
      </c>
      <c r="AJ1841" s="5">
        <v>0</v>
      </c>
      <c r="AK1841" s="5">
        <v>2060000</v>
      </c>
      <c r="AL1841" s="5">
        <v>0</v>
      </c>
      <c r="AM1841" s="5">
        <v>0</v>
      </c>
      <c r="AN1841" s="5">
        <v>0</v>
      </c>
      <c r="AO1841" s="5">
        <v>0</v>
      </c>
      <c r="AP1841" s="5">
        <v>0</v>
      </c>
      <c r="AQ1841" s="5">
        <v>0</v>
      </c>
      <c r="AR1841" s="5">
        <v>2060000</v>
      </c>
    </row>
    <row r="1842" spans="1:44" x14ac:dyDescent="0.25">
      <c r="A1842" s="6">
        <v>4145</v>
      </c>
      <c r="B1842" s="3" t="s">
        <v>5441</v>
      </c>
      <c r="C1842" s="3" t="s">
        <v>5858</v>
      </c>
      <c r="D1842" s="3" t="s">
        <v>6527</v>
      </c>
      <c r="E1842" s="3" t="s">
        <v>1923</v>
      </c>
      <c r="F1842" s="3" t="s">
        <v>8983</v>
      </c>
      <c r="G1842" s="21">
        <v>1</v>
      </c>
      <c r="H1842" s="8" t="s">
        <v>12697</v>
      </c>
      <c r="I1842" s="3" t="s">
        <v>12471</v>
      </c>
      <c r="J1842" s="3" t="s">
        <v>12627</v>
      </c>
      <c r="K1842" s="7">
        <v>0</v>
      </c>
      <c r="L1842" s="3" t="s">
        <v>5458</v>
      </c>
      <c r="M1842" s="7">
        <v>2204</v>
      </c>
      <c r="N1842" s="3" t="s">
        <v>1614</v>
      </c>
      <c r="O1842" s="3" t="s">
        <v>5506</v>
      </c>
      <c r="P1842" s="8" t="s">
        <v>12715</v>
      </c>
      <c r="Q1842" s="8" t="s">
        <v>12720</v>
      </c>
      <c r="R1842" s="4">
        <v>0</v>
      </c>
      <c r="S1842" s="4" t="s">
        <v>5627</v>
      </c>
      <c r="T1842" s="4">
        <v>99</v>
      </c>
      <c r="U1842" s="7" t="s">
        <v>6298</v>
      </c>
      <c r="V1842" s="7">
        <v>42</v>
      </c>
      <c r="W1842" s="3" t="s">
        <v>7180</v>
      </c>
      <c r="X1842" s="6">
        <v>4203</v>
      </c>
      <c r="Y1842" s="3" t="s">
        <v>7274</v>
      </c>
      <c r="Z1842" s="6">
        <v>4203001</v>
      </c>
      <c r="AA1842" s="3" t="s">
        <v>8978</v>
      </c>
      <c r="AB1842" s="6">
        <v>42030010007</v>
      </c>
      <c r="AC1842" s="3" t="s">
        <v>8979</v>
      </c>
      <c r="AD1842" s="5">
        <v>46026120</v>
      </c>
      <c r="AE1842" s="5">
        <v>0</v>
      </c>
      <c r="AF1842" s="5">
        <v>0</v>
      </c>
      <c r="AG1842" s="5">
        <v>0</v>
      </c>
      <c r="AH1842" s="5">
        <v>0</v>
      </c>
      <c r="AI1842" s="5">
        <v>0</v>
      </c>
      <c r="AJ1842" s="5">
        <v>0</v>
      </c>
      <c r="AK1842" s="5">
        <v>46026120</v>
      </c>
      <c r="AL1842" s="5">
        <v>0</v>
      </c>
      <c r="AM1842" s="5">
        <v>0</v>
      </c>
      <c r="AN1842" s="5">
        <v>0</v>
      </c>
      <c r="AO1842" s="5">
        <v>0</v>
      </c>
      <c r="AP1842" s="5">
        <v>0</v>
      </c>
      <c r="AQ1842" s="5">
        <v>0</v>
      </c>
      <c r="AR1842" s="5">
        <v>46026120</v>
      </c>
    </row>
    <row r="1843" spans="1:44" x14ac:dyDescent="0.25">
      <c r="A1843" s="6">
        <v>4145</v>
      </c>
      <c r="B1843" s="3" t="s">
        <v>5441</v>
      </c>
      <c r="C1843" s="3" t="s">
        <v>5858</v>
      </c>
      <c r="D1843" s="3" t="s">
        <v>6527</v>
      </c>
      <c r="E1843" s="3" t="s">
        <v>1924</v>
      </c>
      <c r="F1843" s="3" t="s">
        <v>8984</v>
      </c>
      <c r="G1843" s="21">
        <v>1</v>
      </c>
      <c r="H1843" s="8" t="s">
        <v>12697</v>
      </c>
      <c r="I1843" s="3" t="s">
        <v>12344</v>
      </c>
      <c r="J1843" s="3" t="s">
        <v>12548</v>
      </c>
      <c r="K1843" s="7">
        <v>0</v>
      </c>
      <c r="L1843" s="3" t="s">
        <v>5458</v>
      </c>
      <c r="M1843" s="7">
        <v>2204</v>
      </c>
      <c r="N1843" s="3" t="s">
        <v>1614</v>
      </c>
      <c r="O1843" s="3" t="s">
        <v>5506</v>
      </c>
      <c r="P1843" s="8" t="s">
        <v>12715</v>
      </c>
      <c r="Q1843" s="8" t="s">
        <v>12720</v>
      </c>
      <c r="R1843" s="4">
        <v>0</v>
      </c>
      <c r="S1843" s="4" t="s">
        <v>5627</v>
      </c>
      <c r="T1843" s="4">
        <v>99</v>
      </c>
      <c r="U1843" s="7" t="s">
        <v>6298</v>
      </c>
      <c r="V1843" s="7">
        <v>42</v>
      </c>
      <c r="W1843" s="3" t="s">
        <v>7180</v>
      </c>
      <c r="X1843" s="6">
        <v>4203</v>
      </c>
      <c r="Y1843" s="3" t="s">
        <v>7274</v>
      </c>
      <c r="Z1843" s="6">
        <v>4203001</v>
      </c>
      <c r="AA1843" s="3" t="s">
        <v>8978</v>
      </c>
      <c r="AB1843" s="6">
        <v>42030010007</v>
      </c>
      <c r="AC1843" s="3" t="s">
        <v>8979</v>
      </c>
      <c r="AD1843" s="5">
        <v>5150000</v>
      </c>
      <c r="AE1843" s="5">
        <v>0</v>
      </c>
      <c r="AF1843" s="5">
        <v>0</v>
      </c>
      <c r="AG1843" s="5">
        <v>0</v>
      </c>
      <c r="AH1843" s="5">
        <v>0</v>
      </c>
      <c r="AI1843" s="5">
        <v>0</v>
      </c>
      <c r="AJ1843" s="5">
        <v>0</v>
      </c>
      <c r="AK1843" s="5">
        <v>5150000</v>
      </c>
      <c r="AL1843" s="5">
        <v>0</v>
      </c>
      <c r="AM1843" s="5">
        <v>0</v>
      </c>
      <c r="AN1843" s="5">
        <v>0</v>
      </c>
      <c r="AO1843" s="5">
        <v>0</v>
      </c>
      <c r="AP1843" s="5">
        <v>0</v>
      </c>
      <c r="AQ1843" s="5">
        <v>0</v>
      </c>
      <c r="AR1843" s="5">
        <v>5150000</v>
      </c>
    </row>
    <row r="1844" spans="1:44" x14ac:dyDescent="0.25">
      <c r="A1844" s="6">
        <v>4145</v>
      </c>
      <c r="B1844" s="3" t="s">
        <v>5441</v>
      </c>
      <c r="C1844" s="3" t="s">
        <v>5858</v>
      </c>
      <c r="D1844" s="3" t="s">
        <v>6527</v>
      </c>
      <c r="E1844" s="3" t="s">
        <v>1925</v>
      </c>
      <c r="F1844" s="3" t="s">
        <v>8985</v>
      </c>
      <c r="G1844" s="21">
        <v>1</v>
      </c>
      <c r="H1844" s="8" t="s">
        <v>12697</v>
      </c>
      <c r="I1844" s="3" t="s">
        <v>12471</v>
      </c>
      <c r="J1844" s="3" t="s">
        <v>12627</v>
      </c>
      <c r="K1844" s="7">
        <v>0</v>
      </c>
      <c r="L1844" s="3" t="s">
        <v>5458</v>
      </c>
      <c r="M1844" s="7">
        <v>2204</v>
      </c>
      <c r="N1844" s="3" t="s">
        <v>1614</v>
      </c>
      <c r="O1844" s="3" t="s">
        <v>5506</v>
      </c>
      <c r="P1844" s="8" t="s">
        <v>12715</v>
      </c>
      <c r="Q1844" s="8" t="s">
        <v>12720</v>
      </c>
      <c r="R1844" s="4">
        <v>0</v>
      </c>
      <c r="S1844" s="4" t="s">
        <v>5627</v>
      </c>
      <c r="T1844" s="4">
        <v>99</v>
      </c>
      <c r="U1844" s="7" t="s">
        <v>6298</v>
      </c>
      <c r="V1844" s="7">
        <v>42</v>
      </c>
      <c r="W1844" s="3" t="s">
        <v>7180</v>
      </c>
      <c r="X1844" s="6">
        <v>4203</v>
      </c>
      <c r="Y1844" s="3" t="s">
        <v>7274</v>
      </c>
      <c r="Z1844" s="6">
        <v>4203001</v>
      </c>
      <c r="AA1844" s="3" t="s">
        <v>8978</v>
      </c>
      <c r="AB1844" s="6">
        <v>42030010007</v>
      </c>
      <c r="AC1844" s="3" t="s">
        <v>8979</v>
      </c>
      <c r="AD1844" s="5">
        <v>46026120</v>
      </c>
      <c r="AE1844" s="5">
        <v>0</v>
      </c>
      <c r="AF1844" s="5">
        <v>0</v>
      </c>
      <c r="AG1844" s="5">
        <v>0</v>
      </c>
      <c r="AH1844" s="5">
        <v>0</v>
      </c>
      <c r="AI1844" s="5">
        <v>0</v>
      </c>
      <c r="AJ1844" s="5">
        <v>0</v>
      </c>
      <c r="AK1844" s="5">
        <v>46026120</v>
      </c>
      <c r="AL1844" s="5">
        <v>0</v>
      </c>
      <c r="AM1844" s="5">
        <v>0</v>
      </c>
      <c r="AN1844" s="5">
        <v>0</v>
      </c>
      <c r="AO1844" s="5">
        <v>0</v>
      </c>
      <c r="AP1844" s="5">
        <v>0</v>
      </c>
      <c r="AQ1844" s="5">
        <v>0</v>
      </c>
      <c r="AR1844" s="5">
        <v>46026120</v>
      </c>
    </row>
    <row r="1845" spans="1:44" x14ac:dyDescent="0.25">
      <c r="A1845" s="6">
        <v>4145</v>
      </c>
      <c r="B1845" s="3" t="s">
        <v>5441</v>
      </c>
      <c r="C1845" s="3" t="s">
        <v>5858</v>
      </c>
      <c r="D1845" s="3" t="s">
        <v>6527</v>
      </c>
      <c r="E1845" s="3" t="s">
        <v>1926</v>
      </c>
      <c r="F1845" s="3" t="s">
        <v>8986</v>
      </c>
      <c r="G1845" s="21">
        <v>1</v>
      </c>
      <c r="H1845" s="8" t="s">
        <v>12697</v>
      </c>
      <c r="I1845" s="3" t="s">
        <v>12471</v>
      </c>
      <c r="J1845" s="3" t="s">
        <v>12627</v>
      </c>
      <c r="K1845" s="7">
        <v>0</v>
      </c>
      <c r="L1845" s="3" t="s">
        <v>5458</v>
      </c>
      <c r="M1845" s="7">
        <v>2204</v>
      </c>
      <c r="N1845" s="3" t="s">
        <v>1614</v>
      </c>
      <c r="O1845" s="3" t="s">
        <v>5506</v>
      </c>
      <c r="P1845" s="8" t="s">
        <v>12715</v>
      </c>
      <c r="Q1845" s="8" t="s">
        <v>12720</v>
      </c>
      <c r="R1845" s="4">
        <v>0</v>
      </c>
      <c r="S1845" s="4" t="s">
        <v>5627</v>
      </c>
      <c r="T1845" s="4">
        <v>99</v>
      </c>
      <c r="U1845" s="7" t="s">
        <v>6298</v>
      </c>
      <c r="V1845" s="7">
        <v>42</v>
      </c>
      <c r="W1845" s="3" t="s">
        <v>7180</v>
      </c>
      <c r="X1845" s="6">
        <v>4203</v>
      </c>
      <c r="Y1845" s="3" t="s">
        <v>7274</v>
      </c>
      <c r="Z1845" s="6">
        <v>4203001</v>
      </c>
      <c r="AA1845" s="3" t="s">
        <v>8978</v>
      </c>
      <c r="AB1845" s="6">
        <v>42030010007</v>
      </c>
      <c r="AC1845" s="3" t="s">
        <v>8979</v>
      </c>
      <c r="AD1845" s="5">
        <v>21828000</v>
      </c>
      <c r="AE1845" s="5">
        <v>0</v>
      </c>
      <c r="AF1845" s="5">
        <v>0</v>
      </c>
      <c r="AG1845" s="5">
        <v>0</v>
      </c>
      <c r="AH1845" s="5">
        <v>0</v>
      </c>
      <c r="AI1845" s="5">
        <v>0</v>
      </c>
      <c r="AJ1845" s="5">
        <v>0</v>
      </c>
      <c r="AK1845" s="5">
        <v>21828000</v>
      </c>
      <c r="AL1845" s="5">
        <v>0</v>
      </c>
      <c r="AM1845" s="5">
        <v>0</v>
      </c>
      <c r="AN1845" s="5">
        <v>0</v>
      </c>
      <c r="AO1845" s="5">
        <v>0</v>
      </c>
      <c r="AP1845" s="5">
        <v>0</v>
      </c>
      <c r="AQ1845" s="5">
        <v>0</v>
      </c>
      <c r="AR1845" s="5">
        <v>21828000</v>
      </c>
    </row>
    <row r="1846" spans="1:44" x14ac:dyDescent="0.25">
      <c r="A1846" s="6">
        <v>4145</v>
      </c>
      <c r="B1846" s="3" t="s">
        <v>5441</v>
      </c>
      <c r="C1846" s="3" t="s">
        <v>5858</v>
      </c>
      <c r="D1846" s="3" t="s">
        <v>6527</v>
      </c>
      <c r="E1846" s="3" t="s">
        <v>1927</v>
      </c>
      <c r="F1846" s="3" t="s">
        <v>8987</v>
      </c>
      <c r="G1846" s="21">
        <v>1</v>
      </c>
      <c r="H1846" s="8" t="s">
        <v>12697</v>
      </c>
      <c r="I1846" s="3" t="s">
        <v>12471</v>
      </c>
      <c r="J1846" s="3" t="s">
        <v>12627</v>
      </c>
      <c r="K1846" s="7">
        <v>0</v>
      </c>
      <c r="L1846" s="3" t="s">
        <v>5458</v>
      </c>
      <c r="M1846" s="7">
        <v>2204</v>
      </c>
      <c r="N1846" s="3" t="s">
        <v>1614</v>
      </c>
      <c r="O1846" s="3" t="s">
        <v>5506</v>
      </c>
      <c r="P1846" s="8" t="s">
        <v>12715</v>
      </c>
      <c r="Q1846" s="8" t="s">
        <v>12720</v>
      </c>
      <c r="R1846" s="4">
        <v>0</v>
      </c>
      <c r="S1846" s="4" t="s">
        <v>5627</v>
      </c>
      <c r="T1846" s="4">
        <v>99</v>
      </c>
      <c r="U1846" s="7" t="s">
        <v>6298</v>
      </c>
      <c r="V1846" s="7">
        <v>42</v>
      </c>
      <c r="W1846" s="3" t="s">
        <v>7180</v>
      </c>
      <c r="X1846" s="6">
        <v>4203</v>
      </c>
      <c r="Y1846" s="3" t="s">
        <v>7274</v>
      </c>
      <c r="Z1846" s="6">
        <v>4203001</v>
      </c>
      <c r="AA1846" s="3" t="s">
        <v>8978</v>
      </c>
      <c r="AB1846" s="6">
        <v>42030010007</v>
      </c>
      <c r="AC1846" s="3" t="s">
        <v>8979</v>
      </c>
      <c r="AD1846" s="5">
        <v>25314366</v>
      </c>
      <c r="AE1846" s="5">
        <v>0</v>
      </c>
      <c r="AF1846" s="5">
        <v>0</v>
      </c>
      <c r="AG1846" s="5">
        <v>0</v>
      </c>
      <c r="AH1846" s="5">
        <v>0</v>
      </c>
      <c r="AI1846" s="5">
        <v>0</v>
      </c>
      <c r="AJ1846" s="5">
        <v>0</v>
      </c>
      <c r="AK1846" s="5">
        <v>25314366</v>
      </c>
      <c r="AL1846" s="5">
        <v>0</v>
      </c>
      <c r="AM1846" s="5">
        <v>0</v>
      </c>
      <c r="AN1846" s="5">
        <v>0</v>
      </c>
      <c r="AO1846" s="5">
        <v>0</v>
      </c>
      <c r="AP1846" s="5">
        <v>0</v>
      </c>
      <c r="AQ1846" s="5">
        <v>0</v>
      </c>
      <c r="AR1846" s="5">
        <v>25314366</v>
      </c>
    </row>
    <row r="1847" spans="1:44" x14ac:dyDescent="0.25">
      <c r="A1847" s="6">
        <v>4145</v>
      </c>
      <c r="B1847" s="3" t="s">
        <v>5441</v>
      </c>
      <c r="C1847" s="3" t="s">
        <v>5858</v>
      </c>
      <c r="D1847" s="3" t="s">
        <v>6527</v>
      </c>
      <c r="E1847" s="3" t="s">
        <v>1928</v>
      </c>
      <c r="F1847" s="3" t="s">
        <v>8988</v>
      </c>
      <c r="G1847" s="21">
        <v>1</v>
      </c>
      <c r="H1847" s="8" t="s">
        <v>12697</v>
      </c>
      <c r="I1847" s="3" t="s">
        <v>12471</v>
      </c>
      <c r="J1847" s="3" t="s">
        <v>12627</v>
      </c>
      <c r="K1847" s="7">
        <v>0</v>
      </c>
      <c r="L1847" s="3" t="s">
        <v>5458</v>
      </c>
      <c r="M1847" s="7">
        <v>2204</v>
      </c>
      <c r="N1847" s="3" t="s">
        <v>1614</v>
      </c>
      <c r="O1847" s="3" t="s">
        <v>5506</v>
      </c>
      <c r="P1847" s="8" t="s">
        <v>12715</v>
      </c>
      <c r="Q1847" s="8" t="s">
        <v>12720</v>
      </c>
      <c r="R1847" s="4">
        <v>0</v>
      </c>
      <c r="S1847" s="4" t="s">
        <v>5627</v>
      </c>
      <c r="T1847" s="4">
        <v>99</v>
      </c>
      <c r="U1847" s="7" t="s">
        <v>6298</v>
      </c>
      <c r="V1847" s="7">
        <v>42</v>
      </c>
      <c r="W1847" s="3" t="s">
        <v>7180</v>
      </c>
      <c r="X1847" s="6">
        <v>4203</v>
      </c>
      <c r="Y1847" s="3" t="s">
        <v>7274</v>
      </c>
      <c r="Z1847" s="6">
        <v>4203001</v>
      </c>
      <c r="AA1847" s="3" t="s">
        <v>8978</v>
      </c>
      <c r="AB1847" s="6">
        <v>42030010007</v>
      </c>
      <c r="AC1847" s="3" t="s">
        <v>8979</v>
      </c>
      <c r="AD1847" s="5">
        <v>30559200</v>
      </c>
      <c r="AE1847" s="5">
        <v>0</v>
      </c>
      <c r="AF1847" s="5">
        <v>0</v>
      </c>
      <c r="AG1847" s="5">
        <v>0</v>
      </c>
      <c r="AH1847" s="5">
        <v>0</v>
      </c>
      <c r="AI1847" s="5">
        <v>0</v>
      </c>
      <c r="AJ1847" s="5">
        <v>0</v>
      </c>
      <c r="AK1847" s="5">
        <v>30559200</v>
      </c>
      <c r="AL1847" s="5">
        <v>0</v>
      </c>
      <c r="AM1847" s="5">
        <v>0</v>
      </c>
      <c r="AN1847" s="5">
        <v>0</v>
      </c>
      <c r="AO1847" s="5">
        <v>0</v>
      </c>
      <c r="AP1847" s="5">
        <v>0</v>
      </c>
      <c r="AQ1847" s="5">
        <v>0</v>
      </c>
      <c r="AR1847" s="5">
        <v>30559200</v>
      </c>
    </row>
    <row r="1848" spans="1:44" x14ac:dyDescent="0.25">
      <c r="A1848" s="6">
        <v>4145</v>
      </c>
      <c r="B1848" s="3" t="s">
        <v>5441</v>
      </c>
      <c r="C1848" s="3" t="s">
        <v>5858</v>
      </c>
      <c r="D1848" s="3" t="s">
        <v>6527</v>
      </c>
      <c r="E1848" s="3" t="s">
        <v>1929</v>
      </c>
      <c r="F1848" s="3" t="s">
        <v>8989</v>
      </c>
      <c r="G1848" s="21">
        <v>1</v>
      </c>
      <c r="H1848" s="8" t="s">
        <v>12697</v>
      </c>
      <c r="I1848" s="3" t="s">
        <v>12471</v>
      </c>
      <c r="J1848" s="3" t="s">
        <v>12627</v>
      </c>
      <c r="K1848" s="7">
        <v>0</v>
      </c>
      <c r="L1848" s="3" t="s">
        <v>5458</v>
      </c>
      <c r="M1848" s="7">
        <v>2204</v>
      </c>
      <c r="N1848" s="3" t="s">
        <v>1614</v>
      </c>
      <c r="O1848" s="3" t="s">
        <v>5506</v>
      </c>
      <c r="P1848" s="8" t="s">
        <v>12715</v>
      </c>
      <c r="Q1848" s="8" t="s">
        <v>12720</v>
      </c>
      <c r="R1848" s="4">
        <v>0</v>
      </c>
      <c r="S1848" s="4" t="s">
        <v>5627</v>
      </c>
      <c r="T1848" s="4">
        <v>99</v>
      </c>
      <c r="U1848" s="7" t="s">
        <v>6298</v>
      </c>
      <c r="V1848" s="7">
        <v>42</v>
      </c>
      <c r="W1848" s="3" t="s">
        <v>7180</v>
      </c>
      <c r="X1848" s="6">
        <v>4203</v>
      </c>
      <c r="Y1848" s="3" t="s">
        <v>7274</v>
      </c>
      <c r="Z1848" s="6">
        <v>4203001</v>
      </c>
      <c r="AA1848" s="3" t="s">
        <v>8978</v>
      </c>
      <c r="AB1848" s="6">
        <v>42030010007</v>
      </c>
      <c r="AC1848" s="3" t="s">
        <v>8979</v>
      </c>
      <c r="AD1848" s="5">
        <v>23013060</v>
      </c>
      <c r="AE1848" s="5">
        <v>0</v>
      </c>
      <c r="AF1848" s="5">
        <v>0</v>
      </c>
      <c r="AG1848" s="5">
        <v>0</v>
      </c>
      <c r="AH1848" s="5">
        <v>0</v>
      </c>
      <c r="AI1848" s="5">
        <v>0</v>
      </c>
      <c r="AJ1848" s="5">
        <v>0</v>
      </c>
      <c r="AK1848" s="5">
        <v>23013060</v>
      </c>
      <c r="AL1848" s="5">
        <v>0</v>
      </c>
      <c r="AM1848" s="5">
        <v>0</v>
      </c>
      <c r="AN1848" s="5">
        <v>0</v>
      </c>
      <c r="AO1848" s="5">
        <v>0</v>
      </c>
      <c r="AP1848" s="5">
        <v>0</v>
      </c>
      <c r="AQ1848" s="5">
        <v>0</v>
      </c>
      <c r="AR1848" s="5">
        <v>23013060</v>
      </c>
    </row>
    <row r="1849" spans="1:44" x14ac:dyDescent="0.25">
      <c r="A1849" s="6">
        <v>4145</v>
      </c>
      <c r="B1849" s="3" t="s">
        <v>5441</v>
      </c>
      <c r="C1849" s="3" t="s">
        <v>5858</v>
      </c>
      <c r="D1849" s="3" t="s">
        <v>6527</v>
      </c>
      <c r="E1849" s="3" t="s">
        <v>1930</v>
      </c>
      <c r="F1849" s="3" t="s">
        <v>8990</v>
      </c>
      <c r="G1849" s="21">
        <v>1</v>
      </c>
      <c r="H1849" s="8" t="s">
        <v>12697</v>
      </c>
      <c r="I1849" s="3" t="s">
        <v>12471</v>
      </c>
      <c r="J1849" s="3" t="s">
        <v>12627</v>
      </c>
      <c r="K1849" s="7">
        <v>0</v>
      </c>
      <c r="L1849" s="3" t="s">
        <v>5458</v>
      </c>
      <c r="M1849" s="7">
        <v>2204</v>
      </c>
      <c r="N1849" s="3" t="s">
        <v>1614</v>
      </c>
      <c r="O1849" s="3" t="s">
        <v>5506</v>
      </c>
      <c r="P1849" s="8" t="s">
        <v>12715</v>
      </c>
      <c r="Q1849" s="8" t="s">
        <v>12720</v>
      </c>
      <c r="R1849" s="4">
        <v>0</v>
      </c>
      <c r="S1849" s="4" t="s">
        <v>5627</v>
      </c>
      <c r="T1849" s="4">
        <v>99</v>
      </c>
      <c r="U1849" s="7" t="s">
        <v>6298</v>
      </c>
      <c r="V1849" s="7">
        <v>42</v>
      </c>
      <c r="W1849" s="3" t="s">
        <v>7180</v>
      </c>
      <c r="X1849" s="6">
        <v>4203</v>
      </c>
      <c r="Y1849" s="3" t="s">
        <v>7274</v>
      </c>
      <c r="Z1849" s="6">
        <v>4203001</v>
      </c>
      <c r="AA1849" s="3" t="s">
        <v>8978</v>
      </c>
      <c r="AB1849" s="6">
        <v>42030010007</v>
      </c>
      <c r="AC1849" s="3" t="s">
        <v>8979</v>
      </c>
      <c r="AD1849" s="5">
        <v>149491155</v>
      </c>
      <c r="AE1849" s="5">
        <v>0</v>
      </c>
      <c r="AF1849" s="5">
        <v>0</v>
      </c>
      <c r="AG1849" s="5">
        <v>0</v>
      </c>
      <c r="AH1849" s="5">
        <v>0</v>
      </c>
      <c r="AI1849" s="5">
        <v>0</v>
      </c>
      <c r="AJ1849" s="5">
        <v>0</v>
      </c>
      <c r="AK1849" s="5">
        <v>149491155</v>
      </c>
      <c r="AL1849" s="5">
        <v>0</v>
      </c>
      <c r="AM1849" s="5">
        <v>0</v>
      </c>
      <c r="AN1849" s="5">
        <v>0</v>
      </c>
      <c r="AO1849" s="5">
        <v>0</v>
      </c>
      <c r="AP1849" s="5">
        <v>0</v>
      </c>
      <c r="AQ1849" s="5">
        <v>0</v>
      </c>
      <c r="AR1849" s="5">
        <v>149491155</v>
      </c>
    </row>
    <row r="1850" spans="1:44" x14ac:dyDescent="0.25">
      <c r="A1850" s="6">
        <v>4145</v>
      </c>
      <c r="B1850" s="3" t="s">
        <v>5441</v>
      </c>
      <c r="C1850" s="3" t="s">
        <v>5858</v>
      </c>
      <c r="D1850" s="3" t="s">
        <v>6527</v>
      </c>
      <c r="E1850" s="3" t="s">
        <v>1931</v>
      </c>
      <c r="F1850" s="3" t="s">
        <v>8991</v>
      </c>
      <c r="G1850" s="21">
        <v>1</v>
      </c>
      <c r="H1850" s="8" t="s">
        <v>12697</v>
      </c>
      <c r="I1850" s="3" t="s">
        <v>12471</v>
      </c>
      <c r="J1850" s="3" t="s">
        <v>12627</v>
      </c>
      <c r="K1850" s="7">
        <v>0</v>
      </c>
      <c r="L1850" s="3" t="s">
        <v>5458</v>
      </c>
      <c r="M1850" s="7">
        <v>2204</v>
      </c>
      <c r="N1850" s="3" t="s">
        <v>1614</v>
      </c>
      <c r="O1850" s="3" t="s">
        <v>5506</v>
      </c>
      <c r="P1850" s="8" t="s">
        <v>12715</v>
      </c>
      <c r="Q1850" s="8" t="s">
        <v>12720</v>
      </c>
      <c r="R1850" s="4">
        <v>0</v>
      </c>
      <c r="S1850" s="4" t="s">
        <v>5627</v>
      </c>
      <c r="T1850" s="4">
        <v>99</v>
      </c>
      <c r="U1850" s="7" t="s">
        <v>6298</v>
      </c>
      <c r="V1850" s="7">
        <v>42</v>
      </c>
      <c r="W1850" s="3" t="s">
        <v>7180</v>
      </c>
      <c r="X1850" s="6">
        <v>4203</v>
      </c>
      <c r="Y1850" s="3" t="s">
        <v>7274</v>
      </c>
      <c r="Z1850" s="6">
        <v>4203001</v>
      </c>
      <c r="AA1850" s="3" t="s">
        <v>8978</v>
      </c>
      <c r="AB1850" s="6">
        <v>42030010007</v>
      </c>
      <c r="AC1850" s="3" t="s">
        <v>8979</v>
      </c>
      <c r="AD1850" s="5">
        <v>35483623</v>
      </c>
      <c r="AE1850" s="5">
        <v>0</v>
      </c>
      <c r="AF1850" s="5">
        <v>0</v>
      </c>
      <c r="AG1850" s="5">
        <v>0</v>
      </c>
      <c r="AH1850" s="5">
        <v>0</v>
      </c>
      <c r="AI1850" s="5">
        <v>0</v>
      </c>
      <c r="AJ1850" s="5">
        <v>0</v>
      </c>
      <c r="AK1850" s="5">
        <v>35483623</v>
      </c>
      <c r="AL1850" s="5">
        <v>0</v>
      </c>
      <c r="AM1850" s="5">
        <v>0</v>
      </c>
      <c r="AN1850" s="5">
        <v>0</v>
      </c>
      <c r="AO1850" s="5">
        <v>0</v>
      </c>
      <c r="AP1850" s="5">
        <v>0</v>
      </c>
      <c r="AQ1850" s="5">
        <v>0</v>
      </c>
      <c r="AR1850" s="5">
        <v>35483623</v>
      </c>
    </row>
    <row r="1851" spans="1:44" x14ac:dyDescent="0.25">
      <c r="A1851" s="6">
        <v>4145</v>
      </c>
      <c r="B1851" s="3" t="s">
        <v>5441</v>
      </c>
      <c r="C1851" s="3" t="s">
        <v>5858</v>
      </c>
      <c r="D1851" s="3" t="s">
        <v>6527</v>
      </c>
      <c r="E1851" s="3" t="s">
        <v>1932</v>
      </c>
      <c r="F1851" s="3" t="s">
        <v>8992</v>
      </c>
      <c r="G1851" s="21">
        <v>1</v>
      </c>
      <c r="H1851" s="8" t="s">
        <v>12697</v>
      </c>
      <c r="I1851" s="3" t="s">
        <v>12471</v>
      </c>
      <c r="J1851" s="3" t="s">
        <v>12627</v>
      </c>
      <c r="K1851" s="7">
        <v>0</v>
      </c>
      <c r="L1851" s="3" t="s">
        <v>5458</v>
      </c>
      <c r="M1851" s="7">
        <v>2204</v>
      </c>
      <c r="N1851" s="3" t="s">
        <v>1614</v>
      </c>
      <c r="O1851" s="3" t="s">
        <v>5506</v>
      </c>
      <c r="P1851" s="8" t="s">
        <v>12715</v>
      </c>
      <c r="Q1851" s="8" t="s">
        <v>12720</v>
      </c>
      <c r="R1851" s="4">
        <v>0</v>
      </c>
      <c r="S1851" s="4" t="s">
        <v>5627</v>
      </c>
      <c r="T1851" s="4">
        <v>99</v>
      </c>
      <c r="U1851" s="7" t="s">
        <v>6298</v>
      </c>
      <c r="V1851" s="7">
        <v>42</v>
      </c>
      <c r="W1851" s="3" t="s">
        <v>7180</v>
      </c>
      <c r="X1851" s="6">
        <v>4203</v>
      </c>
      <c r="Y1851" s="3" t="s">
        <v>7274</v>
      </c>
      <c r="Z1851" s="6">
        <v>4203001</v>
      </c>
      <c r="AA1851" s="3" t="s">
        <v>8978</v>
      </c>
      <c r="AB1851" s="6">
        <v>42030010007</v>
      </c>
      <c r="AC1851" s="3" t="s">
        <v>8979</v>
      </c>
      <c r="AD1851" s="5">
        <v>25314366</v>
      </c>
      <c r="AE1851" s="5">
        <v>0</v>
      </c>
      <c r="AF1851" s="5">
        <v>0</v>
      </c>
      <c r="AG1851" s="5">
        <v>0</v>
      </c>
      <c r="AH1851" s="5">
        <v>0</v>
      </c>
      <c r="AI1851" s="5">
        <v>0</v>
      </c>
      <c r="AJ1851" s="5">
        <v>0</v>
      </c>
      <c r="AK1851" s="5">
        <v>25314366</v>
      </c>
      <c r="AL1851" s="5">
        <v>0</v>
      </c>
      <c r="AM1851" s="5">
        <v>0</v>
      </c>
      <c r="AN1851" s="5">
        <v>0</v>
      </c>
      <c r="AO1851" s="5">
        <v>0</v>
      </c>
      <c r="AP1851" s="5">
        <v>0</v>
      </c>
      <c r="AQ1851" s="5">
        <v>0</v>
      </c>
      <c r="AR1851" s="5">
        <v>25314366</v>
      </c>
    </row>
    <row r="1852" spans="1:44" x14ac:dyDescent="0.25">
      <c r="A1852" s="6">
        <v>4145</v>
      </c>
      <c r="B1852" s="3" t="s">
        <v>5441</v>
      </c>
      <c r="C1852" s="3" t="s">
        <v>5858</v>
      </c>
      <c r="D1852" s="3" t="s">
        <v>6527</v>
      </c>
      <c r="E1852" s="3" t="s">
        <v>1933</v>
      </c>
      <c r="F1852" s="3" t="s">
        <v>8993</v>
      </c>
      <c r="G1852" s="21">
        <v>1</v>
      </c>
      <c r="H1852" s="8" t="s">
        <v>12697</v>
      </c>
      <c r="I1852" s="3" t="s">
        <v>12471</v>
      </c>
      <c r="J1852" s="3" t="s">
        <v>12627</v>
      </c>
      <c r="K1852" s="7">
        <v>0</v>
      </c>
      <c r="L1852" s="3" t="s">
        <v>5458</v>
      </c>
      <c r="M1852" s="7">
        <v>2204</v>
      </c>
      <c r="N1852" s="3" t="s">
        <v>1614</v>
      </c>
      <c r="O1852" s="3" t="s">
        <v>5506</v>
      </c>
      <c r="P1852" s="8" t="s">
        <v>12715</v>
      </c>
      <c r="Q1852" s="8" t="s">
        <v>12720</v>
      </c>
      <c r="R1852" s="4">
        <v>0</v>
      </c>
      <c r="S1852" s="4" t="s">
        <v>5627</v>
      </c>
      <c r="T1852" s="4">
        <v>99</v>
      </c>
      <c r="U1852" s="7" t="s">
        <v>6298</v>
      </c>
      <c r="V1852" s="7">
        <v>42</v>
      </c>
      <c r="W1852" s="3" t="s">
        <v>7180</v>
      </c>
      <c r="X1852" s="6">
        <v>4203</v>
      </c>
      <c r="Y1852" s="3" t="s">
        <v>7274</v>
      </c>
      <c r="Z1852" s="6">
        <v>4203001</v>
      </c>
      <c r="AA1852" s="3" t="s">
        <v>8978</v>
      </c>
      <c r="AB1852" s="6">
        <v>42030010007</v>
      </c>
      <c r="AC1852" s="3" t="s">
        <v>8979</v>
      </c>
      <c r="AD1852" s="5">
        <v>70153080</v>
      </c>
      <c r="AE1852" s="5">
        <v>0</v>
      </c>
      <c r="AF1852" s="5">
        <v>0</v>
      </c>
      <c r="AG1852" s="5">
        <v>0</v>
      </c>
      <c r="AH1852" s="5">
        <v>0</v>
      </c>
      <c r="AI1852" s="5">
        <v>0</v>
      </c>
      <c r="AJ1852" s="5">
        <v>0</v>
      </c>
      <c r="AK1852" s="5">
        <v>70153080</v>
      </c>
      <c r="AL1852" s="5">
        <v>0</v>
      </c>
      <c r="AM1852" s="5">
        <v>0</v>
      </c>
      <c r="AN1852" s="5">
        <v>0</v>
      </c>
      <c r="AO1852" s="5">
        <v>0</v>
      </c>
      <c r="AP1852" s="5">
        <v>0</v>
      </c>
      <c r="AQ1852" s="5">
        <v>0</v>
      </c>
      <c r="AR1852" s="5">
        <v>70153080</v>
      </c>
    </row>
    <row r="1853" spans="1:44" x14ac:dyDescent="0.25">
      <c r="A1853" s="6">
        <v>4145</v>
      </c>
      <c r="B1853" s="3" t="s">
        <v>5441</v>
      </c>
      <c r="C1853" s="3" t="s">
        <v>5858</v>
      </c>
      <c r="D1853" s="3" t="s">
        <v>6527</v>
      </c>
      <c r="E1853" s="3" t="s">
        <v>1934</v>
      </c>
      <c r="F1853" s="3" t="s">
        <v>8994</v>
      </c>
      <c r="G1853" s="21">
        <v>1</v>
      </c>
      <c r="H1853" s="8" t="s">
        <v>12697</v>
      </c>
      <c r="I1853" s="3" t="s">
        <v>12341</v>
      </c>
      <c r="J1853" s="3" t="s">
        <v>12545</v>
      </c>
      <c r="K1853" s="7">
        <v>0</v>
      </c>
      <c r="L1853" s="3" t="s">
        <v>5458</v>
      </c>
      <c r="M1853" s="7">
        <v>2204</v>
      </c>
      <c r="N1853" s="3" t="s">
        <v>1614</v>
      </c>
      <c r="O1853" s="3" t="s">
        <v>5506</v>
      </c>
      <c r="P1853" s="8" t="s">
        <v>12715</v>
      </c>
      <c r="Q1853" s="8" t="s">
        <v>12720</v>
      </c>
      <c r="R1853" s="4">
        <v>0</v>
      </c>
      <c r="S1853" s="4" t="s">
        <v>5627</v>
      </c>
      <c r="T1853" s="4">
        <v>99</v>
      </c>
      <c r="U1853" s="7" t="s">
        <v>6298</v>
      </c>
      <c r="V1853" s="7">
        <v>42</v>
      </c>
      <c r="W1853" s="3" t="s">
        <v>7180</v>
      </c>
      <c r="X1853" s="6">
        <v>4203</v>
      </c>
      <c r="Y1853" s="3" t="s">
        <v>7274</v>
      </c>
      <c r="Z1853" s="6">
        <v>4203001</v>
      </c>
      <c r="AA1853" s="3" t="s">
        <v>8978</v>
      </c>
      <c r="AB1853" s="6">
        <v>42030010007</v>
      </c>
      <c r="AC1853" s="3" t="s">
        <v>8979</v>
      </c>
      <c r="AD1853" s="5">
        <v>2892228</v>
      </c>
      <c r="AE1853" s="5">
        <v>0</v>
      </c>
      <c r="AF1853" s="5">
        <v>0</v>
      </c>
      <c r="AG1853" s="5">
        <v>0</v>
      </c>
      <c r="AH1853" s="5">
        <v>0</v>
      </c>
      <c r="AI1853" s="5">
        <v>0</v>
      </c>
      <c r="AJ1853" s="5">
        <v>0</v>
      </c>
      <c r="AK1853" s="5">
        <v>2892228</v>
      </c>
      <c r="AL1853" s="5">
        <v>0</v>
      </c>
      <c r="AM1853" s="5">
        <v>0</v>
      </c>
      <c r="AN1853" s="5">
        <v>0</v>
      </c>
      <c r="AO1853" s="5">
        <v>0</v>
      </c>
      <c r="AP1853" s="5">
        <v>0</v>
      </c>
      <c r="AQ1853" s="5">
        <v>0</v>
      </c>
      <c r="AR1853" s="5">
        <v>2892228</v>
      </c>
    </row>
    <row r="1854" spans="1:44" x14ac:dyDescent="0.25">
      <c r="A1854" s="6">
        <v>4145</v>
      </c>
      <c r="B1854" s="3" t="s">
        <v>5441</v>
      </c>
      <c r="C1854" s="3" t="s">
        <v>5858</v>
      </c>
      <c r="D1854" s="3" t="s">
        <v>6527</v>
      </c>
      <c r="E1854" s="3" t="s">
        <v>1935</v>
      </c>
      <c r="F1854" s="3" t="s">
        <v>8995</v>
      </c>
      <c r="G1854" s="21">
        <v>1</v>
      </c>
      <c r="H1854" s="8" t="s">
        <v>12697</v>
      </c>
      <c r="I1854" s="3" t="s">
        <v>12471</v>
      </c>
      <c r="J1854" s="3" t="s">
        <v>12627</v>
      </c>
      <c r="K1854" s="7">
        <v>0</v>
      </c>
      <c r="L1854" s="3" t="s">
        <v>5458</v>
      </c>
      <c r="M1854" s="7">
        <v>2204</v>
      </c>
      <c r="N1854" s="3" t="s">
        <v>1614</v>
      </c>
      <c r="O1854" s="3" t="s">
        <v>5506</v>
      </c>
      <c r="P1854" s="8" t="s">
        <v>12715</v>
      </c>
      <c r="Q1854" s="8" t="s">
        <v>12720</v>
      </c>
      <c r="R1854" s="4">
        <v>0</v>
      </c>
      <c r="S1854" s="4" t="s">
        <v>5627</v>
      </c>
      <c r="T1854" s="4">
        <v>99</v>
      </c>
      <c r="U1854" s="7" t="s">
        <v>6298</v>
      </c>
      <c r="V1854" s="7">
        <v>42</v>
      </c>
      <c r="W1854" s="3" t="s">
        <v>7180</v>
      </c>
      <c r="X1854" s="6">
        <v>4203</v>
      </c>
      <c r="Y1854" s="3" t="s">
        <v>7274</v>
      </c>
      <c r="Z1854" s="6">
        <v>4203001</v>
      </c>
      <c r="AA1854" s="3" t="s">
        <v>8978</v>
      </c>
      <c r="AB1854" s="6">
        <v>42030010007</v>
      </c>
      <c r="AC1854" s="3" t="s">
        <v>8979</v>
      </c>
      <c r="AD1854" s="5">
        <v>28728742</v>
      </c>
      <c r="AE1854" s="5">
        <v>0</v>
      </c>
      <c r="AF1854" s="5">
        <v>0</v>
      </c>
      <c r="AG1854" s="5">
        <v>0</v>
      </c>
      <c r="AH1854" s="5">
        <v>0</v>
      </c>
      <c r="AI1854" s="5">
        <v>0</v>
      </c>
      <c r="AJ1854" s="5">
        <v>0</v>
      </c>
      <c r="AK1854" s="5">
        <v>28728742</v>
      </c>
      <c r="AL1854" s="5">
        <v>0</v>
      </c>
      <c r="AM1854" s="5">
        <v>0</v>
      </c>
      <c r="AN1854" s="5">
        <v>0</v>
      </c>
      <c r="AO1854" s="5">
        <v>0</v>
      </c>
      <c r="AP1854" s="5">
        <v>0</v>
      </c>
      <c r="AQ1854" s="5">
        <v>0</v>
      </c>
      <c r="AR1854" s="5">
        <v>28728742</v>
      </c>
    </row>
    <row r="1855" spans="1:44" x14ac:dyDescent="0.25">
      <c r="A1855" s="6">
        <v>4145</v>
      </c>
      <c r="B1855" s="3" t="s">
        <v>5441</v>
      </c>
      <c r="C1855" s="3" t="s">
        <v>5858</v>
      </c>
      <c r="D1855" s="3" t="s">
        <v>6527</v>
      </c>
      <c r="E1855" s="3" t="s">
        <v>1936</v>
      </c>
      <c r="F1855" s="3" t="s">
        <v>8996</v>
      </c>
      <c r="G1855" s="21">
        <v>1</v>
      </c>
      <c r="H1855" s="8" t="s">
        <v>12697</v>
      </c>
      <c r="I1855" s="3" t="s">
        <v>12471</v>
      </c>
      <c r="J1855" s="3" t="s">
        <v>12627</v>
      </c>
      <c r="K1855" s="7">
        <v>0</v>
      </c>
      <c r="L1855" s="3" t="s">
        <v>5458</v>
      </c>
      <c r="M1855" s="7">
        <v>2204</v>
      </c>
      <c r="N1855" s="3" t="s">
        <v>1614</v>
      </c>
      <c r="O1855" s="3" t="s">
        <v>5506</v>
      </c>
      <c r="P1855" s="8" t="s">
        <v>12715</v>
      </c>
      <c r="Q1855" s="8" t="s">
        <v>12720</v>
      </c>
      <c r="R1855" s="4">
        <v>0</v>
      </c>
      <c r="S1855" s="4" t="s">
        <v>5627</v>
      </c>
      <c r="T1855" s="4">
        <v>99</v>
      </c>
      <c r="U1855" s="7" t="s">
        <v>6298</v>
      </c>
      <c r="V1855" s="7">
        <v>42</v>
      </c>
      <c r="W1855" s="3" t="s">
        <v>7180</v>
      </c>
      <c r="X1855" s="6">
        <v>4203</v>
      </c>
      <c r="Y1855" s="3" t="s">
        <v>7274</v>
      </c>
      <c r="Z1855" s="6">
        <v>4203001</v>
      </c>
      <c r="AA1855" s="3" t="s">
        <v>8978</v>
      </c>
      <c r="AB1855" s="6">
        <v>42030010007</v>
      </c>
      <c r="AC1855" s="3" t="s">
        <v>8979</v>
      </c>
      <c r="AD1855" s="5">
        <v>85641110</v>
      </c>
      <c r="AE1855" s="5">
        <v>0</v>
      </c>
      <c r="AF1855" s="5">
        <v>0</v>
      </c>
      <c r="AG1855" s="5">
        <v>0</v>
      </c>
      <c r="AH1855" s="5">
        <v>0</v>
      </c>
      <c r="AI1855" s="5">
        <v>0</v>
      </c>
      <c r="AJ1855" s="5">
        <v>0</v>
      </c>
      <c r="AK1855" s="5">
        <v>85641110</v>
      </c>
      <c r="AL1855" s="5">
        <v>0</v>
      </c>
      <c r="AM1855" s="5">
        <v>0</v>
      </c>
      <c r="AN1855" s="5">
        <v>0</v>
      </c>
      <c r="AO1855" s="5">
        <v>0</v>
      </c>
      <c r="AP1855" s="5">
        <v>0</v>
      </c>
      <c r="AQ1855" s="5">
        <v>0</v>
      </c>
      <c r="AR1855" s="5">
        <v>85641110</v>
      </c>
    </row>
    <row r="1856" spans="1:44" x14ac:dyDescent="0.25">
      <c r="A1856" s="6">
        <v>4145</v>
      </c>
      <c r="B1856" s="3" t="s">
        <v>5441</v>
      </c>
      <c r="C1856" s="3" t="s">
        <v>5858</v>
      </c>
      <c r="D1856" s="3" t="s">
        <v>6527</v>
      </c>
      <c r="E1856" s="3" t="s">
        <v>1937</v>
      </c>
      <c r="F1856" s="3" t="s">
        <v>8997</v>
      </c>
      <c r="G1856" s="21">
        <v>1</v>
      </c>
      <c r="H1856" s="8" t="s">
        <v>12697</v>
      </c>
      <c r="I1856" s="3" t="s">
        <v>12343</v>
      </c>
      <c r="J1856" s="3" t="s">
        <v>12547</v>
      </c>
      <c r="K1856" s="7">
        <v>0</v>
      </c>
      <c r="L1856" s="3" t="s">
        <v>5458</v>
      </c>
      <c r="M1856" s="7">
        <v>2204</v>
      </c>
      <c r="N1856" s="3" t="s">
        <v>1614</v>
      </c>
      <c r="O1856" s="3" t="s">
        <v>5506</v>
      </c>
      <c r="P1856" s="8" t="s">
        <v>12715</v>
      </c>
      <c r="Q1856" s="8" t="s">
        <v>12720</v>
      </c>
      <c r="R1856" s="4">
        <v>0</v>
      </c>
      <c r="S1856" s="4" t="s">
        <v>5627</v>
      </c>
      <c r="T1856" s="4">
        <v>99</v>
      </c>
      <c r="U1856" s="7" t="s">
        <v>6298</v>
      </c>
      <c r="V1856" s="7">
        <v>42</v>
      </c>
      <c r="W1856" s="3" t="s">
        <v>7180</v>
      </c>
      <c r="X1856" s="6">
        <v>4203</v>
      </c>
      <c r="Y1856" s="3" t="s">
        <v>7274</v>
      </c>
      <c r="Z1856" s="6">
        <v>4203001</v>
      </c>
      <c r="AA1856" s="3" t="s">
        <v>8978</v>
      </c>
      <c r="AB1856" s="6">
        <v>42030010007</v>
      </c>
      <c r="AC1856" s="3" t="s">
        <v>8979</v>
      </c>
      <c r="AD1856" s="5">
        <v>3700000</v>
      </c>
      <c r="AE1856" s="5">
        <v>0</v>
      </c>
      <c r="AF1856" s="5">
        <v>0</v>
      </c>
      <c r="AG1856" s="5">
        <v>0</v>
      </c>
      <c r="AH1856" s="5">
        <v>0</v>
      </c>
      <c r="AI1856" s="5">
        <v>0</v>
      </c>
      <c r="AJ1856" s="5">
        <v>0</v>
      </c>
      <c r="AK1856" s="5">
        <v>3700000</v>
      </c>
      <c r="AL1856" s="5">
        <v>0</v>
      </c>
      <c r="AM1856" s="5">
        <v>0</v>
      </c>
      <c r="AN1856" s="5">
        <v>0</v>
      </c>
      <c r="AO1856" s="5">
        <v>0</v>
      </c>
      <c r="AP1856" s="5">
        <v>0</v>
      </c>
      <c r="AQ1856" s="5">
        <v>0</v>
      </c>
      <c r="AR1856" s="5">
        <v>3700000</v>
      </c>
    </row>
    <row r="1857" spans="1:44" x14ac:dyDescent="0.25">
      <c r="A1857" s="6">
        <v>4145</v>
      </c>
      <c r="B1857" s="3" t="s">
        <v>5441</v>
      </c>
      <c r="C1857" s="3" t="s">
        <v>5841</v>
      </c>
      <c r="D1857" s="3" t="s">
        <v>6510</v>
      </c>
      <c r="E1857" s="3" t="s">
        <v>1938</v>
      </c>
      <c r="F1857" s="3" t="s">
        <v>8998</v>
      </c>
      <c r="G1857" s="21">
        <v>1</v>
      </c>
      <c r="H1857" s="8" t="s">
        <v>12697</v>
      </c>
      <c r="I1857" s="3" t="s">
        <v>12475</v>
      </c>
      <c r="J1857" s="3" t="s">
        <v>12631</v>
      </c>
      <c r="K1857" s="7">
        <v>0</v>
      </c>
      <c r="L1857" s="3" t="s">
        <v>5458</v>
      </c>
      <c r="M1857" s="7">
        <v>2204</v>
      </c>
      <c r="N1857" s="3" t="s">
        <v>1614</v>
      </c>
      <c r="O1857" s="3" t="s">
        <v>5506</v>
      </c>
      <c r="P1857" s="8" t="s">
        <v>12715</v>
      </c>
      <c r="Q1857" s="8" t="s">
        <v>12720</v>
      </c>
      <c r="R1857" s="4">
        <v>0</v>
      </c>
      <c r="S1857" s="4" t="s">
        <v>5627</v>
      </c>
      <c r="T1857" s="4">
        <v>99</v>
      </c>
      <c r="U1857" s="7" t="s">
        <v>6298</v>
      </c>
      <c r="V1857" s="7">
        <v>42</v>
      </c>
      <c r="W1857" s="3" t="s">
        <v>7180</v>
      </c>
      <c r="X1857" s="6">
        <v>4204</v>
      </c>
      <c r="Y1857" s="3" t="s">
        <v>7529</v>
      </c>
      <c r="Z1857" s="6">
        <v>4204004</v>
      </c>
      <c r="AA1857" s="3" t="s">
        <v>8606</v>
      </c>
      <c r="AB1857" s="6">
        <v>42040040001</v>
      </c>
      <c r="AC1857" s="3" t="s">
        <v>8656</v>
      </c>
      <c r="AD1857" s="5">
        <v>176099468</v>
      </c>
      <c r="AE1857" s="5">
        <v>0</v>
      </c>
      <c r="AF1857" s="5">
        <v>0</v>
      </c>
      <c r="AG1857" s="5">
        <v>0</v>
      </c>
      <c r="AH1857" s="5">
        <v>0</v>
      </c>
      <c r="AI1857" s="5">
        <v>0</v>
      </c>
      <c r="AJ1857" s="5">
        <v>0</v>
      </c>
      <c r="AK1857" s="5">
        <v>176099468</v>
      </c>
      <c r="AL1857" s="5">
        <v>0</v>
      </c>
      <c r="AM1857" s="5">
        <v>0</v>
      </c>
      <c r="AN1857" s="5">
        <v>0</v>
      </c>
      <c r="AO1857" s="5">
        <v>0</v>
      </c>
      <c r="AP1857" s="5">
        <v>0</v>
      </c>
      <c r="AQ1857" s="5">
        <v>0</v>
      </c>
      <c r="AR1857" s="5">
        <v>176099468</v>
      </c>
    </row>
    <row r="1858" spans="1:44" x14ac:dyDescent="0.25">
      <c r="A1858" s="6">
        <v>4145</v>
      </c>
      <c r="B1858" s="3" t="s">
        <v>5441</v>
      </c>
      <c r="C1858" s="3" t="s">
        <v>5841</v>
      </c>
      <c r="D1858" s="3" t="s">
        <v>6510</v>
      </c>
      <c r="E1858" s="3" t="s">
        <v>1939</v>
      </c>
      <c r="F1858" s="3" t="s">
        <v>8999</v>
      </c>
      <c r="G1858" s="21">
        <v>1</v>
      </c>
      <c r="H1858" s="8" t="s">
        <v>12697</v>
      </c>
      <c r="I1858" s="3" t="s">
        <v>12475</v>
      </c>
      <c r="J1858" s="3" t="s">
        <v>12631</v>
      </c>
      <c r="K1858" s="7">
        <v>0</v>
      </c>
      <c r="L1858" s="3" t="s">
        <v>5458</v>
      </c>
      <c r="M1858" s="7">
        <v>2204</v>
      </c>
      <c r="N1858" s="3" t="s">
        <v>1614</v>
      </c>
      <c r="O1858" s="3" t="s">
        <v>5506</v>
      </c>
      <c r="P1858" s="8" t="s">
        <v>12715</v>
      </c>
      <c r="Q1858" s="8" t="s">
        <v>12720</v>
      </c>
      <c r="R1858" s="4">
        <v>0</v>
      </c>
      <c r="S1858" s="4" t="s">
        <v>5627</v>
      </c>
      <c r="T1858" s="4">
        <v>99</v>
      </c>
      <c r="U1858" s="7" t="s">
        <v>6298</v>
      </c>
      <c r="V1858" s="7">
        <v>42</v>
      </c>
      <c r="W1858" s="3" t="s">
        <v>7180</v>
      </c>
      <c r="X1858" s="6">
        <v>4204</v>
      </c>
      <c r="Y1858" s="3" t="s">
        <v>7529</v>
      </c>
      <c r="Z1858" s="6">
        <v>4204004</v>
      </c>
      <c r="AA1858" s="3" t="s">
        <v>8606</v>
      </c>
      <c r="AB1858" s="6">
        <v>42040040001</v>
      </c>
      <c r="AC1858" s="3" t="s">
        <v>8656</v>
      </c>
      <c r="AD1858" s="5">
        <v>29916978</v>
      </c>
      <c r="AE1858" s="5">
        <v>0</v>
      </c>
      <c r="AF1858" s="5">
        <v>0</v>
      </c>
      <c r="AG1858" s="5">
        <v>0</v>
      </c>
      <c r="AH1858" s="5">
        <v>0</v>
      </c>
      <c r="AI1858" s="5">
        <v>0</v>
      </c>
      <c r="AJ1858" s="5">
        <v>0</v>
      </c>
      <c r="AK1858" s="5">
        <v>29916978</v>
      </c>
      <c r="AL1858" s="5">
        <v>0</v>
      </c>
      <c r="AM1858" s="5">
        <v>0</v>
      </c>
      <c r="AN1858" s="5">
        <v>0</v>
      </c>
      <c r="AO1858" s="5">
        <v>0</v>
      </c>
      <c r="AP1858" s="5">
        <v>0</v>
      </c>
      <c r="AQ1858" s="5">
        <v>0</v>
      </c>
      <c r="AR1858" s="5">
        <v>29916978</v>
      </c>
    </row>
    <row r="1859" spans="1:44" x14ac:dyDescent="0.25">
      <c r="A1859" s="6">
        <v>4145</v>
      </c>
      <c r="B1859" s="3" t="s">
        <v>5441</v>
      </c>
      <c r="C1859" s="3" t="s">
        <v>5841</v>
      </c>
      <c r="D1859" s="3" t="s">
        <v>6510</v>
      </c>
      <c r="E1859" s="3" t="s">
        <v>1940</v>
      </c>
      <c r="F1859" s="3" t="s">
        <v>9000</v>
      </c>
      <c r="G1859" s="21">
        <v>1</v>
      </c>
      <c r="H1859" s="8" t="s">
        <v>12697</v>
      </c>
      <c r="I1859" s="3" t="s">
        <v>12475</v>
      </c>
      <c r="J1859" s="3" t="s">
        <v>12631</v>
      </c>
      <c r="K1859" s="7">
        <v>0</v>
      </c>
      <c r="L1859" s="3" t="s">
        <v>5458</v>
      </c>
      <c r="M1859" s="7">
        <v>2204</v>
      </c>
      <c r="N1859" s="3" t="s">
        <v>1614</v>
      </c>
      <c r="O1859" s="3" t="s">
        <v>5506</v>
      </c>
      <c r="P1859" s="8" t="s">
        <v>12715</v>
      </c>
      <c r="Q1859" s="8" t="s">
        <v>12720</v>
      </c>
      <c r="R1859" s="4">
        <v>0</v>
      </c>
      <c r="S1859" s="4" t="s">
        <v>5627</v>
      </c>
      <c r="T1859" s="4">
        <v>99</v>
      </c>
      <c r="U1859" s="7" t="s">
        <v>6298</v>
      </c>
      <c r="V1859" s="7">
        <v>42</v>
      </c>
      <c r="W1859" s="3" t="s">
        <v>7180</v>
      </c>
      <c r="X1859" s="6">
        <v>4204</v>
      </c>
      <c r="Y1859" s="3" t="s">
        <v>7529</v>
      </c>
      <c r="Z1859" s="6">
        <v>4204004</v>
      </c>
      <c r="AA1859" s="3" t="s">
        <v>8606</v>
      </c>
      <c r="AB1859" s="6">
        <v>42040040001</v>
      </c>
      <c r="AC1859" s="3" t="s">
        <v>8656</v>
      </c>
      <c r="AD1859" s="5">
        <v>27749007</v>
      </c>
      <c r="AE1859" s="5">
        <v>0</v>
      </c>
      <c r="AF1859" s="5">
        <v>0</v>
      </c>
      <c r="AG1859" s="5">
        <v>0</v>
      </c>
      <c r="AH1859" s="5">
        <v>0</v>
      </c>
      <c r="AI1859" s="5">
        <v>0</v>
      </c>
      <c r="AJ1859" s="5">
        <v>0</v>
      </c>
      <c r="AK1859" s="5">
        <v>27749007</v>
      </c>
      <c r="AL1859" s="5">
        <v>0</v>
      </c>
      <c r="AM1859" s="5">
        <v>0</v>
      </c>
      <c r="AN1859" s="5">
        <v>0</v>
      </c>
      <c r="AO1859" s="5">
        <v>0</v>
      </c>
      <c r="AP1859" s="5">
        <v>0</v>
      </c>
      <c r="AQ1859" s="5">
        <v>0</v>
      </c>
      <c r="AR1859" s="5">
        <v>27749007</v>
      </c>
    </row>
    <row r="1860" spans="1:44" x14ac:dyDescent="0.25">
      <c r="A1860" s="6">
        <v>4145</v>
      </c>
      <c r="B1860" s="3" t="s">
        <v>5441</v>
      </c>
      <c r="C1860" s="3" t="s">
        <v>5841</v>
      </c>
      <c r="D1860" s="3" t="s">
        <v>6510</v>
      </c>
      <c r="E1860" s="3" t="s">
        <v>1941</v>
      </c>
      <c r="F1860" s="3" t="s">
        <v>9001</v>
      </c>
      <c r="G1860" s="21">
        <v>1</v>
      </c>
      <c r="H1860" s="8" t="s">
        <v>12697</v>
      </c>
      <c r="I1860" s="3" t="s">
        <v>12475</v>
      </c>
      <c r="J1860" s="3" t="s">
        <v>12631</v>
      </c>
      <c r="K1860" s="7">
        <v>0</v>
      </c>
      <c r="L1860" s="3" t="s">
        <v>5458</v>
      </c>
      <c r="M1860" s="7">
        <v>2204</v>
      </c>
      <c r="N1860" s="3" t="s">
        <v>1614</v>
      </c>
      <c r="O1860" s="3" t="s">
        <v>5506</v>
      </c>
      <c r="P1860" s="8" t="s">
        <v>12715</v>
      </c>
      <c r="Q1860" s="8" t="s">
        <v>12720</v>
      </c>
      <c r="R1860" s="4">
        <v>0</v>
      </c>
      <c r="S1860" s="4" t="s">
        <v>5627</v>
      </c>
      <c r="T1860" s="4">
        <v>99</v>
      </c>
      <c r="U1860" s="7" t="s">
        <v>6298</v>
      </c>
      <c r="V1860" s="7">
        <v>42</v>
      </c>
      <c r="W1860" s="3" t="s">
        <v>7180</v>
      </c>
      <c r="X1860" s="6">
        <v>4204</v>
      </c>
      <c r="Y1860" s="3" t="s">
        <v>7529</v>
      </c>
      <c r="Z1860" s="6">
        <v>4204004</v>
      </c>
      <c r="AA1860" s="3" t="s">
        <v>8606</v>
      </c>
      <c r="AB1860" s="6">
        <v>42040040001</v>
      </c>
      <c r="AC1860" s="3" t="s">
        <v>8656</v>
      </c>
      <c r="AD1860" s="5">
        <v>16369052</v>
      </c>
      <c r="AE1860" s="5">
        <v>0</v>
      </c>
      <c r="AF1860" s="5">
        <v>0</v>
      </c>
      <c r="AG1860" s="5">
        <v>0</v>
      </c>
      <c r="AH1860" s="5">
        <v>0</v>
      </c>
      <c r="AI1860" s="5">
        <v>0</v>
      </c>
      <c r="AJ1860" s="5">
        <v>0</v>
      </c>
      <c r="AK1860" s="5">
        <v>16369052</v>
      </c>
      <c r="AL1860" s="5">
        <v>0</v>
      </c>
      <c r="AM1860" s="5">
        <v>0</v>
      </c>
      <c r="AN1860" s="5">
        <v>0</v>
      </c>
      <c r="AO1860" s="5">
        <v>0</v>
      </c>
      <c r="AP1860" s="5">
        <v>0</v>
      </c>
      <c r="AQ1860" s="5">
        <v>0</v>
      </c>
      <c r="AR1860" s="5">
        <v>16369052</v>
      </c>
    </row>
    <row r="1861" spans="1:44" x14ac:dyDescent="0.25">
      <c r="A1861" s="6">
        <v>4145</v>
      </c>
      <c r="B1861" s="3" t="s">
        <v>5441</v>
      </c>
      <c r="C1861" s="3" t="s">
        <v>5841</v>
      </c>
      <c r="D1861" s="3" t="s">
        <v>6510</v>
      </c>
      <c r="E1861" s="3" t="s">
        <v>1942</v>
      </c>
      <c r="F1861" s="3" t="s">
        <v>9002</v>
      </c>
      <c r="G1861" s="21">
        <v>1</v>
      </c>
      <c r="H1861" s="8" t="s">
        <v>12697</v>
      </c>
      <c r="I1861" s="3" t="s">
        <v>12475</v>
      </c>
      <c r="J1861" s="3" t="s">
        <v>12631</v>
      </c>
      <c r="K1861" s="7">
        <v>0</v>
      </c>
      <c r="L1861" s="3" t="s">
        <v>5458</v>
      </c>
      <c r="M1861" s="7">
        <v>2204</v>
      </c>
      <c r="N1861" s="3" t="s">
        <v>1614</v>
      </c>
      <c r="O1861" s="3" t="s">
        <v>5506</v>
      </c>
      <c r="P1861" s="8" t="s">
        <v>12715</v>
      </c>
      <c r="Q1861" s="8" t="s">
        <v>12720</v>
      </c>
      <c r="R1861" s="4">
        <v>0</v>
      </c>
      <c r="S1861" s="4" t="s">
        <v>5627</v>
      </c>
      <c r="T1861" s="4">
        <v>99</v>
      </c>
      <c r="U1861" s="7" t="s">
        <v>6298</v>
      </c>
      <c r="V1861" s="7">
        <v>42</v>
      </c>
      <c r="W1861" s="3" t="s">
        <v>7180</v>
      </c>
      <c r="X1861" s="6">
        <v>4204</v>
      </c>
      <c r="Y1861" s="3" t="s">
        <v>7529</v>
      </c>
      <c r="Z1861" s="6">
        <v>4204004</v>
      </c>
      <c r="AA1861" s="3" t="s">
        <v>8606</v>
      </c>
      <c r="AB1861" s="6">
        <v>42040040001</v>
      </c>
      <c r="AC1861" s="3" t="s">
        <v>8656</v>
      </c>
      <c r="AD1861" s="5">
        <v>32218284</v>
      </c>
      <c r="AE1861" s="5">
        <v>0</v>
      </c>
      <c r="AF1861" s="5">
        <v>0</v>
      </c>
      <c r="AG1861" s="5">
        <v>0</v>
      </c>
      <c r="AH1861" s="5">
        <v>0</v>
      </c>
      <c r="AI1861" s="5">
        <v>0</v>
      </c>
      <c r="AJ1861" s="5">
        <v>0</v>
      </c>
      <c r="AK1861" s="5">
        <v>32218284</v>
      </c>
      <c r="AL1861" s="5">
        <v>0</v>
      </c>
      <c r="AM1861" s="5">
        <v>0</v>
      </c>
      <c r="AN1861" s="5">
        <v>0</v>
      </c>
      <c r="AO1861" s="5">
        <v>0</v>
      </c>
      <c r="AP1861" s="5">
        <v>0</v>
      </c>
      <c r="AQ1861" s="5">
        <v>0</v>
      </c>
      <c r="AR1861" s="5">
        <v>32218284</v>
      </c>
    </row>
    <row r="1862" spans="1:44" x14ac:dyDescent="0.25">
      <c r="A1862" s="6">
        <v>4145</v>
      </c>
      <c r="B1862" s="3" t="s">
        <v>5441</v>
      </c>
      <c r="C1862" s="3" t="s">
        <v>5841</v>
      </c>
      <c r="D1862" s="3" t="s">
        <v>6510</v>
      </c>
      <c r="E1862" s="3" t="s">
        <v>1943</v>
      </c>
      <c r="F1862" s="3" t="s">
        <v>9003</v>
      </c>
      <c r="G1862" s="21">
        <v>1</v>
      </c>
      <c r="H1862" s="8" t="s">
        <v>12697</v>
      </c>
      <c r="I1862" s="3" t="s">
        <v>12339</v>
      </c>
      <c r="J1862" s="3" t="s">
        <v>12543</v>
      </c>
      <c r="K1862" s="7">
        <v>0</v>
      </c>
      <c r="L1862" s="3" t="s">
        <v>5458</v>
      </c>
      <c r="M1862" s="7">
        <v>2204</v>
      </c>
      <c r="N1862" s="3" t="s">
        <v>1614</v>
      </c>
      <c r="O1862" s="3" t="s">
        <v>5506</v>
      </c>
      <c r="P1862" s="8" t="s">
        <v>12715</v>
      </c>
      <c r="Q1862" s="8" t="s">
        <v>12720</v>
      </c>
      <c r="R1862" s="4">
        <v>0</v>
      </c>
      <c r="S1862" s="4" t="s">
        <v>5627</v>
      </c>
      <c r="T1862" s="4">
        <v>99</v>
      </c>
      <c r="U1862" s="7" t="s">
        <v>6298</v>
      </c>
      <c r="V1862" s="7">
        <v>42</v>
      </c>
      <c r="W1862" s="3" t="s">
        <v>7180</v>
      </c>
      <c r="X1862" s="6">
        <v>4204</v>
      </c>
      <c r="Y1862" s="3" t="s">
        <v>7529</v>
      </c>
      <c r="Z1862" s="6">
        <v>4204004</v>
      </c>
      <c r="AA1862" s="3" t="s">
        <v>8606</v>
      </c>
      <c r="AB1862" s="6">
        <v>42040040001</v>
      </c>
      <c r="AC1862" s="3" t="s">
        <v>8656</v>
      </c>
      <c r="AD1862" s="5">
        <v>15000000</v>
      </c>
      <c r="AE1862" s="5">
        <v>0</v>
      </c>
      <c r="AF1862" s="5">
        <v>0</v>
      </c>
      <c r="AG1862" s="5">
        <v>0</v>
      </c>
      <c r="AH1862" s="5">
        <v>0</v>
      </c>
      <c r="AI1862" s="5">
        <v>0</v>
      </c>
      <c r="AJ1862" s="5">
        <v>0</v>
      </c>
      <c r="AK1862" s="5">
        <v>15000000</v>
      </c>
      <c r="AL1862" s="5">
        <v>0</v>
      </c>
      <c r="AM1862" s="5">
        <v>0</v>
      </c>
      <c r="AN1862" s="5">
        <v>0</v>
      </c>
      <c r="AO1862" s="5">
        <v>0</v>
      </c>
      <c r="AP1862" s="5">
        <v>0</v>
      </c>
      <c r="AQ1862" s="5">
        <v>0</v>
      </c>
      <c r="AR1862" s="5">
        <v>15000000</v>
      </c>
    </row>
    <row r="1863" spans="1:44" x14ac:dyDescent="0.25">
      <c r="A1863" s="6">
        <v>4145</v>
      </c>
      <c r="B1863" s="3" t="s">
        <v>5441</v>
      </c>
      <c r="C1863" s="3" t="s">
        <v>5841</v>
      </c>
      <c r="D1863" s="3" t="s">
        <v>6510</v>
      </c>
      <c r="E1863" s="3" t="s">
        <v>1944</v>
      </c>
      <c r="F1863" s="3" t="s">
        <v>9004</v>
      </c>
      <c r="G1863" s="21">
        <v>1</v>
      </c>
      <c r="H1863" s="8" t="s">
        <v>12697</v>
      </c>
      <c r="I1863" s="3" t="s">
        <v>12475</v>
      </c>
      <c r="J1863" s="3" t="s">
        <v>12631</v>
      </c>
      <c r="K1863" s="7">
        <v>0</v>
      </c>
      <c r="L1863" s="3" t="s">
        <v>5458</v>
      </c>
      <c r="M1863" s="7">
        <v>2204</v>
      </c>
      <c r="N1863" s="3" t="s">
        <v>1614</v>
      </c>
      <c r="O1863" s="3" t="s">
        <v>5506</v>
      </c>
      <c r="P1863" s="8" t="s">
        <v>12715</v>
      </c>
      <c r="Q1863" s="8" t="s">
        <v>12720</v>
      </c>
      <c r="R1863" s="4">
        <v>0</v>
      </c>
      <c r="S1863" s="4" t="s">
        <v>5627</v>
      </c>
      <c r="T1863" s="4">
        <v>99</v>
      </c>
      <c r="U1863" s="7" t="s">
        <v>6298</v>
      </c>
      <c r="V1863" s="7">
        <v>42</v>
      </c>
      <c r="W1863" s="3" t="s">
        <v>7180</v>
      </c>
      <c r="X1863" s="6">
        <v>4204</v>
      </c>
      <c r="Y1863" s="3" t="s">
        <v>7529</v>
      </c>
      <c r="Z1863" s="6">
        <v>4204004</v>
      </c>
      <c r="AA1863" s="3" t="s">
        <v>8606</v>
      </c>
      <c r="AB1863" s="6">
        <v>42040040001</v>
      </c>
      <c r="AC1863" s="3" t="s">
        <v>8656</v>
      </c>
      <c r="AD1863" s="5">
        <v>17667137</v>
      </c>
      <c r="AE1863" s="5">
        <v>0</v>
      </c>
      <c r="AF1863" s="5">
        <v>0</v>
      </c>
      <c r="AG1863" s="5">
        <v>0</v>
      </c>
      <c r="AH1863" s="5">
        <v>0</v>
      </c>
      <c r="AI1863" s="5">
        <v>0</v>
      </c>
      <c r="AJ1863" s="5">
        <v>0</v>
      </c>
      <c r="AK1863" s="5">
        <v>17667137</v>
      </c>
      <c r="AL1863" s="5">
        <v>0</v>
      </c>
      <c r="AM1863" s="5">
        <v>0</v>
      </c>
      <c r="AN1863" s="5">
        <v>0</v>
      </c>
      <c r="AO1863" s="5">
        <v>0</v>
      </c>
      <c r="AP1863" s="5">
        <v>0</v>
      </c>
      <c r="AQ1863" s="5">
        <v>0</v>
      </c>
      <c r="AR1863" s="5">
        <v>17667137</v>
      </c>
    </row>
    <row r="1864" spans="1:44" x14ac:dyDescent="0.25">
      <c r="A1864" s="6">
        <v>4145</v>
      </c>
      <c r="B1864" s="3" t="s">
        <v>5441</v>
      </c>
      <c r="C1864" s="3" t="s">
        <v>5841</v>
      </c>
      <c r="D1864" s="3" t="s">
        <v>6510</v>
      </c>
      <c r="E1864" s="3" t="s">
        <v>1945</v>
      </c>
      <c r="F1864" s="3" t="s">
        <v>9005</v>
      </c>
      <c r="G1864" s="21">
        <v>1</v>
      </c>
      <c r="H1864" s="8" t="s">
        <v>12697</v>
      </c>
      <c r="I1864" s="3" t="s">
        <v>12475</v>
      </c>
      <c r="J1864" s="3" t="s">
        <v>12631</v>
      </c>
      <c r="K1864" s="7">
        <v>0</v>
      </c>
      <c r="L1864" s="3" t="s">
        <v>5458</v>
      </c>
      <c r="M1864" s="7">
        <v>2204</v>
      </c>
      <c r="N1864" s="3" t="s">
        <v>1614</v>
      </c>
      <c r="O1864" s="3" t="s">
        <v>5506</v>
      </c>
      <c r="P1864" s="8" t="s">
        <v>12715</v>
      </c>
      <c r="Q1864" s="8" t="s">
        <v>12720</v>
      </c>
      <c r="R1864" s="4">
        <v>0</v>
      </c>
      <c r="S1864" s="4" t="s">
        <v>5627</v>
      </c>
      <c r="T1864" s="4">
        <v>99</v>
      </c>
      <c r="U1864" s="7" t="s">
        <v>6298</v>
      </c>
      <c r="V1864" s="7">
        <v>42</v>
      </c>
      <c r="W1864" s="3" t="s">
        <v>7180</v>
      </c>
      <c r="X1864" s="6">
        <v>4204</v>
      </c>
      <c r="Y1864" s="3" t="s">
        <v>7529</v>
      </c>
      <c r="Z1864" s="6">
        <v>4204004</v>
      </c>
      <c r="AA1864" s="3" t="s">
        <v>8606</v>
      </c>
      <c r="AB1864" s="6">
        <v>42040040001</v>
      </c>
      <c r="AC1864" s="3" t="s">
        <v>8656</v>
      </c>
      <c r="AD1864" s="5">
        <v>55498014</v>
      </c>
      <c r="AE1864" s="5">
        <v>0</v>
      </c>
      <c r="AF1864" s="5">
        <v>0</v>
      </c>
      <c r="AG1864" s="5">
        <v>0</v>
      </c>
      <c r="AH1864" s="5">
        <v>0</v>
      </c>
      <c r="AI1864" s="5">
        <v>0</v>
      </c>
      <c r="AJ1864" s="5">
        <v>0</v>
      </c>
      <c r="AK1864" s="5">
        <v>55498014</v>
      </c>
      <c r="AL1864" s="5">
        <v>0</v>
      </c>
      <c r="AM1864" s="5">
        <v>0</v>
      </c>
      <c r="AN1864" s="5">
        <v>0</v>
      </c>
      <c r="AO1864" s="5">
        <v>0</v>
      </c>
      <c r="AP1864" s="5">
        <v>0</v>
      </c>
      <c r="AQ1864" s="5">
        <v>0</v>
      </c>
      <c r="AR1864" s="5">
        <v>55498014</v>
      </c>
    </row>
    <row r="1865" spans="1:44" x14ac:dyDescent="0.25">
      <c r="A1865" s="6">
        <v>4145</v>
      </c>
      <c r="B1865" s="3" t="s">
        <v>5441</v>
      </c>
      <c r="C1865" s="3" t="s">
        <v>5841</v>
      </c>
      <c r="D1865" s="3" t="s">
        <v>6510</v>
      </c>
      <c r="E1865" s="3" t="s">
        <v>1946</v>
      </c>
      <c r="F1865" s="3" t="s">
        <v>9006</v>
      </c>
      <c r="G1865" s="21">
        <v>1</v>
      </c>
      <c r="H1865" s="8" t="s">
        <v>12697</v>
      </c>
      <c r="I1865" s="3" t="s">
        <v>12475</v>
      </c>
      <c r="J1865" s="3" t="s">
        <v>12631</v>
      </c>
      <c r="K1865" s="7">
        <v>0</v>
      </c>
      <c r="L1865" s="3" t="s">
        <v>5458</v>
      </c>
      <c r="M1865" s="7">
        <v>2204</v>
      </c>
      <c r="N1865" s="3" t="s">
        <v>1614</v>
      </c>
      <c r="O1865" s="3" t="s">
        <v>5506</v>
      </c>
      <c r="P1865" s="8" t="s">
        <v>12715</v>
      </c>
      <c r="Q1865" s="8" t="s">
        <v>12720</v>
      </c>
      <c r="R1865" s="4">
        <v>0</v>
      </c>
      <c r="S1865" s="4" t="s">
        <v>5627</v>
      </c>
      <c r="T1865" s="4">
        <v>99</v>
      </c>
      <c r="U1865" s="7" t="s">
        <v>6298</v>
      </c>
      <c r="V1865" s="7">
        <v>42</v>
      </c>
      <c r="W1865" s="3" t="s">
        <v>7180</v>
      </c>
      <c r="X1865" s="6">
        <v>4204</v>
      </c>
      <c r="Y1865" s="3" t="s">
        <v>7529</v>
      </c>
      <c r="Z1865" s="6">
        <v>4204004</v>
      </c>
      <c r="AA1865" s="3" t="s">
        <v>8606</v>
      </c>
      <c r="AB1865" s="6">
        <v>42040040001</v>
      </c>
      <c r="AC1865" s="3" t="s">
        <v>8656</v>
      </c>
      <c r="AD1865" s="5">
        <v>17667137</v>
      </c>
      <c r="AE1865" s="5">
        <v>0</v>
      </c>
      <c r="AF1865" s="5">
        <v>0</v>
      </c>
      <c r="AG1865" s="5">
        <v>0</v>
      </c>
      <c r="AH1865" s="5">
        <v>0</v>
      </c>
      <c r="AI1865" s="5">
        <v>0</v>
      </c>
      <c r="AJ1865" s="5">
        <v>0</v>
      </c>
      <c r="AK1865" s="5">
        <v>17667137</v>
      </c>
      <c r="AL1865" s="5">
        <v>0</v>
      </c>
      <c r="AM1865" s="5">
        <v>0</v>
      </c>
      <c r="AN1865" s="5">
        <v>0</v>
      </c>
      <c r="AO1865" s="5">
        <v>0</v>
      </c>
      <c r="AP1865" s="5">
        <v>0</v>
      </c>
      <c r="AQ1865" s="5">
        <v>0</v>
      </c>
      <c r="AR1865" s="5">
        <v>17667137</v>
      </c>
    </row>
    <row r="1866" spans="1:44" x14ac:dyDescent="0.25">
      <c r="A1866" s="6">
        <v>4145</v>
      </c>
      <c r="B1866" s="3" t="s">
        <v>5441</v>
      </c>
      <c r="C1866" s="3" t="s">
        <v>5841</v>
      </c>
      <c r="D1866" s="3" t="s">
        <v>6510</v>
      </c>
      <c r="E1866" s="3" t="s">
        <v>1947</v>
      </c>
      <c r="F1866" s="3" t="s">
        <v>9007</v>
      </c>
      <c r="G1866" s="21">
        <v>1</v>
      </c>
      <c r="H1866" s="8" t="s">
        <v>12697</v>
      </c>
      <c r="I1866" s="3" t="s">
        <v>12475</v>
      </c>
      <c r="J1866" s="3" t="s">
        <v>12631</v>
      </c>
      <c r="K1866" s="7">
        <v>0</v>
      </c>
      <c r="L1866" s="3" t="s">
        <v>5458</v>
      </c>
      <c r="M1866" s="7">
        <v>2204</v>
      </c>
      <c r="N1866" s="3" t="s">
        <v>1614</v>
      </c>
      <c r="O1866" s="3" t="s">
        <v>5506</v>
      </c>
      <c r="P1866" s="8" t="s">
        <v>12715</v>
      </c>
      <c r="Q1866" s="8" t="s">
        <v>12720</v>
      </c>
      <c r="R1866" s="4">
        <v>0</v>
      </c>
      <c r="S1866" s="4" t="s">
        <v>5627</v>
      </c>
      <c r="T1866" s="4">
        <v>99</v>
      </c>
      <c r="U1866" s="7" t="s">
        <v>6298</v>
      </c>
      <c r="V1866" s="7">
        <v>42</v>
      </c>
      <c r="W1866" s="3" t="s">
        <v>7180</v>
      </c>
      <c r="X1866" s="6">
        <v>4204</v>
      </c>
      <c r="Y1866" s="3" t="s">
        <v>7529</v>
      </c>
      <c r="Z1866" s="6">
        <v>4204004</v>
      </c>
      <c r="AA1866" s="3" t="s">
        <v>8606</v>
      </c>
      <c r="AB1866" s="6">
        <v>42040040001</v>
      </c>
      <c r="AC1866" s="3" t="s">
        <v>8656</v>
      </c>
      <c r="AD1866" s="5">
        <v>251491615</v>
      </c>
      <c r="AE1866" s="5">
        <v>0</v>
      </c>
      <c r="AF1866" s="5">
        <v>0</v>
      </c>
      <c r="AG1866" s="5">
        <v>0</v>
      </c>
      <c r="AH1866" s="5">
        <v>0</v>
      </c>
      <c r="AI1866" s="5">
        <v>0</v>
      </c>
      <c r="AJ1866" s="5">
        <v>0</v>
      </c>
      <c r="AK1866" s="5">
        <v>251491615</v>
      </c>
      <c r="AL1866" s="5">
        <v>0</v>
      </c>
      <c r="AM1866" s="5">
        <v>0</v>
      </c>
      <c r="AN1866" s="5">
        <v>0</v>
      </c>
      <c r="AO1866" s="5">
        <v>0</v>
      </c>
      <c r="AP1866" s="5">
        <v>0</v>
      </c>
      <c r="AQ1866" s="5">
        <v>0</v>
      </c>
      <c r="AR1866" s="5">
        <v>251491615</v>
      </c>
    </row>
    <row r="1867" spans="1:44" x14ac:dyDescent="0.25">
      <c r="A1867" s="6">
        <v>4145</v>
      </c>
      <c r="B1867" s="3" t="s">
        <v>5441</v>
      </c>
      <c r="C1867" s="3" t="s">
        <v>5841</v>
      </c>
      <c r="D1867" s="3" t="s">
        <v>6510</v>
      </c>
      <c r="E1867" s="3" t="s">
        <v>1948</v>
      </c>
      <c r="F1867" s="3" t="s">
        <v>9008</v>
      </c>
      <c r="G1867" s="21">
        <v>1</v>
      </c>
      <c r="H1867" s="8" t="s">
        <v>12697</v>
      </c>
      <c r="I1867" s="3" t="s">
        <v>12339</v>
      </c>
      <c r="J1867" s="3" t="s">
        <v>12543</v>
      </c>
      <c r="K1867" s="7">
        <v>0</v>
      </c>
      <c r="L1867" s="3" t="s">
        <v>5458</v>
      </c>
      <c r="M1867" s="7">
        <v>2204</v>
      </c>
      <c r="N1867" s="3" t="s">
        <v>1614</v>
      </c>
      <c r="O1867" s="3" t="s">
        <v>5506</v>
      </c>
      <c r="P1867" s="8" t="s">
        <v>12715</v>
      </c>
      <c r="Q1867" s="8" t="s">
        <v>12720</v>
      </c>
      <c r="R1867" s="4">
        <v>0</v>
      </c>
      <c r="S1867" s="4" t="s">
        <v>5627</v>
      </c>
      <c r="T1867" s="4">
        <v>99</v>
      </c>
      <c r="U1867" s="7" t="s">
        <v>6298</v>
      </c>
      <c r="V1867" s="7">
        <v>42</v>
      </c>
      <c r="W1867" s="3" t="s">
        <v>7180</v>
      </c>
      <c r="X1867" s="6">
        <v>4204</v>
      </c>
      <c r="Y1867" s="3" t="s">
        <v>7529</v>
      </c>
      <c r="Z1867" s="6">
        <v>4204004</v>
      </c>
      <c r="AA1867" s="3" t="s">
        <v>8606</v>
      </c>
      <c r="AB1867" s="6">
        <v>42040040001</v>
      </c>
      <c r="AC1867" s="3" t="s">
        <v>8656</v>
      </c>
      <c r="AD1867" s="5">
        <v>145730000</v>
      </c>
      <c r="AE1867" s="5">
        <v>0</v>
      </c>
      <c r="AF1867" s="5">
        <v>0</v>
      </c>
      <c r="AG1867" s="5">
        <v>0</v>
      </c>
      <c r="AH1867" s="5">
        <v>0</v>
      </c>
      <c r="AI1867" s="5">
        <v>0</v>
      </c>
      <c r="AJ1867" s="5">
        <v>0</v>
      </c>
      <c r="AK1867" s="5">
        <v>145730000</v>
      </c>
      <c r="AL1867" s="5">
        <v>0</v>
      </c>
      <c r="AM1867" s="5">
        <v>0</v>
      </c>
      <c r="AN1867" s="5">
        <v>0</v>
      </c>
      <c r="AO1867" s="5">
        <v>0</v>
      </c>
      <c r="AP1867" s="5">
        <v>0</v>
      </c>
      <c r="AQ1867" s="5">
        <v>0</v>
      </c>
      <c r="AR1867" s="5">
        <v>145730000</v>
      </c>
    </row>
    <row r="1868" spans="1:44" x14ac:dyDescent="0.25">
      <c r="A1868" s="6">
        <v>4145</v>
      </c>
      <c r="B1868" s="3" t="s">
        <v>5441</v>
      </c>
      <c r="C1868" s="3" t="s">
        <v>5841</v>
      </c>
      <c r="D1868" s="3" t="s">
        <v>6510</v>
      </c>
      <c r="E1868" s="3" t="s">
        <v>1949</v>
      </c>
      <c r="F1868" s="3" t="s">
        <v>8657</v>
      </c>
      <c r="G1868" s="21">
        <v>1</v>
      </c>
      <c r="H1868" s="8" t="s">
        <v>12697</v>
      </c>
      <c r="I1868" s="3" t="s">
        <v>12339</v>
      </c>
      <c r="J1868" s="3" t="s">
        <v>12543</v>
      </c>
      <c r="K1868" s="7">
        <v>0</v>
      </c>
      <c r="L1868" s="3" t="s">
        <v>5458</v>
      </c>
      <c r="M1868" s="7">
        <v>2204</v>
      </c>
      <c r="N1868" s="3" t="s">
        <v>1614</v>
      </c>
      <c r="O1868" s="3" t="s">
        <v>5506</v>
      </c>
      <c r="P1868" s="8" t="s">
        <v>12715</v>
      </c>
      <c r="Q1868" s="8" t="s">
        <v>12720</v>
      </c>
      <c r="R1868" s="4">
        <v>0</v>
      </c>
      <c r="S1868" s="4" t="s">
        <v>5627</v>
      </c>
      <c r="T1868" s="4">
        <v>99</v>
      </c>
      <c r="U1868" s="7" t="s">
        <v>6298</v>
      </c>
      <c r="V1868" s="7">
        <v>42</v>
      </c>
      <c r="W1868" s="3" t="s">
        <v>7180</v>
      </c>
      <c r="X1868" s="6">
        <v>4204</v>
      </c>
      <c r="Y1868" s="3" t="s">
        <v>7529</v>
      </c>
      <c r="Z1868" s="6">
        <v>4204004</v>
      </c>
      <c r="AA1868" s="3" t="s">
        <v>8606</v>
      </c>
      <c r="AB1868" s="6">
        <v>42040040001</v>
      </c>
      <c r="AC1868" s="3" t="s">
        <v>8656</v>
      </c>
      <c r="AD1868" s="5">
        <v>3271932</v>
      </c>
      <c r="AE1868" s="5">
        <v>0</v>
      </c>
      <c r="AF1868" s="5">
        <v>0</v>
      </c>
      <c r="AG1868" s="5">
        <v>0</v>
      </c>
      <c r="AH1868" s="5">
        <v>0</v>
      </c>
      <c r="AI1868" s="5">
        <v>0</v>
      </c>
      <c r="AJ1868" s="5">
        <v>0</v>
      </c>
      <c r="AK1868" s="5">
        <v>3271932</v>
      </c>
      <c r="AL1868" s="5">
        <v>0</v>
      </c>
      <c r="AM1868" s="5">
        <v>0</v>
      </c>
      <c r="AN1868" s="5">
        <v>0</v>
      </c>
      <c r="AO1868" s="5">
        <v>0</v>
      </c>
      <c r="AP1868" s="5">
        <v>0</v>
      </c>
      <c r="AQ1868" s="5">
        <v>0</v>
      </c>
      <c r="AR1868" s="5">
        <v>3271932</v>
      </c>
    </row>
    <row r="1869" spans="1:44" x14ac:dyDescent="0.25">
      <c r="A1869" s="6">
        <v>4145</v>
      </c>
      <c r="B1869" s="3" t="s">
        <v>5441</v>
      </c>
      <c r="C1869" s="3" t="s">
        <v>5841</v>
      </c>
      <c r="D1869" s="3" t="s">
        <v>6510</v>
      </c>
      <c r="E1869" s="3" t="s">
        <v>1950</v>
      </c>
      <c r="F1869" s="3" t="s">
        <v>9009</v>
      </c>
      <c r="G1869" s="21">
        <v>1</v>
      </c>
      <c r="H1869" s="8" t="s">
        <v>12697</v>
      </c>
      <c r="I1869" s="3" t="s">
        <v>12475</v>
      </c>
      <c r="J1869" s="3" t="s">
        <v>12631</v>
      </c>
      <c r="K1869" s="7">
        <v>0</v>
      </c>
      <c r="L1869" s="3" t="s">
        <v>5458</v>
      </c>
      <c r="M1869" s="7">
        <v>2204</v>
      </c>
      <c r="N1869" s="3" t="s">
        <v>1614</v>
      </c>
      <c r="O1869" s="3" t="s">
        <v>5506</v>
      </c>
      <c r="P1869" s="8" t="s">
        <v>12715</v>
      </c>
      <c r="Q1869" s="8" t="s">
        <v>12720</v>
      </c>
      <c r="R1869" s="4">
        <v>0</v>
      </c>
      <c r="S1869" s="4" t="s">
        <v>5627</v>
      </c>
      <c r="T1869" s="4">
        <v>99</v>
      </c>
      <c r="U1869" s="7" t="s">
        <v>6298</v>
      </c>
      <c r="V1869" s="7">
        <v>42</v>
      </c>
      <c r="W1869" s="3" t="s">
        <v>7180</v>
      </c>
      <c r="X1869" s="6">
        <v>4204</v>
      </c>
      <c r="Y1869" s="3" t="s">
        <v>7529</v>
      </c>
      <c r="Z1869" s="6">
        <v>4204004</v>
      </c>
      <c r="AA1869" s="3" t="s">
        <v>8606</v>
      </c>
      <c r="AB1869" s="6">
        <v>42040040001</v>
      </c>
      <c r="AC1869" s="3" t="s">
        <v>8656</v>
      </c>
      <c r="AD1869" s="5">
        <v>70668546</v>
      </c>
      <c r="AE1869" s="5">
        <v>0</v>
      </c>
      <c r="AF1869" s="5">
        <v>0</v>
      </c>
      <c r="AG1869" s="5">
        <v>0</v>
      </c>
      <c r="AH1869" s="5">
        <v>0</v>
      </c>
      <c r="AI1869" s="5">
        <v>0</v>
      </c>
      <c r="AJ1869" s="5">
        <v>0</v>
      </c>
      <c r="AK1869" s="5">
        <v>70668546</v>
      </c>
      <c r="AL1869" s="5">
        <v>0</v>
      </c>
      <c r="AM1869" s="5">
        <v>0</v>
      </c>
      <c r="AN1869" s="5">
        <v>0</v>
      </c>
      <c r="AO1869" s="5">
        <v>0</v>
      </c>
      <c r="AP1869" s="5">
        <v>0</v>
      </c>
      <c r="AQ1869" s="5">
        <v>0</v>
      </c>
      <c r="AR1869" s="5">
        <v>70668546</v>
      </c>
    </row>
    <row r="1870" spans="1:44" x14ac:dyDescent="0.25">
      <c r="A1870" s="6">
        <v>4145</v>
      </c>
      <c r="B1870" s="3" t="s">
        <v>5441</v>
      </c>
      <c r="C1870" s="3" t="s">
        <v>5841</v>
      </c>
      <c r="D1870" s="3" t="s">
        <v>6510</v>
      </c>
      <c r="E1870" s="3" t="s">
        <v>1951</v>
      </c>
      <c r="F1870" s="3" t="s">
        <v>9010</v>
      </c>
      <c r="G1870" s="21">
        <v>1</v>
      </c>
      <c r="H1870" s="8" t="s">
        <v>12697</v>
      </c>
      <c r="I1870" s="3" t="s">
        <v>12339</v>
      </c>
      <c r="J1870" s="3" t="s">
        <v>12543</v>
      </c>
      <c r="K1870" s="7">
        <v>0</v>
      </c>
      <c r="L1870" s="3" t="s">
        <v>5458</v>
      </c>
      <c r="M1870" s="7">
        <v>2204</v>
      </c>
      <c r="N1870" s="3" t="s">
        <v>1614</v>
      </c>
      <c r="O1870" s="3" t="s">
        <v>5506</v>
      </c>
      <c r="P1870" s="8" t="s">
        <v>12715</v>
      </c>
      <c r="Q1870" s="8" t="s">
        <v>12720</v>
      </c>
      <c r="R1870" s="4">
        <v>0</v>
      </c>
      <c r="S1870" s="4" t="s">
        <v>5627</v>
      </c>
      <c r="T1870" s="4">
        <v>99</v>
      </c>
      <c r="U1870" s="7" t="s">
        <v>6298</v>
      </c>
      <c r="V1870" s="7">
        <v>42</v>
      </c>
      <c r="W1870" s="3" t="s">
        <v>7180</v>
      </c>
      <c r="X1870" s="6">
        <v>4204</v>
      </c>
      <c r="Y1870" s="3" t="s">
        <v>7529</v>
      </c>
      <c r="Z1870" s="6">
        <v>4204004</v>
      </c>
      <c r="AA1870" s="3" t="s">
        <v>8606</v>
      </c>
      <c r="AB1870" s="6">
        <v>42040040001</v>
      </c>
      <c r="AC1870" s="3" t="s">
        <v>8656</v>
      </c>
      <c r="AD1870" s="5">
        <v>29500000</v>
      </c>
      <c r="AE1870" s="5">
        <v>0</v>
      </c>
      <c r="AF1870" s="5">
        <v>0</v>
      </c>
      <c r="AG1870" s="5">
        <v>0</v>
      </c>
      <c r="AH1870" s="5">
        <v>0</v>
      </c>
      <c r="AI1870" s="5">
        <v>0</v>
      </c>
      <c r="AJ1870" s="5">
        <v>0</v>
      </c>
      <c r="AK1870" s="5">
        <v>29500000</v>
      </c>
      <c r="AL1870" s="5">
        <v>0</v>
      </c>
      <c r="AM1870" s="5">
        <v>0</v>
      </c>
      <c r="AN1870" s="5">
        <v>0</v>
      </c>
      <c r="AO1870" s="5">
        <v>0</v>
      </c>
      <c r="AP1870" s="5">
        <v>0</v>
      </c>
      <c r="AQ1870" s="5">
        <v>0</v>
      </c>
      <c r="AR1870" s="5">
        <v>29500000</v>
      </c>
    </row>
    <row r="1871" spans="1:44" x14ac:dyDescent="0.25">
      <c r="A1871" s="6">
        <v>4145</v>
      </c>
      <c r="B1871" s="3" t="s">
        <v>5441</v>
      </c>
      <c r="C1871" s="3" t="s">
        <v>5841</v>
      </c>
      <c r="D1871" s="3" t="s">
        <v>6510</v>
      </c>
      <c r="E1871" s="3" t="s">
        <v>1952</v>
      </c>
      <c r="F1871" s="3" t="s">
        <v>9011</v>
      </c>
      <c r="G1871" s="21">
        <v>1</v>
      </c>
      <c r="H1871" s="8" t="s">
        <v>12697</v>
      </c>
      <c r="I1871" s="3" t="s">
        <v>12475</v>
      </c>
      <c r="J1871" s="3" t="s">
        <v>12631</v>
      </c>
      <c r="K1871" s="7">
        <v>0</v>
      </c>
      <c r="L1871" s="3" t="s">
        <v>5458</v>
      </c>
      <c r="M1871" s="7">
        <v>2204</v>
      </c>
      <c r="N1871" s="3" t="s">
        <v>1614</v>
      </c>
      <c r="O1871" s="3" t="s">
        <v>5506</v>
      </c>
      <c r="P1871" s="8" t="s">
        <v>12715</v>
      </c>
      <c r="Q1871" s="8" t="s">
        <v>12720</v>
      </c>
      <c r="R1871" s="4">
        <v>0</v>
      </c>
      <c r="S1871" s="4" t="s">
        <v>5627</v>
      </c>
      <c r="T1871" s="4">
        <v>99</v>
      </c>
      <c r="U1871" s="7" t="s">
        <v>6298</v>
      </c>
      <c r="V1871" s="7">
        <v>42</v>
      </c>
      <c r="W1871" s="3" t="s">
        <v>7180</v>
      </c>
      <c r="X1871" s="6">
        <v>4204</v>
      </c>
      <c r="Y1871" s="3" t="s">
        <v>7529</v>
      </c>
      <c r="Z1871" s="6">
        <v>4204004</v>
      </c>
      <c r="AA1871" s="3" t="s">
        <v>8606</v>
      </c>
      <c r="AB1871" s="6">
        <v>42040040001</v>
      </c>
      <c r="AC1871" s="3" t="s">
        <v>8656</v>
      </c>
      <c r="AD1871" s="5">
        <v>28061232</v>
      </c>
      <c r="AE1871" s="5">
        <v>0</v>
      </c>
      <c r="AF1871" s="5">
        <v>0</v>
      </c>
      <c r="AG1871" s="5">
        <v>0</v>
      </c>
      <c r="AH1871" s="5">
        <v>0</v>
      </c>
      <c r="AI1871" s="5">
        <v>0</v>
      </c>
      <c r="AJ1871" s="5">
        <v>0</v>
      </c>
      <c r="AK1871" s="5">
        <v>28061232</v>
      </c>
      <c r="AL1871" s="5">
        <v>0</v>
      </c>
      <c r="AM1871" s="5">
        <v>0</v>
      </c>
      <c r="AN1871" s="5">
        <v>0</v>
      </c>
      <c r="AO1871" s="5">
        <v>0</v>
      </c>
      <c r="AP1871" s="5">
        <v>0</v>
      </c>
      <c r="AQ1871" s="5">
        <v>0</v>
      </c>
      <c r="AR1871" s="5">
        <v>28061232</v>
      </c>
    </row>
    <row r="1872" spans="1:44" x14ac:dyDescent="0.25">
      <c r="A1872" s="6">
        <v>4145</v>
      </c>
      <c r="B1872" s="3" t="s">
        <v>5441</v>
      </c>
      <c r="C1872" s="3" t="s">
        <v>5841</v>
      </c>
      <c r="D1872" s="3" t="s">
        <v>6510</v>
      </c>
      <c r="E1872" s="3" t="s">
        <v>1953</v>
      </c>
      <c r="F1872" s="3" t="s">
        <v>9012</v>
      </c>
      <c r="G1872" s="21">
        <v>1</v>
      </c>
      <c r="H1872" s="8" t="s">
        <v>12697</v>
      </c>
      <c r="I1872" s="3" t="s">
        <v>12339</v>
      </c>
      <c r="J1872" s="3" t="s">
        <v>12543</v>
      </c>
      <c r="K1872" s="7">
        <v>0</v>
      </c>
      <c r="L1872" s="3" t="s">
        <v>5458</v>
      </c>
      <c r="M1872" s="7">
        <v>2204</v>
      </c>
      <c r="N1872" s="3" t="s">
        <v>1614</v>
      </c>
      <c r="O1872" s="3" t="s">
        <v>5506</v>
      </c>
      <c r="P1872" s="8" t="s">
        <v>12715</v>
      </c>
      <c r="Q1872" s="8" t="s">
        <v>12720</v>
      </c>
      <c r="R1872" s="4">
        <v>0</v>
      </c>
      <c r="S1872" s="4" t="s">
        <v>5627</v>
      </c>
      <c r="T1872" s="4">
        <v>99</v>
      </c>
      <c r="U1872" s="7" t="s">
        <v>6298</v>
      </c>
      <c r="V1872" s="7">
        <v>42</v>
      </c>
      <c r="W1872" s="3" t="s">
        <v>7180</v>
      </c>
      <c r="X1872" s="6">
        <v>4204</v>
      </c>
      <c r="Y1872" s="3" t="s">
        <v>7529</v>
      </c>
      <c r="Z1872" s="6">
        <v>4204004</v>
      </c>
      <c r="AA1872" s="3" t="s">
        <v>8606</v>
      </c>
      <c r="AB1872" s="6">
        <v>42040040001</v>
      </c>
      <c r="AC1872" s="3" t="s">
        <v>8656</v>
      </c>
      <c r="AD1872" s="5">
        <v>144770000</v>
      </c>
      <c r="AE1872" s="5">
        <v>0</v>
      </c>
      <c r="AF1872" s="5">
        <v>0</v>
      </c>
      <c r="AG1872" s="5">
        <v>0</v>
      </c>
      <c r="AH1872" s="5">
        <v>0</v>
      </c>
      <c r="AI1872" s="5">
        <v>0</v>
      </c>
      <c r="AJ1872" s="5">
        <v>0</v>
      </c>
      <c r="AK1872" s="5">
        <v>144770000</v>
      </c>
      <c r="AL1872" s="5">
        <v>0</v>
      </c>
      <c r="AM1872" s="5">
        <v>0</v>
      </c>
      <c r="AN1872" s="5">
        <v>0</v>
      </c>
      <c r="AO1872" s="5">
        <v>0</v>
      </c>
      <c r="AP1872" s="5">
        <v>0</v>
      </c>
      <c r="AQ1872" s="5">
        <v>0</v>
      </c>
      <c r="AR1872" s="5">
        <v>144770000</v>
      </c>
    </row>
    <row r="1873" spans="1:44" x14ac:dyDescent="0.25">
      <c r="A1873" s="6">
        <v>4145</v>
      </c>
      <c r="B1873" s="3" t="s">
        <v>5441</v>
      </c>
      <c r="C1873" s="3" t="s">
        <v>5841</v>
      </c>
      <c r="D1873" s="3" t="s">
        <v>6510</v>
      </c>
      <c r="E1873" s="3" t="s">
        <v>1954</v>
      </c>
      <c r="F1873" s="3" t="s">
        <v>9013</v>
      </c>
      <c r="G1873" s="21">
        <v>1</v>
      </c>
      <c r="H1873" s="8" t="s">
        <v>12697</v>
      </c>
      <c r="I1873" s="3" t="s">
        <v>12475</v>
      </c>
      <c r="J1873" s="3" t="s">
        <v>12631</v>
      </c>
      <c r="K1873" s="7">
        <v>0</v>
      </c>
      <c r="L1873" s="3" t="s">
        <v>5458</v>
      </c>
      <c r="M1873" s="7">
        <v>2204</v>
      </c>
      <c r="N1873" s="3" t="s">
        <v>1614</v>
      </c>
      <c r="O1873" s="3" t="s">
        <v>5506</v>
      </c>
      <c r="P1873" s="8" t="s">
        <v>12715</v>
      </c>
      <c r="Q1873" s="8" t="s">
        <v>12720</v>
      </c>
      <c r="R1873" s="4">
        <v>0</v>
      </c>
      <c r="S1873" s="4" t="s">
        <v>5627</v>
      </c>
      <c r="T1873" s="4">
        <v>99</v>
      </c>
      <c r="U1873" s="7" t="s">
        <v>6298</v>
      </c>
      <c r="V1873" s="7">
        <v>42</v>
      </c>
      <c r="W1873" s="3" t="s">
        <v>7180</v>
      </c>
      <c r="X1873" s="6">
        <v>4204</v>
      </c>
      <c r="Y1873" s="3" t="s">
        <v>7529</v>
      </c>
      <c r="Z1873" s="6">
        <v>4204004</v>
      </c>
      <c r="AA1873" s="3" t="s">
        <v>8606</v>
      </c>
      <c r="AB1873" s="6">
        <v>42040040001</v>
      </c>
      <c r="AC1873" s="3" t="s">
        <v>8656</v>
      </c>
      <c r="AD1873" s="5">
        <v>29916978</v>
      </c>
      <c r="AE1873" s="5">
        <v>0</v>
      </c>
      <c r="AF1873" s="5">
        <v>0</v>
      </c>
      <c r="AG1873" s="5">
        <v>0</v>
      </c>
      <c r="AH1873" s="5">
        <v>0</v>
      </c>
      <c r="AI1873" s="5">
        <v>0</v>
      </c>
      <c r="AJ1873" s="5">
        <v>0</v>
      </c>
      <c r="AK1873" s="5">
        <v>29916978</v>
      </c>
      <c r="AL1873" s="5">
        <v>0</v>
      </c>
      <c r="AM1873" s="5">
        <v>0</v>
      </c>
      <c r="AN1873" s="5">
        <v>0</v>
      </c>
      <c r="AO1873" s="5">
        <v>0</v>
      </c>
      <c r="AP1873" s="5">
        <v>0</v>
      </c>
      <c r="AQ1873" s="5">
        <v>0</v>
      </c>
      <c r="AR1873" s="5">
        <v>29916978</v>
      </c>
    </row>
    <row r="1874" spans="1:44" x14ac:dyDescent="0.25">
      <c r="A1874" s="6">
        <v>4145</v>
      </c>
      <c r="B1874" s="3" t="s">
        <v>5441</v>
      </c>
      <c r="C1874" s="3" t="s">
        <v>5841</v>
      </c>
      <c r="D1874" s="3" t="s">
        <v>6510</v>
      </c>
      <c r="E1874" s="3" t="s">
        <v>1955</v>
      </c>
      <c r="F1874" s="3" t="s">
        <v>9014</v>
      </c>
      <c r="G1874" s="21">
        <v>1</v>
      </c>
      <c r="H1874" s="8" t="s">
        <v>12697</v>
      </c>
      <c r="I1874" s="3" t="s">
        <v>12475</v>
      </c>
      <c r="J1874" s="3" t="s">
        <v>12631</v>
      </c>
      <c r="K1874" s="7">
        <v>0</v>
      </c>
      <c r="L1874" s="3" t="s">
        <v>5458</v>
      </c>
      <c r="M1874" s="7">
        <v>2204</v>
      </c>
      <c r="N1874" s="3" t="s">
        <v>1614</v>
      </c>
      <c r="O1874" s="3" t="s">
        <v>5506</v>
      </c>
      <c r="P1874" s="8" t="s">
        <v>12715</v>
      </c>
      <c r="Q1874" s="8" t="s">
        <v>12720</v>
      </c>
      <c r="R1874" s="4">
        <v>0</v>
      </c>
      <c r="S1874" s="4" t="s">
        <v>5627</v>
      </c>
      <c r="T1874" s="4">
        <v>99</v>
      </c>
      <c r="U1874" s="7" t="s">
        <v>6298</v>
      </c>
      <c r="V1874" s="7">
        <v>42</v>
      </c>
      <c r="W1874" s="3" t="s">
        <v>7180</v>
      </c>
      <c r="X1874" s="6">
        <v>4204</v>
      </c>
      <c r="Y1874" s="3" t="s">
        <v>7529</v>
      </c>
      <c r="Z1874" s="6">
        <v>4204004</v>
      </c>
      <c r="AA1874" s="3" t="s">
        <v>8606</v>
      </c>
      <c r="AB1874" s="6">
        <v>42040040001</v>
      </c>
      <c r="AC1874" s="3" t="s">
        <v>8656</v>
      </c>
      <c r="AD1874" s="5">
        <v>16369052</v>
      </c>
      <c r="AE1874" s="5">
        <v>0</v>
      </c>
      <c r="AF1874" s="5">
        <v>0</v>
      </c>
      <c r="AG1874" s="5">
        <v>0</v>
      </c>
      <c r="AH1874" s="5">
        <v>0</v>
      </c>
      <c r="AI1874" s="5">
        <v>0</v>
      </c>
      <c r="AJ1874" s="5">
        <v>0</v>
      </c>
      <c r="AK1874" s="5">
        <v>16369052</v>
      </c>
      <c r="AL1874" s="5">
        <v>0</v>
      </c>
      <c r="AM1874" s="5">
        <v>0</v>
      </c>
      <c r="AN1874" s="5">
        <v>0</v>
      </c>
      <c r="AO1874" s="5">
        <v>0</v>
      </c>
      <c r="AP1874" s="5">
        <v>0</v>
      </c>
      <c r="AQ1874" s="5">
        <v>0</v>
      </c>
      <c r="AR1874" s="5">
        <v>16369052</v>
      </c>
    </row>
    <row r="1875" spans="1:44" x14ac:dyDescent="0.25">
      <c r="A1875" s="6">
        <v>4145</v>
      </c>
      <c r="B1875" s="3" t="s">
        <v>5441</v>
      </c>
      <c r="C1875" s="3" t="s">
        <v>5841</v>
      </c>
      <c r="D1875" s="3" t="s">
        <v>6510</v>
      </c>
      <c r="E1875" s="3" t="s">
        <v>1956</v>
      </c>
      <c r="F1875" s="3" t="s">
        <v>9015</v>
      </c>
      <c r="G1875" s="21">
        <v>1</v>
      </c>
      <c r="H1875" s="8" t="s">
        <v>12697</v>
      </c>
      <c r="I1875" s="3" t="s">
        <v>12475</v>
      </c>
      <c r="J1875" s="3" t="s">
        <v>12631</v>
      </c>
      <c r="K1875" s="7">
        <v>0</v>
      </c>
      <c r="L1875" s="3" t="s">
        <v>5458</v>
      </c>
      <c r="M1875" s="7">
        <v>2204</v>
      </c>
      <c r="N1875" s="3" t="s">
        <v>1614</v>
      </c>
      <c r="O1875" s="3" t="s">
        <v>5506</v>
      </c>
      <c r="P1875" s="8" t="s">
        <v>12715</v>
      </c>
      <c r="Q1875" s="8" t="s">
        <v>12720</v>
      </c>
      <c r="R1875" s="4">
        <v>0</v>
      </c>
      <c r="S1875" s="4" t="s">
        <v>5627</v>
      </c>
      <c r="T1875" s="4">
        <v>99</v>
      </c>
      <c r="U1875" s="7" t="s">
        <v>6298</v>
      </c>
      <c r="V1875" s="7">
        <v>42</v>
      </c>
      <c r="W1875" s="3" t="s">
        <v>7180</v>
      </c>
      <c r="X1875" s="6">
        <v>4204</v>
      </c>
      <c r="Y1875" s="3" t="s">
        <v>7529</v>
      </c>
      <c r="Z1875" s="6">
        <v>4204004</v>
      </c>
      <c r="AA1875" s="3" t="s">
        <v>8606</v>
      </c>
      <c r="AB1875" s="6">
        <v>42040040001</v>
      </c>
      <c r="AC1875" s="3" t="s">
        <v>8656</v>
      </c>
      <c r="AD1875" s="5">
        <v>29916978</v>
      </c>
      <c r="AE1875" s="5">
        <v>0</v>
      </c>
      <c r="AF1875" s="5">
        <v>0</v>
      </c>
      <c r="AG1875" s="5">
        <v>0</v>
      </c>
      <c r="AH1875" s="5">
        <v>0</v>
      </c>
      <c r="AI1875" s="5">
        <v>0</v>
      </c>
      <c r="AJ1875" s="5">
        <v>0</v>
      </c>
      <c r="AK1875" s="5">
        <v>29916978</v>
      </c>
      <c r="AL1875" s="5">
        <v>0</v>
      </c>
      <c r="AM1875" s="5">
        <v>0</v>
      </c>
      <c r="AN1875" s="5">
        <v>0</v>
      </c>
      <c r="AO1875" s="5">
        <v>0</v>
      </c>
      <c r="AP1875" s="5">
        <v>0</v>
      </c>
      <c r="AQ1875" s="5">
        <v>0</v>
      </c>
      <c r="AR1875" s="5">
        <v>29916978</v>
      </c>
    </row>
    <row r="1876" spans="1:44" x14ac:dyDescent="0.25">
      <c r="A1876" s="6">
        <v>4145</v>
      </c>
      <c r="B1876" s="3" t="s">
        <v>5441</v>
      </c>
      <c r="C1876" s="3" t="s">
        <v>5841</v>
      </c>
      <c r="D1876" s="3" t="s">
        <v>6510</v>
      </c>
      <c r="E1876" s="3" t="s">
        <v>1957</v>
      </c>
      <c r="F1876" s="3" t="s">
        <v>9016</v>
      </c>
      <c r="G1876" s="21">
        <v>1</v>
      </c>
      <c r="H1876" s="8" t="s">
        <v>12697</v>
      </c>
      <c r="I1876" s="3" t="s">
        <v>12475</v>
      </c>
      <c r="J1876" s="3" t="s">
        <v>12631</v>
      </c>
      <c r="K1876" s="7">
        <v>0</v>
      </c>
      <c r="L1876" s="3" t="s">
        <v>5458</v>
      </c>
      <c r="M1876" s="7">
        <v>2204</v>
      </c>
      <c r="N1876" s="3" t="s">
        <v>1614</v>
      </c>
      <c r="O1876" s="3" t="s">
        <v>5506</v>
      </c>
      <c r="P1876" s="8" t="s">
        <v>12715</v>
      </c>
      <c r="Q1876" s="8" t="s">
        <v>12720</v>
      </c>
      <c r="R1876" s="4">
        <v>0</v>
      </c>
      <c r="S1876" s="4" t="s">
        <v>5627</v>
      </c>
      <c r="T1876" s="4">
        <v>99</v>
      </c>
      <c r="U1876" s="7" t="s">
        <v>6298</v>
      </c>
      <c r="V1876" s="7">
        <v>42</v>
      </c>
      <c r="W1876" s="3" t="s">
        <v>7180</v>
      </c>
      <c r="X1876" s="6">
        <v>4204</v>
      </c>
      <c r="Y1876" s="3" t="s">
        <v>7529</v>
      </c>
      <c r="Z1876" s="6">
        <v>4204004</v>
      </c>
      <c r="AA1876" s="3" t="s">
        <v>8606</v>
      </c>
      <c r="AB1876" s="6">
        <v>42040040001</v>
      </c>
      <c r="AC1876" s="3" t="s">
        <v>8656</v>
      </c>
      <c r="AD1876" s="5">
        <v>32218284</v>
      </c>
      <c r="AE1876" s="5">
        <v>0</v>
      </c>
      <c r="AF1876" s="5">
        <v>0</v>
      </c>
      <c r="AG1876" s="5">
        <v>0</v>
      </c>
      <c r="AH1876" s="5">
        <v>0</v>
      </c>
      <c r="AI1876" s="5">
        <v>0</v>
      </c>
      <c r="AJ1876" s="5">
        <v>0</v>
      </c>
      <c r="AK1876" s="5">
        <v>32218284</v>
      </c>
      <c r="AL1876" s="5">
        <v>0</v>
      </c>
      <c r="AM1876" s="5">
        <v>0</v>
      </c>
      <c r="AN1876" s="5">
        <v>0</v>
      </c>
      <c r="AO1876" s="5">
        <v>0</v>
      </c>
      <c r="AP1876" s="5">
        <v>0</v>
      </c>
      <c r="AQ1876" s="5">
        <v>0</v>
      </c>
      <c r="AR1876" s="5">
        <v>32218284</v>
      </c>
    </row>
    <row r="1877" spans="1:44" x14ac:dyDescent="0.25">
      <c r="A1877" s="6">
        <v>4145</v>
      </c>
      <c r="B1877" s="3" t="s">
        <v>5441</v>
      </c>
      <c r="C1877" s="3" t="s">
        <v>5841</v>
      </c>
      <c r="D1877" s="3" t="s">
        <v>6510</v>
      </c>
      <c r="E1877" s="3" t="s">
        <v>1958</v>
      </c>
      <c r="F1877" s="3" t="s">
        <v>9017</v>
      </c>
      <c r="G1877" s="21">
        <v>1</v>
      </c>
      <c r="H1877" s="8" t="s">
        <v>12697</v>
      </c>
      <c r="I1877" s="3" t="s">
        <v>12475</v>
      </c>
      <c r="J1877" s="3" t="s">
        <v>12631</v>
      </c>
      <c r="K1877" s="7">
        <v>0</v>
      </c>
      <c r="L1877" s="3" t="s">
        <v>5458</v>
      </c>
      <c r="M1877" s="7">
        <v>2204</v>
      </c>
      <c r="N1877" s="3" t="s">
        <v>1614</v>
      </c>
      <c r="O1877" s="3" t="s">
        <v>5506</v>
      </c>
      <c r="P1877" s="8" t="s">
        <v>12715</v>
      </c>
      <c r="Q1877" s="8" t="s">
        <v>12720</v>
      </c>
      <c r="R1877" s="4">
        <v>0</v>
      </c>
      <c r="S1877" s="4" t="s">
        <v>5627</v>
      </c>
      <c r="T1877" s="4">
        <v>99</v>
      </c>
      <c r="U1877" s="7" t="s">
        <v>6298</v>
      </c>
      <c r="V1877" s="7">
        <v>42</v>
      </c>
      <c r="W1877" s="3" t="s">
        <v>7180</v>
      </c>
      <c r="X1877" s="6">
        <v>4204</v>
      </c>
      <c r="Y1877" s="3" t="s">
        <v>7529</v>
      </c>
      <c r="Z1877" s="6">
        <v>4204004</v>
      </c>
      <c r="AA1877" s="3" t="s">
        <v>8606</v>
      </c>
      <c r="AB1877" s="6">
        <v>42040040001</v>
      </c>
      <c r="AC1877" s="3" t="s">
        <v>8656</v>
      </c>
      <c r="AD1877" s="5">
        <v>38421702</v>
      </c>
      <c r="AE1877" s="5">
        <v>0</v>
      </c>
      <c r="AF1877" s="5">
        <v>0</v>
      </c>
      <c r="AG1877" s="5">
        <v>0</v>
      </c>
      <c r="AH1877" s="5">
        <v>0</v>
      </c>
      <c r="AI1877" s="5">
        <v>0</v>
      </c>
      <c r="AJ1877" s="5">
        <v>0</v>
      </c>
      <c r="AK1877" s="5">
        <v>38421702</v>
      </c>
      <c r="AL1877" s="5">
        <v>0</v>
      </c>
      <c r="AM1877" s="5">
        <v>0</v>
      </c>
      <c r="AN1877" s="5">
        <v>0</v>
      </c>
      <c r="AO1877" s="5">
        <v>0</v>
      </c>
      <c r="AP1877" s="5">
        <v>0</v>
      </c>
      <c r="AQ1877" s="5">
        <v>0</v>
      </c>
      <c r="AR1877" s="5">
        <v>38421702</v>
      </c>
    </row>
    <row r="1878" spans="1:44" x14ac:dyDescent="0.25">
      <c r="A1878" s="6">
        <v>4145</v>
      </c>
      <c r="B1878" s="3" t="s">
        <v>5441</v>
      </c>
      <c r="C1878" s="3" t="s">
        <v>5841</v>
      </c>
      <c r="D1878" s="3" t="s">
        <v>6510</v>
      </c>
      <c r="E1878" s="3" t="s">
        <v>1959</v>
      </c>
      <c r="F1878" s="3" t="s">
        <v>9018</v>
      </c>
      <c r="G1878" s="21">
        <v>1</v>
      </c>
      <c r="H1878" s="8" t="s">
        <v>12697</v>
      </c>
      <c r="I1878" s="3" t="s">
        <v>12475</v>
      </c>
      <c r="J1878" s="3" t="s">
        <v>12631</v>
      </c>
      <c r="K1878" s="7">
        <v>0</v>
      </c>
      <c r="L1878" s="3" t="s">
        <v>5458</v>
      </c>
      <c r="M1878" s="7">
        <v>2204</v>
      </c>
      <c r="N1878" s="3" t="s">
        <v>1614</v>
      </c>
      <c r="O1878" s="3" t="s">
        <v>5506</v>
      </c>
      <c r="P1878" s="8" t="s">
        <v>12715</v>
      </c>
      <c r="Q1878" s="8" t="s">
        <v>12720</v>
      </c>
      <c r="R1878" s="4">
        <v>0</v>
      </c>
      <c r="S1878" s="4" t="s">
        <v>5627</v>
      </c>
      <c r="T1878" s="4">
        <v>99</v>
      </c>
      <c r="U1878" s="7" t="s">
        <v>6298</v>
      </c>
      <c r="V1878" s="7">
        <v>42</v>
      </c>
      <c r="W1878" s="3" t="s">
        <v>7180</v>
      </c>
      <c r="X1878" s="6">
        <v>4204</v>
      </c>
      <c r="Y1878" s="3" t="s">
        <v>7529</v>
      </c>
      <c r="Z1878" s="6">
        <v>4204004</v>
      </c>
      <c r="AA1878" s="3" t="s">
        <v>8606</v>
      </c>
      <c r="AB1878" s="6">
        <v>42040040001</v>
      </c>
      <c r="AC1878" s="3" t="s">
        <v>8656</v>
      </c>
      <c r="AD1878" s="5">
        <v>27615672</v>
      </c>
      <c r="AE1878" s="5">
        <v>0</v>
      </c>
      <c r="AF1878" s="5">
        <v>0</v>
      </c>
      <c r="AG1878" s="5">
        <v>0</v>
      </c>
      <c r="AH1878" s="5">
        <v>0</v>
      </c>
      <c r="AI1878" s="5">
        <v>0</v>
      </c>
      <c r="AJ1878" s="5">
        <v>0</v>
      </c>
      <c r="AK1878" s="5">
        <v>27615672</v>
      </c>
      <c r="AL1878" s="5">
        <v>0</v>
      </c>
      <c r="AM1878" s="5">
        <v>0</v>
      </c>
      <c r="AN1878" s="5">
        <v>0</v>
      </c>
      <c r="AO1878" s="5">
        <v>0</v>
      </c>
      <c r="AP1878" s="5">
        <v>0</v>
      </c>
      <c r="AQ1878" s="5">
        <v>0</v>
      </c>
      <c r="AR1878" s="5">
        <v>27615672</v>
      </c>
    </row>
    <row r="1879" spans="1:44" x14ac:dyDescent="0.25">
      <c r="A1879" s="6">
        <v>4145</v>
      </c>
      <c r="B1879" s="3" t="s">
        <v>5441</v>
      </c>
      <c r="C1879" s="3" t="s">
        <v>5841</v>
      </c>
      <c r="D1879" s="3" t="s">
        <v>6510</v>
      </c>
      <c r="E1879" s="3" t="s">
        <v>1960</v>
      </c>
      <c r="F1879" s="3" t="s">
        <v>9019</v>
      </c>
      <c r="G1879" s="21">
        <v>1</v>
      </c>
      <c r="H1879" s="8" t="s">
        <v>12697</v>
      </c>
      <c r="I1879" s="3" t="s">
        <v>12475</v>
      </c>
      <c r="J1879" s="3" t="s">
        <v>12631</v>
      </c>
      <c r="K1879" s="7">
        <v>0</v>
      </c>
      <c r="L1879" s="3" t="s">
        <v>5458</v>
      </c>
      <c r="M1879" s="7">
        <v>2204</v>
      </c>
      <c r="N1879" s="3" t="s">
        <v>1614</v>
      </c>
      <c r="O1879" s="3" t="s">
        <v>5506</v>
      </c>
      <c r="P1879" s="8" t="s">
        <v>12715</v>
      </c>
      <c r="Q1879" s="8" t="s">
        <v>12720</v>
      </c>
      <c r="R1879" s="4">
        <v>0</v>
      </c>
      <c r="S1879" s="4" t="s">
        <v>5627</v>
      </c>
      <c r="T1879" s="4">
        <v>99</v>
      </c>
      <c r="U1879" s="7" t="s">
        <v>6298</v>
      </c>
      <c r="V1879" s="7">
        <v>42</v>
      </c>
      <c r="W1879" s="3" t="s">
        <v>7180</v>
      </c>
      <c r="X1879" s="6">
        <v>4204</v>
      </c>
      <c r="Y1879" s="3" t="s">
        <v>7529</v>
      </c>
      <c r="Z1879" s="6">
        <v>4204004</v>
      </c>
      <c r="AA1879" s="3" t="s">
        <v>8606</v>
      </c>
      <c r="AB1879" s="6">
        <v>42040040001</v>
      </c>
      <c r="AC1879" s="3" t="s">
        <v>8656</v>
      </c>
      <c r="AD1879" s="5">
        <v>32218284</v>
      </c>
      <c r="AE1879" s="5">
        <v>0</v>
      </c>
      <c r="AF1879" s="5">
        <v>0</v>
      </c>
      <c r="AG1879" s="5">
        <v>0</v>
      </c>
      <c r="AH1879" s="5">
        <v>0</v>
      </c>
      <c r="AI1879" s="5">
        <v>0</v>
      </c>
      <c r="AJ1879" s="5">
        <v>0</v>
      </c>
      <c r="AK1879" s="5">
        <v>32218284</v>
      </c>
      <c r="AL1879" s="5">
        <v>0</v>
      </c>
      <c r="AM1879" s="5">
        <v>0</v>
      </c>
      <c r="AN1879" s="5">
        <v>0</v>
      </c>
      <c r="AO1879" s="5">
        <v>0</v>
      </c>
      <c r="AP1879" s="5">
        <v>0</v>
      </c>
      <c r="AQ1879" s="5">
        <v>0</v>
      </c>
      <c r="AR1879" s="5">
        <v>32218284</v>
      </c>
    </row>
    <row r="1880" spans="1:44" x14ac:dyDescent="0.25">
      <c r="A1880" s="6">
        <v>4145</v>
      </c>
      <c r="B1880" s="3" t="s">
        <v>5441</v>
      </c>
      <c r="C1880" s="3" t="s">
        <v>5841</v>
      </c>
      <c r="D1880" s="3" t="s">
        <v>6510</v>
      </c>
      <c r="E1880" s="3" t="s">
        <v>1961</v>
      </c>
      <c r="F1880" s="3" t="s">
        <v>9020</v>
      </c>
      <c r="G1880" s="21">
        <v>1</v>
      </c>
      <c r="H1880" s="8" t="s">
        <v>12697</v>
      </c>
      <c r="I1880" s="3" t="s">
        <v>12475</v>
      </c>
      <c r="J1880" s="3" t="s">
        <v>12631</v>
      </c>
      <c r="K1880" s="7">
        <v>0</v>
      </c>
      <c r="L1880" s="3" t="s">
        <v>5458</v>
      </c>
      <c r="M1880" s="7">
        <v>2204</v>
      </c>
      <c r="N1880" s="3" t="s">
        <v>1614</v>
      </c>
      <c r="O1880" s="3" t="s">
        <v>5506</v>
      </c>
      <c r="P1880" s="8" t="s">
        <v>12715</v>
      </c>
      <c r="Q1880" s="8" t="s">
        <v>12720</v>
      </c>
      <c r="R1880" s="4">
        <v>0</v>
      </c>
      <c r="S1880" s="4" t="s">
        <v>5627</v>
      </c>
      <c r="T1880" s="4">
        <v>99</v>
      </c>
      <c r="U1880" s="7" t="s">
        <v>6298</v>
      </c>
      <c r="V1880" s="7">
        <v>42</v>
      </c>
      <c r="W1880" s="3" t="s">
        <v>7180</v>
      </c>
      <c r="X1880" s="6">
        <v>4204</v>
      </c>
      <c r="Y1880" s="3" t="s">
        <v>7529</v>
      </c>
      <c r="Z1880" s="6">
        <v>4204004</v>
      </c>
      <c r="AA1880" s="3" t="s">
        <v>8606</v>
      </c>
      <c r="AB1880" s="6">
        <v>42040040001</v>
      </c>
      <c r="AC1880" s="3" t="s">
        <v>8656</v>
      </c>
      <c r="AD1880" s="5">
        <v>32738104</v>
      </c>
      <c r="AE1880" s="5">
        <v>0</v>
      </c>
      <c r="AF1880" s="5">
        <v>0</v>
      </c>
      <c r="AG1880" s="5">
        <v>0</v>
      </c>
      <c r="AH1880" s="5">
        <v>0</v>
      </c>
      <c r="AI1880" s="5">
        <v>0</v>
      </c>
      <c r="AJ1880" s="5">
        <v>0</v>
      </c>
      <c r="AK1880" s="5">
        <v>32738104</v>
      </c>
      <c r="AL1880" s="5">
        <v>0</v>
      </c>
      <c r="AM1880" s="5">
        <v>0</v>
      </c>
      <c r="AN1880" s="5">
        <v>0</v>
      </c>
      <c r="AO1880" s="5">
        <v>0</v>
      </c>
      <c r="AP1880" s="5">
        <v>0</v>
      </c>
      <c r="AQ1880" s="5">
        <v>0</v>
      </c>
      <c r="AR1880" s="5">
        <v>32738104</v>
      </c>
    </row>
    <row r="1881" spans="1:44" x14ac:dyDescent="0.25">
      <c r="A1881" s="6">
        <v>4145</v>
      </c>
      <c r="B1881" s="3" t="s">
        <v>5441</v>
      </c>
      <c r="C1881" s="3" t="s">
        <v>5841</v>
      </c>
      <c r="D1881" s="3" t="s">
        <v>6510</v>
      </c>
      <c r="E1881" s="3" t="s">
        <v>1962</v>
      </c>
      <c r="F1881" s="3" t="s">
        <v>9021</v>
      </c>
      <c r="G1881" s="21">
        <v>1</v>
      </c>
      <c r="H1881" s="8" t="s">
        <v>12697</v>
      </c>
      <c r="I1881" s="3" t="s">
        <v>12475</v>
      </c>
      <c r="J1881" s="3" t="s">
        <v>12631</v>
      </c>
      <c r="K1881" s="7">
        <v>0</v>
      </c>
      <c r="L1881" s="3" t="s">
        <v>5458</v>
      </c>
      <c r="M1881" s="7">
        <v>2204</v>
      </c>
      <c r="N1881" s="3" t="s">
        <v>1614</v>
      </c>
      <c r="O1881" s="3" t="s">
        <v>5506</v>
      </c>
      <c r="P1881" s="8" t="s">
        <v>12715</v>
      </c>
      <c r="Q1881" s="8" t="s">
        <v>12720</v>
      </c>
      <c r="R1881" s="4">
        <v>0</v>
      </c>
      <c r="S1881" s="4" t="s">
        <v>5627</v>
      </c>
      <c r="T1881" s="4">
        <v>99</v>
      </c>
      <c r="U1881" s="7" t="s">
        <v>6298</v>
      </c>
      <c r="V1881" s="7">
        <v>42</v>
      </c>
      <c r="W1881" s="3" t="s">
        <v>7180</v>
      </c>
      <c r="X1881" s="6">
        <v>4204</v>
      </c>
      <c r="Y1881" s="3" t="s">
        <v>7529</v>
      </c>
      <c r="Z1881" s="6">
        <v>4204004</v>
      </c>
      <c r="AA1881" s="3" t="s">
        <v>8606</v>
      </c>
      <c r="AB1881" s="6">
        <v>42040040001</v>
      </c>
      <c r="AC1881" s="3" t="s">
        <v>8656</v>
      </c>
      <c r="AD1881" s="5">
        <v>27615672</v>
      </c>
      <c r="AE1881" s="5">
        <v>0</v>
      </c>
      <c r="AF1881" s="5">
        <v>0</v>
      </c>
      <c r="AG1881" s="5">
        <v>0</v>
      </c>
      <c r="AH1881" s="5">
        <v>0</v>
      </c>
      <c r="AI1881" s="5">
        <v>0</v>
      </c>
      <c r="AJ1881" s="5">
        <v>0</v>
      </c>
      <c r="AK1881" s="5">
        <v>27615672</v>
      </c>
      <c r="AL1881" s="5">
        <v>0</v>
      </c>
      <c r="AM1881" s="5">
        <v>0</v>
      </c>
      <c r="AN1881" s="5">
        <v>0</v>
      </c>
      <c r="AO1881" s="5">
        <v>0</v>
      </c>
      <c r="AP1881" s="5">
        <v>0</v>
      </c>
      <c r="AQ1881" s="5">
        <v>0</v>
      </c>
      <c r="AR1881" s="5">
        <v>27615672</v>
      </c>
    </row>
    <row r="1882" spans="1:44" x14ac:dyDescent="0.25">
      <c r="A1882" s="6">
        <v>4145</v>
      </c>
      <c r="B1882" s="3" t="s">
        <v>5441</v>
      </c>
      <c r="C1882" s="3" t="s">
        <v>5841</v>
      </c>
      <c r="D1882" s="3" t="s">
        <v>6510</v>
      </c>
      <c r="E1882" s="3" t="s">
        <v>1963</v>
      </c>
      <c r="F1882" s="3" t="s">
        <v>9022</v>
      </c>
      <c r="G1882" s="21">
        <v>1</v>
      </c>
      <c r="H1882" s="8" t="s">
        <v>12697</v>
      </c>
      <c r="I1882" s="3" t="s">
        <v>12475</v>
      </c>
      <c r="J1882" s="3" t="s">
        <v>12631</v>
      </c>
      <c r="K1882" s="7">
        <v>0</v>
      </c>
      <c r="L1882" s="3" t="s">
        <v>5458</v>
      </c>
      <c r="M1882" s="7">
        <v>2204</v>
      </c>
      <c r="N1882" s="3" t="s">
        <v>1614</v>
      </c>
      <c r="O1882" s="3" t="s">
        <v>5506</v>
      </c>
      <c r="P1882" s="8" t="s">
        <v>12715</v>
      </c>
      <c r="Q1882" s="8" t="s">
        <v>12720</v>
      </c>
      <c r="R1882" s="4">
        <v>0</v>
      </c>
      <c r="S1882" s="4" t="s">
        <v>5627</v>
      </c>
      <c r="T1882" s="4">
        <v>99</v>
      </c>
      <c r="U1882" s="7" t="s">
        <v>6298</v>
      </c>
      <c r="V1882" s="7">
        <v>42</v>
      </c>
      <c r="W1882" s="3" t="s">
        <v>7180</v>
      </c>
      <c r="X1882" s="6">
        <v>4204</v>
      </c>
      <c r="Y1882" s="3" t="s">
        <v>7529</v>
      </c>
      <c r="Z1882" s="6">
        <v>4204004</v>
      </c>
      <c r="AA1882" s="3" t="s">
        <v>8606</v>
      </c>
      <c r="AB1882" s="6">
        <v>42040040001</v>
      </c>
      <c r="AC1882" s="3" t="s">
        <v>8656</v>
      </c>
      <c r="AD1882" s="5">
        <v>14030616</v>
      </c>
      <c r="AE1882" s="5">
        <v>0</v>
      </c>
      <c r="AF1882" s="5">
        <v>0</v>
      </c>
      <c r="AG1882" s="5">
        <v>0</v>
      </c>
      <c r="AH1882" s="5">
        <v>0</v>
      </c>
      <c r="AI1882" s="5">
        <v>0</v>
      </c>
      <c r="AJ1882" s="5">
        <v>0</v>
      </c>
      <c r="AK1882" s="5">
        <v>14030616</v>
      </c>
      <c r="AL1882" s="5">
        <v>0</v>
      </c>
      <c r="AM1882" s="5">
        <v>0</v>
      </c>
      <c r="AN1882" s="5">
        <v>0</v>
      </c>
      <c r="AO1882" s="5">
        <v>0</v>
      </c>
      <c r="AP1882" s="5">
        <v>0</v>
      </c>
      <c r="AQ1882" s="5">
        <v>0</v>
      </c>
      <c r="AR1882" s="5">
        <v>14030616</v>
      </c>
    </row>
    <row r="1883" spans="1:44" x14ac:dyDescent="0.25">
      <c r="A1883" s="6">
        <v>4145</v>
      </c>
      <c r="B1883" s="3" t="s">
        <v>5441</v>
      </c>
      <c r="C1883" s="3" t="s">
        <v>5841</v>
      </c>
      <c r="D1883" s="3" t="s">
        <v>6510</v>
      </c>
      <c r="E1883" s="3" t="s">
        <v>1964</v>
      </c>
      <c r="F1883" s="3" t="s">
        <v>9023</v>
      </c>
      <c r="G1883" s="21">
        <v>1</v>
      </c>
      <c r="H1883" s="8" t="s">
        <v>12697</v>
      </c>
      <c r="I1883" s="3" t="s">
        <v>12475</v>
      </c>
      <c r="J1883" s="3" t="s">
        <v>12631</v>
      </c>
      <c r="K1883" s="7">
        <v>0</v>
      </c>
      <c r="L1883" s="3" t="s">
        <v>5458</v>
      </c>
      <c r="M1883" s="7">
        <v>2204</v>
      </c>
      <c r="N1883" s="3" t="s">
        <v>1614</v>
      </c>
      <c r="O1883" s="3" t="s">
        <v>5506</v>
      </c>
      <c r="P1883" s="8" t="s">
        <v>12715</v>
      </c>
      <c r="Q1883" s="8" t="s">
        <v>12720</v>
      </c>
      <c r="R1883" s="4">
        <v>0</v>
      </c>
      <c r="S1883" s="4" t="s">
        <v>5627</v>
      </c>
      <c r="T1883" s="4">
        <v>99</v>
      </c>
      <c r="U1883" s="7" t="s">
        <v>6298</v>
      </c>
      <c r="V1883" s="7">
        <v>42</v>
      </c>
      <c r="W1883" s="3" t="s">
        <v>7180</v>
      </c>
      <c r="X1883" s="6">
        <v>4204</v>
      </c>
      <c r="Y1883" s="3" t="s">
        <v>7529</v>
      </c>
      <c r="Z1883" s="6">
        <v>4204004</v>
      </c>
      <c r="AA1883" s="3" t="s">
        <v>8606</v>
      </c>
      <c r="AB1883" s="6">
        <v>42040040001</v>
      </c>
      <c r="AC1883" s="3" t="s">
        <v>8656</v>
      </c>
      <c r="AD1883" s="5">
        <v>25614468</v>
      </c>
      <c r="AE1883" s="5">
        <v>0</v>
      </c>
      <c r="AF1883" s="5">
        <v>0</v>
      </c>
      <c r="AG1883" s="5">
        <v>0</v>
      </c>
      <c r="AH1883" s="5">
        <v>0</v>
      </c>
      <c r="AI1883" s="5">
        <v>0</v>
      </c>
      <c r="AJ1883" s="5">
        <v>0</v>
      </c>
      <c r="AK1883" s="5">
        <v>25614468</v>
      </c>
      <c r="AL1883" s="5">
        <v>0</v>
      </c>
      <c r="AM1883" s="5">
        <v>0</v>
      </c>
      <c r="AN1883" s="5">
        <v>0</v>
      </c>
      <c r="AO1883" s="5">
        <v>0</v>
      </c>
      <c r="AP1883" s="5">
        <v>0</v>
      </c>
      <c r="AQ1883" s="5">
        <v>0</v>
      </c>
      <c r="AR1883" s="5">
        <v>25614468</v>
      </c>
    </row>
    <row r="1884" spans="1:44" x14ac:dyDescent="0.25">
      <c r="A1884" s="6">
        <v>4145</v>
      </c>
      <c r="B1884" s="3" t="s">
        <v>5441</v>
      </c>
      <c r="C1884" s="3" t="s">
        <v>5841</v>
      </c>
      <c r="D1884" s="3" t="s">
        <v>6510</v>
      </c>
      <c r="E1884" s="3" t="s">
        <v>1965</v>
      </c>
      <c r="F1884" s="3" t="s">
        <v>9024</v>
      </c>
      <c r="G1884" s="21">
        <v>1</v>
      </c>
      <c r="H1884" s="8" t="s">
        <v>12697</v>
      </c>
      <c r="I1884" s="3" t="s">
        <v>12475</v>
      </c>
      <c r="J1884" s="3" t="s">
        <v>12631</v>
      </c>
      <c r="K1884" s="7">
        <v>0</v>
      </c>
      <c r="L1884" s="3" t="s">
        <v>5458</v>
      </c>
      <c r="M1884" s="7">
        <v>2204</v>
      </c>
      <c r="N1884" s="3" t="s">
        <v>1614</v>
      </c>
      <c r="O1884" s="3" t="s">
        <v>5506</v>
      </c>
      <c r="P1884" s="8" t="s">
        <v>12715</v>
      </c>
      <c r="Q1884" s="8" t="s">
        <v>12720</v>
      </c>
      <c r="R1884" s="4">
        <v>0</v>
      </c>
      <c r="S1884" s="4" t="s">
        <v>5627</v>
      </c>
      <c r="T1884" s="4">
        <v>99</v>
      </c>
      <c r="U1884" s="7" t="s">
        <v>6298</v>
      </c>
      <c r="V1884" s="7">
        <v>42</v>
      </c>
      <c r="W1884" s="3" t="s">
        <v>7180</v>
      </c>
      <c r="X1884" s="6">
        <v>4204</v>
      </c>
      <c r="Y1884" s="3" t="s">
        <v>7529</v>
      </c>
      <c r="Z1884" s="6">
        <v>4204004</v>
      </c>
      <c r="AA1884" s="3" t="s">
        <v>8606</v>
      </c>
      <c r="AB1884" s="6">
        <v>42040040001</v>
      </c>
      <c r="AC1884" s="3" t="s">
        <v>8656</v>
      </c>
      <c r="AD1884" s="5">
        <v>42091854</v>
      </c>
      <c r="AE1884" s="5">
        <v>0</v>
      </c>
      <c r="AF1884" s="5">
        <v>0</v>
      </c>
      <c r="AG1884" s="5">
        <v>0</v>
      </c>
      <c r="AH1884" s="5">
        <v>0</v>
      </c>
      <c r="AI1884" s="5">
        <v>0</v>
      </c>
      <c r="AJ1884" s="5">
        <v>0</v>
      </c>
      <c r="AK1884" s="5">
        <v>42091854</v>
      </c>
      <c r="AL1884" s="5">
        <v>0</v>
      </c>
      <c r="AM1884" s="5">
        <v>0</v>
      </c>
      <c r="AN1884" s="5">
        <v>0</v>
      </c>
      <c r="AO1884" s="5">
        <v>0</v>
      </c>
      <c r="AP1884" s="5">
        <v>0</v>
      </c>
      <c r="AQ1884" s="5">
        <v>0</v>
      </c>
      <c r="AR1884" s="5">
        <v>42091854</v>
      </c>
    </row>
    <row r="1885" spans="1:44" x14ac:dyDescent="0.25">
      <c r="A1885" s="6">
        <v>4145</v>
      </c>
      <c r="B1885" s="3" t="s">
        <v>5441</v>
      </c>
      <c r="C1885" s="3" t="s">
        <v>5841</v>
      </c>
      <c r="D1885" s="3" t="s">
        <v>6510</v>
      </c>
      <c r="E1885" s="3" t="s">
        <v>1966</v>
      </c>
      <c r="F1885" s="3" t="s">
        <v>9025</v>
      </c>
      <c r="G1885" s="21">
        <v>1</v>
      </c>
      <c r="H1885" s="8" t="s">
        <v>12697</v>
      </c>
      <c r="I1885" s="3" t="s">
        <v>12475</v>
      </c>
      <c r="J1885" s="3" t="s">
        <v>12631</v>
      </c>
      <c r="K1885" s="7">
        <v>0</v>
      </c>
      <c r="L1885" s="3" t="s">
        <v>5458</v>
      </c>
      <c r="M1885" s="7">
        <v>2204</v>
      </c>
      <c r="N1885" s="3" t="s">
        <v>1614</v>
      </c>
      <c r="O1885" s="3" t="s">
        <v>5506</v>
      </c>
      <c r="P1885" s="8" t="s">
        <v>12715</v>
      </c>
      <c r="Q1885" s="8" t="s">
        <v>12720</v>
      </c>
      <c r="R1885" s="4">
        <v>0</v>
      </c>
      <c r="S1885" s="4" t="s">
        <v>5627</v>
      </c>
      <c r="T1885" s="4">
        <v>99</v>
      </c>
      <c r="U1885" s="7" t="s">
        <v>6298</v>
      </c>
      <c r="V1885" s="7">
        <v>42</v>
      </c>
      <c r="W1885" s="3" t="s">
        <v>7180</v>
      </c>
      <c r="X1885" s="6">
        <v>4204</v>
      </c>
      <c r="Y1885" s="3" t="s">
        <v>7529</v>
      </c>
      <c r="Z1885" s="6">
        <v>4204004</v>
      </c>
      <c r="AA1885" s="3" t="s">
        <v>8606</v>
      </c>
      <c r="AB1885" s="6">
        <v>42040040001</v>
      </c>
      <c r="AC1885" s="3" t="s">
        <v>8656</v>
      </c>
      <c r="AD1885" s="5">
        <v>38421702</v>
      </c>
      <c r="AE1885" s="5">
        <v>0</v>
      </c>
      <c r="AF1885" s="5">
        <v>0</v>
      </c>
      <c r="AG1885" s="5">
        <v>0</v>
      </c>
      <c r="AH1885" s="5">
        <v>0</v>
      </c>
      <c r="AI1885" s="5">
        <v>0</v>
      </c>
      <c r="AJ1885" s="5">
        <v>0</v>
      </c>
      <c r="AK1885" s="5">
        <v>38421702</v>
      </c>
      <c r="AL1885" s="5">
        <v>0</v>
      </c>
      <c r="AM1885" s="5">
        <v>0</v>
      </c>
      <c r="AN1885" s="5">
        <v>0</v>
      </c>
      <c r="AO1885" s="5">
        <v>0</v>
      </c>
      <c r="AP1885" s="5">
        <v>0</v>
      </c>
      <c r="AQ1885" s="5">
        <v>0</v>
      </c>
      <c r="AR1885" s="5">
        <v>38421702</v>
      </c>
    </row>
    <row r="1886" spans="1:44" x14ac:dyDescent="0.25">
      <c r="A1886" s="6">
        <v>4145</v>
      </c>
      <c r="B1886" s="3" t="s">
        <v>5441</v>
      </c>
      <c r="C1886" s="3" t="s">
        <v>5841</v>
      </c>
      <c r="D1886" s="3" t="s">
        <v>6510</v>
      </c>
      <c r="E1886" s="3" t="s">
        <v>1967</v>
      </c>
      <c r="F1886" s="3" t="s">
        <v>9026</v>
      </c>
      <c r="G1886" s="21">
        <v>1</v>
      </c>
      <c r="H1886" s="8" t="s">
        <v>12697</v>
      </c>
      <c r="I1886" s="3" t="s">
        <v>12475</v>
      </c>
      <c r="J1886" s="3" t="s">
        <v>12631</v>
      </c>
      <c r="K1886" s="7">
        <v>0</v>
      </c>
      <c r="L1886" s="3" t="s">
        <v>5458</v>
      </c>
      <c r="M1886" s="7">
        <v>2204</v>
      </c>
      <c r="N1886" s="3" t="s">
        <v>1614</v>
      </c>
      <c r="O1886" s="3" t="s">
        <v>5506</v>
      </c>
      <c r="P1886" s="8" t="s">
        <v>12715</v>
      </c>
      <c r="Q1886" s="8" t="s">
        <v>12720</v>
      </c>
      <c r="R1886" s="4">
        <v>0</v>
      </c>
      <c r="S1886" s="4" t="s">
        <v>5627</v>
      </c>
      <c r="T1886" s="4">
        <v>99</v>
      </c>
      <c r="U1886" s="7" t="s">
        <v>6298</v>
      </c>
      <c r="V1886" s="7">
        <v>42</v>
      </c>
      <c r="W1886" s="3" t="s">
        <v>7180</v>
      </c>
      <c r="X1886" s="6">
        <v>4204</v>
      </c>
      <c r="Y1886" s="3" t="s">
        <v>7529</v>
      </c>
      <c r="Z1886" s="6">
        <v>4204004</v>
      </c>
      <c r="AA1886" s="3" t="s">
        <v>8606</v>
      </c>
      <c r="AB1886" s="6">
        <v>42040040001</v>
      </c>
      <c r="AC1886" s="3" t="s">
        <v>8656</v>
      </c>
      <c r="AD1886" s="5">
        <v>27615672</v>
      </c>
      <c r="AE1886" s="5">
        <v>0</v>
      </c>
      <c r="AF1886" s="5">
        <v>0</v>
      </c>
      <c r="AG1886" s="5">
        <v>0</v>
      </c>
      <c r="AH1886" s="5">
        <v>0</v>
      </c>
      <c r="AI1886" s="5">
        <v>0</v>
      </c>
      <c r="AJ1886" s="5">
        <v>0</v>
      </c>
      <c r="AK1886" s="5">
        <v>27615672</v>
      </c>
      <c r="AL1886" s="5">
        <v>0</v>
      </c>
      <c r="AM1886" s="5">
        <v>0</v>
      </c>
      <c r="AN1886" s="5">
        <v>0</v>
      </c>
      <c r="AO1886" s="5">
        <v>0</v>
      </c>
      <c r="AP1886" s="5">
        <v>0</v>
      </c>
      <c r="AQ1886" s="5">
        <v>0</v>
      </c>
      <c r="AR1886" s="5">
        <v>27615672</v>
      </c>
    </row>
    <row r="1887" spans="1:44" x14ac:dyDescent="0.25">
      <c r="A1887" s="6">
        <v>4145</v>
      </c>
      <c r="B1887" s="3" t="s">
        <v>5441</v>
      </c>
      <c r="C1887" s="3" t="s">
        <v>5841</v>
      </c>
      <c r="D1887" s="3" t="s">
        <v>6510</v>
      </c>
      <c r="E1887" s="3" t="s">
        <v>1968</v>
      </c>
      <c r="F1887" s="3" t="s">
        <v>9027</v>
      </c>
      <c r="G1887" s="21">
        <v>1</v>
      </c>
      <c r="H1887" s="8" t="s">
        <v>12697</v>
      </c>
      <c r="I1887" s="3" t="s">
        <v>12343</v>
      </c>
      <c r="J1887" s="3" t="s">
        <v>12547</v>
      </c>
      <c r="K1887" s="7">
        <v>0</v>
      </c>
      <c r="L1887" s="3" t="s">
        <v>5458</v>
      </c>
      <c r="M1887" s="7">
        <v>2204</v>
      </c>
      <c r="N1887" s="3" t="s">
        <v>1614</v>
      </c>
      <c r="O1887" s="3" t="s">
        <v>5506</v>
      </c>
      <c r="P1887" s="8" t="s">
        <v>12715</v>
      </c>
      <c r="Q1887" s="8" t="s">
        <v>12720</v>
      </c>
      <c r="R1887" s="4">
        <v>0</v>
      </c>
      <c r="S1887" s="4" t="s">
        <v>5627</v>
      </c>
      <c r="T1887" s="4">
        <v>99</v>
      </c>
      <c r="U1887" s="7" t="s">
        <v>6298</v>
      </c>
      <c r="V1887" s="7">
        <v>42</v>
      </c>
      <c r="W1887" s="3" t="s">
        <v>7180</v>
      </c>
      <c r="X1887" s="6">
        <v>4204</v>
      </c>
      <c r="Y1887" s="3" t="s">
        <v>7529</v>
      </c>
      <c r="Z1887" s="6">
        <v>4204004</v>
      </c>
      <c r="AA1887" s="3" t="s">
        <v>8606</v>
      </c>
      <c r="AB1887" s="6">
        <v>42040040001</v>
      </c>
      <c r="AC1887" s="3" t="s">
        <v>8656</v>
      </c>
      <c r="AD1887" s="5">
        <v>4422609</v>
      </c>
      <c r="AE1887" s="5">
        <v>0</v>
      </c>
      <c r="AF1887" s="5">
        <v>0</v>
      </c>
      <c r="AG1887" s="5">
        <v>0</v>
      </c>
      <c r="AH1887" s="5">
        <v>0</v>
      </c>
      <c r="AI1887" s="5">
        <v>0</v>
      </c>
      <c r="AJ1887" s="5">
        <v>0</v>
      </c>
      <c r="AK1887" s="5">
        <v>4422609</v>
      </c>
      <c r="AL1887" s="5">
        <v>0</v>
      </c>
      <c r="AM1887" s="5">
        <v>0</v>
      </c>
      <c r="AN1887" s="5">
        <v>0</v>
      </c>
      <c r="AO1887" s="5">
        <v>0</v>
      </c>
      <c r="AP1887" s="5">
        <v>0</v>
      </c>
      <c r="AQ1887" s="5">
        <v>0</v>
      </c>
      <c r="AR1887" s="5">
        <v>4422609</v>
      </c>
    </row>
    <row r="1888" spans="1:44" x14ac:dyDescent="0.25">
      <c r="A1888" s="6">
        <v>4145</v>
      </c>
      <c r="B1888" s="3" t="s">
        <v>5441</v>
      </c>
      <c r="C1888" s="3" t="s">
        <v>5841</v>
      </c>
      <c r="D1888" s="3" t="s">
        <v>6510</v>
      </c>
      <c r="E1888" s="3" t="s">
        <v>1969</v>
      </c>
      <c r="F1888" s="3" t="s">
        <v>9028</v>
      </c>
      <c r="G1888" s="21">
        <v>1</v>
      </c>
      <c r="H1888" s="8" t="s">
        <v>12697</v>
      </c>
      <c r="I1888" s="3" t="s">
        <v>12475</v>
      </c>
      <c r="J1888" s="3" t="s">
        <v>12631</v>
      </c>
      <c r="K1888" s="7">
        <v>0</v>
      </c>
      <c r="L1888" s="3" t="s">
        <v>5458</v>
      </c>
      <c r="M1888" s="7">
        <v>2204</v>
      </c>
      <c r="N1888" s="3" t="s">
        <v>1614</v>
      </c>
      <c r="O1888" s="3" t="s">
        <v>5506</v>
      </c>
      <c r="P1888" s="8" t="s">
        <v>12715</v>
      </c>
      <c r="Q1888" s="8" t="s">
        <v>12720</v>
      </c>
      <c r="R1888" s="4">
        <v>0</v>
      </c>
      <c r="S1888" s="4" t="s">
        <v>5627</v>
      </c>
      <c r="T1888" s="4">
        <v>99</v>
      </c>
      <c r="U1888" s="7" t="s">
        <v>6298</v>
      </c>
      <c r="V1888" s="7">
        <v>42</v>
      </c>
      <c r="W1888" s="3" t="s">
        <v>7180</v>
      </c>
      <c r="X1888" s="6">
        <v>4204</v>
      </c>
      <c r="Y1888" s="3" t="s">
        <v>7529</v>
      </c>
      <c r="Z1888" s="6">
        <v>4204004</v>
      </c>
      <c r="AA1888" s="3" t="s">
        <v>8606</v>
      </c>
      <c r="AB1888" s="6">
        <v>42040040001</v>
      </c>
      <c r="AC1888" s="3" t="s">
        <v>8656</v>
      </c>
      <c r="AD1888" s="5">
        <v>14982058</v>
      </c>
      <c r="AE1888" s="5">
        <v>0</v>
      </c>
      <c r="AF1888" s="5">
        <v>0</v>
      </c>
      <c r="AG1888" s="5">
        <v>0</v>
      </c>
      <c r="AH1888" s="5">
        <v>0</v>
      </c>
      <c r="AI1888" s="5">
        <v>0</v>
      </c>
      <c r="AJ1888" s="5">
        <v>0</v>
      </c>
      <c r="AK1888" s="5">
        <v>14982058</v>
      </c>
      <c r="AL1888" s="5">
        <v>0</v>
      </c>
      <c r="AM1888" s="5">
        <v>0</v>
      </c>
      <c r="AN1888" s="5">
        <v>0</v>
      </c>
      <c r="AO1888" s="5">
        <v>0</v>
      </c>
      <c r="AP1888" s="5">
        <v>0</v>
      </c>
      <c r="AQ1888" s="5">
        <v>0</v>
      </c>
      <c r="AR1888" s="5">
        <v>14982058</v>
      </c>
    </row>
    <row r="1889" spans="1:44" x14ac:dyDescent="0.25">
      <c r="A1889" s="6">
        <v>4145</v>
      </c>
      <c r="B1889" s="3" t="s">
        <v>5441</v>
      </c>
      <c r="C1889" s="3" t="s">
        <v>5859</v>
      </c>
      <c r="D1889" s="3" t="s">
        <v>6528</v>
      </c>
      <c r="E1889" s="3" t="s">
        <v>1970</v>
      </c>
      <c r="F1889" s="3" t="s">
        <v>9030</v>
      </c>
      <c r="G1889" s="21">
        <v>1</v>
      </c>
      <c r="H1889" s="8" t="s">
        <v>12697</v>
      </c>
      <c r="I1889" s="3" t="s">
        <v>12475</v>
      </c>
      <c r="J1889" s="3" t="s">
        <v>12631</v>
      </c>
      <c r="K1889" s="7">
        <v>0</v>
      </c>
      <c r="L1889" s="3" t="s">
        <v>5458</v>
      </c>
      <c r="M1889" s="7">
        <v>2204</v>
      </c>
      <c r="N1889" s="3" t="s">
        <v>1614</v>
      </c>
      <c r="O1889" s="3" t="s">
        <v>5506</v>
      </c>
      <c r="P1889" s="8" t="s">
        <v>12715</v>
      </c>
      <c r="Q1889" s="8" t="s">
        <v>12720</v>
      </c>
      <c r="R1889" s="4">
        <v>0</v>
      </c>
      <c r="S1889" s="4" t="s">
        <v>5627</v>
      </c>
      <c r="T1889" s="4">
        <v>99</v>
      </c>
      <c r="U1889" s="7" t="s">
        <v>6298</v>
      </c>
      <c r="V1889" s="7">
        <v>42</v>
      </c>
      <c r="W1889" s="3" t="s">
        <v>7180</v>
      </c>
      <c r="X1889" s="6">
        <v>4204</v>
      </c>
      <c r="Y1889" s="3" t="s">
        <v>7529</v>
      </c>
      <c r="Z1889" s="6">
        <v>4204004</v>
      </c>
      <c r="AA1889" s="3" t="s">
        <v>8606</v>
      </c>
      <c r="AB1889" s="6">
        <v>42040040003</v>
      </c>
      <c r="AC1889" s="3" t="s">
        <v>9029</v>
      </c>
      <c r="AD1889" s="5">
        <v>14958489</v>
      </c>
      <c r="AE1889" s="5">
        <v>0</v>
      </c>
      <c r="AF1889" s="5">
        <v>0</v>
      </c>
      <c r="AG1889" s="5">
        <v>0</v>
      </c>
      <c r="AH1889" s="5">
        <v>0</v>
      </c>
      <c r="AI1889" s="5">
        <v>0</v>
      </c>
      <c r="AJ1889" s="5">
        <v>0</v>
      </c>
      <c r="AK1889" s="5">
        <v>14958489</v>
      </c>
      <c r="AL1889" s="5">
        <v>0</v>
      </c>
      <c r="AM1889" s="5">
        <v>0</v>
      </c>
      <c r="AN1889" s="5">
        <v>0</v>
      </c>
      <c r="AO1889" s="5">
        <v>0</v>
      </c>
      <c r="AP1889" s="5">
        <v>0</v>
      </c>
      <c r="AQ1889" s="5">
        <v>0</v>
      </c>
      <c r="AR1889" s="5">
        <v>14958489</v>
      </c>
    </row>
    <row r="1890" spans="1:44" x14ac:dyDescent="0.25">
      <c r="A1890" s="6">
        <v>4145</v>
      </c>
      <c r="B1890" s="3" t="s">
        <v>5441</v>
      </c>
      <c r="C1890" s="3" t="s">
        <v>5859</v>
      </c>
      <c r="D1890" s="3" t="s">
        <v>6528</v>
      </c>
      <c r="E1890" s="3" t="s">
        <v>1971</v>
      </c>
      <c r="F1890" s="3" t="s">
        <v>9031</v>
      </c>
      <c r="G1890" s="21">
        <v>1</v>
      </c>
      <c r="H1890" s="8" t="s">
        <v>12697</v>
      </c>
      <c r="I1890" s="3" t="s">
        <v>12475</v>
      </c>
      <c r="J1890" s="3" t="s">
        <v>12631</v>
      </c>
      <c r="K1890" s="7">
        <v>0</v>
      </c>
      <c r="L1890" s="3" t="s">
        <v>5458</v>
      </c>
      <c r="M1890" s="7">
        <v>2204</v>
      </c>
      <c r="N1890" s="3" t="s">
        <v>1614</v>
      </c>
      <c r="O1890" s="3" t="s">
        <v>5506</v>
      </c>
      <c r="P1890" s="8" t="s">
        <v>12715</v>
      </c>
      <c r="Q1890" s="8" t="s">
        <v>12720</v>
      </c>
      <c r="R1890" s="4">
        <v>0</v>
      </c>
      <c r="S1890" s="4" t="s">
        <v>5627</v>
      </c>
      <c r="T1890" s="4">
        <v>99</v>
      </c>
      <c r="U1890" s="7" t="s">
        <v>6298</v>
      </c>
      <c r="V1890" s="7">
        <v>42</v>
      </c>
      <c r="W1890" s="3" t="s">
        <v>7180</v>
      </c>
      <c r="X1890" s="6">
        <v>4204</v>
      </c>
      <c r="Y1890" s="3" t="s">
        <v>7529</v>
      </c>
      <c r="Z1890" s="6">
        <v>4204004</v>
      </c>
      <c r="AA1890" s="3" t="s">
        <v>8606</v>
      </c>
      <c r="AB1890" s="6">
        <v>42040040003</v>
      </c>
      <c r="AC1890" s="3" t="s">
        <v>9029</v>
      </c>
      <c r="AD1890" s="5">
        <v>14958489</v>
      </c>
      <c r="AE1890" s="5">
        <v>0</v>
      </c>
      <c r="AF1890" s="5">
        <v>0</v>
      </c>
      <c r="AG1890" s="5">
        <v>0</v>
      </c>
      <c r="AH1890" s="5">
        <v>0</v>
      </c>
      <c r="AI1890" s="5">
        <v>0</v>
      </c>
      <c r="AJ1890" s="5">
        <v>0</v>
      </c>
      <c r="AK1890" s="5">
        <v>14958489</v>
      </c>
      <c r="AL1890" s="5">
        <v>0</v>
      </c>
      <c r="AM1890" s="5">
        <v>0</v>
      </c>
      <c r="AN1890" s="5">
        <v>0</v>
      </c>
      <c r="AO1890" s="5">
        <v>0</v>
      </c>
      <c r="AP1890" s="5">
        <v>0</v>
      </c>
      <c r="AQ1890" s="5">
        <v>0</v>
      </c>
      <c r="AR1890" s="5">
        <v>14958489</v>
      </c>
    </row>
    <row r="1891" spans="1:44" x14ac:dyDescent="0.25">
      <c r="A1891" s="6">
        <v>4145</v>
      </c>
      <c r="B1891" s="3" t="s">
        <v>5441</v>
      </c>
      <c r="C1891" s="3" t="s">
        <v>5859</v>
      </c>
      <c r="D1891" s="3" t="s">
        <v>6528</v>
      </c>
      <c r="E1891" s="3" t="s">
        <v>1972</v>
      </c>
      <c r="F1891" s="3" t="s">
        <v>9032</v>
      </c>
      <c r="G1891" s="21">
        <v>1</v>
      </c>
      <c r="H1891" s="8" t="s">
        <v>12697</v>
      </c>
      <c r="I1891" s="3" t="s">
        <v>12475</v>
      </c>
      <c r="J1891" s="3" t="s">
        <v>12631</v>
      </c>
      <c r="K1891" s="7">
        <v>0</v>
      </c>
      <c r="L1891" s="3" t="s">
        <v>5458</v>
      </c>
      <c r="M1891" s="7">
        <v>2204</v>
      </c>
      <c r="N1891" s="3" t="s">
        <v>1614</v>
      </c>
      <c r="O1891" s="3" t="s">
        <v>5506</v>
      </c>
      <c r="P1891" s="8" t="s">
        <v>12715</v>
      </c>
      <c r="Q1891" s="8" t="s">
        <v>12720</v>
      </c>
      <c r="R1891" s="4">
        <v>0</v>
      </c>
      <c r="S1891" s="4" t="s">
        <v>5627</v>
      </c>
      <c r="T1891" s="4">
        <v>99</v>
      </c>
      <c r="U1891" s="7" t="s">
        <v>6298</v>
      </c>
      <c r="V1891" s="7">
        <v>42</v>
      </c>
      <c r="W1891" s="3" t="s">
        <v>7180</v>
      </c>
      <c r="X1891" s="6">
        <v>4204</v>
      </c>
      <c r="Y1891" s="3" t="s">
        <v>7529</v>
      </c>
      <c r="Z1891" s="6">
        <v>4204004</v>
      </c>
      <c r="AA1891" s="3" t="s">
        <v>8606</v>
      </c>
      <c r="AB1891" s="6">
        <v>42040040003</v>
      </c>
      <c r="AC1891" s="3" t="s">
        <v>9029</v>
      </c>
      <c r="AD1891" s="5">
        <v>12807234</v>
      </c>
      <c r="AE1891" s="5">
        <v>0</v>
      </c>
      <c r="AF1891" s="5">
        <v>0</v>
      </c>
      <c r="AG1891" s="5">
        <v>0</v>
      </c>
      <c r="AH1891" s="5">
        <v>0</v>
      </c>
      <c r="AI1891" s="5">
        <v>0</v>
      </c>
      <c r="AJ1891" s="5">
        <v>0</v>
      </c>
      <c r="AK1891" s="5">
        <v>12807234</v>
      </c>
      <c r="AL1891" s="5">
        <v>0</v>
      </c>
      <c r="AM1891" s="5">
        <v>0</v>
      </c>
      <c r="AN1891" s="5">
        <v>0</v>
      </c>
      <c r="AO1891" s="5">
        <v>0</v>
      </c>
      <c r="AP1891" s="5">
        <v>0</v>
      </c>
      <c r="AQ1891" s="5">
        <v>0</v>
      </c>
      <c r="AR1891" s="5">
        <v>12807234</v>
      </c>
    </row>
    <row r="1892" spans="1:44" x14ac:dyDescent="0.25">
      <c r="A1892" s="6">
        <v>4145</v>
      </c>
      <c r="B1892" s="3" t="s">
        <v>5441</v>
      </c>
      <c r="C1892" s="3" t="s">
        <v>5859</v>
      </c>
      <c r="D1892" s="3" t="s">
        <v>6528</v>
      </c>
      <c r="E1892" s="3" t="s">
        <v>1973</v>
      </c>
      <c r="F1892" s="3" t="s">
        <v>9033</v>
      </c>
      <c r="G1892" s="21">
        <v>1</v>
      </c>
      <c r="H1892" s="8" t="s">
        <v>12697</v>
      </c>
      <c r="I1892" s="3" t="s">
        <v>12341</v>
      </c>
      <c r="J1892" s="3" t="s">
        <v>12545</v>
      </c>
      <c r="K1892" s="7">
        <v>0</v>
      </c>
      <c r="L1892" s="3" t="s">
        <v>5458</v>
      </c>
      <c r="M1892" s="7">
        <v>2204</v>
      </c>
      <c r="N1892" s="3" t="s">
        <v>1614</v>
      </c>
      <c r="O1892" s="3" t="s">
        <v>5506</v>
      </c>
      <c r="P1892" s="8" t="s">
        <v>12715</v>
      </c>
      <c r="Q1892" s="8" t="s">
        <v>12720</v>
      </c>
      <c r="R1892" s="4">
        <v>0</v>
      </c>
      <c r="S1892" s="4" t="s">
        <v>5627</v>
      </c>
      <c r="T1892" s="4">
        <v>99</v>
      </c>
      <c r="U1892" s="7" t="s">
        <v>6298</v>
      </c>
      <c r="V1892" s="7">
        <v>42</v>
      </c>
      <c r="W1892" s="3" t="s">
        <v>7180</v>
      </c>
      <c r="X1892" s="6">
        <v>4204</v>
      </c>
      <c r="Y1892" s="3" t="s">
        <v>7529</v>
      </c>
      <c r="Z1892" s="6">
        <v>4204004</v>
      </c>
      <c r="AA1892" s="3" t="s">
        <v>8606</v>
      </c>
      <c r="AB1892" s="6">
        <v>42040040003</v>
      </c>
      <c r="AC1892" s="3" t="s">
        <v>9029</v>
      </c>
      <c r="AD1892" s="5">
        <v>7294648</v>
      </c>
      <c r="AE1892" s="5">
        <v>0</v>
      </c>
      <c r="AF1892" s="5">
        <v>0</v>
      </c>
      <c r="AG1892" s="5">
        <v>0</v>
      </c>
      <c r="AH1892" s="5">
        <v>0</v>
      </c>
      <c r="AI1892" s="5">
        <v>0</v>
      </c>
      <c r="AJ1892" s="5">
        <v>0</v>
      </c>
      <c r="AK1892" s="5">
        <v>7294648</v>
      </c>
      <c r="AL1892" s="5">
        <v>0</v>
      </c>
      <c r="AM1892" s="5">
        <v>0</v>
      </c>
      <c r="AN1892" s="5">
        <v>0</v>
      </c>
      <c r="AO1892" s="5">
        <v>0</v>
      </c>
      <c r="AP1892" s="5">
        <v>0</v>
      </c>
      <c r="AQ1892" s="5">
        <v>0</v>
      </c>
      <c r="AR1892" s="5">
        <v>7294648</v>
      </c>
    </row>
    <row r="1893" spans="1:44" x14ac:dyDescent="0.25">
      <c r="A1893" s="6">
        <v>4145</v>
      </c>
      <c r="B1893" s="3" t="s">
        <v>5441</v>
      </c>
      <c r="C1893" s="3" t="s">
        <v>5859</v>
      </c>
      <c r="D1893" s="3" t="s">
        <v>6528</v>
      </c>
      <c r="E1893" s="3" t="s">
        <v>1974</v>
      </c>
      <c r="F1893" s="3" t="s">
        <v>9034</v>
      </c>
      <c r="G1893" s="21">
        <v>1</v>
      </c>
      <c r="H1893" s="8" t="s">
        <v>12697</v>
      </c>
      <c r="I1893" s="3" t="s">
        <v>12475</v>
      </c>
      <c r="J1893" s="3" t="s">
        <v>12631</v>
      </c>
      <c r="K1893" s="7">
        <v>0</v>
      </c>
      <c r="L1893" s="3" t="s">
        <v>5458</v>
      </c>
      <c r="M1893" s="7">
        <v>2204</v>
      </c>
      <c r="N1893" s="3" t="s">
        <v>1614</v>
      </c>
      <c r="O1893" s="3" t="s">
        <v>5506</v>
      </c>
      <c r="P1893" s="8" t="s">
        <v>12715</v>
      </c>
      <c r="Q1893" s="8" t="s">
        <v>12720</v>
      </c>
      <c r="R1893" s="4">
        <v>0</v>
      </c>
      <c r="S1893" s="4" t="s">
        <v>5627</v>
      </c>
      <c r="T1893" s="4">
        <v>99</v>
      </c>
      <c r="U1893" s="7" t="s">
        <v>6298</v>
      </c>
      <c r="V1893" s="7">
        <v>42</v>
      </c>
      <c r="W1893" s="3" t="s">
        <v>7180</v>
      </c>
      <c r="X1893" s="6">
        <v>4204</v>
      </c>
      <c r="Y1893" s="3" t="s">
        <v>7529</v>
      </c>
      <c r="Z1893" s="6">
        <v>4204004</v>
      </c>
      <c r="AA1893" s="3" t="s">
        <v>8606</v>
      </c>
      <c r="AB1893" s="6">
        <v>42040040003</v>
      </c>
      <c r="AC1893" s="3" t="s">
        <v>9029</v>
      </c>
      <c r="AD1893" s="5">
        <v>27615672</v>
      </c>
      <c r="AE1893" s="5">
        <v>0</v>
      </c>
      <c r="AF1893" s="5">
        <v>0</v>
      </c>
      <c r="AG1893" s="5">
        <v>0</v>
      </c>
      <c r="AH1893" s="5">
        <v>0</v>
      </c>
      <c r="AI1893" s="5">
        <v>0</v>
      </c>
      <c r="AJ1893" s="5">
        <v>0</v>
      </c>
      <c r="AK1893" s="5">
        <v>27615672</v>
      </c>
      <c r="AL1893" s="5">
        <v>0</v>
      </c>
      <c r="AM1893" s="5">
        <v>0</v>
      </c>
      <c r="AN1893" s="5">
        <v>0</v>
      </c>
      <c r="AO1893" s="5">
        <v>0</v>
      </c>
      <c r="AP1893" s="5">
        <v>0</v>
      </c>
      <c r="AQ1893" s="5">
        <v>0</v>
      </c>
      <c r="AR1893" s="5">
        <v>27615672</v>
      </c>
    </row>
    <row r="1894" spans="1:44" x14ac:dyDescent="0.25">
      <c r="A1894" s="6">
        <v>4145</v>
      </c>
      <c r="B1894" s="3" t="s">
        <v>5441</v>
      </c>
      <c r="C1894" s="3" t="s">
        <v>5859</v>
      </c>
      <c r="D1894" s="3" t="s">
        <v>6528</v>
      </c>
      <c r="E1894" s="3" t="s">
        <v>1975</v>
      </c>
      <c r="F1894" s="3" t="s">
        <v>9035</v>
      </c>
      <c r="G1894" s="21">
        <v>1</v>
      </c>
      <c r="H1894" s="8" t="s">
        <v>12697</v>
      </c>
      <c r="I1894" s="3" t="s">
        <v>12475</v>
      </c>
      <c r="J1894" s="3" t="s">
        <v>12631</v>
      </c>
      <c r="K1894" s="7">
        <v>0</v>
      </c>
      <c r="L1894" s="3" t="s">
        <v>5458</v>
      </c>
      <c r="M1894" s="7">
        <v>2204</v>
      </c>
      <c r="N1894" s="3" t="s">
        <v>1614</v>
      </c>
      <c r="O1894" s="3" t="s">
        <v>5506</v>
      </c>
      <c r="P1894" s="8" t="s">
        <v>12715</v>
      </c>
      <c r="Q1894" s="8" t="s">
        <v>12720</v>
      </c>
      <c r="R1894" s="4">
        <v>0</v>
      </c>
      <c r="S1894" s="4" t="s">
        <v>5627</v>
      </c>
      <c r="T1894" s="4">
        <v>99</v>
      </c>
      <c r="U1894" s="7" t="s">
        <v>6298</v>
      </c>
      <c r="V1894" s="7">
        <v>42</v>
      </c>
      <c r="W1894" s="3" t="s">
        <v>7180</v>
      </c>
      <c r="X1894" s="6">
        <v>4204</v>
      </c>
      <c r="Y1894" s="3" t="s">
        <v>7529</v>
      </c>
      <c r="Z1894" s="6">
        <v>4204004</v>
      </c>
      <c r="AA1894" s="3" t="s">
        <v>8606</v>
      </c>
      <c r="AB1894" s="6">
        <v>42040040003</v>
      </c>
      <c r="AC1894" s="3" t="s">
        <v>9029</v>
      </c>
      <c r="AD1894" s="5">
        <v>32616252</v>
      </c>
      <c r="AE1894" s="5">
        <v>0</v>
      </c>
      <c r="AF1894" s="5">
        <v>0</v>
      </c>
      <c r="AG1894" s="5">
        <v>0</v>
      </c>
      <c r="AH1894" s="5">
        <v>0</v>
      </c>
      <c r="AI1894" s="5">
        <v>0</v>
      </c>
      <c r="AJ1894" s="5">
        <v>0</v>
      </c>
      <c r="AK1894" s="5">
        <v>32616252</v>
      </c>
      <c r="AL1894" s="5">
        <v>0</v>
      </c>
      <c r="AM1894" s="5">
        <v>0</v>
      </c>
      <c r="AN1894" s="5">
        <v>0</v>
      </c>
      <c r="AO1894" s="5">
        <v>0</v>
      </c>
      <c r="AP1894" s="5">
        <v>0</v>
      </c>
      <c r="AQ1894" s="5">
        <v>0</v>
      </c>
      <c r="AR1894" s="5">
        <v>32616252</v>
      </c>
    </row>
    <row r="1895" spans="1:44" x14ac:dyDescent="0.25">
      <c r="A1895" s="6">
        <v>4145</v>
      </c>
      <c r="B1895" s="3" t="s">
        <v>5441</v>
      </c>
      <c r="C1895" s="3" t="s">
        <v>5859</v>
      </c>
      <c r="D1895" s="3" t="s">
        <v>6528</v>
      </c>
      <c r="E1895" s="3" t="s">
        <v>1976</v>
      </c>
      <c r="F1895" s="3" t="s">
        <v>9036</v>
      </c>
      <c r="G1895" s="21">
        <v>1</v>
      </c>
      <c r="H1895" s="8" t="s">
        <v>12697</v>
      </c>
      <c r="I1895" s="3" t="s">
        <v>12475</v>
      </c>
      <c r="J1895" s="3" t="s">
        <v>12631</v>
      </c>
      <c r="K1895" s="7">
        <v>0</v>
      </c>
      <c r="L1895" s="3" t="s">
        <v>5458</v>
      </c>
      <c r="M1895" s="7">
        <v>2204</v>
      </c>
      <c r="N1895" s="3" t="s">
        <v>1614</v>
      </c>
      <c r="O1895" s="3" t="s">
        <v>5506</v>
      </c>
      <c r="P1895" s="8" t="s">
        <v>12715</v>
      </c>
      <c r="Q1895" s="8" t="s">
        <v>12720</v>
      </c>
      <c r="R1895" s="4">
        <v>0</v>
      </c>
      <c r="S1895" s="4" t="s">
        <v>5627</v>
      </c>
      <c r="T1895" s="4">
        <v>99</v>
      </c>
      <c r="U1895" s="7" t="s">
        <v>6298</v>
      </c>
      <c r="V1895" s="7">
        <v>42</v>
      </c>
      <c r="W1895" s="3" t="s">
        <v>7180</v>
      </c>
      <c r="X1895" s="6">
        <v>4204</v>
      </c>
      <c r="Y1895" s="3" t="s">
        <v>7529</v>
      </c>
      <c r="Z1895" s="6">
        <v>4204004</v>
      </c>
      <c r="AA1895" s="3" t="s">
        <v>8606</v>
      </c>
      <c r="AB1895" s="6">
        <v>42040040003</v>
      </c>
      <c r="AC1895" s="3" t="s">
        <v>9029</v>
      </c>
      <c r="AD1895" s="5">
        <v>16308126</v>
      </c>
      <c r="AE1895" s="5">
        <v>0</v>
      </c>
      <c r="AF1895" s="5">
        <v>0</v>
      </c>
      <c r="AG1895" s="5">
        <v>0</v>
      </c>
      <c r="AH1895" s="5">
        <v>0</v>
      </c>
      <c r="AI1895" s="5">
        <v>0</v>
      </c>
      <c r="AJ1895" s="5">
        <v>0</v>
      </c>
      <c r="AK1895" s="5">
        <v>16308126</v>
      </c>
      <c r="AL1895" s="5">
        <v>0</v>
      </c>
      <c r="AM1895" s="5">
        <v>0</v>
      </c>
      <c r="AN1895" s="5">
        <v>0</v>
      </c>
      <c r="AO1895" s="5">
        <v>0</v>
      </c>
      <c r="AP1895" s="5">
        <v>0</v>
      </c>
      <c r="AQ1895" s="5">
        <v>0</v>
      </c>
      <c r="AR1895" s="5">
        <v>16308126</v>
      </c>
    </row>
    <row r="1896" spans="1:44" x14ac:dyDescent="0.25">
      <c r="A1896" s="6">
        <v>4145</v>
      </c>
      <c r="B1896" s="3" t="s">
        <v>5441</v>
      </c>
      <c r="C1896" s="3" t="s">
        <v>5859</v>
      </c>
      <c r="D1896" s="3" t="s">
        <v>6528</v>
      </c>
      <c r="E1896" s="3" t="s">
        <v>1977</v>
      </c>
      <c r="F1896" s="3" t="s">
        <v>9037</v>
      </c>
      <c r="G1896" s="21">
        <v>1</v>
      </c>
      <c r="H1896" s="8" t="s">
        <v>12697</v>
      </c>
      <c r="I1896" s="3" t="s">
        <v>12475</v>
      </c>
      <c r="J1896" s="3" t="s">
        <v>12631</v>
      </c>
      <c r="K1896" s="7">
        <v>0</v>
      </c>
      <c r="L1896" s="3" t="s">
        <v>5458</v>
      </c>
      <c r="M1896" s="7">
        <v>2204</v>
      </c>
      <c r="N1896" s="3" t="s">
        <v>1614</v>
      </c>
      <c r="O1896" s="3" t="s">
        <v>5506</v>
      </c>
      <c r="P1896" s="8" t="s">
        <v>12715</v>
      </c>
      <c r="Q1896" s="8" t="s">
        <v>12720</v>
      </c>
      <c r="R1896" s="4">
        <v>0</v>
      </c>
      <c r="S1896" s="4" t="s">
        <v>5627</v>
      </c>
      <c r="T1896" s="4">
        <v>99</v>
      </c>
      <c r="U1896" s="7" t="s">
        <v>6298</v>
      </c>
      <c r="V1896" s="7">
        <v>42</v>
      </c>
      <c r="W1896" s="3" t="s">
        <v>7180</v>
      </c>
      <c r="X1896" s="6">
        <v>4204</v>
      </c>
      <c r="Y1896" s="3" t="s">
        <v>7529</v>
      </c>
      <c r="Z1896" s="6">
        <v>4204004</v>
      </c>
      <c r="AA1896" s="3" t="s">
        <v>8606</v>
      </c>
      <c r="AB1896" s="6">
        <v>42040040003</v>
      </c>
      <c r="AC1896" s="3" t="s">
        <v>9029</v>
      </c>
      <c r="AD1896" s="5">
        <v>28509494</v>
      </c>
      <c r="AE1896" s="5">
        <v>0</v>
      </c>
      <c r="AF1896" s="5">
        <v>0</v>
      </c>
      <c r="AG1896" s="5">
        <v>0</v>
      </c>
      <c r="AH1896" s="5">
        <v>0</v>
      </c>
      <c r="AI1896" s="5">
        <v>0</v>
      </c>
      <c r="AJ1896" s="5">
        <v>0</v>
      </c>
      <c r="AK1896" s="5">
        <v>28509494</v>
      </c>
      <c r="AL1896" s="5">
        <v>0</v>
      </c>
      <c r="AM1896" s="5">
        <v>0</v>
      </c>
      <c r="AN1896" s="5">
        <v>0</v>
      </c>
      <c r="AO1896" s="5">
        <v>0</v>
      </c>
      <c r="AP1896" s="5">
        <v>0</v>
      </c>
      <c r="AQ1896" s="5">
        <v>0</v>
      </c>
      <c r="AR1896" s="5">
        <v>28509494</v>
      </c>
    </row>
    <row r="1897" spans="1:44" x14ac:dyDescent="0.25">
      <c r="A1897" s="6">
        <v>4145</v>
      </c>
      <c r="B1897" s="3" t="s">
        <v>5441</v>
      </c>
      <c r="C1897" s="3" t="s">
        <v>5859</v>
      </c>
      <c r="D1897" s="3" t="s">
        <v>6528</v>
      </c>
      <c r="E1897" s="3" t="s">
        <v>1978</v>
      </c>
      <c r="F1897" s="3" t="s">
        <v>9038</v>
      </c>
      <c r="G1897" s="21">
        <v>1</v>
      </c>
      <c r="H1897" s="8" t="s">
        <v>12697</v>
      </c>
      <c r="I1897" s="3" t="s">
        <v>12339</v>
      </c>
      <c r="J1897" s="3" t="s">
        <v>12543</v>
      </c>
      <c r="K1897" s="7">
        <v>0</v>
      </c>
      <c r="L1897" s="3" t="s">
        <v>5458</v>
      </c>
      <c r="M1897" s="7">
        <v>2204</v>
      </c>
      <c r="N1897" s="3" t="s">
        <v>1614</v>
      </c>
      <c r="O1897" s="3" t="s">
        <v>5506</v>
      </c>
      <c r="P1897" s="8" t="s">
        <v>12715</v>
      </c>
      <c r="Q1897" s="8" t="s">
        <v>12720</v>
      </c>
      <c r="R1897" s="4">
        <v>0</v>
      </c>
      <c r="S1897" s="4" t="s">
        <v>5627</v>
      </c>
      <c r="T1897" s="4">
        <v>99</v>
      </c>
      <c r="U1897" s="7" t="s">
        <v>6298</v>
      </c>
      <c r="V1897" s="7">
        <v>42</v>
      </c>
      <c r="W1897" s="3" t="s">
        <v>7180</v>
      </c>
      <c r="X1897" s="6">
        <v>4204</v>
      </c>
      <c r="Y1897" s="3" t="s">
        <v>7529</v>
      </c>
      <c r="Z1897" s="6">
        <v>4204004</v>
      </c>
      <c r="AA1897" s="3" t="s">
        <v>8606</v>
      </c>
      <c r="AB1897" s="6">
        <v>42040040003</v>
      </c>
      <c r="AC1897" s="3" t="s">
        <v>9029</v>
      </c>
      <c r="AD1897" s="5">
        <v>71945088</v>
      </c>
      <c r="AE1897" s="5">
        <v>0</v>
      </c>
      <c r="AF1897" s="5">
        <v>0</v>
      </c>
      <c r="AG1897" s="5">
        <v>0</v>
      </c>
      <c r="AH1897" s="5">
        <v>0</v>
      </c>
      <c r="AI1897" s="5">
        <v>0</v>
      </c>
      <c r="AJ1897" s="5">
        <v>0</v>
      </c>
      <c r="AK1897" s="5">
        <v>71945088</v>
      </c>
      <c r="AL1897" s="5">
        <v>0</v>
      </c>
      <c r="AM1897" s="5">
        <v>0</v>
      </c>
      <c r="AN1897" s="5">
        <v>0</v>
      </c>
      <c r="AO1897" s="5">
        <v>0</v>
      </c>
      <c r="AP1897" s="5">
        <v>0</v>
      </c>
      <c r="AQ1897" s="5">
        <v>0</v>
      </c>
      <c r="AR1897" s="5">
        <v>71945088</v>
      </c>
    </row>
    <row r="1898" spans="1:44" x14ac:dyDescent="0.25">
      <c r="A1898" s="6">
        <v>4145</v>
      </c>
      <c r="B1898" s="3" t="s">
        <v>5441</v>
      </c>
      <c r="C1898" s="3" t="s">
        <v>5860</v>
      </c>
      <c r="D1898" s="3" t="s">
        <v>6529</v>
      </c>
      <c r="E1898" s="3" t="s">
        <v>1979</v>
      </c>
      <c r="F1898" s="3" t="s">
        <v>9040</v>
      </c>
      <c r="G1898" s="21">
        <v>1</v>
      </c>
      <c r="H1898" s="8" t="s">
        <v>12697</v>
      </c>
      <c r="I1898" s="3" t="s">
        <v>12454</v>
      </c>
      <c r="J1898" s="3" t="s">
        <v>12610</v>
      </c>
      <c r="K1898" s="7">
        <v>0</v>
      </c>
      <c r="L1898" s="3" t="s">
        <v>5458</v>
      </c>
      <c r="M1898" s="7">
        <v>2204</v>
      </c>
      <c r="N1898" s="3" t="s">
        <v>1614</v>
      </c>
      <c r="O1898" s="3" t="s">
        <v>5506</v>
      </c>
      <c r="P1898" s="8" t="s">
        <v>12715</v>
      </c>
      <c r="Q1898" s="8" t="s">
        <v>12720</v>
      </c>
      <c r="R1898" s="4">
        <v>0</v>
      </c>
      <c r="S1898" s="4" t="s">
        <v>5627</v>
      </c>
      <c r="T1898" s="4">
        <v>99</v>
      </c>
      <c r="U1898" s="7" t="s">
        <v>6298</v>
      </c>
      <c r="V1898" s="7">
        <v>43</v>
      </c>
      <c r="W1898" s="3" t="s">
        <v>8169</v>
      </c>
      <c r="X1898" s="6">
        <v>4302</v>
      </c>
      <c r="Y1898" s="3" t="s">
        <v>8170</v>
      </c>
      <c r="Z1898" s="6">
        <v>4302003</v>
      </c>
      <c r="AA1898" s="3" t="s">
        <v>8174</v>
      </c>
      <c r="AB1898" s="6">
        <v>43020030006</v>
      </c>
      <c r="AC1898" s="3" t="s">
        <v>9039</v>
      </c>
      <c r="AD1898" s="5">
        <v>16109142</v>
      </c>
      <c r="AE1898" s="5">
        <v>0</v>
      </c>
      <c r="AF1898" s="5">
        <v>0</v>
      </c>
      <c r="AG1898" s="5">
        <v>0</v>
      </c>
      <c r="AH1898" s="5">
        <v>0</v>
      </c>
      <c r="AI1898" s="5">
        <v>0</v>
      </c>
      <c r="AJ1898" s="5">
        <v>0</v>
      </c>
      <c r="AK1898" s="5">
        <v>16109142</v>
      </c>
      <c r="AL1898" s="5">
        <v>0</v>
      </c>
      <c r="AM1898" s="5">
        <v>0</v>
      </c>
      <c r="AN1898" s="5">
        <v>0</v>
      </c>
      <c r="AO1898" s="5">
        <v>0</v>
      </c>
      <c r="AP1898" s="5">
        <v>0</v>
      </c>
      <c r="AQ1898" s="5">
        <v>0</v>
      </c>
      <c r="AR1898" s="5">
        <v>16109142</v>
      </c>
    </row>
    <row r="1899" spans="1:44" x14ac:dyDescent="0.25">
      <c r="A1899" s="6">
        <v>4145</v>
      </c>
      <c r="B1899" s="3" t="s">
        <v>5441</v>
      </c>
      <c r="C1899" s="3" t="s">
        <v>5860</v>
      </c>
      <c r="D1899" s="3" t="s">
        <v>6529</v>
      </c>
      <c r="E1899" s="3" t="s">
        <v>1980</v>
      </c>
      <c r="F1899" s="3" t="s">
        <v>9041</v>
      </c>
      <c r="G1899" s="21">
        <v>1</v>
      </c>
      <c r="H1899" s="8" t="s">
        <v>12697</v>
      </c>
      <c r="I1899" s="3" t="s">
        <v>12454</v>
      </c>
      <c r="J1899" s="3" t="s">
        <v>12610</v>
      </c>
      <c r="K1899" s="7">
        <v>0</v>
      </c>
      <c r="L1899" s="3" t="s">
        <v>5458</v>
      </c>
      <c r="M1899" s="7">
        <v>2204</v>
      </c>
      <c r="N1899" s="3" t="s">
        <v>1614</v>
      </c>
      <c r="O1899" s="3" t="s">
        <v>5506</v>
      </c>
      <c r="P1899" s="8" t="s">
        <v>12715</v>
      </c>
      <c r="Q1899" s="8" t="s">
        <v>12720</v>
      </c>
      <c r="R1899" s="4">
        <v>0</v>
      </c>
      <c r="S1899" s="4" t="s">
        <v>5627</v>
      </c>
      <c r="T1899" s="4">
        <v>99</v>
      </c>
      <c r="U1899" s="7" t="s">
        <v>6298</v>
      </c>
      <c r="V1899" s="7">
        <v>43</v>
      </c>
      <c r="W1899" s="3" t="s">
        <v>8169</v>
      </c>
      <c r="X1899" s="6">
        <v>4302</v>
      </c>
      <c r="Y1899" s="3" t="s">
        <v>8170</v>
      </c>
      <c r="Z1899" s="6">
        <v>4302003</v>
      </c>
      <c r="AA1899" s="3" t="s">
        <v>8174</v>
      </c>
      <c r="AB1899" s="6">
        <v>43020030006</v>
      </c>
      <c r="AC1899" s="3" t="s">
        <v>9039</v>
      </c>
      <c r="AD1899" s="5">
        <v>8054571</v>
      </c>
      <c r="AE1899" s="5">
        <v>0</v>
      </c>
      <c r="AF1899" s="5">
        <v>0</v>
      </c>
      <c r="AG1899" s="5">
        <v>0</v>
      </c>
      <c r="AH1899" s="5">
        <v>0</v>
      </c>
      <c r="AI1899" s="5">
        <v>0</v>
      </c>
      <c r="AJ1899" s="5">
        <v>0</v>
      </c>
      <c r="AK1899" s="5">
        <v>8054571</v>
      </c>
      <c r="AL1899" s="5">
        <v>0</v>
      </c>
      <c r="AM1899" s="5">
        <v>0</v>
      </c>
      <c r="AN1899" s="5">
        <v>0</v>
      </c>
      <c r="AO1899" s="5">
        <v>0</v>
      </c>
      <c r="AP1899" s="5">
        <v>0</v>
      </c>
      <c r="AQ1899" s="5">
        <v>0</v>
      </c>
      <c r="AR1899" s="5">
        <v>8054571</v>
      </c>
    </row>
    <row r="1900" spans="1:44" x14ac:dyDescent="0.25">
      <c r="A1900" s="6">
        <v>4145</v>
      </c>
      <c r="B1900" s="3" t="s">
        <v>5441</v>
      </c>
      <c r="C1900" s="3" t="s">
        <v>5860</v>
      </c>
      <c r="D1900" s="3" t="s">
        <v>6529</v>
      </c>
      <c r="E1900" s="3" t="s">
        <v>1981</v>
      </c>
      <c r="F1900" s="3" t="s">
        <v>9042</v>
      </c>
      <c r="G1900" s="21">
        <v>1</v>
      </c>
      <c r="H1900" s="8" t="s">
        <v>12697</v>
      </c>
      <c r="I1900" s="3" t="s">
        <v>12454</v>
      </c>
      <c r="J1900" s="3" t="s">
        <v>12610</v>
      </c>
      <c r="K1900" s="7">
        <v>0</v>
      </c>
      <c r="L1900" s="3" t="s">
        <v>5458</v>
      </c>
      <c r="M1900" s="7">
        <v>2204</v>
      </c>
      <c r="N1900" s="3" t="s">
        <v>1614</v>
      </c>
      <c r="O1900" s="3" t="s">
        <v>5506</v>
      </c>
      <c r="P1900" s="8" t="s">
        <v>12715</v>
      </c>
      <c r="Q1900" s="8" t="s">
        <v>12720</v>
      </c>
      <c r="R1900" s="4">
        <v>0</v>
      </c>
      <c r="S1900" s="4" t="s">
        <v>5627</v>
      </c>
      <c r="T1900" s="4">
        <v>99</v>
      </c>
      <c r="U1900" s="7" t="s">
        <v>6298</v>
      </c>
      <c r="V1900" s="7">
        <v>43</v>
      </c>
      <c r="W1900" s="3" t="s">
        <v>8169</v>
      </c>
      <c r="X1900" s="6">
        <v>4302</v>
      </c>
      <c r="Y1900" s="3" t="s">
        <v>8170</v>
      </c>
      <c r="Z1900" s="6">
        <v>4302003</v>
      </c>
      <c r="AA1900" s="3" t="s">
        <v>8174</v>
      </c>
      <c r="AB1900" s="6">
        <v>43020030006</v>
      </c>
      <c r="AC1900" s="3" t="s">
        <v>9039</v>
      </c>
      <c r="AD1900" s="5">
        <v>31355293</v>
      </c>
      <c r="AE1900" s="5">
        <v>0</v>
      </c>
      <c r="AF1900" s="5">
        <v>0</v>
      </c>
      <c r="AG1900" s="5">
        <v>0</v>
      </c>
      <c r="AH1900" s="5">
        <v>0</v>
      </c>
      <c r="AI1900" s="5">
        <v>0</v>
      </c>
      <c r="AJ1900" s="5">
        <v>0</v>
      </c>
      <c r="AK1900" s="5">
        <v>31355293</v>
      </c>
      <c r="AL1900" s="5">
        <v>0</v>
      </c>
      <c r="AM1900" s="5">
        <v>0</v>
      </c>
      <c r="AN1900" s="5">
        <v>0</v>
      </c>
      <c r="AO1900" s="5">
        <v>0</v>
      </c>
      <c r="AP1900" s="5">
        <v>0</v>
      </c>
      <c r="AQ1900" s="5">
        <v>0</v>
      </c>
      <c r="AR1900" s="5">
        <v>31355293</v>
      </c>
    </row>
    <row r="1901" spans="1:44" x14ac:dyDescent="0.25">
      <c r="A1901" s="6">
        <v>4145</v>
      </c>
      <c r="B1901" s="3" t="s">
        <v>5441</v>
      </c>
      <c r="C1901" s="3" t="s">
        <v>5860</v>
      </c>
      <c r="D1901" s="3" t="s">
        <v>6529</v>
      </c>
      <c r="E1901" s="3" t="s">
        <v>1982</v>
      </c>
      <c r="F1901" s="3" t="s">
        <v>9043</v>
      </c>
      <c r="G1901" s="21">
        <v>1</v>
      </c>
      <c r="H1901" s="8" t="s">
        <v>12697</v>
      </c>
      <c r="I1901" s="3" t="s">
        <v>12454</v>
      </c>
      <c r="J1901" s="3" t="s">
        <v>12610</v>
      </c>
      <c r="K1901" s="7">
        <v>0</v>
      </c>
      <c r="L1901" s="3" t="s">
        <v>5458</v>
      </c>
      <c r="M1901" s="7">
        <v>2204</v>
      </c>
      <c r="N1901" s="3" t="s">
        <v>1614</v>
      </c>
      <c r="O1901" s="3" t="s">
        <v>5506</v>
      </c>
      <c r="P1901" s="8" t="s">
        <v>12715</v>
      </c>
      <c r="Q1901" s="8" t="s">
        <v>12720</v>
      </c>
      <c r="R1901" s="4">
        <v>0</v>
      </c>
      <c r="S1901" s="4" t="s">
        <v>5627</v>
      </c>
      <c r="T1901" s="4">
        <v>99</v>
      </c>
      <c r="U1901" s="7" t="s">
        <v>6298</v>
      </c>
      <c r="V1901" s="7">
        <v>43</v>
      </c>
      <c r="W1901" s="3" t="s">
        <v>8169</v>
      </c>
      <c r="X1901" s="6">
        <v>4302</v>
      </c>
      <c r="Y1901" s="3" t="s">
        <v>8170</v>
      </c>
      <c r="Z1901" s="6">
        <v>4302003</v>
      </c>
      <c r="AA1901" s="3" t="s">
        <v>8174</v>
      </c>
      <c r="AB1901" s="6">
        <v>43020030006</v>
      </c>
      <c r="AC1901" s="3" t="s">
        <v>9039</v>
      </c>
      <c r="AD1901" s="5">
        <v>7990982</v>
      </c>
      <c r="AE1901" s="5">
        <v>0</v>
      </c>
      <c r="AF1901" s="5">
        <v>0</v>
      </c>
      <c r="AG1901" s="5">
        <v>0</v>
      </c>
      <c r="AH1901" s="5">
        <v>0</v>
      </c>
      <c r="AI1901" s="5">
        <v>0</v>
      </c>
      <c r="AJ1901" s="5">
        <v>0</v>
      </c>
      <c r="AK1901" s="5">
        <v>7990982</v>
      </c>
      <c r="AL1901" s="5">
        <v>0</v>
      </c>
      <c r="AM1901" s="5">
        <v>0</v>
      </c>
      <c r="AN1901" s="5">
        <v>0</v>
      </c>
      <c r="AO1901" s="5">
        <v>0</v>
      </c>
      <c r="AP1901" s="5">
        <v>0</v>
      </c>
      <c r="AQ1901" s="5">
        <v>0</v>
      </c>
      <c r="AR1901" s="5">
        <v>7990982</v>
      </c>
    </row>
    <row r="1902" spans="1:44" x14ac:dyDescent="0.25">
      <c r="A1902" s="6">
        <v>4145</v>
      </c>
      <c r="B1902" s="3" t="s">
        <v>5441</v>
      </c>
      <c r="C1902" s="3" t="s">
        <v>5860</v>
      </c>
      <c r="D1902" s="3" t="s">
        <v>6529</v>
      </c>
      <c r="E1902" s="3" t="s">
        <v>1983</v>
      </c>
      <c r="F1902" s="3" t="s">
        <v>9044</v>
      </c>
      <c r="G1902" s="21">
        <v>1</v>
      </c>
      <c r="H1902" s="8" t="s">
        <v>12697</v>
      </c>
      <c r="I1902" s="3" t="s">
        <v>12454</v>
      </c>
      <c r="J1902" s="3" t="s">
        <v>12610</v>
      </c>
      <c r="K1902" s="7">
        <v>0</v>
      </c>
      <c r="L1902" s="3" t="s">
        <v>5458</v>
      </c>
      <c r="M1902" s="7">
        <v>2204</v>
      </c>
      <c r="N1902" s="3" t="s">
        <v>1614</v>
      </c>
      <c r="O1902" s="3" t="s">
        <v>5506</v>
      </c>
      <c r="P1902" s="8" t="s">
        <v>12715</v>
      </c>
      <c r="Q1902" s="8" t="s">
        <v>12720</v>
      </c>
      <c r="R1902" s="4">
        <v>0</v>
      </c>
      <c r="S1902" s="4" t="s">
        <v>5627</v>
      </c>
      <c r="T1902" s="4">
        <v>99</v>
      </c>
      <c r="U1902" s="7" t="s">
        <v>6298</v>
      </c>
      <c r="V1902" s="7">
        <v>43</v>
      </c>
      <c r="W1902" s="3" t="s">
        <v>8169</v>
      </c>
      <c r="X1902" s="6">
        <v>4302</v>
      </c>
      <c r="Y1902" s="3" t="s">
        <v>8170</v>
      </c>
      <c r="Z1902" s="6">
        <v>4302003</v>
      </c>
      <c r="AA1902" s="3" t="s">
        <v>8174</v>
      </c>
      <c r="AB1902" s="6">
        <v>43020030006</v>
      </c>
      <c r="AC1902" s="3" t="s">
        <v>9039</v>
      </c>
      <c r="AD1902" s="5">
        <v>10832287</v>
      </c>
      <c r="AE1902" s="5">
        <v>0</v>
      </c>
      <c r="AF1902" s="5">
        <v>0</v>
      </c>
      <c r="AG1902" s="5">
        <v>0</v>
      </c>
      <c r="AH1902" s="5">
        <v>0</v>
      </c>
      <c r="AI1902" s="5">
        <v>0</v>
      </c>
      <c r="AJ1902" s="5">
        <v>0</v>
      </c>
      <c r="AK1902" s="5">
        <v>10832287</v>
      </c>
      <c r="AL1902" s="5">
        <v>0</v>
      </c>
      <c r="AM1902" s="5">
        <v>0</v>
      </c>
      <c r="AN1902" s="5">
        <v>0</v>
      </c>
      <c r="AO1902" s="5">
        <v>0</v>
      </c>
      <c r="AP1902" s="5">
        <v>0</v>
      </c>
      <c r="AQ1902" s="5">
        <v>0</v>
      </c>
      <c r="AR1902" s="5">
        <v>10832287</v>
      </c>
    </row>
    <row r="1903" spans="1:44" x14ac:dyDescent="0.25">
      <c r="A1903" s="6">
        <v>4145</v>
      </c>
      <c r="B1903" s="3" t="s">
        <v>5441</v>
      </c>
      <c r="C1903" s="3" t="s">
        <v>5860</v>
      </c>
      <c r="D1903" s="3" t="s">
        <v>6529</v>
      </c>
      <c r="E1903" s="3" t="s">
        <v>1984</v>
      </c>
      <c r="F1903" s="3" t="s">
        <v>9045</v>
      </c>
      <c r="G1903" s="21">
        <v>1</v>
      </c>
      <c r="H1903" s="8" t="s">
        <v>12697</v>
      </c>
      <c r="I1903" s="3" t="s">
        <v>12454</v>
      </c>
      <c r="J1903" s="3" t="s">
        <v>12610</v>
      </c>
      <c r="K1903" s="7">
        <v>0</v>
      </c>
      <c r="L1903" s="3" t="s">
        <v>5458</v>
      </c>
      <c r="M1903" s="7">
        <v>2204</v>
      </c>
      <c r="N1903" s="3" t="s">
        <v>1614</v>
      </c>
      <c r="O1903" s="3" t="s">
        <v>5506</v>
      </c>
      <c r="P1903" s="8" t="s">
        <v>12715</v>
      </c>
      <c r="Q1903" s="8" t="s">
        <v>12720</v>
      </c>
      <c r="R1903" s="4">
        <v>0</v>
      </c>
      <c r="S1903" s="4" t="s">
        <v>5627</v>
      </c>
      <c r="T1903" s="4">
        <v>99</v>
      </c>
      <c r="U1903" s="7" t="s">
        <v>6298</v>
      </c>
      <c r="V1903" s="7">
        <v>43</v>
      </c>
      <c r="W1903" s="3" t="s">
        <v>8169</v>
      </c>
      <c r="X1903" s="6">
        <v>4302</v>
      </c>
      <c r="Y1903" s="3" t="s">
        <v>8170</v>
      </c>
      <c r="Z1903" s="6">
        <v>4302003</v>
      </c>
      <c r="AA1903" s="3" t="s">
        <v>8174</v>
      </c>
      <c r="AB1903" s="6">
        <v>43020030006</v>
      </c>
      <c r="AC1903" s="3" t="s">
        <v>9039</v>
      </c>
      <c r="AD1903" s="5">
        <v>45105597</v>
      </c>
      <c r="AE1903" s="5">
        <v>0</v>
      </c>
      <c r="AF1903" s="5">
        <v>0</v>
      </c>
      <c r="AG1903" s="5">
        <v>0</v>
      </c>
      <c r="AH1903" s="5">
        <v>0</v>
      </c>
      <c r="AI1903" s="5">
        <v>0</v>
      </c>
      <c r="AJ1903" s="5">
        <v>0</v>
      </c>
      <c r="AK1903" s="5">
        <v>45105597</v>
      </c>
      <c r="AL1903" s="5">
        <v>0</v>
      </c>
      <c r="AM1903" s="5">
        <v>0</v>
      </c>
      <c r="AN1903" s="5">
        <v>0</v>
      </c>
      <c r="AO1903" s="5">
        <v>0</v>
      </c>
      <c r="AP1903" s="5">
        <v>0</v>
      </c>
      <c r="AQ1903" s="5">
        <v>0</v>
      </c>
      <c r="AR1903" s="5">
        <v>45105597</v>
      </c>
    </row>
    <row r="1904" spans="1:44" x14ac:dyDescent="0.25">
      <c r="A1904" s="6">
        <v>4145</v>
      </c>
      <c r="B1904" s="3" t="s">
        <v>5441</v>
      </c>
      <c r="C1904" s="3" t="s">
        <v>5860</v>
      </c>
      <c r="D1904" s="3" t="s">
        <v>6529</v>
      </c>
      <c r="E1904" s="3" t="s">
        <v>1985</v>
      </c>
      <c r="F1904" s="3" t="s">
        <v>9046</v>
      </c>
      <c r="G1904" s="21">
        <v>1</v>
      </c>
      <c r="H1904" s="8" t="s">
        <v>12697</v>
      </c>
      <c r="I1904" s="3" t="s">
        <v>12454</v>
      </c>
      <c r="J1904" s="3" t="s">
        <v>12610</v>
      </c>
      <c r="K1904" s="7">
        <v>0</v>
      </c>
      <c r="L1904" s="3" t="s">
        <v>5458</v>
      </c>
      <c r="M1904" s="7">
        <v>2204</v>
      </c>
      <c r="N1904" s="3" t="s">
        <v>1614</v>
      </c>
      <c r="O1904" s="3" t="s">
        <v>5506</v>
      </c>
      <c r="P1904" s="8" t="s">
        <v>12715</v>
      </c>
      <c r="Q1904" s="8" t="s">
        <v>12720</v>
      </c>
      <c r="R1904" s="4">
        <v>0</v>
      </c>
      <c r="S1904" s="4" t="s">
        <v>5627</v>
      </c>
      <c r="T1904" s="4">
        <v>99</v>
      </c>
      <c r="U1904" s="7" t="s">
        <v>6298</v>
      </c>
      <c r="V1904" s="7">
        <v>43</v>
      </c>
      <c r="W1904" s="3" t="s">
        <v>8169</v>
      </c>
      <c r="X1904" s="6">
        <v>4302</v>
      </c>
      <c r="Y1904" s="3" t="s">
        <v>8170</v>
      </c>
      <c r="Z1904" s="6">
        <v>4302003</v>
      </c>
      <c r="AA1904" s="3" t="s">
        <v>8174</v>
      </c>
      <c r="AB1904" s="6">
        <v>43020030006</v>
      </c>
      <c r="AC1904" s="3" t="s">
        <v>9039</v>
      </c>
      <c r="AD1904" s="5">
        <v>5213266</v>
      </c>
      <c r="AE1904" s="5">
        <v>0</v>
      </c>
      <c r="AF1904" s="5">
        <v>0</v>
      </c>
      <c r="AG1904" s="5">
        <v>0</v>
      </c>
      <c r="AH1904" s="5">
        <v>0</v>
      </c>
      <c r="AI1904" s="5">
        <v>0</v>
      </c>
      <c r="AJ1904" s="5">
        <v>0</v>
      </c>
      <c r="AK1904" s="5">
        <v>5213266</v>
      </c>
      <c r="AL1904" s="5">
        <v>0</v>
      </c>
      <c r="AM1904" s="5">
        <v>0</v>
      </c>
      <c r="AN1904" s="5">
        <v>0</v>
      </c>
      <c r="AO1904" s="5">
        <v>0</v>
      </c>
      <c r="AP1904" s="5">
        <v>0</v>
      </c>
      <c r="AQ1904" s="5">
        <v>0</v>
      </c>
      <c r="AR1904" s="5">
        <v>5213266</v>
      </c>
    </row>
    <row r="1905" spans="1:44" x14ac:dyDescent="0.25">
      <c r="A1905" s="6">
        <v>4145</v>
      </c>
      <c r="B1905" s="3" t="s">
        <v>5441</v>
      </c>
      <c r="C1905" s="3" t="s">
        <v>5860</v>
      </c>
      <c r="D1905" s="3" t="s">
        <v>6529</v>
      </c>
      <c r="E1905" s="3" t="s">
        <v>1986</v>
      </c>
      <c r="F1905" s="3" t="s">
        <v>9047</v>
      </c>
      <c r="G1905" s="21">
        <v>1</v>
      </c>
      <c r="H1905" s="8" t="s">
        <v>12697</v>
      </c>
      <c r="I1905" s="3" t="s">
        <v>12454</v>
      </c>
      <c r="J1905" s="3" t="s">
        <v>12610</v>
      </c>
      <c r="K1905" s="7">
        <v>0</v>
      </c>
      <c r="L1905" s="3" t="s">
        <v>5458</v>
      </c>
      <c r="M1905" s="7">
        <v>2204</v>
      </c>
      <c r="N1905" s="3" t="s">
        <v>1614</v>
      </c>
      <c r="O1905" s="3" t="s">
        <v>5506</v>
      </c>
      <c r="P1905" s="8" t="s">
        <v>12715</v>
      </c>
      <c r="Q1905" s="8" t="s">
        <v>12720</v>
      </c>
      <c r="R1905" s="4">
        <v>0</v>
      </c>
      <c r="S1905" s="4" t="s">
        <v>5627</v>
      </c>
      <c r="T1905" s="4">
        <v>99</v>
      </c>
      <c r="U1905" s="7" t="s">
        <v>6298</v>
      </c>
      <c r="V1905" s="7">
        <v>43</v>
      </c>
      <c r="W1905" s="3" t="s">
        <v>8169</v>
      </c>
      <c r="X1905" s="6">
        <v>4302</v>
      </c>
      <c r="Y1905" s="3" t="s">
        <v>8170</v>
      </c>
      <c r="Z1905" s="6">
        <v>4302003</v>
      </c>
      <c r="AA1905" s="3" t="s">
        <v>8174</v>
      </c>
      <c r="AB1905" s="6">
        <v>43020030006</v>
      </c>
      <c r="AC1905" s="3" t="s">
        <v>9039</v>
      </c>
      <c r="AD1905" s="5">
        <v>10046008</v>
      </c>
      <c r="AE1905" s="5">
        <v>0</v>
      </c>
      <c r="AF1905" s="5">
        <v>0</v>
      </c>
      <c r="AG1905" s="5">
        <v>0</v>
      </c>
      <c r="AH1905" s="5">
        <v>0</v>
      </c>
      <c r="AI1905" s="5">
        <v>0</v>
      </c>
      <c r="AJ1905" s="5">
        <v>0</v>
      </c>
      <c r="AK1905" s="5">
        <v>10046008</v>
      </c>
      <c r="AL1905" s="5">
        <v>0</v>
      </c>
      <c r="AM1905" s="5">
        <v>0</v>
      </c>
      <c r="AN1905" s="5">
        <v>0</v>
      </c>
      <c r="AO1905" s="5">
        <v>0</v>
      </c>
      <c r="AP1905" s="5">
        <v>0</v>
      </c>
      <c r="AQ1905" s="5">
        <v>0</v>
      </c>
      <c r="AR1905" s="5">
        <v>10046008</v>
      </c>
    </row>
    <row r="1906" spans="1:44" x14ac:dyDescent="0.25">
      <c r="A1906" s="6">
        <v>4145</v>
      </c>
      <c r="B1906" s="3" t="s">
        <v>5441</v>
      </c>
      <c r="C1906" s="3" t="s">
        <v>5861</v>
      </c>
      <c r="D1906" s="3" t="s">
        <v>6530</v>
      </c>
      <c r="E1906" s="3" t="s">
        <v>1987</v>
      </c>
      <c r="F1906" s="3" t="s">
        <v>9050</v>
      </c>
      <c r="G1906" s="21">
        <v>1</v>
      </c>
      <c r="H1906" s="8" t="s">
        <v>12697</v>
      </c>
      <c r="I1906" s="3" t="s">
        <v>12339</v>
      </c>
      <c r="J1906" s="3" t="s">
        <v>12543</v>
      </c>
      <c r="K1906" s="7">
        <v>0</v>
      </c>
      <c r="L1906" s="3" t="s">
        <v>5458</v>
      </c>
      <c r="M1906" s="7">
        <v>2204</v>
      </c>
      <c r="N1906" s="3" t="s">
        <v>1614</v>
      </c>
      <c r="O1906" s="3" t="s">
        <v>5506</v>
      </c>
      <c r="P1906" s="8" t="s">
        <v>12715</v>
      </c>
      <c r="Q1906" s="8" t="s">
        <v>12720</v>
      </c>
      <c r="R1906" s="4">
        <v>0</v>
      </c>
      <c r="S1906" s="4" t="s">
        <v>5627</v>
      </c>
      <c r="T1906" s="4">
        <v>99</v>
      </c>
      <c r="U1906" s="7" t="s">
        <v>6298</v>
      </c>
      <c r="V1906" s="7">
        <v>43</v>
      </c>
      <c r="W1906" s="3" t="s">
        <v>8169</v>
      </c>
      <c r="X1906" s="6">
        <v>4304</v>
      </c>
      <c r="Y1906" s="3" t="s">
        <v>8178</v>
      </c>
      <c r="Z1906" s="6">
        <v>4304003</v>
      </c>
      <c r="AA1906" s="3" t="s">
        <v>9048</v>
      </c>
      <c r="AB1906" s="6">
        <v>43040030004</v>
      </c>
      <c r="AC1906" s="3" t="s">
        <v>9049</v>
      </c>
      <c r="AD1906" s="5">
        <v>69039180</v>
      </c>
      <c r="AE1906" s="5">
        <v>0</v>
      </c>
      <c r="AF1906" s="5">
        <v>0</v>
      </c>
      <c r="AG1906" s="5">
        <v>0</v>
      </c>
      <c r="AH1906" s="5">
        <v>0</v>
      </c>
      <c r="AI1906" s="5">
        <v>0</v>
      </c>
      <c r="AJ1906" s="5">
        <v>0</v>
      </c>
      <c r="AK1906" s="5">
        <v>69039180</v>
      </c>
      <c r="AL1906" s="5">
        <v>13807836</v>
      </c>
      <c r="AM1906" s="5">
        <v>12659910</v>
      </c>
      <c r="AN1906" s="5">
        <v>0</v>
      </c>
      <c r="AO1906" s="5">
        <v>0</v>
      </c>
      <c r="AP1906" s="5">
        <v>12659910</v>
      </c>
      <c r="AQ1906" s="5">
        <v>1147926</v>
      </c>
      <c r="AR1906" s="5">
        <v>55231344</v>
      </c>
    </row>
    <row r="1907" spans="1:44" x14ac:dyDescent="0.25">
      <c r="A1907" s="6">
        <v>4145</v>
      </c>
      <c r="B1907" s="3" t="s">
        <v>5441</v>
      </c>
      <c r="C1907" s="3" t="s">
        <v>5861</v>
      </c>
      <c r="D1907" s="3" t="s">
        <v>6530</v>
      </c>
      <c r="E1907" s="3" t="s">
        <v>1988</v>
      </c>
      <c r="F1907" s="3" t="s">
        <v>9051</v>
      </c>
      <c r="G1907" s="21">
        <v>1</v>
      </c>
      <c r="H1907" s="8" t="s">
        <v>12697</v>
      </c>
      <c r="I1907" s="3" t="s">
        <v>12339</v>
      </c>
      <c r="J1907" s="3" t="s">
        <v>12543</v>
      </c>
      <c r="K1907" s="7">
        <v>0</v>
      </c>
      <c r="L1907" s="3" t="s">
        <v>5458</v>
      </c>
      <c r="M1907" s="7">
        <v>2204</v>
      </c>
      <c r="N1907" s="3" t="s">
        <v>1614</v>
      </c>
      <c r="O1907" s="3" t="s">
        <v>5506</v>
      </c>
      <c r="P1907" s="8" t="s">
        <v>12715</v>
      </c>
      <c r="Q1907" s="8" t="s">
        <v>12720</v>
      </c>
      <c r="R1907" s="4">
        <v>0</v>
      </c>
      <c r="S1907" s="4" t="s">
        <v>5627</v>
      </c>
      <c r="T1907" s="4">
        <v>99</v>
      </c>
      <c r="U1907" s="7" t="s">
        <v>6298</v>
      </c>
      <c r="V1907" s="7">
        <v>43</v>
      </c>
      <c r="W1907" s="3" t="s">
        <v>8169</v>
      </c>
      <c r="X1907" s="6">
        <v>4304</v>
      </c>
      <c r="Y1907" s="3" t="s">
        <v>8178</v>
      </c>
      <c r="Z1907" s="6">
        <v>4304003</v>
      </c>
      <c r="AA1907" s="3" t="s">
        <v>9048</v>
      </c>
      <c r="AB1907" s="6">
        <v>43040030004</v>
      </c>
      <c r="AC1907" s="3" t="s">
        <v>9049</v>
      </c>
      <c r="AD1907" s="5">
        <v>71629589</v>
      </c>
      <c r="AE1907" s="5">
        <v>0</v>
      </c>
      <c r="AF1907" s="5">
        <v>0</v>
      </c>
      <c r="AG1907" s="5">
        <v>0</v>
      </c>
      <c r="AH1907" s="5">
        <v>0</v>
      </c>
      <c r="AI1907" s="5">
        <v>0</v>
      </c>
      <c r="AJ1907" s="5">
        <v>0</v>
      </c>
      <c r="AK1907" s="5">
        <v>71629589</v>
      </c>
      <c r="AL1907" s="5">
        <v>14933670</v>
      </c>
      <c r="AM1907" s="5">
        <v>14933670</v>
      </c>
      <c r="AN1907" s="5">
        <v>0</v>
      </c>
      <c r="AO1907" s="5">
        <v>0</v>
      </c>
      <c r="AP1907" s="5">
        <v>14933670</v>
      </c>
      <c r="AQ1907" s="5">
        <v>0</v>
      </c>
      <c r="AR1907" s="5">
        <v>56695919</v>
      </c>
    </row>
    <row r="1908" spans="1:44" x14ac:dyDescent="0.25">
      <c r="A1908" s="6">
        <v>4145</v>
      </c>
      <c r="B1908" s="3" t="s">
        <v>5441</v>
      </c>
      <c r="C1908" s="3" t="s">
        <v>5861</v>
      </c>
      <c r="D1908" s="3" t="s">
        <v>6530</v>
      </c>
      <c r="E1908" s="3" t="s">
        <v>1989</v>
      </c>
      <c r="F1908" s="3" t="s">
        <v>9052</v>
      </c>
      <c r="G1908" s="21">
        <v>1</v>
      </c>
      <c r="H1908" s="8" t="s">
        <v>12697</v>
      </c>
      <c r="I1908" s="3" t="s">
        <v>12339</v>
      </c>
      <c r="J1908" s="3" t="s">
        <v>12543</v>
      </c>
      <c r="K1908" s="7">
        <v>0</v>
      </c>
      <c r="L1908" s="3" t="s">
        <v>5458</v>
      </c>
      <c r="M1908" s="7">
        <v>2204</v>
      </c>
      <c r="N1908" s="3" t="s">
        <v>1614</v>
      </c>
      <c r="O1908" s="3" t="s">
        <v>5506</v>
      </c>
      <c r="P1908" s="8" t="s">
        <v>12715</v>
      </c>
      <c r="Q1908" s="8" t="s">
        <v>12720</v>
      </c>
      <c r="R1908" s="4">
        <v>0</v>
      </c>
      <c r="S1908" s="4" t="s">
        <v>5627</v>
      </c>
      <c r="T1908" s="4">
        <v>99</v>
      </c>
      <c r="U1908" s="7" t="s">
        <v>6298</v>
      </c>
      <c r="V1908" s="7">
        <v>43</v>
      </c>
      <c r="W1908" s="3" t="s">
        <v>8169</v>
      </c>
      <c r="X1908" s="6">
        <v>4304</v>
      </c>
      <c r="Y1908" s="3" t="s">
        <v>8178</v>
      </c>
      <c r="Z1908" s="6">
        <v>4304003</v>
      </c>
      <c r="AA1908" s="3" t="s">
        <v>9048</v>
      </c>
      <c r="AB1908" s="6">
        <v>43040030004</v>
      </c>
      <c r="AC1908" s="3" t="s">
        <v>9049</v>
      </c>
      <c r="AD1908" s="5">
        <v>40770315</v>
      </c>
      <c r="AE1908" s="5">
        <v>0</v>
      </c>
      <c r="AF1908" s="5">
        <v>0</v>
      </c>
      <c r="AG1908" s="5">
        <v>0</v>
      </c>
      <c r="AH1908" s="5">
        <v>0</v>
      </c>
      <c r="AI1908" s="5">
        <v>0</v>
      </c>
      <c r="AJ1908" s="5">
        <v>0</v>
      </c>
      <c r="AK1908" s="5">
        <v>40770315</v>
      </c>
      <c r="AL1908" s="5">
        <v>13590105</v>
      </c>
      <c r="AM1908" s="5">
        <v>7466835</v>
      </c>
      <c r="AN1908" s="5">
        <v>0</v>
      </c>
      <c r="AO1908" s="5">
        <v>0</v>
      </c>
      <c r="AP1908" s="5">
        <v>7466835</v>
      </c>
      <c r="AQ1908" s="5">
        <v>6123270</v>
      </c>
      <c r="AR1908" s="5">
        <v>27180210</v>
      </c>
    </row>
    <row r="1909" spans="1:44" x14ac:dyDescent="0.25">
      <c r="A1909" s="6">
        <v>4145</v>
      </c>
      <c r="B1909" s="3" t="s">
        <v>5441</v>
      </c>
      <c r="C1909" s="3" t="s">
        <v>5861</v>
      </c>
      <c r="D1909" s="3" t="s">
        <v>6530</v>
      </c>
      <c r="E1909" s="3" t="s">
        <v>1990</v>
      </c>
      <c r="F1909" s="3" t="s">
        <v>9053</v>
      </c>
      <c r="G1909" s="21">
        <v>1</v>
      </c>
      <c r="H1909" s="8" t="s">
        <v>12697</v>
      </c>
      <c r="I1909" s="3" t="s">
        <v>12339</v>
      </c>
      <c r="J1909" s="3" t="s">
        <v>12543</v>
      </c>
      <c r="K1909" s="7">
        <v>0</v>
      </c>
      <c r="L1909" s="3" t="s">
        <v>5458</v>
      </c>
      <c r="M1909" s="7">
        <v>2204</v>
      </c>
      <c r="N1909" s="3" t="s">
        <v>1614</v>
      </c>
      <c r="O1909" s="3" t="s">
        <v>5506</v>
      </c>
      <c r="P1909" s="8" t="s">
        <v>12715</v>
      </c>
      <c r="Q1909" s="8" t="s">
        <v>12720</v>
      </c>
      <c r="R1909" s="4">
        <v>0</v>
      </c>
      <c r="S1909" s="4" t="s">
        <v>5627</v>
      </c>
      <c r="T1909" s="4">
        <v>99</v>
      </c>
      <c r="U1909" s="7" t="s">
        <v>6298</v>
      </c>
      <c r="V1909" s="7">
        <v>43</v>
      </c>
      <c r="W1909" s="3" t="s">
        <v>8169</v>
      </c>
      <c r="X1909" s="6">
        <v>4304</v>
      </c>
      <c r="Y1909" s="3" t="s">
        <v>8178</v>
      </c>
      <c r="Z1909" s="6">
        <v>4304003</v>
      </c>
      <c r="AA1909" s="3" t="s">
        <v>9048</v>
      </c>
      <c r="AB1909" s="6">
        <v>43040030004</v>
      </c>
      <c r="AC1909" s="3" t="s">
        <v>9049</v>
      </c>
      <c r="AD1909" s="5">
        <v>32218284</v>
      </c>
      <c r="AE1909" s="5">
        <v>0</v>
      </c>
      <c r="AF1909" s="5">
        <v>0</v>
      </c>
      <c r="AG1909" s="5">
        <v>0</v>
      </c>
      <c r="AH1909" s="5">
        <v>0</v>
      </c>
      <c r="AI1909" s="5">
        <v>0</v>
      </c>
      <c r="AJ1909" s="5">
        <v>0</v>
      </c>
      <c r="AK1909" s="5">
        <v>32218284</v>
      </c>
      <c r="AL1909" s="5">
        <v>0</v>
      </c>
      <c r="AM1909" s="5">
        <v>0</v>
      </c>
      <c r="AN1909" s="5">
        <v>0</v>
      </c>
      <c r="AO1909" s="5">
        <v>0</v>
      </c>
      <c r="AP1909" s="5">
        <v>0</v>
      </c>
      <c r="AQ1909" s="5">
        <v>0</v>
      </c>
      <c r="AR1909" s="5">
        <v>32218284</v>
      </c>
    </row>
    <row r="1910" spans="1:44" x14ac:dyDescent="0.25">
      <c r="A1910" s="6">
        <v>4145</v>
      </c>
      <c r="B1910" s="3" t="s">
        <v>5441</v>
      </c>
      <c r="C1910" s="3" t="s">
        <v>5861</v>
      </c>
      <c r="D1910" s="3" t="s">
        <v>6530</v>
      </c>
      <c r="E1910" s="3" t="s">
        <v>1991</v>
      </c>
      <c r="F1910" s="3" t="s">
        <v>9054</v>
      </c>
      <c r="G1910" s="21">
        <v>1</v>
      </c>
      <c r="H1910" s="8" t="s">
        <v>12697</v>
      </c>
      <c r="I1910" s="3" t="s">
        <v>12339</v>
      </c>
      <c r="J1910" s="3" t="s">
        <v>12543</v>
      </c>
      <c r="K1910" s="7">
        <v>0</v>
      </c>
      <c r="L1910" s="3" t="s">
        <v>5458</v>
      </c>
      <c r="M1910" s="7">
        <v>2204</v>
      </c>
      <c r="N1910" s="3" t="s">
        <v>1614</v>
      </c>
      <c r="O1910" s="3" t="s">
        <v>5506</v>
      </c>
      <c r="P1910" s="8" t="s">
        <v>12715</v>
      </c>
      <c r="Q1910" s="8" t="s">
        <v>12720</v>
      </c>
      <c r="R1910" s="4">
        <v>0</v>
      </c>
      <c r="S1910" s="4" t="s">
        <v>5627</v>
      </c>
      <c r="T1910" s="4">
        <v>99</v>
      </c>
      <c r="U1910" s="7" t="s">
        <v>6298</v>
      </c>
      <c r="V1910" s="7">
        <v>43</v>
      </c>
      <c r="W1910" s="3" t="s">
        <v>8169</v>
      </c>
      <c r="X1910" s="6">
        <v>4304</v>
      </c>
      <c r="Y1910" s="3" t="s">
        <v>8178</v>
      </c>
      <c r="Z1910" s="6">
        <v>4304003</v>
      </c>
      <c r="AA1910" s="3" t="s">
        <v>9048</v>
      </c>
      <c r="AB1910" s="6">
        <v>43040030004</v>
      </c>
      <c r="AC1910" s="3" t="s">
        <v>9049</v>
      </c>
      <c r="AD1910" s="5">
        <v>34519590</v>
      </c>
      <c r="AE1910" s="5">
        <v>0</v>
      </c>
      <c r="AF1910" s="5">
        <v>0</v>
      </c>
      <c r="AG1910" s="5">
        <v>0</v>
      </c>
      <c r="AH1910" s="5">
        <v>0</v>
      </c>
      <c r="AI1910" s="5">
        <v>0</v>
      </c>
      <c r="AJ1910" s="5">
        <v>0</v>
      </c>
      <c r="AK1910" s="5">
        <v>34519590</v>
      </c>
      <c r="AL1910" s="5">
        <v>13807836</v>
      </c>
      <c r="AM1910" s="5">
        <v>10549925</v>
      </c>
      <c r="AN1910" s="5">
        <v>0</v>
      </c>
      <c r="AO1910" s="5">
        <v>0</v>
      </c>
      <c r="AP1910" s="5">
        <v>10549925</v>
      </c>
      <c r="AQ1910" s="5">
        <v>3257911</v>
      </c>
      <c r="AR1910" s="5">
        <v>20711754</v>
      </c>
    </row>
    <row r="1911" spans="1:44" x14ac:dyDescent="0.25">
      <c r="A1911" s="6">
        <v>4145</v>
      </c>
      <c r="B1911" s="3" t="s">
        <v>5441</v>
      </c>
      <c r="C1911" s="3" t="s">
        <v>5861</v>
      </c>
      <c r="D1911" s="3" t="s">
        <v>6530</v>
      </c>
      <c r="E1911" s="3" t="s">
        <v>1992</v>
      </c>
      <c r="F1911" s="3" t="s">
        <v>9055</v>
      </c>
      <c r="G1911" s="21">
        <v>1</v>
      </c>
      <c r="H1911" s="8" t="s">
        <v>12697</v>
      </c>
      <c r="I1911" s="3" t="s">
        <v>12339</v>
      </c>
      <c r="J1911" s="3" t="s">
        <v>12543</v>
      </c>
      <c r="K1911" s="7">
        <v>0</v>
      </c>
      <c r="L1911" s="3" t="s">
        <v>5458</v>
      </c>
      <c r="M1911" s="7">
        <v>2204</v>
      </c>
      <c r="N1911" s="3" t="s">
        <v>1614</v>
      </c>
      <c r="O1911" s="3" t="s">
        <v>5506</v>
      </c>
      <c r="P1911" s="8" t="s">
        <v>12715</v>
      </c>
      <c r="Q1911" s="8" t="s">
        <v>12720</v>
      </c>
      <c r="R1911" s="4">
        <v>0</v>
      </c>
      <c r="S1911" s="4" t="s">
        <v>5627</v>
      </c>
      <c r="T1911" s="4">
        <v>99</v>
      </c>
      <c r="U1911" s="7" t="s">
        <v>6298</v>
      </c>
      <c r="V1911" s="7">
        <v>43</v>
      </c>
      <c r="W1911" s="3" t="s">
        <v>8169</v>
      </c>
      <c r="X1911" s="6">
        <v>4304</v>
      </c>
      <c r="Y1911" s="3" t="s">
        <v>8178</v>
      </c>
      <c r="Z1911" s="6">
        <v>4304003</v>
      </c>
      <c r="AA1911" s="3" t="s">
        <v>9048</v>
      </c>
      <c r="AB1911" s="6">
        <v>43040030004</v>
      </c>
      <c r="AC1911" s="3" t="s">
        <v>9049</v>
      </c>
      <c r="AD1911" s="5">
        <v>43549440</v>
      </c>
      <c r="AE1911" s="5">
        <v>0</v>
      </c>
      <c r="AF1911" s="5">
        <v>0</v>
      </c>
      <c r="AG1911" s="5">
        <v>0</v>
      </c>
      <c r="AH1911" s="5">
        <v>0</v>
      </c>
      <c r="AI1911" s="5">
        <v>0</v>
      </c>
      <c r="AJ1911" s="5">
        <v>0</v>
      </c>
      <c r="AK1911" s="5">
        <v>43549440</v>
      </c>
      <c r="AL1911" s="5">
        <v>16457883</v>
      </c>
      <c r="AM1911" s="5">
        <v>16457883</v>
      </c>
      <c r="AN1911" s="5">
        <v>0</v>
      </c>
      <c r="AO1911" s="5">
        <v>0</v>
      </c>
      <c r="AP1911" s="5">
        <v>16457883</v>
      </c>
      <c r="AQ1911" s="5">
        <v>0</v>
      </c>
      <c r="AR1911" s="5">
        <v>27091557</v>
      </c>
    </row>
    <row r="1912" spans="1:44" x14ac:dyDescent="0.25">
      <c r="A1912" s="6">
        <v>4145</v>
      </c>
      <c r="B1912" s="3" t="s">
        <v>5441</v>
      </c>
      <c r="C1912" s="3" t="s">
        <v>5861</v>
      </c>
      <c r="D1912" s="3" t="s">
        <v>6530</v>
      </c>
      <c r="E1912" s="3" t="s">
        <v>1993</v>
      </c>
      <c r="F1912" s="3" t="s">
        <v>9056</v>
      </c>
      <c r="G1912" s="21">
        <v>1</v>
      </c>
      <c r="H1912" s="8" t="s">
        <v>12697</v>
      </c>
      <c r="I1912" s="3" t="s">
        <v>12339</v>
      </c>
      <c r="J1912" s="3" t="s">
        <v>12543</v>
      </c>
      <c r="K1912" s="7">
        <v>0</v>
      </c>
      <c r="L1912" s="3" t="s">
        <v>5458</v>
      </c>
      <c r="M1912" s="7">
        <v>2204</v>
      </c>
      <c r="N1912" s="3" t="s">
        <v>1614</v>
      </c>
      <c r="O1912" s="3" t="s">
        <v>5506</v>
      </c>
      <c r="P1912" s="8" t="s">
        <v>12715</v>
      </c>
      <c r="Q1912" s="8" t="s">
        <v>12720</v>
      </c>
      <c r="R1912" s="4">
        <v>0</v>
      </c>
      <c r="S1912" s="4" t="s">
        <v>5627</v>
      </c>
      <c r="T1912" s="4">
        <v>99</v>
      </c>
      <c r="U1912" s="7" t="s">
        <v>6298</v>
      </c>
      <c r="V1912" s="7">
        <v>43</v>
      </c>
      <c r="W1912" s="3" t="s">
        <v>8169</v>
      </c>
      <c r="X1912" s="6">
        <v>4304</v>
      </c>
      <c r="Y1912" s="3" t="s">
        <v>8178</v>
      </c>
      <c r="Z1912" s="6">
        <v>4304003</v>
      </c>
      <c r="AA1912" s="3" t="s">
        <v>9048</v>
      </c>
      <c r="AB1912" s="6">
        <v>43040030004</v>
      </c>
      <c r="AC1912" s="3" t="s">
        <v>9049</v>
      </c>
      <c r="AD1912" s="5">
        <v>38105760</v>
      </c>
      <c r="AE1912" s="5">
        <v>0</v>
      </c>
      <c r="AF1912" s="5">
        <v>0</v>
      </c>
      <c r="AG1912" s="5">
        <v>0</v>
      </c>
      <c r="AH1912" s="5">
        <v>0</v>
      </c>
      <c r="AI1912" s="5">
        <v>0</v>
      </c>
      <c r="AJ1912" s="5">
        <v>0</v>
      </c>
      <c r="AK1912" s="5">
        <v>38105760</v>
      </c>
      <c r="AL1912" s="5">
        <v>0</v>
      </c>
      <c r="AM1912" s="5">
        <v>0</v>
      </c>
      <c r="AN1912" s="5">
        <v>0</v>
      </c>
      <c r="AO1912" s="5">
        <v>0</v>
      </c>
      <c r="AP1912" s="5">
        <v>0</v>
      </c>
      <c r="AQ1912" s="5">
        <v>0</v>
      </c>
      <c r="AR1912" s="5">
        <v>38105760</v>
      </c>
    </row>
    <row r="1913" spans="1:44" x14ac:dyDescent="0.25">
      <c r="A1913" s="6">
        <v>4145</v>
      </c>
      <c r="B1913" s="3" t="s">
        <v>5441</v>
      </c>
      <c r="C1913" s="3" t="s">
        <v>5861</v>
      </c>
      <c r="D1913" s="3" t="s">
        <v>6530</v>
      </c>
      <c r="E1913" s="3" t="s">
        <v>1994</v>
      </c>
      <c r="F1913" s="3" t="s">
        <v>9057</v>
      </c>
      <c r="G1913" s="21">
        <v>1</v>
      </c>
      <c r="H1913" s="8" t="s">
        <v>12697</v>
      </c>
      <c r="I1913" s="3" t="s">
        <v>12339</v>
      </c>
      <c r="J1913" s="3" t="s">
        <v>12543</v>
      </c>
      <c r="K1913" s="7">
        <v>0</v>
      </c>
      <c r="L1913" s="3" t="s">
        <v>5458</v>
      </c>
      <c r="M1913" s="7">
        <v>2204</v>
      </c>
      <c r="N1913" s="3" t="s">
        <v>1614</v>
      </c>
      <c r="O1913" s="3" t="s">
        <v>5506</v>
      </c>
      <c r="P1913" s="8" t="s">
        <v>12715</v>
      </c>
      <c r="Q1913" s="8" t="s">
        <v>12720</v>
      </c>
      <c r="R1913" s="4">
        <v>0</v>
      </c>
      <c r="S1913" s="4" t="s">
        <v>5627</v>
      </c>
      <c r="T1913" s="4">
        <v>99</v>
      </c>
      <c r="U1913" s="7" t="s">
        <v>6298</v>
      </c>
      <c r="V1913" s="7">
        <v>43</v>
      </c>
      <c r="W1913" s="3" t="s">
        <v>8169</v>
      </c>
      <c r="X1913" s="6">
        <v>4304</v>
      </c>
      <c r="Y1913" s="3" t="s">
        <v>8178</v>
      </c>
      <c r="Z1913" s="6">
        <v>4304003</v>
      </c>
      <c r="AA1913" s="3" t="s">
        <v>9048</v>
      </c>
      <c r="AB1913" s="6">
        <v>43040030004</v>
      </c>
      <c r="AC1913" s="3" t="s">
        <v>9049</v>
      </c>
      <c r="AD1913" s="5">
        <v>43549440</v>
      </c>
      <c r="AE1913" s="5">
        <v>0</v>
      </c>
      <c r="AF1913" s="5">
        <v>0</v>
      </c>
      <c r="AG1913" s="5">
        <v>0</v>
      </c>
      <c r="AH1913" s="5">
        <v>0</v>
      </c>
      <c r="AI1913" s="5">
        <v>0</v>
      </c>
      <c r="AJ1913" s="5">
        <v>0</v>
      </c>
      <c r="AK1913" s="5">
        <v>43549440</v>
      </c>
      <c r="AL1913" s="5">
        <v>13807836</v>
      </c>
      <c r="AM1913" s="5">
        <v>12659910</v>
      </c>
      <c r="AN1913" s="5">
        <v>0</v>
      </c>
      <c r="AO1913" s="5">
        <v>0</v>
      </c>
      <c r="AP1913" s="5">
        <v>12659910</v>
      </c>
      <c r="AQ1913" s="5">
        <v>1147926</v>
      </c>
      <c r="AR1913" s="5">
        <v>29741604</v>
      </c>
    </row>
    <row r="1914" spans="1:44" x14ac:dyDescent="0.25">
      <c r="A1914" s="6">
        <v>4145</v>
      </c>
      <c r="B1914" s="3" t="s">
        <v>5441</v>
      </c>
      <c r="C1914" s="3" t="s">
        <v>5861</v>
      </c>
      <c r="D1914" s="3" t="s">
        <v>6530</v>
      </c>
      <c r="E1914" s="3" t="s">
        <v>1995</v>
      </c>
      <c r="F1914" s="3" t="s">
        <v>9058</v>
      </c>
      <c r="G1914" s="21">
        <v>1</v>
      </c>
      <c r="H1914" s="8" t="s">
        <v>12697</v>
      </c>
      <c r="I1914" s="3" t="s">
        <v>12339</v>
      </c>
      <c r="J1914" s="3" t="s">
        <v>12543</v>
      </c>
      <c r="K1914" s="7">
        <v>0</v>
      </c>
      <c r="L1914" s="3" t="s">
        <v>5458</v>
      </c>
      <c r="M1914" s="7">
        <v>2204</v>
      </c>
      <c r="N1914" s="3" t="s">
        <v>1614</v>
      </c>
      <c r="O1914" s="3" t="s">
        <v>5506</v>
      </c>
      <c r="P1914" s="8" t="s">
        <v>12715</v>
      </c>
      <c r="Q1914" s="8" t="s">
        <v>12720</v>
      </c>
      <c r="R1914" s="4">
        <v>0</v>
      </c>
      <c r="S1914" s="4" t="s">
        <v>5627</v>
      </c>
      <c r="T1914" s="4">
        <v>99</v>
      </c>
      <c r="U1914" s="7" t="s">
        <v>6298</v>
      </c>
      <c r="V1914" s="7">
        <v>43</v>
      </c>
      <c r="W1914" s="3" t="s">
        <v>8169</v>
      </c>
      <c r="X1914" s="6">
        <v>4304</v>
      </c>
      <c r="Y1914" s="3" t="s">
        <v>8178</v>
      </c>
      <c r="Z1914" s="6">
        <v>4304003</v>
      </c>
      <c r="AA1914" s="3" t="s">
        <v>9048</v>
      </c>
      <c r="AB1914" s="6">
        <v>43040030004</v>
      </c>
      <c r="AC1914" s="3" t="s">
        <v>9049</v>
      </c>
      <c r="AD1914" s="5">
        <v>32218284</v>
      </c>
      <c r="AE1914" s="5">
        <v>0</v>
      </c>
      <c r="AF1914" s="5">
        <v>0</v>
      </c>
      <c r="AG1914" s="5">
        <v>0</v>
      </c>
      <c r="AH1914" s="5">
        <v>0</v>
      </c>
      <c r="AI1914" s="5">
        <v>0</v>
      </c>
      <c r="AJ1914" s="5">
        <v>0</v>
      </c>
      <c r="AK1914" s="5">
        <v>32218284</v>
      </c>
      <c r="AL1914" s="5">
        <v>0</v>
      </c>
      <c r="AM1914" s="5">
        <v>0</v>
      </c>
      <c r="AN1914" s="5">
        <v>0</v>
      </c>
      <c r="AO1914" s="5">
        <v>0</v>
      </c>
      <c r="AP1914" s="5">
        <v>0</v>
      </c>
      <c r="AQ1914" s="5">
        <v>0</v>
      </c>
      <c r="AR1914" s="5">
        <v>32218284</v>
      </c>
    </row>
    <row r="1915" spans="1:44" x14ac:dyDescent="0.25">
      <c r="A1915" s="6">
        <v>4145</v>
      </c>
      <c r="B1915" s="3" t="s">
        <v>5441</v>
      </c>
      <c r="C1915" s="3" t="s">
        <v>5861</v>
      </c>
      <c r="D1915" s="3" t="s">
        <v>6530</v>
      </c>
      <c r="E1915" s="3" t="s">
        <v>1996</v>
      </c>
      <c r="F1915" s="3" t="s">
        <v>9059</v>
      </c>
      <c r="G1915" s="21">
        <v>1</v>
      </c>
      <c r="H1915" s="8" t="s">
        <v>12697</v>
      </c>
      <c r="I1915" s="3" t="s">
        <v>12339</v>
      </c>
      <c r="J1915" s="3" t="s">
        <v>12543</v>
      </c>
      <c r="K1915" s="7">
        <v>0</v>
      </c>
      <c r="L1915" s="3" t="s">
        <v>5458</v>
      </c>
      <c r="M1915" s="7">
        <v>2204</v>
      </c>
      <c r="N1915" s="3" t="s">
        <v>1614</v>
      </c>
      <c r="O1915" s="3" t="s">
        <v>5506</v>
      </c>
      <c r="P1915" s="8" t="s">
        <v>12715</v>
      </c>
      <c r="Q1915" s="8" t="s">
        <v>12720</v>
      </c>
      <c r="R1915" s="4">
        <v>0</v>
      </c>
      <c r="S1915" s="4" t="s">
        <v>5627</v>
      </c>
      <c r="T1915" s="4">
        <v>99</v>
      </c>
      <c r="U1915" s="7" t="s">
        <v>6298</v>
      </c>
      <c r="V1915" s="7">
        <v>43</v>
      </c>
      <c r="W1915" s="3" t="s">
        <v>8169</v>
      </c>
      <c r="X1915" s="6">
        <v>4304</v>
      </c>
      <c r="Y1915" s="3" t="s">
        <v>8178</v>
      </c>
      <c r="Z1915" s="6">
        <v>4304003</v>
      </c>
      <c r="AA1915" s="3" t="s">
        <v>9048</v>
      </c>
      <c r="AB1915" s="6">
        <v>43040030004</v>
      </c>
      <c r="AC1915" s="3" t="s">
        <v>9049</v>
      </c>
      <c r="AD1915" s="5">
        <v>36820896</v>
      </c>
      <c r="AE1915" s="5">
        <v>0</v>
      </c>
      <c r="AF1915" s="5">
        <v>0</v>
      </c>
      <c r="AG1915" s="5">
        <v>0</v>
      </c>
      <c r="AH1915" s="5">
        <v>0</v>
      </c>
      <c r="AI1915" s="5">
        <v>0</v>
      </c>
      <c r="AJ1915" s="5">
        <v>0</v>
      </c>
      <c r="AK1915" s="5">
        <v>36820896</v>
      </c>
      <c r="AL1915" s="5">
        <v>13807836</v>
      </c>
      <c r="AM1915" s="5">
        <v>12659910</v>
      </c>
      <c r="AN1915" s="5">
        <v>0</v>
      </c>
      <c r="AO1915" s="5">
        <v>0</v>
      </c>
      <c r="AP1915" s="5">
        <v>12659910</v>
      </c>
      <c r="AQ1915" s="5">
        <v>1147926</v>
      </c>
      <c r="AR1915" s="5">
        <v>23013060</v>
      </c>
    </row>
    <row r="1916" spans="1:44" x14ac:dyDescent="0.25">
      <c r="A1916" s="6">
        <v>4145</v>
      </c>
      <c r="B1916" s="3" t="s">
        <v>5441</v>
      </c>
      <c r="C1916" s="3" t="s">
        <v>5861</v>
      </c>
      <c r="D1916" s="3" t="s">
        <v>6530</v>
      </c>
      <c r="E1916" s="3" t="s">
        <v>1997</v>
      </c>
      <c r="F1916" s="3" t="s">
        <v>9060</v>
      </c>
      <c r="G1916" s="21">
        <v>1</v>
      </c>
      <c r="H1916" s="8" t="s">
        <v>12697</v>
      </c>
      <c r="I1916" s="3" t="s">
        <v>12339</v>
      </c>
      <c r="J1916" s="3" t="s">
        <v>12543</v>
      </c>
      <c r="K1916" s="7">
        <v>0</v>
      </c>
      <c r="L1916" s="3" t="s">
        <v>5458</v>
      </c>
      <c r="M1916" s="7">
        <v>2204</v>
      </c>
      <c r="N1916" s="3" t="s">
        <v>1614</v>
      </c>
      <c r="O1916" s="3" t="s">
        <v>5506</v>
      </c>
      <c r="P1916" s="8" t="s">
        <v>12715</v>
      </c>
      <c r="Q1916" s="8" t="s">
        <v>12720</v>
      </c>
      <c r="R1916" s="4">
        <v>0</v>
      </c>
      <c r="S1916" s="4" t="s">
        <v>5627</v>
      </c>
      <c r="T1916" s="4">
        <v>99</v>
      </c>
      <c r="U1916" s="7" t="s">
        <v>6298</v>
      </c>
      <c r="V1916" s="7">
        <v>43</v>
      </c>
      <c r="W1916" s="3" t="s">
        <v>8169</v>
      </c>
      <c r="X1916" s="6">
        <v>4304</v>
      </c>
      <c r="Y1916" s="3" t="s">
        <v>8178</v>
      </c>
      <c r="Z1916" s="6">
        <v>4304003</v>
      </c>
      <c r="AA1916" s="3" t="s">
        <v>9048</v>
      </c>
      <c r="AB1916" s="6">
        <v>43040030004</v>
      </c>
      <c r="AC1916" s="3" t="s">
        <v>9049</v>
      </c>
      <c r="AD1916" s="5">
        <v>32218284</v>
      </c>
      <c r="AE1916" s="5">
        <v>0</v>
      </c>
      <c r="AF1916" s="5">
        <v>0</v>
      </c>
      <c r="AG1916" s="5">
        <v>0</v>
      </c>
      <c r="AH1916" s="5">
        <v>0</v>
      </c>
      <c r="AI1916" s="5">
        <v>0</v>
      </c>
      <c r="AJ1916" s="5">
        <v>0</v>
      </c>
      <c r="AK1916" s="5">
        <v>32218284</v>
      </c>
      <c r="AL1916" s="5">
        <v>0</v>
      </c>
      <c r="AM1916" s="5">
        <v>0</v>
      </c>
      <c r="AN1916" s="5">
        <v>0</v>
      </c>
      <c r="AO1916" s="5">
        <v>0</v>
      </c>
      <c r="AP1916" s="5">
        <v>0</v>
      </c>
      <c r="AQ1916" s="5">
        <v>0</v>
      </c>
      <c r="AR1916" s="5">
        <v>32218284</v>
      </c>
    </row>
    <row r="1917" spans="1:44" x14ac:dyDescent="0.25">
      <c r="A1917" s="6">
        <v>4145</v>
      </c>
      <c r="B1917" s="3" t="s">
        <v>5441</v>
      </c>
      <c r="C1917" s="3" t="s">
        <v>5861</v>
      </c>
      <c r="D1917" s="3" t="s">
        <v>6530</v>
      </c>
      <c r="E1917" s="3" t="s">
        <v>1998</v>
      </c>
      <c r="F1917" s="3" t="s">
        <v>9061</v>
      </c>
      <c r="G1917" s="21">
        <v>1</v>
      </c>
      <c r="H1917" s="8" t="s">
        <v>12697</v>
      </c>
      <c r="I1917" s="3" t="s">
        <v>12339</v>
      </c>
      <c r="J1917" s="3" t="s">
        <v>12543</v>
      </c>
      <c r="K1917" s="7">
        <v>0</v>
      </c>
      <c r="L1917" s="3" t="s">
        <v>5458</v>
      </c>
      <c r="M1917" s="7">
        <v>2204</v>
      </c>
      <c r="N1917" s="3" t="s">
        <v>1614</v>
      </c>
      <c r="O1917" s="3" t="s">
        <v>5506</v>
      </c>
      <c r="P1917" s="8" t="s">
        <v>12715</v>
      </c>
      <c r="Q1917" s="8" t="s">
        <v>12720</v>
      </c>
      <c r="R1917" s="4">
        <v>0</v>
      </c>
      <c r="S1917" s="4" t="s">
        <v>5627</v>
      </c>
      <c r="T1917" s="4">
        <v>99</v>
      </c>
      <c r="U1917" s="7" t="s">
        <v>6298</v>
      </c>
      <c r="V1917" s="7">
        <v>43</v>
      </c>
      <c r="W1917" s="3" t="s">
        <v>8169</v>
      </c>
      <c r="X1917" s="6">
        <v>4304</v>
      </c>
      <c r="Y1917" s="3" t="s">
        <v>8178</v>
      </c>
      <c r="Z1917" s="6">
        <v>4304003</v>
      </c>
      <c r="AA1917" s="3" t="s">
        <v>9048</v>
      </c>
      <c r="AB1917" s="6">
        <v>43040030004</v>
      </c>
      <c r="AC1917" s="3" t="s">
        <v>9049</v>
      </c>
      <c r="AD1917" s="5">
        <v>19026147</v>
      </c>
      <c r="AE1917" s="5">
        <v>0</v>
      </c>
      <c r="AF1917" s="5">
        <v>0</v>
      </c>
      <c r="AG1917" s="5">
        <v>0</v>
      </c>
      <c r="AH1917" s="5">
        <v>0</v>
      </c>
      <c r="AI1917" s="5">
        <v>0</v>
      </c>
      <c r="AJ1917" s="5">
        <v>0</v>
      </c>
      <c r="AK1917" s="5">
        <v>19026147</v>
      </c>
      <c r="AL1917" s="5">
        <v>0</v>
      </c>
      <c r="AM1917" s="5">
        <v>0</v>
      </c>
      <c r="AN1917" s="5">
        <v>0</v>
      </c>
      <c r="AO1917" s="5">
        <v>0</v>
      </c>
      <c r="AP1917" s="5">
        <v>0</v>
      </c>
      <c r="AQ1917" s="5">
        <v>0</v>
      </c>
      <c r="AR1917" s="5">
        <v>19026147</v>
      </c>
    </row>
    <row r="1918" spans="1:44" x14ac:dyDescent="0.25">
      <c r="A1918" s="6">
        <v>4145</v>
      </c>
      <c r="B1918" s="3" t="s">
        <v>5441</v>
      </c>
      <c r="C1918" s="3" t="s">
        <v>5861</v>
      </c>
      <c r="D1918" s="3" t="s">
        <v>6530</v>
      </c>
      <c r="E1918" s="3" t="s">
        <v>1999</v>
      </c>
      <c r="F1918" s="3" t="s">
        <v>9062</v>
      </c>
      <c r="G1918" s="21">
        <v>1</v>
      </c>
      <c r="H1918" s="8" t="s">
        <v>12697</v>
      </c>
      <c r="I1918" s="3" t="s">
        <v>12339</v>
      </c>
      <c r="J1918" s="3" t="s">
        <v>12543</v>
      </c>
      <c r="K1918" s="7">
        <v>0</v>
      </c>
      <c r="L1918" s="3" t="s">
        <v>5458</v>
      </c>
      <c r="M1918" s="7">
        <v>2204</v>
      </c>
      <c r="N1918" s="3" t="s">
        <v>1614</v>
      </c>
      <c r="O1918" s="3" t="s">
        <v>5506</v>
      </c>
      <c r="P1918" s="8" t="s">
        <v>12715</v>
      </c>
      <c r="Q1918" s="8" t="s">
        <v>12720</v>
      </c>
      <c r="R1918" s="4">
        <v>0</v>
      </c>
      <c r="S1918" s="4" t="s">
        <v>5627</v>
      </c>
      <c r="T1918" s="4">
        <v>99</v>
      </c>
      <c r="U1918" s="7" t="s">
        <v>6298</v>
      </c>
      <c r="V1918" s="7">
        <v>43</v>
      </c>
      <c r="W1918" s="3" t="s">
        <v>8169</v>
      </c>
      <c r="X1918" s="6">
        <v>4304</v>
      </c>
      <c r="Y1918" s="3" t="s">
        <v>8178</v>
      </c>
      <c r="Z1918" s="6">
        <v>4304003</v>
      </c>
      <c r="AA1918" s="3" t="s">
        <v>9048</v>
      </c>
      <c r="AB1918" s="6">
        <v>43040030004</v>
      </c>
      <c r="AC1918" s="3" t="s">
        <v>9049</v>
      </c>
      <c r="AD1918" s="5">
        <v>16369052</v>
      </c>
      <c r="AE1918" s="5">
        <v>0</v>
      </c>
      <c r="AF1918" s="5">
        <v>0</v>
      </c>
      <c r="AG1918" s="5">
        <v>0</v>
      </c>
      <c r="AH1918" s="5">
        <v>0</v>
      </c>
      <c r="AI1918" s="5">
        <v>0</v>
      </c>
      <c r="AJ1918" s="5">
        <v>0</v>
      </c>
      <c r="AK1918" s="5">
        <v>16369052</v>
      </c>
      <c r="AL1918" s="5">
        <v>0</v>
      </c>
      <c r="AM1918" s="5">
        <v>0</v>
      </c>
      <c r="AN1918" s="5">
        <v>0</v>
      </c>
      <c r="AO1918" s="5">
        <v>0</v>
      </c>
      <c r="AP1918" s="5">
        <v>0</v>
      </c>
      <c r="AQ1918" s="5">
        <v>0</v>
      </c>
      <c r="AR1918" s="5">
        <v>16369052</v>
      </c>
    </row>
    <row r="1919" spans="1:44" x14ac:dyDescent="0.25">
      <c r="A1919" s="6">
        <v>4145</v>
      </c>
      <c r="B1919" s="3" t="s">
        <v>5441</v>
      </c>
      <c r="C1919" s="3" t="s">
        <v>5861</v>
      </c>
      <c r="D1919" s="3" t="s">
        <v>6530</v>
      </c>
      <c r="E1919" s="3" t="s">
        <v>2000</v>
      </c>
      <c r="F1919" s="3" t="s">
        <v>9063</v>
      </c>
      <c r="G1919" s="21">
        <v>1</v>
      </c>
      <c r="H1919" s="8" t="s">
        <v>12697</v>
      </c>
      <c r="I1919" s="3" t="s">
        <v>12339</v>
      </c>
      <c r="J1919" s="3" t="s">
        <v>12543</v>
      </c>
      <c r="K1919" s="7">
        <v>0</v>
      </c>
      <c r="L1919" s="3" t="s">
        <v>5458</v>
      </c>
      <c r="M1919" s="7">
        <v>2204</v>
      </c>
      <c r="N1919" s="3" t="s">
        <v>1614</v>
      </c>
      <c r="O1919" s="3" t="s">
        <v>5506</v>
      </c>
      <c r="P1919" s="8" t="s">
        <v>12715</v>
      </c>
      <c r="Q1919" s="8" t="s">
        <v>12720</v>
      </c>
      <c r="R1919" s="4">
        <v>0</v>
      </c>
      <c r="S1919" s="4" t="s">
        <v>5627</v>
      </c>
      <c r="T1919" s="4">
        <v>99</v>
      </c>
      <c r="U1919" s="7" t="s">
        <v>6298</v>
      </c>
      <c r="V1919" s="7">
        <v>43</v>
      </c>
      <c r="W1919" s="3" t="s">
        <v>8169</v>
      </c>
      <c r="X1919" s="6">
        <v>4304</v>
      </c>
      <c r="Y1919" s="3" t="s">
        <v>8178</v>
      </c>
      <c r="Z1919" s="6">
        <v>4304003</v>
      </c>
      <c r="AA1919" s="3" t="s">
        <v>9048</v>
      </c>
      <c r="AB1919" s="6">
        <v>43040030004</v>
      </c>
      <c r="AC1919" s="3" t="s">
        <v>9049</v>
      </c>
      <c r="AD1919" s="5">
        <v>93174825</v>
      </c>
      <c r="AE1919" s="5">
        <v>0</v>
      </c>
      <c r="AF1919" s="5">
        <v>0</v>
      </c>
      <c r="AG1919" s="5">
        <v>0</v>
      </c>
      <c r="AH1919" s="5">
        <v>0</v>
      </c>
      <c r="AI1919" s="5">
        <v>0</v>
      </c>
      <c r="AJ1919" s="5">
        <v>0</v>
      </c>
      <c r="AK1919" s="5">
        <v>93174825</v>
      </c>
      <c r="AL1919" s="5">
        <v>0</v>
      </c>
      <c r="AM1919" s="5">
        <v>0</v>
      </c>
      <c r="AN1919" s="5">
        <v>0</v>
      </c>
      <c r="AO1919" s="5">
        <v>0</v>
      </c>
      <c r="AP1919" s="5">
        <v>0</v>
      </c>
      <c r="AQ1919" s="5">
        <v>0</v>
      </c>
      <c r="AR1919" s="5">
        <v>93174825</v>
      </c>
    </row>
    <row r="1920" spans="1:44" x14ac:dyDescent="0.25">
      <c r="A1920" s="6">
        <v>4145</v>
      </c>
      <c r="B1920" s="3" t="s">
        <v>5441</v>
      </c>
      <c r="C1920" s="3" t="s">
        <v>5861</v>
      </c>
      <c r="D1920" s="3" t="s">
        <v>6530</v>
      </c>
      <c r="E1920" s="3" t="s">
        <v>2001</v>
      </c>
      <c r="F1920" s="3" t="s">
        <v>9064</v>
      </c>
      <c r="G1920" s="21">
        <v>1</v>
      </c>
      <c r="H1920" s="8" t="s">
        <v>12697</v>
      </c>
      <c r="I1920" s="3" t="s">
        <v>12339</v>
      </c>
      <c r="J1920" s="3" t="s">
        <v>12543</v>
      </c>
      <c r="K1920" s="7">
        <v>0</v>
      </c>
      <c r="L1920" s="3" t="s">
        <v>5458</v>
      </c>
      <c r="M1920" s="7">
        <v>2204</v>
      </c>
      <c r="N1920" s="3" t="s">
        <v>1614</v>
      </c>
      <c r="O1920" s="3" t="s">
        <v>5506</v>
      </c>
      <c r="P1920" s="8" t="s">
        <v>12715</v>
      </c>
      <c r="Q1920" s="8" t="s">
        <v>12720</v>
      </c>
      <c r="R1920" s="4">
        <v>0</v>
      </c>
      <c r="S1920" s="4" t="s">
        <v>5627</v>
      </c>
      <c r="T1920" s="4">
        <v>99</v>
      </c>
      <c r="U1920" s="7" t="s">
        <v>6298</v>
      </c>
      <c r="V1920" s="7">
        <v>43</v>
      </c>
      <c r="W1920" s="3" t="s">
        <v>8169</v>
      </c>
      <c r="X1920" s="6">
        <v>4304</v>
      </c>
      <c r="Y1920" s="3" t="s">
        <v>8178</v>
      </c>
      <c r="Z1920" s="6">
        <v>4304003</v>
      </c>
      <c r="AA1920" s="3" t="s">
        <v>9048</v>
      </c>
      <c r="AB1920" s="6">
        <v>43040030004</v>
      </c>
      <c r="AC1920" s="3" t="s">
        <v>9049</v>
      </c>
      <c r="AD1920" s="5">
        <v>34519590</v>
      </c>
      <c r="AE1920" s="5">
        <v>0</v>
      </c>
      <c r="AF1920" s="5">
        <v>0</v>
      </c>
      <c r="AG1920" s="5">
        <v>0</v>
      </c>
      <c r="AH1920" s="5">
        <v>0</v>
      </c>
      <c r="AI1920" s="5">
        <v>0</v>
      </c>
      <c r="AJ1920" s="5">
        <v>0</v>
      </c>
      <c r="AK1920" s="5">
        <v>34519590</v>
      </c>
      <c r="AL1920" s="5">
        <v>13807836</v>
      </c>
      <c r="AM1920" s="5">
        <v>12659910</v>
      </c>
      <c r="AN1920" s="5">
        <v>0</v>
      </c>
      <c r="AO1920" s="5">
        <v>0</v>
      </c>
      <c r="AP1920" s="5">
        <v>12659910</v>
      </c>
      <c r="AQ1920" s="5">
        <v>1147926</v>
      </c>
      <c r="AR1920" s="5">
        <v>20711754</v>
      </c>
    </row>
    <row r="1921" spans="1:44" x14ac:dyDescent="0.25">
      <c r="A1921" s="6">
        <v>4145</v>
      </c>
      <c r="B1921" s="3" t="s">
        <v>5441</v>
      </c>
      <c r="C1921" s="3" t="s">
        <v>5861</v>
      </c>
      <c r="D1921" s="3" t="s">
        <v>6530</v>
      </c>
      <c r="E1921" s="3" t="s">
        <v>2002</v>
      </c>
      <c r="F1921" s="3" t="s">
        <v>9065</v>
      </c>
      <c r="G1921" s="21">
        <v>1</v>
      </c>
      <c r="H1921" s="8" t="s">
        <v>12697</v>
      </c>
      <c r="I1921" s="3" t="s">
        <v>12339</v>
      </c>
      <c r="J1921" s="3" t="s">
        <v>12543</v>
      </c>
      <c r="K1921" s="7">
        <v>0</v>
      </c>
      <c r="L1921" s="3" t="s">
        <v>5458</v>
      </c>
      <c r="M1921" s="7">
        <v>2204</v>
      </c>
      <c r="N1921" s="3" t="s">
        <v>1614</v>
      </c>
      <c r="O1921" s="3" t="s">
        <v>5506</v>
      </c>
      <c r="P1921" s="8" t="s">
        <v>12715</v>
      </c>
      <c r="Q1921" s="8" t="s">
        <v>12720</v>
      </c>
      <c r="R1921" s="4">
        <v>0</v>
      </c>
      <c r="S1921" s="4" t="s">
        <v>5627</v>
      </c>
      <c r="T1921" s="4">
        <v>99</v>
      </c>
      <c r="U1921" s="7" t="s">
        <v>6298</v>
      </c>
      <c r="V1921" s="7">
        <v>43</v>
      </c>
      <c r="W1921" s="3" t="s">
        <v>8169</v>
      </c>
      <c r="X1921" s="6">
        <v>4304</v>
      </c>
      <c r="Y1921" s="3" t="s">
        <v>8178</v>
      </c>
      <c r="Z1921" s="6">
        <v>4304003</v>
      </c>
      <c r="AA1921" s="3" t="s">
        <v>9048</v>
      </c>
      <c r="AB1921" s="6">
        <v>43040030004</v>
      </c>
      <c r="AC1921" s="3" t="s">
        <v>9049</v>
      </c>
      <c r="AD1921" s="5">
        <v>37852270</v>
      </c>
      <c r="AE1921" s="5">
        <v>0</v>
      </c>
      <c r="AF1921" s="5">
        <v>0</v>
      </c>
      <c r="AG1921" s="5">
        <v>0</v>
      </c>
      <c r="AH1921" s="5">
        <v>0</v>
      </c>
      <c r="AI1921" s="5">
        <v>0</v>
      </c>
      <c r="AJ1921" s="5">
        <v>0</v>
      </c>
      <c r="AK1921" s="5">
        <v>37852270</v>
      </c>
      <c r="AL1921" s="5">
        <v>0</v>
      </c>
      <c r="AM1921" s="5">
        <v>0</v>
      </c>
      <c r="AN1921" s="5">
        <v>0</v>
      </c>
      <c r="AO1921" s="5">
        <v>0</v>
      </c>
      <c r="AP1921" s="5">
        <v>0</v>
      </c>
      <c r="AQ1921" s="5">
        <v>0</v>
      </c>
      <c r="AR1921" s="5">
        <v>37852270</v>
      </c>
    </row>
    <row r="1922" spans="1:44" x14ac:dyDescent="0.25">
      <c r="A1922" s="6">
        <v>4145</v>
      </c>
      <c r="B1922" s="3" t="s">
        <v>5441</v>
      </c>
      <c r="C1922" s="3" t="s">
        <v>5861</v>
      </c>
      <c r="D1922" s="3" t="s">
        <v>6530</v>
      </c>
      <c r="E1922" s="3" t="s">
        <v>2003</v>
      </c>
      <c r="F1922" s="3" t="s">
        <v>9066</v>
      </c>
      <c r="G1922" s="21">
        <v>1</v>
      </c>
      <c r="H1922" s="8" t="s">
        <v>12697</v>
      </c>
      <c r="I1922" s="3" t="s">
        <v>12339</v>
      </c>
      <c r="J1922" s="3" t="s">
        <v>12543</v>
      </c>
      <c r="K1922" s="7">
        <v>0</v>
      </c>
      <c r="L1922" s="3" t="s">
        <v>5458</v>
      </c>
      <c r="M1922" s="7">
        <v>2204</v>
      </c>
      <c r="N1922" s="3" t="s">
        <v>1614</v>
      </c>
      <c r="O1922" s="3" t="s">
        <v>5506</v>
      </c>
      <c r="P1922" s="8" t="s">
        <v>12715</v>
      </c>
      <c r="Q1922" s="8" t="s">
        <v>12720</v>
      </c>
      <c r="R1922" s="4">
        <v>0</v>
      </c>
      <c r="S1922" s="4" t="s">
        <v>5627</v>
      </c>
      <c r="T1922" s="4">
        <v>99</v>
      </c>
      <c r="U1922" s="7" t="s">
        <v>6298</v>
      </c>
      <c r="V1922" s="7">
        <v>43</v>
      </c>
      <c r="W1922" s="3" t="s">
        <v>8169</v>
      </c>
      <c r="X1922" s="6">
        <v>4304</v>
      </c>
      <c r="Y1922" s="3" t="s">
        <v>8178</v>
      </c>
      <c r="Z1922" s="6">
        <v>4304003</v>
      </c>
      <c r="AA1922" s="3" t="s">
        <v>9048</v>
      </c>
      <c r="AB1922" s="6">
        <v>43040030004</v>
      </c>
      <c r="AC1922" s="3" t="s">
        <v>9049</v>
      </c>
      <c r="AD1922" s="5">
        <v>20385158</v>
      </c>
      <c r="AE1922" s="5">
        <v>0</v>
      </c>
      <c r="AF1922" s="5">
        <v>0</v>
      </c>
      <c r="AG1922" s="5">
        <v>0</v>
      </c>
      <c r="AH1922" s="5">
        <v>0</v>
      </c>
      <c r="AI1922" s="5">
        <v>0</v>
      </c>
      <c r="AJ1922" s="5">
        <v>0</v>
      </c>
      <c r="AK1922" s="5">
        <v>20385158</v>
      </c>
      <c r="AL1922" s="5">
        <v>0</v>
      </c>
      <c r="AM1922" s="5">
        <v>0</v>
      </c>
      <c r="AN1922" s="5">
        <v>0</v>
      </c>
      <c r="AO1922" s="5">
        <v>0</v>
      </c>
      <c r="AP1922" s="5">
        <v>0</v>
      </c>
      <c r="AQ1922" s="5">
        <v>0</v>
      </c>
      <c r="AR1922" s="5">
        <v>20385158</v>
      </c>
    </row>
    <row r="1923" spans="1:44" x14ac:dyDescent="0.25">
      <c r="A1923" s="6">
        <v>4145</v>
      </c>
      <c r="B1923" s="3" t="s">
        <v>5441</v>
      </c>
      <c r="C1923" s="3" t="s">
        <v>5861</v>
      </c>
      <c r="D1923" s="3" t="s">
        <v>6530</v>
      </c>
      <c r="E1923" s="3" t="s">
        <v>2004</v>
      </c>
      <c r="F1923" s="3" t="s">
        <v>9067</v>
      </c>
      <c r="G1923" s="21">
        <v>1</v>
      </c>
      <c r="H1923" s="8" t="s">
        <v>12697</v>
      </c>
      <c r="I1923" s="3" t="s">
        <v>12339</v>
      </c>
      <c r="J1923" s="3" t="s">
        <v>12543</v>
      </c>
      <c r="K1923" s="7">
        <v>0</v>
      </c>
      <c r="L1923" s="3" t="s">
        <v>5458</v>
      </c>
      <c r="M1923" s="7">
        <v>2204</v>
      </c>
      <c r="N1923" s="3" t="s">
        <v>1614</v>
      </c>
      <c r="O1923" s="3" t="s">
        <v>5506</v>
      </c>
      <c r="P1923" s="8" t="s">
        <v>12715</v>
      </c>
      <c r="Q1923" s="8" t="s">
        <v>12720</v>
      </c>
      <c r="R1923" s="4">
        <v>0</v>
      </c>
      <c r="S1923" s="4" t="s">
        <v>5627</v>
      </c>
      <c r="T1923" s="4">
        <v>99</v>
      </c>
      <c r="U1923" s="7" t="s">
        <v>6298</v>
      </c>
      <c r="V1923" s="7">
        <v>43</v>
      </c>
      <c r="W1923" s="3" t="s">
        <v>8169</v>
      </c>
      <c r="X1923" s="6">
        <v>4304</v>
      </c>
      <c r="Y1923" s="3" t="s">
        <v>8178</v>
      </c>
      <c r="Z1923" s="6">
        <v>4304003</v>
      </c>
      <c r="AA1923" s="3" t="s">
        <v>9048</v>
      </c>
      <c r="AB1923" s="6">
        <v>43040030004</v>
      </c>
      <c r="AC1923" s="3" t="s">
        <v>9049</v>
      </c>
      <c r="AD1923" s="5">
        <v>184104480</v>
      </c>
      <c r="AE1923" s="5">
        <v>0</v>
      </c>
      <c r="AF1923" s="5">
        <v>0</v>
      </c>
      <c r="AG1923" s="5">
        <v>0</v>
      </c>
      <c r="AH1923" s="5">
        <v>0</v>
      </c>
      <c r="AI1923" s="5">
        <v>0</v>
      </c>
      <c r="AJ1923" s="5">
        <v>0</v>
      </c>
      <c r="AK1923" s="5">
        <v>184104480</v>
      </c>
      <c r="AL1923" s="5">
        <v>0</v>
      </c>
      <c r="AM1923" s="5">
        <v>0</v>
      </c>
      <c r="AN1923" s="5">
        <v>0</v>
      </c>
      <c r="AO1923" s="5">
        <v>0</v>
      </c>
      <c r="AP1923" s="5">
        <v>0</v>
      </c>
      <c r="AQ1923" s="5">
        <v>0</v>
      </c>
      <c r="AR1923" s="5">
        <v>184104480</v>
      </c>
    </row>
    <row r="1924" spans="1:44" x14ac:dyDescent="0.25">
      <c r="A1924" s="6">
        <v>4145</v>
      </c>
      <c r="B1924" s="3" t="s">
        <v>5441</v>
      </c>
      <c r="C1924" s="3" t="s">
        <v>5861</v>
      </c>
      <c r="D1924" s="3" t="s">
        <v>6530</v>
      </c>
      <c r="E1924" s="3" t="s">
        <v>2005</v>
      </c>
      <c r="F1924" s="3" t="s">
        <v>9068</v>
      </c>
      <c r="G1924" s="21">
        <v>1</v>
      </c>
      <c r="H1924" s="8" t="s">
        <v>12697</v>
      </c>
      <c r="I1924" s="3" t="s">
        <v>12339</v>
      </c>
      <c r="J1924" s="3" t="s">
        <v>12543</v>
      </c>
      <c r="K1924" s="7">
        <v>0</v>
      </c>
      <c r="L1924" s="3" t="s">
        <v>5458</v>
      </c>
      <c r="M1924" s="7">
        <v>2204</v>
      </c>
      <c r="N1924" s="3" t="s">
        <v>1614</v>
      </c>
      <c r="O1924" s="3" t="s">
        <v>5506</v>
      </c>
      <c r="P1924" s="8" t="s">
        <v>12715</v>
      </c>
      <c r="Q1924" s="8" t="s">
        <v>12720</v>
      </c>
      <c r="R1924" s="4">
        <v>0</v>
      </c>
      <c r="S1924" s="4" t="s">
        <v>5627</v>
      </c>
      <c r="T1924" s="4">
        <v>99</v>
      </c>
      <c r="U1924" s="7" t="s">
        <v>6298</v>
      </c>
      <c r="V1924" s="7">
        <v>43</v>
      </c>
      <c r="W1924" s="3" t="s">
        <v>8169</v>
      </c>
      <c r="X1924" s="6">
        <v>4304</v>
      </c>
      <c r="Y1924" s="3" t="s">
        <v>8178</v>
      </c>
      <c r="Z1924" s="6">
        <v>4304003</v>
      </c>
      <c r="AA1924" s="3" t="s">
        <v>9048</v>
      </c>
      <c r="AB1924" s="6">
        <v>43040030004</v>
      </c>
      <c r="AC1924" s="3" t="s">
        <v>9049</v>
      </c>
      <c r="AD1924" s="5">
        <v>30000000</v>
      </c>
      <c r="AE1924" s="5">
        <v>0</v>
      </c>
      <c r="AF1924" s="5">
        <v>0</v>
      </c>
      <c r="AG1924" s="5">
        <v>0</v>
      </c>
      <c r="AH1924" s="5">
        <v>0</v>
      </c>
      <c r="AI1924" s="5">
        <v>0</v>
      </c>
      <c r="AJ1924" s="5">
        <v>0</v>
      </c>
      <c r="AK1924" s="5">
        <v>30000000</v>
      </c>
      <c r="AL1924" s="5">
        <v>0</v>
      </c>
      <c r="AM1924" s="5">
        <v>0</v>
      </c>
      <c r="AN1924" s="5">
        <v>0</v>
      </c>
      <c r="AO1924" s="5">
        <v>0</v>
      </c>
      <c r="AP1924" s="5">
        <v>0</v>
      </c>
      <c r="AQ1924" s="5">
        <v>0</v>
      </c>
      <c r="AR1924" s="5">
        <v>30000000</v>
      </c>
    </row>
    <row r="1925" spans="1:44" x14ac:dyDescent="0.25">
      <c r="A1925" s="6">
        <v>4145</v>
      </c>
      <c r="B1925" s="3" t="s">
        <v>5441</v>
      </c>
      <c r="C1925" s="3" t="s">
        <v>5861</v>
      </c>
      <c r="D1925" s="3" t="s">
        <v>6530</v>
      </c>
      <c r="E1925" s="3" t="s">
        <v>2006</v>
      </c>
      <c r="F1925" s="3" t="s">
        <v>9069</v>
      </c>
      <c r="G1925" s="21">
        <v>1</v>
      </c>
      <c r="H1925" s="8" t="s">
        <v>12697</v>
      </c>
      <c r="I1925" s="3" t="s">
        <v>12339</v>
      </c>
      <c r="J1925" s="3" t="s">
        <v>12543</v>
      </c>
      <c r="K1925" s="7">
        <v>0</v>
      </c>
      <c r="L1925" s="3" t="s">
        <v>5458</v>
      </c>
      <c r="M1925" s="7">
        <v>2204</v>
      </c>
      <c r="N1925" s="3" t="s">
        <v>1614</v>
      </c>
      <c r="O1925" s="3" t="s">
        <v>5506</v>
      </c>
      <c r="P1925" s="8" t="s">
        <v>12715</v>
      </c>
      <c r="Q1925" s="8" t="s">
        <v>12720</v>
      </c>
      <c r="R1925" s="4">
        <v>0</v>
      </c>
      <c r="S1925" s="4" t="s">
        <v>5627</v>
      </c>
      <c r="T1925" s="4">
        <v>99</v>
      </c>
      <c r="U1925" s="7" t="s">
        <v>6298</v>
      </c>
      <c r="V1925" s="7">
        <v>43</v>
      </c>
      <c r="W1925" s="3" t="s">
        <v>8169</v>
      </c>
      <c r="X1925" s="6">
        <v>4304</v>
      </c>
      <c r="Y1925" s="3" t="s">
        <v>8178</v>
      </c>
      <c r="Z1925" s="6">
        <v>4304003</v>
      </c>
      <c r="AA1925" s="3" t="s">
        <v>9048</v>
      </c>
      <c r="AB1925" s="6">
        <v>43040030004</v>
      </c>
      <c r="AC1925" s="3" t="s">
        <v>9049</v>
      </c>
      <c r="AD1925" s="5">
        <v>71500000</v>
      </c>
      <c r="AE1925" s="5">
        <v>0</v>
      </c>
      <c r="AF1925" s="5">
        <v>0</v>
      </c>
      <c r="AG1925" s="5">
        <v>0</v>
      </c>
      <c r="AH1925" s="5">
        <v>0</v>
      </c>
      <c r="AI1925" s="5">
        <v>0</v>
      </c>
      <c r="AJ1925" s="5">
        <v>0</v>
      </c>
      <c r="AK1925" s="5">
        <v>71500000</v>
      </c>
      <c r="AL1925" s="5">
        <v>0</v>
      </c>
      <c r="AM1925" s="5">
        <v>0</v>
      </c>
      <c r="AN1925" s="5">
        <v>0</v>
      </c>
      <c r="AO1925" s="5">
        <v>0</v>
      </c>
      <c r="AP1925" s="5">
        <v>0</v>
      </c>
      <c r="AQ1925" s="5">
        <v>0</v>
      </c>
      <c r="AR1925" s="5">
        <v>71500000</v>
      </c>
    </row>
    <row r="1926" spans="1:44" x14ac:dyDescent="0.25">
      <c r="A1926" s="6">
        <v>4145</v>
      </c>
      <c r="B1926" s="3" t="s">
        <v>5441</v>
      </c>
      <c r="C1926" s="3" t="s">
        <v>5861</v>
      </c>
      <c r="D1926" s="3" t="s">
        <v>6530</v>
      </c>
      <c r="E1926" s="3" t="s">
        <v>2007</v>
      </c>
      <c r="F1926" s="3" t="s">
        <v>9070</v>
      </c>
      <c r="G1926" s="21">
        <v>1</v>
      </c>
      <c r="H1926" s="8" t="s">
        <v>12697</v>
      </c>
      <c r="I1926" s="3" t="s">
        <v>12339</v>
      </c>
      <c r="J1926" s="3" t="s">
        <v>12543</v>
      </c>
      <c r="K1926" s="7">
        <v>0</v>
      </c>
      <c r="L1926" s="3" t="s">
        <v>5458</v>
      </c>
      <c r="M1926" s="7">
        <v>2204</v>
      </c>
      <c r="N1926" s="3" t="s">
        <v>1614</v>
      </c>
      <c r="O1926" s="3" t="s">
        <v>5506</v>
      </c>
      <c r="P1926" s="8" t="s">
        <v>12715</v>
      </c>
      <c r="Q1926" s="8" t="s">
        <v>12720</v>
      </c>
      <c r="R1926" s="4">
        <v>0</v>
      </c>
      <c r="S1926" s="4" t="s">
        <v>5627</v>
      </c>
      <c r="T1926" s="4">
        <v>99</v>
      </c>
      <c r="U1926" s="7" t="s">
        <v>6298</v>
      </c>
      <c r="V1926" s="7">
        <v>43</v>
      </c>
      <c r="W1926" s="3" t="s">
        <v>8169</v>
      </c>
      <c r="X1926" s="6">
        <v>4304</v>
      </c>
      <c r="Y1926" s="3" t="s">
        <v>8178</v>
      </c>
      <c r="Z1926" s="6">
        <v>4304003</v>
      </c>
      <c r="AA1926" s="3" t="s">
        <v>9048</v>
      </c>
      <c r="AB1926" s="6">
        <v>43040030004</v>
      </c>
      <c r="AC1926" s="3" t="s">
        <v>9049</v>
      </c>
      <c r="AD1926" s="5">
        <v>3750000</v>
      </c>
      <c r="AE1926" s="5">
        <v>0</v>
      </c>
      <c r="AF1926" s="5">
        <v>0</v>
      </c>
      <c r="AG1926" s="5">
        <v>0</v>
      </c>
      <c r="AH1926" s="5">
        <v>0</v>
      </c>
      <c r="AI1926" s="5">
        <v>0</v>
      </c>
      <c r="AJ1926" s="5">
        <v>0</v>
      </c>
      <c r="AK1926" s="5">
        <v>3750000</v>
      </c>
      <c r="AL1926" s="5">
        <v>0</v>
      </c>
      <c r="AM1926" s="5">
        <v>0</v>
      </c>
      <c r="AN1926" s="5">
        <v>0</v>
      </c>
      <c r="AO1926" s="5">
        <v>0</v>
      </c>
      <c r="AP1926" s="5">
        <v>0</v>
      </c>
      <c r="AQ1926" s="5">
        <v>0</v>
      </c>
      <c r="AR1926" s="5">
        <v>3750000</v>
      </c>
    </row>
    <row r="1927" spans="1:44" x14ac:dyDescent="0.25">
      <c r="A1927" s="6">
        <v>4145</v>
      </c>
      <c r="B1927" s="3" t="s">
        <v>5441</v>
      </c>
      <c r="C1927" s="3" t="s">
        <v>5861</v>
      </c>
      <c r="D1927" s="3" t="s">
        <v>6530</v>
      </c>
      <c r="E1927" s="3" t="s">
        <v>2008</v>
      </c>
      <c r="F1927" s="3" t="s">
        <v>9071</v>
      </c>
      <c r="G1927" s="21">
        <v>1</v>
      </c>
      <c r="H1927" s="8" t="s">
        <v>12697</v>
      </c>
      <c r="I1927" s="3" t="s">
        <v>12339</v>
      </c>
      <c r="J1927" s="3" t="s">
        <v>12543</v>
      </c>
      <c r="K1927" s="7">
        <v>0</v>
      </c>
      <c r="L1927" s="3" t="s">
        <v>5458</v>
      </c>
      <c r="M1927" s="7">
        <v>2204</v>
      </c>
      <c r="N1927" s="3" t="s">
        <v>1614</v>
      </c>
      <c r="O1927" s="3" t="s">
        <v>5506</v>
      </c>
      <c r="P1927" s="8" t="s">
        <v>12715</v>
      </c>
      <c r="Q1927" s="8" t="s">
        <v>12720</v>
      </c>
      <c r="R1927" s="4">
        <v>0</v>
      </c>
      <c r="S1927" s="4" t="s">
        <v>5627</v>
      </c>
      <c r="T1927" s="4">
        <v>99</v>
      </c>
      <c r="U1927" s="7" t="s">
        <v>6298</v>
      </c>
      <c r="V1927" s="7">
        <v>43</v>
      </c>
      <c r="W1927" s="3" t="s">
        <v>8169</v>
      </c>
      <c r="X1927" s="6">
        <v>4304</v>
      </c>
      <c r="Y1927" s="3" t="s">
        <v>8178</v>
      </c>
      <c r="Z1927" s="6">
        <v>4304003</v>
      </c>
      <c r="AA1927" s="3" t="s">
        <v>9048</v>
      </c>
      <c r="AB1927" s="6">
        <v>43040030004</v>
      </c>
      <c r="AC1927" s="3" t="s">
        <v>9049</v>
      </c>
      <c r="AD1927" s="5">
        <v>45000000</v>
      </c>
      <c r="AE1927" s="5">
        <v>0</v>
      </c>
      <c r="AF1927" s="5">
        <v>0</v>
      </c>
      <c r="AG1927" s="5">
        <v>0</v>
      </c>
      <c r="AH1927" s="5">
        <v>0</v>
      </c>
      <c r="AI1927" s="5">
        <v>0</v>
      </c>
      <c r="AJ1927" s="5">
        <v>0</v>
      </c>
      <c r="AK1927" s="5">
        <v>45000000</v>
      </c>
      <c r="AL1927" s="5">
        <v>0</v>
      </c>
      <c r="AM1927" s="5">
        <v>0</v>
      </c>
      <c r="AN1927" s="5">
        <v>0</v>
      </c>
      <c r="AO1927" s="5">
        <v>0</v>
      </c>
      <c r="AP1927" s="5">
        <v>0</v>
      </c>
      <c r="AQ1927" s="5">
        <v>0</v>
      </c>
      <c r="AR1927" s="5">
        <v>45000000</v>
      </c>
    </row>
    <row r="1928" spans="1:44" x14ac:dyDescent="0.25">
      <c r="A1928" s="6">
        <v>4145</v>
      </c>
      <c r="B1928" s="3" t="s">
        <v>5441</v>
      </c>
      <c r="C1928" s="3" t="s">
        <v>5861</v>
      </c>
      <c r="D1928" s="3" t="s">
        <v>6530</v>
      </c>
      <c r="E1928" s="3" t="s">
        <v>2009</v>
      </c>
      <c r="F1928" s="3" t="s">
        <v>9072</v>
      </c>
      <c r="G1928" s="21">
        <v>1</v>
      </c>
      <c r="H1928" s="8" t="s">
        <v>12697</v>
      </c>
      <c r="I1928" s="3" t="s">
        <v>12372</v>
      </c>
      <c r="J1928" s="3" t="s">
        <v>12576</v>
      </c>
      <c r="K1928" s="7">
        <v>0</v>
      </c>
      <c r="L1928" s="3" t="s">
        <v>5458</v>
      </c>
      <c r="M1928" s="7">
        <v>2204</v>
      </c>
      <c r="N1928" s="3" t="s">
        <v>1614</v>
      </c>
      <c r="O1928" s="3" t="s">
        <v>5506</v>
      </c>
      <c r="P1928" s="8" t="s">
        <v>12715</v>
      </c>
      <c r="Q1928" s="8" t="s">
        <v>12720</v>
      </c>
      <c r="R1928" s="4">
        <v>0</v>
      </c>
      <c r="S1928" s="4" t="s">
        <v>5627</v>
      </c>
      <c r="T1928" s="4">
        <v>99</v>
      </c>
      <c r="U1928" s="7" t="s">
        <v>6298</v>
      </c>
      <c r="V1928" s="7">
        <v>43</v>
      </c>
      <c r="W1928" s="3" t="s">
        <v>8169</v>
      </c>
      <c r="X1928" s="6">
        <v>4304</v>
      </c>
      <c r="Y1928" s="3" t="s">
        <v>8178</v>
      </c>
      <c r="Z1928" s="6">
        <v>4304003</v>
      </c>
      <c r="AA1928" s="3" t="s">
        <v>9048</v>
      </c>
      <c r="AB1928" s="6">
        <v>43040030004</v>
      </c>
      <c r="AC1928" s="3" t="s">
        <v>9049</v>
      </c>
      <c r="AD1928" s="5">
        <v>31000000</v>
      </c>
      <c r="AE1928" s="5">
        <v>0</v>
      </c>
      <c r="AF1928" s="5">
        <v>0</v>
      </c>
      <c r="AG1928" s="5">
        <v>0</v>
      </c>
      <c r="AH1928" s="5">
        <v>0</v>
      </c>
      <c r="AI1928" s="5">
        <v>0</v>
      </c>
      <c r="AJ1928" s="5">
        <v>0</v>
      </c>
      <c r="AK1928" s="5">
        <v>31000000</v>
      </c>
      <c r="AL1928" s="5">
        <v>0</v>
      </c>
      <c r="AM1928" s="5">
        <v>0</v>
      </c>
      <c r="AN1928" s="5">
        <v>0</v>
      </c>
      <c r="AO1928" s="5">
        <v>0</v>
      </c>
      <c r="AP1928" s="5">
        <v>0</v>
      </c>
      <c r="AQ1928" s="5">
        <v>0</v>
      </c>
      <c r="AR1928" s="5">
        <v>31000000</v>
      </c>
    </row>
    <row r="1929" spans="1:44" x14ac:dyDescent="0.25">
      <c r="A1929" s="6">
        <v>4145</v>
      </c>
      <c r="B1929" s="3" t="s">
        <v>5441</v>
      </c>
      <c r="C1929" s="3" t="s">
        <v>5861</v>
      </c>
      <c r="D1929" s="3" t="s">
        <v>6530</v>
      </c>
      <c r="E1929" s="3" t="s">
        <v>2010</v>
      </c>
      <c r="F1929" s="3" t="s">
        <v>9073</v>
      </c>
      <c r="G1929" s="21">
        <v>1</v>
      </c>
      <c r="H1929" s="8" t="s">
        <v>12697</v>
      </c>
      <c r="I1929" s="3" t="s">
        <v>12372</v>
      </c>
      <c r="J1929" s="3" t="s">
        <v>12576</v>
      </c>
      <c r="K1929" s="7">
        <v>0</v>
      </c>
      <c r="L1929" s="3" t="s">
        <v>5458</v>
      </c>
      <c r="M1929" s="7">
        <v>2204</v>
      </c>
      <c r="N1929" s="3" t="s">
        <v>1614</v>
      </c>
      <c r="O1929" s="3" t="s">
        <v>5506</v>
      </c>
      <c r="P1929" s="8" t="s">
        <v>12715</v>
      </c>
      <c r="Q1929" s="8" t="s">
        <v>12720</v>
      </c>
      <c r="R1929" s="4">
        <v>0</v>
      </c>
      <c r="S1929" s="4" t="s">
        <v>5627</v>
      </c>
      <c r="T1929" s="4">
        <v>99</v>
      </c>
      <c r="U1929" s="7" t="s">
        <v>6298</v>
      </c>
      <c r="V1929" s="7">
        <v>43</v>
      </c>
      <c r="W1929" s="3" t="s">
        <v>8169</v>
      </c>
      <c r="X1929" s="6">
        <v>4304</v>
      </c>
      <c r="Y1929" s="3" t="s">
        <v>8178</v>
      </c>
      <c r="Z1929" s="6">
        <v>4304003</v>
      </c>
      <c r="AA1929" s="3" t="s">
        <v>9048</v>
      </c>
      <c r="AB1929" s="6">
        <v>43040030004</v>
      </c>
      <c r="AC1929" s="3" t="s">
        <v>9049</v>
      </c>
      <c r="AD1929" s="5">
        <v>50000000</v>
      </c>
      <c r="AE1929" s="5">
        <v>0</v>
      </c>
      <c r="AF1929" s="5">
        <v>0</v>
      </c>
      <c r="AG1929" s="5">
        <v>0</v>
      </c>
      <c r="AH1929" s="5">
        <v>0</v>
      </c>
      <c r="AI1929" s="5">
        <v>0</v>
      </c>
      <c r="AJ1929" s="5">
        <v>0</v>
      </c>
      <c r="AK1929" s="5">
        <v>50000000</v>
      </c>
      <c r="AL1929" s="5">
        <v>0</v>
      </c>
      <c r="AM1929" s="5">
        <v>0</v>
      </c>
      <c r="AN1929" s="5">
        <v>0</v>
      </c>
      <c r="AO1929" s="5">
        <v>0</v>
      </c>
      <c r="AP1929" s="5">
        <v>0</v>
      </c>
      <c r="AQ1929" s="5">
        <v>0</v>
      </c>
      <c r="AR1929" s="5">
        <v>50000000</v>
      </c>
    </row>
    <row r="1930" spans="1:44" x14ac:dyDescent="0.25">
      <c r="A1930" s="6">
        <v>4145</v>
      </c>
      <c r="B1930" s="3" t="s">
        <v>5441</v>
      </c>
      <c r="C1930" s="3" t="s">
        <v>5861</v>
      </c>
      <c r="D1930" s="3" t="s">
        <v>6530</v>
      </c>
      <c r="E1930" s="3" t="s">
        <v>2011</v>
      </c>
      <c r="F1930" s="3" t="s">
        <v>9074</v>
      </c>
      <c r="G1930" s="21">
        <v>1</v>
      </c>
      <c r="H1930" s="8" t="s">
        <v>12697</v>
      </c>
      <c r="I1930" s="3" t="s">
        <v>12372</v>
      </c>
      <c r="J1930" s="3" t="s">
        <v>12576</v>
      </c>
      <c r="K1930" s="7">
        <v>0</v>
      </c>
      <c r="L1930" s="3" t="s">
        <v>5458</v>
      </c>
      <c r="M1930" s="7">
        <v>2204</v>
      </c>
      <c r="N1930" s="3" t="s">
        <v>1614</v>
      </c>
      <c r="O1930" s="3" t="s">
        <v>5506</v>
      </c>
      <c r="P1930" s="8" t="s">
        <v>12715</v>
      </c>
      <c r="Q1930" s="8" t="s">
        <v>12720</v>
      </c>
      <c r="R1930" s="4">
        <v>0</v>
      </c>
      <c r="S1930" s="4" t="s">
        <v>5627</v>
      </c>
      <c r="T1930" s="4">
        <v>99</v>
      </c>
      <c r="U1930" s="7" t="s">
        <v>6298</v>
      </c>
      <c r="V1930" s="7">
        <v>43</v>
      </c>
      <c r="W1930" s="3" t="s">
        <v>8169</v>
      </c>
      <c r="X1930" s="6">
        <v>4304</v>
      </c>
      <c r="Y1930" s="3" t="s">
        <v>8178</v>
      </c>
      <c r="Z1930" s="6">
        <v>4304003</v>
      </c>
      <c r="AA1930" s="3" t="s">
        <v>9048</v>
      </c>
      <c r="AB1930" s="6">
        <v>43040030004</v>
      </c>
      <c r="AC1930" s="3" t="s">
        <v>9049</v>
      </c>
      <c r="AD1930" s="5">
        <v>9300000</v>
      </c>
      <c r="AE1930" s="5">
        <v>0</v>
      </c>
      <c r="AF1930" s="5">
        <v>0</v>
      </c>
      <c r="AG1930" s="5">
        <v>0</v>
      </c>
      <c r="AH1930" s="5">
        <v>0</v>
      </c>
      <c r="AI1930" s="5">
        <v>0</v>
      </c>
      <c r="AJ1930" s="5">
        <v>0</v>
      </c>
      <c r="AK1930" s="5">
        <v>9300000</v>
      </c>
      <c r="AL1930" s="5">
        <v>0</v>
      </c>
      <c r="AM1930" s="5">
        <v>0</v>
      </c>
      <c r="AN1930" s="5">
        <v>0</v>
      </c>
      <c r="AO1930" s="5">
        <v>0</v>
      </c>
      <c r="AP1930" s="5">
        <v>0</v>
      </c>
      <c r="AQ1930" s="5">
        <v>0</v>
      </c>
      <c r="AR1930" s="5">
        <v>9300000</v>
      </c>
    </row>
    <row r="1931" spans="1:44" x14ac:dyDescent="0.25">
      <c r="A1931" s="6">
        <v>4145</v>
      </c>
      <c r="B1931" s="3" t="s">
        <v>5441</v>
      </c>
      <c r="C1931" s="3" t="s">
        <v>5861</v>
      </c>
      <c r="D1931" s="3" t="s">
        <v>6530</v>
      </c>
      <c r="E1931" s="3" t="s">
        <v>2012</v>
      </c>
      <c r="F1931" s="3" t="s">
        <v>9075</v>
      </c>
      <c r="G1931" s="21">
        <v>1</v>
      </c>
      <c r="H1931" s="8" t="s">
        <v>12697</v>
      </c>
      <c r="I1931" s="3" t="s">
        <v>12339</v>
      </c>
      <c r="J1931" s="3" t="s">
        <v>12543</v>
      </c>
      <c r="K1931" s="7">
        <v>0</v>
      </c>
      <c r="L1931" s="3" t="s">
        <v>5458</v>
      </c>
      <c r="M1931" s="7">
        <v>2204</v>
      </c>
      <c r="N1931" s="3" t="s">
        <v>1614</v>
      </c>
      <c r="O1931" s="3" t="s">
        <v>5506</v>
      </c>
      <c r="P1931" s="8" t="s">
        <v>12715</v>
      </c>
      <c r="Q1931" s="8" t="s">
        <v>12720</v>
      </c>
      <c r="R1931" s="4">
        <v>0</v>
      </c>
      <c r="S1931" s="4" t="s">
        <v>5627</v>
      </c>
      <c r="T1931" s="4">
        <v>99</v>
      </c>
      <c r="U1931" s="7" t="s">
        <v>6298</v>
      </c>
      <c r="V1931" s="7">
        <v>43</v>
      </c>
      <c r="W1931" s="3" t="s">
        <v>8169</v>
      </c>
      <c r="X1931" s="6">
        <v>4304</v>
      </c>
      <c r="Y1931" s="3" t="s">
        <v>8178</v>
      </c>
      <c r="Z1931" s="6">
        <v>4304003</v>
      </c>
      <c r="AA1931" s="3" t="s">
        <v>9048</v>
      </c>
      <c r="AB1931" s="6">
        <v>43040030004</v>
      </c>
      <c r="AC1931" s="3" t="s">
        <v>9049</v>
      </c>
      <c r="AD1931" s="5">
        <v>31000000</v>
      </c>
      <c r="AE1931" s="5">
        <v>0</v>
      </c>
      <c r="AF1931" s="5">
        <v>0</v>
      </c>
      <c r="AG1931" s="5">
        <v>0</v>
      </c>
      <c r="AH1931" s="5">
        <v>0</v>
      </c>
      <c r="AI1931" s="5">
        <v>0</v>
      </c>
      <c r="AJ1931" s="5">
        <v>0</v>
      </c>
      <c r="AK1931" s="5">
        <v>31000000</v>
      </c>
      <c r="AL1931" s="5">
        <v>0</v>
      </c>
      <c r="AM1931" s="5">
        <v>0</v>
      </c>
      <c r="AN1931" s="5">
        <v>0</v>
      </c>
      <c r="AO1931" s="5">
        <v>0</v>
      </c>
      <c r="AP1931" s="5">
        <v>0</v>
      </c>
      <c r="AQ1931" s="5">
        <v>0</v>
      </c>
      <c r="AR1931" s="5">
        <v>31000000</v>
      </c>
    </row>
    <row r="1932" spans="1:44" x14ac:dyDescent="0.25">
      <c r="A1932" s="6">
        <v>4145</v>
      </c>
      <c r="B1932" s="3" t="s">
        <v>5441</v>
      </c>
      <c r="C1932" s="3" t="s">
        <v>5861</v>
      </c>
      <c r="D1932" s="3" t="s">
        <v>6530</v>
      </c>
      <c r="E1932" s="3" t="s">
        <v>2013</v>
      </c>
      <c r="F1932" s="3" t="s">
        <v>9076</v>
      </c>
      <c r="G1932" s="21">
        <v>1</v>
      </c>
      <c r="H1932" s="8" t="s">
        <v>12697</v>
      </c>
      <c r="I1932" s="3" t="s">
        <v>12339</v>
      </c>
      <c r="J1932" s="3" t="s">
        <v>12543</v>
      </c>
      <c r="K1932" s="7">
        <v>0</v>
      </c>
      <c r="L1932" s="3" t="s">
        <v>5458</v>
      </c>
      <c r="M1932" s="7">
        <v>2204</v>
      </c>
      <c r="N1932" s="3" t="s">
        <v>1614</v>
      </c>
      <c r="O1932" s="3" t="s">
        <v>5506</v>
      </c>
      <c r="P1932" s="8" t="s">
        <v>12715</v>
      </c>
      <c r="Q1932" s="8" t="s">
        <v>12720</v>
      </c>
      <c r="R1932" s="4">
        <v>0</v>
      </c>
      <c r="S1932" s="4" t="s">
        <v>5627</v>
      </c>
      <c r="T1932" s="4">
        <v>99</v>
      </c>
      <c r="U1932" s="7" t="s">
        <v>6298</v>
      </c>
      <c r="V1932" s="7">
        <v>43</v>
      </c>
      <c r="W1932" s="3" t="s">
        <v>8169</v>
      </c>
      <c r="X1932" s="6">
        <v>4304</v>
      </c>
      <c r="Y1932" s="3" t="s">
        <v>8178</v>
      </c>
      <c r="Z1932" s="6">
        <v>4304003</v>
      </c>
      <c r="AA1932" s="3" t="s">
        <v>9048</v>
      </c>
      <c r="AB1932" s="6">
        <v>43040030004</v>
      </c>
      <c r="AC1932" s="3" t="s">
        <v>9049</v>
      </c>
      <c r="AD1932" s="5">
        <v>24000000</v>
      </c>
      <c r="AE1932" s="5">
        <v>0</v>
      </c>
      <c r="AF1932" s="5">
        <v>0</v>
      </c>
      <c r="AG1932" s="5">
        <v>0</v>
      </c>
      <c r="AH1932" s="5">
        <v>0</v>
      </c>
      <c r="AI1932" s="5">
        <v>0</v>
      </c>
      <c r="AJ1932" s="5">
        <v>0</v>
      </c>
      <c r="AK1932" s="5">
        <v>24000000</v>
      </c>
      <c r="AL1932" s="5">
        <v>0</v>
      </c>
      <c r="AM1932" s="5">
        <v>0</v>
      </c>
      <c r="AN1932" s="5">
        <v>0</v>
      </c>
      <c r="AO1932" s="5">
        <v>0</v>
      </c>
      <c r="AP1932" s="5">
        <v>0</v>
      </c>
      <c r="AQ1932" s="5">
        <v>0</v>
      </c>
      <c r="AR1932" s="5">
        <v>24000000</v>
      </c>
    </row>
    <row r="1933" spans="1:44" x14ac:dyDescent="0.25">
      <c r="A1933" s="6">
        <v>4145</v>
      </c>
      <c r="B1933" s="3" t="s">
        <v>5441</v>
      </c>
      <c r="C1933" s="3" t="s">
        <v>5861</v>
      </c>
      <c r="D1933" s="3" t="s">
        <v>6530</v>
      </c>
      <c r="E1933" s="3" t="s">
        <v>2014</v>
      </c>
      <c r="F1933" s="3" t="s">
        <v>9077</v>
      </c>
      <c r="G1933" s="21">
        <v>1</v>
      </c>
      <c r="H1933" s="8" t="s">
        <v>12697</v>
      </c>
      <c r="I1933" s="3" t="s">
        <v>12339</v>
      </c>
      <c r="J1933" s="3" t="s">
        <v>12543</v>
      </c>
      <c r="K1933" s="7">
        <v>0</v>
      </c>
      <c r="L1933" s="3" t="s">
        <v>5458</v>
      </c>
      <c r="M1933" s="7">
        <v>2204</v>
      </c>
      <c r="N1933" s="3" t="s">
        <v>1614</v>
      </c>
      <c r="O1933" s="3" t="s">
        <v>5506</v>
      </c>
      <c r="P1933" s="8" t="s">
        <v>12715</v>
      </c>
      <c r="Q1933" s="8" t="s">
        <v>12720</v>
      </c>
      <c r="R1933" s="4">
        <v>0</v>
      </c>
      <c r="S1933" s="4" t="s">
        <v>5627</v>
      </c>
      <c r="T1933" s="4">
        <v>99</v>
      </c>
      <c r="U1933" s="7" t="s">
        <v>6298</v>
      </c>
      <c r="V1933" s="7">
        <v>43</v>
      </c>
      <c r="W1933" s="3" t="s">
        <v>8169</v>
      </c>
      <c r="X1933" s="6">
        <v>4304</v>
      </c>
      <c r="Y1933" s="3" t="s">
        <v>8178</v>
      </c>
      <c r="Z1933" s="6">
        <v>4304003</v>
      </c>
      <c r="AA1933" s="3" t="s">
        <v>9048</v>
      </c>
      <c r="AB1933" s="6">
        <v>43040030004</v>
      </c>
      <c r="AC1933" s="3" t="s">
        <v>9049</v>
      </c>
      <c r="AD1933" s="5">
        <v>12000000</v>
      </c>
      <c r="AE1933" s="5">
        <v>0</v>
      </c>
      <c r="AF1933" s="5">
        <v>0</v>
      </c>
      <c r="AG1933" s="5">
        <v>0</v>
      </c>
      <c r="AH1933" s="5">
        <v>0</v>
      </c>
      <c r="AI1933" s="5">
        <v>0</v>
      </c>
      <c r="AJ1933" s="5">
        <v>0</v>
      </c>
      <c r="AK1933" s="5">
        <v>12000000</v>
      </c>
      <c r="AL1933" s="5">
        <v>0</v>
      </c>
      <c r="AM1933" s="5">
        <v>0</v>
      </c>
      <c r="AN1933" s="5">
        <v>0</v>
      </c>
      <c r="AO1933" s="5">
        <v>0</v>
      </c>
      <c r="AP1933" s="5">
        <v>0</v>
      </c>
      <c r="AQ1933" s="5">
        <v>0</v>
      </c>
      <c r="AR1933" s="5">
        <v>12000000</v>
      </c>
    </row>
    <row r="1934" spans="1:44" x14ac:dyDescent="0.25">
      <c r="A1934" s="6">
        <v>4145</v>
      </c>
      <c r="B1934" s="3" t="s">
        <v>5441</v>
      </c>
      <c r="C1934" s="3" t="s">
        <v>5861</v>
      </c>
      <c r="D1934" s="3" t="s">
        <v>6530</v>
      </c>
      <c r="E1934" s="3" t="s">
        <v>2015</v>
      </c>
      <c r="F1934" s="3" t="s">
        <v>9078</v>
      </c>
      <c r="G1934" s="21">
        <v>1</v>
      </c>
      <c r="H1934" s="8" t="s">
        <v>12697</v>
      </c>
      <c r="I1934" s="3" t="s">
        <v>12339</v>
      </c>
      <c r="J1934" s="3" t="s">
        <v>12543</v>
      </c>
      <c r="K1934" s="7">
        <v>0</v>
      </c>
      <c r="L1934" s="3" t="s">
        <v>5458</v>
      </c>
      <c r="M1934" s="7">
        <v>2204</v>
      </c>
      <c r="N1934" s="3" t="s">
        <v>1614</v>
      </c>
      <c r="O1934" s="3" t="s">
        <v>5506</v>
      </c>
      <c r="P1934" s="8" t="s">
        <v>12715</v>
      </c>
      <c r="Q1934" s="8" t="s">
        <v>12720</v>
      </c>
      <c r="R1934" s="4">
        <v>0</v>
      </c>
      <c r="S1934" s="4" t="s">
        <v>5627</v>
      </c>
      <c r="T1934" s="4">
        <v>99</v>
      </c>
      <c r="U1934" s="7" t="s">
        <v>6298</v>
      </c>
      <c r="V1934" s="7">
        <v>43</v>
      </c>
      <c r="W1934" s="3" t="s">
        <v>8169</v>
      </c>
      <c r="X1934" s="6">
        <v>4304</v>
      </c>
      <c r="Y1934" s="3" t="s">
        <v>8178</v>
      </c>
      <c r="Z1934" s="6">
        <v>4304003</v>
      </c>
      <c r="AA1934" s="3" t="s">
        <v>9048</v>
      </c>
      <c r="AB1934" s="6">
        <v>43040030004</v>
      </c>
      <c r="AC1934" s="3" t="s">
        <v>9049</v>
      </c>
      <c r="AD1934" s="5">
        <v>127020896</v>
      </c>
      <c r="AE1934" s="5">
        <v>0</v>
      </c>
      <c r="AF1934" s="5">
        <v>0</v>
      </c>
      <c r="AG1934" s="5">
        <v>0</v>
      </c>
      <c r="AH1934" s="5">
        <v>0</v>
      </c>
      <c r="AI1934" s="5">
        <v>0</v>
      </c>
      <c r="AJ1934" s="5">
        <v>0</v>
      </c>
      <c r="AK1934" s="5">
        <v>127020896</v>
      </c>
      <c r="AL1934" s="5">
        <v>0</v>
      </c>
      <c r="AM1934" s="5">
        <v>0</v>
      </c>
      <c r="AN1934" s="5">
        <v>0</v>
      </c>
      <c r="AO1934" s="5">
        <v>0</v>
      </c>
      <c r="AP1934" s="5">
        <v>0</v>
      </c>
      <c r="AQ1934" s="5">
        <v>0</v>
      </c>
      <c r="AR1934" s="5">
        <v>127020896</v>
      </c>
    </row>
    <row r="1935" spans="1:44" x14ac:dyDescent="0.25">
      <c r="A1935" s="6">
        <v>4145</v>
      </c>
      <c r="B1935" s="3" t="s">
        <v>5441</v>
      </c>
      <c r="C1935" s="3" t="s">
        <v>5861</v>
      </c>
      <c r="D1935" s="3" t="s">
        <v>6530</v>
      </c>
      <c r="E1935" s="3" t="s">
        <v>2016</v>
      </c>
      <c r="F1935" s="3" t="s">
        <v>9079</v>
      </c>
      <c r="G1935" s="21">
        <v>1</v>
      </c>
      <c r="H1935" s="8" t="s">
        <v>12697</v>
      </c>
      <c r="I1935" s="3" t="s">
        <v>12339</v>
      </c>
      <c r="J1935" s="3" t="s">
        <v>12543</v>
      </c>
      <c r="K1935" s="7">
        <v>0</v>
      </c>
      <c r="L1935" s="3" t="s">
        <v>5458</v>
      </c>
      <c r="M1935" s="7">
        <v>2204</v>
      </c>
      <c r="N1935" s="3" t="s">
        <v>1614</v>
      </c>
      <c r="O1935" s="3" t="s">
        <v>5506</v>
      </c>
      <c r="P1935" s="8" t="s">
        <v>12715</v>
      </c>
      <c r="Q1935" s="8" t="s">
        <v>12720</v>
      </c>
      <c r="R1935" s="4">
        <v>0</v>
      </c>
      <c r="S1935" s="4" t="s">
        <v>5627</v>
      </c>
      <c r="T1935" s="4">
        <v>99</v>
      </c>
      <c r="U1935" s="7" t="s">
        <v>6298</v>
      </c>
      <c r="V1935" s="7">
        <v>43</v>
      </c>
      <c r="W1935" s="3" t="s">
        <v>8169</v>
      </c>
      <c r="X1935" s="6">
        <v>4304</v>
      </c>
      <c r="Y1935" s="3" t="s">
        <v>8178</v>
      </c>
      <c r="Z1935" s="6">
        <v>4304003</v>
      </c>
      <c r="AA1935" s="3" t="s">
        <v>9048</v>
      </c>
      <c r="AB1935" s="6">
        <v>43040030004</v>
      </c>
      <c r="AC1935" s="3" t="s">
        <v>9049</v>
      </c>
      <c r="AD1935" s="5">
        <v>475979776</v>
      </c>
      <c r="AE1935" s="5">
        <v>0</v>
      </c>
      <c r="AF1935" s="5">
        <v>0</v>
      </c>
      <c r="AG1935" s="5">
        <v>0</v>
      </c>
      <c r="AH1935" s="5">
        <v>0</v>
      </c>
      <c r="AI1935" s="5">
        <v>0</v>
      </c>
      <c r="AJ1935" s="5">
        <v>0</v>
      </c>
      <c r="AK1935" s="5">
        <v>475979776</v>
      </c>
      <c r="AL1935" s="5">
        <v>0</v>
      </c>
      <c r="AM1935" s="5">
        <v>0</v>
      </c>
      <c r="AN1935" s="5">
        <v>0</v>
      </c>
      <c r="AO1935" s="5">
        <v>0</v>
      </c>
      <c r="AP1935" s="5">
        <v>0</v>
      </c>
      <c r="AQ1935" s="5">
        <v>0</v>
      </c>
      <c r="AR1935" s="5">
        <v>475979776</v>
      </c>
    </row>
    <row r="1936" spans="1:44" x14ac:dyDescent="0.25">
      <c r="A1936" s="6">
        <v>4145</v>
      </c>
      <c r="B1936" s="3" t="s">
        <v>5441</v>
      </c>
      <c r="C1936" s="3" t="s">
        <v>5861</v>
      </c>
      <c r="D1936" s="3" t="s">
        <v>6530</v>
      </c>
      <c r="E1936" s="3" t="s">
        <v>2017</v>
      </c>
      <c r="F1936" s="3" t="s">
        <v>9080</v>
      </c>
      <c r="G1936" s="21">
        <v>1</v>
      </c>
      <c r="H1936" s="8" t="s">
        <v>12697</v>
      </c>
      <c r="I1936" s="3" t="s">
        <v>12339</v>
      </c>
      <c r="J1936" s="3" t="s">
        <v>12543</v>
      </c>
      <c r="K1936" s="7">
        <v>0</v>
      </c>
      <c r="L1936" s="3" t="s">
        <v>5458</v>
      </c>
      <c r="M1936" s="7">
        <v>2204</v>
      </c>
      <c r="N1936" s="3" t="s">
        <v>1614</v>
      </c>
      <c r="O1936" s="3" t="s">
        <v>5506</v>
      </c>
      <c r="P1936" s="8" t="s">
        <v>12715</v>
      </c>
      <c r="Q1936" s="8" t="s">
        <v>12720</v>
      </c>
      <c r="R1936" s="4">
        <v>0</v>
      </c>
      <c r="S1936" s="4" t="s">
        <v>5627</v>
      </c>
      <c r="T1936" s="4">
        <v>99</v>
      </c>
      <c r="U1936" s="7" t="s">
        <v>6298</v>
      </c>
      <c r="V1936" s="7">
        <v>43</v>
      </c>
      <c r="W1936" s="3" t="s">
        <v>8169</v>
      </c>
      <c r="X1936" s="6">
        <v>4304</v>
      </c>
      <c r="Y1936" s="3" t="s">
        <v>8178</v>
      </c>
      <c r="Z1936" s="6">
        <v>4304003</v>
      </c>
      <c r="AA1936" s="3" t="s">
        <v>9048</v>
      </c>
      <c r="AB1936" s="6">
        <v>43040030004</v>
      </c>
      <c r="AC1936" s="3" t="s">
        <v>9049</v>
      </c>
      <c r="AD1936" s="5">
        <v>32218284</v>
      </c>
      <c r="AE1936" s="5">
        <v>0</v>
      </c>
      <c r="AF1936" s="5">
        <v>0</v>
      </c>
      <c r="AG1936" s="5">
        <v>0</v>
      </c>
      <c r="AH1936" s="5">
        <v>0</v>
      </c>
      <c r="AI1936" s="5">
        <v>0</v>
      </c>
      <c r="AJ1936" s="5">
        <v>0</v>
      </c>
      <c r="AK1936" s="5">
        <v>32218284</v>
      </c>
      <c r="AL1936" s="5">
        <v>0</v>
      </c>
      <c r="AM1936" s="5">
        <v>0</v>
      </c>
      <c r="AN1936" s="5">
        <v>0</v>
      </c>
      <c r="AO1936" s="5">
        <v>0</v>
      </c>
      <c r="AP1936" s="5">
        <v>0</v>
      </c>
      <c r="AQ1936" s="5">
        <v>0</v>
      </c>
      <c r="AR1936" s="5">
        <v>32218284</v>
      </c>
    </row>
    <row r="1937" spans="1:44" x14ac:dyDescent="0.25">
      <c r="A1937" s="6">
        <v>4145</v>
      </c>
      <c r="B1937" s="3" t="s">
        <v>5441</v>
      </c>
      <c r="C1937" s="3" t="s">
        <v>5861</v>
      </c>
      <c r="D1937" s="3" t="s">
        <v>6530</v>
      </c>
      <c r="E1937" s="3" t="s">
        <v>2018</v>
      </c>
      <c r="F1937" s="3" t="s">
        <v>9081</v>
      </c>
      <c r="G1937" s="21">
        <v>1</v>
      </c>
      <c r="H1937" s="8" t="s">
        <v>12697</v>
      </c>
      <c r="I1937" s="3" t="s">
        <v>12339</v>
      </c>
      <c r="J1937" s="3" t="s">
        <v>12543</v>
      </c>
      <c r="K1937" s="7">
        <v>0</v>
      </c>
      <c r="L1937" s="3" t="s">
        <v>5458</v>
      </c>
      <c r="M1937" s="7">
        <v>2204</v>
      </c>
      <c r="N1937" s="3" t="s">
        <v>1614</v>
      </c>
      <c r="O1937" s="3" t="s">
        <v>5506</v>
      </c>
      <c r="P1937" s="8" t="s">
        <v>12715</v>
      </c>
      <c r="Q1937" s="8" t="s">
        <v>12720</v>
      </c>
      <c r="R1937" s="4">
        <v>0</v>
      </c>
      <c r="S1937" s="4" t="s">
        <v>5627</v>
      </c>
      <c r="T1937" s="4">
        <v>99</v>
      </c>
      <c r="U1937" s="7" t="s">
        <v>6298</v>
      </c>
      <c r="V1937" s="7">
        <v>43</v>
      </c>
      <c r="W1937" s="3" t="s">
        <v>8169</v>
      </c>
      <c r="X1937" s="6">
        <v>4304</v>
      </c>
      <c r="Y1937" s="3" t="s">
        <v>8178</v>
      </c>
      <c r="Z1937" s="6">
        <v>4304003</v>
      </c>
      <c r="AA1937" s="3" t="s">
        <v>9048</v>
      </c>
      <c r="AB1937" s="6">
        <v>43040030004</v>
      </c>
      <c r="AC1937" s="3" t="s">
        <v>9049</v>
      </c>
      <c r="AD1937" s="5">
        <v>923922544</v>
      </c>
      <c r="AE1937" s="5">
        <v>0</v>
      </c>
      <c r="AF1937" s="5">
        <v>0</v>
      </c>
      <c r="AG1937" s="5">
        <v>0</v>
      </c>
      <c r="AH1937" s="5">
        <v>0</v>
      </c>
      <c r="AI1937" s="5">
        <v>0</v>
      </c>
      <c r="AJ1937" s="5">
        <v>0</v>
      </c>
      <c r="AK1937" s="5">
        <v>923922544</v>
      </c>
      <c r="AL1937" s="5">
        <v>0</v>
      </c>
      <c r="AM1937" s="5">
        <v>0</v>
      </c>
      <c r="AN1937" s="5">
        <v>0</v>
      </c>
      <c r="AO1937" s="5">
        <v>0</v>
      </c>
      <c r="AP1937" s="5">
        <v>0</v>
      </c>
      <c r="AQ1937" s="5">
        <v>0</v>
      </c>
      <c r="AR1937" s="5">
        <v>923922544</v>
      </c>
    </row>
    <row r="1938" spans="1:44" x14ac:dyDescent="0.25">
      <c r="A1938" s="6">
        <v>4145</v>
      </c>
      <c r="B1938" s="3" t="s">
        <v>5441</v>
      </c>
      <c r="C1938" s="3" t="s">
        <v>5862</v>
      </c>
      <c r="D1938" s="3" t="s">
        <v>6531</v>
      </c>
      <c r="E1938" s="3" t="s">
        <v>2019</v>
      </c>
      <c r="F1938" s="3" t="s">
        <v>9085</v>
      </c>
      <c r="G1938" s="21">
        <v>1</v>
      </c>
      <c r="H1938" s="8" t="s">
        <v>12697</v>
      </c>
      <c r="I1938" s="3" t="s">
        <v>12473</v>
      </c>
      <c r="J1938" s="3" t="s">
        <v>12629</v>
      </c>
      <c r="K1938" s="7">
        <v>0</v>
      </c>
      <c r="L1938" s="3" t="s">
        <v>5458</v>
      </c>
      <c r="M1938" s="7">
        <v>2204</v>
      </c>
      <c r="N1938" s="3" t="s">
        <v>1614</v>
      </c>
      <c r="O1938" s="3" t="s">
        <v>5506</v>
      </c>
      <c r="P1938" s="8" t="s">
        <v>12715</v>
      </c>
      <c r="Q1938" s="8" t="s">
        <v>12720</v>
      </c>
      <c r="R1938" s="4">
        <v>0</v>
      </c>
      <c r="S1938" s="4" t="s">
        <v>5627</v>
      </c>
      <c r="T1938" s="4">
        <v>99</v>
      </c>
      <c r="U1938" s="7" t="s">
        <v>6298</v>
      </c>
      <c r="V1938" s="7">
        <v>44</v>
      </c>
      <c r="W1938" s="3" t="s">
        <v>6987</v>
      </c>
      <c r="X1938" s="6">
        <v>4401</v>
      </c>
      <c r="Y1938" s="3" t="s">
        <v>9082</v>
      </c>
      <c r="Z1938" s="6">
        <v>4401001</v>
      </c>
      <c r="AA1938" s="3" t="s">
        <v>9083</v>
      </c>
      <c r="AB1938" s="6">
        <v>44010010007</v>
      </c>
      <c r="AC1938" s="3" t="s">
        <v>9084</v>
      </c>
      <c r="AD1938" s="5">
        <v>57078441</v>
      </c>
      <c r="AE1938" s="5">
        <v>0</v>
      </c>
      <c r="AF1938" s="5">
        <v>0</v>
      </c>
      <c r="AG1938" s="5">
        <v>0</v>
      </c>
      <c r="AH1938" s="5">
        <v>0</v>
      </c>
      <c r="AI1938" s="5">
        <v>0</v>
      </c>
      <c r="AJ1938" s="5">
        <v>0</v>
      </c>
      <c r="AK1938" s="5">
        <v>57078441</v>
      </c>
      <c r="AL1938" s="5">
        <v>0</v>
      </c>
      <c r="AM1938" s="5">
        <v>0</v>
      </c>
      <c r="AN1938" s="5">
        <v>0</v>
      </c>
      <c r="AO1938" s="5">
        <v>0</v>
      </c>
      <c r="AP1938" s="5">
        <v>0</v>
      </c>
      <c r="AQ1938" s="5">
        <v>0</v>
      </c>
      <c r="AR1938" s="5">
        <v>57078441</v>
      </c>
    </row>
    <row r="1939" spans="1:44" x14ac:dyDescent="0.25">
      <c r="A1939" s="6">
        <v>4145</v>
      </c>
      <c r="B1939" s="3" t="s">
        <v>5441</v>
      </c>
      <c r="C1939" s="3" t="s">
        <v>5862</v>
      </c>
      <c r="D1939" s="3" t="s">
        <v>6531</v>
      </c>
      <c r="E1939" s="3" t="s">
        <v>2020</v>
      </c>
      <c r="F1939" s="3" t="s">
        <v>9086</v>
      </c>
      <c r="G1939" s="21">
        <v>1</v>
      </c>
      <c r="H1939" s="8" t="s">
        <v>12697</v>
      </c>
      <c r="I1939" s="3" t="s">
        <v>12473</v>
      </c>
      <c r="J1939" s="3" t="s">
        <v>12629</v>
      </c>
      <c r="K1939" s="7">
        <v>0</v>
      </c>
      <c r="L1939" s="3" t="s">
        <v>5458</v>
      </c>
      <c r="M1939" s="7">
        <v>2204</v>
      </c>
      <c r="N1939" s="3" t="s">
        <v>1614</v>
      </c>
      <c r="O1939" s="3" t="s">
        <v>5506</v>
      </c>
      <c r="P1939" s="8" t="s">
        <v>12715</v>
      </c>
      <c r="Q1939" s="8" t="s">
        <v>12720</v>
      </c>
      <c r="R1939" s="4">
        <v>0</v>
      </c>
      <c r="S1939" s="4" t="s">
        <v>5627</v>
      </c>
      <c r="T1939" s="4">
        <v>99</v>
      </c>
      <c r="U1939" s="7" t="s">
        <v>6298</v>
      </c>
      <c r="V1939" s="7">
        <v>44</v>
      </c>
      <c r="W1939" s="3" t="s">
        <v>6987</v>
      </c>
      <c r="X1939" s="6">
        <v>4401</v>
      </c>
      <c r="Y1939" s="3" t="s">
        <v>9082</v>
      </c>
      <c r="Z1939" s="6">
        <v>4401001</v>
      </c>
      <c r="AA1939" s="3" t="s">
        <v>9083</v>
      </c>
      <c r="AB1939" s="6">
        <v>44010010007</v>
      </c>
      <c r="AC1939" s="3" t="s">
        <v>9084</v>
      </c>
      <c r="AD1939" s="5">
        <v>21825006</v>
      </c>
      <c r="AE1939" s="5">
        <v>0</v>
      </c>
      <c r="AF1939" s="5">
        <v>0</v>
      </c>
      <c r="AG1939" s="5">
        <v>0</v>
      </c>
      <c r="AH1939" s="5">
        <v>0</v>
      </c>
      <c r="AI1939" s="5">
        <v>0</v>
      </c>
      <c r="AJ1939" s="5">
        <v>0</v>
      </c>
      <c r="AK1939" s="5">
        <v>21825006</v>
      </c>
      <c r="AL1939" s="5">
        <v>0</v>
      </c>
      <c r="AM1939" s="5">
        <v>0</v>
      </c>
      <c r="AN1939" s="5">
        <v>0</v>
      </c>
      <c r="AO1939" s="5">
        <v>0</v>
      </c>
      <c r="AP1939" s="5">
        <v>0</v>
      </c>
      <c r="AQ1939" s="5">
        <v>0</v>
      </c>
      <c r="AR1939" s="5">
        <v>21825006</v>
      </c>
    </row>
    <row r="1940" spans="1:44" x14ac:dyDescent="0.25">
      <c r="A1940" s="6">
        <v>4145</v>
      </c>
      <c r="B1940" s="3" t="s">
        <v>5441</v>
      </c>
      <c r="C1940" s="3" t="s">
        <v>5862</v>
      </c>
      <c r="D1940" s="3" t="s">
        <v>6531</v>
      </c>
      <c r="E1940" s="3" t="s">
        <v>2021</v>
      </c>
      <c r="F1940" s="3" t="s">
        <v>9087</v>
      </c>
      <c r="G1940" s="21">
        <v>1</v>
      </c>
      <c r="H1940" s="8" t="s">
        <v>12697</v>
      </c>
      <c r="I1940" s="3" t="s">
        <v>12473</v>
      </c>
      <c r="J1940" s="3" t="s">
        <v>12629</v>
      </c>
      <c r="K1940" s="7">
        <v>0</v>
      </c>
      <c r="L1940" s="3" t="s">
        <v>5458</v>
      </c>
      <c r="M1940" s="7">
        <v>2204</v>
      </c>
      <c r="N1940" s="3" t="s">
        <v>1614</v>
      </c>
      <c r="O1940" s="3" t="s">
        <v>5506</v>
      </c>
      <c r="P1940" s="8" t="s">
        <v>12715</v>
      </c>
      <c r="Q1940" s="8" t="s">
        <v>12720</v>
      </c>
      <c r="R1940" s="4">
        <v>0</v>
      </c>
      <c r="S1940" s="4" t="s">
        <v>5627</v>
      </c>
      <c r="T1940" s="4">
        <v>99</v>
      </c>
      <c r="U1940" s="7" t="s">
        <v>6298</v>
      </c>
      <c r="V1940" s="7">
        <v>44</v>
      </c>
      <c r="W1940" s="3" t="s">
        <v>6987</v>
      </c>
      <c r="X1940" s="6">
        <v>4401</v>
      </c>
      <c r="Y1940" s="3" t="s">
        <v>9082</v>
      </c>
      <c r="Z1940" s="6">
        <v>4401001</v>
      </c>
      <c r="AA1940" s="3" t="s">
        <v>9083</v>
      </c>
      <c r="AB1940" s="6">
        <v>44010010007</v>
      </c>
      <c r="AC1940" s="3" t="s">
        <v>9084</v>
      </c>
      <c r="AD1940" s="5">
        <v>36981504</v>
      </c>
      <c r="AE1940" s="5">
        <v>0</v>
      </c>
      <c r="AF1940" s="5">
        <v>0</v>
      </c>
      <c r="AG1940" s="5">
        <v>0</v>
      </c>
      <c r="AH1940" s="5">
        <v>0</v>
      </c>
      <c r="AI1940" s="5">
        <v>0</v>
      </c>
      <c r="AJ1940" s="5">
        <v>0</v>
      </c>
      <c r="AK1940" s="5">
        <v>36981504</v>
      </c>
      <c r="AL1940" s="5">
        <v>0</v>
      </c>
      <c r="AM1940" s="5">
        <v>0</v>
      </c>
      <c r="AN1940" s="5">
        <v>0</v>
      </c>
      <c r="AO1940" s="5">
        <v>0</v>
      </c>
      <c r="AP1940" s="5">
        <v>0</v>
      </c>
      <c r="AQ1940" s="5">
        <v>0</v>
      </c>
      <c r="AR1940" s="5">
        <v>36981504</v>
      </c>
    </row>
    <row r="1941" spans="1:44" x14ac:dyDescent="0.25">
      <c r="A1941" s="6">
        <v>4145</v>
      </c>
      <c r="B1941" s="3" t="s">
        <v>5441</v>
      </c>
      <c r="C1941" s="3" t="s">
        <v>5862</v>
      </c>
      <c r="D1941" s="3" t="s">
        <v>6531</v>
      </c>
      <c r="E1941" s="3" t="s">
        <v>2022</v>
      </c>
      <c r="F1941" s="3" t="s">
        <v>9088</v>
      </c>
      <c r="G1941" s="21">
        <v>1</v>
      </c>
      <c r="H1941" s="8" t="s">
        <v>12697</v>
      </c>
      <c r="I1941" s="3" t="s">
        <v>12473</v>
      </c>
      <c r="J1941" s="3" t="s">
        <v>12629</v>
      </c>
      <c r="K1941" s="7">
        <v>0</v>
      </c>
      <c r="L1941" s="3" t="s">
        <v>5458</v>
      </c>
      <c r="M1941" s="7">
        <v>2204</v>
      </c>
      <c r="N1941" s="3" t="s">
        <v>1614</v>
      </c>
      <c r="O1941" s="3" t="s">
        <v>5506</v>
      </c>
      <c r="P1941" s="8" t="s">
        <v>12715</v>
      </c>
      <c r="Q1941" s="8" t="s">
        <v>12720</v>
      </c>
      <c r="R1941" s="4">
        <v>0</v>
      </c>
      <c r="S1941" s="4" t="s">
        <v>5627</v>
      </c>
      <c r="T1941" s="4">
        <v>99</v>
      </c>
      <c r="U1941" s="7" t="s">
        <v>6298</v>
      </c>
      <c r="V1941" s="7">
        <v>44</v>
      </c>
      <c r="W1941" s="3" t="s">
        <v>6987</v>
      </c>
      <c r="X1941" s="6">
        <v>4401</v>
      </c>
      <c r="Y1941" s="3" t="s">
        <v>9082</v>
      </c>
      <c r="Z1941" s="6">
        <v>4401001</v>
      </c>
      <c r="AA1941" s="3" t="s">
        <v>9083</v>
      </c>
      <c r="AB1941" s="6">
        <v>44010010007</v>
      </c>
      <c r="AC1941" s="3" t="s">
        <v>9084</v>
      </c>
      <c r="AD1941" s="5">
        <v>16109142</v>
      </c>
      <c r="AE1941" s="5">
        <v>0</v>
      </c>
      <c r="AF1941" s="5">
        <v>0</v>
      </c>
      <c r="AG1941" s="5">
        <v>0</v>
      </c>
      <c r="AH1941" s="5">
        <v>0</v>
      </c>
      <c r="AI1941" s="5">
        <v>0</v>
      </c>
      <c r="AJ1941" s="5">
        <v>0</v>
      </c>
      <c r="AK1941" s="5">
        <v>16109142</v>
      </c>
      <c r="AL1941" s="5">
        <v>0</v>
      </c>
      <c r="AM1941" s="5">
        <v>0</v>
      </c>
      <c r="AN1941" s="5">
        <v>0</v>
      </c>
      <c r="AO1941" s="5">
        <v>0</v>
      </c>
      <c r="AP1941" s="5">
        <v>0</v>
      </c>
      <c r="AQ1941" s="5">
        <v>0</v>
      </c>
      <c r="AR1941" s="5">
        <v>16109142</v>
      </c>
    </row>
    <row r="1942" spans="1:44" x14ac:dyDescent="0.25">
      <c r="A1942" s="6">
        <v>4145</v>
      </c>
      <c r="B1942" s="3" t="s">
        <v>5441</v>
      </c>
      <c r="C1942" s="3" t="s">
        <v>5862</v>
      </c>
      <c r="D1942" s="3" t="s">
        <v>6531</v>
      </c>
      <c r="E1942" s="3" t="s">
        <v>2023</v>
      </c>
      <c r="F1942" s="3" t="s">
        <v>9089</v>
      </c>
      <c r="G1942" s="21">
        <v>1</v>
      </c>
      <c r="H1942" s="8" t="s">
        <v>12697</v>
      </c>
      <c r="I1942" s="3" t="s">
        <v>12473</v>
      </c>
      <c r="J1942" s="3" t="s">
        <v>12629</v>
      </c>
      <c r="K1942" s="7">
        <v>0</v>
      </c>
      <c r="L1942" s="3" t="s">
        <v>5458</v>
      </c>
      <c r="M1942" s="7">
        <v>2204</v>
      </c>
      <c r="N1942" s="3" t="s">
        <v>1614</v>
      </c>
      <c r="O1942" s="3" t="s">
        <v>5506</v>
      </c>
      <c r="P1942" s="8" t="s">
        <v>12715</v>
      </c>
      <c r="Q1942" s="8" t="s">
        <v>12720</v>
      </c>
      <c r="R1942" s="4">
        <v>0</v>
      </c>
      <c r="S1942" s="4" t="s">
        <v>5627</v>
      </c>
      <c r="T1942" s="4">
        <v>99</v>
      </c>
      <c r="U1942" s="7" t="s">
        <v>6298</v>
      </c>
      <c r="V1942" s="7">
        <v>44</v>
      </c>
      <c r="W1942" s="3" t="s">
        <v>6987</v>
      </c>
      <c r="X1942" s="6">
        <v>4401</v>
      </c>
      <c r="Y1942" s="3" t="s">
        <v>9082</v>
      </c>
      <c r="Z1942" s="6">
        <v>4401001</v>
      </c>
      <c r="AA1942" s="3" t="s">
        <v>9083</v>
      </c>
      <c r="AB1942" s="6">
        <v>44010010007</v>
      </c>
      <c r="AC1942" s="3" t="s">
        <v>9084</v>
      </c>
      <c r="AD1942" s="5">
        <v>20958168</v>
      </c>
      <c r="AE1942" s="5">
        <v>0</v>
      </c>
      <c r="AF1942" s="5">
        <v>0</v>
      </c>
      <c r="AG1942" s="5">
        <v>0</v>
      </c>
      <c r="AH1942" s="5">
        <v>0</v>
      </c>
      <c r="AI1942" s="5">
        <v>0</v>
      </c>
      <c r="AJ1942" s="5">
        <v>0</v>
      </c>
      <c r="AK1942" s="5">
        <v>20958168</v>
      </c>
      <c r="AL1942" s="5">
        <v>0</v>
      </c>
      <c r="AM1942" s="5">
        <v>0</v>
      </c>
      <c r="AN1942" s="5">
        <v>0</v>
      </c>
      <c r="AO1942" s="5">
        <v>0</v>
      </c>
      <c r="AP1942" s="5">
        <v>0</v>
      </c>
      <c r="AQ1942" s="5">
        <v>0</v>
      </c>
      <c r="AR1942" s="5">
        <v>20958168</v>
      </c>
    </row>
    <row r="1943" spans="1:44" x14ac:dyDescent="0.25">
      <c r="A1943" s="6">
        <v>4145</v>
      </c>
      <c r="B1943" s="3" t="s">
        <v>5441</v>
      </c>
      <c r="C1943" s="3" t="s">
        <v>5862</v>
      </c>
      <c r="D1943" s="3" t="s">
        <v>6531</v>
      </c>
      <c r="E1943" s="3" t="s">
        <v>2024</v>
      </c>
      <c r="F1943" s="3" t="s">
        <v>9090</v>
      </c>
      <c r="G1943" s="21">
        <v>1</v>
      </c>
      <c r="H1943" s="8" t="s">
        <v>12697</v>
      </c>
      <c r="I1943" s="3" t="s">
        <v>12473</v>
      </c>
      <c r="J1943" s="3" t="s">
        <v>12629</v>
      </c>
      <c r="K1943" s="7">
        <v>0</v>
      </c>
      <c r="L1943" s="3" t="s">
        <v>5458</v>
      </c>
      <c r="M1943" s="7">
        <v>2204</v>
      </c>
      <c r="N1943" s="3" t="s">
        <v>1614</v>
      </c>
      <c r="O1943" s="3" t="s">
        <v>5506</v>
      </c>
      <c r="P1943" s="8" t="s">
        <v>12715</v>
      </c>
      <c r="Q1943" s="8" t="s">
        <v>12720</v>
      </c>
      <c r="R1943" s="4">
        <v>0</v>
      </c>
      <c r="S1943" s="4" t="s">
        <v>5627</v>
      </c>
      <c r="T1943" s="4">
        <v>99</v>
      </c>
      <c r="U1943" s="7" t="s">
        <v>6298</v>
      </c>
      <c r="V1943" s="7">
        <v>44</v>
      </c>
      <c r="W1943" s="3" t="s">
        <v>6987</v>
      </c>
      <c r="X1943" s="6">
        <v>4401</v>
      </c>
      <c r="Y1943" s="3" t="s">
        <v>9082</v>
      </c>
      <c r="Z1943" s="6">
        <v>4401001</v>
      </c>
      <c r="AA1943" s="3" t="s">
        <v>9083</v>
      </c>
      <c r="AB1943" s="6">
        <v>44010010007</v>
      </c>
      <c r="AC1943" s="3" t="s">
        <v>9084</v>
      </c>
      <c r="AD1943" s="5">
        <v>19026147</v>
      </c>
      <c r="AE1943" s="5">
        <v>0</v>
      </c>
      <c r="AF1943" s="5">
        <v>0</v>
      </c>
      <c r="AG1943" s="5">
        <v>0</v>
      </c>
      <c r="AH1943" s="5">
        <v>0</v>
      </c>
      <c r="AI1943" s="5">
        <v>0</v>
      </c>
      <c r="AJ1943" s="5">
        <v>0</v>
      </c>
      <c r="AK1943" s="5">
        <v>19026147</v>
      </c>
      <c r="AL1943" s="5">
        <v>0</v>
      </c>
      <c r="AM1943" s="5">
        <v>0</v>
      </c>
      <c r="AN1943" s="5">
        <v>0</v>
      </c>
      <c r="AO1943" s="5">
        <v>0</v>
      </c>
      <c r="AP1943" s="5">
        <v>0</v>
      </c>
      <c r="AQ1943" s="5">
        <v>0</v>
      </c>
      <c r="AR1943" s="5">
        <v>19026147</v>
      </c>
    </row>
    <row r="1944" spans="1:44" x14ac:dyDescent="0.25">
      <c r="A1944" s="6">
        <v>4145</v>
      </c>
      <c r="B1944" s="3" t="s">
        <v>5441</v>
      </c>
      <c r="C1944" s="3" t="s">
        <v>5862</v>
      </c>
      <c r="D1944" s="3" t="s">
        <v>6531</v>
      </c>
      <c r="E1944" s="3" t="s">
        <v>2025</v>
      </c>
      <c r="F1944" s="3" t="s">
        <v>9091</v>
      </c>
      <c r="G1944" s="21">
        <v>1</v>
      </c>
      <c r="H1944" s="8" t="s">
        <v>12697</v>
      </c>
      <c r="I1944" s="3" t="s">
        <v>12473</v>
      </c>
      <c r="J1944" s="3" t="s">
        <v>12629</v>
      </c>
      <c r="K1944" s="7">
        <v>0</v>
      </c>
      <c r="L1944" s="3" t="s">
        <v>5458</v>
      </c>
      <c r="M1944" s="7">
        <v>2204</v>
      </c>
      <c r="N1944" s="3" t="s">
        <v>1614</v>
      </c>
      <c r="O1944" s="3" t="s">
        <v>5506</v>
      </c>
      <c r="P1944" s="8" t="s">
        <v>12715</v>
      </c>
      <c r="Q1944" s="8" t="s">
        <v>12720</v>
      </c>
      <c r="R1944" s="4">
        <v>0</v>
      </c>
      <c r="S1944" s="4" t="s">
        <v>5627</v>
      </c>
      <c r="T1944" s="4">
        <v>99</v>
      </c>
      <c r="U1944" s="7" t="s">
        <v>6298</v>
      </c>
      <c r="V1944" s="7">
        <v>44</v>
      </c>
      <c r="W1944" s="3" t="s">
        <v>6987</v>
      </c>
      <c r="X1944" s="6">
        <v>4401</v>
      </c>
      <c r="Y1944" s="3" t="s">
        <v>9082</v>
      </c>
      <c r="Z1944" s="6">
        <v>4401001</v>
      </c>
      <c r="AA1944" s="3" t="s">
        <v>9083</v>
      </c>
      <c r="AB1944" s="6">
        <v>44010010007</v>
      </c>
      <c r="AC1944" s="3" t="s">
        <v>9084</v>
      </c>
      <c r="AD1944" s="5">
        <v>24768744</v>
      </c>
      <c r="AE1944" s="5">
        <v>0</v>
      </c>
      <c r="AF1944" s="5">
        <v>0</v>
      </c>
      <c r="AG1944" s="5">
        <v>0</v>
      </c>
      <c r="AH1944" s="5">
        <v>0</v>
      </c>
      <c r="AI1944" s="5">
        <v>0</v>
      </c>
      <c r="AJ1944" s="5">
        <v>0</v>
      </c>
      <c r="AK1944" s="5">
        <v>24768744</v>
      </c>
      <c r="AL1944" s="5">
        <v>0</v>
      </c>
      <c r="AM1944" s="5">
        <v>0</v>
      </c>
      <c r="AN1944" s="5">
        <v>0</v>
      </c>
      <c r="AO1944" s="5">
        <v>0</v>
      </c>
      <c r="AP1944" s="5">
        <v>0</v>
      </c>
      <c r="AQ1944" s="5">
        <v>0</v>
      </c>
      <c r="AR1944" s="5">
        <v>24768744</v>
      </c>
    </row>
    <row r="1945" spans="1:44" x14ac:dyDescent="0.25">
      <c r="A1945" s="6">
        <v>4145</v>
      </c>
      <c r="B1945" s="3" t="s">
        <v>5441</v>
      </c>
      <c r="C1945" s="3" t="s">
        <v>5862</v>
      </c>
      <c r="D1945" s="3" t="s">
        <v>6531</v>
      </c>
      <c r="E1945" s="3" t="s">
        <v>2026</v>
      </c>
      <c r="F1945" s="3" t="s">
        <v>9092</v>
      </c>
      <c r="G1945" s="21">
        <v>1</v>
      </c>
      <c r="H1945" s="8" t="s">
        <v>12697</v>
      </c>
      <c r="I1945" s="3" t="s">
        <v>12473</v>
      </c>
      <c r="J1945" s="3" t="s">
        <v>12629</v>
      </c>
      <c r="K1945" s="7">
        <v>0</v>
      </c>
      <c r="L1945" s="3" t="s">
        <v>5458</v>
      </c>
      <c r="M1945" s="7">
        <v>2204</v>
      </c>
      <c r="N1945" s="3" t="s">
        <v>1614</v>
      </c>
      <c r="O1945" s="3" t="s">
        <v>5506</v>
      </c>
      <c r="P1945" s="8" t="s">
        <v>12715</v>
      </c>
      <c r="Q1945" s="8" t="s">
        <v>12720</v>
      </c>
      <c r="R1945" s="4">
        <v>0</v>
      </c>
      <c r="S1945" s="4" t="s">
        <v>5627</v>
      </c>
      <c r="T1945" s="4">
        <v>99</v>
      </c>
      <c r="U1945" s="7" t="s">
        <v>6298</v>
      </c>
      <c r="V1945" s="7">
        <v>44</v>
      </c>
      <c r="W1945" s="3" t="s">
        <v>6987</v>
      </c>
      <c r="X1945" s="6">
        <v>4401</v>
      </c>
      <c r="Y1945" s="3" t="s">
        <v>9082</v>
      </c>
      <c r="Z1945" s="6">
        <v>4401001</v>
      </c>
      <c r="AA1945" s="3" t="s">
        <v>9083</v>
      </c>
      <c r="AB1945" s="6">
        <v>44010010007</v>
      </c>
      <c r="AC1945" s="3" t="s">
        <v>9084</v>
      </c>
      <c r="AD1945" s="5">
        <v>10479084</v>
      </c>
      <c r="AE1945" s="5">
        <v>0</v>
      </c>
      <c r="AF1945" s="5">
        <v>0</v>
      </c>
      <c r="AG1945" s="5">
        <v>0</v>
      </c>
      <c r="AH1945" s="5">
        <v>0</v>
      </c>
      <c r="AI1945" s="5">
        <v>0</v>
      </c>
      <c r="AJ1945" s="5">
        <v>0</v>
      </c>
      <c r="AK1945" s="5">
        <v>10479084</v>
      </c>
      <c r="AL1945" s="5">
        <v>0</v>
      </c>
      <c r="AM1945" s="5">
        <v>0</v>
      </c>
      <c r="AN1945" s="5">
        <v>0</v>
      </c>
      <c r="AO1945" s="5">
        <v>0</v>
      </c>
      <c r="AP1945" s="5">
        <v>0</v>
      </c>
      <c r="AQ1945" s="5">
        <v>0</v>
      </c>
      <c r="AR1945" s="5">
        <v>10479084</v>
      </c>
    </row>
    <row r="1946" spans="1:44" x14ac:dyDescent="0.25">
      <c r="A1946" s="6">
        <v>4145</v>
      </c>
      <c r="B1946" s="3" t="s">
        <v>5441</v>
      </c>
      <c r="C1946" s="3" t="s">
        <v>5835</v>
      </c>
      <c r="D1946" s="3" t="s">
        <v>6504</v>
      </c>
      <c r="E1946" s="3" t="s">
        <v>2028</v>
      </c>
      <c r="F1946" s="3" t="s">
        <v>8655</v>
      </c>
      <c r="G1946" s="21">
        <v>1</v>
      </c>
      <c r="H1946" s="8" t="s">
        <v>12697</v>
      </c>
      <c r="I1946" s="3" t="s">
        <v>12462</v>
      </c>
      <c r="J1946" s="3" t="s">
        <v>12618</v>
      </c>
      <c r="K1946" s="7">
        <v>0</v>
      </c>
      <c r="L1946" s="3" t="s">
        <v>5458</v>
      </c>
      <c r="M1946" s="7">
        <v>2207</v>
      </c>
      <c r="N1946" s="3" t="s">
        <v>2027</v>
      </c>
      <c r="O1946" s="3" t="s">
        <v>5507</v>
      </c>
      <c r="P1946" s="8" t="s">
        <v>12716</v>
      </c>
      <c r="Q1946" s="8" t="s">
        <v>12720</v>
      </c>
      <c r="R1946" s="4">
        <v>0</v>
      </c>
      <c r="S1946" s="4" t="s">
        <v>5627</v>
      </c>
      <c r="T1946" s="4">
        <v>99</v>
      </c>
      <c r="U1946" s="7" t="s">
        <v>6298</v>
      </c>
      <c r="V1946" s="7">
        <v>41</v>
      </c>
      <c r="W1946" s="3" t="s">
        <v>7163</v>
      </c>
      <c r="X1946" s="6">
        <v>4103</v>
      </c>
      <c r="Y1946" s="3" t="s">
        <v>8469</v>
      </c>
      <c r="Z1946" s="6">
        <v>4103002</v>
      </c>
      <c r="AA1946" s="3" t="s">
        <v>8491</v>
      </c>
      <c r="AB1946" s="6">
        <v>41030020004</v>
      </c>
      <c r="AC1946" s="3" t="s">
        <v>8572</v>
      </c>
      <c r="AD1946" s="5">
        <v>230457363000</v>
      </c>
      <c r="AE1946" s="5">
        <v>0</v>
      </c>
      <c r="AF1946" s="5">
        <v>0</v>
      </c>
      <c r="AG1946" s="5">
        <v>0</v>
      </c>
      <c r="AH1946" s="5">
        <v>0</v>
      </c>
      <c r="AI1946" s="5">
        <v>0</v>
      </c>
      <c r="AJ1946" s="5">
        <v>0</v>
      </c>
      <c r="AK1946" s="5">
        <v>230457363000</v>
      </c>
      <c r="AL1946" s="5">
        <v>0</v>
      </c>
      <c r="AM1946" s="5">
        <v>0</v>
      </c>
      <c r="AN1946" s="5">
        <v>0</v>
      </c>
      <c r="AO1946" s="5">
        <v>0</v>
      </c>
      <c r="AP1946" s="5">
        <v>0</v>
      </c>
      <c r="AQ1946" s="5">
        <v>0</v>
      </c>
      <c r="AR1946" s="5">
        <v>230457363000</v>
      </c>
    </row>
    <row r="1947" spans="1:44" x14ac:dyDescent="0.25">
      <c r="A1947" s="6">
        <v>4145</v>
      </c>
      <c r="B1947" s="3" t="s">
        <v>5441</v>
      </c>
      <c r="C1947" s="3" t="s">
        <v>5831</v>
      </c>
      <c r="D1947" s="3" t="s">
        <v>6500</v>
      </c>
      <c r="E1947" s="3" t="s">
        <v>2030</v>
      </c>
      <c r="F1947" s="3" t="s">
        <v>9093</v>
      </c>
      <c r="G1947" s="21">
        <v>1</v>
      </c>
      <c r="H1947" s="8" t="s">
        <v>12697</v>
      </c>
      <c r="I1947" s="3" t="s">
        <v>12476</v>
      </c>
      <c r="J1947" s="3" t="s">
        <v>12632</v>
      </c>
      <c r="K1947" s="7">
        <v>0</v>
      </c>
      <c r="L1947" s="3" t="s">
        <v>5458</v>
      </c>
      <c r="M1947" s="7">
        <v>2208</v>
      </c>
      <c r="N1947" s="3" t="s">
        <v>2029</v>
      </c>
      <c r="O1947" s="3" t="s">
        <v>5508</v>
      </c>
      <c r="P1947" s="8" t="s">
        <v>12716</v>
      </c>
      <c r="Q1947" s="8" t="s">
        <v>12720</v>
      </c>
      <c r="R1947" s="4">
        <v>0</v>
      </c>
      <c r="S1947" s="4" t="s">
        <v>5627</v>
      </c>
      <c r="T1947" s="4">
        <v>99</v>
      </c>
      <c r="U1947" s="7" t="s">
        <v>6298</v>
      </c>
      <c r="V1947" s="7">
        <v>41</v>
      </c>
      <c r="W1947" s="3" t="s">
        <v>7163</v>
      </c>
      <c r="X1947" s="6">
        <v>4103</v>
      </c>
      <c r="Y1947" s="3" t="s">
        <v>8469</v>
      </c>
      <c r="Z1947" s="6">
        <v>4103002</v>
      </c>
      <c r="AA1947" s="3" t="s">
        <v>8491</v>
      </c>
      <c r="AB1947" s="6">
        <v>41030020001</v>
      </c>
      <c r="AC1947" s="3" t="s">
        <v>8492</v>
      </c>
      <c r="AD1947" s="5">
        <v>8419618000</v>
      </c>
      <c r="AE1947" s="5">
        <v>0</v>
      </c>
      <c r="AF1947" s="5">
        <v>0</v>
      </c>
      <c r="AG1947" s="5">
        <v>0</v>
      </c>
      <c r="AH1947" s="5">
        <v>0</v>
      </c>
      <c r="AI1947" s="5">
        <v>0</v>
      </c>
      <c r="AJ1947" s="5">
        <v>0</v>
      </c>
      <c r="AK1947" s="5">
        <v>8419618000</v>
      </c>
      <c r="AL1947" s="5">
        <v>0</v>
      </c>
      <c r="AM1947" s="5">
        <v>0</v>
      </c>
      <c r="AN1947" s="5">
        <v>0</v>
      </c>
      <c r="AO1947" s="5">
        <v>0</v>
      </c>
      <c r="AP1947" s="5">
        <v>0</v>
      </c>
      <c r="AQ1947" s="5">
        <v>0</v>
      </c>
      <c r="AR1947" s="5">
        <v>8419618000</v>
      </c>
    </row>
    <row r="1948" spans="1:44" x14ac:dyDescent="0.25">
      <c r="A1948" s="6">
        <v>4145</v>
      </c>
      <c r="B1948" s="3" t="s">
        <v>5441</v>
      </c>
      <c r="C1948" s="3" t="s">
        <v>5842</v>
      </c>
      <c r="D1948" s="3" t="s">
        <v>6511</v>
      </c>
      <c r="E1948" s="3" t="s">
        <v>2032</v>
      </c>
      <c r="F1948" s="3" t="s">
        <v>9094</v>
      </c>
      <c r="G1948" s="21">
        <v>1</v>
      </c>
      <c r="H1948" s="8" t="s">
        <v>12697</v>
      </c>
      <c r="I1948" s="3" t="s">
        <v>12442</v>
      </c>
      <c r="J1948" s="3" t="s">
        <v>12598</v>
      </c>
      <c r="K1948" s="7">
        <v>0</v>
      </c>
      <c r="L1948" s="3" t="s">
        <v>5458</v>
      </c>
      <c r="M1948" s="7">
        <v>2214</v>
      </c>
      <c r="N1948" s="3" t="s">
        <v>2031</v>
      </c>
      <c r="O1948" s="3" t="s">
        <v>5509</v>
      </c>
      <c r="P1948" s="8" t="s">
        <v>12715</v>
      </c>
      <c r="Q1948" s="8" t="s">
        <v>12720</v>
      </c>
      <c r="R1948" s="4">
        <v>0</v>
      </c>
      <c r="S1948" s="4" t="s">
        <v>5627</v>
      </c>
      <c r="T1948" s="4">
        <v>99</v>
      </c>
      <c r="U1948" s="7" t="s">
        <v>6298</v>
      </c>
      <c r="V1948" s="7">
        <v>41</v>
      </c>
      <c r="W1948" s="3" t="s">
        <v>7163</v>
      </c>
      <c r="X1948" s="6">
        <v>4101</v>
      </c>
      <c r="Y1948" s="3" t="s">
        <v>8265</v>
      </c>
      <c r="Z1948" s="6">
        <v>4101001</v>
      </c>
      <c r="AA1948" s="3" t="s">
        <v>8266</v>
      </c>
      <c r="AB1948" s="6">
        <v>41010010008</v>
      </c>
      <c r="AC1948" s="3" t="s">
        <v>8660</v>
      </c>
      <c r="AD1948" s="5">
        <v>40922630</v>
      </c>
      <c r="AE1948" s="5">
        <v>0</v>
      </c>
      <c r="AF1948" s="5">
        <v>0</v>
      </c>
      <c r="AG1948" s="5">
        <v>0</v>
      </c>
      <c r="AH1948" s="5">
        <v>0</v>
      </c>
      <c r="AI1948" s="5">
        <v>0</v>
      </c>
      <c r="AJ1948" s="5">
        <v>0</v>
      </c>
      <c r="AK1948" s="5">
        <v>40922630</v>
      </c>
      <c r="AL1948" s="5">
        <v>0</v>
      </c>
      <c r="AM1948" s="5">
        <v>0</v>
      </c>
      <c r="AN1948" s="5">
        <v>0</v>
      </c>
      <c r="AO1948" s="5">
        <v>0</v>
      </c>
      <c r="AP1948" s="5">
        <v>0</v>
      </c>
      <c r="AQ1948" s="5">
        <v>0</v>
      </c>
      <c r="AR1948" s="5">
        <v>40922630</v>
      </c>
    </row>
    <row r="1949" spans="1:44" x14ac:dyDescent="0.25">
      <c r="A1949" s="6">
        <v>4145</v>
      </c>
      <c r="B1949" s="3" t="s">
        <v>5441</v>
      </c>
      <c r="C1949" s="3" t="s">
        <v>5842</v>
      </c>
      <c r="D1949" s="3" t="s">
        <v>6511</v>
      </c>
      <c r="E1949" s="3" t="s">
        <v>2033</v>
      </c>
      <c r="F1949" s="3" t="s">
        <v>8679</v>
      </c>
      <c r="G1949" s="21">
        <v>1</v>
      </c>
      <c r="H1949" s="8" t="s">
        <v>12697</v>
      </c>
      <c r="I1949" s="3" t="s">
        <v>12442</v>
      </c>
      <c r="J1949" s="3" t="s">
        <v>12598</v>
      </c>
      <c r="K1949" s="7">
        <v>0</v>
      </c>
      <c r="L1949" s="3" t="s">
        <v>5458</v>
      </c>
      <c r="M1949" s="7">
        <v>2214</v>
      </c>
      <c r="N1949" s="3" t="s">
        <v>2031</v>
      </c>
      <c r="O1949" s="3" t="s">
        <v>5509</v>
      </c>
      <c r="P1949" s="8" t="s">
        <v>12715</v>
      </c>
      <c r="Q1949" s="8" t="s">
        <v>12720</v>
      </c>
      <c r="R1949" s="4">
        <v>0</v>
      </c>
      <c r="S1949" s="4" t="s">
        <v>5627</v>
      </c>
      <c r="T1949" s="4">
        <v>99</v>
      </c>
      <c r="U1949" s="7" t="s">
        <v>6298</v>
      </c>
      <c r="V1949" s="7">
        <v>41</v>
      </c>
      <c r="W1949" s="3" t="s">
        <v>7163</v>
      </c>
      <c r="X1949" s="6">
        <v>4101</v>
      </c>
      <c r="Y1949" s="3" t="s">
        <v>8265</v>
      </c>
      <c r="Z1949" s="6">
        <v>4101001</v>
      </c>
      <c r="AA1949" s="3" t="s">
        <v>8266</v>
      </c>
      <c r="AB1949" s="6">
        <v>41010010008</v>
      </c>
      <c r="AC1949" s="3" t="s">
        <v>8660</v>
      </c>
      <c r="AD1949" s="5">
        <v>43222823</v>
      </c>
      <c r="AE1949" s="5">
        <v>0</v>
      </c>
      <c r="AF1949" s="5">
        <v>0</v>
      </c>
      <c r="AG1949" s="5">
        <v>0</v>
      </c>
      <c r="AH1949" s="5">
        <v>0</v>
      </c>
      <c r="AI1949" s="5">
        <v>0</v>
      </c>
      <c r="AJ1949" s="5">
        <v>0</v>
      </c>
      <c r="AK1949" s="5">
        <v>43222823</v>
      </c>
      <c r="AL1949" s="5">
        <v>0</v>
      </c>
      <c r="AM1949" s="5">
        <v>0</v>
      </c>
      <c r="AN1949" s="5">
        <v>0</v>
      </c>
      <c r="AO1949" s="5">
        <v>0</v>
      </c>
      <c r="AP1949" s="5">
        <v>0</v>
      </c>
      <c r="AQ1949" s="5">
        <v>0</v>
      </c>
      <c r="AR1949" s="5">
        <v>43222823</v>
      </c>
    </row>
    <row r="1950" spans="1:44" x14ac:dyDescent="0.25">
      <c r="A1950" s="6">
        <v>4145</v>
      </c>
      <c r="B1950" s="3" t="s">
        <v>5441</v>
      </c>
      <c r="C1950" s="3" t="s">
        <v>5842</v>
      </c>
      <c r="D1950" s="3" t="s">
        <v>6511</v>
      </c>
      <c r="E1950" s="3" t="s">
        <v>2034</v>
      </c>
      <c r="F1950" s="3" t="s">
        <v>9095</v>
      </c>
      <c r="G1950" s="21">
        <v>1</v>
      </c>
      <c r="H1950" s="8" t="s">
        <v>12697</v>
      </c>
      <c r="I1950" s="3" t="s">
        <v>12442</v>
      </c>
      <c r="J1950" s="3" t="s">
        <v>12598</v>
      </c>
      <c r="K1950" s="7">
        <v>0</v>
      </c>
      <c r="L1950" s="3" t="s">
        <v>5458</v>
      </c>
      <c r="M1950" s="7">
        <v>2214</v>
      </c>
      <c r="N1950" s="3" t="s">
        <v>2031</v>
      </c>
      <c r="O1950" s="3" t="s">
        <v>5509</v>
      </c>
      <c r="P1950" s="8" t="s">
        <v>12715</v>
      </c>
      <c r="Q1950" s="8" t="s">
        <v>12720</v>
      </c>
      <c r="R1950" s="4">
        <v>0</v>
      </c>
      <c r="S1950" s="4" t="s">
        <v>5627</v>
      </c>
      <c r="T1950" s="4">
        <v>99</v>
      </c>
      <c r="U1950" s="7" t="s">
        <v>6298</v>
      </c>
      <c r="V1950" s="7">
        <v>41</v>
      </c>
      <c r="W1950" s="3" t="s">
        <v>7163</v>
      </c>
      <c r="X1950" s="6">
        <v>4101</v>
      </c>
      <c r="Y1950" s="3" t="s">
        <v>8265</v>
      </c>
      <c r="Z1950" s="6">
        <v>4101001</v>
      </c>
      <c r="AA1950" s="3" t="s">
        <v>8266</v>
      </c>
      <c r="AB1950" s="6">
        <v>41010010008</v>
      </c>
      <c r="AC1950" s="3" t="s">
        <v>8660</v>
      </c>
      <c r="AD1950" s="5">
        <v>64436568</v>
      </c>
      <c r="AE1950" s="5">
        <v>0</v>
      </c>
      <c r="AF1950" s="5">
        <v>0</v>
      </c>
      <c r="AG1950" s="5">
        <v>0</v>
      </c>
      <c r="AH1950" s="5">
        <v>0</v>
      </c>
      <c r="AI1950" s="5">
        <v>0</v>
      </c>
      <c r="AJ1950" s="5">
        <v>0</v>
      </c>
      <c r="AK1950" s="5">
        <v>64436568</v>
      </c>
      <c r="AL1950" s="5">
        <v>0</v>
      </c>
      <c r="AM1950" s="5">
        <v>0</v>
      </c>
      <c r="AN1950" s="5">
        <v>0</v>
      </c>
      <c r="AO1950" s="5">
        <v>0</v>
      </c>
      <c r="AP1950" s="5">
        <v>0</v>
      </c>
      <c r="AQ1950" s="5">
        <v>0</v>
      </c>
      <c r="AR1950" s="5">
        <v>64436568</v>
      </c>
    </row>
    <row r="1951" spans="1:44" x14ac:dyDescent="0.25">
      <c r="A1951" s="6">
        <v>4145</v>
      </c>
      <c r="B1951" s="3" t="s">
        <v>5441</v>
      </c>
      <c r="C1951" s="3" t="s">
        <v>5828</v>
      </c>
      <c r="D1951" s="3" t="s">
        <v>6497</v>
      </c>
      <c r="E1951" s="3" t="s">
        <v>2035</v>
      </c>
      <c r="F1951" s="3" t="s">
        <v>9096</v>
      </c>
      <c r="G1951" s="21">
        <v>1</v>
      </c>
      <c r="H1951" s="8" t="s">
        <v>12697</v>
      </c>
      <c r="I1951" s="3" t="s">
        <v>12467</v>
      </c>
      <c r="J1951" s="3" t="s">
        <v>12623</v>
      </c>
      <c r="K1951" s="7">
        <v>0</v>
      </c>
      <c r="L1951" s="3" t="s">
        <v>5458</v>
      </c>
      <c r="M1951" s="7">
        <v>2214</v>
      </c>
      <c r="N1951" s="3" t="s">
        <v>2031</v>
      </c>
      <c r="O1951" s="3" t="s">
        <v>5509</v>
      </c>
      <c r="P1951" s="8" t="s">
        <v>12715</v>
      </c>
      <c r="Q1951" s="8" t="s">
        <v>12720</v>
      </c>
      <c r="R1951" s="4">
        <v>0</v>
      </c>
      <c r="S1951" s="4" t="s">
        <v>5627</v>
      </c>
      <c r="T1951" s="4">
        <v>99</v>
      </c>
      <c r="U1951" s="7" t="s">
        <v>6298</v>
      </c>
      <c r="V1951" s="7">
        <v>41</v>
      </c>
      <c r="W1951" s="3" t="s">
        <v>7163</v>
      </c>
      <c r="X1951" s="6">
        <v>4103</v>
      </c>
      <c r="Y1951" s="3" t="s">
        <v>8469</v>
      </c>
      <c r="Z1951" s="6">
        <v>4103001</v>
      </c>
      <c r="AA1951" s="3" t="s">
        <v>8470</v>
      </c>
      <c r="AB1951" s="6">
        <v>41030010003</v>
      </c>
      <c r="AC1951" s="3" t="s">
        <v>8475</v>
      </c>
      <c r="AD1951" s="5">
        <v>8629898</v>
      </c>
      <c r="AE1951" s="5">
        <v>0</v>
      </c>
      <c r="AF1951" s="5">
        <v>0</v>
      </c>
      <c r="AG1951" s="5">
        <v>0</v>
      </c>
      <c r="AH1951" s="5">
        <v>0</v>
      </c>
      <c r="AI1951" s="5">
        <v>0</v>
      </c>
      <c r="AJ1951" s="5">
        <v>0</v>
      </c>
      <c r="AK1951" s="5">
        <v>8629898</v>
      </c>
      <c r="AL1951" s="5">
        <v>0</v>
      </c>
      <c r="AM1951" s="5">
        <v>0</v>
      </c>
      <c r="AN1951" s="5">
        <v>0</v>
      </c>
      <c r="AO1951" s="5">
        <v>0</v>
      </c>
      <c r="AP1951" s="5">
        <v>0</v>
      </c>
      <c r="AQ1951" s="5">
        <v>0</v>
      </c>
      <c r="AR1951" s="5">
        <v>8629898</v>
      </c>
    </row>
    <row r="1952" spans="1:44" x14ac:dyDescent="0.25">
      <c r="A1952" s="6">
        <v>4145</v>
      </c>
      <c r="B1952" s="3" t="s">
        <v>5441</v>
      </c>
      <c r="C1952" s="3" t="s">
        <v>5828</v>
      </c>
      <c r="D1952" s="3" t="s">
        <v>6497</v>
      </c>
      <c r="E1952" s="3" t="s">
        <v>2036</v>
      </c>
      <c r="F1952" s="3" t="s">
        <v>9097</v>
      </c>
      <c r="G1952" s="21">
        <v>1</v>
      </c>
      <c r="H1952" s="8" t="s">
        <v>12697</v>
      </c>
      <c r="I1952" s="3" t="s">
        <v>12467</v>
      </c>
      <c r="J1952" s="3" t="s">
        <v>12623</v>
      </c>
      <c r="K1952" s="7">
        <v>0</v>
      </c>
      <c r="L1952" s="3" t="s">
        <v>5458</v>
      </c>
      <c r="M1952" s="7">
        <v>2214</v>
      </c>
      <c r="N1952" s="3" t="s">
        <v>2031</v>
      </c>
      <c r="O1952" s="3" t="s">
        <v>5509</v>
      </c>
      <c r="P1952" s="8" t="s">
        <v>12715</v>
      </c>
      <c r="Q1952" s="8" t="s">
        <v>12720</v>
      </c>
      <c r="R1952" s="4">
        <v>0</v>
      </c>
      <c r="S1952" s="4" t="s">
        <v>5627</v>
      </c>
      <c r="T1952" s="4">
        <v>99</v>
      </c>
      <c r="U1952" s="7" t="s">
        <v>6298</v>
      </c>
      <c r="V1952" s="7">
        <v>41</v>
      </c>
      <c r="W1952" s="3" t="s">
        <v>7163</v>
      </c>
      <c r="X1952" s="6">
        <v>4103</v>
      </c>
      <c r="Y1952" s="3" t="s">
        <v>8469</v>
      </c>
      <c r="Z1952" s="6">
        <v>4103001</v>
      </c>
      <c r="AA1952" s="3" t="s">
        <v>8470</v>
      </c>
      <c r="AB1952" s="6">
        <v>41030010003</v>
      </c>
      <c r="AC1952" s="3" t="s">
        <v>8475</v>
      </c>
      <c r="AD1952" s="5">
        <v>35674026</v>
      </c>
      <c r="AE1952" s="5">
        <v>0</v>
      </c>
      <c r="AF1952" s="5">
        <v>0</v>
      </c>
      <c r="AG1952" s="5">
        <v>0</v>
      </c>
      <c r="AH1952" s="5">
        <v>0</v>
      </c>
      <c r="AI1952" s="5">
        <v>0</v>
      </c>
      <c r="AJ1952" s="5">
        <v>0</v>
      </c>
      <c r="AK1952" s="5">
        <v>35674026</v>
      </c>
      <c r="AL1952" s="5">
        <v>2863924</v>
      </c>
      <c r="AM1952" s="5">
        <v>0</v>
      </c>
      <c r="AN1952" s="5">
        <v>0</v>
      </c>
      <c r="AO1952" s="5">
        <v>0</v>
      </c>
      <c r="AP1952" s="5">
        <v>0</v>
      </c>
      <c r="AQ1952" s="5">
        <v>2863924</v>
      </c>
      <c r="AR1952" s="5">
        <v>32810102</v>
      </c>
    </row>
    <row r="1953" spans="1:44" x14ac:dyDescent="0.25">
      <c r="A1953" s="6">
        <v>4145</v>
      </c>
      <c r="B1953" s="3" t="s">
        <v>5441</v>
      </c>
      <c r="C1953" s="3" t="s">
        <v>5828</v>
      </c>
      <c r="D1953" s="3" t="s">
        <v>6497</v>
      </c>
      <c r="E1953" s="3" t="s">
        <v>2037</v>
      </c>
      <c r="F1953" s="3" t="s">
        <v>9098</v>
      </c>
      <c r="G1953" s="21">
        <v>1</v>
      </c>
      <c r="H1953" s="8" t="s">
        <v>12697</v>
      </c>
      <c r="I1953" s="3" t="s">
        <v>12467</v>
      </c>
      <c r="J1953" s="3" t="s">
        <v>12623</v>
      </c>
      <c r="K1953" s="7">
        <v>0</v>
      </c>
      <c r="L1953" s="3" t="s">
        <v>5458</v>
      </c>
      <c r="M1953" s="7">
        <v>2214</v>
      </c>
      <c r="N1953" s="3" t="s">
        <v>2031</v>
      </c>
      <c r="O1953" s="3" t="s">
        <v>5509</v>
      </c>
      <c r="P1953" s="8" t="s">
        <v>12715</v>
      </c>
      <c r="Q1953" s="8" t="s">
        <v>12720</v>
      </c>
      <c r="R1953" s="4">
        <v>0</v>
      </c>
      <c r="S1953" s="4" t="s">
        <v>5627</v>
      </c>
      <c r="T1953" s="4">
        <v>99</v>
      </c>
      <c r="U1953" s="7" t="s">
        <v>6298</v>
      </c>
      <c r="V1953" s="7">
        <v>41</v>
      </c>
      <c r="W1953" s="3" t="s">
        <v>7163</v>
      </c>
      <c r="X1953" s="6">
        <v>4103</v>
      </c>
      <c r="Y1953" s="3" t="s">
        <v>8469</v>
      </c>
      <c r="Z1953" s="6">
        <v>4103001</v>
      </c>
      <c r="AA1953" s="3" t="s">
        <v>8470</v>
      </c>
      <c r="AB1953" s="6">
        <v>41030010003</v>
      </c>
      <c r="AC1953" s="3" t="s">
        <v>8475</v>
      </c>
      <c r="AD1953" s="5">
        <v>39352333</v>
      </c>
      <c r="AE1953" s="5">
        <v>0</v>
      </c>
      <c r="AF1953" s="5">
        <v>0</v>
      </c>
      <c r="AG1953" s="5">
        <v>0</v>
      </c>
      <c r="AH1953" s="5">
        <v>0</v>
      </c>
      <c r="AI1953" s="5">
        <v>0</v>
      </c>
      <c r="AJ1953" s="5">
        <v>0</v>
      </c>
      <c r="AK1953" s="5">
        <v>39352333</v>
      </c>
      <c r="AL1953" s="5">
        <v>4832742</v>
      </c>
      <c r="AM1953" s="5">
        <v>4832742</v>
      </c>
      <c r="AN1953" s="5">
        <v>0</v>
      </c>
      <c r="AO1953" s="5">
        <v>0</v>
      </c>
      <c r="AP1953" s="5">
        <v>4832742</v>
      </c>
      <c r="AQ1953" s="5">
        <v>0</v>
      </c>
      <c r="AR1953" s="5">
        <v>34519591</v>
      </c>
    </row>
    <row r="1954" spans="1:44" x14ac:dyDescent="0.25">
      <c r="A1954" s="6">
        <v>4145</v>
      </c>
      <c r="B1954" s="3" t="s">
        <v>5441</v>
      </c>
      <c r="C1954" s="3" t="s">
        <v>5828</v>
      </c>
      <c r="D1954" s="3" t="s">
        <v>6497</v>
      </c>
      <c r="E1954" s="3" t="s">
        <v>2038</v>
      </c>
      <c r="F1954" s="3" t="s">
        <v>9099</v>
      </c>
      <c r="G1954" s="21">
        <v>1</v>
      </c>
      <c r="H1954" s="8" t="s">
        <v>12697</v>
      </c>
      <c r="I1954" s="3" t="s">
        <v>12467</v>
      </c>
      <c r="J1954" s="3" t="s">
        <v>12623</v>
      </c>
      <c r="K1954" s="7">
        <v>0</v>
      </c>
      <c r="L1954" s="3" t="s">
        <v>5458</v>
      </c>
      <c r="M1954" s="7">
        <v>2214</v>
      </c>
      <c r="N1954" s="3" t="s">
        <v>2031</v>
      </c>
      <c r="O1954" s="3" t="s">
        <v>5509</v>
      </c>
      <c r="P1954" s="8" t="s">
        <v>12715</v>
      </c>
      <c r="Q1954" s="8" t="s">
        <v>12720</v>
      </c>
      <c r="R1954" s="4">
        <v>0</v>
      </c>
      <c r="S1954" s="4" t="s">
        <v>5627</v>
      </c>
      <c r="T1954" s="4">
        <v>99</v>
      </c>
      <c r="U1954" s="7" t="s">
        <v>6298</v>
      </c>
      <c r="V1954" s="7">
        <v>41</v>
      </c>
      <c r="W1954" s="3" t="s">
        <v>7163</v>
      </c>
      <c r="X1954" s="6">
        <v>4103</v>
      </c>
      <c r="Y1954" s="3" t="s">
        <v>8469</v>
      </c>
      <c r="Z1954" s="6">
        <v>4103001</v>
      </c>
      <c r="AA1954" s="3" t="s">
        <v>8470</v>
      </c>
      <c r="AB1954" s="6">
        <v>41030010003</v>
      </c>
      <c r="AC1954" s="3" t="s">
        <v>8475</v>
      </c>
      <c r="AD1954" s="5">
        <v>6664091</v>
      </c>
      <c r="AE1954" s="5">
        <v>0</v>
      </c>
      <c r="AF1954" s="5">
        <v>0</v>
      </c>
      <c r="AG1954" s="5">
        <v>0</v>
      </c>
      <c r="AH1954" s="5">
        <v>0</v>
      </c>
      <c r="AI1954" s="5">
        <v>0</v>
      </c>
      <c r="AJ1954" s="5">
        <v>0</v>
      </c>
      <c r="AK1954" s="5">
        <v>6664091</v>
      </c>
      <c r="AL1954" s="5">
        <v>2446218</v>
      </c>
      <c r="AM1954" s="5">
        <v>0</v>
      </c>
      <c r="AN1954" s="5">
        <v>0</v>
      </c>
      <c r="AO1954" s="5">
        <v>0</v>
      </c>
      <c r="AP1954" s="5">
        <v>0</v>
      </c>
      <c r="AQ1954" s="5">
        <v>2446218</v>
      </c>
      <c r="AR1954" s="5">
        <v>4217873</v>
      </c>
    </row>
    <row r="1955" spans="1:44" x14ac:dyDescent="0.25">
      <c r="A1955" s="6">
        <v>4145</v>
      </c>
      <c r="B1955" s="3" t="s">
        <v>5441</v>
      </c>
      <c r="C1955" s="3" t="s">
        <v>5828</v>
      </c>
      <c r="D1955" s="3" t="s">
        <v>6497</v>
      </c>
      <c r="E1955" s="3" t="s">
        <v>2039</v>
      </c>
      <c r="F1955" s="3" t="s">
        <v>9100</v>
      </c>
      <c r="G1955" s="21">
        <v>1</v>
      </c>
      <c r="H1955" s="8" t="s">
        <v>12697</v>
      </c>
      <c r="I1955" s="3" t="s">
        <v>12467</v>
      </c>
      <c r="J1955" s="3" t="s">
        <v>12623</v>
      </c>
      <c r="K1955" s="7">
        <v>0</v>
      </c>
      <c r="L1955" s="3" t="s">
        <v>5458</v>
      </c>
      <c r="M1955" s="7">
        <v>2214</v>
      </c>
      <c r="N1955" s="3" t="s">
        <v>2031</v>
      </c>
      <c r="O1955" s="3" t="s">
        <v>5509</v>
      </c>
      <c r="P1955" s="8" t="s">
        <v>12715</v>
      </c>
      <c r="Q1955" s="8" t="s">
        <v>12720</v>
      </c>
      <c r="R1955" s="4">
        <v>0</v>
      </c>
      <c r="S1955" s="4" t="s">
        <v>5627</v>
      </c>
      <c r="T1955" s="4">
        <v>99</v>
      </c>
      <c r="U1955" s="7" t="s">
        <v>6298</v>
      </c>
      <c r="V1955" s="7">
        <v>41</v>
      </c>
      <c r="W1955" s="3" t="s">
        <v>7163</v>
      </c>
      <c r="X1955" s="6">
        <v>4103</v>
      </c>
      <c r="Y1955" s="3" t="s">
        <v>8469</v>
      </c>
      <c r="Z1955" s="6">
        <v>4103001</v>
      </c>
      <c r="AA1955" s="3" t="s">
        <v>8470</v>
      </c>
      <c r="AB1955" s="6">
        <v>41030010003</v>
      </c>
      <c r="AC1955" s="3" t="s">
        <v>8475</v>
      </c>
      <c r="AD1955" s="5">
        <v>12081857</v>
      </c>
      <c r="AE1955" s="5">
        <v>0</v>
      </c>
      <c r="AF1955" s="5">
        <v>0</v>
      </c>
      <c r="AG1955" s="5">
        <v>0</v>
      </c>
      <c r="AH1955" s="5">
        <v>0</v>
      </c>
      <c r="AI1955" s="5">
        <v>0</v>
      </c>
      <c r="AJ1955" s="5">
        <v>0</v>
      </c>
      <c r="AK1955" s="5">
        <v>12081857</v>
      </c>
      <c r="AL1955" s="5">
        <v>4832742</v>
      </c>
      <c r="AM1955" s="5">
        <v>4832742</v>
      </c>
      <c r="AN1955" s="5">
        <v>0</v>
      </c>
      <c r="AO1955" s="5">
        <v>0</v>
      </c>
      <c r="AP1955" s="5">
        <v>4832742</v>
      </c>
      <c r="AQ1955" s="5">
        <v>0</v>
      </c>
      <c r="AR1955" s="5">
        <v>7249115</v>
      </c>
    </row>
    <row r="1956" spans="1:44" x14ac:dyDescent="0.25">
      <c r="A1956" s="6">
        <v>4145</v>
      </c>
      <c r="B1956" s="3" t="s">
        <v>5441</v>
      </c>
      <c r="C1956" s="3" t="s">
        <v>5828</v>
      </c>
      <c r="D1956" s="3" t="s">
        <v>6497</v>
      </c>
      <c r="E1956" s="3" t="s">
        <v>2040</v>
      </c>
      <c r="F1956" s="3" t="s">
        <v>9101</v>
      </c>
      <c r="G1956" s="21">
        <v>1</v>
      </c>
      <c r="H1956" s="8" t="s">
        <v>12697</v>
      </c>
      <c r="I1956" s="3" t="s">
        <v>12467</v>
      </c>
      <c r="J1956" s="3" t="s">
        <v>12623</v>
      </c>
      <c r="K1956" s="7">
        <v>0</v>
      </c>
      <c r="L1956" s="3" t="s">
        <v>5458</v>
      </c>
      <c r="M1956" s="7">
        <v>2214</v>
      </c>
      <c r="N1956" s="3" t="s">
        <v>2031</v>
      </c>
      <c r="O1956" s="3" t="s">
        <v>5509</v>
      </c>
      <c r="P1956" s="8" t="s">
        <v>12715</v>
      </c>
      <c r="Q1956" s="8" t="s">
        <v>12720</v>
      </c>
      <c r="R1956" s="4">
        <v>0</v>
      </c>
      <c r="S1956" s="4" t="s">
        <v>5627</v>
      </c>
      <c r="T1956" s="4">
        <v>99</v>
      </c>
      <c r="U1956" s="7" t="s">
        <v>6298</v>
      </c>
      <c r="V1956" s="7">
        <v>41</v>
      </c>
      <c r="W1956" s="3" t="s">
        <v>7163</v>
      </c>
      <c r="X1956" s="6">
        <v>4103</v>
      </c>
      <c r="Y1956" s="3" t="s">
        <v>8469</v>
      </c>
      <c r="Z1956" s="6">
        <v>4103001</v>
      </c>
      <c r="AA1956" s="3" t="s">
        <v>8470</v>
      </c>
      <c r="AB1956" s="6">
        <v>41030010003</v>
      </c>
      <c r="AC1956" s="3" t="s">
        <v>8475</v>
      </c>
      <c r="AD1956" s="5">
        <v>28539221</v>
      </c>
      <c r="AE1956" s="5">
        <v>0</v>
      </c>
      <c r="AF1956" s="5">
        <v>0</v>
      </c>
      <c r="AG1956" s="5">
        <v>0</v>
      </c>
      <c r="AH1956" s="5">
        <v>0</v>
      </c>
      <c r="AI1956" s="5">
        <v>0</v>
      </c>
      <c r="AJ1956" s="5">
        <v>0</v>
      </c>
      <c r="AK1956" s="5">
        <v>28539221</v>
      </c>
      <c r="AL1956" s="5">
        <v>0</v>
      </c>
      <c r="AM1956" s="5">
        <v>0</v>
      </c>
      <c r="AN1956" s="5">
        <v>0</v>
      </c>
      <c r="AO1956" s="5">
        <v>0</v>
      </c>
      <c r="AP1956" s="5">
        <v>0</v>
      </c>
      <c r="AQ1956" s="5">
        <v>0</v>
      </c>
      <c r="AR1956" s="5">
        <v>28539221</v>
      </c>
    </row>
    <row r="1957" spans="1:44" x14ac:dyDescent="0.25">
      <c r="A1957" s="6">
        <v>4145</v>
      </c>
      <c r="B1957" s="3" t="s">
        <v>5441</v>
      </c>
      <c r="C1957" s="3" t="s">
        <v>5828</v>
      </c>
      <c r="D1957" s="3" t="s">
        <v>6497</v>
      </c>
      <c r="E1957" s="3" t="s">
        <v>2041</v>
      </c>
      <c r="F1957" s="3" t="s">
        <v>9102</v>
      </c>
      <c r="G1957" s="21">
        <v>1</v>
      </c>
      <c r="H1957" s="8" t="s">
        <v>12697</v>
      </c>
      <c r="I1957" s="3" t="s">
        <v>12467</v>
      </c>
      <c r="J1957" s="3" t="s">
        <v>12623</v>
      </c>
      <c r="K1957" s="7">
        <v>0</v>
      </c>
      <c r="L1957" s="3" t="s">
        <v>5458</v>
      </c>
      <c r="M1957" s="7">
        <v>2214</v>
      </c>
      <c r="N1957" s="3" t="s">
        <v>2031</v>
      </c>
      <c r="O1957" s="3" t="s">
        <v>5509</v>
      </c>
      <c r="P1957" s="8" t="s">
        <v>12715</v>
      </c>
      <c r="Q1957" s="8" t="s">
        <v>12720</v>
      </c>
      <c r="R1957" s="4">
        <v>0</v>
      </c>
      <c r="S1957" s="4" t="s">
        <v>5627</v>
      </c>
      <c r="T1957" s="4">
        <v>99</v>
      </c>
      <c r="U1957" s="7" t="s">
        <v>6298</v>
      </c>
      <c r="V1957" s="7">
        <v>41</v>
      </c>
      <c r="W1957" s="3" t="s">
        <v>7163</v>
      </c>
      <c r="X1957" s="6">
        <v>4103</v>
      </c>
      <c r="Y1957" s="3" t="s">
        <v>8469</v>
      </c>
      <c r="Z1957" s="6">
        <v>4103001</v>
      </c>
      <c r="AA1957" s="3" t="s">
        <v>8470</v>
      </c>
      <c r="AB1957" s="6">
        <v>41030010003</v>
      </c>
      <c r="AC1957" s="3" t="s">
        <v>8475</v>
      </c>
      <c r="AD1957" s="5">
        <v>7134805</v>
      </c>
      <c r="AE1957" s="5">
        <v>0</v>
      </c>
      <c r="AF1957" s="5">
        <v>0</v>
      </c>
      <c r="AG1957" s="5">
        <v>0</v>
      </c>
      <c r="AH1957" s="5">
        <v>0</v>
      </c>
      <c r="AI1957" s="5">
        <v>0</v>
      </c>
      <c r="AJ1957" s="5">
        <v>0</v>
      </c>
      <c r="AK1957" s="5">
        <v>7134805</v>
      </c>
      <c r="AL1957" s="5">
        <v>2863921</v>
      </c>
      <c r="AM1957" s="5">
        <v>0</v>
      </c>
      <c r="AN1957" s="5">
        <v>0</v>
      </c>
      <c r="AO1957" s="5">
        <v>0</v>
      </c>
      <c r="AP1957" s="5">
        <v>0</v>
      </c>
      <c r="AQ1957" s="5">
        <v>2863921</v>
      </c>
      <c r="AR1957" s="5">
        <v>4270884</v>
      </c>
    </row>
    <row r="1958" spans="1:44" x14ac:dyDescent="0.25">
      <c r="A1958" s="6">
        <v>4145</v>
      </c>
      <c r="B1958" s="3" t="s">
        <v>5441</v>
      </c>
      <c r="C1958" s="3" t="s">
        <v>5828</v>
      </c>
      <c r="D1958" s="3" t="s">
        <v>6497</v>
      </c>
      <c r="E1958" s="3" t="s">
        <v>2042</v>
      </c>
      <c r="F1958" s="3" t="s">
        <v>9103</v>
      </c>
      <c r="G1958" s="21">
        <v>1</v>
      </c>
      <c r="H1958" s="8" t="s">
        <v>12697</v>
      </c>
      <c r="I1958" s="3" t="s">
        <v>12467</v>
      </c>
      <c r="J1958" s="3" t="s">
        <v>12623</v>
      </c>
      <c r="K1958" s="7">
        <v>0</v>
      </c>
      <c r="L1958" s="3" t="s">
        <v>5458</v>
      </c>
      <c r="M1958" s="7">
        <v>2214</v>
      </c>
      <c r="N1958" s="3" t="s">
        <v>2031</v>
      </c>
      <c r="O1958" s="3" t="s">
        <v>5509</v>
      </c>
      <c r="P1958" s="8" t="s">
        <v>12715</v>
      </c>
      <c r="Q1958" s="8" t="s">
        <v>12720</v>
      </c>
      <c r="R1958" s="4">
        <v>0</v>
      </c>
      <c r="S1958" s="4" t="s">
        <v>5627</v>
      </c>
      <c r="T1958" s="4">
        <v>99</v>
      </c>
      <c r="U1958" s="7" t="s">
        <v>6298</v>
      </c>
      <c r="V1958" s="7">
        <v>41</v>
      </c>
      <c r="W1958" s="3" t="s">
        <v>7163</v>
      </c>
      <c r="X1958" s="6">
        <v>4103</v>
      </c>
      <c r="Y1958" s="3" t="s">
        <v>8469</v>
      </c>
      <c r="Z1958" s="6">
        <v>4103001</v>
      </c>
      <c r="AA1958" s="3" t="s">
        <v>8470</v>
      </c>
      <c r="AB1958" s="6">
        <v>41030010003</v>
      </c>
      <c r="AC1958" s="3" t="s">
        <v>8475</v>
      </c>
      <c r="AD1958" s="5">
        <v>8629898</v>
      </c>
      <c r="AE1958" s="5">
        <v>0</v>
      </c>
      <c r="AF1958" s="5">
        <v>0</v>
      </c>
      <c r="AG1958" s="5">
        <v>0</v>
      </c>
      <c r="AH1958" s="5">
        <v>0</v>
      </c>
      <c r="AI1958" s="5">
        <v>0</v>
      </c>
      <c r="AJ1958" s="5">
        <v>0</v>
      </c>
      <c r="AK1958" s="5">
        <v>8629898</v>
      </c>
      <c r="AL1958" s="5">
        <v>0</v>
      </c>
      <c r="AM1958" s="5">
        <v>0</v>
      </c>
      <c r="AN1958" s="5">
        <v>0</v>
      </c>
      <c r="AO1958" s="5">
        <v>0</v>
      </c>
      <c r="AP1958" s="5">
        <v>0</v>
      </c>
      <c r="AQ1958" s="5">
        <v>0</v>
      </c>
      <c r="AR1958" s="5">
        <v>8629898</v>
      </c>
    </row>
    <row r="1959" spans="1:44" x14ac:dyDescent="0.25">
      <c r="A1959" s="6">
        <v>4145</v>
      </c>
      <c r="B1959" s="3" t="s">
        <v>5441</v>
      </c>
      <c r="C1959" s="3" t="s">
        <v>5828</v>
      </c>
      <c r="D1959" s="3" t="s">
        <v>6497</v>
      </c>
      <c r="E1959" s="3" t="s">
        <v>2043</v>
      </c>
      <c r="F1959" s="3" t="s">
        <v>9104</v>
      </c>
      <c r="G1959" s="21">
        <v>1</v>
      </c>
      <c r="H1959" s="8" t="s">
        <v>12697</v>
      </c>
      <c r="I1959" s="3" t="s">
        <v>12467</v>
      </c>
      <c r="J1959" s="3" t="s">
        <v>12623</v>
      </c>
      <c r="K1959" s="7">
        <v>0</v>
      </c>
      <c r="L1959" s="3" t="s">
        <v>5458</v>
      </c>
      <c r="M1959" s="7">
        <v>2214</v>
      </c>
      <c r="N1959" s="3" t="s">
        <v>2031</v>
      </c>
      <c r="O1959" s="3" t="s">
        <v>5509</v>
      </c>
      <c r="P1959" s="8" t="s">
        <v>12715</v>
      </c>
      <c r="Q1959" s="8" t="s">
        <v>12720</v>
      </c>
      <c r="R1959" s="4">
        <v>0</v>
      </c>
      <c r="S1959" s="4" t="s">
        <v>5627</v>
      </c>
      <c r="T1959" s="4">
        <v>99</v>
      </c>
      <c r="U1959" s="7" t="s">
        <v>6298</v>
      </c>
      <c r="V1959" s="7">
        <v>41</v>
      </c>
      <c r="W1959" s="3" t="s">
        <v>7163</v>
      </c>
      <c r="X1959" s="6">
        <v>4103</v>
      </c>
      <c r="Y1959" s="3" t="s">
        <v>8469</v>
      </c>
      <c r="Z1959" s="6">
        <v>4103001</v>
      </c>
      <c r="AA1959" s="3" t="s">
        <v>8470</v>
      </c>
      <c r="AB1959" s="6">
        <v>41030010003</v>
      </c>
      <c r="AC1959" s="3" t="s">
        <v>8475</v>
      </c>
      <c r="AD1959" s="5">
        <v>33092087</v>
      </c>
      <c r="AE1959" s="5">
        <v>0</v>
      </c>
      <c r="AF1959" s="5">
        <v>0</v>
      </c>
      <c r="AG1959" s="5">
        <v>0</v>
      </c>
      <c r="AH1959" s="5">
        <v>0</v>
      </c>
      <c r="AI1959" s="5">
        <v>0</v>
      </c>
      <c r="AJ1959" s="5">
        <v>0</v>
      </c>
      <c r="AK1959" s="5">
        <v>33092087</v>
      </c>
      <c r="AL1959" s="5">
        <v>0</v>
      </c>
      <c r="AM1959" s="5">
        <v>0</v>
      </c>
      <c r="AN1959" s="5">
        <v>0</v>
      </c>
      <c r="AO1959" s="5">
        <v>0</v>
      </c>
      <c r="AP1959" s="5">
        <v>0</v>
      </c>
      <c r="AQ1959" s="5">
        <v>0</v>
      </c>
      <c r="AR1959" s="5">
        <v>33092087</v>
      </c>
    </row>
    <row r="1960" spans="1:44" x14ac:dyDescent="0.25">
      <c r="A1960" s="6">
        <v>4145</v>
      </c>
      <c r="B1960" s="3" t="s">
        <v>5441</v>
      </c>
      <c r="C1960" s="3" t="s">
        <v>5828</v>
      </c>
      <c r="D1960" s="3" t="s">
        <v>6497</v>
      </c>
      <c r="E1960" s="3" t="s">
        <v>2044</v>
      </c>
      <c r="F1960" s="3" t="s">
        <v>9105</v>
      </c>
      <c r="G1960" s="21">
        <v>1</v>
      </c>
      <c r="H1960" s="8" t="s">
        <v>12697</v>
      </c>
      <c r="I1960" s="3" t="s">
        <v>12467</v>
      </c>
      <c r="J1960" s="3" t="s">
        <v>12623</v>
      </c>
      <c r="K1960" s="7">
        <v>0</v>
      </c>
      <c r="L1960" s="3" t="s">
        <v>5458</v>
      </c>
      <c r="M1960" s="7">
        <v>2214</v>
      </c>
      <c r="N1960" s="3" t="s">
        <v>2031</v>
      </c>
      <c r="O1960" s="3" t="s">
        <v>5509</v>
      </c>
      <c r="P1960" s="8" t="s">
        <v>12715</v>
      </c>
      <c r="Q1960" s="8" t="s">
        <v>12720</v>
      </c>
      <c r="R1960" s="4">
        <v>0</v>
      </c>
      <c r="S1960" s="4" t="s">
        <v>5627</v>
      </c>
      <c r="T1960" s="4">
        <v>99</v>
      </c>
      <c r="U1960" s="7" t="s">
        <v>6298</v>
      </c>
      <c r="V1960" s="7">
        <v>41</v>
      </c>
      <c r="W1960" s="3" t="s">
        <v>7163</v>
      </c>
      <c r="X1960" s="6">
        <v>4103</v>
      </c>
      <c r="Y1960" s="3" t="s">
        <v>8469</v>
      </c>
      <c r="Z1960" s="6">
        <v>4103001</v>
      </c>
      <c r="AA1960" s="3" t="s">
        <v>8470</v>
      </c>
      <c r="AB1960" s="6">
        <v>41030010003</v>
      </c>
      <c r="AC1960" s="3" t="s">
        <v>8475</v>
      </c>
      <c r="AD1960" s="5">
        <v>17259795</v>
      </c>
      <c r="AE1960" s="5">
        <v>0</v>
      </c>
      <c r="AF1960" s="5">
        <v>0</v>
      </c>
      <c r="AG1960" s="5">
        <v>0</v>
      </c>
      <c r="AH1960" s="5">
        <v>0</v>
      </c>
      <c r="AI1960" s="5">
        <v>0</v>
      </c>
      <c r="AJ1960" s="5">
        <v>0</v>
      </c>
      <c r="AK1960" s="5">
        <v>17259795</v>
      </c>
      <c r="AL1960" s="5">
        <v>0</v>
      </c>
      <c r="AM1960" s="5">
        <v>0</v>
      </c>
      <c r="AN1960" s="5">
        <v>0</v>
      </c>
      <c r="AO1960" s="5">
        <v>0</v>
      </c>
      <c r="AP1960" s="5">
        <v>0</v>
      </c>
      <c r="AQ1960" s="5">
        <v>0</v>
      </c>
      <c r="AR1960" s="5">
        <v>17259795</v>
      </c>
    </row>
    <row r="1961" spans="1:44" x14ac:dyDescent="0.25">
      <c r="A1961" s="6">
        <v>4145</v>
      </c>
      <c r="B1961" s="3" t="s">
        <v>5441</v>
      </c>
      <c r="C1961" s="3" t="s">
        <v>5828</v>
      </c>
      <c r="D1961" s="3" t="s">
        <v>6497</v>
      </c>
      <c r="E1961" s="3" t="s">
        <v>2045</v>
      </c>
      <c r="F1961" s="3" t="s">
        <v>9106</v>
      </c>
      <c r="G1961" s="21">
        <v>1</v>
      </c>
      <c r="H1961" s="8" t="s">
        <v>12697</v>
      </c>
      <c r="I1961" s="3" t="s">
        <v>12467</v>
      </c>
      <c r="J1961" s="3" t="s">
        <v>12623</v>
      </c>
      <c r="K1961" s="7">
        <v>0</v>
      </c>
      <c r="L1961" s="3" t="s">
        <v>5458</v>
      </c>
      <c r="M1961" s="7">
        <v>2214</v>
      </c>
      <c r="N1961" s="3" t="s">
        <v>2031</v>
      </c>
      <c r="O1961" s="3" t="s">
        <v>5509</v>
      </c>
      <c r="P1961" s="8" t="s">
        <v>12715</v>
      </c>
      <c r="Q1961" s="8" t="s">
        <v>12720</v>
      </c>
      <c r="R1961" s="4">
        <v>0</v>
      </c>
      <c r="S1961" s="4" t="s">
        <v>5627</v>
      </c>
      <c r="T1961" s="4">
        <v>99</v>
      </c>
      <c r="U1961" s="7" t="s">
        <v>6298</v>
      </c>
      <c r="V1961" s="7">
        <v>41</v>
      </c>
      <c r="W1961" s="3" t="s">
        <v>7163</v>
      </c>
      <c r="X1961" s="6">
        <v>4103</v>
      </c>
      <c r="Y1961" s="3" t="s">
        <v>8469</v>
      </c>
      <c r="Z1961" s="6">
        <v>4103001</v>
      </c>
      <c r="AA1961" s="3" t="s">
        <v>8470</v>
      </c>
      <c r="AB1961" s="6">
        <v>41030010003</v>
      </c>
      <c r="AC1961" s="3" t="s">
        <v>8475</v>
      </c>
      <c r="AD1961" s="5">
        <v>11046269</v>
      </c>
      <c r="AE1961" s="5">
        <v>0</v>
      </c>
      <c r="AF1961" s="5">
        <v>0</v>
      </c>
      <c r="AG1961" s="5">
        <v>0</v>
      </c>
      <c r="AH1961" s="5">
        <v>0</v>
      </c>
      <c r="AI1961" s="5">
        <v>0</v>
      </c>
      <c r="AJ1961" s="5">
        <v>0</v>
      </c>
      <c r="AK1961" s="5">
        <v>11046269</v>
      </c>
      <c r="AL1961" s="5">
        <v>4142352</v>
      </c>
      <c r="AM1961" s="5">
        <v>4142352</v>
      </c>
      <c r="AN1961" s="5">
        <v>0</v>
      </c>
      <c r="AO1961" s="5">
        <v>0</v>
      </c>
      <c r="AP1961" s="5">
        <v>4142352</v>
      </c>
      <c r="AQ1961" s="5">
        <v>0</v>
      </c>
      <c r="AR1961" s="5">
        <v>6903917</v>
      </c>
    </row>
    <row r="1962" spans="1:44" x14ac:dyDescent="0.25">
      <c r="A1962" s="6">
        <v>4145</v>
      </c>
      <c r="B1962" s="3" t="s">
        <v>5441</v>
      </c>
      <c r="C1962" s="3" t="s">
        <v>5828</v>
      </c>
      <c r="D1962" s="3" t="s">
        <v>6497</v>
      </c>
      <c r="E1962" s="3" t="s">
        <v>2046</v>
      </c>
      <c r="F1962" s="3" t="s">
        <v>9107</v>
      </c>
      <c r="G1962" s="21">
        <v>1</v>
      </c>
      <c r="H1962" s="8" t="s">
        <v>12697</v>
      </c>
      <c r="I1962" s="3" t="s">
        <v>12467</v>
      </c>
      <c r="J1962" s="3" t="s">
        <v>12623</v>
      </c>
      <c r="K1962" s="7">
        <v>0</v>
      </c>
      <c r="L1962" s="3" t="s">
        <v>5458</v>
      </c>
      <c r="M1962" s="7">
        <v>2214</v>
      </c>
      <c r="N1962" s="3" t="s">
        <v>2031</v>
      </c>
      <c r="O1962" s="3" t="s">
        <v>5509</v>
      </c>
      <c r="P1962" s="8" t="s">
        <v>12715</v>
      </c>
      <c r="Q1962" s="8" t="s">
        <v>12720</v>
      </c>
      <c r="R1962" s="4">
        <v>0</v>
      </c>
      <c r="S1962" s="4" t="s">
        <v>5627</v>
      </c>
      <c r="T1962" s="4">
        <v>99</v>
      </c>
      <c r="U1962" s="7" t="s">
        <v>6298</v>
      </c>
      <c r="V1962" s="7">
        <v>41</v>
      </c>
      <c r="W1962" s="3" t="s">
        <v>7163</v>
      </c>
      <c r="X1962" s="6">
        <v>4103</v>
      </c>
      <c r="Y1962" s="3" t="s">
        <v>8469</v>
      </c>
      <c r="Z1962" s="6">
        <v>4103001</v>
      </c>
      <c r="AA1962" s="3" t="s">
        <v>8470</v>
      </c>
      <c r="AB1962" s="6">
        <v>41030010003</v>
      </c>
      <c r="AC1962" s="3" t="s">
        <v>8475</v>
      </c>
      <c r="AD1962" s="5">
        <v>56957324</v>
      </c>
      <c r="AE1962" s="5">
        <v>0</v>
      </c>
      <c r="AF1962" s="5">
        <v>0</v>
      </c>
      <c r="AG1962" s="5">
        <v>0</v>
      </c>
      <c r="AH1962" s="5">
        <v>0</v>
      </c>
      <c r="AI1962" s="5">
        <v>0</v>
      </c>
      <c r="AJ1962" s="5">
        <v>0</v>
      </c>
      <c r="AK1962" s="5">
        <v>56957324</v>
      </c>
      <c r="AL1962" s="5">
        <v>11736660</v>
      </c>
      <c r="AM1962" s="5">
        <v>0</v>
      </c>
      <c r="AN1962" s="5">
        <v>0</v>
      </c>
      <c r="AO1962" s="5">
        <v>0</v>
      </c>
      <c r="AP1962" s="5">
        <v>0</v>
      </c>
      <c r="AQ1962" s="5">
        <v>11736660</v>
      </c>
      <c r="AR1962" s="5">
        <v>45220664</v>
      </c>
    </row>
    <row r="1963" spans="1:44" x14ac:dyDescent="0.25">
      <c r="A1963" s="6">
        <v>4145</v>
      </c>
      <c r="B1963" s="3" t="s">
        <v>5441</v>
      </c>
      <c r="C1963" s="3" t="s">
        <v>5828</v>
      </c>
      <c r="D1963" s="3" t="s">
        <v>6497</v>
      </c>
      <c r="E1963" s="3" t="s">
        <v>2047</v>
      </c>
      <c r="F1963" s="3" t="s">
        <v>9108</v>
      </c>
      <c r="G1963" s="21">
        <v>1</v>
      </c>
      <c r="H1963" s="8" t="s">
        <v>12697</v>
      </c>
      <c r="I1963" s="3" t="s">
        <v>12467</v>
      </c>
      <c r="J1963" s="3" t="s">
        <v>12623</v>
      </c>
      <c r="K1963" s="7">
        <v>0</v>
      </c>
      <c r="L1963" s="3" t="s">
        <v>5458</v>
      </c>
      <c r="M1963" s="7">
        <v>2214</v>
      </c>
      <c r="N1963" s="3" t="s">
        <v>2031</v>
      </c>
      <c r="O1963" s="3" t="s">
        <v>5509</v>
      </c>
      <c r="P1963" s="8" t="s">
        <v>12715</v>
      </c>
      <c r="Q1963" s="8" t="s">
        <v>12720</v>
      </c>
      <c r="R1963" s="4">
        <v>0</v>
      </c>
      <c r="S1963" s="4" t="s">
        <v>5627</v>
      </c>
      <c r="T1963" s="4">
        <v>99</v>
      </c>
      <c r="U1963" s="7" t="s">
        <v>6298</v>
      </c>
      <c r="V1963" s="7">
        <v>41</v>
      </c>
      <c r="W1963" s="3" t="s">
        <v>7163</v>
      </c>
      <c r="X1963" s="6">
        <v>4103</v>
      </c>
      <c r="Y1963" s="3" t="s">
        <v>8469</v>
      </c>
      <c r="Z1963" s="6">
        <v>4103001</v>
      </c>
      <c r="AA1963" s="3" t="s">
        <v>8470</v>
      </c>
      <c r="AB1963" s="6">
        <v>41030010003</v>
      </c>
      <c r="AC1963" s="3" t="s">
        <v>8475</v>
      </c>
      <c r="AD1963" s="5">
        <v>8629898</v>
      </c>
      <c r="AE1963" s="5">
        <v>0</v>
      </c>
      <c r="AF1963" s="5">
        <v>0</v>
      </c>
      <c r="AG1963" s="5">
        <v>0</v>
      </c>
      <c r="AH1963" s="5">
        <v>0</v>
      </c>
      <c r="AI1963" s="5">
        <v>0</v>
      </c>
      <c r="AJ1963" s="5">
        <v>0</v>
      </c>
      <c r="AK1963" s="5">
        <v>8629898</v>
      </c>
      <c r="AL1963" s="5">
        <v>0</v>
      </c>
      <c r="AM1963" s="5">
        <v>0</v>
      </c>
      <c r="AN1963" s="5">
        <v>0</v>
      </c>
      <c r="AO1963" s="5">
        <v>0</v>
      </c>
      <c r="AP1963" s="5">
        <v>0</v>
      </c>
      <c r="AQ1963" s="5">
        <v>0</v>
      </c>
      <c r="AR1963" s="5">
        <v>8629898</v>
      </c>
    </row>
    <row r="1964" spans="1:44" x14ac:dyDescent="0.25">
      <c r="A1964" s="6">
        <v>4145</v>
      </c>
      <c r="B1964" s="3" t="s">
        <v>5441</v>
      </c>
      <c r="C1964" s="3" t="s">
        <v>5828</v>
      </c>
      <c r="D1964" s="3" t="s">
        <v>6497</v>
      </c>
      <c r="E1964" s="3" t="s">
        <v>2048</v>
      </c>
      <c r="F1964" s="3" t="s">
        <v>9109</v>
      </c>
      <c r="G1964" s="21">
        <v>1</v>
      </c>
      <c r="H1964" s="8" t="s">
        <v>12697</v>
      </c>
      <c r="I1964" s="3" t="s">
        <v>12467</v>
      </c>
      <c r="J1964" s="3" t="s">
        <v>12623</v>
      </c>
      <c r="K1964" s="7">
        <v>0</v>
      </c>
      <c r="L1964" s="3" t="s">
        <v>5458</v>
      </c>
      <c r="M1964" s="7">
        <v>2214</v>
      </c>
      <c r="N1964" s="3" t="s">
        <v>2031</v>
      </c>
      <c r="O1964" s="3" t="s">
        <v>5509</v>
      </c>
      <c r="P1964" s="8" t="s">
        <v>12715</v>
      </c>
      <c r="Q1964" s="8" t="s">
        <v>12720</v>
      </c>
      <c r="R1964" s="4">
        <v>0</v>
      </c>
      <c r="S1964" s="4" t="s">
        <v>5627</v>
      </c>
      <c r="T1964" s="4">
        <v>99</v>
      </c>
      <c r="U1964" s="7" t="s">
        <v>6298</v>
      </c>
      <c r="V1964" s="7">
        <v>41</v>
      </c>
      <c r="W1964" s="3" t="s">
        <v>7163</v>
      </c>
      <c r="X1964" s="6">
        <v>4103</v>
      </c>
      <c r="Y1964" s="3" t="s">
        <v>8469</v>
      </c>
      <c r="Z1964" s="6">
        <v>4103001</v>
      </c>
      <c r="AA1964" s="3" t="s">
        <v>8470</v>
      </c>
      <c r="AB1964" s="6">
        <v>41030010003</v>
      </c>
      <c r="AC1964" s="3" t="s">
        <v>8475</v>
      </c>
      <c r="AD1964" s="5">
        <v>8629898</v>
      </c>
      <c r="AE1964" s="5">
        <v>0</v>
      </c>
      <c r="AF1964" s="5">
        <v>0</v>
      </c>
      <c r="AG1964" s="5">
        <v>0</v>
      </c>
      <c r="AH1964" s="5">
        <v>0</v>
      </c>
      <c r="AI1964" s="5">
        <v>0</v>
      </c>
      <c r="AJ1964" s="5">
        <v>0</v>
      </c>
      <c r="AK1964" s="5">
        <v>8629898</v>
      </c>
      <c r="AL1964" s="5">
        <v>0</v>
      </c>
      <c r="AM1964" s="5">
        <v>0</v>
      </c>
      <c r="AN1964" s="5">
        <v>0</v>
      </c>
      <c r="AO1964" s="5">
        <v>0</v>
      </c>
      <c r="AP1964" s="5">
        <v>0</v>
      </c>
      <c r="AQ1964" s="5">
        <v>0</v>
      </c>
      <c r="AR1964" s="5">
        <v>8629898</v>
      </c>
    </row>
    <row r="1965" spans="1:44" x14ac:dyDescent="0.25">
      <c r="A1965" s="6">
        <v>4145</v>
      </c>
      <c r="B1965" s="3" t="s">
        <v>5441</v>
      </c>
      <c r="C1965" s="3" t="s">
        <v>5828</v>
      </c>
      <c r="D1965" s="3" t="s">
        <v>6497</v>
      </c>
      <c r="E1965" s="3" t="s">
        <v>2049</v>
      </c>
      <c r="F1965" s="3" t="s">
        <v>9110</v>
      </c>
      <c r="G1965" s="21">
        <v>1</v>
      </c>
      <c r="H1965" s="8" t="s">
        <v>12697</v>
      </c>
      <c r="I1965" s="3" t="s">
        <v>12467</v>
      </c>
      <c r="J1965" s="3" t="s">
        <v>12623</v>
      </c>
      <c r="K1965" s="7">
        <v>0</v>
      </c>
      <c r="L1965" s="3" t="s">
        <v>5458</v>
      </c>
      <c r="M1965" s="7">
        <v>2214</v>
      </c>
      <c r="N1965" s="3" t="s">
        <v>2031</v>
      </c>
      <c r="O1965" s="3" t="s">
        <v>5509</v>
      </c>
      <c r="P1965" s="8" t="s">
        <v>12715</v>
      </c>
      <c r="Q1965" s="8" t="s">
        <v>12720</v>
      </c>
      <c r="R1965" s="4">
        <v>0</v>
      </c>
      <c r="S1965" s="4" t="s">
        <v>5627</v>
      </c>
      <c r="T1965" s="4">
        <v>99</v>
      </c>
      <c r="U1965" s="7" t="s">
        <v>6298</v>
      </c>
      <c r="V1965" s="7">
        <v>41</v>
      </c>
      <c r="W1965" s="3" t="s">
        <v>7163</v>
      </c>
      <c r="X1965" s="6">
        <v>4103</v>
      </c>
      <c r="Y1965" s="3" t="s">
        <v>8469</v>
      </c>
      <c r="Z1965" s="6">
        <v>4103001</v>
      </c>
      <c r="AA1965" s="3" t="s">
        <v>8470</v>
      </c>
      <c r="AB1965" s="6">
        <v>41030010003</v>
      </c>
      <c r="AC1965" s="3" t="s">
        <v>8475</v>
      </c>
      <c r="AD1965" s="5">
        <v>12081857</v>
      </c>
      <c r="AE1965" s="5">
        <v>0</v>
      </c>
      <c r="AF1965" s="5">
        <v>0</v>
      </c>
      <c r="AG1965" s="5">
        <v>0</v>
      </c>
      <c r="AH1965" s="5">
        <v>0</v>
      </c>
      <c r="AI1965" s="5">
        <v>0</v>
      </c>
      <c r="AJ1965" s="5">
        <v>0</v>
      </c>
      <c r="AK1965" s="5">
        <v>12081857</v>
      </c>
      <c r="AL1965" s="5">
        <v>0</v>
      </c>
      <c r="AM1965" s="5">
        <v>0</v>
      </c>
      <c r="AN1965" s="5">
        <v>0</v>
      </c>
      <c r="AO1965" s="5">
        <v>0</v>
      </c>
      <c r="AP1965" s="5">
        <v>0</v>
      </c>
      <c r="AQ1965" s="5">
        <v>0</v>
      </c>
      <c r="AR1965" s="5">
        <v>12081857</v>
      </c>
    </row>
    <row r="1966" spans="1:44" x14ac:dyDescent="0.25">
      <c r="A1966" s="6">
        <v>4145</v>
      </c>
      <c r="B1966" s="3" t="s">
        <v>5441</v>
      </c>
      <c r="C1966" s="3" t="s">
        <v>5828</v>
      </c>
      <c r="D1966" s="3" t="s">
        <v>6497</v>
      </c>
      <c r="E1966" s="3" t="s">
        <v>2050</v>
      </c>
      <c r="F1966" s="3" t="s">
        <v>9111</v>
      </c>
      <c r="G1966" s="21">
        <v>1</v>
      </c>
      <c r="H1966" s="8" t="s">
        <v>12697</v>
      </c>
      <c r="I1966" s="3" t="s">
        <v>12467</v>
      </c>
      <c r="J1966" s="3" t="s">
        <v>12623</v>
      </c>
      <c r="K1966" s="7">
        <v>0</v>
      </c>
      <c r="L1966" s="3" t="s">
        <v>5458</v>
      </c>
      <c r="M1966" s="7">
        <v>2214</v>
      </c>
      <c r="N1966" s="3" t="s">
        <v>2031</v>
      </c>
      <c r="O1966" s="3" t="s">
        <v>5509</v>
      </c>
      <c r="P1966" s="8" t="s">
        <v>12715</v>
      </c>
      <c r="Q1966" s="8" t="s">
        <v>12720</v>
      </c>
      <c r="R1966" s="4">
        <v>0</v>
      </c>
      <c r="S1966" s="4" t="s">
        <v>5627</v>
      </c>
      <c r="T1966" s="4">
        <v>99</v>
      </c>
      <c r="U1966" s="7" t="s">
        <v>6298</v>
      </c>
      <c r="V1966" s="7">
        <v>41</v>
      </c>
      <c r="W1966" s="3" t="s">
        <v>7163</v>
      </c>
      <c r="X1966" s="6">
        <v>4103</v>
      </c>
      <c r="Y1966" s="3" t="s">
        <v>8469</v>
      </c>
      <c r="Z1966" s="6">
        <v>4103001</v>
      </c>
      <c r="AA1966" s="3" t="s">
        <v>8470</v>
      </c>
      <c r="AB1966" s="6">
        <v>41030010003</v>
      </c>
      <c r="AC1966" s="3" t="s">
        <v>8475</v>
      </c>
      <c r="AD1966" s="5">
        <v>10192579</v>
      </c>
      <c r="AE1966" s="5">
        <v>0</v>
      </c>
      <c r="AF1966" s="5">
        <v>0</v>
      </c>
      <c r="AG1966" s="5">
        <v>0</v>
      </c>
      <c r="AH1966" s="5">
        <v>0</v>
      </c>
      <c r="AI1966" s="5">
        <v>0</v>
      </c>
      <c r="AJ1966" s="5">
        <v>0</v>
      </c>
      <c r="AK1966" s="5">
        <v>10192579</v>
      </c>
      <c r="AL1966" s="5">
        <v>0</v>
      </c>
      <c r="AM1966" s="5">
        <v>0</v>
      </c>
      <c r="AN1966" s="5">
        <v>0</v>
      </c>
      <c r="AO1966" s="5">
        <v>0</v>
      </c>
      <c r="AP1966" s="5">
        <v>0</v>
      </c>
      <c r="AQ1966" s="5">
        <v>0</v>
      </c>
      <c r="AR1966" s="5">
        <v>10192579</v>
      </c>
    </row>
    <row r="1967" spans="1:44" x14ac:dyDescent="0.25">
      <c r="A1967" s="6">
        <v>4145</v>
      </c>
      <c r="B1967" s="3" t="s">
        <v>5441</v>
      </c>
      <c r="C1967" s="3" t="s">
        <v>5828</v>
      </c>
      <c r="D1967" s="3" t="s">
        <v>6497</v>
      </c>
      <c r="E1967" s="3" t="s">
        <v>2051</v>
      </c>
      <c r="F1967" s="3" t="s">
        <v>9112</v>
      </c>
      <c r="G1967" s="21">
        <v>1</v>
      </c>
      <c r="H1967" s="8" t="s">
        <v>12697</v>
      </c>
      <c r="I1967" s="3" t="s">
        <v>12467</v>
      </c>
      <c r="J1967" s="3" t="s">
        <v>12623</v>
      </c>
      <c r="K1967" s="7">
        <v>0</v>
      </c>
      <c r="L1967" s="3" t="s">
        <v>5458</v>
      </c>
      <c r="M1967" s="7">
        <v>2214</v>
      </c>
      <c r="N1967" s="3" t="s">
        <v>2031</v>
      </c>
      <c r="O1967" s="3" t="s">
        <v>5509</v>
      </c>
      <c r="P1967" s="8" t="s">
        <v>12715</v>
      </c>
      <c r="Q1967" s="8" t="s">
        <v>12720</v>
      </c>
      <c r="R1967" s="4">
        <v>0</v>
      </c>
      <c r="S1967" s="4" t="s">
        <v>5627</v>
      </c>
      <c r="T1967" s="4">
        <v>99</v>
      </c>
      <c r="U1967" s="7" t="s">
        <v>6298</v>
      </c>
      <c r="V1967" s="7">
        <v>41</v>
      </c>
      <c r="W1967" s="3" t="s">
        <v>7163</v>
      </c>
      <c r="X1967" s="6">
        <v>4103</v>
      </c>
      <c r="Y1967" s="3" t="s">
        <v>8469</v>
      </c>
      <c r="Z1967" s="6">
        <v>4103001</v>
      </c>
      <c r="AA1967" s="3" t="s">
        <v>8470</v>
      </c>
      <c r="AB1967" s="6">
        <v>41030010003</v>
      </c>
      <c r="AC1967" s="3" t="s">
        <v>8475</v>
      </c>
      <c r="AD1967" s="5">
        <v>65587221</v>
      </c>
      <c r="AE1967" s="5">
        <v>0</v>
      </c>
      <c r="AF1967" s="5">
        <v>0</v>
      </c>
      <c r="AG1967" s="5">
        <v>0</v>
      </c>
      <c r="AH1967" s="5">
        <v>0</v>
      </c>
      <c r="AI1967" s="5">
        <v>0</v>
      </c>
      <c r="AJ1967" s="5">
        <v>0</v>
      </c>
      <c r="AK1967" s="5">
        <v>65587221</v>
      </c>
      <c r="AL1967" s="5">
        <v>8284701</v>
      </c>
      <c r="AM1967" s="5">
        <v>0</v>
      </c>
      <c r="AN1967" s="5">
        <v>0</v>
      </c>
      <c r="AO1967" s="5">
        <v>0</v>
      </c>
      <c r="AP1967" s="5">
        <v>0</v>
      </c>
      <c r="AQ1967" s="5">
        <v>8284701</v>
      </c>
      <c r="AR1967" s="5">
        <v>57302520</v>
      </c>
    </row>
    <row r="1968" spans="1:44" x14ac:dyDescent="0.25">
      <c r="A1968" s="6">
        <v>4145</v>
      </c>
      <c r="B1968" s="3" t="s">
        <v>5441</v>
      </c>
      <c r="C1968" s="3" t="s">
        <v>5828</v>
      </c>
      <c r="D1968" s="3" t="s">
        <v>6497</v>
      </c>
      <c r="E1968" s="3" t="s">
        <v>2052</v>
      </c>
      <c r="F1968" s="3" t="s">
        <v>9113</v>
      </c>
      <c r="G1968" s="21">
        <v>1</v>
      </c>
      <c r="H1968" s="8" t="s">
        <v>12697</v>
      </c>
      <c r="I1968" s="3" t="s">
        <v>12467</v>
      </c>
      <c r="J1968" s="3" t="s">
        <v>12623</v>
      </c>
      <c r="K1968" s="7">
        <v>0</v>
      </c>
      <c r="L1968" s="3" t="s">
        <v>5458</v>
      </c>
      <c r="M1968" s="7">
        <v>2214</v>
      </c>
      <c r="N1968" s="3" t="s">
        <v>2031</v>
      </c>
      <c r="O1968" s="3" t="s">
        <v>5509</v>
      </c>
      <c r="P1968" s="8" t="s">
        <v>12715</v>
      </c>
      <c r="Q1968" s="8" t="s">
        <v>12720</v>
      </c>
      <c r="R1968" s="4">
        <v>0</v>
      </c>
      <c r="S1968" s="4" t="s">
        <v>5627</v>
      </c>
      <c r="T1968" s="4">
        <v>99</v>
      </c>
      <c r="U1968" s="7" t="s">
        <v>6298</v>
      </c>
      <c r="V1968" s="7">
        <v>41</v>
      </c>
      <c r="W1968" s="3" t="s">
        <v>7163</v>
      </c>
      <c r="X1968" s="6">
        <v>4103</v>
      </c>
      <c r="Y1968" s="3" t="s">
        <v>8469</v>
      </c>
      <c r="Z1968" s="6">
        <v>4103001</v>
      </c>
      <c r="AA1968" s="3" t="s">
        <v>8470</v>
      </c>
      <c r="AB1968" s="6">
        <v>41030010003</v>
      </c>
      <c r="AC1968" s="3" t="s">
        <v>8475</v>
      </c>
      <c r="AD1968" s="5">
        <v>8629898</v>
      </c>
      <c r="AE1968" s="5">
        <v>0</v>
      </c>
      <c r="AF1968" s="5">
        <v>0</v>
      </c>
      <c r="AG1968" s="5">
        <v>0</v>
      </c>
      <c r="AH1968" s="5">
        <v>0</v>
      </c>
      <c r="AI1968" s="5">
        <v>0</v>
      </c>
      <c r="AJ1968" s="5">
        <v>0</v>
      </c>
      <c r="AK1968" s="5">
        <v>8629898</v>
      </c>
      <c r="AL1968" s="5">
        <v>0</v>
      </c>
      <c r="AM1968" s="5">
        <v>0</v>
      </c>
      <c r="AN1968" s="5">
        <v>0</v>
      </c>
      <c r="AO1968" s="5">
        <v>0</v>
      </c>
      <c r="AP1968" s="5">
        <v>0</v>
      </c>
      <c r="AQ1968" s="5">
        <v>0</v>
      </c>
      <c r="AR1968" s="5">
        <v>8629898</v>
      </c>
    </row>
    <row r="1969" spans="1:44" x14ac:dyDescent="0.25">
      <c r="A1969" s="6">
        <v>4145</v>
      </c>
      <c r="B1969" s="3" t="s">
        <v>5441</v>
      </c>
      <c r="C1969" s="3" t="s">
        <v>5828</v>
      </c>
      <c r="D1969" s="3" t="s">
        <v>6497</v>
      </c>
      <c r="E1969" s="3" t="s">
        <v>2053</v>
      </c>
      <c r="F1969" s="3" t="s">
        <v>9114</v>
      </c>
      <c r="G1969" s="21">
        <v>1</v>
      </c>
      <c r="H1969" s="8" t="s">
        <v>12697</v>
      </c>
      <c r="I1969" s="3" t="s">
        <v>12467</v>
      </c>
      <c r="J1969" s="3" t="s">
        <v>12623</v>
      </c>
      <c r="K1969" s="7">
        <v>0</v>
      </c>
      <c r="L1969" s="3" t="s">
        <v>5458</v>
      </c>
      <c r="M1969" s="7">
        <v>2214</v>
      </c>
      <c r="N1969" s="3" t="s">
        <v>2031</v>
      </c>
      <c r="O1969" s="3" t="s">
        <v>5509</v>
      </c>
      <c r="P1969" s="8" t="s">
        <v>12715</v>
      </c>
      <c r="Q1969" s="8" t="s">
        <v>12720</v>
      </c>
      <c r="R1969" s="4">
        <v>0</v>
      </c>
      <c r="S1969" s="4" t="s">
        <v>5627</v>
      </c>
      <c r="T1969" s="4">
        <v>99</v>
      </c>
      <c r="U1969" s="7" t="s">
        <v>6298</v>
      </c>
      <c r="V1969" s="7">
        <v>41</v>
      </c>
      <c r="W1969" s="3" t="s">
        <v>7163</v>
      </c>
      <c r="X1969" s="6">
        <v>4103</v>
      </c>
      <c r="Y1969" s="3" t="s">
        <v>8469</v>
      </c>
      <c r="Z1969" s="6">
        <v>4103001</v>
      </c>
      <c r="AA1969" s="3" t="s">
        <v>8470</v>
      </c>
      <c r="AB1969" s="6">
        <v>41030010003</v>
      </c>
      <c r="AC1969" s="3" t="s">
        <v>8475</v>
      </c>
      <c r="AD1969" s="5">
        <v>50053406</v>
      </c>
      <c r="AE1969" s="5">
        <v>0</v>
      </c>
      <c r="AF1969" s="5">
        <v>0</v>
      </c>
      <c r="AG1969" s="5">
        <v>0</v>
      </c>
      <c r="AH1969" s="5">
        <v>0</v>
      </c>
      <c r="AI1969" s="5">
        <v>0</v>
      </c>
      <c r="AJ1969" s="5">
        <v>0</v>
      </c>
      <c r="AK1969" s="5">
        <v>50053406</v>
      </c>
      <c r="AL1969" s="5">
        <v>4142352</v>
      </c>
      <c r="AM1969" s="5">
        <v>0</v>
      </c>
      <c r="AN1969" s="5">
        <v>0</v>
      </c>
      <c r="AO1969" s="5">
        <v>0</v>
      </c>
      <c r="AP1969" s="5">
        <v>0</v>
      </c>
      <c r="AQ1969" s="5">
        <v>4142352</v>
      </c>
      <c r="AR1969" s="5">
        <v>45911054</v>
      </c>
    </row>
    <row r="1970" spans="1:44" x14ac:dyDescent="0.25">
      <c r="A1970" s="6">
        <v>4145</v>
      </c>
      <c r="B1970" s="3" t="s">
        <v>5441</v>
      </c>
      <c r="C1970" s="3" t="s">
        <v>5828</v>
      </c>
      <c r="D1970" s="3" t="s">
        <v>6497</v>
      </c>
      <c r="E1970" s="3" t="s">
        <v>2054</v>
      </c>
      <c r="F1970" s="3" t="s">
        <v>9115</v>
      </c>
      <c r="G1970" s="21">
        <v>1</v>
      </c>
      <c r="H1970" s="8" t="s">
        <v>12697</v>
      </c>
      <c r="I1970" s="3" t="s">
        <v>12467</v>
      </c>
      <c r="J1970" s="3" t="s">
        <v>12623</v>
      </c>
      <c r="K1970" s="7">
        <v>0</v>
      </c>
      <c r="L1970" s="3" t="s">
        <v>5458</v>
      </c>
      <c r="M1970" s="7">
        <v>2214</v>
      </c>
      <c r="N1970" s="3" t="s">
        <v>2031</v>
      </c>
      <c r="O1970" s="3" t="s">
        <v>5509</v>
      </c>
      <c r="P1970" s="8" t="s">
        <v>12715</v>
      </c>
      <c r="Q1970" s="8" t="s">
        <v>12720</v>
      </c>
      <c r="R1970" s="4">
        <v>0</v>
      </c>
      <c r="S1970" s="4" t="s">
        <v>5627</v>
      </c>
      <c r="T1970" s="4">
        <v>99</v>
      </c>
      <c r="U1970" s="7" t="s">
        <v>6298</v>
      </c>
      <c r="V1970" s="7">
        <v>41</v>
      </c>
      <c r="W1970" s="3" t="s">
        <v>7163</v>
      </c>
      <c r="X1970" s="6">
        <v>4103</v>
      </c>
      <c r="Y1970" s="3" t="s">
        <v>8469</v>
      </c>
      <c r="Z1970" s="6">
        <v>4103001</v>
      </c>
      <c r="AA1970" s="3" t="s">
        <v>8470</v>
      </c>
      <c r="AB1970" s="6">
        <v>41030010003</v>
      </c>
      <c r="AC1970" s="3" t="s">
        <v>8475</v>
      </c>
      <c r="AD1970" s="5">
        <v>7144830</v>
      </c>
      <c r="AE1970" s="5">
        <v>0</v>
      </c>
      <c r="AF1970" s="5">
        <v>0</v>
      </c>
      <c r="AG1970" s="5">
        <v>0</v>
      </c>
      <c r="AH1970" s="5">
        <v>0</v>
      </c>
      <c r="AI1970" s="5">
        <v>0</v>
      </c>
      <c r="AJ1970" s="5">
        <v>0</v>
      </c>
      <c r="AK1970" s="5">
        <v>7144830</v>
      </c>
      <c r="AL1970" s="5">
        <v>0</v>
      </c>
      <c r="AM1970" s="5">
        <v>0</v>
      </c>
      <c r="AN1970" s="5">
        <v>0</v>
      </c>
      <c r="AO1970" s="5">
        <v>0</v>
      </c>
      <c r="AP1970" s="5">
        <v>0</v>
      </c>
      <c r="AQ1970" s="5">
        <v>0</v>
      </c>
      <c r="AR1970" s="5">
        <v>7144830</v>
      </c>
    </row>
    <row r="1971" spans="1:44" x14ac:dyDescent="0.25">
      <c r="A1971" s="6">
        <v>4145</v>
      </c>
      <c r="B1971" s="3" t="s">
        <v>5441</v>
      </c>
      <c r="C1971" s="3" t="s">
        <v>5828</v>
      </c>
      <c r="D1971" s="3" t="s">
        <v>6497</v>
      </c>
      <c r="E1971" s="3" t="s">
        <v>2055</v>
      </c>
      <c r="F1971" s="3" t="s">
        <v>9116</v>
      </c>
      <c r="G1971" s="21">
        <v>1</v>
      </c>
      <c r="H1971" s="8" t="s">
        <v>12697</v>
      </c>
      <c r="I1971" s="3" t="s">
        <v>12467</v>
      </c>
      <c r="J1971" s="3" t="s">
        <v>12623</v>
      </c>
      <c r="K1971" s="7">
        <v>0</v>
      </c>
      <c r="L1971" s="3" t="s">
        <v>5458</v>
      </c>
      <c r="M1971" s="7">
        <v>2214</v>
      </c>
      <c r="N1971" s="3" t="s">
        <v>2031</v>
      </c>
      <c r="O1971" s="3" t="s">
        <v>5509</v>
      </c>
      <c r="P1971" s="8" t="s">
        <v>12715</v>
      </c>
      <c r="Q1971" s="8" t="s">
        <v>12720</v>
      </c>
      <c r="R1971" s="4">
        <v>0</v>
      </c>
      <c r="S1971" s="4" t="s">
        <v>5627</v>
      </c>
      <c r="T1971" s="4">
        <v>99</v>
      </c>
      <c r="U1971" s="7" t="s">
        <v>6298</v>
      </c>
      <c r="V1971" s="7">
        <v>41</v>
      </c>
      <c r="W1971" s="3" t="s">
        <v>7163</v>
      </c>
      <c r="X1971" s="6">
        <v>4103</v>
      </c>
      <c r="Y1971" s="3" t="s">
        <v>8469</v>
      </c>
      <c r="Z1971" s="6">
        <v>4103001</v>
      </c>
      <c r="AA1971" s="3" t="s">
        <v>8470</v>
      </c>
      <c r="AB1971" s="6">
        <v>41030010003</v>
      </c>
      <c r="AC1971" s="3" t="s">
        <v>8475</v>
      </c>
      <c r="AD1971" s="5">
        <v>18822476</v>
      </c>
      <c r="AE1971" s="5">
        <v>0</v>
      </c>
      <c r="AF1971" s="5">
        <v>0</v>
      </c>
      <c r="AG1971" s="5">
        <v>0</v>
      </c>
      <c r="AH1971" s="5">
        <v>0</v>
      </c>
      <c r="AI1971" s="5">
        <v>0</v>
      </c>
      <c r="AJ1971" s="5">
        <v>0</v>
      </c>
      <c r="AK1971" s="5">
        <v>18822476</v>
      </c>
      <c r="AL1971" s="5">
        <v>3451959</v>
      </c>
      <c r="AM1971" s="5">
        <v>0</v>
      </c>
      <c r="AN1971" s="5">
        <v>0</v>
      </c>
      <c r="AO1971" s="5">
        <v>0</v>
      </c>
      <c r="AP1971" s="5">
        <v>0</v>
      </c>
      <c r="AQ1971" s="5">
        <v>3451959</v>
      </c>
      <c r="AR1971" s="5">
        <v>15370517</v>
      </c>
    </row>
    <row r="1972" spans="1:44" x14ac:dyDescent="0.25">
      <c r="A1972" s="6">
        <v>4145</v>
      </c>
      <c r="B1972" s="3" t="s">
        <v>5441</v>
      </c>
      <c r="C1972" s="3" t="s">
        <v>5828</v>
      </c>
      <c r="D1972" s="3" t="s">
        <v>6497</v>
      </c>
      <c r="E1972" s="3" t="s">
        <v>2056</v>
      </c>
      <c r="F1972" s="3" t="s">
        <v>9117</v>
      </c>
      <c r="G1972" s="21">
        <v>1</v>
      </c>
      <c r="H1972" s="8" t="s">
        <v>12697</v>
      </c>
      <c r="I1972" s="3" t="s">
        <v>12467</v>
      </c>
      <c r="J1972" s="3" t="s">
        <v>12623</v>
      </c>
      <c r="K1972" s="7">
        <v>0</v>
      </c>
      <c r="L1972" s="3" t="s">
        <v>5458</v>
      </c>
      <c r="M1972" s="7">
        <v>2214</v>
      </c>
      <c r="N1972" s="3" t="s">
        <v>2031</v>
      </c>
      <c r="O1972" s="3" t="s">
        <v>5509</v>
      </c>
      <c r="P1972" s="8" t="s">
        <v>12715</v>
      </c>
      <c r="Q1972" s="8" t="s">
        <v>12720</v>
      </c>
      <c r="R1972" s="4">
        <v>0</v>
      </c>
      <c r="S1972" s="4" t="s">
        <v>5627</v>
      </c>
      <c r="T1972" s="4">
        <v>99</v>
      </c>
      <c r="U1972" s="7" t="s">
        <v>6298</v>
      </c>
      <c r="V1972" s="7">
        <v>41</v>
      </c>
      <c r="W1972" s="3" t="s">
        <v>7163</v>
      </c>
      <c r="X1972" s="6">
        <v>4103</v>
      </c>
      <c r="Y1972" s="3" t="s">
        <v>8469</v>
      </c>
      <c r="Z1972" s="6">
        <v>4103001</v>
      </c>
      <c r="AA1972" s="3" t="s">
        <v>8470</v>
      </c>
      <c r="AB1972" s="6">
        <v>41030010003</v>
      </c>
      <c r="AC1972" s="3" t="s">
        <v>8475</v>
      </c>
      <c r="AD1972" s="5">
        <v>12081857</v>
      </c>
      <c r="AE1972" s="5">
        <v>0</v>
      </c>
      <c r="AF1972" s="5">
        <v>0</v>
      </c>
      <c r="AG1972" s="5">
        <v>0</v>
      </c>
      <c r="AH1972" s="5">
        <v>0</v>
      </c>
      <c r="AI1972" s="5">
        <v>0</v>
      </c>
      <c r="AJ1972" s="5">
        <v>0</v>
      </c>
      <c r="AK1972" s="5">
        <v>12081857</v>
      </c>
      <c r="AL1972" s="5">
        <v>0</v>
      </c>
      <c r="AM1972" s="5">
        <v>0</v>
      </c>
      <c r="AN1972" s="5">
        <v>0</v>
      </c>
      <c r="AO1972" s="5">
        <v>0</v>
      </c>
      <c r="AP1972" s="5">
        <v>0</v>
      </c>
      <c r="AQ1972" s="5">
        <v>0</v>
      </c>
      <c r="AR1972" s="5">
        <v>12081857</v>
      </c>
    </row>
    <row r="1973" spans="1:44" x14ac:dyDescent="0.25">
      <c r="A1973" s="6">
        <v>4145</v>
      </c>
      <c r="B1973" s="3" t="s">
        <v>5441</v>
      </c>
      <c r="C1973" s="3" t="s">
        <v>5828</v>
      </c>
      <c r="D1973" s="3" t="s">
        <v>6497</v>
      </c>
      <c r="E1973" s="3" t="s">
        <v>2057</v>
      </c>
      <c r="F1973" s="3" t="s">
        <v>9118</v>
      </c>
      <c r="G1973" s="21">
        <v>1</v>
      </c>
      <c r="H1973" s="8" t="s">
        <v>12697</v>
      </c>
      <c r="I1973" s="3" t="s">
        <v>12467</v>
      </c>
      <c r="J1973" s="3" t="s">
        <v>12623</v>
      </c>
      <c r="K1973" s="7">
        <v>0</v>
      </c>
      <c r="L1973" s="3" t="s">
        <v>5458</v>
      </c>
      <c r="M1973" s="7">
        <v>2214</v>
      </c>
      <c r="N1973" s="3" t="s">
        <v>2031</v>
      </c>
      <c r="O1973" s="3" t="s">
        <v>5509</v>
      </c>
      <c r="P1973" s="8" t="s">
        <v>12715</v>
      </c>
      <c r="Q1973" s="8" t="s">
        <v>12720</v>
      </c>
      <c r="R1973" s="4">
        <v>0</v>
      </c>
      <c r="S1973" s="4" t="s">
        <v>5627</v>
      </c>
      <c r="T1973" s="4">
        <v>99</v>
      </c>
      <c r="U1973" s="7" t="s">
        <v>6298</v>
      </c>
      <c r="V1973" s="7">
        <v>41</v>
      </c>
      <c r="W1973" s="3" t="s">
        <v>7163</v>
      </c>
      <c r="X1973" s="6">
        <v>4103</v>
      </c>
      <c r="Y1973" s="3" t="s">
        <v>8469</v>
      </c>
      <c r="Z1973" s="6">
        <v>4103001</v>
      </c>
      <c r="AA1973" s="3" t="s">
        <v>8470</v>
      </c>
      <c r="AB1973" s="6">
        <v>41030010003</v>
      </c>
      <c r="AC1973" s="3" t="s">
        <v>8475</v>
      </c>
      <c r="AD1973" s="5">
        <v>54913122</v>
      </c>
      <c r="AE1973" s="5">
        <v>0</v>
      </c>
      <c r="AF1973" s="5">
        <v>0</v>
      </c>
      <c r="AG1973" s="5">
        <v>0</v>
      </c>
      <c r="AH1973" s="5">
        <v>0</v>
      </c>
      <c r="AI1973" s="5">
        <v>0</v>
      </c>
      <c r="AJ1973" s="5">
        <v>0</v>
      </c>
      <c r="AK1973" s="5">
        <v>54913122</v>
      </c>
      <c r="AL1973" s="5">
        <v>8392251</v>
      </c>
      <c r="AM1973" s="5">
        <v>0</v>
      </c>
      <c r="AN1973" s="5">
        <v>0</v>
      </c>
      <c r="AO1973" s="5">
        <v>0</v>
      </c>
      <c r="AP1973" s="5">
        <v>0</v>
      </c>
      <c r="AQ1973" s="5">
        <v>8392251</v>
      </c>
      <c r="AR1973" s="5">
        <v>46520871</v>
      </c>
    </row>
    <row r="1974" spans="1:44" x14ac:dyDescent="0.25">
      <c r="A1974" s="6">
        <v>4145</v>
      </c>
      <c r="B1974" s="3" t="s">
        <v>5441</v>
      </c>
      <c r="C1974" s="3" t="s">
        <v>5828</v>
      </c>
      <c r="D1974" s="3" t="s">
        <v>6497</v>
      </c>
      <c r="E1974" s="3" t="s">
        <v>2058</v>
      </c>
      <c r="F1974" s="3" t="s">
        <v>9119</v>
      </c>
      <c r="G1974" s="21">
        <v>1</v>
      </c>
      <c r="H1974" s="8" t="s">
        <v>12697</v>
      </c>
      <c r="I1974" s="3" t="s">
        <v>12467</v>
      </c>
      <c r="J1974" s="3" t="s">
        <v>12623</v>
      </c>
      <c r="K1974" s="7">
        <v>0</v>
      </c>
      <c r="L1974" s="3" t="s">
        <v>5458</v>
      </c>
      <c r="M1974" s="7">
        <v>2214</v>
      </c>
      <c r="N1974" s="3" t="s">
        <v>2031</v>
      </c>
      <c r="O1974" s="3" t="s">
        <v>5509</v>
      </c>
      <c r="P1974" s="8" t="s">
        <v>12715</v>
      </c>
      <c r="Q1974" s="8" t="s">
        <v>12720</v>
      </c>
      <c r="R1974" s="4">
        <v>0</v>
      </c>
      <c r="S1974" s="4" t="s">
        <v>5627</v>
      </c>
      <c r="T1974" s="4">
        <v>99</v>
      </c>
      <c r="U1974" s="7" t="s">
        <v>6298</v>
      </c>
      <c r="V1974" s="7">
        <v>41</v>
      </c>
      <c r="W1974" s="3" t="s">
        <v>7163</v>
      </c>
      <c r="X1974" s="6">
        <v>4103</v>
      </c>
      <c r="Y1974" s="3" t="s">
        <v>8469</v>
      </c>
      <c r="Z1974" s="6">
        <v>4103001</v>
      </c>
      <c r="AA1974" s="3" t="s">
        <v>8470</v>
      </c>
      <c r="AB1974" s="6">
        <v>41030010003</v>
      </c>
      <c r="AC1974" s="3" t="s">
        <v>8475</v>
      </c>
      <c r="AD1974" s="5">
        <v>45318636</v>
      </c>
      <c r="AE1974" s="5">
        <v>0</v>
      </c>
      <c r="AF1974" s="5">
        <v>0</v>
      </c>
      <c r="AG1974" s="5">
        <v>0</v>
      </c>
      <c r="AH1974" s="5">
        <v>0</v>
      </c>
      <c r="AI1974" s="5">
        <v>0</v>
      </c>
      <c r="AJ1974" s="5">
        <v>0</v>
      </c>
      <c r="AK1974" s="5">
        <v>45318636</v>
      </c>
      <c r="AL1974" s="5">
        <v>7902321</v>
      </c>
      <c r="AM1974" s="5">
        <v>0</v>
      </c>
      <c r="AN1974" s="5">
        <v>0</v>
      </c>
      <c r="AO1974" s="5">
        <v>0</v>
      </c>
      <c r="AP1974" s="5">
        <v>0</v>
      </c>
      <c r="AQ1974" s="5">
        <v>7902321</v>
      </c>
      <c r="AR1974" s="5">
        <v>37416315</v>
      </c>
    </row>
    <row r="1975" spans="1:44" x14ac:dyDescent="0.25">
      <c r="A1975" s="6">
        <v>4145</v>
      </c>
      <c r="B1975" s="3" t="s">
        <v>5441</v>
      </c>
      <c r="C1975" s="3" t="s">
        <v>5828</v>
      </c>
      <c r="D1975" s="3" t="s">
        <v>6497</v>
      </c>
      <c r="E1975" s="3" t="s">
        <v>2059</v>
      </c>
      <c r="F1975" s="3" t="s">
        <v>9120</v>
      </c>
      <c r="G1975" s="21">
        <v>1</v>
      </c>
      <c r="H1975" s="8" t="s">
        <v>12697</v>
      </c>
      <c r="I1975" s="3" t="s">
        <v>12467</v>
      </c>
      <c r="J1975" s="3" t="s">
        <v>12623</v>
      </c>
      <c r="K1975" s="7">
        <v>0</v>
      </c>
      <c r="L1975" s="3" t="s">
        <v>5458</v>
      </c>
      <c r="M1975" s="7">
        <v>2214</v>
      </c>
      <c r="N1975" s="3" t="s">
        <v>2031</v>
      </c>
      <c r="O1975" s="3" t="s">
        <v>5509</v>
      </c>
      <c r="P1975" s="8" t="s">
        <v>12715</v>
      </c>
      <c r="Q1975" s="8" t="s">
        <v>12720</v>
      </c>
      <c r="R1975" s="4">
        <v>0</v>
      </c>
      <c r="S1975" s="4" t="s">
        <v>5627</v>
      </c>
      <c r="T1975" s="4">
        <v>99</v>
      </c>
      <c r="U1975" s="7" t="s">
        <v>6298</v>
      </c>
      <c r="V1975" s="7">
        <v>41</v>
      </c>
      <c r="W1975" s="3" t="s">
        <v>7163</v>
      </c>
      <c r="X1975" s="6">
        <v>4103</v>
      </c>
      <c r="Y1975" s="3" t="s">
        <v>8469</v>
      </c>
      <c r="Z1975" s="6">
        <v>4103001</v>
      </c>
      <c r="AA1975" s="3" t="s">
        <v>8470</v>
      </c>
      <c r="AB1975" s="6">
        <v>41030010003</v>
      </c>
      <c r="AC1975" s="3" t="s">
        <v>8475</v>
      </c>
      <c r="AD1975" s="5">
        <v>14345762</v>
      </c>
      <c r="AE1975" s="5">
        <v>0</v>
      </c>
      <c r="AF1975" s="5">
        <v>0</v>
      </c>
      <c r="AG1975" s="5">
        <v>0</v>
      </c>
      <c r="AH1975" s="5">
        <v>0</v>
      </c>
      <c r="AI1975" s="5">
        <v>0</v>
      </c>
      <c r="AJ1975" s="5">
        <v>0</v>
      </c>
      <c r="AK1975" s="5">
        <v>14345762</v>
      </c>
      <c r="AL1975" s="5">
        <v>0</v>
      </c>
      <c r="AM1975" s="5">
        <v>0</v>
      </c>
      <c r="AN1975" s="5">
        <v>0</v>
      </c>
      <c r="AO1975" s="5">
        <v>0</v>
      </c>
      <c r="AP1975" s="5">
        <v>0</v>
      </c>
      <c r="AQ1975" s="5">
        <v>0</v>
      </c>
      <c r="AR1975" s="5">
        <v>14345762</v>
      </c>
    </row>
    <row r="1976" spans="1:44" x14ac:dyDescent="0.25">
      <c r="A1976" s="6">
        <v>4145</v>
      </c>
      <c r="B1976" s="3" t="s">
        <v>5441</v>
      </c>
      <c r="C1976" s="3" t="s">
        <v>5828</v>
      </c>
      <c r="D1976" s="3" t="s">
        <v>6497</v>
      </c>
      <c r="E1976" s="3" t="s">
        <v>2060</v>
      </c>
      <c r="F1976" s="3" t="s">
        <v>9121</v>
      </c>
      <c r="G1976" s="21">
        <v>1</v>
      </c>
      <c r="H1976" s="8" t="s">
        <v>12697</v>
      </c>
      <c r="I1976" s="3" t="s">
        <v>12467</v>
      </c>
      <c r="J1976" s="3" t="s">
        <v>12623</v>
      </c>
      <c r="K1976" s="7">
        <v>0</v>
      </c>
      <c r="L1976" s="3" t="s">
        <v>5458</v>
      </c>
      <c r="M1976" s="7">
        <v>2214</v>
      </c>
      <c r="N1976" s="3" t="s">
        <v>2031</v>
      </c>
      <c r="O1976" s="3" t="s">
        <v>5509</v>
      </c>
      <c r="P1976" s="8" t="s">
        <v>12715</v>
      </c>
      <c r="Q1976" s="8" t="s">
        <v>12720</v>
      </c>
      <c r="R1976" s="4">
        <v>0</v>
      </c>
      <c r="S1976" s="4" t="s">
        <v>5627</v>
      </c>
      <c r="T1976" s="4">
        <v>99</v>
      </c>
      <c r="U1976" s="7" t="s">
        <v>6298</v>
      </c>
      <c r="V1976" s="7">
        <v>41</v>
      </c>
      <c r="W1976" s="3" t="s">
        <v>7163</v>
      </c>
      <c r="X1976" s="6">
        <v>4103</v>
      </c>
      <c r="Y1976" s="3" t="s">
        <v>8469</v>
      </c>
      <c r="Z1976" s="6">
        <v>4103001</v>
      </c>
      <c r="AA1976" s="3" t="s">
        <v>8470</v>
      </c>
      <c r="AB1976" s="6">
        <v>41030010003</v>
      </c>
      <c r="AC1976" s="3" t="s">
        <v>8475</v>
      </c>
      <c r="AD1976" s="5">
        <v>9205224</v>
      </c>
      <c r="AE1976" s="5">
        <v>0</v>
      </c>
      <c r="AF1976" s="5">
        <v>0</v>
      </c>
      <c r="AG1976" s="5">
        <v>0</v>
      </c>
      <c r="AH1976" s="5">
        <v>0</v>
      </c>
      <c r="AI1976" s="5">
        <v>0</v>
      </c>
      <c r="AJ1976" s="5">
        <v>0</v>
      </c>
      <c r="AK1976" s="5">
        <v>9205224</v>
      </c>
      <c r="AL1976" s="5">
        <v>3451959</v>
      </c>
      <c r="AM1976" s="5">
        <v>3451959</v>
      </c>
      <c r="AN1976" s="5">
        <v>0</v>
      </c>
      <c r="AO1976" s="5">
        <v>0</v>
      </c>
      <c r="AP1976" s="5">
        <v>3451959</v>
      </c>
      <c r="AQ1976" s="5">
        <v>0</v>
      </c>
      <c r="AR1976" s="5">
        <v>5753265</v>
      </c>
    </row>
    <row r="1977" spans="1:44" x14ac:dyDescent="0.25">
      <c r="A1977" s="6">
        <v>4145</v>
      </c>
      <c r="B1977" s="3" t="s">
        <v>5441</v>
      </c>
      <c r="C1977" s="3" t="s">
        <v>5828</v>
      </c>
      <c r="D1977" s="3" t="s">
        <v>6497</v>
      </c>
      <c r="E1977" s="3" t="s">
        <v>2061</v>
      </c>
      <c r="F1977" s="3" t="s">
        <v>9122</v>
      </c>
      <c r="G1977" s="21">
        <v>1</v>
      </c>
      <c r="H1977" s="8" t="s">
        <v>12697</v>
      </c>
      <c r="I1977" s="3" t="s">
        <v>12467</v>
      </c>
      <c r="J1977" s="3" t="s">
        <v>12623</v>
      </c>
      <c r="K1977" s="7">
        <v>0</v>
      </c>
      <c r="L1977" s="3" t="s">
        <v>5458</v>
      </c>
      <c r="M1977" s="7">
        <v>2214</v>
      </c>
      <c r="N1977" s="3" t="s">
        <v>2031</v>
      </c>
      <c r="O1977" s="3" t="s">
        <v>5509</v>
      </c>
      <c r="P1977" s="8" t="s">
        <v>12715</v>
      </c>
      <c r="Q1977" s="8" t="s">
        <v>12720</v>
      </c>
      <c r="R1977" s="4">
        <v>0</v>
      </c>
      <c r="S1977" s="4" t="s">
        <v>5627</v>
      </c>
      <c r="T1977" s="4">
        <v>99</v>
      </c>
      <c r="U1977" s="7" t="s">
        <v>6298</v>
      </c>
      <c r="V1977" s="7">
        <v>41</v>
      </c>
      <c r="W1977" s="3" t="s">
        <v>7163</v>
      </c>
      <c r="X1977" s="6">
        <v>4103</v>
      </c>
      <c r="Y1977" s="3" t="s">
        <v>8469</v>
      </c>
      <c r="Z1977" s="6">
        <v>4103001</v>
      </c>
      <c r="AA1977" s="3" t="s">
        <v>8470</v>
      </c>
      <c r="AB1977" s="6">
        <v>41030010003</v>
      </c>
      <c r="AC1977" s="3" t="s">
        <v>8475</v>
      </c>
      <c r="AD1977" s="5">
        <v>18410448</v>
      </c>
      <c r="AE1977" s="5">
        <v>0</v>
      </c>
      <c r="AF1977" s="5">
        <v>0</v>
      </c>
      <c r="AG1977" s="5">
        <v>0</v>
      </c>
      <c r="AH1977" s="5">
        <v>0</v>
      </c>
      <c r="AI1977" s="5">
        <v>0</v>
      </c>
      <c r="AJ1977" s="5">
        <v>0</v>
      </c>
      <c r="AK1977" s="5">
        <v>18410448</v>
      </c>
      <c r="AL1977" s="5">
        <v>6329955</v>
      </c>
      <c r="AM1977" s="5">
        <v>0</v>
      </c>
      <c r="AN1977" s="5">
        <v>0</v>
      </c>
      <c r="AO1977" s="5">
        <v>0</v>
      </c>
      <c r="AP1977" s="5">
        <v>0</v>
      </c>
      <c r="AQ1977" s="5">
        <v>6329955</v>
      </c>
      <c r="AR1977" s="5">
        <v>12080493</v>
      </c>
    </row>
    <row r="1978" spans="1:44" x14ac:dyDescent="0.25">
      <c r="A1978" s="6">
        <v>4145</v>
      </c>
      <c r="B1978" s="3" t="s">
        <v>5441</v>
      </c>
      <c r="C1978" s="3" t="s">
        <v>5828</v>
      </c>
      <c r="D1978" s="3" t="s">
        <v>6497</v>
      </c>
      <c r="E1978" s="3" t="s">
        <v>2062</v>
      </c>
      <c r="F1978" s="3" t="s">
        <v>9123</v>
      </c>
      <c r="G1978" s="21">
        <v>1</v>
      </c>
      <c r="H1978" s="8" t="s">
        <v>12697</v>
      </c>
      <c r="I1978" s="3" t="s">
        <v>12467</v>
      </c>
      <c r="J1978" s="3" t="s">
        <v>12623</v>
      </c>
      <c r="K1978" s="7">
        <v>0</v>
      </c>
      <c r="L1978" s="3" t="s">
        <v>5458</v>
      </c>
      <c r="M1978" s="7">
        <v>2214</v>
      </c>
      <c r="N1978" s="3" t="s">
        <v>2031</v>
      </c>
      <c r="O1978" s="3" t="s">
        <v>5509</v>
      </c>
      <c r="P1978" s="8" t="s">
        <v>12715</v>
      </c>
      <c r="Q1978" s="8" t="s">
        <v>12720</v>
      </c>
      <c r="R1978" s="4">
        <v>0</v>
      </c>
      <c r="S1978" s="4" t="s">
        <v>5627</v>
      </c>
      <c r="T1978" s="4">
        <v>99</v>
      </c>
      <c r="U1978" s="7" t="s">
        <v>6298</v>
      </c>
      <c r="V1978" s="7">
        <v>41</v>
      </c>
      <c r="W1978" s="3" t="s">
        <v>7163</v>
      </c>
      <c r="X1978" s="6">
        <v>4103</v>
      </c>
      <c r="Y1978" s="3" t="s">
        <v>8469</v>
      </c>
      <c r="Z1978" s="6">
        <v>4103001</v>
      </c>
      <c r="AA1978" s="3" t="s">
        <v>8470</v>
      </c>
      <c r="AB1978" s="6">
        <v>41030010003</v>
      </c>
      <c r="AC1978" s="3" t="s">
        <v>8475</v>
      </c>
      <c r="AD1978" s="5">
        <v>8054571</v>
      </c>
      <c r="AE1978" s="5">
        <v>0</v>
      </c>
      <c r="AF1978" s="5">
        <v>0</v>
      </c>
      <c r="AG1978" s="5">
        <v>0</v>
      </c>
      <c r="AH1978" s="5">
        <v>0</v>
      </c>
      <c r="AI1978" s="5">
        <v>0</v>
      </c>
      <c r="AJ1978" s="5">
        <v>0</v>
      </c>
      <c r="AK1978" s="5">
        <v>8054571</v>
      </c>
      <c r="AL1978" s="5">
        <v>0</v>
      </c>
      <c r="AM1978" s="5">
        <v>0</v>
      </c>
      <c r="AN1978" s="5">
        <v>0</v>
      </c>
      <c r="AO1978" s="5">
        <v>0</v>
      </c>
      <c r="AP1978" s="5">
        <v>0</v>
      </c>
      <c r="AQ1978" s="5">
        <v>0</v>
      </c>
      <c r="AR1978" s="5">
        <v>8054571</v>
      </c>
    </row>
    <row r="1979" spans="1:44" x14ac:dyDescent="0.25">
      <c r="A1979" s="6">
        <v>4145</v>
      </c>
      <c r="B1979" s="3" t="s">
        <v>5441</v>
      </c>
      <c r="C1979" s="3" t="s">
        <v>5828</v>
      </c>
      <c r="D1979" s="3" t="s">
        <v>6497</v>
      </c>
      <c r="E1979" s="3" t="s">
        <v>2063</v>
      </c>
      <c r="F1979" s="3" t="s">
        <v>9124</v>
      </c>
      <c r="G1979" s="21">
        <v>1</v>
      </c>
      <c r="H1979" s="8" t="s">
        <v>12697</v>
      </c>
      <c r="I1979" s="3" t="s">
        <v>12467</v>
      </c>
      <c r="J1979" s="3" t="s">
        <v>12623</v>
      </c>
      <c r="K1979" s="7">
        <v>0</v>
      </c>
      <c r="L1979" s="3" t="s">
        <v>5458</v>
      </c>
      <c r="M1979" s="7">
        <v>2214</v>
      </c>
      <c r="N1979" s="3" t="s">
        <v>2031</v>
      </c>
      <c r="O1979" s="3" t="s">
        <v>5509</v>
      </c>
      <c r="P1979" s="8" t="s">
        <v>12715</v>
      </c>
      <c r="Q1979" s="8" t="s">
        <v>12720</v>
      </c>
      <c r="R1979" s="4">
        <v>0</v>
      </c>
      <c r="S1979" s="4" t="s">
        <v>5627</v>
      </c>
      <c r="T1979" s="4">
        <v>99</v>
      </c>
      <c r="U1979" s="7" t="s">
        <v>6298</v>
      </c>
      <c r="V1979" s="7">
        <v>41</v>
      </c>
      <c r="W1979" s="3" t="s">
        <v>7163</v>
      </c>
      <c r="X1979" s="6">
        <v>4103</v>
      </c>
      <c r="Y1979" s="3" t="s">
        <v>8469</v>
      </c>
      <c r="Z1979" s="6">
        <v>4103001</v>
      </c>
      <c r="AA1979" s="3" t="s">
        <v>8470</v>
      </c>
      <c r="AB1979" s="6">
        <v>41030010003</v>
      </c>
      <c r="AC1979" s="3" t="s">
        <v>8475</v>
      </c>
      <c r="AD1979" s="5">
        <v>14178711</v>
      </c>
      <c r="AE1979" s="5">
        <v>0</v>
      </c>
      <c r="AF1979" s="5">
        <v>0</v>
      </c>
      <c r="AG1979" s="5">
        <v>0</v>
      </c>
      <c r="AH1979" s="5">
        <v>0</v>
      </c>
      <c r="AI1979" s="5">
        <v>0</v>
      </c>
      <c r="AJ1979" s="5">
        <v>0</v>
      </c>
      <c r="AK1979" s="5">
        <v>14178711</v>
      </c>
      <c r="AL1979" s="5">
        <v>0</v>
      </c>
      <c r="AM1979" s="5">
        <v>0</v>
      </c>
      <c r="AN1979" s="5">
        <v>0</v>
      </c>
      <c r="AO1979" s="5">
        <v>0</v>
      </c>
      <c r="AP1979" s="5">
        <v>0</v>
      </c>
      <c r="AQ1979" s="5">
        <v>0</v>
      </c>
      <c r="AR1979" s="5">
        <v>14178711</v>
      </c>
    </row>
    <row r="1980" spans="1:44" x14ac:dyDescent="0.25">
      <c r="A1980" s="6">
        <v>4145</v>
      </c>
      <c r="B1980" s="3" t="s">
        <v>5441</v>
      </c>
      <c r="C1980" s="3" t="s">
        <v>5828</v>
      </c>
      <c r="D1980" s="3" t="s">
        <v>6497</v>
      </c>
      <c r="E1980" s="3" t="s">
        <v>2064</v>
      </c>
      <c r="F1980" s="3" t="s">
        <v>9125</v>
      </c>
      <c r="G1980" s="21">
        <v>1</v>
      </c>
      <c r="H1980" s="8" t="s">
        <v>12697</v>
      </c>
      <c r="I1980" s="3" t="s">
        <v>12467</v>
      </c>
      <c r="J1980" s="3" t="s">
        <v>12623</v>
      </c>
      <c r="K1980" s="7">
        <v>0</v>
      </c>
      <c r="L1980" s="3" t="s">
        <v>5458</v>
      </c>
      <c r="M1980" s="7">
        <v>2214</v>
      </c>
      <c r="N1980" s="3" t="s">
        <v>2031</v>
      </c>
      <c r="O1980" s="3" t="s">
        <v>5509</v>
      </c>
      <c r="P1980" s="8" t="s">
        <v>12715</v>
      </c>
      <c r="Q1980" s="8" t="s">
        <v>12720</v>
      </c>
      <c r="R1980" s="4">
        <v>0</v>
      </c>
      <c r="S1980" s="4" t="s">
        <v>5627</v>
      </c>
      <c r="T1980" s="4">
        <v>99</v>
      </c>
      <c r="U1980" s="7" t="s">
        <v>6298</v>
      </c>
      <c r="V1980" s="7">
        <v>41</v>
      </c>
      <c r="W1980" s="3" t="s">
        <v>7163</v>
      </c>
      <c r="X1980" s="6">
        <v>4103</v>
      </c>
      <c r="Y1980" s="3" t="s">
        <v>8469</v>
      </c>
      <c r="Z1980" s="6">
        <v>4103001</v>
      </c>
      <c r="AA1980" s="3" t="s">
        <v>8470</v>
      </c>
      <c r="AB1980" s="6">
        <v>41030010003</v>
      </c>
      <c r="AC1980" s="3" t="s">
        <v>8475</v>
      </c>
      <c r="AD1980" s="5">
        <v>47768292</v>
      </c>
      <c r="AE1980" s="5">
        <v>0</v>
      </c>
      <c r="AF1980" s="5">
        <v>0</v>
      </c>
      <c r="AG1980" s="5">
        <v>0</v>
      </c>
      <c r="AH1980" s="5">
        <v>0</v>
      </c>
      <c r="AI1980" s="5">
        <v>0</v>
      </c>
      <c r="AJ1980" s="5">
        <v>0</v>
      </c>
      <c r="AK1980" s="5">
        <v>47768292</v>
      </c>
      <c r="AL1980" s="5">
        <v>8392251</v>
      </c>
      <c r="AM1980" s="5">
        <v>0</v>
      </c>
      <c r="AN1980" s="5">
        <v>0</v>
      </c>
      <c r="AO1980" s="5">
        <v>0</v>
      </c>
      <c r="AP1980" s="5">
        <v>0</v>
      </c>
      <c r="AQ1980" s="5">
        <v>8392251</v>
      </c>
      <c r="AR1980" s="5">
        <v>39376041</v>
      </c>
    </row>
    <row r="1981" spans="1:44" x14ac:dyDescent="0.25">
      <c r="A1981" s="6">
        <v>4145</v>
      </c>
      <c r="B1981" s="3" t="s">
        <v>5441</v>
      </c>
      <c r="C1981" s="3" t="s">
        <v>5828</v>
      </c>
      <c r="D1981" s="3" t="s">
        <v>6497</v>
      </c>
      <c r="E1981" s="3" t="s">
        <v>2065</v>
      </c>
      <c r="F1981" s="3" t="s">
        <v>9126</v>
      </c>
      <c r="G1981" s="21">
        <v>1</v>
      </c>
      <c r="H1981" s="8" t="s">
        <v>12697</v>
      </c>
      <c r="I1981" s="3" t="s">
        <v>12467</v>
      </c>
      <c r="J1981" s="3" t="s">
        <v>12623</v>
      </c>
      <c r="K1981" s="7">
        <v>0</v>
      </c>
      <c r="L1981" s="3" t="s">
        <v>5458</v>
      </c>
      <c r="M1981" s="7">
        <v>2214</v>
      </c>
      <c r="N1981" s="3" t="s">
        <v>2031</v>
      </c>
      <c r="O1981" s="3" t="s">
        <v>5509</v>
      </c>
      <c r="P1981" s="8" t="s">
        <v>12715</v>
      </c>
      <c r="Q1981" s="8" t="s">
        <v>12720</v>
      </c>
      <c r="R1981" s="4">
        <v>0</v>
      </c>
      <c r="S1981" s="4" t="s">
        <v>5627</v>
      </c>
      <c r="T1981" s="4">
        <v>99</v>
      </c>
      <c r="U1981" s="7" t="s">
        <v>6298</v>
      </c>
      <c r="V1981" s="7">
        <v>41</v>
      </c>
      <c r="W1981" s="3" t="s">
        <v>7163</v>
      </c>
      <c r="X1981" s="6">
        <v>4103</v>
      </c>
      <c r="Y1981" s="3" t="s">
        <v>8469</v>
      </c>
      <c r="Z1981" s="6">
        <v>4103001</v>
      </c>
      <c r="AA1981" s="3" t="s">
        <v>8470</v>
      </c>
      <c r="AB1981" s="6">
        <v>41030010003</v>
      </c>
      <c r="AC1981" s="3" t="s">
        <v>8475</v>
      </c>
      <c r="AD1981" s="5">
        <v>51331827</v>
      </c>
      <c r="AE1981" s="5">
        <v>0</v>
      </c>
      <c r="AF1981" s="5">
        <v>0</v>
      </c>
      <c r="AG1981" s="5">
        <v>0</v>
      </c>
      <c r="AH1981" s="5">
        <v>0</v>
      </c>
      <c r="AI1981" s="5">
        <v>0</v>
      </c>
      <c r="AJ1981" s="5">
        <v>0</v>
      </c>
      <c r="AK1981" s="5">
        <v>51331827</v>
      </c>
      <c r="AL1981" s="5">
        <v>7902321</v>
      </c>
      <c r="AM1981" s="5">
        <v>0</v>
      </c>
      <c r="AN1981" s="5">
        <v>0</v>
      </c>
      <c r="AO1981" s="5">
        <v>0</v>
      </c>
      <c r="AP1981" s="5">
        <v>0</v>
      </c>
      <c r="AQ1981" s="5">
        <v>7902321</v>
      </c>
      <c r="AR1981" s="5">
        <v>43429506</v>
      </c>
    </row>
    <row r="1982" spans="1:44" x14ac:dyDescent="0.25">
      <c r="A1982" s="6">
        <v>4145</v>
      </c>
      <c r="B1982" s="3" t="s">
        <v>5441</v>
      </c>
      <c r="C1982" s="3" t="s">
        <v>5828</v>
      </c>
      <c r="D1982" s="3" t="s">
        <v>6497</v>
      </c>
      <c r="E1982" s="3" t="s">
        <v>2066</v>
      </c>
      <c r="F1982" s="3" t="s">
        <v>9127</v>
      </c>
      <c r="G1982" s="21">
        <v>1</v>
      </c>
      <c r="H1982" s="8" t="s">
        <v>12697</v>
      </c>
      <c r="I1982" s="3" t="s">
        <v>12467</v>
      </c>
      <c r="J1982" s="3" t="s">
        <v>12623</v>
      </c>
      <c r="K1982" s="7">
        <v>0</v>
      </c>
      <c r="L1982" s="3" t="s">
        <v>5458</v>
      </c>
      <c r="M1982" s="7">
        <v>2214</v>
      </c>
      <c r="N1982" s="3" t="s">
        <v>2031</v>
      </c>
      <c r="O1982" s="3" t="s">
        <v>5509</v>
      </c>
      <c r="P1982" s="8" t="s">
        <v>12715</v>
      </c>
      <c r="Q1982" s="8" t="s">
        <v>12720</v>
      </c>
      <c r="R1982" s="4">
        <v>0</v>
      </c>
      <c r="S1982" s="4" t="s">
        <v>5627</v>
      </c>
      <c r="T1982" s="4">
        <v>99</v>
      </c>
      <c r="U1982" s="7" t="s">
        <v>6298</v>
      </c>
      <c r="V1982" s="7">
        <v>41</v>
      </c>
      <c r="W1982" s="3" t="s">
        <v>7163</v>
      </c>
      <c r="X1982" s="6">
        <v>4103</v>
      </c>
      <c r="Y1982" s="3" t="s">
        <v>8469</v>
      </c>
      <c r="Z1982" s="6">
        <v>4103001</v>
      </c>
      <c r="AA1982" s="3" t="s">
        <v>8470</v>
      </c>
      <c r="AB1982" s="6">
        <v>41030010003</v>
      </c>
      <c r="AC1982" s="3" t="s">
        <v>8475</v>
      </c>
      <c r="AD1982" s="5">
        <v>9205224</v>
      </c>
      <c r="AE1982" s="5">
        <v>0</v>
      </c>
      <c r="AF1982" s="5">
        <v>0</v>
      </c>
      <c r="AG1982" s="5">
        <v>0</v>
      </c>
      <c r="AH1982" s="5">
        <v>0</v>
      </c>
      <c r="AI1982" s="5">
        <v>0</v>
      </c>
      <c r="AJ1982" s="5">
        <v>0</v>
      </c>
      <c r="AK1982" s="5">
        <v>9205224</v>
      </c>
      <c r="AL1982" s="5">
        <v>3451959</v>
      </c>
      <c r="AM1982" s="5">
        <v>3451959</v>
      </c>
      <c r="AN1982" s="5">
        <v>0</v>
      </c>
      <c r="AO1982" s="5">
        <v>0</v>
      </c>
      <c r="AP1982" s="5">
        <v>3451959</v>
      </c>
      <c r="AQ1982" s="5">
        <v>0</v>
      </c>
      <c r="AR1982" s="5">
        <v>5753265</v>
      </c>
    </row>
    <row r="1983" spans="1:44" x14ac:dyDescent="0.25">
      <c r="A1983" s="6">
        <v>4145</v>
      </c>
      <c r="B1983" s="3" t="s">
        <v>5441</v>
      </c>
      <c r="C1983" s="3" t="s">
        <v>5828</v>
      </c>
      <c r="D1983" s="3" t="s">
        <v>6497</v>
      </c>
      <c r="E1983" s="3" t="s">
        <v>2067</v>
      </c>
      <c r="F1983" s="3" t="s">
        <v>9128</v>
      </c>
      <c r="G1983" s="21">
        <v>1</v>
      </c>
      <c r="H1983" s="8" t="s">
        <v>12697</v>
      </c>
      <c r="I1983" s="3" t="s">
        <v>12467</v>
      </c>
      <c r="J1983" s="3" t="s">
        <v>12623</v>
      </c>
      <c r="K1983" s="7">
        <v>0</v>
      </c>
      <c r="L1983" s="3" t="s">
        <v>5458</v>
      </c>
      <c r="M1983" s="7">
        <v>2214</v>
      </c>
      <c r="N1983" s="3" t="s">
        <v>2031</v>
      </c>
      <c r="O1983" s="3" t="s">
        <v>5509</v>
      </c>
      <c r="P1983" s="8" t="s">
        <v>12715</v>
      </c>
      <c r="Q1983" s="8" t="s">
        <v>12720</v>
      </c>
      <c r="R1983" s="4">
        <v>0</v>
      </c>
      <c r="S1983" s="4" t="s">
        <v>5627</v>
      </c>
      <c r="T1983" s="4">
        <v>99</v>
      </c>
      <c r="U1983" s="7" t="s">
        <v>6298</v>
      </c>
      <c r="V1983" s="7">
        <v>41</v>
      </c>
      <c r="W1983" s="3" t="s">
        <v>7163</v>
      </c>
      <c r="X1983" s="6">
        <v>4103</v>
      </c>
      <c r="Y1983" s="3" t="s">
        <v>8469</v>
      </c>
      <c r="Z1983" s="6">
        <v>4103001</v>
      </c>
      <c r="AA1983" s="3" t="s">
        <v>8470</v>
      </c>
      <c r="AB1983" s="6">
        <v>41030010003</v>
      </c>
      <c r="AC1983" s="3" t="s">
        <v>8475</v>
      </c>
      <c r="AD1983" s="5">
        <v>8629898</v>
      </c>
      <c r="AE1983" s="5">
        <v>0</v>
      </c>
      <c r="AF1983" s="5">
        <v>0</v>
      </c>
      <c r="AG1983" s="5">
        <v>0</v>
      </c>
      <c r="AH1983" s="5">
        <v>0</v>
      </c>
      <c r="AI1983" s="5">
        <v>0</v>
      </c>
      <c r="AJ1983" s="5">
        <v>0</v>
      </c>
      <c r="AK1983" s="5">
        <v>8629898</v>
      </c>
      <c r="AL1983" s="5">
        <v>0</v>
      </c>
      <c r="AM1983" s="5">
        <v>0</v>
      </c>
      <c r="AN1983" s="5">
        <v>0</v>
      </c>
      <c r="AO1983" s="5">
        <v>0</v>
      </c>
      <c r="AP1983" s="5">
        <v>0</v>
      </c>
      <c r="AQ1983" s="5">
        <v>0</v>
      </c>
      <c r="AR1983" s="5">
        <v>8629898</v>
      </c>
    </row>
    <row r="1984" spans="1:44" x14ac:dyDescent="0.25">
      <c r="A1984" s="6">
        <v>4145</v>
      </c>
      <c r="B1984" s="3" t="s">
        <v>5441</v>
      </c>
      <c r="C1984" s="3" t="s">
        <v>5828</v>
      </c>
      <c r="D1984" s="3" t="s">
        <v>6497</v>
      </c>
      <c r="E1984" s="3" t="s">
        <v>2068</v>
      </c>
      <c r="F1984" s="3" t="s">
        <v>9129</v>
      </c>
      <c r="G1984" s="21">
        <v>1</v>
      </c>
      <c r="H1984" s="8" t="s">
        <v>12697</v>
      </c>
      <c r="I1984" s="3" t="s">
        <v>12467</v>
      </c>
      <c r="J1984" s="3" t="s">
        <v>12623</v>
      </c>
      <c r="K1984" s="7">
        <v>0</v>
      </c>
      <c r="L1984" s="3" t="s">
        <v>5458</v>
      </c>
      <c r="M1984" s="7">
        <v>2214</v>
      </c>
      <c r="N1984" s="3" t="s">
        <v>2031</v>
      </c>
      <c r="O1984" s="3" t="s">
        <v>5509</v>
      </c>
      <c r="P1984" s="8" t="s">
        <v>12715</v>
      </c>
      <c r="Q1984" s="8" t="s">
        <v>12720</v>
      </c>
      <c r="R1984" s="4">
        <v>0</v>
      </c>
      <c r="S1984" s="4" t="s">
        <v>5627</v>
      </c>
      <c r="T1984" s="4">
        <v>99</v>
      </c>
      <c r="U1984" s="7" t="s">
        <v>6298</v>
      </c>
      <c r="V1984" s="7">
        <v>41</v>
      </c>
      <c r="W1984" s="3" t="s">
        <v>7163</v>
      </c>
      <c r="X1984" s="6">
        <v>4103</v>
      </c>
      <c r="Y1984" s="3" t="s">
        <v>8469</v>
      </c>
      <c r="Z1984" s="6">
        <v>4103001</v>
      </c>
      <c r="AA1984" s="3" t="s">
        <v>8470</v>
      </c>
      <c r="AB1984" s="6">
        <v>41030010003</v>
      </c>
      <c r="AC1984" s="3" t="s">
        <v>8475</v>
      </c>
      <c r="AD1984" s="5">
        <v>77776578</v>
      </c>
      <c r="AE1984" s="5">
        <v>0</v>
      </c>
      <c r="AF1984" s="5">
        <v>0</v>
      </c>
      <c r="AG1984" s="5">
        <v>0</v>
      </c>
      <c r="AH1984" s="5">
        <v>0</v>
      </c>
      <c r="AI1984" s="5">
        <v>0</v>
      </c>
      <c r="AJ1984" s="5">
        <v>0</v>
      </c>
      <c r="AK1984" s="5">
        <v>77776578</v>
      </c>
      <c r="AL1984" s="5">
        <v>8392254</v>
      </c>
      <c r="AM1984" s="5">
        <v>0</v>
      </c>
      <c r="AN1984" s="5">
        <v>0</v>
      </c>
      <c r="AO1984" s="5">
        <v>0</v>
      </c>
      <c r="AP1984" s="5">
        <v>0</v>
      </c>
      <c r="AQ1984" s="5">
        <v>8392254</v>
      </c>
      <c r="AR1984" s="5">
        <v>69384324</v>
      </c>
    </row>
    <row r="1985" spans="1:44" x14ac:dyDescent="0.25">
      <c r="A1985" s="6">
        <v>4145</v>
      </c>
      <c r="B1985" s="3" t="s">
        <v>5441</v>
      </c>
      <c r="C1985" s="3" t="s">
        <v>5828</v>
      </c>
      <c r="D1985" s="3" t="s">
        <v>6497</v>
      </c>
      <c r="E1985" s="3" t="s">
        <v>2069</v>
      </c>
      <c r="F1985" s="3" t="s">
        <v>9130</v>
      </c>
      <c r="G1985" s="21">
        <v>1</v>
      </c>
      <c r="H1985" s="8" t="s">
        <v>12697</v>
      </c>
      <c r="I1985" s="3" t="s">
        <v>12467</v>
      </c>
      <c r="J1985" s="3" t="s">
        <v>12623</v>
      </c>
      <c r="K1985" s="7">
        <v>0</v>
      </c>
      <c r="L1985" s="3" t="s">
        <v>5458</v>
      </c>
      <c r="M1985" s="7">
        <v>2214</v>
      </c>
      <c r="N1985" s="3" t="s">
        <v>2031</v>
      </c>
      <c r="O1985" s="3" t="s">
        <v>5509</v>
      </c>
      <c r="P1985" s="8" t="s">
        <v>12715</v>
      </c>
      <c r="Q1985" s="8" t="s">
        <v>12720</v>
      </c>
      <c r="R1985" s="4">
        <v>0</v>
      </c>
      <c r="S1985" s="4" t="s">
        <v>5627</v>
      </c>
      <c r="T1985" s="4">
        <v>99</v>
      </c>
      <c r="U1985" s="7" t="s">
        <v>6298</v>
      </c>
      <c r="V1985" s="7">
        <v>41</v>
      </c>
      <c r="W1985" s="3" t="s">
        <v>7163</v>
      </c>
      <c r="X1985" s="6">
        <v>4103</v>
      </c>
      <c r="Y1985" s="3" t="s">
        <v>8469</v>
      </c>
      <c r="Z1985" s="6">
        <v>4103001</v>
      </c>
      <c r="AA1985" s="3" t="s">
        <v>8470</v>
      </c>
      <c r="AB1985" s="6">
        <v>41030010003</v>
      </c>
      <c r="AC1985" s="3" t="s">
        <v>8475</v>
      </c>
      <c r="AD1985" s="5">
        <v>18410448</v>
      </c>
      <c r="AE1985" s="5">
        <v>0</v>
      </c>
      <c r="AF1985" s="5">
        <v>0</v>
      </c>
      <c r="AG1985" s="5">
        <v>0</v>
      </c>
      <c r="AH1985" s="5">
        <v>0</v>
      </c>
      <c r="AI1985" s="5">
        <v>0</v>
      </c>
      <c r="AJ1985" s="5">
        <v>0</v>
      </c>
      <c r="AK1985" s="5">
        <v>18410448</v>
      </c>
      <c r="AL1985" s="5">
        <v>6329955</v>
      </c>
      <c r="AM1985" s="5">
        <v>0</v>
      </c>
      <c r="AN1985" s="5">
        <v>0</v>
      </c>
      <c r="AO1985" s="5">
        <v>0</v>
      </c>
      <c r="AP1985" s="5">
        <v>0</v>
      </c>
      <c r="AQ1985" s="5">
        <v>6329955</v>
      </c>
      <c r="AR1985" s="5">
        <v>12080493</v>
      </c>
    </row>
    <row r="1986" spans="1:44" x14ac:dyDescent="0.25">
      <c r="A1986" s="6">
        <v>4145</v>
      </c>
      <c r="B1986" s="3" t="s">
        <v>5441</v>
      </c>
      <c r="C1986" s="3" t="s">
        <v>5828</v>
      </c>
      <c r="D1986" s="3" t="s">
        <v>6497</v>
      </c>
      <c r="E1986" s="3" t="s">
        <v>2070</v>
      </c>
      <c r="F1986" s="3" t="s">
        <v>9131</v>
      </c>
      <c r="G1986" s="21">
        <v>1</v>
      </c>
      <c r="H1986" s="8" t="s">
        <v>12697</v>
      </c>
      <c r="I1986" s="3" t="s">
        <v>12467</v>
      </c>
      <c r="J1986" s="3" t="s">
        <v>12623</v>
      </c>
      <c r="K1986" s="7">
        <v>0</v>
      </c>
      <c r="L1986" s="3" t="s">
        <v>5458</v>
      </c>
      <c r="M1986" s="7">
        <v>2214</v>
      </c>
      <c r="N1986" s="3" t="s">
        <v>2031</v>
      </c>
      <c r="O1986" s="3" t="s">
        <v>5509</v>
      </c>
      <c r="P1986" s="8" t="s">
        <v>12715</v>
      </c>
      <c r="Q1986" s="8" t="s">
        <v>12720</v>
      </c>
      <c r="R1986" s="4">
        <v>0</v>
      </c>
      <c r="S1986" s="4" t="s">
        <v>5627</v>
      </c>
      <c r="T1986" s="4">
        <v>99</v>
      </c>
      <c r="U1986" s="7" t="s">
        <v>6298</v>
      </c>
      <c r="V1986" s="7">
        <v>41</v>
      </c>
      <c r="W1986" s="3" t="s">
        <v>7163</v>
      </c>
      <c r="X1986" s="6">
        <v>4103</v>
      </c>
      <c r="Y1986" s="3" t="s">
        <v>8469</v>
      </c>
      <c r="Z1986" s="6">
        <v>4103001</v>
      </c>
      <c r="AA1986" s="3" t="s">
        <v>8470</v>
      </c>
      <c r="AB1986" s="6">
        <v>41030010003</v>
      </c>
      <c r="AC1986" s="3" t="s">
        <v>8475</v>
      </c>
      <c r="AD1986" s="5">
        <v>10355877</v>
      </c>
      <c r="AE1986" s="5">
        <v>0</v>
      </c>
      <c r="AF1986" s="5">
        <v>0</v>
      </c>
      <c r="AG1986" s="5">
        <v>0</v>
      </c>
      <c r="AH1986" s="5">
        <v>0</v>
      </c>
      <c r="AI1986" s="5">
        <v>0</v>
      </c>
      <c r="AJ1986" s="5">
        <v>0</v>
      </c>
      <c r="AK1986" s="5">
        <v>10355877</v>
      </c>
      <c r="AL1986" s="5">
        <v>0</v>
      </c>
      <c r="AM1986" s="5">
        <v>0</v>
      </c>
      <c r="AN1986" s="5">
        <v>0</v>
      </c>
      <c r="AO1986" s="5">
        <v>0</v>
      </c>
      <c r="AP1986" s="5">
        <v>0</v>
      </c>
      <c r="AQ1986" s="5">
        <v>0</v>
      </c>
      <c r="AR1986" s="5">
        <v>10355877</v>
      </c>
    </row>
    <row r="1987" spans="1:44" x14ac:dyDescent="0.25">
      <c r="A1987" s="6">
        <v>4145</v>
      </c>
      <c r="B1987" s="3" t="s">
        <v>5441</v>
      </c>
      <c r="C1987" s="3" t="s">
        <v>5828</v>
      </c>
      <c r="D1987" s="3" t="s">
        <v>6497</v>
      </c>
      <c r="E1987" s="3" t="s">
        <v>2071</v>
      </c>
      <c r="F1987" s="3" t="s">
        <v>9132</v>
      </c>
      <c r="G1987" s="21">
        <v>1</v>
      </c>
      <c r="H1987" s="8" t="s">
        <v>12697</v>
      </c>
      <c r="I1987" s="3" t="s">
        <v>12467</v>
      </c>
      <c r="J1987" s="3" t="s">
        <v>12623</v>
      </c>
      <c r="K1987" s="7">
        <v>0</v>
      </c>
      <c r="L1987" s="3" t="s">
        <v>5458</v>
      </c>
      <c r="M1987" s="7">
        <v>2214</v>
      </c>
      <c r="N1987" s="3" t="s">
        <v>2031</v>
      </c>
      <c r="O1987" s="3" t="s">
        <v>5509</v>
      </c>
      <c r="P1987" s="8" t="s">
        <v>12715</v>
      </c>
      <c r="Q1987" s="8" t="s">
        <v>12720</v>
      </c>
      <c r="R1987" s="4">
        <v>0</v>
      </c>
      <c r="S1987" s="4" t="s">
        <v>5627</v>
      </c>
      <c r="T1987" s="4">
        <v>99</v>
      </c>
      <c r="U1987" s="7" t="s">
        <v>6298</v>
      </c>
      <c r="V1987" s="7">
        <v>41</v>
      </c>
      <c r="W1987" s="3" t="s">
        <v>7163</v>
      </c>
      <c r="X1987" s="6">
        <v>4103</v>
      </c>
      <c r="Y1987" s="3" t="s">
        <v>8469</v>
      </c>
      <c r="Z1987" s="6">
        <v>4103001</v>
      </c>
      <c r="AA1987" s="3" t="s">
        <v>8470</v>
      </c>
      <c r="AB1987" s="6">
        <v>41030010003</v>
      </c>
      <c r="AC1987" s="3" t="s">
        <v>8475</v>
      </c>
      <c r="AD1987" s="5">
        <v>7144830</v>
      </c>
      <c r="AE1987" s="5">
        <v>0</v>
      </c>
      <c r="AF1987" s="5">
        <v>0</v>
      </c>
      <c r="AG1987" s="5">
        <v>0</v>
      </c>
      <c r="AH1987" s="5">
        <v>0</v>
      </c>
      <c r="AI1987" s="5">
        <v>0</v>
      </c>
      <c r="AJ1987" s="5">
        <v>0</v>
      </c>
      <c r="AK1987" s="5">
        <v>7144830</v>
      </c>
      <c r="AL1987" s="5">
        <v>0</v>
      </c>
      <c r="AM1987" s="5">
        <v>0</v>
      </c>
      <c r="AN1987" s="5">
        <v>0</v>
      </c>
      <c r="AO1987" s="5">
        <v>0</v>
      </c>
      <c r="AP1987" s="5">
        <v>0</v>
      </c>
      <c r="AQ1987" s="5">
        <v>0</v>
      </c>
      <c r="AR1987" s="5">
        <v>7144830</v>
      </c>
    </row>
    <row r="1988" spans="1:44" x14ac:dyDescent="0.25">
      <c r="A1988" s="6">
        <v>4145</v>
      </c>
      <c r="B1988" s="3" t="s">
        <v>5441</v>
      </c>
      <c r="C1988" s="3" t="s">
        <v>5828</v>
      </c>
      <c r="D1988" s="3" t="s">
        <v>6497</v>
      </c>
      <c r="E1988" s="3" t="s">
        <v>2072</v>
      </c>
      <c r="F1988" s="3" t="s">
        <v>9133</v>
      </c>
      <c r="G1988" s="21">
        <v>1</v>
      </c>
      <c r="H1988" s="8" t="s">
        <v>12697</v>
      </c>
      <c r="I1988" s="3" t="s">
        <v>12467</v>
      </c>
      <c r="J1988" s="3" t="s">
        <v>12623</v>
      </c>
      <c r="K1988" s="7">
        <v>0</v>
      </c>
      <c r="L1988" s="3" t="s">
        <v>5458</v>
      </c>
      <c r="M1988" s="7">
        <v>2214</v>
      </c>
      <c r="N1988" s="3" t="s">
        <v>2031</v>
      </c>
      <c r="O1988" s="3" t="s">
        <v>5509</v>
      </c>
      <c r="P1988" s="8" t="s">
        <v>12715</v>
      </c>
      <c r="Q1988" s="8" t="s">
        <v>12720</v>
      </c>
      <c r="R1988" s="4">
        <v>0</v>
      </c>
      <c r="S1988" s="4" t="s">
        <v>5627</v>
      </c>
      <c r="T1988" s="4">
        <v>99</v>
      </c>
      <c r="U1988" s="7" t="s">
        <v>6298</v>
      </c>
      <c r="V1988" s="7">
        <v>41</v>
      </c>
      <c r="W1988" s="3" t="s">
        <v>7163</v>
      </c>
      <c r="X1988" s="6">
        <v>4103</v>
      </c>
      <c r="Y1988" s="3" t="s">
        <v>8469</v>
      </c>
      <c r="Z1988" s="6">
        <v>4103001</v>
      </c>
      <c r="AA1988" s="3" t="s">
        <v>8470</v>
      </c>
      <c r="AB1988" s="6">
        <v>41030010003</v>
      </c>
      <c r="AC1988" s="3" t="s">
        <v>8475</v>
      </c>
      <c r="AD1988" s="5">
        <v>14345762</v>
      </c>
      <c r="AE1988" s="5">
        <v>0</v>
      </c>
      <c r="AF1988" s="5">
        <v>0</v>
      </c>
      <c r="AG1988" s="5">
        <v>0</v>
      </c>
      <c r="AH1988" s="5">
        <v>0</v>
      </c>
      <c r="AI1988" s="5">
        <v>0</v>
      </c>
      <c r="AJ1988" s="5">
        <v>0</v>
      </c>
      <c r="AK1988" s="5">
        <v>14345762</v>
      </c>
      <c r="AL1988" s="5">
        <v>0</v>
      </c>
      <c r="AM1988" s="5">
        <v>0</v>
      </c>
      <c r="AN1988" s="5">
        <v>0</v>
      </c>
      <c r="AO1988" s="5">
        <v>0</v>
      </c>
      <c r="AP1988" s="5">
        <v>0</v>
      </c>
      <c r="AQ1988" s="5">
        <v>0</v>
      </c>
      <c r="AR1988" s="5">
        <v>14345762</v>
      </c>
    </row>
    <row r="1989" spans="1:44" x14ac:dyDescent="0.25">
      <c r="A1989" s="6">
        <v>4145</v>
      </c>
      <c r="B1989" s="3" t="s">
        <v>5441</v>
      </c>
      <c r="C1989" s="3" t="s">
        <v>5828</v>
      </c>
      <c r="D1989" s="3" t="s">
        <v>6497</v>
      </c>
      <c r="E1989" s="3" t="s">
        <v>2073</v>
      </c>
      <c r="F1989" s="3" t="s">
        <v>9134</v>
      </c>
      <c r="G1989" s="21">
        <v>1</v>
      </c>
      <c r="H1989" s="8" t="s">
        <v>12697</v>
      </c>
      <c r="I1989" s="3" t="s">
        <v>12467</v>
      </c>
      <c r="J1989" s="3" t="s">
        <v>12623</v>
      </c>
      <c r="K1989" s="7">
        <v>0</v>
      </c>
      <c r="L1989" s="3" t="s">
        <v>5458</v>
      </c>
      <c r="M1989" s="7">
        <v>2214</v>
      </c>
      <c r="N1989" s="3" t="s">
        <v>2031</v>
      </c>
      <c r="O1989" s="3" t="s">
        <v>5509</v>
      </c>
      <c r="P1989" s="8" t="s">
        <v>12715</v>
      </c>
      <c r="Q1989" s="8" t="s">
        <v>12720</v>
      </c>
      <c r="R1989" s="4">
        <v>0</v>
      </c>
      <c r="S1989" s="4" t="s">
        <v>5627</v>
      </c>
      <c r="T1989" s="4">
        <v>99</v>
      </c>
      <c r="U1989" s="7" t="s">
        <v>6298</v>
      </c>
      <c r="V1989" s="7">
        <v>41</v>
      </c>
      <c r="W1989" s="3" t="s">
        <v>7163</v>
      </c>
      <c r="X1989" s="6">
        <v>4103</v>
      </c>
      <c r="Y1989" s="3" t="s">
        <v>8469</v>
      </c>
      <c r="Z1989" s="6">
        <v>4103001</v>
      </c>
      <c r="AA1989" s="3" t="s">
        <v>8470</v>
      </c>
      <c r="AB1989" s="6">
        <v>41030010003</v>
      </c>
      <c r="AC1989" s="3" t="s">
        <v>8475</v>
      </c>
      <c r="AD1989" s="5">
        <v>77776578</v>
      </c>
      <c r="AE1989" s="5">
        <v>0</v>
      </c>
      <c r="AF1989" s="5">
        <v>0</v>
      </c>
      <c r="AG1989" s="5">
        <v>0</v>
      </c>
      <c r="AH1989" s="5">
        <v>0</v>
      </c>
      <c r="AI1989" s="5">
        <v>0</v>
      </c>
      <c r="AJ1989" s="5">
        <v>0</v>
      </c>
      <c r="AK1989" s="5">
        <v>77776578</v>
      </c>
      <c r="AL1989" s="5">
        <v>8392251</v>
      </c>
      <c r="AM1989" s="5">
        <v>0</v>
      </c>
      <c r="AN1989" s="5">
        <v>0</v>
      </c>
      <c r="AO1989" s="5">
        <v>0</v>
      </c>
      <c r="AP1989" s="5">
        <v>0</v>
      </c>
      <c r="AQ1989" s="5">
        <v>8392251</v>
      </c>
      <c r="AR1989" s="5">
        <v>69384327</v>
      </c>
    </row>
    <row r="1990" spans="1:44" x14ac:dyDescent="0.25">
      <c r="A1990" s="6">
        <v>4145</v>
      </c>
      <c r="B1990" s="3" t="s">
        <v>5441</v>
      </c>
      <c r="C1990" s="3" t="s">
        <v>5828</v>
      </c>
      <c r="D1990" s="3" t="s">
        <v>6497</v>
      </c>
      <c r="E1990" s="3" t="s">
        <v>2074</v>
      </c>
      <c r="F1990" s="3" t="s">
        <v>9135</v>
      </c>
      <c r="G1990" s="21">
        <v>1</v>
      </c>
      <c r="H1990" s="8" t="s">
        <v>12697</v>
      </c>
      <c r="I1990" s="3" t="s">
        <v>12467</v>
      </c>
      <c r="J1990" s="3" t="s">
        <v>12623</v>
      </c>
      <c r="K1990" s="7">
        <v>0</v>
      </c>
      <c r="L1990" s="3" t="s">
        <v>5458</v>
      </c>
      <c r="M1990" s="7">
        <v>2214</v>
      </c>
      <c r="N1990" s="3" t="s">
        <v>2031</v>
      </c>
      <c r="O1990" s="3" t="s">
        <v>5509</v>
      </c>
      <c r="P1990" s="8" t="s">
        <v>12715</v>
      </c>
      <c r="Q1990" s="8" t="s">
        <v>12720</v>
      </c>
      <c r="R1990" s="4">
        <v>0</v>
      </c>
      <c r="S1990" s="4" t="s">
        <v>5627</v>
      </c>
      <c r="T1990" s="4">
        <v>99</v>
      </c>
      <c r="U1990" s="7" t="s">
        <v>6298</v>
      </c>
      <c r="V1990" s="7">
        <v>41</v>
      </c>
      <c r="W1990" s="3" t="s">
        <v>7163</v>
      </c>
      <c r="X1990" s="6">
        <v>4103</v>
      </c>
      <c r="Y1990" s="3" t="s">
        <v>8469</v>
      </c>
      <c r="Z1990" s="6">
        <v>4103001</v>
      </c>
      <c r="AA1990" s="3" t="s">
        <v>8470</v>
      </c>
      <c r="AB1990" s="6">
        <v>41030010003</v>
      </c>
      <c r="AC1990" s="3" t="s">
        <v>8475</v>
      </c>
      <c r="AD1990" s="5">
        <v>9205224</v>
      </c>
      <c r="AE1990" s="5">
        <v>0</v>
      </c>
      <c r="AF1990" s="5">
        <v>0</v>
      </c>
      <c r="AG1990" s="5">
        <v>0</v>
      </c>
      <c r="AH1990" s="5">
        <v>0</v>
      </c>
      <c r="AI1990" s="5">
        <v>0</v>
      </c>
      <c r="AJ1990" s="5">
        <v>0</v>
      </c>
      <c r="AK1990" s="5">
        <v>9205224</v>
      </c>
      <c r="AL1990" s="5">
        <v>3451959</v>
      </c>
      <c r="AM1990" s="5">
        <v>3451959</v>
      </c>
      <c r="AN1990" s="5">
        <v>0</v>
      </c>
      <c r="AO1990" s="5">
        <v>0</v>
      </c>
      <c r="AP1990" s="5">
        <v>3451959</v>
      </c>
      <c r="AQ1990" s="5">
        <v>0</v>
      </c>
      <c r="AR1990" s="5">
        <v>5753265</v>
      </c>
    </row>
    <row r="1991" spans="1:44" x14ac:dyDescent="0.25">
      <c r="A1991" s="6">
        <v>4145</v>
      </c>
      <c r="B1991" s="3" t="s">
        <v>5441</v>
      </c>
      <c r="C1991" s="3" t="s">
        <v>5828</v>
      </c>
      <c r="D1991" s="3" t="s">
        <v>6497</v>
      </c>
      <c r="E1991" s="3" t="s">
        <v>2075</v>
      </c>
      <c r="F1991" s="3" t="s">
        <v>9136</v>
      </c>
      <c r="G1991" s="21">
        <v>1</v>
      </c>
      <c r="H1991" s="8" t="s">
        <v>12697</v>
      </c>
      <c r="I1991" s="3" t="s">
        <v>12467</v>
      </c>
      <c r="J1991" s="3" t="s">
        <v>12623</v>
      </c>
      <c r="K1991" s="7">
        <v>0</v>
      </c>
      <c r="L1991" s="3" t="s">
        <v>5458</v>
      </c>
      <c r="M1991" s="7">
        <v>2214</v>
      </c>
      <c r="N1991" s="3" t="s">
        <v>2031</v>
      </c>
      <c r="O1991" s="3" t="s">
        <v>5509</v>
      </c>
      <c r="P1991" s="8" t="s">
        <v>12715</v>
      </c>
      <c r="Q1991" s="8" t="s">
        <v>12720</v>
      </c>
      <c r="R1991" s="4">
        <v>0</v>
      </c>
      <c r="S1991" s="4" t="s">
        <v>5627</v>
      </c>
      <c r="T1991" s="4">
        <v>99</v>
      </c>
      <c r="U1991" s="7" t="s">
        <v>6298</v>
      </c>
      <c r="V1991" s="7">
        <v>41</v>
      </c>
      <c r="W1991" s="3" t="s">
        <v>7163</v>
      </c>
      <c r="X1991" s="6">
        <v>4103</v>
      </c>
      <c r="Y1991" s="3" t="s">
        <v>8469</v>
      </c>
      <c r="Z1991" s="6">
        <v>4103001</v>
      </c>
      <c r="AA1991" s="3" t="s">
        <v>8470</v>
      </c>
      <c r="AB1991" s="6">
        <v>41030010003</v>
      </c>
      <c r="AC1991" s="3" t="s">
        <v>8475</v>
      </c>
      <c r="AD1991" s="5">
        <v>18410448</v>
      </c>
      <c r="AE1991" s="5">
        <v>0</v>
      </c>
      <c r="AF1991" s="5">
        <v>0</v>
      </c>
      <c r="AG1991" s="5">
        <v>0</v>
      </c>
      <c r="AH1991" s="5">
        <v>0</v>
      </c>
      <c r="AI1991" s="5">
        <v>0</v>
      </c>
      <c r="AJ1991" s="5">
        <v>0</v>
      </c>
      <c r="AK1991" s="5">
        <v>18410448</v>
      </c>
      <c r="AL1991" s="5">
        <v>6903918</v>
      </c>
      <c r="AM1991" s="5">
        <v>6329955</v>
      </c>
      <c r="AN1991" s="5">
        <v>0</v>
      </c>
      <c r="AO1991" s="5">
        <v>0</v>
      </c>
      <c r="AP1991" s="5">
        <v>6329955</v>
      </c>
      <c r="AQ1991" s="5">
        <v>573963</v>
      </c>
      <c r="AR1991" s="5">
        <v>11506530</v>
      </c>
    </row>
    <row r="1992" spans="1:44" x14ac:dyDescent="0.25">
      <c r="A1992" s="6">
        <v>4145</v>
      </c>
      <c r="B1992" s="3" t="s">
        <v>5441</v>
      </c>
      <c r="C1992" s="3" t="s">
        <v>5828</v>
      </c>
      <c r="D1992" s="3" t="s">
        <v>6497</v>
      </c>
      <c r="E1992" s="3" t="s">
        <v>2076</v>
      </c>
      <c r="F1992" s="3" t="s">
        <v>9137</v>
      </c>
      <c r="G1992" s="21">
        <v>1</v>
      </c>
      <c r="H1992" s="8" t="s">
        <v>12697</v>
      </c>
      <c r="I1992" s="3" t="s">
        <v>12467</v>
      </c>
      <c r="J1992" s="3" t="s">
        <v>12623</v>
      </c>
      <c r="K1992" s="7">
        <v>0</v>
      </c>
      <c r="L1992" s="3" t="s">
        <v>5458</v>
      </c>
      <c r="M1992" s="7">
        <v>2214</v>
      </c>
      <c r="N1992" s="3" t="s">
        <v>2031</v>
      </c>
      <c r="O1992" s="3" t="s">
        <v>5509</v>
      </c>
      <c r="P1992" s="8" t="s">
        <v>12715</v>
      </c>
      <c r="Q1992" s="8" t="s">
        <v>12720</v>
      </c>
      <c r="R1992" s="4">
        <v>0</v>
      </c>
      <c r="S1992" s="4" t="s">
        <v>5627</v>
      </c>
      <c r="T1992" s="4">
        <v>99</v>
      </c>
      <c r="U1992" s="7" t="s">
        <v>6298</v>
      </c>
      <c r="V1992" s="7">
        <v>41</v>
      </c>
      <c r="W1992" s="3" t="s">
        <v>7163</v>
      </c>
      <c r="X1992" s="6">
        <v>4103</v>
      </c>
      <c r="Y1992" s="3" t="s">
        <v>8469</v>
      </c>
      <c r="Z1992" s="6">
        <v>4103001</v>
      </c>
      <c r="AA1992" s="3" t="s">
        <v>8470</v>
      </c>
      <c r="AB1992" s="6">
        <v>41030010003</v>
      </c>
      <c r="AC1992" s="3" t="s">
        <v>8475</v>
      </c>
      <c r="AD1992" s="5">
        <v>14345762</v>
      </c>
      <c r="AE1992" s="5">
        <v>0</v>
      </c>
      <c r="AF1992" s="5">
        <v>0</v>
      </c>
      <c r="AG1992" s="5">
        <v>0</v>
      </c>
      <c r="AH1992" s="5">
        <v>0</v>
      </c>
      <c r="AI1992" s="5">
        <v>0</v>
      </c>
      <c r="AJ1992" s="5">
        <v>0</v>
      </c>
      <c r="AK1992" s="5">
        <v>14345762</v>
      </c>
      <c r="AL1992" s="5">
        <v>0</v>
      </c>
      <c r="AM1992" s="5">
        <v>0</v>
      </c>
      <c r="AN1992" s="5">
        <v>0</v>
      </c>
      <c r="AO1992" s="5">
        <v>0</v>
      </c>
      <c r="AP1992" s="5">
        <v>0</v>
      </c>
      <c r="AQ1992" s="5">
        <v>0</v>
      </c>
      <c r="AR1992" s="5">
        <v>14345762</v>
      </c>
    </row>
    <row r="1993" spans="1:44" x14ac:dyDescent="0.25">
      <c r="A1993" s="6">
        <v>4145</v>
      </c>
      <c r="B1993" s="3" t="s">
        <v>5441</v>
      </c>
      <c r="C1993" s="3" t="s">
        <v>5828</v>
      </c>
      <c r="D1993" s="3" t="s">
        <v>6497</v>
      </c>
      <c r="E1993" s="3" t="s">
        <v>2077</v>
      </c>
      <c r="F1993" s="3" t="s">
        <v>9138</v>
      </c>
      <c r="G1993" s="21">
        <v>1</v>
      </c>
      <c r="H1993" s="8" t="s">
        <v>12697</v>
      </c>
      <c r="I1993" s="3" t="s">
        <v>12467</v>
      </c>
      <c r="J1993" s="3" t="s">
        <v>12623</v>
      </c>
      <c r="K1993" s="7">
        <v>0</v>
      </c>
      <c r="L1993" s="3" t="s">
        <v>5458</v>
      </c>
      <c r="M1993" s="7">
        <v>2214</v>
      </c>
      <c r="N1993" s="3" t="s">
        <v>2031</v>
      </c>
      <c r="O1993" s="3" t="s">
        <v>5509</v>
      </c>
      <c r="P1993" s="8" t="s">
        <v>12715</v>
      </c>
      <c r="Q1993" s="8" t="s">
        <v>12720</v>
      </c>
      <c r="R1993" s="4">
        <v>0</v>
      </c>
      <c r="S1993" s="4" t="s">
        <v>5627</v>
      </c>
      <c r="T1993" s="4">
        <v>99</v>
      </c>
      <c r="U1993" s="7" t="s">
        <v>6298</v>
      </c>
      <c r="V1993" s="7">
        <v>41</v>
      </c>
      <c r="W1993" s="3" t="s">
        <v>7163</v>
      </c>
      <c r="X1993" s="6">
        <v>4103</v>
      </c>
      <c r="Y1993" s="3" t="s">
        <v>8469</v>
      </c>
      <c r="Z1993" s="6">
        <v>4103001</v>
      </c>
      <c r="AA1993" s="3" t="s">
        <v>8470</v>
      </c>
      <c r="AB1993" s="6">
        <v>41030010003</v>
      </c>
      <c r="AC1993" s="3" t="s">
        <v>8475</v>
      </c>
      <c r="AD1993" s="5">
        <v>15199401</v>
      </c>
      <c r="AE1993" s="5">
        <v>0</v>
      </c>
      <c r="AF1993" s="5">
        <v>0</v>
      </c>
      <c r="AG1993" s="5">
        <v>0</v>
      </c>
      <c r="AH1993" s="5">
        <v>0</v>
      </c>
      <c r="AI1993" s="5">
        <v>0</v>
      </c>
      <c r="AJ1993" s="5">
        <v>0</v>
      </c>
      <c r="AK1993" s="5">
        <v>15199401</v>
      </c>
      <c r="AL1993" s="5">
        <v>0</v>
      </c>
      <c r="AM1993" s="5">
        <v>0</v>
      </c>
      <c r="AN1993" s="5">
        <v>0</v>
      </c>
      <c r="AO1993" s="5">
        <v>0</v>
      </c>
      <c r="AP1993" s="5">
        <v>0</v>
      </c>
      <c r="AQ1993" s="5">
        <v>0</v>
      </c>
      <c r="AR1993" s="5">
        <v>15199401</v>
      </c>
    </row>
    <row r="1994" spans="1:44" x14ac:dyDescent="0.25">
      <c r="A1994" s="6">
        <v>4145</v>
      </c>
      <c r="B1994" s="3" t="s">
        <v>5441</v>
      </c>
      <c r="C1994" s="3" t="s">
        <v>5828</v>
      </c>
      <c r="D1994" s="3" t="s">
        <v>6497</v>
      </c>
      <c r="E1994" s="3" t="s">
        <v>2078</v>
      </c>
      <c r="F1994" s="3" t="s">
        <v>9139</v>
      </c>
      <c r="G1994" s="21">
        <v>1</v>
      </c>
      <c r="H1994" s="8" t="s">
        <v>12697</v>
      </c>
      <c r="I1994" s="3" t="s">
        <v>12467</v>
      </c>
      <c r="J1994" s="3" t="s">
        <v>12623</v>
      </c>
      <c r="K1994" s="7">
        <v>0</v>
      </c>
      <c r="L1994" s="3" t="s">
        <v>5458</v>
      </c>
      <c r="M1994" s="7">
        <v>2214</v>
      </c>
      <c r="N1994" s="3" t="s">
        <v>2031</v>
      </c>
      <c r="O1994" s="3" t="s">
        <v>5509</v>
      </c>
      <c r="P1994" s="8" t="s">
        <v>12715</v>
      </c>
      <c r="Q1994" s="8" t="s">
        <v>12720</v>
      </c>
      <c r="R1994" s="4">
        <v>0</v>
      </c>
      <c r="S1994" s="4" t="s">
        <v>5627</v>
      </c>
      <c r="T1994" s="4">
        <v>99</v>
      </c>
      <c r="U1994" s="7" t="s">
        <v>6298</v>
      </c>
      <c r="V1994" s="7">
        <v>41</v>
      </c>
      <c r="W1994" s="3" t="s">
        <v>7163</v>
      </c>
      <c r="X1994" s="6">
        <v>4103</v>
      </c>
      <c r="Y1994" s="3" t="s">
        <v>8469</v>
      </c>
      <c r="Z1994" s="6">
        <v>4103001</v>
      </c>
      <c r="AA1994" s="3" t="s">
        <v>8470</v>
      </c>
      <c r="AB1994" s="6">
        <v>41030010003</v>
      </c>
      <c r="AC1994" s="3" t="s">
        <v>8475</v>
      </c>
      <c r="AD1994" s="5">
        <v>9205224</v>
      </c>
      <c r="AE1994" s="5">
        <v>0</v>
      </c>
      <c r="AF1994" s="5">
        <v>0</v>
      </c>
      <c r="AG1994" s="5">
        <v>0</v>
      </c>
      <c r="AH1994" s="5">
        <v>0</v>
      </c>
      <c r="AI1994" s="5">
        <v>0</v>
      </c>
      <c r="AJ1994" s="5">
        <v>0</v>
      </c>
      <c r="AK1994" s="5">
        <v>9205224</v>
      </c>
      <c r="AL1994" s="5">
        <v>3451959</v>
      </c>
      <c r="AM1994" s="5">
        <v>3451959</v>
      </c>
      <c r="AN1994" s="5">
        <v>0</v>
      </c>
      <c r="AO1994" s="5">
        <v>0</v>
      </c>
      <c r="AP1994" s="5">
        <v>3451959</v>
      </c>
      <c r="AQ1994" s="5">
        <v>0</v>
      </c>
      <c r="AR1994" s="5">
        <v>5753265</v>
      </c>
    </row>
    <row r="1995" spans="1:44" x14ac:dyDescent="0.25">
      <c r="A1995" s="6">
        <v>4145</v>
      </c>
      <c r="B1995" s="3" t="s">
        <v>5441</v>
      </c>
      <c r="C1995" s="3" t="s">
        <v>5828</v>
      </c>
      <c r="D1995" s="3" t="s">
        <v>6497</v>
      </c>
      <c r="E1995" s="3" t="s">
        <v>2079</v>
      </c>
      <c r="F1995" s="3" t="s">
        <v>9140</v>
      </c>
      <c r="G1995" s="21">
        <v>1</v>
      </c>
      <c r="H1995" s="8" t="s">
        <v>12697</v>
      </c>
      <c r="I1995" s="3" t="s">
        <v>12467</v>
      </c>
      <c r="J1995" s="3" t="s">
        <v>12623</v>
      </c>
      <c r="K1995" s="7">
        <v>0</v>
      </c>
      <c r="L1995" s="3" t="s">
        <v>5458</v>
      </c>
      <c r="M1995" s="7">
        <v>2214</v>
      </c>
      <c r="N1995" s="3" t="s">
        <v>2031</v>
      </c>
      <c r="O1995" s="3" t="s">
        <v>5509</v>
      </c>
      <c r="P1995" s="8" t="s">
        <v>12715</v>
      </c>
      <c r="Q1995" s="8" t="s">
        <v>12720</v>
      </c>
      <c r="R1995" s="4">
        <v>0</v>
      </c>
      <c r="S1995" s="4" t="s">
        <v>5627</v>
      </c>
      <c r="T1995" s="4">
        <v>99</v>
      </c>
      <c r="U1995" s="7" t="s">
        <v>6298</v>
      </c>
      <c r="V1995" s="7">
        <v>41</v>
      </c>
      <c r="W1995" s="3" t="s">
        <v>7163</v>
      </c>
      <c r="X1995" s="6">
        <v>4103</v>
      </c>
      <c r="Y1995" s="3" t="s">
        <v>8469</v>
      </c>
      <c r="Z1995" s="6">
        <v>4103001</v>
      </c>
      <c r="AA1995" s="3" t="s">
        <v>8470</v>
      </c>
      <c r="AB1995" s="6">
        <v>41030010003</v>
      </c>
      <c r="AC1995" s="3" t="s">
        <v>8475</v>
      </c>
      <c r="AD1995" s="5">
        <v>18410448</v>
      </c>
      <c r="AE1995" s="5">
        <v>0</v>
      </c>
      <c r="AF1995" s="5">
        <v>0</v>
      </c>
      <c r="AG1995" s="5">
        <v>0</v>
      </c>
      <c r="AH1995" s="5">
        <v>0</v>
      </c>
      <c r="AI1995" s="5">
        <v>0</v>
      </c>
      <c r="AJ1995" s="5">
        <v>0</v>
      </c>
      <c r="AK1995" s="5">
        <v>18410448</v>
      </c>
      <c r="AL1995" s="5">
        <v>6903918</v>
      </c>
      <c r="AM1995" s="5">
        <v>6329955</v>
      </c>
      <c r="AN1995" s="5">
        <v>0</v>
      </c>
      <c r="AO1995" s="5">
        <v>0</v>
      </c>
      <c r="AP1995" s="5">
        <v>6329955</v>
      </c>
      <c r="AQ1995" s="5">
        <v>573963</v>
      </c>
      <c r="AR1995" s="5">
        <v>11506530</v>
      </c>
    </row>
    <row r="1996" spans="1:44" x14ac:dyDescent="0.25">
      <c r="A1996" s="6">
        <v>4145</v>
      </c>
      <c r="B1996" s="3" t="s">
        <v>5441</v>
      </c>
      <c r="C1996" s="3" t="s">
        <v>5828</v>
      </c>
      <c r="D1996" s="3" t="s">
        <v>6497</v>
      </c>
      <c r="E1996" s="3" t="s">
        <v>2080</v>
      </c>
      <c r="F1996" s="3" t="s">
        <v>9141</v>
      </c>
      <c r="G1996" s="21">
        <v>1</v>
      </c>
      <c r="H1996" s="8" t="s">
        <v>12697</v>
      </c>
      <c r="I1996" s="3" t="s">
        <v>12467</v>
      </c>
      <c r="J1996" s="3" t="s">
        <v>12623</v>
      </c>
      <c r="K1996" s="7">
        <v>0</v>
      </c>
      <c r="L1996" s="3" t="s">
        <v>5458</v>
      </c>
      <c r="M1996" s="7">
        <v>2214</v>
      </c>
      <c r="N1996" s="3" t="s">
        <v>2031</v>
      </c>
      <c r="O1996" s="3" t="s">
        <v>5509</v>
      </c>
      <c r="P1996" s="8" t="s">
        <v>12715</v>
      </c>
      <c r="Q1996" s="8" t="s">
        <v>12720</v>
      </c>
      <c r="R1996" s="4">
        <v>0</v>
      </c>
      <c r="S1996" s="4" t="s">
        <v>5627</v>
      </c>
      <c r="T1996" s="4">
        <v>99</v>
      </c>
      <c r="U1996" s="7" t="s">
        <v>6298</v>
      </c>
      <c r="V1996" s="7">
        <v>41</v>
      </c>
      <c r="W1996" s="3" t="s">
        <v>7163</v>
      </c>
      <c r="X1996" s="6">
        <v>4103</v>
      </c>
      <c r="Y1996" s="3" t="s">
        <v>8469</v>
      </c>
      <c r="Z1996" s="6">
        <v>4103001</v>
      </c>
      <c r="AA1996" s="3" t="s">
        <v>8470</v>
      </c>
      <c r="AB1996" s="6">
        <v>41030010003</v>
      </c>
      <c r="AC1996" s="3" t="s">
        <v>8475</v>
      </c>
      <c r="AD1996" s="5">
        <v>10206900</v>
      </c>
      <c r="AE1996" s="5">
        <v>0</v>
      </c>
      <c r="AF1996" s="5">
        <v>0</v>
      </c>
      <c r="AG1996" s="5">
        <v>0</v>
      </c>
      <c r="AH1996" s="5">
        <v>0</v>
      </c>
      <c r="AI1996" s="5">
        <v>0</v>
      </c>
      <c r="AJ1996" s="5">
        <v>0</v>
      </c>
      <c r="AK1996" s="5">
        <v>10206900</v>
      </c>
      <c r="AL1996" s="5">
        <v>0</v>
      </c>
      <c r="AM1996" s="5">
        <v>0</v>
      </c>
      <c r="AN1996" s="5">
        <v>0</v>
      </c>
      <c r="AO1996" s="5">
        <v>0</v>
      </c>
      <c r="AP1996" s="5">
        <v>0</v>
      </c>
      <c r="AQ1996" s="5">
        <v>0</v>
      </c>
      <c r="AR1996" s="5">
        <v>10206900</v>
      </c>
    </row>
    <row r="1997" spans="1:44" x14ac:dyDescent="0.25">
      <c r="A1997" s="6">
        <v>4145</v>
      </c>
      <c r="B1997" s="3" t="s">
        <v>5441</v>
      </c>
      <c r="C1997" s="3" t="s">
        <v>5828</v>
      </c>
      <c r="D1997" s="3" t="s">
        <v>6497</v>
      </c>
      <c r="E1997" s="3" t="s">
        <v>2081</v>
      </c>
      <c r="F1997" s="3" t="s">
        <v>9142</v>
      </c>
      <c r="G1997" s="21">
        <v>1</v>
      </c>
      <c r="H1997" s="8" t="s">
        <v>12697</v>
      </c>
      <c r="I1997" s="3" t="s">
        <v>12467</v>
      </c>
      <c r="J1997" s="3" t="s">
        <v>12623</v>
      </c>
      <c r="K1997" s="7">
        <v>0</v>
      </c>
      <c r="L1997" s="3" t="s">
        <v>5458</v>
      </c>
      <c r="M1997" s="7">
        <v>2214</v>
      </c>
      <c r="N1997" s="3" t="s">
        <v>2031</v>
      </c>
      <c r="O1997" s="3" t="s">
        <v>5509</v>
      </c>
      <c r="P1997" s="8" t="s">
        <v>12715</v>
      </c>
      <c r="Q1997" s="8" t="s">
        <v>12720</v>
      </c>
      <c r="R1997" s="4">
        <v>0</v>
      </c>
      <c r="S1997" s="4" t="s">
        <v>5627</v>
      </c>
      <c r="T1997" s="4">
        <v>99</v>
      </c>
      <c r="U1997" s="7" t="s">
        <v>6298</v>
      </c>
      <c r="V1997" s="7">
        <v>41</v>
      </c>
      <c r="W1997" s="3" t="s">
        <v>7163</v>
      </c>
      <c r="X1997" s="6">
        <v>4103</v>
      </c>
      <c r="Y1997" s="3" t="s">
        <v>8469</v>
      </c>
      <c r="Z1997" s="6">
        <v>4103001</v>
      </c>
      <c r="AA1997" s="3" t="s">
        <v>8470</v>
      </c>
      <c r="AB1997" s="6">
        <v>41030010003</v>
      </c>
      <c r="AC1997" s="3" t="s">
        <v>8475</v>
      </c>
      <c r="AD1997" s="5">
        <v>20399479</v>
      </c>
      <c r="AE1997" s="5">
        <v>0</v>
      </c>
      <c r="AF1997" s="5">
        <v>0</v>
      </c>
      <c r="AG1997" s="5">
        <v>0</v>
      </c>
      <c r="AH1997" s="5">
        <v>0</v>
      </c>
      <c r="AI1997" s="5">
        <v>0</v>
      </c>
      <c r="AJ1997" s="5">
        <v>0</v>
      </c>
      <c r="AK1997" s="5">
        <v>20399479</v>
      </c>
      <c r="AL1997" s="5">
        <v>0</v>
      </c>
      <c r="AM1997" s="5">
        <v>0</v>
      </c>
      <c r="AN1997" s="5">
        <v>0</v>
      </c>
      <c r="AO1997" s="5">
        <v>0</v>
      </c>
      <c r="AP1997" s="5">
        <v>0</v>
      </c>
      <c r="AQ1997" s="5">
        <v>0</v>
      </c>
      <c r="AR1997" s="5">
        <v>20399479</v>
      </c>
    </row>
    <row r="1998" spans="1:44" x14ac:dyDescent="0.25">
      <c r="A1998" s="6">
        <v>4145</v>
      </c>
      <c r="B1998" s="3" t="s">
        <v>5441</v>
      </c>
      <c r="C1998" s="3" t="s">
        <v>5828</v>
      </c>
      <c r="D1998" s="3" t="s">
        <v>6497</v>
      </c>
      <c r="E1998" s="3" t="s">
        <v>2082</v>
      </c>
      <c r="F1998" s="3" t="s">
        <v>9143</v>
      </c>
      <c r="G1998" s="21">
        <v>1</v>
      </c>
      <c r="H1998" s="8" t="s">
        <v>12697</v>
      </c>
      <c r="I1998" s="3" t="s">
        <v>12467</v>
      </c>
      <c r="J1998" s="3" t="s">
        <v>12623</v>
      </c>
      <c r="K1998" s="7">
        <v>0</v>
      </c>
      <c r="L1998" s="3" t="s">
        <v>5458</v>
      </c>
      <c r="M1998" s="7">
        <v>2214</v>
      </c>
      <c r="N1998" s="3" t="s">
        <v>2031</v>
      </c>
      <c r="O1998" s="3" t="s">
        <v>5509</v>
      </c>
      <c r="P1998" s="8" t="s">
        <v>12715</v>
      </c>
      <c r="Q1998" s="8" t="s">
        <v>12720</v>
      </c>
      <c r="R1998" s="4">
        <v>0</v>
      </c>
      <c r="S1998" s="4" t="s">
        <v>5627</v>
      </c>
      <c r="T1998" s="4">
        <v>99</v>
      </c>
      <c r="U1998" s="7" t="s">
        <v>6298</v>
      </c>
      <c r="V1998" s="7">
        <v>41</v>
      </c>
      <c r="W1998" s="3" t="s">
        <v>7163</v>
      </c>
      <c r="X1998" s="6">
        <v>4103</v>
      </c>
      <c r="Y1998" s="3" t="s">
        <v>8469</v>
      </c>
      <c r="Z1998" s="6">
        <v>4103001</v>
      </c>
      <c r="AA1998" s="3" t="s">
        <v>8470</v>
      </c>
      <c r="AB1998" s="6">
        <v>41030010003</v>
      </c>
      <c r="AC1998" s="3" t="s">
        <v>8475</v>
      </c>
      <c r="AD1998" s="5">
        <v>10192579</v>
      </c>
      <c r="AE1998" s="5">
        <v>0</v>
      </c>
      <c r="AF1998" s="5">
        <v>0</v>
      </c>
      <c r="AG1998" s="5">
        <v>0</v>
      </c>
      <c r="AH1998" s="5">
        <v>0</v>
      </c>
      <c r="AI1998" s="5">
        <v>0</v>
      </c>
      <c r="AJ1998" s="5">
        <v>0</v>
      </c>
      <c r="AK1998" s="5">
        <v>10192579</v>
      </c>
      <c r="AL1998" s="5">
        <v>0</v>
      </c>
      <c r="AM1998" s="5">
        <v>0</v>
      </c>
      <c r="AN1998" s="5">
        <v>0</v>
      </c>
      <c r="AO1998" s="5">
        <v>0</v>
      </c>
      <c r="AP1998" s="5">
        <v>0</v>
      </c>
      <c r="AQ1998" s="5">
        <v>0</v>
      </c>
      <c r="AR1998" s="5">
        <v>10192579</v>
      </c>
    </row>
    <row r="1999" spans="1:44" x14ac:dyDescent="0.25">
      <c r="A1999" s="6">
        <v>4145</v>
      </c>
      <c r="B1999" s="3" t="s">
        <v>5441</v>
      </c>
      <c r="C1999" s="3" t="s">
        <v>5828</v>
      </c>
      <c r="D1999" s="3" t="s">
        <v>6497</v>
      </c>
      <c r="E1999" s="3" t="s">
        <v>2083</v>
      </c>
      <c r="F1999" s="3" t="s">
        <v>9144</v>
      </c>
      <c r="G1999" s="21">
        <v>1</v>
      </c>
      <c r="H1999" s="8" t="s">
        <v>12697</v>
      </c>
      <c r="I1999" s="3" t="s">
        <v>12467</v>
      </c>
      <c r="J1999" s="3" t="s">
        <v>12623</v>
      </c>
      <c r="K1999" s="7">
        <v>0</v>
      </c>
      <c r="L1999" s="3" t="s">
        <v>5458</v>
      </c>
      <c r="M1999" s="7">
        <v>2214</v>
      </c>
      <c r="N1999" s="3" t="s">
        <v>2031</v>
      </c>
      <c r="O1999" s="3" t="s">
        <v>5509</v>
      </c>
      <c r="P1999" s="8" t="s">
        <v>12715</v>
      </c>
      <c r="Q1999" s="8" t="s">
        <v>12720</v>
      </c>
      <c r="R1999" s="4">
        <v>0</v>
      </c>
      <c r="S1999" s="4" t="s">
        <v>5627</v>
      </c>
      <c r="T1999" s="4">
        <v>99</v>
      </c>
      <c r="U1999" s="7" t="s">
        <v>6298</v>
      </c>
      <c r="V1999" s="7">
        <v>41</v>
      </c>
      <c r="W1999" s="3" t="s">
        <v>7163</v>
      </c>
      <c r="X1999" s="6">
        <v>4103</v>
      </c>
      <c r="Y1999" s="3" t="s">
        <v>8469</v>
      </c>
      <c r="Z1999" s="6">
        <v>4103001</v>
      </c>
      <c r="AA1999" s="3" t="s">
        <v>8470</v>
      </c>
      <c r="AB1999" s="6">
        <v>41030010003</v>
      </c>
      <c r="AC1999" s="3" t="s">
        <v>8475</v>
      </c>
      <c r="AD1999" s="5">
        <v>10206900</v>
      </c>
      <c r="AE1999" s="5">
        <v>0</v>
      </c>
      <c r="AF1999" s="5">
        <v>0</v>
      </c>
      <c r="AG1999" s="5">
        <v>0</v>
      </c>
      <c r="AH1999" s="5">
        <v>0</v>
      </c>
      <c r="AI1999" s="5">
        <v>0</v>
      </c>
      <c r="AJ1999" s="5">
        <v>0</v>
      </c>
      <c r="AK1999" s="5">
        <v>10206900</v>
      </c>
      <c r="AL1999" s="5">
        <v>0</v>
      </c>
      <c r="AM1999" s="5">
        <v>0</v>
      </c>
      <c r="AN1999" s="5">
        <v>0</v>
      </c>
      <c r="AO1999" s="5">
        <v>0</v>
      </c>
      <c r="AP1999" s="5">
        <v>0</v>
      </c>
      <c r="AQ1999" s="5">
        <v>0</v>
      </c>
      <c r="AR1999" s="5">
        <v>10206900</v>
      </c>
    </row>
    <row r="2000" spans="1:44" x14ac:dyDescent="0.25">
      <c r="A2000" s="6">
        <v>4145</v>
      </c>
      <c r="B2000" s="3" t="s">
        <v>5441</v>
      </c>
      <c r="C2000" s="3" t="s">
        <v>5828</v>
      </c>
      <c r="D2000" s="3" t="s">
        <v>6497</v>
      </c>
      <c r="E2000" s="3" t="s">
        <v>2084</v>
      </c>
      <c r="F2000" s="3" t="s">
        <v>9145</v>
      </c>
      <c r="G2000" s="21">
        <v>1</v>
      </c>
      <c r="H2000" s="8" t="s">
        <v>12697</v>
      </c>
      <c r="I2000" s="3" t="s">
        <v>12467</v>
      </c>
      <c r="J2000" s="3" t="s">
        <v>12623</v>
      </c>
      <c r="K2000" s="7">
        <v>0</v>
      </c>
      <c r="L2000" s="3" t="s">
        <v>5458</v>
      </c>
      <c r="M2000" s="7">
        <v>2214</v>
      </c>
      <c r="N2000" s="3" t="s">
        <v>2031</v>
      </c>
      <c r="O2000" s="3" t="s">
        <v>5509</v>
      </c>
      <c r="P2000" s="8" t="s">
        <v>12715</v>
      </c>
      <c r="Q2000" s="8" t="s">
        <v>12720</v>
      </c>
      <c r="R2000" s="4">
        <v>0</v>
      </c>
      <c r="S2000" s="4" t="s">
        <v>5627</v>
      </c>
      <c r="T2000" s="4">
        <v>99</v>
      </c>
      <c r="U2000" s="7" t="s">
        <v>6298</v>
      </c>
      <c r="V2000" s="7">
        <v>41</v>
      </c>
      <c r="W2000" s="3" t="s">
        <v>7163</v>
      </c>
      <c r="X2000" s="6">
        <v>4103</v>
      </c>
      <c r="Y2000" s="3" t="s">
        <v>8469</v>
      </c>
      <c r="Z2000" s="6">
        <v>4103001</v>
      </c>
      <c r="AA2000" s="3" t="s">
        <v>8470</v>
      </c>
      <c r="AB2000" s="6">
        <v>41030010003</v>
      </c>
      <c r="AC2000" s="3" t="s">
        <v>8475</v>
      </c>
      <c r="AD2000" s="5">
        <v>10206900</v>
      </c>
      <c r="AE2000" s="5">
        <v>0</v>
      </c>
      <c r="AF2000" s="5">
        <v>0</v>
      </c>
      <c r="AG2000" s="5">
        <v>0</v>
      </c>
      <c r="AH2000" s="5">
        <v>0</v>
      </c>
      <c r="AI2000" s="5">
        <v>0</v>
      </c>
      <c r="AJ2000" s="5">
        <v>0</v>
      </c>
      <c r="AK2000" s="5">
        <v>10206900</v>
      </c>
      <c r="AL2000" s="5">
        <v>0</v>
      </c>
      <c r="AM2000" s="5">
        <v>0</v>
      </c>
      <c r="AN2000" s="5">
        <v>0</v>
      </c>
      <c r="AO2000" s="5">
        <v>0</v>
      </c>
      <c r="AP2000" s="5">
        <v>0</v>
      </c>
      <c r="AQ2000" s="5">
        <v>0</v>
      </c>
      <c r="AR2000" s="5">
        <v>10206900</v>
      </c>
    </row>
    <row r="2001" spans="1:44" x14ac:dyDescent="0.25">
      <c r="A2001" s="6">
        <v>4145</v>
      </c>
      <c r="B2001" s="3" t="s">
        <v>5441</v>
      </c>
      <c r="C2001" s="3" t="s">
        <v>5828</v>
      </c>
      <c r="D2001" s="3" t="s">
        <v>6497</v>
      </c>
      <c r="E2001" s="3" t="s">
        <v>2085</v>
      </c>
      <c r="F2001" s="3" t="s">
        <v>9146</v>
      </c>
      <c r="G2001" s="21">
        <v>1</v>
      </c>
      <c r="H2001" s="8" t="s">
        <v>12697</v>
      </c>
      <c r="I2001" s="3" t="s">
        <v>12467</v>
      </c>
      <c r="J2001" s="3" t="s">
        <v>12623</v>
      </c>
      <c r="K2001" s="7">
        <v>0</v>
      </c>
      <c r="L2001" s="3" t="s">
        <v>5458</v>
      </c>
      <c r="M2001" s="7">
        <v>2214</v>
      </c>
      <c r="N2001" s="3" t="s">
        <v>2031</v>
      </c>
      <c r="O2001" s="3" t="s">
        <v>5509</v>
      </c>
      <c r="P2001" s="8" t="s">
        <v>12715</v>
      </c>
      <c r="Q2001" s="8" t="s">
        <v>12720</v>
      </c>
      <c r="R2001" s="4">
        <v>0</v>
      </c>
      <c r="S2001" s="4" t="s">
        <v>5627</v>
      </c>
      <c r="T2001" s="4">
        <v>99</v>
      </c>
      <c r="U2001" s="7" t="s">
        <v>6298</v>
      </c>
      <c r="V2001" s="7">
        <v>41</v>
      </c>
      <c r="W2001" s="3" t="s">
        <v>7163</v>
      </c>
      <c r="X2001" s="6">
        <v>4103</v>
      </c>
      <c r="Y2001" s="3" t="s">
        <v>8469</v>
      </c>
      <c r="Z2001" s="6">
        <v>4103001</v>
      </c>
      <c r="AA2001" s="3" t="s">
        <v>8470</v>
      </c>
      <c r="AB2001" s="6">
        <v>41030010003</v>
      </c>
      <c r="AC2001" s="3" t="s">
        <v>8475</v>
      </c>
      <c r="AD2001" s="5">
        <v>16795418</v>
      </c>
      <c r="AE2001" s="5">
        <v>0</v>
      </c>
      <c r="AF2001" s="5">
        <v>0</v>
      </c>
      <c r="AG2001" s="5">
        <v>0</v>
      </c>
      <c r="AH2001" s="5">
        <v>0</v>
      </c>
      <c r="AI2001" s="5">
        <v>0</v>
      </c>
      <c r="AJ2001" s="5">
        <v>0</v>
      </c>
      <c r="AK2001" s="5">
        <v>16795418</v>
      </c>
      <c r="AL2001" s="5">
        <v>3451959</v>
      </c>
      <c r="AM2001" s="5">
        <v>0</v>
      </c>
      <c r="AN2001" s="5">
        <v>0</v>
      </c>
      <c r="AO2001" s="5">
        <v>0</v>
      </c>
      <c r="AP2001" s="5">
        <v>0</v>
      </c>
      <c r="AQ2001" s="5">
        <v>3451959</v>
      </c>
      <c r="AR2001" s="5">
        <v>13343459</v>
      </c>
    </row>
    <row r="2002" spans="1:44" x14ac:dyDescent="0.25">
      <c r="A2002" s="6">
        <v>4145</v>
      </c>
      <c r="B2002" s="3" t="s">
        <v>5441</v>
      </c>
      <c r="C2002" s="3" t="s">
        <v>5828</v>
      </c>
      <c r="D2002" s="3" t="s">
        <v>6497</v>
      </c>
      <c r="E2002" s="3" t="s">
        <v>2086</v>
      </c>
      <c r="F2002" s="3" t="s">
        <v>9147</v>
      </c>
      <c r="G2002" s="21">
        <v>1</v>
      </c>
      <c r="H2002" s="8" t="s">
        <v>12697</v>
      </c>
      <c r="I2002" s="3" t="s">
        <v>12467</v>
      </c>
      <c r="J2002" s="3" t="s">
        <v>12623</v>
      </c>
      <c r="K2002" s="7">
        <v>0</v>
      </c>
      <c r="L2002" s="3" t="s">
        <v>5458</v>
      </c>
      <c r="M2002" s="7">
        <v>2214</v>
      </c>
      <c r="N2002" s="3" t="s">
        <v>2031</v>
      </c>
      <c r="O2002" s="3" t="s">
        <v>5509</v>
      </c>
      <c r="P2002" s="8" t="s">
        <v>12715</v>
      </c>
      <c r="Q2002" s="8" t="s">
        <v>12720</v>
      </c>
      <c r="R2002" s="4">
        <v>0</v>
      </c>
      <c r="S2002" s="4" t="s">
        <v>5627</v>
      </c>
      <c r="T2002" s="4">
        <v>99</v>
      </c>
      <c r="U2002" s="7" t="s">
        <v>6298</v>
      </c>
      <c r="V2002" s="7">
        <v>41</v>
      </c>
      <c r="W2002" s="3" t="s">
        <v>7163</v>
      </c>
      <c r="X2002" s="6">
        <v>4103</v>
      </c>
      <c r="Y2002" s="3" t="s">
        <v>8469</v>
      </c>
      <c r="Z2002" s="6">
        <v>4103001</v>
      </c>
      <c r="AA2002" s="3" t="s">
        <v>8470</v>
      </c>
      <c r="AB2002" s="6">
        <v>41030010003</v>
      </c>
      <c r="AC2002" s="3" t="s">
        <v>8475</v>
      </c>
      <c r="AD2002" s="5">
        <v>8165520</v>
      </c>
      <c r="AE2002" s="5">
        <v>0</v>
      </c>
      <c r="AF2002" s="5">
        <v>0</v>
      </c>
      <c r="AG2002" s="5">
        <v>0</v>
      </c>
      <c r="AH2002" s="5">
        <v>0</v>
      </c>
      <c r="AI2002" s="5">
        <v>0</v>
      </c>
      <c r="AJ2002" s="5">
        <v>0</v>
      </c>
      <c r="AK2002" s="5">
        <v>8165520</v>
      </c>
      <c r="AL2002" s="5">
        <v>0</v>
      </c>
      <c r="AM2002" s="5">
        <v>0</v>
      </c>
      <c r="AN2002" s="5">
        <v>0</v>
      </c>
      <c r="AO2002" s="5">
        <v>0</v>
      </c>
      <c r="AP2002" s="5">
        <v>0</v>
      </c>
      <c r="AQ2002" s="5">
        <v>0</v>
      </c>
      <c r="AR2002" s="5">
        <v>8165520</v>
      </c>
    </row>
    <row r="2003" spans="1:44" x14ac:dyDescent="0.25">
      <c r="A2003" s="6">
        <v>4145</v>
      </c>
      <c r="B2003" s="3" t="s">
        <v>5441</v>
      </c>
      <c r="C2003" s="3" t="s">
        <v>5828</v>
      </c>
      <c r="D2003" s="3" t="s">
        <v>6497</v>
      </c>
      <c r="E2003" s="3" t="s">
        <v>2087</v>
      </c>
      <c r="F2003" s="3" t="s">
        <v>9148</v>
      </c>
      <c r="G2003" s="21">
        <v>1</v>
      </c>
      <c r="H2003" s="8" t="s">
        <v>12697</v>
      </c>
      <c r="I2003" s="3" t="s">
        <v>12467</v>
      </c>
      <c r="J2003" s="3" t="s">
        <v>12623</v>
      </c>
      <c r="K2003" s="7">
        <v>0</v>
      </c>
      <c r="L2003" s="3" t="s">
        <v>5458</v>
      </c>
      <c r="M2003" s="7">
        <v>2214</v>
      </c>
      <c r="N2003" s="3" t="s">
        <v>2031</v>
      </c>
      <c r="O2003" s="3" t="s">
        <v>5509</v>
      </c>
      <c r="P2003" s="8" t="s">
        <v>12715</v>
      </c>
      <c r="Q2003" s="8" t="s">
        <v>12720</v>
      </c>
      <c r="R2003" s="4">
        <v>0</v>
      </c>
      <c r="S2003" s="4" t="s">
        <v>5627</v>
      </c>
      <c r="T2003" s="4">
        <v>99</v>
      </c>
      <c r="U2003" s="7" t="s">
        <v>6298</v>
      </c>
      <c r="V2003" s="7">
        <v>41</v>
      </c>
      <c r="W2003" s="3" t="s">
        <v>7163</v>
      </c>
      <c r="X2003" s="6">
        <v>4103</v>
      </c>
      <c r="Y2003" s="3" t="s">
        <v>8469</v>
      </c>
      <c r="Z2003" s="6">
        <v>4103001</v>
      </c>
      <c r="AA2003" s="3" t="s">
        <v>8470</v>
      </c>
      <c r="AB2003" s="6">
        <v>41030010003</v>
      </c>
      <c r="AC2003" s="3" t="s">
        <v>8475</v>
      </c>
      <c r="AD2003" s="5">
        <v>8165520</v>
      </c>
      <c r="AE2003" s="5">
        <v>0</v>
      </c>
      <c r="AF2003" s="5">
        <v>0</v>
      </c>
      <c r="AG2003" s="5">
        <v>0</v>
      </c>
      <c r="AH2003" s="5">
        <v>0</v>
      </c>
      <c r="AI2003" s="5">
        <v>0</v>
      </c>
      <c r="AJ2003" s="5">
        <v>0</v>
      </c>
      <c r="AK2003" s="5">
        <v>8165520</v>
      </c>
      <c r="AL2003" s="5">
        <v>0</v>
      </c>
      <c r="AM2003" s="5">
        <v>0</v>
      </c>
      <c r="AN2003" s="5">
        <v>0</v>
      </c>
      <c r="AO2003" s="5">
        <v>0</v>
      </c>
      <c r="AP2003" s="5">
        <v>0</v>
      </c>
      <c r="AQ2003" s="5">
        <v>0</v>
      </c>
      <c r="AR2003" s="5">
        <v>8165520</v>
      </c>
    </row>
    <row r="2004" spans="1:44" x14ac:dyDescent="0.25">
      <c r="A2004" s="6">
        <v>4145</v>
      </c>
      <c r="B2004" s="3" t="s">
        <v>5441</v>
      </c>
      <c r="C2004" s="3" t="s">
        <v>5828</v>
      </c>
      <c r="D2004" s="3" t="s">
        <v>6497</v>
      </c>
      <c r="E2004" s="3" t="s">
        <v>2088</v>
      </c>
      <c r="F2004" s="3" t="s">
        <v>9149</v>
      </c>
      <c r="G2004" s="21">
        <v>1</v>
      </c>
      <c r="H2004" s="8" t="s">
        <v>12697</v>
      </c>
      <c r="I2004" s="3" t="s">
        <v>12467</v>
      </c>
      <c r="J2004" s="3" t="s">
        <v>12623</v>
      </c>
      <c r="K2004" s="7">
        <v>0</v>
      </c>
      <c r="L2004" s="3" t="s">
        <v>5458</v>
      </c>
      <c r="M2004" s="7">
        <v>2214</v>
      </c>
      <c r="N2004" s="3" t="s">
        <v>2031</v>
      </c>
      <c r="O2004" s="3" t="s">
        <v>5509</v>
      </c>
      <c r="P2004" s="8" t="s">
        <v>12715</v>
      </c>
      <c r="Q2004" s="8" t="s">
        <v>12720</v>
      </c>
      <c r="R2004" s="4">
        <v>0</v>
      </c>
      <c r="S2004" s="4" t="s">
        <v>5627</v>
      </c>
      <c r="T2004" s="4">
        <v>99</v>
      </c>
      <c r="U2004" s="7" t="s">
        <v>6298</v>
      </c>
      <c r="V2004" s="7">
        <v>41</v>
      </c>
      <c r="W2004" s="3" t="s">
        <v>7163</v>
      </c>
      <c r="X2004" s="6">
        <v>4103</v>
      </c>
      <c r="Y2004" s="3" t="s">
        <v>8469</v>
      </c>
      <c r="Z2004" s="6">
        <v>4103001</v>
      </c>
      <c r="AA2004" s="3" t="s">
        <v>8470</v>
      </c>
      <c r="AB2004" s="6">
        <v>41030010003</v>
      </c>
      <c r="AC2004" s="3" t="s">
        <v>8475</v>
      </c>
      <c r="AD2004" s="5">
        <v>8165520</v>
      </c>
      <c r="AE2004" s="5">
        <v>0</v>
      </c>
      <c r="AF2004" s="5">
        <v>0</v>
      </c>
      <c r="AG2004" s="5">
        <v>0</v>
      </c>
      <c r="AH2004" s="5">
        <v>0</v>
      </c>
      <c r="AI2004" s="5">
        <v>0</v>
      </c>
      <c r="AJ2004" s="5">
        <v>0</v>
      </c>
      <c r="AK2004" s="5">
        <v>8165520</v>
      </c>
      <c r="AL2004" s="5">
        <v>0</v>
      </c>
      <c r="AM2004" s="5">
        <v>0</v>
      </c>
      <c r="AN2004" s="5">
        <v>0</v>
      </c>
      <c r="AO2004" s="5">
        <v>0</v>
      </c>
      <c r="AP2004" s="5">
        <v>0</v>
      </c>
      <c r="AQ2004" s="5">
        <v>0</v>
      </c>
      <c r="AR2004" s="5">
        <v>8165520</v>
      </c>
    </row>
    <row r="2005" spans="1:44" x14ac:dyDescent="0.25">
      <c r="A2005" s="6">
        <v>4145</v>
      </c>
      <c r="B2005" s="3" t="s">
        <v>5441</v>
      </c>
      <c r="C2005" s="3" t="s">
        <v>5828</v>
      </c>
      <c r="D2005" s="3" t="s">
        <v>6497</v>
      </c>
      <c r="E2005" s="3" t="s">
        <v>2089</v>
      </c>
      <c r="F2005" s="3" t="s">
        <v>9150</v>
      </c>
      <c r="G2005" s="21">
        <v>1</v>
      </c>
      <c r="H2005" s="8" t="s">
        <v>12697</v>
      </c>
      <c r="I2005" s="3" t="s">
        <v>12467</v>
      </c>
      <c r="J2005" s="3" t="s">
        <v>12623</v>
      </c>
      <c r="K2005" s="7">
        <v>0</v>
      </c>
      <c r="L2005" s="3" t="s">
        <v>5458</v>
      </c>
      <c r="M2005" s="7">
        <v>2214</v>
      </c>
      <c r="N2005" s="3" t="s">
        <v>2031</v>
      </c>
      <c r="O2005" s="3" t="s">
        <v>5509</v>
      </c>
      <c r="P2005" s="8" t="s">
        <v>12715</v>
      </c>
      <c r="Q2005" s="8" t="s">
        <v>12720</v>
      </c>
      <c r="R2005" s="4">
        <v>0</v>
      </c>
      <c r="S2005" s="4" t="s">
        <v>5627</v>
      </c>
      <c r="T2005" s="4">
        <v>99</v>
      </c>
      <c r="U2005" s="7" t="s">
        <v>6298</v>
      </c>
      <c r="V2005" s="7">
        <v>41</v>
      </c>
      <c r="W2005" s="3" t="s">
        <v>7163</v>
      </c>
      <c r="X2005" s="6">
        <v>4103</v>
      </c>
      <c r="Y2005" s="3" t="s">
        <v>8469</v>
      </c>
      <c r="Z2005" s="6">
        <v>4103001</v>
      </c>
      <c r="AA2005" s="3" t="s">
        <v>8470</v>
      </c>
      <c r="AB2005" s="6">
        <v>41030010003</v>
      </c>
      <c r="AC2005" s="3" t="s">
        <v>8475</v>
      </c>
      <c r="AD2005" s="5">
        <v>8629898</v>
      </c>
      <c r="AE2005" s="5">
        <v>0</v>
      </c>
      <c r="AF2005" s="5">
        <v>0</v>
      </c>
      <c r="AG2005" s="5">
        <v>0</v>
      </c>
      <c r="AH2005" s="5">
        <v>0</v>
      </c>
      <c r="AI2005" s="5">
        <v>0</v>
      </c>
      <c r="AJ2005" s="5">
        <v>0</v>
      </c>
      <c r="AK2005" s="5">
        <v>8629898</v>
      </c>
      <c r="AL2005" s="5">
        <v>3451959</v>
      </c>
      <c r="AM2005" s="5">
        <v>0</v>
      </c>
      <c r="AN2005" s="5">
        <v>0</v>
      </c>
      <c r="AO2005" s="5">
        <v>0</v>
      </c>
      <c r="AP2005" s="5">
        <v>0</v>
      </c>
      <c r="AQ2005" s="5">
        <v>3451959</v>
      </c>
      <c r="AR2005" s="5">
        <v>5177939</v>
      </c>
    </row>
    <row r="2006" spans="1:44" x14ac:dyDescent="0.25">
      <c r="A2006" s="6">
        <v>4145</v>
      </c>
      <c r="B2006" s="3" t="s">
        <v>5441</v>
      </c>
      <c r="C2006" s="3" t="s">
        <v>5828</v>
      </c>
      <c r="D2006" s="3" t="s">
        <v>6497</v>
      </c>
      <c r="E2006" s="3" t="s">
        <v>2090</v>
      </c>
      <c r="F2006" s="3" t="s">
        <v>9151</v>
      </c>
      <c r="G2006" s="21">
        <v>1</v>
      </c>
      <c r="H2006" s="8" t="s">
        <v>12697</v>
      </c>
      <c r="I2006" s="3" t="s">
        <v>12467</v>
      </c>
      <c r="J2006" s="3" t="s">
        <v>12623</v>
      </c>
      <c r="K2006" s="7">
        <v>0</v>
      </c>
      <c r="L2006" s="3" t="s">
        <v>5458</v>
      </c>
      <c r="M2006" s="7">
        <v>2214</v>
      </c>
      <c r="N2006" s="3" t="s">
        <v>2031</v>
      </c>
      <c r="O2006" s="3" t="s">
        <v>5509</v>
      </c>
      <c r="P2006" s="8" t="s">
        <v>12715</v>
      </c>
      <c r="Q2006" s="8" t="s">
        <v>12720</v>
      </c>
      <c r="R2006" s="4">
        <v>0</v>
      </c>
      <c r="S2006" s="4" t="s">
        <v>5627</v>
      </c>
      <c r="T2006" s="4">
        <v>99</v>
      </c>
      <c r="U2006" s="7" t="s">
        <v>6298</v>
      </c>
      <c r="V2006" s="7">
        <v>41</v>
      </c>
      <c r="W2006" s="3" t="s">
        <v>7163</v>
      </c>
      <c r="X2006" s="6">
        <v>4103</v>
      </c>
      <c r="Y2006" s="3" t="s">
        <v>8469</v>
      </c>
      <c r="Z2006" s="6">
        <v>4103001</v>
      </c>
      <c r="AA2006" s="3" t="s">
        <v>8470</v>
      </c>
      <c r="AB2006" s="6">
        <v>41030010003</v>
      </c>
      <c r="AC2006" s="3" t="s">
        <v>8475</v>
      </c>
      <c r="AD2006" s="5">
        <v>9186210</v>
      </c>
      <c r="AE2006" s="5">
        <v>0</v>
      </c>
      <c r="AF2006" s="5">
        <v>0</v>
      </c>
      <c r="AG2006" s="5">
        <v>0</v>
      </c>
      <c r="AH2006" s="5">
        <v>0</v>
      </c>
      <c r="AI2006" s="5">
        <v>0</v>
      </c>
      <c r="AJ2006" s="5">
        <v>0</v>
      </c>
      <c r="AK2006" s="5">
        <v>9186210</v>
      </c>
      <c r="AL2006" s="5">
        <v>0</v>
      </c>
      <c r="AM2006" s="5">
        <v>0</v>
      </c>
      <c r="AN2006" s="5">
        <v>0</v>
      </c>
      <c r="AO2006" s="5">
        <v>0</v>
      </c>
      <c r="AP2006" s="5">
        <v>0</v>
      </c>
      <c r="AQ2006" s="5">
        <v>0</v>
      </c>
      <c r="AR2006" s="5">
        <v>9186210</v>
      </c>
    </row>
    <row r="2007" spans="1:44" x14ac:dyDescent="0.25">
      <c r="A2007" s="6">
        <v>4145</v>
      </c>
      <c r="B2007" s="3" t="s">
        <v>5441</v>
      </c>
      <c r="C2007" s="3" t="s">
        <v>5828</v>
      </c>
      <c r="D2007" s="3" t="s">
        <v>6497</v>
      </c>
      <c r="E2007" s="3" t="s">
        <v>2091</v>
      </c>
      <c r="F2007" s="3" t="s">
        <v>9152</v>
      </c>
      <c r="G2007" s="21">
        <v>1</v>
      </c>
      <c r="H2007" s="8" t="s">
        <v>12697</v>
      </c>
      <c r="I2007" s="3" t="s">
        <v>12467</v>
      </c>
      <c r="J2007" s="3" t="s">
        <v>12623</v>
      </c>
      <c r="K2007" s="7">
        <v>0</v>
      </c>
      <c r="L2007" s="3" t="s">
        <v>5458</v>
      </c>
      <c r="M2007" s="7">
        <v>2214</v>
      </c>
      <c r="N2007" s="3" t="s">
        <v>2031</v>
      </c>
      <c r="O2007" s="3" t="s">
        <v>5509</v>
      </c>
      <c r="P2007" s="8" t="s">
        <v>12715</v>
      </c>
      <c r="Q2007" s="8" t="s">
        <v>12720</v>
      </c>
      <c r="R2007" s="4">
        <v>0</v>
      </c>
      <c r="S2007" s="4" t="s">
        <v>5627</v>
      </c>
      <c r="T2007" s="4">
        <v>99</v>
      </c>
      <c r="U2007" s="7" t="s">
        <v>6298</v>
      </c>
      <c r="V2007" s="7">
        <v>41</v>
      </c>
      <c r="W2007" s="3" t="s">
        <v>7163</v>
      </c>
      <c r="X2007" s="6">
        <v>4103</v>
      </c>
      <c r="Y2007" s="3" t="s">
        <v>8469</v>
      </c>
      <c r="Z2007" s="6">
        <v>4103001</v>
      </c>
      <c r="AA2007" s="3" t="s">
        <v>8470</v>
      </c>
      <c r="AB2007" s="6">
        <v>41030010003</v>
      </c>
      <c r="AC2007" s="3" t="s">
        <v>8475</v>
      </c>
      <c r="AD2007" s="5">
        <v>16795418</v>
      </c>
      <c r="AE2007" s="5">
        <v>0</v>
      </c>
      <c r="AF2007" s="5">
        <v>0</v>
      </c>
      <c r="AG2007" s="5">
        <v>0</v>
      </c>
      <c r="AH2007" s="5">
        <v>0</v>
      </c>
      <c r="AI2007" s="5">
        <v>0</v>
      </c>
      <c r="AJ2007" s="5">
        <v>0</v>
      </c>
      <c r="AK2007" s="5">
        <v>16795418</v>
      </c>
      <c r="AL2007" s="5">
        <v>3451959</v>
      </c>
      <c r="AM2007" s="5">
        <v>0</v>
      </c>
      <c r="AN2007" s="5">
        <v>0</v>
      </c>
      <c r="AO2007" s="5">
        <v>0</v>
      </c>
      <c r="AP2007" s="5">
        <v>0</v>
      </c>
      <c r="AQ2007" s="5">
        <v>3451959</v>
      </c>
      <c r="AR2007" s="5">
        <v>13343459</v>
      </c>
    </row>
    <row r="2008" spans="1:44" x14ac:dyDescent="0.25">
      <c r="A2008" s="6">
        <v>4145</v>
      </c>
      <c r="B2008" s="3" t="s">
        <v>5441</v>
      </c>
      <c r="C2008" s="3" t="s">
        <v>5828</v>
      </c>
      <c r="D2008" s="3" t="s">
        <v>6497</v>
      </c>
      <c r="E2008" s="3" t="s">
        <v>2092</v>
      </c>
      <c r="F2008" s="3" t="s">
        <v>9153</v>
      </c>
      <c r="G2008" s="21">
        <v>1</v>
      </c>
      <c r="H2008" s="8" t="s">
        <v>12697</v>
      </c>
      <c r="I2008" s="3" t="s">
        <v>12467</v>
      </c>
      <c r="J2008" s="3" t="s">
        <v>12623</v>
      </c>
      <c r="K2008" s="7">
        <v>0</v>
      </c>
      <c r="L2008" s="3" t="s">
        <v>5458</v>
      </c>
      <c r="M2008" s="7">
        <v>2214</v>
      </c>
      <c r="N2008" s="3" t="s">
        <v>2031</v>
      </c>
      <c r="O2008" s="3" t="s">
        <v>5509</v>
      </c>
      <c r="P2008" s="8" t="s">
        <v>12715</v>
      </c>
      <c r="Q2008" s="8" t="s">
        <v>12720</v>
      </c>
      <c r="R2008" s="4">
        <v>0</v>
      </c>
      <c r="S2008" s="4" t="s">
        <v>5627</v>
      </c>
      <c r="T2008" s="4">
        <v>99</v>
      </c>
      <c r="U2008" s="7" t="s">
        <v>6298</v>
      </c>
      <c r="V2008" s="7">
        <v>41</v>
      </c>
      <c r="W2008" s="3" t="s">
        <v>7163</v>
      </c>
      <c r="X2008" s="6">
        <v>4103</v>
      </c>
      <c r="Y2008" s="3" t="s">
        <v>8469</v>
      </c>
      <c r="Z2008" s="6">
        <v>4103001</v>
      </c>
      <c r="AA2008" s="3" t="s">
        <v>8470</v>
      </c>
      <c r="AB2008" s="6">
        <v>41030010003</v>
      </c>
      <c r="AC2008" s="3" t="s">
        <v>8475</v>
      </c>
      <c r="AD2008" s="5">
        <v>8629898</v>
      </c>
      <c r="AE2008" s="5">
        <v>0</v>
      </c>
      <c r="AF2008" s="5">
        <v>0</v>
      </c>
      <c r="AG2008" s="5">
        <v>0</v>
      </c>
      <c r="AH2008" s="5">
        <v>0</v>
      </c>
      <c r="AI2008" s="5">
        <v>0</v>
      </c>
      <c r="AJ2008" s="5">
        <v>0</v>
      </c>
      <c r="AK2008" s="5">
        <v>8629898</v>
      </c>
      <c r="AL2008" s="5">
        <v>3451959</v>
      </c>
      <c r="AM2008" s="5">
        <v>0</v>
      </c>
      <c r="AN2008" s="5">
        <v>0</v>
      </c>
      <c r="AO2008" s="5">
        <v>0</v>
      </c>
      <c r="AP2008" s="5">
        <v>0</v>
      </c>
      <c r="AQ2008" s="5">
        <v>3451959</v>
      </c>
      <c r="AR2008" s="5">
        <v>5177939</v>
      </c>
    </row>
    <row r="2009" spans="1:44" x14ac:dyDescent="0.25">
      <c r="A2009" s="6">
        <v>4145</v>
      </c>
      <c r="B2009" s="3" t="s">
        <v>5441</v>
      </c>
      <c r="C2009" s="3" t="s">
        <v>5835</v>
      </c>
      <c r="D2009" s="3" t="s">
        <v>6504</v>
      </c>
      <c r="E2009" s="3" t="s">
        <v>2094</v>
      </c>
      <c r="F2009" s="3" t="s">
        <v>8655</v>
      </c>
      <c r="G2009" s="21">
        <v>1</v>
      </c>
      <c r="H2009" s="8" t="s">
        <v>12697</v>
      </c>
      <c r="I2009" s="3" t="s">
        <v>12462</v>
      </c>
      <c r="J2009" s="3" t="s">
        <v>12618</v>
      </c>
      <c r="K2009" s="7">
        <v>0</v>
      </c>
      <c r="L2009" s="3" t="s">
        <v>5458</v>
      </c>
      <c r="M2009" s="7">
        <v>2217</v>
      </c>
      <c r="N2009" s="3" t="s">
        <v>2093</v>
      </c>
      <c r="O2009" s="3" t="s">
        <v>5510</v>
      </c>
      <c r="P2009" s="8" t="s">
        <v>12716</v>
      </c>
      <c r="Q2009" s="8" t="s">
        <v>12720</v>
      </c>
      <c r="R2009" s="4">
        <v>0</v>
      </c>
      <c r="S2009" s="4" t="s">
        <v>5627</v>
      </c>
      <c r="T2009" s="4">
        <v>99</v>
      </c>
      <c r="U2009" s="7" t="s">
        <v>6298</v>
      </c>
      <c r="V2009" s="7">
        <v>41</v>
      </c>
      <c r="W2009" s="3" t="s">
        <v>7163</v>
      </c>
      <c r="X2009" s="6">
        <v>4103</v>
      </c>
      <c r="Y2009" s="3" t="s">
        <v>8469</v>
      </c>
      <c r="Z2009" s="6">
        <v>4103002</v>
      </c>
      <c r="AA2009" s="3" t="s">
        <v>8491</v>
      </c>
      <c r="AB2009" s="6">
        <v>41030020004</v>
      </c>
      <c r="AC2009" s="3" t="s">
        <v>8572</v>
      </c>
      <c r="AD2009" s="5">
        <v>19211560000</v>
      </c>
      <c r="AE2009" s="5">
        <v>0</v>
      </c>
      <c r="AF2009" s="5">
        <v>0</v>
      </c>
      <c r="AG2009" s="5">
        <v>0</v>
      </c>
      <c r="AH2009" s="5">
        <v>0</v>
      </c>
      <c r="AI2009" s="5">
        <v>0</v>
      </c>
      <c r="AJ2009" s="5">
        <v>0</v>
      </c>
      <c r="AK2009" s="5">
        <v>19211560000</v>
      </c>
      <c r="AL2009" s="5">
        <v>0</v>
      </c>
      <c r="AM2009" s="5">
        <v>0</v>
      </c>
      <c r="AN2009" s="5">
        <v>0</v>
      </c>
      <c r="AO2009" s="5">
        <v>0</v>
      </c>
      <c r="AP2009" s="5">
        <v>0</v>
      </c>
      <c r="AQ2009" s="5">
        <v>0</v>
      </c>
      <c r="AR2009" s="5">
        <v>19211560000</v>
      </c>
    </row>
    <row r="2010" spans="1:44" x14ac:dyDescent="0.25">
      <c r="A2010" s="6">
        <v>4145</v>
      </c>
      <c r="B2010" s="3" t="s">
        <v>5441</v>
      </c>
      <c r="C2010" s="3" t="s">
        <v>5831</v>
      </c>
      <c r="D2010" s="3" t="s">
        <v>6500</v>
      </c>
      <c r="E2010" s="3" t="s">
        <v>2096</v>
      </c>
      <c r="F2010" s="3" t="s">
        <v>9154</v>
      </c>
      <c r="G2010" s="21">
        <v>1</v>
      </c>
      <c r="H2010" s="8" t="s">
        <v>12697</v>
      </c>
      <c r="I2010" s="3" t="s">
        <v>12448</v>
      </c>
      <c r="J2010" s="3" t="s">
        <v>12604</v>
      </c>
      <c r="K2010" s="7">
        <v>0</v>
      </c>
      <c r="L2010" s="3" t="s">
        <v>5458</v>
      </c>
      <c r="M2010" s="7">
        <v>3169</v>
      </c>
      <c r="N2010" s="3" t="s">
        <v>2095</v>
      </c>
      <c r="O2010" s="3" t="s">
        <v>5511</v>
      </c>
      <c r="P2010" s="8" t="s">
        <v>12715</v>
      </c>
      <c r="Q2010" s="8" t="s">
        <v>12719</v>
      </c>
      <c r="R2010" s="4">
        <v>0</v>
      </c>
      <c r="S2010" s="4" t="s">
        <v>5627</v>
      </c>
      <c r="T2010" s="4">
        <v>99</v>
      </c>
      <c r="U2010" s="7" t="s">
        <v>6298</v>
      </c>
      <c r="V2010" s="7">
        <v>41</v>
      </c>
      <c r="W2010" s="3" t="s">
        <v>7163</v>
      </c>
      <c r="X2010" s="6">
        <v>4103</v>
      </c>
      <c r="Y2010" s="3" t="s">
        <v>8469</v>
      </c>
      <c r="Z2010" s="6">
        <v>4103002</v>
      </c>
      <c r="AA2010" s="3" t="s">
        <v>8491</v>
      </c>
      <c r="AB2010" s="6">
        <v>41030020001</v>
      </c>
      <c r="AC2010" s="3" t="s">
        <v>8492</v>
      </c>
      <c r="AD2010" s="5">
        <v>889484131</v>
      </c>
      <c r="AE2010" s="5">
        <v>0</v>
      </c>
      <c r="AF2010" s="5">
        <v>0</v>
      </c>
      <c r="AG2010" s="5">
        <v>0</v>
      </c>
      <c r="AH2010" s="5">
        <v>0</v>
      </c>
      <c r="AI2010" s="5">
        <v>0</v>
      </c>
      <c r="AJ2010" s="5">
        <v>0</v>
      </c>
      <c r="AK2010" s="5">
        <v>889484131</v>
      </c>
      <c r="AL2010" s="5">
        <v>0</v>
      </c>
      <c r="AM2010" s="5">
        <v>0</v>
      </c>
      <c r="AN2010" s="5">
        <v>0</v>
      </c>
      <c r="AO2010" s="5">
        <v>0</v>
      </c>
      <c r="AP2010" s="5">
        <v>0</v>
      </c>
      <c r="AQ2010" s="5">
        <v>0</v>
      </c>
      <c r="AR2010" s="5">
        <v>889484131</v>
      </c>
    </row>
    <row r="2011" spans="1:44" x14ac:dyDescent="0.25">
      <c r="A2011" s="6">
        <v>4145</v>
      </c>
      <c r="B2011" s="3" t="s">
        <v>5441</v>
      </c>
      <c r="C2011" s="3" t="s">
        <v>5831</v>
      </c>
      <c r="D2011" s="3" t="s">
        <v>6500</v>
      </c>
      <c r="E2011" s="3" t="s">
        <v>2097</v>
      </c>
      <c r="F2011" s="3" t="s">
        <v>8501</v>
      </c>
      <c r="G2011" s="21">
        <v>1</v>
      </c>
      <c r="H2011" s="8" t="s">
        <v>12697</v>
      </c>
      <c r="I2011" s="3" t="s">
        <v>12450</v>
      </c>
      <c r="J2011" s="3" t="s">
        <v>12606</v>
      </c>
      <c r="K2011" s="7">
        <v>0</v>
      </c>
      <c r="L2011" s="3" t="s">
        <v>5458</v>
      </c>
      <c r="M2011" s="7">
        <v>3169</v>
      </c>
      <c r="N2011" s="3" t="s">
        <v>2095</v>
      </c>
      <c r="O2011" s="3" t="s">
        <v>5511</v>
      </c>
      <c r="P2011" s="8" t="s">
        <v>12715</v>
      </c>
      <c r="Q2011" s="8" t="s">
        <v>12719</v>
      </c>
      <c r="R2011" s="4">
        <v>0</v>
      </c>
      <c r="S2011" s="4" t="s">
        <v>5627</v>
      </c>
      <c r="T2011" s="4">
        <v>99</v>
      </c>
      <c r="U2011" s="7" t="s">
        <v>6298</v>
      </c>
      <c r="V2011" s="7">
        <v>41</v>
      </c>
      <c r="W2011" s="3" t="s">
        <v>7163</v>
      </c>
      <c r="X2011" s="6">
        <v>4103</v>
      </c>
      <c r="Y2011" s="3" t="s">
        <v>8469</v>
      </c>
      <c r="Z2011" s="6">
        <v>4103002</v>
      </c>
      <c r="AA2011" s="3" t="s">
        <v>8491</v>
      </c>
      <c r="AB2011" s="6">
        <v>41030020001</v>
      </c>
      <c r="AC2011" s="3" t="s">
        <v>8492</v>
      </c>
      <c r="AD2011" s="5">
        <v>280160000</v>
      </c>
      <c r="AE2011" s="5">
        <v>0</v>
      </c>
      <c r="AF2011" s="5">
        <v>0</v>
      </c>
      <c r="AG2011" s="5">
        <v>0</v>
      </c>
      <c r="AH2011" s="5">
        <v>0</v>
      </c>
      <c r="AI2011" s="5">
        <v>0</v>
      </c>
      <c r="AJ2011" s="5">
        <v>0</v>
      </c>
      <c r="AK2011" s="5">
        <v>280160000</v>
      </c>
      <c r="AL2011" s="5">
        <v>0</v>
      </c>
      <c r="AM2011" s="5">
        <v>0</v>
      </c>
      <c r="AN2011" s="5">
        <v>0</v>
      </c>
      <c r="AO2011" s="5">
        <v>0</v>
      </c>
      <c r="AP2011" s="5">
        <v>0</v>
      </c>
      <c r="AQ2011" s="5">
        <v>0</v>
      </c>
      <c r="AR2011" s="5">
        <v>280160000</v>
      </c>
    </row>
    <row r="2012" spans="1:44" x14ac:dyDescent="0.25">
      <c r="A2012" s="6">
        <v>4145</v>
      </c>
      <c r="B2012" s="3" t="s">
        <v>5441</v>
      </c>
      <c r="C2012" s="3" t="s">
        <v>5831</v>
      </c>
      <c r="D2012" s="3" t="s">
        <v>6500</v>
      </c>
      <c r="E2012" s="3" t="s">
        <v>2098</v>
      </c>
      <c r="F2012" s="3" t="s">
        <v>8502</v>
      </c>
      <c r="G2012" s="21">
        <v>1</v>
      </c>
      <c r="H2012" s="8" t="s">
        <v>12697</v>
      </c>
      <c r="I2012" s="3" t="s">
        <v>12451</v>
      </c>
      <c r="J2012" s="3" t="s">
        <v>12607</v>
      </c>
      <c r="K2012" s="7">
        <v>0</v>
      </c>
      <c r="L2012" s="3" t="s">
        <v>5458</v>
      </c>
      <c r="M2012" s="7">
        <v>3169</v>
      </c>
      <c r="N2012" s="3" t="s">
        <v>2095</v>
      </c>
      <c r="O2012" s="3" t="s">
        <v>5511</v>
      </c>
      <c r="P2012" s="8" t="s">
        <v>12715</v>
      </c>
      <c r="Q2012" s="8" t="s">
        <v>12719</v>
      </c>
      <c r="R2012" s="4">
        <v>0</v>
      </c>
      <c r="S2012" s="4" t="s">
        <v>5627</v>
      </c>
      <c r="T2012" s="4">
        <v>99</v>
      </c>
      <c r="U2012" s="7" t="s">
        <v>6298</v>
      </c>
      <c r="V2012" s="7">
        <v>41</v>
      </c>
      <c r="W2012" s="3" t="s">
        <v>7163</v>
      </c>
      <c r="X2012" s="6">
        <v>4103</v>
      </c>
      <c r="Y2012" s="3" t="s">
        <v>8469</v>
      </c>
      <c r="Z2012" s="6">
        <v>4103002</v>
      </c>
      <c r="AA2012" s="3" t="s">
        <v>8491</v>
      </c>
      <c r="AB2012" s="6">
        <v>41030020001</v>
      </c>
      <c r="AC2012" s="3" t="s">
        <v>8492</v>
      </c>
      <c r="AD2012" s="5">
        <v>957813000</v>
      </c>
      <c r="AE2012" s="5">
        <v>0</v>
      </c>
      <c r="AF2012" s="5">
        <v>0</v>
      </c>
      <c r="AG2012" s="5">
        <v>0</v>
      </c>
      <c r="AH2012" s="5">
        <v>0</v>
      </c>
      <c r="AI2012" s="5">
        <v>0</v>
      </c>
      <c r="AJ2012" s="5">
        <v>0</v>
      </c>
      <c r="AK2012" s="5">
        <v>957813000</v>
      </c>
      <c r="AL2012" s="5">
        <v>0</v>
      </c>
      <c r="AM2012" s="5">
        <v>0</v>
      </c>
      <c r="AN2012" s="5">
        <v>0</v>
      </c>
      <c r="AO2012" s="5">
        <v>0</v>
      </c>
      <c r="AP2012" s="5">
        <v>0</v>
      </c>
      <c r="AQ2012" s="5">
        <v>0</v>
      </c>
      <c r="AR2012" s="5">
        <v>957813000</v>
      </c>
    </row>
    <row r="2013" spans="1:44" x14ac:dyDescent="0.25">
      <c r="A2013" s="6">
        <v>4145</v>
      </c>
      <c r="B2013" s="3" t="s">
        <v>5441</v>
      </c>
      <c r="C2013" s="3" t="s">
        <v>5831</v>
      </c>
      <c r="D2013" s="3" t="s">
        <v>6500</v>
      </c>
      <c r="E2013" s="3" t="s">
        <v>2099</v>
      </c>
      <c r="F2013" s="3" t="s">
        <v>8500</v>
      </c>
      <c r="G2013" s="21">
        <v>1</v>
      </c>
      <c r="H2013" s="8" t="s">
        <v>12697</v>
      </c>
      <c r="I2013" s="3" t="s">
        <v>12449</v>
      </c>
      <c r="J2013" s="3" t="s">
        <v>12605</v>
      </c>
      <c r="K2013" s="7">
        <v>0</v>
      </c>
      <c r="L2013" s="3" t="s">
        <v>5458</v>
      </c>
      <c r="M2013" s="7">
        <v>3169</v>
      </c>
      <c r="N2013" s="3" t="s">
        <v>2095</v>
      </c>
      <c r="O2013" s="3" t="s">
        <v>5511</v>
      </c>
      <c r="P2013" s="8" t="s">
        <v>12715</v>
      </c>
      <c r="Q2013" s="8" t="s">
        <v>12719</v>
      </c>
      <c r="R2013" s="4">
        <v>0</v>
      </c>
      <c r="S2013" s="4" t="s">
        <v>5627</v>
      </c>
      <c r="T2013" s="4">
        <v>99</v>
      </c>
      <c r="U2013" s="7" t="s">
        <v>6298</v>
      </c>
      <c r="V2013" s="7">
        <v>41</v>
      </c>
      <c r="W2013" s="3" t="s">
        <v>7163</v>
      </c>
      <c r="X2013" s="6">
        <v>4103</v>
      </c>
      <c r="Y2013" s="3" t="s">
        <v>8469</v>
      </c>
      <c r="Z2013" s="6">
        <v>4103002</v>
      </c>
      <c r="AA2013" s="3" t="s">
        <v>8491</v>
      </c>
      <c r="AB2013" s="6">
        <v>41030020001</v>
      </c>
      <c r="AC2013" s="3" t="s">
        <v>8492</v>
      </c>
      <c r="AD2013" s="5">
        <v>403000000</v>
      </c>
      <c r="AE2013" s="5">
        <v>0</v>
      </c>
      <c r="AF2013" s="5">
        <v>0</v>
      </c>
      <c r="AG2013" s="5">
        <v>0</v>
      </c>
      <c r="AH2013" s="5">
        <v>0</v>
      </c>
      <c r="AI2013" s="5">
        <v>0</v>
      </c>
      <c r="AJ2013" s="5">
        <v>0</v>
      </c>
      <c r="AK2013" s="5">
        <v>403000000</v>
      </c>
      <c r="AL2013" s="5">
        <v>0</v>
      </c>
      <c r="AM2013" s="5">
        <v>0</v>
      </c>
      <c r="AN2013" s="5">
        <v>0</v>
      </c>
      <c r="AO2013" s="5">
        <v>0</v>
      </c>
      <c r="AP2013" s="5">
        <v>0</v>
      </c>
      <c r="AQ2013" s="5">
        <v>0</v>
      </c>
      <c r="AR2013" s="5">
        <v>403000000</v>
      </c>
    </row>
    <row r="2014" spans="1:44" x14ac:dyDescent="0.25">
      <c r="A2014" s="6">
        <v>4145</v>
      </c>
      <c r="B2014" s="3" t="s">
        <v>5441</v>
      </c>
      <c r="C2014" s="3" t="s">
        <v>5831</v>
      </c>
      <c r="D2014" s="3" t="s">
        <v>6500</v>
      </c>
      <c r="E2014" s="3" t="s">
        <v>2100</v>
      </c>
      <c r="F2014" s="3" t="s">
        <v>9155</v>
      </c>
      <c r="G2014" s="21">
        <v>1</v>
      </c>
      <c r="H2014" s="8" t="s">
        <v>12697</v>
      </c>
      <c r="I2014" s="3" t="s">
        <v>12453</v>
      </c>
      <c r="J2014" s="3" t="s">
        <v>12609</v>
      </c>
      <c r="K2014" s="7">
        <v>0</v>
      </c>
      <c r="L2014" s="3" t="s">
        <v>5458</v>
      </c>
      <c r="M2014" s="7">
        <v>3169</v>
      </c>
      <c r="N2014" s="3" t="s">
        <v>2095</v>
      </c>
      <c r="O2014" s="3" t="s">
        <v>5511</v>
      </c>
      <c r="P2014" s="8" t="s">
        <v>12715</v>
      </c>
      <c r="Q2014" s="8" t="s">
        <v>12719</v>
      </c>
      <c r="R2014" s="4">
        <v>0</v>
      </c>
      <c r="S2014" s="4" t="s">
        <v>5627</v>
      </c>
      <c r="T2014" s="4">
        <v>99</v>
      </c>
      <c r="U2014" s="7" t="s">
        <v>6298</v>
      </c>
      <c r="V2014" s="7">
        <v>41</v>
      </c>
      <c r="W2014" s="3" t="s">
        <v>7163</v>
      </c>
      <c r="X2014" s="6">
        <v>4103</v>
      </c>
      <c r="Y2014" s="3" t="s">
        <v>8469</v>
      </c>
      <c r="Z2014" s="6">
        <v>4103002</v>
      </c>
      <c r="AA2014" s="3" t="s">
        <v>8491</v>
      </c>
      <c r="AB2014" s="6">
        <v>41030020001</v>
      </c>
      <c r="AC2014" s="3" t="s">
        <v>8492</v>
      </c>
      <c r="AD2014" s="5">
        <v>251500000</v>
      </c>
      <c r="AE2014" s="5">
        <v>0</v>
      </c>
      <c r="AF2014" s="5">
        <v>0</v>
      </c>
      <c r="AG2014" s="5">
        <v>0</v>
      </c>
      <c r="AH2014" s="5">
        <v>0</v>
      </c>
      <c r="AI2014" s="5">
        <v>0</v>
      </c>
      <c r="AJ2014" s="5">
        <v>0</v>
      </c>
      <c r="AK2014" s="5">
        <v>251500000</v>
      </c>
      <c r="AL2014" s="5">
        <v>0</v>
      </c>
      <c r="AM2014" s="5">
        <v>0</v>
      </c>
      <c r="AN2014" s="5">
        <v>0</v>
      </c>
      <c r="AO2014" s="5">
        <v>0</v>
      </c>
      <c r="AP2014" s="5">
        <v>0</v>
      </c>
      <c r="AQ2014" s="5">
        <v>0</v>
      </c>
      <c r="AR2014" s="5">
        <v>251500000</v>
      </c>
    </row>
    <row r="2015" spans="1:44" x14ac:dyDescent="0.25">
      <c r="A2015" s="6">
        <v>4145</v>
      </c>
      <c r="B2015" s="3" t="s">
        <v>5441</v>
      </c>
      <c r="C2015" s="3" t="s">
        <v>5831</v>
      </c>
      <c r="D2015" s="3" t="s">
        <v>6500</v>
      </c>
      <c r="E2015" s="3" t="s">
        <v>2101</v>
      </c>
      <c r="F2015" s="3" t="s">
        <v>9156</v>
      </c>
      <c r="G2015" s="21">
        <v>1</v>
      </c>
      <c r="H2015" s="8" t="s">
        <v>12697</v>
      </c>
      <c r="I2015" s="3" t="s">
        <v>12454</v>
      </c>
      <c r="J2015" s="3" t="s">
        <v>12610</v>
      </c>
      <c r="K2015" s="7">
        <v>0</v>
      </c>
      <c r="L2015" s="3" t="s">
        <v>5458</v>
      </c>
      <c r="M2015" s="7">
        <v>3169</v>
      </c>
      <c r="N2015" s="3" t="s">
        <v>2095</v>
      </c>
      <c r="O2015" s="3" t="s">
        <v>5511</v>
      </c>
      <c r="P2015" s="8" t="s">
        <v>12715</v>
      </c>
      <c r="Q2015" s="8" t="s">
        <v>12719</v>
      </c>
      <c r="R2015" s="4">
        <v>0</v>
      </c>
      <c r="S2015" s="4" t="s">
        <v>5627</v>
      </c>
      <c r="T2015" s="4">
        <v>99</v>
      </c>
      <c r="U2015" s="7" t="s">
        <v>6298</v>
      </c>
      <c r="V2015" s="7">
        <v>41</v>
      </c>
      <c r="W2015" s="3" t="s">
        <v>7163</v>
      </c>
      <c r="X2015" s="6">
        <v>4103</v>
      </c>
      <c r="Y2015" s="3" t="s">
        <v>8469</v>
      </c>
      <c r="Z2015" s="6">
        <v>4103002</v>
      </c>
      <c r="AA2015" s="3" t="s">
        <v>8491</v>
      </c>
      <c r="AB2015" s="6">
        <v>41030020001</v>
      </c>
      <c r="AC2015" s="3" t="s">
        <v>8492</v>
      </c>
      <c r="AD2015" s="5">
        <v>977114775</v>
      </c>
      <c r="AE2015" s="5">
        <v>0</v>
      </c>
      <c r="AF2015" s="5">
        <v>0</v>
      </c>
      <c r="AG2015" s="5">
        <v>0</v>
      </c>
      <c r="AH2015" s="5">
        <v>0</v>
      </c>
      <c r="AI2015" s="5">
        <v>0</v>
      </c>
      <c r="AJ2015" s="5">
        <v>0</v>
      </c>
      <c r="AK2015" s="5">
        <v>977114775</v>
      </c>
      <c r="AL2015" s="5">
        <v>0</v>
      </c>
      <c r="AM2015" s="5">
        <v>0</v>
      </c>
      <c r="AN2015" s="5">
        <v>0</v>
      </c>
      <c r="AO2015" s="5">
        <v>0</v>
      </c>
      <c r="AP2015" s="5">
        <v>0</v>
      </c>
      <c r="AQ2015" s="5">
        <v>0</v>
      </c>
      <c r="AR2015" s="5">
        <v>977114775</v>
      </c>
    </row>
    <row r="2016" spans="1:44" x14ac:dyDescent="0.25">
      <c r="A2016" s="6">
        <v>4145</v>
      </c>
      <c r="B2016" s="3" t="s">
        <v>5441</v>
      </c>
      <c r="C2016" s="3" t="s">
        <v>5831</v>
      </c>
      <c r="D2016" s="3" t="s">
        <v>6500</v>
      </c>
      <c r="E2016" s="3" t="s">
        <v>2102</v>
      </c>
      <c r="F2016" s="3" t="s">
        <v>9157</v>
      </c>
      <c r="G2016" s="21">
        <v>1</v>
      </c>
      <c r="H2016" s="8" t="s">
        <v>12697</v>
      </c>
      <c r="I2016" s="3" t="s">
        <v>12477</v>
      </c>
      <c r="J2016" s="3" t="s">
        <v>12633</v>
      </c>
      <c r="K2016" s="7">
        <v>0</v>
      </c>
      <c r="L2016" s="3" t="s">
        <v>5458</v>
      </c>
      <c r="M2016" s="7">
        <v>3169</v>
      </c>
      <c r="N2016" s="3" t="s">
        <v>2095</v>
      </c>
      <c r="O2016" s="3" t="s">
        <v>5511</v>
      </c>
      <c r="P2016" s="8" t="s">
        <v>12715</v>
      </c>
      <c r="Q2016" s="8" t="s">
        <v>12719</v>
      </c>
      <c r="R2016" s="4">
        <v>0</v>
      </c>
      <c r="S2016" s="4" t="s">
        <v>5627</v>
      </c>
      <c r="T2016" s="4">
        <v>99</v>
      </c>
      <c r="U2016" s="7" t="s">
        <v>6298</v>
      </c>
      <c r="V2016" s="7">
        <v>41</v>
      </c>
      <c r="W2016" s="3" t="s">
        <v>7163</v>
      </c>
      <c r="X2016" s="6">
        <v>4103</v>
      </c>
      <c r="Y2016" s="3" t="s">
        <v>8469</v>
      </c>
      <c r="Z2016" s="6">
        <v>4103002</v>
      </c>
      <c r="AA2016" s="3" t="s">
        <v>8491</v>
      </c>
      <c r="AB2016" s="6">
        <v>41030020001</v>
      </c>
      <c r="AC2016" s="3" t="s">
        <v>8492</v>
      </c>
      <c r="AD2016" s="5">
        <v>25000000</v>
      </c>
      <c r="AE2016" s="5">
        <v>0</v>
      </c>
      <c r="AF2016" s="5">
        <v>0</v>
      </c>
      <c r="AG2016" s="5">
        <v>0</v>
      </c>
      <c r="AH2016" s="5">
        <v>0</v>
      </c>
      <c r="AI2016" s="5">
        <v>0</v>
      </c>
      <c r="AJ2016" s="5">
        <v>0</v>
      </c>
      <c r="AK2016" s="5">
        <v>25000000</v>
      </c>
      <c r="AL2016" s="5">
        <v>0</v>
      </c>
      <c r="AM2016" s="5">
        <v>0</v>
      </c>
      <c r="AN2016" s="5">
        <v>0</v>
      </c>
      <c r="AO2016" s="5">
        <v>0</v>
      </c>
      <c r="AP2016" s="5">
        <v>0</v>
      </c>
      <c r="AQ2016" s="5">
        <v>0</v>
      </c>
      <c r="AR2016" s="5">
        <v>25000000</v>
      </c>
    </row>
    <row r="2017" spans="1:44" x14ac:dyDescent="0.25">
      <c r="A2017" s="6">
        <v>4145</v>
      </c>
      <c r="B2017" s="3" t="s">
        <v>5441</v>
      </c>
      <c r="C2017" s="3" t="s">
        <v>5831</v>
      </c>
      <c r="D2017" s="3" t="s">
        <v>6500</v>
      </c>
      <c r="E2017" s="3" t="s">
        <v>2103</v>
      </c>
      <c r="F2017" s="3" t="s">
        <v>9158</v>
      </c>
      <c r="G2017" s="21">
        <v>1</v>
      </c>
      <c r="H2017" s="8" t="s">
        <v>12697</v>
      </c>
      <c r="I2017" s="3" t="s">
        <v>12478</v>
      </c>
      <c r="J2017" s="3" t="s">
        <v>12634</v>
      </c>
      <c r="K2017" s="7">
        <v>0</v>
      </c>
      <c r="L2017" s="3" t="s">
        <v>5458</v>
      </c>
      <c r="M2017" s="7">
        <v>3169</v>
      </c>
      <c r="N2017" s="3" t="s">
        <v>2095</v>
      </c>
      <c r="O2017" s="3" t="s">
        <v>5511</v>
      </c>
      <c r="P2017" s="8" t="s">
        <v>12715</v>
      </c>
      <c r="Q2017" s="8" t="s">
        <v>12719</v>
      </c>
      <c r="R2017" s="4">
        <v>0</v>
      </c>
      <c r="S2017" s="4" t="s">
        <v>5627</v>
      </c>
      <c r="T2017" s="4">
        <v>99</v>
      </c>
      <c r="U2017" s="7" t="s">
        <v>6298</v>
      </c>
      <c r="V2017" s="7">
        <v>41</v>
      </c>
      <c r="W2017" s="3" t="s">
        <v>7163</v>
      </c>
      <c r="X2017" s="6">
        <v>4103</v>
      </c>
      <c r="Y2017" s="3" t="s">
        <v>8469</v>
      </c>
      <c r="Z2017" s="6">
        <v>4103002</v>
      </c>
      <c r="AA2017" s="3" t="s">
        <v>8491</v>
      </c>
      <c r="AB2017" s="6">
        <v>41030020001</v>
      </c>
      <c r="AC2017" s="3" t="s">
        <v>8492</v>
      </c>
      <c r="AD2017" s="5">
        <v>121612500</v>
      </c>
      <c r="AE2017" s="5">
        <v>0</v>
      </c>
      <c r="AF2017" s="5">
        <v>0</v>
      </c>
      <c r="AG2017" s="5">
        <v>0</v>
      </c>
      <c r="AH2017" s="5">
        <v>0</v>
      </c>
      <c r="AI2017" s="5">
        <v>0</v>
      </c>
      <c r="AJ2017" s="5">
        <v>0</v>
      </c>
      <c r="AK2017" s="5">
        <v>121612500</v>
      </c>
      <c r="AL2017" s="5">
        <v>0</v>
      </c>
      <c r="AM2017" s="5">
        <v>0</v>
      </c>
      <c r="AN2017" s="5">
        <v>0</v>
      </c>
      <c r="AO2017" s="5">
        <v>0</v>
      </c>
      <c r="AP2017" s="5">
        <v>0</v>
      </c>
      <c r="AQ2017" s="5">
        <v>0</v>
      </c>
      <c r="AR2017" s="5">
        <v>121612500</v>
      </c>
    </row>
    <row r="2018" spans="1:44" x14ac:dyDescent="0.25">
      <c r="A2018" s="6">
        <v>4145</v>
      </c>
      <c r="B2018" s="3" t="s">
        <v>5441</v>
      </c>
      <c r="C2018" s="3" t="s">
        <v>5831</v>
      </c>
      <c r="D2018" s="3" t="s">
        <v>6500</v>
      </c>
      <c r="E2018" s="3" t="s">
        <v>2104</v>
      </c>
      <c r="F2018" s="3" t="s">
        <v>9159</v>
      </c>
      <c r="G2018" s="21">
        <v>1</v>
      </c>
      <c r="H2018" s="8" t="s">
        <v>12697</v>
      </c>
      <c r="I2018" s="3" t="s">
        <v>12455</v>
      </c>
      <c r="J2018" s="3" t="s">
        <v>12611</v>
      </c>
      <c r="K2018" s="7">
        <v>0</v>
      </c>
      <c r="L2018" s="3" t="s">
        <v>5458</v>
      </c>
      <c r="M2018" s="7">
        <v>3169</v>
      </c>
      <c r="N2018" s="3" t="s">
        <v>2095</v>
      </c>
      <c r="O2018" s="3" t="s">
        <v>5511</v>
      </c>
      <c r="P2018" s="8" t="s">
        <v>12715</v>
      </c>
      <c r="Q2018" s="8" t="s">
        <v>12719</v>
      </c>
      <c r="R2018" s="4">
        <v>0</v>
      </c>
      <c r="S2018" s="4" t="s">
        <v>5627</v>
      </c>
      <c r="T2018" s="4">
        <v>99</v>
      </c>
      <c r="U2018" s="7" t="s">
        <v>6298</v>
      </c>
      <c r="V2018" s="7">
        <v>41</v>
      </c>
      <c r="W2018" s="3" t="s">
        <v>7163</v>
      </c>
      <c r="X2018" s="6">
        <v>4103</v>
      </c>
      <c r="Y2018" s="3" t="s">
        <v>8469</v>
      </c>
      <c r="Z2018" s="6">
        <v>4103002</v>
      </c>
      <c r="AA2018" s="3" t="s">
        <v>8491</v>
      </c>
      <c r="AB2018" s="6">
        <v>41030020001</v>
      </c>
      <c r="AC2018" s="3" t="s">
        <v>8492</v>
      </c>
      <c r="AD2018" s="5">
        <v>240366594</v>
      </c>
      <c r="AE2018" s="5">
        <v>0</v>
      </c>
      <c r="AF2018" s="5">
        <v>0</v>
      </c>
      <c r="AG2018" s="5">
        <v>0</v>
      </c>
      <c r="AH2018" s="5">
        <v>0</v>
      </c>
      <c r="AI2018" s="5">
        <v>0</v>
      </c>
      <c r="AJ2018" s="5">
        <v>0</v>
      </c>
      <c r="AK2018" s="5">
        <v>240366594</v>
      </c>
      <c r="AL2018" s="5">
        <v>0</v>
      </c>
      <c r="AM2018" s="5">
        <v>0</v>
      </c>
      <c r="AN2018" s="5">
        <v>0</v>
      </c>
      <c r="AO2018" s="5">
        <v>0</v>
      </c>
      <c r="AP2018" s="5">
        <v>0</v>
      </c>
      <c r="AQ2018" s="5">
        <v>0</v>
      </c>
      <c r="AR2018" s="5">
        <v>240366594</v>
      </c>
    </row>
    <row r="2019" spans="1:44" x14ac:dyDescent="0.25">
      <c r="A2019" s="6">
        <v>4145</v>
      </c>
      <c r="B2019" s="3" t="s">
        <v>5441</v>
      </c>
      <c r="C2019" s="3" t="s">
        <v>5831</v>
      </c>
      <c r="D2019" s="3" t="s">
        <v>6500</v>
      </c>
      <c r="E2019" s="3" t="s">
        <v>2105</v>
      </c>
      <c r="F2019" s="3" t="s">
        <v>9160</v>
      </c>
      <c r="G2019" s="21">
        <v>1</v>
      </c>
      <c r="H2019" s="8" t="s">
        <v>12697</v>
      </c>
      <c r="I2019" s="3" t="s">
        <v>12479</v>
      </c>
      <c r="J2019" s="3" t="s">
        <v>12635</v>
      </c>
      <c r="K2019" s="7">
        <v>0</v>
      </c>
      <c r="L2019" s="3" t="s">
        <v>5458</v>
      </c>
      <c r="M2019" s="7">
        <v>3169</v>
      </c>
      <c r="N2019" s="3" t="s">
        <v>2095</v>
      </c>
      <c r="O2019" s="3" t="s">
        <v>5511</v>
      </c>
      <c r="P2019" s="8" t="s">
        <v>12715</v>
      </c>
      <c r="Q2019" s="8" t="s">
        <v>12719</v>
      </c>
      <c r="R2019" s="4">
        <v>0</v>
      </c>
      <c r="S2019" s="4" t="s">
        <v>5627</v>
      </c>
      <c r="T2019" s="4">
        <v>99</v>
      </c>
      <c r="U2019" s="7" t="s">
        <v>6298</v>
      </c>
      <c r="V2019" s="7">
        <v>41</v>
      </c>
      <c r="W2019" s="3" t="s">
        <v>7163</v>
      </c>
      <c r="X2019" s="6">
        <v>4103</v>
      </c>
      <c r="Y2019" s="3" t="s">
        <v>8469</v>
      </c>
      <c r="Z2019" s="6">
        <v>4103002</v>
      </c>
      <c r="AA2019" s="3" t="s">
        <v>8491</v>
      </c>
      <c r="AB2019" s="6">
        <v>41030020001</v>
      </c>
      <c r="AC2019" s="3" t="s">
        <v>8492</v>
      </c>
      <c r="AD2019" s="5">
        <v>30900000</v>
      </c>
      <c r="AE2019" s="5">
        <v>0</v>
      </c>
      <c r="AF2019" s="5">
        <v>0</v>
      </c>
      <c r="AG2019" s="5">
        <v>0</v>
      </c>
      <c r="AH2019" s="5">
        <v>0</v>
      </c>
      <c r="AI2019" s="5">
        <v>0</v>
      </c>
      <c r="AJ2019" s="5">
        <v>0</v>
      </c>
      <c r="AK2019" s="5">
        <v>30900000</v>
      </c>
      <c r="AL2019" s="5">
        <v>0</v>
      </c>
      <c r="AM2019" s="5">
        <v>0</v>
      </c>
      <c r="AN2019" s="5">
        <v>0</v>
      </c>
      <c r="AO2019" s="5">
        <v>0</v>
      </c>
      <c r="AP2019" s="5">
        <v>0</v>
      </c>
      <c r="AQ2019" s="5">
        <v>0</v>
      </c>
      <c r="AR2019" s="5">
        <v>30900000</v>
      </c>
    </row>
    <row r="2020" spans="1:44" x14ac:dyDescent="0.25">
      <c r="A2020" s="6">
        <v>4145</v>
      </c>
      <c r="B2020" s="3" t="s">
        <v>5441</v>
      </c>
      <c r="C2020" s="3" t="s">
        <v>5831</v>
      </c>
      <c r="D2020" s="3" t="s">
        <v>6500</v>
      </c>
      <c r="E2020" s="3" t="s">
        <v>2106</v>
      </c>
      <c r="F2020" s="3" t="s">
        <v>8506</v>
      </c>
      <c r="G2020" s="21">
        <v>1</v>
      </c>
      <c r="H2020" s="8" t="s">
        <v>12697</v>
      </c>
      <c r="I2020" s="3" t="s">
        <v>12455</v>
      </c>
      <c r="J2020" s="3" t="s">
        <v>12611</v>
      </c>
      <c r="K2020" s="7">
        <v>0</v>
      </c>
      <c r="L2020" s="3" t="s">
        <v>5458</v>
      </c>
      <c r="M2020" s="7">
        <v>3169</v>
      </c>
      <c r="N2020" s="3" t="s">
        <v>2095</v>
      </c>
      <c r="O2020" s="3" t="s">
        <v>5511</v>
      </c>
      <c r="P2020" s="8" t="s">
        <v>12715</v>
      </c>
      <c r="Q2020" s="8" t="s">
        <v>12719</v>
      </c>
      <c r="R2020" s="4">
        <v>0</v>
      </c>
      <c r="S2020" s="4" t="s">
        <v>5627</v>
      </c>
      <c r="T2020" s="4">
        <v>99</v>
      </c>
      <c r="U2020" s="7" t="s">
        <v>6298</v>
      </c>
      <c r="V2020" s="7">
        <v>41</v>
      </c>
      <c r="W2020" s="3" t="s">
        <v>7163</v>
      </c>
      <c r="X2020" s="6">
        <v>4103</v>
      </c>
      <c r="Y2020" s="3" t="s">
        <v>8469</v>
      </c>
      <c r="Z2020" s="6">
        <v>4103002</v>
      </c>
      <c r="AA2020" s="3" t="s">
        <v>8491</v>
      </c>
      <c r="AB2020" s="6">
        <v>41030020001</v>
      </c>
      <c r="AC2020" s="3" t="s">
        <v>8492</v>
      </c>
      <c r="AD2020" s="5">
        <v>51500000</v>
      </c>
      <c r="AE2020" s="5">
        <v>0</v>
      </c>
      <c r="AF2020" s="5">
        <v>0</v>
      </c>
      <c r="AG2020" s="5">
        <v>0</v>
      </c>
      <c r="AH2020" s="5">
        <v>0</v>
      </c>
      <c r="AI2020" s="5">
        <v>0</v>
      </c>
      <c r="AJ2020" s="5">
        <v>0</v>
      </c>
      <c r="AK2020" s="5">
        <v>51500000</v>
      </c>
      <c r="AL2020" s="5">
        <v>0</v>
      </c>
      <c r="AM2020" s="5">
        <v>0</v>
      </c>
      <c r="AN2020" s="5">
        <v>0</v>
      </c>
      <c r="AO2020" s="5">
        <v>0</v>
      </c>
      <c r="AP2020" s="5">
        <v>0</v>
      </c>
      <c r="AQ2020" s="5">
        <v>0</v>
      </c>
      <c r="AR2020" s="5">
        <v>51500000</v>
      </c>
    </row>
    <row r="2021" spans="1:44" x14ac:dyDescent="0.25">
      <c r="A2021" s="6">
        <v>4145</v>
      </c>
      <c r="B2021" s="3" t="s">
        <v>5441</v>
      </c>
      <c r="C2021" s="3" t="s">
        <v>5831</v>
      </c>
      <c r="D2021" s="3" t="s">
        <v>6500</v>
      </c>
      <c r="E2021" s="3" t="s">
        <v>2107</v>
      </c>
      <c r="F2021" s="3" t="s">
        <v>9161</v>
      </c>
      <c r="G2021" s="21">
        <v>1</v>
      </c>
      <c r="H2021" s="8" t="s">
        <v>12697</v>
      </c>
      <c r="I2021" s="3" t="s">
        <v>12446</v>
      </c>
      <c r="J2021" s="3" t="s">
        <v>12602</v>
      </c>
      <c r="K2021" s="7">
        <v>0</v>
      </c>
      <c r="L2021" s="3" t="s">
        <v>5458</v>
      </c>
      <c r="M2021" s="7">
        <v>3169</v>
      </c>
      <c r="N2021" s="3" t="s">
        <v>2095</v>
      </c>
      <c r="O2021" s="3" t="s">
        <v>5511</v>
      </c>
      <c r="P2021" s="8" t="s">
        <v>12715</v>
      </c>
      <c r="Q2021" s="8" t="s">
        <v>12719</v>
      </c>
      <c r="R2021" s="4">
        <v>0</v>
      </c>
      <c r="S2021" s="4" t="s">
        <v>5627</v>
      </c>
      <c r="T2021" s="4">
        <v>99</v>
      </c>
      <c r="U2021" s="7" t="s">
        <v>6298</v>
      </c>
      <c r="V2021" s="7">
        <v>41</v>
      </c>
      <c r="W2021" s="3" t="s">
        <v>7163</v>
      </c>
      <c r="X2021" s="6">
        <v>4103</v>
      </c>
      <c r="Y2021" s="3" t="s">
        <v>8469</v>
      </c>
      <c r="Z2021" s="6">
        <v>4103002</v>
      </c>
      <c r="AA2021" s="3" t="s">
        <v>8491</v>
      </c>
      <c r="AB2021" s="6">
        <v>41030020001</v>
      </c>
      <c r="AC2021" s="3" t="s">
        <v>8492</v>
      </c>
      <c r="AD2021" s="5">
        <v>500000000</v>
      </c>
      <c r="AE2021" s="5">
        <v>0</v>
      </c>
      <c r="AF2021" s="5">
        <v>0</v>
      </c>
      <c r="AG2021" s="5">
        <v>0</v>
      </c>
      <c r="AH2021" s="5">
        <v>0</v>
      </c>
      <c r="AI2021" s="5">
        <v>0</v>
      </c>
      <c r="AJ2021" s="5">
        <v>0</v>
      </c>
      <c r="AK2021" s="5">
        <v>500000000</v>
      </c>
      <c r="AL2021" s="5">
        <v>0</v>
      </c>
      <c r="AM2021" s="5">
        <v>0</v>
      </c>
      <c r="AN2021" s="5">
        <v>0</v>
      </c>
      <c r="AO2021" s="5">
        <v>0</v>
      </c>
      <c r="AP2021" s="5">
        <v>0</v>
      </c>
      <c r="AQ2021" s="5">
        <v>0</v>
      </c>
      <c r="AR2021" s="5">
        <v>500000000</v>
      </c>
    </row>
    <row r="2022" spans="1:44" x14ac:dyDescent="0.25">
      <c r="A2022" s="6">
        <v>4145</v>
      </c>
      <c r="B2022" s="3" t="s">
        <v>5441</v>
      </c>
      <c r="C2022" s="3" t="s">
        <v>5835</v>
      </c>
      <c r="D2022" s="3" t="s">
        <v>6504</v>
      </c>
      <c r="E2022" s="3" t="s">
        <v>2109</v>
      </c>
      <c r="F2022" s="3" t="s">
        <v>8655</v>
      </c>
      <c r="G2022" s="21">
        <v>1</v>
      </c>
      <c r="H2022" s="8" t="s">
        <v>12697</v>
      </c>
      <c r="I2022" s="3" t="s">
        <v>12462</v>
      </c>
      <c r="J2022" s="3" t="s">
        <v>12618</v>
      </c>
      <c r="K2022" s="7">
        <v>0</v>
      </c>
      <c r="L2022" s="3" t="s">
        <v>5458</v>
      </c>
      <c r="M2022" s="7">
        <v>3170</v>
      </c>
      <c r="N2022" s="3" t="s">
        <v>2108</v>
      </c>
      <c r="O2022" s="3" t="s">
        <v>5512</v>
      </c>
      <c r="P2022" s="8" t="s">
        <v>12716</v>
      </c>
      <c r="Q2022" s="8" t="s">
        <v>12719</v>
      </c>
      <c r="R2022" s="4">
        <v>0</v>
      </c>
      <c r="S2022" s="4" t="s">
        <v>5627</v>
      </c>
      <c r="T2022" s="4">
        <v>99</v>
      </c>
      <c r="U2022" s="7" t="s">
        <v>6298</v>
      </c>
      <c r="V2022" s="7">
        <v>41</v>
      </c>
      <c r="W2022" s="3" t="s">
        <v>7163</v>
      </c>
      <c r="X2022" s="6">
        <v>4103</v>
      </c>
      <c r="Y2022" s="3" t="s">
        <v>8469</v>
      </c>
      <c r="Z2022" s="6">
        <v>4103002</v>
      </c>
      <c r="AA2022" s="3" t="s">
        <v>8491</v>
      </c>
      <c r="AB2022" s="6">
        <v>41030020004</v>
      </c>
      <c r="AC2022" s="3" t="s">
        <v>8572</v>
      </c>
      <c r="AD2022" s="5">
        <v>14701145000</v>
      </c>
      <c r="AE2022" s="5">
        <v>0</v>
      </c>
      <c r="AF2022" s="5">
        <v>0</v>
      </c>
      <c r="AG2022" s="5">
        <v>0</v>
      </c>
      <c r="AH2022" s="5">
        <v>0</v>
      </c>
      <c r="AI2022" s="5">
        <v>0</v>
      </c>
      <c r="AJ2022" s="5">
        <v>0</v>
      </c>
      <c r="AK2022" s="5">
        <v>14701145000</v>
      </c>
      <c r="AL2022" s="5">
        <v>0</v>
      </c>
      <c r="AM2022" s="5">
        <v>0</v>
      </c>
      <c r="AN2022" s="5">
        <v>0</v>
      </c>
      <c r="AO2022" s="5">
        <v>0</v>
      </c>
      <c r="AP2022" s="5">
        <v>0</v>
      </c>
      <c r="AQ2022" s="5">
        <v>0</v>
      </c>
      <c r="AR2022" s="5">
        <v>14701145000</v>
      </c>
    </row>
    <row r="2023" spans="1:44" x14ac:dyDescent="0.25">
      <c r="A2023" s="6">
        <v>4145</v>
      </c>
      <c r="B2023" s="3" t="s">
        <v>5441</v>
      </c>
      <c r="C2023" s="3" t="s">
        <v>5835</v>
      </c>
      <c r="D2023" s="3" t="s">
        <v>6504</v>
      </c>
      <c r="E2023" s="3" t="s">
        <v>2111</v>
      </c>
      <c r="F2023" s="3" t="s">
        <v>9162</v>
      </c>
      <c r="G2023" s="21">
        <v>1</v>
      </c>
      <c r="H2023" s="8" t="s">
        <v>12697</v>
      </c>
      <c r="I2023" s="3" t="s">
        <v>12480</v>
      </c>
      <c r="J2023" s="3" t="s">
        <v>12636</v>
      </c>
      <c r="K2023" s="7">
        <v>0</v>
      </c>
      <c r="L2023" s="3" t="s">
        <v>5458</v>
      </c>
      <c r="M2023" s="7">
        <v>3183</v>
      </c>
      <c r="N2023" s="3" t="s">
        <v>2110</v>
      </c>
      <c r="O2023" s="3" t="s">
        <v>5513</v>
      </c>
      <c r="P2023" s="8" t="s">
        <v>12716</v>
      </c>
      <c r="Q2023" s="8" t="s">
        <v>12719</v>
      </c>
      <c r="R2023" s="4">
        <v>0</v>
      </c>
      <c r="S2023" s="4" t="s">
        <v>5627</v>
      </c>
      <c r="T2023" s="4">
        <v>99</v>
      </c>
      <c r="U2023" s="7" t="s">
        <v>6298</v>
      </c>
      <c r="V2023" s="7">
        <v>41</v>
      </c>
      <c r="W2023" s="3" t="s">
        <v>7163</v>
      </c>
      <c r="X2023" s="6">
        <v>4103</v>
      </c>
      <c r="Y2023" s="3" t="s">
        <v>8469</v>
      </c>
      <c r="Z2023" s="6">
        <v>4103002</v>
      </c>
      <c r="AA2023" s="3" t="s">
        <v>8491</v>
      </c>
      <c r="AB2023" s="6">
        <v>41030020004</v>
      </c>
      <c r="AC2023" s="3" t="s">
        <v>8572</v>
      </c>
      <c r="AD2023" s="5">
        <v>2997359880</v>
      </c>
      <c r="AE2023" s="5">
        <v>0</v>
      </c>
      <c r="AF2023" s="5">
        <v>0</v>
      </c>
      <c r="AG2023" s="5">
        <v>0</v>
      </c>
      <c r="AH2023" s="5">
        <v>0</v>
      </c>
      <c r="AI2023" s="5">
        <v>0</v>
      </c>
      <c r="AJ2023" s="5">
        <v>0</v>
      </c>
      <c r="AK2023" s="5">
        <v>2997359880</v>
      </c>
      <c r="AL2023" s="5">
        <v>0</v>
      </c>
      <c r="AM2023" s="5">
        <v>0</v>
      </c>
      <c r="AN2023" s="5">
        <v>0</v>
      </c>
      <c r="AO2023" s="5">
        <v>0</v>
      </c>
      <c r="AP2023" s="5">
        <v>0</v>
      </c>
      <c r="AQ2023" s="5">
        <v>0</v>
      </c>
      <c r="AR2023" s="5">
        <v>2997359880</v>
      </c>
    </row>
    <row r="2024" spans="1:44" x14ac:dyDescent="0.25">
      <c r="A2024" s="6">
        <v>4145</v>
      </c>
      <c r="B2024" s="3" t="s">
        <v>5441</v>
      </c>
      <c r="C2024" s="3" t="s">
        <v>5835</v>
      </c>
      <c r="D2024" s="3" t="s">
        <v>6504</v>
      </c>
      <c r="E2024" s="3" t="s">
        <v>2112</v>
      </c>
      <c r="F2024" s="3" t="s">
        <v>8655</v>
      </c>
      <c r="G2024" s="21">
        <v>1</v>
      </c>
      <c r="H2024" s="8" t="s">
        <v>12697</v>
      </c>
      <c r="I2024" s="3" t="s">
        <v>12462</v>
      </c>
      <c r="J2024" s="3" t="s">
        <v>12618</v>
      </c>
      <c r="K2024" s="7">
        <v>0</v>
      </c>
      <c r="L2024" s="3" t="s">
        <v>5458</v>
      </c>
      <c r="M2024" s="7">
        <v>3183</v>
      </c>
      <c r="N2024" s="3" t="s">
        <v>2110</v>
      </c>
      <c r="O2024" s="3" t="s">
        <v>5513</v>
      </c>
      <c r="P2024" s="8" t="s">
        <v>12716</v>
      </c>
      <c r="Q2024" s="8" t="s">
        <v>12719</v>
      </c>
      <c r="R2024" s="4">
        <v>0</v>
      </c>
      <c r="S2024" s="4" t="s">
        <v>5627</v>
      </c>
      <c r="T2024" s="4">
        <v>99</v>
      </c>
      <c r="U2024" s="7" t="s">
        <v>6298</v>
      </c>
      <c r="V2024" s="7">
        <v>41</v>
      </c>
      <c r="W2024" s="3" t="s">
        <v>7163</v>
      </c>
      <c r="X2024" s="6">
        <v>4103</v>
      </c>
      <c r="Y2024" s="3" t="s">
        <v>8469</v>
      </c>
      <c r="Z2024" s="6">
        <v>4103002</v>
      </c>
      <c r="AA2024" s="3" t="s">
        <v>8491</v>
      </c>
      <c r="AB2024" s="6">
        <v>41030020004</v>
      </c>
      <c r="AC2024" s="3" t="s">
        <v>8572</v>
      </c>
      <c r="AD2024" s="5">
        <v>422504870120</v>
      </c>
      <c r="AE2024" s="5">
        <v>0</v>
      </c>
      <c r="AF2024" s="5">
        <v>0</v>
      </c>
      <c r="AG2024" s="5">
        <v>0</v>
      </c>
      <c r="AH2024" s="5">
        <v>0</v>
      </c>
      <c r="AI2024" s="5">
        <v>0</v>
      </c>
      <c r="AJ2024" s="5">
        <v>0</v>
      </c>
      <c r="AK2024" s="5">
        <v>422504870120</v>
      </c>
      <c r="AL2024" s="5">
        <v>0</v>
      </c>
      <c r="AM2024" s="5">
        <v>0</v>
      </c>
      <c r="AN2024" s="5">
        <v>0</v>
      </c>
      <c r="AO2024" s="5">
        <v>0</v>
      </c>
      <c r="AP2024" s="5">
        <v>0</v>
      </c>
      <c r="AQ2024" s="5">
        <v>0</v>
      </c>
      <c r="AR2024" s="5">
        <v>422504870120</v>
      </c>
    </row>
    <row r="2025" spans="1:44" x14ac:dyDescent="0.25">
      <c r="A2025" s="6">
        <v>4145</v>
      </c>
      <c r="B2025" s="3" t="s">
        <v>5441</v>
      </c>
      <c r="C2025" s="3" t="s">
        <v>5835</v>
      </c>
      <c r="D2025" s="3" t="s">
        <v>6504</v>
      </c>
      <c r="E2025" s="3" t="s">
        <v>2114</v>
      </c>
      <c r="F2025" s="3" t="s">
        <v>8655</v>
      </c>
      <c r="G2025" s="21">
        <v>1</v>
      </c>
      <c r="H2025" s="8" t="s">
        <v>12697</v>
      </c>
      <c r="I2025" s="3" t="s">
        <v>12462</v>
      </c>
      <c r="J2025" s="3" t="s">
        <v>12618</v>
      </c>
      <c r="K2025" s="7">
        <v>0</v>
      </c>
      <c r="L2025" s="3" t="s">
        <v>5458</v>
      </c>
      <c r="M2025" s="7">
        <v>3184</v>
      </c>
      <c r="N2025" s="3" t="s">
        <v>2113</v>
      </c>
      <c r="O2025" s="3" t="s">
        <v>5514</v>
      </c>
      <c r="P2025" s="8" t="s">
        <v>12716</v>
      </c>
      <c r="Q2025" s="8" t="s">
        <v>12719</v>
      </c>
      <c r="R2025" s="4">
        <v>0</v>
      </c>
      <c r="S2025" s="4" t="s">
        <v>5627</v>
      </c>
      <c r="T2025" s="4">
        <v>99</v>
      </c>
      <c r="U2025" s="7" t="s">
        <v>6298</v>
      </c>
      <c r="V2025" s="7">
        <v>41</v>
      </c>
      <c r="W2025" s="3" t="s">
        <v>7163</v>
      </c>
      <c r="X2025" s="6">
        <v>4103</v>
      </c>
      <c r="Y2025" s="3" t="s">
        <v>8469</v>
      </c>
      <c r="Z2025" s="6">
        <v>4103002</v>
      </c>
      <c r="AA2025" s="3" t="s">
        <v>8491</v>
      </c>
      <c r="AB2025" s="6">
        <v>41030020004</v>
      </c>
      <c r="AC2025" s="3" t="s">
        <v>8572</v>
      </c>
      <c r="AD2025" s="5">
        <v>2306643000</v>
      </c>
      <c r="AE2025" s="5">
        <v>0</v>
      </c>
      <c r="AF2025" s="5">
        <v>0</v>
      </c>
      <c r="AG2025" s="5">
        <v>0</v>
      </c>
      <c r="AH2025" s="5">
        <v>0</v>
      </c>
      <c r="AI2025" s="5">
        <v>0</v>
      </c>
      <c r="AJ2025" s="5">
        <v>0</v>
      </c>
      <c r="AK2025" s="5">
        <v>2306643000</v>
      </c>
      <c r="AL2025" s="5">
        <v>0</v>
      </c>
      <c r="AM2025" s="5">
        <v>0</v>
      </c>
      <c r="AN2025" s="5">
        <v>0</v>
      </c>
      <c r="AO2025" s="5">
        <v>0</v>
      </c>
      <c r="AP2025" s="5">
        <v>0</v>
      </c>
      <c r="AQ2025" s="5">
        <v>0</v>
      </c>
      <c r="AR2025" s="5">
        <v>2306643000</v>
      </c>
    </row>
    <row r="2026" spans="1:44" x14ac:dyDescent="0.25">
      <c r="A2026" s="6">
        <v>4145</v>
      </c>
      <c r="B2026" s="3" t="s">
        <v>5441</v>
      </c>
      <c r="C2026" s="3" t="s">
        <v>5835</v>
      </c>
      <c r="D2026" s="3" t="s">
        <v>6504</v>
      </c>
      <c r="E2026" s="3" t="s">
        <v>2116</v>
      </c>
      <c r="F2026" s="3" t="s">
        <v>8655</v>
      </c>
      <c r="G2026" s="21">
        <v>1</v>
      </c>
      <c r="H2026" s="8" t="s">
        <v>12697</v>
      </c>
      <c r="I2026" s="3" t="s">
        <v>12462</v>
      </c>
      <c r="J2026" s="3" t="s">
        <v>12618</v>
      </c>
      <c r="K2026" s="7">
        <v>0</v>
      </c>
      <c r="L2026" s="3" t="s">
        <v>5458</v>
      </c>
      <c r="M2026" s="7">
        <v>3208</v>
      </c>
      <c r="N2026" s="3" t="s">
        <v>2115</v>
      </c>
      <c r="O2026" s="3" t="s">
        <v>5515</v>
      </c>
      <c r="P2026" s="8" t="s">
        <v>12716</v>
      </c>
      <c r="Q2026" s="8" t="s">
        <v>12719</v>
      </c>
      <c r="R2026" s="4">
        <v>0</v>
      </c>
      <c r="S2026" s="4" t="s">
        <v>5627</v>
      </c>
      <c r="T2026" s="4">
        <v>99</v>
      </c>
      <c r="U2026" s="7" t="s">
        <v>6298</v>
      </c>
      <c r="V2026" s="7">
        <v>41</v>
      </c>
      <c r="W2026" s="3" t="s">
        <v>7163</v>
      </c>
      <c r="X2026" s="6">
        <v>4103</v>
      </c>
      <c r="Y2026" s="3" t="s">
        <v>8469</v>
      </c>
      <c r="Z2026" s="6">
        <v>4103002</v>
      </c>
      <c r="AA2026" s="3" t="s">
        <v>8491</v>
      </c>
      <c r="AB2026" s="6">
        <v>41030020004</v>
      </c>
      <c r="AC2026" s="3" t="s">
        <v>8572</v>
      </c>
      <c r="AD2026" s="5">
        <v>57160929000</v>
      </c>
      <c r="AE2026" s="5">
        <v>0</v>
      </c>
      <c r="AF2026" s="5">
        <v>0</v>
      </c>
      <c r="AG2026" s="5">
        <v>0</v>
      </c>
      <c r="AH2026" s="5">
        <v>0</v>
      </c>
      <c r="AI2026" s="5">
        <v>0</v>
      </c>
      <c r="AJ2026" s="5">
        <v>0</v>
      </c>
      <c r="AK2026" s="5">
        <v>57160929000</v>
      </c>
      <c r="AL2026" s="5">
        <v>0</v>
      </c>
      <c r="AM2026" s="5">
        <v>0</v>
      </c>
      <c r="AN2026" s="5">
        <v>0</v>
      </c>
      <c r="AO2026" s="5">
        <v>0</v>
      </c>
      <c r="AP2026" s="5">
        <v>0</v>
      </c>
      <c r="AQ2026" s="5">
        <v>0</v>
      </c>
      <c r="AR2026" s="5">
        <v>57160929000</v>
      </c>
    </row>
    <row r="2027" spans="1:44" x14ac:dyDescent="0.25">
      <c r="A2027" s="6">
        <v>4145</v>
      </c>
      <c r="B2027" s="3" t="s">
        <v>5441</v>
      </c>
      <c r="C2027" s="3" t="s">
        <v>5834</v>
      </c>
      <c r="D2027" s="3" t="s">
        <v>6503</v>
      </c>
      <c r="E2027" s="3" t="s">
        <v>2118</v>
      </c>
      <c r="F2027" s="3" t="s">
        <v>8539</v>
      </c>
      <c r="G2027" s="21">
        <v>1</v>
      </c>
      <c r="H2027" s="8" t="s">
        <v>12697</v>
      </c>
      <c r="I2027" s="3" t="s">
        <v>12339</v>
      </c>
      <c r="J2027" s="3" t="s">
        <v>12543</v>
      </c>
      <c r="K2027" s="7">
        <v>0</v>
      </c>
      <c r="L2027" s="3" t="s">
        <v>5458</v>
      </c>
      <c r="M2027" s="7">
        <v>7113</v>
      </c>
      <c r="N2027" s="3" t="s">
        <v>2117</v>
      </c>
      <c r="O2027" s="3" t="s">
        <v>5516</v>
      </c>
      <c r="P2027" s="8" t="s">
        <v>12715</v>
      </c>
      <c r="Q2027" s="8" t="s">
        <v>12718</v>
      </c>
      <c r="R2027" s="4">
        <v>0</v>
      </c>
      <c r="S2027" s="4" t="s">
        <v>5627</v>
      </c>
      <c r="T2027" s="4">
        <v>99</v>
      </c>
      <c r="U2027" s="7" t="s">
        <v>6298</v>
      </c>
      <c r="V2027" s="7">
        <v>41</v>
      </c>
      <c r="W2027" s="3" t="s">
        <v>7163</v>
      </c>
      <c r="X2027" s="6">
        <v>4103</v>
      </c>
      <c r="Y2027" s="3" t="s">
        <v>8469</v>
      </c>
      <c r="Z2027" s="6">
        <v>4103002</v>
      </c>
      <c r="AA2027" s="3" t="s">
        <v>8491</v>
      </c>
      <c r="AB2027" s="6">
        <v>41030020003</v>
      </c>
      <c r="AC2027" s="3" t="s">
        <v>8525</v>
      </c>
      <c r="AD2027" s="5">
        <v>8917561</v>
      </c>
      <c r="AE2027" s="5">
        <v>0</v>
      </c>
      <c r="AF2027" s="5">
        <v>0</v>
      </c>
      <c r="AG2027" s="5">
        <v>0</v>
      </c>
      <c r="AH2027" s="5">
        <v>0</v>
      </c>
      <c r="AI2027" s="5">
        <v>0</v>
      </c>
      <c r="AJ2027" s="5">
        <v>0</v>
      </c>
      <c r="AK2027" s="5">
        <v>8917561</v>
      </c>
      <c r="AL2027" s="5">
        <v>0</v>
      </c>
      <c r="AM2027" s="5">
        <v>0</v>
      </c>
      <c r="AN2027" s="5">
        <v>0</v>
      </c>
      <c r="AO2027" s="5">
        <v>0</v>
      </c>
      <c r="AP2027" s="5">
        <v>0</v>
      </c>
      <c r="AQ2027" s="5">
        <v>0</v>
      </c>
      <c r="AR2027" s="5">
        <v>8917561</v>
      </c>
    </row>
    <row r="2028" spans="1:44" x14ac:dyDescent="0.25">
      <c r="A2028" s="6">
        <v>4145</v>
      </c>
      <c r="B2028" s="3" t="s">
        <v>5441</v>
      </c>
      <c r="C2028" s="3" t="s">
        <v>5834</v>
      </c>
      <c r="D2028" s="3" t="s">
        <v>6503</v>
      </c>
      <c r="E2028" s="3" t="s">
        <v>2119</v>
      </c>
      <c r="F2028" s="3" t="s">
        <v>8535</v>
      </c>
      <c r="G2028" s="21">
        <v>1</v>
      </c>
      <c r="H2028" s="8" t="s">
        <v>12697</v>
      </c>
      <c r="I2028" s="3" t="s">
        <v>12339</v>
      </c>
      <c r="J2028" s="3" t="s">
        <v>12543</v>
      </c>
      <c r="K2028" s="7">
        <v>0</v>
      </c>
      <c r="L2028" s="3" t="s">
        <v>5458</v>
      </c>
      <c r="M2028" s="7">
        <v>7113</v>
      </c>
      <c r="N2028" s="3" t="s">
        <v>2117</v>
      </c>
      <c r="O2028" s="3" t="s">
        <v>5516</v>
      </c>
      <c r="P2028" s="8" t="s">
        <v>12715</v>
      </c>
      <c r="Q2028" s="8" t="s">
        <v>12718</v>
      </c>
      <c r="R2028" s="4">
        <v>0</v>
      </c>
      <c r="S2028" s="4" t="s">
        <v>5627</v>
      </c>
      <c r="T2028" s="4">
        <v>99</v>
      </c>
      <c r="U2028" s="7" t="s">
        <v>6298</v>
      </c>
      <c r="V2028" s="7">
        <v>41</v>
      </c>
      <c r="W2028" s="3" t="s">
        <v>7163</v>
      </c>
      <c r="X2028" s="6">
        <v>4103</v>
      </c>
      <c r="Y2028" s="3" t="s">
        <v>8469</v>
      </c>
      <c r="Z2028" s="6">
        <v>4103002</v>
      </c>
      <c r="AA2028" s="3" t="s">
        <v>8491</v>
      </c>
      <c r="AB2028" s="6">
        <v>41030020003</v>
      </c>
      <c r="AC2028" s="3" t="s">
        <v>8525</v>
      </c>
      <c r="AD2028" s="5">
        <v>8917561</v>
      </c>
      <c r="AE2028" s="5">
        <v>0</v>
      </c>
      <c r="AF2028" s="5">
        <v>0</v>
      </c>
      <c r="AG2028" s="5">
        <v>0</v>
      </c>
      <c r="AH2028" s="5">
        <v>0</v>
      </c>
      <c r="AI2028" s="5">
        <v>0</v>
      </c>
      <c r="AJ2028" s="5">
        <v>0</v>
      </c>
      <c r="AK2028" s="5">
        <v>8917561</v>
      </c>
      <c r="AL2028" s="5">
        <v>0</v>
      </c>
      <c r="AM2028" s="5">
        <v>0</v>
      </c>
      <c r="AN2028" s="5">
        <v>0</v>
      </c>
      <c r="AO2028" s="5">
        <v>0</v>
      </c>
      <c r="AP2028" s="5">
        <v>0</v>
      </c>
      <c r="AQ2028" s="5">
        <v>0</v>
      </c>
      <c r="AR2028" s="5">
        <v>8917561</v>
      </c>
    </row>
    <row r="2029" spans="1:44" x14ac:dyDescent="0.25">
      <c r="A2029" s="6">
        <v>4145</v>
      </c>
      <c r="B2029" s="3" t="s">
        <v>5441</v>
      </c>
      <c r="C2029" s="3" t="s">
        <v>5834</v>
      </c>
      <c r="D2029" s="3" t="s">
        <v>6503</v>
      </c>
      <c r="E2029" s="3" t="s">
        <v>2120</v>
      </c>
      <c r="F2029" s="3" t="s">
        <v>8538</v>
      </c>
      <c r="G2029" s="21">
        <v>1</v>
      </c>
      <c r="H2029" s="8" t="s">
        <v>12697</v>
      </c>
      <c r="I2029" s="3" t="s">
        <v>12339</v>
      </c>
      <c r="J2029" s="3" t="s">
        <v>12543</v>
      </c>
      <c r="K2029" s="7">
        <v>0</v>
      </c>
      <c r="L2029" s="3" t="s">
        <v>5458</v>
      </c>
      <c r="M2029" s="7">
        <v>7113</v>
      </c>
      <c r="N2029" s="3" t="s">
        <v>2117</v>
      </c>
      <c r="O2029" s="3" t="s">
        <v>5516</v>
      </c>
      <c r="P2029" s="8" t="s">
        <v>12715</v>
      </c>
      <c r="Q2029" s="8" t="s">
        <v>12718</v>
      </c>
      <c r="R2029" s="4">
        <v>0</v>
      </c>
      <c r="S2029" s="4" t="s">
        <v>5627</v>
      </c>
      <c r="T2029" s="4">
        <v>99</v>
      </c>
      <c r="U2029" s="7" t="s">
        <v>6298</v>
      </c>
      <c r="V2029" s="7">
        <v>41</v>
      </c>
      <c r="W2029" s="3" t="s">
        <v>7163</v>
      </c>
      <c r="X2029" s="6">
        <v>4103</v>
      </c>
      <c r="Y2029" s="3" t="s">
        <v>8469</v>
      </c>
      <c r="Z2029" s="6">
        <v>4103002</v>
      </c>
      <c r="AA2029" s="3" t="s">
        <v>8491</v>
      </c>
      <c r="AB2029" s="6">
        <v>41030020003</v>
      </c>
      <c r="AC2029" s="3" t="s">
        <v>8525</v>
      </c>
      <c r="AD2029" s="5">
        <v>8917561</v>
      </c>
      <c r="AE2029" s="5">
        <v>0</v>
      </c>
      <c r="AF2029" s="5">
        <v>0</v>
      </c>
      <c r="AG2029" s="5">
        <v>0</v>
      </c>
      <c r="AH2029" s="5">
        <v>0</v>
      </c>
      <c r="AI2029" s="5">
        <v>0</v>
      </c>
      <c r="AJ2029" s="5">
        <v>0</v>
      </c>
      <c r="AK2029" s="5">
        <v>8917561</v>
      </c>
      <c r="AL2029" s="5">
        <v>0</v>
      </c>
      <c r="AM2029" s="5">
        <v>0</v>
      </c>
      <c r="AN2029" s="5">
        <v>0</v>
      </c>
      <c r="AO2029" s="5">
        <v>0</v>
      </c>
      <c r="AP2029" s="5">
        <v>0</v>
      </c>
      <c r="AQ2029" s="5">
        <v>0</v>
      </c>
      <c r="AR2029" s="5">
        <v>8917561</v>
      </c>
    </row>
    <row r="2030" spans="1:44" x14ac:dyDescent="0.25">
      <c r="A2030" s="6">
        <v>4145</v>
      </c>
      <c r="B2030" s="3" t="s">
        <v>5441</v>
      </c>
      <c r="C2030" s="3" t="s">
        <v>5834</v>
      </c>
      <c r="D2030" s="3" t="s">
        <v>6503</v>
      </c>
      <c r="E2030" s="3" t="s">
        <v>2121</v>
      </c>
      <c r="F2030" s="3" t="s">
        <v>8536</v>
      </c>
      <c r="G2030" s="21">
        <v>1</v>
      </c>
      <c r="H2030" s="8" t="s">
        <v>12697</v>
      </c>
      <c r="I2030" s="3" t="s">
        <v>12339</v>
      </c>
      <c r="J2030" s="3" t="s">
        <v>12543</v>
      </c>
      <c r="K2030" s="7">
        <v>0</v>
      </c>
      <c r="L2030" s="3" t="s">
        <v>5458</v>
      </c>
      <c r="M2030" s="7">
        <v>7113</v>
      </c>
      <c r="N2030" s="3" t="s">
        <v>2117</v>
      </c>
      <c r="O2030" s="3" t="s">
        <v>5516</v>
      </c>
      <c r="P2030" s="8" t="s">
        <v>12715</v>
      </c>
      <c r="Q2030" s="8" t="s">
        <v>12718</v>
      </c>
      <c r="R2030" s="4">
        <v>0</v>
      </c>
      <c r="S2030" s="4" t="s">
        <v>5627</v>
      </c>
      <c r="T2030" s="4">
        <v>99</v>
      </c>
      <c r="U2030" s="7" t="s">
        <v>6298</v>
      </c>
      <c r="V2030" s="7">
        <v>41</v>
      </c>
      <c r="W2030" s="3" t="s">
        <v>7163</v>
      </c>
      <c r="X2030" s="6">
        <v>4103</v>
      </c>
      <c r="Y2030" s="3" t="s">
        <v>8469</v>
      </c>
      <c r="Z2030" s="6">
        <v>4103002</v>
      </c>
      <c r="AA2030" s="3" t="s">
        <v>8491</v>
      </c>
      <c r="AB2030" s="6">
        <v>41030020003</v>
      </c>
      <c r="AC2030" s="3" t="s">
        <v>8525</v>
      </c>
      <c r="AD2030" s="5">
        <v>21689048</v>
      </c>
      <c r="AE2030" s="5">
        <v>0</v>
      </c>
      <c r="AF2030" s="5">
        <v>0</v>
      </c>
      <c r="AG2030" s="5">
        <v>0</v>
      </c>
      <c r="AH2030" s="5">
        <v>0</v>
      </c>
      <c r="AI2030" s="5">
        <v>0</v>
      </c>
      <c r="AJ2030" s="5">
        <v>0</v>
      </c>
      <c r="AK2030" s="5">
        <v>21689048</v>
      </c>
      <c r="AL2030" s="5">
        <v>0</v>
      </c>
      <c r="AM2030" s="5">
        <v>0</v>
      </c>
      <c r="AN2030" s="5">
        <v>0</v>
      </c>
      <c r="AO2030" s="5">
        <v>0</v>
      </c>
      <c r="AP2030" s="5">
        <v>0</v>
      </c>
      <c r="AQ2030" s="5">
        <v>0</v>
      </c>
      <c r="AR2030" s="5">
        <v>21689048</v>
      </c>
    </row>
    <row r="2031" spans="1:44" x14ac:dyDescent="0.25">
      <c r="A2031" s="6">
        <v>4145</v>
      </c>
      <c r="B2031" s="3" t="s">
        <v>5441</v>
      </c>
      <c r="C2031" s="3" t="s">
        <v>5834</v>
      </c>
      <c r="D2031" s="3" t="s">
        <v>6503</v>
      </c>
      <c r="E2031" s="3" t="s">
        <v>2122</v>
      </c>
      <c r="F2031" s="3" t="s">
        <v>8534</v>
      </c>
      <c r="G2031" s="21">
        <v>1</v>
      </c>
      <c r="H2031" s="8" t="s">
        <v>12697</v>
      </c>
      <c r="I2031" s="3" t="s">
        <v>12339</v>
      </c>
      <c r="J2031" s="3" t="s">
        <v>12543</v>
      </c>
      <c r="K2031" s="7">
        <v>0</v>
      </c>
      <c r="L2031" s="3" t="s">
        <v>5458</v>
      </c>
      <c r="M2031" s="7">
        <v>7113</v>
      </c>
      <c r="N2031" s="3" t="s">
        <v>2117</v>
      </c>
      <c r="O2031" s="3" t="s">
        <v>5516</v>
      </c>
      <c r="P2031" s="8" t="s">
        <v>12715</v>
      </c>
      <c r="Q2031" s="8" t="s">
        <v>12718</v>
      </c>
      <c r="R2031" s="4">
        <v>0</v>
      </c>
      <c r="S2031" s="4" t="s">
        <v>5627</v>
      </c>
      <c r="T2031" s="4">
        <v>99</v>
      </c>
      <c r="U2031" s="7" t="s">
        <v>6298</v>
      </c>
      <c r="V2031" s="7">
        <v>41</v>
      </c>
      <c r="W2031" s="3" t="s">
        <v>7163</v>
      </c>
      <c r="X2031" s="6">
        <v>4103</v>
      </c>
      <c r="Y2031" s="3" t="s">
        <v>8469</v>
      </c>
      <c r="Z2031" s="6">
        <v>4103002</v>
      </c>
      <c r="AA2031" s="3" t="s">
        <v>8491</v>
      </c>
      <c r="AB2031" s="6">
        <v>41030020003</v>
      </c>
      <c r="AC2031" s="3" t="s">
        <v>8525</v>
      </c>
      <c r="AD2031" s="5">
        <v>8917561</v>
      </c>
      <c r="AE2031" s="5">
        <v>0</v>
      </c>
      <c r="AF2031" s="5">
        <v>0</v>
      </c>
      <c r="AG2031" s="5">
        <v>0</v>
      </c>
      <c r="AH2031" s="5">
        <v>0</v>
      </c>
      <c r="AI2031" s="5">
        <v>0</v>
      </c>
      <c r="AJ2031" s="5">
        <v>0</v>
      </c>
      <c r="AK2031" s="5">
        <v>8917561</v>
      </c>
      <c r="AL2031" s="5">
        <v>0</v>
      </c>
      <c r="AM2031" s="5">
        <v>0</v>
      </c>
      <c r="AN2031" s="5">
        <v>0</v>
      </c>
      <c r="AO2031" s="5">
        <v>0</v>
      </c>
      <c r="AP2031" s="5">
        <v>0</v>
      </c>
      <c r="AQ2031" s="5">
        <v>0</v>
      </c>
      <c r="AR2031" s="5">
        <v>8917561</v>
      </c>
    </row>
    <row r="2032" spans="1:44" x14ac:dyDescent="0.25">
      <c r="A2032" s="6">
        <v>4145</v>
      </c>
      <c r="B2032" s="3" t="s">
        <v>5441</v>
      </c>
      <c r="C2032" s="3" t="s">
        <v>5834</v>
      </c>
      <c r="D2032" s="3" t="s">
        <v>6503</v>
      </c>
      <c r="E2032" s="3" t="s">
        <v>2123</v>
      </c>
      <c r="F2032" s="3" t="s">
        <v>8540</v>
      </c>
      <c r="G2032" s="21">
        <v>1</v>
      </c>
      <c r="H2032" s="8" t="s">
        <v>12697</v>
      </c>
      <c r="I2032" s="3" t="s">
        <v>12339</v>
      </c>
      <c r="J2032" s="3" t="s">
        <v>12543</v>
      </c>
      <c r="K2032" s="7">
        <v>0</v>
      </c>
      <c r="L2032" s="3" t="s">
        <v>5458</v>
      </c>
      <c r="M2032" s="7">
        <v>7113</v>
      </c>
      <c r="N2032" s="3" t="s">
        <v>2117</v>
      </c>
      <c r="O2032" s="3" t="s">
        <v>5516</v>
      </c>
      <c r="P2032" s="8" t="s">
        <v>12715</v>
      </c>
      <c r="Q2032" s="8" t="s">
        <v>12718</v>
      </c>
      <c r="R2032" s="4">
        <v>0</v>
      </c>
      <c r="S2032" s="4" t="s">
        <v>5627</v>
      </c>
      <c r="T2032" s="4">
        <v>99</v>
      </c>
      <c r="U2032" s="7" t="s">
        <v>6298</v>
      </c>
      <c r="V2032" s="7">
        <v>41</v>
      </c>
      <c r="W2032" s="3" t="s">
        <v>7163</v>
      </c>
      <c r="X2032" s="6">
        <v>4103</v>
      </c>
      <c r="Y2032" s="3" t="s">
        <v>8469</v>
      </c>
      <c r="Z2032" s="6">
        <v>4103002</v>
      </c>
      <c r="AA2032" s="3" t="s">
        <v>8491</v>
      </c>
      <c r="AB2032" s="6">
        <v>41030020003</v>
      </c>
      <c r="AC2032" s="3" t="s">
        <v>8525</v>
      </c>
      <c r="AD2032" s="5">
        <v>16146125</v>
      </c>
      <c r="AE2032" s="5">
        <v>0</v>
      </c>
      <c r="AF2032" s="5">
        <v>0</v>
      </c>
      <c r="AG2032" s="5">
        <v>0</v>
      </c>
      <c r="AH2032" s="5">
        <v>0</v>
      </c>
      <c r="AI2032" s="5">
        <v>0</v>
      </c>
      <c r="AJ2032" s="5">
        <v>0</v>
      </c>
      <c r="AK2032" s="5">
        <v>16146125</v>
      </c>
      <c r="AL2032" s="5">
        <v>0</v>
      </c>
      <c r="AM2032" s="5">
        <v>0</v>
      </c>
      <c r="AN2032" s="5">
        <v>0</v>
      </c>
      <c r="AO2032" s="5">
        <v>0</v>
      </c>
      <c r="AP2032" s="5">
        <v>0</v>
      </c>
      <c r="AQ2032" s="5">
        <v>0</v>
      </c>
      <c r="AR2032" s="5">
        <v>16146125</v>
      </c>
    </row>
    <row r="2033" spans="1:44" x14ac:dyDescent="0.25">
      <c r="A2033" s="6">
        <v>4145</v>
      </c>
      <c r="B2033" s="3" t="s">
        <v>5441</v>
      </c>
      <c r="C2033" s="3" t="s">
        <v>5834</v>
      </c>
      <c r="D2033" s="3" t="s">
        <v>6503</v>
      </c>
      <c r="E2033" s="3" t="s">
        <v>2124</v>
      </c>
      <c r="F2033" s="3" t="s">
        <v>8541</v>
      </c>
      <c r="G2033" s="21">
        <v>1</v>
      </c>
      <c r="H2033" s="8" t="s">
        <v>12697</v>
      </c>
      <c r="I2033" s="3" t="s">
        <v>12339</v>
      </c>
      <c r="J2033" s="3" t="s">
        <v>12543</v>
      </c>
      <c r="K2033" s="7">
        <v>0</v>
      </c>
      <c r="L2033" s="3" t="s">
        <v>5458</v>
      </c>
      <c r="M2033" s="7">
        <v>7113</v>
      </c>
      <c r="N2033" s="3" t="s">
        <v>2117</v>
      </c>
      <c r="O2033" s="3" t="s">
        <v>5516</v>
      </c>
      <c r="P2033" s="8" t="s">
        <v>12715</v>
      </c>
      <c r="Q2033" s="8" t="s">
        <v>12718</v>
      </c>
      <c r="R2033" s="4">
        <v>0</v>
      </c>
      <c r="S2033" s="4" t="s">
        <v>5627</v>
      </c>
      <c r="T2033" s="4">
        <v>99</v>
      </c>
      <c r="U2033" s="7" t="s">
        <v>6298</v>
      </c>
      <c r="V2033" s="7">
        <v>41</v>
      </c>
      <c r="W2033" s="3" t="s">
        <v>7163</v>
      </c>
      <c r="X2033" s="6">
        <v>4103</v>
      </c>
      <c r="Y2033" s="3" t="s">
        <v>8469</v>
      </c>
      <c r="Z2033" s="6">
        <v>4103002</v>
      </c>
      <c r="AA2033" s="3" t="s">
        <v>8491</v>
      </c>
      <c r="AB2033" s="6">
        <v>41030020003</v>
      </c>
      <c r="AC2033" s="3" t="s">
        <v>8525</v>
      </c>
      <c r="AD2033" s="5">
        <v>9205224</v>
      </c>
      <c r="AE2033" s="5">
        <v>0</v>
      </c>
      <c r="AF2033" s="5">
        <v>0</v>
      </c>
      <c r="AG2033" s="5">
        <v>0</v>
      </c>
      <c r="AH2033" s="5">
        <v>0</v>
      </c>
      <c r="AI2033" s="5">
        <v>0</v>
      </c>
      <c r="AJ2033" s="5">
        <v>0</v>
      </c>
      <c r="AK2033" s="5">
        <v>9205224</v>
      </c>
      <c r="AL2033" s="5">
        <v>0</v>
      </c>
      <c r="AM2033" s="5">
        <v>0</v>
      </c>
      <c r="AN2033" s="5">
        <v>0</v>
      </c>
      <c r="AO2033" s="5">
        <v>0</v>
      </c>
      <c r="AP2033" s="5">
        <v>0</v>
      </c>
      <c r="AQ2033" s="5">
        <v>0</v>
      </c>
      <c r="AR2033" s="5">
        <v>9205224</v>
      </c>
    </row>
    <row r="2034" spans="1:44" x14ac:dyDescent="0.25">
      <c r="A2034" s="6">
        <v>4145</v>
      </c>
      <c r="B2034" s="3" t="s">
        <v>5441</v>
      </c>
      <c r="C2034" s="3" t="s">
        <v>5834</v>
      </c>
      <c r="D2034" s="3" t="s">
        <v>6503</v>
      </c>
      <c r="E2034" s="3" t="s">
        <v>2125</v>
      </c>
      <c r="F2034" s="3" t="s">
        <v>8537</v>
      </c>
      <c r="G2034" s="21">
        <v>1</v>
      </c>
      <c r="H2034" s="8" t="s">
        <v>12697</v>
      </c>
      <c r="I2034" s="3" t="s">
        <v>12339</v>
      </c>
      <c r="J2034" s="3" t="s">
        <v>12543</v>
      </c>
      <c r="K2034" s="7">
        <v>0</v>
      </c>
      <c r="L2034" s="3" t="s">
        <v>5458</v>
      </c>
      <c r="M2034" s="7">
        <v>7113</v>
      </c>
      <c r="N2034" s="3" t="s">
        <v>2117</v>
      </c>
      <c r="O2034" s="3" t="s">
        <v>5516</v>
      </c>
      <c r="P2034" s="8" t="s">
        <v>12715</v>
      </c>
      <c r="Q2034" s="8" t="s">
        <v>12718</v>
      </c>
      <c r="R2034" s="4">
        <v>0</v>
      </c>
      <c r="S2034" s="4" t="s">
        <v>5627</v>
      </c>
      <c r="T2034" s="4">
        <v>99</v>
      </c>
      <c r="U2034" s="7" t="s">
        <v>6298</v>
      </c>
      <c r="V2034" s="7">
        <v>41</v>
      </c>
      <c r="W2034" s="3" t="s">
        <v>7163</v>
      </c>
      <c r="X2034" s="6">
        <v>4103</v>
      </c>
      <c r="Y2034" s="3" t="s">
        <v>8469</v>
      </c>
      <c r="Z2034" s="6">
        <v>4103002</v>
      </c>
      <c r="AA2034" s="3" t="s">
        <v>8491</v>
      </c>
      <c r="AB2034" s="6">
        <v>41030020003</v>
      </c>
      <c r="AC2034" s="3" t="s">
        <v>8525</v>
      </c>
      <c r="AD2034" s="5">
        <v>7324452</v>
      </c>
      <c r="AE2034" s="5">
        <v>0</v>
      </c>
      <c r="AF2034" s="5">
        <v>0</v>
      </c>
      <c r="AG2034" s="5">
        <v>0</v>
      </c>
      <c r="AH2034" s="5">
        <v>0</v>
      </c>
      <c r="AI2034" s="5">
        <v>0</v>
      </c>
      <c r="AJ2034" s="5">
        <v>0</v>
      </c>
      <c r="AK2034" s="5">
        <v>7324452</v>
      </c>
      <c r="AL2034" s="5">
        <v>0</v>
      </c>
      <c r="AM2034" s="5">
        <v>0</v>
      </c>
      <c r="AN2034" s="5">
        <v>0</v>
      </c>
      <c r="AO2034" s="5">
        <v>0</v>
      </c>
      <c r="AP2034" s="5">
        <v>0</v>
      </c>
      <c r="AQ2034" s="5">
        <v>0</v>
      </c>
      <c r="AR2034" s="5">
        <v>7324452</v>
      </c>
    </row>
    <row r="2035" spans="1:44" x14ac:dyDescent="0.25">
      <c r="A2035" s="6">
        <v>4145</v>
      </c>
      <c r="B2035" s="3" t="s">
        <v>5441</v>
      </c>
      <c r="C2035" s="3" t="s">
        <v>5834</v>
      </c>
      <c r="D2035" s="3" t="s">
        <v>6503</v>
      </c>
      <c r="E2035" s="3" t="s">
        <v>2126</v>
      </c>
      <c r="F2035" s="3" t="s">
        <v>8545</v>
      </c>
      <c r="G2035" s="21">
        <v>1</v>
      </c>
      <c r="H2035" s="8" t="s">
        <v>12697</v>
      </c>
      <c r="I2035" s="3" t="s">
        <v>12339</v>
      </c>
      <c r="J2035" s="3" t="s">
        <v>12543</v>
      </c>
      <c r="K2035" s="7">
        <v>0</v>
      </c>
      <c r="L2035" s="3" t="s">
        <v>5458</v>
      </c>
      <c r="M2035" s="7">
        <v>7113</v>
      </c>
      <c r="N2035" s="3" t="s">
        <v>2117</v>
      </c>
      <c r="O2035" s="3" t="s">
        <v>5516</v>
      </c>
      <c r="P2035" s="8" t="s">
        <v>12715</v>
      </c>
      <c r="Q2035" s="8" t="s">
        <v>12718</v>
      </c>
      <c r="R2035" s="4">
        <v>0</v>
      </c>
      <c r="S2035" s="4" t="s">
        <v>5627</v>
      </c>
      <c r="T2035" s="4">
        <v>99</v>
      </c>
      <c r="U2035" s="7" t="s">
        <v>6298</v>
      </c>
      <c r="V2035" s="7">
        <v>41</v>
      </c>
      <c r="W2035" s="3" t="s">
        <v>7163</v>
      </c>
      <c r="X2035" s="6">
        <v>4103</v>
      </c>
      <c r="Y2035" s="3" t="s">
        <v>8469</v>
      </c>
      <c r="Z2035" s="6">
        <v>4103002</v>
      </c>
      <c r="AA2035" s="3" t="s">
        <v>8491</v>
      </c>
      <c r="AB2035" s="6">
        <v>41030020003</v>
      </c>
      <c r="AC2035" s="3" t="s">
        <v>8525</v>
      </c>
      <c r="AD2035" s="5">
        <v>19571926</v>
      </c>
      <c r="AE2035" s="5">
        <v>0</v>
      </c>
      <c r="AF2035" s="5">
        <v>0</v>
      </c>
      <c r="AG2035" s="5">
        <v>0</v>
      </c>
      <c r="AH2035" s="5">
        <v>0</v>
      </c>
      <c r="AI2035" s="5">
        <v>0</v>
      </c>
      <c r="AJ2035" s="5">
        <v>0</v>
      </c>
      <c r="AK2035" s="5">
        <v>19571926</v>
      </c>
      <c r="AL2035" s="5">
        <v>0</v>
      </c>
      <c r="AM2035" s="5">
        <v>0</v>
      </c>
      <c r="AN2035" s="5">
        <v>0</v>
      </c>
      <c r="AO2035" s="5">
        <v>0</v>
      </c>
      <c r="AP2035" s="5">
        <v>0</v>
      </c>
      <c r="AQ2035" s="5">
        <v>0</v>
      </c>
      <c r="AR2035" s="5">
        <v>19571926</v>
      </c>
    </row>
    <row r="2036" spans="1:44" x14ac:dyDescent="0.25">
      <c r="A2036" s="6">
        <v>4145</v>
      </c>
      <c r="B2036" s="3" t="s">
        <v>5441</v>
      </c>
      <c r="C2036" s="3" t="s">
        <v>5834</v>
      </c>
      <c r="D2036" s="3" t="s">
        <v>6503</v>
      </c>
      <c r="E2036" s="3" t="s">
        <v>2127</v>
      </c>
      <c r="F2036" s="3" t="s">
        <v>8544</v>
      </c>
      <c r="G2036" s="21">
        <v>1</v>
      </c>
      <c r="H2036" s="8" t="s">
        <v>12697</v>
      </c>
      <c r="I2036" s="3" t="s">
        <v>12339</v>
      </c>
      <c r="J2036" s="3" t="s">
        <v>12543</v>
      </c>
      <c r="K2036" s="7">
        <v>0</v>
      </c>
      <c r="L2036" s="3" t="s">
        <v>5458</v>
      </c>
      <c r="M2036" s="7">
        <v>7113</v>
      </c>
      <c r="N2036" s="3" t="s">
        <v>2117</v>
      </c>
      <c r="O2036" s="3" t="s">
        <v>5516</v>
      </c>
      <c r="P2036" s="8" t="s">
        <v>12715</v>
      </c>
      <c r="Q2036" s="8" t="s">
        <v>12718</v>
      </c>
      <c r="R2036" s="4">
        <v>0</v>
      </c>
      <c r="S2036" s="4" t="s">
        <v>5627</v>
      </c>
      <c r="T2036" s="4">
        <v>99</v>
      </c>
      <c r="U2036" s="7" t="s">
        <v>6298</v>
      </c>
      <c r="V2036" s="7">
        <v>41</v>
      </c>
      <c r="W2036" s="3" t="s">
        <v>7163</v>
      </c>
      <c r="X2036" s="6">
        <v>4103</v>
      </c>
      <c r="Y2036" s="3" t="s">
        <v>8469</v>
      </c>
      <c r="Z2036" s="6">
        <v>4103002</v>
      </c>
      <c r="AA2036" s="3" t="s">
        <v>8491</v>
      </c>
      <c r="AB2036" s="6">
        <v>41030020003</v>
      </c>
      <c r="AC2036" s="3" t="s">
        <v>8525</v>
      </c>
      <c r="AD2036" s="5">
        <v>19571926</v>
      </c>
      <c r="AE2036" s="5">
        <v>0</v>
      </c>
      <c r="AF2036" s="5">
        <v>0</v>
      </c>
      <c r="AG2036" s="5">
        <v>0</v>
      </c>
      <c r="AH2036" s="5">
        <v>0</v>
      </c>
      <c r="AI2036" s="5">
        <v>0</v>
      </c>
      <c r="AJ2036" s="5">
        <v>0</v>
      </c>
      <c r="AK2036" s="5">
        <v>19571926</v>
      </c>
      <c r="AL2036" s="5">
        <v>0</v>
      </c>
      <c r="AM2036" s="5">
        <v>0</v>
      </c>
      <c r="AN2036" s="5">
        <v>0</v>
      </c>
      <c r="AO2036" s="5">
        <v>0</v>
      </c>
      <c r="AP2036" s="5">
        <v>0</v>
      </c>
      <c r="AQ2036" s="5">
        <v>0</v>
      </c>
      <c r="AR2036" s="5">
        <v>19571926</v>
      </c>
    </row>
    <row r="2037" spans="1:44" x14ac:dyDescent="0.25">
      <c r="A2037" s="6">
        <v>4145</v>
      </c>
      <c r="B2037" s="3" t="s">
        <v>5441</v>
      </c>
      <c r="C2037" s="3" t="s">
        <v>5834</v>
      </c>
      <c r="D2037" s="3" t="s">
        <v>6503</v>
      </c>
      <c r="E2037" s="3" t="s">
        <v>2128</v>
      </c>
      <c r="F2037" s="3" t="s">
        <v>8543</v>
      </c>
      <c r="G2037" s="21">
        <v>1</v>
      </c>
      <c r="H2037" s="8" t="s">
        <v>12697</v>
      </c>
      <c r="I2037" s="3" t="s">
        <v>12339</v>
      </c>
      <c r="J2037" s="3" t="s">
        <v>12543</v>
      </c>
      <c r="K2037" s="7">
        <v>0</v>
      </c>
      <c r="L2037" s="3" t="s">
        <v>5458</v>
      </c>
      <c r="M2037" s="7">
        <v>7113</v>
      </c>
      <c r="N2037" s="3" t="s">
        <v>2117</v>
      </c>
      <c r="O2037" s="3" t="s">
        <v>5516</v>
      </c>
      <c r="P2037" s="8" t="s">
        <v>12715</v>
      </c>
      <c r="Q2037" s="8" t="s">
        <v>12718</v>
      </c>
      <c r="R2037" s="4">
        <v>0</v>
      </c>
      <c r="S2037" s="4" t="s">
        <v>5627</v>
      </c>
      <c r="T2037" s="4">
        <v>99</v>
      </c>
      <c r="U2037" s="7" t="s">
        <v>6298</v>
      </c>
      <c r="V2037" s="7">
        <v>41</v>
      </c>
      <c r="W2037" s="3" t="s">
        <v>7163</v>
      </c>
      <c r="X2037" s="6">
        <v>4103</v>
      </c>
      <c r="Y2037" s="3" t="s">
        <v>8469</v>
      </c>
      <c r="Z2037" s="6">
        <v>4103002</v>
      </c>
      <c r="AA2037" s="3" t="s">
        <v>8491</v>
      </c>
      <c r="AB2037" s="6">
        <v>41030020003</v>
      </c>
      <c r="AC2037" s="3" t="s">
        <v>8525</v>
      </c>
      <c r="AD2037" s="5">
        <v>19571926</v>
      </c>
      <c r="AE2037" s="5">
        <v>0</v>
      </c>
      <c r="AF2037" s="5">
        <v>0</v>
      </c>
      <c r="AG2037" s="5">
        <v>0</v>
      </c>
      <c r="AH2037" s="5">
        <v>0</v>
      </c>
      <c r="AI2037" s="5">
        <v>0</v>
      </c>
      <c r="AJ2037" s="5">
        <v>0</v>
      </c>
      <c r="AK2037" s="5">
        <v>19571926</v>
      </c>
      <c r="AL2037" s="5">
        <v>0</v>
      </c>
      <c r="AM2037" s="5">
        <v>0</v>
      </c>
      <c r="AN2037" s="5">
        <v>0</v>
      </c>
      <c r="AO2037" s="5">
        <v>0</v>
      </c>
      <c r="AP2037" s="5">
        <v>0</v>
      </c>
      <c r="AQ2037" s="5">
        <v>0</v>
      </c>
      <c r="AR2037" s="5">
        <v>19571926</v>
      </c>
    </row>
    <row r="2038" spans="1:44" x14ac:dyDescent="0.25">
      <c r="A2038" s="6">
        <v>4145</v>
      </c>
      <c r="B2038" s="3" t="s">
        <v>5441</v>
      </c>
      <c r="C2038" s="3" t="s">
        <v>5834</v>
      </c>
      <c r="D2038" s="3" t="s">
        <v>6503</v>
      </c>
      <c r="E2038" s="3" t="s">
        <v>2129</v>
      </c>
      <c r="F2038" s="3" t="s">
        <v>8546</v>
      </c>
      <c r="G2038" s="21">
        <v>1</v>
      </c>
      <c r="H2038" s="8" t="s">
        <v>12697</v>
      </c>
      <c r="I2038" s="3" t="s">
        <v>12339</v>
      </c>
      <c r="J2038" s="3" t="s">
        <v>12543</v>
      </c>
      <c r="K2038" s="7">
        <v>0</v>
      </c>
      <c r="L2038" s="3" t="s">
        <v>5458</v>
      </c>
      <c r="M2038" s="7">
        <v>7113</v>
      </c>
      <c r="N2038" s="3" t="s">
        <v>2117</v>
      </c>
      <c r="O2038" s="3" t="s">
        <v>5516</v>
      </c>
      <c r="P2038" s="8" t="s">
        <v>12715</v>
      </c>
      <c r="Q2038" s="8" t="s">
        <v>12718</v>
      </c>
      <c r="R2038" s="4">
        <v>0</v>
      </c>
      <c r="S2038" s="4" t="s">
        <v>5627</v>
      </c>
      <c r="T2038" s="4">
        <v>99</v>
      </c>
      <c r="U2038" s="7" t="s">
        <v>6298</v>
      </c>
      <c r="V2038" s="7">
        <v>41</v>
      </c>
      <c r="W2038" s="3" t="s">
        <v>7163</v>
      </c>
      <c r="X2038" s="6">
        <v>4103</v>
      </c>
      <c r="Y2038" s="3" t="s">
        <v>8469</v>
      </c>
      <c r="Z2038" s="6">
        <v>4103002</v>
      </c>
      <c r="AA2038" s="3" t="s">
        <v>8491</v>
      </c>
      <c r="AB2038" s="6">
        <v>41030020003</v>
      </c>
      <c r="AC2038" s="3" t="s">
        <v>8525</v>
      </c>
      <c r="AD2038" s="5">
        <v>19571926</v>
      </c>
      <c r="AE2038" s="5">
        <v>0</v>
      </c>
      <c r="AF2038" s="5">
        <v>0</v>
      </c>
      <c r="AG2038" s="5">
        <v>0</v>
      </c>
      <c r="AH2038" s="5">
        <v>0</v>
      </c>
      <c r="AI2038" s="5">
        <v>0</v>
      </c>
      <c r="AJ2038" s="5">
        <v>0</v>
      </c>
      <c r="AK2038" s="5">
        <v>19571926</v>
      </c>
      <c r="AL2038" s="5">
        <v>0</v>
      </c>
      <c r="AM2038" s="5">
        <v>0</v>
      </c>
      <c r="AN2038" s="5">
        <v>0</v>
      </c>
      <c r="AO2038" s="5">
        <v>0</v>
      </c>
      <c r="AP2038" s="5">
        <v>0</v>
      </c>
      <c r="AQ2038" s="5">
        <v>0</v>
      </c>
      <c r="AR2038" s="5">
        <v>19571926</v>
      </c>
    </row>
    <row r="2039" spans="1:44" x14ac:dyDescent="0.25">
      <c r="A2039" s="6">
        <v>4145</v>
      </c>
      <c r="B2039" s="3" t="s">
        <v>5441</v>
      </c>
      <c r="C2039" s="3" t="s">
        <v>5834</v>
      </c>
      <c r="D2039" s="3" t="s">
        <v>6503</v>
      </c>
      <c r="E2039" s="3" t="s">
        <v>2130</v>
      </c>
      <c r="F2039" s="3" t="s">
        <v>8558</v>
      </c>
      <c r="G2039" s="21">
        <v>1</v>
      </c>
      <c r="H2039" s="8" t="s">
        <v>12697</v>
      </c>
      <c r="I2039" s="3" t="s">
        <v>12339</v>
      </c>
      <c r="J2039" s="3" t="s">
        <v>12543</v>
      </c>
      <c r="K2039" s="7">
        <v>0</v>
      </c>
      <c r="L2039" s="3" t="s">
        <v>5458</v>
      </c>
      <c r="M2039" s="7">
        <v>7113</v>
      </c>
      <c r="N2039" s="3" t="s">
        <v>2117</v>
      </c>
      <c r="O2039" s="3" t="s">
        <v>5516</v>
      </c>
      <c r="P2039" s="8" t="s">
        <v>12715</v>
      </c>
      <c r="Q2039" s="8" t="s">
        <v>12718</v>
      </c>
      <c r="R2039" s="4">
        <v>0</v>
      </c>
      <c r="S2039" s="4" t="s">
        <v>5627</v>
      </c>
      <c r="T2039" s="4">
        <v>99</v>
      </c>
      <c r="U2039" s="7" t="s">
        <v>6298</v>
      </c>
      <c r="V2039" s="7">
        <v>41</v>
      </c>
      <c r="W2039" s="3" t="s">
        <v>7163</v>
      </c>
      <c r="X2039" s="6">
        <v>4103</v>
      </c>
      <c r="Y2039" s="3" t="s">
        <v>8469</v>
      </c>
      <c r="Z2039" s="6">
        <v>4103002</v>
      </c>
      <c r="AA2039" s="3" t="s">
        <v>8491</v>
      </c>
      <c r="AB2039" s="6">
        <v>41030020003</v>
      </c>
      <c r="AC2039" s="3" t="s">
        <v>8525</v>
      </c>
      <c r="AD2039" s="5">
        <v>35370073</v>
      </c>
      <c r="AE2039" s="5">
        <v>0</v>
      </c>
      <c r="AF2039" s="5">
        <v>0</v>
      </c>
      <c r="AG2039" s="5">
        <v>0</v>
      </c>
      <c r="AH2039" s="5">
        <v>0</v>
      </c>
      <c r="AI2039" s="5">
        <v>0</v>
      </c>
      <c r="AJ2039" s="5">
        <v>0</v>
      </c>
      <c r="AK2039" s="5">
        <v>35370073</v>
      </c>
      <c r="AL2039" s="5">
        <v>0</v>
      </c>
      <c r="AM2039" s="5">
        <v>0</v>
      </c>
      <c r="AN2039" s="5">
        <v>0</v>
      </c>
      <c r="AO2039" s="5">
        <v>0</v>
      </c>
      <c r="AP2039" s="5">
        <v>0</v>
      </c>
      <c r="AQ2039" s="5">
        <v>0</v>
      </c>
      <c r="AR2039" s="5">
        <v>35370073</v>
      </c>
    </row>
    <row r="2040" spans="1:44" x14ac:dyDescent="0.25">
      <c r="A2040" s="6">
        <v>4145</v>
      </c>
      <c r="B2040" s="3" t="s">
        <v>5441</v>
      </c>
      <c r="C2040" s="3" t="s">
        <v>5834</v>
      </c>
      <c r="D2040" s="3" t="s">
        <v>6503</v>
      </c>
      <c r="E2040" s="3" t="s">
        <v>2131</v>
      </c>
      <c r="F2040" s="3" t="s">
        <v>8547</v>
      </c>
      <c r="G2040" s="21">
        <v>1</v>
      </c>
      <c r="H2040" s="8" t="s">
        <v>12697</v>
      </c>
      <c r="I2040" s="3" t="s">
        <v>12339</v>
      </c>
      <c r="J2040" s="3" t="s">
        <v>12543</v>
      </c>
      <c r="K2040" s="7">
        <v>0</v>
      </c>
      <c r="L2040" s="3" t="s">
        <v>5458</v>
      </c>
      <c r="M2040" s="7">
        <v>7113</v>
      </c>
      <c r="N2040" s="3" t="s">
        <v>2117</v>
      </c>
      <c r="O2040" s="3" t="s">
        <v>5516</v>
      </c>
      <c r="P2040" s="8" t="s">
        <v>12715</v>
      </c>
      <c r="Q2040" s="8" t="s">
        <v>12718</v>
      </c>
      <c r="R2040" s="4">
        <v>0</v>
      </c>
      <c r="S2040" s="4" t="s">
        <v>5627</v>
      </c>
      <c r="T2040" s="4">
        <v>99</v>
      </c>
      <c r="U2040" s="7" t="s">
        <v>6298</v>
      </c>
      <c r="V2040" s="7">
        <v>41</v>
      </c>
      <c r="W2040" s="3" t="s">
        <v>7163</v>
      </c>
      <c r="X2040" s="6">
        <v>4103</v>
      </c>
      <c r="Y2040" s="3" t="s">
        <v>8469</v>
      </c>
      <c r="Z2040" s="6">
        <v>4103002</v>
      </c>
      <c r="AA2040" s="3" t="s">
        <v>8491</v>
      </c>
      <c r="AB2040" s="6">
        <v>41030020003</v>
      </c>
      <c r="AC2040" s="3" t="s">
        <v>8525</v>
      </c>
      <c r="AD2040" s="5">
        <v>6630553</v>
      </c>
      <c r="AE2040" s="5">
        <v>0</v>
      </c>
      <c r="AF2040" s="5">
        <v>0</v>
      </c>
      <c r="AG2040" s="5">
        <v>0</v>
      </c>
      <c r="AH2040" s="5">
        <v>0</v>
      </c>
      <c r="AI2040" s="5">
        <v>0</v>
      </c>
      <c r="AJ2040" s="5">
        <v>0</v>
      </c>
      <c r="AK2040" s="5">
        <v>6630553</v>
      </c>
      <c r="AL2040" s="5">
        <v>0</v>
      </c>
      <c r="AM2040" s="5">
        <v>0</v>
      </c>
      <c r="AN2040" s="5">
        <v>0</v>
      </c>
      <c r="AO2040" s="5">
        <v>0</v>
      </c>
      <c r="AP2040" s="5">
        <v>0</v>
      </c>
      <c r="AQ2040" s="5">
        <v>0</v>
      </c>
      <c r="AR2040" s="5">
        <v>6630553</v>
      </c>
    </row>
    <row r="2041" spans="1:44" x14ac:dyDescent="0.25">
      <c r="A2041" s="6">
        <v>4145</v>
      </c>
      <c r="B2041" s="3" t="s">
        <v>5441</v>
      </c>
      <c r="C2041" s="3" t="s">
        <v>5834</v>
      </c>
      <c r="D2041" s="3" t="s">
        <v>6503</v>
      </c>
      <c r="E2041" s="3" t="s">
        <v>2132</v>
      </c>
      <c r="F2041" s="3" t="s">
        <v>8559</v>
      </c>
      <c r="G2041" s="21">
        <v>1</v>
      </c>
      <c r="H2041" s="8" t="s">
        <v>12697</v>
      </c>
      <c r="I2041" s="3" t="s">
        <v>12339</v>
      </c>
      <c r="J2041" s="3" t="s">
        <v>12543</v>
      </c>
      <c r="K2041" s="7">
        <v>0</v>
      </c>
      <c r="L2041" s="3" t="s">
        <v>5458</v>
      </c>
      <c r="M2041" s="7">
        <v>7113</v>
      </c>
      <c r="N2041" s="3" t="s">
        <v>2117</v>
      </c>
      <c r="O2041" s="3" t="s">
        <v>5516</v>
      </c>
      <c r="P2041" s="8" t="s">
        <v>12715</v>
      </c>
      <c r="Q2041" s="8" t="s">
        <v>12718</v>
      </c>
      <c r="R2041" s="4">
        <v>0</v>
      </c>
      <c r="S2041" s="4" t="s">
        <v>5627</v>
      </c>
      <c r="T2041" s="4">
        <v>99</v>
      </c>
      <c r="U2041" s="7" t="s">
        <v>6298</v>
      </c>
      <c r="V2041" s="7">
        <v>41</v>
      </c>
      <c r="W2041" s="3" t="s">
        <v>7163</v>
      </c>
      <c r="X2041" s="6">
        <v>4103</v>
      </c>
      <c r="Y2041" s="3" t="s">
        <v>8469</v>
      </c>
      <c r="Z2041" s="6">
        <v>4103002</v>
      </c>
      <c r="AA2041" s="3" t="s">
        <v>8491</v>
      </c>
      <c r="AB2041" s="6">
        <v>41030020003</v>
      </c>
      <c r="AC2041" s="3" t="s">
        <v>8525</v>
      </c>
      <c r="AD2041" s="5">
        <v>13250068</v>
      </c>
      <c r="AE2041" s="5">
        <v>0</v>
      </c>
      <c r="AF2041" s="5">
        <v>0</v>
      </c>
      <c r="AG2041" s="5">
        <v>0</v>
      </c>
      <c r="AH2041" s="5">
        <v>0</v>
      </c>
      <c r="AI2041" s="5">
        <v>0</v>
      </c>
      <c r="AJ2041" s="5">
        <v>0</v>
      </c>
      <c r="AK2041" s="5">
        <v>13250068</v>
      </c>
      <c r="AL2041" s="5">
        <v>0</v>
      </c>
      <c r="AM2041" s="5">
        <v>0</v>
      </c>
      <c r="AN2041" s="5">
        <v>0</v>
      </c>
      <c r="AO2041" s="5">
        <v>0</v>
      </c>
      <c r="AP2041" s="5">
        <v>0</v>
      </c>
      <c r="AQ2041" s="5">
        <v>0</v>
      </c>
      <c r="AR2041" s="5">
        <v>13250068</v>
      </c>
    </row>
    <row r="2042" spans="1:44" x14ac:dyDescent="0.25">
      <c r="A2042" s="6">
        <v>4145</v>
      </c>
      <c r="B2042" s="3" t="s">
        <v>5441</v>
      </c>
      <c r="C2042" s="3" t="s">
        <v>5834</v>
      </c>
      <c r="D2042" s="3" t="s">
        <v>6503</v>
      </c>
      <c r="E2042" s="3" t="s">
        <v>2133</v>
      </c>
      <c r="F2042" s="3" t="s">
        <v>8556</v>
      </c>
      <c r="G2042" s="21">
        <v>1</v>
      </c>
      <c r="H2042" s="8" t="s">
        <v>12697</v>
      </c>
      <c r="I2042" s="3" t="s">
        <v>12339</v>
      </c>
      <c r="J2042" s="3" t="s">
        <v>12543</v>
      </c>
      <c r="K2042" s="7">
        <v>0</v>
      </c>
      <c r="L2042" s="3" t="s">
        <v>5458</v>
      </c>
      <c r="M2042" s="7">
        <v>7113</v>
      </c>
      <c r="N2042" s="3" t="s">
        <v>2117</v>
      </c>
      <c r="O2042" s="3" t="s">
        <v>5516</v>
      </c>
      <c r="P2042" s="8" t="s">
        <v>12715</v>
      </c>
      <c r="Q2042" s="8" t="s">
        <v>12718</v>
      </c>
      <c r="R2042" s="4">
        <v>0</v>
      </c>
      <c r="S2042" s="4" t="s">
        <v>5627</v>
      </c>
      <c r="T2042" s="4">
        <v>99</v>
      </c>
      <c r="U2042" s="7" t="s">
        <v>6298</v>
      </c>
      <c r="V2042" s="7">
        <v>41</v>
      </c>
      <c r="W2042" s="3" t="s">
        <v>7163</v>
      </c>
      <c r="X2042" s="6">
        <v>4103</v>
      </c>
      <c r="Y2042" s="3" t="s">
        <v>8469</v>
      </c>
      <c r="Z2042" s="6">
        <v>4103002</v>
      </c>
      <c r="AA2042" s="3" t="s">
        <v>8491</v>
      </c>
      <c r="AB2042" s="6">
        <v>41030020003</v>
      </c>
      <c r="AC2042" s="3" t="s">
        <v>8525</v>
      </c>
      <c r="AD2042" s="5">
        <v>35570999</v>
      </c>
      <c r="AE2042" s="5">
        <v>0</v>
      </c>
      <c r="AF2042" s="5">
        <v>0</v>
      </c>
      <c r="AG2042" s="5">
        <v>0</v>
      </c>
      <c r="AH2042" s="5">
        <v>0</v>
      </c>
      <c r="AI2042" s="5">
        <v>0</v>
      </c>
      <c r="AJ2042" s="5">
        <v>0</v>
      </c>
      <c r="AK2042" s="5">
        <v>35570999</v>
      </c>
      <c r="AL2042" s="5">
        <v>0</v>
      </c>
      <c r="AM2042" s="5">
        <v>0</v>
      </c>
      <c r="AN2042" s="5">
        <v>0</v>
      </c>
      <c r="AO2042" s="5">
        <v>0</v>
      </c>
      <c r="AP2042" s="5">
        <v>0</v>
      </c>
      <c r="AQ2042" s="5">
        <v>0</v>
      </c>
      <c r="AR2042" s="5">
        <v>35570999</v>
      </c>
    </row>
    <row r="2043" spans="1:44" x14ac:dyDescent="0.25">
      <c r="A2043" s="6">
        <v>4145</v>
      </c>
      <c r="B2043" s="3" t="s">
        <v>5441</v>
      </c>
      <c r="C2043" s="3" t="s">
        <v>5834</v>
      </c>
      <c r="D2043" s="3" t="s">
        <v>6503</v>
      </c>
      <c r="E2043" s="3" t="s">
        <v>2134</v>
      </c>
      <c r="F2043" s="3" t="s">
        <v>8551</v>
      </c>
      <c r="G2043" s="21">
        <v>1</v>
      </c>
      <c r="H2043" s="8" t="s">
        <v>12697</v>
      </c>
      <c r="I2043" s="3" t="s">
        <v>12339</v>
      </c>
      <c r="J2043" s="3" t="s">
        <v>12543</v>
      </c>
      <c r="K2043" s="7">
        <v>0</v>
      </c>
      <c r="L2043" s="3" t="s">
        <v>5458</v>
      </c>
      <c r="M2043" s="7">
        <v>7113</v>
      </c>
      <c r="N2043" s="3" t="s">
        <v>2117</v>
      </c>
      <c r="O2043" s="3" t="s">
        <v>5516</v>
      </c>
      <c r="P2043" s="8" t="s">
        <v>12715</v>
      </c>
      <c r="Q2043" s="8" t="s">
        <v>12718</v>
      </c>
      <c r="R2043" s="4">
        <v>0</v>
      </c>
      <c r="S2043" s="4" t="s">
        <v>5627</v>
      </c>
      <c r="T2043" s="4">
        <v>99</v>
      </c>
      <c r="U2043" s="7" t="s">
        <v>6298</v>
      </c>
      <c r="V2043" s="7">
        <v>41</v>
      </c>
      <c r="W2043" s="3" t="s">
        <v>7163</v>
      </c>
      <c r="X2043" s="6">
        <v>4103</v>
      </c>
      <c r="Y2043" s="3" t="s">
        <v>8469</v>
      </c>
      <c r="Z2043" s="6">
        <v>4103002</v>
      </c>
      <c r="AA2043" s="3" t="s">
        <v>8491</v>
      </c>
      <c r="AB2043" s="6">
        <v>41030020003</v>
      </c>
      <c r="AC2043" s="3" t="s">
        <v>8525</v>
      </c>
      <c r="AD2043" s="5">
        <v>31134893</v>
      </c>
      <c r="AE2043" s="5">
        <v>0</v>
      </c>
      <c r="AF2043" s="5">
        <v>0</v>
      </c>
      <c r="AG2043" s="5">
        <v>0</v>
      </c>
      <c r="AH2043" s="5">
        <v>0</v>
      </c>
      <c r="AI2043" s="5">
        <v>0</v>
      </c>
      <c r="AJ2043" s="5">
        <v>0</v>
      </c>
      <c r="AK2043" s="5">
        <v>31134893</v>
      </c>
      <c r="AL2043" s="5">
        <v>0</v>
      </c>
      <c r="AM2043" s="5">
        <v>0</v>
      </c>
      <c r="AN2043" s="5">
        <v>0</v>
      </c>
      <c r="AO2043" s="5">
        <v>0</v>
      </c>
      <c r="AP2043" s="5">
        <v>0</v>
      </c>
      <c r="AQ2043" s="5">
        <v>0</v>
      </c>
      <c r="AR2043" s="5">
        <v>31134893</v>
      </c>
    </row>
    <row r="2044" spans="1:44" x14ac:dyDescent="0.25">
      <c r="A2044" s="6">
        <v>4145</v>
      </c>
      <c r="B2044" s="3" t="s">
        <v>5441</v>
      </c>
      <c r="C2044" s="3" t="s">
        <v>5834</v>
      </c>
      <c r="D2044" s="3" t="s">
        <v>6503</v>
      </c>
      <c r="E2044" s="3" t="s">
        <v>2135</v>
      </c>
      <c r="F2044" s="3" t="s">
        <v>8555</v>
      </c>
      <c r="G2044" s="21">
        <v>1</v>
      </c>
      <c r="H2044" s="8" t="s">
        <v>12697</v>
      </c>
      <c r="I2044" s="3" t="s">
        <v>12339</v>
      </c>
      <c r="J2044" s="3" t="s">
        <v>12543</v>
      </c>
      <c r="K2044" s="7">
        <v>0</v>
      </c>
      <c r="L2044" s="3" t="s">
        <v>5458</v>
      </c>
      <c r="M2044" s="7">
        <v>7113</v>
      </c>
      <c r="N2044" s="3" t="s">
        <v>2117</v>
      </c>
      <c r="O2044" s="3" t="s">
        <v>5516</v>
      </c>
      <c r="P2044" s="8" t="s">
        <v>12715</v>
      </c>
      <c r="Q2044" s="8" t="s">
        <v>12718</v>
      </c>
      <c r="R2044" s="4">
        <v>0</v>
      </c>
      <c r="S2044" s="4" t="s">
        <v>5627</v>
      </c>
      <c r="T2044" s="4">
        <v>99</v>
      </c>
      <c r="U2044" s="7" t="s">
        <v>6298</v>
      </c>
      <c r="V2044" s="7">
        <v>41</v>
      </c>
      <c r="W2044" s="3" t="s">
        <v>7163</v>
      </c>
      <c r="X2044" s="6">
        <v>4103</v>
      </c>
      <c r="Y2044" s="3" t="s">
        <v>8469</v>
      </c>
      <c r="Z2044" s="6">
        <v>4103002</v>
      </c>
      <c r="AA2044" s="3" t="s">
        <v>8491</v>
      </c>
      <c r="AB2044" s="6">
        <v>41030020003</v>
      </c>
      <c r="AC2044" s="3" t="s">
        <v>8525</v>
      </c>
      <c r="AD2044" s="5">
        <v>30219160</v>
      </c>
      <c r="AE2044" s="5">
        <v>0</v>
      </c>
      <c r="AF2044" s="5">
        <v>0</v>
      </c>
      <c r="AG2044" s="5">
        <v>0</v>
      </c>
      <c r="AH2044" s="5">
        <v>0</v>
      </c>
      <c r="AI2044" s="5">
        <v>0</v>
      </c>
      <c r="AJ2044" s="5">
        <v>0</v>
      </c>
      <c r="AK2044" s="5">
        <v>30219160</v>
      </c>
      <c r="AL2044" s="5">
        <v>0</v>
      </c>
      <c r="AM2044" s="5">
        <v>0</v>
      </c>
      <c r="AN2044" s="5">
        <v>0</v>
      </c>
      <c r="AO2044" s="5">
        <v>0</v>
      </c>
      <c r="AP2044" s="5">
        <v>0</v>
      </c>
      <c r="AQ2044" s="5">
        <v>0</v>
      </c>
      <c r="AR2044" s="5">
        <v>30219160</v>
      </c>
    </row>
    <row r="2045" spans="1:44" x14ac:dyDescent="0.25">
      <c r="A2045" s="6">
        <v>4145</v>
      </c>
      <c r="B2045" s="3" t="s">
        <v>5441</v>
      </c>
      <c r="C2045" s="3" t="s">
        <v>5834</v>
      </c>
      <c r="D2045" s="3" t="s">
        <v>6503</v>
      </c>
      <c r="E2045" s="3" t="s">
        <v>2136</v>
      </c>
      <c r="F2045" s="3" t="s">
        <v>8553</v>
      </c>
      <c r="G2045" s="21">
        <v>1</v>
      </c>
      <c r="H2045" s="8" t="s">
        <v>12697</v>
      </c>
      <c r="I2045" s="3" t="s">
        <v>12339</v>
      </c>
      <c r="J2045" s="3" t="s">
        <v>12543</v>
      </c>
      <c r="K2045" s="7">
        <v>0</v>
      </c>
      <c r="L2045" s="3" t="s">
        <v>5458</v>
      </c>
      <c r="M2045" s="7">
        <v>7113</v>
      </c>
      <c r="N2045" s="3" t="s">
        <v>2117</v>
      </c>
      <c r="O2045" s="3" t="s">
        <v>5516</v>
      </c>
      <c r="P2045" s="8" t="s">
        <v>12715</v>
      </c>
      <c r="Q2045" s="8" t="s">
        <v>12718</v>
      </c>
      <c r="R2045" s="4">
        <v>0</v>
      </c>
      <c r="S2045" s="4" t="s">
        <v>5627</v>
      </c>
      <c r="T2045" s="4">
        <v>99</v>
      </c>
      <c r="U2045" s="7" t="s">
        <v>6298</v>
      </c>
      <c r="V2045" s="7">
        <v>41</v>
      </c>
      <c r="W2045" s="3" t="s">
        <v>7163</v>
      </c>
      <c r="X2045" s="6">
        <v>4103</v>
      </c>
      <c r="Y2045" s="3" t="s">
        <v>8469</v>
      </c>
      <c r="Z2045" s="6">
        <v>4103002</v>
      </c>
      <c r="AA2045" s="3" t="s">
        <v>8491</v>
      </c>
      <c r="AB2045" s="6">
        <v>41030020003</v>
      </c>
      <c r="AC2045" s="3" t="s">
        <v>8525</v>
      </c>
      <c r="AD2045" s="5">
        <v>30219160</v>
      </c>
      <c r="AE2045" s="5">
        <v>0</v>
      </c>
      <c r="AF2045" s="5">
        <v>0</v>
      </c>
      <c r="AG2045" s="5">
        <v>0</v>
      </c>
      <c r="AH2045" s="5">
        <v>0</v>
      </c>
      <c r="AI2045" s="5">
        <v>0</v>
      </c>
      <c r="AJ2045" s="5">
        <v>0</v>
      </c>
      <c r="AK2045" s="5">
        <v>30219160</v>
      </c>
      <c r="AL2045" s="5">
        <v>0</v>
      </c>
      <c r="AM2045" s="5">
        <v>0</v>
      </c>
      <c r="AN2045" s="5">
        <v>0</v>
      </c>
      <c r="AO2045" s="5">
        <v>0</v>
      </c>
      <c r="AP2045" s="5">
        <v>0</v>
      </c>
      <c r="AQ2045" s="5">
        <v>0</v>
      </c>
      <c r="AR2045" s="5">
        <v>30219160</v>
      </c>
    </row>
    <row r="2046" spans="1:44" x14ac:dyDescent="0.25">
      <c r="A2046" s="6">
        <v>4145</v>
      </c>
      <c r="B2046" s="3" t="s">
        <v>5441</v>
      </c>
      <c r="C2046" s="3" t="s">
        <v>5834</v>
      </c>
      <c r="D2046" s="3" t="s">
        <v>6503</v>
      </c>
      <c r="E2046" s="3" t="s">
        <v>2137</v>
      </c>
      <c r="F2046" s="3" t="s">
        <v>8549</v>
      </c>
      <c r="G2046" s="21">
        <v>1</v>
      </c>
      <c r="H2046" s="8" t="s">
        <v>12697</v>
      </c>
      <c r="I2046" s="3" t="s">
        <v>12339</v>
      </c>
      <c r="J2046" s="3" t="s">
        <v>12543</v>
      </c>
      <c r="K2046" s="7">
        <v>0</v>
      </c>
      <c r="L2046" s="3" t="s">
        <v>5458</v>
      </c>
      <c r="M2046" s="7">
        <v>7113</v>
      </c>
      <c r="N2046" s="3" t="s">
        <v>2117</v>
      </c>
      <c r="O2046" s="3" t="s">
        <v>5516</v>
      </c>
      <c r="P2046" s="8" t="s">
        <v>12715</v>
      </c>
      <c r="Q2046" s="8" t="s">
        <v>12718</v>
      </c>
      <c r="R2046" s="4">
        <v>0</v>
      </c>
      <c r="S2046" s="4" t="s">
        <v>5627</v>
      </c>
      <c r="T2046" s="4">
        <v>99</v>
      </c>
      <c r="U2046" s="7" t="s">
        <v>6298</v>
      </c>
      <c r="V2046" s="7">
        <v>41</v>
      </c>
      <c r="W2046" s="3" t="s">
        <v>7163</v>
      </c>
      <c r="X2046" s="6">
        <v>4103</v>
      </c>
      <c r="Y2046" s="3" t="s">
        <v>8469</v>
      </c>
      <c r="Z2046" s="6">
        <v>4103002</v>
      </c>
      <c r="AA2046" s="3" t="s">
        <v>8491</v>
      </c>
      <c r="AB2046" s="6">
        <v>41030020003</v>
      </c>
      <c r="AC2046" s="3" t="s">
        <v>8525</v>
      </c>
      <c r="AD2046" s="5">
        <v>15548956</v>
      </c>
      <c r="AE2046" s="5">
        <v>0</v>
      </c>
      <c r="AF2046" s="5">
        <v>0</v>
      </c>
      <c r="AG2046" s="5">
        <v>0</v>
      </c>
      <c r="AH2046" s="5">
        <v>0</v>
      </c>
      <c r="AI2046" s="5">
        <v>0</v>
      </c>
      <c r="AJ2046" s="5">
        <v>0</v>
      </c>
      <c r="AK2046" s="5">
        <v>15548956</v>
      </c>
      <c r="AL2046" s="5">
        <v>0</v>
      </c>
      <c r="AM2046" s="5">
        <v>0</v>
      </c>
      <c r="AN2046" s="5">
        <v>0</v>
      </c>
      <c r="AO2046" s="5">
        <v>0</v>
      </c>
      <c r="AP2046" s="5">
        <v>0</v>
      </c>
      <c r="AQ2046" s="5">
        <v>0</v>
      </c>
      <c r="AR2046" s="5">
        <v>15548956</v>
      </c>
    </row>
    <row r="2047" spans="1:44" x14ac:dyDescent="0.25">
      <c r="A2047" s="6">
        <v>4145</v>
      </c>
      <c r="B2047" s="3" t="s">
        <v>5441</v>
      </c>
      <c r="C2047" s="3" t="s">
        <v>5834</v>
      </c>
      <c r="D2047" s="3" t="s">
        <v>6503</v>
      </c>
      <c r="E2047" s="3" t="s">
        <v>2138</v>
      </c>
      <c r="F2047" s="3" t="s">
        <v>8554</v>
      </c>
      <c r="G2047" s="21">
        <v>1</v>
      </c>
      <c r="H2047" s="8" t="s">
        <v>12697</v>
      </c>
      <c r="I2047" s="3" t="s">
        <v>12339</v>
      </c>
      <c r="J2047" s="3" t="s">
        <v>12543</v>
      </c>
      <c r="K2047" s="7">
        <v>0</v>
      </c>
      <c r="L2047" s="3" t="s">
        <v>5458</v>
      </c>
      <c r="M2047" s="7">
        <v>7113</v>
      </c>
      <c r="N2047" s="3" t="s">
        <v>2117</v>
      </c>
      <c r="O2047" s="3" t="s">
        <v>5516</v>
      </c>
      <c r="P2047" s="8" t="s">
        <v>12715</v>
      </c>
      <c r="Q2047" s="8" t="s">
        <v>12718</v>
      </c>
      <c r="R2047" s="4">
        <v>0</v>
      </c>
      <c r="S2047" s="4" t="s">
        <v>5627</v>
      </c>
      <c r="T2047" s="4">
        <v>99</v>
      </c>
      <c r="U2047" s="7" t="s">
        <v>6298</v>
      </c>
      <c r="V2047" s="7">
        <v>41</v>
      </c>
      <c r="W2047" s="3" t="s">
        <v>7163</v>
      </c>
      <c r="X2047" s="6">
        <v>4103</v>
      </c>
      <c r="Y2047" s="3" t="s">
        <v>8469</v>
      </c>
      <c r="Z2047" s="6">
        <v>4103002</v>
      </c>
      <c r="AA2047" s="3" t="s">
        <v>8491</v>
      </c>
      <c r="AB2047" s="6">
        <v>41030020003</v>
      </c>
      <c r="AC2047" s="3" t="s">
        <v>8525</v>
      </c>
      <c r="AD2047" s="5">
        <v>24029510</v>
      </c>
      <c r="AE2047" s="5">
        <v>0</v>
      </c>
      <c r="AF2047" s="5">
        <v>0</v>
      </c>
      <c r="AG2047" s="5">
        <v>0</v>
      </c>
      <c r="AH2047" s="5">
        <v>0</v>
      </c>
      <c r="AI2047" s="5">
        <v>0</v>
      </c>
      <c r="AJ2047" s="5">
        <v>0</v>
      </c>
      <c r="AK2047" s="5">
        <v>24029510</v>
      </c>
      <c r="AL2047" s="5">
        <v>0</v>
      </c>
      <c r="AM2047" s="5">
        <v>0</v>
      </c>
      <c r="AN2047" s="5">
        <v>0</v>
      </c>
      <c r="AO2047" s="5">
        <v>0</v>
      </c>
      <c r="AP2047" s="5">
        <v>0</v>
      </c>
      <c r="AQ2047" s="5">
        <v>0</v>
      </c>
      <c r="AR2047" s="5">
        <v>24029510</v>
      </c>
    </row>
    <row r="2048" spans="1:44" x14ac:dyDescent="0.25">
      <c r="A2048" s="6">
        <v>4145</v>
      </c>
      <c r="B2048" s="3" t="s">
        <v>5441</v>
      </c>
      <c r="C2048" s="3" t="s">
        <v>5834</v>
      </c>
      <c r="D2048" s="3" t="s">
        <v>6503</v>
      </c>
      <c r="E2048" s="3" t="s">
        <v>2139</v>
      </c>
      <c r="F2048" s="3" t="s">
        <v>8566</v>
      </c>
      <c r="G2048" s="21">
        <v>1</v>
      </c>
      <c r="H2048" s="8" t="s">
        <v>12697</v>
      </c>
      <c r="I2048" s="3" t="s">
        <v>12339</v>
      </c>
      <c r="J2048" s="3" t="s">
        <v>12543</v>
      </c>
      <c r="K2048" s="7">
        <v>0</v>
      </c>
      <c r="L2048" s="3" t="s">
        <v>5458</v>
      </c>
      <c r="M2048" s="7">
        <v>7113</v>
      </c>
      <c r="N2048" s="3" t="s">
        <v>2117</v>
      </c>
      <c r="O2048" s="3" t="s">
        <v>5516</v>
      </c>
      <c r="P2048" s="8" t="s">
        <v>12715</v>
      </c>
      <c r="Q2048" s="8" t="s">
        <v>12718</v>
      </c>
      <c r="R2048" s="4">
        <v>0</v>
      </c>
      <c r="S2048" s="4" t="s">
        <v>5627</v>
      </c>
      <c r="T2048" s="4">
        <v>99</v>
      </c>
      <c r="U2048" s="7" t="s">
        <v>6298</v>
      </c>
      <c r="V2048" s="7">
        <v>41</v>
      </c>
      <c r="W2048" s="3" t="s">
        <v>7163</v>
      </c>
      <c r="X2048" s="6">
        <v>4103</v>
      </c>
      <c r="Y2048" s="3" t="s">
        <v>8469</v>
      </c>
      <c r="Z2048" s="6">
        <v>4103002</v>
      </c>
      <c r="AA2048" s="3" t="s">
        <v>8491</v>
      </c>
      <c r="AB2048" s="6">
        <v>41030020003</v>
      </c>
      <c r="AC2048" s="3" t="s">
        <v>8525</v>
      </c>
      <c r="AD2048" s="5">
        <v>4501801</v>
      </c>
      <c r="AE2048" s="5">
        <v>0</v>
      </c>
      <c r="AF2048" s="5">
        <v>0</v>
      </c>
      <c r="AG2048" s="5">
        <v>0</v>
      </c>
      <c r="AH2048" s="5">
        <v>0</v>
      </c>
      <c r="AI2048" s="5">
        <v>0</v>
      </c>
      <c r="AJ2048" s="5">
        <v>0</v>
      </c>
      <c r="AK2048" s="5">
        <v>4501801</v>
      </c>
      <c r="AL2048" s="5">
        <v>0</v>
      </c>
      <c r="AM2048" s="5">
        <v>0</v>
      </c>
      <c r="AN2048" s="5">
        <v>0</v>
      </c>
      <c r="AO2048" s="5">
        <v>0</v>
      </c>
      <c r="AP2048" s="5">
        <v>0</v>
      </c>
      <c r="AQ2048" s="5">
        <v>0</v>
      </c>
      <c r="AR2048" s="5">
        <v>4501801</v>
      </c>
    </row>
    <row r="2049" spans="1:44" x14ac:dyDescent="0.25">
      <c r="A2049" s="6">
        <v>4145</v>
      </c>
      <c r="B2049" s="3" t="s">
        <v>5441</v>
      </c>
      <c r="C2049" s="3" t="s">
        <v>5834</v>
      </c>
      <c r="D2049" s="3" t="s">
        <v>6503</v>
      </c>
      <c r="E2049" s="3" t="s">
        <v>2140</v>
      </c>
      <c r="F2049" s="3" t="s">
        <v>8568</v>
      </c>
      <c r="G2049" s="21">
        <v>1</v>
      </c>
      <c r="H2049" s="8" t="s">
        <v>12697</v>
      </c>
      <c r="I2049" s="3" t="s">
        <v>12339</v>
      </c>
      <c r="J2049" s="3" t="s">
        <v>12543</v>
      </c>
      <c r="K2049" s="7">
        <v>0</v>
      </c>
      <c r="L2049" s="3" t="s">
        <v>5458</v>
      </c>
      <c r="M2049" s="7">
        <v>7113</v>
      </c>
      <c r="N2049" s="3" t="s">
        <v>2117</v>
      </c>
      <c r="O2049" s="3" t="s">
        <v>5516</v>
      </c>
      <c r="P2049" s="8" t="s">
        <v>12715</v>
      </c>
      <c r="Q2049" s="8" t="s">
        <v>12718</v>
      </c>
      <c r="R2049" s="4">
        <v>0</v>
      </c>
      <c r="S2049" s="4" t="s">
        <v>5627</v>
      </c>
      <c r="T2049" s="4">
        <v>99</v>
      </c>
      <c r="U2049" s="7" t="s">
        <v>6298</v>
      </c>
      <c r="V2049" s="7">
        <v>41</v>
      </c>
      <c r="W2049" s="3" t="s">
        <v>7163</v>
      </c>
      <c r="X2049" s="6">
        <v>4103</v>
      </c>
      <c r="Y2049" s="3" t="s">
        <v>8469</v>
      </c>
      <c r="Z2049" s="6">
        <v>4103002</v>
      </c>
      <c r="AA2049" s="3" t="s">
        <v>8491</v>
      </c>
      <c r="AB2049" s="6">
        <v>41030020003</v>
      </c>
      <c r="AC2049" s="3" t="s">
        <v>8525</v>
      </c>
      <c r="AD2049" s="5">
        <v>21345677</v>
      </c>
      <c r="AE2049" s="5">
        <v>0</v>
      </c>
      <c r="AF2049" s="5">
        <v>0</v>
      </c>
      <c r="AG2049" s="5">
        <v>0</v>
      </c>
      <c r="AH2049" s="5">
        <v>0</v>
      </c>
      <c r="AI2049" s="5">
        <v>0</v>
      </c>
      <c r="AJ2049" s="5">
        <v>0</v>
      </c>
      <c r="AK2049" s="5">
        <v>21345677</v>
      </c>
      <c r="AL2049" s="5">
        <v>0</v>
      </c>
      <c r="AM2049" s="5">
        <v>0</v>
      </c>
      <c r="AN2049" s="5">
        <v>0</v>
      </c>
      <c r="AO2049" s="5">
        <v>0</v>
      </c>
      <c r="AP2049" s="5">
        <v>0</v>
      </c>
      <c r="AQ2049" s="5">
        <v>0</v>
      </c>
      <c r="AR2049" s="5">
        <v>21345677</v>
      </c>
    </row>
    <row r="2050" spans="1:44" x14ac:dyDescent="0.25">
      <c r="A2050" s="6">
        <v>4145</v>
      </c>
      <c r="B2050" s="3" t="s">
        <v>5441</v>
      </c>
      <c r="C2050" s="3" t="s">
        <v>5834</v>
      </c>
      <c r="D2050" s="3" t="s">
        <v>6503</v>
      </c>
      <c r="E2050" s="3" t="s">
        <v>2141</v>
      </c>
      <c r="F2050" s="3" t="s">
        <v>8565</v>
      </c>
      <c r="G2050" s="21">
        <v>1</v>
      </c>
      <c r="H2050" s="8" t="s">
        <v>12697</v>
      </c>
      <c r="I2050" s="3" t="s">
        <v>12339</v>
      </c>
      <c r="J2050" s="3" t="s">
        <v>12543</v>
      </c>
      <c r="K2050" s="7">
        <v>0</v>
      </c>
      <c r="L2050" s="3" t="s">
        <v>5458</v>
      </c>
      <c r="M2050" s="7">
        <v>7113</v>
      </c>
      <c r="N2050" s="3" t="s">
        <v>2117</v>
      </c>
      <c r="O2050" s="3" t="s">
        <v>5516</v>
      </c>
      <c r="P2050" s="8" t="s">
        <v>12715</v>
      </c>
      <c r="Q2050" s="8" t="s">
        <v>12718</v>
      </c>
      <c r="R2050" s="4">
        <v>0</v>
      </c>
      <c r="S2050" s="4" t="s">
        <v>5627</v>
      </c>
      <c r="T2050" s="4">
        <v>99</v>
      </c>
      <c r="U2050" s="7" t="s">
        <v>6298</v>
      </c>
      <c r="V2050" s="7">
        <v>41</v>
      </c>
      <c r="W2050" s="3" t="s">
        <v>7163</v>
      </c>
      <c r="X2050" s="6">
        <v>4103</v>
      </c>
      <c r="Y2050" s="3" t="s">
        <v>8469</v>
      </c>
      <c r="Z2050" s="6">
        <v>4103002</v>
      </c>
      <c r="AA2050" s="3" t="s">
        <v>8491</v>
      </c>
      <c r="AB2050" s="6">
        <v>41030020003</v>
      </c>
      <c r="AC2050" s="3" t="s">
        <v>8525</v>
      </c>
      <c r="AD2050" s="5">
        <v>21117206</v>
      </c>
      <c r="AE2050" s="5">
        <v>0</v>
      </c>
      <c r="AF2050" s="5">
        <v>0</v>
      </c>
      <c r="AG2050" s="5">
        <v>0</v>
      </c>
      <c r="AH2050" s="5">
        <v>0</v>
      </c>
      <c r="AI2050" s="5">
        <v>0</v>
      </c>
      <c r="AJ2050" s="5">
        <v>0</v>
      </c>
      <c r="AK2050" s="5">
        <v>21117206</v>
      </c>
      <c r="AL2050" s="5">
        <v>0</v>
      </c>
      <c r="AM2050" s="5">
        <v>0</v>
      </c>
      <c r="AN2050" s="5">
        <v>0</v>
      </c>
      <c r="AO2050" s="5">
        <v>0</v>
      </c>
      <c r="AP2050" s="5">
        <v>0</v>
      </c>
      <c r="AQ2050" s="5">
        <v>0</v>
      </c>
      <c r="AR2050" s="5">
        <v>21117206</v>
      </c>
    </row>
    <row r="2051" spans="1:44" x14ac:dyDescent="0.25">
      <c r="A2051" s="6">
        <v>4145</v>
      </c>
      <c r="B2051" s="3" t="s">
        <v>5441</v>
      </c>
      <c r="C2051" s="3" t="s">
        <v>5834</v>
      </c>
      <c r="D2051" s="3" t="s">
        <v>6503</v>
      </c>
      <c r="E2051" s="3" t="s">
        <v>2142</v>
      </c>
      <c r="F2051" s="3" t="s">
        <v>8567</v>
      </c>
      <c r="G2051" s="21">
        <v>1</v>
      </c>
      <c r="H2051" s="8" t="s">
        <v>12697</v>
      </c>
      <c r="I2051" s="3" t="s">
        <v>12339</v>
      </c>
      <c r="J2051" s="3" t="s">
        <v>12543</v>
      </c>
      <c r="K2051" s="7">
        <v>0</v>
      </c>
      <c r="L2051" s="3" t="s">
        <v>5458</v>
      </c>
      <c r="M2051" s="7">
        <v>7113</v>
      </c>
      <c r="N2051" s="3" t="s">
        <v>2117</v>
      </c>
      <c r="O2051" s="3" t="s">
        <v>5516</v>
      </c>
      <c r="P2051" s="8" t="s">
        <v>12715</v>
      </c>
      <c r="Q2051" s="8" t="s">
        <v>12718</v>
      </c>
      <c r="R2051" s="4">
        <v>0</v>
      </c>
      <c r="S2051" s="4" t="s">
        <v>5627</v>
      </c>
      <c r="T2051" s="4">
        <v>99</v>
      </c>
      <c r="U2051" s="7" t="s">
        <v>6298</v>
      </c>
      <c r="V2051" s="7">
        <v>41</v>
      </c>
      <c r="W2051" s="3" t="s">
        <v>7163</v>
      </c>
      <c r="X2051" s="6">
        <v>4103</v>
      </c>
      <c r="Y2051" s="3" t="s">
        <v>8469</v>
      </c>
      <c r="Z2051" s="6">
        <v>4103002</v>
      </c>
      <c r="AA2051" s="3" t="s">
        <v>8491</v>
      </c>
      <c r="AB2051" s="6">
        <v>41030020003</v>
      </c>
      <c r="AC2051" s="3" t="s">
        <v>8525</v>
      </c>
      <c r="AD2051" s="5">
        <v>3037723</v>
      </c>
      <c r="AE2051" s="5">
        <v>0</v>
      </c>
      <c r="AF2051" s="5">
        <v>0</v>
      </c>
      <c r="AG2051" s="5">
        <v>0</v>
      </c>
      <c r="AH2051" s="5">
        <v>0</v>
      </c>
      <c r="AI2051" s="5">
        <v>0</v>
      </c>
      <c r="AJ2051" s="5">
        <v>0</v>
      </c>
      <c r="AK2051" s="5">
        <v>3037723</v>
      </c>
      <c r="AL2051" s="5">
        <v>0</v>
      </c>
      <c r="AM2051" s="5">
        <v>0</v>
      </c>
      <c r="AN2051" s="5">
        <v>0</v>
      </c>
      <c r="AO2051" s="5">
        <v>0</v>
      </c>
      <c r="AP2051" s="5">
        <v>0</v>
      </c>
      <c r="AQ2051" s="5">
        <v>0</v>
      </c>
      <c r="AR2051" s="5">
        <v>3037723</v>
      </c>
    </row>
    <row r="2052" spans="1:44" x14ac:dyDescent="0.25">
      <c r="A2052" s="6">
        <v>4145</v>
      </c>
      <c r="B2052" s="3" t="s">
        <v>5441</v>
      </c>
      <c r="C2052" s="3" t="s">
        <v>5834</v>
      </c>
      <c r="D2052" s="3" t="s">
        <v>6503</v>
      </c>
      <c r="E2052" s="3" t="s">
        <v>2143</v>
      </c>
      <c r="F2052" s="3" t="s">
        <v>8571</v>
      </c>
      <c r="G2052" s="21">
        <v>1</v>
      </c>
      <c r="H2052" s="8" t="s">
        <v>12697</v>
      </c>
      <c r="I2052" s="3" t="s">
        <v>12339</v>
      </c>
      <c r="J2052" s="3" t="s">
        <v>12543</v>
      </c>
      <c r="K2052" s="7">
        <v>0</v>
      </c>
      <c r="L2052" s="3" t="s">
        <v>5458</v>
      </c>
      <c r="M2052" s="7">
        <v>7113</v>
      </c>
      <c r="N2052" s="3" t="s">
        <v>2117</v>
      </c>
      <c r="O2052" s="3" t="s">
        <v>5516</v>
      </c>
      <c r="P2052" s="8" t="s">
        <v>12715</v>
      </c>
      <c r="Q2052" s="8" t="s">
        <v>12718</v>
      </c>
      <c r="R2052" s="4">
        <v>0</v>
      </c>
      <c r="S2052" s="4" t="s">
        <v>5627</v>
      </c>
      <c r="T2052" s="4">
        <v>99</v>
      </c>
      <c r="U2052" s="7" t="s">
        <v>6298</v>
      </c>
      <c r="V2052" s="7">
        <v>41</v>
      </c>
      <c r="W2052" s="3" t="s">
        <v>7163</v>
      </c>
      <c r="X2052" s="6">
        <v>4103</v>
      </c>
      <c r="Y2052" s="3" t="s">
        <v>8469</v>
      </c>
      <c r="Z2052" s="6">
        <v>4103002</v>
      </c>
      <c r="AA2052" s="3" t="s">
        <v>8491</v>
      </c>
      <c r="AB2052" s="6">
        <v>41030020003</v>
      </c>
      <c r="AC2052" s="3" t="s">
        <v>8525</v>
      </c>
      <c r="AD2052" s="5">
        <v>17370744</v>
      </c>
      <c r="AE2052" s="5">
        <v>0</v>
      </c>
      <c r="AF2052" s="5">
        <v>0</v>
      </c>
      <c r="AG2052" s="5">
        <v>0</v>
      </c>
      <c r="AH2052" s="5">
        <v>0</v>
      </c>
      <c r="AI2052" s="5">
        <v>0</v>
      </c>
      <c r="AJ2052" s="5">
        <v>0</v>
      </c>
      <c r="AK2052" s="5">
        <v>17370744</v>
      </c>
      <c r="AL2052" s="5">
        <v>0</v>
      </c>
      <c r="AM2052" s="5">
        <v>0</v>
      </c>
      <c r="AN2052" s="5">
        <v>0</v>
      </c>
      <c r="AO2052" s="5">
        <v>0</v>
      </c>
      <c r="AP2052" s="5">
        <v>0</v>
      </c>
      <c r="AQ2052" s="5">
        <v>0</v>
      </c>
      <c r="AR2052" s="5">
        <v>17370744</v>
      </c>
    </row>
    <row r="2053" spans="1:44" x14ac:dyDescent="0.25">
      <c r="A2053" s="6">
        <v>4145</v>
      </c>
      <c r="B2053" s="3" t="s">
        <v>5441</v>
      </c>
      <c r="C2053" s="3" t="s">
        <v>5834</v>
      </c>
      <c r="D2053" s="3" t="s">
        <v>6503</v>
      </c>
      <c r="E2053" s="3" t="s">
        <v>2144</v>
      </c>
      <c r="F2053" s="3" t="s">
        <v>8570</v>
      </c>
      <c r="G2053" s="21">
        <v>1</v>
      </c>
      <c r="H2053" s="8" t="s">
        <v>12697</v>
      </c>
      <c r="I2053" s="3" t="s">
        <v>12339</v>
      </c>
      <c r="J2053" s="3" t="s">
        <v>12543</v>
      </c>
      <c r="K2053" s="7">
        <v>0</v>
      </c>
      <c r="L2053" s="3" t="s">
        <v>5458</v>
      </c>
      <c r="M2053" s="7">
        <v>7113</v>
      </c>
      <c r="N2053" s="3" t="s">
        <v>2117</v>
      </c>
      <c r="O2053" s="3" t="s">
        <v>5516</v>
      </c>
      <c r="P2053" s="8" t="s">
        <v>12715</v>
      </c>
      <c r="Q2053" s="8" t="s">
        <v>12718</v>
      </c>
      <c r="R2053" s="4">
        <v>0</v>
      </c>
      <c r="S2053" s="4" t="s">
        <v>5627</v>
      </c>
      <c r="T2053" s="4">
        <v>99</v>
      </c>
      <c r="U2053" s="7" t="s">
        <v>6298</v>
      </c>
      <c r="V2053" s="7">
        <v>41</v>
      </c>
      <c r="W2053" s="3" t="s">
        <v>7163</v>
      </c>
      <c r="X2053" s="6">
        <v>4103</v>
      </c>
      <c r="Y2053" s="3" t="s">
        <v>8469</v>
      </c>
      <c r="Z2053" s="6">
        <v>4103002</v>
      </c>
      <c r="AA2053" s="3" t="s">
        <v>8491</v>
      </c>
      <c r="AB2053" s="6">
        <v>41030020003</v>
      </c>
      <c r="AC2053" s="3" t="s">
        <v>8525</v>
      </c>
      <c r="AD2053" s="5">
        <v>17370744</v>
      </c>
      <c r="AE2053" s="5">
        <v>0</v>
      </c>
      <c r="AF2053" s="5">
        <v>0</v>
      </c>
      <c r="AG2053" s="5">
        <v>0</v>
      </c>
      <c r="AH2053" s="5">
        <v>0</v>
      </c>
      <c r="AI2053" s="5">
        <v>0</v>
      </c>
      <c r="AJ2053" s="5">
        <v>0</v>
      </c>
      <c r="AK2053" s="5">
        <v>17370744</v>
      </c>
      <c r="AL2053" s="5">
        <v>0</v>
      </c>
      <c r="AM2053" s="5">
        <v>0</v>
      </c>
      <c r="AN2053" s="5">
        <v>0</v>
      </c>
      <c r="AO2053" s="5">
        <v>0</v>
      </c>
      <c r="AP2053" s="5">
        <v>0</v>
      </c>
      <c r="AQ2053" s="5">
        <v>0</v>
      </c>
      <c r="AR2053" s="5">
        <v>17370744</v>
      </c>
    </row>
    <row r="2054" spans="1:44" x14ac:dyDescent="0.25">
      <c r="A2054" s="6">
        <v>4145</v>
      </c>
      <c r="B2054" s="3" t="s">
        <v>5441</v>
      </c>
      <c r="C2054" s="3" t="s">
        <v>5834</v>
      </c>
      <c r="D2054" s="3" t="s">
        <v>6503</v>
      </c>
      <c r="E2054" s="3" t="s">
        <v>2145</v>
      </c>
      <c r="F2054" s="3" t="s">
        <v>8569</v>
      </c>
      <c r="G2054" s="21">
        <v>1</v>
      </c>
      <c r="H2054" s="8" t="s">
        <v>12697</v>
      </c>
      <c r="I2054" s="3" t="s">
        <v>12339</v>
      </c>
      <c r="J2054" s="3" t="s">
        <v>12543</v>
      </c>
      <c r="K2054" s="7">
        <v>0</v>
      </c>
      <c r="L2054" s="3" t="s">
        <v>5458</v>
      </c>
      <c r="M2054" s="7">
        <v>7113</v>
      </c>
      <c r="N2054" s="3" t="s">
        <v>2117</v>
      </c>
      <c r="O2054" s="3" t="s">
        <v>5516</v>
      </c>
      <c r="P2054" s="8" t="s">
        <v>12715</v>
      </c>
      <c r="Q2054" s="8" t="s">
        <v>12718</v>
      </c>
      <c r="R2054" s="4">
        <v>0</v>
      </c>
      <c r="S2054" s="4" t="s">
        <v>5627</v>
      </c>
      <c r="T2054" s="4">
        <v>99</v>
      </c>
      <c r="U2054" s="7" t="s">
        <v>6298</v>
      </c>
      <c r="V2054" s="7">
        <v>41</v>
      </c>
      <c r="W2054" s="3" t="s">
        <v>7163</v>
      </c>
      <c r="X2054" s="6">
        <v>4103</v>
      </c>
      <c r="Y2054" s="3" t="s">
        <v>8469</v>
      </c>
      <c r="Z2054" s="6">
        <v>4103002</v>
      </c>
      <c r="AA2054" s="3" t="s">
        <v>8491</v>
      </c>
      <c r="AB2054" s="6">
        <v>41030020003</v>
      </c>
      <c r="AC2054" s="3" t="s">
        <v>8525</v>
      </c>
      <c r="AD2054" s="5">
        <v>9302936</v>
      </c>
      <c r="AE2054" s="5">
        <v>0</v>
      </c>
      <c r="AF2054" s="5">
        <v>0</v>
      </c>
      <c r="AG2054" s="5">
        <v>0</v>
      </c>
      <c r="AH2054" s="5">
        <v>0</v>
      </c>
      <c r="AI2054" s="5">
        <v>0</v>
      </c>
      <c r="AJ2054" s="5">
        <v>0</v>
      </c>
      <c r="AK2054" s="5">
        <v>9302936</v>
      </c>
      <c r="AL2054" s="5">
        <v>0</v>
      </c>
      <c r="AM2054" s="5">
        <v>0</v>
      </c>
      <c r="AN2054" s="5">
        <v>0</v>
      </c>
      <c r="AO2054" s="5">
        <v>0</v>
      </c>
      <c r="AP2054" s="5">
        <v>0</v>
      </c>
      <c r="AQ2054" s="5">
        <v>0</v>
      </c>
      <c r="AR2054" s="5">
        <v>9302936</v>
      </c>
    </row>
    <row r="2055" spans="1:44" x14ac:dyDescent="0.25">
      <c r="A2055" s="6">
        <v>4145</v>
      </c>
      <c r="B2055" s="3" t="s">
        <v>5441</v>
      </c>
      <c r="C2055" s="3" t="s">
        <v>5842</v>
      </c>
      <c r="D2055" s="3" t="s">
        <v>6511</v>
      </c>
      <c r="E2055" s="3" t="s">
        <v>2147</v>
      </c>
      <c r="F2055" s="3" t="s">
        <v>9163</v>
      </c>
      <c r="G2055" s="21">
        <v>1</v>
      </c>
      <c r="H2055" s="8" t="s">
        <v>12697</v>
      </c>
      <c r="I2055" s="3" t="s">
        <v>12442</v>
      </c>
      <c r="J2055" s="3" t="s">
        <v>12598</v>
      </c>
      <c r="K2055" s="7">
        <v>0</v>
      </c>
      <c r="L2055" s="3" t="s">
        <v>5458</v>
      </c>
      <c r="M2055" s="7">
        <v>7302</v>
      </c>
      <c r="N2055" s="3" t="s">
        <v>2146</v>
      </c>
      <c r="O2055" s="3" t="s">
        <v>5517</v>
      </c>
      <c r="P2055" s="8" t="s">
        <v>12715</v>
      </c>
      <c r="Q2055" s="8" t="s">
        <v>12720</v>
      </c>
      <c r="R2055" s="4">
        <v>0</v>
      </c>
      <c r="S2055" s="4" t="s">
        <v>5627</v>
      </c>
      <c r="T2055" s="4">
        <v>99</v>
      </c>
      <c r="U2055" s="7" t="s">
        <v>6298</v>
      </c>
      <c r="V2055" s="7">
        <v>41</v>
      </c>
      <c r="W2055" s="3" t="s">
        <v>7163</v>
      </c>
      <c r="X2055" s="6">
        <v>4101</v>
      </c>
      <c r="Y2055" s="3" t="s">
        <v>8265</v>
      </c>
      <c r="Z2055" s="6">
        <v>4101001</v>
      </c>
      <c r="AA2055" s="3" t="s">
        <v>8266</v>
      </c>
      <c r="AB2055" s="6">
        <v>41010010008</v>
      </c>
      <c r="AC2055" s="3" t="s">
        <v>8660</v>
      </c>
      <c r="AD2055" s="5">
        <v>56111059</v>
      </c>
      <c r="AE2055" s="5">
        <v>0</v>
      </c>
      <c r="AF2055" s="5">
        <v>0</v>
      </c>
      <c r="AG2055" s="5">
        <v>0</v>
      </c>
      <c r="AH2055" s="5">
        <v>0</v>
      </c>
      <c r="AI2055" s="5">
        <v>0</v>
      </c>
      <c r="AJ2055" s="5">
        <v>0</v>
      </c>
      <c r="AK2055" s="5">
        <v>56111059</v>
      </c>
      <c r="AL2055" s="5">
        <v>0</v>
      </c>
      <c r="AM2055" s="5">
        <v>0</v>
      </c>
      <c r="AN2055" s="5">
        <v>0</v>
      </c>
      <c r="AO2055" s="5">
        <v>0</v>
      </c>
      <c r="AP2055" s="5">
        <v>0</v>
      </c>
      <c r="AQ2055" s="5">
        <v>0</v>
      </c>
      <c r="AR2055" s="5">
        <v>56111059</v>
      </c>
    </row>
    <row r="2056" spans="1:44" x14ac:dyDescent="0.25">
      <c r="A2056" s="6">
        <v>4145</v>
      </c>
      <c r="B2056" s="3" t="s">
        <v>5441</v>
      </c>
      <c r="C2056" s="3" t="s">
        <v>5863</v>
      </c>
      <c r="D2056" s="3" t="s">
        <v>6532</v>
      </c>
      <c r="E2056" s="3" t="s">
        <v>2148</v>
      </c>
      <c r="F2056" s="3" t="s">
        <v>9165</v>
      </c>
      <c r="G2056" s="21">
        <v>1</v>
      </c>
      <c r="H2056" s="8" t="s">
        <v>12697</v>
      </c>
      <c r="I2056" s="3" t="s">
        <v>12441</v>
      </c>
      <c r="J2056" s="3" t="s">
        <v>12597</v>
      </c>
      <c r="K2056" s="7">
        <v>0</v>
      </c>
      <c r="L2056" s="3" t="s">
        <v>5458</v>
      </c>
      <c r="M2056" s="7">
        <v>7302</v>
      </c>
      <c r="N2056" s="3" t="s">
        <v>2146</v>
      </c>
      <c r="O2056" s="3" t="s">
        <v>5517</v>
      </c>
      <c r="P2056" s="8" t="s">
        <v>12715</v>
      </c>
      <c r="Q2056" s="8" t="s">
        <v>12720</v>
      </c>
      <c r="R2056" s="4">
        <v>0</v>
      </c>
      <c r="S2056" s="4" t="s">
        <v>5627</v>
      </c>
      <c r="T2056" s="4">
        <v>99</v>
      </c>
      <c r="U2056" s="7" t="s">
        <v>6298</v>
      </c>
      <c r="V2056" s="7">
        <v>41</v>
      </c>
      <c r="W2056" s="3" t="s">
        <v>7163</v>
      </c>
      <c r="X2056" s="6">
        <v>4101</v>
      </c>
      <c r="Y2056" s="3" t="s">
        <v>8265</v>
      </c>
      <c r="Z2056" s="6">
        <v>4101002</v>
      </c>
      <c r="AA2056" s="3" t="s">
        <v>8276</v>
      </c>
      <c r="AB2056" s="6">
        <v>41010020012</v>
      </c>
      <c r="AC2056" s="3" t="s">
        <v>9164</v>
      </c>
      <c r="AD2056" s="5">
        <v>3993600</v>
      </c>
      <c r="AE2056" s="5">
        <v>0</v>
      </c>
      <c r="AF2056" s="5">
        <v>0</v>
      </c>
      <c r="AG2056" s="5">
        <v>0</v>
      </c>
      <c r="AH2056" s="5">
        <v>0</v>
      </c>
      <c r="AI2056" s="5">
        <v>0</v>
      </c>
      <c r="AJ2056" s="5">
        <v>0</v>
      </c>
      <c r="AK2056" s="5">
        <v>3993600</v>
      </c>
      <c r="AL2056" s="5">
        <v>0</v>
      </c>
      <c r="AM2056" s="5">
        <v>0</v>
      </c>
      <c r="AN2056" s="5">
        <v>0</v>
      </c>
      <c r="AO2056" s="5">
        <v>0</v>
      </c>
      <c r="AP2056" s="5">
        <v>0</v>
      </c>
      <c r="AQ2056" s="5">
        <v>0</v>
      </c>
      <c r="AR2056" s="5">
        <v>3993600</v>
      </c>
    </row>
    <row r="2057" spans="1:44" x14ac:dyDescent="0.25">
      <c r="A2057" s="6">
        <v>4145</v>
      </c>
      <c r="B2057" s="3" t="s">
        <v>5441</v>
      </c>
      <c r="C2057" s="3" t="s">
        <v>5863</v>
      </c>
      <c r="D2057" s="3" t="s">
        <v>6532</v>
      </c>
      <c r="E2057" s="3" t="s">
        <v>2149</v>
      </c>
      <c r="F2057" s="3" t="s">
        <v>9166</v>
      </c>
      <c r="G2057" s="21">
        <v>1</v>
      </c>
      <c r="H2057" s="8" t="s">
        <v>12697</v>
      </c>
      <c r="I2057" s="3" t="s">
        <v>12441</v>
      </c>
      <c r="J2057" s="3" t="s">
        <v>12597</v>
      </c>
      <c r="K2057" s="7">
        <v>0</v>
      </c>
      <c r="L2057" s="3" t="s">
        <v>5458</v>
      </c>
      <c r="M2057" s="7">
        <v>7302</v>
      </c>
      <c r="N2057" s="3" t="s">
        <v>2146</v>
      </c>
      <c r="O2057" s="3" t="s">
        <v>5517</v>
      </c>
      <c r="P2057" s="8" t="s">
        <v>12715</v>
      </c>
      <c r="Q2057" s="8" t="s">
        <v>12720</v>
      </c>
      <c r="R2057" s="4">
        <v>0</v>
      </c>
      <c r="S2057" s="4" t="s">
        <v>5627</v>
      </c>
      <c r="T2057" s="4">
        <v>99</v>
      </c>
      <c r="U2057" s="7" t="s">
        <v>6298</v>
      </c>
      <c r="V2057" s="7">
        <v>41</v>
      </c>
      <c r="W2057" s="3" t="s">
        <v>7163</v>
      </c>
      <c r="X2057" s="6">
        <v>4101</v>
      </c>
      <c r="Y2057" s="3" t="s">
        <v>8265</v>
      </c>
      <c r="Z2057" s="6">
        <v>4101002</v>
      </c>
      <c r="AA2057" s="3" t="s">
        <v>8276</v>
      </c>
      <c r="AB2057" s="6">
        <v>41010020012</v>
      </c>
      <c r="AC2057" s="3" t="s">
        <v>9164</v>
      </c>
      <c r="AD2057" s="5">
        <v>9728713</v>
      </c>
      <c r="AE2057" s="5">
        <v>0</v>
      </c>
      <c r="AF2057" s="5">
        <v>0</v>
      </c>
      <c r="AG2057" s="5">
        <v>0</v>
      </c>
      <c r="AH2057" s="5">
        <v>0</v>
      </c>
      <c r="AI2057" s="5">
        <v>0</v>
      </c>
      <c r="AJ2057" s="5">
        <v>0</v>
      </c>
      <c r="AK2057" s="5">
        <v>9728713</v>
      </c>
      <c r="AL2057" s="5">
        <v>0</v>
      </c>
      <c r="AM2057" s="5">
        <v>0</v>
      </c>
      <c r="AN2057" s="5">
        <v>0</v>
      </c>
      <c r="AO2057" s="5">
        <v>0</v>
      </c>
      <c r="AP2057" s="5">
        <v>0</v>
      </c>
      <c r="AQ2057" s="5">
        <v>0</v>
      </c>
      <c r="AR2057" s="5">
        <v>9728713</v>
      </c>
    </row>
    <row r="2058" spans="1:44" x14ac:dyDescent="0.25">
      <c r="A2058" s="6">
        <v>4145</v>
      </c>
      <c r="B2058" s="3" t="s">
        <v>5441</v>
      </c>
      <c r="C2058" s="3" t="s">
        <v>5863</v>
      </c>
      <c r="D2058" s="3" t="s">
        <v>6532</v>
      </c>
      <c r="E2058" s="3" t="s">
        <v>2150</v>
      </c>
      <c r="F2058" s="3" t="s">
        <v>9167</v>
      </c>
      <c r="G2058" s="21">
        <v>1</v>
      </c>
      <c r="H2058" s="8" t="s">
        <v>12697</v>
      </c>
      <c r="I2058" s="3" t="s">
        <v>12441</v>
      </c>
      <c r="J2058" s="3" t="s">
        <v>12597</v>
      </c>
      <c r="K2058" s="7">
        <v>0</v>
      </c>
      <c r="L2058" s="3" t="s">
        <v>5458</v>
      </c>
      <c r="M2058" s="7">
        <v>7302</v>
      </c>
      <c r="N2058" s="3" t="s">
        <v>2146</v>
      </c>
      <c r="O2058" s="3" t="s">
        <v>5517</v>
      </c>
      <c r="P2058" s="8" t="s">
        <v>12715</v>
      </c>
      <c r="Q2058" s="8" t="s">
        <v>12720</v>
      </c>
      <c r="R2058" s="4">
        <v>0</v>
      </c>
      <c r="S2058" s="4" t="s">
        <v>5627</v>
      </c>
      <c r="T2058" s="4">
        <v>99</v>
      </c>
      <c r="U2058" s="7" t="s">
        <v>6298</v>
      </c>
      <c r="V2058" s="7">
        <v>41</v>
      </c>
      <c r="W2058" s="3" t="s">
        <v>7163</v>
      </c>
      <c r="X2058" s="6">
        <v>4101</v>
      </c>
      <c r="Y2058" s="3" t="s">
        <v>8265</v>
      </c>
      <c r="Z2058" s="6">
        <v>4101002</v>
      </c>
      <c r="AA2058" s="3" t="s">
        <v>8276</v>
      </c>
      <c r="AB2058" s="6">
        <v>41010020012</v>
      </c>
      <c r="AC2058" s="3" t="s">
        <v>9164</v>
      </c>
      <c r="AD2058" s="5">
        <v>5491200</v>
      </c>
      <c r="AE2058" s="5">
        <v>0</v>
      </c>
      <c r="AF2058" s="5">
        <v>0</v>
      </c>
      <c r="AG2058" s="5">
        <v>0</v>
      </c>
      <c r="AH2058" s="5">
        <v>0</v>
      </c>
      <c r="AI2058" s="5">
        <v>0</v>
      </c>
      <c r="AJ2058" s="5">
        <v>0</v>
      </c>
      <c r="AK2058" s="5">
        <v>5491200</v>
      </c>
      <c r="AL2058" s="5">
        <v>0</v>
      </c>
      <c r="AM2058" s="5">
        <v>0</v>
      </c>
      <c r="AN2058" s="5">
        <v>0</v>
      </c>
      <c r="AO2058" s="5">
        <v>0</v>
      </c>
      <c r="AP2058" s="5">
        <v>0</v>
      </c>
      <c r="AQ2058" s="5">
        <v>0</v>
      </c>
      <c r="AR2058" s="5">
        <v>5491200</v>
      </c>
    </row>
    <row r="2059" spans="1:44" x14ac:dyDescent="0.25">
      <c r="A2059" s="6">
        <v>4145</v>
      </c>
      <c r="B2059" s="3" t="s">
        <v>5441</v>
      </c>
      <c r="C2059" s="3" t="s">
        <v>5863</v>
      </c>
      <c r="D2059" s="3" t="s">
        <v>6532</v>
      </c>
      <c r="E2059" s="3" t="s">
        <v>2151</v>
      </c>
      <c r="F2059" s="3" t="s">
        <v>9168</v>
      </c>
      <c r="G2059" s="21">
        <v>1</v>
      </c>
      <c r="H2059" s="8" t="s">
        <v>12697</v>
      </c>
      <c r="I2059" s="3" t="s">
        <v>12441</v>
      </c>
      <c r="J2059" s="3" t="s">
        <v>12597</v>
      </c>
      <c r="K2059" s="7">
        <v>0</v>
      </c>
      <c r="L2059" s="3" t="s">
        <v>5458</v>
      </c>
      <c r="M2059" s="7">
        <v>7302</v>
      </c>
      <c r="N2059" s="3" t="s">
        <v>2146</v>
      </c>
      <c r="O2059" s="3" t="s">
        <v>5517</v>
      </c>
      <c r="P2059" s="8" t="s">
        <v>12715</v>
      </c>
      <c r="Q2059" s="8" t="s">
        <v>12720</v>
      </c>
      <c r="R2059" s="4">
        <v>0</v>
      </c>
      <c r="S2059" s="4" t="s">
        <v>5627</v>
      </c>
      <c r="T2059" s="4">
        <v>99</v>
      </c>
      <c r="U2059" s="7" t="s">
        <v>6298</v>
      </c>
      <c r="V2059" s="7">
        <v>41</v>
      </c>
      <c r="W2059" s="3" t="s">
        <v>7163</v>
      </c>
      <c r="X2059" s="6">
        <v>4101</v>
      </c>
      <c r="Y2059" s="3" t="s">
        <v>8265</v>
      </c>
      <c r="Z2059" s="6">
        <v>4101002</v>
      </c>
      <c r="AA2059" s="3" t="s">
        <v>8276</v>
      </c>
      <c r="AB2059" s="6">
        <v>41010020012</v>
      </c>
      <c r="AC2059" s="3" t="s">
        <v>9164</v>
      </c>
      <c r="AD2059" s="5">
        <v>43273411</v>
      </c>
      <c r="AE2059" s="5">
        <v>0</v>
      </c>
      <c r="AF2059" s="5">
        <v>0</v>
      </c>
      <c r="AG2059" s="5">
        <v>0</v>
      </c>
      <c r="AH2059" s="5">
        <v>0</v>
      </c>
      <c r="AI2059" s="5">
        <v>0</v>
      </c>
      <c r="AJ2059" s="5">
        <v>0</v>
      </c>
      <c r="AK2059" s="5">
        <v>43273411</v>
      </c>
      <c r="AL2059" s="5">
        <v>0</v>
      </c>
      <c r="AM2059" s="5">
        <v>0</v>
      </c>
      <c r="AN2059" s="5">
        <v>0</v>
      </c>
      <c r="AO2059" s="5">
        <v>0</v>
      </c>
      <c r="AP2059" s="5">
        <v>0</v>
      </c>
      <c r="AQ2059" s="5">
        <v>0</v>
      </c>
      <c r="AR2059" s="5">
        <v>43273411</v>
      </c>
    </row>
    <row r="2060" spans="1:44" x14ac:dyDescent="0.25">
      <c r="A2060" s="6">
        <v>4145</v>
      </c>
      <c r="B2060" s="3" t="s">
        <v>5441</v>
      </c>
      <c r="C2060" s="3" t="s">
        <v>5863</v>
      </c>
      <c r="D2060" s="3" t="s">
        <v>6532</v>
      </c>
      <c r="E2060" s="3" t="s">
        <v>2152</v>
      </c>
      <c r="F2060" s="3" t="s">
        <v>9169</v>
      </c>
      <c r="G2060" s="21">
        <v>1</v>
      </c>
      <c r="H2060" s="8" t="s">
        <v>12697</v>
      </c>
      <c r="I2060" s="3" t="s">
        <v>12441</v>
      </c>
      <c r="J2060" s="3" t="s">
        <v>12597</v>
      </c>
      <c r="K2060" s="7">
        <v>0</v>
      </c>
      <c r="L2060" s="3" t="s">
        <v>5458</v>
      </c>
      <c r="M2060" s="7">
        <v>7302</v>
      </c>
      <c r="N2060" s="3" t="s">
        <v>2146</v>
      </c>
      <c r="O2060" s="3" t="s">
        <v>5517</v>
      </c>
      <c r="P2060" s="8" t="s">
        <v>12715</v>
      </c>
      <c r="Q2060" s="8" t="s">
        <v>12720</v>
      </c>
      <c r="R2060" s="4">
        <v>0</v>
      </c>
      <c r="S2060" s="4" t="s">
        <v>5627</v>
      </c>
      <c r="T2060" s="4">
        <v>99</v>
      </c>
      <c r="U2060" s="7" t="s">
        <v>6298</v>
      </c>
      <c r="V2060" s="7">
        <v>41</v>
      </c>
      <c r="W2060" s="3" t="s">
        <v>7163</v>
      </c>
      <c r="X2060" s="6">
        <v>4101</v>
      </c>
      <c r="Y2060" s="3" t="s">
        <v>8265</v>
      </c>
      <c r="Z2060" s="6">
        <v>4101002</v>
      </c>
      <c r="AA2060" s="3" t="s">
        <v>8276</v>
      </c>
      <c r="AB2060" s="6">
        <v>41010020012</v>
      </c>
      <c r="AC2060" s="3" t="s">
        <v>9164</v>
      </c>
      <c r="AD2060" s="5">
        <v>68040000</v>
      </c>
      <c r="AE2060" s="5">
        <v>0</v>
      </c>
      <c r="AF2060" s="5">
        <v>0</v>
      </c>
      <c r="AG2060" s="5">
        <v>0</v>
      </c>
      <c r="AH2060" s="5">
        <v>0</v>
      </c>
      <c r="AI2060" s="5">
        <v>0</v>
      </c>
      <c r="AJ2060" s="5">
        <v>0</v>
      </c>
      <c r="AK2060" s="5">
        <v>68040000</v>
      </c>
      <c r="AL2060" s="5">
        <v>0</v>
      </c>
      <c r="AM2060" s="5">
        <v>0</v>
      </c>
      <c r="AN2060" s="5">
        <v>0</v>
      </c>
      <c r="AO2060" s="5">
        <v>0</v>
      </c>
      <c r="AP2060" s="5">
        <v>0</v>
      </c>
      <c r="AQ2060" s="5">
        <v>0</v>
      </c>
      <c r="AR2060" s="5">
        <v>68040000</v>
      </c>
    </row>
    <row r="2061" spans="1:44" x14ac:dyDescent="0.25">
      <c r="A2061" s="6">
        <v>4145</v>
      </c>
      <c r="B2061" s="3" t="s">
        <v>5441</v>
      </c>
      <c r="C2061" s="3" t="s">
        <v>5863</v>
      </c>
      <c r="D2061" s="3" t="s">
        <v>6532</v>
      </c>
      <c r="E2061" s="3" t="s">
        <v>2153</v>
      </c>
      <c r="F2061" s="3" t="s">
        <v>9170</v>
      </c>
      <c r="G2061" s="21">
        <v>1</v>
      </c>
      <c r="H2061" s="8" t="s">
        <v>12697</v>
      </c>
      <c r="I2061" s="3" t="s">
        <v>12441</v>
      </c>
      <c r="J2061" s="3" t="s">
        <v>12597</v>
      </c>
      <c r="K2061" s="7">
        <v>0</v>
      </c>
      <c r="L2061" s="3" t="s">
        <v>5458</v>
      </c>
      <c r="M2061" s="7">
        <v>7302</v>
      </c>
      <c r="N2061" s="3" t="s">
        <v>2146</v>
      </c>
      <c r="O2061" s="3" t="s">
        <v>5517</v>
      </c>
      <c r="P2061" s="8" t="s">
        <v>12715</v>
      </c>
      <c r="Q2061" s="8" t="s">
        <v>12720</v>
      </c>
      <c r="R2061" s="4">
        <v>0</v>
      </c>
      <c r="S2061" s="4" t="s">
        <v>5627</v>
      </c>
      <c r="T2061" s="4">
        <v>99</v>
      </c>
      <c r="U2061" s="7" t="s">
        <v>6298</v>
      </c>
      <c r="V2061" s="7">
        <v>41</v>
      </c>
      <c r="W2061" s="3" t="s">
        <v>7163</v>
      </c>
      <c r="X2061" s="6">
        <v>4101</v>
      </c>
      <c r="Y2061" s="3" t="s">
        <v>8265</v>
      </c>
      <c r="Z2061" s="6">
        <v>4101002</v>
      </c>
      <c r="AA2061" s="3" t="s">
        <v>8276</v>
      </c>
      <c r="AB2061" s="6">
        <v>41010020012</v>
      </c>
      <c r="AC2061" s="3" t="s">
        <v>9164</v>
      </c>
      <c r="AD2061" s="5">
        <v>8424000</v>
      </c>
      <c r="AE2061" s="5">
        <v>0</v>
      </c>
      <c r="AF2061" s="5">
        <v>0</v>
      </c>
      <c r="AG2061" s="5">
        <v>0</v>
      </c>
      <c r="AH2061" s="5">
        <v>0</v>
      </c>
      <c r="AI2061" s="5">
        <v>0</v>
      </c>
      <c r="AJ2061" s="5">
        <v>0</v>
      </c>
      <c r="AK2061" s="5">
        <v>8424000</v>
      </c>
      <c r="AL2061" s="5">
        <v>0</v>
      </c>
      <c r="AM2061" s="5">
        <v>0</v>
      </c>
      <c r="AN2061" s="5">
        <v>0</v>
      </c>
      <c r="AO2061" s="5">
        <v>0</v>
      </c>
      <c r="AP2061" s="5">
        <v>0</v>
      </c>
      <c r="AQ2061" s="5">
        <v>0</v>
      </c>
      <c r="AR2061" s="5">
        <v>8424000</v>
      </c>
    </row>
    <row r="2062" spans="1:44" x14ac:dyDescent="0.25">
      <c r="A2062" s="6">
        <v>4145</v>
      </c>
      <c r="B2062" s="3" t="s">
        <v>5441</v>
      </c>
      <c r="C2062" s="3" t="s">
        <v>5863</v>
      </c>
      <c r="D2062" s="3" t="s">
        <v>6532</v>
      </c>
      <c r="E2062" s="3" t="s">
        <v>2154</v>
      </c>
      <c r="F2062" s="3" t="s">
        <v>9171</v>
      </c>
      <c r="G2062" s="21">
        <v>1</v>
      </c>
      <c r="H2062" s="8" t="s">
        <v>12697</v>
      </c>
      <c r="I2062" s="3" t="s">
        <v>12441</v>
      </c>
      <c r="J2062" s="3" t="s">
        <v>12597</v>
      </c>
      <c r="K2062" s="7">
        <v>0</v>
      </c>
      <c r="L2062" s="3" t="s">
        <v>5458</v>
      </c>
      <c r="M2062" s="7">
        <v>7302</v>
      </c>
      <c r="N2062" s="3" t="s">
        <v>2146</v>
      </c>
      <c r="O2062" s="3" t="s">
        <v>5517</v>
      </c>
      <c r="P2062" s="8" t="s">
        <v>12715</v>
      </c>
      <c r="Q2062" s="8" t="s">
        <v>12720</v>
      </c>
      <c r="R2062" s="4">
        <v>0</v>
      </c>
      <c r="S2062" s="4" t="s">
        <v>5627</v>
      </c>
      <c r="T2062" s="4">
        <v>99</v>
      </c>
      <c r="U2062" s="7" t="s">
        <v>6298</v>
      </c>
      <c r="V2062" s="7">
        <v>41</v>
      </c>
      <c r="W2062" s="3" t="s">
        <v>7163</v>
      </c>
      <c r="X2062" s="6">
        <v>4101</v>
      </c>
      <c r="Y2062" s="3" t="s">
        <v>8265</v>
      </c>
      <c r="Z2062" s="6">
        <v>4101002</v>
      </c>
      <c r="AA2062" s="3" t="s">
        <v>8276</v>
      </c>
      <c r="AB2062" s="6">
        <v>41010020012</v>
      </c>
      <c r="AC2062" s="3" t="s">
        <v>9164</v>
      </c>
      <c r="AD2062" s="5">
        <v>8025600</v>
      </c>
      <c r="AE2062" s="5">
        <v>0</v>
      </c>
      <c r="AF2062" s="5">
        <v>0</v>
      </c>
      <c r="AG2062" s="5">
        <v>0</v>
      </c>
      <c r="AH2062" s="5">
        <v>0</v>
      </c>
      <c r="AI2062" s="5">
        <v>0</v>
      </c>
      <c r="AJ2062" s="5">
        <v>0</v>
      </c>
      <c r="AK2062" s="5">
        <v>8025600</v>
      </c>
      <c r="AL2062" s="5">
        <v>0</v>
      </c>
      <c r="AM2062" s="5">
        <v>0</v>
      </c>
      <c r="AN2062" s="5">
        <v>0</v>
      </c>
      <c r="AO2062" s="5">
        <v>0</v>
      </c>
      <c r="AP2062" s="5">
        <v>0</v>
      </c>
      <c r="AQ2062" s="5">
        <v>0</v>
      </c>
      <c r="AR2062" s="5">
        <v>8025600</v>
      </c>
    </row>
    <row r="2063" spans="1:44" x14ac:dyDescent="0.25">
      <c r="A2063" s="6">
        <v>4145</v>
      </c>
      <c r="B2063" s="3" t="s">
        <v>5441</v>
      </c>
      <c r="C2063" s="3" t="s">
        <v>5863</v>
      </c>
      <c r="D2063" s="3" t="s">
        <v>6532</v>
      </c>
      <c r="E2063" s="3" t="s">
        <v>2155</v>
      </c>
      <c r="F2063" s="3" t="s">
        <v>9172</v>
      </c>
      <c r="G2063" s="21">
        <v>1</v>
      </c>
      <c r="H2063" s="8" t="s">
        <v>12697</v>
      </c>
      <c r="I2063" s="3" t="s">
        <v>12441</v>
      </c>
      <c r="J2063" s="3" t="s">
        <v>12597</v>
      </c>
      <c r="K2063" s="7">
        <v>0</v>
      </c>
      <c r="L2063" s="3" t="s">
        <v>5458</v>
      </c>
      <c r="M2063" s="7">
        <v>7302</v>
      </c>
      <c r="N2063" s="3" t="s">
        <v>2146</v>
      </c>
      <c r="O2063" s="3" t="s">
        <v>5517</v>
      </c>
      <c r="P2063" s="8" t="s">
        <v>12715</v>
      </c>
      <c r="Q2063" s="8" t="s">
        <v>12720</v>
      </c>
      <c r="R2063" s="4">
        <v>0</v>
      </c>
      <c r="S2063" s="4" t="s">
        <v>5627</v>
      </c>
      <c r="T2063" s="4">
        <v>99</v>
      </c>
      <c r="U2063" s="7" t="s">
        <v>6298</v>
      </c>
      <c r="V2063" s="7">
        <v>41</v>
      </c>
      <c r="W2063" s="3" t="s">
        <v>7163</v>
      </c>
      <c r="X2063" s="6">
        <v>4101</v>
      </c>
      <c r="Y2063" s="3" t="s">
        <v>8265</v>
      </c>
      <c r="Z2063" s="6">
        <v>4101002</v>
      </c>
      <c r="AA2063" s="3" t="s">
        <v>8276</v>
      </c>
      <c r="AB2063" s="6">
        <v>41010020012</v>
      </c>
      <c r="AC2063" s="3" t="s">
        <v>9164</v>
      </c>
      <c r="AD2063" s="5">
        <v>8782771</v>
      </c>
      <c r="AE2063" s="5">
        <v>0</v>
      </c>
      <c r="AF2063" s="5">
        <v>0</v>
      </c>
      <c r="AG2063" s="5">
        <v>0</v>
      </c>
      <c r="AH2063" s="5">
        <v>0</v>
      </c>
      <c r="AI2063" s="5">
        <v>0</v>
      </c>
      <c r="AJ2063" s="5">
        <v>0</v>
      </c>
      <c r="AK2063" s="5">
        <v>8782771</v>
      </c>
      <c r="AL2063" s="5">
        <v>0</v>
      </c>
      <c r="AM2063" s="5">
        <v>0</v>
      </c>
      <c r="AN2063" s="5">
        <v>0</v>
      </c>
      <c r="AO2063" s="5">
        <v>0</v>
      </c>
      <c r="AP2063" s="5">
        <v>0</v>
      </c>
      <c r="AQ2063" s="5">
        <v>0</v>
      </c>
      <c r="AR2063" s="5">
        <v>8782771</v>
      </c>
    </row>
    <row r="2064" spans="1:44" x14ac:dyDescent="0.25">
      <c r="A2064" s="6">
        <v>4145</v>
      </c>
      <c r="B2064" s="3" t="s">
        <v>5441</v>
      </c>
      <c r="C2064" s="3" t="s">
        <v>5863</v>
      </c>
      <c r="D2064" s="3" t="s">
        <v>6532</v>
      </c>
      <c r="E2064" s="3" t="s">
        <v>2156</v>
      </c>
      <c r="F2064" s="3" t="s">
        <v>9173</v>
      </c>
      <c r="G2064" s="21">
        <v>1</v>
      </c>
      <c r="H2064" s="8" t="s">
        <v>12697</v>
      </c>
      <c r="I2064" s="3" t="s">
        <v>12441</v>
      </c>
      <c r="J2064" s="3" t="s">
        <v>12597</v>
      </c>
      <c r="K2064" s="7">
        <v>0</v>
      </c>
      <c r="L2064" s="3" t="s">
        <v>5458</v>
      </c>
      <c r="M2064" s="7">
        <v>7302</v>
      </c>
      <c r="N2064" s="3" t="s">
        <v>2146</v>
      </c>
      <c r="O2064" s="3" t="s">
        <v>5517</v>
      </c>
      <c r="P2064" s="8" t="s">
        <v>12715</v>
      </c>
      <c r="Q2064" s="8" t="s">
        <v>12720</v>
      </c>
      <c r="R2064" s="4">
        <v>0</v>
      </c>
      <c r="S2064" s="4" t="s">
        <v>5627</v>
      </c>
      <c r="T2064" s="4">
        <v>99</v>
      </c>
      <c r="U2064" s="7" t="s">
        <v>6298</v>
      </c>
      <c r="V2064" s="7">
        <v>41</v>
      </c>
      <c r="W2064" s="3" t="s">
        <v>7163</v>
      </c>
      <c r="X2064" s="6">
        <v>4101</v>
      </c>
      <c r="Y2064" s="3" t="s">
        <v>8265</v>
      </c>
      <c r="Z2064" s="6">
        <v>4101002</v>
      </c>
      <c r="AA2064" s="3" t="s">
        <v>8276</v>
      </c>
      <c r="AB2064" s="6">
        <v>41010020012</v>
      </c>
      <c r="AC2064" s="3" t="s">
        <v>9164</v>
      </c>
      <c r="AD2064" s="5">
        <v>16668763</v>
      </c>
      <c r="AE2064" s="5">
        <v>0</v>
      </c>
      <c r="AF2064" s="5">
        <v>0</v>
      </c>
      <c r="AG2064" s="5">
        <v>0</v>
      </c>
      <c r="AH2064" s="5">
        <v>0</v>
      </c>
      <c r="AI2064" s="5">
        <v>0</v>
      </c>
      <c r="AJ2064" s="5">
        <v>0</v>
      </c>
      <c r="AK2064" s="5">
        <v>16668763</v>
      </c>
      <c r="AL2064" s="5">
        <v>0</v>
      </c>
      <c r="AM2064" s="5">
        <v>0</v>
      </c>
      <c r="AN2064" s="5">
        <v>0</v>
      </c>
      <c r="AO2064" s="5">
        <v>0</v>
      </c>
      <c r="AP2064" s="5">
        <v>0</v>
      </c>
      <c r="AQ2064" s="5">
        <v>0</v>
      </c>
      <c r="AR2064" s="5">
        <v>16668763</v>
      </c>
    </row>
    <row r="2065" spans="1:44" x14ac:dyDescent="0.25">
      <c r="A2065" s="6">
        <v>4145</v>
      </c>
      <c r="B2065" s="3" t="s">
        <v>5441</v>
      </c>
      <c r="C2065" s="3" t="s">
        <v>5826</v>
      </c>
      <c r="D2065" s="3" t="s">
        <v>6495</v>
      </c>
      <c r="E2065" s="3" t="s">
        <v>2157</v>
      </c>
      <c r="F2065" s="3" t="s">
        <v>9174</v>
      </c>
      <c r="G2065" s="21">
        <v>1</v>
      </c>
      <c r="H2065" s="8" t="s">
        <v>12697</v>
      </c>
      <c r="I2065" s="3" t="s">
        <v>12341</v>
      </c>
      <c r="J2065" s="3" t="s">
        <v>12545</v>
      </c>
      <c r="K2065" s="7">
        <v>0</v>
      </c>
      <c r="L2065" s="3" t="s">
        <v>5458</v>
      </c>
      <c r="M2065" s="7">
        <v>7302</v>
      </c>
      <c r="N2065" s="3" t="s">
        <v>2146</v>
      </c>
      <c r="O2065" s="3" t="s">
        <v>5517</v>
      </c>
      <c r="P2065" s="8" t="s">
        <v>12715</v>
      </c>
      <c r="Q2065" s="8" t="s">
        <v>12720</v>
      </c>
      <c r="R2065" s="4">
        <v>0</v>
      </c>
      <c r="S2065" s="4" t="s">
        <v>5627</v>
      </c>
      <c r="T2065" s="4">
        <v>99</v>
      </c>
      <c r="U2065" s="7" t="s">
        <v>6298</v>
      </c>
      <c r="V2065" s="7">
        <v>41</v>
      </c>
      <c r="W2065" s="3" t="s">
        <v>7163</v>
      </c>
      <c r="X2065" s="6">
        <v>4103</v>
      </c>
      <c r="Y2065" s="3" t="s">
        <v>8469</v>
      </c>
      <c r="Z2065" s="6">
        <v>4103001</v>
      </c>
      <c r="AA2065" s="3" t="s">
        <v>8470</v>
      </c>
      <c r="AB2065" s="6">
        <v>41030010001</v>
      </c>
      <c r="AC2065" s="3" t="s">
        <v>8471</v>
      </c>
      <c r="AD2065" s="5">
        <v>201165826</v>
      </c>
      <c r="AE2065" s="5">
        <v>0</v>
      </c>
      <c r="AF2065" s="5">
        <v>0</v>
      </c>
      <c r="AG2065" s="5">
        <v>0</v>
      </c>
      <c r="AH2065" s="5">
        <v>0</v>
      </c>
      <c r="AI2065" s="5">
        <v>0</v>
      </c>
      <c r="AJ2065" s="5">
        <v>0</v>
      </c>
      <c r="AK2065" s="5">
        <v>201165826</v>
      </c>
      <c r="AL2065" s="5">
        <v>0</v>
      </c>
      <c r="AM2065" s="5">
        <v>0</v>
      </c>
      <c r="AN2065" s="5">
        <v>0</v>
      </c>
      <c r="AO2065" s="5">
        <v>0</v>
      </c>
      <c r="AP2065" s="5">
        <v>0</v>
      </c>
      <c r="AQ2065" s="5">
        <v>0</v>
      </c>
      <c r="AR2065" s="5">
        <v>201165826</v>
      </c>
    </row>
    <row r="2066" spans="1:44" x14ac:dyDescent="0.25">
      <c r="A2066" s="6">
        <v>4145</v>
      </c>
      <c r="B2066" s="3" t="s">
        <v>5441</v>
      </c>
      <c r="C2066" s="3" t="s">
        <v>5828</v>
      </c>
      <c r="D2066" s="3" t="s">
        <v>6497</v>
      </c>
      <c r="E2066" s="3" t="s">
        <v>2158</v>
      </c>
      <c r="F2066" s="3" t="s">
        <v>9175</v>
      </c>
      <c r="G2066" s="21">
        <v>1</v>
      </c>
      <c r="H2066" s="8" t="s">
        <v>12697</v>
      </c>
      <c r="I2066" s="3" t="s">
        <v>12467</v>
      </c>
      <c r="J2066" s="3" t="s">
        <v>12623</v>
      </c>
      <c r="K2066" s="7">
        <v>0</v>
      </c>
      <c r="L2066" s="3" t="s">
        <v>5458</v>
      </c>
      <c r="M2066" s="7">
        <v>7302</v>
      </c>
      <c r="N2066" s="3" t="s">
        <v>2146</v>
      </c>
      <c r="O2066" s="3" t="s">
        <v>5517</v>
      </c>
      <c r="P2066" s="8" t="s">
        <v>12715</v>
      </c>
      <c r="Q2066" s="8" t="s">
        <v>12720</v>
      </c>
      <c r="R2066" s="4">
        <v>0</v>
      </c>
      <c r="S2066" s="4" t="s">
        <v>5627</v>
      </c>
      <c r="T2066" s="4">
        <v>99</v>
      </c>
      <c r="U2066" s="7" t="s">
        <v>6298</v>
      </c>
      <c r="V2066" s="7">
        <v>41</v>
      </c>
      <c r="W2066" s="3" t="s">
        <v>7163</v>
      </c>
      <c r="X2066" s="6">
        <v>4103</v>
      </c>
      <c r="Y2066" s="3" t="s">
        <v>8469</v>
      </c>
      <c r="Z2066" s="6">
        <v>4103001</v>
      </c>
      <c r="AA2066" s="3" t="s">
        <v>8470</v>
      </c>
      <c r="AB2066" s="6">
        <v>41030010003</v>
      </c>
      <c r="AC2066" s="3" t="s">
        <v>8475</v>
      </c>
      <c r="AD2066" s="5">
        <v>64300821</v>
      </c>
      <c r="AE2066" s="5">
        <v>0</v>
      </c>
      <c r="AF2066" s="5">
        <v>0</v>
      </c>
      <c r="AG2066" s="5">
        <v>0</v>
      </c>
      <c r="AH2066" s="5">
        <v>0</v>
      </c>
      <c r="AI2066" s="5">
        <v>0</v>
      </c>
      <c r="AJ2066" s="5">
        <v>0</v>
      </c>
      <c r="AK2066" s="5">
        <v>64300821</v>
      </c>
      <c r="AL2066" s="5">
        <v>0</v>
      </c>
      <c r="AM2066" s="5">
        <v>0</v>
      </c>
      <c r="AN2066" s="5">
        <v>0</v>
      </c>
      <c r="AO2066" s="5">
        <v>0</v>
      </c>
      <c r="AP2066" s="5">
        <v>0</v>
      </c>
      <c r="AQ2066" s="5">
        <v>0</v>
      </c>
      <c r="AR2066" s="5">
        <v>64300821</v>
      </c>
    </row>
    <row r="2067" spans="1:44" x14ac:dyDescent="0.25">
      <c r="A2067" s="6">
        <v>4145</v>
      </c>
      <c r="B2067" s="3" t="s">
        <v>5441</v>
      </c>
      <c r="C2067" s="3" t="s">
        <v>5851</v>
      </c>
      <c r="D2067" s="3" t="s">
        <v>6520</v>
      </c>
      <c r="E2067" s="3" t="s">
        <v>2159</v>
      </c>
      <c r="F2067" s="3" t="s">
        <v>9176</v>
      </c>
      <c r="G2067" s="21">
        <v>1</v>
      </c>
      <c r="H2067" s="8" t="s">
        <v>12697</v>
      </c>
      <c r="I2067" s="3" t="s">
        <v>12470</v>
      </c>
      <c r="J2067" s="3" t="s">
        <v>12626</v>
      </c>
      <c r="K2067" s="7">
        <v>0</v>
      </c>
      <c r="L2067" s="3" t="s">
        <v>5458</v>
      </c>
      <c r="M2067" s="7">
        <v>7302</v>
      </c>
      <c r="N2067" s="3" t="s">
        <v>2146</v>
      </c>
      <c r="O2067" s="3" t="s">
        <v>5517</v>
      </c>
      <c r="P2067" s="8" t="s">
        <v>12715</v>
      </c>
      <c r="Q2067" s="8" t="s">
        <v>12720</v>
      </c>
      <c r="R2067" s="4">
        <v>0</v>
      </c>
      <c r="S2067" s="4" t="s">
        <v>5627</v>
      </c>
      <c r="T2067" s="4">
        <v>99</v>
      </c>
      <c r="U2067" s="7" t="s">
        <v>6298</v>
      </c>
      <c r="V2067" s="7">
        <v>41</v>
      </c>
      <c r="W2067" s="3" t="s">
        <v>7163</v>
      </c>
      <c r="X2067" s="6">
        <v>4103</v>
      </c>
      <c r="Y2067" s="3" t="s">
        <v>8469</v>
      </c>
      <c r="Z2067" s="6">
        <v>4103001</v>
      </c>
      <c r="AA2067" s="3" t="s">
        <v>8470</v>
      </c>
      <c r="AB2067" s="6">
        <v>41030010004</v>
      </c>
      <c r="AC2067" s="3" t="s">
        <v>8864</v>
      </c>
      <c r="AD2067" s="5">
        <v>56111059</v>
      </c>
      <c r="AE2067" s="5">
        <v>0</v>
      </c>
      <c r="AF2067" s="5">
        <v>0</v>
      </c>
      <c r="AG2067" s="5">
        <v>0</v>
      </c>
      <c r="AH2067" s="5">
        <v>0</v>
      </c>
      <c r="AI2067" s="5">
        <v>0</v>
      </c>
      <c r="AJ2067" s="5">
        <v>0</v>
      </c>
      <c r="AK2067" s="5">
        <v>56111059</v>
      </c>
      <c r="AL2067" s="5">
        <v>0</v>
      </c>
      <c r="AM2067" s="5">
        <v>0</v>
      </c>
      <c r="AN2067" s="5">
        <v>0</v>
      </c>
      <c r="AO2067" s="5">
        <v>0</v>
      </c>
      <c r="AP2067" s="5">
        <v>0</v>
      </c>
      <c r="AQ2067" s="5">
        <v>0</v>
      </c>
      <c r="AR2067" s="5">
        <v>56111059</v>
      </c>
    </row>
    <row r="2068" spans="1:44" x14ac:dyDescent="0.25">
      <c r="A2068" s="6">
        <v>4145</v>
      </c>
      <c r="B2068" s="3" t="s">
        <v>5441</v>
      </c>
      <c r="C2068" s="3" t="s">
        <v>5854</v>
      </c>
      <c r="D2068" s="3" t="s">
        <v>6523</v>
      </c>
      <c r="E2068" s="3" t="s">
        <v>2160</v>
      </c>
      <c r="F2068" s="3" t="s">
        <v>9177</v>
      </c>
      <c r="G2068" s="21">
        <v>1</v>
      </c>
      <c r="H2068" s="8" t="s">
        <v>12697</v>
      </c>
      <c r="I2068" s="3" t="s">
        <v>12473</v>
      </c>
      <c r="J2068" s="3" t="s">
        <v>12629</v>
      </c>
      <c r="K2068" s="7">
        <v>0</v>
      </c>
      <c r="L2068" s="3" t="s">
        <v>5458</v>
      </c>
      <c r="M2068" s="7">
        <v>7302</v>
      </c>
      <c r="N2068" s="3" t="s">
        <v>2146</v>
      </c>
      <c r="O2068" s="3" t="s">
        <v>5517</v>
      </c>
      <c r="P2068" s="8" t="s">
        <v>12715</v>
      </c>
      <c r="Q2068" s="8" t="s">
        <v>12720</v>
      </c>
      <c r="R2068" s="4">
        <v>0</v>
      </c>
      <c r="S2068" s="4" t="s">
        <v>5627</v>
      </c>
      <c r="T2068" s="4">
        <v>99</v>
      </c>
      <c r="U2068" s="7" t="s">
        <v>6298</v>
      </c>
      <c r="V2068" s="7">
        <v>41</v>
      </c>
      <c r="W2068" s="3" t="s">
        <v>7163</v>
      </c>
      <c r="X2068" s="6">
        <v>4103</v>
      </c>
      <c r="Y2068" s="3" t="s">
        <v>8469</v>
      </c>
      <c r="Z2068" s="6">
        <v>4103001</v>
      </c>
      <c r="AA2068" s="3" t="s">
        <v>8470</v>
      </c>
      <c r="AB2068" s="6">
        <v>41030010010</v>
      </c>
      <c r="AC2068" s="3" t="s">
        <v>8920</v>
      </c>
      <c r="AD2068" s="5">
        <v>56111059</v>
      </c>
      <c r="AE2068" s="5">
        <v>0</v>
      </c>
      <c r="AF2068" s="5">
        <v>0</v>
      </c>
      <c r="AG2068" s="5">
        <v>0</v>
      </c>
      <c r="AH2068" s="5">
        <v>0</v>
      </c>
      <c r="AI2068" s="5">
        <v>0</v>
      </c>
      <c r="AJ2068" s="5">
        <v>0</v>
      </c>
      <c r="AK2068" s="5">
        <v>56111059</v>
      </c>
      <c r="AL2068" s="5">
        <v>0</v>
      </c>
      <c r="AM2068" s="5">
        <v>0</v>
      </c>
      <c r="AN2068" s="5">
        <v>0</v>
      </c>
      <c r="AO2068" s="5">
        <v>0</v>
      </c>
      <c r="AP2068" s="5">
        <v>0</v>
      </c>
      <c r="AQ2068" s="5">
        <v>0</v>
      </c>
      <c r="AR2068" s="5">
        <v>56111059</v>
      </c>
    </row>
    <row r="2069" spans="1:44" x14ac:dyDescent="0.25">
      <c r="A2069" s="6">
        <v>4145</v>
      </c>
      <c r="B2069" s="3" t="s">
        <v>5441</v>
      </c>
      <c r="C2069" s="3" t="s">
        <v>5855</v>
      </c>
      <c r="D2069" s="3" t="s">
        <v>6524</v>
      </c>
      <c r="E2069" s="3" t="s">
        <v>2161</v>
      </c>
      <c r="F2069" s="3" t="s">
        <v>9178</v>
      </c>
      <c r="G2069" s="21">
        <v>1</v>
      </c>
      <c r="H2069" s="8" t="s">
        <v>12697</v>
      </c>
      <c r="I2069" s="3" t="s">
        <v>12464</v>
      </c>
      <c r="J2069" s="3" t="s">
        <v>12620</v>
      </c>
      <c r="K2069" s="7">
        <v>0</v>
      </c>
      <c r="L2069" s="3" t="s">
        <v>5458</v>
      </c>
      <c r="M2069" s="7">
        <v>7302</v>
      </c>
      <c r="N2069" s="3" t="s">
        <v>2146</v>
      </c>
      <c r="O2069" s="3" t="s">
        <v>5517</v>
      </c>
      <c r="P2069" s="8" t="s">
        <v>12715</v>
      </c>
      <c r="Q2069" s="8" t="s">
        <v>12720</v>
      </c>
      <c r="R2069" s="4">
        <v>0</v>
      </c>
      <c r="S2069" s="4" t="s">
        <v>5627</v>
      </c>
      <c r="T2069" s="4">
        <v>99</v>
      </c>
      <c r="U2069" s="7" t="s">
        <v>6298</v>
      </c>
      <c r="V2069" s="7">
        <v>41</v>
      </c>
      <c r="W2069" s="3" t="s">
        <v>7163</v>
      </c>
      <c r="X2069" s="6">
        <v>4103</v>
      </c>
      <c r="Y2069" s="3" t="s">
        <v>8469</v>
      </c>
      <c r="Z2069" s="6">
        <v>4103002</v>
      </c>
      <c r="AA2069" s="3" t="s">
        <v>8491</v>
      </c>
      <c r="AB2069" s="6">
        <v>41030020005</v>
      </c>
      <c r="AC2069" s="3" t="s">
        <v>8933</v>
      </c>
      <c r="AD2069" s="5">
        <v>56111059</v>
      </c>
      <c r="AE2069" s="5">
        <v>0</v>
      </c>
      <c r="AF2069" s="5">
        <v>0</v>
      </c>
      <c r="AG2069" s="5">
        <v>0</v>
      </c>
      <c r="AH2069" s="5">
        <v>0</v>
      </c>
      <c r="AI2069" s="5">
        <v>0</v>
      </c>
      <c r="AJ2069" s="5">
        <v>0</v>
      </c>
      <c r="AK2069" s="5">
        <v>56111059</v>
      </c>
      <c r="AL2069" s="5">
        <v>0</v>
      </c>
      <c r="AM2069" s="5">
        <v>0</v>
      </c>
      <c r="AN2069" s="5">
        <v>0</v>
      </c>
      <c r="AO2069" s="5">
        <v>0</v>
      </c>
      <c r="AP2069" s="5">
        <v>0</v>
      </c>
      <c r="AQ2069" s="5">
        <v>0</v>
      </c>
      <c r="AR2069" s="5">
        <v>56111059</v>
      </c>
    </row>
    <row r="2070" spans="1:44" x14ac:dyDescent="0.25">
      <c r="A2070" s="6">
        <v>4145</v>
      </c>
      <c r="B2070" s="3" t="s">
        <v>5441</v>
      </c>
      <c r="C2070" s="3" t="s">
        <v>5857</v>
      </c>
      <c r="D2070" s="3" t="s">
        <v>6526</v>
      </c>
      <c r="E2070" s="3" t="s">
        <v>2162</v>
      </c>
      <c r="F2070" s="3" t="s">
        <v>9179</v>
      </c>
      <c r="G2070" s="21">
        <v>1</v>
      </c>
      <c r="H2070" s="8" t="s">
        <v>12697</v>
      </c>
      <c r="I2070" s="3" t="s">
        <v>12474</v>
      </c>
      <c r="J2070" s="3" t="s">
        <v>12630</v>
      </c>
      <c r="K2070" s="7">
        <v>0</v>
      </c>
      <c r="L2070" s="3" t="s">
        <v>5458</v>
      </c>
      <c r="M2070" s="7">
        <v>7302</v>
      </c>
      <c r="N2070" s="3" t="s">
        <v>2146</v>
      </c>
      <c r="O2070" s="3" t="s">
        <v>5517</v>
      </c>
      <c r="P2070" s="8" t="s">
        <v>12715</v>
      </c>
      <c r="Q2070" s="8" t="s">
        <v>12720</v>
      </c>
      <c r="R2070" s="4">
        <v>0</v>
      </c>
      <c r="S2070" s="4" t="s">
        <v>5627</v>
      </c>
      <c r="T2070" s="4">
        <v>99</v>
      </c>
      <c r="U2070" s="7" t="s">
        <v>6298</v>
      </c>
      <c r="V2070" s="7">
        <v>41</v>
      </c>
      <c r="W2070" s="3" t="s">
        <v>7163</v>
      </c>
      <c r="X2070" s="6">
        <v>4106</v>
      </c>
      <c r="Y2070" s="3" t="s">
        <v>8152</v>
      </c>
      <c r="Z2070" s="6">
        <v>4106002</v>
      </c>
      <c r="AA2070" s="3" t="s">
        <v>8153</v>
      </c>
      <c r="AB2070" s="6">
        <v>41060020001</v>
      </c>
      <c r="AC2070" s="3" t="s">
        <v>8962</v>
      </c>
      <c r="AD2070" s="5">
        <v>56111059</v>
      </c>
      <c r="AE2070" s="5">
        <v>0</v>
      </c>
      <c r="AF2070" s="5">
        <v>0</v>
      </c>
      <c r="AG2070" s="5">
        <v>0</v>
      </c>
      <c r="AH2070" s="5">
        <v>0</v>
      </c>
      <c r="AI2070" s="5">
        <v>0</v>
      </c>
      <c r="AJ2070" s="5">
        <v>0</v>
      </c>
      <c r="AK2070" s="5">
        <v>56111059</v>
      </c>
      <c r="AL2070" s="5">
        <v>0</v>
      </c>
      <c r="AM2070" s="5">
        <v>0</v>
      </c>
      <c r="AN2070" s="5">
        <v>0</v>
      </c>
      <c r="AO2070" s="5">
        <v>0</v>
      </c>
      <c r="AP2070" s="5">
        <v>0</v>
      </c>
      <c r="AQ2070" s="5">
        <v>0</v>
      </c>
      <c r="AR2070" s="5">
        <v>56111059</v>
      </c>
    </row>
    <row r="2071" spans="1:44" x14ac:dyDescent="0.25">
      <c r="A2071" s="6">
        <v>4145</v>
      </c>
      <c r="B2071" s="3" t="s">
        <v>5441</v>
      </c>
      <c r="C2071" s="3" t="s">
        <v>5831</v>
      </c>
      <c r="D2071" s="3" t="s">
        <v>6500</v>
      </c>
      <c r="E2071" s="3" t="s">
        <v>2164</v>
      </c>
      <c r="F2071" s="3" t="s">
        <v>8505</v>
      </c>
      <c r="G2071" s="21">
        <v>1</v>
      </c>
      <c r="H2071" s="8" t="s">
        <v>12697</v>
      </c>
      <c r="I2071" s="3" t="s">
        <v>12454</v>
      </c>
      <c r="J2071" s="3" t="s">
        <v>12610</v>
      </c>
      <c r="K2071" s="7">
        <v>0</v>
      </c>
      <c r="L2071" s="3" t="s">
        <v>5458</v>
      </c>
      <c r="M2071" s="7">
        <v>7618</v>
      </c>
      <c r="N2071" s="3" t="s">
        <v>2163</v>
      </c>
      <c r="O2071" s="3" t="s">
        <v>5518</v>
      </c>
      <c r="P2071" s="8" t="s">
        <v>12715</v>
      </c>
      <c r="Q2071" s="8" t="s">
        <v>12719</v>
      </c>
      <c r="R2071" s="4">
        <v>0</v>
      </c>
      <c r="S2071" s="4" t="s">
        <v>5627</v>
      </c>
      <c r="T2071" s="4">
        <v>99</v>
      </c>
      <c r="U2071" s="7" t="s">
        <v>6298</v>
      </c>
      <c r="V2071" s="7">
        <v>41</v>
      </c>
      <c r="W2071" s="3" t="s">
        <v>7163</v>
      </c>
      <c r="X2071" s="6">
        <v>4103</v>
      </c>
      <c r="Y2071" s="3" t="s">
        <v>8469</v>
      </c>
      <c r="Z2071" s="6">
        <v>4103002</v>
      </c>
      <c r="AA2071" s="3" t="s">
        <v>8491</v>
      </c>
      <c r="AB2071" s="6">
        <v>41030020001</v>
      </c>
      <c r="AC2071" s="3" t="s">
        <v>8492</v>
      </c>
      <c r="AD2071" s="5">
        <v>10000000</v>
      </c>
      <c r="AE2071" s="5">
        <v>0</v>
      </c>
      <c r="AF2071" s="5">
        <v>0</v>
      </c>
      <c r="AG2071" s="5">
        <v>0</v>
      </c>
      <c r="AH2071" s="5">
        <v>0</v>
      </c>
      <c r="AI2071" s="5">
        <v>0</v>
      </c>
      <c r="AJ2071" s="5">
        <v>0</v>
      </c>
      <c r="AK2071" s="5">
        <v>10000000</v>
      </c>
      <c r="AL2071" s="5">
        <v>0</v>
      </c>
      <c r="AM2071" s="5">
        <v>0</v>
      </c>
      <c r="AN2071" s="5">
        <v>0</v>
      </c>
      <c r="AO2071" s="5">
        <v>0</v>
      </c>
      <c r="AP2071" s="5">
        <v>0</v>
      </c>
      <c r="AQ2071" s="5">
        <v>0</v>
      </c>
      <c r="AR2071" s="5">
        <v>10000000</v>
      </c>
    </row>
    <row r="2072" spans="1:44" x14ac:dyDescent="0.25">
      <c r="A2072" s="6">
        <v>4145</v>
      </c>
      <c r="B2072" s="3" t="s">
        <v>5441</v>
      </c>
      <c r="C2072" s="3" t="s">
        <v>5831</v>
      </c>
      <c r="D2072" s="3" t="s">
        <v>6500</v>
      </c>
      <c r="E2072" s="3" t="s">
        <v>2165</v>
      </c>
      <c r="F2072" s="3" t="s">
        <v>8494</v>
      </c>
      <c r="G2072" s="21">
        <v>1</v>
      </c>
      <c r="H2072" s="8" t="s">
        <v>12697</v>
      </c>
      <c r="I2072" s="3" t="s">
        <v>12350</v>
      </c>
      <c r="J2072" s="3" t="s">
        <v>12554</v>
      </c>
      <c r="K2072" s="7">
        <v>0</v>
      </c>
      <c r="L2072" s="3" t="s">
        <v>5458</v>
      </c>
      <c r="M2072" s="7">
        <v>7618</v>
      </c>
      <c r="N2072" s="3" t="s">
        <v>2163</v>
      </c>
      <c r="O2072" s="3" t="s">
        <v>5518</v>
      </c>
      <c r="P2072" s="8" t="s">
        <v>12715</v>
      </c>
      <c r="Q2072" s="8" t="s">
        <v>12719</v>
      </c>
      <c r="R2072" s="4">
        <v>0</v>
      </c>
      <c r="S2072" s="4" t="s">
        <v>5627</v>
      </c>
      <c r="T2072" s="4">
        <v>99</v>
      </c>
      <c r="U2072" s="7" t="s">
        <v>6298</v>
      </c>
      <c r="V2072" s="7">
        <v>41</v>
      </c>
      <c r="W2072" s="3" t="s">
        <v>7163</v>
      </c>
      <c r="X2072" s="6">
        <v>4103</v>
      </c>
      <c r="Y2072" s="3" t="s">
        <v>8469</v>
      </c>
      <c r="Z2072" s="6">
        <v>4103002</v>
      </c>
      <c r="AA2072" s="3" t="s">
        <v>8491</v>
      </c>
      <c r="AB2072" s="6">
        <v>41030020001</v>
      </c>
      <c r="AC2072" s="3" t="s">
        <v>8492</v>
      </c>
      <c r="AD2072" s="5">
        <v>10000000</v>
      </c>
      <c r="AE2072" s="5">
        <v>0</v>
      </c>
      <c r="AF2072" s="5">
        <v>0</v>
      </c>
      <c r="AG2072" s="5">
        <v>0</v>
      </c>
      <c r="AH2072" s="5">
        <v>0</v>
      </c>
      <c r="AI2072" s="5">
        <v>0</v>
      </c>
      <c r="AJ2072" s="5">
        <v>0</v>
      </c>
      <c r="AK2072" s="5">
        <v>10000000</v>
      </c>
      <c r="AL2072" s="5">
        <v>0</v>
      </c>
      <c r="AM2072" s="5">
        <v>0</v>
      </c>
      <c r="AN2072" s="5">
        <v>0</v>
      </c>
      <c r="AO2072" s="5">
        <v>0</v>
      </c>
      <c r="AP2072" s="5">
        <v>0</v>
      </c>
      <c r="AQ2072" s="5">
        <v>0</v>
      </c>
      <c r="AR2072" s="5">
        <v>10000000</v>
      </c>
    </row>
    <row r="2073" spans="1:44" x14ac:dyDescent="0.25">
      <c r="A2073" s="6">
        <v>4145</v>
      </c>
      <c r="B2073" s="3" t="s">
        <v>5441</v>
      </c>
      <c r="C2073" s="3" t="s">
        <v>5831</v>
      </c>
      <c r="D2073" s="3" t="s">
        <v>6500</v>
      </c>
      <c r="E2073" s="3" t="s">
        <v>2166</v>
      </c>
      <c r="F2073" s="3" t="s">
        <v>8503</v>
      </c>
      <c r="G2073" s="21">
        <v>1</v>
      </c>
      <c r="H2073" s="8" t="s">
        <v>12697</v>
      </c>
      <c r="I2073" s="3" t="s">
        <v>12452</v>
      </c>
      <c r="J2073" s="3" t="s">
        <v>12608</v>
      </c>
      <c r="K2073" s="7">
        <v>0</v>
      </c>
      <c r="L2073" s="3" t="s">
        <v>5458</v>
      </c>
      <c r="M2073" s="7">
        <v>7618</v>
      </c>
      <c r="N2073" s="3" t="s">
        <v>2163</v>
      </c>
      <c r="O2073" s="3" t="s">
        <v>5518</v>
      </c>
      <c r="P2073" s="8" t="s">
        <v>12715</v>
      </c>
      <c r="Q2073" s="8" t="s">
        <v>12719</v>
      </c>
      <c r="R2073" s="4">
        <v>0</v>
      </c>
      <c r="S2073" s="4" t="s">
        <v>5627</v>
      </c>
      <c r="T2073" s="4">
        <v>99</v>
      </c>
      <c r="U2073" s="7" t="s">
        <v>6298</v>
      </c>
      <c r="V2073" s="7">
        <v>41</v>
      </c>
      <c r="W2073" s="3" t="s">
        <v>7163</v>
      </c>
      <c r="X2073" s="6">
        <v>4103</v>
      </c>
      <c r="Y2073" s="3" t="s">
        <v>8469</v>
      </c>
      <c r="Z2073" s="6">
        <v>4103002</v>
      </c>
      <c r="AA2073" s="3" t="s">
        <v>8491</v>
      </c>
      <c r="AB2073" s="6">
        <v>41030020001</v>
      </c>
      <c r="AC2073" s="3" t="s">
        <v>8492</v>
      </c>
      <c r="AD2073" s="5">
        <v>23774000</v>
      </c>
      <c r="AE2073" s="5">
        <v>0</v>
      </c>
      <c r="AF2073" s="5">
        <v>0</v>
      </c>
      <c r="AG2073" s="5">
        <v>0</v>
      </c>
      <c r="AH2073" s="5">
        <v>0</v>
      </c>
      <c r="AI2073" s="5">
        <v>0</v>
      </c>
      <c r="AJ2073" s="5">
        <v>0</v>
      </c>
      <c r="AK2073" s="5">
        <v>23774000</v>
      </c>
      <c r="AL2073" s="5">
        <v>0</v>
      </c>
      <c r="AM2073" s="5">
        <v>0</v>
      </c>
      <c r="AN2073" s="5">
        <v>0</v>
      </c>
      <c r="AO2073" s="5">
        <v>0</v>
      </c>
      <c r="AP2073" s="5">
        <v>0</v>
      </c>
      <c r="AQ2073" s="5">
        <v>0</v>
      </c>
      <c r="AR2073" s="5">
        <v>23774000</v>
      </c>
    </row>
    <row r="2074" spans="1:44" x14ac:dyDescent="0.25">
      <c r="A2074" s="6">
        <v>4145</v>
      </c>
      <c r="B2074" s="3" t="s">
        <v>5441</v>
      </c>
      <c r="C2074" s="3" t="s">
        <v>5841</v>
      </c>
      <c r="D2074" s="3" t="s">
        <v>6510</v>
      </c>
      <c r="E2074" s="3" t="s">
        <v>2168</v>
      </c>
      <c r="F2074" s="3" t="s">
        <v>9180</v>
      </c>
      <c r="G2074" s="21">
        <v>1</v>
      </c>
      <c r="H2074" s="8" t="s">
        <v>12697</v>
      </c>
      <c r="I2074" s="3" t="s">
        <v>12356</v>
      </c>
      <c r="J2074" s="3" t="s">
        <v>12560</v>
      </c>
      <c r="K2074" s="7">
        <v>0</v>
      </c>
      <c r="L2074" s="3" t="s">
        <v>5458</v>
      </c>
      <c r="M2074" s="7">
        <v>7829</v>
      </c>
      <c r="N2074" s="3" t="s">
        <v>2167</v>
      </c>
      <c r="O2074" s="3" t="s">
        <v>5519</v>
      </c>
      <c r="P2074" s="8" t="s">
        <v>12715</v>
      </c>
      <c r="Q2074" s="8" t="s">
        <v>12719</v>
      </c>
      <c r="R2074" s="4">
        <v>0</v>
      </c>
      <c r="S2074" s="4" t="s">
        <v>5627</v>
      </c>
      <c r="T2074" s="4">
        <v>99</v>
      </c>
      <c r="U2074" s="7" t="s">
        <v>6298</v>
      </c>
      <c r="V2074" s="7">
        <v>42</v>
      </c>
      <c r="W2074" s="3" t="s">
        <v>7180</v>
      </c>
      <c r="X2074" s="6">
        <v>4204</v>
      </c>
      <c r="Y2074" s="3" t="s">
        <v>7529</v>
      </c>
      <c r="Z2074" s="6">
        <v>4204004</v>
      </c>
      <c r="AA2074" s="3" t="s">
        <v>8606</v>
      </c>
      <c r="AB2074" s="6">
        <v>42040040001</v>
      </c>
      <c r="AC2074" s="3" t="s">
        <v>8656</v>
      </c>
      <c r="AD2074" s="5">
        <v>1433000</v>
      </c>
      <c r="AE2074" s="5">
        <v>0</v>
      </c>
      <c r="AF2074" s="5">
        <v>0</v>
      </c>
      <c r="AG2074" s="5">
        <v>0</v>
      </c>
      <c r="AH2074" s="5">
        <v>0</v>
      </c>
      <c r="AI2074" s="5">
        <v>0</v>
      </c>
      <c r="AJ2074" s="5">
        <v>0</v>
      </c>
      <c r="AK2074" s="5">
        <v>1433000</v>
      </c>
      <c r="AL2074" s="5">
        <v>0</v>
      </c>
      <c r="AM2074" s="5">
        <v>0</v>
      </c>
      <c r="AN2074" s="5">
        <v>0</v>
      </c>
      <c r="AO2074" s="5">
        <v>0</v>
      </c>
      <c r="AP2074" s="5">
        <v>0</v>
      </c>
      <c r="AQ2074" s="5">
        <v>0</v>
      </c>
      <c r="AR2074" s="5">
        <v>1433000</v>
      </c>
    </row>
    <row r="2075" spans="1:44" x14ac:dyDescent="0.25">
      <c r="A2075" s="6">
        <v>4145</v>
      </c>
      <c r="B2075" s="3" t="s">
        <v>5441</v>
      </c>
      <c r="C2075" s="3" t="s">
        <v>5834</v>
      </c>
      <c r="D2075" s="3" t="s">
        <v>6503</v>
      </c>
      <c r="E2075" s="3" t="s">
        <v>1510</v>
      </c>
      <c r="F2075" s="3" t="s">
        <v>8548</v>
      </c>
      <c r="G2075" s="21">
        <v>1</v>
      </c>
      <c r="H2075" s="8" t="s">
        <v>12697</v>
      </c>
      <c r="I2075" s="3" t="s">
        <v>12351</v>
      </c>
      <c r="J2075" s="3" t="s">
        <v>12555</v>
      </c>
      <c r="K2075" s="7">
        <v>2</v>
      </c>
      <c r="L2075" s="3" t="s">
        <v>5459</v>
      </c>
      <c r="M2075" s="7">
        <v>1104</v>
      </c>
      <c r="N2075" s="3" t="s">
        <v>180</v>
      </c>
      <c r="O2075" s="3" t="s">
        <v>5462</v>
      </c>
      <c r="P2075" s="8" t="s">
        <v>12715</v>
      </c>
      <c r="Q2075" s="8" t="s">
        <v>12717</v>
      </c>
      <c r="R2075" s="4">
        <v>0</v>
      </c>
      <c r="S2075" s="4" t="s">
        <v>5627</v>
      </c>
      <c r="T2075" s="4">
        <v>99</v>
      </c>
      <c r="U2075" s="7" t="s">
        <v>6298</v>
      </c>
      <c r="V2075" s="7">
        <v>41</v>
      </c>
      <c r="W2075" s="3" t="s">
        <v>7163</v>
      </c>
      <c r="X2075" s="6">
        <v>4103</v>
      </c>
      <c r="Y2075" s="3" t="s">
        <v>8469</v>
      </c>
      <c r="Z2075" s="6">
        <v>4103002</v>
      </c>
      <c r="AA2075" s="3" t="s">
        <v>8491</v>
      </c>
      <c r="AB2075" s="6">
        <v>41030020003</v>
      </c>
      <c r="AC2075" s="3" t="s">
        <v>8525</v>
      </c>
      <c r="AD2075" s="5">
        <v>0</v>
      </c>
      <c r="AE2075" s="5">
        <v>0</v>
      </c>
      <c r="AF2075" s="5">
        <v>85189969</v>
      </c>
      <c r="AG2075" s="5">
        <v>0</v>
      </c>
      <c r="AH2075" s="5">
        <v>0</v>
      </c>
      <c r="AI2075" s="5">
        <v>0</v>
      </c>
      <c r="AJ2075" s="5">
        <v>0</v>
      </c>
      <c r="AK2075" s="5">
        <v>85189969</v>
      </c>
      <c r="AL2075" s="5">
        <v>85189969</v>
      </c>
      <c r="AM2075" s="5">
        <v>85189969</v>
      </c>
      <c r="AN2075" s="5">
        <v>0</v>
      </c>
      <c r="AO2075" s="5">
        <v>0</v>
      </c>
      <c r="AP2075" s="5">
        <v>85189969</v>
      </c>
      <c r="AQ2075" s="5">
        <v>0</v>
      </c>
      <c r="AR2075" s="5">
        <v>0</v>
      </c>
    </row>
    <row r="2076" spans="1:44" x14ac:dyDescent="0.25">
      <c r="A2076" s="6">
        <v>4145</v>
      </c>
      <c r="B2076" s="3" t="s">
        <v>5441</v>
      </c>
      <c r="C2076" s="3" t="s">
        <v>5834</v>
      </c>
      <c r="D2076" s="3" t="s">
        <v>6503</v>
      </c>
      <c r="E2076" s="3" t="s">
        <v>1514</v>
      </c>
      <c r="F2076" s="3" t="s">
        <v>8552</v>
      </c>
      <c r="G2076" s="21">
        <v>1</v>
      </c>
      <c r="H2076" s="8" t="s">
        <v>12697</v>
      </c>
      <c r="I2076" s="3" t="s">
        <v>12371</v>
      </c>
      <c r="J2076" s="3" t="s">
        <v>12575</v>
      </c>
      <c r="K2076" s="7">
        <v>2</v>
      </c>
      <c r="L2076" s="3" t="s">
        <v>5459</v>
      </c>
      <c r="M2076" s="7">
        <v>1104</v>
      </c>
      <c r="N2076" s="3" t="s">
        <v>180</v>
      </c>
      <c r="O2076" s="3" t="s">
        <v>5462</v>
      </c>
      <c r="P2076" s="8" t="s">
        <v>12715</v>
      </c>
      <c r="Q2076" s="8" t="s">
        <v>12717</v>
      </c>
      <c r="R2076" s="4">
        <v>0</v>
      </c>
      <c r="S2076" s="4" t="s">
        <v>5627</v>
      </c>
      <c r="T2076" s="4">
        <v>99</v>
      </c>
      <c r="U2076" s="7" t="s">
        <v>6298</v>
      </c>
      <c r="V2076" s="7">
        <v>41</v>
      </c>
      <c r="W2076" s="3" t="s">
        <v>7163</v>
      </c>
      <c r="X2076" s="6">
        <v>4103</v>
      </c>
      <c r="Y2076" s="3" t="s">
        <v>8469</v>
      </c>
      <c r="Z2076" s="6">
        <v>4103002</v>
      </c>
      <c r="AA2076" s="3" t="s">
        <v>8491</v>
      </c>
      <c r="AB2076" s="6">
        <v>41030020003</v>
      </c>
      <c r="AC2076" s="3" t="s">
        <v>8525</v>
      </c>
      <c r="AD2076" s="5">
        <v>0</v>
      </c>
      <c r="AE2076" s="5">
        <v>0</v>
      </c>
      <c r="AF2076" s="5">
        <v>227551728</v>
      </c>
      <c r="AG2076" s="5">
        <v>0</v>
      </c>
      <c r="AH2076" s="5">
        <v>0</v>
      </c>
      <c r="AI2076" s="5">
        <v>0</v>
      </c>
      <c r="AJ2076" s="5">
        <v>0</v>
      </c>
      <c r="AK2076" s="5">
        <v>227551728</v>
      </c>
      <c r="AL2076" s="5">
        <v>227551728</v>
      </c>
      <c r="AM2076" s="5">
        <v>227551728</v>
      </c>
      <c r="AN2076" s="5">
        <v>0</v>
      </c>
      <c r="AO2076" s="5">
        <v>0</v>
      </c>
      <c r="AP2076" s="5">
        <v>227551728</v>
      </c>
      <c r="AQ2076" s="5">
        <v>0</v>
      </c>
      <c r="AR2076" s="5">
        <v>0</v>
      </c>
    </row>
    <row r="2077" spans="1:44" x14ac:dyDescent="0.25">
      <c r="A2077" s="6">
        <v>4145</v>
      </c>
      <c r="B2077" s="3" t="s">
        <v>5441</v>
      </c>
      <c r="C2077" s="3" t="s">
        <v>5834</v>
      </c>
      <c r="D2077" s="3" t="s">
        <v>6503</v>
      </c>
      <c r="E2077" s="3" t="s">
        <v>1524</v>
      </c>
      <c r="F2077" s="3" t="s">
        <v>9181</v>
      </c>
      <c r="G2077" s="21">
        <v>1</v>
      </c>
      <c r="H2077" s="8" t="s">
        <v>12697</v>
      </c>
      <c r="I2077" s="3" t="s">
        <v>12371</v>
      </c>
      <c r="J2077" s="3" t="s">
        <v>12575</v>
      </c>
      <c r="K2077" s="7">
        <v>2</v>
      </c>
      <c r="L2077" s="3" t="s">
        <v>5459</v>
      </c>
      <c r="M2077" s="7">
        <v>1104</v>
      </c>
      <c r="N2077" s="3" t="s">
        <v>180</v>
      </c>
      <c r="O2077" s="3" t="s">
        <v>5462</v>
      </c>
      <c r="P2077" s="8" t="s">
        <v>12715</v>
      </c>
      <c r="Q2077" s="8" t="s">
        <v>12717</v>
      </c>
      <c r="R2077" s="4">
        <v>0</v>
      </c>
      <c r="S2077" s="4" t="s">
        <v>5627</v>
      </c>
      <c r="T2077" s="4">
        <v>99</v>
      </c>
      <c r="U2077" s="7" t="s">
        <v>6298</v>
      </c>
      <c r="V2077" s="7">
        <v>41</v>
      </c>
      <c r="W2077" s="3" t="s">
        <v>7163</v>
      </c>
      <c r="X2077" s="6">
        <v>4103</v>
      </c>
      <c r="Y2077" s="3" t="s">
        <v>8469</v>
      </c>
      <c r="Z2077" s="6">
        <v>4103002</v>
      </c>
      <c r="AA2077" s="3" t="s">
        <v>8491</v>
      </c>
      <c r="AB2077" s="6">
        <v>41030020003</v>
      </c>
      <c r="AC2077" s="3" t="s">
        <v>8525</v>
      </c>
      <c r="AD2077" s="5">
        <v>0</v>
      </c>
      <c r="AE2077" s="5">
        <v>0</v>
      </c>
      <c r="AF2077" s="5">
        <v>98291425</v>
      </c>
      <c r="AG2077" s="5">
        <v>0</v>
      </c>
      <c r="AH2077" s="5">
        <v>0</v>
      </c>
      <c r="AI2077" s="5">
        <v>0</v>
      </c>
      <c r="AJ2077" s="5">
        <v>0</v>
      </c>
      <c r="AK2077" s="5">
        <v>98291425</v>
      </c>
      <c r="AL2077" s="5">
        <v>0</v>
      </c>
      <c r="AM2077" s="5">
        <v>0</v>
      </c>
      <c r="AN2077" s="5">
        <v>0</v>
      </c>
      <c r="AO2077" s="5">
        <v>0</v>
      </c>
      <c r="AP2077" s="5">
        <v>0</v>
      </c>
      <c r="AQ2077" s="5">
        <v>0</v>
      </c>
      <c r="AR2077" s="5">
        <v>98291425</v>
      </c>
    </row>
    <row r="2078" spans="1:44" x14ac:dyDescent="0.25">
      <c r="A2078" s="6">
        <v>4145</v>
      </c>
      <c r="B2078" s="3" t="s">
        <v>5441</v>
      </c>
      <c r="C2078" s="3" t="s">
        <v>5834</v>
      </c>
      <c r="D2078" s="3" t="s">
        <v>6503</v>
      </c>
      <c r="E2078" s="3" t="s">
        <v>2170</v>
      </c>
      <c r="F2078" s="3" t="s">
        <v>8548</v>
      </c>
      <c r="G2078" s="21">
        <v>1</v>
      </c>
      <c r="H2078" s="8" t="s">
        <v>12697</v>
      </c>
      <c r="I2078" s="3" t="s">
        <v>12351</v>
      </c>
      <c r="J2078" s="3" t="s">
        <v>12555</v>
      </c>
      <c r="K2078" s="7">
        <v>2</v>
      </c>
      <c r="L2078" s="3" t="s">
        <v>5459</v>
      </c>
      <c r="M2078" s="7">
        <v>1261</v>
      </c>
      <c r="N2078" s="3" t="s">
        <v>2169</v>
      </c>
      <c r="O2078" s="3" t="s">
        <v>5520</v>
      </c>
      <c r="P2078" s="8" t="s">
        <v>12715</v>
      </c>
      <c r="Q2078" s="8" t="s">
        <v>12718</v>
      </c>
      <c r="R2078" s="4">
        <v>0</v>
      </c>
      <c r="S2078" s="4" t="s">
        <v>5627</v>
      </c>
      <c r="T2078" s="4">
        <v>99</v>
      </c>
      <c r="U2078" s="7" t="s">
        <v>6298</v>
      </c>
      <c r="V2078" s="7">
        <v>41</v>
      </c>
      <c r="W2078" s="3" t="s">
        <v>7163</v>
      </c>
      <c r="X2078" s="6">
        <v>4103</v>
      </c>
      <c r="Y2078" s="3" t="s">
        <v>8469</v>
      </c>
      <c r="Z2078" s="6">
        <v>4103002</v>
      </c>
      <c r="AA2078" s="3" t="s">
        <v>8491</v>
      </c>
      <c r="AB2078" s="6">
        <v>41030020003</v>
      </c>
      <c r="AC2078" s="3" t="s">
        <v>8525</v>
      </c>
      <c r="AD2078" s="5">
        <v>0</v>
      </c>
      <c r="AE2078" s="5">
        <v>0</v>
      </c>
      <c r="AF2078" s="5">
        <v>61140748</v>
      </c>
      <c r="AG2078" s="5">
        <v>0</v>
      </c>
      <c r="AH2078" s="5">
        <v>0</v>
      </c>
      <c r="AI2078" s="5">
        <v>0</v>
      </c>
      <c r="AJ2078" s="5">
        <v>0</v>
      </c>
      <c r="AK2078" s="5">
        <v>61140748</v>
      </c>
      <c r="AL2078" s="5">
        <v>61140748</v>
      </c>
      <c r="AM2078" s="5">
        <v>61140748</v>
      </c>
      <c r="AN2078" s="5">
        <v>0</v>
      </c>
      <c r="AO2078" s="5">
        <v>0</v>
      </c>
      <c r="AP2078" s="5">
        <v>61140748</v>
      </c>
      <c r="AQ2078" s="5">
        <v>0</v>
      </c>
      <c r="AR2078" s="5">
        <v>0</v>
      </c>
    </row>
    <row r="2079" spans="1:44" x14ac:dyDescent="0.25">
      <c r="A2079" s="6">
        <v>4145</v>
      </c>
      <c r="B2079" s="3" t="s">
        <v>5441</v>
      </c>
      <c r="C2079" s="3" t="s">
        <v>5834</v>
      </c>
      <c r="D2079" s="3" t="s">
        <v>6503</v>
      </c>
      <c r="E2079" s="3" t="s">
        <v>2171</v>
      </c>
      <c r="F2079" s="3" t="s">
        <v>9181</v>
      </c>
      <c r="G2079" s="21">
        <v>1</v>
      </c>
      <c r="H2079" s="8" t="s">
        <v>12697</v>
      </c>
      <c r="I2079" s="3" t="s">
        <v>12371</v>
      </c>
      <c r="J2079" s="3" t="s">
        <v>12575</v>
      </c>
      <c r="K2079" s="7">
        <v>2</v>
      </c>
      <c r="L2079" s="3" t="s">
        <v>5459</v>
      </c>
      <c r="M2079" s="7">
        <v>1261</v>
      </c>
      <c r="N2079" s="3" t="s">
        <v>2169</v>
      </c>
      <c r="O2079" s="3" t="s">
        <v>5520</v>
      </c>
      <c r="P2079" s="8" t="s">
        <v>12715</v>
      </c>
      <c r="Q2079" s="8" t="s">
        <v>12718</v>
      </c>
      <c r="R2079" s="4">
        <v>0</v>
      </c>
      <c r="S2079" s="4" t="s">
        <v>5627</v>
      </c>
      <c r="T2079" s="4">
        <v>99</v>
      </c>
      <c r="U2079" s="7" t="s">
        <v>6298</v>
      </c>
      <c r="V2079" s="7">
        <v>41</v>
      </c>
      <c r="W2079" s="3" t="s">
        <v>7163</v>
      </c>
      <c r="X2079" s="6">
        <v>4103</v>
      </c>
      <c r="Y2079" s="3" t="s">
        <v>8469</v>
      </c>
      <c r="Z2079" s="6">
        <v>4103002</v>
      </c>
      <c r="AA2079" s="3" t="s">
        <v>8491</v>
      </c>
      <c r="AB2079" s="6">
        <v>41030020003</v>
      </c>
      <c r="AC2079" s="3" t="s">
        <v>8525</v>
      </c>
      <c r="AD2079" s="5">
        <v>0</v>
      </c>
      <c r="AE2079" s="5">
        <v>0</v>
      </c>
      <c r="AF2079" s="5">
        <v>1282696546</v>
      </c>
      <c r="AG2079" s="5">
        <v>0</v>
      </c>
      <c r="AH2079" s="5">
        <v>0</v>
      </c>
      <c r="AI2079" s="5">
        <v>0</v>
      </c>
      <c r="AJ2079" s="5">
        <v>0</v>
      </c>
      <c r="AK2079" s="5">
        <v>1282696546</v>
      </c>
      <c r="AL2079" s="5">
        <v>0</v>
      </c>
      <c r="AM2079" s="5">
        <v>0</v>
      </c>
      <c r="AN2079" s="5">
        <v>0</v>
      </c>
      <c r="AO2079" s="5">
        <v>0</v>
      </c>
      <c r="AP2079" s="5">
        <v>0</v>
      </c>
      <c r="AQ2079" s="5">
        <v>0</v>
      </c>
      <c r="AR2079" s="5">
        <v>1282696546</v>
      </c>
    </row>
    <row r="2080" spans="1:44" x14ac:dyDescent="0.25">
      <c r="A2080" s="6">
        <v>4145</v>
      </c>
      <c r="B2080" s="3" t="s">
        <v>5441</v>
      </c>
      <c r="C2080" s="3" t="s">
        <v>5834</v>
      </c>
      <c r="D2080" s="3" t="s">
        <v>6503</v>
      </c>
      <c r="E2080" s="3" t="s">
        <v>2172</v>
      </c>
      <c r="F2080" s="3" t="s">
        <v>9181</v>
      </c>
      <c r="G2080" s="21">
        <v>1</v>
      </c>
      <c r="H2080" s="8" t="s">
        <v>12697</v>
      </c>
      <c r="I2080" s="3" t="s">
        <v>12371</v>
      </c>
      <c r="J2080" s="3" t="s">
        <v>12575</v>
      </c>
      <c r="K2080" s="7">
        <v>2</v>
      </c>
      <c r="L2080" s="3" t="s">
        <v>5459</v>
      </c>
      <c r="M2080" s="7">
        <v>1261</v>
      </c>
      <c r="N2080" s="3" t="s">
        <v>2169</v>
      </c>
      <c r="O2080" s="3" t="s">
        <v>5520</v>
      </c>
      <c r="P2080" s="8" t="s">
        <v>12715</v>
      </c>
      <c r="Q2080" s="8" t="s">
        <v>12718</v>
      </c>
      <c r="R2080" s="4">
        <v>0</v>
      </c>
      <c r="S2080" s="4" t="s">
        <v>5627</v>
      </c>
      <c r="T2080" s="4">
        <v>99</v>
      </c>
      <c r="U2080" s="7" t="s">
        <v>6298</v>
      </c>
      <c r="V2080" s="7">
        <v>41</v>
      </c>
      <c r="W2080" s="3" t="s">
        <v>7163</v>
      </c>
      <c r="X2080" s="6">
        <v>4103</v>
      </c>
      <c r="Y2080" s="3" t="s">
        <v>8469</v>
      </c>
      <c r="Z2080" s="6">
        <v>4103002</v>
      </c>
      <c r="AA2080" s="3" t="s">
        <v>8491</v>
      </c>
      <c r="AB2080" s="6">
        <v>41030020003</v>
      </c>
      <c r="AC2080" s="3" t="s">
        <v>8525</v>
      </c>
      <c r="AD2080" s="5">
        <v>0</v>
      </c>
      <c r="AE2080" s="5">
        <v>0</v>
      </c>
      <c r="AF2080" s="5">
        <v>110066235</v>
      </c>
      <c r="AG2080" s="5">
        <v>0</v>
      </c>
      <c r="AH2080" s="5">
        <v>0</v>
      </c>
      <c r="AI2080" s="5">
        <v>0</v>
      </c>
      <c r="AJ2080" s="5">
        <v>0</v>
      </c>
      <c r="AK2080" s="5">
        <v>110066235</v>
      </c>
      <c r="AL2080" s="5">
        <v>0</v>
      </c>
      <c r="AM2080" s="5">
        <v>0</v>
      </c>
      <c r="AN2080" s="5">
        <v>0</v>
      </c>
      <c r="AO2080" s="5">
        <v>0</v>
      </c>
      <c r="AP2080" s="5">
        <v>0</v>
      </c>
      <c r="AQ2080" s="5">
        <v>0</v>
      </c>
      <c r="AR2080" s="5">
        <v>110066235</v>
      </c>
    </row>
    <row r="2081" spans="1:44" x14ac:dyDescent="0.25">
      <c r="A2081" s="6">
        <v>4146</v>
      </c>
      <c r="B2081" s="3" t="s">
        <v>5442</v>
      </c>
      <c r="C2081" s="3" t="s">
        <v>5864</v>
      </c>
      <c r="D2081" s="3" t="s">
        <v>6533</v>
      </c>
      <c r="E2081" s="3" t="s">
        <v>2174</v>
      </c>
      <c r="F2081" s="3" t="s">
        <v>9183</v>
      </c>
      <c r="G2081" s="21">
        <v>7</v>
      </c>
      <c r="H2081" s="8" t="s">
        <v>12701</v>
      </c>
      <c r="I2081" s="3" t="s">
        <v>12481</v>
      </c>
      <c r="J2081" s="3" t="s">
        <v>12637</v>
      </c>
      <c r="K2081" s="7">
        <v>0</v>
      </c>
      <c r="L2081" s="3" t="s">
        <v>5458</v>
      </c>
      <c r="M2081" s="7">
        <v>1104</v>
      </c>
      <c r="N2081" s="3" t="s">
        <v>19</v>
      </c>
      <c r="O2081" s="3" t="s">
        <v>5462</v>
      </c>
      <c r="P2081" s="8" t="s">
        <v>12715</v>
      </c>
      <c r="Q2081" s="8" t="s">
        <v>12717</v>
      </c>
      <c r="R2081" s="4">
        <v>0</v>
      </c>
      <c r="S2081" s="4" t="s">
        <v>5627</v>
      </c>
      <c r="T2081" s="4">
        <v>99</v>
      </c>
      <c r="U2081" s="7" t="s">
        <v>6298</v>
      </c>
      <c r="V2081" s="7">
        <v>41</v>
      </c>
      <c r="W2081" s="3" t="s">
        <v>7163</v>
      </c>
      <c r="X2081" s="6">
        <v>4101</v>
      </c>
      <c r="Y2081" s="3" t="s">
        <v>8265</v>
      </c>
      <c r="Z2081" s="6">
        <v>4101001</v>
      </c>
      <c r="AA2081" s="3" t="s">
        <v>8266</v>
      </c>
      <c r="AB2081" s="6">
        <v>41010010001</v>
      </c>
      <c r="AC2081" s="3" t="s">
        <v>9182</v>
      </c>
      <c r="AD2081" s="5">
        <v>279096155</v>
      </c>
      <c r="AE2081" s="5">
        <v>0</v>
      </c>
      <c r="AF2081" s="5">
        <v>0</v>
      </c>
      <c r="AG2081" s="5">
        <v>0</v>
      </c>
      <c r="AH2081" s="5">
        <v>0</v>
      </c>
      <c r="AI2081" s="5">
        <v>0</v>
      </c>
      <c r="AJ2081" s="5">
        <v>0</v>
      </c>
      <c r="AK2081" s="5">
        <v>279096155</v>
      </c>
      <c r="AL2081" s="5">
        <v>0</v>
      </c>
      <c r="AM2081" s="5">
        <v>0</v>
      </c>
      <c r="AN2081" s="5">
        <v>0</v>
      </c>
      <c r="AO2081" s="5">
        <v>0</v>
      </c>
      <c r="AP2081" s="5">
        <v>0</v>
      </c>
      <c r="AQ2081" s="5">
        <v>0</v>
      </c>
      <c r="AR2081" s="5">
        <v>279096155</v>
      </c>
    </row>
    <row r="2082" spans="1:44" x14ac:dyDescent="0.25">
      <c r="A2082" s="6">
        <v>4146</v>
      </c>
      <c r="B2082" s="3" t="s">
        <v>5442</v>
      </c>
      <c r="C2082" s="3" t="s">
        <v>5864</v>
      </c>
      <c r="D2082" s="3" t="s">
        <v>6533</v>
      </c>
      <c r="E2082" s="3" t="s">
        <v>2175</v>
      </c>
      <c r="F2082" s="3" t="s">
        <v>9184</v>
      </c>
      <c r="G2082" s="21">
        <v>7</v>
      </c>
      <c r="H2082" s="8" t="s">
        <v>12701</v>
      </c>
      <c r="I2082" s="3" t="s">
        <v>12481</v>
      </c>
      <c r="J2082" s="3" t="s">
        <v>12637</v>
      </c>
      <c r="K2082" s="7">
        <v>0</v>
      </c>
      <c r="L2082" s="3" t="s">
        <v>5458</v>
      </c>
      <c r="M2082" s="7">
        <v>1104</v>
      </c>
      <c r="N2082" s="3" t="s">
        <v>19</v>
      </c>
      <c r="O2082" s="3" t="s">
        <v>5462</v>
      </c>
      <c r="P2082" s="8" t="s">
        <v>12715</v>
      </c>
      <c r="Q2082" s="8" t="s">
        <v>12717</v>
      </c>
      <c r="R2082" s="4">
        <v>0</v>
      </c>
      <c r="S2082" s="4" t="s">
        <v>5627</v>
      </c>
      <c r="T2082" s="4">
        <v>99</v>
      </c>
      <c r="U2082" s="7" t="s">
        <v>6298</v>
      </c>
      <c r="V2082" s="7">
        <v>41</v>
      </c>
      <c r="W2082" s="3" t="s">
        <v>7163</v>
      </c>
      <c r="X2082" s="6">
        <v>4101</v>
      </c>
      <c r="Y2082" s="3" t="s">
        <v>8265</v>
      </c>
      <c r="Z2082" s="6">
        <v>4101001</v>
      </c>
      <c r="AA2082" s="3" t="s">
        <v>8266</v>
      </c>
      <c r="AB2082" s="6">
        <v>41010010001</v>
      </c>
      <c r="AC2082" s="3" t="s">
        <v>9182</v>
      </c>
      <c r="AD2082" s="5">
        <v>4785851480</v>
      </c>
      <c r="AE2082" s="5">
        <v>0</v>
      </c>
      <c r="AF2082" s="5">
        <v>0</v>
      </c>
      <c r="AG2082" s="5">
        <v>0</v>
      </c>
      <c r="AH2082" s="5">
        <v>0</v>
      </c>
      <c r="AI2082" s="5">
        <v>0</v>
      </c>
      <c r="AJ2082" s="5">
        <v>0</v>
      </c>
      <c r="AK2082" s="5">
        <v>4785851480</v>
      </c>
      <c r="AL2082" s="5">
        <v>0</v>
      </c>
      <c r="AM2082" s="5">
        <v>0</v>
      </c>
      <c r="AN2082" s="5">
        <v>0</v>
      </c>
      <c r="AO2082" s="5">
        <v>0</v>
      </c>
      <c r="AP2082" s="5">
        <v>0</v>
      </c>
      <c r="AQ2082" s="5">
        <v>0</v>
      </c>
      <c r="AR2082" s="5">
        <v>4785851480</v>
      </c>
    </row>
    <row r="2083" spans="1:44" x14ac:dyDescent="0.25">
      <c r="A2083" s="6">
        <v>4146</v>
      </c>
      <c r="B2083" s="3" t="s">
        <v>5442</v>
      </c>
      <c r="C2083" s="3" t="s">
        <v>5864</v>
      </c>
      <c r="D2083" s="3" t="s">
        <v>6533</v>
      </c>
      <c r="E2083" s="3" t="s">
        <v>2176</v>
      </c>
      <c r="F2083" s="3" t="s">
        <v>9185</v>
      </c>
      <c r="G2083" s="21">
        <v>7</v>
      </c>
      <c r="H2083" s="8" t="s">
        <v>12701</v>
      </c>
      <c r="I2083" s="3" t="s">
        <v>12481</v>
      </c>
      <c r="J2083" s="3" t="s">
        <v>12637</v>
      </c>
      <c r="K2083" s="7">
        <v>0</v>
      </c>
      <c r="L2083" s="3" t="s">
        <v>5458</v>
      </c>
      <c r="M2083" s="7">
        <v>1104</v>
      </c>
      <c r="N2083" s="3" t="s">
        <v>19</v>
      </c>
      <c r="O2083" s="3" t="s">
        <v>5462</v>
      </c>
      <c r="P2083" s="8" t="s">
        <v>12715</v>
      </c>
      <c r="Q2083" s="8" t="s">
        <v>12717</v>
      </c>
      <c r="R2083" s="4">
        <v>0</v>
      </c>
      <c r="S2083" s="4" t="s">
        <v>5627</v>
      </c>
      <c r="T2083" s="4">
        <v>99</v>
      </c>
      <c r="U2083" s="7" t="s">
        <v>6298</v>
      </c>
      <c r="V2083" s="7">
        <v>41</v>
      </c>
      <c r="W2083" s="3" t="s">
        <v>7163</v>
      </c>
      <c r="X2083" s="6">
        <v>4101</v>
      </c>
      <c r="Y2083" s="3" t="s">
        <v>8265</v>
      </c>
      <c r="Z2083" s="6">
        <v>4101001</v>
      </c>
      <c r="AA2083" s="3" t="s">
        <v>8266</v>
      </c>
      <c r="AB2083" s="6">
        <v>41010010001</v>
      </c>
      <c r="AC2083" s="3" t="s">
        <v>9182</v>
      </c>
      <c r="AD2083" s="5">
        <v>3042831525</v>
      </c>
      <c r="AE2083" s="5">
        <v>0</v>
      </c>
      <c r="AF2083" s="5">
        <v>0</v>
      </c>
      <c r="AG2083" s="5">
        <v>0</v>
      </c>
      <c r="AH2083" s="5">
        <v>0</v>
      </c>
      <c r="AI2083" s="5">
        <v>0</v>
      </c>
      <c r="AJ2083" s="5">
        <v>0</v>
      </c>
      <c r="AK2083" s="5">
        <v>3042831525</v>
      </c>
      <c r="AL2083" s="5">
        <v>0</v>
      </c>
      <c r="AM2083" s="5">
        <v>0</v>
      </c>
      <c r="AN2083" s="5">
        <v>0</v>
      </c>
      <c r="AO2083" s="5">
        <v>0</v>
      </c>
      <c r="AP2083" s="5">
        <v>0</v>
      </c>
      <c r="AQ2083" s="5">
        <v>0</v>
      </c>
      <c r="AR2083" s="5">
        <v>3042831525</v>
      </c>
    </row>
    <row r="2084" spans="1:44" x14ac:dyDescent="0.25">
      <c r="A2084" s="6">
        <v>4146</v>
      </c>
      <c r="B2084" s="3" t="s">
        <v>5442</v>
      </c>
      <c r="C2084" s="3" t="s">
        <v>5864</v>
      </c>
      <c r="D2084" s="3" t="s">
        <v>6533</v>
      </c>
      <c r="E2084" s="3" t="s">
        <v>2177</v>
      </c>
      <c r="F2084" s="3" t="s">
        <v>9186</v>
      </c>
      <c r="G2084" s="21">
        <v>7</v>
      </c>
      <c r="H2084" s="8" t="s">
        <v>12701</v>
      </c>
      <c r="I2084" s="3" t="s">
        <v>12361</v>
      </c>
      <c r="J2084" s="3" t="s">
        <v>12565</v>
      </c>
      <c r="K2084" s="7">
        <v>0</v>
      </c>
      <c r="L2084" s="3" t="s">
        <v>5458</v>
      </c>
      <c r="M2084" s="7">
        <v>1104</v>
      </c>
      <c r="N2084" s="3" t="s">
        <v>19</v>
      </c>
      <c r="O2084" s="3" t="s">
        <v>5462</v>
      </c>
      <c r="P2084" s="8" t="s">
        <v>12715</v>
      </c>
      <c r="Q2084" s="8" t="s">
        <v>12717</v>
      </c>
      <c r="R2084" s="4">
        <v>0</v>
      </c>
      <c r="S2084" s="4" t="s">
        <v>5627</v>
      </c>
      <c r="T2084" s="4">
        <v>99</v>
      </c>
      <c r="U2084" s="7" t="s">
        <v>6298</v>
      </c>
      <c r="V2084" s="7">
        <v>41</v>
      </c>
      <c r="W2084" s="3" t="s">
        <v>7163</v>
      </c>
      <c r="X2084" s="6">
        <v>4101</v>
      </c>
      <c r="Y2084" s="3" t="s">
        <v>8265</v>
      </c>
      <c r="Z2084" s="6">
        <v>4101001</v>
      </c>
      <c r="AA2084" s="3" t="s">
        <v>8266</v>
      </c>
      <c r="AB2084" s="6">
        <v>41010010001</v>
      </c>
      <c r="AC2084" s="3" t="s">
        <v>9182</v>
      </c>
      <c r="AD2084" s="5">
        <v>3956316612</v>
      </c>
      <c r="AE2084" s="5">
        <v>0</v>
      </c>
      <c r="AF2084" s="5">
        <v>0</v>
      </c>
      <c r="AG2084" s="5">
        <v>0</v>
      </c>
      <c r="AH2084" s="5">
        <v>0</v>
      </c>
      <c r="AI2084" s="5">
        <v>0</v>
      </c>
      <c r="AJ2084" s="5">
        <v>0</v>
      </c>
      <c r="AK2084" s="5">
        <v>3956316612</v>
      </c>
      <c r="AL2084" s="5">
        <v>0</v>
      </c>
      <c r="AM2084" s="5">
        <v>0</v>
      </c>
      <c r="AN2084" s="5">
        <v>0</v>
      </c>
      <c r="AO2084" s="5">
        <v>0</v>
      </c>
      <c r="AP2084" s="5">
        <v>0</v>
      </c>
      <c r="AQ2084" s="5">
        <v>0</v>
      </c>
      <c r="AR2084" s="5">
        <v>3956316612</v>
      </c>
    </row>
    <row r="2085" spans="1:44" x14ac:dyDescent="0.25">
      <c r="A2085" s="6">
        <v>4146</v>
      </c>
      <c r="B2085" s="3" t="s">
        <v>5442</v>
      </c>
      <c r="C2085" s="3" t="s">
        <v>5864</v>
      </c>
      <c r="D2085" s="3" t="s">
        <v>6533</v>
      </c>
      <c r="E2085" s="3" t="s">
        <v>2178</v>
      </c>
      <c r="F2085" s="3" t="s">
        <v>9187</v>
      </c>
      <c r="G2085" s="21">
        <v>7</v>
      </c>
      <c r="H2085" s="8" t="s">
        <v>12701</v>
      </c>
      <c r="I2085" s="3" t="s">
        <v>12481</v>
      </c>
      <c r="J2085" s="3" t="s">
        <v>12637</v>
      </c>
      <c r="K2085" s="7">
        <v>0</v>
      </c>
      <c r="L2085" s="3" t="s">
        <v>5458</v>
      </c>
      <c r="M2085" s="7">
        <v>1104</v>
      </c>
      <c r="N2085" s="3" t="s">
        <v>19</v>
      </c>
      <c r="O2085" s="3" t="s">
        <v>5462</v>
      </c>
      <c r="P2085" s="8" t="s">
        <v>12715</v>
      </c>
      <c r="Q2085" s="8" t="s">
        <v>12717</v>
      </c>
      <c r="R2085" s="4">
        <v>0</v>
      </c>
      <c r="S2085" s="4" t="s">
        <v>5627</v>
      </c>
      <c r="T2085" s="4">
        <v>99</v>
      </c>
      <c r="U2085" s="7" t="s">
        <v>6298</v>
      </c>
      <c r="V2085" s="7">
        <v>41</v>
      </c>
      <c r="W2085" s="3" t="s">
        <v>7163</v>
      </c>
      <c r="X2085" s="6">
        <v>4101</v>
      </c>
      <c r="Y2085" s="3" t="s">
        <v>8265</v>
      </c>
      <c r="Z2085" s="6">
        <v>4101001</v>
      </c>
      <c r="AA2085" s="3" t="s">
        <v>8266</v>
      </c>
      <c r="AB2085" s="6">
        <v>41010010001</v>
      </c>
      <c r="AC2085" s="3" t="s">
        <v>9182</v>
      </c>
      <c r="AD2085" s="5">
        <v>646524432</v>
      </c>
      <c r="AE2085" s="5">
        <v>0</v>
      </c>
      <c r="AF2085" s="5">
        <v>0</v>
      </c>
      <c r="AG2085" s="5">
        <v>0</v>
      </c>
      <c r="AH2085" s="5">
        <v>0</v>
      </c>
      <c r="AI2085" s="5">
        <v>0</v>
      </c>
      <c r="AJ2085" s="5">
        <v>0</v>
      </c>
      <c r="AK2085" s="5">
        <v>646524432</v>
      </c>
      <c r="AL2085" s="5">
        <v>0</v>
      </c>
      <c r="AM2085" s="5">
        <v>0</v>
      </c>
      <c r="AN2085" s="5">
        <v>0</v>
      </c>
      <c r="AO2085" s="5">
        <v>0</v>
      </c>
      <c r="AP2085" s="5">
        <v>0</v>
      </c>
      <c r="AQ2085" s="5">
        <v>0</v>
      </c>
      <c r="AR2085" s="5">
        <v>646524432</v>
      </c>
    </row>
    <row r="2086" spans="1:44" x14ac:dyDescent="0.25">
      <c r="A2086" s="6">
        <v>4146</v>
      </c>
      <c r="B2086" s="3" t="s">
        <v>5442</v>
      </c>
      <c r="C2086" s="3" t="s">
        <v>5864</v>
      </c>
      <c r="D2086" s="3" t="s">
        <v>6533</v>
      </c>
      <c r="E2086" s="3" t="s">
        <v>2179</v>
      </c>
      <c r="F2086" s="3" t="s">
        <v>9188</v>
      </c>
      <c r="G2086" s="21">
        <v>7</v>
      </c>
      <c r="H2086" s="8" t="s">
        <v>12701</v>
      </c>
      <c r="I2086" s="3" t="s">
        <v>12481</v>
      </c>
      <c r="J2086" s="3" t="s">
        <v>12637</v>
      </c>
      <c r="K2086" s="7">
        <v>0</v>
      </c>
      <c r="L2086" s="3" t="s">
        <v>5458</v>
      </c>
      <c r="M2086" s="7">
        <v>1104</v>
      </c>
      <c r="N2086" s="3" t="s">
        <v>19</v>
      </c>
      <c r="O2086" s="3" t="s">
        <v>5462</v>
      </c>
      <c r="P2086" s="8" t="s">
        <v>12715</v>
      </c>
      <c r="Q2086" s="8" t="s">
        <v>12717</v>
      </c>
      <c r="R2086" s="4">
        <v>0</v>
      </c>
      <c r="S2086" s="4" t="s">
        <v>5627</v>
      </c>
      <c r="T2086" s="4">
        <v>99</v>
      </c>
      <c r="U2086" s="7" t="s">
        <v>6298</v>
      </c>
      <c r="V2086" s="7">
        <v>41</v>
      </c>
      <c r="W2086" s="3" t="s">
        <v>7163</v>
      </c>
      <c r="X2086" s="6">
        <v>4101</v>
      </c>
      <c r="Y2086" s="3" t="s">
        <v>8265</v>
      </c>
      <c r="Z2086" s="6">
        <v>4101001</v>
      </c>
      <c r="AA2086" s="3" t="s">
        <v>8266</v>
      </c>
      <c r="AB2086" s="6">
        <v>41010010001</v>
      </c>
      <c r="AC2086" s="3" t="s">
        <v>9182</v>
      </c>
      <c r="AD2086" s="5">
        <v>1107012760</v>
      </c>
      <c r="AE2086" s="5">
        <v>0</v>
      </c>
      <c r="AF2086" s="5">
        <v>0</v>
      </c>
      <c r="AG2086" s="5">
        <v>0</v>
      </c>
      <c r="AH2086" s="5">
        <v>0</v>
      </c>
      <c r="AI2086" s="5">
        <v>0</v>
      </c>
      <c r="AJ2086" s="5">
        <v>0</v>
      </c>
      <c r="AK2086" s="5">
        <v>1107012760</v>
      </c>
      <c r="AL2086" s="5">
        <v>0</v>
      </c>
      <c r="AM2086" s="5">
        <v>0</v>
      </c>
      <c r="AN2086" s="5">
        <v>0</v>
      </c>
      <c r="AO2086" s="5">
        <v>0</v>
      </c>
      <c r="AP2086" s="5">
        <v>0</v>
      </c>
      <c r="AQ2086" s="5">
        <v>0</v>
      </c>
      <c r="AR2086" s="5">
        <v>1107012760</v>
      </c>
    </row>
    <row r="2087" spans="1:44" x14ac:dyDescent="0.25">
      <c r="A2087" s="6">
        <v>4146</v>
      </c>
      <c r="B2087" s="3" t="s">
        <v>5442</v>
      </c>
      <c r="C2087" s="3" t="s">
        <v>5864</v>
      </c>
      <c r="D2087" s="3" t="s">
        <v>6533</v>
      </c>
      <c r="E2087" s="3" t="s">
        <v>2180</v>
      </c>
      <c r="F2087" s="3" t="s">
        <v>9189</v>
      </c>
      <c r="G2087" s="21">
        <v>7</v>
      </c>
      <c r="H2087" s="8" t="s">
        <v>12701</v>
      </c>
      <c r="I2087" s="3" t="s">
        <v>12481</v>
      </c>
      <c r="J2087" s="3" t="s">
        <v>12637</v>
      </c>
      <c r="K2087" s="7">
        <v>0</v>
      </c>
      <c r="L2087" s="3" t="s">
        <v>5458</v>
      </c>
      <c r="M2087" s="7">
        <v>1104</v>
      </c>
      <c r="N2087" s="3" t="s">
        <v>19</v>
      </c>
      <c r="O2087" s="3" t="s">
        <v>5462</v>
      </c>
      <c r="P2087" s="8" t="s">
        <v>12715</v>
      </c>
      <c r="Q2087" s="8" t="s">
        <v>12717</v>
      </c>
      <c r="R2087" s="4">
        <v>0</v>
      </c>
      <c r="S2087" s="4" t="s">
        <v>5627</v>
      </c>
      <c r="T2087" s="4">
        <v>99</v>
      </c>
      <c r="U2087" s="7" t="s">
        <v>6298</v>
      </c>
      <c r="V2087" s="7">
        <v>41</v>
      </c>
      <c r="W2087" s="3" t="s">
        <v>7163</v>
      </c>
      <c r="X2087" s="6">
        <v>4101</v>
      </c>
      <c r="Y2087" s="3" t="s">
        <v>8265</v>
      </c>
      <c r="Z2087" s="6">
        <v>4101001</v>
      </c>
      <c r="AA2087" s="3" t="s">
        <v>8266</v>
      </c>
      <c r="AB2087" s="6">
        <v>41010010001</v>
      </c>
      <c r="AC2087" s="3" t="s">
        <v>9182</v>
      </c>
      <c r="AD2087" s="5">
        <v>877656800</v>
      </c>
      <c r="AE2087" s="5">
        <v>0</v>
      </c>
      <c r="AF2087" s="5">
        <v>0</v>
      </c>
      <c r="AG2087" s="5">
        <v>0</v>
      </c>
      <c r="AH2087" s="5">
        <v>0</v>
      </c>
      <c r="AI2087" s="5">
        <v>0</v>
      </c>
      <c r="AJ2087" s="5">
        <v>0</v>
      </c>
      <c r="AK2087" s="5">
        <v>877656800</v>
      </c>
      <c r="AL2087" s="5">
        <v>0</v>
      </c>
      <c r="AM2087" s="5">
        <v>0</v>
      </c>
      <c r="AN2087" s="5">
        <v>0</v>
      </c>
      <c r="AO2087" s="5">
        <v>0</v>
      </c>
      <c r="AP2087" s="5">
        <v>0</v>
      </c>
      <c r="AQ2087" s="5">
        <v>0</v>
      </c>
      <c r="AR2087" s="5">
        <v>877656800</v>
      </c>
    </row>
    <row r="2088" spans="1:44" x14ac:dyDescent="0.25">
      <c r="A2088" s="6">
        <v>4146</v>
      </c>
      <c r="B2088" s="3" t="s">
        <v>5442</v>
      </c>
      <c r="C2088" s="3" t="s">
        <v>5864</v>
      </c>
      <c r="D2088" s="3" t="s">
        <v>6533</v>
      </c>
      <c r="E2088" s="3" t="s">
        <v>2181</v>
      </c>
      <c r="F2088" s="3" t="s">
        <v>9190</v>
      </c>
      <c r="G2088" s="21">
        <v>7</v>
      </c>
      <c r="H2088" s="8" t="s">
        <v>12701</v>
      </c>
      <c r="I2088" s="3" t="s">
        <v>12481</v>
      </c>
      <c r="J2088" s="3" t="s">
        <v>12637</v>
      </c>
      <c r="K2088" s="7">
        <v>0</v>
      </c>
      <c r="L2088" s="3" t="s">
        <v>5458</v>
      </c>
      <c r="M2088" s="7">
        <v>1104</v>
      </c>
      <c r="N2088" s="3" t="s">
        <v>19</v>
      </c>
      <c r="O2088" s="3" t="s">
        <v>5462</v>
      </c>
      <c r="P2088" s="8" t="s">
        <v>12715</v>
      </c>
      <c r="Q2088" s="8" t="s">
        <v>12717</v>
      </c>
      <c r="R2088" s="4">
        <v>0</v>
      </c>
      <c r="S2088" s="4" t="s">
        <v>5627</v>
      </c>
      <c r="T2088" s="4">
        <v>99</v>
      </c>
      <c r="U2088" s="7" t="s">
        <v>6298</v>
      </c>
      <c r="V2088" s="7">
        <v>41</v>
      </c>
      <c r="W2088" s="3" t="s">
        <v>7163</v>
      </c>
      <c r="X2088" s="6">
        <v>4101</v>
      </c>
      <c r="Y2088" s="3" t="s">
        <v>8265</v>
      </c>
      <c r="Z2088" s="6">
        <v>4101001</v>
      </c>
      <c r="AA2088" s="3" t="s">
        <v>8266</v>
      </c>
      <c r="AB2088" s="6">
        <v>41010010001</v>
      </c>
      <c r="AC2088" s="3" t="s">
        <v>9182</v>
      </c>
      <c r="AD2088" s="5">
        <v>1559026700</v>
      </c>
      <c r="AE2088" s="5">
        <v>0</v>
      </c>
      <c r="AF2088" s="5">
        <v>0</v>
      </c>
      <c r="AG2088" s="5">
        <v>0</v>
      </c>
      <c r="AH2088" s="5">
        <v>0</v>
      </c>
      <c r="AI2088" s="5">
        <v>0</v>
      </c>
      <c r="AJ2088" s="5">
        <v>0</v>
      </c>
      <c r="AK2088" s="5">
        <v>1559026700</v>
      </c>
      <c r="AL2088" s="5">
        <v>0</v>
      </c>
      <c r="AM2088" s="5">
        <v>0</v>
      </c>
      <c r="AN2088" s="5">
        <v>0</v>
      </c>
      <c r="AO2088" s="5">
        <v>0</v>
      </c>
      <c r="AP2088" s="5">
        <v>0</v>
      </c>
      <c r="AQ2088" s="5">
        <v>0</v>
      </c>
      <c r="AR2088" s="5">
        <v>1559026700</v>
      </c>
    </row>
    <row r="2089" spans="1:44" x14ac:dyDescent="0.25">
      <c r="A2089" s="6">
        <v>4146</v>
      </c>
      <c r="B2089" s="3" t="s">
        <v>5442</v>
      </c>
      <c r="C2089" s="3" t="s">
        <v>5864</v>
      </c>
      <c r="D2089" s="3" t="s">
        <v>6533</v>
      </c>
      <c r="E2089" s="3" t="s">
        <v>2182</v>
      </c>
      <c r="F2089" s="3" t="s">
        <v>9191</v>
      </c>
      <c r="G2089" s="21">
        <v>7</v>
      </c>
      <c r="H2089" s="8" t="s">
        <v>12701</v>
      </c>
      <c r="I2089" s="3" t="s">
        <v>12351</v>
      </c>
      <c r="J2089" s="3" t="s">
        <v>12555</v>
      </c>
      <c r="K2089" s="7">
        <v>0</v>
      </c>
      <c r="L2089" s="3" t="s">
        <v>5458</v>
      </c>
      <c r="M2089" s="7">
        <v>1104</v>
      </c>
      <c r="N2089" s="3" t="s">
        <v>19</v>
      </c>
      <c r="O2089" s="3" t="s">
        <v>5462</v>
      </c>
      <c r="P2089" s="8" t="s">
        <v>12715</v>
      </c>
      <c r="Q2089" s="8" t="s">
        <v>12717</v>
      </c>
      <c r="R2089" s="4">
        <v>0</v>
      </c>
      <c r="S2089" s="4" t="s">
        <v>5627</v>
      </c>
      <c r="T2089" s="4">
        <v>99</v>
      </c>
      <c r="U2089" s="7" t="s">
        <v>6298</v>
      </c>
      <c r="V2089" s="7">
        <v>41</v>
      </c>
      <c r="W2089" s="3" t="s">
        <v>7163</v>
      </c>
      <c r="X2089" s="6">
        <v>4101</v>
      </c>
      <c r="Y2089" s="3" t="s">
        <v>8265</v>
      </c>
      <c r="Z2089" s="6">
        <v>4101001</v>
      </c>
      <c r="AA2089" s="3" t="s">
        <v>8266</v>
      </c>
      <c r="AB2089" s="6">
        <v>41010010001</v>
      </c>
      <c r="AC2089" s="3" t="s">
        <v>9182</v>
      </c>
      <c r="AD2089" s="5">
        <v>657098250</v>
      </c>
      <c r="AE2089" s="5">
        <v>0</v>
      </c>
      <c r="AF2089" s="5">
        <v>0</v>
      </c>
      <c r="AG2089" s="5">
        <v>0</v>
      </c>
      <c r="AH2089" s="5">
        <v>0</v>
      </c>
      <c r="AI2089" s="5">
        <v>0</v>
      </c>
      <c r="AJ2089" s="5">
        <v>0</v>
      </c>
      <c r="AK2089" s="5">
        <v>657098250</v>
      </c>
      <c r="AL2089" s="5">
        <v>0</v>
      </c>
      <c r="AM2089" s="5">
        <v>0</v>
      </c>
      <c r="AN2089" s="5">
        <v>0</v>
      </c>
      <c r="AO2089" s="5">
        <v>0</v>
      </c>
      <c r="AP2089" s="5">
        <v>0</v>
      </c>
      <c r="AQ2089" s="5">
        <v>0</v>
      </c>
      <c r="AR2089" s="5">
        <v>657098250</v>
      </c>
    </row>
    <row r="2090" spans="1:44" x14ac:dyDescent="0.25">
      <c r="A2090" s="6">
        <v>4146</v>
      </c>
      <c r="B2090" s="3" t="s">
        <v>5442</v>
      </c>
      <c r="C2090" s="3" t="s">
        <v>5864</v>
      </c>
      <c r="D2090" s="3" t="s">
        <v>6533</v>
      </c>
      <c r="E2090" s="3" t="s">
        <v>2183</v>
      </c>
      <c r="F2090" s="3" t="s">
        <v>9192</v>
      </c>
      <c r="G2090" s="21">
        <v>7</v>
      </c>
      <c r="H2090" s="8" t="s">
        <v>12701</v>
      </c>
      <c r="I2090" s="3" t="s">
        <v>12481</v>
      </c>
      <c r="J2090" s="3" t="s">
        <v>12637</v>
      </c>
      <c r="K2090" s="7">
        <v>0</v>
      </c>
      <c r="L2090" s="3" t="s">
        <v>5458</v>
      </c>
      <c r="M2090" s="7">
        <v>1104</v>
      </c>
      <c r="N2090" s="3" t="s">
        <v>19</v>
      </c>
      <c r="O2090" s="3" t="s">
        <v>5462</v>
      </c>
      <c r="P2090" s="8" t="s">
        <v>12715</v>
      </c>
      <c r="Q2090" s="8" t="s">
        <v>12717</v>
      </c>
      <c r="R2090" s="4">
        <v>0</v>
      </c>
      <c r="S2090" s="4" t="s">
        <v>5627</v>
      </c>
      <c r="T2090" s="4">
        <v>99</v>
      </c>
      <c r="U2090" s="7" t="s">
        <v>6298</v>
      </c>
      <c r="V2090" s="7">
        <v>41</v>
      </c>
      <c r="W2090" s="3" t="s">
        <v>7163</v>
      </c>
      <c r="X2090" s="6">
        <v>4101</v>
      </c>
      <c r="Y2090" s="3" t="s">
        <v>8265</v>
      </c>
      <c r="Z2090" s="6">
        <v>4101001</v>
      </c>
      <c r="AA2090" s="3" t="s">
        <v>8266</v>
      </c>
      <c r="AB2090" s="6">
        <v>41010010001</v>
      </c>
      <c r="AC2090" s="3" t="s">
        <v>9182</v>
      </c>
      <c r="AD2090" s="5">
        <v>318064440</v>
      </c>
      <c r="AE2090" s="5">
        <v>0</v>
      </c>
      <c r="AF2090" s="5">
        <v>0</v>
      </c>
      <c r="AG2090" s="5">
        <v>0</v>
      </c>
      <c r="AH2090" s="5">
        <v>0</v>
      </c>
      <c r="AI2090" s="5">
        <v>0</v>
      </c>
      <c r="AJ2090" s="5">
        <v>0</v>
      </c>
      <c r="AK2090" s="5">
        <v>318064440</v>
      </c>
      <c r="AL2090" s="5">
        <v>0</v>
      </c>
      <c r="AM2090" s="5">
        <v>0</v>
      </c>
      <c r="AN2090" s="5">
        <v>0</v>
      </c>
      <c r="AO2090" s="5">
        <v>0</v>
      </c>
      <c r="AP2090" s="5">
        <v>0</v>
      </c>
      <c r="AQ2090" s="5">
        <v>0</v>
      </c>
      <c r="AR2090" s="5">
        <v>318064440</v>
      </c>
    </row>
    <row r="2091" spans="1:44" x14ac:dyDescent="0.25">
      <c r="A2091" s="6">
        <v>4146</v>
      </c>
      <c r="B2091" s="3" t="s">
        <v>5442</v>
      </c>
      <c r="C2091" s="3" t="s">
        <v>5864</v>
      </c>
      <c r="D2091" s="3" t="s">
        <v>6533</v>
      </c>
      <c r="E2091" s="3" t="s">
        <v>2184</v>
      </c>
      <c r="F2091" s="3" t="s">
        <v>9193</v>
      </c>
      <c r="G2091" s="21">
        <v>7</v>
      </c>
      <c r="H2091" s="8" t="s">
        <v>12701</v>
      </c>
      <c r="I2091" s="3" t="s">
        <v>12339</v>
      </c>
      <c r="J2091" s="3" t="s">
        <v>12543</v>
      </c>
      <c r="K2091" s="7">
        <v>0</v>
      </c>
      <c r="L2091" s="3" t="s">
        <v>5458</v>
      </c>
      <c r="M2091" s="7">
        <v>1104</v>
      </c>
      <c r="N2091" s="3" t="s">
        <v>19</v>
      </c>
      <c r="O2091" s="3" t="s">
        <v>5462</v>
      </c>
      <c r="P2091" s="8" t="s">
        <v>12715</v>
      </c>
      <c r="Q2091" s="8" t="s">
        <v>12717</v>
      </c>
      <c r="R2091" s="4">
        <v>0</v>
      </c>
      <c r="S2091" s="4" t="s">
        <v>5627</v>
      </c>
      <c r="T2091" s="4">
        <v>99</v>
      </c>
      <c r="U2091" s="7" t="s">
        <v>6298</v>
      </c>
      <c r="V2091" s="7">
        <v>41</v>
      </c>
      <c r="W2091" s="3" t="s">
        <v>7163</v>
      </c>
      <c r="X2091" s="6">
        <v>4101</v>
      </c>
      <c r="Y2091" s="3" t="s">
        <v>8265</v>
      </c>
      <c r="Z2091" s="6">
        <v>4101001</v>
      </c>
      <c r="AA2091" s="3" t="s">
        <v>8266</v>
      </c>
      <c r="AB2091" s="6">
        <v>41010010001</v>
      </c>
      <c r="AC2091" s="3" t="s">
        <v>9182</v>
      </c>
      <c r="AD2091" s="5">
        <v>60996600</v>
      </c>
      <c r="AE2091" s="5">
        <v>0</v>
      </c>
      <c r="AF2091" s="5">
        <v>0</v>
      </c>
      <c r="AG2091" s="5">
        <v>0</v>
      </c>
      <c r="AH2091" s="5">
        <v>0</v>
      </c>
      <c r="AI2091" s="5">
        <v>0</v>
      </c>
      <c r="AJ2091" s="5">
        <v>0</v>
      </c>
      <c r="AK2091" s="5">
        <v>60996600</v>
      </c>
      <c r="AL2091" s="5">
        <v>0</v>
      </c>
      <c r="AM2091" s="5">
        <v>0</v>
      </c>
      <c r="AN2091" s="5">
        <v>0</v>
      </c>
      <c r="AO2091" s="5">
        <v>0</v>
      </c>
      <c r="AP2091" s="5">
        <v>0</v>
      </c>
      <c r="AQ2091" s="5">
        <v>0</v>
      </c>
      <c r="AR2091" s="5">
        <v>60996600</v>
      </c>
    </row>
    <row r="2092" spans="1:44" x14ac:dyDescent="0.25">
      <c r="A2092" s="6">
        <v>4146</v>
      </c>
      <c r="B2092" s="3" t="s">
        <v>5442</v>
      </c>
      <c r="C2092" s="3" t="s">
        <v>5864</v>
      </c>
      <c r="D2092" s="3" t="s">
        <v>6533</v>
      </c>
      <c r="E2092" s="3" t="s">
        <v>2185</v>
      </c>
      <c r="F2092" s="3" t="s">
        <v>9194</v>
      </c>
      <c r="G2092" s="21">
        <v>7</v>
      </c>
      <c r="H2092" s="8" t="s">
        <v>12701</v>
      </c>
      <c r="I2092" s="3" t="s">
        <v>12339</v>
      </c>
      <c r="J2092" s="3" t="s">
        <v>12543</v>
      </c>
      <c r="K2092" s="7">
        <v>0</v>
      </c>
      <c r="L2092" s="3" t="s">
        <v>5458</v>
      </c>
      <c r="M2092" s="7">
        <v>1104</v>
      </c>
      <c r="N2092" s="3" t="s">
        <v>19</v>
      </c>
      <c r="O2092" s="3" t="s">
        <v>5462</v>
      </c>
      <c r="P2092" s="8" t="s">
        <v>12715</v>
      </c>
      <c r="Q2092" s="8" t="s">
        <v>12717</v>
      </c>
      <c r="R2092" s="4">
        <v>0</v>
      </c>
      <c r="S2092" s="4" t="s">
        <v>5627</v>
      </c>
      <c r="T2092" s="4">
        <v>99</v>
      </c>
      <c r="U2092" s="7" t="s">
        <v>6298</v>
      </c>
      <c r="V2092" s="7">
        <v>41</v>
      </c>
      <c r="W2092" s="3" t="s">
        <v>7163</v>
      </c>
      <c r="X2092" s="6">
        <v>4101</v>
      </c>
      <c r="Y2092" s="3" t="s">
        <v>8265</v>
      </c>
      <c r="Z2092" s="6">
        <v>4101001</v>
      </c>
      <c r="AA2092" s="3" t="s">
        <v>8266</v>
      </c>
      <c r="AB2092" s="6">
        <v>41010010001</v>
      </c>
      <c r="AC2092" s="3" t="s">
        <v>9182</v>
      </c>
      <c r="AD2092" s="5">
        <v>949838400</v>
      </c>
      <c r="AE2092" s="5">
        <v>0</v>
      </c>
      <c r="AF2092" s="5">
        <v>0</v>
      </c>
      <c r="AG2092" s="5">
        <v>0</v>
      </c>
      <c r="AH2092" s="5">
        <v>0</v>
      </c>
      <c r="AI2092" s="5">
        <v>0</v>
      </c>
      <c r="AJ2092" s="5">
        <v>0</v>
      </c>
      <c r="AK2092" s="5">
        <v>949838400</v>
      </c>
      <c r="AL2092" s="5">
        <v>0</v>
      </c>
      <c r="AM2092" s="5">
        <v>0</v>
      </c>
      <c r="AN2092" s="5">
        <v>0</v>
      </c>
      <c r="AO2092" s="5">
        <v>0</v>
      </c>
      <c r="AP2092" s="5">
        <v>0</v>
      </c>
      <c r="AQ2092" s="5">
        <v>0</v>
      </c>
      <c r="AR2092" s="5">
        <v>949838400</v>
      </c>
    </row>
    <row r="2093" spans="1:44" x14ac:dyDescent="0.25">
      <c r="A2093" s="6">
        <v>4146</v>
      </c>
      <c r="B2093" s="3" t="s">
        <v>5442</v>
      </c>
      <c r="C2093" s="3" t="s">
        <v>5864</v>
      </c>
      <c r="D2093" s="3" t="s">
        <v>6533</v>
      </c>
      <c r="E2093" s="3" t="s">
        <v>2186</v>
      </c>
      <c r="F2093" s="3" t="s">
        <v>9195</v>
      </c>
      <c r="G2093" s="21">
        <v>7</v>
      </c>
      <c r="H2093" s="8" t="s">
        <v>12701</v>
      </c>
      <c r="I2093" s="3" t="s">
        <v>12343</v>
      </c>
      <c r="J2093" s="3" t="s">
        <v>12547</v>
      </c>
      <c r="K2093" s="7">
        <v>0</v>
      </c>
      <c r="L2093" s="3" t="s">
        <v>5458</v>
      </c>
      <c r="M2093" s="7">
        <v>1104</v>
      </c>
      <c r="N2093" s="3" t="s">
        <v>19</v>
      </c>
      <c r="O2093" s="3" t="s">
        <v>5462</v>
      </c>
      <c r="P2093" s="8" t="s">
        <v>12715</v>
      </c>
      <c r="Q2093" s="8" t="s">
        <v>12717</v>
      </c>
      <c r="R2093" s="4">
        <v>0</v>
      </c>
      <c r="S2093" s="4" t="s">
        <v>5627</v>
      </c>
      <c r="T2093" s="4">
        <v>99</v>
      </c>
      <c r="U2093" s="7" t="s">
        <v>6298</v>
      </c>
      <c r="V2093" s="7">
        <v>41</v>
      </c>
      <c r="W2093" s="3" t="s">
        <v>7163</v>
      </c>
      <c r="X2093" s="6">
        <v>4101</v>
      </c>
      <c r="Y2093" s="3" t="s">
        <v>8265</v>
      </c>
      <c r="Z2093" s="6">
        <v>4101001</v>
      </c>
      <c r="AA2093" s="3" t="s">
        <v>8266</v>
      </c>
      <c r="AB2093" s="6">
        <v>41010010001</v>
      </c>
      <c r="AC2093" s="3" t="s">
        <v>9182</v>
      </c>
      <c r="AD2093" s="5">
        <v>307641600</v>
      </c>
      <c r="AE2093" s="5">
        <v>0</v>
      </c>
      <c r="AF2093" s="5">
        <v>0</v>
      </c>
      <c r="AG2093" s="5">
        <v>0</v>
      </c>
      <c r="AH2093" s="5">
        <v>0</v>
      </c>
      <c r="AI2093" s="5">
        <v>0</v>
      </c>
      <c r="AJ2093" s="5">
        <v>0</v>
      </c>
      <c r="AK2093" s="5">
        <v>307641600</v>
      </c>
      <c r="AL2093" s="5">
        <v>0</v>
      </c>
      <c r="AM2093" s="5">
        <v>0</v>
      </c>
      <c r="AN2093" s="5">
        <v>0</v>
      </c>
      <c r="AO2093" s="5">
        <v>0</v>
      </c>
      <c r="AP2093" s="5">
        <v>0</v>
      </c>
      <c r="AQ2093" s="5">
        <v>0</v>
      </c>
      <c r="AR2093" s="5">
        <v>307641600</v>
      </c>
    </row>
    <row r="2094" spans="1:44" x14ac:dyDescent="0.25">
      <c r="A2094" s="6">
        <v>4146</v>
      </c>
      <c r="B2094" s="3" t="s">
        <v>5442</v>
      </c>
      <c r="C2094" s="3" t="s">
        <v>5864</v>
      </c>
      <c r="D2094" s="3" t="s">
        <v>6533</v>
      </c>
      <c r="E2094" s="3" t="s">
        <v>2187</v>
      </c>
      <c r="F2094" s="3" t="s">
        <v>9196</v>
      </c>
      <c r="G2094" s="21">
        <v>7</v>
      </c>
      <c r="H2094" s="8" t="s">
        <v>12701</v>
      </c>
      <c r="I2094" s="3" t="s">
        <v>12341</v>
      </c>
      <c r="J2094" s="3" t="s">
        <v>12545</v>
      </c>
      <c r="K2094" s="7">
        <v>0</v>
      </c>
      <c r="L2094" s="3" t="s">
        <v>5458</v>
      </c>
      <c r="M2094" s="7">
        <v>1104</v>
      </c>
      <c r="N2094" s="3" t="s">
        <v>19</v>
      </c>
      <c r="O2094" s="3" t="s">
        <v>5462</v>
      </c>
      <c r="P2094" s="8" t="s">
        <v>12715</v>
      </c>
      <c r="Q2094" s="8" t="s">
        <v>12717</v>
      </c>
      <c r="R2094" s="4">
        <v>0</v>
      </c>
      <c r="S2094" s="4" t="s">
        <v>5627</v>
      </c>
      <c r="T2094" s="4">
        <v>99</v>
      </c>
      <c r="U2094" s="7" t="s">
        <v>6298</v>
      </c>
      <c r="V2094" s="7">
        <v>41</v>
      </c>
      <c r="W2094" s="3" t="s">
        <v>7163</v>
      </c>
      <c r="X2094" s="6">
        <v>4101</v>
      </c>
      <c r="Y2094" s="3" t="s">
        <v>8265</v>
      </c>
      <c r="Z2094" s="6">
        <v>4101001</v>
      </c>
      <c r="AA2094" s="3" t="s">
        <v>8266</v>
      </c>
      <c r="AB2094" s="6">
        <v>41010010001</v>
      </c>
      <c r="AC2094" s="3" t="s">
        <v>9182</v>
      </c>
      <c r="AD2094" s="5">
        <v>43879637</v>
      </c>
      <c r="AE2094" s="5">
        <v>0</v>
      </c>
      <c r="AF2094" s="5">
        <v>0</v>
      </c>
      <c r="AG2094" s="5">
        <v>0</v>
      </c>
      <c r="AH2094" s="5">
        <v>0</v>
      </c>
      <c r="AI2094" s="5">
        <v>0</v>
      </c>
      <c r="AJ2094" s="5">
        <v>0</v>
      </c>
      <c r="AK2094" s="5">
        <v>43879637</v>
      </c>
      <c r="AL2094" s="5">
        <v>0</v>
      </c>
      <c r="AM2094" s="5">
        <v>0</v>
      </c>
      <c r="AN2094" s="5">
        <v>0</v>
      </c>
      <c r="AO2094" s="5">
        <v>0</v>
      </c>
      <c r="AP2094" s="5">
        <v>0</v>
      </c>
      <c r="AQ2094" s="5">
        <v>0</v>
      </c>
      <c r="AR2094" s="5">
        <v>43879637</v>
      </c>
    </row>
    <row r="2095" spans="1:44" x14ac:dyDescent="0.25">
      <c r="A2095" s="6">
        <v>4146</v>
      </c>
      <c r="B2095" s="3" t="s">
        <v>5442</v>
      </c>
      <c r="C2095" s="3" t="s">
        <v>5864</v>
      </c>
      <c r="D2095" s="3" t="s">
        <v>6533</v>
      </c>
      <c r="E2095" s="3" t="s">
        <v>2188</v>
      </c>
      <c r="F2095" s="3" t="s">
        <v>9197</v>
      </c>
      <c r="G2095" s="21">
        <v>7</v>
      </c>
      <c r="H2095" s="8" t="s">
        <v>12701</v>
      </c>
      <c r="I2095" s="3" t="s">
        <v>12340</v>
      </c>
      <c r="J2095" s="3" t="s">
        <v>12544</v>
      </c>
      <c r="K2095" s="7">
        <v>0</v>
      </c>
      <c r="L2095" s="3" t="s">
        <v>5458</v>
      </c>
      <c r="M2095" s="7">
        <v>1104</v>
      </c>
      <c r="N2095" s="3" t="s">
        <v>19</v>
      </c>
      <c r="O2095" s="3" t="s">
        <v>5462</v>
      </c>
      <c r="P2095" s="8" t="s">
        <v>12715</v>
      </c>
      <c r="Q2095" s="8" t="s">
        <v>12717</v>
      </c>
      <c r="R2095" s="4">
        <v>0</v>
      </c>
      <c r="S2095" s="4" t="s">
        <v>5627</v>
      </c>
      <c r="T2095" s="4">
        <v>99</v>
      </c>
      <c r="U2095" s="7" t="s">
        <v>6298</v>
      </c>
      <c r="V2095" s="7">
        <v>41</v>
      </c>
      <c r="W2095" s="3" t="s">
        <v>7163</v>
      </c>
      <c r="X2095" s="6">
        <v>4101</v>
      </c>
      <c r="Y2095" s="3" t="s">
        <v>8265</v>
      </c>
      <c r="Z2095" s="6">
        <v>4101001</v>
      </c>
      <c r="AA2095" s="3" t="s">
        <v>8266</v>
      </c>
      <c r="AB2095" s="6">
        <v>41010010001</v>
      </c>
      <c r="AC2095" s="3" t="s">
        <v>9182</v>
      </c>
      <c r="AD2095" s="5">
        <v>136452270</v>
      </c>
      <c r="AE2095" s="5">
        <v>0</v>
      </c>
      <c r="AF2095" s="5">
        <v>0</v>
      </c>
      <c r="AG2095" s="5">
        <v>0</v>
      </c>
      <c r="AH2095" s="5">
        <v>0</v>
      </c>
      <c r="AI2095" s="5">
        <v>0</v>
      </c>
      <c r="AJ2095" s="5">
        <v>0</v>
      </c>
      <c r="AK2095" s="5">
        <v>136452270</v>
      </c>
      <c r="AL2095" s="5">
        <v>0</v>
      </c>
      <c r="AM2095" s="5">
        <v>0</v>
      </c>
      <c r="AN2095" s="5">
        <v>0</v>
      </c>
      <c r="AO2095" s="5">
        <v>0</v>
      </c>
      <c r="AP2095" s="5">
        <v>0</v>
      </c>
      <c r="AQ2095" s="5">
        <v>0</v>
      </c>
      <c r="AR2095" s="5">
        <v>136452270</v>
      </c>
    </row>
    <row r="2096" spans="1:44" x14ac:dyDescent="0.25">
      <c r="A2096" s="6">
        <v>4146</v>
      </c>
      <c r="B2096" s="3" t="s">
        <v>5442</v>
      </c>
      <c r="C2096" s="3" t="s">
        <v>5864</v>
      </c>
      <c r="D2096" s="3" t="s">
        <v>6533</v>
      </c>
      <c r="E2096" s="3" t="s">
        <v>2189</v>
      </c>
      <c r="F2096" s="3" t="s">
        <v>9198</v>
      </c>
      <c r="G2096" s="21">
        <v>7</v>
      </c>
      <c r="H2096" s="8" t="s">
        <v>12701</v>
      </c>
      <c r="I2096" s="3" t="s">
        <v>12456</v>
      </c>
      <c r="J2096" s="3" t="s">
        <v>12612</v>
      </c>
      <c r="K2096" s="7">
        <v>0</v>
      </c>
      <c r="L2096" s="3" t="s">
        <v>5458</v>
      </c>
      <c r="M2096" s="7">
        <v>1104</v>
      </c>
      <c r="N2096" s="3" t="s">
        <v>19</v>
      </c>
      <c r="O2096" s="3" t="s">
        <v>5462</v>
      </c>
      <c r="P2096" s="8" t="s">
        <v>12715</v>
      </c>
      <c r="Q2096" s="8" t="s">
        <v>12717</v>
      </c>
      <c r="R2096" s="4">
        <v>0</v>
      </c>
      <c r="S2096" s="4" t="s">
        <v>5627</v>
      </c>
      <c r="T2096" s="4">
        <v>99</v>
      </c>
      <c r="U2096" s="7" t="s">
        <v>6298</v>
      </c>
      <c r="V2096" s="7">
        <v>41</v>
      </c>
      <c r="W2096" s="3" t="s">
        <v>7163</v>
      </c>
      <c r="X2096" s="6">
        <v>4101</v>
      </c>
      <c r="Y2096" s="3" t="s">
        <v>8265</v>
      </c>
      <c r="Z2096" s="6">
        <v>4101001</v>
      </c>
      <c r="AA2096" s="3" t="s">
        <v>8266</v>
      </c>
      <c r="AB2096" s="6">
        <v>41010010001</v>
      </c>
      <c r="AC2096" s="3" t="s">
        <v>9182</v>
      </c>
      <c r="AD2096" s="5">
        <v>84142339</v>
      </c>
      <c r="AE2096" s="5">
        <v>0</v>
      </c>
      <c r="AF2096" s="5">
        <v>0</v>
      </c>
      <c r="AG2096" s="5">
        <v>0</v>
      </c>
      <c r="AH2096" s="5">
        <v>0</v>
      </c>
      <c r="AI2096" s="5">
        <v>0</v>
      </c>
      <c r="AJ2096" s="5">
        <v>0</v>
      </c>
      <c r="AK2096" s="5">
        <v>84142339</v>
      </c>
      <c r="AL2096" s="5">
        <v>0</v>
      </c>
      <c r="AM2096" s="5">
        <v>0</v>
      </c>
      <c r="AN2096" s="5">
        <v>0</v>
      </c>
      <c r="AO2096" s="5">
        <v>0</v>
      </c>
      <c r="AP2096" s="5">
        <v>0</v>
      </c>
      <c r="AQ2096" s="5">
        <v>0</v>
      </c>
      <c r="AR2096" s="5">
        <v>84142339</v>
      </c>
    </row>
    <row r="2097" spans="1:44" x14ac:dyDescent="0.25">
      <c r="A2097" s="6">
        <v>4146</v>
      </c>
      <c r="B2097" s="3" t="s">
        <v>5442</v>
      </c>
      <c r="C2097" s="3" t="s">
        <v>5864</v>
      </c>
      <c r="D2097" s="3" t="s">
        <v>6533</v>
      </c>
      <c r="E2097" s="3" t="s">
        <v>2190</v>
      </c>
      <c r="F2097" s="3" t="s">
        <v>9199</v>
      </c>
      <c r="G2097" s="21">
        <v>7</v>
      </c>
      <c r="H2097" s="8" t="s">
        <v>12701</v>
      </c>
      <c r="I2097" s="3" t="s">
        <v>12341</v>
      </c>
      <c r="J2097" s="3" t="s">
        <v>12545</v>
      </c>
      <c r="K2097" s="7">
        <v>0</v>
      </c>
      <c r="L2097" s="3" t="s">
        <v>5458</v>
      </c>
      <c r="M2097" s="7">
        <v>1104</v>
      </c>
      <c r="N2097" s="3" t="s">
        <v>19</v>
      </c>
      <c r="O2097" s="3" t="s">
        <v>5462</v>
      </c>
      <c r="P2097" s="8" t="s">
        <v>12715</v>
      </c>
      <c r="Q2097" s="8" t="s">
        <v>12717</v>
      </c>
      <c r="R2097" s="4">
        <v>0</v>
      </c>
      <c r="S2097" s="4" t="s">
        <v>5627</v>
      </c>
      <c r="T2097" s="4">
        <v>99</v>
      </c>
      <c r="U2097" s="7" t="s">
        <v>6298</v>
      </c>
      <c r="V2097" s="7">
        <v>41</v>
      </c>
      <c r="W2097" s="3" t="s">
        <v>7163</v>
      </c>
      <c r="X2097" s="6">
        <v>4101</v>
      </c>
      <c r="Y2097" s="3" t="s">
        <v>8265</v>
      </c>
      <c r="Z2097" s="6">
        <v>4101001</v>
      </c>
      <c r="AA2097" s="3" t="s">
        <v>8266</v>
      </c>
      <c r="AB2097" s="6">
        <v>41010010001</v>
      </c>
      <c r="AC2097" s="3" t="s">
        <v>9182</v>
      </c>
      <c r="AD2097" s="5">
        <v>75595000</v>
      </c>
      <c r="AE2097" s="5">
        <v>0</v>
      </c>
      <c r="AF2097" s="5">
        <v>0</v>
      </c>
      <c r="AG2097" s="5">
        <v>0</v>
      </c>
      <c r="AH2097" s="5">
        <v>0</v>
      </c>
      <c r="AI2097" s="5">
        <v>0</v>
      </c>
      <c r="AJ2097" s="5">
        <v>0</v>
      </c>
      <c r="AK2097" s="5">
        <v>75595000</v>
      </c>
      <c r="AL2097" s="5">
        <v>0</v>
      </c>
      <c r="AM2097" s="5">
        <v>0</v>
      </c>
      <c r="AN2097" s="5">
        <v>0</v>
      </c>
      <c r="AO2097" s="5">
        <v>0</v>
      </c>
      <c r="AP2097" s="5">
        <v>0</v>
      </c>
      <c r="AQ2097" s="5">
        <v>0</v>
      </c>
      <c r="AR2097" s="5">
        <v>75595000</v>
      </c>
    </row>
    <row r="2098" spans="1:44" x14ac:dyDescent="0.25">
      <c r="A2098" s="6">
        <v>4146</v>
      </c>
      <c r="B2098" s="3" t="s">
        <v>5442</v>
      </c>
      <c r="C2098" s="3" t="s">
        <v>5864</v>
      </c>
      <c r="D2098" s="3" t="s">
        <v>6533</v>
      </c>
      <c r="E2098" s="3" t="s">
        <v>2191</v>
      </c>
      <c r="F2098" s="3" t="s">
        <v>9200</v>
      </c>
      <c r="G2098" s="21">
        <v>7</v>
      </c>
      <c r="H2098" s="8" t="s">
        <v>12701</v>
      </c>
      <c r="I2098" s="3" t="s">
        <v>12339</v>
      </c>
      <c r="J2098" s="3" t="s">
        <v>12543</v>
      </c>
      <c r="K2098" s="7">
        <v>0</v>
      </c>
      <c r="L2098" s="3" t="s">
        <v>5458</v>
      </c>
      <c r="M2098" s="7">
        <v>1104</v>
      </c>
      <c r="N2098" s="3" t="s">
        <v>19</v>
      </c>
      <c r="O2098" s="3" t="s">
        <v>5462</v>
      </c>
      <c r="P2098" s="8" t="s">
        <v>12715</v>
      </c>
      <c r="Q2098" s="8" t="s">
        <v>12717</v>
      </c>
      <c r="R2098" s="4">
        <v>0</v>
      </c>
      <c r="S2098" s="4" t="s">
        <v>5627</v>
      </c>
      <c r="T2098" s="4">
        <v>99</v>
      </c>
      <c r="U2098" s="7" t="s">
        <v>6298</v>
      </c>
      <c r="V2098" s="7">
        <v>41</v>
      </c>
      <c r="W2098" s="3" t="s">
        <v>7163</v>
      </c>
      <c r="X2098" s="6">
        <v>4101</v>
      </c>
      <c r="Y2098" s="3" t="s">
        <v>8265</v>
      </c>
      <c r="Z2098" s="6">
        <v>4101001</v>
      </c>
      <c r="AA2098" s="3" t="s">
        <v>8266</v>
      </c>
      <c r="AB2098" s="6">
        <v>41010010001</v>
      </c>
      <c r="AC2098" s="3" t="s">
        <v>9182</v>
      </c>
      <c r="AD2098" s="5">
        <v>260177400</v>
      </c>
      <c r="AE2098" s="5">
        <v>0</v>
      </c>
      <c r="AF2098" s="5">
        <v>0</v>
      </c>
      <c r="AG2098" s="5">
        <v>0</v>
      </c>
      <c r="AH2098" s="5">
        <v>0</v>
      </c>
      <c r="AI2098" s="5">
        <v>0</v>
      </c>
      <c r="AJ2098" s="5">
        <v>0</v>
      </c>
      <c r="AK2098" s="5">
        <v>260177400</v>
      </c>
      <c r="AL2098" s="5">
        <v>0</v>
      </c>
      <c r="AM2098" s="5">
        <v>0</v>
      </c>
      <c r="AN2098" s="5">
        <v>0</v>
      </c>
      <c r="AO2098" s="5">
        <v>0</v>
      </c>
      <c r="AP2098" s="5">
        <v>0</v>
      </c>
      <c r="AQ2098" s="5">
        <v>0</v>
      </c>
      <c r="AR2098" s="5">
        <v>260177400</v>
      </c>
    </row>
    <row r="2099" spans="1:44" x14ac:dyDescent="0.25">
      <c r="A2099" s="6">
        <v>4146</v>
      </c>
      <c r="B2099" s="3" t="s">
        <v>5442</v>
      </c>
      <c r="C2099" s="3" t="s">
        <v>5864</v>
      </c>
      <c r="D2099" s="3" t="s">
        <v>6533</v>
      </c>
      <c r="E2099" s="3" t="s">
        <v>2192</v>
      </c>
      <c r="F2099" s="3" t="s">
        <v>9201</v>
      </c>
      <c r="G2099" s="21">
        <v>7</v>
      </c>
      <c r="H2099" s="8" t="s">
        <v>12701</v>
      </c>
      <c r="I2099" s="3" t="s">
        <v>12339</v>
      </c>
      <c r="J2099" s="3" t="s">
        <v>12543</v>
      </c>
      <c r="K2099" s="7">
        <v>0</v>
      </c>
      <c r="L2099" s="3" t="s">
        <v>5458</v>
      </c>
      <c r="M2099" s="7">
        <v>1104</v>
      </c>
      <c r="N2099" s="3" t="s">
        <v>19</v>
      </c>
      <c r="O2099" s="3" t="s">
        <v>5462</v>
      </c>
      <c r="P2099" s="8" t="s">
        <v>12715</v>
      </c>
      <c r="Q2099" s="8" t="s">
        <v>12717</v>
      </c>
      <c r="R2099" s="4">
        <v>0</v>
      </c>
      <c r="S2099" s="4" t="s">
        <v>5627</v>
      </c>
      <c r="T2099" s="4">
        <v>99</v>
      </c>
      <c r="U2099" s="7" t="s">
        <v>6298</v>
      </c>
      <c r="V2099" s="7">
        <v>41</v>
      </c>
      <c r="W2099" s="3" t="s">
        <v>7163</v>
      </c>
      <c r="X2099" s="6">
        <v>4101</v>
      </c>
      <c r="Y2099" s="3" t="s">
        <v>8265</v>
      </c>
      <c r="Z2099" s="6">
        <v>4101001</v>
      </c>
      <c r="AA2099" s="3" t="s">
        <v>8266</v>
      </c>
      <c r="AB2099" s="6">
        <v>41010010001</v>
      </c>
      <c r="AC2099" s="3" t="s">
        <v>9182</v>
      </c>
      <c r="AD2099" s="5">
        <v>289913400</v>
      </c>
      <c r="AE2099" s="5">
        <v>0</v>
      </c>
      <c r="AF2099" s="5">
        <v>0</v>
      </c>
      <c r="AG2099" s="5">
        <v>0</v>
      </c>
      <c r="AH2099" s="5">
        <v>0</v>
      </c>
      <c r="AI2099" s="5">
        <v>0</v>
      </c>
      <c r="AJ2099" s="5">
        <v>0</v>
      </c>
      <c r="AK2099" s="5">
        <v>289913400</v>
      </c>
      <c r="AL2099" s="5">
        <v>0</v>
      </c>
      <c r="AM2099" s="5">
        <v>0</v>
      </c>
      <c r="AN2099" s="5">
        <v>0</v>
      </c>
      <c r="AO2099" s="5">
        <v>0</v>
      </c>
      <c r="AP2099" s="5">
        <v>0</v>
      </c>
      <c r="AQ2099" s="5">
        <v>0</v>
      </c>
      <c r="AR2099" s="5">
        <v>289913400</v>
      </c>
    </row>
    <row r="2100" spans="1:44" x14ac:dyDescent="0.25">
      <c r="A2100" s="6">
        <v>4146</v>
      </c>
      <c r="B2100" s="3" t="s">
        <v>5442</v>
      </c>
      <c r="C2100" s="3" t="s">
        <v>5864</v>
      </c>
      <c r="D2100" s="3" t="s">
        <v>6533</v>
      </c>
      <c r="E2100" s="3" t="s">
        <v>2193</v>
      </c>
      <c r="F2100" s="3" t="s">
        <v>9202</v>
      </c>
      <c r="G2100" s="21">
        <v>7</v>
      </c>
      <c r="H2100" s="8" t="s">
        <v>12701</v>
      </c>
      <c r="I2100" s="3" t="s">
        <v>12339</v>
      </c>
      <c r="J2100" s="3" t="s">
        <v>12543</v>
      </c>
      <c r="K2100" s="7">
        <v>0</v>
      </c>
      <c r="L2100" s="3" t="s">
        <v>5458</v>
      </c>
      <c r="M2100" s="7">
        <v>1104</v>
      </c>
      <c r="N2100" s="3" t="s">
        <v>19</v>
      </c>
      <c r="O2100" s="3" t="s">
        <v>5462</v>
      </c>
      <c r="P2100" s="8" t="s">
        <v>12715</v>
      </c>
      <c r="Q2100" s="8" t="s">
        <v>12717</v>
      </c>
      <c r="R2100" s="4">
        <v>0</v>
      </c>
      <c r="S2100" s="4" t="s">
        <v>5627</v>
      </c>
      <c r="T2100" s="4">
        <v>99</v>
      </c>
      <c r="U2100" s="7" t="s">
        <v>6298</v>
      </c>
      <c r="V2100" s="7">
        <v>41</v>
      </c>
      <c r="W2100" s="3" t="s">
        <v>7163</v>
      </c>
      <c r="X2100" s="6">
        <v>4101</v>
      </c>
      <c r="Y2100" s="3" t="s">
        <v>8265</v>
      </c>
      <c r="Z2100" s="6">
        <v>4101001</v>
      </c>
      <c r="AA2100" s="3" t="s">
        <v>8266</v>
      </c>
      <c r="AB2100" s="6">
        <v>41010010001</v>
      </c>
      <c r="AC2100" s="3" t="s">
        <v>9182</v>
      </c>
      <c r="AD2100" s="5">
        <v>127108800</v>
      </c>
      <c r="AE2100" s="5">
        <v>0</v>
      </c>
      <c r="AF2100" s="5">
        <v>0</v>
      </c>
      <c r="AG2100" s="5">
        <v>0</v>
      </c>
      <c r="AH2100" s="5">
        <v>0</v>
      </c>
      <c r="AI2100" s="5">
        <v>0</v>
      </c>
      <c r="AJ2100" s="5">
        <v>0</v>
      </c>
      <c r="AK2100" s="5">
        <v>127108800</v>
      </c>
      <c r="AL2100" s="5">
        <v>0</v>
      </c>
      <c r="AM2100" s="5">
        <v>0</v>
      </c>
      <c r="AN2100" s="5">
        <v>0</v>
      </c>
      <c r="AO2100" s="5">
        <v>0</v>
      </c>
      <c r="AP2100" s="5">
        <v>0</v>
      </c>
      <c r="AQ2100" s="5">
        <v>0</v>
      </c>
      <c r="AR2100" s="5">
        <v>127108800</v>
      </c>
    </row>
    <row r="2101" spans="1:44" x14ac:dyDescent="0.25">
      <c r="A2101" s="6">
        <v>4146</v>
      </c>
      <c r="B2101" s="3" t="s">
        <v>5442</v>
      </c>
      <c r="C2101" s="3" t="s">
        <v>5864</v>
      </c>
      <c r="D2101" s="3" t="s">
        <v>6533</v>
      </c>
      <c r="E2101" s="3" t="s">
        <v>2194</v>
      </c>
      <c r="F2101" s="3" t="s">
        <v>9203</v>
      </c>
      <c r="G2101" s="21">
        <v>7</v>
      </c>
      <c r="H2101" s="8" t="s">
        <v>12701</v>
      </c>
      <c r="I2101" s="3" t="s">
        <v>12339</v>
      </c>
      <c r="J2101" s="3" t="s">
        <v>12543</v>
      </c>
      <c r="K2101" s="7">
        <v>0</v>
      </c>
      <c r="L2101" s="3" t="s">
        <v>5458</v>
      </c>
      <c r="M2101" s="7">
        <v>1104</v>
      </c>
      <c r="N2101" s="3" t="s">
        <v>19</v>
      </c>
      <c r="O2101" s="3" t="s">
        <v>5462</v>
      </c>
      <c r="P2101" s="8" t="s">
        <v>12715</v>
      </c>
      <c r="Q2101" s="8" t="s">
        <v>12717</v>
      </c>
      <c r="R2101" s="4">
        <v>0</v>
      </c>
      <c r="S2101" s="4" t="s">
        <v>5627</v>
      </c>
      <c r="T2101" s="4">
        <v>99</v>
      </c>
      <c r="U2101" s="7" t="s">
        <v>6298</v>
      </c>
      <c r="V2101" s="7">
        <v>41</v>
      </c>
      <c r="W2101" s="3" t="s">
        <v>7163</v>
      </c>
      <c r="X2101" s="6">
        <v>4101</v>
      </c>
      <c r="Y2101" s="3" t="s">
        <v>8265</v>
      </c>
      <c r="Z2101" s="6">
        <v>4101001</v>
      </c>
      <c r="AA2101" s="3" t="s">
        <v>8266</v>
      </c>
      <c r="AB2101" s="6">
        <v>41010010001</v>
      </c>
      <c r="AC2101" s="3" t="s">
        <v>9182</v>
      </c>
      <c r="AD2101" s="5">
        <v>148491000</v>
      </c>
      <c r="AE2101" s="5">
        <v>0</v>
      </c>
      <c r="AF2101" s="5">
        <v>0</v>
      </c>
      <c r="AG2101" s="5">
        <v>0</v>
      </c>
      <c r="AH2101" s="5">
        <v>0</v>
      </c>
      <c r="AI2101" s="5">
        <v>0</v>
      </c>
      <c r="AJ2101" s="5">
        <v>0</v>
      </c>
      <c r="AK2101" s="5">
        <v>148491000</v>
      </c>
      <c r="AL2101" s="5">
        <v>0</v>
      </c>
      <c r="AM2101" s="5">
        <v>0</v>
      </c>
      <c r="AN2101" s="5">
        <v>0</v>
      </c>
      <c r="AO2101" s="5">
        <v>0</v>
      </c>
      <c r="AP2101" s="5">
        <v>0</v>
      </c>
      <c r="AQ2101" s="5">
        <v>0</v>
      </c>
      <c r="AR2101" s="5">
        <v>148491000</v>
      </c>
    </row>
    <row r="2102" spans="1:44" x14ac:dyDescent="0.25">
      <c r="A2102" s="6">
        <v>4146</v>
      </c>
      <c r="B2102" s="3" t="s">
        <v>5442</v>
      </c>
      <c r="C2102" s="3" t="s">
        <v>5864</v>
      </c>
      <c r="D2102" s="3" t="s">
        <v>6533</v>
      </c>
      <c r="E2102" s="3" t="s">
        <v>2195</v>
      </c>
      <c r="F2102" s="3" t="s">
        <v>9204</v>
      </c>
      <c r="G2102" s="21">
        <v>7</v>
      </c>
      <c r="H2102" s="8" t="s">
        <v>12701</v>
      </c>
      <c r="I2102" s="3" t="s">
        <v>12339</v>
      </c>
      <c r="J2102" s="3" t="s">
        <v>12543</v>
      </c>
      <c r="K2102" s="7">
        <v>0</v>
      </c>
      <c r="L2102" s="3" t="s">
        <v>5458</v>
      </c>
      <c r="M2102" s="7">
        <v>1104</v>
      </c>
      <c r="N2102" s="3" t="s">
        <v>19</v>
      </c>
      <c r="O2102" s="3" t="s">
        <v>5462</v>
      </c>
      <c r="P2102" s="8" t="s">
        <v>12715</v>
      </c>
      <c r="Q2102" s="8" t="s">
        <v>12717</v>
      </c>
      <c r="R2102" s="4">
        <v>0</v>
      </c>
      <c r="S2102" s="4" t="s">
        <v>5627</v>
      </c>
      <c r="T2102" s="4">
        <v>99</v>
      </c>
      <c r="U2102" s="7" t="s">
        <v>6298</v>
      </c>
      <c r="V2102" s="7">
        <v>41</v>
      </c>
      <c r="W2102" s="3" t="s">
        <v>7163</v>
      </c>
      <c r="X2102" s="6">
        <v>4101</v>
      </c>
      <c r="Y2102" s="3" t="s">
        <v>8265</v>
      </c>
      <c r="Z2102" s="6">
        <v>4101001</v>
      </c>
      <c r="AA2102" s="3" t="s">
        <v>8266</v>
      </c>
      <c r="AB2102" s="6">
        <v>41010010001</v>
      </c>
      <c r="AC2102" s="3" t="s">
        <v>9182</v>
      </c>
      <c r="AD2102" s="5">
        <v>425287800</v>
      </c>
      <c r="AE2102" s="5">
        <v>0</v>
      </c>
      <c r="AF2102" s="5">
        <v>0</v>
      </c>
      <c r="AG2102" s="5">
        <v>0</v>
      </c>
      <c r="AH2102" s="5">
        <v>0</v>
      </c>
      <c r="AI2102" s="5">
        <v>0</v>
      </c>
      <c r="AJ2102" s="5">
        <v>0</v>
      </c>
      <c r="AK2102" s="5">
        <v>425287800</v>
      </c>
      <c r="AL2102" s="5">
        <v>0</v>
      </c>
      <c r="AM2102" s="5">
        <v>0</v>
      </c>
      <c r="AN2102" s="5">
        <v>0</v>
      </c>
      <c r="AO2102" s="5">
        <v>0</v>
      </c>
      <c r="AP2102" s="5">
        <v>0</v>
      </c>
      <c r="AQ2102" s="5">
        <v>0</v>
      </c>
      <c r="AR2102" s="5">
        <v>425287800</v>
      </c>
    </row>
    <row r="2103" spans="1:44" x14ac:dyDescent="0.25">
      <c r="A2103" s="6">
        <v>4146</v>
      </c>
      <c r="B2103" s="3" t="s">
        <v>5442</v>
      </c>
      <c r="C2103" s="3" t="s">
        <v>5864</v>
      </c>
      <c r="D2103" s="3" t="s">
        <v>6533</v>
      </c>
      <c r="E2103" s="3" t="s">
        <v>2196</v>
      </c>
      <c r="F2103" s="3" t="s">
        <v>9205</v>
      </c>
      <c r="G2103" s="21">
        <v>7</v>
      </c>
      <c r="H2103" s="8" t="s">
        <v>12701</v>
      </c>
      <c r="I2103" s="3" t="s">
        <v>12339</v>
      </c>
      <c r="J2103" s="3" t="s">
        <v>12543</v>
      </c>
      <c r="K2103" s="7">
        <v>0</v>
      </c>
      <c r="L2103" s="3" t="s">
        <v>5458</v>
      </c>
      <c r="M2103" s="7">
        <v>1104</v>
      </c>
      <c r="N2103" s="3" t="s">
        <v>19</v>
      </c>
      <c r="O2103" s="3" t="s">
        <v>5462</v>
      </c>
      <c r="P2103" s="8" t="s">
        <v>12715</v>
      </c>
      <c r="Q2103" s="8" t="s">
        <v>12717</v>
      </c>
      <c r="R2103" s="4">
        <v>0</v>
      </c>
      <c r="S2103" s="4" t="s">
        <v>5627</v>
      </c>
      <c r="T2103" s="4">
        <v>99</v>
      </c>
      <c r="U2103" s="7" t="s">
        <v>6298</v>
      </c>
      <c r="V2103" s="7">
        <v>41</v>
      </c>
      <c r="W2103" s="3" t="s">
        <v>7163</v>
      </c>
      <c r="X2103" s="6">
        <v>4101</v>
      </c>
      <c r="Y2103" s="3" t="s">
        <v>8265</v>
      </c>
      <c r="Z2103" s="6">
        <v>4101001</v>
      </c>
      <c r="AA2103" s="3" t="s">
        <v>8266</v>
      </c>
      <c r="AB2103" s="6">
        <v>41010010001</v>
      </c>
      <c r="AC2103" s="3" t="s">
        <v>9182</v>
      </c>
      <c r="AD2103" s="5">
        <v>60996600</v>
      </c>
      <c r="AE2103" s="5">
        <v>0</v>
      </c>
      <c r="AF2103" s="5">
        <v>0</v>
      </c>
      <c r="AG2103" s="5">
        <v>0</v>
      </c>
      <c r="AH2103" s="5">
        <v>0</v>
      </c>
      <c r="AI2103" s="5">
        <v>0</v>
      </c>
      <c r="AJ2103" s="5">
        <v>0</v>
      </c>
      <c r="AK2103" s="5">
        <v>60996600</v>
      </c>
      <c r="AL2103" s="5">
        <v>0</v>
      </c>
      <c r="AM2103" s="5">
        <v>0</v>
      </c>
      <c r="AN2103" s="5">
        <v>0</v>
      </c>
      <c r="AO2103" s="5">
        <v>0</v>
      </c>
      <c r="AP2103" s="5">
        <v>0</v>
      </c>
      <c r="AQ2103" s="5">
        <v>0</v>
      </c>
      <c r="AR2103" s="5">
        <v>60996600</v>
      </c>
    </row>
    <row r="2104" spans="1:44" x14ac:dyDescent="0.25">
      <c r="A2104" s="6">
        <v>4146</v>
      </c>
      <c r="B2104" s="3" t="s">
        <v>5442</v>
      </c>
      <c r="C2104" s="3" t="s">
        <v>5865</v>
      </c>
      <c r="D2104" s="3" t="s">
        <v>6534</v>
      </c>
      <c r="E2104" s="3" t="s">
        <v>2197</v>
      </c>
      <c r="F2104" s="3" t="s">
        <v>9207</v>
      </c>
      <c r="G2104" s="21">
        <v>7</v>
      </c>
      <c r="H2104" s="8" t="s">
        <v>12701</v>
      </c>
      <c r="I2104" s="3" t="s">
        <v>12343</v>
      </c>
      <c r="J2104" s="3" t="s">
        <v>12547</v>
      </c>
      <c r="K2104" s="7">
        <v>0</v>
      </c>
      <c r="L2104" s="3" t="s">
        <v>5458</v>
      </c>
      <c r="M2104" s="7">
        <v>1104</v>
      </c>
      <c r="N2104" s="3" t="s">
        <v>19</v>
      </c>
      <c r="O2104" s="3" t="s">
        <v>5462</v>
      </c>
      <c r="P2104" s="8" t="s">
        <v>12715</v>
      </c>
      <c r="Q2104" s="8" t="s">
        <v>12717</v>
      </c>
      <c r="R2104" s="4">
        <v>0</v>
      </c>
      <c r="S2104" s="4" t="s">
        <v>5627</v>
      </c>
      <c r="T2104" s="4">
        <v>99</v>
      </c>
      <c r="U2104" s="7" t="s">
        <v>6298</v>
      </c>
      <c r="V2104" s="7">
        <v>41</v>
      </c>
      <c r="W2104" s="3" t="s">
        <v>7163</v>
      </c>
      <c r="X2104" s="6">
        <v>4101</v>
      </c>
      <c r="Y2104" s="3" t="s">
        <v>8265</v>
      </c>
      <c r="Z2104" s="6">
        <v>4101002</v>
      </c>
      <c r="AA2104" s="3" t="s">
        <v>8276</v>
      </c>
      <c r="AB2104" s="6">
        <v>41010020007</v>
      </c>
      <c r="AC2104" s="3" t="s">
        <v>9206</v>
      </c>
      <c r="AD2104" s="5">
        <v>100000000</v>
      </c>
      <c r="AE2104" s="5">
        <v>0</v>
      </c>
      <c r="AF2104" s="5">
        <v>0</v>
      </c>
      <c r="AG2104" s="5">
        <v>0</v>
      </c>
      <c r="AH2104" s="5">
        <v>0</v>
      </c>
      <c r="AI2104" s="5">
        <v>0</v>
      </c>
      <c r="AJ2104" s="5">
        <v>0</v>
      </c>
      <c r="AK2104" s="5">
        <v>100000000</v>
      </c>
      <c r="AL2104" s="5">
        <v>0</v>
      </c>
      <c r="AM2104" s="5">
        <v>0</v>
      </c>
      <c r="AN2104" s="5">
        <v>0</v>
      </c>
      <c r="AO2104" s="5">
        <v>0</v>
      </c>
      <c r="AP2104" s="5">
        <v>0</v>
      </c>
      <c r="AQ2104" s="5">
        <v>0</v>
      </c>
      <c r="AR2104" s="5">
        <v>100000000</v>
      </c>
    </row>
    <row r="2105" spans="1:44" x14ac:dyDescent="0.25">
      <c r="A2105" s="6">
        <v>4146</v>
      </c>
      <c r="B2105" s="3" t="s">
        <v>5442</v>
      </c>
      <c r="C2105" s="3" t="s">
        <v>5866</v>
      </c>
      <c r="D2105" s="3" t="s">
        <v>6535</v>
      </c>
      <c r="E2105" s="3" t="s">
        <v>2198</v>
      </c>
      <c r="F2105" s="3" t="s">
        <v>9208</v>
      </c>
      <c r="G2105" s="21">
        <v>7</v>
      </c>
      <c r="H2105" s="8" t="s">
        <v>12701</v>
      </c>
      <c r="I2105" s="3" t="s">
        <v>12339</v>
      </c>
      <c r="J2105" s="3" t="s">
        <v>12543</v>
      </c>
      <c r="K2105" s="7">
        <v>0</v>
      </c>
      <c r="L2105" s="3" t="s">
        <v>5458</v>
      </c>
      <c r="M2105" s="7">
        <v>1104</v>
      </c>
      <c r="N2105" s="3" t="s">
        <v>19</v>
      </c>
      <c r="O2105" s="3" t="s">
        <v>5462</v>
      </c>
      <c r="P2105" s="8" t="s">
        <v>12715</v>
      </c>
      <c r="Q2105" s="8" t="s">
        <v>12717</v>
      </c>
      <c r="R2105" s="4">
        <v>0</v>
      </c>
      <c r="S2105" s="4" t="s">
        <v>5627</v>
      </c>
      <c r="T2105" s="4">
        <v>99</v>
      </c>
      <c r="U2105" s="7" t="s">
        <v>6298</v>
      </c>
      <c r="V2105" s="7">
        <v>41</v>
      </c>
      <c r="W2105" s="3" t="s">
        <v>7163</v>
      </c>
      <c r="X2105" s="6">
        <v>4101</v>
      </c>
      <c r="Y2105" s="3" t="s">
        <v>8265</v>
      </c>
      <c r="Z2105" s="6">
        <v>4101002</v>
      </c>
      <c r="AA2105" s="3" t="s">
        <v>8276</v>
      </c>
      <c r="AB2105" s="6">
        <v>41010020007</v>
      </c>
      <c r="AC2105" s="3" t="s">
        <v>9206</v>
      </c>
      <c r="AD2105" s="5">
        <v>144000000</v>
      </c>
      <c r="AE2105" s="5">
        <v>0</v>
      </c>
      <c r="AF2105" s="5">
        <v>0</v>
      </c>
      <c r="AG2105" s="5">
        <v>0</v>
      </c>
      <c r="AH2105" s="5">
        <v>0</v>
      </c>
      <c r="AI2105" s="5">
        <v>0</v>
      </c>
      <c r="AJ2105" s="5">
        <v>0</v>
      </c>
      <c r="AK2105" s="5">
        <v>144000000</v>
      </c>
      <c r="AL2105" s="5">
        <v>0</v>
      </c>
      <c r="AM2105" s="5">
        <v>0</v>
      </c>
      <c r="AN2105" s="5">
        <v>0</v>
      </c>
      <c r="AO2105" s="5">
        <v>0</v>
      </c>
      <c r="AP2105" s="5">
        <v>0</v>
      </c>
      <c r="AQ2105" s="5">
        <v>0</v>
      </c>
      <c r="AR2105" s="5">
        <v>144000000</v>
      </c>
    </row>
    <row r="2106" spans="1:44" x14ac:dyDescent="0.25">
      <c r="A2106" s="6">
        <v>4146</v>
      </c>
      <c r="B2106" s="3" t="s">
        <v>5442</v>
      </c>
      <c r="C2106" s="3" t="s">
        <v>5866</v>
      </c>
      <c r="D2106" s="3" t="s">
        <v>6535</v>
      </c>
      <c r="E2106" s="3" t="s">
        <v>2199</v>
      </c>
      <c r="F2106" s="3" t="s">
        <v>9209</v>
      </c>
      <c r="G2106" s="21">
        <v>7</v>
      </c>
      <c r="H2106" s="8" t="s">
        <v>12701</v>
      </c>
      <c r="I2106" s="3" t="s">
        <v>12343</v>
      </c>
      <c r="J2106" s="3" t="s">
        <v>12547</v>
      </c>
      <c r="K2106" s="7">
        <v>0</v>
      </c>
      <c r="L2106" s="3" t="s">
        <v>5458</v>
      </c>
      <c r="M2106" s="7">
        <v>1104</v>
      </c>
      <c r="N2106" s="3" t="s">
        <v>19</v>
      </c>
      <c r="O2106" s="3" t="s">
        <v>5462</v>
      </c>
      <c r="P2106" s="8" t="s">
        <v>12715</v>
      </c>
      <c r="Q2106" s="8" t="s">
        <v>12717</v>
      </c>
      <c r="R2106" s="4">
        <v>0</v>
      </c>
      <c r="S2106" s="4" t="s">
        <v>5627</v>
      </c>
      <c r="T2106" s="4">
        <v>99</v>
      </c>
      <c r="U2106" s="7" t="s">
        <v>6298</v>
      </c>
      <c r="V2106" s="7">
        <v>41</v>
      </c>
      <c r="W2106" s="3" t="s">
        <v>7163</v>
      </c>
      <c r="X2106" s="6">
        <v>4101</v>
      </c>
      <c r="Y2106" s="3" t="s">
        <v>8265</v>
      </c>
      <c r="Z2106" s="6">
        <v>4101002</v>
      </c>
      <c r="AA2106" s="3" t="s">
        <v>8276</v>
      </c>
      <c r="AB2106" s="6">
        <v>41010020007</v>
      </c>
      <c r="AC2106" s="3" t="s">
        <v>9206</v>
      </c>
      <c r="AD2106" s="5">
        <v>172800000</v>
      </c>
      <c r="AE2106" s="5">
        <v>0</v>
      </c>
      <c r="AF2106" s="5">
        <v>0</v>
      </c>
      <c r="AG2106" s="5">
        <v>0</v>
      </c>
      <c r="AH2106" s="5">
        <v>0</v>
      </c>
      <c r="AI2106" s="5">
        <v>0</v>
      </c>
      <c r="AJ2106" s="5">
        <v>0</v>
      </c>
      <c r="AK2106" s="5">
        <v>172800000</v>
      </c>
      <c r="AL2106" s="5">
        <v>0</v>
      </c>
      <c r="AM2106" s="5">
        <v>0</v>
      </c>
      <c r="AN2106" s="5">
        <v>0</v>
      </c>
      <c r="AO2106" s="5">
        <v>0</v>
      </c>
      <c r="AP2106" s="5">
        <v>0</v>
      </c>
      <c r="AQ2106" s="5">
        <v>0</v>
      </c>
      <c r="AR2106" s="5">
        <v>172800000</v>
      </c>
    </row>
    <row r="2107" spans="1:44" x14ac:dyDescent="0.25">
      <c r="A2107" s="6">
        <v>4146</v>
      </c>
      <c r="B2107" s="3" t="s">
        <v>5442</v>
      </c>
      <c r="C2107" s="3" t="s">
        <v>5866</v>
      </c>
      <c r="D2107" s="3" t="s">
        <v>6535</v>
      </c>
      <c r="E2107" s="3" t="s">
        <v>2200</v>
      </c>
      <c r="F2107" s="3" t="s">
        <v>9210</v>
      </c>
      <c r="G2107" s="21">
        <v>7</v>
      </c>
      <c r="H2107" s="8" t="s">
        <v>12701</v>
      </c>
      <c r="I2107" s="3" t="s">
        <v>12342</v>
      </c>
      <c r="J2107" s="3" t="s">
        <v>12546</v>
      </c>
      <c r="K2107" s="7">
        <v>0</v>
      </c>
      <c r="L2107" s="3" t="s">
        <v>5458</v>
      </c>
      <c r="M2107" s="7">
        <v>1104</v>
      </c>
      <c r="N2107" s="3" t="s">
        <v>19</v>
      </c>
      <c r="O2107" s="3" t="s">
        <v>5462</v>
      </c>
      <c r="P2107" s="8" t="s">
        <v>12715</v>
      </c>
      <c r="Q2107" s="8" t="s">
        <v>12717</v>
      </c>
      <c r="R2107" s="4">
        <v>0</v>
      </c>
      <c r="S2107" s="4" t="s">
        <v>5627</v>
      </c>
      <c r="T2107" s="4">
        <v>99</v>
      </c>
      <c r="U2107" s="7" t="s">
        <v>6298</v>
      </c>
      <c r="V2107" s="7">
        <v>41</v>
      </c>
      <c r="W2107" s="3" t="s">
        <v>7163</v>
      </c>
      <c r="X2107" s="6">
        <v>4101</v>
      </c>
      <c r="Y2107" s="3" t="s">
        <v>8265</v>
      </c>
      <c r="Z2107" s="6">
        <v>4101002</v>
      </c>
      <c r="AA2107" s="3" t="s">
        <v>8276</v>
      </c>
      <c r="AB2107" s="6">
        <v>41010020007</v>
      </c>
      <c r="AC2107" s="3" t="s">
        <v>9206</v>
      </c>
      <c r="AD2107" s="5">
        <v>72160000</v>
      </c>
      <c r="AE2107" s="5">
        <v>0</v>
      </c>
      <c r="AF2107" s="5">
        <v>0</v>
      </c>
      <c r="AG2107" s="5">
        <v>0</v>
      </c>
      <c r="AH2107" s="5">
        <v>0</v>
      </c>
      <c r="AI2107" s="5">
        <v>0</v>
      </c>
      <c r="AJ2107" s="5">
        <v>0</v>
      </c>
      <c r="AK2107" s="5">
        <v>72160000</v>
      </c>
      <c r="AL2107" s="5">
        <v>0</v>
      </c>
      <c r="AM2107" s="5">
        <v>0</v>
      </c>
      <c r="AN2107" s="5">
        <v>0</v>
      </c>
      <c r="AO2107" s="5">
        <v>0</v>
      </c>
      <c r="AP2107" s="5">
        <v>0</v>
      </c>
      <c r="AQ2107" s="5">
        <v>0</v>
      </c>
      <c r="AR2107" s="5">
        <v>72160000</v>
      </c>
    </row>
    <row r="2108" spans="1:44" x14ac:dyDescent="0.25">
      <c r="A2108" s="6">
        <v>4146</v>
      </c>
      <c r="B2108" s="3" t="s">
        <v>5442</v>
      </c>
      <c r="C2108" s="3" t="s">
        <v>5866</v>
      </c>
      <c r="D2108" s="3" t="s">
        <v>6535</v>
      </c>
      <c r="E2108" s="3" t="s">
        <v>2201</v>
      </c>
      <c r="F2108" s="3" t="s">
        <v>9211</v>
      </c>
      <c r="G2108" s="21">
        <v>7</v>
      </c>
      <c r="H2108" s="8" t="s">
        <v>12701</v>
      </c>
      <c r="I2108" s="3" t="s">
        <v>12342</v>
      </c>
      <c r="J2108" s="3" t="s">
        <v>12546</v>
      </c>
      <c r="K2108" s="7">
        <v>0</v>
      </c>
      <c r="L2108" s="3" t="s">
        <v>5458</v>
      </c>
      <c r="M2108" s="7">
        <v>1104</v>
      </c>
      <c r="N2108" s="3" t="s">
        <v>19</v>
      </c>
      <c r="O2108" s="3" t="s">
        <v>5462</v>
      </c>
      <c r="P2108" s="8" t="s">
        <v>12715</v>
      </c>
      <c r="Q2108" s="8" t="s">
        <v>12717</v>
      </c>
      <c r="R2108" s="4">
        <v>0</v>
      </c>
      <c r="S2108" s="4" t="s">
        <v>5627</v>
      </c>
      <c r="T2108" s="4">
        <v>99</v>
      </c>
      <c r="U2108" s="7" t="s">
        <v>6298</v>
      </c>
      <c r="V2108" s="7">
        <v>41</v>
      </c>
      <c r="W2108" s="3" t="s">
        <v>7163</v>
      </c>
      <c r="X2108" s="6">
        <v>4101</v>
      </c>
      <c r="Y2108" s="3" t="s">
        <v>8265</v>
      </c>
      <c r="Z2108" s="6">
        <v>4101002</v>
      </c>
      <c r="AA2108" s="3" t="s">
        <v>8276</v>
      </c>
      <c r="AB2108" s="6">
        <v>41010020007</v>
      </c>
      <c r="AC2108" s="3" t="s">
        <v>9206</v>
      </c>
      <c r="AD2108" s="5">
        <v>10240000</v>
      </c>
      <c r="AE2108" s="5">
        <v>0</v>
      </c>
      <c r="AF2108" s="5">
        <v>0</v>
      </c>
      <c r="AG2108" s="5">
        <v>0</v>
      </c>
      <c r="AH2108" s="5">
        <v>0</v>
      </c>
      <c r="AI2108" s="5">
        <v>0</v>
      </c>
      <c r="AJ2108" s="5">
        <v>0</v>
      </c>
      <c r="AK2108" s="5">
        <v>10240000</v>
      </c>
      <c r="AL2108" s="5">
        <v>0</v>
      </c>
      <c r="AM2108" s="5">
        <v>0</v>
      </c>
      <c r="AN2108" s="5">
        <v>0</v>
      </c>
      <c r="AO2108" s="5">
        <v>0</v>
      </c>
      <c r="AP2108" s="5">
        <v>0</v>
      </c>
      <c r="AQ2108" s="5">
        <v>0</v>
      </c>
      <c r="AR2108" s="5">
        <v>10240000</v>
      </c>
    </row>
    <row r="2109" spans="1:44" x14ac:dyDescent="0.25">
      <c r="A2109" s="6">
        <v>4146</v>
      </c>
      <c r="B2109" s="3" t="s">
        <v>5442</v>
      </c>
      <c r="C2109" s="3" t="s">
        <v>5866</v>
      </c>
      <c r="D2109" s="3" t="s">
        <v>6535</v>
      </c>
      <c r="E2109" s="3" t="s">
        <v>2202</v>
      </c>
      <c r="F2109" s="3" t="s">
        <v>9212</v>
      </c>
      <c r="G2109" s="21">
        <v>7</v>
      </c>
      <c r="H2109" s="8" t="s">
        <v>12701</v>
      </c>
      <c r="I2109" s="3" t="s">
        <v>12341</v>
      </c>
      <c r="J2109" s="3" t="s">
        <v>12545</v>
      </c>
      <c r="K2109" s="7">
        <v>0</v>
      </c>
      <c r="L2109" s="3" t="s">
        <v>5458</v>
      </c>
      <c r="M2109" s="7">
        <v>1104</v>
      </c>
      <c r="N2109" s="3" t="s">
        <v>19</v>
      </c>
      <c r="O2109" s="3" t="s">
        <v>5462</v>
      </c>
      <c r="P2109" s="8" t="s">
        <v>12715</v>
      </c>
      <c r="Q2109" s="8" t="s">
        <v>12717</v>
      </c>
      <c r="R2109" s="4">
        <v>0</v>
      </c>
      <c r="S2109" s="4" t="s">
        <v>5627</v>
      </c>
      <c r="T2109" s="4">
        <v>99</v>
      </c>
      <c r="U2109" s="7" t="s">
        <v>6298</v>
      </c>
      <c r="V2109" s="7">
        <v>41</v>
      </c>
      <c r="W2109" s="3" t="s">
        <v>7163</v>
      </c>
      <c r="X2109" s="6">
        <v>4101</v>
      </c>
      <c r="Y2109" s="3" t="s">
        <v>8265</v>
      </c>
      <c r="Z2109" s="6">
        <v>4101002</v>
      </c>
      <c r="AA2109" s="3" t="s">
        <v>8276</v>
      </c>
      <c r="AB2109" s="6">
        <v>41010020007</v>
      </c>
      <c r="AC2109" s="3" t="s">
        <v>9206</v>
      </c>
      <c r="AD2109" s="5">
        <v>89885000</v>
      </c>
      <c r="AE2109" s="5">
        <v>0</v>
      </c>
      <c r="AF2109" s="5">
        <v>0</v>
      </c>
      <c r="AG2109" s="5">
        <v>0</v>
      </c>
      <c r="AH2109" s="5">
        <v>0</v>
      </c>
      <c r="AI2109" s="5">
        <v>0</v>
      </c>
      <c r="AJ2109" s="5">
        <v>0</v>
      </c>
      <c r="AK2109" s="5">
        <v>89885000</v>
      </c>
      <c r="AL2109" s="5">
        <v>0</v>
      </c>
      <c r="AM2109" s="5">
        <v>0</v>
      </c>
      <c r="AN2109" s="5">
        <v>0</v>
      </c>
      <c r="AO2109" s="5">
        <v>0</v>
      </c>
      <c r="AP2109" s="5">
        <v>0</v>
      </c>
      <c r="AQ2109" s="5">
        <v>0</v>
      </c>
      <c r="AR2109" s="5">
        <v>89885000</v>
      </c>
    </row>
    <row r="2110" spans="1:44" x14ac:dyDescent="0.25">
      <c r="A2110" s="6">
        <v>4146</v>
      </c>
      <c r="B2110" s="3" t="s">
        <v>5442</v>
      </c>
      <c r="C2110" s="3" t="s">
        <v>5866</v>
      </c>
      <c r="D2110" s="3" t="s">
        <v>6535</v>
      </c>
      <c r="E2110" s="3" t="s">
        <v>2203</v>
      </c>
      <c r="F2110" s="3" t="s">
        <v>9213</v>
      </c>
      <c r="G2110" s="21">
        <v>7</v>
      </c>
      <c r="H2110" s="8" t="s">
        <v>12701</v>
      </c>
      <c r="I2110" s="3" t="s">
        <v>12339</v>
      </c>
      <c r="J2110" s="3" t="s">
        <v>12543</v>
      </c>
      <c r="K2110" s="7">
        <v>0</v>
      </c>
      <c r="L2110" s="3" t="s">
        <v>5458</v>
      </c>
      <c r="M2110" s="7">
        <v>1104</v>
      </c>
      <c r="N2110" s="3" t="s">
        <v>19</v>
      </c>
      <c r="O2110" s="3" t="s">
        <v>5462</v>
      </c>
      <c r="P2110" s="8" t="s">
        <v>12715</v>
      </c>
      <c r="Q2110" s="8" t="s">
        <v>12717</v>
      </c>
      <c r="R2110" s="4">
        <v>0</v>
      </c>
      <c r="S2110" s="4" t="s">
        <v>5627</v>
      </c>
      <c r="T2110" s="4">
        <v>99</v>
      </c>
      <c r="U2110" s="7" t="s">
        <v>6298</v>
      </c>
      <c r="V2110" s="7">
        <v>41</v>
      </c>
      <c r="W2110" s="3" t="s">
        <v>7163</v>
      </c>
      <c r="X2110" s="6">
        <v>4101</v>
      </c>
      <c r="Y2110" s="3" t="s">
        <v>8265</v>
      </c>
      <c r="Z2110" s="6">
        <v>4101002</v>
      </c>
      <c r="AA2110" s="3" t="s">
        <v>8276</v>
      </c>
      <c r="AB2110" s="6">
        <v>41010020007</v>
      </c>
      <c r="AC2110" s="3" t="s">
        <v>9206</v>
      </c>
      <c r="AD2110" s="5">
        <v>41850000</v>
      </c>
      <c r="AE2110" s="5">
        <v>0</v>
      </c>
      <c r="AF2110" s="5">
        <v>0</v>
      </c>
      <c r="AG2110" s="5">
        <v>0</v>
      </c>
      <c r="AH2110" s="5">
        <v>0</v>
      </c>
      <c r="AI2110" s="5">
        <v>0</v>
      </c>
      <c r="AJ2110" s="5">
        <v>0</v>
      </c>
      <c r="AK2110" s="5">
        <v>41850000</v>
      </c>
      <c r="AL2110" s="5">
        <v>0</v>
      </c>
      <c r="AM2110" s="5">
        <v>0</v>
      </c>
      <c r="AN2110" s="5">
        <v>0</v>
      </c>
      <c r="AO2110" s="5">
        <v>0</v>
      </c>
      <c r="AP2110" s="5">
        <v>0</v>
      </c>
      <c r="AQ2110" s="5">
        <v>0</v>
      </c>
      <c r="AR2110" s="5">
        <v>41850000</v>
      </c>
    </row>
    <row r="2111" spans="1:44" x14ac:dyDescent="0.25">
      <c r="A2111" s="6">
        <v>4146</v>
      </c>
      <c r="B2111" s="3" t="s">
        <v>5442</v>
      </c>
      <c r="C2111" s="3" t="s">
        <v>5866</v>
      </c>
      <c r="D2111" s="3" t="s">
        <v>6535</v>
      </c>
      <c r="E2111" s="3" t="s">
        <v>2204</v>
      </c>
      <c r="F2111" s="3" t="s">
        <v>9214</v>
      </c>
      <c r="G2111" s="21">
        <v>7</v>
      </c>
      <c r="H2111" s="8" t="s">
        <v>12701</v>
      </c>
      <c r="I2111" s="3" t="s">
        <v>12343</v>
      </c>
      <c r="J2111" s="3" t="s">
        <v>12547</v>
      </c>
      <c r="K2111" s="7">
        <v>0</v>
      </c>
      <c r="L2111" s="3" t="s">
        <v>5458</v>
      </c>
      <c r="M2111" s="7">
        <v>1104</v>
      </c>
      <c r="N2111" s="3" t="s">
        <v>19</v>
      </c>
      <c r="O2111" s="3" t="s">
        <v>5462</v>
      </c>
      <c r="P2111" s="8" t="s">
        <v>12715</v>
      </c>
      <c r="Q2111" s="8" t="s">
        <v>12717</v>
      </c>
      <c r="R2111" s="4">
        <v>0</v>
      </c>
      <c r="S2111" s="4" t="s">
        <v>5627</v>
      </c>
      <c r="T2111" s="4">
        <v>99</v>
      </c>
      <c r="U2111" s="7" t="s">
        <v>6298</v>
      </c>
      <c r="V2111" s="7">
        <v>41</v>
      </c>
      <c r="W2111" s="3" t="s">
        <v>7163</v>
      </c>
      <c r="X2111" s="6">
        <v>4101</v>
      </c>
      <c r="Y2111" s="3" t="s">
        <v>8265</v>
      </c>
      <c r="Z2111" s="6">
        <v>4101002</v>
      </c>
      <c r="AA2111" s="3" t="s">
        <v>8276</v>
      </c>
      <c r="AB2111" s="6">
        <v>41010020007</v>
      </c>
      <c r="AC2111" s="3" t="s">
        <v>9206</v>
      </c>
      <c r="AD2111" s="5">
        <v>63440000</v>
      </c>
      <c r="AE2111" s="5">
        <v>0</v>
      </c>
      <c r="AF2111" s="5">
        <v>0</v>
      </c>
      <c r="AG2111" s="5">
        <v>0</v>
      </c>
      <c r="AH2111" s="5">
        <v>0</v>
      </c>
      <c r="AI2111" s="5">
        <v>0</v>
      </c>
      <c r="AJ2111" s="5">
        <v>0</v>
      </c>
      <c r="AK2111" s="5">
        <v>63440000</v>
      </c>
      <c r="AL2111" s="5">
        <v>0</v>
      </c>
      <c r="AM2111" s="5">
        <v>0</v>
      </c>
      <c r="AN2111" s="5">
        <v>0</v>
      </c>
      <c r="AO2111" s="5">
        <v>0</v>
      </c>
      <c r="AP2111" s="5">
        <v>0</v>
      </c>
      <c r="AQ2111" s="5">
        <v>0</v>
      </c>
      <c r="AR2111" s="5">
        <v>63440000</v>
      </c>
    </row>
    <row r="2112" spans="1:44" x14ac:dyDescent="0.25">
      <c r="A2112" s="6">
        <v>4146</v>
      </c>
      <c r="B2112" s="3" t="s">
        <v>5442</v>
      </c>
      <c r="C2112" s="3" t="s">
        <v>5866</v>
      </c>
      <c r="D2112" s="3" t="s">
        <v>6535</v>
      </c>
      <c r="E2112" s="3" t="s">
        <v>2205</v>
      </c>
      <c r="F2112" s="3" t="s">
        <v>9215</v>
      </c>
      <c r="G2112" s="21">
        <v>7</v>
      </c>
      <c r="H2112" s="8" t="s">
        <v>12701</v>
      </c>
      <c r="I2112" s="3" t="s">
        <v>12339</v>
      </c>
      <c r="J2112" s="3" t="s">
        <v>12543</v>
      </c>
      <c r="K2112" s="7">
        <v>0</v>
      </c>
      <c r="L2112" s="3" t="s">
        <v>5458</v>
      </c>
      <c r="M2112" s="7">
        <v>1104</v>
      </c>
      <c r="N2112" s="3" t="s">
        <v>19</v>
      </c>
      <c r="O2112" s="3" t="s">
        <v>5462</v>
      </c>
      <c r="P2112" s="8" t="s">
        <v>12715</v>
      </c>
      <c r="Q2112" s="8" t="s">
        <v>12717</v>
      </c>
      <c r="R2112" s="4">
        <v>0</v>
      </c>
      <c r="S2112" s="4" t="s">
        <v>5627</v>
      </c>
      <c r="T2112" s="4">
        <v>99</v>
      </c>
      <c r="U2112" s="7" t="s">
        <v>6298</v>
      </c>
      <c r="V2112" s="7">
        <v>41</v>
      </c>
      <c r="W2112" s="3" t="s">
        <v>7163</v>
      </c>
      <c r="X2112" s="6">
        <v>4101</v>
      </c>
      <c r="Y2112" s="3" t="s">
        <v>8265</v>
      </c>
      <c r="Z2112" s="6">
        <v>4101002</v>
      </c>
      <c r="AA2112" s="3" t="s">
        <v>8276</v>
      </c>
      <c r="AB2112" s="6">
        <v>41010020007</v>
      </c>
      <c r="AC2112" s="3" t="s">
        <v>9206</v>
      </c>
      <c r="AD2112" s="5">
        <v>5625000</v>
      </c>
      <c r="AE2112" s="5">
        <v>0</v>
      </c>
      <c r="AF2112" s="5">
        <v>0</v>
      </c>
      <c r="AG2112" s="5">
        <v>0</v>
      </c>
      <c r="AH2112" s="5">
        <v>0</v>
      </c>
      <c r="AI2112" s="5">
        <v>0</v>
      </c>
      <c r="AJ2112" s="5">
        <v>0</v>
      </c>
      <c r="AK2112" s="5">
        <v>5625000</v>
      </c>
      <c r="AL2112" s="5">
        <v>0</v>
      </c>
      <c r="AM2112" s="5">
        <v>0</v>
      </c>
      <c r="AN2112" s="5">
        <v>0</v>
      </c>
      <c r="AO2112" s="5">
        <v>0</v>
      </c>
      <c r="AP2112" s="5">
        <v>0</v>
      </c>
      <c r="AQ2112" s="5">
        <v>0</v>
      </c>
      <c r="AR2112" s="5">
        <v>5625000</v>
      </c>
    </row>
    <row r="2113" spans="1:44" x14ac:dyDescent="0.25">
      <c r="A2113" s="6">
        <v>4146</v>
      </c>
      <c r="B2113" s="3" t="s">
        <v>5442</v>
      </c>
      <c r="C2113" s="3" t="s">
        <v>5867</v>
      </c>
      <c r="D2113" s="3" t="s">
        <v>6536</v>
      </c>
      <c r="E2113" s="3" t="s">
        <v>2206</v>
      </c>
      <c r="F2113" s="3" t="s">
        <v>9216</v>
      </c>
      <c r="G2113" s="21">
        <v>7</v>
      </c>
      <c r="H2113" s="8" t="s">
        <v>12701</v>
      </c>
      <c r="I2113" s="3" t="s">
        <v>12341</v>
      </c>
      <c r="J2113" s="3" t="s">
        <v>12545</v>
      </c>
      <c r="K2113" s="7">
        <v>0</v>
      </c>
      <c r="L2113" s="3" t="s">
        <v>5458</v>
      </c>
      <c r="M2113" s="7">
        <v>1104</v>
      </c>
      <c r="N2113" s="3" t="s">
        <v>19</v>
      </c>
      <c r="O2113" s="3" t="s">
        <v>5462</v>
      </c>
      <c r="P2113" s="8" t="s">
        <v>12715</v>
      </c>
      <c r="Q2113" s="8" t="s">
        <v>12717</v>
      </c>
      <c r="R2113" s="4">
        <v>1</v>
      </c>
      <c r="S2113" s="4" t="s">
        <v>5629</v>
      </c>
      <c r="T2113" s="4">
        <v>17</v>
      </c>
      <c r="U2113" s="7" t="s">
        <v>8381</v>
      </c>
      <c r="V2113" s="7">
        <v>41</v>
      </c>
      <c r="W2113" s="3" t="s">
        <v>7163</v>
      </c>
      <c r="X2113" s="6">
        <v>4101</v>
      </c>
      <c r="Y2113" s="3" t="s">
        <v>8265</v>
      </c>
      <c r="Z2113" s="6">
        <v>4101003</v>
      </c>
      <c r="AA2113" s="3" t="s">
        <v>8462</v>
      </c>
      <c r="AB2113" s="6">
        <v>41010030006</v>
      </c>
      <c r="AC2113" s="3" t="s">
        <v>8463</v>
      </c>
      <c r="AD2113" s="5">
        <v>9788000</v>
      </c>
      <c r="AE2113" s="5">
        <v>0</v>
      </c>
      <c r="AF2113" s="5">
        <v>0</v>
      </c>
      <c r="AG2113" s="5">
        <v>0</v>
      </c>
      <c r="AH2113" s="5">
        <v>0</v>
      </c>
      <c r="AI2113" s="5">
        <v>0</v>
      </c>
      <c r="AJ2113" s="5">
        <v>0</v>
      </c>
      <c r="AK2113" s="5">
        <v>9788000</v>
      </c>
      <c r="AL2113" s="5">
        <v>0</v>
      </c>
      <c r="AM2113" s="5">
        <v>0</v>
      </c>
      <c r="AN2113" s="5">
        <v>0</v>
      </c>
      <c r="AO2113" s="5">
        <v>0</v>
      </c>
      <c r="AP2113" s="5">
        <v>0</v>
      </c>
      <c r="AQ2113" s="5">
        <v>0</v>
      </c>
      <c r="AR2113" s="5">
        <v>9788000</v>
      </c>
    </row>
    <row r="2114" spans="1:44" x14ac:dyDescent="0.25">
      <c r="A2114" s="6">
        <v>4146</v>
      </c>
      <c r="B2114" s="3" t="s">
        <v>5442</v>
      </c>
      <c r="C2114" s="3" t="s">
        <v>5867</v>
      </c>
      <c r="D2114" s="3" t="s">
        <v>6536</v>
      </c>
      <c r="E2114" s="3" t="s">
        <v>2207</v>
      </c>
      <c r="F2114" s="3" t="s">
        <v>9217</v>
      </c>
      <c r="G2114" s="21">
        <v>7</v>
      </c>
      <c r="H2114" s="8" t="s">
        <v>12701</v>
      </c>
      <c r="I2114" s="3" t="s">
        <v>12343</v>
      </c>
      <c r="J2114" s="3" t="s">
        <v>12547</v>
      </c>
      <c r="K2114" s="7">
        <v>0</v>
      </c>
      <c r="L2114" s="3" t="s">
        <v>5458</v>
      </c>
      <c r="M2114" s="7">
        <v>1104</v>
      </c>
      <c r="N2114" s="3" t="s">
        <v>19</v>
      </c>
      <c r="O2114" s="3" t="s">
        <v>5462</v>
      </c>
      <c r="P2114" s="8" t="s">
        <v>12715</v>
      </c>
      <c r="Q2114" s="8" t="s">
        <v>12717</v>
      </c>
      <c r="R2114" s="4">
        <v>1</v>
      </c>
      <c r="S2114" s="4" t="s">
        <v>5629</v>
      </c>
      <c r="T2114" s="4">
        <v>17</v>
      </c>
      <c r="U2114" s="7" t="s">
        <v>8381</v>
      </c>
      <c r="V2114" s="7">
        <v>41</v>
      </c>
      <c r="W2114" s="3" t="s">
        <v>7163</v>
      </c>
      <c r="X2114" s="6">
        <v>4101</v>
      </c>
      <c r="Y2114" s="3" t="s">
        <v>8265</v>
      </c>
      <c r="Z2114" s="6">
        <v>4101003</v>
      </c>
      <c r="AA2114" s="3" t="s">
        <v>8462</v>
      </c>
      <c r="AB2114" s="6">
        <v>41010030006</v>
      </c>
      <c r="AC2114" s="3" t="s">
        <v>8463</v>
      </c>
      <c r="AD2114" s="5">
        <v>66390000</v>
      </c>
      <c r="AE2114" s="5">
        <v>0</v>
      </c>
      <c r="AF2114" s="5">
        <v>0</v>
      </c>
      <c r="AG2114" s="5">
        <v>0</v>
      </c>
      <c r="AH2114" s="5">
        <v>0</v>
      </c>
      <c r="AI2114" s="5">
        <v>0</v>
      </c>
      <c r="AJ2114" s="5">
        <v>0</v>
      </c>
      <c r="AK2114" s="5">
        <v>66390000</v>
      </c>
      <c r="AL2114" s="5">
        <v>0</v>
      </c>
      <c r="AM2114" s="5">
        <v>0</v>
      </c>
      <c r="AN2114" s="5">
        <v>0</v>
      </c>
      <c r="AO2114" s="5">
        <v>0</v>
      </c>
      <c r="AP2114" s="5">
        <v>0</v>
      </c>
      <c r="AQ2114" s="5">
        <v>0</v>
      </c>
      <c r="AR2114" s="5">
        <v>66390000</v>
      </c>
    </row>
    <row r="2115" spans="1:44" x14ac:dyDescent="0.25">
      <c r="A2115" s="6">
        <v>4146</v>
      </c>
      <c r="B2115" s="3" t="s">
        <v>5442</v>
      </c>
      <c r="C2115" s="3" t="s">
        <v>5867</v>
      </c>
      <c r="D2115" s="3" t="s">
        <v>6536</v>
      </c>
      <c r="E2115" s="3" t="s">
        <v>2208</v>
      </c>
      <c r="F2115" s="3" t="s">
        <v>9218</v>
      </c>
      <c r="G2115" s="21">
        <v>7</v>
      </c>
      <c r="H2115" s="8" t="s">
        <v>12701</v>
      </c>
      <c r="I2115" s="3" t="s">
        <v>12343</v>
      </c>
      <c r="J2115" s="3" t="s">
        <v>12547</v>
      </c>
      <c r="K2115" s="7">
        <v>0</v>
      </c>
      <c r="L2115" s="3" t="s">
        <v>5458</v>
      </c>
      <c r="M2115" s="7">
        <v>1104</v>
      </c>
      <c r="N2115" s="3" t="s">
        <v>19</v>
      </c>
      <c r="O2115" s="3" t="s">
        <v>5462</v>
      </c>
      <c r="P2115" s="8" t="s">
        <v>12715</v>
      </c>
      <c r="Q2115" s="8" t="s">
        <v>12717</v>
      </c>
      <c r="R2115" s="4">
        <v>1</v>
      </c>
      <c r="S2115" s="4" t="s">
        <v>5629</v>
      </c>
      <c r="T2115" s="4">
        <v>17</v>
      </c>
      <c r="U2115" s="7" t="s">
        <v>8381</v>
      </c>
      <c r="V2115" s="7">
        <v>41</v>
      </c>
      <c r="W2115" s="3" t="s">
        <v>7163</v>
      </c>
      <c r="X2115" s="6">
        <v>4101</v>
      </c>
      <c r="Y2115" s="3" t="s">
        <v>8265</v>
      </c>
      <c r="Z2115" s="6">
        <v>4101003</v>
      </c>
      <c r="AA2115" s="3" t="s">
        <v>8462</v>
      </c>
      <c r="AB2115" s="6">
        <v>41010030006</v>
      </c>
      <c r="AC2115" s="3" t="s">
        <v>8463</v>
      </c>
      <c r="AD2115" s="5">
        <v>2541000</v>
      </c>
      <c r="AE2115" s="5">
        <v>0</v>
      </c>
      <c r="AF2115" s="5">
        <v>0</v>
      </c>
      <c r="AG2115" s="5">
        <v>0</v>
      </c>
      <c r="AH2115" s="5">
        <v>0</v>
      </c>
      <c r="AI2115" s="5">
        <v>0</v>
      </c>
      <c r="AJ2115" s="5">
        <v>0</v>
      </c>
      <c r="AK2115" s="5">
        <v>2541000</v>
      </c>
      <c r="AL2115" s="5">
        <v>0</v>
      </c>
      <c r="AM2115" s="5">
        <v>0</v>
      </c>
      <c r="AN2115" s="5">
        <v>0</v>
      </c>
      <c r="AO2115" s="5">
        <v>0</v>
      </c>
      <c r="AP2115" s="5">
        <v>0</v>
      </c>
      <c r="AQ2115" s="5">
        <v>0</v>
      </c>
      <c r="AR2115" s="5">
        <v>2541000</v>
      </c>
    </row>
    <row r="2116" spans="1:44" x14ac:dyDescent="0.25">
      <c r="A2116" s="6">
        <v>4146</v>
      </c>
      <c r="B2116" s="3" t="s">
        <v>5442</v>
      </c>
      <c r="C2116" s="3" t="s">
        <v>5867</v>
      </c>
      <c r="D2116" s="3" t="s">
        <v>6536</v>
      </c>
      <c r="E2116" s="3" t="s">
        <v>2209</v>
      </c>
      <c r="F2116" s="3" t="s">
        <v>9219</v>
      </c>
      <c r="G2116" s="21">
        <v>7</v>
      </c>
      <c r="H2116" s="8" t="s">
        <v>12701</v>
      </c>
      <c r="I2116" s="3" t="s">
        <v>12482</v>
      </c>
      <c r="J2116" s="3" t="s">
        <v>12638</v>
      </c>
      <c r="K2116" s="7">
        <v>0</v>
      </c>
      <c r="L2116" s="3" t="s">
        <v>5458</v>
      </c>
      <c r="M2116" s="7">
        <v>1104</v>
      </c>
      <c r="N2116" s="3" t="s">
        <v>19</v>
      </c>
      <c r="O2116" s="3" t="s">
        <v>5462</v>
      </c>
      <c r="P2116" s="8" t="s">
        <v>12715</v>
      </c>
      <c r="Q2116" s="8" t="s">
        <v>12717</v>
      </c>
      <c r="R2116" s="4">
        <v>1</v>
      </c>
      <c r="S2116" s="4" t="s">
        <v>5629</v>
      </c>
      <c r="T2116" s="4">
        <v>17</v>
      </c>
      <c r="U2116" s="7" t="s">
        <v>8381</v>
      </c>
      <c r="V2116" s="7">
        <v>41</v>
      </c>
      <c r="W2116" s="3" t="s">
        <v>7163</v>
      </c>
      <c r="X2116" s="6">
        <v>4101</v>
      </c>
      <c r="Y2116" s="3" t="s">
        <v>8265</v>
      </c>
      <c r="Z2116" s="6">
        <v>4101003</v>
      </c>
      <c r="AA2116" s="3" t="s">
        <v>8462</v>
      </c>
      <c r="AB2116" s="6">
        <v>41010030006</v>
      </c>
      <c r="AC2116" s="3" t="s">
        <v>8463</v>
      </c>
      <c r="AD2116" s="5">
        <v>101281000</v>
      </c>
      <c r="AE2116" s="5">
        <v>0</v>
      </c>
      <c r="AF2116" s="5">
        <v>0</v>
      </c>
      <c r="AG2116" s="5">
        <v>0</v>
      </c>
      <c r="AH2116" s="5">
        <v>0</v>
      </c>
      <c r="AI2116" s="5">
        <v>0</v>
      </c>
      <c r="AJ2116" s="5">
        <v>0</v>
      </c>
      <c r="AK2116" s="5">
        <v>101281000</v>
      </c>
      <c r="AL2116" s="5">
        <v>0</v>
      </c>
      <c r="AM2116" s="5">
        <v>0</v>
      </c>
      <c r="AN2116" s="5">
        <v>0</v>
      </c>
      <c r="AO2116" s="5">
        <v>0</v>
      </c>
      <c r="AP2116" s="5">
        <v>0</v>
      </c>
      <c r="AQ2116" s="5">
        <v>0</v>
      </c>
      <c r="AR2116" s="5">
        <v>101281000</v>
      </c>
    </row>
    <row r="2117" spans="1:44" x14ac:dyDescent="0.25">
      <c r="A2117" s="6">
        <v>4146</v>
      </c>
      <c r="B2117" s="3" t="s">
        <v>5442</v>
      </c>
      <c r="C2117" s="3" t="s">
        <v>5868</v>
      </c>
      <c r="D2117" s="3" t="s">
        <v>6537</v>
      </c>
      <c r="E2117" s="3" t="s">
        <v>2210</v>
      </c>
      <c r="F2117" s="3" t="s">
        <v>9220</v>
      </c>
      <c r="G2117" s="21">
        <v>7</v>
      </c>
      <c r="H2117" s="8" t="s">
        <v>12701</v>
      </c>
      <c r="I2117" s="3" t="s">
        <v>12343</v>
      </c>
      <c r="J2117" s="3" t="s">
        <v>12547</v>
      </c>
      <c r="K2117" s="7">
        <v>0</v>
      </c>
      <c r="L2117" s="3" t="s">
        <v>5458</v>
      </c>
      <c r="M2117" s="7">
        <v>1104</v>
      </c>
      <c r="N2117" s="3" t="s">
        <v>19</v>
      </c>
      <c r="O2117" s="3" t="s">
        <v>5462</v>
      </c>
      <c r="P2117" s="8" t="s">
        <v>12715</v>
      </c>
      <c r="Q2117" s="8" t="s">
        <v>12717</v>
      </c>
      <c r="R2117" s="4">
        <v>1</v>
      </c>
      <c r="S2117" s="4" t="s">
        <v>5629</v>
      </c>
      <c r="T2117" s="4">
        <v>19</v>
      </c>
      <c r="U2117" s="7" t="s">
        <v>8394</v>
      </c>
      <c r="V2117" s="7">
        <v>41</v>
      </c>
      <c r="W2117" s="3" t="s">
        <v>7163</v>
      </c>
      <c r="X2117" s="6">
        <v>4101</v>
      </c>
      <c r="Y2117" s="3" t="s">
        <v>8265</v>
      </c>
      <c r="Z2117" s="6">
        <v>4101003</v>
      </c>
      <c r="AA2117" s="3" t="s">
        <v>8462</v>
      </c>
      <c r="AB2117" s="6">
        <v>41010030006</v>
      </c>
      <c r="AC2117" s="3" t="s">
        <v>8463</v>
      </c>
      <c r="AD2117" s="5">
        <v>112410000</v>
      </c>
      <c r="AE2117" s="5">
        <v>0</v>
      </c>
      <c r="AF2117" s="5">
        <v>0</v>
      </c>
      <c r="AG2117" s="5">
        <v>0</v>
      </c>
      <c r="AH2117" s="5">
        <v>0</v>
      </c>
      <c r="AI2117" s="5">
        <v>0</v>
      </c>
      <c r="AJ2117" s="5">
        <v>0</v>
      </c>
      <c r="AK2117" s="5">
        <v>112410000</v>
      </c>
      <c r="AL2117" s="5">
        <v>0</v>
      </c>
      <c r="AM2117" s="5">
        <v>0</v>
      </c>
      <c r="AN2117" s="5">
        <v>0</v>
      </c>
      <c r="AO2117" s="5">
        <v>0</v>
      </c>
      <c r="AP2117" s="5">
        <v>0</v>
      </c>
      <c r="AQ2117" s="5">
        <v>0</v>
      </c>
      <c r="AR2117" s="5">
        <v>112410000</v>
      </c>
    </row>
    <row r="2118" spans="1:44" x14ac:dyDescent="0.25">
      <c r="A2118" s="6">
        <v>4146</v>
      </c>
      <c r="B2118" s="3" t="s">
        <v>5442</v>
      </c>
      <c r="C2118" s="3" t="s">
        <v>5868</v>
      </c>
      <c r="D2118" s="3" t="s">
        <v>6537</v>
      </c>
      <c r="E2118" s="3" t="s">
        <v>2211</v>
      </c>
      <c r="F2118" s="3" t="s">
        <v>9216</v>
      </c>
      <c r="G2118" s="21">
        <v>7</v>
      </c>
      <c r="H2118" s="8" t="s">
        <v>12701</v>
      </c>
      <c r="I2118" s="3" t="s">
        <v>12341</v>
      </c>
      <c r="J2118" s="3" t="s">
        <v>12545</v>
      </c>
      <c r="K2118" s="7">
        <v>0</v>
      </c>
      <c r="L2118" s="3" t="s">
        <v>5458</v>
      </c>
      <c r="M2118" s="7">
        <v>1104</v>
      </c>
      <c r="N2118" s="3" t="s">
        <v>19</v>
      </c>
      <c r="O2118" s="3" t="s">
        <v>5462</v>
      </c>
      <c r="P2118" s="8" t="s">
        <v>12715</v>
      </c>
      <c r="Q2118" s="8" t="s">
        <v>12717</v>
      </c>
      <c r="R2118" s="4">
        <v>1</v>
      </c>
      <c r="S2118" s="4" t="s">
        <v>5629</v>
      </c>
      <c r="T2118" s="4">
        <v>19</v>
      </c>
      <c r="U2118" s="7" t="s">
        <v>8394</v>
      </c>
      <c r="V2118" s="7">
        <v>41</v>
      </c>
      <c r="W2118" s="3" t="s">
        <v>7163</v>
      </c>
      <c r="X2118" s="6">
        <v>4101</v>
      </c>
      <c r="Y2118" s="3" t="s">
        <v>8265</v>
      </c>
      <c r="Z2118" s="6">
        <v>4101003</v>
      </c>
      <c r="AA2118" s="3" t="s">
        <v>8462</v>
      </c>
      <c r="AB2118" s="6">
        <v>41010030006</v>
      </c>
      <c r="AC2118" s="3" t="s">
        <v>8463</v>
      </c>
      <c r="AD2118" s="5">
        <v>8700000</v>
      </c>
      <c r="AE2118" s="5">
        <v>0</v>
      </c>
      <c r="AF2118" s="5">
        <v>0</v>
      </c>
      <c r="AG2118" s="5">
        <v>0</v>
      </c>
      <c r="AH2118" s="5">
        <v>0</v>
      </c>
      <c r="AI2118" s="5">
        <v>0</v>
      </c>
      <c r="AJ2118" s="5">
        <v>0</v>
      </c>
      <c r="AK2118" s="5">
        <v>8700000</v>
      </c>
      <c r="AL2118" s="5">
        <v>0</v>
      </c>
      <c r="AM2118" s="5">
        <v>0</v>
      </c>
      <c r="AN2118" s="5">
        <v>0</v>
      </c>
      <c r="AO2118" s="5">
        <v>0</v>
      </c>
      <c r="AP2118" s="5">
        <v>0</v>
      </c>
      <c r="AQ2118" s="5">
        <v>0</v>
      </c>
      <c r="AR2118" s="5">
        <v>8700000</v>
      </c>
    </row>
    <row r="2119" spans="1:44" x14ac:dyDescent="0.25">
      <c r="A2119" s="6">
        <v>4146</v>
      </c>
      <c r="B2119" s="3" t="s">
        <v>5442</v>
      </c>
      <c r="C2119" s="3" t="s">
        <v>5868</v>
      </c>
      <c r="D2119" s="3" t="s">
        <v>6537</v>
      </c>
      <c r="E2119" s="3" t="s">
        <v>2212</v>
      </c>
      <c r="F2119" s="3" t="s">
        <v>9221</v>
      </c>
      <c r="G2119" s="21">
        <v>7</v>
      </c>
      <c r="H2119" s="8" t="s">
        <v>12701</v>
      </c>
      <c r="I2119" s="3" t="s">
        <v>12482</v>
      </c>
      <c r="J2119" s="3" t="s">
        <v>12638</v>
      </c>
      <c r="K2119" s="7">
        <v>0</v>
      </c>
      <c r="L2119" s="3" t="s">
        <v>5458</v>
      </c>
      <c r="M2119" s="7">
        <v>1104</v>
      </c>
      <c r="N2119" s="3" t="s">
        <v>19</v>
      </c>
      <c r="O2119" s="3" t="s">
        <v>5462</v>
      </c>
      <c r="P2119" s="8" t="s">
        <v>12715</v>
      </c>
      <c r="Q2119" s="8" t="s">
        <v>12717</v>
      </c>
      <c r="R2119" s="4">
        <v>1</v>
      </c>
      <c r="S2119" s="4" t="s">
        <v>5629</v>
      </c>
      <c r="T2119" s="4">
        <v>19</v>
      </c>
      <c r="U2119" s="7" t="s">
        <v>8394</v>
      </c>
      <c r="V2119" s="7">
        <v>41</v>
      </c>
      <c r="W2119" s="3" t="s">
        <v>7163</v>
      </c>
      <c r="X2119" s="6">
        <v>4101</v>
      </c>
      <c r="Y2119" s="3" t="s">
        <v>8265</v>
      </c>
      <c r="Z2119" s="6">
        <v>4101003</v>
      </c>
      <c r="AA2119" s="3" t="s">
        <v>8462</v>
      </c>
      <c r="AB2119" s="6">
        <v>41010030006</v>
      </c>
      <c r="AC2119" s="3" t="s">
        <v>8463</v>
      </c>
      <c r="AD2119" s="5">
        <v>58890000</v>
      </c>
      <c r="AE2119" s="5">
        <v>0</v>
      </c>
      <c r="AF2119" s="5">
        <v>0</v>
      </c>
      <c r="AG2119" s="5">
        <v>0</v>
      </c>
      <c r="AH2119" s="5">
        <v>0</v>
      </c>
      <c r="AI2119" s="5">
        <v>0</v>
      </c>
      <c r="AJ2119" s="5">
        <v>0</v>
      </c>
      <c r="AK2119" s="5">
        <v>58890000</v>
      </c>
      <c r="AL2119" s="5">
        <v>0</v>
      </c>
      <c r="AM2119" s="5">
        <v>0</v>
      </c>
      <c r="AN2119" s="5">
        <v>0</v>
      </c>
      <c r="AO2119" s="5">
        <v>0</v>
      </c>
      <c r="AP2119" s="5">
        <v>0</v>
      </c>
      <c r="AQ2119" s="5">
        <v>0</v>
      </c>
      <c r="AR2119" s="5">
        <v>58890000</v>
      </c>
    </row>
    <row r="2120" spans="1:44" x14ac:dyDescent="0.25">
      <c r="A2120" s="6">
        <v>4146</v>
      </c>
      <c r="B2120" s="3" t="s">
        <v>5442</v>
      </c>
      <c r="C2120" s="3" t="s">
        <v>5869</v>
      </c>
      <c r="D2120" s="3" t="s">
        <v>6538</v>
      </c>
      <c r="E2120" s="3" t="s">
        <v>2213</v>
      </c>
      <c r="F2120" s="3" t="s">
        <v>9222</v>
      </c>
      <c r="G2120" s="21">
        <v>7</v>
      </c>
      <c r="H2120" s="8" t="s">
        <v>12701</v>
      </c>
      <c r="I2120" s="3" t="s">
        <v>12343</v>
      </c>
      <c r="J2120" s="3" t="s">
        <v>12547</v>
      </c>
      <c r="K2120" s="7">
        <v>0</v>
      </c>
      <c r="L2120" s="3" t="s">
        <v>5458</v>
      </c>
      <c r="M2120" s="7">
        <v>1104</v>
      </c>
      <c r="N2120" s="3" t="s">
        <v>19</v>
      </c>
      <c r="O2120" s="3" t="s">
        <v>5462</v>
      </c>
      <c r="P2120" s="8" t="s">
        <v>12715</v>
      </c>
      <c r="Q2120" s="8" t="s">
        <v>12717</v>
      </c>
      <c r="R2120" s="4">
        <v>1</v>
      </c>
      <c r="S2120" s="4" t="s">
        <v>5629</v>
      </c>
      <c r="T2120" s="4">
        <v>10</v>
      </c>
      <c r="U2120" s="7" t="s">
        <v>8140</v>
      </c>
      <c r="V2120" s="7">
        <v>41</v>
      </c>
      <c r="W2120" s="3" t="s">
        <v>7163</v>
      </c>
      <c r="X2120" s="6">
        <v>4101</v>
      </c>
      <c r="Y2120" s="3" t="s">
        <v>8265</v>
      </c>
      <c r="Z2120" s="6">
        <v>4101003</v>
      </c>
      <c r="AA2120" s="3" t="s">
        <v>8462</v>
      </c>
      <c r="AB2120" s="6">
        <v>41010030006</v>
      </c>
      <c r="AC2120" s="3" t="s">
        <v>8463</v>
      </c>
      <c r="AD2120" s="5">
        <v>27706600</v>
      </c>
      <c r="AE2120" s="5">
        <v>0</v>
      </c>
      <c r="AF2120" s="5">
        <v>0</v>
      </c>
      <c r="AG2120" s="5">
        <v>0</v>
      </c>
      <c r="AH2120" s="5">
        <v>0</v>
      </c>
      <c r="AI2120" s="5">
        <v>0</v>
      </c>
      <c r="AJ2120" s="5">
        <v>0</v>
      </c>
      <c r="AK2120" s="5">
        <v>27706600</v>
      </c>
      <c r="AL2120" s="5">
        <v>0</v>
      </c>
      <c r="AM2120" s="5">
        <v>0</v>
      </c>
      <c r="AN2120" s="5">
        <v>0</v>
      </c>
      <c r="AO2120" s="5">
        <v>0</v>
      </c>
      <c r="AP2120" s="5">
        <v>0</v>
      </c>
      <c r="AQ2120" s="5">
        <v>0</v>
      </c>
      <c r="AR2120" s="5">
        <v>27706600</v>
      </c>
    </row>
    <row r="2121" spans="1:44" x14ac:dyDescent="0.25">
      <c r="A2121" s="6">
        <v>4146</v>
      </c>
      <c r="B2121" s="3" t="s">
        <v>5442</v>
      </c>
      <c r="C2121" s="3" t="s">
        <v>5869</v>
      </c>
      <c r="D2121" s="3" t="s">
        <v>6538</v>
      </c>
      <c r="E2121" s="3" t="s">
        <v>2214</v>
      </c>
      <c r="F2121" s="3" t="s">
        <v>9216</v>
      </c>
      <c r="G2121" s="21">
        <v>7</v>
      </c>
      <c r="H2121" s="8" t="s">
        <v>12701</v>
      </c>
      <c r="I2121" s="3" t="s">
        <v>12341</v>
      </c>
      <c r="J2121" s="3" t="s">
        <v>12545</v>
      </c>
      <c r="K2121" s="7">
        <v>0</v>
      </c>
      <c r="L2121" s="3" t="s">
        <v>5458</v>
      </c>
      <c r="M2121" s="7">
        <v>1104</v>
      </c>
      <c r="N2121" s="3" t="s">
        <v>19</v>
      </c>
      <c r="O2121" s="3" t="s">
        <v>5462</v>
      </c>
      <c r="P2121" s="8" t="s">
        <v>12715</v>
      </c>
      <c r="Q2121" s="8" t="s">
        <v>12717</v>
      </c>
      <c r="R2121" s="4">
        <v>1</v>
      </c>
      <c r="S2121" s="4" t="s">
        <v>5629</v>
      </c>
      <c r="T2121" s="4">
        <v>10</v>
      </c>
      <c r="U2121" s="7" t="s">
        <v>8140</v>
      </c>
      <c r="V2121" s="7">
        <v>41</v>
      </c>
      <c r="W2121" s="3" t="s">
        <v>7163</v>
      </c>
      <c r="X2121" s="6">
        <v>4101</v>
      </c>
      <c r="Y2121" s="3" t="s">
        <v>8265</v>
      </c>
      <c r="Z2121" s="6">
        <v>4101003</v>
      </c>
      <c r="AA2121" s="3" t="s">
        <v>8462</v>
      </c>
      <c r="AB2121" s="6">
        <v>41010030006</v>
      </c>
      <c r="AC2121" s="3" t="s">
        <v>8463</v>
      </c>
      <c r="AD2121" s="5">
        <v>1450000</v>
      </c>
      <c r="AE2121" s="5">
        <v>0</v>
      </c>
      <c r="AF2121" s="5">
        <v>0</v>
      </c>
      <c r="AG2121" s="5">
        <v>0</v>
      </c>
      <c r="AH2121" s="5">
        <v>0</v>
      </c>
      <c r="AI2121" s="5">
        <v>0</v>
      </c>
      <c r="AJ2121" s="5">
        <v>0</v>
      </c>
      <c r="AK2121" s="5">
        <v>1450000</v>
      </c>
      <c r="AL2121" s="5">
        <v>0</v>
      </c>
      <c r="AM2121" s="5">
        <v>0</v>
      </c>
      <c r="AN2121" s="5">
        <v>0</v>
      </c>
      <c r="AO2121" s="5">
        <v>0</v>
      </c>
      <c r="AP2121" s="5">
        <v>0</v>
      </c>
      <c r="AQ2121" s="5">
        <v>0</v>
      </c>
      <c r="AR2121" s="5">
        <v>1450000</v>
      </c>
    </row>
    <row r="2122" spans="1:44" x14ac:dyDescent="0.25">
      <c r="A2122" s="6">
        <v>4146</v>
      </c>
      <c r="B2122" s="3" t="s">
        <v>5442</v>
      </c>
      <c r="C2122" s="3" t="s">
        <v>5869</v>
      </c>
      <c r="D2122" s="3" t="s">
        <v>6538</v>
      </c>
      <c r="E2122" s="3" t="s">
        <v>2215</v>
      </c>
      <c r="F2122" s="3" t="s">
        <v>9223</v>
      </c>
      <c r="G2122" s="21">
        <v>7</v>
      </c>
      <c r="H2122" s="8" t="s">
        <v>12701</v>
      </c>
      <c r="I2122" s="3" t="s">
        <v>12482</v>
      </c>
      <c r="J2122" s="3" t="s">
        <v>12638</v>
      </c>
      <c r="K2122" s="7">
        <v>0</v>
      </c>
      <c r="L2122" s="3" t="s">
        <v>5458</v>
      </c>
      <c r="M2122" s="7">
        <v>1104</v>
      </c>
      <c r="N2122" s="3" t="s">
        <v>19</v>
      </c>
      <c r="O2122" s="3" t="s">
        <v>5462</v>
      </c>
      <c r="P2122" s="8" t="s">
        <v>12715</v>
      </c>
      <c r="Q2122" s="8" t="s">
        <v>12717</v>
      </c>
      <c r="R2122" s="4">
        <v>1</v>
      </c>
      <c r="S2122" s="4" t="s">
        <v>5629</v>
      </c>
      <c r="T2122" s="4">
        <v>10</v>
      </c>
      <c r="U2122" s="7" t="s">
        <v>8140</v>
      </c>
      <c r="V2122" s="7">
        <v>41</v>
      </c>
      <c r="W2122" s="3" t="s">
        <v>7163</v>
      </c>
      <c r="X2122" s="6">
        <v>4101</v>
      </c>
      <c r="Y2122" s="3" t="s">
        <v>8265</v>
      </c>
      <c r="Z2122" s="6">
        <v>4101003</v>
      </c>
      <c r="AA2122" s="3" t="s">
        <v>8462</v>
      </c>
      <c r="AB2122" s="6">
        <v>41010030006</v>
      </c>
      <c r="AC2122" s="3" t="s">
        <v>8463</v>
      </c>
      <c r="AD2122" s="5">
        <v>22010000</v>
      </c>
      <c r="AE2122" s="5">
        <v>0</v>
      </c>
      <c r="AF2122" s="5">
        <v>0</v>
      </c>
      <c r="AG2122" s="5">
        <v>0</v>
      </c>
      <c r="AH2122" s="5">
        <v>0</v>
      </c>
      <c r="AI2122" s="5">
        <v>0</v>
      </c>
      <c r="AJ2122" s="5">
        <v>0</v>
      </c>
      <c r="AK2122" s="5">
        <v>22010000</v>
      </c>
      <c r="AL2122" s="5">
        <v>0</v>
      </c>
      <c r="AM2122" s="5">
        <v>0</v>
      </c>
      <c r="AN2122" s="5">
        <v>0</v>
      </c>
      <c r="AO2122" s="5">
        <v>0</v>
      </c>
      <c r="AP2122" s="5">
        <v>0</v>
      </c>
      <c r="AQ2122" s="5">
        <v>0</v>
      </c>
      <c r="AR2122" s="5">
        <v>22010000</v>
      </c>
    </row>
    <row r="2123" spans="1:44" x14ac:dyDescent="0.25">
      <c r="A2123" s="6">
        <v>4146</v>
      </c>
      <c r="B2123" s="3" t="s">
        <v>5442</v>
      </c>
      <c r="C2123" s="3" t="s">
        <v>5870</v>
      </c>
      <c r="D2123" s="3" t="s">
        <v>6539</v>
      </c>
      <c r="E2123" s="3" t="s">
        <v>2216</v>
      </c>
      <c r="F2123" s="3" t="s">
        <v>9227</v>
      </c>
      <c r="G2123" s="21">
        <v>7</v>
      </c>
      <c r="H2123" s="8" t="s">
        <v>12701</v>
      </c>
      <c r="I2123" s="3" t="s">
        <v>12483</v>
      </c>
      <c r="J2123" s="3" t="s">
        <v>12639</v>
      </c>
      <c r="K2123" s="7">
        <v>0</v>
      </c>
      <c r="L2123" s="3" t="s">
        <v>5458</v>
      </c>
      <c r="M2123" s="7">
        <v>1104</v>
      </c>
      <c r="N2123" s="3" t="s">
        <v>19</v>
      </c>
      <c r="O2123" s="3" t="s">
        <v>5462</v>
      </c>
      <c r="P2123" s="8" t="s">
        <v>12715</v>
      </c>
      <c r="Q2123" s="8" t="s">
        <v>12717</v>
      </c>
      <c r="R2123" s="4">
        <v>1</v>
      </c>
      <c r="S2123" s="4" t="s">
        <v>5629</v>
      </c>
      <c r="T2123" s="4">
        <v>7</v>
      </c>
      <c r="U2123" s="7" t="s">
        <v>9224</v>
      </c>
      <c r="V2123" s="7">
        <v>41</v>
      </c>
      <c r="W2123" s="3" t="s">
        <v>7163</v>
      </c>
      <c r="X2123" s="6">
        <v>4101</v>
      </c>
      <c r="Y2123" s="3" t="s">
        <v>8265</v>
      </c>
      <c r="Z2123" s="6">
        <v>4101004</v>
      </c>
      <c r="AA2123" s="3" t="s">
        <v>9225</v>
      </c>
      <c r="AB2123" s="6">
        <v>41010040003</v>
      </c>
      <c r="AC2123" s="3" t="s">
        <v>9226</v>
      </c>
      <c r="AD2123" s="5">
        <v>194139000</v>
      </c>
      <c r="AE2123" s="5">
        <v>0</v>
      </c>
      <c r="AF2123" s="5">
        <v>0</v>
      </c>
      <c r="AG2123" s="5">
        <v>0</v>
      </c>
      <c r="AH2123" s="5">
        <v>0</v>
      </c>
      <c r="AI2123" s="5">
        <v>0</v>
      </c>
      <c r="AJ2123" s="5">
        <v>0</v>
      </c>
      <c r="AK2123" s="5">
        <v>194139000</v>
      </c>
      <c r="AL2123" s="5">
        <v>0</v>
      </c>
      <c r="AM2123" s="5">
        <v>0</v>
      </c>
      <c r="AN2123" s="5">
        <v>0</v>
      </c>
      <c r="AO2123" s="5">
        <v>0</v>
      </c>
      <c r="AP2123" s="5">
        <v>0</v>
      </c>
      <c r="AQ2123" s="5">
        <v>0</v>
      </c>
      <c r="AR2123" s="5">
        <v>194139000</v>
      </c>
    </row>
    <row r="2124" spans="1:44" x14ac:dyDescent="0.25">
      <c r="A2124" s="6">
        <v>4146</v>
      </c>
      <c r="B2124" s="3" t="s">
        <v>5442</v>
      </c>
      <c r="C2124" s="3" t="s">
        <v>5870</v>
      </c>
      <c r="D2124" s="3" t="s">
        <v>6539</v>
      </c>
      <c r="E2124" s="3" t="s">
        <v>2217</v>
      </c>
      <c r="F2124" s="3" t="s">
        <v>9228</v>
      </c>
      <c r="G2124" s="21">
        <v>7</v>
      </c>
      <c r="H2124" s="8" t="s">
        <v>12701</v>
      </c>
      <c r="I2124" s="3" t="s">
        <v>12483</v>
      </c>
      <c r="J2124" s="3" t="s">
        <v>12639</v>
      </c>
      <c r="K2124" s="7">
        <v>0</v>
      </c>
      <c r="L2124" s="3" t="s">
        <v>5458</v>
      </c>
      <c r="M2124" s="7">
        <v>1104</v>
      </c>
      <c r="N2124" s="3" t="s">
        <v>19</v>
      </c>
      <c r="O2124" s="3" t="s">
        <v>5462</v>
      </c>
      <c r="P2124" s="8" t="s">
        <v>12715</v>
      </c>
      <c r="Q2124" s="8" t="s">
        <v>12717</v>
      </c>
      <c r="R2124" s="4">
        <v>1</v>
      </c>
      <c r="S2124" s="4" t="s">
        <v>5629</v>
      </c>
      <c r="T2124" s="4">
        <v>7</v>
      </c>
      <c r="U2124" s="7" t="s">
        <v>9224</v>
      </c>
      <c r="V2124" s="7">
        <v>41</v>
      </c>
      <c r="W2124" s="3" t="s">
        <v>7163</v>
      </c>
      <c r="X2124" s="6">
        <v>4101</v>
      </c>
      <c r="Y2124" s="3" t="s">
        <v>8265</v>
      </c>
      <c r="Z2124" s="6">
        <v>4101004</v>
      </c>
      <c r="AA2124" s="3" t="s">
        <v>9225</v>
      </c>
      <c r="AB2124" s="6">
        <v>41010040003</v>
      </c>
      <c r="AC2124" s="3" t="s">
        <v>9226</v>
      </c>
      <c r="AD2124" s="5">
        <v>3592800</v>
      </c>
      <c r="AE2124" s="5">
        <v>0</v>
      </c>
      <c r="AF2124" s="5">
        <v>0</v>
      </c>
      <c r="AG2124" s="5">
        <v>0</v>
      </c>
      <c r="AH2124" s="5">
        <v>0</v>
      </c>
      <c r="AI2124" s="5">
        <v>0</v>
      </c>
      <c r="AJ2124" s="5">
        <v>0</v>
      </c>
      <c r="AK2124" s="5">
        <v>3592800</v>
      </c>
      <c r="AL2124" s="5">
        <v>0</v>
      </c>
      <c r="AM2124" s="5">
        <v>0</v>
      </c>
      <c r="AN2124" s="5">
        <v>0</v>
      </c>
      <c r="AO2124" s="5">
        <v>0</v>
      </c>
      <c r="AP2124" s="5">
        <v>0</v>
      </c>
      <c r="AQ2124" s="5">
        <v>0</v>
      </c>
      <c r="AR2124" s="5">
        <v>3592800</v>
      </c>
    </row>
    <row r="2125" spans="1:44" x14ac:dyDescent="0.25">
      <c r="A2125" s="6">
        <v>4146</v>
      </c>
      <c r="B2125" s="3" t="s">
        <v>5442</v>
      </c>
      <c r="C2125" s="3" t="s">
        <v>5870</v>
      </c>
      <c r="D2125" s="3" t="s">
        <v>6539</v>
      </c>
      <c r="E2125" s="3" t="s">
        <v>2218</v>
      </c>
      <c r="F2125" s="3" t="s">
        <v>9229</v>
      </c>
      <c r="G2125" s="21">
        <v>7</v>
      </c>
      <c r="H2125" s="8" t="s">
        <v>12701</v>
      </c>
      <c r="I2125" s="3" t="s">
        <v>12483</v>
      </c>
      <c r="J2125" s="3" t="s">
        <v>12639</v>
      </c>
      <c r="K2125" s="7">
        <v>0</v>
      </c>
      <c r="L2125" s="3" t="s">
        <v>5458</v>
      </c>
      <c r="M2125" s="7">
        <v>1104</v>
      </c>
      <c r="N2125" s="3" t="s">
        <v>19</v>
      </c>
      <c r="O2125" s="3" t="s">
        <v>5462</v>
      </c>
      <c r="P2125" s="8" t="s">
        <v>12715</v>
      </c>
      <c r="Q2125" s="8" t="s">
        <v>12717</v>
      </c>
      <c r="R2125" s="4">
        <v>1</v>
      </c>
      <c r="S2125" s="4" t="s">
        <v>5629</v>
      </c>
      <c r="T2125" s="4">
        <v>7</v>
      </c>
      <c r="U2125" s="7" t="s">
        <v>9224</v>
      </c>
      <c r="V2125" s="7">
        <v>41</v>
      </c>
      <c r="W2125" s="3" t="s">
        <v>7163</v>
      </c>
      <c r="X2125" s="6">
        <v>4101</v>
      </c>
      <c r="Y2125" s="3" t="s">
        <v>8265</v>
      </c>
      <c r="Z2125" s="6">
        <v>4101004</v>
      </c>
      <c r="AA2125" s="3" t="s">
        <v>9225</v>
      </c>
      <c r="AB2125" s="6">
        <v>41010040003</v>
      </c>
      <c r="AC2125" s="3" t="s">
        <v>9226</v>
      </c>
      <c r="AD2125" s="5">
        <v>12943600</v>
      </c>
      <c r="AE2125" s="5">
        <v>0</v>
      </c>
      <c r="AF2125" s="5">
        <v>0</v>
      </c>
      <c r="AG2125" s="5">
        <v>0</v>
      </c>
      <c r="AH2125" s="5">
        <v>0</v>
      </c>
      <c r="AI2125" s="5">
        <v>0</v>
      </c>
      <c r="AJ2125" s="5">
        <v>0</v>
      </c>
      <c r="AK2125" s="5">
        <v>12943600</v>
      </c>
      <c r="AL2125" s="5">
        <v>0</v>
      </c>
      <c r="AM2125" s="5">
        <v>0</v>
      </c>
      <c r="AN2125" s="5">
        <v>0</v>
      </c>
      <c r="AO2125" s="5">
        <v>0</v>
      </c>
      <c r="AP2125" s="5">
        <v>0</v>
      </c>
      <c r="AQ2125" s="5">
        <v>0</v>
      </c>
      <c r="AR2125" s="5">
        <v>12943600</v>
      </c>
    </row>
    <row r="2126" spans="1:44" x14ac:dyDescent="0.25">
      <c r="A2126" s="6">
        <v>4146</v>
      </c>
      <c r="B2126" s="3" t="s">
        <v>5442</v>
      </c>
      <c r="C2126" s="3" t="s">
        <v>5871</v>
      </c>
      <c r="D2126" s="3" t="s">
        <v>6540</v>
      </c>
      <c r="E2126" s="3" t="s">
        <v>2219</v>
      </c>
      <c r="F2126" s="3" t="s">
        <v>9230</v>
      </c>
      <c r="G2126" s="21">
        <v>7</v>
      </c>
      <c r="H2126" s="8" t="s">
        <v>12701</v>
      </c>
      <c r="I2126" s="3" t="s">
        <v>12483</v>
      </c>
      <c r="J2126" s="3" t="s">
        <v>12639</v>
      </c>
      <c r="K2126" s="7">
        <v>0</v>
      </c>
      <c r="L2126" s="3" t="s">
        <v>5458</v>
      </c>
      <c r="M2126" s="7">
        <v>1104</v>
      </c>
      <c r="N2126" s="3" t="s">
        <v>19</v>
      </c>
      <c r="O2126" s="3" t="s">
        <v>5462</v>
      </c>
      <c r="P2126" s="8" t="s">
        <v>12715</v>
      </c>
      <c r="Q2126" s="8" t="s">
        <v>12717</v>
      </c>
      <c r="R2126" s="4">
        <v>1</v>
      </c>
      <c r="S2126" s="4" t="s">
        <v>5629</v>
      </c>
      <c r="T2126" s="4">
        <v>14</v>
      </c>
      <c r="U2126" s="7" t="s">
        <v>8128</v>
      </c>
      <c r="V2126" s="7">
        <v>41</v>
      </c>
      <c r="W2126" s="3" t="s">
        <v>7163</v>
      </c>
      <c r="X2126" s="6">
        <v>4101</v>
      </c>
      <c r="Y2126" s="3" t="s">
        <v>8265</v>
      </c>
      <c r="Z2126" s="6">
        <v>4101004</v>
      </c>
      <c r="AA2126" s="3" t="s">
        <v>9225</v>
      </c>
      <c r="AB2126" s="6">
        <v>41010040003</v>
      </c>
      <c r="AC2126" s="3" t="s">
        <v>9226</v>
      </c>
      <c r="AD2126" s="5">
        <v>100649800</v>
      </c>
      <c r="AE2126" s="5">
        <v>0</v>
      </c>
      <c r="AF2126" s="5">
        <v>0</v>
      </c>
      <c r="AG2126" s="5">
        <v>0</v>
      </c>
      <c r="AH2126" s="5">
        <v>0</v>
      </c>
      <c r="AI2126" s="5">
        <v>0</v>
      </c>
      <c r="AJ2126" s="5">
        <v>0</v>
      </c>
      <c r="AK2126" s="5">
        <v>100649800</v>
      </c>
      <c r="AL2126" s="5">
        <v>0</v>
      </c>
      <c r="AM2126" s="5">
        <v>0</v>
      </c>
      <c r="AN2126" s="5">
        <v>0</v>
      </c>
      <c r="AO2126" s="5">
        <v>0</v>
      </c>
      <c r="AP2126" s="5">
        <v>0</v>
      </c>
      <c r="AQ2126" s="5">
        <v>0</v>
      </c>
      <c r="AR2126" s="5">
        <v>100649800</v>
      </c>
    </row>
    <row r="2127" spans="1:44" x14ac:dyDescent="0.25">
      <c r="A2127" s="6">
        <v>4146</v>
      </c>
      <c r="B2127" s="3" t="s">
        <v>5442</v>
      </c>
      <c r="C2127" s="3" t="s">
        <v>5871</v>
      </c>
      <c r="D2127" s="3" t="s">
        <v>6540</v>
      </c>
      <c r="E2127" s="3" t="s">
        <v>2220</v>
      </c>
      <c r="F2127" s="3" t="s">
        <v>9231</v>
      </c>
      <c r="G2127" s="21">
        <v>7</v>
      </c>
      <c r="H2127" s="8" t="s">
        <v>12701</v>
      </c>
      <c r="I2127" s="3" t="s">
        <v>12483</v>
      </c>
      <c r="J2127" s="3" t="s">
        <v>12639</v>
      </c>
      <c r="K2127" s="7">
        <v>0</v>
      </c>
      <c r="L2127" s="3" t="s">
        <v>5458</v>
      </c>
      <c r="M2127" s="7">
        <v>1104</v>
      </c>
      <c r="N2127" s="3" t="s">
        <v>19</v>
      </c>
      <c r="O2127" s="3" t="s">
        <v>5462</v>
      </c>
      <c r="P2127" s="8" t="s">
        <v>12715</v>
      </c>
      <c r="Q2127" s="8" t="s">
        <v>12717</v>
      </c>
      <c r="R2127" s="4">
        <v>1</v>
      </c>
      <c r="S2127" s="4" t="s">
        <v>5629</v>
      </c>
      <c r="T2127" s="4">
        <v>14</v>
      </c>
      <c r="U2127" s="7" t="s">
        <v>8128</v>
      </c>
      <c r="V2127" s="7">
        <v>41</v>
      </c>
      <c r="W2127" s="3" t="s">
        <v>7163</v>
      </c>
      <c r="X2127" s="6">
        <v>4101</v>
      </c>
      <c r="Y2127" s="3" t="s">
        <v>8265</v>
      </c>
      <c r="Z2127" s="6">
        <v>4101004</v>
      </c>
      <c r="AA2127" s="3" t="s">
        <v>9225</v>
      </c>
      <c r="AB2127" s="6">
        <v>41010040003</v>
      </c>
      <c r="AC2127" s="3" t="s">
        <v>9226</v>
      </c>
      <c r="AD2127" s="5">
        <v>4912000</v>
      </c>
      <c r="AE2127" s="5">
        <v>0</v>
      </c>
      <c r="AF2127" s="5">
        <v>0</v>
      </c>
      <c r="AG2127" s="5">
        <v>0</v>
      </c>
      <c r="AH2127" s="5">
        <v>0</v>
      </c>
      <c r="AI2127" s="5">
        <v>0</v>
      </c>
      <c r="AJ2127" s="5">
        <v>0</v>
      </c>
      <c r="AK2127" s="5">
        <v>4912000</v>
      </c>
      <c r="AL2127" s="5">
        <v>0</v>
      </c>
      <c r="AM2127" s="5">
        <v>0</v>
      </c>
      <c r="AN2127" s="5">
        <v>0</v>
      </c>
      <c r="AO2127" s="5">
        <v>0</v>
      </c>
      <c r="AP2127" s="5">
        <v>0</v>
      </c>
      <c r="AQ2127" s="5">
        <v>0</v>
      </c>
      <c r="AR2127" s="5">
        <v>4912000</v>
      </c>
    </row>
    <row r="2128" spans="1:44" x14ac:dyDescent="0.25">
      <c r="A2128" s="6">
        <v>4146</v>
      </c>
      <c r="B2128" s="3" t="s">
        <v>5442</v>
      </c>
      <c r="C2128" s="3" t="s">
        <v>5871</v>
      </c>
      <c r="D2128" s="3" t="s">
        <v>6540</v>
      </c>
      <c r="E2128" s="3" t="s">
        <v>2221</v>
      </c>
      <c r="F2128" s="3" t="s">
        <v>9232</v>
      </c>
      <c r="G2128" s="21">
        <v>7</v>
      </c>
      <c r="H2128" s="8" t="s">
        <v>12701</v>
      </c>
      <c r="I2128" s="3" t="s">
        <v>12483</v>
      </c>
      <c r="J2128" s="3" t="s">
        <v>12639</v>
      </c>
      <c r="K2128" s="7">
        <v>0</v>
      </c>
      <c r="L2128" s="3" t="s">
        <v>5458</v>
      </c>
      <c r="M2128" s="7">
        <v>1104</v>
      </c>
      <c r="N2128" s="3" t="s">
        <v>19</v>
      </c>
      <c r="O2128" s="3" t="s">
        <v>5462</v>
      </c>
      <c r="P2128" s="8" t="s">
        <v>12715</v>
      </c>
      <c r="Q2128" s="8" t="s">
        <v>12717</v>
      </c>
      <c r="R2128" s="4">
        <v>1</v>
      </c>
      <c r="S2128" s="4" t="s">
        <v>5629</v>
      </c>
      <c r="T2128" s="4">
        <v>14</v>
      </c>
      <c r="U2128" s="7" t="s">
        <v>8128</v>
      </c>
      <c r="V2128" s="7">
        <v>41</v>
      </c>
      <c r="W2128" s="3" t="s">
        <v>7163</v>
      </c>
      <c r="X2128" s="6">
        <v>4101</v>
      </c>
      <c r="Y2128" s="3" t="s">
        <v>8265</v>
      </c>
      <c r="Z2128" s="6">
        <v>4101004</v>
      </c>
      <c r="AA2128" s="3" t="s">
        <v>9225</v>
      </c>
      <c r="AB2128" s="6">
        <v>41010040003</v>
      </c>
      <c r="AC2128" s="3" t="s">
        <v>9226</v>
      </c>
      <c r="AD2128" s="5">
        <v>7064600</v>
      </c>
      <c r="AE2128" s="5">
        <v>0</v>
      </c>
      <c r="AF2128" s="5">
        <v>0</v>
      </c>
      <c r="AG2128" s="5">
        <v>0</v>
      </c>
      <c r="AH2128" s="5">
        <v>0</v>
      </c>
      <c r="AI2128" s="5">
        <v>0</v>
      </c>
      <c r="AJ2128" s="5">
        <v>0</v>
      </c>
      <c r="AK2128" s="5">
        <v>7064600</v>
      </c>
      <c r="AL2128" s="5">
        <v>0</v>
      </c>
      <c r="AM2128" s="5">
        <v>0</v>
      </c>
      <c r="AN2128" s="5">
        <v>0</v>
      </c>
      <c r="AO2128" s="5">
        <v>0</v>
      </c>
      <c r="AP2128" s="5">
        <v>0</v>
      </c>
      <c r="AQ2128" s="5">
        <v>0</v>
      </c>
      <c r="AR2128" s="5">
        <v>7064600</v>
      </c>
    </row>
    <row r="2129" spans="1:44" x14ac:dyDescent="0.25">
      <c r="A2129" s="6">
        <v>4146</v>
      </c>
      <c r="B2129" s="3" t="s">
        <v>5442</v>
      </c>
      <c r="C2129" s="3" t="s">
        <v>5872</v>
      </c>
      <c r="D2129" s="3" t="s">
        <v>6541</v>
      </c>
      <c r="E2129" s="3" t="s">
        <v>2222</v>
      </c>
      <c r="F2129" s="3" t="s">
        <v>9227</v>
      </c>
      <c r="G2129" s="21">
        <v>7</v>
      </c>
      <c r="H2129" s="8" t="s">
        <v>12701</v>
      </c>
      <c r="I2129" s="3" t="s">
        <v>12483</v>
      </c>
      <c r="J2129" s="3" t="s">
        <v>12639</v>
      </c>
      <c r="K2129" s="7">
        <v>0</v>
      </c>
      <c r="L2129" s="3" t="s">
        <v>5458</v>
      </c>
      <c r="M2129" s="7">
        <v>1104</v>
      </c>
      <c r="N2129" s="3" t="s">
        <v>19</v>
      </c>
      <c r="O2129" s="3" t="s">
        <v>5462</v>
      </c>
      <c r="P2129" s="8" t="s">
        <v>12715</v>
      </c>
      <c r="Q2129" s="8" t="s">
        <v>12717</v>
      </c>
      <c r="R2129" s="4">
        <v>1</v>
      </c>
      <c r="S2129" s="4" t="s">
        <v>5629</v>
      </c>
      <c r="T2129" s="4">
        <v>21</v>
      </c>
      <c r="U2129" s="7" t="s">
        <v>8434</v>
      </c>
      <c r="V2129" s="7">
        <v>41</v>
      </c>
      <c r="W2129" s="3" t="s">
        <v>7163</v>
      </c>
      <c r="X2129" s="6">
        <v>4101</v>
      </c>
      <c r="Y2129" s="3" t="s">
        <v>8265</v>
      </c>
      <c r="Z2129" s="6">
        <v>4101004</v>
      </c>
      <c r="AA2129" s="3" t="s">
        <v>9225</v>
      </c>
      <c r="AB2129" s="6">
        <v>41010040003</v>
      </c>
      <c r="AC2129" s="3" t="s">
        <v>9226</v>
      </c>
      <c r="AD2129" s="5">
        <v>158539000</v>
      </c>
      <c r="AE2129" s="5">
        <v>0</v>
      </c>
      <c r="AF2129" s="5">
        <v>0</v>
      </c>
      <c r="AG2129" s="5">
        <v>0</v>
      </c>
      <c r="AH2129" s="5">
        <v>0</v>
      </c>
      <c r="AI2129" s="5">
        <v>0</v>
      </c>
      <c r="AJ2129" s="5">
        <v>0</v>
      </c>
      <c r="AK2129" s="5">
        <v>158539000</v>
      </c>
      <c r="AL2129" s="5">
        <v>0</v>
      </c>
      <c r="AM2129" s="5">
        <v>0</v>
      </c>
      <c r="AN2129" s="5">
        <v>0</v>
      </c>
      <c r="AO2129" s="5">
        <v>0</v>
      </c>
      <c r="AP2129" s="5">
        <v>0</v>
      </c>
      <c r="AQ2129" s="5">
        <v>0</v>
      </c>
      <c r="AR2129" s="5">
        <v>158539000</v>
      </c>
    </row>
    <row r="2130" spans="1:44" x14ac:dyDescent="0.25">
      <c r="A2130" s="6">
        <v>4146</v>
      </c>
      <c r="B2130" s="3" t="s">
        <v>5442</v>
      </c>
      <c r="C2130" s="3" t="s">
        <v>5872</v>
      </c>
      <c r="D2130" s="3" t="s">
        <v>6541</v>
      </c>
      <c r="E2130" s="3" t="s">
        <v>2223</v>
      </c>
      <c r="F2130" s="3" t="s">
        <v>9233</v>
      </c>
      <c r="G2130" s="21">
        <v>7</v>
      </c>
      <c r="H2130" s="8" t="s">
        <v>12701</v>
      </c>
      <c r="I2130" s="3" t="s">
        <v>12483</v>
      </c>
      <c r="J2130" s="3" t="s">
        <v>12639</v>
      </c>
      <c r="K2130" s="7">
        <v>0</v>
      </c>
      <c r="L2130" s="3" t="s">
        <v>5458</v>
      </c>
      <c r="M2130" s="7">
        <v>1104</v>
      </c>
      <c r="N2130" s="3" t="s">
        <v>19</v>
      </c>
      <c r="O2130" s="3" t="s">
        <v>5462</v>
      </c>
      <c r="P2130" s="8" t="s">
        <v>12715</v>
      </c>
      <c r="Q2130" s="8" t="s">
        <v>12717</v>
      </c>
      <c r="R2130" s="4">
        <v>1</v>
      </c>
      <c r="S2130" s="4" t="s">
        <v>5629</v>
      </c>
      <c r="T2130" s="4">
        <v>21</v>
      </c>
      <c r="U2130" s="7" t="s">
        <v>8434</v>
      </c>
      <c r="V2130" s="7">
        <v>41</v>
      </c>
      <c r="W2130" s="3" t="s">
        <v>7163</v>
      </c>
      <c r="X2130" s="6">
        <v>4101</v>
      </c>
      <c r="Y2130" s="3" t="s">
        <v>8265</v>
      </c>
      <c r="Z2130" s="6">
        <v>4101004</v>
      </c>
      <c r="AA2130" s="3" t="s">
        <v>9225</v>
      </c>
      <c r="AB2130" s="6">
        <v>41010040003</v>
      </c>
      <c r="AC2130" s="3" t="s">
        <v>9226</v>
      </c>
      <c r="AD2130" s="5">
        <v>35600000</v>
      </c>
      <c r="AE2130" s="5">
        <v>0</v>
      </c>
      <c r="AF2130" s="5">
        <v>0</v>
      </c>
      <c r="AG2130" s="5">
        <v>0</v>
      </c>
      <c r="AH2130" s="5">
        <v>0</v>
      </c>
      <c r="AI2130" s="5">
        <v>0</v>
      </c>
      <c r="AJ2130" s="5">
        <v>0</v>
      </c>
      <c r="AK2130" s="5">
        <v>35600000</v>
      </c>
      <c r="AL2130" s="5">
        <v>0</v>
      </c>
      <c r="AM2130" s="5">
        <v>0</v>
      </c>
      <c r="AN2130" s="5">
        <v>0</v>
      </c>
      <c r="AO2130" s="5">
        <v>0</v>
      </c>
      <c r="AP2130" s="5">
        <v>0</v>
      </c>
      <c r="AQ2130" s="5">
        <v>0</v>
      </c>
      <c r="AR2130" s="5">
        <v>35600000</v>
      </c>
    </row>
    <row r="2131" spans="1:44" x14ac:dyDescent="0.25">
      <c r="A2131" s="6">
        <v>4146</v>
      </c>
      <c r="B2131" s="3" t="s">
        <v>5442</v>
      </c>
      <c r="C2131" s="3" t="s">
        <v>5872</v>
      </c>
      <c r="D2131" s="3" t="s">
        <v>6541</v>
      </c>
      <c r="E2131" s="3" t="s">
        <v>2224</v>
      </c>
      <c r="F2131" s="3" t="s">
        <v>9234</v>
      </c>
      <c r="G2131" s="21">
        <v>7</v>
      </c>
      <c r="H2131" s="8" t="s">
        <v>12701</v>
      </c>
      <c r="I2131" s="3" t="s">
        <v>12483</v>
      </c>
      <c r="J2131" s="3" t="s">
        <v>12639</v>
      </c>
      <c r="K2131" s="7">
        <v>0</v>
      </c>
      <c r="L2131" s="3" t="s">
        <v>5458</v>
      </c>
      <c r="M2131" s="7">
        <v>1104</v>
      </c>
      <c r="N2131" s="3" t="s">
        <v>19</v>
      </c>
      <c r="O2131" s="3" t="s">
        <v>5462</v>
      </c>
      <c r="P2131" s="8" t="s">
        <v>12715</v>
      </c>
      <c r="Q2131" s="8" t="s">
        <v>12717</v>
      </c>
      <c r="R2131" s="4">
        <v>1</v>
      </c>
      <c r="S2131" s="4" t="s">
        <v>5629</v>
      </c>
      <c r="T2131" s="4">
        <v>21</v>
      </c>
      <c r="U2131" s="7" t="s">
        <v>8434</v>
      </c>
      <c r="V2131" s="7">
        <v>41</v>
      </c>
      <c r="W2131" s="3" t="s">
        <v>7163</v>
      </c>
      <c r="X2131" s="6">
        <v>4101</v>
      </c>
      <c r="Y2131" s="3" t="s">
        <v>8265</v>
      </c>
      <c r="Z2131" s="6">
        <v>4101004</v>
      </c>
      <c r="AA2131" s="3" t="s">
        <v>9225</v>
      </c>
      <c r="AB2131" s="6">
        <v>41010040003</v>
      </c>
      <c r="AC2131" s="3" t="s">
        <v>9226</v>
      </c>
      <c r="AD2131" s="5">
        <v>12943600</v>
      </c>
      <c r="AE2131" s="5">
        <v>0</v>
      </c>
      <c r="AF2131" s="5">
        <v>0</v>
      </c>
      <c r="AG2131" s="5">
        <v>0</v>
      </c>
      <c r="AH2131" s="5">
        <v>0</v>
      </c>
      <c r="AI2131" s="5">
        <v>0</v>
      </c>
      <c r="AJ2131" s="5">
        <v>0</v>
      </c>
      <c r="AK2131" s="5">
        <v>12943600</v>
      </c>
      <c r="AL2131" s="5">
        <v>0</v>
      </c>
      <c r="AM2131" s="5">
        <v>0</v>
      </c>
      <c r="AN2131" s="5">
        <v>0</v>
      </c>
      <c r="AO2131" s="5">
        <v>0</v>
      </c>
      <c r="AP2131" s="5">
        <v>0</v>
      </c>
      <c r="AQ2131" s="5">
        <v>0</v>
      </c>
      <c r="AR2131" s="5">
        <v>12943600</v>
      </c>
    </row>
    <row r="2132" spans="1:44" x14ac:dyDescent="0.25">
      <c r="A2132" s="6">
        <v>4146</v>
      </c>
      <c r="B2132" s="3" t="s">
        <v>5442</v>
      </c>
      <c r="C2132" s="3" t="s">
        <v>5872</v>
      </c>
      <c r="D2132" s="3" t="s">
        <v>6541</v>
      </c>
      <c r="E2132" s="3" t="s">
        <v>2225</v>
      </c>
      <c r="F2132" s="3" t="s">
        <v>9235</v>
      </c>
      <c r="G2132" s="21">
        <v>7</v>
      </c>
      <c r="H2132" s="8" t="s">
        <v>12701</v>
      </c>
      <c r="I2132" s="3" t="s">
        <v>12483</v>
      </c>
      <c r="J2132" s="3" t="s">
        <v>12639</v>
      </c>
      <c r="K2132" s="7">
        <v>0</v>
      </c>
      <c r="L2132" s="3" t="s">
        <v>5458</v>
      </c>
      <c r="M2132" s="7">
        <v>1104</v>
      </c>
      <c r="N2132" s="3" t="s">
        <v>19</v>
      </c>
      <c r="O2132" s="3" t="s">
        <v>5462</v>
      </c>
      <c r="P2132" s="8" t="s">
        <v>12715</v>
      </c>
      <c r="Q2132" s="8" t="s">
        <v>12717</v>
      </c>
      <c r="R2132" s="4">
        <v>1</v>
      </c>
      <c r="S2132" s="4" t="s">
        <v>5629</v>
      </c>
      <c r="T2132" s="4">
        <v>21</v>
      </c>
      <c r="U2132" s="7" t="s">
        <v>8434</v>
      </c>
      <c r="V2132" s="7">
        <v>41</v>
      </c>
      <c r="W2132" s="3" t="s">
        <v>7163</v>
      </c>
      <c r="X2132" s="6">
        <v>4101</v>
      </c>
      <c r="Y2132" s="3" t="s">
        <v>8265</v>
      </c>
      <c r="Z2132" s="6">
        <v>4101004</v>
      </c>
      <c r="AA2132" s="3" t="s">
        <v>9225</v>
      </c>
      <c r="AB2132" s="6">
        <v>41010040003</v>
      </c>
      <c r="AC2132" s="3" t="s">
        <v>9226</v>
      </c>
      <c r="AD2132" s="5">
        <v>3592800</v>
      </c>
      <c r="AE2132" s="5">
        <v>0</v>
      </c>
      <c r="AF2132" s="5">
        <v>0</v>
      </c>
      <c r="AG2132" s="5">
        <v>0</v>
      </c>
      <c r="AH2132" s="5">
        <v>0</v>
      </c>
      <c r="AI2132" s="5">
        <v>0</v>
      </c>
      <c r="AJ2132" s="5">
        <v>0</v>
      </c>
      <c r="AK2132" s="5">
        <v>3592800</v>
      </c>
      <c r="AL2132" s="5">
        <v>0</v>
      </c>
      <c r="AM2132" s="5">
        <v>0</v>
      </c>
      <c r="AN2132" s="5">
        <v>0</v>
      </c>
      <c r="AO2132" s="5">
        <v>0</v>
      </c>
      <c r="AP2132" s="5">
        <v>0</v>
      </c>
      <c r="AQ2132" s="5">
        <v>0</v>
      </c>
      <c r="AR2132" s="5">
        <v>3592800</v>
      </c>
    </row>
    <row r="2133" spans="1:44" x14ac:dyDescent="0.25">
      <c r="A2133" s="6">
        <v>4146</v>
      </c>
      <c r="B2133" s="3" t="s">
        <v>5442</v>
      </c>
      <c r="C2133" s="3" t="s">
        <v>5873</v>
      </c>
      <c r="D2133" s="3" t="s">
        <v>6542</v>
      </c>
      <c r="E2133" s="3" t="s">
        <v>2226</v>
      </c>
      <c r="F2133" s="3" t="s">
        <v>9237</v>
      </c>
      <c r="G2133" s="21">
        <v>7</v>
      </c>
      <c r="H2133" s="8" t="s">
        <v>12701</v>
      </c>
      <c r="I2133" s="3" t="s">
        <v>12483</v>
      </c>
      <c r="J2133" s="3" t="s">
        <v>12639</v>
      </c>
      <c r="K2133" s="7">
        <v>0</v>
      </c>
      <c r="L2133" s="3" t="s">
        <v>5458</v>
      </c>
      <c r="M2133" s="7">
        <v>1104</v>
      </c>
      <c r="N2133" s="3" t="s">
        <v>19</v>
      </c>
      <c r="O2133" s="3" t="s">
        <v>5462</v>
      </c>
      <c r="P2133" s="8" t="s">
        <v>12715</v>
      </c>
      <c r="Q2133" s="8" t="s">
        <v>12717</v>
      </c>
      <c r="R2133" s="4">
        <v>1</v>
      </c>
      <c r="S2133" s="4" t="s">
        <v>5629</v>
      </c>
      <c r="T2133" s="4">
        <v>5</v>
      </c>
      <c r="U2133" s="7" t="s">
        <v>9236</v>
      </c>
      <c r="V2133" s="7">
        <v>41</v>
      </c>
      <c r="W2133" s="3" t="s">
        <v>7163</v>
      </c>
      <c r="X2133" s="6">
        <v>4101</v>
      </c>
      <c r="Y2133" s="3" t="s">
        <v>8265</v>
      </c>
      <c r="Z2133" s="6">
        <v>4101004</v>
      </c>
      <c r="AA2133" s="3" t="s">
        <v>9225</v>
      </c>
      <c r="AB2133" s="6">
        <v>41010040003</v>
      </c>
      <c r="AC2133" s="3" t="s">
        <v>9226</v>
      </c>
      <c r="AD2133" s="5">
        <v>56300000</v>
      </c>
      <c r="AE2133" s="5">
        <v>0</v>
      </c>
      <c r="AF2133" s="5">
        <v>0</v>
      </c>
      <c r="AG2133" s="5">
        <v>0</v>
      </c>
      <c r="AH2133" s="5">
        <v>0</v>
      </c>
      <c r="AI2133" s="5">
        <v>0</v>
      </c>
      <c r="AJ2133" s="5">
        <v>0</v>
      </c>
      <c r="AK2133" s="5">
        <v>56300000</v>
      </c>
      <c r="AL2133" s="5">
        <v>0</v>
      </c>
      <c r="AM2133" s="5">
        <v>0</v>
      </c>
      <c r="AN2133" s="5">
        <v>0</v>
      </c>
      <c r="AO2133" s="5">
        <v>0</v>
      </c>
      <c r="AP2133" s="5">
        <v>0</v>
      </c>
      <c r="AQ2133" s="5">
        <v>0</v>
      </c>
      <c r="AR2133" s="5">
        <v>56300000</v>
      </c>
    </row>
    <row r="2134" spans="1:44" x14ac:dyDescent="0.25">
      <c r="A2134" s="6">
        <v>4146</v>
      </c>
      <c r="B2134" s="3" t="s">
        <v>5442</v>
      </c>
      <c r="C2134" s="3" t="s">
        <v>5873</v>
      </c>
      <c r="D2134" s="3" t="s">
        <v>6542</v>
      </c>
      <c r="E2134" s="3" t="s">
        <v>2227</v>
      </c>
      <c r="F2134" s="3" t="s">
        <v>9231</v>
      </c>
      <c r="G2134" s="21">
        <v>7</v>
      </c>
      <c r="H2134" s="8" t="s">
        <v>12701</v>
      </c>
      <c r="I2134" s="3" t="s">
        <v>12483</v>
      </c>
      <c r="J2134" s="3" t="s">
        <v>12639</v>
      </c>
      <c r="K2134" s="7">
        <v>0</v>
      </c>
      <c r="L2134" s="3" t="s">
        <v>5458</v>
      </c>
      <c r="M2134" s="7">
        <v>1104</v>
      </c>
      <c r="N2134" s="3" t="s">
        <v>19</v>
      </c>
      <c r="O2134" s="3" t="s">
        <v>5462</v>
      </c>
      <c r="P2134" s="8" t="s">
        <v>12715</v>
      </c>
      <c r="Q2134" s="8" t="s">
        <v>12717</v>
      </c>
      <c r="R2134" s="4">
        <v>1</v>
      </c>
      <c r="S2134" s="4" t="s">
        <v>5629</v>
      </c>
      <c r="T2134" s="4">
        <v>5</v>
      </c>
      <c r="U2134" s="7" t="s">
        <v>9236</v>
      </c>
      <c r="V2134" s="7">
        <v>41</v>
      </c>
      <c r="W2134" s="3" t="s">
        <v>7163</v>
      </c>
      <c r="X2134" s="6">
        <v>4101</v>
      </c>
      <c r="Y2134" s="3" t="s">
        <v>8265</v>
      </c>
      <c r="Z2134" s="6">
        <v>4101004</v>
      </c>
      <c r="AA2134" s="3" t="s">
        <v>9225</v>
      </c>
      <c r="AB2134" s="6">
        <v>41010040003</v>
      </c>
      <c r="AC2134" s="3" t="s">
        <v>9226</v>
      </c>
      <c r="AD2134" s="5">
        <v>1292000</v>
      </c>
      <c r="AE2134" s="5">
        <v>0</v>
      </c>
      <c r="AF2134" s="5">
        <v>0</v>
      </c>
      <c r="AG2134" s="5">
        <v>0</v>
      </c>
      <c r="AH2134" s="5">
        <v>0</v>
      </c>
      <c r="AI2134" s="5">
        <v>0</v>
      </c>
      <c r="AJ2134" s="5">
        <v>0</v>
      </c>
      <c r="AK2134" s="5">
        <v>1292000</v>
      </c>
      <c r="AL2134" s="5">
        <v>0</v>
      </c>
      <c r="AM2134" s="5">
        <v>0</v>
      </c>
      <c r="AN2134" s="5">
        <v>0</v>
      </c>
      <c r="AO2134" s="5">
        <v>0</v>
      </c>
      <c r="AP2134" s="5">
        <v>0</v>
      </c>
      <c r="AQ2134" s="5">
        <v>0</v>
      </c>
      <c r="AR2134" s="5">
        <v>1292000</v>
      </c>
    </row>
    <row r="2135" spans="1:44" x14ac:dyDescent="0.25">
      <c r="A2135" s="6">
        <v>4146</v>
      </c>
      <c r="B2135" s="3" t="s">
        <v>5442</v>
      </c>
      <c r="C2135" s="3" t="s">
        <v>5873</v>
      </c>
      <c r="D2135" s="3" t="s">
        <v>6542</v>
      </c>
      <c r="E2135" s="3" t="s">
        <v>2228</v>
      </c>
      <c r="F2135" s="3" t="s">
        <v>9238</v>
      </c>
      <c r="G2135" s="21">
        <v>7</v>
      </c>
      <c r="H2135" s="8" t="s">
        <v>12701</v>
      </c>
      <c r="I2135" s="3" t="s">
        <v>12483</v>
      </c>
      <c r="J2135" s="3" t="s">
        <v>12639</v>
      </c>
      <c r="K2135" s="7">
        <v>0</v>
      </c>
      <c r="L2135" s="3" t="s">
        <v>5458</v>
      </c>
      <c r="M2135" s="7">
        <v>1104</v>
      </c>
      <c r="N2135" s="3" t="s">
        <v>19</v>
      </c>
      <c r="O2135" s="3" t="s">
        <v>5462</v>
      </c>
      <c r="P2135" s="8" t="s">
        <v>12715</v>
      </c>
      <c r="Q2135" s="8" t="s">
        <v>12717</v>
      </c>
      <c r="R2135" s="4">
        <v>1</v>
      </c>
      <c r="S2135" s="4" t="s">
        <v>5629</v>
      </c>
      <c r="T2135" s="4">
        <v>5</v>
      </c>
      <c r="U2135" s="7" t="s">
        <v>9236</v>
      </c>
      <c r="V2135" s="7">
        <v>41</v>
      </c>
      <c r="W2135" s="3" t="s">
        <v>7163</v>
      </c>
      <c r="X2135" s="6">
        <v>4101</v>
      </c>
      <c r="Y2135" s="3" t="s">
        <v>8265</v>
      </c>
      <c r="Z2135" s="6">
        <v>4101004</v>
      </c>
      <c r="AA2135" s="3" t="s">
        <v>9225</v>
      </c>
      <c r="AB2135" s="6">
        <v>41010040003</v>
      </c>
      <c r="AC2135" s="3" t="s">
        <v>9226</v>
      </c>
      <c r="AD2135" s="5">
        <v>7040000</v>
      </c>
      <c r="AE2135" s="5">
        <v>0</v>
      </c>
      <c r="AF2135" s="5">
        <v>0</v>
      </c>
      <c r="AG2135" s="5">
        <v>0</v>
      </c>
      <c r="AH2135" s="5">
        <v>0</v>
      </c>
      <c r="AI2135" s="5">
        <v>0</v>
      </c>
      <c r="AJ2135" s="5">
        <v>0</v>
      </c>
      <c r="AK2135" s="5">
        <v>7040000</v>
      </c>
      <c r="AL2135" s="5">
        <v>0</v>
      </c>
      <c r="AM2135" s="5">
        <v>0</v>
      </c>
      <c r="AN2135" s="5">
        <v>0</v>
      </c>
      <c r="AO2135" s="5">
        <v>0</v>
      </c>
      <c r="AP2135" s="5">
        <v>0</v>
      </c>
      <c r="AQ2135" s="5">
        <v>0</v>
      </c>
      <c r="AR2135" s="5">
        <v>7040000</v>
      </c>
    </row>
    <row r="2136" spans="1:44" x14ac:dyDescent="0.25">
      <c r="A2136" s="6">
        <v>4146</v>
      </c>
      <c r="B2136" s="3" t="s">
        <v>5442</v>
      </c>
      <c r="C2136" s="3" t="s">
        <v>5874</v>
      </c>
      <c r="D2136" s="3" t="s">
        <v>6543</v>
      </c>
      <c r="E2136" s="3" t="s">
        <v>2229</v>
      </c>
      <c r="F2136" s="3" t="s">
        <v>9239</v>
      </c>
      <c r="G2136" s="21">
        <v>7</v>
      </c>
      <c r="H2136" s="8" t="s">
        <v>12701</v>
      </c>
      <c r="I2136" s="3" t="s">
        <v>12483</v>
      </c>
      <c r="J2136" s="3" t="s">
        <v>12639</v>
      </c>
      <c r="K2136" s="7">
        <v>0</v>
      </c>
      <c r="L2136" s="3" t="s">
        <v>5458</v>
      </c>
      <c r="M2136" s="7">
        <v>1104</v>
      </c>
      <c r="N2136" s="3" t="s">
        <v>19</v>
      </c>
      <c r="O2136" s="3" t="s">
        <v>5462</v>
      </c>
      <c r="P2136" s="8" t="s">
        <v>12715</v>
      </c>
      <c r="Q2136" s="8" t="s">
        <v>12717</v>
      </c>
      <c r="R2136" s="4">
        <v>1</v>
      </c>
      <c r="S2136" s="4" t="s">
        <v>5629</v>
      </c>
      <c r="T2136" s="4">
        <v>15</v>
      </c>
      <c r="U2136" s="7" t="s">
        <v>8425</v>
      </c>
      <c r="V2136" s="7">
        <v>41</v>
      </c>
      <c r="W2136" s="3" t="s">
        <v>7163</v>
      </c>
      <c r="X2136" s="6">
        <v>4101</v>
      </c>
      <c r="Y2136" s="3" t="s">
        <v>8265</v>
      </c>
      <c r="Z2136" s="6">
        <v>4101004</v>
      </c>
      <c r="AA2136" s="3" t="s">
        <v>9225</v>
      </c>
      <c r="AB2136" s="6">
        <v>41010040003</v>
      </c>
      <c r="AC2136" s="3" t="s">
        <v>9226</v>
      </c>
      <c r="AD2136" s="5">
        <v>885000</v>
      </c>
      <c r="AE2136" s="5">
        <v>0</v>
      </c>
      <c r="AF2136" s="5">
        <v>0</v>
      </c>
      <c r="AG2136" s="5">
        <v>0</v>
      </c>
      <c r="AH2136" s="5">
        <v>0</v>
      </c>
      <c r="AI2136" s="5">
        <v>0</v>
      </c>
      <c r="AJ2136" s="5">
        <v>0</v>
      </c>
      <c r="AK2136" s="5">
        <v>885000</v>
      </c>
      <c r="AL2136" s="5">
        <v>0</v>
      </c>
      <c r="AM2136" s="5">
        <v>0</v>
      </c>
      <c r="AN2136" s="5">
        <v>0</v>
      </c>
      <c r="AO2136" s="5">
        <v>0</v>
      </c>
      <c r="AP2136" s="5">
        <v>0</v>
      </c>
      <c r="AQ2136" s="5">
        <v>0</v>
      </c>
      <c r="AR2136" s="5">
        <v>885000</v>
      </c>
    </row>
    <row r="2137" spans="1:44" x14ac:dyDescent="0.25">
      <c r="A2137" s="6">
        <v>4146</v>
      </c>
      <c r="B2137" s="3" t="s">
        <v>5442</v>
      </c>
      <c r="C2137" s="3" t="s">
        <v>5874</v>
      </c>
      <c r="D2137" s="3" t="s">
        <v>6543</v>
      </c>
      <c r="E2137" s="3" t="s">
        <v>2230</v>
      </c>
      <c r="F2137" s="3" t="s">
        <v>9240</v>
      </c>
      <c r="G2137" s="21">
        <v>7</v>
      </c>
      <c r="H2137" s="8" t="s">
        <v>12701</v>
      </c>
      <c r="I2137" s="3" t="s">
        <v>12483</v>
      </c>
      <c r="J2137" s="3" t="s">
        <v>12639</v>
      </c>
      <c r="K2137" s="7">
        <v>0</v>
      </c>
      <c r="L2137" s="3" t="s">
        <v>5458</v>
      </c>
      <c r="M2137" s="7">
        <v>1104</v>
      </c>
      <c r="N2137" s="3" t="s">
        <v>19</v>
      </c>
      <c r="O2137" s="3" t="s">
        <v>5462</v>
      </c>
      <c r="P2137" s="8" t="s">
        <v>12715</v>
      </c>
      <c r="Q2137" s="8" t="s">
        <v>12717</v>
      </c>
      <c r="R2137" s="4">
        <v>1</v>
      </c>
      <c r="S2137" s="4" t="s">
        <v>5629</v>
      </c>
      <c r="T2137" s="4">
        <v>15</v>
      </c>
      <c r="U2137" s="7" t="s">
        <v>8425</v>
      </c>
      <c r="V2137" s="7">
        <v>41</v>
      </c>
      <c r="W2137" s="3" t="s">
        <v>7163</v>
      </c>
      <c r="X2137" s="6">
        <v>4101</v>
      </c>
      <c r="Y2137" s="3" t="s">
        <v>8265</v>
      </c>
      <c r="Z2137" s="6">
        <v>4101004</v>
      </c>
      <c r="AA2137" s="3" t="s">
        <v>9225</v>
      </c>
      <c r="AB2137" s="6">
        <v>41010040003</v>
      </c>
      <c r="AC2137" s="3" t="s">
        <v>9226</v>
      </c>
      <c r="AD2137" s="5">
        <v>59960000</v>
      </c>
      <c r="AE2137" s="5">
        <v>0</v>
      </c>
      <c r="AF2137" s="5">
        <v>0</v>
      </c>
      <c r="AG2137" s="5">
        <v>0</v>
      </c>
      <c r="AH2137" s="5">
        <v>0</v>
      </c>
      <c r="AI2137" s="5">
        <v>0</v>
      </c>
      <c r="AJ2137" s="5">
        <v>0</v>
      </c>
      <c r="AK2137" s="5">
        <v>59960000</v>
      </c>
      <c r="AL2137" s="5">
        <v>0</v>
      </c>
      <c r="AM2137" s="5">
        <v>0</v>
      </c>
      <c r="AN2137" s="5">
        <v>0</v>
      </c>
      <c r="AO2137" s="5">
        <v>0</v>
      </c>
      <c r="AP2137" s="5">
        <v>0</v>
      </c>
      <c r="AQ2137" s="5">
        <v>0</v>
      </c>
      <c r="AR2137" s="5">
        <v>59960000</v>
      </c>
    </row>
    <row r="2138" spans="1:44" x14ac:dyDescent="0.25">
      <c r="A2138" s="6">
        <v>4146</v>
      </c>
      <c r="B2138" s="3" t="s">
        <v>5442</v>
      </c>
      <c r="C2138" s="3" t="s">
        <v>5875</v>
      </c>
      <c r="D2138" s="3" t="s">
        <v>6544</v>
      </c>
      <c r="E2138" s="3" t="s">
        <v>2231</v>
      </c>
      <c r="F2138" s="3" t="s">
        <v>9242</v>
      </c>
      <c r="G2138" s="21">
        <v>7</v>
      </c>
      <c r="H2138" s="8" t="s">
        <v>12701</v>
      </c>
      <c r="I2138" s="3" t="s">
        <v>12483</v>
      </c>
      <c r="J2138" s="3" t="s">
        <v>12639</v>
      </c>
      <c r="K2138" s="7">
        <v>0</v>
      </c>
      <c r="L2138" s="3" t="s">
        <v>5458</v>
      </c>
      <c r="M2138" s="7">
        <v>1104</v>
      </c>
      <c r="N2138" s="3" t="s">
        <v>19</v>
      </c>
      <c r="O2138" s="3" t="s">
        <v>5462</v>
      </c>
      <c r="P2138" s="8" t="s">
        <v>12715</v>
      </c>
      <c r="Q2138" s="8" t="s">
        <v>12717</v>
      </c>
      <c r="R2138" s="4">
        <v>1</v>
      </c>
      <c r="S2138" s="4" t="s">
        <v>5629</v>
      </c>
      <c r="T2138" s="4">
        <v>16</v>
      </c>
      <c r="U2138" s="7" t="s">
        <v>8396</v>
      </c>
      <c r="V2138" s="7">
        <v>41</v>
      </c>
      <c r="W2138" s="3" t="s">
        <v>7163</v>
      </c>
      <c r="X2138" s="6">
        <v>4101</v>
      </c>
      <c r="Y2138" s="3" t="s">
        <v>8265</v>
      </c>
      <c r="Z2138" s="6">
        <v>4101004</v>
      </c>
      <c r="AA2138" s="3" t="s">
        <v>9225</v>
      </c>
      <c r="AB2138" s="6">
        <v>41010040004</v>
      </c>
      <c r="AC2138" s="3" t="s">
        <v>9241</v>
      </c>
      <c r="AD2138" s="5">
        <v>2854000</v>
      </c>
      <c r="AE2138" s="5">
        <v>0</v>
      </c>
      <c r="AF2138" s="5">
        <v>0</v>
      </c>
      <c r="AG2138" s="5">
        <v>0</v>
      </c>
      <c r="AH2138" s="5">
        <v>0</v>
      </c>
      <c r="AI2138" s="5">
        <v>0</v>
      </c>
      <c r="AJ2138" s="5">
        <v>0</v>
      </c>
      <c r="AK2138" s="5">
        <v>2854000</v>
      </c>
      <c r="AL2138" s="5">
        <v>0</v>
      </c>
      <c r="AM2138" s="5">
        <v>0</v>
      </c>
      <c r="AN2138" s="5">
        <v>0</v>
      </c>
      <c r="AO2138" s="5">
        <v>0</v>
      </c>
      <c r="AP2138" s="5">
        <v>0</v>
      </c>
      <c r="AQ2138" s="5">
        <v>0</v>
      </c>
      <c r="AR2138" s="5">
        <v>2854000</v>
      </c>
    </row>
    <row r="2139" spans="1:44" x14ac:dyDescent="0.25">
      <c r="A2139" s="6">
        <v>4146</v>
      </c>
      <c r="B2139" s="3" t="s">
        <v>5442</v>
      </c>
      <c r="C2139" s="3" t="s">
        <v>5875</v>
      </c>
      <c r="D2139" s="3" t="s">
        <v>6544</v>
      </c>
      <c r="E2139" s="3" t="s">
        <v>2232</v>
      </c>
      <c r="F2139" s="3" t="s">
        <v>9243</v>
      </c>
      <c r="G2139" s="21">
        <v>7</v>
      </c>
      <c r="H2139" s="8" t="s">
        <v>12701</v>
      </c>
      <c r="I2139" s="3" t="s">
        <v>12341</v>
      </c>
      <c r="J2139" s="3" t="s">
        <v>12545</v>
      </c>
      <c r="K2139" s="7">
        <v>0</v>
      </c>
      <c r="L2139" s="3" t="s">
        <v>5458</v>
      </c>
      <c r="M2139" s="7">
        <v>1104</v>
      </c>
      <c r="N2139" s="3" t="s">
        <v>19</v>
      </c>
      <c r="O2139" s="3" t="s">
        <v>5462</v>
      </c>
      <c r="P2139" s="8" t="s">
        <v>12715</v>
      </c>
      <c r="Q2139" s="8" t="s">
        <v>12717</v>
      </c>
      <c r="R2139" s="4">
        <v>1</v>
      </c>
      <c r="S2139" s="4" t="s">
        <v>5629</v>
      </c>
      <c r="T2139" s="4">
        <v>16</v>
      </c>
      <c r="U2139" s="7" t="s">
        <v>8396</v>
      </c>
      <c r="V2139" s="7">
        <v>41</v>
      </c>
      <c r="W2139" s="3" t="s">
        <v>7163</v>
      </c>
      <c r="X2139" s="6">
        <v>4101</v>
      </c>
      <c r="Y2139" s="3" t="s">
        <v>8265</v>
      </c>
      <c r="Z2139" s="6">
        <v>4101004</v>
      </c>
      <c r="AA2139" s="3" t="s">
        <v>9225</v>
      </c>
      <c r="AB2139" s="6">
        <v>41010040004</v>
      </c>
      <c r="AC2139" s="3" t="s">
        <v>9241</v>
      </c>
      <c r="AD2139" s="5">
        <v>7880000</v>
      </c>
      <c r="AE2139" s="5">
        <v>0</v>
      </c>
      <c r="AF2139" s="5">
        <v>0</v>
      </c>
      <c r="AG2139" s="5">
        <v>0</v>
      </c>
      <c r="AH2139" s="5">
        <v>0</v>
      </c>
      <c r="AI2139" s="5">
        <v>0</v>
      </c>
      <c r="AJ2139" s="5">
        <v>0</v>
      </c>
      <c r="AK2139" s="5">
        <v>7880000</v>
      </c>
      <c r="AL2139" s="5">
        <v>0</v>
      </c>
      <c r="AM2139" s="5">
        <v>0</v>
      </c>
      <c r="AN2139" s="5">
        <v>0</v>
      </c>
      <c r="AO2139" s="5">
        <v>0</v>
      </c>
      <c r="AP2139" s="5">
        <v>0</v>
      </c>
      <c r="AQ2139" s="5">
        <v>0</v>
      </c>
      <c r="AR2139" s="5">
        <v>7880000</v>
      </c>
    </row>
    <row r="2140" spans="1:44" x14ac:dyDescent="0.25">
      <c r="A2140" s="6">
        <v>4146</v>
      </c>
      <c r="B2140" s="3" t="s">
        <v>5442</v>
      </c>
      <c r="C2140" s="3" t="s">
        <v>5875</v>
      </c>
      <c r="D2140" s="3" t="s">
        <v>6544</v>
      </c>
      <c r="E2140" s="3" t="s">
        <v>2233</v>
      </c>
      <c r="F2140" s="3" t="s">
        <v>9244</v>
      </c>
      <c r="G2140" s="21">
        <v>7</v>
      </c>
      <c r="H2140" s="8" t="s">
        <v>12701</v>
      </c>
      <c r="I2140" s="3" t="s">
        <v>12483</v>
      </c>
      <c r="J2140" s="3" t="s">
        <v>12639</v>
      </c>
      <c r="K2140" s="7">
        <v>0</v>
      </c>
      <c r="L2140" s="3" t="s">
        <v>5458</v>
      </c>
      <c r="M2140" s="7">
        <v>1104</v>
      </c>
      <c r="N2140" s="3" t="s">
        <v>19</v>
      </c>
      <c r="O2140" s="3" t="s">
        <v>5462</v>
      </c>
      <c r="P2140" s="8" t="s">
        <v>12715</v>
      </c>
      <c r="Q2140" s="8" t="s">
        <v>12717</v>
      </c>
      <c r="R2140" s="4">
        <v>1</v>
      </c>
      <c r="S2140" s="4" t="s">
        <v>5629</v>
      </c>
      <c r="T2140" s="4">
        <v>16</v>
      </c>
      <c r="U2140" s="7" t="s">
        <v>8396</v>
      </c>
      <c r="V2140" s="7">
        <v>41</v>
      </c>
      <c r="W2140" s="3" t="s">
        <v>7163</v>
      </c>
      <c r="X2140" s="6">
        <v>4101</v>
      </c>
      <c r="Y2140" s="3" t="s">
        <v>8265</v>
      </c>
      <c r="Z2140" s="6">
        <v>4101004</v>
      </c>
      <c r="AA2140" s="3" t="s">
        <v>9225</v>
      </c>
      <c r="AB2140" s="6">
        <v>41010040004</v>
      </c>
      <c r="AC2140" s="3" t="s">
        <v>9241</v>
      </c>
      <c r="AD2140" s="5">
        <v>25536000</v>
      </c>
      <c r="AE2140" s="5">
        <v>0</v>
      </c>
      <c r="AF2140" s="5">
        <v>0</v>
      </c>
      <c r="AG2140" s="5">
        <v>0</v>
      </c>
      <c r="AH2140" s="5">
        <v>0</v>
      </c>
      <c r="AI2140" s="5">
        <v>0</v>
      </c>
      <c r="AJ2140" s="5">
        <v>0</v>
      </c>
      <c r="AK2140" s="5">
        <v>25536000</v>
      </c>
      <c r="AL2140" s="5">
        <v>0</v>
      </c>
      <c r="AM2140" s="5">
        <v>0</v>
      </c>
      <c r="AN2140" s="5">
        <v>0</v>
      </c>
      <c r="AO2140" s="5">
        <v>0</v>
      </c>
      <c r="AP2140" s="5">
        <v>0</v>
      </c>
      <c r="AQ2140" s="5">
        <v>0</v>
      </c>
      <c r="AR2140" s="5">
        <v>25536000</v>
      </c>
    </row>
    <row r="2141" spans="1:44" x14ac:dyDescent="0.25">
      <c r="A2141" s="6">
        <v>4146</v>
      </c>
      <c r="B2141" s="3" t="s">
        <v>5442</v>
      </c>
      <c r="C2141" s="3" t="s">
        <v>5875</v>
      </c>
      <c r="D2141" s="3" t="s">
        <v>6544</v>
      </c>
      <c r="E2141" s="3" t="s">
        <v>2234</v>
      </c>
      <c r="F2141" s="3" t="s">
        <v>9245</v>
      </c>
      <c r="G2141" s="21">
        <v>7</v>
      </c>
      <c r="H2141" s="8" t="s">
        <v>12701</v>
      </c>
      <c r="I2141" s="3" t="s">
        <v>12483</v>
      </c>
      <c r="J2141" s="3" t="s">
        <v>12639</v>
      </c>
      <c r="K2141" s="7">
        <v>0</v>
      </c>
      <c r="L2141" s="3" t="s">
        <v>5458</v>
      </c>
      <c r="M2141" s="7">
        <v>1104</v>
      </c>
      <c r="N2141" s="3" t="s">
        <v>19</v>
      </c>
      <c r="O2141" s="3" t="s">
        <v>5462</v>
      </c>
      <c r="P2141" s="8" t="s">
        <v>12715</v>
      </c>
      <c r="Q2141" s="8" t="s">
        <v>12717</v>
      </c>
      <c r="R2141" s="4">
        <v>1</v>
      </c>
      <c r="S2141" s="4" t="s">
        <v>5629</v>
      </c>
      <c r="T2141" s="4">
        <v>16</v>
      </c>
      <c r="U2141" s="7" t="s">
        <v>8396</v>
      </c>
      <c r="V2141" s="7">
        <v>41</v>
      </c>
      <c r="W2141" s="3" t="s">
        <v>7163</v>
      </c>
      <c r="X2141" s="6">
        <v>4101</v>
      </c>
      <c r="Y2141" s="3" t="s">
        <v>8265</v>
      </c>
      <c r="Z2141" s="6">
        <v>4101004</v>
      </c>
      <c r="AA2141" s="3" t="s">
        <v>9225</v>
      </c>
      <c r="AB2141" s="6">
        <v>41010040004</v>
      </c>
      <c r="AC2141" s="3" t="s">
        <v>9241</v>
      </c>
      <c r="AD2141" s="5">
        <v>11073300</v>
      </c>
      <c r="AE2141" s="5">
        <v>0</v>
      </c>
      <c r="AF2141" s="5">
        <v>0</v>
      </c>
      <c r="AG2141" s="5">
        <v>0</v>
      </c>
      <c r="AH2141" s="5">
        <v>0</v>
      </c>
      <c r="AI2141" s="5">
        <v>0</v>
      </c>
      <c r="AJ2141" s="5">
        <v>0</v>
      </c>
      <c r="AK2141" s="5">
        <v>11073300</v>
      </c>
      <c r="AL2141" s="5">
        <v>0</v>
      </c>
      <c r="AM2141" s="5">
        <v>0</v>
      </c>
      <c r="AN2141" s="5">
        <v>0</v>
      </c>
      <c r="AO2141" s="5">
        <v>0</v>
      </c>
      <c r="AP2141" s="5">
        <v>0</v>
      </c>
      <c r="AQ2141" s="5">
        <v>0</v>
      </c>
      <c r="AR2141" s="5">
        <v>11073300</v>
      </c>
    </row>
    <row r="2142" spans="1:44" x14ac:dyDescent="0.25">
      <c r="A2142" s="6">
        <v>4146</v>
      </c>
      <c r="B2142" s="3" t="s">
        <v>5442</v>
      </c>
      <c r="C2142" s="3" t="s">
        <v>5876</v>
      </c>
      <c r="D2142" s="3" t="s">
        <v>6545</v>
      </c>
      <c r="E2142" s="3" t="s">
        <v>2235</v>
      </c>
      <c r="F2142" s="3" t="s">
        <v>9247</v>
      </c>
      <c r="G2142" s="21">
        <v>7</v>
      </c>
      <c r="H2142" s="8" t="s">
        <v>12701</v>
      </c>
      <c r="I2142" s="3" t="s">
        <v>12483</v>
      </c>
      <c r="J2142" s="3" t="s">
        <v>12639</v>
      </c>
      <c r="K2142" s="7">
        <v>0</v>
      </c>
      <c r="L2142" s="3" t="s">
        <v>5458</v>
      </c>
      <c r="M2142" s="7">
        <v>1104</v>
      </c>
      <c r="N2142" s="3" t="s">
        <v>19</v>
      </c>
      <c r="O2142" s="3" t="s">
        <v>5462</v>
      </c>
      <c r="P2142" s="8" t="s">
        <v>12715</v>
      </c>
      <c r="Q2142" s="8" t="s">
        <v>12717</v>
      </c>
      <c r="R2142" s="4">
        <v>1</v>
      </c>
      <c r="S2142" s="4" t="s">
        <v>5629</v>
      </c>
      <c r="T2142" s="4">
        <v>19</v>
      </c>
      <c r="U2142" s="7" t="s">
        <v>8394</v>
      </c>
      <c r="V2142" s="7">
        <v>41</v>
      </c>
      <c r="W2142" s="3" t="s">
        <v>7163</v>
      </c>
      <c r="X2142" s="6">
        <v>4101</v>
      </c>
      <c r="Y2142" s="3" t="s">
        <v>8265</v>
      </c>
      <c r="Z2142" s="6">
        <v>4101004</v>
      </c>
      <c r="AA2142" s="3" t="s">
        <v>9225</v>
      </c>
      <c r="AB2142" s="6">
        <v>41010040005</v>
      </c>
      <c r="AC2142" s="3" t="s">
        <v>9246</v>
      </c>
      <c r="AD2142" s="5">
        <v>1137000</v>
      </c>
      <c r="AE2142" s="5">
        <v>0</v>
      </c>
      <c r="AF2142" s="5">
        <v>0</v>
      </c>
      <c r="AG2142" s="5">
        <v>0</v>
      </c>
      <c r="AH2142" s="5">
        <v>0</v>
      </c>
      <c r="AI2142" s="5">
        <v>0</v>
      </c>
      <c r="AJ2142" s="5">
        <v>0</v>
      </c>
      <c r="AK2142" s="5">
        <v>1137000</v>
      </c>
      <c r="AL2142" s="5">
        <v>0</v>
      </c>
      <c r="AM2142" s="5">
        <v>0</v>
      </c>
      <c r="AN2142" s="5">
        <v>0</v>
      </c>
      <c r="AO2142" s="5">
        <v>0</v>
      </c>
      <c r="AP2142" s="5">
        <v>0</v>
      </c>
      <c r="AQ2142" s="5">
        <v>0</v>
      </c>
      <c r="AR2142" s="5">
        <v>1137000</v>
      </c>
    </row>
    <row r="2143" spans="1:44" x14ac:dyDescent="0.25">
      <c r="A2143" s="6">
        <v>4146</v>
      </c>
      <c r="B2143" s="3" t="s">
        <v>5442</v>
      </c>
      <c r="C2143" s="3" t="s">
        <v>5876</v>
      </c>
      <c r="D2143" s="3" t="s">
        <v>6545</v>
      </c>
      <c r="E2143" s="3" t="s">
        <v>2236</v>
      </c>
      <c r="F2143" s="3" t="s">
        <v>9248</v>
      </c>
      <c r="G2143" s="21">
        <v>7</v>
      </c>
      <c r="H2143" s="8" t="s">
        <v>12701</v>
      </c>
      <c r="I2143" s="3" t="s">
        <v>12483</v>
      </c>
      <c r="J2143" s="3" t="s">
        <v>12639</v>
      </c>
      <c r="K2143" s="7">
        <v>0</v>
      </c>
      <c r="L2143" s="3" t="s">
        <v>5458</v>
      </c>
      <c r="M2143" s="7">
        <v>1104</v>
      </c>
      <c r="N2143" s="3" t="s">
        <v>19</v>
      </c>
      <c r="O2143" s="3" t="s">
        <v>5462</v>
      </c>
      <c r="P2143" s="8" t="s">
        <v>12715</v>
      </c>
      <c r="Q2143" s="8" t="s">
        <v>12717</v>
      </c>
      <c r="R2143" s="4">
        <v>1</v>
      </c>
      <c r="S2143" s="4" t="s">
        <v>5629</v>
      </c>
      <c r="T2143" s="4">
        <v>19</v>
      </c>
      <c r="U2143" s="7" t="s">
        <v>8394</v>
      </c>
      <c r="V2143" s="7">
        <v>41</v>
      </c>
      <c r="W2143" s="3" t="s">
        <v>7163</v>
      </c>
      <c r="X2143" s="6">
        <v>4101</v>
      </c>
      <c r="Y2143" s="3" t="s">
        <v>8265</v>
      </c>
      <c r="Z2143" s="6">
        <v>4101004</v>
      </c>
      <c r="AA2143" s="3" t="s">
        <v>9225</v>
      </c>
      <c r="AB2143" s="6">
        <v>41010040005</v>
      </c>
      <c r="AC2143" s="3" t="s">
        <v>9246</v>
      </c>
      <c r="AD2143" s="5">
        <v>36800000</v>
      </c>
      <c r="AE2143" s="5">
        <v>0</v>
      </c>
      <c r="AF2143" s="5">
        <v>0</v>
      </c>
      <c r="AG2143" s="5">
        <v>0</v>
      </c>
      <c r="AH2143" s="5">
        <v>0</v>
      </c>
      <c r="AI2143" s="5">
        <v>0</v>
      </c>
      <c r="AJ2143" s="5">
        <v>0</v>
      </c>
      <c r="AK2143" s="5">
        <v>36800000</v>
      </c>
      <c r="AL2143" s="5">
        <v>0</v>
      </c>
      <c r="AM2143" s="5">
        <v>0</v>
      </c>
      <c r="AN2143" s="5">
        <v>0</v>
      </c>
      <c r="AO2143" s="5">
        <v>0</v>
      </c>
      <c r="AP2143" s="5">
        <v>0</v>
      </c>
      <c r="AQ2143" s="5">
        <v>0</v>
      </c>
      <c r="AR2143" s="5">
        <v>36800000</v>
      </c>
    </row>
    <row r="2144" spans="1:44" x14ac:dyDescent="0.25">
      <c r="A2144" s="6">
        <v>4146</v>
      </c>
      <c r="B2144" s="3" t="s">
        <v>5442</v>
      </c>
      <c r="C2144" s="3" t="s">
        <v>5876</v>
      </c>
      <c r="D2144" s="3" t="s">
        <v>6545</v>
      </c>
      <c r="E2144" s="3" t="s">
        <v>2237</v>
      </c>
      <c r="F2144" s="3" t="s">
        <v>9249</v>
      </c>
      <c r="G2144" s="21">
        <v>7</v>
      </c>
      <c r="H2144" s="8" t="s">
        <v>12701</v>
      </c>
      <c r="I2144" s="3" t="s">
        <v>12483</v>
      </c>
      <c r="J2144" s="3" t="s">
        <v>12639</v>
      </c>
      <c r="K2144" s="7">
        <v>0</v>
      </c>
      <c r="L2144" s="3" t="s">
        <v>5458</v>
      </c>
      <c r="M2144" s="7">
        <v>1104</v>
      </c>
      <c r="N2144" s="3" t="s">
        <v>19</v>
      </c>
      <c r="O2144" s="3" t="s">
        <v>5462</v>
      </c>
      <c r="P2144" s="8" t="s">
        <v>12715</v>
      </c>
      <c r="Q2144" s="8" t="s">
        <v>12717</v>
      </c>
      <c r="R2144" s="4">
        <v>1</v>
      </c>
      <c r="S2144" s="4" t="s">
        <v>5629</v>
      </c>
      <c r="T2144" s="4">
        <v>19</v>
      </c>
      <c r="U2144" s="7" t="s">
        <v>8394</v>
      </c>
      <c r="V2144" s="7">
        <v>41</v>
      </c>
      <c r="W2144" s="3" t="s">
        <v>7163</v>
      </c>
      <c r="X2144" s="6">
        <v>4101</v>
      </c>
      <c r="Y2144" s="3" t="s">
        <v>8265</v>
      </c>
      <c r="Z2144" s="6">
        <v>4101004</v>
      </c>
      <c r="AA2144" s="3" t="s">
        <v>9225</v>
      </c>
      <c r="AB2144" s="6">
        <v>41010040005</v>
      </c>
      <c r="AC2144" s="3" t="s">
        <v>9246</v>
      </c>
      <c r="AD2144" s="5">
        <v>119170000</v>
      </c>
      <c r="AE2144" s="5">
        <v>0</v>
      </c>
      <c r="AF2144" s="5">
        <v>0</v>
      </c>
      <c r="AG2144" s="5">
        <v>0</v>
      </c>
      <c r="AH2144" s="5">
        <v>0</v>
      </c>
      <c r="AI2144" s="5">
        <v>0</v>
      </c>
      <c r="AJ2144" s="5">
        <v>0</v>
      </c>
      <c r="AK2144" s="5">
        <v>119170000</v>
      </c>
      <c r="AL2144" s="5">
        <v>0</v>
      </c>
      <c r="AM2144" s="5">
        <v>0</v>
      </c>
      <c r="AN2144" s="5">
        <v>0</v>
      </c>
      <c r="AO2144" s="5">
        <v>0</v>
      </c>
      <c r="AP2144" s="5">
        <v>0</v>
      </c>
      <c r="AQ2144" s="5">
        <v>0</v>
      </c>
      <c r="AR2144" s="5">
        <v>119170000</v>
      </c>
    </row>
    <row r="2145" spans="1:44" x14ac:dyDescent="0.25">
      <c r="A2145" s="6">
        <v>4146</v>
      </c>
      <c r="B2145" s="3" t="s">
        <v>5442</v>
      </c>
      <c r="C2145" s="3" t="s">
        <v>5876</v>
      </c>
      <c r="D2145" s="3" t="s">
        <v>6545</v>
      </c>
      <c r="E2145" s="3" t="s">
        <v>2238</v>
      </c>
      <c r="F2145" s="3" t="s">
        <v>9250</v>
      </c>
      <c r="G2145" s="21">
        <v>7</v>
      </c>
      <c r="H2145" s="8" t="s">
        <v>12701</v>
      </c>
      <c r="I2145" s="3" t="s">
        <v>12483</v>
      </c>
      <c r="J2145" s="3" t="s">
        <v>12639</v>
      </c>
      <c r="K2145" s="7">
        <v>0</v>
      </c>
      <c r="L2145" s="3" t="s">
        <v>5458</v>
      </c>
      <c r="M2145" s="7">
        <v>1104</v>
      </c>
      <c r="N2145" s="3" t="s">
        <v>19</v>
      </c>
      <c r="O2145" s="3" t="s">
        <v>5462</v>
      </c>
      <c r="P2145" s="8" t="s">
        <v>12715</v>
      </c>
      <c r="Q2145" s="8" t="s">
        <v>12717</v>
      </c>
      <c r="R2145" s="4">
        <v>1</v>
      </c>
      <c r="S2145" s="4" t="s">
        <v>5629</v>
      </c>
      <c r="T2145" s="4">
        <v>19</v>
      </c>
      <c r="U2145" s="7" t="s">
        <v>8394</v>
      </c>
      <c r="V2145" s="7">
        <v>41</v>
      </c>
      <c r="W2145" s="3" t="s">
        <v>7163</v>
      </c>
      <c r="X2145" s="6">
        <v>4101</v>
      </c>
      <c r="Y2145" s="3" t="s">
        <v>8265</v>
      </c>
      <c r="Z2145" s="6">
        <v>4101004</v>
      </c>
      <c r="AA2145" s="3" t="s">
        <v>9225</v>
      </c>
      <c r="AB2145" s="6">
        <v>41010040005</v>
      </c>
      <c r="AC2145" s="3" t="s">
        <v>9246</v>
      </c>
      <c r="AD2145" s="5">
        <v>29442000</v>
      </c>
      <c r="AE2145" s="5">
        <v>0</v>
      </c>
      <c r="AF2145" s="5">
        <v>0</v>
      </c>
      <c r="AG2145" s="5">
        <v>0</v>
      </c>
      <c r="AH2145" s="5">
        <v>0</v>
      </c>
      <c r="AI2145" s="5">
        <v>0</v>
      </c>
      <c r="AJ2145" s="5">
        <v>0</v>
      </c>
      <c r="AK2145" s="5">
        <v>29442000</v>
      </c>
      <c r="AL2145" s="5">
        <v>0</v>
      </c>
      <c r="AM2145" s="5">
        <v>0</v>
      </c>
      <c r="AN2145" s="5">
        <v>0</v>
      </c>
      <c r="AO2145" s="5">
        <v>0</v>
      </c>
      <c r="AP2145" s="5">
        <v>0</v>
      </c>
      <c r="AQ2145" s="5">
        <v>0</v>
      </c>
      <c r="AR2145" s="5">
        <v>29442000</v>
      </c>
    </row>
    <row r="2146" spans="1:44" x14ac:dyDescent="0.25">
      <c r="A2146" s="6">
        <v>4146</v>
      </c>
      <c r="B2146" s="3" t="s">
        <v>5442</v>
      </c>
      <c r="C2146" s="3" t="s">
        <v>5877</v>
      </c>
      <c r="D2146" s="3" t="s">
        <v>6546</v>
      </c>
      <c r="E2146" s="3" t="s">
        <v>2239</v>
      </c>
      <c r="F2146" s="3" t="s">
        <v>9252</v>
      </c>
      <c r="G2146" s="21">
        <v>7</v>
      </c>
      <c r="H2146" s="8" t="s">
        <v>12701</v>
      </c>
      <c r="I2146" s="3" t="s">
        <v>12465</v>
      </c>
      <c r="J2146" s="3" t="s">
        <v>12621</v>
      </c>
      <c r="K2146" s="7">
        <v>0</v>
      </c>
      <c r="L2146" s="3" t="s">
        <v>5458</v>
      </c>
      <c r="M2146" s="7">
        <v>1104</v>
      </c>
      <c r="N2146" s="3" t="s">
        <v>19</v>
      </c>
      <c r="O2146" s="3" t="s">
        <v>5462</v>
      </c>
      <c r="P2146" s="8" t="s">
        <v>12715</v>
      </c>
      <c r="Q2146" s="8" t="s">
        <v>12717</v>
      </c>
      <c r="R2146" s="4">
        <v>0</v>
      </c>
      <c r="S2146" s="4" t="s">
        <v>5627</v>
      </c>
      <c r="T2146" s="4">
        <v>99</v>
      </c>
      <c r="U2146" s="7" t="s">
        <v>6298</v>
      </c>
      <c r="V2146" s="7">
        <v>41</v>
      </c>
      <c r="W2146" s="3" t="s">
        <v>7163</v>
      </c>
      <c r="X2146" s="6">
        <v>4102</v>
      </c>
      <c r="Y2146" s="3" t="s">
        <v>7981</v>
      </c>
      <c r="Z2146" s="6">
        <v>4102001</v>
      </c>
      <c r="AA2146" s="3" t="s">
        <v>7982</v>
      </c>
      <c r="AB2146" s="6">
        <v>41020010002</v>
      </c>
      <c r="AC2146" s="3" t="s">
        <v>9251</v>
      </c>
      <c r="AD2146" s="5">
        <v>37200000</v>
      </c>
      <c r="AE2146" s="5">
        <v>0</v>
      </c>
      <c r="AF2146" s="5">
        <v>0</v>
      </c>
      <c r="AG2146" s="5">
        <v>0</v>
      </c>
      <c r="AH2146" s="5">
        <v>0</v>
      </c>
      <c r="AI2146" s="5">
        <v>0</v>
      </c>
      <c r="AJ2146" s="5">
        <v>0</v>
      </c>
      <c r="AK2146" s="5">
        <v>37200000</v>
      </c>
      <c r="AL2146" s="5">
        <v>0</v>
      </c>
      <c r="AM2146" s="5">
        <v>0</v>
      </c>
      <c r="AN2146" s="5">
        <v>0</v>
      </c>
      <c r="AO2146" s="5">
        <v>0</v>
      </c>
      <c r="AP2146" s="5">
        <v>0</v>
      </c>
      <c r="AQ2146" s="5">
        <v>0</v>
      </c>
      <c r="AR2146" s="5">
        <v>37200000</v>
      </c>
    </row>
    <row r="2147" spans="1:44" x14ac:dyDescent="0.25">
      <c r="A2147" s="6">
        <v>4146</v>
      </c>
      <c r="B2147" s="3" t="s">
        <v>5442</v>
      </c>
      <c r="C2147" s="3" t="s">
        <v>5877</v>
      </c>
      <c r="D2147" s="3" t="s">
        <v>6546</v>
      </c>
      <c r="E2147" s="3" t="s">
        <v>2240</v>
      </c>
      <c r="F2147" s="3" t="s">
        <v>9253</v>
      </c>
      <c r="G2147" s="21">
        <v>7</v>
      </c>
      <c r="H2147" s="8" t="s">
        <v>12701</v>
      </c>
      <c r="I2147" s="3" t="s">
        <v>12465</v>
      </c>
      <c r="J2147" s="3" t="s">
        <v>12621</v>
      </c>
      <c r="K2147" s="7">
        <v>0</v>
      </c>
      <c r="L2147" s="3" t="s">
        <v>5458</v>
      </c>
      <c r="M2147" s="7">
        <v>1104</v>
      </c>
      <c r="N2147" s="3" t="s">
        <v>19</v>
      </c>
      <c r="O2147" s="3" t="s">
        <v>5462</v>
      </c>
      <c r="P2147" s="8" t="s">
        <v>12715</v>
      </c>
      <c r="Q2147" s="8" t="s">
        <v>12717</v>
      </c>
      <c r="R2147" s="4">
        <v>0</v>
      </c>
      <c r="S2147" s="4" t="s">
        <v>5627</v>
      </c>
      <c r="T2147" s="4">
        <v>99</v>
      </c>
      <c r="U2147" s="7" t="s">
        <v>6298</v>
      </c>
      <c r="V2147" s="7">
        <v>41</v>
      </c>
      <c r="W2147" s="3" t="s">
        <v>7163</v>
      </c>
      <c r="X2147" s="6">
        <v>4102</v>
      </c>
      <c r="Y2147" s="3" t="s">
        <v>7981</v>
      </c>
      <c r="Z2147" s="6">
        <v>4102001</v>
      </c>
      <c r="AA2147" s="3" t="s">
        <v>7982</v>
      </c>
      <c r="AB2147" s="6">
        <v>41020010002</v>
      </c>
      <c r="AC2147" s="3" t="s">
        <v>9251</v>
      </c>
      <c r="AD2147" s="5">
        <v>62800000</v>
      </c>
      <c r="AE2147" s="5">
        <v>0</v>
      </c>
      <c r="AF2147" s="5">
        <v>0</v>
      </c>
      <c r="AG2147" s="5">
        <v>0</v>
      </c>
      <c r="AH2147" s="5">
        <v>0</v>
      </c>
      <c r="AI2147" s="5">
        <v>0</v>
      </c>
      <c r="AJ2147" s="5">
        <v>0</v>
      </c>
      <c r="AK2147" s="5">
        <v>62800000</v>
      </c>
      <c r="AL2147" s="5">
        <v>0</v>
      </c>
      <c r="AM2147" s="5">
        <v>0</v>
      </c>
      <c r="AN2147" s="5">
        <v>0</v>
      </c>
      <c r="AO2147" s="5">
        <v>0</v>
      </c>
      <c r="AP2147" s="5">
        <v>0</v>
      </c>
      <c r="AQ2147" s="5">
        <v>0</v>
      </c>
      <c r="AR2147" s="5">
        <v>62800000</v>
      </c>
    </row>
    <row r="2148" spans="1:44" x14ac:dyDescent="0.25">
      <c r="A2148" s="6">
        <v>4146</v>
      </c>
      <c r="B2148" s="3" t="s">
        <v>5442</v>
      </c>
      <c r="C2148" s="3" t="s">
        <v>5878</v>
      </c>
      <c r="D2148" s="3" t="s">
        <v>6547</v>
      </c>
      <c r="E2148" s="3" t="s">
        <v>2241</v>
      </c>
      <c r="F2148" s="3" t="s">
        <v>9254</v>
      </c>
      <c r="G2148" s="21">
        <v>7</v>
      </c>
      <c r="H2148" s="8" t="s">
        <v>12701</v>
      </c>
      <c r="I2148" s="3" t="s">
        <v>12465</v>
      </c>
      <c r="J2148" s="3" t="s">
        <v>12621</v>
      </c>
      <c r="K2148" s="7">
        <v>0</v>
      </c>
      <c r="L2148" s="3" t="s">
        <v>5458</v>
      </c>
      <c r="M2148" s="7">
        <v>1104</v>
      </c>
      <c r="N2148" s="3" t="s">
        <v>19</v>
      </c>
      <c r="O2148" s="3" t="s">
        <v>5462</v>
      </c>
      <c r="P2148" s="8" t="s">
        <v>12715</v>
      </c>
      <c r="Q2148" s="8" t="s">
        <v>12717</v>
      </c>
      <c r="R2148" s="4">
        <v>1</v>
      </c>
      <c r="S2148" s="4" t="s">
        <v>5629</v>
      </c>
      <c r="T2148" s="4">
        <v>14</v>
      </c>
      <c r="U2148" s="7" t="s">
        <v>8128</v>
      </c>
      <c r="V2148" s="7">
        <v>41</v>
      </c>
      <c r="W2148" s="3" t="s">
        <v>7163</v>
      </c>
      <c r="X2148" s="6">
        <v>4102</v>
      </c>
      <c r="Y2148" s="3" t="s">
        <v>7981</v>
      </c>
      <c r="Z2148" s="6">
        <v>4102001</v>
      </c>
      <c r="AA2148" s="3" t="s">
        <v>7982</v>
      </c>
      <c r="AB2148" s="6">
        <v>41020010002</v>
      </c>
      <c r="AC2148" s="3" t="s">
        <v>9251</v>
      </c>
      <c r="AD2148" s="5">
        <v>52500000</v>
      </c>
      <c r="AE2148" s="5">
        <v>0</v>
      </c>
      <c r="AF2148" s="5">
        <v>0</v>
      </c>
      <c r="AG2148" s="5">
        <v>0</v>
      </c>
      <c r="AH2148" s="5">
        <v>0</v>
      </c>
      <c r="AI2148" s="5">
        <v>0</v>
      </c>
      <c r="AJ2148" s="5">
        <v>0</v>
      </c>
      <c r="AK2148" s="5">
        <v>52500000</v>
      </c>
      <c r="AL2148" s="5">
        <v>0</v>
      </c>
      <c r="AM2148" s="5">
        <v>0</v>
      </c>
      <c r="AN2148" s="5">
        <v>0</v>
      </c>
      <c r="AO2148" s="5">
        <v>0</v>
      </c>
      <c r="AP2148" s="5">
        <v>0</v>
      </c>
      <c r="AQ2148" s="5">
        <v>0</v>
      </c>
      <c r="AR2148" s="5">
        <v>52500000</v>
      </c>
    </row>
    <row r="2149" spans="1:44" x14ac:dyDescent="0.25">
      <c r="A2149" s="6">
        <v>4146</v>
      </c>
      <c r="B2149" s="3" t="s">
        <v>5442</v>
      </c>
      <c r="C2149" s="3" t="s">
        <v>5878</v>
      </c>
      <c r="D2149" s="3" t="s">
        <v>6547</v>
      </c>
      <c r="E2149" s="3" t="s">
        <v>2242</v>
      </c>
      <c r="F2149" s="3" t="s">
        <v>9255</v>
      </c>
      <c r="G2149" s="21">
        <v>7</v>
      </c>
      <c r="H2149" s="8" t="s">
        <v>12701</v>
      </c>
      <c r="I2149" s="3" t="s">
        <v>12465</v>
      </c>
      <c r="J2149" s="3" t="s">
        <v>12621</v>
      </c>
      <c r="K2149" s="7">
        <v>0</v>
      </c>
      <c r="L2149" s="3" t="s">
        <v>5458</v>
      </c>
      <c r="M2149" s="7">
        <v>1104</v>
      </c>
      <c r="N2149" s="3" t="s">
        <v>19</v>
      </c>
      <c r="O2149" s="3" t="s">
        <v>5462</v>
      </c>
      <c r="P2149" s="8" t="s">
        <v>12715</v>
      </c>
      <c r="Q2149" s="8" t="s">
        <v>12717</v>
      </c>
      <c r="R2149" s="4">
        <v>1</v>
      </c>
      <c r="S2149" s="4" t="s">
        <v>5629</v>
      </c>
      <c r="T2149" s="4">
        <v>14</v>
      </c>
      <c r="U2149" s="7" t="s">
        <v>8128</v>
      </c>
      <c r="V2149" s="7">
        <v>41</v>
      </c>
      <c r="W2149" s="3" t="s">
        <v>7163</v>
      </c>
      <c r="X2149" s="6">
        <v>4102</v>
      </c>
      <c r="Y2149" s="3" t="s">
        <v>7981</v>
      </c>
      <c r="Z2149" s="6">
        <v>4102001</v>
      </c>
      <c r="AA2149" s="3" t="s">
        <v>7982</v>
      </c>
      <c r="AB2149" s="6">
        <v>41020010002</v>
      </c>
      <c r="AC2149" s="3" t="s">
        <v>9251</v>
      </c>
      <c r="AD2149" s="5">
        <v>36000000</v>
      </c>
      <c r="AE2149" s="5">
        <v>0</v>
      </c>
      <c r="AF2149" s="5">
        <v>0</v>
      </c>
      <c r="AG2149" s="5">
        <v>0</v>
      </c>
      <c r="AH2149" s="5">
        <v>0</v>
      </c>
      <c r="AI2149" s="5">
        <v>0</v>
      </c>
      <c r="AJ2149" s="5">
        <v>0</v>
      </c>
      <c r="AK2149" s="5">
        <v>36000000</v>
      </c>
      <c r="AL2149" s="5">
        <v>0</v>
      </c>
      <c r="AM2149" s="5">
        <v>0</v>
      </c>
      <c r="AN2149" s="5">
        <v>0</v>
      </c>
      <c r="AO2149" s="5">
        <v>0</v>
      </c>
      <c r="AP2149" s="5">
        <v>0</v>
      </c>
      <c r="AQ2149" s="5">
        <v>0</v>
      </c>
      <c r="AR2149" s="5">
        <v>36000000</v>
      </c>
    </row>
    <row r="2150" spans="1:44" x14ac:dyDescent="0.25">
      <c r="A2150" s="6">
        <v>4146</v>
      </c>
      <c r="B2150" s="3" t="s">
        <v>5442</v>
      </c>
      <c r="C2150" s="3" t="s">
        <v>5878</v>
      </c>
      <c r="D2150" s="3" t="s">
        <v>6547</v>
      </c>
      <c r="E2150" s="3" t="s">
        <v>2243</v>
      </c>
      <c r="F2150" s="3" t="s">
        <v>9256</v>
      </c>
      <c r="G2150" s="21">
        <v>7</v>
      </c>
      <c r="H2150" s="8" t="s">
        <v>12701</v>
      </c>
      <c r="I2150" s="3" t="s">
        <v>12465</v>
      </c>
      <c r="J2150" s="3" t="s">
        <v>12621</v>
      </c>
      <c r="K2150" s="7">
        <v>0</v>
      </c>
      <c r="L2150" s="3" t="s">
        <v>5458</v>
      </c>
      <c r="M2150" s="7">
        <v>1104</v>
      </c>
      <c r="N2150" s="3" t="s">
        <v>19</v>
      </c>
      <c r="O2150" s="3" t="s">
        <v>5462</v>
      </c>
      <c r="P2150" s="8" t="s">
        <v>12715</v>
      </c>
      <c r="Q2150" s="8" t="s">
        <v>12717</v>
      </c>
      <c r="R2150" s="4">
        <v>1</v>
      </c>
      <c r="S2150" s="4" t="s">
        <v>5629</v>
      </c>
      <c r="T2150" s="4">
        <v>14</v>
      </c>
      <c r="U2150" s="7" t="s">
        <v>8128</v>
      </c>
      <c r="V2150" s="7">
        <v>41</v>
      </c>
      <c r="W2150" s="3" t="s">
        <v>7163</v>
      </c>
      <c r="X2150" s="6">
        <v>4102</v>
      </c>
      <c r="Y2150" s="3" t="s">
        <v>7981</v>
      </c>
      <c r="Z2150" s="6">
        <v>4102001</v>
      </c>
      <c r="AA2150" s="3" t="s">
        <v>7982</v>
      </c>
      <c r="AB2150" s="6">
        <v>41020010002</v>
      </c>
      <c r="AC2150" s="3" t="s">
        <v>9251</v>
      </c>
      <c r="AD2150" s="5">
        <v>28000000</v>
      </c>
      <c r="AE2150" s="5">
        <v>0</v>
      </c>
      <c r="AF2150" s="5">
        <v>0</v>
      </c>
      <c r="AG2150" s="5">
        <v>0</v>
      </c>
      <c r="AH2150" s="5">
        <v>0</v>
      </c>
      <c r="AI2150" s="5">
        <v>0</v>
      </c>
      <c r="AJ2150" s="5">
        <v>0</v>
      </c>
      <c r="AK2150" s="5">
        <v>28000000</v>
      </c>
      <c r="AL2150" s="5">
        <v>0</v>
      </c>
      <c r="AM2150" s="5">
        <v>0</v>
      </c>
      <c r="AN2150" s="5">
        <v>0</v>
      </c>
      <c r="AO2150" s="5">
        <v>0</v>
      </c>
      <c r="AP2150" s="5">
        <v>0</v>
      </c>
      <c r="AQ2150" s="5">
        <v>0</v>
      </c>
      <c r="AR2150" s="5">
        <v>28000000</v>
      </c>
    </row>
    <row r="2151" spans="1:44" x14ac:dyDescent="0.25">
      <c r="A2151" s="6">
        <v>4146</v>
      </c>
      <c r="B2151" s="3" t="s">
        <v>5442</v>
      </c>
      <c r="C2151" s="3" t="s">
        <v>5878</v>
      </c>
      <c r="D2151" s="3" t="s">
        <v>6547</v>
      </c>
      <c r="E2151" s="3" t="s">
        <v>2244</v>
      </c>
      <c r="F2151" s="3" t="s">
        <v>9257</v>
      </c>
      <c r="G2151" s="21">
        <v>7</v>
      </c>
      <c r="H2151" s="8" t="s">
        <v>12701</v>
      </c>
      <c r="I2151" s="3" t="s">
        <v>12465</v>
      </c>
      <c r="J2151" s="3" t="s">
        <v>12621</v>
      </c>
      <c r="K2151" s="7">
        <v>0</v>
      </c>
      <c r="L2151" s="3" t="s">
        <v>5458</v>
      </c>
      <c r="M2151" s="7">
        <v>1104</v>
      </c>
      <c r="N2151" s="3" t="s">
        <v>19</v>
      </c>
      <c r="O2151" s="3" t="s">
        <v>5462</v>
      </c>
      <c r="P2151" s="8" t="s">
        <v>12715</v>
      </c>
      <c r="Q2151" s="8" t="s">
        <v>12717</v>
      </c>
      <c r="R2151" s="4">
        <v>1</v>
      </c>
      <c r="S2151" s="4" t="s">
        <v>5629</v>
      </c>
      <c r="T2151" s="4">
        <v>14</v>
      </c>
      <c r="U2151" s="7" t="s">
        <v>8128</v>
      </c>
      <c r="V2151" s="7">
        <v>41</v>
      </c>
      <c r="W2151" s="3" t="s">
        <v>7163</v>
      </c>
      <c r="X2151" s="6">
        <v>4102</v>
      </c>
      <c r="Y2151" s="3" t="s">
        <v>7981</v>
      </c>
      <c r="Z2151" s="6">
        <v>4102001</v>
      </c>
      <c r="AA2151" s="3" t="s">
        <v>7982</v>
      </c>
      <c r="AB2151" s="6">
        <v>41020010002</v>
      </c>
      <c r="AC2151" s="3" t="s">
        <v>9251</v>
      </c>
      <c r="AD2151" s="5">
        <v>3500000</v>
      </c>
      <c r="AE2151" s="5">
        <v>0</v>
      </c>
      <c r="AF2151" s="5">
        <v>0</v>
      </c>
      <c r="AG2151" s="5">
        <v>0</v>
      </c>
      <c r="AH2151" s="5">
        <v>0</v>
      </c>
      <c r="AI2151" s="5">
        <v>0</v>
      </c>
      <c r="AJ2151" s="5">
        <v>0</v>
      </c>
      <c r="AK2151" s="5">
        <v>3500000</v>
      </c>
      <c r="AL2151" s="5">
        <v>0</v>
      </c>
      <c r="AM2151" s="5">
        <v>0</v>
      </c>
      <c r="AN2151" s="5">
        <v>0</v>
      </c>
      <c r="AO2151" s="5">
        <v>0</v>
      </c>
      <c r="AP2151" s="5">
        <v>0</v>
      </c>
      <c r="AQ2151" s="5">
        <v>0</v>
      </c>
      <c r="AR2151" s="5">
        <v>3500000</v>
      </c>
    </row>
    <row r="2152" spans="1:44" x14ac:dyDescent="0.25">
      <c r="A2152" s="6">
        <v>4146</v>
      </c>
      <c r="B2152" s="3" t="s">
        <v>5442</v>
      </c>
      <c r="C2152" s="3" t="s">
        <v>5879</v>
      </c>
      <c r="D2152" s="3" t="s">
        <v>6548</v>
      </c>
      <c r="E2152" s="3" t="s">
        <v>2245</v>
      </c>
      <c r="F2152" s="3" t="s">
        <v>9259</v>
      </c>
      <c r="G2152" s="21">
        <v>7</v>
      </c>
      <c r="H2152" s="8" t="s">
        <v>12701</v>
      </c>
      <c r="I2152" s="3" t="s">
        <v>12465</v>
      </c>
      <c r="J2152" s="3" t="s">
        <v>12621</v>
      </c>
      <c r="K2152" s="7">
        <v>0</v>
      </c>
      <c r="L2152" s="3" t="s">
        <v>5458</v>
      </c>
      <c r="M2152" s="7">
        <v>1104</v>
      </c>
      <c r="N2152" s="3" t="s">
        <v>19</v>
      </c>
      <c r="O2152" s="3" t="s">
        <v>5462</v>
      </c>
      <c r="P2152" s="8" t="s">
        <v>12715</v>
      </c>
      <c r="Q2152" s="8" t="s">
        <v>12717</v>
      </c>
      <c r="R2152" s="4">
        <v>0</v>
      </c>
      <c r="S2152" s="4" t="s">
        <v>5627</v>
      </c>
      <c r="T2152" s="4">
        <v>99</v>
      </c>
      <c r="U2152" s="7" t="s">
        <v>6298</v>
      </c>
      <c r="V2152" s="7">
        <v>41</v>
      </c>
      <c r="W2152" s="3" t="s">
        <v>7163</v>
      </c>
      <c r="X2152" s="6">
        <v>4102</v>
      </c>
      <c r="Y2152" s="3" t="s">
        <v>7981</v>
      </c>
      <c r="Z2152" s="6">
        <v>4102001</v>
      </c>
      <c r="AA2152" s="3" t="s">
        <v>7982</v>
      </c>
      <c r="AB2152" s="6">
        <v>41020010005</v>
      </c>
      <c r="AC2152" s="3" t="s">
        <v>9258</v>
      </c>
      <c r="AD2152" s="5">
        <v>50000000</v>
      </c>
      <c r="AE2152" s="5">
        <v>0</v>
      </c>
      <c r="AF2152" s="5">
        <v>0</v>
      </c>
      <c r="AG2152" s="5">
        <v>0</v>
      </c>
      <c r="AH2152" s="5">
        <v>0</v>
      </c>
      <c r="AI2152" s="5">
        <v>0</v>
      </c>
      <c r="AJ2152" s="5">
        <v>0</v>
      </c>
      <c r="AK2152" s="5">
        <v>50000000</v>
      </c>
      <c r="AL2152" s="5">
        <v>0</v>
      </c>
      <c r="AM2152" s="5">
        <v>0</v>
      </c>
      <c r="AN2152" s="5">
        <v>0</v>
      </c>
      <c r="AO2152" s="5">
        <v>0</v>
      </c>
      <c r="AP2152" s="5">
        <v>0</v>
      </c>
      <c r="AQ2152" s="5">
        <v>0</v>
      </c>
      <c r="AR2152" s="5">
        <v>50000000</v>
      </c>
    </row>
    <row r="2153" spans="1:44" x14ac:dyDescent="0.25">
      <c r="A2153" s="6">
        <v>4146</v>
      </c>
      <c r="B2153" s="3" t="s">
        <v>5442</v>
      </c>
      <c r="C2153" s="3" t="s">
        <v>5880</v>
      </c>
      <c r="D2153" s="3" t="s">
        <v>6549</v>
      </c>
      <c r="E2153" s="3" t="s">
        <v>2246</v>
      </c>
      <c r="F2153" s="3" t="s">
        <v>9260</v>
      </c>
      <c r="G2153" s="21">
        <v>7</v>
      </c>
      <c r="H2153" s="8" t="s">
        <v>12701</v>
      </c>
      <c r="I2153" s="3" t="s">
        <v>12343</v>
      </c>
      <c r="J2153" s="3" t="s">
        <v>12547</v>
      </c>
      <c r="K2153" s="7">
        <v>0</v>
      </c>
      <c r="L2153" s="3" t="s">
        <v>5458</v>
      </c>
      <c r="M2153" s="7">
        <v>1104</v>
      </c>
      <c r="N2153" s="3" t="s">
        <v>19</v>
      </c>
      <c r="O2153" s="3" t="s">
        <v>5462</v>
      </c>
      <c r="P2153" s="8" t="s">
        <v>12715</v>
      </c>
      <c r="Q2153" s="8" t="s">
        <v>12717</v>
      </c>
      <c r="R2153" s="4">
        <v>0</v>
      </c>
      <c r="S2153" s="4" t="s">
        <v>5627</v>
      </c>
      <c r="T2153" s="4">
        <v>99</v>
      </c>
      <c r="U2153" s="7" t="s">
        <v>6298</v>
      </c>
      <c r="V2153" s="7">
        <v>41</v>
      </c>
      <c r="W2153" s="3" t="s">
        <v>7163</v>
      </c>
      <c r="X2153" s="6">
        <v>4102</v>
      </c>
      <c r="Y2153" s="3" t="s">
        <v>7981</v>
      </c>
      <c r="Z2153" s="6">
        <v>4102001</v>
      </c>
      <c r="AA2153" s="3" t="s">
        <v>7982</v>
      </c>
      <c r="AB2153" s="6">
        <v>41020010011</v>
      </c>
      <c r="AC2153" s="3" t="s">
        <v>8770</v>
      </c>
      <c r="AD2153" s="5">
        <v>100000000</v>
      </c>
      <c r="AE2153" s="5">
        <v>0</v>
      </c>
      <c r="AF2153" s="5">
        <v>0</v>
      </c>
      <c r="AG2153" s="5">
        <v>0</v>
      </c>
      <c r="AH2153" s="5">
        <v>0</v>
      </c>
      <c r="AI2153" s="5">
        <v>0</v>
      </c>
      <c r="AJ2153" s="5">
        <v>0</v>
      </c>
      <c r="AK2153" s="5">
        <v>100000000</v>
      </c>
      <c r="AL2153" s="5">
        <v>0</v>
      </c>
      <c r="AM2153" s="5">
        <v>0</v>
      </c>
      <c r="AN2153" s="5">
        <v>0</v>
      </c>
      <c r="AO2153" s="5">
        <v>0</v>
      </c>
      <c r="AP2153" s="5">
        <v>0</v>
      </c>
      <c r="AQ2153" s="5">
        <v>0</v>
      </c>
      <c r="AR2153" s="5">
        <v>100000000</v>
      </c>
    </row>
    <row r="2154" spans="1:44" x14ac:dyDescent="0.25">
      <c r="A2154" s="6">
        <v>4146</v>
      </c>
      <c r="B2154" s="3" t="s">
        <v>5442</v>
      </c>
      <c r="C2154" s="3" t="s">
        <v>5881</v>
      </c>
      <c r="D2154" s="3" t="s">
        <v>6550</v>
      </c>
      <c r="E2154" s="3" t="s">
        <v>2247</v>
      </c>
      <c r="F2154" s="3" t="s">
        <v>9262</v>
      </c>
      <c r="G2154" s="21">
        <v>7</v>
      </c>
      <c r="H2154" s="8" t="s">
        <v>12701</v>
      </c>
      <c r="I2154" s="3" t="s">
        <v>12339</v>
      </c>
      <c r="J2154" s="3" t="s">
        <v>12543</v>
      </c>
      <c r="K2154" s="7">
        <v>0</v>
      </c>
      <c r="L2154" s="3" t="s">
        <v>5458</v>
      </c>
      <c r="M2154" s="7">
        <v>1104</v>
      </c>
      <c r="N2154" s="3" t="s">
        <v>19</v>
      </c>
      <c r="O2154" s="3" t="s">
        <v>5462</v>
      </c>
      <c r="P2154" s="8" t="s">
        <v>12715</v>
      </c>
      <c r="Q2154" s="8" t="s">
        <v>12717</v>
      </c>
      <c r="R2154" s="4">
        <v>0</v>
      </c>
      <c r="S2154" s="4" t="s">
        <v>5627</v>
      </c>
      <c r="T2154" s="4">
        <v>99</v>
      </c>
      <c r="U2154" s="7" t="s">
        <v>6298</v>
      </c>
      <c r="V2154" s="7">
        <v>41</v>
      </c>
      <c r="W2154" s="3" t="s">
        <v>7163</v>
      </c>
      <c r="X2154" s="6">
        <v>4102</v>
      </c>
      <c r="Y2154" s="3" t="s">
        <v>7981</v>
      </c>
      <c r="Z2154" s="6">
        <v>4102002</v>
      </c>
      <c r="AA2154" s="3" t="s">
        <v>7986</v>
      </c>
      <c r="AB2154" s="6">
        <v>41020020002</v>
      </c>
      <c r="AC2154" s="3" t="s">
        <v>9261</v>
      </c>
      <c r="AD2154" s="5">
        <v>100000000</v>
      </c>
      <c r="AE2154" s="5">
        <v>0</v>
      </c>
      <c r="AF2154" s="5">
        <v>0</v>
      </c>
      <c r="AG2154" s="5">
        <v>0</v>
      </c>
      <c r="AH2154" s="5">
        <v>0</v>
      </c>
      <c r="AI2154" s="5">
        <v>0</v>
      </c>
      <c r="AJ2154" s="5">
        <v>0</v>
      </c>
      <c r="AK2154" s="5">
        <v>100000000</v>
      </c>
      <c r="AL2154" s="5">
        <v>0</v>
      </c>
      <c r="AM2154" s="5">
        <v>0</v>
      </c>
      <c r="AN2154" s="5">
        <v>0</v>
      </c>
      <c r="AO2154" s="5">
        <v>0</v>
      </c>
      <c r="AP2154" s="5">
        <v>0</v>
      </c>
      <c r="AQ2154" s="5">
        <v>0</v>
      </c>
      <c r="AR2154" s="5">
        <v>100000000</v>
      </c>
    </row>
    <row r="2155" spans="1:44" x14ac:dyDescent="0.25">
      <c r="A2155" s="6">
        <v>4146</v>
      </c>
      <c r="B2155" s="3" t="s">
        <v>5442</v>
      </c>
      <c r="C2155" s="3" t="s">
        <v>5881</v>
      </c>
      <c r="D2155" s="3" t="s">
        <v>6550</v>
      </c>
      <c r="E2155" s="3" t="s">
        <v>2248</v>
      </c>
      <c r="F2155" s="3" t="s">
        <v>9263</v>
      </c>
      <c r="G2155" s="21">
        <v>7</v>
      </c>
      <c r="H2155" s="8" t="s">
        <v>12701</v>
      </c>
      <c r="I2155" s="3" t="s">
        <v>12339</v>
      </c>
      <c r="J2155" s="3" t="s">
        <v>12543</v>
      </c>
      <c r="K2155" s="7">
        <v>0</v>
      </c>
      <c r="L2155" s="3" t="s">
        <v>5458</v>
      </c>
      <c r="M2155" s="7">
        <v>1104</v>
      </c>
      <c r="N2155" s="3" t="s">
        <v>19</v>
      </c>
      <c r="O2155" s="3" t="s">
        <v>5462</v>
      </c>
      <c r="P2155" s="8" t="s">
        <v>12715</v>
      </c>
      <c r="Q2155" s="8" t="s">
        <v>12717</v>
      </c>
      <c r="R2155" s="4">
        <v>0</v>
      </c>
      <c r="S2155" s="4" t="s">
        <v>5627</v>
      </c>
      <c r="T2155" s="4">
        <v>99</v>
      </c>
      <c r="U2155" s="7" t="s">
        <v>6298</v>
      </c>
      <c r="V2155" s="7">
        <v>41</v>
      </c>
      <c r="W2155" s="3" t="s">
        <v>7163</v>
      </c>
      <c r="X2155" s="6">
        <v>4102</v>
      </c>
      <c r="Y2155" s="3" t="s">
        <v>7981</v>
      </c>
      <c r="Z2155" s="6">
        <v>4102002</v>
      </c>
      <c r="AA2155" s="3" t="s">
        <v>7986</v>
      </c>
      <c r="AB2155" s="6">
        <v>41020020002</v>
      </c>
      <c r="AC2155" s="3" t="s">
        <v>9261</v>
      </c>
      <c r="AD2155" s="5">
        <v>50000000</v>
      </c>
      <c r="AE2155" s="5">
        <v>0</v>
      </c>
      <c r="AF2155" s="5">
        <v>0</v>
      </c>
      <c r="AG2155" s="5">
        <v>0</v>
      </c>
      <c r="AH2155" s="5">
        <v>0</v>
      </c>
      <c r="AI2155" s="5">
        <v>0</v>
      </c>
      <c r="AJ2155" s="5">
        <v>0</v>
      </c>
      <c r="AK2155" s="5">
        <v>50000000</v>
      </c>
      <c r="AL2155" s="5">
        <v>0</v>
      </c>
      <c r="AM2155" s="5">
        <v>0</v>
      </c>
      <c r="AN2155" s="5">
        <v>0</v>
      </c>
      <c r="AO2155" s="5">
        <v>0</v>
      </c>
      <c r="AP2155" s="5">
        <v>0</v>
      </c>
      <c r="AQ2155" s="5">
        <v>0</v>
      </c>
      <c r="AR2155" s="5">
        <v>50000000</v>
      </c>
    </row>
    <row r="2156" spans="1:44" x14ac:dyDescent="0.25">
      <c r="A2156" s="6">
        <v>4146</v>
      </c>
      <c r="B2156" s="3" t="s">
        <v>5442</v>
      </c>
      <c r="C2156" s="3" t="s">
        <v>5881</v>
      </c>
      <c r="D2156" s="3" t="s">
        <v>6550</v>
      </c>
      <c r="E2156" s="3" t="s">
        <v>2249</v>
      </c>
      <c r="F2156" s="3" t="s">
        <v>9264</v>
      </c>
      <c r="G2156" s="21">
        <v>7</v>
      </c>
      <c r="H2156" s="8" t="s">
        <v>12701</v>
      </c>
      <c r="I2156" s="3" t="s">
        <v>12339</v>
      </c>
      <c r="J2156" s="3" t="s">
        <v>12543</v>
      </c>
      <c r="K2156" s="7">
        <v>0</v>
      </c>
      <c r="L2156" s="3" t="s">
        <v>5458</v>
      </c>
      <c r="M2156" s="7">
        <v>1104</v>
      </c>
      <c r="N2156" s="3" t="s">
        <v>19</v>
      </c>
      <c r="O2156" s="3" t="s">
        <v>5462</v>
      </c>
      <c r="P2156" s="8" t="s">
        <v>12715</v>
      </c>
      <c r="Q2156" s="8" t="s">
        <v>12717</v>
      </c>
      <c r="R2156" s="4">
        <v>0</v>
      </c>
      <c r="S2156" s="4" t="s">
        <v>5627</v>
      </c>
      <c r="T2156" s="4">
        <v>99</v>
      </c>
      <c r="U2156" s="7" t="s">
        <v>6298</v>
      </c>
      <c r="V2156" s="7">
        <v>41</v>
      </c>
      <c r="W2156" s="3" t="s">
        <v>7163</v>
      </c>
      <c r="X2156" s="6">
        <v>4102</v>
      </c>
      <c r="Y2156" s="3" t="s">
        <v>7981</v>
      </c>
      <c r="Z2156" s="6">
        <v>4102002</v>
      </c>
      <c r="AA2156" s="3" t="s">
        <v>7986</v>
      </c>
      <c r="AB2156" s="6">
        <v>41020020002</v>
      </c>
      <c r="AC2156" s="3" t="s">
        <v>9261</v>
      </c>
      <c r="AD2156" s="5">
        <v>100000000</v>
      </c>
      <c r="AE2156" s="5">
        <v>0</v>
      </c>
      <c r="AF2156" s="5">
        <v>0</v>
      </c>
      <c r="AG2156" s="5">
        <v>0</v>
      </c>
      <c r="AH2156" s="5">
        <v>0</v>
      </c>
      <c r="AI2156" s="5">
        <v>0</v>
      </c>
      <c r="AJ2156" s="5">
        <v>0</v>
      </c>
      <c r="AK2156" s="5">
        <v>100000000</v>
      </c>
      <c r="AL2156" s="5">
        <v>0</v>
      </c>
      <c r="AM2156" s="5">
        <v>0</v>
      </c>
      <c r="AN2156" s="5">
        <v>0</v>
      </c>
      <c r="AO2156" s="5">
        <v>0</v>
      </c>
      <c r="AP2156" s="5">
        <v>0</v>
      </c>
      <c r="AQ2156" s="5">
        <v>0</v>
      </c>
      <c r="AR2156" s="5">
        <v>100000000</v>
      </c>
    </row>
    <row r="2157" spans="1:44" x14ac:dyDescent="0.25">
      <c r="A2157" s="6">
        <v>4146</v>
      </c>
      <c r="B2157" s="3" t="s">
        <v>5442</v>
      </c>
      <c r="C2157" s="3" t="s">
        <v>5881</v>
      </c>
      <c r="D2157" s="3" t="s">
        <v>6550</v>
      </c>
      <c r="E2157" s="3" t="s">
        <v>2250</v>
      </c>
      <c r="F2157" s="3" t="s">
        <v>9265</v>
      </c>
      <c r="G2157" s="21">
        <v>7</v>
      </c>
      <c r="H2157" s="8" t="s">
        <v>12701</v>
      </c>
      <c r="I2157" s="3" t="s">
        <v>12339</v>
      </c>
      <c r="J2157" s="3" t="s">
        <v>12543</v>
      </c>
      <c r="K2157" s="7">
        <v>0</v>
      </c>
      <c r="L2157" s="3" t="s">
        <v>5458</v>
      </c>
      <c r="M2157" s="7">
        <v>1104</v>
      </c>
      <c r="N2157" s="3" t="s">
        <v>19</v>
      </c>
      <c r="O2157" s="3" t="s">
        <v>5462</v>
      </c>
      <c r="P2157" s="8" t="s">
        <v>12715</v>
      </c>
      <c r="Q2157" s="8" t="s">
        <v>12717</v>
      </c>
      <c r="R2157" s="4">
        <v>0</v>
      </c>
      <c r="S2157" s="4" t="s">
        <v>5627</v>
      </c>
      <c r="T2157" s="4">
        <v>99</v>
      </c>
      <c r="U2157" s="7" t="s">
        <v>6298</v>
      </c>
      <c r="V2157" s="7">
        <v>41</v>
      </c>
      <c r="W2157" s="3" t="s">
        <v>7163</v>
      </c>
      <c r="X2157" s="6">
        <v>4102</v>
      </c>
      <c r="Y2157" s="3" t="s">
        <v>7981</v>
      </c>
      <c r="Z2157" s="6">
        <v>4102002</v>
      </c>
      <c r="AA2157" s="3" t="s">
        <v>7986</v>
      </c>
      <c r="AB2157" s="6">
        <v>41020020002</v>
      </c>
      <c r="AC2157" s="3" t="s">
        <v>9261</v>
      </c>
      <c r="AD2157" s="5">
        <v>100000000</v>
      </c>
      <c r="AE2157" s="5">
        <v>0</v>
      </c>
      <c r="AF2157" s="5">
        <v>0</v>
      </c>
      <c r="AG2157" s="5">
        <v>0</v>
      </c>
      <c r="AH2157" s="5">
        <v>0</v>
      </c>
      <c r="AI2157" s="5">
        <v>0</v>
      </c>
      <c r="AJ2157" s="5">
        <v>0</v>
      </c>
      <c r="AK2157" s="5">
        <v>100000000</v>
      </c>
      <c r="AL2157" s="5">
        <v>0</v>
      </c>
      <c r="AM2157" s="5">
        <v>0</v>
      </c>
      <c r="AN2157" s="5">
        <v>0</v>
      </c>
      <c r="AO2157" s="5">
        <v>0</v>
      </c>
      <c r="AP2157" s="5">
        <v>0</v>
      </c>
      <c r="AQ2157" s="5">
        <v>0</v>
      </c>
      <c r="AR2157" s="5">
        <v>100000000</v>
      </c>
    </row>
    <row r="2158" spans="1:44" x14ac:dyDescent="0.25">
      <c r="A2158" s="6">
        <v>4146</v>
      </c>
      <c r="B2158" s="3" t="s">
        <v>5442</v>
      </c>
      <c r="C2158" s="3" t="s">
        <v>5882</v>
      </c>
      <c r="D2158" s="3" t="s">
        <v>6551</v>
      </c>
      <c r="E2158" s="3" t="s">
        <v>2251</v>
      </c>
      <c r="F2158" s="3" t="s">
        <v>9267</v>
      </c>
      <c r="G2158" s="21">
        <v>7</v>
      </c>
      <c r="H2158" s="8" t="s">
        <v>12701</v>
      </c>
      <c r="I2158" s="3" t="s">
        <v>12339</v>
      </c>
      <c r="J2158" s="3" t="s">
        <v>12543</v>
      </c>
      <c r="K2158" s="7">
        <v>0</v>
      </c>
      <c r="L2158" s="3" t="s">
        <v>5458</v>
      </c>
      <c r="M2158" s="7">
        <v>1104</v>
      </c>
      <c r="N2158" s="3" t="s">
        <v>19</v>
      </c>
      <c r="O2158" s="3" t="s">
        <v>5462</v>
      </c>
      <c r="P2158" s="8" t="s">
        <v>12715</v>
      </c>
      <c r="Q2158" s="8" t="s">
        <v>12717</v>
      </c>
      <c r="R2158" s="4">
        <v>0</v>
      </c>
      <c r="S2158" s="4" t="s">
        <v>5627</v>
      </c>
      <c r="T2158" s="4">
        <v>99</v>
      </c>
      <c r="U2158" s="7" t="s">
        <v>6298</v>
      </c>
      <c r="V2158" s="7">
        <v>41</v>
      </c>
      <c r="W2158" s="3" t="s">
        <v>7163</v>
      </c>
      <c r="X2158" s="6">
        <v>4102</v>
      </c>
      <c r="Y2158" s="3" t="s">
        <v>7981</v>
      </c>
      <c r="Z2158" s="6">
        <v>4102002</v>
      </c>
      <c r="AA2158" s="3" t="s">
        <v>7986</v>
      </c>
      <c r="AB2158" s="6">
        <v>41020020003</v>
      </c>
      <c r="AC2158" s="3" t="s">
        <v>9266</v>
      </c>
      <c r="AD2158" s="5">
        <v>44800000</v>
      </c>
      <c r="AE2158" s="5">
        <v>0</v>
      </c>
      <c r="AF2158" s="5">
        <v>0</v>
      </c>
      <c r="AG2158" s="5">
        <v>0</v>
      </c>
      <c r="AH2158" s="5">
        <v>0</v>
      </c>
      <c r="AI2158" s="5">
        <v>0</v>
      </c>
      <c r="AJ2158" s="5">
        <v>0</v>
      </c>
      <c r="AK2158" s="5">
        <v>44800000</v>
      </c>
      <c r="AL2158" s="5">
        <v>0</v>
      </c>
      <c r="AM2158" s="5">
        <v>0</v>
      </c>
      <c r="AN2158" s="5">
        <v>0</v>
      </c>
      <c r="AO2158" s="5">
        <v>0</v>
      </c>
      <c r="AP2158" s="5">
        <v>0</v>
      </c>
      <c r="AQ2158" s="5">
        <v>0</v>
      </c>
      <c r="AR2158" s="5">
        <v>44800000</v>
      </c>
    </row>
    <row r="2159" spans="1:44" x14ac:dyDescent="0.25">
      <c r="A2159" s="6">
        <v>4146</v>
      </c>
      <c r="B2159" s="3" t="s">
        <v>5442</v>
      </c>
      <c r="C2159" s="3" t="s">
        <v>5882</v>
      </c>
      <c r="D2159" s="3" t="s">
        <v>6551</v>
      </c>
      <c r="E2159" s="3" t="s">
        <v>2252</v>
      </c>
      <c r="F2159" s="3" t="s">
        <v>9268</v>
      </c>
      <c r="G2159" s="21">
        <v>7</v>
      </c>
      <c r="H2159" s="8" t="s">
        <v>12701</v>
      </c>
      <c r="I2159" s="3" t="s">
        <v>12339</v>
      </c>
      <c r="J2159" s="3" t="s">
        <v>12543</v>
      </c>
      <c r="K2159" s="7">
        <v>0</v>
      </c>
      <c r="L2159" s="3" t="s">
        <v>5458</v>
      </c>
      <c r="M2159" s="7">
        <v>1104</v>
      </c>
      <c r="N2159" s="3" t="s">
        <v>19</v>
      </c>
      <c r="O2159" s="3" t="s">
        <v>5462</v>
      </c>
      <c r="P2159" s="8" t="s">
        <v>12715</v>
      </c>
      <c r="Q2159" s="8" t="s">
        <v>12717</v>
      </c>
      <c r="R2159" s="4">
        <v>0</v>
      </c>
      <c r="S2159" s="4" t="s">
        <v>5627</v>
      </c>
      <c r="T2159" s="4">
        <v>99</v>
      </c>
      <c r="U2159" s="7" t="s">
        <v>6298</v>
      </c>
      <c r="V2159" s="7">
        <v>41</v>
      </c>
      <c r="W2159" s="3" t="s">
        <v>7163</v>
      </c>
      <c r="X2159" s="6">
        <v>4102</v>
      </c>
      <c r="Y2159" s="3" t="s">
        <v>7981</v>
      </c>
      <c r="Z2159" s="6">
        <v>4102002</v>
      </c>
      <c r="AA2159" s="3" t="s">
        <v>7986</v>
      </c>
      <c r="AB2159" s="6">
        <v>41020020003</v>
      </c>
      <c r="AC2159" s="3" t="s">
        <v>9266</v>
      </c>
      <c r="AD2159" s="5">
        <v>39365667</v>
      </c>
      <c r="AE2159" s="5">
        <v>0</v>
      </c>
      <c r="AF2159" s="5">
        <v>0</v>
      </c>
      <c r="AG2159" s="5">
        <v>0</v>
      </c>
      <c r="AH2159" s="5">
        <v>0</v>
      </c>
      <c r="AI2159" s="5">
        <v>0</v>
      </c>
      <c r="AJ2159" s="5">
        <v>0</v>
      </c>
      <c r="AK2159" s="5">
        <v>39365667</v>
      </c>
      <c r="AL2159" s="5">
        <v>0</v>
      </c>
      <c r="AM2159" s="5">
        <v>0</v>
      </c>
      <c r="AN2159" s="5">
        <v>0</v>
      </c>
      <c r="AO2159" s="5">
        <v>0</v>
      </c>
      <c r="AP2159" s="5">
        <v>0</v>
      </c>
      <c r="AQ2159" s="5">
        <v>0</v>
      </c>
      <c r="AR2159" s="5">
        <v>39365667</v>
      </c>
    </row>
    <row r="2160" spans="1:44" x14ac:dyDescent="0.25">
      <c r="A2160" s="6">
        <v>4146</v>
      </c>
      <c r="B2160" s="3" t="s">
        <v>5442</v>
      </c>
      <c r="C2160" s="3" t="s">
        <v>5882</v>
      </c>
      <c r="D2160" s="3" t="s">
        <v>6551</v>
      </c>
      <c r="E2160" s="3" t="s">
        <v>2253</v>
      </c>
      <c r="F2160" s="3" t="s">
        <v>9269</v>
      </c>
      <c r="G2160" s="21">
        <v>7</v>
      </c>
      <c r="H2160" s="8" t="s">
        <v>12701</v>
      </c>
      <c r="I2160" s="3" t="s">
        <v>12339</v>
      </c>
      <c r="J2160" s="3" t="s">
        <v>12543</v>
      </c>
      <c r="K2160" s="7">
        <v>0</v>
      </c>
      <c r="L2160" s="3" t="s">
        <v>5458</v>
      </c>
      <c r="M2160" s="7">
        <v>1104</v>
      </c>
      <c r="N2160" s="3" t="s">
        <v>19</v>
      </c>
      <c r="O2160" s="3" t="s">
        <v>5462</v>
      </c>
      <c r="P2160" s="8" t="s">
        <v>12715</v>
      </c>
      <c r="Q2160" s="8" t="s">
        <v>12717</v>
      </c>
      <c r="R2160" s="4">
        <v>0</v>
      </c>
      <c r="S2160" s="4" t="s">
        <v>5627</v>
      </c>
      <c r="T2160" s="4">
        <v>99</v>
      </c>
      <c r="U2160" s="7" t="s">
        <v>6298</v>
      </c>
      <c r="V2160" s="7">
        <v>41</v>
      </c>
      <c r="W2160" s="3" t="s">
        <v>7163</v>
      </c>
      <c r="X2160" s="6">
        <v>4102</v>
      </c>
      <c r="Y2160" s="3" t="s">
        <v>7981</v>
      </c>
      <c r="Z2160" s="6">
        <v>4102002</v>
      </c>
      <c r="AA2160" s="3" t="s">
        <v>7986</v>
      </c>
      <c r="AB2160" s="6">
        <v>41020020003</v>
      </c>
      <c r="AC2160" s="3" t="s">
        <v>9266</v>
      </c>
      <c r="AD2160" s="5">
        <v>4000000</v>
      </c>
      <c r="AE2160" s="5">
        <v>0</v>
      </c>
      <c r="AF2160" s="5">
        <v>0</v>
      </c>
      <c r="AG2160" s="5">
        <v>0</v>
      </c>
      <c r="AH2160" s="5">
        <v>0</v>
      </c>
      <c r="AI2160" s="5">
        <v>0</v>
      </c>
      <c r="AJ2160" s="5">
        <v>0</v>
      </c>
      <c r="AK2160" s="5">
        <v>4000000</v>
      </c>
      <c r="AL2160" s="5">
        <v>0</v>
      </c>
      <c r="AM2160" s="5">
        <v>0</v>
      </c>
      <c r="AN2160" s="5">
        <v>0</v>
      </c>
      <c r="AO2160" s="5">
        <v>0</v>
      </c>
      <c r="AP2160" s="5">
        <v>0</v>
      </c>
      <c r="AQ2160" s="5">
        <v>0</v>
      </c>
      <c r="AR2160" s="5">
        <v>4000000</v>
      </c>
    </row>
    <row r="2161" spans="1:44" x14ac:dyDescent="0.25">
      <c r="A2161" s="6">
        <v>4146</v>
      </c>
      <c r="B2161" s="3" t="s">
        <v>5442</v>
      </c>
      <c r="C2161" s="3" t="s">
        <v>5882</v>
      </c>
      <c r="D2161" s="3" t="s">
        <v>6551</v>
      </c>
      <c r="E2161" s="3" t="s">
        <v>2254</v>
      </c>
      <c r="F2161" s="3" t="s">
        <v>9270</v>
      </c>
      <c r="G2161" s="21">
        <v>7</v>
      </c>
      <c r="H2161" s="8" t="s">
        <v>12701</v>
      </c>
      <c r="I2161" s="3" t="s">
        <v>12341</v>
      </c>
      <c r="J2161" s="3" t="s">
        <v>12545</v>
      </c>
      <c r="K2161" s="7">
        <v>0</v>
      </c>
      <c r="L2161" s="3" t="s">
        <v>5458</v>
      </c>
      <c r="M2161" s="7">
        <v>1104</v>
      </c>
      <c r="N2161" s="3" t="s">
        <v>19</v>
      </c>
      <c r="O2161" s="3" t="s">
        <v>5462</v>
      </c>
      <c r="P2161" s="8" t="s">
        <v>12715</v>
      </c>
      <c r="Q2161" s="8" t="s">
        <v>12717</v>
      </c>
      <c r="R2161" s="4">
        <v>0</v>
      </c>
      <c r="S2161" s="4" t="s">
        <v>5627</v>
      </c>
      <c r="T2161" s="4">
        <v>99</v>
      </c>
      <c r="U2161" s="7" t="s">
        <v>6298</v>
      </c>
      <c r="V2161" s="7">
        <v>41</v>
      </c>
      <c r="W2161" s="3" t="s">
        <v>7163</v>
      </c>
      <c r="X2161" s="6">
        <v>4102</v>
      </c>
      <c r="Y2161" s="3" t="s">
        <v>7981</v>
      </c>
      <c r="Z2161" s="6">
        <v>4102002</v>
      </c>
      <c r="AA2161" s="3" t="s">
        <v>7986</v>
      </c>
      <c r="AB2161" s="6">
        <v>41020020003</v>
      </c>
      <c r="AC2161" s="3" t="s">
        <v>9266</v>
      </c>
      <c r="AD2161" s="5">
        <v>31401000</v>
      </c>
      <c r="AE2161" s="5">
        <v>0</v>
      </c>
      <c r="AF2161" s="5">
        <v>0</v>
      </c>
      <c r="AG2161" s="5">
        <v>0</v>
      </c>
      <c r="AH2161" s="5">
        <v>0</v>
      </c>
      <c r="AI2161" s="5">
        <v>0</v>
      </c>
      <c r="AJ2161" s="5">
        <v>0</v>
      </c>
      <c r="AK2161" s="5">
        <v>31401000</v>
      </c>
      <c r="AL2161" s="5">
        <v>0</v>
      </c>
      <c r="AM2161" s="5">
        <v>0</v>
      </c>
      <c r="AN2161" s="5">
        <v>0</v>
      </c>
      <c r="AO2161" s="5">
        <v>0</v>
      </c>
      <c r="AP2161" s="5">
        <v>0</v>
      </c>
      <c r="AQ2161" s="5">
        <v>0</v>
      </c>
      <c r="AR2161" s="5">
        <v>31401000</v>
      </c>
    </row>
    <row r="2162" spans="1:44" x14ac:dyDescent="0.25">
      <c r="A2162" s="6">
        <v>4146</v>
      </c>
      <c r="B2162" s="3" t="s">
        <v>5442</v>
      </c>
      <c r="C2162" s="3" t="s">
        <v>5882</v>
      </c>
      <c r="D2162" s="3" t="s">
        <v>6551</v>
      </c>
      <c r="E2162" s="3" t="s">
        <v>2255</v>
      </c>
      <c r="F2162" s="3" t="s">
        <v>9271</v>
      </c>
      <c r="G2162" s="21">
        <v>7</v>
      </c>
      <c r="H2162" s="8" t="s">
        <v>12701</v>
      </c>
      <c r="I2162" s="3" t="s">
        <v>12339</v>
      </c>
      <c r="J2162" s="3" t="s">
        <v>12543</v>
      </c>
      <c r="K2162" s="7">
        <v>0</v>
      </c>
      <c r="L2162" s="3" t="s">
        <v>5458</v>
      </c>
      <c r="M2162" s="7">
        <v>1104</v>
      </c>
      <c r="N2162" s="3" t="s">
        <v>19</v>
      </c>
      <c r="O2162" s="3" t="s">
        <v>5462</v>
      </c>
      <c r="P2162" s="8" t="s">
        <v>12715</v>
      </c>
      <c r="Q2162" s="8" t="s">
        <v>12717</v>
      </c>
      <c r="R2162" s="4">
        <v>0</v>
      </c>
      <c r="S2162" s="4" t="s">
        <v>5627</v>
      </c>
      <c r="T2162" s="4">
        <v>99</v>
      </c>
      <c r="U2162" s="7" t="s">
        <v>6298</v>
      </c>
      <c r="V2162" s="7">
        <v>41</v>
      </c>
      <c r="W2162" s="3" t="s">
        <v>7163</v>
      </c>
      <c r="X2162" s="6">
        <v>4102</v>
      </c>
      <c r="Y2162" s="3" t="s">
        <v>7981</v>
      </c>
      <c r="Z2162" s="6">
        <v>4102002</v>
      </c>
      <c r="AA2162" s="3" t="s">
        <v>7986</v>
      </c>
      <c r="AB2162" s="6">
        <v>41020020003</v>
      </c>
      <c r="AC2162" s="3" t="s">
        <v>9266</v>
      </c>
      <c r="AD2162" s="5">
        <v>4800000</v>
      </c>
      <c r="AE2162" s="5">
        <v>0</v>
      </c>
      <c r="AF2162" s="5">
        <v>0</v>
      </c>
      <c r="AG2162" s="5">
        <v>0</v>
      </c>
      <c r="AH2162" s="5">
        <v>0</v>
      </c>
      <c r="AI2162" s="5">
        <v>0</v>
      </c>
      <c r="AJ2162" s="5">
        <v>0</v>
      </c>
      <c r="AK2162" s="5">
        <v>4800000</v>
      </c>
      <c r="AL2162" s="5">
        <v>0</v>
      </c>
      <c r="AM2162" s="5">
        <v>0</v>
      </c>
      <c r="AN2162" s="5">
        <v>0</v>
      </c>
      <c r="AO2162" s="5">
        <v>0</v>
      </c>
      <c r="AP2162" s="5">
        <v>0</v>
      </c>
      <c r="AQ2162" s="5">
        <v>0</v>
      </c>
      <c r="AR2162" s="5">
        <v>4800000</v>
      </c>
    </row>
    <row r="2163" spans="1:44" x14ac:dyDescent="0.25">
      <c r="A2163" s="6">
        <v>4146</v>
      </c>
      <c r="B2163" s="3" t="s">
        <v>5442</v>
      </c>
      <c r="C2163" s="3" t="s">
        <v>5882</v>
      </c>
      <c r="D2163" s="3" t="s">
        <v>6551</v>
      </c>
      <c r="E2163" s="3" t="s">
        <v>2256</v>
      </c>
      <c r="F2163" s="3" t="s">
        <v>9272</v>
      </c>
      <c r="G2163" s="21">
        <v>7</v>
      </c>
      <c r="H2163" s="8" t="s">
        <v>12701</v>
      </c>
      <c r="I2163" s="3" t="s">
        <v>12339</v>
      </c>
      <c r="J2163" s="3" t="s">
        <v>12543</v>
      </c>
      <c r="K2163" s="7">
        <v>0</v>
      </c>
      <c r="L2163" s="3" t="s">
        <v>5458</v>
      </c>
      <c r="M2163" s="7">
        <v>1104</v>
      </c>
      <c r="N2163" s="3" t="s">
        <v>19</v>
      </c>
      <c r="O2163" s="3" t="s">
        <v>5462</v>
      </c>
      <c r="P2163" s="8" t="s">
        <v>12715</v>
      </c>
      <c r="Q2163" s="8" t="s">
        <v>12717</v>
      </c>
      <c r="R2163" s="4">
        <v>0</v>
      </c>
      <c r="S2163" s="4" t="s">
        <v>5627</v>
      </c>
      <c r="T2163" s="4">
        <v>99</v>
      </c>
      <c r="U2163" s="7" t="s">
        <v>6298</v>
      </c>
      <c r="V2163" s="7">
        <v>41</v>
      </c>
      <c r="W2163" s="3" t="s">
        <v>7163</v>
      </c>
      <c r="X2163" s="6">
        <v>4102</v>
      </c>
      <c r="Y2163" s="3" t="s">
        <v>7981</v>
      </c>
      <c r="Z2163" s="6">
        <v>4102002</v>
      </c>
      <c r="AA2163" s="3" t="s">
        <v>7986</v>
      </c>
      <c r="AB2163" s="6">
        <v>41020020003</v>
      </c>
      <c r="AC2163" s="3" t="s">
        <v>9266</v>
      </c>
      <c r="AD2163" s="5">
        <v>47400000</v>
      </c>
      <c r="AE2163" s="5">
        <v>0</v>
      </c>
      <c r="AF2163" s="5">
        <v>0</v>
      </c>
      <c r="AG2163" s="5">
        <v>0</v>
      </c>
      <c r="AH2163" s="5">
        <v>0</v>
      </c>
      <c r="AI2163" s="5">
        <v>0</v>
      </c>
      <c r="AJ2163" s="5">
        <v>0</v>
      </c>
      <c r="AK2163" s="5">
        <v>47400000</v>
      </c>
      <c r="AL2163" s="5">
        <v>0</v>
      </c>
      <c r="AM2163" s="5">
        <v>0</v>
      </c>
      <c r="AN2163" s="5">
        <v>0</v>
      </c>
      <c r="AO2163" s="5">
        <v>0</v>
      </c>
      <c r="AP2163" s="5">
        <v>0</v>
      </c>
      <c r="AQ2163" s="5">
        <v>0</v>
      </c>
      <c r="AR2163" s="5">
        <v>47400000</v>
      </c>
    </row>
    <row r="2164" spans="1:44" x14ac:dyDescent="0.25">
      <c r="A2164" s="6">
        <v>4146</v>
      </c>
      <c r="B2164" s="3" t="s">
        <v>5442</v>
      </c>
      <c r="C2164" s="3" t="s">
        <v>5882</v>
      </c>
      <c r="D2164" s="3" t="s">
        <v>6551</v>
      </c>
      <c r="E2164" s="3" t="s">
        <v>2257</v>
      </c>
      <c r="F2164" s="3" t="s">
        <v>9273</v>
      </c>
      <c r="G2164" s="21">
        <v>7</v>
      </c>
      <c r="H2164" s="8" t="s">
        <v>12701</v>
      </c>
      <c r="I2164" s="3" t="s">
        <v>12339</v>
      </c>
      <c r="J2164" s="3" t="s">
        <v>12543</v>
      </c>
      <c r="K2164" s="7">
        <v>0</v>
      </c>
      <c r="L2164" s="3" t="s">
        <v>5458</v>
      </c>
      <c r="M2164" s="7">
        <v>1104</v>
      </c>
      <c r="N2164" s="3" t="s">
        <v>19</v>
      </c>
      <c r="O2164" s="3" t="s">
        <v>5462</v>
      </c>
      <c r="P2164" s="8" t="s">
        <v>12715</v>
      </c>
      <c r="Q2164" s="8" t="s">
        <v>12717</v>
      </c>
      <c r="R2164" s="4">
        <v>0</v>
      </c>
      <c r="S2164" s="4" t="s">
        <v>5627</v>
      </c>
      <c r="T2164" s="4">
        <v>99</v>
      </c>
      <c r="U2164" s="7" t="s">
        <v>6298</v>
      </c>
      <c r="V2164" s="7">
        <v>41</v>
      </c>
      <c r="W2164" s="3" t="s">
        <v>7163</v>
      </c>
      <c r="X2164" s="6">
        <v>4102</v>
      </c>
      <c r="Y2164" s="3" t="s">
        <v>7981</v>
      </c>
      <c r="Z2164" s="6">
        <v>4102002</v>
      </c>
      <c r="AA2164" s="3" t="s">
        <v>7986</v>
      </c>
      <c r="AB2164" s="6">
        <v>41020020003</v>
      </c>
      <c r="AC2164" s="3" t="s">
        <v>9266</v>
      </c>
      <c r="AD2164" s="5">
        <v>128233333</v>
      </c>
      <c r="AE2164" s="5">
        <v>0</v>
      </c>
      <c r="AF2164" s="5">
        <v>0</v>
      </c>
      <c r="AG2164" s="5">
        <v>0</v>
      </c>
      <c r="AH2164" s="5">
        <v>0</v>
      </c>
      <c r="AI2164" s="5">
        <v>0</v>
      </c>
      <c r="AJ2164" s="5">
        <v>0</v>
      </c>
      <c r="AK2164" s="5">
        <v>128233333</v>
      </c>
      <c r="AL2164" s="5">
        <v>0</v>
      </c>
      <c r="AM2164" s="5">
        <v>0</v>
      </c>
      <c r="AN2164" s="5">
        <v>0</v>
      </c>
      <c r="AO2164" s="5">
        <v>0</v>
      </c>
      <c r="AP2164" s="5">
        <v>0</v>
      </c>
      <c r="AQ2164" s="5">
        <v>0</v>
      </c>
      <c r="AR2164" s="5">
        <v>128233333</v>
      </c>
    </row>
    <row r="2165" spans="1:44" x14ac:dyDescent="0.25">
      <c r="A2165" s="6">
        <v>4146</v>
      </c>
      <c r="B2165" s="3" t="s">
        <v>5442</v>
      </c>
      <c r="C2165" s="3" t="s">
        <v>5883</v>
      </c>
      <c r="D2165" s="3" t="s">
        <v>6552</v>
      </c>
      <c r="E2165" s="3" t="s">
        <v>2258</v>
      </c>
      <c r="F2165" s="3" t="s">
        <v>9275</v>
      </c>
      <c r="G2165" s="21">
        <v>7</v>
      </c>
      <c r="H2165" s="8" t="s">
        <v>12701</v>
      </c>
      <c r="I2165" s="3" t="s">
        <v>12339</v>
      </c>
      <c r="J2165" s="3" t="s">
        <v>12543</v>
      </c>
      <c r="K2165" s="7">
        <v>0</v>
      </c>
      <c r="L2165" s="3" t="s">
        <v>5458</v>
      </c>
      <c r="M2165" s="7">
        <v>1104</v>
      </c>
      <c r="N2165" s="3" t="s">
        <v>19</v>
      </c>
      <c r="O2165" s="3" t="s">
        <v>5462</v>
      </c>
      <c r="P2165" s="8" t="s">
        <v>12715</v>
      </c>
      <c r="Q2165" s="8" t="s">
        <v>12717</v>
      </c>
      <c r="R2165" s="4">
        <v>0</v>
      </c>
      <c r="S2165" s="4" t="s">
        <v>5627</v>
      </c>
      <c r="T2165" s="4">
        <v>99</v>
      </c>
      <c r="U2165" s="7" t="s">
        <v>6298</v>
      </c>
      <c r="V2165" s="7">
        <v>41</v>
      </c>
      <c r="W2165" s="3" t="s">
        <v>7163</v>
      </c>
      <c r="X2165" s="6">
        <v>4102</v>
      </c>
      <c r="Y2165" s="3" t="s">
        <v>7981</v>
      </c>
      <c r="Z2165" s="6">
        <v>4102002</v>
      </c>
      <c r="AA2165" s="3" t="s">
        <v>7986</v>
      </c>
      <c r="AB2165" s="6">
        <v>41020020008</v>
      </c>
      <c r="AC2165" s="3" t="s">
        <v>9274</v>
      </c>
      <c r="AD2165" s="5">
        <v>114540000</v>
      </c>
      <c r="AE2165" s="5">
        <v>0</v>
      </c>
      <c r="AF2165" s="5">
        <v>0</v>
      </c>
      <c r="AG2165" s="5">
        <v>0</v>
      </c>
      <c r="AH2165" s="5">
        <v>0</v>
      </c>
      <c r="AI2165" s="5">
        <v>0</v>
      </c>
      <c r="AJ2165" s="5">
        <v>0</v>
      </c>
      <c r="AK2165" s="5">
        <v>114540000</v>
      </c>
      <c r="AL2165" s="5">
        <v>0</v>
      </c>
      <c r="AM2165" s="5">
        <v>0</v>
      </c>
      <c r="AN2165" s="5">
        <v>0</v>
      </c>
      <c r="AO2165" s="5">
        <v>0</v>
      </c>
      <c r="AP2165" s="5">
        <v>0</v>
      </c>
      <c r="AQ2165" s="5">
        <v>0</v>
      </c>
      <c r="AR2165" s="5">
        <v>114540000</v>
      </c>
    </row>
    <row r="2166" spans="1:44" x14ac:dyDescent="0.25">
      <c r="A2166" s="6">
        <v>4146</v>
      </c>
      <c r="B2166" s="3" t="s">
        <v>5442</v>
      </c>
      <c r="C2166" s="3" t="s">
        <v>5883</v>
      </c>
      <c r="D2166" s="3" t="s">
        <v>6552</v>
      </c>
      <c r="E2166" s="3" t="s">
        <v>2259</v>
      </c>
      <c r="F2166" s="3" t="s">
        <v>9276</v>
      </c>
      <c r="G2166" s="21">
        <v>7</v>
      </c>
      <c r="H2166" s="8" t="s">
        <v>12701</v>
      </c>
      <c r="I2166" s="3" t="s">
        <v>12339</v>
      </c>
      <c r="J2166" s="3" t="s">
        <v>12543</v>
      </c>
      <c r="K2166" s="7">
        <v>0</v>
      </c>
      <c r="L2166" s="3" t="s">
        <v>5458</v>
      </c>
      <c r="M2166" s="7">
        <v>1104</v>
      </c>
      <c r="N2166" s="3" t="s">
        <v>19</v>
      </c>
      <c r="O2166" s="3" t="s">
        <v>5462</v>
      </c>
      <c r="P2166" s="8" t="s">
        <v>12715</v>
      </c>
      <c r="Q2166" s="8" t="s">
        <v>12717</v>
      </c>
      <c r="R2166" s="4">
        <v>0</v>
      </c>
      <c r="S2166" s="4" t="s">
        <v>5627</v>
      </c>
      <c r="T2166" s="4">
        <v>99</v>
      </c>
      <c r="U2166" s="7" t="s">
        <v>6298</v>
      </c>
      <c r="V2166" s="7">
        <v>41</v>
      </c>
      <c r="W2166" s="3" t="s">
        <v>7163</v>
      </c>
      <c r="X2166" s="6">
        <v>4102</v>
      </c>
      <c r="Y2166" s="3" t="s">
        <v>7981</v>
      </c>
      <c r="Z2166" s="6">
        <v>4102002</v>
      </c>
      <c r="AA2166" s="3" t="s">
        <v>7986</v>
      </c>
      <c r="AB2166" s="6">
        <v>41020020008</v>
      </c>
      <c r="AC2166" s="3" t="s">
        <v>9274</v>
      </c>
      <c r="AD2166" s="5">
        <v>84400000</v>
      </c>
      <c r="AE2166" s="5">
        <v>0</v>
      </c>
      <c r="AF2166" s="5">
        <v>0</v>
      </c>
      <c r="AG2166" s="5">
        <v>0</v>
      </c>
      <c r="AH2166" s="5">
        <v>0</v>
      </c>
      <c r="AI2166" s="5">
        <v>0</v>
      </c>
      <c r="AJ2166" s="5">
        <v>0</v>
      </c>
      <c r="AK2166" s="5">
        <v>84400000</v>
      </c>
      <c r="AL2166" s="5">
        <v>0</v>
      </c>
      <c r="AM2166" s="5">
        <v>0</v>
      </c>
      <c r="AN2166" s="5">
        <v>0</v>
      </c>
      <c r="AO2166" s="5">
        <v>0</v>
      </c>
      <c r="AP2166" s="5">
        <v>0</v>
      </c>
      <c r="AQ2166" s="5">
        <v>0</v>
      </c>
      <c r="AR2166" s="5">
        <v>84400000</v>
      </c>
    </row>
    <row r="2167" spans="1:44" x14ac:dyDescent="0.25">
      <c r="A2167" s="6">
        <v>4146</v>
      </c>
      <c r="B2167" s="3" t="s">
        <v>5442</v>
      </c>
      <c r="C2167" s="3" t="s">
        <v>5883</v>
      </c>
      <c r="D2167" s="3" t="s">
        <v>6552</v>
      </c>
      <c r="E2167" s="3" t="s">
        <v>2260</v>
      </c>
      <c r="F2167" s="3" t="s">
        <v>9277</v>
      </c>
      <c r="G2167" s="21">
        <v>7</v>
      </c>
      <c r="H2167" s="8" t="s">
        <v>12701</v>
      </c>
      <c r="I2167" s="3" t="s">
        <v>12339</v>
      </c>
      <c r="J2167" s="3" t="s">
        <v>12543</v>
      </c>
      <c r="K2167" s="7">
        <v>0</v>
      </c>
      <c r="L2167" s="3" t="s">
        <v>5458</v>
      </c>
      <c r="M2167" s="7">
        <v>1104</v>
      </c>
      <c r="N2167" s="3" t="s">
        <v>19</v>
      </c>
      <c r="O2167" s="3" t="s">
        <v>5462</v>
      </c>
      <c r="P2167" s="8" t="s">
        <v>12715</v>
      </c>
      <c r="Q2167" s="8" t="s">
        <v>12717</v>
      </c>
      <c r="R2167" s="4">
        <v>0</v>
      </c>
      <c r="S2167" s="4" t="s">
        <v>5627</v>
      </c>
      <c r="T2167" s="4">
        <v>99</v>
      </c>
      <c r="U2167" s="7" t="s">
        <v>6298</v>
      </c>
      <c r="V2167" s="7">
        <v>41</v>
      </c>
      <c r="W2167" s="3" t="s">
        <v>7163</v>
      </c>
      <c r="X2167" s="6">
        <v>4102</v>
      </c>
      <c r="Y2167" s="3" t="s">
        <v>7981</v>
      </c>
      <c r="Z2167" s="6">
        <v>4102002</v>
      </c>
      <c r="AA2167" s="3" t="s">
        <v>7986</v>
      </c>
      <c r="AB2167" s="6">
        <v>41020020008</v>
      </c>
      <c r="AC2167" s="3" t="s">
        <v>9274</v>
      </c>
      <c r="AD2167" s="5">
        <v>84400000</v>
      </c>
      <c r="AE2167" s="5">
        <v>0</v>
      </c>
      <c r="AF2167" s="5">
        <v>0</v>
      </c>
      <c r="AG2167" s="5">
        <v>0</v>
      </c>
      <c r="AH2167" s="5">
        <v>0</v>
      </c>
      <c r="AI2167" s="5">
        <v>0</v>
      </c>
      <c r="AJ2167" s="5">
        <v>0</v>
      </c>
      <c r="AK2167" s="5">
        <v>84400000</v>
      </c>
      <c r="AL2167" s="5">
        <v>0</v>
      </c>
      <c r="AM2167" s="5">
        <v>0</v>
      </c>
      <c r="AN2167" s="5">
        <v>0</v>
      </c>
      <c r="AO2167" s="5">
        <v>0</v>
      </c>
      <c r="AP2167" s="5">
        <v>0</v>
      </c>
      <c r="AQ2167" s="5">
        <v>0</v>
      </c>
      <c r="AR2167" s="5">
        <v>84400000</v>
      </c>
    </row>
    <row r="2168" spans="1:44" x14ac:dyDescent="0.25">
      <c r="A2168" s="6">
        <v>4146</v>
      </c>
      <c r="B2168" s="3" t="s">
        <v>5442</v>
      </c>
      <c r="C2168" s="3" t="s">
        <v>5883</v>
      </c>
      <c r="D2168" s="3" t="s">
        <v>6552</v>
      </c>
      <c r="E2168" s="3" t="s">
        <v>2261</v>
      </c>
      <c r="F2168" s="3" t="s">
        <v>9278</v>
      </c>
      <c r="G2168" s="21">
        <v>7</v>
      </c>
      <c r="H2168" s="8" t="s">
        <v>12701</v>
      </c>
      <c r="I2168" s="3" t="s">
        <v>12339</v>
      </c>
      <c r="J2168" s="3" t="s">
        <v>12543</v>
      </c>
      <c r="K2168" s="7">
        <v>0</v>
      </c>
      <c r="L2168" s="3" t="s">
        <v>5458</v>
      </c>
      <c r="M2168" s="7">
        <v>1104</v>
      </c>
      <c r="N2168" s="3" t="s">
        <v>19</v>
      </c>
      <c r="O2168" s="3" t="s">
        <v>5462</v>
      </c>
      <c r="P2168" s="8" t="s">
        <v>12715</v>
      </c>
      <c r="Q2168" s="8" t="s">
        <v>12717</v>
      </c>
      <c r="R2168" s="4">
        <v>0</v>
      </c>
      <c r="S2168" s="4" t="s">
        <v>5627</v>
      </c>
      <c r="T2168" s="4">
        <v>99</v>
      </c>
      <c r="U2168" s="7" t="s">
        <v>6298</v>
      </c>
      <c r="V2168" s="7">
        <v>41</v>
      </c>
      <c r="W2168" s="3" t="s">
        <v>7163</v>
      </c>
      <c r="X2168" s="6">
        <v>4102</v>
      </c>
      <c r="Y2168" s="3" t="s">
        <v>7981</v>
      </c>
      <c r="Z2168" s="6">
        <v>4102002</v>
      </c>
      <c r="AA2168" s="3" t="s">
        <v>7986</v>
      </c>
      <c r="AB2168" s="6">
        <v>41020020008</v>
      </c>
      <c r="AC2168" s="3" t="s">
        <v>9274</v>
      </c>
      <c r="AD2168" s="5">
        <v>118799100</v>
      </c>
      <c r="AE2168" s="5">
        <v>0</v>
      </c>
      <c r="AF2168" s="5">
        <v>0</v>
      </c>
      <c r="AG2168" s="5">
        <v>0</v>
      </c>
      <c r="AH2168" s="5">
        <v>0</v>
      </c>
      <c r="AI2168" s="5">
        <v>0</v>
      </c>
      <c r="AJ2168" s="5">
        <v>0</v>
      </c>
      <c r="AK2168" s="5">
        <v>118799100</v>
      </c>
      <c r="AL2168" s="5">
        <v>0</v>
      </c>
      <c r="AM2168" s="5">
        <v>0</v>
      </c>
      <c r="AN2168" s="5">
        <v>0</v>
      </c>
      <c r="AO2168" s="5">
        <v>0</v>
      </c>
      <c r="AP2168" s="5">
        <v>0</v>
      </c>
      <c r="AQ2168" s="5">
        <v>0</v>
      </c>
      <c r="AR2168" s="5">
        <v>118799100</v>
      </c>
    </row>
    <row r="2169" spans="1:44" x14ac:dyDescent="0.25">
      <c r="A2169" s="6">
        <v>4146</v>
      </c>
      <c r="B2169" s="3" t="s">
        <v>5442</v>
      </c>
      <c r="C2169" s="3" t="s">
        <v>5883</v>
      </c>
      <c r="D2169" s="3" t="s">
        <v>6552</v>
      </c>
      <c r="E2169" s="3" t="s">
        <v>2262</v>
      </c>
      <c r="F2169" s="3" t="s">
        <v>9279</v>
      </c>
      <c r="G2169" s="21">
        <v>7</v>
      </c>
      <c r="H2169" s="8" t="s">
        <v>12701</v>
      </c>
      <c r="I2169" s="3" t="s">
        <v>12339</v>
      </c>
      <c r="J2169" s="3" t="s">
        <v>12543</v>
      </c>
      <c r="K2169" s="7">
        <v>0</v>
      </c>
      <c r="L2169" s="3" t="s">
        <v>5458</v>
      </c>
      <c r="M2169" s="7">
        <v>1104</v>
      </c>
      <c r="N2169" s="3" t="s">
        <v>19</v>
      </c>
      <c r="O2169" s="3" t="s">
        <v>5462</v>
      </c>
      <c r="P2169" s="8" t="s">
        <v>12715</v>
      </c>
      <c r="Q2169" s="8" t="s">
        <v>12717</v>
      </c>
      <c r="R2169" s="4">
        <v>0</v>
      </c>
      <c r="S2169" s="4" t="s">
        <v>5627</v>
      </c>
      <c r="T2169" s="4">
        <v>99</v>
      </c>
      <c r="U2169" s="7" t="s">
        <v>6298</v>
      </c>
      <c r="V2169" s="7">
        <v>41</v>
      </c>
      <c r="W2169" s="3" t="s">
        <v>7163</v>
      </c>
      <c r="X2169" s="6">
        <v>4102</v>
      </c>
      <c r="Y2169" s="3" t="s">
        <v>7981</v>
      </c>
      <c r="Z2169" s="6">
        <v>4102002</v>
      </c>
      <c r="AA2169" s="3" t="s">
        <v>7986</v>
      </c>
      <c r="AB2169" s="6">
        <v>41020020008</v>
      </c>
      <c r="AC2169" s="3" t="s">
        <v>9274</v>
      </c>
      <c r="AD2169" s="5">
        <v>46727100</v>
      </c>
      <c r="AE2169" s="5">
        <v>0</v>
      </c>
      <c r="AF2169" s="5">
        <v>0</v>
      </c>
      <c r="AG2169" s="5">
        <v>0</v>
      </c>
      <c r="AH2169" s="5">
        <v>0</v>
      </c>
      <c r="AI2169" s="5">
        <v>0</v>
      </c>
      <c r="AJ2169" s="5">
        <v>0</v>
      </c>
      <c r="AK2169" s="5">
        <v>46727100</v>
      </c>
      <c r="AL2169" s="5">
        <v>0</v>
      </c>
      <c r="AM2169" s="5">
        <v>0</v>
      </c>
      <c r="AN2169" s="5">
        <v>0</v>
      </c>
      <c r="AO2169" s="5">
        <v>0</v>
      </c>
      <c r="AP2169" s="5">
        <v>0</v>
      </c>
      <c r="AQ2169" s="5">
        <v>0</v>
      </c>
      <c r="AR2169" s="5">
        <v>46727100</v>
      </c>
    </row>
    <row r="2170" spans="1:44" x14ac:dyDescent="0.25">
      <c r="A2170" s="6">
        <v>4146</v>
      </c>
      <c r="B2170" s="3" t="s">
        <v>5442</v>
      </c>
      <c r="C2170" s="3" t="s">
        <v>5883</v>
      </c>
      <c r="D2170" s="3" t="s">
        <v>6552</v>
      </c>
      <c r="E2170" s="3" t="s">
        <v>2263</v>
      </c>
      <c r="F2170" s="3" t="s">
        <v>9280</v>
      </c>
      <c r="G2170" s="21">
        <v>7</v>
      </c>
      <c r="H2170" s="8" t="s">
        <v>12701</v>
      </c>
      <c r="I2170" s="3" t="s">
        <v>12339</v>
      </c>
      <c r="J2170" s="3" t="s">
        <v>12543</v>
      </c>
      <c r="K2170" s="7">
        <v>0</v>
      </c>
      <c r="L2170" s="3" t="s">
        <v>5458</v>
      </c>
      <c r="M2170" s="7">
        <v>1104</v>
      </c>
      <c r="N2170" s="3" t="s">
        <v>19</v>
      </c>
      <c r="O2170" s="3" t="s">
        <v>5462</v>
      </c>
      <c r="P2170" s="8" t="s">
        <v>12715</v>
      </c>
      <c r="Q2170" s="8" t="s">
        <v>12717</v>
      </c>
      <c r="R2170" s="4">
        <v>0</v>
      </c>
      <c r="S2170" s="4" t="s">
        <v>5627</v>
      </c>
      <c r="T2170" s="4">
        <v>99</v>
      </c>
      <c r="U2170" s="7" t="s">
        <v>6298</v>
      </c>
      <c r="V2170" s="7">
        <v>41</v>
      </c>
      <c r="W2170" s="3" t="s">
        <v>7163</v>
      </c>
      <c r="X2170" s="6">
        <v>4102</v>
      </c>
      <c r="Y2170" s="3" t="s">
        <v>7981</v>
      </c>
      <c r="Z2170" s="6">
        <v>4102002</v>
      </c>
      <c r="AA2170" s="3" t="s">
        <v>7986</v>
      </c>
      <c r="AB2170" s="6">
        <v>41020020008</v>
      </c>
      <c r="AC2170" s="3" t="s">
        <v>9274</v>
      </c>
      <c r="AD2170" s="5">
        <v>110073600</v>
      </c>
      <c r="AE2170" s="5">
        <v>0</v>
      </c>
      <c r="AF2170" s="5">
        <v>0</v>
      </c>
      <c r="AG2170" s="5">
        <v>0</v>
      </c>
      <c r="AH2170" s="5">
        <v>0</v>
      </c>
      <c r="AI2170" s="5">
        <v>0</v>
      </c>
      <c r="AJ2170" s="5">
        <v>0</v>
      </c>
      <c r="AK2170" s="5">
        <v>110073600</v>
      </c>
      <c r="AL2170" s="5">
        <v>0</v>
      </c>
      <c r="AM2170" s="5">
        <v>0</v>
      </c>
      <c r="AN2170" s="5">
        <v>0</v>
      </c>
      <c r="AO2170" s="5">
        <v>0</v>
      </c>
      <c r="AP2170" s="5">
        <v>0</v>
      </c>
      <c r="AQ2170" s="5">
        <v>0</v>
      </c>
      <c r="AR2170" s="5">
        <v>110073600</v>
      </c>
    </row>
    <row r="2171" spans="1:44" x14ac:dyDescent="0.25">
      <c r="A2171" s="6">
        <v>4146</v>
      </c>
      <c r="B2171" s="3" t="s">
        <v>5442</v>
      </c>
      <c r="C2171" s="3" t="s">
        <v>5883</v>
      </c>
      <c r="D2171" s="3" t="s">
        <v>6552</v>
      </c>
      <c r="E2171" s="3" t="s">
        <v>2264</v>
      </c>
      <c r="F2171" s="3" t="s">
        <v>9281</v>
      </c>
      <c r="G2171" s="21">
        <v>7</v>
      </c>
      <c r="H2171" s="8" t="s">
        <v>12701</v>
      </c>
      <c r="I2171" s="3" t="s">
        <v>12341</v>
      </c>
      <c r="J2171" s="3" t="s">
        <v>12545</v>
      </c>
      <c r="K2171" s="7">
        <v>0</v>
      </c>
      <c r="L2171" s="3" t="s">
        <v>5458</v>
      </c>
      <c r="M2171" s="7">
        <v>1104</v>
      </c>
      <c r="N2171" s="3" t="s">
        <v>19</v>
      </c>
      <c r="O2171" s="3" t="s">
        <v>5462</v>
      </c>
      <c r="P2171" s="8" t="s">
        <v>12715</v>
      </c>
      <c r="Q2171" s="8" t="s">
        <v>12717</v>
      </c>
      <c r="R2171" s="4">
        <v>0</v>
      </c>
      <c r="S2171" s="4" t="s">
        <v>5627</v>
      </c>
      <c r="T2171" s="4">
        <v>99</v>
      </c>
      <c r="U2171" s="7" t="s">
        <v>6298</v>
      </c>
      <c r="V2171" s="7">
        <v>41</v>
      </c>
      <c r="W2171" s="3" t="s">
        <v>7163</v>
      </c>
      <c r="X2171" s="6">
        <v>4102</v>
      </c>
      <c r="Y2171" s="3" t="s">
        <v>7981</v>
      </c>
      <c r="Z2171" s="6">
        <v>4102002</v>
      </c>
      <c r="AA2171" s="3" t="s">
        <v>7986</v>
      </c>
      <c r="AB2171" s="6">
        <v>41020020008</v>
      </c>
      <c r="AC2171" s="3" t="s">
        <v>9274</v>
      </c>
      <c r="AD2171" s="5">
        <v>38783400</v>
      </c>
      <c r="AE2171" s="5">
        <v>0</v>
      </c>
      <c r="AF2171" s="5">
        <v>0</v>
      </c>
      <c r="AG2171" s="5">
        <v>0</v>
      </c>
      <c r="AH2171" s="5">
        <v>0</v>
      </c>
      <c r="AI2171" s="5">
        <v>0</v>
      </c>
      <c r="AJ2171" s="5">
        <v>0</v>
      </c>
      <c r="AK2171" s="5">
        <v>38783400</v>
      </c>
      <c r="AL2171" s="5">
        <v>0</v>
      </c>
      <c r="AM2171" s="5">
        <v>0</v>
      </c>
      <c r="AN2171" s="5">
        <v>0</v>
      </c>
      <c r="AO2171" s="5">
        <v>0</v>
      </c>
      <c r="AP2171" s="5">
        <v>0</v>
      </c>
      <c r="AQ2171" s="5">
        <v>0</v>
      </c>
      <c r="AR2171" s="5">
        <v>38783400</v>
      </c>
    </row>
    <row r="2172" spans="1:44" x14ac:dyDescent="0.25">
      <c r="A2172" s="6">
        <v>4146</v>
      </c>
      <c r="B2172" s="3" t="s">
        <v>5442</v>
      </c>
      <c r="C2172" s="3" t="s">
        <v>5884</v>
      </c>
      <c r="D2172" s="3" t="s">
        <v>6553</v>
      </c>
      <c r="E2172" s="3" t="s">
        <v>2265</v>
      </c>
      <c r="F2172" s="3" t="s">
        <v>9283</v>
      </c>
      <c r="G2172" s="21">
        <v>7</v>
      </c>
      <c r="H2172" s="8" t="s">
        <v>12701</v>
      </c>
      <c r="I2172" s="3" t="s">
        <v>12343</v>
      </c>
      <c r="J2172" s="3" t="s">
        <v>12547</v>
      </c>
      <c r="K2172" s="7">
        <v>0</v>
      </c>
      <c r="L2172" s="3" t="s">
        <v>5458</v>
      </c>
      <c r="M2172" s="7">
        <v>1104</v>
      </c>
      <c r="N2172" s="3" t="s">
        <v>19</v>
      </c>
      <c r="O2172" s="3" t="s">
        <v>5462</v>
      </c>
      <c r="P2172" s="8" t="s">
        <v>12715</v>
      </c>
      <c r="Q2172" s="8" t="s">
        <v>12717</v>
      </c>
      <c r="R2172" s="4">
        <v>0</v>
      </c>
      <c r="S2172" s="4" t="s">
        <v>5627</v>
      </c>
      <c r="T2172" s="4">
        <v>99</v>
      </c>
      <c r="U2172" s="7" t="s">
        <v>6298</v>
      </c>
      <c r="V2172" s="7">
        <v>41</v>
      </c>
      <c r="W2172" s="3" t="s">
        <v>7163</v>
      </c>
      <c r="X2172" s="6">
        <v>4102</v>
      </c>
      <c r="Y2172" s="3" t="s">
        <v>7981</v>
      </c>
      <c r="Z2172" s="6">
        <v>4102003</v>
      </c>
      <c r="AA2172" s="3" t="s">
        <v>7993</v>
      </c>
      <c r="AB2172" s="6">
        <v>41020030001</v>
      </c>
      <c r="AC2172" s="3" t="s">
        <v>9282</v>
      </c>
      <c r="AD2172" s="5">
        <v>60996600</v>
      </c>
      <c r="AE2172" s="5">
        <v>0</v>
      </c>
      <c r="AF2172" s="5">
        <v>0</v>
      </c>
      <c r="AG2172" s="5">
        <v>0</v>
      </c>
      <c r="AH2172" s="5">
        <v>0</v>
      </c>
      <c r="AI2172" s="5">
        <v>0</v>
      </c>
      <c r="AJ2172" s="5">
        <v>0</v>
      </c>
      <c r="AK2172" s="5">
        <v>60996600</v>
      </c>
      <c r="AL2172" s="5">
        <v>0</v>
      </c>
      <c r="AM2172" s="5">
        <v>0</v>
      </c>
      <c r="AN2172" s="5">
        <v>0</v>
      </c>
      <c r="AO2172" s="5">
        <v>0</v>
      </c>
      <c r="AP2172" s="5">
        <v>0</v>
      </c>
      <c r="AQ2172" s="5">
        <v>0</v>
      </c>
      <c r="AR2172" s="5">
        <v>60996600</v>
      </c>
    </row>
    <row r="2173" spans="1:44" x14ac:dyDescent="0.25">
      <c r="A2173" s="6">
        <v>4146</v>
      </c>
      <c r="B2173" s="3" t="s">
        <v>5442</v>
      </c>
      <c r="C2173" s="3" t="s">
        <v>5884</v>
      </c>
      <c r="D2173" s="3" t="s">
        <v>6553</v>
      </c>
      <c r="E2173" s="3" t="s">
        <v>2266</v>
      </c>
      <c r="F2173" s="3" t="s">
        <v>9284</v>
      </c>
      <c r="G2173" s="21">
        <v>7</v>
      </c>
      <c r="H2173" s="8" t="s">
        <v>12701</v>
      </c>
      <c r="I2173" s="3" t="s">
        <v>12343</v>
      </c>
      <c r="J2173" s="3" t="s">
        <v>12547</v>
      </c>
      <c r="K2173" s="7">
        <v>0</v>
      </c>
      <c r="L2173" s="3" t="s">
        <v>5458</v>
      </c>
      <c r="M2173" s="7">
        <v>1104</v>
      </c>
      <c r="N2173" s="3" t="s">
        <v>19</v>
      </c>
      <c r="O2173" s="3" t="s">
        <v>5462</v>
      </c>
      <c r="P2173" s="8" t="s">
        <v>12715</v>
      </c>
      <c r="Q2173" s="8" t="s">
        <v>12717</v>
      </c>
      <c r="R2173" s="4">
        <v>0</v>
      </c>
      <c r="S2173" s="4" t="s">
        <v>5627</v>
      </c>
      <c r="T2173" s="4">
        <v>99</v>
      </c>
      <c r="U2173" s="7" t="s">
        <v>6298</v>
      </c>
      <c r="V2173" s="7">
        <v>41</v>
      </c>
      <c r="W2173" s="3" t="s">
        <v>7163</v>
      </c>
      <c r="X2173" s="6">
        <v>4102</v>
      </c>
      <c r="Y2173" s="3" t="s">
        <v>7981</v>
      </c>
      <c r="Z2173" s="6">
        <v>4102003</v>
      </c>
      <c r="AA2173" s="3" t="s">
        <v>7993</v>
      </c>
      <c r="AB2173" s="6">
        <v>41020030001</v>
      </c>
      <c r="AC2173" s="3" t="s">
        <v>9282</v>
      </c>
      <c r="AD2173" s="5">
        <v>60996600</v>
      </c>
      <c r="AE2173" s="5">
        <v>0</v>
      </c>
      <c r="AF2173" s="5">
        <v>0</v>
      </c>
      <c r="AG2173" s="5">
        <v>0</v>
      </c>
      <c r="AH2173" s="5">
        <v>0</v>
      </c>
      <c r="AI2173" s="5">
        <v>0</v>
      </c>
      <c r="AJ2173" s="5">
        <v>0</v>
      </c>
      <c r="AK2173" s="5">
        <v>60996600</v>
      </c>
      <c r="AL2173" s="5">
        <v>0</v>
      </c>
      <c r="AM2173" s="5">
        <v>0</v>
      </c>
      <c r="AN2173" s="5">
        <v>0</v>
      </c>
      <c r="AO2173" s="5">
        <v>0</v>
      </c>
      <c r="AP2173" s="5">
        <v>0</v>
      </c>
      <c r="AQ2173" s="5">
        <v>0</v>
      </c>
      <c r="AR2173" s="5">
        <v>60996600</v>
      </c>
    </row>
    <row r="2174" spans="1:44" x14ac:dyDescent="0.25">
      <c r="A2174" s="6">
        <v>4146</v>
      </c>
      <c r="B2174" s="3" t="s">
        <v>5442</v>
      </c>
      <c r="C2174" s="3" t="s">
        <v>5884</v>
      </c>
      <c r="D2174" s="3" t="s">
        <v>6553</v>
      </c>
      <c r="E2174" s="3" t="s">
        <v>2267</v>
      </c>
      <c r="F2174" s="3" t="s">
        <v>9285</v>
      </c>
      <c r="G2174" s="21">
        <v>7</v>
      </c>
      <c r="H2174" s="8" t="s">
        <v>12701</v>
      </c>
      <c r="I2174" s="3" t="s">
        <v>12343</v>
      </c>
      <c r="J2174" s="3" t="s">
        <v>12547</v>
      </c>
      <c r="K2174" s="7">
        <v>0</v>
      </c>
      <c r="L2174" s="3" t="s">
        <v>5458</v>
      </c>
      <c r="M2174" s="7">
        <v>1104</v>
      </c>
      <c r="N2174" s="3" t="s">
        <v>19</v>
      </c>
      <c r="O2174" s="3" t="s">
        <v>5462</v>
      </c>
      <c r="P2174" s="8" t="s">
        <v>12715</v>
      </c>
      <c r="Q2174" s="8" t="s">
        <v>12717</v>
      </c>
      <c r="R2174" s="4">
        <v>0</v>
      </c>
      <c r="S2174" s="4" t="s">
        <v>5627</v>
      </c>
      <c r="T2174" s="4">
        <v>99</v>
      </c>
      <c r="U2174" s="7" t="s">
        <v>6298</v>
      </c>
      <c r="V2174" s="7">
        <v>41</v>
      </c>
      <c r="W2174" s="3" t="s">
        <v>7163</v>
      </c>
      <c r="X2174" s="6">
        <v>4102</v>
      </c>
      <c r="Y2174" s="3" t="s">
        <v>7981</v>
      </c>
      <c r="Z2174" s="6">
        <v>4102003</v>
      </c>
      <c r="AA2174" s="3" t="s">
        <v>7993</v>
      </c>
      <c r="AB2174" s="6">
        <v>41020030001</v>
      </c>
      <c r="AC2174" s="3" t="s">
        <v>9282</v>
      </c>
      <c r="AD2174" s="5">
        <v>305934800</v>
      </c>
      <c r="AE2174" s="5">
        <v>0</v>
      </c>
      <c r="AF2174" s="5">
        <v>0</v>
      </c>
      <c r="AG2174" s="5">
        <v>0</v>
      </c>
      <c r="AH2174" s="5">
        <v>0</v>
      </c>
      <c r="AI2174" s="5">
        <v>0</v>
      </c>
      <c r="AJ2174" s="5">
        <v>0</v>
      </c>
      <c r="AK2174" s="5">
        <v>305934800</v>
      </c>
      <c r="AL2174" s="5">
        <v>0</v>
      </c>
      <c r="AM2174" s="5">
        <v>0</v>
      </c>
      <c r="AN2174" s="5">
        <v>0</v>
      </c>
      <c r="AO2174" s="5">
        <v>0</v>
      </c>
      <c r="AP2174" s="5">
        <v>0</v>
      </c>
      <c r="AQ2174" s="5">
        <v>0</v>
      </c>
      <c r="AR2174" s="5">
        <v>305934800</v>
      </c>
    </row>
    <row r="2175" spans="1:44" x14ac:dyDescent="0.25">
      <c r="A2175" s="6">
        <v>4146</v>
      </c>
      <c r="B2175" s="3" t="s">
        <v>5442</v>
      </c>
      <c r="C2175" s="3" t="s">
        <v>5884</v>
      </c>
      <c r="D2175" s="3" t="s">
        <v>6553</v>
      </c>
      <c r="E2175" s="3" t="s">
        <v>2268</v>
      </c>
      <c r="F2175" s="3" t="s">
        <v>9286</v>
      </c>
      <c r="G2175" s="21">
        <v>7</v>
      </c>
      <c r="H2175" s="8" t="s">
        <v>12701</v>
      </c>
      <c r="I2175" s="3" t="s">
        <v>12339</v>
      </c>
      <c r="J2175" s="3" t="s">
        <v>12543</v>
      </c>
      <c r="K2175" s="7">
        <v>0</v>
      </c>
      <c r="L2175" s="3" t="s">
        <v>5458</v>
      </c>
      <c r="M2175" s="7">
        <v>1104</v>
      </c>
      <c r="N2175" s="3" t="s">
        <v>19</v>
      </c>
      <c r="O2175" s="3" t="s">
        <v>5462</v>
      </c>
      <c r="P2175" s="8" t="s">
        <v>12715</v>
      </c>
      <c r="Q2175" s="8" t="s">
        <v>12717</v>
      </c>
      <c r="R2175" s="4">
        <v>0</v>
      </c>
      <c r="S2175" s="4" t="s">
        <v>5627</v>
      </c>
      <c r="T2175" s="4">
        <v>99</v>
      </c>
      <c r="U2175" s="7" t="s">
        <v>6298</v>
      </c>
      <c r="V2175" s="7">
        <v>41</v>
      </c>
      <c r="W2175" s="3" t="s">
        <v>7163</v>
      </c>
      <c r="X2175" s="6">
        <v>4102</v>
      </c>
      <c r="Y2175" s="3" t="s">
        <v>7981</v>
      </c>
      <c r="Z2175" s="6">
        <v>4102003</v>
      </c>
      <c r="AA2175" s="3" t="s">
        <v>7993</v>
      </c>
      <c r="AB2175" s="6">
        <v>41020030001</v>
      </c>
      <c r="AC2175" s="3" t="s">
        <v>9282</v>
      </c>
      <c r="AD2175" s="5">
        <v>72072000</v>
      </c>
      <c r="AE2175" s="5">
        <v>0</v>
      </c>
      <c r="AF2175" s="5">
        <v>0</v>
      </c>
      <c r="AG2175" s="5">
        <v>0</v>
      </c>
      <c r="AH2175" s="5">
        <v>0</v>
      </c>
      <c r="AI2175" s="5">
        <v>0</v>
      </c>
      <c r="AJ2175" s="5">
        <v>0</v>
      </c>
      <c r="AK2175" s="5">
        <v>72072000</v>
      </c>
      <c r="AL2175" s="5">
        <v>0</v>
      </c>
      <c r="AM2175" s="5">
        <v>0</v>
      </c>
      <c r="AN2175" s="5">
        <v>0</v>
      </c>
      <c r="AO2175" s="5">
        <v>0</v>
      </c>
      <c r="AP2175" s="5">
        <v>0</v>
      </c>
      <c r="AQ2175" s="5">
        <v>0</v>
      </c>
      <c r="AR2175" s="5">
        <v>72072000</v>
      </c>
    </row>
    <row r="2176" spans="1:44" x14ac:dyDescent="0.25">
      <c r="A2176" s="6">
        <v>4146</v>
      </c>
      <c r="B2176" s="3" t="s">
        <v>5442</v>
      </c>
      <c r="C2176" s="3" t="s">
        <v>5885</v>
      </c>
      <c r="D2176" s="3" t="s">
        <v>6554</v>
      </c>
      <c r="E2176" s="3" t="s">
        <v>2269</v>
      </c>
      <c r="F2176" s="3" t="s">
        <v>9288</v>
      </c>
      <c r="G2176" s="21">
        <v>7</v>
      </c>
      <c r="H2176" s="8" t="s">
        <v>12701</v>
      </c>
      <c r="I2176" s="3" t="s">
        <v>12339</v>
      </c>
      <c r="J2176" s="3" t="s">
        <v>12543</v>
      </c>
      <c r="K2176" s="7">
        <v>0</v>
      </c>
      <c r="L2176" s="3" t="s">
        <v>5458</v>
      </c>
      <c r="M2176" s="7">
        <v>1104</v>
      </c>
      <c r="N2176" s="3" t="s">
        <v>19</v>
      </c>
      <c r="O2176" s="3" t="s">
        <v>5462</v>
      </c>
      <c r="P2176" s="8" t="s">
        <v>12715</v>
      </c>
      <c r="Q2176" s="8" t="s">
        <v>12717</v>
      </c>
      <c r="R2176" s="4">
        <v>0</v>
      </c>
      <c r="S2176" s="4" t="s">
        <v>5627</v>
      </c>
      <c r="T2176" s="4">
        <v>99</v>
      </c>
      <c r="U2176" s="7" t="s">
        <v>6298</v>
      </c>
      <c r="V2176" s="7">
        <v>41</v>
      </c>
      <c r="W2176" s="3" t="s">
        <v>7163</v>
      </c>
      <c r="X2176" s="6">
        <v>4102</v>
      </c>
      <c r="Y2176" s="3" t="s">
        <v>7981</v>
      </c>
      <c r="Z2176" s="6">
        <v>4102003</v>
      </c>
      <c r="AA2176" s="3" t="s">
        <v>7993</v>
      </c>
      <c r="AB2176" s="6">
        <v>41020030002</v>
      </c>
      <c r="AC2176" s="3" t="s">
        <v>9287</v>
      </c>
      <c r="AD2176" s="5">
        <v>125911800</v>
      </c>
      <c r="AE2176" s="5">
        <v>0</v>
      </c>
      <c r="AF2176" s="5">
        <v>0</v>
      </c>
      <c r="AG2176" s="5">
        <v>0</v>
      </c>
      <c r="AH2176" s="5">
        <v>0</v>
      </c>
      <c r="AI2176" s="5">
        <v>0</v>
      </c>
      <c r="AJ2176" s="5">
        <v>0</v>
      </c>
      <c r="AK2176" s="5">
        <v>125911800</v>
      </c>
      <c r="AL2176" s="5">
        <v>0</v>
      </c>
      <c r="AM2176" s="5">
        <v>0</v>
      </c>
      <c r="AN2176" s="5">
        <v>0</v>
      </c>
      <c r="AO2176" s="5">
        <v>0</v>
      </c>
      <c r="AP2176" s="5">
        <v>0</v>
      </c>
      <c r="AQ2176" s="5">
        <v>0</v>
      </c>
      <c r="AR2176" s="5">
        <v>125911800</v>
      </c>
    </row>
    <row r="2177" spans="1:44" x14ac:dyDescent="0.25">
      <c r="A2177" s="6">
        <v>4146</v>
      </c>
      <c r="B2177" s="3" t="s">
        <v>5442</v>
      </c>
      <c r="C2177" s="3" t="s">
        <v>5885</v>
      </c>
      <c r="D2177" s="3" t="s">
        <v>6554</v>
      </c>
      <c r="E2177" s="3" t="s">
        <v>2270</v>
      </c>
      <c r="F2177" s="3" t="s">
        <v>9289</v>
      </c>
      <c r="G2177" s="21">
        <v>7</v>
      </c>
      <c r="H2177" s="8" t="s">
        <v>12701</v>
      </c>
      <c r="I2177" s="3" t="s">
        <v>12339</v>
      </c>
      <c r="J2177" s="3" t="s">
        <v>12543</v>
      </c>
      <c r="K2177" s="7">
        <v>0</v>
      </c>
      <c r="L2177" s="3" t="s">
        <v>5458</v>
      </c>
      <c r="M2177" s="7">
        <v>1104</v>
      </c>
      <c r="N2177" s="3" t="s">
        <v>19</v>
      </c>
      <c r="O2177" s="3" t="s">
        <v>5462</v>
      </c>
      <c r="P2177" s="8" t="s">
        <v>12715</v>
      </c>
      <c r="Q2177" s="8" t="s">
        <v>12717</v>
      </c>
      <c r="R2177" s="4">
        <v>0</v>
      </c>
      <c r="S2177" s="4" t="s">
        <v>5627</v>
      </c>
      <c r="T2177" s="4">
        <v>99</v>
      </c>
      <c r="U2177" s="7" t="s">
        <v>6298</v>
      </c>
      <c r="V2177" s="7">
        <v>41</v>
      </c>
      <c r="W2177" s="3" t="s">
        <v>7163</v>
      </c>
      <c r="X2177" s="6">
        <v>4102</v>
      </c>
      <c r="Y2177" s="3" t="s">
        <v>7981</v>
      </c>
      <c r="Z2177" s="6">
        <v>4102003</v>
      </c>
      <c r="AA2177" s="3" t="s">
        <v>7993</v>
      </c>
      <c r="AB2177" s="6">
        <v>41020030002</v>
      </c>
      <c r="AC2177" s="3" t="s">
        <v>9287</v>
      </c>
      <c r="AD2177" s="5">
        <v>167288200</v>
      </c>
      <c r="AE2177" s="5">
        <v>0</v>
      </c>
      <c r="AF2177" s="5">
        <v>0</v>
      </c>
      <c r="AG2177" s="5">
        <v>0</v>
      </c>
      <c r="AH2177" s="5">
        <v>0</v>
      </c>
      <c r="AI2177" s="5">
        <v>0</v>
      </c>
      <c r="AJ2177" s="5">
        <v>0</v>
      </c>
      <c r="AK2177" s="5">
        <v>167288200</v>
      </c>
      <c r="AL2177" s="5">
        <v>0</v>
      </c>
      <c r="AM2177" s="5">
        <v>0</v>
      </c>
      <c r="AN2177" s="5">
        <v>0</v>
      </c>
      <c r="AO2177" s="5">
        <v>0</v>
      </c>
      <c r="AP2177" s="5">
        <v>0</v>
      </c>
      <c r="AQ2177" s="5">
        <v>0</v>
      </c>
      <c r="AR2177" s="5">
        <v>167288200</v>
      </c>
    </row>
    <row r="2178" spans="1:44" x14ac:dyDescent="0.25">
      <c r="A2178" s="6">
        <v>4146</v>
      </c>
      <c r="B2178" s="3" t="s">
        <v>5442</v>
      </c>
      <c r="C2178" s="3" t="s">
        <v>5885</v>
      </c>
      <c r="D2178" s="3" t="s">
        <v>6554</v>
      </c>
      <c r="E2178" s="3" t="s">
        <v>2271</v>
      </c>
      <c r="F2178" s="3" t="s">
        <v>9290</v>
      </c>
      <c r="G2178" s="21">
        <v>7</v>
      </c>
      <c r="H2178" s="8" t="s">
        <v>12701</v>
      </c>
      <c r="I2178" s="3" t="s">
        <v>12343</v>
      </c>
      <c r="J2178" s="3" t="s">
        <v>12547</v>
      </c>
      <c r="K2178" s="7">
        <v>0</v>
      </c>
      <c r="L2178" s="3" t="s">
        <v>5458</v>
      </c>
      <c r="M2178" s="7">
        <v>1104</v>
      </c>
      <c r="N2178" s="3" t="s">
        <v>19</v>
      </c>
      <c r="O2178" s="3" t="s">
        <v>5462</v>
      </c>
      <c r="P2178" s="8" t="s">
        <v>12715</v>
      </c>
      <c r="Q2178" s="8" t="s">
        <v>12717</v>
      </c>
      <c r="R2178" s="4">
        <v>0</v>
      </c>
      <c r="S2178" s="4" t="s">
        <v>5627</v>
      </c>
      <c r="T2178" s="4">
        <v>99</v>
      </c>
      <c r="U2178" s="7" t="s">
        <v>6298</v>
      </c>
      <c r="V2178" s="7">
        <v>41</v>
      </c>
      <c r="W2178" s="3" t="s">
        <v>7163</v>
      </c>
      <c r="X2178" s="6">
        <v>4102</v>
      </c>
      <c r="Y2178" s="3" t="s">
        <v>7981</v>
      </c>
      <c r="Z2178" s="6">
        <v>4102003</v>
      </c>
      <c r="AA2178" s="3" t="s">
        <v>7993</v>
      </c>
      <c r="AB2178" s="6">
        <v>41020030002</v>
      </c>
      <c r="AC2178" s="3" t="s">
        <v>9287</v>
      </c>
      <c r="AD2178" s="5">
        <v>197519607</v>
      </c>
      <c r="AE2178" s="5">
        <v>0</v>
      </c>
      <c r="AF2178" s="5">
        <v>0</v>
      </c>
      <c r="AG2178" s="5">
        <v>0</v>
      </c>
      <c r="AH2178" s="5">
        <v>0</v>
      </c>
      <c r="AI2178" s="5">
        <v>0</v>
      </c>
      <c r="AJ2178" s="5">
        <v>0</v>
      </c>
      <c r="AK2178" s="5">
        <v>197519607</v>
      </c>
      <c r="AL2178" s="5">
        <v>0</v>
      </c>
      <c r="AM2178" s="5">
        <v>0</v>
      </c>
      <c r="AN2178" s="5">
        <v>0</v>
      </c>
      <c r="AO2178" s="5">
        <v>0</v>
      </c>
      <c r="AP2178" s="5">
        <v>0</v>
      </c>
      <c r="AQ2178" s="5">
        <v>0</v>
      </c>
      <c r="AR2178" s="5">
        <v>197519607</v>
      </c>
    </row>
    <row r="2179" spans="1:44" x14ac:dyDescent="0.25">
      <c r="A2179" s="6">
        <v>4146</v>
      </c>
      <c r="B2179" s="3" t="s">
        <v>5442</v>
      </c>
      <c r="C2179" s="3" t="s">
        <v>5886</v>
      </c>
      <c r="D2179" s="3" t="s">
        <v>6555</v>
      </c>
      <c r="E2179" s="3" t="s">
        <v>2272</v>
      </c>
      <c r="F2179" s="3" t="s">
        <v>9292</v>
      </c>
      <c r="G2179" s="21">
        <v>7</v>
      </c>
      <c r="H2179" s="8" t="s">
        <v>12701</v>
      </c>
      <c r="I2179" s="3" t="s">
        <v>12348</v>
      </c>
      <c r="J2179" s="3" t="s">
        <v>12552</v>
      </c>
      <c r="K2179" s="7">
        <v>0</v>
      </c>
      <c r="L2179" s="3" t="s">
        <v>5458</v>
      </c>
      <c r="M2179" s="7">
        <v>1104</v>
      </c>
      <c r="N2179" s="3" t="s">
        <v>19</v>
      </c>
      <c r="O2179" s="3" t="s">
        <v>5462</v>
      </c>
      <c r="P2179" s="8" t="s">
        <v>12715</v>
      </c>
      <c r="Q2179" s="8" t="s">
        <v>12717</v>
      </c>
      <c r="R2179" s="4">
        <v>0</v>
      </c>
      <c r="S2179" s="4" t="s">
        <v>5627</v>
      </c>
      <c r="T2179" s="4">
        <v>99</v>
      </c>
      <c r="U2179" s="7" t="s">
        <v>6298</v>
      </c>
      <c r="V2179" s="7">
        <v>43</v>
      </c>
      <c r="W2179" s="3" t="s">
        <v>8169</v>
      </c>
      <c r="X2179" s="6">
        <v>4304</v>
      </c>
      <c r="Y2179" s="3" t="s">
        <v>8178</v>
      </c>
      <c r="Z2179" s="6">
        <v>4304002</v>
      </c>
      <c r="AA2179" s="3" t="s">
        <v>8179</v>
      </c>
      <c r="AB2179" s="6">
        <v>43040020002</v>
      </c>
      <c r="AC2179" s="3" t="s">
        <v>9291</v>
      </c>
      <c r="AD2179" s="5">
        <v>60000000</v>
      </c>
      <c r="AE2179" s="5">
        <v>0</v>
      </c>
      <c r="AF2179" s="5">
        <v>0</v>
      </c>
      <c r="AG2179" s="5">
        <v>0</v>
      </c>
      <c r="AH2179" s="5">
        <v>0</v>
      </c>
      <c r="AI2179" s="5">
        <v>0</v>
      </c>
      <c r="AJ2179" s="5">
        <v>0</v>
      </c>
      <c r="AK2179" s="5">
        <v>60000000</v>
      </c>
      <c r="AL2179" s="5">
        <v>0</v>
      </c>
      <c r="AM2179" s="5">
        <v>0</v>
      </c>
      <c r="AN2179" s="5">
        <v>0</v>
      </c>
      <c r="AO2179" s="5">
        <v>0</v>
      </c>
      <c r="AP2179" s="5">
        <v>0</v>
      </c>
      <c r="AQ2179" s="5">
        <v>0</v>
      </c>
      <c r="AR2179" s="5">
        <v>60000000</v>
      </c>
    </row>
    <row r="2180" spans="1:44" x14ac:dyDescent="0.25">
      <c r="A2180" s="6">
        <v>4146</v>
      </c>
      <c r="B2180" s="3" t="s">
        <v>5442</v>
      </c>
      <c r="C2180" s="3" t="s">
        <v>5886</v>
      </c>
      <c r="D2180" s="3" t="s">
        <v>6555</v>
      </c>
      <c r="E2180" s="3" t="s">
        <v>2273</v>
      </c>
      <c r="F2180" s="3" t="s">
        <v>9293</v>
      </c>
      <c r="G2180" s="21">
        <v>7</v>
      </c>
      <c r="H2180" s="8" t="s">
        <v>12701</v>
      </c>
      <c r="I2180" s="3" t="s">
        <v>12339</v>
      </c>
      <c r="J2180" s="3" t="s">
        <v>12543</v>
      </c>
      <c r="K2180" s="7">
        <v>0</v>
      </c>
      <c r="L2180" s="3" t="s">
        <v>5458</v>
      </c>
      <c r="M2180" s="7">
        <v>1104</v>
      </c>
      <c r="N2180" s="3" t="s">
        <v>19</v>
      </c>
      <c r="O2180" s="3" t="s">
        <v>5462</v>
      </c>
      <c r="P2180" s="8" t="s">
        <v>12715</v>
      </c>
      <c r="Q2180" s="8" t="s">
        <v>12717</v>
      </c>
      <c r="R2180" s="4">
        <v>0</v>
      </c>
      <c r="S2180" s="4" t="s">
        <v>5627</v>
      </c>
      <c r="T2180" s="4">
        <v>99</v>
      </c>
      <c r="U2180" s="7" t="s">
        <v>6298</v>
      </c>
      <c r="V2180" s="7">
        <v>43</v>
      </c>
      <c r="W2180" s="3" t="s">
        <v>8169</v>
      </c>
      <c r="X2180" s="6">
        <v>4304</v>
      </c>
      <c r="Y2180" s="3" t="s">
        <v>8178</v>
      </c>
      <c r="Z2180" s="6">
        <v>4304002</v>
      </c>
      <c r="AA2180" s="3" t="s">
        <v>8179</v>
      </c>
      <c r="AB2180" s="6">
        <v>43040020002</v>
      </c>
      <c r="AC2180" s="3" t="s">
        <v>9291</v>
      </c>
      <c r="AD2180" s="5">
        <v>60000000</v>
      </c>
      <c r="AE2180" s="5">
        <v>0</v>
      </c>
      <c r="AF2180" s="5">
        <v>0</v>
      </c>
      <c r="AG2180" s="5">
        <v>0</v>
      </c>
      <c r="AH2180" s="5">
        <v>0</v>
      </c>
      <c r="AI2180" s="5">
        <v>0</v>
      </c>
      <c r="AJ2180" s="5">
        <v>0</v>
      </c>
      <c r="AK2180" s="5">
        <v>60000000</v>
      </c>
      <c r="AL2180" s="5">
        <v>0</v>
      </c>
      <c r="AM2180" s="5">
        <v>0</v>
      </c>
      <c r="AN2180" s="5">
        <v>0</v>
      </c>
      <c r="AO2180" s="5">
        <v>0</v>
      </c>
      <c r="AP2180" s="5">
        <v>0</v>
      </c>
      <c r="AQ2180" s="5">
        <v>0</v>
      </c>
      <c r="AR2180" s="5">
        <v>60000000</v>
      </c>
    </row>
    <row r="2181" spans="1:44" x14ac:dyDescent="0.25">
      <c r="A2181" s="6">
        <v>4146</v>
      </c>
      <c r="B2181" s="3" t="s">
        <v>5442</v>
      </c>
      <c r="C2181" s="3" t="s">
        <v>5886</v>
      </c>
      <c r="D2181" s="3" t="s">
        <v>6555</v>
      </c>
      <c r="E2181" s="3" t="s">
        <v>2274</v>
      </c>
      <c r="F2181" s="3" t="s">
        <v>9294</v>
      </c>
      <c r="G2181" s="21">
        <v>7</v>
      </c>
      <c r="H2181" s="8" t="s">
        <v>12701</v>
      </c>
      <c r="I2181" s="3" t="s">
        <v>12339</v>
      </c>
      <c r="J2181" s="3" t="s">
        <v>12543</v>
      </c>
      <c r="K2181" s="7">
        <v>0</v>
      </c>
      <c r="L2181" s="3" t="s">
        <v>5458</v>
      </c>
      <c r="M2181" s="7">
        <v>1104</v>
      </c>
      <c r="N2181" s="3" t="s">
        <v>19</v>
      </c>
      <c r="O2181" s="3" t="s">
        <v>5462</v>
      </c>
      <c r="P2181" s="8" t="s">
        <v>12715</v>
      </c>
      <c r="Q2181" s="8" t="s">
        <v>12717</v>
      </c>
      <c r="R2181" s="4">
        <v>0</v>
      </c>
      <c r="S2181" s="4" t="s">
        <v>5627</v>
      </c>
      <c r="T2181" s="4">
        <v>99</v>
      </c>
      <c r="U2181" s="7" t="s">
        <v>6298</v>
      </c>
      <c r="V2181" s="7">
        <v>43</v>
      </c>
      <c r="W2181" s="3" t="s">
        <v>8169</v>
      </c>
      <c r="X2181" s="6">
        <v>4304</v>
      </c>
      <c r="Y2181" s="3" t="s">
        <v>8178</v>
      </c>
      <c r="Z2181" s="6">
        <v>4304002</v>
      </c>
      <c r="AA2181" s="3" t="s">
        <v>8179</v>
      </c>
      <c r="AB2181" s="6">
        <v>43040020002</v>
      </c>
      <c r="AC2181" s="3" t="s">
        <v>9291</v>
      </c>
      <c r="AD2181" s="5">
        <v>30000000</v>
      </c>
      <c r="AE2181" s="5">
        <v>0</v>
      </c>
      <c r="AF2181" s="5">
        <v>0</v>
      </c>
      <c r="AG2181" s="5">
        <v>0</v>
      </c>
      <c r="AH2181" s="5">
        <v>0</v>
      </c>
      <c r="AI2181" s="5">
        <v>0</v>
      </c>
      <c r="AJ2181" s="5">
        <v>0</v>
      </c>
      <c r="AK2181" s="5">
        <v>30000000</v>
      </c>
      <c r="AL2181" s="5">
        <v>0</v>
      </c>
      <c r="AM2181" s="5">
        <v>0</v>
      </c>
      <c r="AN2181" s="5">
        <v>0</v>
      </c>
      <c r="AO2181" s="5">
        <v>0</v>
      </c>
      <c r="AP2181" s="5">
        <v>0</v>
      </c>
      <c r="AQ2181" s="5">
        <v>0</v>
      </c>
      <c r="AR2181" s="5">
        <v>30000000</v>
      </c>
    </row>
    <row r="2182" spans="1:44" x14ac:dyDescent="0.25">
      <c r="A2182" s="6">
        <v>4146</v>
      </c>
      <c r="B2182" s="3" t="s">
        <v>5442</v>
      </c>
      <c r="C2182" s="3" t="s">
        <v>5886</v>
      </c>
      <c r="D2182" s="3" t="s">
        <v>6555</v>
      </c>
      <c r="E2182" s="3" t="s">
        <v>2275</v>
      </c>
      <c r="F2182" s="3" t="s">
        <v>9295</v>
      </c>
      <c r="G2182" s="21">
        <v>7</v>
      </c>
      <c r="H2182" s="8" t="s">
        <v>12701</v>
      </c>
      <c r="I2182" s="3" t="s">
        <v>12340</v>
      </c>
      <c r="J2182" s="3" t="s">
        <v>12544</v>
      </c>
      <c r="K2182" s="7">
        <v>0</v>
      </c>
      <c r="L2182" s="3" t="s">
        <v>5458</v>
      </c>
      <c r="M2182" s="7">
        <v>1104</v>
      </c>
      <c r="N2182" s="3" t="s">
        <v>19</v>
      </c>
      <c r="O2182" s="3" t="s">
        <v>5462</v>
      </c>
      <c r="P2182" s="8" t="s">
        <v>12715</v>
      </c>
      <c r="Q2182" s="8" t="s">
        <v>12717</v>
      </c>
      <c r="R2182" s="4">
        <v>0</v>
      </c>
      <c r="S2182" s="4" t="s">
        <v>5627</v>
      </c>
      <c r="T2182" s="4">
        <v>99</v>
      </c>
      <c r="U2182" s="7" t="s">
        <v>6298</v>
      </c>
      <c r="V2182" s="7">
        <v>43</v>
      </c>
      <c r="W2182" s="3" t="s">
        <v>8169</v>
      </c>
      <c r="X2182" s="6">
        <v>4304</v>
      </c>
      <c r="Y2182" s="3" t="s">
        <v>8178</v>
      </c>
      <c r="Z2182" s="6">
        <v>4304002</v>
      </c>
      <c r="AA2182" s="3" t="s">
        <v>8179</v>
      </c>
      <c r="AB2182" s="6">
        <v>43040020002</v>
      </c>
      <c r="AC2182" s="3" t="s">
        <v>9291</v>
      </c>
      <c r="AD2182" s="5">
        <v>7116000</v>
      </c>
      <c r="AE2182" s="5">
        <v>0</v>
      </c>
      <c r="AF2182" s="5">
        <v>0</v>
      </c>
      <c r="AG2182" s="5">
        <v>0</v>
      </c>
      <c r="AH2182" s="5">
        <v>0</v>
      </c>
      <c r="AI2182" s="5">
        <v>0</v>
      </c>
      <c r="AJ2182" s="5">
        <v>0</v>
      </c>
      <c r="AK2182" s="5">
        <v>7116000</v>
      </c>
      <c r="AL2182" s="5">
        <v>0</v>
      </c>
      <c r="AM2182" s="5">
        <v>0</v>
      </c>
      <c r="AN2182" s="5">
        <v>0</v>
      </c>
      <c r="AO2182" s="5">
        <v>0</v>
      </c>
      <c r="AP2182" s="5">
        <v>0</v>
      </c>
      <c r="AQ2182" s="5">
        <v>0</v>
      </c>
      <c r="AR2182" s="5">
        <v>7116000</v>
      </c>
    </row>
    <row r="2183" spans="1:44" x14ac:dyDescent="0.25">
      <c r="A2183" s="6">
        <v>4146</v>
      </c>
      <c r="B2183" s="3" t="s">
        <v>5442</v>
      </c>
      <c r="C2183" s="3" t="s">
        <v>5886</v>
      </c>
      <c r="D2183" s="3" t="s">
        <v>6555</v>
      </c>
      <c r="E2183" s="3" t="s">
        <v>2276</v>
      </c>
      <c r="F2183" s="3" t="s">
        <v>9296</v>
      </c>
      <c r="G2183" s="21">
        <v>7</v>
      </c>
      <c r="H2183" s="8" t="s">
        <v>12701</v>
      </c>
      <c r="I2183" s="3" t="s">
        <v>12339</v>
      </c>
      <c r="J2183" s="3" t="s">
        <v>12543</v>
      </c>
      <c r="K2183" s="7">
        <v>0</v>
      </c>
      <c r="L2183" s="3" t="s">
        <v>5458</v>
      </c>
      <c r="M2183" s="7">
        <v>1104</v>
      </c>
      <c r="N2183" s="3" t="s">
        <v>19</v>
      </c>
      <c r="O2183" s="3" t="s">
        <v>5462</v>
      </c>
      <c r="P2183" s="8" t="s">
        <v>12715</v>
      </c>
      <c r="Q2183" s="8" t="s">
        <v>12717</v>
      </c>
      <c r="R2183" s="4">
        <v>0</v>
      </c>
      <c r="S2183" s="4" t="s">
        <v>5627</v>
      </c>
      <c r="T2183" s="4">
        <v>99</v>
      </c>
      <c r="U2183" s="7" t="s">
        <v>6298</v>
      </c>
      <c r="V2183" s="7">
        <v>43</v>
      </c>
      <c r="W2183" s="3" t="s">
        <v>8169</v>
      </c>
      <c r="X2183" s="6">
        <v>4304</v>
      </c>
      <c r="Y2183" s="3" t="s">
        <v>8178</v>
      </c>
      <c r="Z2183" s="6">
        <v>4304002</v>
      </c>
      <c r="AA2183" s="3" t="s">
        <v>8179</v>
      </c>
      <c r="AB2183" s="6">
        <v>43040020002</v>
      </c>
      <c r="AC2183" s="3" t="s">
        <v>9291</v>
      </c>
      <c r="AD2183" s="5">
        <v>4000000</v>
      </c>
      <c r="AE2183" s="5">
        <v>0</v>
      </c>
      <c r="AF2183" s="5">
        <v>0</v>
      </c>
      <c r="AG2183" s="5">
        <v>0</v>
      </c>
      <c r="AH2183" s="5">
        <v>0</v>
      </c>
      <c r="AI2183" s="5">
        <v>0</v>
      </c>
      <c r="AJ2183" s="5">
        <v>0</v>
      </c>
      <c r="AK2183" s="5">
        <v>4000000</v>
      </c>
      <c r="AL2183" s="5">
        <v>0</v>
      </c>
      <c r="AM2183" s="5">
        <v>0</v>
      </c>
      <c r="AN2183" s="5">
        <v>0</v>
      </c>
      <c r="AO2183" s="5">
        <v>0</v>
      </c>
      <c r="AP2183" s="5">
        <v>0</v>
      </c>
      <c r="AQ2183" s="5">
        <v>0</v>
      </c>
      <c r="AR2183" s="5">
        <v>4000000</v>
      </c>
    </row>
    <row r="2184" spans="1:44" x14ac:dyDescent="0.25">
      <c r="A2184" s="6">
        <v>4146</v>
      </c>
      <c r="B2184" s="3" t="s">
        <v>5442</v>
      </c>
      <c r="C2184" s="3" t="s">
        <v>5886</v>
      </c>
      <c r="D2184" s="3" t="s">
        <v>6555</v>
      </c>
      <c r="E2184" s="3" t="s">
        <v>2277</v>
      </c>
      <c r="F2184" s="3" t="s">
        <v>9297</v>
      </c>
      <c r="G2184" s="21">
        <v>7</v>
      </c>
      <c r="H2184" s="8" t="s">
        <v>12701</v>
      </c>
      <c r="I2184" s="3" t="s">
        <v>12341</v>
      </c>
      <c r="J2184" s="3" t="s">
        <v>12545</v>
      </c>
      <c r="K2184" s="7">
        <v>0</v>
      </c>
      <c r="L2184" s="3" t="s">
        <v>5458</v>
      </c>
      <c r="M2184" s="7">
        <v>1104</v>
      </c>
      <c r="N2184" s="3" t="s">
        <v>19</v>
      </c>
      <c r="O2184" s="3" t="s">
        <v>5462</v>
      </c>
      <c r="P2184" s="8" t="s">
        <v>12715</v>
      </c>
      <c r="Q2184" s="8" t="s">
        <v>12717</v>
      </c>
      <c r="R2184" s="4">
        <v>0</v>
      </c>
      <c r="S2184" s="4" t="s">
        <v>5627</v>
      </c>
      <c r="T2184" s="4">
        <v>99</v>
      </c>
      <c r="U2184" s="7" t="s">
        <v>6298</v>
      </c>
      <c r="V2184" s="7">
        <v>43</v>
      </c>
      <c r="W2184" s="3" t="s">
        <v>8169</v>
      </c>
      <c r="X2184" s="6">
        <v>4304</v>
      </c>
      <c r="Y2184" s="3" t="s">
        <v>8178</v>
      </c>
      <c r="Z2184" s="6">
        <v>4304002</v>
      </c>
      <c r="AA2184" s="3" t="s">
        <v>8179</v>
      </c>
      <c r="AB2184" s="6">
        <v>43040020002</v>
      </c>
      <c r="AC2184" s="3" t="s">
        <v>9291</v>
      </c>
      <c r="AD2184" s="5">
        <v>8740000</v>
      </c>
      <c r="AE2184" s="5">
        <v>0</v>
      </c>
      <c r="AF2184" s="5">
        <v>0</v>
      </c>
      <c r="AG2184" s="5">
        <v>0</v>
      </c>
      <c r="AH2184" s="5">
        <v>0</v>
      </c>
      <c r="AI2184" s="5">
        <v>0</v>
      </c>
      <c r="AJ2184" s="5">
        <v>0</v>
      </c>
      <c r="AK2184" s="5">
        <v>8740000</v>
      </c>
      <c r="AL2184" s="5">
        <v>0</v>
      </c>
      <c r="AM2184" s="5">
        <v>0</v>
      </c>
      <c r="AN2184" s="5">
        <v>0</v>
      </c>
      <c r="AO2184" s="5">
        <v>0</v>
      </c>
      <c r="AP2184" s="5">
        <v>0</v>
      </c>
      <c r="AQ2184" s="5">
        <v>0</v>
      </c>
      <c r="AR2184" s="5">
        <v>8740000</v>
      </c>
    </row>
    <row r="2185" spans="1:44" x14ac:dyDescent="0.25">
      <c r="A2185" s="6">
        <v>4146</v>
      </c>
      <c r="B2185" s="3" t="s">
        <v>5442</v>
      </c>
      <c r="C2185" s="3" t="s">
        <v>5886</v>
      </c>
      <c r="D2185" s="3" t="s">
        <v>6555</v>
      </c>
      <c r="E2185" s="3" t="s">
        <v>2278</v>
      </c>
      <c r="F2185" s="3" t="s">
        <v>9298</v>
      </c>
      <c r="G2185" s="21">
        <v>7</v>
      </c>
      <c r="H2185" s="8" t="s">
        <v>12701</v>
      </c>
      <c r="I2185" s="3" t="s">
        <v>12339</v>
      </c>
      <c r="J2185" s="3" t="s">
        <v>12543</v>
      </c>
      <c r="K2185" s="7">
        <v>0</v>
      </c>
      <c r="L2185" s="3" t="s">
        <v>5458</v>
      </c>
      <c r="M2185" s="7">
        <v>1104</v>
      </c>
      <c r="N2185" s="3" t="s">
        <v>19</v>
      </c>
      <c r="O2185" s="3" t="s">
        <v>5462</v>
      </c>
      <c r="P2185" s="8" t="s">
        <v>12715</v>
      </c>
      <c r="Q2185" s="8" t="s">
        <v>12717</v>
      </c>
      <c r="R2185" s="4">
        <v>0</v>
      </c>
      <c r="S2185" s="4" t="s">
        <v>5627</v>
      </c>
      <c r="T2185" s="4">
        <v>99</v>
      </c>
      <c r="U2185" s="7" t="s">
        <v>6298</v>
      </c>
      <c r="V2185" s="7">
        <v>43</v>
      </c>
      <c r="W2185" s="3" t="s">
        <v>8169</v>
      </c>
      <c r="X2185" s="6">
        <v>4304</v>
      </c>
      <c r="Y2185" s="3" t="s">
        <v>8178</v>
      </c>
      <c r="Z2185" s="6">
        <v>4304002</v>
      </c>
      <c r="AA2185" s="3" t="s">
        <v>8179</v>
      </c>
      <c r="AB2185" s="6">
        <v>43040020002</v>
      </c>
      <c r="AC2185" s="3" t="s">
        <v>9291</v>
      </c>
      <c r="AD2185" s="5">
        <v>25944000</v>
      </c>
      <c r="AE2185" s="5">
        <v>0</v>
      </c>
      <c r="AF2185" s="5">
        <v>0</v>
      </c>
      <c r="AG2185" s="5">
        <v>0</v>
      </c>
      <c r="AH2185" s="5">
        <v>0</v>
      </c>
      <c r="AI2185" s="5">
        <v>0</v>
      </c>
      <c r="AJ2185" s="5">
        <v>0</v>
      </c>
      <c r="AK2185" s="5">
        <v>25944000</v>
      </c>
      <c r="AL2185" s="5">
        <v>0</v>
      </c>
      <c r="AM2185" s="5">
        <v>0</v>
      </c>
      <c r="AN2185" s="5">
        <v>0</v>
      </c>
      <c r="AO2185" s="5">
        <v>0</v>
      </c>
      <c r="AP2185" s="5">
        <v>0</v>
      </c>
      <c r="AQ2185" s="5">
        <v>0</v>
      </c>
      <c r="AR2185" s="5">
        <v>25944000</v>
      </c>
    </row>
    <row r="2186" spans="1:44" x14ac:dyDescent="0.25">
      <c r="A2186" s="6">
        <v>4146</v>
      </c>
      <c r="B2186" s="3" t="s">
        <v>5442</v>
      </c>
      <c r="C2186" s="3" t="s">
        <v>5886</v>
      </c>
      <c r="D2186" s="3" t="s">
        <v>6555</v>
      </c>
      <c r="E2186" s="3" t="s">
        <v>2279</v>
      </c>
      <c r="F2186" s="3" t="s">
        <v>9299</v>
      </c>
      <c r="G2186" s="21">
        <v>7</v>
      </c>
      <c r="H2186" s="8" t="s">
        <v>12701</v>
      </c>
      <c r="I2186" s="3" t="s">
        <v>12339</v>
      </c>
      <c r="J2186" s="3" t="s">
        <v>12543</v>
      </c>
      <c r="K2186" s="7">
        <v>0</v>
      </c>
      <c r="L2186" s="3" t="s">
        <v>5458</v>
      </c>
      <c r="M2186" s="7">
        <v>1104</v>
      </c>
      <c r="N2186" s="3" t="s">
        <v>19</v>
      </c>
      <c r="O2186" s="3" t="s">
        <v>5462</v>
      </c>
      <c r="P2186" s="8" t="s">
        <v>12715</v>
      </c>
      <c r="Q2186" s="8" t="s">
        <v>12717</v>
      </c>
      <c r="R2186" s="4">
        <v>0</v>
      </c>
      <c r="S2186" s="4" t="s">
        <v>5627</v>
      </c>
      <c r="T2186" s="4">
        <v>99</v>
      </c>
      <c r="U2186" s="7" t="s">
        <v>6298</v>
      </c>
      <c r="V2186" s="7">
        <v>43</v>
      </c>
      <c r="W2186" s="3" t="s">
        <v>8169</v>
      </c>
      <c r="X2186" s="6">
        <v>4304</v>
      </c>
      <c r="Y2186" s="3" t="s">
        <v>8178</v>
      </c>
      <c r="Z2186" s="6">
        <v>4304002</v>
      </c>
      <c r="AA2186" s="3" t="s">
        <v>8179</v>
      </c>
      <c r="AB2186" s="6">
        <v>43040020002</v>
      </c>
      <c r="AC2186" s="3" t="s">
        <v>9291</v>
      </c>
      <c r="AD2186" s="5">
        <v>3600000</v>
      </c>
      <c r="AE2186" s="5">
        <v>0</v>
      </c>
      <c r="AF2186" s="5">
        <v>0</v>
      </c>
      <c r="AG2186" s="5">
        <v>0</v>
      </c>
      <c r="AH2186" s="5">
        <v>0</v>
      </c>
      <c r="AI2186" s="5">
        <v>0</v>
      </c>
      <c r="AJ2186" s="5">
        <v>0</v>
      </c>
      <c r="AK2186" s="5">
        <v>3600000</v>
      </c>
      <c r="AL2186" s="5">
        <v>0</v>
      </c>
      <c r="AM2186" s="5">
        <v>0</v>
      </c>
      <c r="AN2186" s="5">
        <v>0</v>
      </c>
      <c r="AO2186" s="5">
        <v>0</v>
      </c>
      <c r="AP2186" s="5">
        <v>0</v>
      </c>
      <c r="AQ2186" s="5">
        <v>0</v>
      </c>
      <c r="AR2186" s="5">
        <v>3600000</v>
      </c>
    </row>
    <row r="2187" spans="1:44" x14ac:dyDescent="0.25">
      <c r="A2187" s="6">
        <v>4146</v>
      </c>
      <c r="B2187" s="3" t="s">
        <v>5442</v>
      </c>
      <c r="C2187" s="3" t="s">
        <v>5886</v>
      </c>
      <c r="D2187" s="3" t="s">
        <v>6555</v>
      </c>
      <c r="E2187" s="3" t="s">
        <v>2280</v>
      </c>
      <c r="F2187" s="3" t="s">
        <v>9300</v>
      </c>
      <c r="G2187" s="21">
        <v>7</v>
      </c>
      <c r="H2187" s="8" t="s">
        <v>12701</v>
      </c>
      <c r="I2187" s="3" t="s">
        <v>12339</v>
      </c>
      <c r="J2187" s="3" t="s">
        <v>12543</v>
      </c>
      <c r="K2187" s="7">
        <v>0</v>
      </c>
      <c r="L2187" s="3" t="s">
        <v>5458</v>
      </c>
      <c r="M2187" s="7">
        <v>1104</v>
      </c>
      <c r="N2187" s="3" t="s">
        <v>19</v>
      </c>
      <c r="O2187" s="3" t="s">
        <v>5462</v>
      </c>
      <c r="P2187" s="8" t="s">
        <v>12715</v>
      </c>
      <c r="Q2187" s="8" t="s">
        <v>12717</v>
      </c>
      <c r="R2187" s="4">
        <v>0</v>
      </c>
      <c r="S2187" s="4" t="s">
        <v>5627</v>
      </c>
      <c r="T2187" s="4">
        <v>99</v>
      </c>
      <c r="U2187" s="7" t="s">
        <v>6298</v>
      </c>
      <c r="V2187" s="7">
        <v>43</v>
      </c>
      <c r="W2187" s="3" t="s">
        <v>8169</v>
      </c>
      <c r="X2187" s="6">
        <v>4304</v>
      </c>
      <c r="Y2187" s="3" t="s">
        <v>8178</v>
      </c>
      <c r="Z2187" s="6">
        <v>4304002</v>
      </c>
      <c r="AA2187" s="3" t="s">
        <v>8179</v>
      </c>
      <c r="AB2187" s="6">
        <v>43040020002</v>
      </c>
      <c r="AC2187" s="3" t="s">
        <v>9291</v>
      </c>
      <c r="AD2187" s="5">
        <v>600000</v>
      </c>
      <c r="AE2187" s="5">
        <v>0</v>
      </c>
      <c r="AF2187" s="5">
        <v>0</v>
      </c>
      <c r="AG2187" s="5">
        <v>0</v>
      </c>
      <c r="AH2187" s="5">
        <v>0</v>
      </c>
      <c r="AI2187" s="5">
        <v>0</v>
      </c>
      <c r="AJ2187" s="5">
        <v>0</v>
      </c>
      <c r="AK2187" s="5">
        <v>600000</v>
      </c>
      <c r="AL2187" s="5">
        <v>0</v>
      </c>
      <c r="AM2187" s="5">
        <v>0</v>
      </c>
      <c r="AN2187" s="5">
        <v>0</v>
      </c>
      <c r="AO2187" s="5">
        <v>0</v>
      </c>
      <c r="AP2187" s="5">
        <v>0</v>
      </c>
      <c r="AQ2187" s="5">
        <v>0</v>
      </c>
      <c r="AR2187" s="5">
        <v>600000</v>
      </c>
    </row>
    <row r="2188" spans="1:44" x14ac:dyDescent="0.25">
      <c r="A2188" s="6">
        <v>4146</v>
      </c>
      <c r="B2188" s="3" t="s">
        <v>5442</v>
      </c>
      <c r="C2188" s="3" t="s">
        <v>5887</v>
      </c>
      <c r="D2188" s="3" t="s">
        <v>6556</v>
      </c>
      <c r="E2188" s="3" t="s">
        <v>2281</v>
      </c>
      <c r="F2188" s="3" t="s">
        <v>9302</v>
      </c>
      <c r="G2188" s="21">
        <v>7</v>
      </c>
      <c r="H2188" s="8" t="s">
        <v>12701</v>
      </c>
      <c r="I2188" s="3" t="s">
        <v>12339</v>
      </c>
      <c r="J2188" s="3" t="s">
        <v>12543</v>
      </c>
      <c r="K2188" s="7">
        <v>0</v>
      </c>
      <c r="L2188" s="3" t="s">
        <v>5458</v>
      </c>
      <c r="M2188" s="7">
        <v>1104</v>
      </c>
      <c r="N2188" s="3" t="s">
        <v>19</v>
      </c>
      <c r="O2188" s="3" t="s">
        <v>5462</v>
      </c>
      <c r="P2188" s="8" t="s">
        <v>12715</v>
      </c>
      <c r="Q2188" s="8" t="s">
        <v>12717</v>
      </c>
      <c r="R2188" s="4">
        <v>0</v>
      </c>
      <c r="S2188" s="4" t="s">
        <v>5627</v>
      </c>
      <c r="T2188" s="4">
        <v>99</v>
      </c>
      <c r="U2188" s="7" t="s">
        <v>6298</v>
      </c>
      <c r="V2188" s="7">
        <v>45</v>
      </c>
      <c r="W2188" s="3" t="s">
        <v>7003</v>
      </c>
      <c r="X2188" s="6">
        <v>4501</v>
      </c>
      <c r="Y2188" s="3" t="s">
        <v>7093</v>
      </c>
      <c r="Z2188" s="6">
        <v>4501002</v>
      </c>
      <c r="AA2188" s="3" t="s">
        <v>7112</v>
      </c>
      <c r="AB2188" s="6">
        <v>45010020018</v>
      </c>
      <c r="AC2188" s="3" t="s">
        <v>9301</v>
      </c>
      <c r="AD2188" s="5">
        <v>68068600</v>
      </c>
      <c r="AE2188" s="5">
        <v>0</v>
      </c>
      <c r="AF2188" s="5">
        <v>0</v>
      </c>
      <c r="AG2188" s="5">
        <v>0</v>
      </c>
      <c r="AH2188" s="5">
        <v>0</v>
      </c>
      <c r="AI2188" s="5">
        <v>0</v>
      </c>
      <c r="AJ2188" s="5">
        <v>0</v>
      </c>
      <c r="AK2188" s="5">
        <v>68068600</v>
      </c>
      <c r="AL2188" s="5">
        <v>0</v>
      </c>
      <c r="AM2188" s="5">
        <v>0</v>
      </c>
      <c r="AN2188" s="5">
        <v>0</v>
      </c>
      <c r="AO2188" s="5">
        <v>0</v>
      </c>
      <c r="AP2188" s="5">
        <v>0</v>
      </c>
      <c r="AQ2188" s="5">
        <v>0</v>
      </c>
      <c r="AR2188" s="5">
        <v>68068600</v>
      </c>
    </row>
    <row r="2189" spans="1:44" x14ac:dyDescent="0.25">
      <c r="A2189" s="6">
        <v>4146</v>
      </c>
      <c r="B2189" s="3" t="s">
        <v>5442</v>
      </c>
      <c r="C2189" s="3" t="s">
        <v>5887</v>
      </c>
      <c r="D2189" s="3" t="s">
        <v>6556</v>
      </c>
      <c r="E2189" s="3" t="s">
        <v>2282</v>
      </c>
      <c r="F2189" s="3" t="s">
        <v>9303</v>
      </c>
      <c r="G2189" s="21">
        <v>7</v>
      </c>
      <c r="H2189" s="8" t="s">
        <v>12701</v>
      </c>
      <c r="I2189" s="3" t="s">
        <v>12339</v>
      </c>
      <c r="J2189" s="3" t="s">
        <v>12543</v>
      </c>
      <c r="K2189" s="7">
        <v>0</v>
      </c>
      <c r="L2189" s="3" t="s">
        <v>5458</v>
      </c>
      <c r="M2189" s="7">
        <v>1104</v>
      </c>
      <c r="N2189" s="3" t="s">
        <v>19</v>
      </c>
      <c r="O2189" s="3" t="s">
        <v>5462</v>
      </c>
      <c r="P2189" s="8" t="s">
        <v>12715</v>
      </c>
      <c r="Q2189" s="8" t="s">
        <v>12717</v>
      </c>
      <c r="R2189" s="4">
        <v>0</v>
      </c>
      <c r="S2189" s="4" t="s">
        <v>5627</v>
      </c>
      <c r="T2189" s="4">
        <v>99</v>
      </c>
      <c r="U2189" s="7" t="s">
        <v>6298</v>
      </c>
      <c r="V2189" s="7">
        <v>45</v>
      </c>
      <c r="W2189" s="3" t="s">
        <v>7003</v>
      </c>
      <c r="X2189" s="6">
        <v>4501</v>
      </c>
      <c r="Y2189" s="3" t="s">
        <v>7093</v>
      </c>
      <c r="Z2189" s="6">
        <v>4501002</v>
      </c>
      <c r="AA2189" s="3" t="s">
        <v>7112</v>
      </c>
      <c r="AB2189" s="6">
        <v>45010020018</v>
      </c>
      <c r="AC2189" s="3" t="s">
        <v>9301</v>
      </c>
      <c r="AD2189" s="5">
        <v>29450400</v>
      </c>
      <c r="AE2189" s="5">
        <v>0</v>
      </c>
      <c r="AF2189" s="5">
        <v>0</v>
      </c>
      <c r="AG2189" s="5">
        <v>0</v>
      </c>
      <c r="AH2189" s="5">
        <v>0</v>
      </c>
      <c r="AI2189" s="5">
        <v>0</v>
      </c>
      <c r="AJ2189" s="5">
        <v>0</v>
      </c>
      <c r="AK2189" s="5">
        <v>29450400</v>
      </c>
      <c r="AL2189" s="5">
        <v>0</v>
      </c>
      <c r="AM2189" s="5">
        <v>0</v>
      </c>
      <c r="AN2189" s="5">
        <v>0</v>
      </c>
      <c r="AO2189" s="5">
        <v>0</v>
      </c>
      <c r="AP2189" s="5">
        <v>0</v>
      </c>
      <c r="AQ2189" s="5">
        <v>0</v>
      </c>
      <c r="AR2189" s="5">
        <v>29450400</v>
      </c>
    </row>
    <row r="2190" spans="1:44" x14ac:dyDescent="0.25">
      <c r="A2190" s="6">
        <v>4146</v>
      </c>
      <c r="B2190" s="3" t="s">
        <v>5442</v>
      </c>
      <c r="C2190" s="3" t="s">
        <v>5887</v>
      </c>
      <c r="D2190" s="3" t="s">
        <v>6556</v>
      </c>
      <c r="E2190" s="3" t="s">
        <v>2283</v>
      </c>
      <c r="F2190" s="3" t="s">
        <v>9304</v>
      </c>
      <c r="G2190" s="21">
        <v>7</v>
      </c>
      <c r="H2190" s="8" t="s">
        <v>12701</v>
      </c>
      <c r="I2190" s="3" t="s">
        <v>12339</v>
      </c>
      <c r="J2190" s="3" t="s">
        <v>12543</v>
      </c>
      <c r="K2190" s="7">
        <v>0</v>
      </c>
      <c r="L2190" s="3" t="s">
        <v>5458</v>
      </c>
      <c r="M2190" s="7">
        <v>1104</v>
      </c>
      <c r="N2190" s="3" t="s">
        <v>19</v>
      </c>
      <c r="O2190" s="3" t="s">
        <v>5462</v>
      </c>
      <c r="P2190" s="8" t="s">
        <v>12715</v>
      </c>
      <c r="Q2190" s="8" t="s">
        <v>12717</v>
      </c>
      <c r="R2190" s="4">
        <v>0</v>
      </c>
      <c r="S2190" s="4" t="s">
        <v>5627</v>
      </c>
      <c r="T2190" s="4">
        <v>99</v>
      </c>
      <c r="U2190" s="7" t="s">
        <v>6298</v>
      </c>
      <c r="V2190" s="7">
        <v>45</v>
      </c>
      <c r="W2190" s="3" t="s">
        <v>7003</v>
      </c>
      <c r="X2190" s="6">
        <v>4501</v>
      </c>
      <c r="Y2190" s="3" t="s">
        <v>7093</v>
      </c>
      <c r="Z2190" s="6">
        <v>4501002</v>
      </c>
      <c r="AA2190" s="3" t="s">
        <v>7112</v>
      </c>
      <c r="AB2190" s="6">
        <v>45010020018</v>
      </c>
      <c r="AC2190" s="3" t="s">
        <v>9301</v>
      </c>
      <c r="AD2190" s="5">
        <v>80000000</v>
      </c>
      <c r="AE2190" s="5">
        <v>0</v>
      </c>
      <c r="AF2190" s="5">
        <v>0</v>
      </c>
      <c r="AG2190" s="5">
        <v>0</v>
      </c>
      <c r="AH2190" s="5">
        <v>0</v>
      </c>
      <c r="AI2190" s="5">
        <v>0</v>
      </c>
      <c r="AJ2190" s="5">
        <v>0</v>
      </c>
      <c r="AK2190" s="5">
        <v>80000000</v>
      </c>
      <c r="AL2190" s="5">
        <v>0</v>
      </c>
      <c r="AM2190" s="5">
        <v>0</v>
      </c>
      <c r="AN2190" s="5">
        <v>0</v>
      </c>
      <c r="AO2190" s="5">
        <v>0</v>
      </c>
      <c r="AP2190" s="5">
        <v>0</v>
      </c>
      <c r="AQ2190" s="5">
        <v>0</v>
      </c>
      <c r="AR2190" s="5">
        <v>80000000</v>
      </c>
    </row>
    <row r="2191" spans="1:44" x14ac:dyDescent="0.25">
      <c r="A2191" s="6">
        <v>4146</v>
      </c>
      <c r="B2191" s="3" t="s">
        <v>5442</v>
      </c>
      <c r="C2191" s="3" t="s">
        <v>5887</v>
      </c>
      <c r="D2191" s="3" t="s">
        <v>6556</v>
      </c>
      <c r="E2191" s="3" t="s">
        <v>2284</v>
      </c>
      <c r="F2191" s="3" t="s">
        <v>9305</v>
      </c>
      <c r="G2191" s="21">
        <v>7</v>
      </c>
      <c r="H2191" s="8" t="s">
        <v>12701</v>
      </c>
      <c r="I2191" s="3" t="s">
        <v>12339</v>
      </c>
      <c r="J2191" s="3" t="s">
        <v>12543</v>
      </c>
      <c r="K2191" s="7">
        <v>0</v>
      </c>
      <c r="L2191" s="3" t="s">
        <v>5458</v>
      </c>
      <c r="M2191" s="7">
        <v>1104</v>
      </c>
      <c r="N2191" s="3" t="s">
        <v>19</v>
      </c>
      <c r="O2191" s="3" t="s">
        <v>5462</v>
      </c>
      <c r="P2191" s="8" t="s">
        <v>12715</v>
      </c>
      <c r="Q2191" s="8" t="s">
        <v>12717</v>
      </c>
      <c r="R2191" s="4">
        <v>0</v>
      </c>
      <c r="S2191" s="4" t="s">
        <v>5627</v>
      </c>
      <c r="T2191" s="4">
        <v>99</v>
      </c>
      <c r="U2191" s="7" t="s">
        <v>6298</v>
      </c>
      <c r="V2191" s="7">
        <v>45</v>
      </c>
      <c r="W2191" s="3" t="s">
        <v>7003</v>
      </c>
      <c r="X2191" s="6">
        <v>4501</v>
      </c>
      <c r="Y2191" s="3" t="s">
        <v>7093</v>
      </c>
      <c r="Z2191" s="6">
        <v>4501002</v>
      </c>
      <c r="AA2191" s="3" t="s">
        <v>7112</v>
      </c>
      <c r="AB2191" s="6">
        <v>45010020018</v>
      </c>
      <c r="AC2191" s="3" t="s">
        <v>9301</v>
      </c>
      <c r="AD2191" s="5">
        <v>20000000</v>
      </c>
      <c r="AE2191" s="5">
        <v>0</v>
      </c>
      <c r="AF2191" s="5">
        <v>0</v>
      </c>
      <c r="AG2191" s="5">
        <v>0</v>
      </c>
      <c r="AH2191" s="5">
        <v>0</v>
      </c>
      <c r="AI2191" s="5">
        <v>0</v>
      </c>
      <c r="AJ2191" s="5">
        <v>0</v>
      </c>
      <c r="AK2191" s="5">
        <v>20000000</v>
      </c>
      <c r="AL2191" s="5">
        <v>0</v>
      </c>
      <c r="AM2191" s="5">
        <v>0</v>
      </c>
      <c r="AN2191" s="5">
        <v>0</v>
      </c>
      <c r="AO2191" s="5">
        <v>0</v>
      </c>
      <c r="AP2191" s="5">
        <v>0</v>
      </c>
      <c r="AQ2191" s="5">
        <v>0</v>
      </c>
      <c r="AR2191" s="5">
        <v>20000000</v>
      </c>
    </row>
    <row r="2192" spans="1:44" x14ac:dyDescent="0.25">
      <c r="A2192" s="6">
        <v>4146</v>
      </c>
      <c r="B2192" s="3" t="s">
        <v>5442</v>
      </c>
      <c r="C2192" s="3" t="s">
        <v>5887</v>
      </c>
      <c r="D2192" s="3" t="s">
        <v>6556</v>
      </c>
      <c r="E2192" s="3" t="s">
        <v>2285</v>
      </c>
      <c r="F2192" s="3" t="s">
        <v>9306</v>
      </c>
      <c r="G2192" s="21">
        <v>7</v>
      </c>
      <c r="H2192" s="8" t="s">
        <v>12701</v>
      </c>
      <c r="I2192" s="3" t="s">
        <v>12339</v>
      </c>
      <c r="J2192" s="3" t="s">
        <v>12543</v>
      </c>
      <c r="K2192" s="7">
        <v>0</v>
      </c>
      <c r="L2192" s="3" t="s">
        <v>5458</v>
      </c>
      <c r="M2192" s="7">
        <v>1104</v>
      </c>
      <c r="N2192" s="3" t="s">
        <v>19</v>
      </c>
      <c r="O2192" s="3" t="s">
        <v>5462</v>
      </c>
      <c r="P2192" s="8" t="s">
        <v>12715</v>
      </c>
      <c r="Q2192" s="8" t="s">
        <v>12717</v>
      </c>
      <c r="R2192" s="4">
        <v>0</v>
      </c>
      <c r="S2192" s="4" t="s">
        <v>5627</v>
      </c>
      <c r="T2192" s="4">
        <v>99</v>
      </c>
      <c r="U2192" s="7" t="s">
        <v>6298</v>
      </c>
      <c r="V2192" s="7">
        <v>45</v>
      </c>
      <c r="W2192" s="3" t="s">
        <v>7003</v>
      </c>
      <c r="X2192" s="6">
        <v>4501</v>
      </c>
      <c r="Y2192" s="3" t="s">
        <v>7093</v>
      </c>
      <c r="Z2192" s="6">
        <v>4501002</v>
      </c>
      <c r="AA2192" s="3" t="s">
        <v>7112</v>
      </c>
      <c r="AB2192" s="6">
        <v>45010020018</v>
      </c>
      <c r="AC2192" s="3" t="s">
        <v>9301</v>
      </c>
      <c r="AD2192" s="5">
        <v>23481000</v>
      </c>
      <c r="AE2192" s="5">
        <v>0</v>
      </c>
      <c r="AF2192" s="5">
        <v>0</v>
      </c>
      <c r="AG2192" s="5">
        <v>0</v>
      </c>
      <c r="AH2192" s="5">
        <v>0</v>
      </c>
      <c r="AI2192" s="5">
        <v>0</v>
      </c>
      <c r="AJ2192" s="5">
        <v>0</v>
      </c>
      <c r="AK2192" s="5">
        <v>23481000</v>
      </c>
      <c r="AL2192" s="5">
        <v>0</v>
      </c>
      <c r="AM2192" s="5">
        <v>0</v>
      </c>
      <c r="AN2192" s="5">
        <v>0</v>
      </c>
      <c r="AO2192" s="5">
        <v>0</v>
      </c>
      <c r="AP2192" s="5">
        <v>0</v>
      </c>
      <c r="AQ2192" s="5">
        <v>0</v>
      </c>
      <c r="AR2192" s="5">
        <v>23481000</v>
      </c>
    </row>
    <row r="2193" spans="1:44" x14ac:dyDescent="0.25">
      <c r="A2193" s="6">
        <v>4146</v>
      </c>
      <c r="B2193" s="3" t="s">
        <v>5442</v>
      </c>
      <c r="C2193" s="3" t="s">
        <v>5887</v>
      </c>
      <c r="D2193" s="3" t="s">
        <v>6556</v>
      </c>
      <c r="E2193" s="3" t="s">
        <v>2286</v>
      </c>
      <c r="F2193" s="3" t="s">
        <v>9307</v>
      </c>
      <c r="G2193" s="21">
        <v>7</v>
      </c>
      <c r="H2193" s="8" t="s">
        <v>12701</v>
      </c>
      <c r="I2193" s="3" t="s">
        <v>12339</v>
      </c>
      <c r="J2193" s="3" t="s">
        <v>12543</v>
      </c>
      <c r="K2193" s="7">
        <v>0</v>
      </c>
      <c r="L2193" s="3" t="s">
        <v>5458</v>
      </c>
      <c r="M2193" s="7">
        <v>1104</v>
      </c>
      <c r="N2193" s="3" t="s">
        <v>19</v>
      </c>
      <c r="O2193" s="3" t="s">
        <v>5462</v>
      </c>
      <c r="P2193" s="8" t="s">
        <v>12715</v>
      </c>
      <c r="Q2193" s="8" t="s">
        <v>12717</v>
      </c>
      <c r="R2193" s="4">
        <v>0</v>
      </c>
      <c r="S2193" s="4" t="s">
        <v>5627</v>
      </c>
      <c r="T2193" s="4">
        <v>99</v>
      </c>
      <c r="U2193" s="7" t="s">
        <v>6298</v>
      </c>
      <c r="V2193" s="7">
        <v>45</v>
      </c>
      <c r="W2193" s="3" t="s">
        <v>7003</v>
      </c>
      <c r="X2193" s="6">
        <v>4501</v>
      </c>
      <c r="Y2193" s="3" t="s">
        <v>7093</v>
      </c>
      <c r="Z2193" s="6">
        <v>4501002</v>
      </c>
      <c r="AA2193" s="3" t="s">
        <v>7112</v>
      </c>
      <c r="AB2193" s="6">
        <v>45010020018</v>
      </c>
      <c r="AC2193" s="3" t="s">
        <v>9301</v>
      </c>
      <c r="AD2193" s="5">
        <v>63000000</v>
      </c>
      <c r="AE2193" s="5">
        <v>0</v>
      </c>
      <c r="AF2193" s="5">
        <v>0</v>
      </c>
      <c r="AG2193" s="5">
        <v>0</v>
      </c>
      <c r="AH2193" s="5">
        <v>0</v>
      </c>
      <c r="AI2193" s="5">
        <v>0</v>
      </c>
      <c r="AJ2193" s="5">
        <v>0</v>
      </c>
      <c r="AK2193" s="5">
        <v>63000000</v>
      </c>
      <c r="AL2193" s="5">
        <v>0</v>
      </c>
      <c r="AM2193" s="5">
        <v>0</v>
      </c>
      <c r="AN2193" s="5">
        <v>0</v>
      </c>
      <c r="AO2193" s="5">
        <v>0</v>
      </c>
      <c r="AP2193" s="5">
        <v>0</v>
      </c>
      <c r="AQ2193" s="5">
        <v>0</v>
      </c>
      <c r="AR2193" s="5">
        <v>63000000</v>
      </c>
    </row>
    <row r="2194" spans="1:44" x14ac:dyDescent="0.25">
      <c r="A2194" s="6">
        <v>4146</v>
      </c>
      <c r="B2194" s="3" t="s">
        <v>5442</v>
      </c>
      <c r="C2194" s="3" t="s">
        <v>5887</v>
      </c>
      <c r="D2194" s="3" t="s">
        <v>6556</v>
      </c>
      <c r="E2194" s="3" t="s">
        <v>2287</v>
      </c>
      <c r="F2194" s="3" t="s">
        <v>9308</v>
      </c>
      <c r="G2194" s="21">
        <v>7</v>
      </c>
      <c r="H2194" s="8" t="s">
        <v>12701</v>
      </c>
      <c r="I2194" s="3" t="s">
        <v>12339</v>
      </c>
      <c r="J2194" s="3" t="s">
        <v>12543</v>
      </c>
      <c r="K2194" s="7">
        <v>0</v>
      </c>
      <c r="L2194" s="3" t="s">
        <v>5458</v>
      </c>
      <c r="M2194" s="7">
        <v>1104</v>
      </c>
      <c r="N2194" s="3" t="s">
        <v>19</v>
      </c>
      <c r="O2194" s="3" t="s">
        <v>5462</v>
      </c>
      <c r="P2194" s="8" t="s">
        <v>12715</v>
      </c>
      <c r="Q2194" s="8" t="s">
        <v>12717</v>
      </c>
      <c r="R2194" s="4">
        <v>0</v>
      </c>
      <c r="S2194" s="4" t="s">
        <v>5627</v>
      </c>
      <c r="T2194" s="4">
        <v>99</v>
      </c>
      <c r="U2194" s="7" t="s">
        <v>6298</v>
      </c>
      <c r="V2194" s="7">
        <v>45</v>
      </c>
      <c r="W2194" s="3" t="s">
        <v>7003</v>
      </c>
      <c r="X2194" s="6">
        <v>4501</v>
      </c>
      <c r="Y2194" s="3" t="s">
        <v>7093</v>
      </c>
      <c r="Z2194" s="6">
        <v>4501002</v>
      </c>
      <c r="AA2194" s="3" t="s">
        <v>7112</v>
      </c>
      <c r="AB2194" s="6">
        <v>45010020018</v>
      </c>
      <c r="AC2194" s="3" t="s">
        <v>9301</v>
      </c>
      <c r="AD2194" s="5">
        <v>78000000</v>
      </c>
      <c r="AE2194" s="5">
        <v>0</v>
      </c>
      <c r="AF2194" s="5">
        <v>0</v>
      </c>
      <c r="AG2194" s="5">
        <v>0</v>
      </c>
      <c r="AH2194" s="5">
        <v>0</v>
      </c>
      <c r="AI2194" s="5">
        <v>0</v>
      </c>
      <c r="AJ2194" s="5">
        <v>0</v>
      </c>
      <c r="AK2194" s="5">
        <v>78000000</v>
      </c>
      <c r="AL2194" s="5">
        <v>0</v>
      </c>
      <c r="AM2194" s="5">
        <v>0</v>
      </c>
      <c r="AN2194" s="5">
        <v>0</v>
      </c>
      <c r="AO2194" s="5">
        <v>0</v>
      </c>
      <c r="AP2194" s="5">
        <v>0</v>
      </c>
      <c r="AQ2194" s="5">
        <v>0</v>
      </c>
      <c r="AR2194" s="5">
        <v>78000000</v>
      </c>
    </row>
    <row r="2195" spans="1:44" x14ac:dyDescent="0.25">
      <c r="A2195" s="6">
        <v>4146</v>
      </c>
      <c r="B2195" s="3" t="s">
        <v>5442</v>
      </c>
      <c r="C2195" s="3" t="s">
        <v>5887</v>
      </c>
      <c r="D2195" s="3" t="s">
        <v>6556</v>
      </c>
      <c r="E2195" s="3" t="s">
        <v>2288</v>
      </c>
      <c r="F2195" s="3" t="s">
        <v>9309</v>
      </c>
      <c r="G2195" s="21">
        <v>7</v>
      </c>
      <c r="H2195" s="8" t="s">
        <v>12701</v>
      </c>
      <c r="I2195" s="3" t="s">
        <v>12339</v>
      </c>
      <c r="J2195" s="3" t="s">
        <v>12543</v>
      </c>
      <c r="K2195" s="7">
        <v>0</v>
      </c>
      <c r="L2195" s="3" t="s">
        <v>5458</v>
      </c>
      <c r="M2195" s="7">
        <v>1104</v>
      </c>
      <c r="N2195" s="3" t="s">
        <v>19</v>
      </c>
      <c r="O2195" s="3" t="s">
        <v>5462</v>
      </c>
      <c r="P2195" s="8" t="s">
        <v>12715</v>
      </c>
      <c r="Q2195" s="8" t="s">
        <v>12717</v>
      </c>
      <c r="R2195" s="4">
        <v>0</v>
      </c>
      <c r="S2195" s="4" t="s">
        <v>5627</v>
      </c>
      <c r="T2195" s="4">
        <v>99</v>
      </c>
      <c r="U2195" s="7" t="s">
        <v>6298</v>
      </c>
      <c r="V2195" s="7">
        <v>45</v>
      </c>
      <c r="W2195" s="3" t="s">
        <v>7003</v>
      </c>
      <c r="X2195" s="6">
        <v>4501</v>
      </c>
      <c r="Y2195" s="3" t="s">
        <v>7093</v>
      </c>
      <c r="Z2195" s="6">
        <v>4501002</v>
      </c>
      <c r="AA2195" s="3" t="s">
        <v>7112</v>
      </c>
      <c r="AB2195" s="6">
        <v>45010020018</v>
      </c>
      <c r="AC2195" s="3" t="s">
        <v>9301</v>
      </c>
      <c r="AD2195" s="5">
        <v>13000000</v>
      </c>
      <c r="AE2195" s="5">
        <v>0</v>
      </c>
      <c r="AF2195" s="5">
        <v>0</v>
      </c>
      <c r="AG2195" s="5">
        <v>0</v>
      </c>
      <c r="AH2195" s="5">
        <v>0</v>
      </c>
      <c r="AI2195" s="5">
        <v>0</v>
      </c>
      <c r="AJ2195" s="5">
        <v>0</v>
      </c>
      <c r="AK2195" s="5">
        <v>13000000</v>
      </c>
      <c r="AL2195" s="5">
        <v>0</v>
      </c>
      <c r="AM2195" s="5">
        <v>0</v>
      </c>
      <c r="AN2195" s="5">
        <v>0</v>
      </c>
      <c r="AO2195" s="5">
        <v>0</v>
      </c>
      <c r="AP2195" s="5">
        <v>0</v>
      </c>
      <c r="AQ2195" s="5">
        <v>0</v>
      </c>
      <c r="AR2195" s="5">
        <v>13000000</v>
      </c>
    </row>
    <row r="2196" spans="1:44" x14ac:dyDescent="0.25">
      <c r="A2196" s="6">
        <v>4146</v>
      </c>
      <c r="B2196" s="3" t="s">
        <v>5442</v>
      </c>
      <c r="C2196" s="3" t="s">
        <v>5887</v>
      </c>
      <c r="D2196" s="3" t="s">
        <v>6556</v>
      </c>
      <c r="E2196" s="3" t="s">
        <v>2289</v>
      </c>
      <c r="F2196" s="3" t="s">
        <v>9310</v>
      </c>
      <c r="G2196" s="21">
        <v>7</v>
      </c>
      <c r="H2196" s="8" t="s">
        <v>12701</v>
      </c>
      <c r="I2196" s="3" t="s">
        <v>12339</v>
      </c>
      <c r="J2196" s="3" t="s">
        <v>12543</v>
      </c>
      <c r="K2196" s="7">
        <v>0</v>
      </c>
      <c r="L2196" s="3" t="s">
        <v>5458</v>
      </c>
      <c r="M2196" s="7">
        <v>1104</v>
      </c>
      <c r="N2196" s="3" t="s">
        <v>19</v>
      </c>
      <c r="O2196" s="3" t="s">
        <v>5462</v>
      </c>
      <c r="P2196" s="8" t="s">
        <v>12715</v>
      </c>
      <c r="Q2196" s="8" t="s">
        <v>12717</v>
      </c>
      <c r="R2196" s="4">
        <v>0</v>
      </c>
      <c r="S2196" s="4" t="s">
        <v>5627</v>
      </c>
      <c r="T2196" s="4">
        <v>99</v>
      </c>
      <c r="U2196" s="7" t="s">
        <v>6298</v>
      </c>
      <c r="V2196" s="7">
        <v>45</v>
      </c>
      <c r="W2196" s="3" t="s">
        <v>7003</v>
      </c>
      <c r="X2196" s="6">
        <v>4501</v>
      </c>
      <c r="Y2196" s="3" t="s">
        <v>7093</v>
      </c>
      <c r="Z2196" s="6">
        <v>4501002</v>
      </c>
      <c r="AA2196" s="3" t="s">
        <v>7112</v>
      </c>
      <c r="AB2196" s="6">
        <v>45010020018</v>
      </c>
      <c r="AC2196" s="3" t="s">
        <v>9301</v>
      </c>
      <c r="AD2196" s="5">
        <v>10000000</v>
      </c>
      <c r="AE2196" s="5">
        <v>0</v>
      </c>
      <c r="AF2196" s="5">
        <v>0</v>
      </c>
      <c r="AG2196" s="5">
        <v>0</v>
      </c>
      <c r="AH2196" s="5">
        <v>0</v>
      </c>
      <c r="AI2196" s="5">
        <v>0</v>
      </c>
      <c r="AJ2196" s="5">
        <v>0</v>
      </c>
      <c r="AK2196" s="5">
        <v>10000000</v>
      </c>
      <c r="AL2196" s="5">
        <v>0</v>
      </c>
      <c r="AM2196" s="5">
        <v>0</v>
      </c>
      <c r="AN2196" s="5">
        <v>0</v>
      </c>
      <c r="AO2196" s="5">
        <v>0</v>
      </c>
      <c r="AP2196" s="5">
        <v>0</v>
      </c>
      <c r="AQ2196" s="5">
        <v>0</v>
      </c>
      <c r="AR2196" s="5">
        <v>10000000</v>
      </c>
    </row>
    <row r="2197" spans="1:44" x14ac:dyDescent="0.25">
      <c r="A2197" s="6">
        <v>4146</v>
      </c>
      <c r="B2197" s="3" t="s">
        <v>5442</v>
      </c>
      <c r="C2197" s="3" t="s">
        <v>5888</v>
      </c>
      <c r="D2197" s="3" t="s">
        <v>6557</v>
      </c>
      <c r="E2197" s="3" t="s">
        <v>2290</v>
      </c>
      <c r="F2197" s="3" t="s">
        <v>9311</v>
      </c>
      <c r="G2197" s="21">
        <v>7</v>
      </c>
      <c r="H2197" s="8" t="s">
        <v>12701</v>
      </c>
      <c r="I2197" s="3" t="s">
        <v>12339</v>
      </c>
      <c r="J2197" s="3" t="s">
        <v>12543</v>
      </c>
      <c r="K2197" s="7">
        <v>0</v>
      </c>
      <c r="L2197" s="3" t="s">
        <v>5458</v>
      </c>
      <c r="M2197" s="7">
        <v>1104</v>
      </c>
      <c r="N2197" s="3" t="s">
        <v>19</v>
      </c>
      <c r="O2197" s="3" t="s">
        <v>5462</v>
      </c>
      <c r="P2197" s="8" t="s">
        <v>12715</v>
      </c>
      <c r="Q2197" s="8" t="s">
        <v>12717</v>
      </c>
      <c r="R2197" s="4">
        <v>0</v>
      </c>
      <c r="S2197" s="4" t="s">
        <v>5627</v>
      </c>
      <c r="T2197" s="4">
        <v>99</v>
      </c>
      <c r="U2197" s="7" t="s">
        <v>6298</v>
      </c>
      <c r="V2197" s="7">
        <v>45</v>
      </c>
      <c r="W2197" s="3" t="s">
        <v>7003</v>
      </c>
      <c r="X2197" s="6">
        <v>4502</v>
      </c>
      <c r="Y2197" s="3" t="s">
        <v>7004</v>
      </c>
      <c r="Z2197" s="6">
        <v>4502002</v>
      </c>
      <c r="AA2197" s="3" t="s">
        <v>7005</v>
      </c>
      <c r="AB2197" s="6">
        <v>45020020002</v>
      </c>
      <c r="AC2197" s="3" t="s">
        <v>7006</v>
      </c>
      <c r="AD2197" s="5">
        <v>815719452</v>
      </c>
      <c r="AE2197" s="5">
        <v>0</v>
      </c>
      <c r="AF2197" s="5">
        <v>0</v>
      </c>
      <c r="AG2197" s="5">
        <v>0</v>
      </c>
      <c r="AH2197" s="5">
        <v>0</v>
      </c>
      <c r="AI2197" s="5">
        <v>0</v>
      </c>
      <c r="AJ2197" s="5">
        <v>0</v>
      </c>
      <c r="AK2197" s="5">
        <v>815719452</v>
      </c>
      <c r="AL2197" s="5">
        <v>193202892</v>
      </c>
      <c r="AM2197" s="5">
        <v>0</v>
      </c>
      <c r="AN2197" s="5">
        <v>0</v>
      </c>
      <c r="AO2197" s="5">
        <v>0</v>
      </c>
      <c r="AP2197" s="5">
        <v>0</v>
      </c>
      <c r="AQ2197" s="5">
        <v>193202892</v>
      </c>
      <c r="AR2197" s="5">
        <v>622516560</v>
      </c>
    </row>
    <row r="2198" spans="1:44" x14ac:dyDescent="0.25">
      <c r="A2198" s="6">
        <v>4146</v>
      </c>
      <c r="B2198" s="3" t="s">
        <v>5442</v>
      </c>
      <c r="C2198" s="3" t="s">
        <v>5888</v>
      </c>
      <c r="D2198" s="3" t="s">
        <v>6557</v>
      </c>
      <c r="E2198" s="3" t="s">
        <v>2291</v>
      </c>
      <c r="F2198" s="3" t="s">
        <v>9312</v>
      </c>
      <c r="G2198" s="21">
        <v>7</v>
      </c>
      <c r="H2198" s="8" t="s">
        <v>12701</v>
      </c>
      <c r="I2198" s="3" t="s">
        <v>12339</v>
      </c>
      <c r="J2198" s="3" t="s">
        <v>12543</v>
      </c>
      <c r="K2198" s="7">
        <v>0</v>
      </c>
      <c r="L2198" s="3" t="s">
        <v>5458</v>
      </c>
      <c r="M2198" s="7">
        <v>1104</v>
      </c>
      <c r="N2198" s="3" t="s">
        <v>19</v>
      </c>
      <c r="O2198" s="3" t="s">
        <v>5462</v>
      </c>
      <c r="P2198" s="8" t="s">
        <v>12715</v>
      </c>
      <c r="Q2198" s="8" t="s">
        <v>12717</v>
      </c>
      <c r="R2198" s="4">
        <v>0</v>
      </c>
      <c r="S2198" s="4" t="s">
        <v>5627</v>
      </c>
      <c r="T2198" s="4">
        <v>99</v>
      </c>
      <c r="U2198" s="7" t="s">
        <v>6298</v>
      </c>
      <c r="V2198" s="7">
        <v>45</v>
      </c>
      <c r="W2198" s="3" t="s">
        <v>7003</v>
      </c>
      <c r="X2198" s="6">
        <v>4502</v>
      </c>
      <c r="Y2198" s="3" t="s">
        <v>7004</v>
      </c>
      <c r="Z2198" s="6">
        <v>4502002</v>
      </c>
      <c r="AA2198" s="3" t="s">
        <v>7005</v>
      </c>
      <c r="AB2198" s="6">
        <v>45020020002</v>
      </c>
      <c r="AC2198" s="3" t="s">
        <v>7006</v>
      </c>
      <c r="AD2198" s="5">
        <v>498677400</v>
      </c>
      <c r="AE2198" s="5">
        <v>0</v>
      </c>
      <c r="AF2198" s="5">
        <v>0</v>
      </c>
      <c r="AG2198" s="5">
        <v>0</v>
      </c>
      <c r="AH2198" s="5">
        <v>0</v>
      </c>
      <c r="AI2198" s="5">
        <v>0</v>
      </c>
      <c r="AJ2198" s="5">
        <v>0</v>
      </c>
      <c r="AK2198" s="5">
        <v>498677400</v>
      </c>
      <c r="AL2198" s="5">
        <v>112016892</v>
      </c>
      <c r="AM2198" s="5">
        <v>0</v>
      </c>
      <c r="AN2198" s="5">
        <v>0</v>
      </c>
      <c r="AO2198" s="5">
        <v>0</v>
      </c>
      <c r="AP2198" s="5">
        <v>0</v>
      </c>
      <c r="AQ2198" s="5">
        <v>112016892</v>
      </c>
      <c r="AR2198" s="5">
        <v>386660508</v>
      </c>
    </row>
    <row r="2199" spans="1:44" x14ac:dyDescent="0.25">
      <c r="A2199" s="6">
        <v>4146</v>
      </c>
      <c r="B2199" s="3" t="s">
        <v>5442</v>
      </c>
      <c r="C2199" s="3" t="s">
        <v>5888</v>
      </c>
      <c r="D2199" s="3" t="s">
        <v>6557</v>
      </c>
      <c r="E2199" s="3" t="s">
        <v>2292</v>
      </c>
      <c r="F2199" s="3" t="s">
        <v>9313</v>
      </c>
      <c r="G2199" s="21">
        <v>7</v>
      </c>
      <c r="H2199" s="8" t="s">
        <v>12701</v>
      </c>
      <c r="I2199" s="3" t="s">
        <v>12339</v>
      </c>
      <c r="J2199" s="3" t="s">
        <v>12543</v>
      </c>
      <c r="K2199" s="7">
        <v>0</v>
      </c>
      <c r="L2199" s="3" t="s">
        <v>5458</v>
      </c>
      <c r="M2199" s="7">
        <v>1104</v>
      </c>
      <c r="N2199" s="3" t="s">
        <v>19</v>
      </c>
      <c r="O2199" s="3" t="s">
        <v>5462</v>
      </c>
      <c r="P2199" s="8" t="s">
        <v>12715</v>
      </c>
      <c r="Q2199" s="8" t="s">
        <v>12717</v>
      </c>
      <c r="R2199" s="4">
        <v>0</v>
      </c>
      <c r="S2199" s="4" t="s">
        <v>5627</v>
      </c>
      <c r="T2199" s="4">
        <v>99</v>
      </c>
      <c r="U2199" s="7" t="s">
        <v>6298</v>
      </c>
      <c r="V2199" s="7">
        <v>45</v>
      </c>
      <c r="W2199" s="3" t="s">
        <v>7003</v>
      </c>
      <c r="X2199" s="6">
        <v>4502</v>
      </c>
      <c r="Y2199" s="3" t="s">
        <v>7004</v>
      </c>
      <c r="Z2199" s="6">
        <v>4502002</v>
      </c>
      <c r="AA2199" s="3" t="s">
        <v>7005</v>
      </c>
      <c r="AB2199" s="6">
        <v>45020020002</v>
      </c>
      <c r="AC2199" s="3" t="s">
        <v>7006</v>
      </c>
      <c r="AD2199" s="5">
        <v>124433064</v>
      </c>
      <c r="AE2199" s="5">
        <v>0</v>
      </c>
      <c r="AF2199" s="5">
        <v>0</v>
      </c>
      <c r="AG2199" s="5">
        <v>0</v>
      </c>
      <c r="AH2199" s="5">
        <v>0</v>
      </c>
      <c r="AI2199" s="5">
        <v>0</v>
      </c>
      <c r="AJ2199" s="5">
        <v>0</v>
      </c>
      <c r="AK2199" s="5">
        <v>124433064</v>
      </c>
      <c r="AL2199" s="5">
        <v>9310233</v>
      </c>
      <c r="AM2199" s="5">
        <v>0</v>
      </c>
      <c r="AN2199" s="5">
        <v>0</v>
      </c>
      <c r="AO2199" s="5">
        <v>0</v>
      </c>
      <c r="AP2199" s="5">
        <v>0</v>
      </c>
      <c r="AQ2199" s="5">
        <v>9310233</v>
      </c>
      <c r="AR2199" s="5">
        <v>115122831</v>
      </c>
    </row>
    <row r="2200" spans="1:44" x14ac:dyDescent="0.25">
      <c r="A2200" s="6">
        <v>4146</v>
      </c>
      <c r="B2200" s="3" t="s">
        <v>5442</v>
      </c>
      <c r="C2200" s="3" t="s">
        <v>5888</v>
      </c>
      <c r="D2200" s="3" t="s">
        <v>6557</v>
      </c>
      <c r="E2200" s="3" t="s">
        <v>2293</v>
      </c>
      <c r="F2200" s="3" t="s">
        <v>9314</v>
      </c>
      <c r="G2200" s="21">
        <v>7</v>
      </c>
      <c r="H2200" s="8" t="s">
        <v>12701</v>
      </c>
      <c r="I2200" s="3" t="s">
        <v>12339</v>
      </c>
      <c r="J2200" s="3" t="s">
        <v>12543</v>
      </c>
      <c r="K2200" s="7">
        <v>0</v>
      </c>
      <c r="L2200" s="3" t="s">
        <v>5458</v>
      </c>
      <c r="M2200" s="7">
        <v>1104</v>
      </c>
      <c r="N2200" s="3" t="s">
        <v>19</v>
      </c>
      <c r="O2200" s="3" t="s">
        <v>5462</v>
      </c>
      <c r="P2200" s="8" t="s">
        <v>12715</v>
      </c>
      <c r="Q2200" s="8" t="s">
        <v>12717</v>
      </c>
      <c r="R2200" s="4">
        <v>0</v>
      </c>
      <c r="S2200" s="4" t="s">
        <v>5627</v>
      </c>
      <c r="T2200" s="4">
        <v>99</v>
      </c>
      <c r="U2200" s="7" t="s">
        <v>6298</v>
      </c>
      <c r="V2200" s="7">
        <v>45</v>
      </c>
      <c r="W2200" s="3" t="s">
        <v>7003</v>
      </c>
      <c r="X2200" s="6">
        <v>4502</v>
      </c>
      <c r="Y2200" s="3" t="s">
        <v>7004</v>
      </c>
      <c r="Z2200" s="6">
        <v>4502002</v>
      </c>
      <c r="AA2200" s="3" t="s">
        <v>7005</v>
      </c>
      <c r="AB2200" s="6">
        <v>45020020002</v>
      </c>
      <c r="AC2200" s="3" t="s">
        <v>7006</v>
      </c>
      <c r="AD2200" s="5">
        <v>181231680</v>
      </c>
      <c r="AE2200" s="5">
        <v>0</v>
      </c>
      <c r="AF2200" s="5">
        <v>0</v>
      </c>
      <c r="AG2200" s="5">
        <v>0</v>
      </c>
      <c r="AH2200" s="5">
        <v>0</v>
      </c>
      <c r="AI2200" s="5">
        <v>0</v>
      </c>
      <c r="AJ2200" s="5">
        <v>0</v>
      </c>
      <c r="AK2200" s="5">
        <v>181231680</v>
      </c>
      <c r="AL2200" s="5">
        <v>42769335</v>
      </c>
      <c r="AM2200" s="5">
        <v>0</v>
      </c>
      <c r="AN2200" s="5">
        <v>0</v>
      </c>
      <c r="AO2200" s="5">
        <v>0</v>
      </c>
      <c r="AP2200" s="5">
        <v>0</v>
      </c>
      <c r="AQ2200" s="5">
        <v>42769335</v>
      </c>
      <c r="AR2200" s="5">
        <v>138462345</v>
      </c>
    </row>
    <row r="2201" spans="1:44" x14ac:dyDescent="0.25">
      <c r="A2201" s="6">
        <v>4146</v>
      </c>
      <c r="B2201" s="3" t="s">
        <v>5442</v>
      </c>
      <c r="C2201" s="3" t="s">
        <v>5888</v>
      </c>
      <c r="D2201" s="3" t="s">
        <v>6557</v>
      </c>
      <c r="E2201" s="3" t="s">
        <v>2294</v>
      </c>
      <c r="F2201" s="3" t="s">
        <v>9315</v>
      </c>
      <c r="G2201" s="21">
        <v>7</v>
      </c>
      <c r="H2201" s="8" t="s">
        <v>12701</v>
      </c>
      <c r="I2201" s="3" t="s">
        <v>12339</v>
      </c>
      <c r="J2201" s="3" t="s">
        <v>12543</v>
      </c>
      <c r="K2201" s="7">
        <v>0</v>
      </c>
      <c r="L2201" s="3" t="s">
        <v>5458</v>
      </c>
      <c r="M2201" s="7">
        <v>1104</v>
      </c>
      <c r="N2201" s="3" t="s">
        <v>19</v>
      </c>
      <c r="O2201" s="3" t="s">
        <v>5462</v>
      </c>
      <c r="P2201" s="8" t="s">
        <v>12715</v>
      </c>
      <c r="Q2201" s="8" t="s">
        <v>12717</v>
      </c>
      <c r="R2201" s="4">
        <v>0</v>
      </c>
      <c r="S2201" s="4" t="s">
        <v>5627</v>
      </c>
      <c r="T2201" s="4">
        <v>99</v>
      </c>
      <c r="U2201" s="7" t="s">
        <v>6298</v>
      </c>
      <c r="V2201" s="7">
        <v>45</v>
      </c>
      <c r="W2201" s="3" t="s">
        <v>7003</v>
      </c>
      <c r="X2201" s="6">
        <v>4502</v>
      </c>
      <c r="Y2201" s="3" t="s">
        <v>7004</v>
      </c>
      <c r="Z2201" s="6">
        <v>4502002</v>
      </c>
      <c r="AA2201" s="3" t="s">
        <v>7005</v>
      </c>
      <c r="AB2201" s="6">
        <v>45020020002</v>
      </c>
      <c r="AC2201" s="3" t="s">
        <v>7006</v>
      </c>
      <c r="AD2201" s="5">
        <v>144706026</v>
      </c>
      <c r="AE2201" s="5">
        <v>0</v>
      </c>
      <c r="AF2201" s="5">
        <v>0</v>
      </c>
      <c r="AG2201" s="5">
        <v>0</v>
      </c>
      <c r="AH2201" s="5">
        <v>0</v>
      </c>
      <c r="AI2201" s="5">
        <v>0</v>
      </c>
      <c r="AJ2201" s="5">
        <v>0</v>
      </c>
      <c r="AK2201" s="5">
        <v>144706026</v>
      </c>
      <c r="AL2201" s="5">
        <v>19892436</v>
      </c>
      <c r="AM2201" s="5">
        <v>0</v>
      </c>
      <c r="AN2201" s="5">
        <v>0</v>
      </c>
      <c r="AO2201" s="5">
        <v>0</v>
      </c>
      <c r="AP2201" s="5">
        <v>0</v>
      </c>
      <c r="AQ2201" s="5">
        <v>19892436</v>
      </c>
      <c r="AR2201" s="5">
        <v>124813590</v>
      </c>
    </row>
    <row r="2202" spans="1:44" x14ac:dyDescent="0.25">
      <c r="A2202" s="6">
        <v>4146</v>
      </c>
      <c r="B2202" s="3" t="s">
        <v>5442</v>
      </c>
      <c r="C2202" s="3" t="s">
        <v>5889</v>
      </c>
      <c r="D2202" s="3" t="s">
        <v>6558</v>
      </c>
      <c r="E2202" s="3" t="s">
        <v>2296</v>
      </c>
      <c r="F2202" s="3" t="s">
        <v>9317</v>
      </c>
      <c r="G2202" s="21">
        <v>7</v>
      </c>
      <c r="H2202" s="8" t="s">
        <v>12701</v>
      </c>
      <c r="I2202" s="3" t="s">
        <v>12342</v>
      </c>
      <c r="J2202" s="3" t="s">
        <v>12546</v>
      </c>
      <c r="K2202" s="7">
        <v>0</v>
      </c>
      <c r="L2202" s="3" t="s">
        <v>5458</v>
      </c>
      <c r="M2202" s="7">
        <v>1304</v>
      </c>
      <c r="N2202" s="3" t="s">
        <v>2295</v>
      </c>
      <c r="O2202" s="3" t="s">
        <v>5521</v>
      </c>
      <c r="P2202" s="8" t="s">
        <v>12715</v>
      </c>
      <c r="Q2202" s="8" t="s">
        <v>12718</v>
      </c>
      <c r="R2202" s="4">
        <v>0</v>
      </c>
      <c r="S2202" s="4" t="s">
        <v>5627</v>
      </c>
      <c r="T2202" s="4">
        <v>99</v>
      </c>
      <c r="U2202" s="7" t="s">
        <v>6298</v>
      </c>
      <c r="V2202" s="7">
        <v>41</v>
      </c>
      <c r="W2202" s="3" t="s">
        <v>7163</v>
      </c>
      <c r="X2202" s="6">
        <v>4101</v>
      </c>
      <c r="Y2202" s="3" t="s">
        <v>8265</v>
      </c>
      <c r="Z2202" s="6">
        <v>4101003</v>
      </c>
      <c r="AA2202" s="3" t="s">
        <v>8462</v>
      </c>
      <c r="AB2202" s="6">
        <v>41010030005</v>
      </c>
      <c r="AC2202" s="3" t="s">
        <v>9316</v>
      </c>
      <c r="AD2202" s="5">
        <v>55036800</v>
      </c>
      <c r="AE2202" s="5">
        <v>0</v>
      </c>
      <c r="AF2202" s="5">
        <v>0</v>
      </c>
      <c r="AG2202" s="5">
        <v>0</v>
      </c>
      <c r="AH2202" s="5">
        <v>0</v>
      </c>
      <c r="AI2202" s="5">
        <v>0</v>
      </c>
      <c r="AJ2202" s="5">
        <v>0</v>
      </c>
      <c r="AK2202" s="5">
        <v>55036800</v>
      </c>
      <c r="AL2202" s="5">
        <v>0</v>
      </c>
      <c r="AM2202" s="5">
        <v>0</v>
      </c>
      <c r="AN2202" s="5">
        <v>0</v>
      </c>
      <c r="AO2202" s="5">
        <v>0</v>
      </c>
      <c r="AP2202" s="5">
        <v>0</v>
      </c>
      <c r="AQ2202" s="5">
        <v>0</v>
      </c>
      <c r="AR2202" s="5">
        <v>55036800</v>
      </c>
    </row>
    <row r="2203" spans="1:44" x14ac:dyDescent="0.25">
      <c r="A2203" s="6">
        <v>4146</v>
      </c>
      <c r="B2203" s="3" t="s">
        <v>5442</v>
      </c>
      <c r="C2203" s="3" t="s">
        <v>5889</v>
      </c>
      <c r="D2203" s="3" t="s">
        <v>6558</v>
      </c>
      <c r="E2203" s="3" t="s">
        <v>2297</v>
      </c>
      <c r="F2203" s="3" t="s">
        <v>9318</v>
      </c>
      <c r="G2203" s="21">
        <v>7</v>
      </c>
      <c r="H2203" s="8" t="s">
        <v>12701</v>
      </c>
      <c r="I2203" s="3" t="s">
        <v>12343</v>
      </c>
      <c r="J2203" s="3" t="s">
        <v>12547</v>
      </c>
      <c r="K2203" s="7">
        <v>0</v>
      </c>
      <c r="L2203" s="3" t="s">
        <v>5458</v>
      </c>
      <c r="M2203" s="7">
        <v>1304</v>
      </c>
      <c r="N2203" s="3" t="s">
        <v>2295</v>
      </c>
      <c r="O2203" s="3" t="s">
        <v>5521</v>
      </c>
      <c r="P2203" s="8" t="s">
        <v>12715</v>
      </c>
      <c r="Q2203" s="8" t="s">
        <v>12718</v>
      </c>
      <c r="R2203" s="4">
        <v>0</v>
      </c>
      <c r="S2203" s="4" t="s">
        <v>5627</v>
      </c>
      <c r="T2203" s="4">
        <v>99</v>
      </c>
      <c r="U2203" s="7" t="s">
        <v>6298</v>
      </c>
      <c r="V2203" s="7">
        <v>41</v>
      </c>
      <c r="W2203" s="3" t="s">
        <v>7163</v>
      </c>
      <c r="X2203" s="6">
        <v>4101</v>
      </c>
      <c r="Y2203" s="3" t="s">
        <v>8265</v>
      </c>
      <c r="Z2203" s="6">
        <v>4101003</v>
      </c>
      <c r="AA2203" s="3" t="s">
        <v>8462</v>
      </c>
      <c r="AB2203" s="6">
        <v>41010030005</v>
      </c>
      <c r="AC2203" s="3" t="s">
        <v>9316</v>
      </c>
      <c r="AD2203" s="5">
        <v>115023600</v>
      </c>
      <c r="AE2203" s="5">
        <v>0</v>
      </c>
      <c r="AF2203" s="5">
        <v>0</v>
      </c>
      <c r="AG2203" s="5">
        <v>0</v>
      </c>
      <c r="AH2203" s="5">
        <v>0</v>
      </c>
      <c r="AI2203" s="5">
        <v>0</v>
      </c>
      <c r="AJ2203" s="5">
        <v>0</v>
      </c>
      <c r="AK2203" s="5">
        <v>115023600</v>
      </c>
      <c r="AL2203" s="5">
        <v>0</v>
      </c>
      <c r="AM2203" s="5">
        <v>0</v>
      </c>
      <c r="AN2203" s="5">
        <v>0</v>
      </c>
      <c r="AO2203" s="5">
        <v>0</v>
      </c>
      <c r="AP2203" s="5">
        <v>0</v>
      </c>
      <c r="AQ2203" s="5">
        <v>0</v>
      </c>
      <c r="AR2203" s="5">
        <v>115023600</v>
      </c>
    </row>
    <row r="2204" spans="1:44" x14ac:dyDescent="0.25">
      <c r="A2204" s="6">
        <v>4146</v>
      </c>
      <c r="B2204" s="3" t="s">
        <v>5442</v>
      </c>
      <c r="C2204" s="3" t="s">
        <v>5889</v>
      </c>
      <c r="D2204" s="3" t="s">
        <v>6558</v>
      </c>
      <c r="E2204" s="3" t="s">
        <v>2298</v>
      </c>
      <c r="F2204" s="3" t="s">
        <v>9319</v>
      </c>
      <c r="G2204" s="21">
        <v>7</v>
      </c>
      <c r="H2204" s="8" t="s">
        <v>12701</v>
      </c>
      <c r="I2204" s="3" t="s">
        <v>12339</v>
      </c>
      <c r="J2204" s="3" t="s">
        <v>12543</v>
      </c>
      <c r="K2204" s="7">
        <v>0</v>
      </c>
      <c r="L2204" s="3" t="s">
        <v>5458</v>
      </c>
      <c r="M2204" s="7">
        <v>1304</v>
      </c>
      <c r="N2204" s="3" t="s">
        <v>2295</v>
      </c>
      <c r="O2204" s="3" t="s">
        <v>5521</v>
      </c>
      <c r="P2204" s="8" t="s">
        <v>12715</v>
      </c>
      <c r="Q2204" s="8" t="s">
        <v>12718</v>
      </c>
      <c r="R2204" s="4">
        <v>0</v>
      </c>
      <c r="S2204" s="4" t="s">
        <v>5627</v>
      </c>
      <c r="T2204" s="4">
        <v>99</v>
      </c>
      <c r="U2204" s="7" t="s">
        <v>6298</v>
      </c>
      <c r="V2204" s="7">
        <v>41</v>
      </c>
      <c r="W2204" s="3" t="s">
        <v>7163</v>
      </c>
      <c r="X2204" s="6">
        <v>4101</v>
      </c>
      <c r="Y2204" s="3" t="s">
        <v>8265</v>
      </c>
      <c r="Z2204" s="6">
        <v>4101003</v>
      </c>
      <c r="AA2204" s="3" t="s">
        <v>8462</v>
      </c>
      <c r="AB2204" s="6">
        <v>41010030005</v>
      </c>
      <c r="AC2204" s="3" t="s">
        <v>9316</v>
      </c>
      <c r="AD2204" s="5">
        <v>110073600</v>
      </c>
      <c r="AE2204" s="5">
        <v>0</v>
      </c>
      <c r="AF2204" s="5">
        <v>0</v>
      </c>
      <c r="AG2204" s="5">
        <v>0</v>
      </c>
      <c r="AH2204" s="5">
        <v>0</v>
      </c>
      <c r="AI2204" s="5">
        <v>0</v>
      </c>
      <c r="AJ2204" s="5">
        <v>0</v>
      </c>
      <c r="AK2204" s="5">
        <v>110073600</v>
      </c>
      <c r="AL2204" s="5">
        <v>0</v>
      </c>
      <c r="AM2204" s="5">
        <v>0</v>
      </c>
      <c r="AN2204" s="5">
        <v>0</v>
      </c>
      <c r="AO2204" s="5">
        <v>0</v>
      </c>
      <c r="AP2204" s="5">
        <v>0</v>
      </c>
      <c r="AQ2204" s="5">
        <v>0</v>
      </c>
      <c r="AR2204" s="5">
        <v>110073600</v>
      </c>
    </row>
    <row r="2205" spans="1:44" x14ac:dyDescent="0.25">
      <c r="A2205" s="6">
        <v>4146</v>
      </c>
      <c r="B2205" s="3" t="s">
        <v>5442</v>
      </c>
      <c r="C2205" s="3" t="s">
        <v>5889</v>
      </c>
      <c r="D2205" s="3" t="s">
        <v>6558</v>
      </c>
      <c r="E2205" s="3" t="s">
        <v>2299</v>
      </c>
      <c r="F2205" s="3" t="s">
        <v>9320</v>
      </c>
      <c r="G2205" s="21">
        <v>7</v>
      </c>
      <c r="H2205" s="8" t="s">
        <v>12701</v>
      </c>
      <c r="I2205" s="3" t="s">
        <v>12339</v>
      </c>
      <c r="J2205" s="3" t="s">
        <v>12543</v>
      </c>
      <c r="K2205" s="7">
        <v>0</v>
      </c>
      <c r="L2205" s="3" t="s">
        <v>5458</v>
      </c>
      <c r="M2205" s="7">
        <v>1304</v>
      </c>
      <c r="N2205" s="3" t="s">
        <v>2295</v>
      </c>
      <c r="O2205" s="3" t="s">
        <v>5521</v>
      </c>
      <c r="P2205" s="8" t="s">
        <v>12715</v>
      </c>
      <c r="Q2205" s="8" t="s">
        <v>12718</v>
      </c>
      <c r="R2205" s="4">
        <v>0</v>
      </c>
      <c r="S2205" s="4" t="s">
        <v>5627</v>
      </c>
      <c r="T2205" s="4">
        <v>99</v>
      </c>
      <c r="U2205" s="7" t="s">
        <v>6298</v>
      </c>
      <c r="V2205" s="7">
        <v>41</v>
      </c>
      <c r="W2205" s="3" t="s">
        <v>7163</v>
      </c>
      <c r="X2205" s="6">
        <v>4101</v>
      </c>
      <c r="Y2205" s="3" t="s">
        <v>8265</v>
      </c>
      <c r="Z2205" s="6">
        <v>4101003</v>
      </c>
      <c r="AA2205" s="3" t="s">
        <v>8462</v>
      </c>
      <c r="AB2205" s="6">
        <v>41010030005</v>
      </c>
      <c r="AC2205" s="3" t="s">
        <v>9316</v>
      </c>
      <c r="AD2205" s="5">
        <v>330220800</v>
      </c>
      <c r="AE2205" s="5">
        <v>0</v>
      </c>
      <c r="AF2205" s="5">
        <v>0</v>
      </c>
      <c r="AG2205" s="5">
        <v>0</v>
      </c>
      <c r="AH2205" s="5">
        <v>0</v>
      </c>
      <c r="AI2205" s="5">
        <v>0</v>
      </c>
      <c r="AJ2205" s="5">
        <v>0</v>
      </c>
      <c r="AK2205" s="5">
        <v>330220800</v>
      </c>
      <c r="AL2205" s="5">
        <v>0</v>
      </c>
      <c r="AM2205" s="5">
        <v>0</v>
      </c>
      <c r="AN2205" s="5">
        <v>0</v>
      </c>
      <c r="AO2205" s="5">
        <v>0</v>
      </c>
      <c r="AP2205" s="5">
        <v>0</v>
      </c>
      <c r="AQ2205" s="5">
        <v>0</v>
      </c>
      <c r="AR2205" s="5">
        <v>330220800</v>
      </c>
    </row>
    <row r="2206" spans="1:44" x14ac:dyDescent="0.25">
      <c r="A2206" s="6">
        <v>4146</v>
      </c>
      <c r="B2206" s="3" t="s">
        <v>5442</v>
      </c>
      <c r="C2206" s="3" t="s">
        <v>5889</v>
      </c>
      <c r="D2206" s="3" t="s">
        <v>6558</v>
      </c>
      <c r="E2206" s="3" t="s">
        <v>2300</v>
      </c>
      <c r="F2206" s="3" t="s">
        <v>9321</v>
      </c>
      <c r="G2206" s="21">
        <v>7</v>
      </c>
      <c r="H2206" s="8" t="s">
        <v>12701</v>
      </c>
      <c r="I2206" s="3" t="s">
        <v>12343</v>
      </c>
      <c r="J2206" s="3" t="s">
        <v>12547</v>
      </c>
      <c r="K2206" s="7">
        <v>0</v>
      </c>
      <c r="L2206" s="3" t="s">
        <v>5458</v>
      </c>
      <c r="M2206" s="7">
        <v>1304</v>
      </c>
      <c r="N2206" s="3" t="s">
        <v>2295</v>
      </c>
      <c r="O2206" s="3" t="s">
        <v>5521</v>
      </c>
      <c r="P2206" s="8" t="s">
        <v>12715</v>
      </c>
      <c r="Q2206" s="8" t="s">
        <v>12718</v>
      </c>
      <c r="R2206" s="4">
        <v>0</v>
      </c>
      <c r="S2206" s="4" t="s">
        <v>5627</v>
      </c>
      <c r="T2206" s="4">
        <v>99</v>
      </c>
      <c r="U2206" s="7" t="s">
        <v>6298</v>
      </c>
      <c r="V2206" s="7">
        <v>41</v>
      </c>
      <c r="W2206" s="3" t="s">
        <v>7163</v>
      </c>
      <c r="X2206" s="6">
        <v>4101</v>
      </c>
      <c r="Y2206" s="3" t="s">
        <v>8265</v>
      </c>
      <c r="Z2206" s="6">
        <v>4101003</v>
      </c>
      <c r="AA2206" s="3" t="s">
        <v>8462</v>
      </c>
      <c r="AB2206" s="6">
        <v>41010030005</v>
      </c>
      <c r="AC2206" s="3" t="s">
        <v>9316</v>
      </c>
      <c r="AD2206" s="5">
        <v>9645200</v>
      </c>
      <c r="AE2206" s="5">
        <v>0</v>
      </c>
      <c r="AF2206" s="5">
        <v>0</v>
      </c>
      <c r="AG2206" s="5">
        <v>0</v>
      </c>
      <c r="AH2206" s="5">
        <v>0</v>
      </c>
      <c r="AI2206" s="5">
        <v>0</v>
      </c>
      <c r="AJ2206" s="5">
        <v>0</v>
      </c>
      <c r="AK2206" s="5">
        <v>9645200</v>
      </c>
      <c r="AL2206" s="5">
        <v>0</v>
      </c>
      <c r="AM2206" s="5">
        <v>0</v>
      </c>
      <c r="AN2206" s="5">
        <v>0</v>
      </c>
      <c r="AO2206" s="5">
        <v>0</v>
      </c>
      <c r="AP2206" s="5">
        <v>0</v>
      </c>
      <c r="AQ2206" s="5">
        <v>0</v>
      </c>
      <c r="AR2206" s="5">
        <v>9645200</v>
      </c>
    </row>
    <row r="2207" spans="1:44" x14ac:dyDescent="0.25">
      <c r="A2207" s="6">
        <v>4146</v>
      </c>
      <c r="B2207" s="3" t="s">
        <v>5442</v>
      </c>
      <c r="C2207" s="3" t="s">
        <v>5890</v>
      </c>
      <c r="D2207" s="3" t="s">
        <v>6559</v>
      </c>
      <c r="E2207" s="3" t="s">
        <v>2301</v>
      </c>
      <c r="F2207" s="3" t="s">
        <v>9323</v>
      </c>
      <c r="G2207" s="21">
        <v>7</v>
      </c>
      <c r="H2207" s="8" t="s">
        <v>12701</v>
      </c>
      <c r="I2207" s="3" t="s">
        <v>12483</v>
      </c>
      <c r="J2207" s="3" t="s">
        <v>12639</v>
      </c>
      <c r="K2207" s="7">
        <v>0</v>
      </c>
      <c r="L2207" s="3" t="s">
        <v>5458</v>
      </c>
      <c r="M2207" s="7">
        <v>1304</v>
      </c>
      <c r="N2207" s="3" t="s">
        <v>2295</v>
      </c>
      <c r="O2207" s="3" t="s">
        <v>5521</v>
      </c>
      <c r="P2207" s="8" t="s">
        <v>12715</v>
      </c>
      <c r="Q2207" s="8" t="s">
        <v>12718</v>
      </c>
      <c r="R2207" s="4">
        <v>0</v>
      </c>
      <c r="S2207" s="4" t="s">
        <v>5627</v>
      </c>
      <c r="T2207" s="4">
        <v>99</v>
      </c>
      <c r="U2207" s="7" t="s">
        <v>6298</v>
      </c>
      <c r="V2207" s="7">
        <v>41</v>
      </c>
      <c r="W2207" s="3" t="s">
        <v>7163</v>
      </c>
      <c r="X2207" s="6">
        <v>4101</v>
      </c>
      <c r="Y2207" s="3" t="s">
        <v>8265</v>
      </c>
      <c r="Z2207" s="6">
        <v>4101004</v>
      </c>
      <c r="AA2207" s="3" t="s">
        <v>9225</v>
      </c>
      <c r="AB2207" s="6">
        <v>41010040001</v>
      </c>
      <c r="AC2207" s="3" t="s">
        <v>9322</v>
      </c>
      <c r="AD2207" s="5">
        <v>139036800</v>
      </c>
      <c r="AE2207" s="5">
        <v>0</v>
      </c>
      <c r="AF2207" s="5">
        <v>0</v>
      </c>
      <c r="AG2207" s="5">
        <v>0</v>
      </c>
      <c r="AH2207" s="5">
        <v>0</v>
      </c>
      <c r="AI2207" s="5">
        <v>0</v>
      </c>
      <c r="AJ2207" s="5">
        <v>0</v>
      </c>
      <c r="AK2207" s="5">
        <v>139036800</v>
      </c>
      <c r="AL2207" s="5">
        <v>0</v>
      </c>
      <c r="AM2207" s="5">
        <v>0</v>
      </c>
      <c r="AN2207" s="5">
        <v>0</v>
      </c>
      <c r="AO2207" s="5">
        <v>0</v>
      </c>
      <c r="AP2207" s="5">
        <v>0</v>
      </c>
      <c r="AQ2207" s="5">
        <v>0</v>
      </c>
      <c r="AR2207" s="5">
        <v>139036800</v>
      </c>
    </row>
    <row r="2208" spans="1:44" x14ac:dyDescent="0.25">
      <c r="A2208" s="6">
        <v>4146</v>
      </c>
      <c r="B2208" s="3" t="s">
        <v>5442</v>
      </c>
      <c r="C2208" s="3" t="s">
        <v>5890</v>
      </c>
      <c r="D2208" s="3" t="s">
        <v>6559</v>
      </c>
      <c r="E2208" s="3" t="s">
        <v>2302</v>
      </c>
      <c r="F2208" s="3" t="s">
        <v>9324</v>
      </c>
      <c r="G2208" s="21">
        <v>7</v>
      </c>
      <c r="H2208" s="8" t="s">
        <v>12701</v>
      </c>
      <c r="I2208" s="3" t="s">
        <v>12483</v>
      </c>
      <c r="J2208" s="3" t="s">
        <v>12639</v>
      </c>
      <c r="K2208" s="7">
        <v>0</v>
      </c>
      <c r="L2208" s="3" t="s">
        <v>5458</v>
      </c>
      <c r="M2208" s="7">
        <v>1304</v>
      </c>
      <c r="N2208" s="3" t="s">
        <v>2295</v>
      </c>
      <c r="O2208" s="3" t="s">
        <v>5521</v>
      </c>
      <c r="P2208" s="8" t="s">
        <v>12715</v>
      </c>
      <c r="Q2208" s="8" t="s">
        <v>12718</v>
      </c>
      <c r="R2208" s="4">
        <v>0</v>
      </c>
      <c r="S2208" s="4" t="s">
        <v>5627</v>
      </c>
      <c r="T2208" s="4">
        <v>99</v>
      </c>
      <c r="U2208" s="7" t="s">
        <v>6298</v>
      </c>
      <c r="V2208" s="7">
        <v>41</v>
      </c>
      <c r="W2208" s="3" t="s">
        <v>7163</v>
      </c>
      <c r="X2208" s="6">
        <v>4101</v>
      </c>
      <c r="Y2208" s="3" t="s">
        <v>8265</v>
      </c>
      <c r="Z2208" s="6">
        <v>4101004</v>
      </c>
      <c r="AA2208" s="3" t="s">
        <v>9225</v>
      </c>
      <c r="AB2208" s="6">
        <v>41010040001</v>
      </c>
      <c r="AC2208" s="3" t="s">
        <v>9322</v>
      </c>
      <c r="AD2208" s="5">
        <v>70880000</v>
      </c>
      <c r="AE2208" s="5">
        <v>0</v>
      </c>
      <c r="AF2208" s="5">
        <v>0</v>
      </c>
      <c r="AG2208" s="5">
        <v>0</v>
      </c>
      <c r="AH2208" s="5">
        <v>0</v>
      </c>
      <c r="AI2208" s="5">
        <v>0</v>
      </c>
      <c r="AJ2208" s="5">
        <v>0</v>
      </c>
      <c r="AK2208" s="5">
        <v>70880000</v>
      </c>
      <c r="AL2208" s="5">
        <v>0</v>
      </c>
      <c r="AM2208" s="5">
        <v>0</v>
      </c>
      <c r="AN2208" s="5">
        <v>0</v>
      </c>
      <c r="AO2208" s="5">
        <v>0</v>
      </c>
      <c r="AP2208" s="5">
        <v>0</v>
      </c>
      <c r="AQ2208" s="5">
        <v>0</v>
      </c>
      <c r="AR2208" s="5">
        <v>70880000</v>
      </c>
    </row>
    <row r="2209" spans="1:44" x14ac:dyDescent="0.25">
      <c r="A2209" s="6">
        <v>4146</v>
      </c>
      <c r="B2209" s="3" t="s">
        <v>5442</v>
      </c>
      <c r="C2209" s="3" t="s">
        <v>5890</v>
      </c>
      <c r="D2209" s="3" t="s">
        <v>6559</v>
      </c>
      <c r="E2209" s="3" t="s">
        <v>2303</v>
      </c>
      <c r="F2209" s="3" t="s">
        <v>9325</v>
      </c>
      <c r="G2209" s="21">
        <v>7</v>
      </c>
      <c r="H2209" s="8" t="s">
        <v>12701</v>
      </c>
      <c r="I2209" s="3" t="s">
        <v>12483</v>
      </c>
      <c r="J2209" s="3" t="s">
        <v>12639</v>
      </c>
      <c r="K2209" s="7">
        <v>0</v>
      </c>
      <c r="L2209" s="3" t="s">
        <v>5458</v>
      </c>
      <c r="M2209" s="7">
        <v>1304</v>
      </c>
      <c r="N2209" s="3" t="s">
        <v>2295</v>
      </c>
      <c r="O2209" s="3" t="s">
        <v>5521</v>
      </c>
      <c r="P2209" s="8" t="s">
        <v>12715</v>
      </c>
      <c r="Q2209" s="8" t="s">
        <v>12718</v>
      </c>
      <c r="R2209" s="4">
        <v>0</v>
      </c>
      <c r="S2209" s="4" t="s">
        <v>5627</v>
      </c>
      <c r="T2209" s="4">
        <v>99</v>
      </c>
      <c r="U2209" s="7" t="s">
        <v>6298</v>
      </c>
      <c r="V2209" s="7">
        <v>41</v>
      </c>
      <c r="W2209" s="3" t="s">
        <v>7163</v>
      </c>
      <c r="X2209" s="6">
        <v>4101</v>
      </c>
      <c r="Y2209" s="3" t="s">
        <v>8265</v>
      </c>
      <c r="Z2209" s="6">
        <v>4101004</v>
      </c>
      <c r="AA2209" s="3" t="s">
        <v>9225</v>
      </c>
      <c r="AB2209" s="6">
        <v>41010040001</v>
      </c>
      <c r="AC2209" s="3" t="s">
        <v>9322</v>
      </c>
      <c r="AD2209" s="5">
        <v>165110400</v>
      </c>
      <c r="AE2209" s="5">
        <v>0</v>
      </c>
      <c r="AF2209" s="5">
        <v>0</v>
      </c>
      <c r="AG2209" s="5">
        <v>0</v>
      </c>
      <c r="AH2209" s="5">
        <v>0</v>
      </c>
      <c r="AI2209" s="5">
        <v>0</v>
      </c>
      <c r="AJ2209" s="5">
        <v>0</v>
      </c>
      <c r="AK2209" s="5">
        <v>165110400</v>
      </c>
      <c r="AL2209" s="5">
        <v>0</v>
      </c>
      <c r="AM2209" s="5">
        <v>0</v>
      </c>
      <c r="AN2209" s="5">
        <v>0</v>
      </c>
      <c r="AO2209" s="5">
        <v>0</v>
      </c>
      <c r="AP2209" s="5">
        <v>0</v>
      </c>
      <c r="AQ2209" s="5">
        <v>0</v>
      </c>
      <c r="AR2209" s="5">
        <v>165110400</v>
      </c>
    </row>
    <row r="2210" spans="1:44" x14ac:dyDescent="0.25">
      <c r="A2210" s="6">
        <v>4146</v>
      </c>
      <c r="B2210" s="3" t="s">
        <v>5442</v>
      </c>
      <c r="C2210" s="3" t="s">
        <v>5890</v>
      </c>
      <c r="D2210" s="3" t="s">
        <v>6559</v>
      </c>
      <c r="E2210" s="3" t="s">
        <v>2304</v>
      </c>
      <c r="F2210" s="3" t="s">
        <v>9326</v>
      </c>
      <c r="G2210" s="21">
        <v>7</v>
      </c>
      <c r="H2210" s="8" t="s">
        <v>12701</v>
      </c>
      <c r="I2210" s="3" t="s">
        <v>12483</v>
      </c>
      <c r="J2210" s="3" t="s">
        <v>12639</v>
      </c>
      <c r="K2210" s="7">
        <v>0</v>
      </c>
      <c r="L2210" s="3" t="s">
        <v>5458</v>
      </c>
      <c r="M2210" s="7">
        <v>1304</v>
      </c>
      <c r="N2210" s="3" t="s">
        <v>2295</v>
      </c>
      <c r="O2210" s="3" t="s">
        <v>5521</v>
      </c>
      <c r="P2210" s="8" t="s">
        <v>12715</v>
      </c>
      <c r="Q2210" s="8" t="s">
        <v>12718</v>
      </c>
      <c r="R2210" s="4">
        <v>0</v>
      </c>
      <c r="S2210" s="4" t="s">
        <v>5627</v>
      </c>
      <c r="T2210" s="4">
        <v>99</v>
      </c>
      <c r="U2210" s="7" t="s">
        <v>6298</v>
      </c>
      <c r="V2210" s="7">
        <v>41</v>
      </c>
      <c r="W2210" s="3" t="s">
        <v>7163</v>
      </c>
      <c r="X2210" s="6">
        <v>4101</v>
      </c>
      <c r="Y2210" s="3" t="s">
        <v>8265</v>
      </c>
      <c r="Z2210" s="6">
        <v>4101004</v>
      </c>
      <c r="AA2210" s="3" t="s">
        <v>9225</v>
      </c>
      <c r="AB2210" s="6">
        <v>41010040001</v>
      </c>
      <c r="AC2210" s="3" t="s">
        <v>9322</v>
      </c>
      <c r="AD2210" s="5">
        <v>181292000</v>
      </c>
      <c r="AE2210" s="5">
        <v>0</v>
      </c>
      <c r="AF2210" s="5">
        <v>0</v>
      </c>
      <c r="AG2210" s="5">
        <v>0</v>
      </c>
      <c r="AH2210" s="5">
        <v>0</v>
      </c>
      <c r="AI2210" s="5">
        <v>0</v>
      </c>
      <c r="AJ2210" s="5">
        <v>0</v>
      </c>
      <c r="AK2210" s="5">
        <v>181292000</v>
      </c>
      <c r="AL2210" s="5">
        <v>0</v>
      </c>
      <c r="AM2210" s="5">
        <v>0</v>
      </c>
      <c r="AN2210" s="5">
        <v>0</v>
      </c>
      <c r="AO2210" s="5">
        <v>0</v>
      </c>
      <c r="AP2210" s="5">
        <v>0</v>
      </c>
      <c r="AQ2210" s="5">
        <v>0</v>
      </c>
      <c r="AR2210" s="5">
        <v>181292000</v>
      </c>
    </row>
    <row r="2211" spans="1:44" x14ac:dyDescent="0.25">
      <c r="A2211" s="6">
        <v>4146</v>
      </c>
      <c r="B2211" s="3" t="s">
        <v>5442</v>
      </c>
      <c r="C2211" s="3" t="s">
        <v>5890</v>
      </c>
      <c r="D2211" s="3" t="s">
        <v>6559</v>
      </c>
      <c r="E2211" s="3" t="s">
        <v>2305</v>
      </c>
      <c r="F2211" s="3" t="s">
        <v>9327</v>
      </c>
      <c r="G2211" s="21">
        <v>7</v>
      </c>
      <c r="H2211" s="8" t="s">
        <v>12701</v>
      </c>
      <c r="I2211" s="3" t="s">
        <v>12483</v>
      </c>
      <c r="J2211" s="3" t="s">
        <v>12639</v>
      </c>
      <c r="K2211" s="7">
        <v>0</v>
      </c>
      <c r="L2211" s="3" t="s">
        <v>5458</v>
      </c>
      <c r="M2211" s="7">
        <v>1304</v>
      </c>
      <c r="N2211" s="3" t="s">
        <v>2295</v>
      </c>
      <c r="O2211" s="3" t="s">
        <v>5521</v>
      </c>
      <c r="P2211" s="8" t="s">
        <v>12715</v>
      </c>
      <c r="Q2211" s="8" t="s">
        <v>12718</v>
      </c>
      <c r="R2211" s="4">
        <v>0</v>
      </c>
      <c r="S2211" s="4" t="s">
        <v>5627</v>
      </c>
      <c r="T2211" s="4">
        <v>99</v>
      </c>
      <c r="U2211" s="7" t="s">
        <v>6298</v>
      </c>
      <c r="V2211" s="7">
        <v>41</v>
      </c>
      <c r="W2211" s="3" t="s">
        <v>7163</v>
      </c>
      <c r="X2211" s="6">
        <v>4101</v>
      </c>
      <c r="Y2211" s="3" t="s">
        <v>8265</v>
      </c>
      <c r="Z2211" s="6">
        <v>4101004</v>
      </c>
      <c r="AA2211" s="3" t="s">
        <v>9225</v>
      </c>
      <c r="AB2211" s="6">
        <v>41010040001</v>
      </c>
      <c r="AC2211" s="3" t="s">
        <v>9322</v>
      </c>
      <c r="AD2211" s="5">
        <v>110073600</v>
      </c>
      <c r="AE2211" s="5">
        <v>0</v>
      </c>
      <c r="AF2211" s="5">
        <v>0</v>
      </c>
      <c r="AG2211" s="5">
        <v>0</v>
      </c>
      <c r="AH2211" s="5">
        <v>0</v>
      </c>
      <c r="AI2211" s="5">
        <v>0</v>
      </c>
      <c r="AJ2211" s="5">
        <v>0</v>
      </c>
      <c r="AK2211" s="5">
        <v>110073600</v>
      </c>
      <c r="AL2211" s="5">
        <v>0</v>
      </c>
      <c r="AM2211" s="5">
        <v>0</v>
      </c>
      <c r="AN2211" s="5">
        <v>0</v>
      </c>
      <c r="AO2211" s="5">
        <v>0</v>
      </c>
      <c r="AP2211" s="5">
        <v>0</v>
      </c>
      <c r="AQ2211" s="5">
        <v>0</v>
      </c>
      <c r="AR2211" s="5">
        <v>110073600</v>
      </c>
    </row>
    <row r="2212" spans="1:44" x14ac:dyDescent="0.25">
      <c r="A2212" s="6">
        <v>4146</v>
      </c>
      <c r="B2212" s="3" t="s">
        <v>5442</v>
      </c>
      <c r="C2212" s="3" t="s">
        <v>5890</v>
      </c>
      <c r="D2212" s="3" t="s">
        <v>6559</v>
      </c>
      <c r="E2212" s="3" t="s">
        <v>2306</v>
      </c>
      <c r="F2212" s="3" t="s">
        <v>9328</v>
      </c>
      <c r="G2212" s="21">
        <v>7</v>
      </c>
      <c r="H2212" s="8" t="s">
        <v>12701</v>
      </c>
      <c r="I2212" s="3" t="s">
        <v>12483</v>
      </c>
      <c r="J2212" s="3" t="s">
        <v>12639</v>
      </c>
      <c r="K2212" s="7">
        <v>0</v>
      </c>
      <c r="L2212" s="3" t="s">
        <v>5458</v>
      </c>
      <c r="M2212" s="7">
        <v>1304</v>
      </c>
      <c r="N2212" s="3" t="s">
        <v>2295</v>
      </c>
      <c r="O2212" s="3" t="s">
        <v>5521</v>
      </c>
      <c r="P2212" s="8" t="s">
        <v>12715</v>
      </c>
      <c r="Q2212" s="8" t="s">
        <v>12718</v>
      </c>
      <c r="R2212" s="4">
        <v>0</v>
      </c>
      <c r="S2212" s="4" t="s">
        <v>5627</v>
      </c>
      <c r="T2212" s="4">
        <v>99</v>
      </c>
      <c r="U2212" s="7" t="s">
        <v>6298</v>
      </c>
      <c r="V2212" s="7">
        <v>41</v>
      </c>
      <c r="W2212" s="3" t="s">
        <v>7163</v>
      </c>
      <c r="X2212" s="6">
        <v>4101</v>
      </c>
      <c r="Y2212" s="3" t="s">
        <v>8265</v>
      </c>
      <c r="Z2212" s="6">
        <v>4101004</v>
      </c>
      <c r="AA2212" s="3" t="s">
        <v>9225</v>
      </c>
      <c r="AB2212" s="6">
        <v>41010040001</v>
      </c>
      <c r="AC2212" s="3" t="s">
        <v>9322</v>
      </c>
      <c r="AD2212" s="5">
        <v>110073600</v>
      </c>
      <c r="AE2212" s="5">
        <v>0</v>
      </c>
      <c r="AF2212" s="5">
        <v>0</v>
      </c>
      <c r="AG2212" s="5">
        <v>0</v>
      </c>
      <c r="AH2212" s="5">
        <v>0</v>
      </c>
      <c r="AI2212" s="5">
        <v>0</v>
      </c>
      <c r="AJ2212" s="5">
        <v>0</v>
      </c>
      <c r="AK2212" s="5">
        <v>110073600</v>
      </c>
      <c r="AL2212" s="5">
        <v>0</v>
      </c>
      <c r="AM2212" s="5">
        <v>0</v>
      </c>
      <c r="AN2212" s="5">
        <v>0</v>
      </c>
      <c r="AO2212" s="5">
        <v>0</v>
      </c>
      <c r="AP2212" s="5">
        <v>0</v>
      </c>
      <c r="AQ2212" s="5">
        <v>0</v>
      </c>
      <c r="AR2212" s="5">
        <v>110073600</v>
      </c>
    </row>
    <row r="2213" spans="1:44" x14ac:dyDescent="0.25">
      <c r="A2213" s="6">
        <v>4146</v>
      </c>
      <c r="B2213" s="3" t="s">
        <v>5442</v>
      </c>
      <c r="C2213" s="3" t="s">
        <v>5890</v>
      </c>
      <c r="D2213" s="3" t="s">
        <v>6559</v>
      </c>
      <c r="E2213" s="3" t="s">
        <v>2307</v>
      </c>
      <c r="F2213" s="3" t="s">
        <v>9329</v>
      </c>
      <c r="G2213" s="21">
        <v>7</v>
      </c>
      <c r="H2213" s="8" t="s">
        <v>12701</v>
      </c>
      <c r="I2213" s="3" t="s">
        <v>12483</v>
      </c>
      <c r="J2213" s="3" t="s">
        <v>12639</v>
      </c>
      <c r="K2213" s="7">
        <v>0</v>
      </c>
      <c r="L2213" s="3" t="s">
        <v>5458</v>
      </c>
      <c r="M2213" s="7">
        <v>1304</v>
      </c>
      <c r="N2213" s="3" t="s">
        <v>2295</v>
      </c>
      <c r="O2213" s="3" t="s">
        <v>5521</v>
      </c>
      <c r="P2213" s="8" t="s">
        <v>12715</v>
      </c>
      <c r="Q2213" s="8" t="s">
        <v>12718</v>
      </c>
      <c r="R2213" s="4">
        <v>0</v>
      </c>
      <c r="S2213" s="4" t="s">
        <v>5627</v>
      </c>
      <c r="T2213" s="4">
        <v>99</v>
      </c>
      <c r="U2213" s="7" t="s">
        <v>6298</v>
      </c>
      <c r="V2213" s="7">
        <v>41</v>
      </c>
      <c r="W2213" s="3" t="s">
        <v>7163</v>
      </c>
      <c r="X2213" s="6">
        <v>4101</v>
      </c>
      <c r="Y2213" s="3" t="s">
        <v>8265</v>
      </c>
      <c r="Z2213" s="6">
        <v>4101004</v>
      </c>
      <c r="AA2213" s="3" t="s">
        <v>9225</v>
      </c>
      <c r="AB2213" s="6">
        <v>41010040001</v>
      </c>
      <c r="AC2213" s="3" t="s">
        <v>9322</v>
      </c>
      <c r="AD2213" s="5">
        <v>110073600</v>
      </c>
      <c r="AE2213" s="5">
        <v>0</v>
      </c>
      <c r="AF2213" s="5">
        <v>0</v>
      </c>
      <c r="AG2213" s="5">
        <v>0</v>
      </c>
      <c r="AH2213" s="5">
        <v>0</v>
      </c>
      <c r="AI2213" s="5">
        <v>0</v>
      </c>
      <c r="AJ2213" s="5">
        <v>0</v>
      </c>
      <c r="AK2213" s="5">
        <v>110073600</v>
      </c>
      <c r="AL2213" s="5">
        <v>0</v>
      </c>
      <c r="AM2213" s="5">
        <v>0</v>
      </c>
      <c r="AN2213" s="5">
        <v>0</v>
      </c>
      <c r="AO2213" s="5">
        <v>0</v>
      </c>
      <c r="AP2213" s="5">
        <v>0</v>
      </c>
      <c r="AQ2213" s="5">
        <v>0</v>
      </c>
      <c r="AR2213" s="5">
        <v>110073600</v>
      </c>
    </row>
    <row r="2214" spans="1:44" x14ac:dyDescent="0.25">
      <c r="A2214" s="6">
        <v>4146</v>
      </c>
      <c r="B2214" s="3" t="s">
        <v>5442</v>
      </c>
      <c r="C2214" s="3" t="s">
        <v>5890</v>
      </c>
      <c r="D2214" s="3" t="s">
        <v>6559</v>
      </c>
      <c r="E2214" s="3" t="s">
        <v>2308</v>
      </c>
      <c r="F2214" s="3" t="s">
        <v>9330</v>
      </c>
      <c r="G2214" s="21">
        <v>7</v>
      </c>
      <c r="H2214" s="8" t="s">
        <v>12701</v>
      </c>
      <c r="I2214" s="3" t="s">
        <v>12483</v>
      </c>
      <c r="J2214" s="3" t="s">
        <v>12639</v>
      </c>
      <c r="K2214" s="7">
        <v>0</v>
      </c>
      <c r="L2214" s="3" t="s">
        <v>5458</v>
      </c>
      <c r="M2214" s="7">
        <v>1304</v>
      </c>
      <c r="N2214" s="3" t="s">
        <v>2295</v>
      </c>
      <c r="O2214" s="3" t="s">
        <v>5521</v>
      </c>
      <c r="P2214" s="8" t="s">
        <v>12715</v>
      </c>
      <c r="Q2214" s="8" t="s">
        <v>12718</v>
      </c>
      <c r="R2214" s="4">
        <v>0</v>
      </c>
      <c r="S2214" s="4" t="s">
        <v>5627</v>
      </c>
      <c r="T2214" s="4">
        <v>99</v>
      </c>
      <c r="U2214" s="7" t="s">
        <v>6298</v>
      </c>
      <c r="V2214" s="7">
        <v>41</v>
      </c>
      <c r="W2214" s="3" t="s">
        <v>7163</v>
      </c>
      <c r="X2214" s="6">
        <v>4101</v>
      </c>
      <c r="Y2214" s="3" t="s">
        <v>8265</v>
      </c>
      <c r="Z2214" s="6">
        <v>4101004</v>
      </c>
      <c r="AA2214" s="3" t="s">
        <v>9225</v>
      </c>
      <c r="AB2214" s="6">
        <v>41010040001</v>
      </c>
      <c r="AC2214" s="3" t="s">
        <v>9322</v>
      </c>
      <c r="AD2214" s="5">
        <v>142531200</v>
      </c>
      <c r="AE2214" s="5">
        <v>0</v>
      </c>
      <c r="AF2214" s="5">
        <v>0</v>
      </c>
      <c r="AG2214" s="5">
        <v>0</v>
      </c>
      <c r="AH2214" s="5">
        <v>0</v>
      </c>
      <c r="AI2214" s="5">
        <v>0</v>
      </c>
      <c r="AJ2214" s="5">
        <v>0</v>
      </c>
      <c r="AK2214" s="5">
        <v>142531200</v>
      </c>
      <c r="AL2214" s="5">
        <v>0</v>
      </c>
      <c r="AM2214" s="5">
        <v>0</v>
      </c>
      <c r="AN2214" s="5">
        <v>0</v>
      </c>
      <c r="AO2214" s="5">
        <v>0</v>
      </c>
      <c r="AP2214" s="5">
        <v>0</v>
      </c>
      <c r="AQ2214" s="5">
        <v>0</v>
      </c>
      <c r="AR2214" s="5">
        <v>142531200</v>
      </c>
    </row>
    <row r="2215" spans="1:44" x14ac:dyDescent="0.25">
      <c r="A2215" s="6">
        <v>4146</v>
      </c>
      <c r="B2215" s="3" t="s">
        <v>5442</v>
      </c>
      <c r="C2215" s="3" t="s">
        <v>5890</v>
      </c>
      <c r="D2215" s="3" t="s">
        <v>6559</v>
      </c>
      <c r="E2215" s="3" t="s">
        <v>2309</v>
      </c>
      <c r="F2215" s="3" t="s">
        <v>9331</v>
      </c>
      <c r="G2215" s="21">
        <v>7</v>
      </c>
      <c r="H2215" s="8" t="s">
        <v>12701</v>
      </c>
      <c r="I2215" s="3" t="s">
        <v>12483</v>
      </c>
      <c r="J2215" s="3" t="s">
        <v>12639</v>
      </c>
      <c r="K2215" s="7">
        <v>0</v>
      </c>
      <c r="L2215" s="3" t="s">
        <v>5458</v>
      </c>
      <c r="M2215" s="7">
        <v>1304</v>
      </c>
      <c r="N2215" s="3" t="s">
        <v>2295</v>
      </c>
      <c r="O2215" s="3" t="s">
        <v>5521</v>
      </c>
      <c r="P2215" s="8" t="s">
        <v>12715</v>
      </c>
      <c r="Q2215" s="8" t="s">
        <v>12718</v>
      </c>
      <c r="R2215" s="4">
        <v>0</v>
      </c>
      <c r="S2215" s="4" t="s">
        <v>5627</v>
      </c>
      <c r="T2215" s="4">
        <v>99</v>
      </c>
      <c r="U2215" s="7" t="s">
        <v>6298</v>
      </c>
      <c r="V2215" s="7">
        <v>41</v>
      </c>
      <c r="W2215" s="3" t="s">
        <v>7163</v>
      </c>
      <c r="X2215" s="6">
        <v>4101</v>
      </c>
      <c r="Y2215" s="3" t="s">
        <v>8265</v>
      </c>
      <c r="Z2215" s="6">
        <v>4101004</v>
      </c>
      <c r="AA2215" s="3" t="s">
        <v>9225</v>
      </c>
      <c r="AB2215" s="6">
        <v>41010040001</v>
      </c>
      <c r="AC2215" s="3" t="s">
        <v>9322</v>
      </c>
      <c r="AD2215" s="5">
        <v>299023200</v>
      </c>
      <c r="AE2215" s="5">
        <v>0</v>
      </c>
      <c r="AF2215" s="5">
        <v>0</v>
      </c>
      <c r="AG2215" s="5">
        <v>0</v>
      </c>
      <c r="AH2215" s="5">
        <v>0</v>
      </c>
      <c r="AI2215" s="5">
        <v>0</v>
      </c>
      <c r="AJ2215" s="5">
        <v>0</v>
      </c>
      <c r="AK2215" s="5">
        <v>299023200</v>
      </c>
      <c r="AL2215" s="5">
        <v>0</v>
      </c>
      <c r="AM2215" s="5">
        <v>0</v>
      </c>
      <c r="AN2215" s="5">
        <v>0</v>
      </c>
      <c r="AO2215" s="5">
        <v>0</v>
      </c>
      <c r="AP2215" s="5">
        <v>0</v>
      </c>
      <c r="AQ2215" s="5">
        <v>0</v>
      </c>
      <c r="AR2215" s="5">
        <v>299023200</v>
      </c>
    </row>
    <row r="2216" spans="1:44" x14ac:dyDescent="0.25">
      <c r="A2216" s="6">
        <v>4146</v>
      </c>
      <c r="B2216" s="3" t="s">
        <v>5442</v>
      </c>
      <c r="C2216" s="3" t="s">
        <v>5890</v>
      </c>
      <c r="D2216" s="3" t="s">
        <v>6559</v>
      </c>
      <c r="E2216" s="3" t="s">
        <v>2310</v>
      </c>
      <c r="F2216" s="3" t="s">
        <v>9332</v>
      </c>
      <c r="G2216" s="21">
        <v>7</v>
      </c>
      <c r="H2216" s="8" t="s">
        <v>12701</v>
      </c>
      <c r="I2216" s="3" t="s">
        <v>12483</v>
      </c>
      <c r="J2216" s="3" t="s">
        <v>12639</v>
      </c>
      <c r="K2216" s="7">
        <v>0</v>
      </c>
      <c r="L2216" s="3" t="s">
        <v>5458</v>
      </c>
      <c r="M2216" s="7">
        <v>1304</v>
      </c>
      <c r="N2216" s="3" t="s">
        <v>2295</v>
      </c>
      <c r="O2216" s="3" t="s">
        <v>5521</v>
      </c>
      <c r="P2216" s="8" t="s">
        <v>12715</v>
      </c>
      <c r="Q2216" s="8" t="s">
        <v>12718</v>
      </c>
      <c r="R2216" s="4">
        <v>0</v>
      </c>
      <c r="S2216" s="4" t="s">
        <v>5627</v>
      </c>
      <c r="T2216" s="4">
        <v>99</v>
      </c>
      <c r="U2216" s="7" t="s">
        <v>6298</v>
      </c>
      <c r="V2216" s="7">
        <v>41</v>
      </c>
      <c r="W2216" s="3" t="s">
        <v>7163</v>
      </c>
      <c r="X2216" s="6">
        <v>4101</v>
      </c>
      <c r="Y2216" s="3" t="s">
        <v>8265</v>
      </c>
      <c r="Z2216" s="6">
        <v>4101004</v>
      </c>
      <c r="AA2216" s="3" t="s">
        <v>9225</v>
      </c>
      <c r="AB2216" s="6">
        <v>41010040001</v>
      </c>
      <c r="AC2216" s="3" t="s">
        <v>9322</v>
      </c>
      <c r="AD2216" s="5">
        <v>446460000</v>
      </c>
      <c r="AE2216" s="5">
        <v>0</v>
      </c>
      <c r="AF2216" s="5">
        <v>0</v>
      </c>
      <c r="AG2216" s="5">
        <v>0</v>
      </c>
      <c r="AH2216" s="5">
        <v>0</v>
      </c>
      <c r="AI2216" s="5">
        <v>0</v>
      </c>
      <c r="AJ2216" s="5">
        <v>0</v>
      </c>
      <c r="AK2216" s="5">
        <v>446460000</v>
      </c>
      <c r="AL2216" s="5">
        <v>0</v>
      </c>
      <c r="AM2216" s="5">
        <v>0</v>
      </c>
      <c r="AN2216" s="5">
        <v>0</v>
      </c>
      <c r="AO2216" s="5">
        <v>0</v>
      </c>
      <c r="AP2216" s="5">
        <v>0</v>
      </c>
      <c r="AQ2216" s="5">
        <v>0</v>
      </c>
      <c r="AR2216" s="5">
        <v>446460000</v>
      </c>
    </row>
    <row r="2217" spans="1:44" x14ac:dyDescent="0.25">
      <c r="A2217" s="6">
        <v>4146</v>
      </c>
      <c r="B2217" s="3" t="s">
        <v>5442</v>
      </c>
      <c r="C2217" s="3" t="s">
        <v>5890</v>
      </c>
      <c r="D2217" s="3" t="s">
        <v>6559</v>
      </c>
      <c r="E2217" s="3" t="s">
        <v>2311</v>
      </c>
      <c r="F2217" s="3" t="s">
        <v>9333</v>
      </c>
      <c r="G2217" s="21">
        <v>7</v>
      </c>
      <c r="H2217" s="8" t="s">
        <v>12701</v>
      </c>
      <c r="I2217" s="3" t="s">
        <v>12483</v>
      </c>
      <c r="J2217" s="3" t="s">
        <v>12639</v>
      </c>
      <c r="K2217" s="7">
        <v>0</v>
      </c>
      <c r="L2217" s="3" t="s">
        <v>5458</v>
      </c>
      <c r="M2217" s="7">
        <v>1304</v>
      </c>
      <c r="N2217" s="3" t="s">
        <v>2295</v>
      </c>
      <c r="O2217" s="3" t="s">
        <v>5521</v>
      </c>
      <c r="P2217" s="8" t="s">
        <v>12715</v>
      </c>
      <c r="Q2217" s="8" t="s">
        <v>12718</v>
      </c>
      <c r="R2217" s="4">
        <v>0</v>
      </c>
      <c r="S2217" s="4" t="s">
        <v>5627</v>
      </c>
      <c r="T2217" s="4">
        <v>99</v>
      </c>
      <c r="U2217" s="7" t="s">
        <v>6298</v>
      </c>
      <c r="V2217" s="7">
        <v>41</v>
      </c>
      <c r="W2217" s="3" t="s">
        <v>7163</v>
      </c>
      <c r="X2217" s="6">
        <v>4101</v>
      </c>
      <c r="Y2217" s="3" t="s">
        <v>8265</v>
      </c>
      <c r="Z2217" s="6">
        <v>4101004</v>
      </c>
      <c r="AA2217" s="3" t="s">
        <v>9225</v>
      </c>
      <c r="AB2217" s="6">
        <v>41010040001</v>
      </c>
      <c r="AC2217" s="3" t="s">
        <v>9322</v>
      </c>
      <c r="AD2217" s="5">
        <v>852364800</v>
      </c>
      <c r="AE2217" s="5">
        <v>0</v>
      </c>
      <c r="AF2217" s="5">
        <v>0</v>
      </c>
      <c r="AG2217" s="5">
        <v>0</v>
      </c>
      <c r="AH2217" s="5">
        <v>0</v>
      </c>
      <c r="AI2217" s="5">
        <v>0</v>
      </c>
      <c r="AJ2217" s="5">
        <v>0</v>
      </c>
      <c r="AK2217" s="5">
        <v>852364800</v>
      </c>
      <c r="AL2217" s="5">
        <v>0</v>
      </c>
      <c r="AM2217" s="5">
        <v>0</v>
      </c>
      <c r="AN2217" s="5">
        <v>0</v>
      </c>
      <c r="AO2217" s="5">
        <v>0</v>
      </c>
      <c r="AP2217" s="5">
        <v>0</v>
      </c>
      <c r="AQ2217" s="5">
        <v>0</v>
      </c>
      <c r="AR2217" s="5">
        <v>852364800</v>
      </c>
    </row>
    <row r="2218" spans="1:44" x14ac:dyDescent="0.25">
      <c r="A2218" s="6">
        <v>4146</v>
      </c>
      <c r="B2218" s="3" t="s">
        <v>5442</v>
      </c>
      <c r="C2218" s="3" t="s">
        <v>5890</v>
      </c>
      <c r="D2218" s="3" t="s">
        <v>6559</v>
      </c>
      <c r="E2218" s="3" t="s">
        <v>2312</v>
      </c>
      <c r="F2218" s="3" t="s">
        <v>9334</v>
      </c>
      <c r="G2218" s="21">
        <v>7</v>
      </c>
      <c r="H2218" s="8" t="s">
        <v>12701</v>
      </c>
      <c r="I2218" s="3" t="s">
        <v>12341</v>
      </c>
      <c r="J2218" s="3" t="s">
        <v>12545</v>
      </c>
      <c r="K2218" s="7">
        <v>0</v>
      </c>
      <c r="L2218" s="3" t="s">
        <v>5458</v>
      </c>
      <c r="M2218" s="7">
        <v>1304</v>
      </c>
      <c r="N2218" s="3" t="s">
        <v>2295</v>
      </c>
      <c r="O2218" s="3" t="s">
        <v>5521</v>
      </c>
      <c r="P2218" s="8" t="s">
        <v>12715</v>
      </c>
      <c r="Q2218" s="8" t="s">
        <v>12718</v>
      </c>
      <c r="R2218" s="4">
        <v>0</v>
      </c>
      <c r="S2218" s="4" t="s">
        <v>5627</v>
      </c>
      <c r="T2218" s="4">
        <v>99</v>
      </c>
      <c r="U2218" s="7" t="s">
        <v>6298</v>
      </c>
      <c r="V2218" s="7">
        <v>41</v>
      </c>
      <c r="W2218" s="3" t="s">
        <v>7163</v>
      </c>
      <c r="X2218" s="6">
        <v>4101</v>
      </c>
      <c r="Y2218" s="3" t="s">
        <v>8265</v>
      </c>
      <c r="Z2218" s="6">
        <v>4101004</v>
      </c>
      <c r="AA2218" s="3" t="s">
        <v>9225</v>
      </c>
      <c r="AB2218" s="6">
        <v>41010040001</v>
      </c>
      <c r="AC2218" s="3" t="s">
        <v>9322</v>
      </c>
      <c r="AD2218" s="5">
        <v>25384350</v>
      </c>
      <c r="AE2218" s="5">
        <v>0</v>
      </c>
      <c r="AF2218" s="5">
        <v>0</v>
      </c>
      <c r="AG2218" s="5">
        <v>0</v>
      </c>
      <c r="AH2218" s="5">
        <v>0</v>
      </c>
      <c r="AI2218" s="5">
        <v>0</v>
      </c>
      <c r="AJ2218" s="5">
        <v>0</v>
      </c>
      <c r="AK2218" s="5">
        <v>25384350</v>
      </c>
      <c r="AL2218" s="5">
        <v>0</v>
      </c>
      <c r="AM2218" s="5">
        <v>0</v>
      </c>
      <c r="AN2218" s="5">
        <v>0</v>
      </c>
      <c r="AO2218" s="5">
        <v>0</v>
      </c>
      <c r="AP2218" s="5">
        <v>0</v>
      </c>
      <c r="AQ2218" s="5">
        <v>0</v>
      </c>
      <c r="AR2218" s="5">
        <v>25384350</v>
      </c>
    </row>
    <row r="2219" spans="1:44" x14ac:dyDescent="0.25">
      <c r="A2219" s="6">
        <v>4146</v>
      </c>
      <c r="B2219" s="3" t="s">
        <v>5442</v>
      </c>
      <c r="C2219" s="3" t="s">
        <v>5890</v>
      </c>
      <c r="D2219" s="3" t="s">
        <v>6559</v>
      </c>
      <c r="E2219" s="3" t="s">
        <v>2313</v>
      </c>
      <c r="F2219" s="3" t="s">
        <v>9335</v>
      </c>
      <c r="G2219" s="21">
        <v>7</v>
      </c>
      <c r="H2219" s="8" t="s">
        <v>12701</v>
      </c>
      <c r="I2219" s="3" t="s">
        <v>12483</v>
      </c>
      <c r="J2219" s="3" t="s">
        <v>12639</v>
      </c>
      <c r="K2219" s="7">
        <v>0</v>
      </c>
      <c r="L2219" s="3" t="s">
        <v>5458</v>
      </c>
      <c r="M2219" s="7">
        <v>1304</v>
      </c>
      <c r="N2219" s="3" t="s">
        <v>2295</v>
      </c>
      <c r="O2219" s="3" t="s">
        <v>5521</v>
      </c>
      <c r="P2219" s="8" t="s">
        <v>12715</v>
      </c>
      <c r="Q2219" s="8" t="s">
        <v>12718</v>
      </c>
      <c r="R2219" s="4">
        <v>0</v>
      </c>
      <c r="S2219" s="4" t="s">
        <v>5627</v>
      </c>
      <c r="T2219" s="4">
        <v>99</v>
      </c>
      <c r="U2219" s="7" t="s">
        <v>6298</v>
      </c>
      <c r="V2219" s="7">
        <v>41</v>
      </c>
      <c r="W2219" s="3" t="s">
        <v>7163</v>
      </c>
      <c r="X2219" s="6">
        <v>4101</v>
      </c>
      <c r="Y2219" s="3" t="s">
        <v>8265</v>
      </c>
      <c r="Z2219" s="6">
        <v>4101004</v>
      </c>
      <c r="AA2219" s="3" t="s">
        <v>9225</v>
      </c>
      <c r="AB2219" s="6">
        <v>41010040001</v>
      </c>
      <c r="AC2219" s="3" t="s">
        <v>9322</v>
      </c>
      <c r="AD2219" s="5">
        <v>26964000</v>
      </c>
      <c r="AE2219" s="5">
        <v>0</v>
      </c>
      <c r="AF2219" s="5">
        <v>0</v>
      </c>
      <c r="AG2219" s="5">
        <v>0</v>
      </c>
      <c r="AH2219" s="5">
        <v>0</v>
      </c>
      <c r="AI2219" s="5">
        <v>0</v>
      </c>
      <c r="AJ2219" s="5">
        <v>0</v>
      </c>
      <c r="AK2219" s="5">
        <v>26964000</v>
      </c>
      <c r="AL2219" s="5">
        <v>0</v>
      </c>
      <c r="AM2219" s="5">
        <v>0</v>
      </c>
      <c r="AN2219" s="5">
        <v>0</v>
      </c>
      <c r="AO2219" s="5">
        <v>0</v>
      </c>
      <c r="AP2219" s="5">
        <v>0</v>
      </c>
      <c r="AQ2219" s="5">
        <v>0</v>
      </c>
      <c r="AR2219" s="5">
        <v>26964000</v>
      </c>
    </row>
    <row r="2220" spans="1:44" x14ac:dyDescent="0.25">
      <c r="A2220" s="6">
        <v>4146</v>
      </c>
      <c r="B2220" s="3" t="s">
        <v>5442</v>
      </c>
      <c r="C2220" s="3" t="s">
        <v>5890</v>
      </c>
      <c r="D2220" s="3" t="s">
        <v>6559</v>
      </c>
      <c r="E2220" s="3" t="s">
        <v>2314</v>
      </c>
      <c r="F2220" s="3" t="s">
        <v>9336</v>
      </c>
      <c r="G2220" s="21">
        <v>7</v>
      </c>
      <c r="H2220" s="8" t="s">
        <v>12701</v>
      </c>
      <c r="I2220" s="3" t="s">
        <v>12350</v>
      </c>
      <c r="J2220" s="3" t="s">
        <v>12554</v>
      </c>
      <c r="K2220" s="7">
        <v>0</v>
      </c>
      <c r="L2220" s="3" t="s">
        <v>5458</v>
      </c>
      <c r="M2220" s="7">
        <v>1304</v>
      </c>
      <c r="N2220" s="3" t="s">
        <v>2295</v>
      </c>
      <c r="O2220" s="3" t="s">
        <v>5521</v>
      </c>
      <c r="P2220" s="8" t="s">
        <v>12715</v>
      </c>
      <c r="Q2220" s="8" t="s">
        <v>12718</v>
      </c>
      <c r="R2220" s="4">
        <v>0</v>
      </c>
      <c r="S2220" s="4" t="s">
        <v>5627</v>
      </c>
      <c r="T2220" s="4">
        <v>99</v>
      </c>
      <c r="U2220" s="7" t="s">
        <v>6298</v>
      </c>
      <c r="V2220" s="7">
        <v>41</v>
      </c>
      <c r="W2220" s="3" t="s">
        <v>7163</v>
      </c>
      <c r="X2220" s="6">
        <v>4101</v>
      </c>
      <c r="Y2220" s="3" t="s">
        <v>8265</v>
      </c>
      <c r="Z2220" s="6">
        <v>4101004</v>
      </c>
      <c r="AA2220" s="3" t="s">
        <v>9225</v>
      </c>
      <c r="AB2220" s="6">
        <v>41010040001</v>
      </c>
      <c r="AC2220" s="3" t="s">
        <v>9322</v>
      </c>
      <c r="AD2220" s="5">
        <v>56341000</v>
      </c>
      <c r="AE2220" s="5">
        <v>0</v>
      </c>
      <c r="AF2220" s="5">
        <v>0</v>
      </c>
      <c r="AG2220" s="5">
        <v>0</v>
      </c>
      <c r="AH2220" s="5">
        <v>0</v>
      </c>
      <c r="AI2220" s="5">
        <v>0</v>
      </c>
      <c r="AJ2220" s="5">
        <v>0</v>
      </c>
      <c r="AK2220" s="5">
        <v>56341000</v>
      </c>
      <c r="AL2220" s="5">
        <v>0</v>
      </c>
      <c r="AM2220" s="5">
        <v>0</v>
      </c>
      <c r="AN2220" s="5">
        <v>0</v>
      </c>
      <c r="AO2220" s="5">
        <v>0</v>
      </c>
      <c r="AP2220" s="5">
        <v>0</v>
      </c>
      <c r="AQ2220" s="5">
        <v>0</v>
      </c>
      <c r="AR2220" s="5">
        <v>56341000</v>
      </c>
    </row>
    <row r="2221" spans="1:44" x14ac:dyDescent="0.25">
      <c r="A2221" s="6">
        <v>4146</v>
      </c>
      <c r="B2221" s="3" t="s">
        <v>5442</v>
      </c>
      <c r="C2221" s="3" t="s">
        <v>5890</v>
      </c>
      <c r="D2221" s="3" t="s">
        <v>6559</v>
      </c>
      <c r="E2221" s="3" t="s">
        <v>2315</v>
      </c>
      <c r="F2221" s="3" t="s">
        <v>9337</v>
      </c>
      <c r="G2221" s="21">
        <v>7</v>
      </c>
      <c r="H2221" s="8" t="s">
        <v>12701</v>
      </c>
      <c r="I2221" s="3" t="s">
        <v>12483</v>
      </c>
      <c r="J2221" s="3" t="s">
        <v>12639</v>
      </c>
      <c r="K2221" s="7">
        <v>0</v>
      </c>
      <c r="L2221" s="3" t="s">
        <v>5458</v>
      </c>
      <c r="M2221" s="7">
        <v>1304</v>
      </c>
      <c r="N2221" s="3" t="s">
        <v>2295</v>
      </c>
      <c r="O2221" s="3" t="s">
        <v>5521</v>
      </c>
      <c r="P2221" s="8" t="s">
        <v>12715</v>
      </c>
      <c r="Q2221" s="8" t="s">
        <v>12718</v>
      </c>
      <c r="R2221" s="4">
        <v>0</v>
      </c>
      <c r="S2221" s="4" t="s">
        <v>5627</v>
      </c>
      <c r="T2221" s="4">
        <v>99</v>
      </c>
      <c r="U2221" s="7" t="s">
        <v>6298</v>
      </c>
      <c r="V2221" s="7">
        <v>41</v>
      </c>
      <c r="W2221" s="3" t="s">
        <v>7163</v>
      </c>
      <c r="X2221" s="6">
        <v>4101</v>
      </c>
      <c r="Y2221" s="3" t="s">
        <v>8265</v>
      </c>
      <c r="Z2221" s="6">
        <v>4101004</v>
      </c>
      <c r="AA2221" s="3" t="s">
        <v>9225</v>
      </c>
      <c r="AB2221" s="6">
        <v>41010040001</v>
      </c>
      <c r="AC2221" s="3" t="s">
        <v>9322</v>
      </c>
      <c r="AD2221" s="5">
        <v>258015000</v>
      </c>
      <c r="AE2221" s="5">
        <v>0</v>
      </c>
      <c r="AF2221" s="5">
        <v>0</v>
      </c>
      <c r="AG2221" s="5">
        <v>0</v>
      </c>
      <c r="AH2221" s="5">
        <v>0</v>
      </c>
      <c r="AI2221" s="5">
        <v>0</v>
      </c>
      <c r="AJ2221" s="5">
        <v>0</v>
      </c>
      <c r="AK2221" s="5">
        <v>258015000</v>
      </c>
      <c r="AL2221" s="5">
        <v>0</v>
      </c>
      <c r="AM2221" s="5">
        <v>0</v>
      </c>
      <c r="AN2221" s="5">
        <v>0</v>
      </c>
      <c r="AO2221" s="5">
        <v>0</v>
      </c>
      <c r="AP2221" s="5">
        <v>0</v>
      </c>
      <c r="AQ2221" s="5">
        <v>0</v>
      </c>
      <c r="AR2221" s="5">
        <v>258015000</v>
      </c>
    </row>
    <row r="2222" spans="1:44" x14ac:dyDescent="0.25">
      <c r="A2222" s="6">
        <v>4146</v>
      </c>
      <c r="B2222" s="3" t="s">
        <v>5442</v>
      </c>
      <c r="C2222" s="3" t="s">
        <v>5890</v>
      </c>
      <c r="D2222" s="3" t="s">
        <v>6559</v>
      </c>
      <c r="E2222" s="3" t="s">
        <v>2316</v>
      </c>
      <c r="F2222" s="3" t="s">
        <v>9338</v>
      </c>
      <c r="G2222" s="21">
        <v>7</v>
      </c>
      <c r="H2222" s="8" t="s">
        <v>12701</v>
      </c>
      <c r="I2222" s="3" t="s">
        <v>12340</v>
      </c>
      <c r="J2222" s="3" t="s">
        <v>12544</v>
      </c>
      <c r="K2222" s="7">
        <v>0</v>
      </c>
      <c r="L2222" s="3" t="s">
        <v>5458</v>
      </c>
      <c r="M2222" s="7">
        <v>1304</v>
      </c>
      <c r="N2222" s="3" t="s">
        <v>2295</v>
      </c>
      <c r="O2222" s="3" t="s">
        <v>5521</v>
      </c>
      <c r="P2222" s="8" t="s">
        <v>12715</v>
      </c>
      <c r="Q2222" s="8" t="s">
        <v>12718</v>
      </c>
      <c r="R2222" s="4">
        <v>0</v>
      </c>
      <c r="S2222" s="4" t="s">
        <v>5627</v>
      </c>
      <c r="T2222" s="4">
        <v>99</v>
      </c>
      <c r="U2222" s="7" t="s">
        <v>6298</v>
      </c>
      <c r="V2222" s="7">
        <v>41</v>
      </c>
      <c r="W2222" s="3" t="s">
        <v>7163</v>
      </c>
      <c r="X2222" s="6">
        <v>4101</v>
      </c>
      <c r="Y2222" s="3" t="s">
        <v>8265</v>
      </c>
      <c r="Z2222" s="6">
        <v>4101004</v>
      </c>
      <c r="AA2222" s="3" t="s">
        <v>9225</v>
      </c>
      <c r="AB2222" s="6">
        <v>41010040001</v>
      </c>
      <c r="AC2222" s="3" t="s">
        <v>9322</v>
      </c>
      <c r="AD2222" s="5">
        <v>49500000</v>
      </c>
      <c r="AE2222" s="5">
        <v>0</v>
      </c>
      <c r="AF2222" s="5">
        <v>0</v>
      </c>
      <c r="AG2222" s="5">
        <v>0</v>
      </c>
      <c r="AH2222" s="5">
        <v>0</v>
      </c>
      <c r="AI2222" s="5">
        <v>0</v>
      </c>
      <c r="AJ2222" s="5">
        <v>0</v>
      </c>
      <c r="AK2222" s="5">
        <v>49500000</v>
      </c>
      <c r="AL2222" s="5">
        <v>0</v>
      </c>
      <c r="AM2222" s="5">
        <v>0</v>
      </c>
      <c r="AN2222" s="5">
        <v>0</v>
      </c>
      <c r="AO2222" s="5">
        <v>0</v>
      </c>
      <c r="AP2222" s="5">
        <v>0</v>
      </c>
      <c r="AQ2222" s="5">
        <v>0</v>
      </c>
      <c r="AR2222" s="5">
        <v>49500000</v>
      </c>
    </row>
    <row r="2223" spans="1:44" x14ac:dyDescent="0.25">
      <c r="A2223" s="6">
        <v>4146</v>
      </c>
      <c r="B2223" s="3" t="s">
        <v>5442</v>
      </c>
      <c r="C2223" s="3" t="s">
        <v>5890</v>
      </c>
      <c r="D2223" s="3" t="s">
        <v>6559</v>
      </c>
      <c r="E2223" s="3" t="s">
        <v>2317</v>
      </c>
      <c r="F2223" s="3" t="s">
        <v>9339</v>
      </c>
      <c r="G2223" s="21">
        <v>7</v>
      </c>
      <c r="H2223" s="8" t="s">
        <v>12701</v>
      </c>
      <c r="I2223" s="3" t="s">
        <v>12339</v>
      </c>
      <c r="J2223" s="3" t="s">
        <v>12543</v>
      </c>
      <c r="K2223" s="7">
        <v>0</v>
      </c>
      <c r="L2223" s="3" t="s">
        <v>5458</v>
      </c>
      <c r="M2223" s="7">
        <v>1304</v>
      </c>
      <c r="N2223" s="3" t="s">
        <v>2295</v>
      </c>
      <c r="O2223" s="3" t="s">
        <v>5521</v>
      </c>
      <c r="P2223" s="8" t="s">
        <v>12715</v>
      </c>
      <c r="Q2223" s="8" t="s">
        <v>12718</v>
      </c>
      <c r="R2223" s="4">
        <v>0</v>
      </c>
      <c r="S2223" s="4" t="s">
        <v>5627</v>
      </c>
      <c r="T2223" s="4">
        <v>99</v>
      </c>
      <c r="U2223" s="7" t="s">
        <v>6298</v>
      </c>
      <c r="V2223" s="7">
        <v>41</v>
      </c>
      <c r="W2223" s="3" t="s">
        <v>7163</v>
      </c>
      <c r="X2223" s="6">
        <v>4101</v>
      </c>
      <c r="Y2223" s="3" t="s">
        <v>8265</v>
      </c>
      <c r="Z2223" s="6">
        <v>4101004</v>
      </c>
      <c r="AA2223" s="3" t="s">
        <v>9225</v>
      </c>
      <c r="AB2223" s="6">
        <v>41010040001</v>
      </c>
      <c r="AC2223" s="3" t="s">
        <v>9322</v>
      </c>
      <c r="AD2223" s="5">
        <v>61042000</v>
      </c>
      <c r="AE2223" s="5">
        <v>0</v>
      </c>
      <c r="AF2223" s="5">
        <v>0</v>
      </c>
      <c r="AG2223" s="5">
        <v>0</v>
      </c>
      <c r="AH2223" s="5">
        <v>0</v>
      </c>
      <c r="AI2223" s="5">
        <v>0</v>
      </c>
      <c r="AJ2223" s="5">
        <v>0</v>
      </c>
      <c r="AK2223" s="5">
        <v>61042000</v>
      </c>
      <c r="AL2223" s="5">
        <v>0</v>
      </c>
      <c r="AM2223" s="5">
        <v>0</v>
      </c>
      <c r="AN2223" s="5">
        <v>0</v>
      </c>
      <c r="AO2223" s="5">
        <v>0</v>
      </c>
      <c r="AP2223" s="5">
        <v>0</v>
      </c>
      <c r="AQ2223" s="5">
        <v>0</v>
      </c>
      <c r="AR2223" s="5">
        <v>61042000</v>
      </c>
    </row>
    <row r="2224" spans="1:44" x14ac:dyDescent="0.25">
      <c r="A2224" s="6">
        <v>4146</v>
      </c>
      <c r="B2224" s="3" t="s">
        <v>5442</v>
      </c>
      <c r="C2224" s="3" t="s">
        <v>5890</v>
      </c>
      <c r="D2224" s="3" t="s">
        <v>6559</v>
      </c>
      <c r="E2224" s="3" t="s">
        <v>2318</v>
      </c>
      <c r="F2224" s="3" t="s">
        <v>9340</v>
      </c>
      <c r="G2224" s="21">
        <v>7</v>
      </c>
      <c r="H2224" s="8" t="s">
        <v>12701</v>
      </c>
      <c r="I2224" s="3" t="s">
        <v>12483</v>
      </c>
      <c r="J2224" s="3" t="s">
        <v>12639</v>
      </c>
      <c r="K2224" s="7">
        <v>0</v>
      </c>
      <c r="L2224" s="3" t="s">
        <v>5458</v>
      </c>
      <c r="M2224" s="7">
        <v>1304</v>
      </c>
      <c r="N2224" s="3" t="s">
        <v>2295</v>
      </c>
      <c r="O2224" s="3" t="s">
        <v>5521</v>
      </c>
      <c r="P2224" s="8" t="s">
        <v>12715</v>
      </c>
      <c r="Q2224" s="8" t="s">
        <v>12718</v>
      </c>
      <c r="R2224" s="4">
        <v>0</v>
      </c>
      <c r="S2224" s="4" t="s">
        <v>5627</v>
      </c>
      <c r="T2224" s="4">
        <v>99</v>
      </c>
      <c r="U2224" s="7" t="s">
        <v>6298</v>
      </c>
      <c r="V2224" s="7">
        <v>41</v>
      </c>
      <c r="W2224" s="3" t="s">
        <v>7163</v>
      </c>
      <c r="X2224" s="6">
        <v>4101</v>
      </c>
      <c r="Y2224" s="3" t="s">
        <v>8265</v>
      </c>
      <c r="Z2224" s="6">
        <v>4101004</v>
      </c>
      <c r="AA2224" s="3" t="s">
        <v>9225</v>
      </c>
      <c r="AB2224" s="6">
        <v>41010040001</v>
      </c>
      <c r="AC2224" s="3" t="s">
        <v>9322</v>
      </c>
      <c r="AD2224" s="5">
        <v>15600000</v>
      </c>
      <c r="AE2224" s="5">
        <v>0</v>
      </c>
      <c r="AF2224" s="5">
        <v>0</v>
      </c>
      <c r="AG2224" s="5">
        <v>0</v>
      </c>
      <c r="AH2224" s="5">
        <v>0</v>
      </c>
      <c r="AI2224" s="5">
        <v>0</v>
      </c>
      <c r="AJ2224" s="5">
        <v>0</v>
      </c>
      <c r="AK2224" s="5">
        <v>15600000</v>
      </c>
      <c r="AL2224" s="5">
        <v>0</v>
      </c>
      <c r="AM2224" s="5">
        <v>0</v>
      </c>
      <c r="AN2224" s="5">
        <v>0</v>
      </c>
      <c r="AO2224" s="5">
        <v>0</v>
      </c>
      <c r="AP2224" s="5">
        <v>0</v>
      </c>
      <c r="AQ2224" s="5">
        <v>0</v>
      </c>
      <c r="AR2224" s="5">
        <v>15600000</v>
      </c>
    </row>
    <row r="2225" spans="1:44" x14ac:dyDescent="0.25">
      <c r="A2225" s="6">
        <v>4146</v>
      </c>
      <c r="B2225" s="3" t="s">
        <v>5442</v>
      </c>
      <c r="C2225" s="3" t="s">
        <v>5890</v>
      </c>
      <c r="D2225" s="3" t="s">
        <v>6559</v>
      </c>
      <c r="E2225" s="3" t="s">
        <v>2319</v>
      </c>
      <c r="F2225" s="3" t="s">
        <v>9341</v>
      </c>
      <c r="G2225" s="21">
        <v>7</v>
      </c>
      <c r="H2225" s="8" t="s">
        <v>12701</v>
      </c>
      <c r="I2225" s="3" t="s">
        <v>12456</v>
      </c>
      <c r="J2225" s="3" t="s">
        <v>12612</v>
      </c>
      <c r="K2225" s="7">
        <v>0</v>
      </c>
      <c r="L2225" s="3" t="s">
        <v>5458</v>
      </c>
      <c r="M2225" s="7">
        <v>1304</v>
      </c>
      <c r="N2225" s="3" t="s">
        <v>2295</v>
      </c>
      <c r="O2225" s="3" t="s">
        <v>5521</v>
      </c>
      <c r="P2225" s="8" t="s">
        <v>12715</v>
      </c>
      <c r="Q2225" s="8" t="s">
        <v>12718</v>
      </c>
      <c r="R2225" s="4">
        <v>0</v>
      </c>
      <c r="S2225" s="4" t="s">
        <v>5627</v>
      </c>
      <c r="T2225" s="4">
        <v>99</v>
      </c>
      <c r="U2225" s="7" t="s">
        <v>6298</v>
      </c>
      <c r="V2225" s="7">
        <v>41</v>
      </c>
      <c r="W2225" s="3" t="s">
        <v>7163</v>
      </c>
      <c r="X2225" s="6">
        <v>4101</v>
      </c>
      <c r="Y2225" s="3" t="s">
        <v>8265</v>
      </c>
      <c r="Z2225" s="6">
        <v>4101004</v>
      </c>
      <c r="AA2225" s="3" t="s">
        <v>9225</v>
      </c>
      <c r="AB2225" s="6">
        <v>41010040001</v>
      </c>
      <c r="AC2225" s="3" t="s">
        <v>9322</v>
      </c>
      <c r="AD2225" s="5">
        <v>8000000</v>
      </c>
      <c r="AE2225" s="5">
        <v>0</v>
      </c>
      <c r="AF2225" s="5">
        <v>0</v>
      </c>
      <c r="AG2225" s="5">
        <v>0</v>
      </c>
      <c r="AH2225" s="5">
        <v>0</v>
      </c>
      <c r="AI2225" s="5">
        <v>0</v>
      </c>
      <c r="AJ2225" s="5">
        <v>0</v>
      </c>
      <c r="AK2225" s="5">
        <v>8000000</v>
      </c>
      <c r="AL2225" s="5">
        <v>0</v>
      </c>
      <c r="AM2225" s="5">
        <v>0</v>
      </c>
      <c r="AN2225" s="5">
        <v>0</v>
      </c>
      <c r="AO2225" s="5">
        <v>0</v>
      </c>
      <c r="AP2225" s="5">
        <v>0</v>
      </c>
      <c r="AQ2225" s="5">
        <v>0</v>
      </c>
      <c r="AR2225" s="5">
        <v>8000000</v>
      </c>
    </row>
    <row r="2226" spans="1:44" x14ac:dyDescent="0.25">
      <c r="A2226" s="6">
        <v>4146</v>
      </c>
      <c r="B2226" s="3" t="s">
        <v>5442</v>
      </c>
      <c r="C2226" s="3" t="s">
        <v>5890</v>
      </c>
      <c r="D2226" s="3" t="s">
        <v>6559</v>
      </c>
      <c r="E2226" s="3" t="s">
        <v>2320</v>
      </c>
      <c r="F2226" s="3" t="s">
        <v>9342</v>
      </c>
      <c r="G2226" s="21">
        <v>7</v>
      </c>
      <c r="H2226" s="8" t="s">
        <v>12701</v>
      </c>
      <c r="I2226" s="3" t="s">
        <v>12483</v>
      </c>
      <c r="J2226" s="3" t="s">
        <v>12639</v>
      </c>
      <c r="K2226" s="7">
        <v>0</v>
      </c>
      <c r="L2226" s="3" t="s">
        <v>5458</v>
      </c>
      <c r="M2226" s="7">
        <v>1304</v>
      </c>
      <c r="N2226" s="3" t="s">
        <v>2295</v>
      </c>
      <c r="O2226" s="3" t="s">
        <v>5521</v>
      </c>
      <c r="P2226" s="8" t="s">
        <v>12715</v>
      </c>
      <c r="Q2226" s="8" t="s">
        <v>12718</v>
      </c>
      <c r="R2226" s="4">
        <v>0</v>
      </c>
      <c r="S2226" s="4" t="s">
        <v>5627</v>
      </c>
      <c r="T2226" s="4">
        <v>99</v>
      </c>
      <c r="U2226" s="7" t="s">
        <v>6298</v>
      </c>
      <c r="V2226" s="7">
        <v>41</v>
      </c>
      <c r="W2226" s="3" t="s">
        <v>7163</v>
      </c>
      <c r="X2226" s="6">
        <v>4101</v>
      </c>
      <c r="Y2226" s="3" t="s">
        <v>8265</v>
      </c>
      <c r="Z2226" s="6">
        <v>4101004</v>
      </c>
      <c r="AA2226" s="3" t="s">
        <v>9225</v>
      </c>
      <c r="AB2226" s="6">
        <v>41010040001</v>
      </c>
      <c r="AC2226" s="3" t="s">
        <v>9322</v>
      </c>
      <c r="AD2226" s="5">
        <v>50000000</v>
      </c>
      <c r="AE2226" s="5">
        <v>0</v>
      </c>
      <c r="AF2226" s="5">
        <v>0</v>
      </c>
      <c r="AG2226" s="5">
        <v>0</v>
      </c>
      <c r="AH2226" s="5">
        <v>0</v>
      </c>
      <c r="AI2226" s="5">
        <v>0</v>
      </c>
      <c r="AJ2226" s="5">
        <v>0</v>
      </c>
      <c r="AK2226" s="5">
        <v>50000000</v>
      </c>
      <c r="AL2226" s="5">
        <v>0</v>
      </c>
      <c r="AM2226" s="5">
        <v>0</v>
      </c>
      <c r="AN2226" s="5">
        <v>0</v>
      </c>
      <c r="AO2226" s="5">
        <v>0</v>
      </c>
      <c r="AP2226" s="5">
        <v>0</v>
      </c>
      <c r="AQ2226" s="5">
        <v>0</v>
      </c>
      <c r="AR2226" s="5">
        <v>50000000</v>
      </c>
    </row>
    <row r="2227" spans="1:44" x14ac:dyDescent="0.25">
      <c r="A2227" s="6">
        <v>4146</v>
      </c>
      <c r="B2227" s="3" t="s">
        <v>5442</v>
      </c>
      <c r="C2227" s="3" t="s">
        <v>5890</v>
      </c>
      <c r="D2227" s="3" t="s">
        <v>6559</v>
      </c>
      <c r="E2227" s="3" t="s">
        <v>2321</v>
      </c>
      <c r="F2227" s="3" t="s">
        <v>9343</v>
      </c>
      <c r="G2227" s="21">
        <v>7</v>
      </c>
      <c r="H2227" s="8" t="s">
        <v>12701</v>
      </c>
      <c r="I2227" s="3" t="s">
        <v>12339</v>
      </c>
      <c r="J2227" s="3" t="s">
        <v>12543</v>
      </c>
      <c r="K2227" s="7">
        <v>0</v>
      </c>
      <c r="L2227" s="3" t="s">
        <v>5458</v>
      </c>
      <c r="M2227" s="7">
        <v>1304</v>
      </c>
      <c r="N2227" s="3" t="s">
        <v>2295</v>
      </c>
      <c r="O2227" s="3" t="s">
        <v>5521</v>
      </c>
      <c r="P2227" s="8" t="s">
        <v>12715</v>
      </c>
      <c r="Q2227" s="8" t="s">
        <v>12718</v>
      </c>
      <c r="R2227" s="4">
        <v>0</v>
      </c>
      <c r="S2227" s="4" t="s">
        <v>5627</v>
      </c>
      <c r="T2227" s="4">
        <v>99</v>
      </c>
      <c r="U2227" s="7" t="s">
        <v>6298</v>
      </c>
      <c r="V2227" s="7">
        <v>41</v>
      </c>
      <c r="W2227" s="3" t="s">
        <v>7163</v>
      </c>
      <c r="X2227" s="6">
        <v>4101</v>
      </c>
      <c r="Y2227" s="3" t="s">
        <v>8265</v>
      </c>
      <c r="Z2227" s="6">
        <v>4101004</v>
      </c>
      <c r="AA2227" s="3" t="s">
        <v>9225</v>
      </c>
      <c r="AB2227" s="6">
        <v>41010040001</v>
      </c>
      <c r="AC2227" s="3" t="s">
        <v>9322</v>
      </c>
      <c r="AD2227" s="5">
        <v>192357300</v>
      </c>
      <c r="AE2227" s="5">
        <v>0</v>
      </c>
      <c r="AF2227" s="5">
        <v>0</v>
      </c>
      <c r="AG2227" s="5">
        <v>0</v>
      </c>
      <c r="AH2227" s="5">
        <v>0</v>
      </c>
      <c r="AI2227" s="5">
        <v>0</v>
      </c>
      <c r="AJ2227" s="5">
        <v>0</v>
      </c>
      <c r="AK2227" s="5">
        <v>192357300</v>
      </c>
      <c r="AL2227" s="5">
        <v>0</v>
      </c>
      <c r="AM2227" s="5">
        <v>0</v>
      </c>
      <c r="AN2227" s="5">
        <v>0</v>
      </c>
      <c r="AO2227" s="5">
        <v>0</v>
      </c>
      <c r="AP2227" s="5">
        <v>0</v>
      </c>
      <c r="AQ2227" s="5">
        <v>0</v>
      </c>
      <c r="AR2227" s="5">
        <v>192357300</v>
      </c>
    </row>
    <row r="2228" spans="1:44" x14ac:dyDescent="0.25">
      <c r="A2228" s="6">
        <v>4146</v>
      </c>
      <c r="B2228" s="3" t="s">
        <v>5442</v>
      </c>
      <c r="C2228" s="3" t="s">
        <v>5890</v>
      </c>
      <c r="D2228" s="3" t="s">
        <v>6559</v>
      </c>
      <c r="E2228" s="3" t="s">
        <v>2322</v>
      </c>
      <c r="F2228" s="3" t="s">
        <v>9344</v>
      </c>
      <c r="G2228" s="21">
        <v>7</v>
      </c>
      <c r="H2228" s="8" t="s">
        <v>12701</v>
      </c>
      <c r="I2228" s="3" t="s">
        <v>12339</v>
      </c>
      <c r="J2228" s="3" t="s">
        <v>12543</v>
      </c>
      <c r="K2228" s="7">
        <v>0</v>
      </c>
      <c r="L2228" s="3" t="s">
        <v>5458</v>
      </c>
      <c r="M2228" s="7">
        <v>1304</v>
      </c>
      <c r="N2228" s="3" t="s">
        <v>2295</v>
      </c>
      <c r="O2228" s="3" t="s">
        <v>5521</v>
      </c>
      <c r="P2228" s="8" t="s">
        <v>12715</v>
      </c>
      <c r="Q2228" s="8" t="s">
        <v>12718</v>
      </c>
      <c r="R2228" s="4">
        <v>0</v>
      </c>
      <c r="S2228" s="4" t="s">
        <v>5627</v>
      </c>
      <c r="T2228" s="4">
        <v>99</v>
      </c>
      <c r="U2228" s="7" t="s">
        <v>6298</v>
      </c>
      <c r="V2228" s="7">
        <v>41</v>
      </c>
      <c r="W2228" s="3" t="s">
        <v>7163</v>
      </c>
      <c r="X2228" s="6">
        <v>4101</v>
      </c>
      <c r="Y2228" s="3" t="s">
        <v>8265</v>
      </c>
      <c r="Z2228" s="6">
        <v>4101004</v>
      </c>
      <c r="AA2228" s="3" t="s">
        <v>9225</v>
      </c>
      <c r="AB2228" s="6">
        <v>41010040001</v>
      </c>
      <c r="AC2228" s="3" t="s">
        <v>9322</v>
      </c>
      <c r="AD2228" s="5">
        <v>212592990</v>
      </c>
      <c r="AE2228" s="5">
        <v>0</v>
      </c>
      <c r="AF2228" s="5">
        <v>0</v>
      </c>
      <c r="AG2228" s="5">
        <v>0</v>
      </c>
      <c r="AH2228" s="5">
        <v>0</v>
      </c>
      <c r="AI2228" s="5">
        <v>0</v>
      </c>
      <c r="AJ2228" s="5">
        <v>0</v>
      </c>
      <c r="AK2228" s="5">
        <v>212592990</v>
      </c>
      <c r="AL2228" s="5">
        <v>0</v>
      </c>
      <c r="AM2228" s="5">
        <v>0</v>
      </c>
      <c r="AN2228" s="5">
        <v>0</v>
      </c>
      <c r="AO2228" s="5">
        <v>0</v>
      </c>
      <c r="AP2228" s="5">
        <v>0</v>
      </c>
      <c r="AQ2228" s="5">
        <v>0</v>
      </c>
      <c r="AR2228" s="5">
        <v>212592990</v>
      </c>
    </row>
    <row r="2229" spans="1:44" x14ac:dyDescent="0.25">
      <c r="A2229" s="6">
        <v>4146</v>
      </c>
      <c r="B2229" s="3" t="s">
        <v>5442</v>
      </c>
      <c r="C2229" s="3" t="s">
        <v>5891</v>
      </c>
      <c r="D2229" s="3" t="s">
        <v>6560</v>
      </c>
      <c r="E2229" s="3" t="s">
        <v>2323</v>
      </c>
      <c r="F2229" s="3" t="s">
        <v>9346</v>
      </c>
      <c r="G2229" s="21">
        <v>7</v>
      </c>
      <c r="H2229" s="8" t="s">
        <v>12701</v>
      </c>
      <c r="I2229" s="3" t="s">
        <v>12483</v>
      </c>
      <c r="J2229" s="3" t="s">
        <v>12639</v>
      </c>
      <c r="K2229" s="7">
        <v>0</v>
      </c>
      <c r="L2229" s="3" t="s">
        <v>5458</v>
      </c>
      <c r="M2229" s="7">
        <v>1304</v>
      </c>
      <c r="N2229" s="3" t="s">
        <v>2295</v>
      </c>
      <c r="O2229" s="3" t="s">
        <v>5521</v>
      </c>
      <c r="P2229" s="8" t="s">
        <v>12715</v>
      </c>
      <c r="Q2229" s="8" t="s">
        <v>12718</v>
      </c>
      <c r="R2229" s="4">
        <v>0</v>
      </c>
      <c r="S2229" s="4" t="s">
        <v>5627</v>
      </c>
      <c r="T2229" s="4">
        <v>99</v>
      </c>
      <c r="U2229" s="7" t="s">
        <v>6298</v>
      </c>
      <c r="V2229" s="7">
        <v>41</v>
      </c>
      <c r="W2229" s="3" t="s">
        <v>7163</v>
      </c>
      <c r="X2229" s="6">
        <v>4101</v>
      </c>
      <c r="Y2229" s="3" t="s">
        <v>8265</v>
      </c>
      <c r="Z2229" s="6">
        <v>4101004</v>
      </c>
      <c r="AA2229" s="3" t="s">
        <v>9225</v>
      </c>
      <c r="AB2229" s="6">
        <v>41010040002</v>
      </c>
      <c r="AC2229" s="3" t="s">
        <v>9345</v>
      </c>
      <c r="AD2229" s="5">
        <v>518373000</v>
      </c>
      <c r="AE2229" s="5">
        <v>0</v>
      </c>
      <c r="AF2229" s="5">
        <v>0</v>
      </c>
      <c r="AG2229" s="5">
        <v>0</v>
      </c>
      <c r="AH2229" s="5">
        <v>0</v>
      </c>
      <c r="AI2229" s="5">
        <v>0</v>
      </c>
      <c r="AJ2229" s="5">
        <v>0</v>
      </c>
      <c r="AK2229" s="5">
        <v>518373000</v>
      </c>
      <c r="AL2229" s="5">
        <v>0</v>
      </c>
      <c r="AM2229" s="5">
        <v>0</v>
      </c>
      <c r="AN2229" s="5">
        <v>0</v>
      </c>
      <c r="AO2229" s="5">
        <v>0</v>
      </c>
      <c r="AP2229" s="5">
        <v>0</v>
      </c>
      <c r="AQ2229" s="5">
        <v>0</v>
      </c>
      <c r="AR2229" s="5">
        <v>518373000</v>
      </c>
    </row>
    <row r="2230" spans="1:44" x14ac:dyDescent="0.25">
      <c r="A2230" s="6">
        <v>4146</v>
      </c>
      <c r="B2230" s="3" t="s">
        <v>5442</v>
      </c>
      <c r="C2230" s="3" t="s">
        <v>5891</v>
      </c>
      <c r="D2230" s="3" t="s">
        <v>6560</v>
      </c>
      <c r="E2230" s="3" t="s">
        <v>2324</v>
      </c>
      <c r="F2230" s="3" t="s">
        <v>9347</v>
      </c>
      <c r="G2230" s="21">
        <v>7</v>
      </c>
      <c r="H2230" s="8" t="s">
        <v>12701</v>
      </c>
      <c r="I2230" s="3" t="s">
        <v>12341</v>
      </c>
      <c r="J2230" s="3" t="s">
        <v>12545</v>
      </c>
      <c r="K2230" s="7">
        <v>0</v>
      </c>
      <c r="L2230" s="3" t="s">
        <v>5458</v>
      </c>
      <c r="M2230" s="7">
        <v>1304</v>
      </c>
      <c r="N2230" s="3" t="s">
        <v>2295</v>
      </c>
      <c r="O2230" s="3" t="s">
        <v>5521</v>
      </c>
      <c r="P2230" s="8" t="s">
        <v>12715</v>
      </c>
      <c r="Q2230" s="8" t="s">
        <v>12718</v>
      </c>
      <c r="R2230" s="4">
        <v>0</v>
      </c>
      <c r="S2230" s="4" t="s">
        <v>5627</v>
      </c>
      <c r="T2230" s="4">
        <v>99</v>
      </c>
      <c r="U2230" s="7" t="s">
        <v>6298</v>
      </c>
      <c r="V2230" s="7">
        <v>41</v>
      </c>
      <c r="W2230" s="3" t="s">
        <v>7163</v>
      </c>
      <c r="X2230" s="6">
        <v>4101</v>
      </c>
      <c r="Y2230" s="3" t="s">
        <v>8265</v>
      </c>
      <c r="Z2230" s="6">
        <v>4101004</v>
      </c>
      <c r="AA2230" s="3" t="s">
        <v>9225</v>
      </c>
      <c r="AB2230" s="6">
        <v>41010040002</v>
      </c>
      <c r="AC2230" s="3" t="s">
        <v>9345</v>
      </c>
      <c r="AD2230" s="5">
        <v>894379750</v>
      </c>
      <c r="AE2230" s="5">
        <v>0</v>
      </c>
      <c r="AF2230" s="5">
        <v>0</v>
      </c>
      <c r="AG2230" s="5">
        <v>0</v>
      </c>
      <c r="AH2230" s="5">
        <v>0</v>
      </c>
      <c r="AI2230" s="5">
        <v>0</v>
      </c>
      <c r="AJ2230" s="5">
        <v>0</v>
      </c>
      <c r="AK2230" s="5">
        <v>894379750</v>
      </c>
      <c r="AL2230" s="5">
        <v>0</v>
      </c>
      <c r="AM2230" s="5">
        <v>0</v>
      </c>
      <c r="AN2230" s="5">
        <v>0</v>
      </c>
      <c r="AO2230" s="5">
        <v>0</v>
      </c>
      <c r="AP2230" s="5">
        <v>0</v>
      </c>
      <c r="AQ2230" s="5">
        <v>0</v>
      </c>
      <c r="AR2230" s="5">
        <v>894379750</v>
      </c>
    </row>
    <row r="2231" spans="1:44" x14ac:dyDescent="0.25">
      <c r="A2231" s="6">
        <v>4146</v>
      </c>
      <c r="B2231" s="3" t="s">
        <v>5442</v>
      </c>
      <c r="C2231" s="3" t="s">
        <v>5891</v>
      </c>
      <c r="D2231" s="3" t="s">
        <v>6560</v>
      </c>
      <c r="E2231" s="3" t="s">
        <v>2325</v>
      </c>
      <c r="F2231" s="3" t="s">
        <v>9348</v>
      </c>
      <c r="G2231" s="21">
        <v>7</v>
      </c>
      <c r="H2231" s="8" t="s">
        <v>12701</v>
      </c>
      <c r="I2231" s="3" t="s">
        <v>12351</v>
      </c>
      <c r="J2231" s="3" t="s">
        <v>12555</v>
      </c>
      <c r="K2231" s="7">
        <v>0</v>
      </c>
      <c r="L2231" s="3" t="s">
        <v>5458</v>
      </c>
      <c r="M2231" s="7">
        <v>1304</v>
      </c>
      <c r="N2231" s="3" t="s">
        <v>2295</v>
      </c>
      <c r="O2231" s="3" t="s">
        <v>5521</v>
      </c>
      <c r="P2231" s="8" t="s">
        <v>12715</v>
      </c>
      <c r="Q2231" s="8" t="s">
        <v>12718</v>
      </c>
      <c r="R2231" s="4">
        <v>0</v>
      </c>
      <c r="S2231" s="4" t="s">
        <v>5627</v>
      </c>
      <c r="T2231" s="4">
        <v>99</v>
      </c>
      <c r="U2231" s="7" t="s">
        <v>6298</v>
      </c>
      <c r="V2231" s="7">
        <v>41</v>
      </c>
      <c r="W2231" s="3" t="s">
        <v>7163</v>
      </c>
      <c r="X2231" s="6">
        <v>4101</v>
      </c>
      <c r="Y2231" s="3" t="s">
        <v>8265</v>
      </c>
      <c r="Z2231" s="6">
        <v>4101004</v>
      </c>
      <c r="AA2231" s="3" t="s">
        <v>9225</v>
      </c>
      <c r="AB2231" s="6">
        <v>41010040002</v>
      </c>
      <c r="AC2231" s="3" t="s">
        <v>9345</v>
      </c>
      <c r="AD2231" s="5">
        <v>202874400</v>
      </c>
      <c r="AE2231" s="5">
        <v>0</v>
      </c>
      <c r="AF2231" s="5">
        <v>0</v>
      </c>
      <c r="AG2231" s="5">
        <v>0</v>
      </c>
      <c r="AH2231" s="5">
        <v>0</v>
      </c>
      <c r="AI2231" s="5">
        <v>0</v>
      </c>
      <c r="AJ2231" s="5">
        <v>0</v>
      </c>
      <c r="AK2231" s="5">
        <v>202874400</v>
      </c>
      <c r="AL2231" s="5">
        <v>0</v>
      </c>
      <c r="AM2231" s="5">
        <v>0</v>
      </c>
      <c r="AN2231" s="5">
        <v>0</v>
      </c>
      <c r="AO2231" s="5">
        <v>0</v>
      </c>
      <c r="AP2231" s="5">
        <v>0</v>
      </c>
      <c r="AQ2231" s="5">
        <v>0</v>
      </c>
      <c r="AR2231" s="5">
        <v>202874400</v>
      </c>
    </row>
    <row r="2232" spans="1:44" x14ac:dyDescent="0.25">
      <c r="A2232" s="6">
        <v>4146</v>
      </c>
      <c r="B2232" s="3" t="s">
        <v>5442</v>
      </c>
      <c r="C2232" s="3" t="s">
        <v>5891</v>
      </c>
      <c r="D2232" s="3" t="s">
        <v>6560</v>
      </c>
      <c r="E2232" s="3" t="s">
        <v>2326</v>
      </c>
      <c r="F2232" s="3" t="s">
        <v>9349</v>
      </c>
      <c r="G2232" s="21">
        <v>7</v>
      </c>
      <c r="H2232" s="8" t="s">
        <v>12701</v>
      </c>
      <c r="I2232" s="3" t="s">
        <v>12483</v>
      </c>
      <c r="J2232" s="3" t="s">
        <v>12639</v>
      </c>
      <c r="K2232" s="7">
        <v>0</v>
      </c>
      <c r="L2232" s="3" t="s">
        <v>5458</v>
      </c>
      <c r="M2232" s="7">
        <v>1304</v>
      </c>
      <c r="N2232" s="3" t="s">
        <v>2295</v>
      </c>
      <c r="O2232" s="3" t="s">
        <v>5521</v>
      </c>
      <c r="P2232" s="8" t="s">
        <v>12715</v>
      </c>
      <c r="Q2232" s="8" t="s">
        <v>12718</v>
      </c>
      <c r="R2232" s="4">
        <v>0</v>
      </c>
      <c r="S2232" s="4" t="s">
        <v>5627</v>
      </c>
      <c r="T2232" s="4">
        <v>99</v>
      </c>
      <c r="U2232" s="7" t="s">
        <v>6298</v>
      </c>
      <c r="V2232" s="7">
        <v>41</v>
      </c>
      <c r="W2232" s="3" t="s">
        <v>7163</v>
      </c>
      <c r="X2232" s="6">
        <v>4101</v>
      </c>
      <c r="Y2232" s="3" t="s">
        <v>8265</v>
      </c>
      <c r="Z2232" s="6">
        <v>4101004</v>
      </c>
      <c r="AA2232" s="3" t="s">
        <v>9225</v>
      </c>
      <c r="AB2232" s="6">
        <v>41010040002</v>
      </c>
      <c r="AC2232" s="3" t="s">
        <v>9345</v>
      </c>
      <c r="AD2232" s="5">
        <v>1571668100</v>
      </c>
      <c r="AE2232" s="5">
        <v>0</v>
      </c>
      <c r="AF2232" s="5">
        <v>0</v>
      </c>
      <c r="AG2232" s="5">
        <v>0</v>
      </c>
      <c r="AH2232" s="5">
        <v>0</v>
      </c>
      <c r="AI2232" s="5">
        <v>0</v>
      </c>
      <c r="AJ2232" s="5">
        <v>0</v>
      </c>
      <c r="AK2232" s="5">
        <v>1571668100</v>
      </c>
      <c r="AL2232" s="5">
        <v>0</v>
      </c>
      <c r="AM2232" s="5">
        <v>0</v>
      </c>
      <c r="AN2232" s="5">
        <v>0</v>
      </c>
      <c r="AO2232" s="5">
        <v>0</v>
      </c>
      <c r="AP2232" s="5">
        <v>0</v>
      </c>
      <c r="AQ2232" s="5">
        <v>0</v>
      </c>
      <c r="AR2232" s="5">
        <v>1571668100</v>
      </c>
    </row>
    <row r="2233" spans="1:44" x14ac:dyDescent="0.25">
      <c r="A2233" s="6">
        <v>4146</v>
      </c>
      <c r="B2233" s="3" t="s">
        <v>5442</v>
      </c>
      <c r="C2233" s="3" t="s">
        <v>5891</v>
      </c>
      <c r="D2233" s="3" t="s">
        <v>6560</v>
      </c>
      <c r="E2233" s="3" t="s">
        <v>2327</v>
      </c>
      <c r="F2233" s="3" t="s">
        <v>9350</v>
      </c>
      <c r="G2233" s="21">
        <v>7</v>
      </c>
      <c r="H2233" s="8" t="s">
        <v>12701</v>
      </c>
      <c r="I2233" s="3" t="s">
        <v>12483</v>
      </c>
      <c r="J2233" s="3" t="s">
        <v>12639</v>
      </c>
      <c r="K2233" s="7">
        <v>0</v>
      </c>
      <c r="L2233" s="3" t="s">
        <v>5458</v>
      </c>
      <c r="M2233" s="7">
        <v>1304</v>
      </c>
      <c r="N2233" s="3" t="s">
        <v>2295</v>
      </c>
      <c r="O2233" s="3" t="s">
        <v>5521</v>
      </c>
      <c r="P2233" s="8" t="s">
        <v>12715</v>
      </c>
      <c r="Q2233" s="8" t="s">
        <v>12718</v>
      </c>
      <c r="R2233" s="4">
        <v>0</v>
      </c>
      <c r="S2233" s="4" t="s">
        <v>5627</v>
      </c>
      <c r="T2233" s="4">
        <v>99</v>
      </c>
      <c r="U2233" s="7" t="s">
        <v>6298</v>
      </c>
      <c r="V2233" s="7">
        <v>41</v>
      </c>
      <c r="W2233" s="3" t="s">
        <v>7163</v>
      </c>
      <c r="X2233" s="6">
        <v>4101</v>
      </c>
      <c r="Y2233" s="3" t="s">
        <v>8265</v>
      </c>
      <c r="Z2233" s="6">
        <v>4101004</v>
      </c>
      <c r="AA2233" s="3" t="s">
        <v>9225</v>
      </c>
      <c r="AB2233" s="6">
        <v>41010040002</v>
      </c>
      <c r="AC2233" s="3" t="s">
        <v>9345</v>
      </c>
      <c r="AD2233" s="5">
        <v>1073067150</v>
      </c>
      <c r="AE2233" s="5">
        <v>0</v>
      </c>
      <c r="AF2233" s="5">
        <v>0</v>
      </c>
      <c r="AG2233" s="5">
        <v>0</v>
      </c>
      <c r="AH2233" s="5">
        <v>0</v>
      </c>
      <c r="AI2233" s="5">
        <v>0</v>
      </c>
      <c r="AJ2233" s="5">
        <v>0</v>
      </c>
      <c r="AK2233" s="5">
        <v>1073067150</v>
      </c>
      <c r="AL2233" s="5">
        <v>0</v>
      </c>
      <c r="AM2233" s="5">
        <v>0</v>
      </c>
      <c r="AN2233" s="5">
        <v>0</v>
      </c>
      <c r="AO2233" s="5">
        <v>0</v>
      </c>
      <c r="AP2233" s="5">
        <v>0</v>
      </c>
      <c r="AQ2233" s="5">
        <v>0</v>
      </c>
      <c r="AR2233" s="5">
        <v>1073067150</v>
      </c>
    </row>
    <row r="2234" spans="1:44" x14ac:dyDescent="0.25">
      <c r="A2234" s="6">
        <v>4146</v>
      </c>
      <c r="B2234" s="3" t="s">
        <v>5442</v>
      </c>
      <c r="C2234" s="3" t="s">
        <v>5892</v>
      </c>
      <c r="D2234" s="3" t="s">
        <v>6561</v>
      </c>
      <c r="E2234" s="3" t="s">
        <v>2328</v>
      </c>
      <c r="F2234" s="3" t="s">
        <v>9351</v>
      </c>
      <c r="G2234" s="21">
        <v>7</v>
      </c>
      <c r="H2234" s="8" t="s">
        <v>12701</v>
      </c>
      <c r="I2234" s="3" t="s">
        <v>12339</v>
      </c>
      <c r="J2234" s="3" t="s">
        <v>12543</v>
      </c>
      <c r="K2234" s="7">
        <v>0</v>
      </c>
      <c r="L2234" s="3" t="s">
        <v>5458</v>
      </c>
      <c r="M2234" s="7">
        <v>1304</v>
      </c>
      <c r="N2234" s="3" t="s">
        <v>2295</v>
      </c>
      <c r="O2234" s="3" t="s">
        <v>5521</v>
      </c>
      <c r="P2234" s="8" t="s">
        <v>12715</v>
      </c>
      <c r="Q2234" s="8" t="s">
        <v>12718</v>
      </c>
      <c r="R2234" s="4">
        <v>0</v>
      </c>
      <c r="S2234" s="4" t="s">
        <v>5627</v>
      </c>
      <c r="T2234" s="4">
        <v>99</v>
      </c>
      <c r="U2234" s="7" t="s">
        <v>6298</v>
      </c>
      <c r="V2234" s="7">
        <v>41</v>
      </c>
      <c r="W2234" s="3" t="s">
        <v>7163</v>
      </c>
      <c r="X2234" s="6">
        <v>4101</v>
      </c>
      <c r="Y2234" s="3" t="s">
        <v>8265</v>
      </c>
      <c r="Z2234" s="6">
        <v>4101004</v>
      </c>
      <c r="AA2234" s="3" t="s">
        <v>9225</v>
      </c>
      <c r="AB2234" s="6">
        <v>41010040002</v>
      </c>
      <c r="AC2234" s="3" t="s">
        <v>9345</v>
      </c>
      <c r="AD2234" s="5">
        <v>31770200</v>
      </c>
      <c r="AE2234" s="5">
        <v>0</v>
      </c>
      <c r="AF2234" s="5">
        <v>0</v>
      </c>
      <c r="AG2234" s="5">
        <v>0</v>
      </c>
      <c r="AH2234" s="5">
        <v>0</v>
      </c>
      <c r="AI2234" s="5">
        <v>0</v>
      </c>
      <c r="AJ2234" s="5">
        <v>0</v>
      </c>
      <c r="AK2234" s="5">
        <v>31770200</v>
      </c>
      <c r="AL2234" s="5">
        <v>0</v>
      </c>
      <c r="AM2234" s="5">
        <v>0</v>
      </c>
      <c r="AN2234" s="5">
        <v>0</v>
      </c>
      <c r="AO2234" s="5">
        <v>0</v>
      </c>
      <c r="AP2234" s="5">
        <v>0</v>
      </c>
      <c r="AQ2234" s="5">
        <v>0</v>
      </c>
      <c r="AR2234" s="5">
        <v>31770200</v>
      </c>
    </row>
    <row r="2235" spans="1:44" x14ac:dyDescent="0.25">
      <c r="A2235" s="6">
        <v>4146</v>
      </c>
      <c r="B2235" s="3" t="s">
        <v>5442</v>
      </c>
      <c r="C2235" s="3" t="s">
        <v>5892</v>
      </c>
      <c r="D2235" s="3" t="s">
        <v>6561</v>
      </c>
      <c r="E2235" s="3" t="s">
        <v>2329</v>
      </c>
      <c r="F2235" s="3" t="s">
        <v>9352</v>
      </c>
      <c r="G2235" s="21">
        <v>7</v>
      </c>
      <c r="H2235" s="8" t="s">
        <v>12701</v>
      </c>
      <c r="I2235" s="3" t="s">
        <v>12339</v>
      </c>
      <c r="J2235" s="3" t="s">
        <v>12543</v>
      </c>
      <c r="K2235" s="7">
        <v>0</v>
      </c>
      <c r="L2235" s="3" t="s">
        <v>5458</v>
      </c>
      <c r="M2235" s="7">
        <v>1304</v>
      </c>
      <c r="N2235" s="3" t="s">
        <v>2295</v>
      </c>
      <c r="O2235" s="3" t="s">
        <v>5521</v>
      </c>
      <c r="P2235" s="8" t="s">
        <v>12715</v>
      </c>
      <c r="Q2235" s="8" t="s">
        <v>12718</v>
      </c>
      <c r="R2235" s="4">
        <v>0</v>
      </c>
      <c r="S2235" s="4" t="s">
        <v>5627</v>
      </c>
      <c r="T2235" s="4">
        <v>99</v>
      </c>
      <c r="U2235" s="7" t="s">
        <v>6298</v>
      </c>
      <c r="V2235" s="7">
        <v>41</v>
      </c>
      <c r="W2235" s="3" t="s">
        <v>7163</v>
      </c>
      <c r="X2235" s="6">
        <v>4101</v>
      </c>
      <c r="Y2235" s="3" t="s">
        <v>8265</v>
      </c>
      <c r="Z2235" s="6">
        <v>4101004</v>
      </c>
      <c r="AA2235" s="3" t="s">
        <v>9225</v>
      </c>
      <c r="AB2235" s="6">
        <v>41010040002</v>
      </c>
      <c r="AC2235" s="3" t="s">
        <v>9345</v>
      </c>
      <c r="AD2235" s="5">
        <v>241500000</v>
      </c>
      <c r="AE2235" s="5">
        <v>0</v>
      </c>
      <c r="AF2235" s="5">
        <v>0</v>
      </c>
      <c r="AG2235" s="5">
        <v>0</v>
      </c>
      <c r="AH2235" s="5">
        <v>0</v>
      </c>
      <c r="AI2235" s="5">
        <v>0</v>
      </c>
      <c r="AJ2235" s="5">
        <v>0</v>
      </c>
      <c r="AK2235" s="5">
        <v>241500000</v>
      </c>
      <c r="AL2235" s="5">
        <v>0</v>
      </c>
      <c r="AM2235" s="5">
        <v>0</v>
      </c>
      <c r="AN2235" s="5">
        <v>0</v>
      </c>
      <c r="AO2235" s="5">
        <v>0</v>
      </c>
      <c r="AP2235" s="5">
        <v>0</v>
      </c>
      <c r="AQ2235" s="5">
        <v>0</v>
      </c>
      <c r="AR2235" s="5">
        <v>241500000</v>
      </c>
    </row>
    <row r="2236" spans="1:44" x14ac:dyDescent="0.25">
      <c r="A2236" s="6">
        <v>4146</v>
      </c>
      <c r="B2236" s="3" t="s">
        <v>5442</v>
      </c>
      <c r="C2236" s="3" t="s">
        <v>5892</v>
      </c>
      <c r="D2236" s="3" t="s">
        <v>6561</v>
      </c>
      <c r="E2236" s="3" t="s">
        <v>2330</v>
      </c>
      <c r="F2236" s="3" t="s">
        <v>9353</v>
      </c>
      <c r="G2236" s="21">
        <v>7</v>
      </c>
      <c r="H2236" s="8" t="s">
        <v>12701</v>
      </c>
      <c r="I2236" s="3" t="s">
        <v>12339</v>
      </c>
      <c r="J2236" s="3" t="s">
        <v>12543</v>
      </c>
      <c r="K2236" s="7">
        <v>0</v>
      </c>
      <c r="L2236" s="3" t="s">
        <v>5458</v>
      </c>
      <c r="M2236" s="7">
        <v>1304</v>
      </c>
      <c r="N2236" s="3" t="s">
        <v>2295</v>
      </c>
      <c r="O2236" s="3" t="s">
        <v>5521</v>
      </c>
      <c r="P2236" s="8" t="s">
        <v>12715</v>
      </c>
      <c r="Q2236" s="8" t="s">
        <v>12718</v>
      </c>
      <c r="R2236" s="4">
        <v>0</v>
      </c>
      <c r="S2236" s="4" t="s">
        <v>5627</v>
      </c>
      <c r="T2236" s="4">
        <v>99</v>
      </c>
      <c r="U2236" s="7" t="s">
        <v>6298</v>
      </c>
      <c r="V2236" s="7">
        <v>41</v>
      </c>
      <c r="W2236" s="3" t="s">
        <v>7163</v>
      </c>
      <c r="X2236" s="6">
        <v>4101</v>
      </c>
      <c r="Y2236" s="3" t="s">
        <v>8265</v>
      </c>
      <c r="Z2236" s="6">
        <v>4101004</v>
      </c>
      <c r="AA2236" s="3" t="s">
        <v>9225</v>
      </c>
      <c r="AB2236" s="6">
        <v>41010040002</v>
      </c>
      <c r="AC2236" s="3" t="s">
        <v>9345</v>
      </c>
      <c r="AD2236" s="5">
        <v>32732000</v>
      </c>
      <c r="AE2236" s="5">
        <v>0</v>
      </c>
      <c r="AF2236" s="5">
        <v>0</v>
      </c>
      <c r="AG2236" s="5">
        <v>0</v>
      </c>
      <c r="AH2236" s="5">
        <v>0</v>
      </c>
      <c r="AI2236" s="5">
        <v>0</v>
      </c>
      <c r="AJ2236" s="5">
        <v>0</v>
      </c>
      <c r="AK2236" s="5">
        <v>32732000</v>
      </c>
      <c r="AL2236" s="5">
        <v>0</v>
      </c>
      <c r="AM2236" s="5">
        <v>0</v>
      </c>
      <c r="AN2236" s="5">
        <v>0</v>
      </c>
      <c r="AO2236" s="5">
        <v>0</v>
      </c>
      <c r="AP2236" s="5">
        <v>0</v>
      </c>
      <c r="AQ2236" s="5">
        <v>0</v>
      </c>
      <c r="AR2236" s="5">
        <v>32732000</v>
      </c>
    </row>
    <row r="2237" spans="1:44" x14ac:dyDescent="0.25">
      <c r="A2237" s="6">
        <v>4146</v>
      </c>
      <c r="B2237" s="3" t="s">
        <v>5442</v>
      </c>
      <c r="C2237" s="3" t="s">
        <v>5892</v>
      </c>
      <c r="D2237" s="3" t="s">
        <v>6561</v>
      </c>
      <c r="E2237" s="3" t="s">
        <v>2331</v>
      </c>
      <c r="F2237" s="3" t="s">
        <v>9354</v>
      </c>
      <c r="G2237" s="21">
        <v>7</v>
      </c>
      <c r="H2237" s="8" t="s">
        <v>12701</v>
      </c>
      <c r="I2237" s="3" t="s">
        <v>12339</v>
      </c>
      <c r="J2237" s="3" t="s">
        <v>12543</v>
      </c>
      <c r="K2237" s="7">
        <v>0</v>
      </c>
      <c r="L2237" s="3" t="s">
        <v>5458</v>
      </c>
      <c r="M2237" s="7">
        <v>1304</v>
      </c>
      <c r="N2237" s="3" t="s">
        <v>2295</v>
      </c>
      <c r="O2237" s="3" t="s">
        <v>5521</v>
      </c>
      <c r="P2237" s="8" t="s">
        <v>12715</v>
      </c>
      <c r="Q2237" s="8" t="s">
        <v>12718</v>
      </c>
      <c r="R2237" s="4">
        <v>0</v>
      </c>
      <c r="S2237" s="4" t="s">
        <v>5627</v>
      </c>
      <c r="T2237" s="4">
        <v>99</v>
      </c>
      <c r="U2237" s="7" t="s">
        <v>6298</v>
      </c>
      <c r="V2237" s="7">
        <v>41</v>
      </c>
      <c r="W2237" s="3" t="s">
        <v>7163</v>
      </c>
      <c r="X2237" s="6">
        <v>4101</v>
      </c>
      <c r="Y2237" s="3" t="s">
        <v>8265</v>
      </c>
      <c r="Z2237" s="6">
        <v>4101004</v>
      </c>
      <c r="AA2237" s="3" t="s">
        <v>9225</v>
      </c>
      <c r="AB2237" s="6">
        <v>41010040002</v>
      </c>
      <c r="AC2237" s="3" t="s">
        <v>9345</v>
      </c>
      <c r="AD2237" s="5">
        <v>32732000</v>
      </c>
      <c r="AE2237" s="5">
        <v>0</v>
      </c>
      <c r="AF2237" s="5">
        <v>0</v>
      </c>
      <c r="AG2237" s="5">
        <v>0</v>
      </c>
      <c r="AH2237" s="5">
        <v>0</v>
      </c>
      <c r="AI2237" s="5">
        <v>0</v>
      </c>
      <c r="AJ2237" s="5">
        <v>0</v>
      </c>
      <c r="AK2237" s="5">
        <v>32732000</v>
      </c>
      <c r="AL2237" s="5">
        <v>0</v>
      </c>
      <c r="AM2237" s="5">
        <v>0</v>
      </c>
      <c r="AN2237" s="5">
        <v>0</v>
      </c>
      <c r="AO2237" s="5">
        <v>0</v>
      </c>
      <c r="AP2237" s="5">
        <v>0</v>
      </c>
      <c r="AQ2237" s="5">
        <v>0</v>
      </c>
      <c r="AR2237" s="5">
        <v>32732000</v>
      </c>
    </row>
    <row r="2238" spans="1:44" x14ac:dyDescent="0.25">
      <c r="A2238" s="6">
        <v>4146</v>
      </c>
      <c r="B2238" s="3" t="s">
        <v>5442</v>
      </c>
      <c r="C2238" s="3" t="s">
        <v>5892</v>
      </c>
      <c r="D2238" s="3" t="s">
        <v>6561</v>
      </c>
      <c r="E2238" s="3" t="s">
        <v>2332</v>
      </c>
      <c r="F2238" s="3" t="s">
        <v>9355</v>
      </c>
      <c r="G2238" s="21">
        <v>7</v>
      </c>
      <c r="H2238" s="8" t="s">
        <v>12701</v>
      </c>
      <c r="I2238" s="3" t="s">
        <v>12483</v>
      </c>
      <c r="J2238" s="3" t="s">
        <v>12639</v>
      </c>
      <c r="K2238" s="7">
        <v>0</v>
      </c>
      <c r="L2238" s="3" t="s">
        <v>5458</v>
      </c>
      <c r="M2238" s="7">
        <v>1304</v>
      </c>
      <c r="N2238" s="3" t="s">
        <v>2295</v>
      </c>
      <c r="O2238" s="3" t="s">
        <v>5521</v>
      </c>
      <c r="P2238" s="8" t="s">
        <v>12715</v>
      </c>
      <c r="Q2238" s="8" t="s">
        <v>12718</v>
      </c>
      <c r="R2238" s="4">
        <v>0</v>
      </c>
      <c r="S2238" s="4" t="s">
        <v>5627</v>
      </c>
      <c r="T2238" s="4">
        <v>99</v>
      </c>
      <c r="U2238" s="7" t="s">
        <v>6298</v>
      </c>
      <c r="V2238" s="7">
        <v>41</v>
      </c>
      <c r="W2238" s="3" t="s">
        <v>7163</v>
      </c>
      <c r="X2238" s="6">
        <v>4101</v>
      </c>
      <c r="Y2238" s="3" t="s">
        <v>8265</v>
      </c>
      <c r="Z2238" s="6">
        <v>4101004</v>
      </c>
      <c r="AA2238" s="3" t="s">
        <v>9225</v>
      </c>
      <c r="AB2238" s="6">
        <v>41010040002</v>
      </c>
      <c r="AC2238" s="3" t="s">
        <v>9345</v>
      </c>
      <c r="AD2238" s="5">
        <v>866500950</v>
      </c>
      <c r="AE2238" s="5">
        <v>0</v>
      </c>
      <c r="AF2238" s="5">
        <v>0</v>
      </c>
      <c r="AG2238" s="5">
        <v>0</v>
      </c>
      <c r="AH2238" s="5">
        <v>0</v>
      </c>
      <c r="AI2238" s="5">
        <v>0</v>
      </c>
      <c r="AJ2238" s="5">
        <v>0</v>
      </c>
      <c r="AK2238" s="5">
        <v>866500950</v>
      </c>
      <c r="AL2238" s="5">
        <v>0</v>
      </c>
      <c r="AM2238" s="5">
        <v>0</v>
      </c>
      <c r="AN2238" s="5">
        <v>0</v>
      </c>
      <c r="AO2238" s="5">
        <v>0</v>
      </c>
      <c r="AP2238" s="5">
        <v>0</v>
      </c>
      <c r="AQ2238" s="5">
        <v>0</v>
      </c>
      <c r="AR2238" s="5">
        <v>866500950</v>
      </c>
    </row>
    <row r="2239" spans="1:44" x14ac:dyDescent="0.25">
      <c r="A2239" s="6">
        <v>4146</v>
      </c>
      <c r="B2239" s="3" t="s">
        <v>5442</v>
      </c>
      <c r="C2239" s="3" t="s">
        <v>5892</v>
      </c>
      <c r="D2239" s="3" t="s">
        <v>6561</v>
      </c>
      <c r="E2239" s="3" t="s">
        <v>2333</v>
      </c>
      <c r="F2239" s="3" t="s">
        <v>9356</v>
      </c>
      <c r="G2239" s="21">
        <v>7</v>
      </c>
      <c r="H2239" s="8" t="s">
        <v>12701</v>
      </c>
      <c r="I2239" s="3" t="s">
        <v>12483</v>
      </c>
      <c r="J2239" s="3" t="s">
        <v>12639</v>
      </c>
      <c r="K2239" s="7">
        <v>0</v>
      </c>
      <c r="L2239" s="3" t="s">
        <v>5458</v>
      </c>
      <c r="M2239" s="7">
        <v>1304</v>
      </c>
      <c r="N2239" s="3" t="s">
        <v>2295</v>
      </c>
      <c r="O2239" s="3" t="s">
        <v>5521</v>
      </c>
      <c r="P2239" s="8" t="s">
        <v>12715</v>
      </c>
      <c r="Q2239" s="8" t="s">
        <v>12718</v>
      </c>
      <c r="R2239" s="4">
        <v>0</v>
      </c>
      <c r="S2239" s="4" t="s">
        <v>5627</v>
      </c>
      <c r="T2239" s="4">
        <v>99</v>
      </c>
      <c r="U2239" s="7" t="s">
        <v>6298</v>
      </c>
      <c r="V2239" s="7">
        <v>41</v>
      </c>
      <c r="W2239" s="3" t="s">
        <v>7163</v>
      </c>
      <c r="X2239" s="6">
        <v>4101</v>
      </c>
      <c r="Y2239" s="3" t="s">
        <v>8265</v>
      </c>
      <c r="Z2239" s="6">
        <v>4101004</v>
      </c>
      <c r="AA2239" s="3" t="s">
        <v>9225</v>
      </c>
      <c r="AB2239" s="6">
        <v>41010040002</v>
      </c>
      <c r="AC2239" s="3" t="s">
        <v>9345</v>
      </c>
      <c r="AD2239" s="5">
        <v>108307500</v>
      </c>
      <c r="AE2239" s="5">
        <v>0</v>
      </c>
      <c r="AF2239" s="5">
        <v>0</v>
      </c>
      <c r="AG2239" s="5">
        <v>0</v>
      </c>
      <c r="AH2239" s="5">
        <v>0</v>
      </c>
      <c r="AI2239" s="5">
        <v>0</v>
      </c>
      <c r="AJ2239" s="5">
        <v>0</v>
      </c>
      <c r="AK2239" s="5">
        <v>108307500</v>
      </c>
      <c r="AL2239" s="5">
        <v>0</v>
      </c>
      <c r="AM2239" s="5">
        <v>0</v>
      </c>
      <c r="AN2239" s="5">
        <v>0</v>
      </c>
      <c r="AO2239" s="5">
        <v>0</v>
      </c>
      <c r="AP2239" s="5">
        <v>0</v>
      </c>
      <c r="AQ2239" s="5">
        <v>0</v>
      </c>
      <c r="AR2239" s="5">
        <v>108307500</v>
      </c>
    </row>
    <row r="2240" spans="1:44" x14ac:dyDescent="0.25">
      <c r="A2240" s="6">
        <v>4146</v>
      </c>
      <c r="B2240" s="3" t="s">
        <v>5442</v>
      </c>
      <c r="C2240" s="3" t="s">
        <v>5892</v>
      </c>
      <c r="D2240" s="3" t="s">
        <v>6561</v>
      </c>
      <c r="E2240" s="3" t="s">
        <v>2334</v>
      </c>
      <c r="F2240" s="3" t="s">
        <v>9357</v>
      </c>
      <c r="G2240" s="21">
        <v>7</v>
      </c>
      <c r="H2240" s="8" t="s">
        <v>12701</v>
      </c>
      <c r="I2240" s="3" t="s">
        <v>12483</v>
      </c>
      <c r="J2240" s="3" t="s">
        <v>12639</v>
      </c>
      <c r="K2240" s="7">
        <v>0</v>
      </c>
      <c r="L2240" s="3" t="s">
        <v>5458</v>
      </c>
      <c r="M2240" s="7">
        <v>1304</v>
      </c>
      <c r="N2240" s="3" t="s">
        <v>2295</v>
      </c>
      <c r="O2240" s="3" t="s">
        <v>5521</v>
      </c>
      <c r="P2240" s="8" t="s">
        <v>12715</v>
      </c>
      <c r="Q2240" s="8" t="s">
        <v>12718</v>
      </c>
      <c r="R2240" s="4">
        <v>0</v>
      </c>
      <c r="S2240" s="4" t="s">
        <v>5627</v>
      </c>
      <c r="T2240" s="4">
        <v>99</v>
      </c>
      <c r="U2240" s="7" t="s">
        <v>6298</v>
      </c>
      <c r="V2240" s="7">
        <v>41</v>
      </c>
      <c r="W2240" s="3" t="s">
        <v>7163</v>
      </c>
      <c r="X2240" s="6">
        <v>4101</v>
      </c>
      <c r="Y2240" s="3" t="s">
        <v>8265</v>
      </c>
      <c r="Z2240" s="6">
        <v>4101004</v>
      </c>
      <c r="AA2240" s="3" t="s">
        <v>9225</v>
      </c>
      <c r="AB2240" s="6">
        <v>41010040002</v>
      </c>
      <c r="AC2240" s="3" t="s">
        <v>9345</v>
      </c>
      <c r="AD2240" s="5">
        <v>430147200</v>
      </c>
      <c r="AE2240" s="5">
        <v>0</v>
      </c>
      <c r="AF2240" s="5">
        <v>0</v>
      </c>
      <c r="AG2240" s="5">
        <v>0</v>
      </c>
      <c r="AH2240" s="5">
        <v>0</v>
      </c>
      <c r="AI2240" s="5">
        <v>0</v>
      </c>
      <c r="AJ2240" s="5">
        <v>0</v>
      </c>
      <c r="AK2240" s="5">
        <v>430147200</v>
      </c>
      <c r="AL2240" s="5">
        <v>0</v>
      </c>
      <c r="AM2240" s="5">
        <v>0</v>
      </c>
      <c r="AN2240" s="5">
        <v>0</v>
      </c>
      <c r="AO2240" s="5">
        <v>0</v>
      </c>
      <c r="AP2240" s="5">
        <v>0</v>
      </c>
      <c r="AQ2240" s="5">
        <v>0</v>
      </c>
      <c r="AR2240" s="5">
        <v>430147200</v>
      </c>
    </row>
    <row r="2241" spans="1:44" x14ac:dyDescent="0.25">
      <c r="A2241" s="6">
        <v>4146</v>
      </c>
      <c r="B2241" s="3" t="s">
        <v>5442</v>
      </c>
      <c r="C2241" s="3" t="s">
        <v>5892</v>
      </c>
      <c r="D2241" s="3" t="s">
        <v>6561</v>
      </c>
      <c r="E2241" s="3" t="s">
        <v>2335</v>
      </c>
      <c r="F2241" s="3" t="s">
        <v>9358</v>
      </c>
      <c r="G2241" s="21">
        <v>7</v>
      </c>
      <c r="H2241" s="8" t="s">
        <v>12701</v>
      </c>
      <c r="I2241" s="3" t="s">
        <v>12341</v>
      </c>
      <c r="J2241" s="3" t="s">
        <v>12545</v>
      </c>
      <c r="K2241" s="7">
        <v>0</v>
      </c>
      <c r="L2241" s="3" t="s">
        <v>5458</v>
      </c>
      <c r="M2241" s="7">
        <v>1304</v>
      </c>
      <c r="N2241" s="3" t="s">
        <v>2295</v>
      </c>
      <c r="O2241" s="3" t="s">
        <v>5521</v>
      </c>
      <c r="P2241" s="8" t="s">
        <v>12715</v>
      </c>
      <c r="Q2241" s="8" t="s">
        <v>12718</v>
      </c>
      <c r="R2241" s="4">
        <v>0</v>
      </c>
      <c r="S2241" s="4" t="s">
        <v>5627</v>
      </c>
      <c r="T2241" s="4">
        <v>99</v>
      </c>
      <c r="U2241" s="7" t="s">
        <v>6298</v>
      </c>
      <c r="V2241" s="7">
        <v>41</v>
      </c>
      <c r="W2241" s="3" t="s">
        <v>7163</v>
      </c>
      <c r="X2241" s="6">
        <v>4101</v>
      </c>
      <c r="Y2241" s="3" t="s">
        <v>8265</v>
      </c>
      <c r="Z2241" s="6">
        <v>4101004</v>
      </c>
      <c r="AA2241" s="3" t="s">
        <v>9225</v>
      </c>
      <c r="AB2241" s="6">
        <v>41010040002</v>
      </c>
      <c r="AC2241" s="3" t="s">
        <v>9345</v>
      </c>
      <c r="AD2241" s="5">
        <v>62962760</v>
      </c>
      <c r="AE2241" s="5">
        <v>0</v>
      </c>
      <c r="AF2241" s="5">
        <v>0</v>
      </c>
      <c r="AG2241" s="5">
        <v>0</v>
      </c>
      <c r="AH2241" s="5">
        <v>0</v>
      </c>
      <c r="AI2241" s="5">
        <v>0</v>
      </c>
      <c r="AJ2241" s="5">
        <v>0</v>
      </c>
      <c r="AK2241" s="5">
        <v>62962760</v>
      </c>
      <c r="AL2241" s="5">
        <v>0</v>
      </c>
      <c r="AM2241" s="5">
        <v>0</v>
      </c>
      <c r="AN2241" s="5">
        <v>0</v>
      </c>
      <c r="AO2241" s="5">
        <v>0</v>
      </c>
      <c r="AP2241" s="5">
        <v>0</v>
      </c>
      <c r="AQ2241" s="5">
        <v>0</v>
      </c>
      <c r="AR2241" s="5">
        <v>62962760</v>
      </c>
    </row>
    <row r="2242" spans="1:44" x14ac:dyDescent="0.25">
      <c r="A2242" s="6">
        <v>4146</v>
      </c>
      <c r="B2242" s="3" t="s">
        <v>5442</v>
      </c>
      <c r="C2242" s="3" t="s">
        <v>5892</v>
      </c>
      <c r="D2242" s="3" t="s">
        <v>6561</v>
      </c>
      <c r="E2242" s="3" t="s">
        <v>2336</v>
      </c>
      <c r="F2242" s="3" t="s">
        <v>9359</v>
      </c>
      <c r="G2242" s="21">
        <v>7</v>
      </c>
      <c r="H2242" s="8" t="s">
        <v>12701</v>
      </c>
      <c r="I2242" s="3" t="s">
        <v>12341</v>
      </c>
      <c r="J2242" s="3" t="s">
        <v>12545</v>
      </c>
      <c r="K2242" s="7">
        <v>0</v>
      </c>
      <c r="L2242" s="3" t="s">
        <v>5458</v>
      </c>
      <c r="M2242" s="7">
        <v>1304</v>
      </c>
      <c r="N2242" s="3" t="s">
        <v>2295</v>
      </c>
      <c r="O2242" s="3" t="s">
        <v>5521</v>
      </c>
      <c r="P2242" s="8" t="s">
        <v>12715</v>
      </c>
      <c r="Q2242" s="8" t="s">
        <v>12718</v>
      </c>
      <c r="R2242" s="4">
        <v>0</v>
      </c>
      <c r="S2242" s="4" t="s">
        <v>5627</v>
      </c>
      <c r="T2242" s="4">
        <v>99</v>
      </c>
      <c r="U2242" s="7" t="s">
        <v>6298</v>
      </c>
      <c r="V2242" s="7">
        <v>41</v>
      </c>
      <c r="W2242" s="3" t="s">
        <v>7163</v>
      </c>
      <c r="X2242" s="6">
        <v>4101</v>
      </c>
      <c r="Y2242" s="3" t="s">
        <v>8265</v>
      </c>
      <c r="Z2242" s="6">
        <v>4101004</v>
      </c>
      <c r="AA2242" s="3" t="s">
        <v>9225</v>
      </c>
      <c r="AB2242" s="6">
        <v>41010040002</v>
      </c>
      <c r="AC2242" s="3" t="s">
        <v>9345</v>
      </c>
      <c r="AD2242" s="5">
        <v>861052500</v>
      </c>
      <c r="AE2242" s="5">
        <v>0</v>
      </c>
      <c r="AF2242" s="5">
        <v>0</v>
      </c>
      <c r="AG2242" s="5">
        <v>0</v>
      </c>
      <c r="AH2242" s="5">
        <v>0</v>
      </c>
      <c r="AI2242" s="5">
        <v>0</v>
      </c>
      <c r="AJ2242" s="5">
        <v>0</v>
      </c>
      <c r="AK2242" s="5">
        <v>861052500</v>
      </c>
      <c r="AL2242" s="5">
        <v>0</v>
      </c>
      <c r="AM2242" s="5">
        <v>0</v>
      </c>
      <c r="AN2242" s="5">
        <v>0</v>
      </c>
      <c r="AO2242" s="5">
        <v>0</v>
      </c>
      <c r="AP2242" s="5">
        <v>0</v>
      </c>
      <c r="AQ2242" s="5">
        <v>0</v>
      </c>
      <c r="AR2242" s="5">
        <v>861052500</v>
      </c>
    </row>
    <row r="2243" spans="1:44" x14ac:dyDescent="0.25">
      <c r="A2243" s="6">
        <v>4146</v>
      </c>
      <c r="B2243" s="3" t="s">
        <v>5442</v>
      </c>
      <c r="C2243" s="3" t="s">
        <v>5892</v>
      </c>
      <c r="D2243" s="3" t="s">
        <v>6561</v>
      </c>
      <c r="E2243" s="3" t="s">
        <v>2337</v>
      </c>
      <c r="F2243" s="3" t="s">
        <v>9360</v>
      </c>
      <c r="G2243" s="21">
        <v>7</v>
      </c>
      <c r="H2243" s="8" t="s">
        <v>12701</v>
      </c>
      <c r="I2243" s="3" t="s">
        <v>12483</v>
      </c>
      <c r="J2243" s="3" t="s">
        <v>12639</v>
      </c>
      <c r="K2243" s="7">
        <v>0</v>
      </c>
      <c r="L2243" s="3" t="s">
        <v>5458</v>
      </c>
      <c r="M2243" s="7">
        <v>1304</v>
      </c>
      <c r="N2243" s="3" t="s">
        <v>2295</v>
      </c>
      <c r="O2243" s="3" t="s">
        <v>5521</v>
      </c>
      <c r="P2243" s="8" t="s">
        <v>12715</v>
      </c>
      <c r="Q2243" s="8" t="s">
        <v>12718</v>
      </c>
      <c r="R2243" s="4">
        <v>0</v>
      </c>
      <c r="S2243" s="4" t="s">
        <v>5627</v>
      </c>
      <c r="T2243" s="4">
        <v>99</v>
      </c>
      <c r="U2243" s="7" t="s">
        <v>6298</v>
      </c>
      <c r="V2243" s="7">
        <v>41</v>
      </c>
      <c r="W2243" s="3" t="s">
        <v>7163</v>
      </c>
      <c r="X2243" s="6">
        <v>4101</v>
      </c>
      <c r="Y2243" s="3" t="s">
        <v>8265</v>
      </c>
      <c r="Z2243" s="6">
        <v>4101004</v>
      </c>
      <c r="AA2243" s="3" t="s">
        <v>9225</v>
      </c>
      <c r="AB2243" s="6">
        <v>41010040002</v>
      </c>
      <c r="AC2243" s="3" t="s">
        <v>9345</v>
      </c>
      <c r="AD2243" s="5">
        <v>17638650</v>
      </c>
      <c r="AE2243" s="5">
        <v>0</v>
      </c>
      <c r="AF2243" s="5">
        <v>0</v>
      </c>
      <c r="AG2243" s="5">
        <v>0</v>
      </c>
      <c r="AH2243" s="5">
        <v>0</v>
      </c>
      <c r="AI2243" s="5">
        <v>0</v>
      </c>
      <c r="AJ2243" s="5">
        <v>0</v>
      </c>
      <c r="AK2243" s="5">
        <v>17638650</v>
      </c>
      <c r="AL2243" s="5">
        <v>0</v>
      </c>
      <c r="AM2243" s="5">
        <v>0</v>
      </c>
      <c r="AN2243" s="5">
        <v>0</v>
      </c>
      <c r="AO2243" s="5">
        <v>0</v>
      </c>
      <c r="AP2243" s="5">
        <v>0</v>
      </c>
      <c r="AQ2243" s="5">
        <v>0</v>
      </c>
      <c r="AR2243" s="5">
        <v>17638650</v>
      </c>
    </row>
    <row r="2244" spans="1:44" x14ac:dyDescent="0.25">
      <c r="A2244" s="6">
        <v>4146</v>
      </c>
      <c r="B2244" s="3" t="s">
        <v>5442</v>
      </c>
      <c r="C2244" s="3" t="s">
        <v>5892</v>
      </c>
      <c r="D2244" s="3" t="s">
        <v>6561</v>
      </c>
      <c r="E2244" s="3" t="s">
        <v>2338</v>
      </c>
      <c r="F2244" s="3" t="s">
        <v>9361</v>
      </c>
      <c r="G2244" s="21">
        <v>7</v>
      </c>
      <c r="H2244" s="8" t="s">
        <v>12701</v>
      </c>
      <c r="I2244" s="3" t="s">
        <v>12350</v>
      </c>
      <c r="J2244" s="3" t="s">
        <v>12554</v>
      </c>
      <c r="K2244" s="7">
        <v>0</v>
      </c>
      <c r="L2244" s="3" t="s">
        <v>5458</v>
      </c>
      <c r="M2244" s="7">
        <v>1304</v>
      </c>
      <c r="N2244" s="3" t="s">
        <v>2295</v>
      </c>
      <c r="O2244" s="3" t="s">
        <v>5521</v>
      </c>
      <c r="P2244" s="8" t="s">
        <v>12715</v>
      </c>
      <c r="Q2244" s="8" t="s">
        <v>12718</v>
      </c>
      <c r="R2244" s="4">
        <v>0</v>
      </c>
      <c r="S2244" s="4" t="s">
        <v>5627</v>
      </c>
      <c r="T2244" s="4">
        <v>99</v>
      </c>
      <c r="U2244" s="7" t="s">
        <v>6298</v>
      </c>
      <c r="V2244" s="7">
        <v>41</v>
      </c>
      <c r="W2244" s="3" t="s">
        <v>7163</v>
      </c>
      <c r="X2244" s="6">
        <v>4101</v>
      </c>
      <c r="Y2244" s="3" t="s">
        <v>8265</v>
      </c>
      <c r="Z2244" s="6">
        <v>4101004</v>
      </c>
      <c r="AA2244" s="3" t="s">
        <v>9225</v>
      </c>
      <c r="AB2244" s="6">
        <v>41010040002</v>
      </c>
      <c r="AC2244" s="3" t="s">
        <v>9345</v>
      </c>
      <c r="AD2244" s="5">
        <v>210000000</v>
      </c>
      <c r="AE2244" s="5">
        <v>0</v>
      </c>
      <c r="AF2244" s="5">
        <v>0</v>
      </c>
      <c r="AG2244" s="5">
        <v>0</v>
      </c>
      <c r="AH2244" s="5">
        <v>0</v>
      </c>
      <c r="AI2244" s="5">
        <v>0</v>
      </c>
      <c r="AJ2244" s="5">
        <v>0</v>
      </c>
      <c r="AK2244" s="5">
        <v>210000000</v>
      </c>
      <c r="AL2244" s="5">
        <v>0</v>
      </c>
      <c r="AM2244" s="5">
        <v>0</v>
      </c>
      <c r="AN2244" s="5">
        <v>0</v>
      </c>
      <c r="AO2244" s="5">
        <v>0</v>
      </c>
      <c r="AP2244" s="5">
        <v>0</v>
      </c>
      <c r="AQ2244" s="5">
        <v>0</v>
      </c>
      <c r="AR2244" s="5">
        <v>210000000</v>
      </c>
    </row>
    <row r="2245" spans="1:44" x14ac:dyDescent="0.25">
      <c r="A2245" s="6">
        <v>4146</v>
      </c>
      <c r="B2245" s="3" t="s">
        <v>5442</v>
      </c>
      <c r="C2245" s="3" t="s">
        <v>5892</v>
      </c>
      <c r="D2245" s="3" t="s">
        <v>6561</v>
      </c>
      <c r="E2245" s="3" t="s">
        <v>2339</v>
      </c>
      <c r="F2245" s="3" t="s">
        <v>9362</v>
      </c>
      <c r="G2245" s="21">
        <v>7</v>
      </c>
      <c r="H2245" s="8" t="s">
        <v>12701</v>
      </c>
      <c r="I2245" s="3" t="s">
        <v>12483</v>
      </c>
      <c r="J2245" s="3" t="s">
        <v>12639</v>
      </c>
      <c r="K2245" s="7">
        <v>0</v>
      </c>
      <c r="L2245" s="3" t="s">
        <v>5458</v>
      </c>
      <c r="M2245" s="7">
        <v>1304</v>
      </c>
      <c r="N2245" s="3" t="s">
        <v>2295</v>
      </c>
      <c r="O2245" s="3" t="s">
        <v>5521</v>
      </c>
      <c r="P2245" s="8" t="s">
        <v>12715</v>
      </c>
      <c r="Q2245" s="8" t="s">
        <v>12718</v>
      </c>
      <c r="R2245" s="4">
        <v>0</v>
      </c>
      <c r="S2245" s="4" t="s">
        <v>5627</v>
      </c>
      <c r="T2245" s="4">
        <v>99</v>
      </c>
      <c r="U2245" s="7" t="s">
        <v>6298</v>
      </c>
      <c r="V2245" s="7">
        <v>41</v>
      </c>
      <c r="W2245" s="3" t="s">
        <v>7163</v>
      </c>
      <c r="X2245" s="6">
        <v>4101</v>
      </c>
      <c r="Y2245" s="3" t="s">
        <v>8265</v>
      </c>
      <c r="Z2245" s="6">
        <v>4101004</v>
      </c>
      <c r="AA2245" s="3" t="s">
        <v>9225</v>
      </c>
      <c r="AB2245" s="6">
        <v>41010040002</v>
      </c>
      <c r="AC2245" s="3" t="s">
        <v>9345</v>
      </c>
      <c r="AD2245" s="5">
        <v>144000000</v>
      </c>
      <c r="AE2245" s="5">
        <v>0</v>
      </c>
      <c r="AF2245" s="5">
        <v>0</v>
      </c>
      <c r="AG2245" s="5">
        <v>0</v>
      </c>
      <c r="AH2245" s="5">
        <v>0</v>
      </c>
      <c r="AI2245" s="5">
        <v>0</v>
      </c>
      <c r="AJ2245" s="5">
        <v>0</v>
      </c>
      <c r="AK2245" s="5">
        <v>144000000</v>
      </c>
      <c r="AL2245" s="5">
        <v>0</v>
      </c>
      <c r="AM2245" s="5">
        <v>0</v>
      </c>
      <c r="AN2245" s="5">
        <v>0</v>
      </c>
      <c r="AO2245" s="5">
        <v>0</v>
      </c>
      <c r="AP2245" s="5">
        <v>0</v>
      </c>
      <c r="AQ2245" s="5">
        <v>0</v>
      </c>
      <c r="AR2245" s="5">
        <v>144000000</v>
      </c>
    </row>
    <row r="2246" spans="1:44" x14ac:dyDescent="0.25">
      <c r="A2246" s="6">
        <v>4146</v>
      </c>
      <c r="B2246" s="3" t="s">
        <v>5442</v>
      </c>
      <c r="C2246" s="3" t="s">
        <v>5892</v>
      </c>
      <c r="D2246" s="3" t="s">
        <v>6561</v>
      </c>
      <c r="E2246" s="3" t="s">
        <v>2340</v>
      </c>
      <c r="F2246" s="3" t="s">
        <v>9363</v>
      </c>
      <c r="G2246" s="21">
        <v>7</v>
      </c>
      <c r="H2246" s="8" t="s">
        <v>12701</v>
      </c>
      <c r="I2246" s="3" t="s">
        <v>12483</v>
      </c>
      <c r="J2246" s="3" t="s">
        <v>12639</v>
      </c>
      <c r="K2246" s="7">
        <v>0</v>
      </c>
      <c r="L2246" s="3" t="s">
        <v>5458</v>
      </c>
      <c r="M2246" s="7">
        <v>1304</v>
      </c>
      <c r="N2246" s="3" t="s">
        <v>2295</v>
      </c>
      <c r="O2246" s="3" t="s">
        <v>5521</v>
      </c>
      <c r="P2246" s="8" t="s">
        <v>12715</v>
      </c>
      <c r="Q2246" s="8" t="s">
        <v>12718</v>
      </c>
      <c r="R2246" s="4">
        <v>0</v>
      </c>
      <c r="S2246" s="4" t="s">
        <v>5627</v>
      </c>
      <c r="T2246" s="4">
        <v>99</v>
      </c>
      <c r="U2246" s="7" t="s">
        <v>6298</v>
      </c>
      <c r="V2246" s="7">
        <v>41</v>
      </c>
      <c r="W2246" s="3" t="s">
        <v>7163</v>
      </c>
      <c r="X2246" s="6">
        <v>4101</v>
      </c>
      <c r="Y2246" s="3" t="s">
        <v>8265</v>
      </c>
      <c r="Z2246" s="6">
        <v>4101004</v>
      </c>
      <c r="AA2246" s="3" t="s">
        <v>9225</v>
      </c>
      <c r="AB2246" s="6">
        <v>41010040002</v>
      </c>
      <c r="AC2246" s="3" t="s">
        <v>9345</v>
      </c>
      <c r="AD2246" s="5">
        <v>52620000</v>
      </c>
      <c r="AE2246" s="5">
        <v>0</v>
      </c>
      <c r="AF2246" s="5">
        <v>0</v>
      </c>
      <c r="AG2246" s="5">
        <v>0</v>
      </c>
      <c r="AH2246" s="5">
        <v>0</v>
      </c>
      <c r="AI2246" s="5">
        <v>0</v>
      </c>
      <c r="AJ2246" s="5">
        <v>0</v>
      </c>
      <c r="AK2246" s="5">
        <v>52620000</v>
      </c>
      <c r="AL2246" s="5">
        <v>0</v>
      </c>
      <c r="AM2246" s="5">
        <v>0</v>
      </c>
      <c r="AN2246" s="5">
        <v>0</v>
      </c>
      <c r="AO2246" s="5">
        <v>0</v>
      </c>
      <c r="AP2246" s="5">
        <v>0</v>
      </c>
      <c r="AQ2246" s="5">
        <v>0</v>
      </c>
      <c r="AR2246" s="5">
        <v>52620000</v>
      </c>
    </row>
    <row r="2247" spans="1:44" x14ac:dyDescent="0.25">
      <c r="A2247" s="6">
        <v>4146</v>
      </c>
      <c r="B2247" s="3" t="s">
        <v>5442</v>
      </c>
      <c r="C2247" s="3" t="s">
        <v>5877</v>
      </c>
      <c r="D2247" s="3" t="s">
        <v>6546</v>
      </c>
      <c r="E2247" s="3" t="s">
        <v>2341</v>
      </c>
      <c r="F2247" s="3" t="s">
        <v>9253</v>
      </c>
      <c r="G2247" s="21">
        <v>7</v>
      </c>
      <c r="H2247" s="8" t="s">
        <v>12701</v>
      </c>
      <c r="I2247" s="3" t="s">
        <v>12465</v>
      </c>
      <c r="J2247" s="3" t="s">
        <v>12621</v>
      </c>
      <c r="K2247" s="7">
        <v>0</v>
      </c>
      <c r="L2247" s="3" t="s">
        <v>5458</v>
      </c>
      <c r="M2247" s="7">
        <v>1304</v>
      </c>
      <c r="N2247" s="3" t="s">
        <v>2295</v>
      </c>
      <c r="O2247" s="3" t="s">
        <v>5521</v>
      </c>
      <c r="P2247" s="8" t="s">
        <v>12715</v>
      </c>
      <c r="Q2247" s="8" t="s">
        <v>12718</v>
      </c>
      <c r="R2247" s="4">
        <v>0</v>
      </c>
      <c r="S2247" s="4" t="s">
        <v>5627</v>
      </c>
      <c r="T2247" s="4">
        <v>99</v>
      </c>
      <c r="U2247" s="7" t="s">
        <v>6298</v>
      </c>
      <c r="V2247" s="7">
        <v>41</v>
      </c>
      <c r="W2247" s="3" t="s">
        <v>7163</v>
      </c>
      <c r="X2247" s="6">
        <v>4102</v>
      </c>
      <c r="Y2247" s="3" t="s">
        <v>7981</v>
      </c>
      <c r="Z2247" s="6">
        <v>4102001</v>
      </c>
      <c r="AA2247" s="3" t="s">
        <v>7982</v>
      </c>
      <c r="AB2247" s="6">
        <v>41020010002</v>
      </c>
      <c r="AC2247" s="3" t="s">
        <v>9251</v>
      </c>
      <c r="AD2247" s="5">
        <v>115700000</v>
      </c>
      <c r="AE2247" s="5">
        <v>0</v>
      </c>
      <c r="AF2247" s="5">
        <v>0</v>
      </c>
      <c r="AG2247" s="5">
        <v>0</v>
      </c>
      <c r="AH2247" s="5">
        <v>0</v>
      </c>
      <c r="AI2247" s="5">
        <v>0</v>
      </c>
      <c r="AJ2247" s="5">
        <v>0</v>
      </c>
      <c r="AK2247" s="5">
        <v>115700000</v>
      </c>
      <c r="AL2247" s="5">
        <v>0</v>
      </c>
      <c r="AM2247" s="5">
        <v>0</v>
      </c>
      <c r="AN2247" s="5">
        <v>0</v>
      </c>
      <c r="AO2247" s="5">
        <v>0</v>
      </c>
      <c r="AP2247" s="5">
        <v>0</v>
      </c>
      <c r="AQ2247" s="5">
        <v>0</v>
      </c>
      <c r="AR2247" s="5">
        <v>115700000</v>
      </c>
    </row>
    <row r="2248" spans="1:44" x14ac:dyDescent="0.25">
      <c r="A2248" s="6">
        <v>4146</v>
      </c>
      <c r="B2248" s="3" t="s">
        <v>5442</v>
      </c>
      <c r="C2248" s="3" t="s">
        <v>5877</v>
      </c>
      <c r="D2248" s="3" t="s">
        <v>6546</v>
      </c>
      <c r="E2248" s="3" t="s">
        <v>2342</v>
      </c>
      <c r="F2248" s="3" t="s">
        <v>9364</v>
      </c>
      <c r="G2248" s="21">
        <v>7</v>
      </c>
      <c r="H2248" s="8" t="s">
        <v>12701</v>
      </c>
      <c r="I2248" s="3" t="s">
        <v>12465</v>
      </c>
      <c r="J2248" s="3" t="s">
        <v>12621</v>
      </c>
      <c r="K2248" s="7">
        <v>0</v>
      </c>
      <c r="L2248" s="3" t="s">
        <v>5458</v>
      </c>
      <c r="M2248" s="7">
        <v>1304</v>
      </c>
      <c r="N2248" s="3" t="s">
        <v>2295</v>
      </c>
      <c r="O2248" s="3" t="s">
        <v>5521</v>
      </c>
      <c r="P2248" s="8" t="s">
        <v>12715</v>
      </c>
      <c r="Q2248" s="8" t="s">
        <v>12718</v>
      </c>
      <c r="R2248" s="4">
        <v>0</v>
      </c>
      <c r="S2248" s="4" t="s">
        <v>5627</v>
      </c>
      <c r="T2248" s="4">
        <v>99</v>
      </c>
      <c r="U2248" s="7" t="s">
        <v>6298</v>
      </c>
      <c r="V2248" s="7">
        <v>41</v>
      </c>
      <c r="W2248" s="3" t="s">
        <v>7163</v>
      </c>
      <c r="X2248" s="6">
        <v>4102</v>
      </c>
      <c r="Y2248" s="3" t="s">
        <v>7981</v>
      </c>
      <c r="Z2248" s="6">
        <v>4102001</v>
      </c>
      <c r="AA2248" s="3" t="s">
        <v>7982</v>
      </c>
      <c r="AB2248" s="6">
        <v>41020010002</v>
      </c>
      <c r="AC2248" s="3" t="s">
        <v>9251</v>
      </c>
      <c r="AD2248" s="5">
        <v>66300000</v>
      </c>
      <c r="AE2248" s="5">
        <v>0</v>
      </c>
      <c r="AF2248" s="5">
        <v>0</v>
      </c>
      <c r="AG2248" s="5">
        <v>0</v>
      </c>
      <c r="AH2248" s="5">
        <v>0</v>
      </c>
      <c r="AI2248" s="5">
        <v>0</v>
      </c>
      <c r="AJ2248" s="5">
        <v>0</v>
      </c>
      <c r="AK2248" s="5">
        <v>66300000</v>
      </c>
      <c r="AL2248" s="5">
        <v>0</v>
      </c>
      <c r="AM2248" s="5">
        <v>0</v>
      </c>
      <c r="AN2248" s="5">
        <v>0</v>
      </c>
      <c r="AO2248" s="5">
        <v>0</v>
      </c>
      <c r="AP2248" s="5">
        <v>0</v>
      </c>
      <c r="AQ2248" s="5">
        <v>0</v>
      </c>
      <c r="AR2248" s="5">
        <v>66300000</v>
      </c>
    </row>
    <row r="2249" spans="1:44" x14ac:dyDescent="0.25">
      <c r="A2249" s="6">
        <v>4146</v>
      </c>
      <c r="B2249" s="3" t="s">
        <v>5442</v>
      </c>
      <c r="C2249" s="3" t="s">
        <v>5877</v>
      </c>
      <c r="D2249" s="3" t="s">
        <v>6546</v>
      </c>
      <c r="E2249" s="3" t="s">
        <v>2343</v>
      </c>
      <c r="F2249" s="3" t="s">
        <v>9365</v>
      </c>
      <c r="G2249" s="21">
        <v>7</v>
      </c>
      <c r="H2249" s="8" t="s">
        <v>12701</v>
      </c>
      <c r="I2249" s="3" t="s">
        <v>12465</v>
      </c>
      <c r="J2249" s="3" t="s">
        <v>12621</v>
      </c>
      <c r="K2249" s="7">
        <v>0</v>
      </c>
      <c r="L2249" s="3" t="s">
        <v>5458</v>
      </c>
      <c r="M2249" s="7">
        <v>1304</v>
      </c>
      <c r="N2249" s="3" t="s">
        <v>2295</v>
      </c>
      <c r="O2249" s="3" t="s">
        <v>5521</v>
      </c>
      <c r="P2249" s="8" t="s">
        <v>12715</v>
      </c>
      <c r="Q2249" s="8" t="s">
        <v>12718</v>
      </c>
      <c r="R2249" s="4">
        <v>0</v>
      </c>
      <c r="S2249" s="4" t="s">
        <v>5627</v>
      </c>
      <c r="T2249" s="4">
        <v>99</v>
      </c>
      <c r="U2249" s="7" t="s">
        <v>6298</v>
      </c>
      <c r="V2249" s="7">
        <v>41</v>
      </c>
      <c r="W2249" s="3" t="s">
        <v>7163</v>
      </c>
      <c r="X2249" s="6">
        <v>4102</v>
      </c>
      <c r="Y2249" s="3" t="s">
        <v>7981</v>
      </c>
      <c r="Z2249" s="6">
        <v>4102001</v>
      </c>
      <c r="AA2249" s="3" t="s">
        <v>7982</v>
      </c>
      <c r="AB2249" s="6">
        <v>41020010002</v>
      </c>
      <c r="AC2249" s="3" t="s">
        <v>9251</v>
      </c>
      <c r="AD2249" s="5">
        <v>18000000</v>
      </c>
      <c r="AE2249" s="5">
        <v>0</v>
      </c>
      <c r="AF2249" s="5">
        <v>0</v>
      </c>
      <c r="AG2249" s="5">
        <v>0</v>
      </c>
      <c r="AH2249" s="5">
        <v>0</v>
      </c>
      <c r="AI2249" s="5">
        <v>0</v>
      </c>
      <c r="AJ2249" s="5">
        <v>0</v>
      </c>
      <c r="AK2249" s="5">
        <v>18000000</v>
      </c>
      <c r="AL2249" s="5">
        <v>0</v>
      </c>
      <c r="AM2249" s="5">
        <v>0</v>
      </c>
      <c r="AN2249" s="5">
        <v>0</v>
      </c>
      <c r="AO2249" s="5">
        <v>0</v>
      </c>
      <c r="AP2249" s="5">
        <v>0</v>
      </c>
      <c r="AQ2249" s="5">
        <v>0</v>
      </c>
      <c r="AR2249" s="5">
        <v>18000000</v>
      </c>
    </row>
    <row r="2250" spans="1:44" x14ac:dyDescent="0.25">
      <c r="A2250" s="6">
        <v>4146</v>
      </c>
      <c r="B2250" s="3" t="s">
        <v>5442</v>
      </c>
      <c r="C2250" s="3" t="s">
        <v>5880</v>
      </c>
      <c r="D2250" s="3" t="s">
        <v>6549</v>
      </c>
      <c r="E2250" s="3" t="s">
        <v>2344</v>
      </c>
      <c r="F2250" s="3" t="s">
        <v>9260</v>
      </c>
      <c r="G2250" s="21">
        <v>7</v>
      </c>
      <c r="H2250" s="8" t="s">
        <v>12701</v>
      </c>
      <c r="I2250" s="3" t="s">
        <v>12343</v>
      </c>
      <c r="J2250" s="3" t="s">
        <v>12547</v>
      </c>
      <c r="K2250" s="7">
        <v>0</v>
      </c>
      <c r="L2250" s="3" t="s">
        <v>5458</v>
      </c>
      <c r="M2250" s="7">
        <v>1304</v>
      </c>
      <c r="N2250" s="3" t="s">
        <v>2295</v>
      </c>
      <c r="O2250" s="3" t="s">
        <v>5521</v>
      </c>
      <c r="P2250" s="8" t="s">
        <v>12715</v>
      </c>
      <c r="Q2250" s="8" t="s">
        <v>12718</v>
      </c>
      <c r="R2250" s="4">
        <v>0</v>
      </c>
      <c r="S2250" s="4" t="s">
        <v>5627</v>
      </c>
      <c r="T2250" s="4">
        <v>99</v>
      </c>
      <c r="U2250" s="7" t="s">
        <v>6298</v>
      </c>
      <c r="V2250" s="7">
        <v>41</v>
      </c>
      <c r="W2250" s="3" t="s">
        <v>7163</v>
      </c>
      <c r="X2250" s="6">
        <v>4102</v>
      </c>
      <c r="Y2250" s="3" t="s">
        <v>7981</v>
      </c>
      <c r="Z2250" s="6">
        <v>4102001</v>
      </c>
      <c r="AA2250" s="3" t="s">
        <v>7982</v>
      </c>
      <c r="AB2250" s="6">
        <v>41020010011</v>
      </c>
      <c r="AC2250" s="3" t="s">
        <v>8770</v>
      </c>
      <c r="AD2250" s="5">
        <v>77000000</v>
      </c>
      <c r="AE2250" s="5">
        <v>0</v>
      </c>
      <c r="AF2250" s="5">
        <v>0</v>
      </c>
      <c r="AG2250" s="5">
        <v>0</v>
      </c>
      <c r="AH2250" s="5">
        <v>0</v>
      </c>
      <c r="AI2250" s="5">
        <v>0</v>
      </c>
      <c r="AJ2250" s="5">
        <v>0</v>
      </c>
      <c r="AK2250" s="5">
        <v>77000000</v>
      </c>
      <c r="AL2250" s="5">
        <v>0</v>
      </c>
      <c r="AM2250" s="5">
        <v>0</v>
      </c>
      <c r="AN2250" s="5">
        <v>0</v>
      </c>
      <c r="AO2250" s="5">
        <v>0</v>
      </c>
      <c r="AP2250" s="5">
        <v>0</v>
      </c>
      <c r="AQ2250" s="5">
        <v>0</v>
      </c>
      <c r="AR2250" s="5">
        <v>77000000</v>
      </c>
    </row>
    <row r="2251" spans="1:44" x14ac:dyDescent="0.25">
      <c r="A2251" s="6">
        <v>4146</v>
      </c>
      <c r="B2251" s="3" t="s">
        <v>5442</v>
      </c>
      <c r="C2251" s="3" t="s">
        <v>5885</v>
      </c>
      <c r="D2251" s="3" t="s">
        <v>6554</v>
      </c>
      <c r="E2251" s="3" t="s">
        <v>2345</v>
      </c>
      <c r="F2251" s="3" t="s">
        <v>9290</v>
      </c>
      <c r="G2251" s="21">
        <v>7</v>
      </c>
      <c r="H2251" s="8" t="s">
        <v>12701</v>
      </c>
      <c r="I2251" s="3" t="s">
        <v>12343</v>
      </c>
      <c r="J2251" s="3" t="s">
        <v>12547</v>
      </c>
      <c r="K2251" s="7">
        <v>0</v>
      </c>
      <c r="L2251" s="3" t="s">
        <v>5458</v>
      </c>
      <c r="M2251" s="7">
        <v>1304</v>
      </c>
      <c r="N2251" s="3" t="s">
        <v>2295</v>
      </c>
      <c r="O2251" s="3" t="s">
        <v>5521</v>
      </c>
      <c r="P2251" s="8" t="s">
        <v>12715</v>
      </c>
      <c r="Q2251" s="8" t="s">
        <v>12718</v>
      </c>
      <c r="R2251" s="4">
        <v>0</v>
      </c>
      <c r="S2251" s="4" t="s">
        <v>5627</v>
      </c>
      <c r="T2251" s="4">
        <v>99</v>
      </c>
      <c r="U2251" s="7" t="s">
        <v>6298</v>
      </c>
      <c r="V2251" s="7">
        <v>41</v>
      </c>
      <c r="W2251" s="3" t="s">
        <v>7163</v>
      </c>
      <c r="X2251" s="6">
        <v>4102</v>
      </c>
      <c r="Y2251" s="3" t="s">
        <v>7981</v>
      </c>
      <c r="Z2251" s="6">
        <v>4102003</v>
      </c>
      <c r="AA2251" s="3" t="s">
        <v>7993</v>
      </c>
      <c r="AB2251" s="6">
        <v>41020030002</v>
      </c>
      <c r="AC2251" s="3" t="s">
        <v>9287</v>
      </c>
      <c r="AD2251" s="5">
        <v>9280393</v>
      </c>
      <c r="AE2251" s="5">
        <v>0</v>
      </c>
      <c r="AF2251" s="5">
        <v>0</v>
      </c>
      <c r="AG2251" s="5">
        <v>0</v>
      </c>
      <c r="AH2251" s="5">
        <v>0</v>
      </c>
      <c r="AI2251" s="5">
        <v>0</v>
      </c>
      <c r="AJ2251" s="5">
        <v>0</v>
      </c>
      <c r="AK2251" s="5">
        <v>9280393</v>
      </c>
      <c r="AL2251" s="5">
        <v>0</v>
      </c>
      <c r="AM2251" s="5">
        <v>0</v>
      </c>
      <c r="AN2251" s="5">
        <v>0</v>
      </c>
      <c r="AO2251" s="5">
        <v>0</v>
      </c>
      <c r="AP2251" s="5">
        <v>0</v>
      </c>
      <c r="AQ2251" s="5">
        <v>0</v>
      </c>
      <c r="AR2251" s="5">
        <v>9280393</v>
      </c>
    </row>
    <row r="2252" spans="1:44" x14ac:dyDescent="0.25">
      <c r="A2252" s="6">
        <v>4146</v>
      </c>
      <c r="B2252" s="3" t="s">
        <v>5442</v>
      </c>
      <c r="C2252" s="3" t="s">
        <v>5893</v>
      </c>
      <c r="D2252" s="3" t="s">
        <v>6562</v>
      </c>
      <c r="E2252" s="3" t="s">
        <v>2346</v>
      </c>
      <c r="F2252" s="3" t="s">
        <v>9368</v>
      </c>
      <c r="G2252" s="21">
        <v>7</v>
      </c>
      <c r="H2252" s="8" t="s">
        <v>12701</v>
      </c>
      <c r="I2252" s="3" t="s">
        <v>12339</v>
      </c>
      <c r="J2252" s="3" t="s">
        <v>12543</v>
      </c>
      <c r="K2252" s="7">
        <v>0</v>
      </c>
      <c r="L2252" s="3" t="s">
        <v>5458</v>
      </c>
      <c r="M2252" s="7">
        <v>1304</v>
      </c>
      <c r="N2252" s="3" t="s">
        <v>2295</v>
      </c>
      <c r="O2252" s="3" t="s">
        <v>5521</v>
      </c>
      <c r="P2252" s="8" t="s">
        <v>12715</v>
      </c>
      <c r="Q2252" s="8" t="s">
        <v>12718</v>
      </c>
      <c r="R2252" s="4">
        <v>0</v>
      </c>
      <c r="S2252" s="4" t="s">
        <v>5627</v>
      </c>
      <c r="T2252" s="4">
        <v>99</v>
      </c>
      <c r="U2252" s="7" t="s">
        <v>6298</v>
      </c>
      <c r="V2252" s="7">
        <v>41</v>
      </c>
      <c r="W2252" s="3" t="s">
        <v>7163</v>
      </c>
      <c r="X2252" s="6">
        <v>4106</v>
      </c>
      <c r="Y2252" s="3" t="s">
        <v>8152</v>
      </c>
      <c r="Z2252" s="6">
        <v>4106001</v>
      </c>
      <c r="AA2252" s="3" t="s">
        <v>9366</v>
      </c>
      <c r="AB2252" s="6">
        <v>41060010001</v>
      </c>
      <c r="AC2252" s="3" t="s">
        <v>9367</v>
      </c>
      <c r="AD2252" s="5">
        <v>178000000</v>
      </c>
      <c r="AE2252" s="5">
        <v>0</v>
      </c>
      <c r="AF2252" s="5">
        <v>0</v>
      </c>
      <c r="AG2252" s="5">
        <v>0</v>
      </c>
      <c r="AH2252" s="5">
        <v>0</v>
      </c>
      <c r="AI2252" s="5">
        <v>0</v>
      </c>
      <c r="AJ2252" s="5">
        <v>0</v>
      </c>
      <c r="AK2252" s="5">
        <v>178000000</v>
      </c>
      <c r="AL2252" s="5">
        <v>0</v>
      </c>
      <c r="AM2252" s="5">
        <v>0</v>
      </c>
      <c r="AN2252" s="5">
        <v>0</v>
      </c>
      <c r="AO2252" s="5">
        <v>0</v>
      </c>
      <c r="AP2252" s="5">
        <v>0</v>
      </c>
      <c r="AQ2252" s="5">
        <v>0</v>
      </c>
      <c r="AR2252" s="5">
        <v>178000000</v>
      </c>
    </row>
    <row r="2253" spans="1:44" x14ac:dyDescent="0.25">
      <c r="A2253" s="6">
        <v>4146</v>
      </c>
      <c r="B2253" s="3" t="s">
        <v>5442</v>
      </c>
      <c r="C2253" s="3" t="s">
        <v>5893</v>
      </c>
      <c r="D2253" s="3" t="s">
        <v>6562</v>
      </c>
      <c r="E2253" s="3" t="s">
        <v>2347</v>
      </c>
      <c r="F2253" s="3" t="s">
        <v>9369</v>
      </c>
      <c r="G2253" s="21">
        <v>7</v>
      </c>
      <c r="H2253" s="8" t="s">
        <v>12701</v>
      </c>
      <c r="I2253" s="3" t="s">
        <v>12339</v>
      </c>
      <c r="J2253" s="3" t="s">
        <v>12543</v>
      </c>
      <c r="K2253" s="7">
        <v>0</v>
      </c>
      <c r="L2253" s="3" t="s">
        <v>5458</v>
      </c>
      <c r="M2253" s="7">
        <v>1304</v>
      </c>
      <c r="N2253" s="3" t="s">
        <v>2295</v>
      </c>
      <c r="O2253" s="3" t="s">
        <v>5521</v>
      </c>
      <c r="P2253" s="8" t="s">
        <v>12715</v>
      </c>
      <c r="Q2253" s="8" t="s">
        <v>12718</v>
      </c>
      <c r="R2253" s="4">
        <v>0</v>
      </c>
      <c r="S2253" s="4" t="s">
        <v>5627</v>
      </c>
      <c r="T2253" s="4">
        <v>99</v>
      </c>
      <c r="U2253" s="7" t="s">
        <v>6298</v>
      </c>
      <c r="V2253" s="7">
        <v>41</v>
      </c>
      <c r="W2253" s="3" t="s">
        <v>7163</v>
      </c>
      <c r="X2253" s="6">
        <v>4106</v>
      </c>
      <c r="Y2253" s="3" t="s">
        <v>8152</v>
      </c>
      <c r="Z2253" s="6">
        <v>4106001</v>
      </c>
      <c r="AA2253" s="3" t="s">
        <v>9366</v>
      </c>
      <c r="AB2253" s="6">
        <v>41060010001</v>
      </c>
      <c r="AC2253" s="3" t="s">
        <v>9367</v>
      </c>
      <c r="AD2253" s="5">
        <v>450000000</v>
      </c>
      <c r="AE2253" s="5">
        <v>0</v>
      </c>
      <c r="AF2253" s="5">
        <v>0</v>
      </c>
      <c r="AG2253" s="5">
        <v>0</v>
      </c>
      <c r="AH2253" s="5">
        <v>0</v>
      </c>
      <c r="AI2253" s="5">
        <v>0</v>
      </c>
      <c r="AJ2253" s="5">
        <v>0</v>
      </c>
      <c r="AK2253" s="5">
        <v>450000000</v>
      </c>
      <c r="AL2253" s="5">
        <v>0</v>
      </c>
      <c r="AM2253" s="5">
        <v>0</v>
      </c>
      <c r="AN2253" s="5">
        <v>0</v>
      </c>
      <c r="AO2253" s="5">
        <v>0</v>
      </c>
      <c r="AP2253" s="5">
        <v>0</v>
      </c>
      <c r="AQ2253" s="5">
        <v>0</v>
      </c>
      <c r="AR2253" s="5">
        <v>450000000</v>
      </c>
    </row>
    <row r="2254" spans="1:44" x14ac:dyDescent="0.25">
      <c r="A2254" s="6">
        <v>4146</v>
      </c>
      <c r="B2254" s="3" t="s">
        <v>5442</v>
      </c>
      <c r="C2254" s="3" t="s">
        <v>5893</v>
      </c>
      <c r="D2254" s="3" t="s">
        <v>6562</v>
      </c>
      <c r="E2254" s="3" t="s">
        <v>2348</v>
      </c>
      <c r="F2254" s="3" t="s">
        <v>9370</v>
      </c>
      <c r="G2254" s="21">
        <v>7</v>
      </c>
      <c r="H2254" s="8" t="s">
        <v>12701</v>
      </c>
      <c r="I2254" s="3" t="s">
        <v>12339</v>
      </c>
      <c r="J2254" s="3" t="s">
        <v>12543</v>
      </c>
      <c r="K2254" s="7">
        <v>0</v>
      </c>
      <c r="L2254" s="3" t="s">
        <v>5458</v>
      </c>
      <c r="M2254" s="7">
        <v>1304</v>
      </c>
      <c r="N2254" s="3" t="s">
        <v>2295</v>
      </c>
      <c r="O2254" s="3" t="s">
        <v>5521</v>
      </c>
      <c r="P2254" s="8" t="s">
        <v>12715</v>
      </c>
      <c r="Q2254" s="8" t="s">
        <v>12718</v>
      </c>
      <c r="R2254" s="4">
        <v>0</v>
      </c>
      <c r="S2254" s="4" t="s">
        <v>5627</v>
      </c>
      <c r="T2254" s="4">
        <v>99</v>
      </c>
      <c r="U2254" s="7" t="s">
        <v>6298</v>
      </c>
      <c r="V2254" s="7">
        <v>41</v>
      </c>
      <c r="W2254" s="3" t="s">
        <v>7163</v>
      </c>
      <c r="X2254" s="6">
        <v>4106</v>
      </c>
      <c r="Y2254" s="3" t="s">
        <v>8152</v>
      </c>
      <c r="Z2254" s="6">
        <v>4106001</v>
      </c>
      <c r="AA2254" s="3" t="s">
        <v>9366</v>
      </c>
      <c r="AB2254" s="6">
        <v>41060010001</v>
      </c>
      <c r="AC2254" s="3" t="s">
        <v>9367</v>
      </c>
      <c r="AD2254" s="5">
        <v>178000000</v>
      </c>
      <c r="AE2254" s="5">
        <v>0</v>
      </c>
      <c r="AF2254" s="5">
        <v>0</v>
      </c>
      <c r="AG2254" s="5">
        <v>0</v>
      </c>
      <c r="AH2254" s="5">
        <v>0</v>
      </c>
      <c r="AI2254" s="5">
        <v>0</v>
      </c>
      <c r="AJ2254" s="5">
        <v>0</v>
      </c>
      <c r="AK2254" s="5">
        <v>178000000</v>
      </c>
      <c r="AL2254" s="5">
        <v>0</v>
      </c>
      <c r="AM2254" s="5">
        <v>0</v>
      </c>
      <c r="AN2254" s="5">
        <v>0</v>
      </c>
      <c r="AO2254" s="5">
        <v>0</v>
      </c>
      <c r="AP2254" s="5">
        <v>0</v>
      </c>
      <c r="AQ2254" s="5">
        <v>0</v>
      </c>
      <c r="AR2254" s="5">
        <v>178000000</v>
      </c>
    </row>
    <row r="2255" spans="1:44" x14ac:dyDescent="0.25">
      <c r="A2255" s="6">
        <v>4146</v>
      </c>
      <c r="B2255" s="3" t="s">
        <v>5442</v>
      </c>
      <c r="C2255" s="3" t="s">
        <v>5893</v>
      </c>
      <c r="D2255" s="3" t="s">
        <v>6562</v>
      </c>
      <c r="E2255" s="3" t="s">
        <v>2349</v>
      </c>
      <c r="F2255" s="3" t="s">
        <v>9371</v>
      </c>
      <c r="G2255" s="21">
        <v>7</v>
      </c>
      <c r="H2255" s="8" t="s">
        <v>12701</v>
      </c>
      <c r="I2255" s="3" t="s">
        <v>12339</v>
      </c>
      <c r="J2255" s="3" t="s">
        <v>12543</v>
      </c>
      <c r="K2255" s="7">
        <v>0</v>
      </c>
      <c r="L2255" s="3" t="s">
        <v>5458</v>
      </c>
      <c r="M2255" s="7">
        <v>1304</v>
      </c>
      <c r="N2255" s="3" t="s">
        <v>2295</v>
      </c>
      <c r="O2255" s="3" t="s">
        <v>5521</v>
      </c>
      <c r="P2255" s="8" t="s">
        <v>12715</v>
      </c>
      <c r="Q2255" s="8" t="s">
        <v>12718</v>
      </c>
      <c r="R2255" s="4">
        <v>0</v>
      </c>
      <c r="S2255" s="4" t="s">
        <v>5627</v>
      </c>
      <c r="T2255" s="4">
        <v>99</v>
      </c>
      <c r="U2255" s="7" t="s">
        <v>6298</v>
      </c>
      <c r="V2255" s="7">
        <v>41</v>
      </c>
      <c r="W2255" s="3" t="s">
        <v>7163</v>
      </c>
      <c r="X2255" s="6">
        <v>4106</v>
      </c>
      <c r="Y2255" s="3" t="s">
        <v>8152</v>
      </c>
      <c r="Z2255" s="6">
        <v>4106001</v>
      </c>
      <c r="AA2255" s="3" t="s">
        <v>9366</v>
      </c>
      <c r="AB2255" s="6">
        <v>41060010001</v>
      </c>
      <c r="AC2255" s="3" t="s">
        <v>9367</v>
      </c>
      <c r="AD2255" s="5">
        <v>10000000</v>
      </c>
      <c r="AE2255" s="5">
        <v>0</v>
      </c>
      <c r="AF2255" s="5">
        <v>0</v>
      </c>
      <c r="AG2255" s="5">
        <v>0</v>
      </c>
      <c r="AH2255" s="5">
        <v>0</v>
      </c>
      <c r="AI2255" s="5">
        <v>0</v>
      </c>
      <c r="AJ2255" s="5">
        <v>0</v>
      </c>
      <c r="AK2255" s="5">
        <v>10000000</v>
      </c>
      <c r="AL2255" s="5">
        <v>0</v>
      </c>
      <c r="AM2255" s="5">
        <v>0</v>
      </c>
      <c r="AN2255" s="5">
        <v>0</v>
      </c>
      <c r="AO2255" s="5">
        <v>0</v>
      </c>
      <c r="AP2255" s="5">
        <v>0</v>
      </c>
      <c r="AQ2255" s="5">
        <v>0</v>
      </c>
      <c r="AR2255" s="5">
        <v>10000000</v>
      </c>
    </row>
    <row r="2256" spans="1:44" x14ac:dyDescent="0.25">
      <c r="A2256" s="6">
        <v>4146</v>
      </c>
      <c r="B2256" s="3" t="s">
        <v>5442</v>
      </c>
      <c r="C2256" s="3" t="s">
        <v>5893</v>
      </c>
      <c r="D2256" s="3" t="s">
        <v>6562</v>
      </c>
      <c r="E2256" s="3" t="s">
        <v>2350</v>
      </c>
      <c r="F2256" s="3" t="s">
        <v>9372</v>
      </c>
      <c r="G2256" s="21">
        <v>7</v>
      </c>
      <c r="H2256" s="8" t="s">
        <v>12701</v>
      </c>
      <c r="I2256" s="3" t="s">
        <v>12339</v>
      </c>
      <c r="J2256" s="3" t="s">
        <v>12543</v>
      </c>
      <c r="K2256" s="7">
        <v>0</v>
      </c>
      <c r="L2256" s="3" t="s">
        <v>5458</v>
      </c>
      <c r="M2256" s="7">
        <v>1304</v>
      </c>
      <c r="N2256" s="3" t="s">
        <v>2295</v>
      </c>
      <c r="O2256" s="3" t="s">
        <v>5521</v>
      </c>
      <c r="P2256" s="8" t="s">
        <v>12715</v>
      </c>
      <c r="Q2256" s="8" t="s">
        <v>12718</v>
      </c>
      <c r="R2256" s="4">
        <v>0</v>
      </c>
      <c r="S2256" s="4" t="s">
        <v>5627</v>
      </c>
      <c r="T2256" s="4">
        <v>99</v>
      </c>
      <c r="U2256" s="7" t="s">
        <v>6298</v>
      </c>
      <c r="V2256" s="7">
        <v>41</v>
      </c>
      <c r="W2256" s="3" t="s">
        <v>7163</v>
      </c>
      <c r="X2256" s="6">
        <v>4106</v>
      </c>
      <c r="Y2256" s="3" t="s">
        <v>8152</v>
      </c>
      <c r="Z2256" s="6">
        <v>4106001</v>
      </c>
      <c r="AA2256" s="3" t="s">
        <v>9366</v>
      </c>
      <c r="AB2256" s="6">
        <v>41060010001</v>
      </c>
      <c r="AC2256" s="3" t="s">
        <v>9367</v>
      </c>
      <c r="AD2256" s="5">
        <v>250000000</v>
      </c>
      <c r="AE2256" s="5">
        <v>0</v>
      </c>
      <c r="AF2256" s="5">
        <v>0</v>
      </c>
      <c r="AG2256" s="5">
        <v>0</v>
      </c>
      <c r="AH2256" s="5">
        <v>0</v>
      </c>
      <c r="AI2256" s="5">
        <v>0</v>
      </c>
      <c r="AJ2256" s="5">
        <v>0</v>
      </c>
      <c r="AK2256" s="5">
        <v>250000000</v>
      </c>
      <c r="AL2256" s="5">
        <v>0</v>
      </c>
      <c r="AM2256" s="5">
        <v>0</v>
      </c>
      <c r="AN2256" s="5">
        <v>0</v>
      </c>
      <c r="AO2256" s="5">
        <v>0</v>
      </c>
      <c r="AP2256" s="5">
        <v>0</v>
      </c>
      <c r="AQ2256" s="5">
        <v>0</v>
      </c>
      <c r="AR2256" s="5">
        <v>250000000</v>
      </c>
    </row>
    <row r="2257" spans="1:44" x14ac:dyDescent="0.25">
      <c r="A2257" s="6">
        <v>4146</v>
      </c>
      <c r="B2257" s="3" t="s">
        <v>5442</v>
      </c>
      <c r="C2257" s="3" t="s">
        <v>5893</v>
      </c>
      <c r="D2257" s="3" t="s">
        <v>6562</v>
      </c>
      <c r="E2257" s="3" t="s">
        <v>2351</v>
      </c>
      <c r="F2257" s="3" t="s">
        <v>9373</v>
      </c>
      <c r="G2257" s="21">
        <v>7</v>
      </c>
      <c r="H2257" s="8" t="s">
        <v>12701</v>
      </c>
      <c r="I2257" s="3" t="s">
        <v>12339</v>
      </c>
      <c r="J2257" s="3" t="s">
        <v>12543</v>
      </c>
      <c r="K2257" s="7">
        <v>0</v>
      </c>
      <c r="L2257" s="3" t="s">
        <v>5458</v>
      </c>
      <c r="M2257" s="7">
        <v>1304</v>
      </c>
      <c r="N2257" s="3" t="s">
        <v>2295</v>
      </c>
      <c r="O2257" s="3" t="s">
        <v>5521</v>
      </c>
      <c r="P2257" s="8" t="s">
        <v>12715</v>
      </c>
      <c r="Q2257" s="8" t="s">
        <v>12718</v>
      </c>
      <c r="R2257" s="4">
        <v>0</v>
      </c>
      <c r="S2257" s="4" t="s">
        <v>5627</v>
      </c>
      <c r="T2257" s="4">
        <v>99</v>
      </c>
      <c r="U2257" s="7" t="s">
        <v>6298</v>
      </c>
      <c r="V2257" s="7">
        <v>41</v>
      </c>
      <c r="W2257" s="3" t="s">
        <v>7163</v>
      </c>
      <c r="X2257" s="6">
        <v>4106</v>
      </c>
      <c r="Y2257" s="3" t="s">
        <v>8152</v>
      </c>
      <c r="Z2257" s="6">
        <v>4106001</v>
      </c>
      <c r="AA2257" s="3" t="s">
        <v>9366</v>
      </c>
      <c r="AB2257" s="6">
        <v>41060010001</v>
      </c>
      <c r="AC2257" s="3" t="s">
        <v>9367</v>
      </c>
      <c r="AD2257" s="5">
        <v>1100000000</v>
      </c>
      <c r="AE2257" s="5">
        <v>0</v>
      </c>
      <c r="AF2257" s="5">
        <v>0</v>
      </c>
      <c r="AG2257" s="5">
        <v>0</v>
      </c>
      <c r="AH2257" s="5">
        <v>0</v>
      </c>
      <c r="AI2257" s="5">
        <v>0</v>
      </c>
      <c r="AJ2257" s="5">
        <v>0</v>
      </c>
      <c r="AK2257" s="5">
        <v>1100000000</v>
      </c>
      <c r="AL2257" s="5">
        <v>0</v>
      </c>
      <c r="AM2257" s="5">
        <v>0</v>
      </c>
      <c r="AN2257" s="5">
        <v>0</v>
      </c>
      <c r="AO2257" s="5">
        <v>0</v>
      </c>
      <c r="AP2257" s="5">
        <v>0</v>
      </c>
      <c r="AQ2257" s="5">
        <v>0</v>
      </c>
      <c r="AR2257" s="5">
        <v>1100000000</v>
      </c>
    </row>
    <row r="2258" spans="1:44" x14ac:dyDescent="0.25">
      <c r="A2258" s="6">
        <v>4146</v>
      </c>
      <c r="B2258" s="3" t="s">
        <v>5442</v>
      </c>
      <c r="C2258" s="3" t="s">
        <v>5893</v>
      </c>
      <c r="D2258" s="3" t="s">
        <v>6562</v>
      </c>
      <c r="E2258" s="3" t="s">
        <v>2352</v>
      </c>
      <c r="F2258" s="3" t="s">
        <v>9374</v>
      </c>
      <c r="G2258" s="21">
        <v>7</v>
      </c>
      <c r="H2258" s="8" t="s">
        <v>12701</v>
      </c>
      <c r="I2258" s="3" t="s">
        <v>12339</v>
      </c>
      <c r="J2258" s="3" t="s">
        <v>12543</v>
      </c>
      <c r="K2258" s="7">
        <v>0</v>
      </c>
      <c r="L2258" s="3" t="s">
        <v>5458</v>
      </c>
      <c r="M2258" s="7">
        <v>1304</v>
      </c>
      <c r="N2258" s="3" t="s">
        <v>2295</v>
      </c>
      <c r="O2258" s="3" t="s">
        <v>5521</v>
      </c>
      <c r="P2258" s="8" t="s">
        <v>12715</v>
      </c>
      <c r="Q2258" s="8" t="s">
        <v>12718</v>
      </c>
      <c r="R2258" s="4">
        <v>0</v>
      </c>
      <c r="S2258" s="4" t="s">
        <v>5627</v>
      </c>
      <c r="T2258" s="4">
        <v>99</v>
      </c>
      <c r="U2258" s="7" t="s">
        <v>6298</v>
      </c>
      <c r="V2258" s="7">
        <v>41</v>
      </c>
      <c r="W2258" s="3" t="s">
        <v>7163</v>
      </c>
      <c r="X2258" s="6">
        <v>4106</v>
      </c>
      <c r="Y2258" s="3" t="s">
        <v>8152</v>
      </c>
      <c r="Z2258" s="6">
        <v>4106001</v>
      </c>
      <c r="AA2258" s="3" t="s">
        <v>9366</v>
      </c>
      <c r="AB2258" s="6">
        <v>41060010001</v>
      </c>
      <c r="AC2258" s="3" t="s">
        <v>9367</v>
      </c>
      <c r="AD2258" s="5">
        <v>586200000</v>
      </c>
      <c r="AE2258" s="5">
        <v>0</v>
      </c>
      <c r="AF2258" s="5">
        <v>0</v>
      </c>
      <c r="AG2258" s="5">
        <v>0</v>
      </c>
      <c r="AH2258" s="5">
        <v>0</v>
      </c>
      <c r="AI2258" s="5">
        <v>0</v>
      </c>
      <c r="AJ2258" s="5">
        <v>0</v>
      </c>
      <c r="AK2258" s="5">
        <v>586200000</v>
      </c>
      <c r="AL2258" s="5">
        <v>0</v>
      </c>
      <c r="AM2258" s="5">
        <v>0</v>
      </c>
      <c r="AN2258" s="5">
        <v>0</v>
      </c>
      <c r="AO2258" s="5">
        <v>0</v>
      </c>
      <c r="AP2258" s="5">
        <v>0</v>
      </c>
      <c r="AQ2258" s="5">
        <v>0</v>
      </c>
      <c r="AR2258" s="5">
        <v>586200000</v>
      </c>
    </row>
    <row r="2259" spans="1:44" x14ac:dyDescent="0.25">
      <c r="A2259" s="6">
        <v>4146</v>
      </c>
      <c r="B2259" s="3" t="s">
        <v>5442</v>
      </c>
      <c r="C2259" s="3" t="s">
        <v>5893</v>
      </c>
      <c r="D2259" s="3" t="s">
        <v>6562</v>
      </c>
      <c r="E2259" s="3" t="s">
        <v>2353</v>
      </c>
      <c r="F2259" s="3" t="s">
        <v>9375</v>
      </c>
      <c r="G2259" s="21">
        <v>7</v>
      </c>
      <c r="H2259" s="8" t="s">
        <v>12701</v>
      </c>
      <c r="I2259" s="3" t="s">
        <v>12339</v>
      </c>
      <c r="J2259" s="3" t="s">
        <v>12543</v>
      </c>
      <c r="K2259" s="7">
        <v>0</v>
      </c>
      <c r="L2259" s="3" t="s">
        <v>5458</v>
      </c>
      <c r="M2259" s="7">
        <v>1304</v>
      </c>
      <c r="N2259" s="3" t="s">
        <v>2295</v>
      </c>
      <c r="O2259" s="3" t="s">
        <v>5521</v>
      </c>
      <c r="P2259" s="8" t="s">
        <v>12715</v>
      </c>
      <c r="Q2259" s="8" t="s">
        <v>12718</v>
      </c>
      <c r="R2259" s="4">
        <v>0</v>
      </c>
      <c r="S2259" s="4" t="s">
        <v>5627</v>
      </c>
      <c r="T2259" s="4">
        <v>99</v>
      </c>
      <c r="U2259" s="7" t="s">
        <v>6298</v>
      </c>
      <c r="V2259" s="7">
        <v>41</v>
      </c>
      <c r="W2259" s="3" t="s">
        <v>7163</v>
      </c>
      <c r="X2259" s="6">
        <v>4106</v>
      </c>
      <c r="Y2259" s="3" t="s">
        <v>8152</v>
      </c>
      <c r="Z2259" s="6">
        <v>4106001</v>
      </c>
      <c r="AA2259" s="3" t="s">
        <v>9366</v>
      </c>
      <c r="AB2259" s="6">
        <v>41060010001</v>
      </c>
      <c r="AC2259" s="3" t="s">
        <v>9367</v>
      </c>
      <c r="AD2259" s="5">
        <v>701800000</v>
      </c>
      <c r="AE2259" s="5">
        <v>0</v>
      </c>
      <c r="AF2259" s="5">
        <v>0</v>
      </c>
      <c r="AG2259" s="5">
        <v>0</v>
      </c>
      <c r="AH2259" s="5">
        <v>0</v>
      </c>
      <c r="AI2259" s="5">
        <v>0</v>
      </c>
      <c r="AJ2259" s="5">
        <v>0</v>
      </c>
      <c r="AK2259" s="5">
        <v>701800000</v>
      </c>
      <c r="AL2259" s="5">
        <v>0</v>
      </c>
      <c r="AM2259" s="5">
        <v>0</v>
      </c>
      <c r="AN2259" s="5">
        <v>0</v>
      </c>
      <c r="AO2259" s="5">
        <v>0</v>
      </c>
      <c r="AP2259" s="5">
        <v>0</v>
      </c>
      <c r="AQ2259" s="5">
        <v>0</v>
      </c>
      <c r="AR2259" s="5">
        <v>701800000</v>
      </c>
    </row>
    <row r="2260" spans="1:44" x14ac:dyDescent="0.25">
      <c r="A2260" s="6">
        <v>4146</v>
      </c>
      <c r="B2260" s="3" t="s">
        <v>5442</v>
      </c>
      <c r="C2260" s="3" t="s">
        <v>5893</v>
      </c>
      <c r="D2260" s="3" t="s">
        <v>6562</v>
      </c>
      <c r="E2260" s="3" t="s">
        <v>2354</v>
      </c>
      <c r="F2260" s="3" t="s">
        <v>9376</v>
      </c>
      <c r="G2260" s="21">
        <v>7</v>
      </c>
      <c r="H2260" s="8" t="s">
        <v>12701</v>
      </c>
      <c r="I2260" s="3" t="s">
        <v>12339</v>
      </c>
      <c r="J2260" s="3" t="s">
        <v>12543</v>
      </c>
      <c r="K2260" s="7">
        <v>0</v>
      </c>
      <c r="L2260" s="3" t="s">
        <v>5458</v>
      </c>
      <c r="M2260" s="7">
        <v>1304</v>
      </c>
      <c r="N2260" s="3" t="s">
        <v>2295</v>
      </c>
      <c r="O2260" s="3" t="s">
        <v>5521</v>
      </c>
      <c r="P2260" s="8" t="s">
        <v>12715</v>
      </c>
      <c r="Q2260" s="8" t="s">
        <v>12718</v>
      </c>
      <c r="R2260" s="4">
        <v>0</v>
      </c>
      <c r="S2260" s="4" t="s">
        <v>5627</v>
      </c>
      <c r="T2260" s="4">
        <v>99</v>
      </c>
      <c r="U2260" s="7" t="s">
        <v>6298</v>
      </c>
      <c r="V2260" s="7">
        <v>41</v>
      </c>
      <c r="W2260" s="3" t="s">
        <v>7163</v>
      </c>
      <c r="X2260" s="6">
        <v>4106</v>
      </c>
      <c r="Y2260" s="3" t="s">
        <v>8152</v>
      </c>
      <c r="Z2260" s="6">
        <v>4106001</v>
      </c>
      <c r="AA2260" s="3" t="s">
        <v>9366</v>
      </c>
      <c r="AB2260" s="6">
        <v>41060010001</v>
      </c>
      <c r="AC2260" s="3" t="s">
        <v>9367</v>
      </c>
      <c r="AD2260" s="5">
        <v>350000000</v>
      </c>
      <c r="AE2260" s="5">
        <v>0</v>
      </c>
      <c r="AF2260" s="5">
        <v>0</v>
      </c>
      <c r="AG2260" s="5">
        <v>0</v>
      </c>
      <c r="AH2260" s="5">
        <v>0</v>
      </c>
      <c r="AI2260" s="5">
        <v>0</v>
      </c>
      <c r="AJ2260" s="5">
        <v>0</v>
      </c>
      <c r="AK2260" s="5">
        <v>350000000</v>
      </c>
      <c r="AL2260" s="5">
        <v>0</v>
      </c>
      <c r="AM2260" s="5">
        <v>0</v>
      </c>
      <c r="AN2260" s="5">
        <v>0</v>
      </c>
      <c r="AO2260" s="5">
        <v>0</v>
      </c>
      <c r="AP2260" s="5">
        <v>0</v>
      </c>
      <c r="AQ2260" s="5">
        <v>0</v>
      </c>
      <c r="AR2260" s="5">
        <v>350000000</v>
      </c>
    </row>
    <row r="2261" spans="1:44" x14ac:dyDescent="0.25">
      <c r="A2261" s="6">
        <v>4146</v>
      </c>
      <c r="B2261" s="3" t="s">
        <v>5442</v>
      </c>
      <c r="C2261" s="3" t="s">
        <v>5893</v>
      </c>
      <c r="D2261" s="3" t="s">
        <v>6562</v>
      </c>
      <c r="E2261" s="3" t="s">
        <v>2355</v>
      </c>
      <c r="F2261" s="3" t="s">
        <v>9377</v>
      </c>
      <c r="G2261" s="21">
        <v>7</v>
      </c>
      <c r="H2261" s="8" t="s">
        <v>12701</v>
      </c>
      <c r="I2261" s="3" t="s">
        <v>12339</v>
      </c>
      <c r="J2261" s="3" t="s">
        <v>12543</v>
      </c>
      <c r="K2261" s="7">
        <v>0</v>
      </c>
      <c r="L2261" s="3" t="s">
        <v>5458</v>
      </c>
      <c r="M2261" s="7">
        <v>1304</v>
      </c>
      <c r="N2261" s="3" t="s">
        <v>2295</v>
      </c>
      <c r="O2261" s="3" t="s">
        <v>5521</v>
      </c>
      <c r="P2261" s="8" t="s">
        <v>12715</v>
      </c>
      <c r="Q2261" s="8" t="s">
        <v>12718</v>
      </c>
      <c r="R2261" s="4">
        <v>0</v>
      </c>
      <c r="S2261" s="4" t="s">
        <v>5627</v>
      </c>
      <c r="T2261" s="4">
        <v>99</v>
      </c>
      <c r="U2261" s="7" t="s">
        <v>6298</v>
      </c>
      <c r="V2261" s="7">
        <v>41</v>
      </c>
      <c r="W2261" s="3" t="s">
        <v>7163</v>
      </c>
      <c r="X2261" s="6">
        <v>4106</v>
      </c>
      <c r="Y2261" s="3" t="s">
        <v>8152</v>
      </c>
      <c r="Z2261" s="6">
        <v>4106001</v>
      </c>
      <c r="AA2261" s="3" t="s">
        <v>9366</v>
      </c>
      <c r="AB2261" s="6">
        <v>41060010001</v>
      </c>
      <c r="AC2261" s="3" t="s">
        <v>9367</v>
      </c>
      <c r="AD2261" s="5">
        <v>54000000</v>
      </c>
      <c r="AE2261" s="5">
        <v>0</v>
      </c>
      <c r="AF2261" s="5">
        <v>0</v>
      </c>
      <c r="AG2261" s="5">
        <v>0</v>
      </c>
      <c r="AH2261" s="5">
        <v>0</v>
      </c>
      <c r="AI2261" s="5">
        <v>0</v>
      </c>
      <c r="AJ2261" s="5">
        <v>0</v>
      </c>
      <c r="AK2261" s="5">
        <v>54000000</v>
      </c>
      <c r="AL2261" s="5">
        <v>0</v>
      </c>
      <c r="AM2261" s="5">
        <v>0</v>
      </c>
      <c r="AN2261" s="5">
        <v>0</v>
      </c>
      <c r="AO2261" s="5">
        <v>0</v>
      </c>
      <c r="AP2261" s="5">
        <v>0</v>
      </c>
      <c r="AQ2261" s="5">
        <v>0</v>
      </c>
      <c r="AR2261" s="5">
        <v>54000000</v>
      </c>
    </row>
    <row r="2262" spans="1:44" x14ac:dyDescent="0.25">
      <c r="A2262" s="6">
        <v>4146</v>
      </c>
      <c r="B2262" s="3" t="s">
        <v>5442</v>
      </c>
      <c r="C2262" s="3" t="s">
        <v>5893</v>
      </c>
      <c r="D2262" s="3" t="s">
        <v>6562</v>
      </c>
      <c r="E2262" s="3" t="s">
        <v>2356</v>
      </c>
      <c r="F2262" s="3" t="s">
        <v>9378</v>
      </c>
      <c r="G2262" s="21">
        <v>7</v>
      </c>
      <c r="H2262" s="8" t="s">
        <v>12701</v>
      </c>
      <c r="I2262" s="3" t="s">
        <v>12339</v>
      </c>
      <c r="J2262" s="3" t="s">
        <v>12543</v>
      </c>
      <c r="K2262" s="7">
        <v>0</v>
      </c>
      <c r="L2262" s="3" t="s">
        <v>5458</v>
      </c>
      <c r="M2262" s="7">
        <v>1304</v>
      </c>
      <c r="N2262" s="3" t="s">
        <v>2295</v>
      </c>
      <c r="O2262" s="3" t="s">
        <v>5521</v>
      </c>
      <c r="P2262" s="8" t="s">
        <v>12715</v>
      </c>
      <c r="Q2262" s="8" t="s">
        <v>12718</v>
      </c>
      <c r="R2262" s="4">
        <v>0</v>
      </c>
      <c r="S2262" s="4" t="s">
        <v>5627</v>
      </c>
      <c r="T2262" s="4">
        <v>99</v>
      </c>
      <c r="U2262" s="7" t="s">
        <v>6298</v>
      </c>
      <c r="V2262" s="7">
        <v>41</v>
      </c>
      <c r="W2262" s="3" t="s">
        <v>7163</v>
      </c>
      <c r="X2262" s="6">
        <v>4106</v>
      </c>
      <c r="Y2262" s="3" t="s">
        <v>8152</v>
      </c>
      <c r="Z2262" s="6">
        <v>4106001</v>
      </c>
      <c r="AA2262" s="3" t="s">
        <v>9366</v>
      </c>
      <c r="AB2262" s="6">
        <v>41060010001</v>
      </c>
      <c r="AC2262" s="3" t="s">
        <v>9367</v>
      </c>
      <c r="AD2262" s="5">
        <v>28000000</v>
      </c>
      <c r="AE2262" s="5">
        <v>0</v>
      </c>
      <c r="AF2262" s="5">
        <v>0</v>
      </c>
      <c r="AG2262" s="5">
        <v>0</v>
      </c>
      <c r="AH2262" s="5">
        <v>0</v>
      </c>
      <c r="AI2262" s="5">
        <v>0</v>
      </c>
      <c r="AJ2262" s="5">
        <v>0</v>
      </c>
      <c r="AK2262" s="5">
        <v>28000000</v>
      </c>
      <c r="AL2262" s="5">
        <v>0</v>
      </c>
      <c r="AM2262" s="5">
        <v>0</v>
      </c>
      <c r="AN2262" s="5">
        <v>0</v>
      </c>
      <c r="AO2262" s="5">
        <v>0</v>
      </c>
      <c r="AP2262" s="5">
        <v>0</v>
      </c>
      <c r="AQ2262" s="5">
        <v>0</v>
      </c>
      <c r="AR2262" s="5">
        <v>28000000</v>
      </c>
    </row>
    <row r="2263" spans="1:44" x14ac:dyDescent="0.25">
      <c r="A2263" s="6">
        <v>4146</v>
      </c>
      <c r="B2263" s="3" t="s">
        <v>5442</v>
      </c>
      <c r="C2263" s="3" t="s">
        <v>5893</v>
      </c>
      <c r="D2263" s="3" t="s">
        <v>6562</v>
      </c>
      <c r="E2263" s="3" t="s">
        <v>2357</v>
      </c>
      <c r="F2263" s="3" t="s">
        <v>9379</v>
      </c>
      <c r="G2263" s="21">
        <v>7</v>
      </c>
      <c r="H2263" s="8" t="s">
        <v>12701</v>
      </c>
      <c r="I2263" s="3" t="s">
        <v>12339</v>
      </c>
      <c r="J2263" s="3" t="s">
        <v>12543</v>
      </c>
      <c r="K2263" s="7">
        <v>0</v>
      </c>
      <c r="L2263" s="3" t="s">
        <v>5458</v>
      </c>
      <c r="M2263" s="7">
        <v>1304</v>
      </c>
      <c r="N2263" s="3" t="s">
        <v>2295</v>
      </c>
      <c r="O2263" s="3" t="s">
        <v>5521</v>
      </c>
      <c r="P2263" s="8" t="s">
        <v>12715</v>
      </c>
      <c r="Q2263" s="8" t="s">
        <v>12718</v>
      </c>
      <c r="R2263" s="4">
        <v>0</v>
      </c>
      <c r="S2263" s="4" t="s">
        <v>5627</v>
      </c>
      <c r="T2263" s="4">
        <v>99</v>
      </c>
      <c r="U2263" s="7" t="s">
        <v>6298</v>
      </c>
      <c r="V2263" s="7">
        <v>41</v>
      </c>
      <c r="W2263" s="3" t="s">
        <v>7163</v>
      </c>
      <c r="X2263" s="6">
        <v>4106</v>
      </c>
      <c r="Y2263" s="3" t="s">
        <v>8152</v>
      </c>
      <c r="Z2263" s="6">
        <v>4106001</v>
      </c>
      <c r="AA2263" s="3" t="s">
        <v>9366</v>
      </c>
      <c r="AB2263" s="6">
        <v>41060010001</v>
      </c>
      <c r="AC2263" s="3" t="s">
        <v>9367</v>
      </c>
      <c r="AD2263" s="5">
        <v>150000000</v>
      </c>
      <c r="AE2263" s="5">
        <v>0</v>
      </c>
      <c r="AF2263" s="5">
        <v>0</v>
      </c>
      <c r="AG2263" s="5">
        <v>0</v>
      </c>
      <c r="AH2263" s="5">
        <v>0</v>
      </c>
      <c r="AI2263" s="5">
        <v>0</v>
      </c>
      <c r="AJ2263" s="5">
        <v>0</v>
      </c>
      <c r="AK2263" s="5">
        <v>150000000</v>
      </c>
      <c r="AL2263" s="5">
        <v>0</v>
      </c>
      <c r="AM2263" s="5">
        <v>0</v>
      </c>
      <c r="AN2263" s="5">
        <v>0</v>
      </c>
      <c r="AO2263" s="5">
        <v>0</v>
      </c>
      <c r="AP2263" s="5">
        <v>0</v>
      </c>
      <c r="AQ2263" s="5">
        <v>0</v>
      </c>
      <c r="AR2263" s="5">
        <v>150000000</v>
      </c>
    </row>
    <row r="2264" spans="1:44" x14ac:dyDescent="0.25">
      <c r="A2264" s="6">
        <v>4146</v>
      </c>
      <c r="B2264" s="3" t="s">
        <v>5442</v>
      </c>
      <c r="C2264" s="3" t="s">
        <v>5893</v>
      </c>
      <c r="D2264" s="3" t="s">
        <v>6562</v>
      </c>
      <c r="E2264" s="3" t="s">
        <v>2358</v>
      </c>
      <c r="F2264" s="3" t="s">
        <v>9380</v>
      </c>
      <c r="G2264" s="21">
        <v>7</v>
      </c>
      <c r="H2264" s="8" t="s">
        <v>12701</v>
      </c>
      <c r="I2264" s="3" t="s">
        <v>12339</v>
      </c>
      <c r="J2264" s="3" t="s">
        <v>12543</v>
      </c>
      <c r="K2264" s="7">
        <v>0</v>
      </c>
      <c r="L2264" s="3" t="s">
        <v>5458</v>
      </c>
      <c r="M2264" s="7">
        <v>1304</v>
      </c>
      <c r="N2264" s="3" t="s">
        <v>2295</v>
      </c>
      <c r="O2264" s="3" t="s">
        <v>5521</v>
      </c>
      <c r="P2264" s="8" t="s">
        <v>12715</v>
      </c>
      <c r="Q2264" s="8" t="s">
        <v>12718</v>
      </c>
      <c r="R2264" s="4">
        <v>0</v>
      </c>
      <c r="S2264" s="4" t="s">
        <v>5627</v>
      </c>
      <c r="T2264" s="4">
        <v>99</v>
      </c>
      <c r="U2264" s="7" t="s">
        <v>6298</v>
      </c>
      <c r="V2264" s="7">
        <v>41</v>
      </c>
      <c r="W2264" s="3" t="s">
        <v>7163</v>
      </c>
      <c r="X2264" s="6">
        <v>4106</v>
      </c>
      <c r="Y2264" s="3" t="s">
        <v>8152</v>
      </c>
      <c r="Z2264" s="6">
        <v>4106001</v>
      </c>
      <c r="AA2264" s="3" t="s">
        <v>9366</v>
      </c>
      <c r="AB2264" s="6">
        <v>41060010001</v>
      </c>
      <c r="AC2264" s="3" t="s">
        <v>9367</v>
      </c>
      <c r="AD2264" s="5">
        <v>204000000</v>
      </c>
      <c r="AE2264" s="5">
        <v>0</v>
      </c>
      <c r="AF2264" s="5">
        <v>0</v>
      </c>
      <c r="AG2264" s="5">
        <v>0</v>
      </c>
      <c r="AH2264" s="5">
        <v>0</v>
      </c>
      <c r="AI2264" s="5">
        <v>0</v>
      </c>
      <c r="AJ2264" s="5">
        <v>0</v>
      </c>
      <c r="AK2264" s="5">
        <v>204000000</v>
      </c>
      <c r="AL2264" s="5">
        <v>0</v>
      </c>
      <c r="AM2264" s="5">
        <v>0</v>
      </c>
      <c r="AN2264" s="5">
        <v>0</v>
      </c>
      <c r="AO2264" s="5">
        <v>0</v>
      </c>
      <c r="AP2264" s="5">
        <v>0</v>
      </c>
      <c r="AQ2264" s="5">
        <v>0</v>
      </c>
      <c r="AR2264" s="5">
        <v>204000000</v>
      </c>
    </row>
    <row r="2265" spans="1:44" x14ac:dyDescent="0.25">
      <c r="A2265" s="6">
        <v>4146</v>
      </c>
      <c r="B2265" s="3" t="s">
        <v>5442</v>
      </c>
      <c r="C2265" s="3" t="s">
        <v>5893</v>
      </c>
      <c r="D2265" s="3" t="s">
        <v>6562</v>
      </c>
      <c r="E2265" s="3" t="s">
        <v>2359</v>
      </c>
      <c r="F2265" s="3" t="s">
        <v>9381</v>
      </c>
      <c r="G2265" s="21">
        <v>7</v>
      </c>
      <c r="H2265" s="8" t="s">
        <v>12701</v>
      </c>
      <c r="I2265" s="3" t="s">
        <v>12339</v>
      </c>
      <c r="J2265" s="3" t="s">
        <v>12543</v>
      </c>
      <c r="K2265" s="7">
        <v>0</v>
      </c>
      <c r="L2265" s="3" t="s">
        <v>5458</v>
      </c>
      <c r="M2265" s="7">
        <v>1304</v>
      </c>
      <c r="N2265" s="3" t="s">
        <v>2295</v>
      </c>
      <c r="O2265" s="3" t="s">
        <v>5521</v>
      </c>
      <c r="P2265" s="8" t="s">
        <v>12715</v>
      </c>
      <c r="Q2265" s="8" t="s">
        <v>12718</v>
      </c>
      <c r="R2265" s="4">
        <v>0</v>
      </c>
      <c r="S2265" s="4" t="s">
        <v>5627</v>
      </c>
      <c r="T2265" s="4">
        <v>99</v>
      </c>
      <c r="U2265" s="7" t="s">
        <v>6298</v>
      </c>
      <c r="V2265" s="7">
        <v>41</v>
      </c>
      <c r="W2265" s="3" t="s">
        <v>7163</v>
      </c>
      <c r="X2265" s="6">
        <v>4106</v>
      </c>
      <c r="Y2265" s="3" t="s">
        <v>8152</v>
      </c>
      <c r="Z2265" s="6">
        <v>4106001</v>
      </c>
      <c r="AA2265" s="3" t="s">
        <v>9366</v>
      </c>
      <c r="AB2265" s="6">
        <v>41060010001</v>
      </c>
      <c r="AC2265" s="3" t="s">
        <v>9367</v>
      </c>
      <c r="AD2265" s="5">
        <v>45000000</v>
      </c>
      <c r="AE2265" s="5">
        <v>0</v>
      </c>
      <c r="AF2265" s="5">
        <v>0</v>
      </c>
      <c r="AG2265" s="5">
        <v>0</v>
      </c>
      <c r="AH2265" s="5">
        <v>0</v>
      </c>
      <c r="AI2265" s="5">
        <v>0</v>
      </c>
      <c r="AJ2265" s="5">
        <v>0</v>
      </c>
      <c r="AK2265" s="5">
        <v>45000000</v>
      </c>
      <c r="AL2265" s="5">
        <v>0</v>
      </c>
      <c r="AM2265" s="5">
        <v>0</v>
      </c>
      <c r="AN2265" s="5">
        <v>0</v>
      </c>
      <c r="AO2265" s="5">
        <v>0</v>
      </c>
      <c r="AP2265" s="5">
        <v>0</v>
      </c>
      <c r="AQ2265" s="5">
        <v>0</v>
      </c>
      <c r="AR2265" s="5">
        <v>45000000</v>
      </c>
    </row>
    <row r="2266" spans="1:44" x14ac:dyDescent="0.25">
      <c r="A2266" s="6">
        <v>4146</v>
      </c>
      <c r="B2266" s="3" t="s">
        <v>5442</v>
      </c>
      <c r="C2266" s="3" t="s">
        <v>5893</v>
      </c>
      <c r="D2266" s="3" t="s">
        <v>6562</v>
      </c>
      <c r="E2266" s="3" t="s">
        <v>2360</v>
      </c>
      <c r="F2266" s="3" t="s">
        <v>9382</v>
      </c>
      <c r="G2266" s="21">
        <v>7</v>
      </c>
      <c r="H2266" s="8" t="s">
        <v>12701</v>
      </c>
      <c r="I2266" s="3" t="s">
        <v>12339</v>
      </c>
      <c r="J2266" s="3" t="s">
        <v>12543</v>
      </c>
      <c r="K2266" s="7">
        <v>0</v>
      </c>
      <c r="L2266" s="3" t="s">
        <v>5458</v>
      </c>
      <c r="M2266" s="7">
        <v>1304</v>
      </c>
      <c r="N2266" s="3" t="s">
        <v>2295</v>
      </c>
      <c r="O2266" s="3" t="s">
        <v>5521</v>
      </c>
      <c r="P2266" s="8" t="s">
        <v>12715</v>
      </c>
      <c r="Q2266" s="8" t="s">
        <v>12718</v>
      </c>
      <c r="R2266" s="4">
        <v>0</v>
      </c>
      <c r="S2266" s="4" t="s">
        <v>5627</v>
      </c>
      <c r="T2266" s="4">
        <v>99</v>
      </c>
      <c r="U2266" s="7" t="s">
        <v>6298</v>
      </c>
      <c r="V2266" s="7">
        <v>41</v>
      </c>
      <c r="W2266" s="3" t="s">
        <v>7163</v>
      </c>
      <c r="X2266" s="6">
        <v>4106</v>
      </c>
      <c r="Y2266" s="3" t="s">
        <v>8152</v>
      </c>
      <c r="Z2266" s="6">
        <v>4106001</v>
      </c>
      <c r="AA2266" s="3" t="s">
        <v>9366</v>
      </c>
      <c r="AB2266" s="6">
        <v>41060010001</v>
      </c>
      <c r="AC2266" s="3" t="s">
        <v>9367</v>
      </c>
      <c r="AD2266" s="5">
        <v>40000000</v>
      </c>
      <c r="AE2266" s="5">
        <v>0</v>
      </c>
      <c r="AF2266" s="5">
        <v>0</v>
      </c>
      <c r="AG2266" s="5">
        <v>0</v>
      </c>
      <c r="AH2266" s="5">
        <v>0</v>
      </c>
      <c r="AI2266" s="5">
        <v>0</v>
      </c>
      <c r="AJ2266" s="5">
        <v>0</v>
      </c>
      <c r="AK2266" s="5">
        <v>40000000</v>
      </c>
      <c r="AL2266" s="5">
        <v>0</v>
      </c>
      <c r="AM2266" s="5">
        <v>0</v>
      </c>
      <c r="AN2266" s="5">
        <v>0</v>
      </c>
      <c r="AO2266" s="5">
        <v>0</v>
      </c>
      <c r="AP2266" s="5">
        <v>0</v>
      </c>
      <c r="AQ2266" s="5">
        <v>0</v>
      </c>
      <c r="AR2266" s="5">
        <v>40000000</v>
      </c>
    </row>
    <row r="2267" spans="1:44" x14ac:dyDescent="0.25">
      <c r="A2267" s="6">
        <v>4146</v>
      </c>
      <c r="B2267" s="3" t="s">
        <v>5442</v>
      </c>
      <c r="C2267" s="3" t="s">
        <v>5893</v>
      </c>
      <c r="D2267" s="3" t="s">
        <v>6562</v>
      </c>
      <c r="E2267" s="3" t="s">
        <v>2361</v>
      </c>
      <c r="F2267" s="3" t="s">
        <v>9383</v>
      </c>
      <c r="G2267" s="21">
        <v>7</v>
      </c>
      <c r="H2267" s="8" t="s">
        <v>12701</v>
      </c>
      <c r="I2267" s="3" t="s">
        <v>12350</v>
      </c>
      <c r="J2267" s="3" t="s">
        <v>12554</v>
      </c>
      <c r="K2267" s="7">
        <v>0</v>
      </c>
      <c r="L2267" s="3" t="s">
        <v>5458</v>
      </c>
      <c r="M2267" s="7">
        <v>1304</v>
      </c>
      <c r="N2267" s="3" t="s">
        <v>2295</v>
      </c>
      <c r="O2267" s="3" t="s">
        <v>5521</v>
      </c>
      <c r="P2267" s="8" t="s">
        <v>12715</v>
      </c>
      <c r="Q2267" s="8" t="s">
        <v>12718</v>
      </c>
      <c r="R2267" s="4">
        <v>0</v>
      </c>
      <c r="S2267" s="4" t="s">
        <v>5627</v>
      </c>
      <c r="T2267" s="4">
        <v>99</v>
      </c>
      <c r="U2267" s="7" t="s">
        <v>6298</v>
      </c>
      <c r="V2267" s="7">
        <v>41</v>
      </c>
      <c r="W2267" s="3" t="s">
        <v>7163</v>
      </c>
      <c r="X2267" s="6">
        <v>4106</v>
      </c>
      <c r="Y2267" s="3" t="s">
        <v>8152</v>
      </c>
      <c r="Z2267" s="6">
        <v>4106001</v>
      </c>
      <c r="AA2267" s="3" t="s">
        <v>9366</v>
      </c>
      <c r="AB2267" s="6">
        <v>41060010001</v>
      </c>
      <c r="AC2267" s="3" t="s">
        <v>9367</v>
      </c>
      <c r="AD2267" s="5">
        <v>11750000</v>
      </c>
      <c r="AE2267" s="5">
        <v>0</v>
      </c>
      <c r="AF2267" s="5">
        <v>0</v>
      </c>
      <c r="AG2267" s="5">
        <v>0</v>
      </c>
      <c r="AH2267" s="5">
        <v>0</v>
      </c>
      <c r="AI2267" s="5">
        <v>0</v>
      </c>
      <c r="AJ2267" s="5">
        <v>0</v>
      </c>
      <c r="AK2267" s="5">
        <v>11750000</v>
      </c>
      <c r="AL2267" s="5">
        <v>0</v>
      </c>
      <c r="AM2267" s="5">
        <v>0</v>
      </c>
      <c r="AN2267" s="5">
        <v>0</v>
      </c>
      <c r="AO2267" s="5">
        <v>0</v>
      </c>
      <c r="AP2267" s="5">
        <v>0</v>
      </c>
      <c r="AQ2267" s="5">
        <v>0</v>
      </c>
      <c r="AR2267" s="5">
        <v>11750000</v>
      </c>
    </row>
    <row r="2268" spans="1:44" x14ac:dyDescent="0.25">
      <c r="A2268" s="6">
        <v>4146</v>
      </c>
      <c r="B2268" s="3" t="s">
        <v>5442</v>
      </c>
      <c r="C2268" s="3" t="s">
        <v>5893</v>
      </c>
      <c r="D2268" s="3" t="s">
        <v>6562</v>
      </c>
      <c r="E2268" s="3" t="s">
        <v>2362</v>
      </c>
      <c r="F2268" s="3" t="s">
        <v>9384</v>
      </c>
      <c r="G2268" s="21">
        <v>7</v>
      </c>
      <c r="H2268" s="8" t="s">
        <v>12701</v>
      </c>
      <c r="I2268" s="3" t="s">
        <v>12339</v>
      </c>
      <c r="J2268" s="3" t="s">
        <v>12543</v>
      </c>
      <c r="K2268" s="7">
        <v>0</v>
      </c>
      <c r="L2268" s="3" t="s">
        <v>5458</v>
      </c>
      <c r="M2268" s="7">
        <v>1304</v>
      </c>
      <c r="N2268" s="3" t="s">
        <v>2295</v>
      </c>
      <c r="O2268" s="3" t="s">
        <v>5521</v>
      </c>
      <c r="P2268" s="8" t="s">
        <v>12715</v>
      </c>
      <c r="Q2268" s="8" t="s">
        <v>12718</v>
      </c>
      <c r="R2268" s="4">
        <v>0</v>
      </c>
      <c r="S2268" s="4" t="s">
        <v>5627</v>
      </c>
      <c r="T2268" s="4">
        <v>99</v>
      </c>
      <c r="U2268" s="7" t="s">
        <v>6298</v>
      </c>
      <c r="V2268" s="7">
        <v>41</v>
      </c>
      <c r="W2268" s="3" t="s">
        <v>7163</v>
      </c>
      <c r="X2268" s="6">
        <v>4106</v>
      </c>
      <c r="Y2268" s="3" t="s">
        <v>8152</v>
      </c>
      <c r="Z2268" s="6">
        <v>4106001</v>
      </c>
      <c r="AA2268" s="3" t="s">
        <v>9366</v>
      </c>
      <c r="AB2268" s="6">
        <v>41060010001</v>
      </c>
      <c r="AC2268" s="3" t="s">
        <v>9367</v>
      </c>
      <c r="AD2268" s="5">
        <v>42000000</v>
      </c>
      <c r="AE2268" s="5">
        <v>0</v>
      </c>
      <c r="AF2268" s="5">
        <v>0</v>
      </c>
      <c r="AG2268" s="5">
        <v>0</v>
      </c>
      <c r="AH2268" s="5">
        <v>0</v>
      </c>
      <c r="AI2268" s="5">
        <v>0</v>
      </c>
      <c r="AJ2268" s="5">
        <v>0</v>
      </c>
      <c r="AK2268" s="5">
        <v>42000000</v>
      </c>
      <c r="AL2268" s="5">
        <v>0</v>
      </c>
      <c r="AM2268" s="5">
        <v>0</v>
      </c>
      <c r="AN2268" s="5">
        <v>0</v>
      </c>
      <c r="AO2268" s="5">
        <v>0</v>
      </c>
      <c r="AP2268" s="5">
        <v>0</v>
      </c>
      <c r="AQ2268" s="5">
        <v>0</v>
      </c>
      <c r="AR2268" s="5">
        <v>42000000</v>
      </c>
    </row>
    <row r="2269" spans="1:44" x14ac:dyDescent="0.25">
      <c r="A2269" s="6">
        <v>4146</v>
      </c>
      <c r="B2269" s="3" t="s">
        <v>5442</v>
      </c>
      <c r="C2269" s="3" t="s">
        <v>5893</v>
      </c>
      <c r="D2269" s="3" t="s">
        <v>6562</v>
      </c>
      <c r="E2269" s="3" t="s">
        <v>2363</v>
      </c>
      <c r="F2269" s="3" t="s">
        <v>9385</v>
      </c>
      <c r="G2269" s="21">
        <v>7</v>
      </c>
      <c r="H2269" s="8" t="s">
        <v>12701</v>
      </c>
      <c r="I2269" s="3" t="s">
        <v>12339</v>
      </c>
      <c r="J2269" s="3" t="s">
        <v>12543</v>
      </c>
      <c r="K2269" s="7">
        <v>0</v>
      </c>
      <c r="L2269" s="3" t="s">
        <v>5458</v>
      </c>
      <c r="M2269" s="7">
        <v>1304</v>
      </c>
      <c r="N2269" s="3" t="s">
        <v>2295</v>
      </c>
      <c r="O2269" s="3" t="s">
        <v>5521</v>
      </c>
      <c r="P2269" s="8" t="s">
        <v>12715</v>
      </c>
      <c r="Q2269" s="8" t="s">
        <v>12718</v>
      </c>
      <c r="R2269" s="4">
        <v>0</v>
      </c>
      <c r="S2269" s="4" t="s">
        <v>5627</v>
      </c>
      <c r="T2269" s="4">
        <v>99</v>
      </c>
      <c r="U2269" s="7" t="s">
        <v>6298</v>
      </c>
      <c r="V2269" s="7">
        <v>41</v>
      </c>
      <c r="W2269" s="3" t="s">
        <v>7163</v>
      </c>
      <c r="X2269" s="6">
        <v>4106</v>
      </c>
      <c r="Y2269" s="3" t="s">
        <v>8152</v>
      </c>
      <c r="Z2269" s="6">
        <v>4106001</v>
      </c>
      <c r="AA2269" s="3" t="s">
        <v>9366</v>
      </c>
      <c r="AB2269" s="6">
        <v>41060010001</v>
      </c>
      <c r="AC2269" s="3" t="s">
        <v>9367</v>
      </c>
      <c r="AD2269" s="5">
        <v>66650000</v>
      </c>
      <c r="AE2269" s="5">
        <v>0</v>
      </c>
      <c r="AF2269" s="5">
        <v>0</v>
      </c>
      <c r="AG2269" s="5">
        <v>0</v>
      </c>
      <c r="AH2269" s="5">
        <v>0</v>
      </c>
      <c r="AI2269" s="5">
        <v>0</v>
      </c>
      <c r="AJ2269" s="5">
        <v>0</v>
      </c>
      <c r="AK2269" s="5">
        <v>66650000</v>
      </c>
      <c r="AL2269" s="5">
        <v>0</v>
      </c>
      <c r="AM2269" s="5">
        <v>0</v>
      </c>
      <c r="AN2269" s="5">
        <v>0</v>
      </c>
      <c r="AO2269" s="5">
        <v>0</v>
      </c>
      <c r="AP2269" s="5">
        <v>0</v>
      </c>
      <c r="AQ2269" s="5">
        <v>0</v>
      </c>
      <c r="AR2269" s="5">
        <v>66650000</v>
      </c>
    </row>
    <row r="2270" spans="1:44" x14ac:dyDescent="0.25">
      <c r="A2270" s="6">
        <v>4146</v>
      </c>
      <c r="B2270" s="3" t="s">
        <v>5442</v>
      </c>
      <c r="C2270" s="3" t="s">
        <v>5893</v>
      </c>
      <c r="D2270" s="3" t="s">
        <v>6562</v>
      </c>
      <c r="E2270" s="3" t="s">
        <v>2364</v>
      </c>
      <c r="F2270" s="3" t="s">
        <v>9386</v>
      </c>
      <c r="G2270" s="21">
        <v>7</v>
      </c>
      <c r="H2270" s="8" t="s">
        <v>12701</v>
      </c>
      <c r="I2270" s="3" t="s">
        <v>12339</v>
      </c>
      <c r="J2270" s="3" t="s">
        <v>12543</v>
      </c>
      <c r="K2270" s="7">
        <v>0</v>
      </c>
      <c r="L2270" s="3" t="s">
        <v>5458</v>
      </c>
      <c r="M2270" s="7">
        <v>1304</v>
      </c>
      <c r="N2270" s="3" t="s">
        <v>2295</v>
      </c>
      <c r="O2270" s="3" t="s">
        <v>5521</v>
      </c>
      <c r="P2270" s="8" t="s">
        <v>12715</v>
      </c>
      <c r="Q2270" s="8" t="s">
        <v>12718</v>
      </c>
      <c r="R2270" s="4">
        <v>0</v>
      </c>
      <c r="S2270" s="4" t="s">
        <v>5627</v>
      </c>
      <c r="T2270" s="4">
        <v>99</v>
      </c>
      <c r="U2270" s="7" t="s">
        <v>6298</v>
      </c>
      <c r="V2270" s="7">
        <v>41</v>
      </c>
      <c r="W2270" s="3" t="s">
        <v>7163</v>
      </c>
      <c r="X2270" s="6">
        <v>4106</v>
      </c>
      <c r="Y2270" s="3" t="s">
        <v>8152</v>
      </c>
      <c r="Z2270" s="6">
        <v>4106001</v>
      </c>
      <c r="AA2270" s="3" t="s">
        <v>9366</v>
      </c>
      <c r="AB2270" s="6">
        <v>41060010001</v>
      </c>
      <c r="AC2270" s="3" t="s">
        <v>9367</v>
      </c>
      <c r="AD2270" s="5">
        <v>429600000</v>
      </c>
      <c r="AE2270" s="5">
        <v>0</v>
      </c>
      <c r="AF2270" s="5">
        <v>0</v>
      </c>
      <c r="AG2270" s="5">
        <v>0</v>
      </c>
      <c r="AH2270" s="5">
        <v>0</v>
      </c>
      <c r="AI2270" s="5">
        <v>0</v>
      </c>
      <c r="AJ2270" s="5">
        <v>0</v>
      </c>
      <c r="AK2270" s="5">
        <v>429600000</v>
      </c>
      <c r="AL2270" s="5">
        <v>0</v>
      </c>
      <c r="AM2270" s="5">
        <v>0</v>
      </c>
      <c r="AN2270" s="5">
        <v>0</v>
      </c>
      <c r="AO2270" s="5">
        <v>0</v>
      </c>
      <c r="AP2270" s="5">
        <v>0</v>
      </c>
      <c r="AQ2270" s="5">
        <v>0</v>
      </c>
      <c r="AR2270" s="5">
        <v>429600000</v>
      </c>
    </row>
    <row r="2271" spans="1:44" x14ac:dyDescent="0.25">
      <c r="A2271" s="6">
        <v>4146</v>
      </c>
      <c r="B2271" s="3" t="s">
        <v>5442</v>
      </c>
      <c r="C2271" s="3" t="s">
        <v>5894</v>
      </c>
      <c r="D2271" s="3" t="s">
        <v>6563</v>
      </c>
      <c r="E2271" s="3" t="s">
        <v>2365</v>
      </c>
      <c r="F2271" s="3" t="s">
        <v>9388</v>
      </c>
      <c r="G2271" s="21">
        <v>7</v>
      </c>
      <c r="H2271" s="8" t="s">
        <v>12701</v>
      </c>
      <c r="I2271" s="3" t="s">
        <v>12339</v>
      </c>
      <c r="J2271" s="3" t="s">
        <v>12543</v>
      </c>
      <c r="K2271" s="7">
        <v>0</v>
      </c>
      <c r="L2271" s="3" t="s">
        <v>5458</v>
      </c>
      <c r="M2271" s="7">
        <v>1304</v>
      </c>
      <c r="N2271" s="3" t="s">
        <v>2295</v>
      </c>
      <c r="O2271" s="3" t="s">
        <v>5521</v>
      </c>
      <c r="P2271" s="8" t="s">
        <v>12715</v>
      </c>
      <c r="Q2271" s="8" t="s">
        <v>12718</v>
      </c>
      <c r="R2271" s="4">
        <v>0</v>
      </c>
      <c r="S2271" s="4" t="s">
        <v>5627</v>
      </c>
      <c r="T2271" s="4">
        <v>99</v>
      </c>
      <c r="U2271" s="7" t="s">
        <v>6298</v>
      </c>
      <c r="V2271" s="7">
        <v>41</v>
      </c>
      <c r="W2271" s="3" t="s">
        <v>7163</v>
      </c>
      <c r="X2271" s="6">
        <v>4106</v>
      </c>
      <c r="Y2271" s="3" t="s">
        <v>8152</v>
      </c>
      <c r="Z2271" s="6">
        <v>4106001</v>
      </c>
      <c r="AA2271" s="3" t="s">
        <v>9366</v>
      </c>
      <c r="AB2271" s="6">
        <v>41060010005</v>
      </c>
      <c r="AC2271" s="3" t="s">
        <v>9387</v>
      </c>
      <c r="AD2271" s="5">
        <v>182308800</v>
      </c>
      <c r="AE2271" s="5">
        <v>0</v>
      </c>
      <c r="AF2271" s="5">
        <v>0</v>
      </c>
      <c r="AG2271" s="5">
        <v>0</v>
      </c>
      <c r="AH2271" s="5">
        <v>0</v>
      </c>
      <c r="AI2271" s="5">
        <v>0</v>
      </c>
      <c r="AJ2271" s="5">
        <v>0</v>
      </c>
      <c r="AK2271" s="5">
        <v>182308800</v>
      </c>
      <c r="AL2271" s="5">
        <v>0</v>
      </c>
      <c r="AM2271" s="5">
        <v>0</v>
      </c>
      <c r="AN2271" s="5">
        <v>0</v>
      </c>
      <c r="AO2271" s="5">
        <v>0</v>
      </c>
      <c r="AP2271" s="5">
        <v>0</v>
      </c>
      <c r="AQ2271" s="5">
        <v>0</v>
      </c>
      <c r="AR2271" s="5">
        <v>182308800</v>
      </c>
    </row>
    <row r="2272" spans="1:44" x14ac:dyDescent="0.25">
      <c r="A2272" s="6">
        <v>4146</v>
      </c>
      <c r="B2272" s="3" t="s">
        <v>5442</v>
      </c>
      <c r="C2272" s="3" t="s">
        <v>5894</v>
      </c>
      <c r="D2272" s="3" t="s">
        <v>6563</v>
      </c>
      <c r="E2272" s="3" t="s">
        <v>2366</v>
      </c>
      <c r="F2272" s="3" t="s">
        <v>9389</v>
      </c>
      <c r="G2272" s="21">
        <v>7</v>
      </c>
      <c r="H2272" s="8" t="s">
        <v>12701</v>
      </c>
      <c r="I2272" s="3" t="s">
        <v>12341</v>
      </c>
      <c r="J2272" s="3" t="s">
        <v>12545</v>
      </c>
      <c r="K2272" s="7">
        <v>0</v>
      </c>
      <c r="L2272" s="3" t="s">
        <v>5458</v>
      </c>
      <c r="M2272" s="7">
        <v>1304</v>
      </c>
      <c r="N2272" s="3" t="s">
        <v>2295</v>
      </c>
      <c r="O2272" s="3" t="s">
        <v>5521</v>
      </c>
      <c r="P2272" s="8" t="s">
        <v>12715</v>
      </c>
      <c r="Q2272" s="8" t="s">
        <v>12718</v>
      </c>
      <c r="R2272" s="4">
        <v>0</v>
      </c>
      <c r="S2272" s="4" t="s">
        <v>5627</v>
      </c>
      <c r="T2272" s="4">
        <v>99</v>
      </c>
      <c r="U2272" s="7" t="s">
        <v>6298</v>
      </c>
      <c r="V2272" s="7">
        <v>41</v>
      </c>
      <c r="W2272" s="3" t="s">
        <v>7163</v>
      </c>
      <c r="X2272" s="6">
        <v>4106</v>
      </c>
      <c r="Y2272" s="3" t="s">
        <v>8152</v>
      </c>
      <c r="Z2272" s="6">
        <v>4106001</v>
      </c>
      <c r="AA2272" s="3" t="s">
        <v>9366</v>
      </c>
      <c r="AB2272" s="6">
        <v>41060010005</v>
      </c>
      <c r="AC2272" s="3" t="s">
        <v>9387</v>
      </c>
      <c r="AD2272" s="5">
        <v>18472900</v>
      </c>
      <c r="AE2272" s="5">
        <v>0</v>
      </c>
      <c r="AF2272" s="5">
        <v>0</v>
      </c>
      <c r="AG2272" s="5">
        <v>0</v>
      </c>
      <c r="AH2272" s="5">
        <v>0</v>
      </c>
      <c r="AI2272" s="5">
        <v>0</v>
      </c>
      <c r="AJ2272" s="5">
        <v>0</v>
      </c>
      <c r="AK2272" s="5">
        <v>18472900</v>
      </c>
      <c r="AL2272" s="5">
        <v>0</v>
      </c>
      <c r="AM2272" s="5">
        <v>0</v>
      </c>
      <c r="AN2272" s="5">
        <v>0</v>
      </c>
      <c r="AO2272" s="5">
        <v>0</v>
      </c>
      <c r="AP2272" s="5">
        <v>0</v>
      </c>
      <c r="AQ2272" s="5">
        <v>0</v>
      </c>
      <c r="AR2272" s="5">
        <v>18472900</v>
      </c>
    </row>
    <row r="2273" spans="1:44" x14ac:dyDescent="0.25">
      <c r="A2273" s="6">
        <v>4146</v>
      </c>
      <c r="B2273" s="3" t="s">
        <v>5442</v>
      </c>
      <c r="C2273" s="3" t="s">
        <v>5894</v>
      </c>
      <c r="D2273" s="3" t="s">
        <v>6563</v>
      </c>
      <c r="E2273" s="3" t="s">
        <v>2367</v>
      </c>
      <c r="F2273" s="3" t="s">
        <v>9390</v>
      </c>
      <c r="G2273" s="21">
        <v>7</v>
      </c>
      <c r="H2273" s="8" t="s">
        <v>12701</v>
      </c>
      <c r="I2273" s="3" t="s">
        <v>12339</v>
      </c>
      <c r="J2273" s="3" t="s">
        <v>12543</v>
      </c>
      <c r="K2273" s="7">
        <v>0</v>
      </c>
      <c r="L2273" s="3" t="s">
        <v>5458</v>
      </c>
      <c r="M2273" s="7">
        <v>1304</v>
      </c>
      <c r="N2273" s="3" t="s">
        <v>2295</v>
      </c>
      <c r="O2273" s="3" t="s">
        <v>5521</v>
      </c>
      <c r="P2273" s="8" t="s">
        <v>12715</v>
      </c>
      <c r="Q2273" s="8" t="s">
        <v>12718</v>
      </c>
      <c r="R2273" s="4">
        <v>0</v>
      </c>
      <c r="S2273" s="4" t="s">
        <v>5627</v>
      </c>
      <c r="T2273" s="4">
        <v>99</v>
      </c>
      <c r="U2273" s="7" t="s">
        <v>6298</v>
      </c>
      <c r="V2273" s="7">
        <v>41</v>
      </c>
      <c r="W2273" s="3" t="s">
        <v>7163</v>
      </c>
      <c r="X2273" s="6">
        <v>4106</v>
      </c>
      <c r="Y2273" s="3" t="s">
        <v>8152</v>
      </c>
      <c r="Z2273" s="6">
        <v>4106001</v>
      </c>
      <c r="AA2273" s="3" t="s">
        <v>9366</v>
      </c>
      <c r="AB2273" s="6">
        <v>41060010005</v>
      </c>
      <c r="AC2273" s="3" t="s">
        <v>9387</v>
      </c>
      <c r="AD2273" s="5">
        <v>225494400</v>
      </c>
      <c r="AE2273" s="5">
        <v>0</v>
      </c>
      <c r="AF2273" s="5">
        <v>0</v>
      </c>
      <c r="AG2273" s="5">
        <v>0</v>
      </c>
      <c r="AH2273" s="5">
        <v>0</v>
      </c>
      <c r="AI2273" s="5">
        <v>0</v>
      </c>
      <c r="AJ2273" s="5">
        <v>0</v>
      </c>
      <c r="AK2273" s="5">
        <v>225494400</v>
      </c>
      <c r="AL2273" s="5">
        <v>0</v>
      </c>
      <c r="AM2273" s="5">
        <v>0</v>
      </c>
      <c r="AN2273" s="5">
        <v>0</v>
      </c>
      <c r="AO2273" s="5">
        <v>0</v>
      </c>
      <c r="AP2273" s="5">
        <v>0</v>
      </c>
      <c r="AQ2273" s="5">
        <v>0</v>
      </c>
      <c r="AR2273" s="5">
        <v>225494400</v>
      </c>
    </row>
    <row r="2274" spans="1:44" x14ac:dyDescent="0.25">
      <c r="A2274" s="6">
        <v>4146</v>
      </c>
      <c r="B2274" s="3" t="s">
        <v>5442</v>
      </c>
      <c r="C2274" s="3" t="s">
        <v>5894</v>
      </c>
      <c r="D2274" s="3" t="s">
        <v>6563</v>
      </c>
      <c r="E2274" s="3" t="s">
        <v>2368</v>
      </c>
      <c r="F2274" s="3" t="s">
        <v>9391</v>
      </c>
      <c r="G2274" s="21">
        <v>7</v>
      </c>
      <c r="H2274" s="8" t="s">
        <v>12701</v>
      </c>
      <c r="I2274" s="3" t="s">
        <v>12339</v>
      </c>
      <c r="J2274" s="3" t="s">
        <v>12543</v>
      </c>
      <c r="K2274" s="7">
        <v>0</v>
      </c>
      <c r="L2274" s="3" t="s">
        <v>5458</v>
      </c>
      <c r="M2274" s="7">
        <v>1304</v>
      </c>
      <c r="N2274" s="3" t="s">
        <v>2295</v>
      </c>
      <c r="O2274" s="3" t="s">
        <v>5521</v>
      </c>
      <c r="P2274" s="8" t="s">
        <v>12715</v>
      </c>
      <c r="Q2274" s="8" t="s">
        <v>12718</v>
      </c>
      <c r="R2274" s="4">
        <v>0</v>
      </c>
      <c r="S2274" s="4" t="s">
        <v>5627</v>
      </c>
      <c r="T2274" s="4">
        <v>99</v>
      </c>
      <c r="U2274" s="7" t="s">
        <v>6298</v>
      </c>
      <c r="V2274" s="7">
        <v>41</v>
      </c>
      <c r="W2274" s="3" t="s">
        <v>7163</v>
      </c>
      <c r="X2274" s="6">
        <v>4106</v>
      </c>
      <c r="Y2274" s="3" t="s">
        <v>8152</v>
      </c>
      <c r="Z2274" s="6">
        <v>4106001</v>
      </c>
      <c r="AA2274" s="3" t="s">
        <v>9366</v>
      </c>
      <c r="AB2274" s="6">
        <v>41060010005</v>
      </c>
      <c r="AC2274" s="3" t="s">
        <v>9387</v>
      </c>
      <c r="AD2274" s="5">
        <v>82636800</v>
      </c>
      <c r="AE2274" s="5">
        <v>0</v>
      </c>
      <c r="AF2274" s="5">
        <v>0</v>
      </c>
      <c r="AG2274" s="5">
        <v>0</v>
      </c>
      <c r="AH2274" s="5">
        <v>0</v>
      </c>
      <c r="AI2274" s="5">
        <v>0</v>
      </c>
      <c r="AJ2274" s="5">
        <v>0</v>
      </c>
      <c r="AK2274" s="5">
        <v>82636800</v>
      </c>
      <c r="AL2274" s="5">
        <v>0</v>
      </c>
      <c r="AM2274" s="5">
        <v>0</v>
      </c>
      <c r="AN2274" s="5">
        <v>0</v>
      </c>
      <c r="AO2274" s="5">
        <v>0</v>
      </c>
      <c r="AP2274" s="5">
        <v>0</v>
      </c>
      <c r="AQ2274" s="5">
        <v>0</v>
      </c>
      <c r="AR2274" s="5">
        <v>82636800</v>
      </c>
    </row>
    <row r="2275" spans="1:44" x14ac:dyDescent="0.25">
      <c r="A2275" s="6">
        <v>4146</v>
      </c>
      <c r="B2275" s="3" t="s">
        <v>5442</v>
      </c>
      <c r="C2275" s="3" t="s">
        <v>5894</v>
      </c>
      <c r="D2275" s="3" t="s">
        <v>6563</v>
      </c>
      <c r="E2275" s="3" t="s">
        <v>2369</v>
      </c>
      <c r="F2275" s="3" t="s">
        <v>9392</v>
      </c>
      <c r="G2275" s="21">
        <v>7</v>
      </c>
      <c r="H2275" s="8" t="s">
        <v>12701</v>
      </c>
      <c r="I2275" s="3" t="s">
        <v>12340</v>
      </c>
      <c r="J2275" s="3" t="s">
        <v>12544</v>
      </c>
      <c r="K2275" s="7">
        <v>0</v>
      </c>
      <c r="L2275" s="3" t="s">
        <v>5458</v>
      </c>
      <c r="M2275" s="7">
        <v>1304</v>
      </c>
      <c r="N2275" s="3" t="s">
        <v>2295</v>
      </c>
      <c r="O2275" s="3" t="s">
        <v>5521</v>
      </c>
      <c r="P2275" s="8" t="s">
        <v>12715</v>
      </c>
      <c r="Q2275" s="8" t="s">
        <v>12718</v>
      </c>
      <c r="R2275" s="4">
        <v>0</v>
      </c>
      <c r="S2275" s="4" t="s">
        <v>5627</v>
      </c>
      <c r="T2275" s="4">
        <v>99</v>
      </c>
      <c r="U2275" s="7" t="s">
        <v>6298</v>
      </c>
      <c r="V2275" s="7">
        <v>41</v>
      </c>
      <c r="W2275" s="3" t="s">
        <v>7163</v>
      </c>
      <c r="X2275" s="6">
        <v>4106</v>
      </c>
      <c r="Y2275" s="3" t="s">
        <v>8152</v>
      </c>
      <c r="Z2275" s="6">
        <v>4106001</v>
      </c>
      <c r="AA2275" s="3" t="s">
        <v>9366</v>
      </c>
      <c r="AB2275" s="6">
        <v>41060010005</v>
      </c>
      <c r="AC2275" s="3" t="s">
        <v>9387</v>
      </c>
      <c r="AD2275" s="5">
        <v>25000000</v>
      </c>
      <c r="AE2275" s="5">
        <v>0</v>
      </c>
      <c r="AF2275" s="5">
        <v>0</v>
      </c>
      <c r="AG2275" s="5">
        <v>0</v>
      </c>
      <c r="AH2275" s="5">
        <v>0</v>
      </c>
      <c r="AI2275" s="5">
        <v>0</v>
      </c>
      <c r="AJ2275" s="5">
        <v>0</v>
      </c>
      <c r="AK2275" s="5">
        <v>25000000</v>
      </c>
      <c r="AL2275" s="5">
        <v>0</v>
      </c>
      <c r="AM2275" s="5">
        <v>0</v>
      </c>
      <c r="AN2275" s="5">
        <v>0</v>
      </c>
      <c r="AO2275" s="5">
        <v>0</v>
      </c>
      <c r="AP2275" s="5">
        <v>0</v>
      </c>
      <c r="AQ2275" s="5">
        <v>0</v>
      </c>
      <c r="AR2275" s="5">
        <v>25000000</v>
      </c>
    </row>
    <row r="2276" spans="1:44" x14ac:dyDescent="0.25">
      <c r="A2276" s="6">
        <v>4146</v>
      </c>
      <c r="B2276" s="3" t="s">
        <v>5442</v>
      </c>
      <c r="C2276" s="3" t="s">
        <v>5894</v>
      </c>
      <c r="D2276" s="3" t="s">
        <v>6563</v>
      </c>
      <c r="E2276" s="3" t="s">
        <v>2370</v>
      </c>
      <c r="F2276" s="3" t="s">
        <v>9393</v>
      </c>
      <c r="G2276" s="21">
        <v>7</v>
      </c>
      <c r="H2276" s="8" t="s">
        <v>12701</v>
      </c>
      <c r="I2276" s="3" t="s">
        <v>12339</v>
      </c>
      <c r="J2276" s="3" t="s">
        <v>12543</v>
      </c>
      <c r="K2276" s="7">
        <v>0</v>
      </c>
      <c r="L2276" s="3" t="s">
        <v>5458</v>
      </c>
      <c r="M2276" s="7">
        <v>1304</v>
      </c>
      <c r="N2276" s="3" t="s">
        <v>2295</v>
      </c>
      <c r="O2276" s="3" t="s">
        <v>5521</v>
      </c>
      <c r="P2276" s="8" t="s">
        <v>12715</v>
      </c>
      <c r="Q2276" s="8" t="s">
        <v>12718</v>
      </c>
      <c r="R2276" s="4">
        <v>0</v>
      </c>
      <c r="S2276" s="4" t="s">
        <v>5627</v>
      </c>
      <c r="T2276" s="4">
        <v>99</v>
      </c>
      <c r="U2276" s="7" t="s">
        <v>6298</v>
      </c>
      <c r="V2276" s="7">
        <v>41</v>
      </c>
      <c r="W2276" s="3" t="s">
        <v>7163</v>
      </c>
      <c r="X2276" s="6">
        <v>4106</v>
      </c>
      <c r="Y2276" s="3" t="s">
        <v>8152</v>
      </c>
      <c r="Z2276" s="6">
        <v>4106001</v>
      </c>
      <c r="AA2276" s="3" t="s">
        <v>9366</v>
      </c>
      <c r="AB2276" s="6">
        <v>41060010005</v>
      </c>
      <c r="AC2276" s="3" t="s">
        <v>9387</v>
      </c>
      <c r="AD2276" s="5">
        <v>129830400</v>
      </c>
      <c r="AE2276" s="5">
        <v>0</v>
      </c>
      <c r="AF2276" s="5">
        <v>0</v>
      </c>
      <c r="AG2276" s="5">
        <v>0</v>
      </c>
      <c r="AH2276" s="5">
        <v>0</v>
      </c>
      <c r="AI2276" s="5">
        <v>0</v>
      </c>
      <c r="AJ2276" s="5">
        <v>0</v>
      </c>
      <c r="AK2276" s="5">
        <v>129830400</v>
      </c>
      <c r="AL2276" s="5">
        <v>0</v>
      </c>
      <c r="AM2276" s="5">
        <v>0</v>
      </c>
      <c r="AN2276" s="5">
        <v>0</v>
      </c>
      <c r="AO2276" s="5">
        <v>0</v>
      </c>
      <c r="AP2276" s="5">
        <v>0</v>
      </c>
      <c r="AQ2276" s="5">
        <v>0</v>
      </c>
      <c r="AR2276" s="5">
        <v>129830400</v>
      </c>
    </row>
    <row r="2277" spans="1:44" x14ac:dyDescent="0.25">
      <c r="A2277" s="6">
        <v>4146</v>
      </c>
      <c r="B2277" s="3" t="s">
        <v>5442</v>
      </c>
      <c r="C2277" s="3" t="s">
        <v>5894</v>
      </c>
      <c r="D2277" s="3" t="s">
        <v>6563</v>
      </c>
      <c r="E2277" s="3" t="s">
        <v>2371</v>
      </c>
      <c r="F2277" s="3" t="s">
        <v>9394</v>
      </c>
      <c r="G2277" s="21">
        <v>7</v>
      </c>
      <c r="H2277" s="8" t="s">
        <v>12701</v>
      </c>
      <c r="I2277" s="3" t="s">
        <v>12339</v>
      </c>
      <c r="J2277" s="3" t="s">
        <v>12543</v>
      </c>
      <c r="K2277" s="7">
        <v>0</v>
      </c>
      <c r="L2277" s="3" t="s">
        <v>5458</v>
      </c>
      <c r="M2277" s="7">
        <v>1304</v>
      </c>
      <c r="N2277" s="3" t="s">
        <v>2295</v>
      </c>
      <c r="O2277" s="3" t="s">
        <v>5521</v>
      </c>
      <c r="P2277" s="8" t="s">
        <v>12715</v>
      </c>
      <c r="Q2277" s="8" t="s">
        <v>12718</v>
      </c>
      <c r="R2277" s="4">
        <v>0</v>
      </c>
      <c r="S2277" s="4" t="s">
        <v>5627</v>
      </c>
      <c r="T2277" s="4">
        <v>99</v>
      </c>
      <c r="U2277" s="7" t="s">
        <v>6298</v>
      </c>
      <c r="V2277" s="7">
        <v>41</v>
      </c>
      <c r="W2277" s="3" t="s">
        <v>7163</v>
      </c>
      <c r="X2277" s="6">
        <v>4106</v>
      </c>
      <c r="Y2277" s="3" t="s">
        <v>8152</v>
      </c>
      <c r="Z2277" s="6">
        <v>4106001</v>
      </c>
      <c r="AA2277" s="3" t="s">
        <v>9366</v>
      </c>
      <c r="AB2277" s="6">
        <v>41060010005</v>
      </c>
      <c r="AC2277" s="3" t="s">
        <v>9387</v>
      </c>
      <c r="AD2277" s="5">
        <v>798500</v>
      </c>
      <c r="AE2277" s="5">
        <v>0</v>
      </c>
      <c r="AF2277" s="5">
        <v>0</v>
      </c>
      <c r="AG2277" s="5">
        <v>0</v>
      </c>
      <c r="AH2277" s="5">
        <v>0</v>
      </c>
      <c r="AI2277" s="5">
        <v>0</v>
      </c>
      <c r="AJ2277" s="5">
        <v>0</v>
      </c>
      <c r="AK2277" s="5">
        <v>798500</v>
      </c>
      <c r="AL2277" s="5">
        <v>0</v>
      </c>
      <c r="AM2277" s="5">
        <v>0</v>
      </c>
      <c r="AN2277" s="5">
        <v>0</v>
      </c>
      <c r="AO2277" s="5">
        <v>0</v>
      </c>
      <c r="AP2277" s="5">
        <v>0</v>
      </c>
      <c r="AQ2277" s="5">
        <v>0</v>
      </c>
      <c r="AR2277" s="5">
        <v>798500</v>
      </c>
    </row>
    <row r="2278" spans="1:44" x14ac:dyDescent="0.25">
      <c r="A2278" s="6">
        <v>4146</v>
      </c>
      <c r="B2278" s="3" t="s">
        <v>5442</v>
      </c>
      <c r="C2278" s="3" t="s">
        <v>5894</v>
      </c>
      <c r="D2278" s="3" t="s">
        <v>6563</v>
      </c>
      <c r="E2278" s="3" t="s">
        <v>2372</v>
      </c>
      <c r="F2278" s="3" t="s">
        <v>9395</v>
      </c>
      <c r="G2278" s="21">
        <v>7</v>
      </c>
      <c r="H2278" s="8" t="s">
        <v>12701</v>
      </c>
      <c r="I2278" s="3" t="s">
        <v>12339</v>
      </c>
      <c r="J2278" s="3" t="s">
        <v>12543</v>
      </c>
      <c r="K2278" s="7">
        <v>0</v>
      </c>
      <c r="L2278" s="3" t="s">
        <v>5458</v>
      </c>
      <c r="M2278" s="7">
        <v>1304</v>
      </c>
      <c r="N2278" s="3" t="s">
        <v>2295</v>
      </c>
      <c r="O2278" s="3" t="s">
        <v>5521</v>
      </c>
      <c r="P2278" s="8" t="s">
        <v>12715</v>
      </c>
      <c r="Q2278" s="8" t="s">
        <v>12718</v>
      </c>
      <c r="R2278" s="4">
        <v>0</v>
      </c>
      <c r="S2278" s="4" t="s">
        <v>5627</v>
      </c>
      <c r="T2278" s="4">
        <v>99</v>
      </c>
      <c r="U2278" s="7" t="s">
        <v>6298</v>
      </c>
      <c r="V2278" s="7">
        <v>41</v>
      </c>
      <c r="W2278" s="3" t="s">
        <v>7163</v>
      </c>
      <c r="X2278" s="6">
        <v>4106</v>
      </c>
      <c r="Y2278" s="3" t="s">
        <v>8152</v>
      </c>
      <c r="Z2278" s="6">
        <v>4106001</v>
      </c>
      <c r="AA2278" s="3" t="s">
        <v>9366</v>
      </c>
      <c r="AB2278" s="6">
        <v>41060010005</v>
      </c>
      <c r="AC2278" s="3" t="s">
        <v>9387</v>
      </c>
      <c r="AD2278" s="5">
        <v>417715200</v>
      </c>
      <c r="AE2278" s="5">
        <v>0</v>
      </c>
      <c r="AF2278" s="5">
        <v>0</v>
      </c>
      <c r="AG2278" s="5">
        <v>0</v>
      </c>
      <c r="AH2278" s="5">
        <v>0</v>
      </c>
      <c r="AI2278" s="5">
        <v>0</v>
      </c>
      <c r="AJ2278" s="5">
        <v>0</v>
      </c>
      <c r="AK2278" s="5">
        <v>417715200</v>
      </c>
      <c r="AL2278" s="5">
        <v>0</v>
      </c>
      <c r="AM2278" s="5">
        <v>0</v>
      </c>
      <c r="AN2278" s="5">
        <v>0</v>
      </c>
      <c r="AO2278" s="5">
        <v>0</v>
      </c>
      <c r="AP2278" s="5">
        <v>0</v>
      </c>
      <c r="AQ2278" s="5">
        <v>0</v>
      </c>
      <c r="AR2278" s="5">
        <v>417715200</v>
      </c>
    </row>
    <row r="2279" spans="1:44" x14ac:dyDescent="0.25">
      <c r="A2279" s="6">
        <v>4146</v>
      </c>
      <c r="B2279" s="3" t="s">
        <v>5442</v>
      </c>
      <c r="C2279" s="3" t="s">
        <v>5894</v>
      </c>
      <c r="D2279" s="3" t="s">
        <v>6563</v>
      </c>
      <c r="E2279" s="3" t="s">
        <v>2373</v>
      </c>
      <c r="F2279" s="3" t="s">
        <v>9396</v>
      </c>
      <c r="G2279" s="21">
        <v>7</v>
      </c>
      <c r="H2279" s="8" t="s">
        <v>12701</v>
      </c>
      <c r="I2279" s="3" t="s">
        <v>12339</v>
      </c>
      <c r="J2279" s="3" t="s">
        <v>12543</v>
      </c>
      <c r="K2279" s="7">
        <v>0</v>
      </c>
      <c r="L2279" s="3" t="s">
        <v>5458</v>
      </c>
      <c r="M2279" s="7">
        <v>1304</v>
      </c>
      <c r="N2279" s="3" t="s">
        <v>2295</v>
      </c>
      <c r="O2279" s="3" t="s">
        <v>5521</v>
      </c>
      <c r="P2279" s="8" t="s">
        <v>12715</v>
      </c>
      <c r="Q2279" s="8" t="s">
        <v>12718</v>
      </c>
      <c r="R2279" s="4">
        <v>0</v>
      </c>
      <c r="S2279" s="4" t="s">
        <v>5627</v>
      </c>
      <c r="T2279" s="4">
        <v>99</v>
      </c>
      <c r="U2279" s="7" t="s">
        <v>6298</v>
      </c>
      <c r="V2279" s="7">
        <v>41</v>
      </c>
      <c r="W2279" s="3" t="s">
        <v>7163</v>
      </c>
      <c r="X2279" s="6">
        <v>4106</v>
      </c>
      <c r="Y2279" s="3" t="s">
        <v>8152</v>
      </c>
      <c r="Z2279" s="6">
        <v>4106001</v>
      </c>
      <c r="AA2279" s="3" t="s">
        <v>9366</v>
      </c>
      <c r="AB2279" s="6">
        <v>41060010005</v>
      </c>
      <c r="AC2279" s="3" t="s">
        <v>9387</v>
      </c>
      <c r="AD2279" s="5">
        <v>35743000</v>
      </c>
      <c r="AE2279" s="5">
        <v>0</v>
      </c>
      <c r="AF2279" s="5">
        <v>0</v>
      </c>
      <c r="AG2279" s="5">
        <v>0</v>
      </c>
      <c r="AH2279" s="5">
        <v>0</v>
      </c>
      <c r="AI2279" s="5">
        <v>0</v>
      </c>
      <c r="AJ2279" s="5">
        <v>0</v>
      </c>
      <c r="AK2279" s="5">
        <v>35743000</v>
      </c>
      <c r="AL2279" s="5">
        <v>0</v>
      </c>
      <c r="AM2279" s="5">
        <v>0</v>
      </c>
      <c r="AN2279" s="5">
        <v>0</v>
      </c>
      <c r="AO2279" s="5">
        <v>0</v>
      </c>
      <c r="AP2279" s="5">
        <v>0</v>
      </c>
      <c r="AQ2279" s="5">
        <v>0</v>
      </c>
      <c r="AR2279" s="5">
        <v>35743000</v>
      </c>
    </row>
    <row r="2280" spans="1:44" x14ac:dyDescent="0.25">
      <c r="A2280" s="6">
        <v>4146</v>
      </c>
      <c r="B2280" s="3" t="s">
        <v>5442</v>
      </c>
      <c r="C2280" s="3" t="s">
        <v>5895</v>
      </c>
      <c r="D2280" s="3" t="s">
        <v>6564</v>
      </c>
      <c r="E2280" s="3" t="s">
        <v>2374</v>
      </c>
      <c r="F2280" s="3" t="s">
        <v>9398</v>
      </c>
      <c r="G2280" s="21">
        <v>7</v>
      </c>
      <c r="H2280" s="8" t="s">
        <v>12701</v>
      </c>
      <c r="I2280" s="3" t="s">
        <v>12341</v>
      </c>
      <c r="J2280" s="3" t="s">
        <v>12545</v>
      </c>
      <c r="K2280" s="7">
        <v>0</v>
      </c>
      <c r="L2280" s="3" t="s">
        <v>5458</v>
      </c>
      <c r="M2280" s="7">
        <v>1304</v>
      </c>
      <c r="N2280" s="3" t="s">
        <v>2295</v>
      </c>
      <c r="O2280" s="3" t="s">
        <v>5521</v>
      </c>
      <c r="P2280" s="8" t="s">
        <v>12715</v>
      </c>
      <c r="Q2280" s="8" t="s">
        <v>12718</v>
      </c>
      <c r="R2280" s="4">
        <v>0</v>
      </c>
      <c r="S2280" s="4" t="s">
        <v>5627</v>
      </c>
      <c r="T2280" s="4">
        <v>99</v>
      </c>
      <c r="U2280" s="7" t="s">
        <v>6298</v>
      </c>
      <c r="V2280" s="7">
        <v>41</v>
      </c>
      <c r="W2280" s="3" t="s">
        <v>7163</v>
      </c>
      <c r="X2280" s="6">
        <v>4106</v>
      </c>
      <c r="Y2280" s="3" t="s">
        <v>8152</v>
      </c>
      <c r="Z2280" s="6">
        <v>4106001</v>
      </c>
      <c r="AA2280" s="3" t="s">
        <v>9366</v>
      </c>
      <c r="AB2280" s="6">
        <v>41060010006</v>
      </c>
      <c r="AC2280" s="3" t="s">
        <v>9397</v>
      </c>
      <c r="AD2280" s="5">
        <v>4211300</v>
      </c>
      <c r="AE2280" s="5">
        <v>0</v>
      </c>
      <c r="AF2280" s="5">
        <v>0</v>
      </c>
      <c r="AG2280" s="5">
        <v>0</v>
      </c>
      <c r="AH2280" s="5">
        <v>0</v>
      </c>
      <c r="AI2280" s="5">
        <v>0</v>
      </c>
      <c r="AJ2280" s="5">
        <v>0</v>
      </c>
      <c r="AK2280" s="5">
        <v>4211300</v>
      </c>
      <c r="AL2280" s="5">
        <v>0</v>
      </c>
      <c r="AM2280" s="5">
        <v>0</v>
      </c>
      <c r="AN2280" s="5">
        <v>0</v>
      </c>
      <c r="AO2280" s="5">
        <v>0</v>
      </c>
      <c r="AP2280" s="5">
        <v>0</v>
      </c>
      <c r="AQ2280" s="5">
        <v>0</v>
      </c>
      <c r="AR2280" s="5">
        <v>4211300</v>
      </c>
    </row>
    <row r="2281" spans="1:44" x14ac:dyDescent="0.25">
      <c r="A2281" s="6">
        <v>4146</v>
      </c>
      <c r="B2281" s="3" t="s">
        <v>5442</v>
      </c>
      <c r="C2281" s="3" t="s">
        <v>5895</v>
      </c>
      <c r="D2281" s="3" t="s">
        <v>6564</v>
      </c>
      <c r="E2281" s="3" t="s">
        <v>2375</v>
      </c>
      <c r="F2281" s="3" t="s">
        <v>9399</v>
      </c>
      <c r="G2281" s="21">
        <v>7</v>
      </c>
      <c r="H2281" s="8" t="s">
        <v>12701</v>
      </c>
      <c r="I2281" s="3" t="s">
        <v>12484</v>
      </c>
      <c r="J2281" s="3" t="s">
        <v>12640</v>
      </c>
      <c r="K2281" s="7">
        <v>0</v>
      </c>
      <c r="L2281" s="3" t="s">
        <v>5458</v>
      </c>
      <c r="M2281" s="7">
        <v>1304</v>
      </c>
      <c r="N2281" s="3" t="s">
        <v>2295</v>
      </c>
      <c r="O2281" s="3" t="s">
        <v>5521</v>
      </c>
      <c r="P2281" s="8" t="s">
        <v>12715</v>
      </c>
      <c r="Q2281" s="8" t="s">
        <v>12718</v>
      </c>
      <c r="R2281" s="4">
        <v>0</v>
      </c>
      <c r="S2281" s="4" t="s">
        <v>5627</v>
      </c>
      <c r="T2281" s="4">
        <v>99</v>
      </c>
      <c r="U2281" s="7" t="s">
        <v>6298</v>
      </c>
      <c r="V2281" s="7">
        <v>41</v>
      </c>
      <c r="W2281" s="3" t="s">
        <v>7163</v>
      </c>
      <c r="X2281" s="6">
        <v>4106</v>
      </c>
      <c r="Y2281" s="3" t="s">
        <v>8152</v>
      </c>
      <c r="Z2281" s="6">
        <v>4106001</v>
      </c>
      <c r="AA2281" s="3" t="s">
        <v>9366</v>
      </c>
      <c r="AB2281" s="6">
        <v>41060010006</v>
      </c>
      <c r="AC2281" s="3" t="s">
        <v>9397</v>
      </c>
      <c r="AD2281" s="5">
        <v>55036800</v>
      </c>
      <c r="AE2281" s="5">
        <v>0</v>
      </c>
      <c r="AF2281" s="5">
        <v>0</v>
      </c>
      <c r="AG2281" s="5">
        <v>0</v>
      </c>
      <c r="AH2281" s="5">
        <v>0</v>
      </c>
      <c r="AI2281" s="5">
        <v>0</v>
      </c>
      <c r="AJ2281" s="5">
        <v>0</v>
      </c>
      <c r="AK2281" s="5">
        <v>55036800</v>
      </c>
      <c r="AL2281" s="5">
        <v>0</v>
      </c>
      <c r="AM2281" s="5">
        <v>0</v>
      </c>
      <c r="AN2281" s="5">
        <v>0</v>
      </c>
      <c r="AO2281" s="5">
        <v>0</v>
      </c>
      <c r="AP2281" s="5">
        <v>0</v>
      </c>
      <c r="AQ2281" s="5">
        <v>0</v>
      </c>
      <c r="AR2281" s="5">
        <v>55036800</v>
      </c>
    </row>
    <row r="2282" spans="1:44" x14ac:dyDescent="0.25">
      <c r="A2282" s="6">
        <v>4146</v>
      </c>
      <c r="B2282" s="3" t="s">
        <v>5442</v>
      </c>
      <c r="C2282" s="3" t="s">
        <v>5895</v>
      </c>
      <c r="D2282" s="3" t="s">
        <v>6564</v>
      </c>
      <c r="E2282" s="3" t="s">
        <v>2376</v>
      </c>
      <c r="F2282" s="3" t="s">
        <v>9400</v>
      </c>
      <c r="G2282" s="21">
        <v>7</v>
      </c>
      <c r="H2282" s="8" t="s">
        <v>12701</v>
      </c>
      <c r="I2282" s="3" t="s">
        <v>12484</v>
      </c>
      <c r="J2282" s="3" t="s">
        <v>12640</v>
      </c>
      <c r="K2282" s="7">
        <v>0</v>
      </c>
      <c r="L2282" s="3" t="s">
        <v>5458</v>
      </c>
      <c r="M2282" s="7">
        <v>1304</v>
      </c>
      <c r="N2282" s="3" t="s">
        <v>2295</v>
      </c>
      <c r="O2282" s="3" t="s">
        <v>5521</v>
      </c>
      <c r="P2282" s="8" t="s">
        <v>12715</v>
      </c>
      <c r="Q2282" s="8" t="s">
        <v>12718</v>
      </c>
      <c r="R2282" s="4">
        <v>0</v>
      </c>
      <c r="S2282" s="4" t="s">
        <v>5627</v>
      </c>
      <c r="T2282" s="4">
        <v>99</v>
      </c>
      <c r="U2282" s="7" t="s">
        <v>6298</v>
      </c>
      <c r="V2282" s="7">
        <v>41</v>
      </c>
      <c r="W2282" s="3" t="s">
        <v>7163</v>
      </c>
      <c r="X2282" s="6">
        <v>4106</v>
      </c>
      <c r="Y2282" s="3" t="s">
        <v>8152</v>
      </c>
      <c r="Z2282" s="6">
        <v>4106001</v>
      </c>
      <c r="AA2282" s="3" t="s">
        <v>9366</v>
      </c>
      <c r="AB2282" s="6">
        <v>41060010006</v>
      </c>
      <c r="AC2282" s="3" t="s">
        <v>9397</v>
      </c>
      <c r="AD2282" s="5">
        <v>26940000</v>
      </c>
      <c r="AE2282" s="5">
        <v>0</v>
      </c>
      <c r="AF2282" s="5">
        <v>0</v>
      </c>
      <c r="AG2282" s="5">
        <v>0</v>
      </c>
      <c r="AH2282" s="5">
        <v>0</v>
      </c>
      <c r="AI2282" s="5">
        <v>0</v>
      </c>
      <c r="AJ2282" s="5">
        <v>0</v>
      </c>
      <c r="AK2282" s="5">
        <v>26940000</v>
      </c>
      <c r="AL2282" s="5">
        <v>0</v>
      </c>
      <c r="AM2282" s="5">
        <v>0</v>
      </c>
      <c r="AN2282" s="5">
        <v>0</v>
      </c>
      <c r="AO2282" s="5">
        <v>0</v>
      </c>
      <c r="AP2282" s="5">
        <v>0</v>
      </c>
      <c r="AQ2282" s="5">
        <v>0</v>
      </c>
      <c r="AR2282" s="5">
        <v>26940000</v>
      </c>
    </row>
    <row r="2283" spans="1:44" x14ac:dyDescent="0.25">
      <c r="A2283" s="6">
        <v>4146</v>
      </c>
      <c r="B2283" s="3" t="s">
        <v>5442</v>
      </c>
      <c r="C2283" s="3" t="s">
        <v>5895</v>
      </c>
      <c r="D2283" s="3" t="s">
        <v>6564</v>
      </c>
      <c r="E2283" s="3" t="s">
        <v>2377</v>
      </c>
      <c r="F2283" s="3" t="s">
        <v>9401</v>
      </c>
      <c r="G2283" s="21">
        <v>7</v>
      </c>
      <c r="H2283" s="8" t="s">
        <v>12701</v>
      </c>
      <c r="I2283" s="3" t="s">
        <v>12341</v>
      </c>
      <c r="J2283" s="3" t="s">
        <v>12545</v>
      </c>
      <c r="K2283" s="7">
        <v>0</v>
      </c>
      <c r="L2283" s="3" t="s">
        <v>5458</v>
      </c>
      <c r="M2283" s="7">
        <v>1304</v>
      </c>
      <c r="N2283" s="3" t="s">
        <v>2295</v>
      </c>
      <c r="O2283" s="3" t="s">
        <v>5521</v>
      </c>
      <c r="P2283" s="8" t="s">
        <v>12715</v>
      </c>
      <c r="Q2283" s="8" t="s">
        <v>12718</v>
      </c>
      <c r="R2283" s="4">
        <v>0</v>
      </c>
      <c r="S2283" s="4" t="s">
        <v>5627</v>
      </c>
      <c r="T2283" s="4">
        <v>99</v>
      </c>
      <c r="U2283" s="7" t="s">
        <v>6298</v>
      </c>
      <c r="V2283" s="7">
        <v>41</v>
      </c>
      <c r="W2283" s="3" t="s">
        <v>7163</v>
      </c>
      <c r="X2283" s="6">
        <v>4106</v>
      </c>
      <c r="Y2283" s="3" t="s">
        <v>8152</v>
      </c>
      <c r="Z2283" s="6">
        <v>4106001</v>
      </c>
      <c r="AA2283" s="3" t="s">
        <v>9366</v>
      </c>
      <c r="AB2283" s="6">
        <v>41060010006</v>
      </c>
      <c r="AC2283" s="3" t="s">
        <v>9397</v>
      </c>
      <c r="AD2283" s="5">
        <v>33256000</v>
      </c>
      <c r="AE2283" s="5">
        <v>0</v>
      </c>
      <c r="AF2283" s="5">
        <v>0</v>
      </c>
      <c r="AG2283" s="5">
        <v>0</v>
      </c>
      <c r="AH2283" s="5">
        <v>0</v>
      </c>
      <c r="AI2283" s="5">
        <v>0</v>
      </c>
      <c r="AJ2283" s="5">
        <v>0</v>
      </c>
      <c r="AK2283" s="5">
        <v>33256000</v>
      </c>
      <c r="AL2283" s="5">
        <v>0</v>
      </c>
      <c r="AM2283" s="5">
        <v>0</v>
      </c>
      <c r="AN2283" s="5">
        <v>0</v>
      </c>
      <c r="AO2283" s="5">
        <v>0</v>
      </c>
      <c r="AP2283" s="5">
        <v>0</v>
      </c>
      <c r="AQ2283" s="5">
        <v>0</v>
      </c>
      <c r="AR2283" s="5">
        <v>33256000</v>
      </c>
    </row>
    <row r="2284" spans="1:44" x14ac:dyDescent="0.25">
      <c r="A2284" s="6">
        <v>4146</v>
      </c>
      <c r="B2284" s="3" t="s">
        <v>5442</v>
      </c>
      <c r="C2284" s="3" t="s">
        <v>5895</v>
      </c>
      <c r="D2284" s="3" t="s">
        <v>6564</v>
      </c>
      <c r="E2284" s="3" t="s">
        <v>2378</v>
      </c>
      <c r="F2284" s="3" t="s">
        <v>9402</v>
      </c>
      <c r="G2284" s="21">
        <v>7</v>
      </c>
      <c r="H2284" s="8" t="s">
        <v>12701</v>
      </c>
      <c r="I2284" s="3" t="s">
        <v>12484</v>
      </c>
      <c r="J2284" s="3" t="s">
        <v>12640</v>
      </c>
      <c r="K2284" s="7">
        <v>0</v>
      </c>
      <c r="L2284" s="3" t="s">
        <v>5458</v>
      </c>
      <c r="M2284" s="7">
        <v>1304</v>
      </c>
      <c r="N2284" s="3" t="s">
        <v>2295</v>
      </c>
      <c r="O2284" s="3" t="s">
        <v>5521</v>
      </c>
      <c r="P2284" s="8" t="s">
        <v>12715</v>
      </c>
      <c r="Q2284" s="8" t="s">
        <v>12718</v>
      </c>
      <c r="R2284" s="4">
        <v>0</v>
      </c>
      <c r="S2284" s="4" t="s">
        <v>5627</v>
      </c>
      <c r="T2284" s="4">
        <v>99</v>
      </c>
      <c r="U2284" s="7" t="s">
        <v>6298</v>
      </c>
      <c r="V2284" s="7">
        <v>41</v>
      </c>
      <c r="W2284" s="3" t="s">
        <v>7163</v>
      </c>
      <c r="X2284" s="6">
        <v>4106</v>
      </c>
      <c r="Y2284" s="3" t="s">
        <v>8152</v>
      </c>
      <c r="Z2284" s="6">
        <v>4106001</v>
      </c>
      <c r="AA2284" s="3" t="s">
        <v>9366</v>
      </c>
      <c r="AB2284" s="6">
        <v>41060010006</v>
      </c>
      <c r="AC2284" s="3" t="s">
        <v>9397</v>
      </c>
      <c r="AD2284" s="5">
        <v>60057600</v>
      </c>
      <c r="AE2284" s="5">
        <v>0</v>
      </c>
      <c r="AF2284" s="5">
        <v>0</v>
      </c>
      <c r="AG2284" s="5">
        <v>0</v>
      </c>
      <c r="AH2284" s="5">
        <v>0</v>
      </c>
      <c r="AI2284" s="5">
        <v>0</v>
      </c>
      <c r="AJ2284" s="5">
        <v>0</v>
      </c>
      <c r="AK2284" s="5">
        <v>60057600</v>
      </c>
      <c r="AL2284" s="5">
        <v>0</v>
      </c>
      <c r="AM2284" s="5">
        <v>0</v>
      </c>
      <c r="AN2284" s="5">
        <v>0</v>
      </c>
      <c r="AO2284" s="5">
        <v>0</v>
      </c>
      <c r="AP2284" s="5">
        <v>0</v>
      </c>
      <c r="AQ2284" s="5">
        <v>0</v>
      </c>
      <c r="AR2284" s="5">
        <v>60057600</v>
      </c>
    </row>
    <row r="2285" spans="1:44" x14ac:dyDescent="0.25">
      <c r="A2285" s="6">
        <v>4146</v>
      </c>
      <c r="B2285" s="3" t="s">
        <v>5442</v>
      </c>
      <c r="C2285" s="3" t="s">
        <v>5895</v>
      </c>
      <c r="D2285" s="3" t="s">
        <v>6564</v>
      </c>
      <c r="E2285" s="3" t="s">
        <v>2379</v>
      </c>
      <c r="F2285" s="3" t="s">
        <v>9403</v>
      </c>
      <c r="G2285" s="21">
        <v>7</v>
      </c>
      <c r="H2285" s="8" t="s">
        <v>12701</v>
      </c>
      <c r="I2285" s="3" t="s">
        <v>12484</v>
      </c>
      <c r="J2285" s="3" t="s">
        <v>12640</v>
      </c>
      <c r="K2285" s="7">
        <v>0</v>
      </c>
      <c r="L2285" s="3" t="s">
        <v>5458</v>
      </c>
      <c r="M2285" s="7">
        <v>1304</v>
      </c>
      <c r="N2285" s="3" t="s">
        <v>2295</v>
      </c>
      <c r="O2285" s="3" t="s">
        <v>5521</v>
      </c>
      <c r="P2285" s="8" t="s">
        <v>12715</v>
      </c>
      <c r="Q2285" s="8" t="s">
        <v>12718</v>
      </c>
      <c r="R2285" s="4">
        <v>0</v>
      </c>
      <c r="S2285" s="4" t="s">
        <v>5627</v>
      </c>
      <c r="T2285" s="4">
        <v>99</v>
      </c>
      <c r="U2285" s="7" t="s">
        <v>6298</v>
      </c>
      <c r="V2285" s="7">
        <v>41</v>
      </c>
      <c r="W2285" s="3" t="s">
        <v>7163</v>
      </c>
      <c r="X2285" s="6">
        <v>4106</v>
      </c>
      <c r="Y2285" s="3" t="s">
        <v>8152</v>
      </c>
      <c r="Z2285" s="6">
        <v>4106001</v>
      </c>
      <c r="AA2285" s="3" t="s">
        <v>9366</v>
      </c>
      <c r="AB2285" s="6">
        <v>41060010006</v>
      </c>
      <c r="AC2285" s="3" t="s">
        <v>9397</v>
      </c>
      <c r="AD2285" s="5">
        <v>30498300</v>
      </c>
      <c r="AE2285" s="5">
        <v>0</v>
      </c>
      <c r="AF2285" s="5">
        <v>0</v>
      </c>
      <c r="AG2285" s="5">
        <v>0</v>
      </c>
      <c r="AH2285" s="5">
        <v>0</v>
      </c>
      <c r="AI2285" s="5">
        <v>0</v>
      </c>
      <c r="AJ2285" s="5">
        <v>0</v>
      </c>
      <c r="AK2285" s="5">
        <v>30498300</v>
      </c>
      <c r="AL2285" s="5">
        <v>0</v>
      </c>
      <c r="AM2285" s="5">
        <v>0</v>
      </c>
      <c r="AN2285" s="5">
        <v>0</v>
      </c>
      <c r="AO2285" s="5">
        <v>0</v>
      </c>
      <c r="AP2285" s="5">
        <v>0</v>
      </c>
      <c r="AQ2285" s="5">
        <v>0</v>
      </c>
      <c r="AR2285" s="5">
        <v>30498300</v>
      </c>
    </row>
    <row r="2286" spans="1:44" x14ac:dyDescent="0.25">
      <c r="A2286" s="6">
        <v>4146</v>
      </c>
      <c r="B2286" s="3" t="s">
        <v>5442</v>
      </c>
      <c r="C2286" s="3" t="s">
        <v>5896</v>
      </c>
      <c r="D2286" s="3" t="s">
        <v>6565</v>
      </c>
      <c r="E2286" s="3" t="s">
        <v>2380</v>
      </c>
      <c r="F2286" s="3" t="s">
        <v>9405</v>
      </c>
      <c r="G2286" s="21">
        <v>1</v>
      </c>
      <c r="H2286" s="8" t="s">
        <v>12697</v>
      </c>
      <c r="I2286" s="3" t="s">
        <v>12339</v>
      </c>
      <c r="J2286" s="3" t="s">
        <v>12543</v>
      </c>
      <c r="K2286" s="7">
        <v>0</v>
      </c>
      <c r="L2286" s="3" t="s">
        <v>5458</v>
      </c>
      <c r="M2286" s="7">
        <v>1304</v>
      </c>
      <c r="N2286" s="3" t="s">
        <v>2295</v>
      </c>
      <c r="O2286" s="3" t="s">
        <v>5521</v>
      </c>
      <c r="P2286" s="8" t="s">
        <v>12715</v>
      </c>
      <c r="Q2286" s="8" t="s">
        <v>12718</v>
      </c>
      <c r="R2286" s="4">
        <v>0</v>
      </c>
      <c r="S2286" s="4" t="s">
        <v>5627</v>
      </c>
      <c r="T2286" s="4">
        <v>99</v>
      </c>
      <c r="U2286" s="7" t="s">
        <v>6298</v>
      </c>
      <c r="V2286" s="7">
        <v>41</v>
      </c>
      <c r="W2286" s="3" t="s">
        <v>7163</v>
      </c>
      <c r="X2286" s="6">
        <v>4106</v>
      </c>
      <c r="Y2286" s="3" t="s">
        <v>8152</v>
      </c>
      <c r="Z2286" s="6">
        <v>4106002</v>
      </c>
      <c r="AA2286" s="3" t="s">
        <v>8153</v>
      </c>
      <c r="AB2286" s="6">
        <v>41060020005</v>
      </c>
      <c r="AC2286" s="3" t="s">
        <v>9404</v>
      </c>
      <c r="AD2286" s="5">
        <v>325239607</v>
      </c>
      <c r="AE2286" s="5">
        <v>0</v>
      </c>
      <c r="AF2286" s="5">
        <v>0</v>
      </c>
      <c r="AG2286" s="5">
        <v>0</v>
      </c>
      <c r="AH2286" s="5">
        <v>0</v>
      </c>
      <c r="AI2286" s="5">
        <v>0</v>
      </c>
      <c r="AJ2286" s="5">
        <v>0</v>
      </c>
      <c r="AK2286" s="5">
        <v>325239607</v>
      </c>
      <c r="AL2286" s="5">
        <v>0</v>
      </c>
      <c r="AM2286" s="5">
        <v>0</v>
      </c>
      <c r="AN2286" s="5">
        <v>0</v>
      </c>
      <c r="AO2286" s="5">
        <v>0</v>
      </c>
      <c r="AP2286" s="5">
        <v>0</v>
      </c>
      <c r="AQ2286" s="5">
        <v>0</v>
      </c>
      <c r="AR2286" s="5">
        <v>325239607</v>
      </c>
    </row>
    <row r="2287" spans="1:44" x14ac:dyDescent="0.25">
      <c r="A2287" s="6">
        <v>4146</v>
      </c>
      <c r="B2287" s="3" t="s">
        <v>5442</v>
      </c>
      <c r="C2287" s="3" t="s">
        <v>5896</v>
      </c>
      <c r="D2287" s="3" t="s">
        <v>6565</v>
      </c>
      <c r="E2287" s="3" t="s">
        <v>2381</v>
      </c>
      <c r="F2287" s="3" t="s">
        <v>9406</v>
      </c>
      <c r="G2287" s="21">
        <v>1</v>
      </c>
      <c r="H2287" s="8" t="s">
        <v>12697</v>
      </c>
      <c r="I2287" s="3" t="s">
        <v>12341</v>
      </c>
      <c r="J2287" s="3" t="s">
        <v>12545</v>
      </c>
      <c r="K2287" s="7">
        <v>0</v>
      </c>
      <c r="L2287" s="3" t="s">
        <v>5458</v>
      </c>
      <c r="M2287" s="7">
        <v>1304</v>
      </c>
      <c r="N2287" s="3" t="s">
        <v>2295</v>
      </c>
      <c r="O2287" s="3" t="s">
        <v>5521</v>
      </c>
      <c r="P2287" s="8" t="s">
        <v>12715</v>
      </c>
      <c r="Q2287" s="8" t="s">
        <v>12718</v>
      </c>
      <c r="R2287" s="4">
        <v>0</v>
      </c>
      <c r="S2287" s="4" t="s">
        <v>5627</v>
      </c>
      <c r="T2287" s="4">
        <v>99</v>
      </c>
      <c r="U2287" s="7" t="s">
        <v>6298</v>
      </c>
      <c r="V2287" s="7">
        <v>41</v>
      </c>
      <c r="W2287" s="3" t="s">
        <v>7163</v>
      </c>
      <c r="X2287" s="6">
        <v>4106</v>
      </c>
      <c r="Y2287" s="3" t="s">
        <v>8152</v>
      </c>
      <c r="Z2287" s="6">
        <v>4106002</v>
      </c>
      <c r="AA2287" s="3" t="s">
        <v>8153</v>
      </c>
      <c r="AB2287" s="6">
        <v>41060020005</v>
      </c>
      <c r="AC2287" s="3" t="s">
        <v>9404</v>
      </c>
      <c r="AD2287" s="5">
        <v>565480000</v>
      </c>
      <c r="AE2287" s="5">
        <v>0</v>
      </c>
      <c r="AF2287" s="5">
        <v>0</v>
      </c>
      <c r="AG2287" s="5">
        <v>0</v>
      </c>
      <c r="AH2287" s="5">
        <v>0</v>
      </c>
      <c r="AI2287" s="5">
        <v>0</v>
      </c>
      <c r="AJ2287" s="5">
        <v>0</v>
      </c>
      <c r="AK2287" s="5">
        <v>565480000</v>
      </c>
      <c r="AL2287" s="5">
        <v>0</v>
      </c>
      <c r="AM2287" s="5">
        <v>0</v>
      </c>
      <c r="AN2287" s="5">
        <v>0</v>
      </c>
      <c r="AO2287" s="5">
        <v>0</v>
      </c>
      <c r="AP2287" s="5">
        <v>0</v>
      </c>
      <c r="AQ2287" s="5">
        <v>0</v>
      </c>
      <c r="AR2287" s="5">
        <v>565480000</v>
      </c>
    </row>
    <row r="2288" spans="1:44" x14ac:dyDescent="0.25">
      <c r="A2288" s="6">
        <v>4146</v>
      </c>
      <c r="B2288" s="3" t="s">
        <v>5442</v>
      </c>
      <c r="C2288" s="3" t="s">
        <v>5896</v>
      </c>
      <c r="D2288" s="3" t="s">
        <v>6565</v>
      </c>
      <c r="E2288" s="3" t="s">
        <v>2382</v>
      </c>
      <c r="F2288" s="3" t="s">
        <v>9407</v>
      </c>
      <c r="G2288" s="21">
        <v>1</v>
      </c>
      <c r="H2288" s="8" t="s">
        <v>12697</v>
      </c>
      <c r="I2288" s="3" t="s">
        <v>12339</v>
      </c>
      <c r="J2288" s="3" t="s">
        <v>12543</v>
      </c>
      <c r="K2288" s="7">
        <v>0</v>
      </c>
      <c r="L2288" s="3" t="s">
        <v>5458</v>
      </c>
      <c r="M2288" s="7">
        <v>1304</v>
      </c>
      <c r="N2288" s="3" t="s">
        <v>2295</v>
      </c>
      <c r="O2288" s="3" t="s">
        <v>5521</v>
      </c>
      <c r="P2288" s="8" t="s">
        <v>12715</v>
      </c>
      <c r="Q2288" s="8" t="s">
        <v>12718</v>
      </c>
      <c r="R2288" s="4">
        <v>0</v>
      </c>
      <c r="S2288" s="4" t="s">
        <v>5627</v>
      </c>
      <c r="T2288" s="4">
        <v>99</v>
      </c>
      <c r="U2288" s="7" t="s">
        <v>6298</v>
      </c>
      <c r="V2288" s="7">
        <v>41</v>
      </c>
      <c r="W2288" s="3" t="s">
        <v>7163</v>
      </c>
      <c r="X2288" s="6">
        <v>4106</v>
      </c>
      <c r="Y2288" s="3" t="s">
        <v>8152</v>
      </c>
      <c r="Z2288" s="6">
        <v>4106002</v>
      </c>
      <c r="AA2288" s="3" t="s">
        <v>8153</v>
      </c>
      <c r="AB2288" s="6">
        <v>41060020005</v>
      </c>
      <c r="AC2288" s="3" t="s">
        <v>9404</v>
      </c>
      <c r="AD2288" s="5">
        <v>100000000</v>
      </c>
      <c r="AE2288" s="5">
        <v>0</v>
      </c>
      <c r="AF2288" s="5">
        <v>0</v>
      </c>
      <c r="AG2288" s="5">
        <v>0</v>
      </c>
      <c r="AH2288" s="5">
        <v>0</v>
      </c>
      <c r="AI2288" s="5">
        <v>0</v>
      </c>
      <c r="AJ2288" s="5">
        <v>0</v>
      </c>
      <c r="AK2288" s="5">
        <v>100000000</v>
      </c>
      <c r="AL2288" s="5">
        <v>0</v>
      </c>
      <c r="AM2288" s="5">
        <v>0</v>
      </c>
      <c r="AN2288" s="5">
        <v>0</v>
      </c>
      <c r="AO2288" s="5">
        <v>0</v>
      </c>
      <c r="AP2288" s="5">
        <v>0</v>
      </c>
      <c r="AQ2288" s="5">
        <v>0</v>
      </c>
      <c r="AR2288" s="5">
        <v>100000000</v>
      </c>
    </row>
    <row r="2289" spans="1:44" x14ac:dyDescent="0.25">
      <c r="A2289" s="6">
        <v>4146</v>
      </c>
      <c r="B2289" s="3" t="s">
        <v>5442</v>
      </c>
      <c r="C2289" s="3" t="s">
        <v>5886</v>
      </c>
      <c r="D2289" s="3" t="s">
        <v>6555</v>
      </c>
      <c r="E2289" s="3" t="s">
        <v>2384</v>
      </c>
      <c r="F2289" s="3" t="s">
        <v>9298</v>
      </c>
      <c r="G2289" s="21">
        <v>7</v>
      </c>
      <c r="H2289" s="8" t="s">
        <v>12701</v>
      </c>
      <c r="I2289" s="3" t="s">
        <v>12339</v>
      </c>
      <c r="J2289" s="3" t="s">
        <v>12543</v>
      </c>
      <c r="K2289" s="7">
        <v>0</v>
      </c>
      <c r="L2289" s="3" t="s">
        <v>5458</v>
      </c>
      <c r="M2289" s="7">
        <v>1304</v>
      </c>
      <c r="N2289" s="3" t="s">
        <v>2295</v>
      </c>
      <c r="O2289" s="3" t="s">
        <v>5521</v>
      </c>
      <c r="P2289" s="8" t="s">
        <v>12715</v>
      </c>
      <c r="Q2289" s="8" t="s">
        <v>12718</v>
      </c>
      <c r="R2289" s="4">
        <v>0</v>
      </c>
      <c r="S2289" s="4" t="s">
        <v>5627</v>
      </c>
      <c r="T2289" s="4">
        <v>99</v>
      </c>
      <c r="U2289" s="7" t="s">
        <v>6298</v>
      </c>
      <c r="V2289" s="7">
        <v>43</v>
      </c>
      <c r="W2289" s="3" t="s">
        <v>8169</v>
      </c>
      <c r="X2289" s="6">
        <v>4304</v>
      </c>
      <c r="Y2289" s="3" t="s">
        <v>8178</v>
      </c>
      <c r="Z2289" s="6">
        <v>4304002</v>
      </c>
      <c r="AA2289" s="3" t="s">
        <v>8179</v>
      </c>
      <c r="AB2289" s="6">
        <v>43040020002</v>
      </c>
      <c r="AC2289" s="3" t="s">
        <v>9291</v>
      </c>
      <c r="AD2289" s="5">
        <v>58800000</v>
      </c>
      <c r="AE2289" s="5">
        <v>0</v>
      </c>
      <c r="AF2289" s="5">
        <v>0</v>
      </c>
      <c r="AG2289" s="5">
        <v>0</v>
      </c>
      <c r="AH2289" s="5">
        <v>0</v>
      </c>
      <c r="AI2289" s="5">
        <v>0</v>
      </c>
      <c r="AJ2289" s="5">
        <v>0</v>
      </c>
      <c r="AK2289" s="5">
        <v>58800000</v>
      </c>
      <c r="AL2289" s="5">
        <v>0</v>
      </c>
      <c r="AM2289" s="5">
        <v>0</v>
      </c>
      <c r="AN2289" s="5">
        <v>0</v>
      </c>
      <c r="AO2289" s="5">
        <v>0</v>
      </c>
      <c r="AP2289" s="5">
        <v>0</v>
      </c>
      <c r="AQ2289" s="5">
        <v>0</v>
      </c>
      <c r="AR2289" s="5">
        <v>58800000</v>
      </c>
    </row>
    <row r="2290" spans="1:44" x14ac:dyDescent="0.25">
      <c r="A2290" s="6">
        <v>4146</v>
      </c>
      <c r="B2290" s="3" t="s">
        <v>5442</v>
      </c>
      <c r="C2290" s="3" t="s">
        <v>5886</v>
      </c>
      <c r="D2290" s="3" t="s">
        <v>6555</v>
      </c>
      <c r="E2290" s="3" t="s">
        <v>2385</v>
      </c>
      <c r="F2290" s="3" t="s">
        <v>9408</v>
      </c>
      <c r="G2290" s="21">
        <v>7</v>
      </c>
      <c r="H2290" s="8" t="s">
        <v>12701</v>
      </c>
      <c r="I2290" s="3" t="s">
        <v>12339</v>
      </c>
      <c r="J2290" s="3" t="s">
        <v>12543</v>
      </c>
      <c r="K2290" s="7">
        <v>0</v>
      </c>
      <c r="L2290" s="3" t="s">
        <v>5458</v>
      </c>
      <c r="M2290" s="7">
        <v>1304</v>
      </c>
      <c r="N2290" s="3" t="s">
        <v>2295</v>
      </c>
      <c r="O2290" s="3" t="s">
        <v>5521</v>
      </c>
      <c r="P2290" s="8" t="s">
        <v>12715</v>
      </c>
      <c r="Q2290" s="8" t="s">
        <v>12718</v>
      </c>
      <c r="R2290" s="4">
        <v>0</v>
      </c>
      <c r="S2290" s="4" t="s">
        <v>5627</v>
      </c>
      <c r="T2290" s="4">
        <v>99</v>
      </c>
      <c r="U2290" s="7" t="s">
        <v>6298</v>
      </c>
      <c r="V2290" s="7">
        <v>43</v>
      </c>
      <c r="W2290" s="3" t="s">
        <v>8169</v>
      </c>
      <c r="X2290" s="6">
        <v>4304</v>
      </c>
      <c r="Y2290" s="3" t="s">
        <v>8178</v>
      </c>
      <c r="Z2290" s="6">
        <v>4304002</v>
      </c>
      <c r="AA2290" s="3" t="s">
        <v>8179</v>
      </c>
      <c r="AB2290" s="6">
        <v>43040020002</v>
      </c>
      <c r="AC2290" s="3" t="s">
        <v>9291</v>
      </c>
      <c r="AD2290" s="5">
        <v>241200000</v>
      </c>
      <c r="AE2290" s="5">
        <v>0</v>
      </c>
      <c r="AF2290" s="5">
        <v>0</v>
      </c>
      <c r="AG2290" s="5">
        <v>0</v>
      </c>
      <c r="AH2290" s="5">
        <v>0</v>
      </c>
      <c r="AI2290" s="5">
        <v>0</v>
      </c>
      <c r="AJ2290" s="5">
        <v>0</v>
      </c>
      <c r="AK2290" s="5">
        <v>241200000</v>
      </c>
      <c r="AL2290" s="5">
        <v>0</v>
      </c>
      <c r="AM2290" s="5">
        <v>0</v>
      </c>
      <c r="AN2290" s="5">
        <v>0</v>
      </c>
      <c r="AO2290" s="5">
        <v>0</v>
      </c>
      <c r="AP2290" s="5">
        <v>0</v>
      </c>
      <c r="AQ2290" s="5">
        <v>0</v>
      </c>
      <c r="AR2290" s="5">
        <v>241200000</v>
      </c>
    </row>
    <row r="2291" spans="1:44" x14ac:dyDescent="0.25">
      <c r="A2291" s="6">
        <v>4146</v>
      </c>
      <c r="B2291" s="3" t="s">
        <v>5442</v>
      </c>
      <c r="C2291" s="3" t="s">
        <v>5887</v>
      </c>
      <c r="D2291" s="3" t="s">
        <v>6556</v>
      </c>
      <c r="E2291" s="3" t="s">
        <v>2386</v>
      </c>
      <c r="F2291" s="3" t="s">
        <v>9302</v>
      </c>
      <c r="G2291" s="21">
        <v>7</v>
      </c>
      <c r="H2291" s="8" t="s">
        <v>12701</v>
      </c>
      <c r="I2291" s="3" t="s">
        <v>12339</v>
      </c>
      <c r="J2291" s="3" t="s">
        <v>12543</v>
      </c>
      <c r="K2291" s="7">
        <v>0</v>
      </c>
      <c r="L2291" s="3" t="s">
        <v>5458</v>
      </c>
      <c r="M2291" s="7">
        <v>1304</v>
      </c>
      <c r="N2291" s="3" t="s">
        <v>2295</v>
      </c>
      <c r="O2291" s="3" t="s">
        <v>5521</v>
      </c>
      <c r="P2291" s="8" t="s">
        <v>12715</v>
      </c>
      <c r="Q2291" s="8" t="s">
        <v>12718</v>
      </c>
      <c r="R2291" s="4">
        <v>0</v>
      </c>
      <c r="S2291" s="4" t="s">
        <v>5627</v>
      </c>
      <c r="T2291" s="4">
        <v>99</v>
      </c>
      <c r="U2291" s="7" t="s">
        <v>6298</v>
      </c>
      <c r="V2291" s="7">
        <v>45</v>
      </c>
      <c r="W2291" s="3" t="s">
        <v>7003</v>
      </c>
      <c r="X2291" s="6">
        <v>4501</v>
      </c>
      <c r="Y2291" s="3" t="s">
        <v>7093</v>
      </c>
      <c r="Z2291" s="6">
        <v>4501002</v>
      </c>
      <c r="AA2291" s="3" t="s">
        <v>7112</v>
      </c>
      <c r="AB2291" s="6">
        <v>45010020018</v>
      </c>
      <c r="AC2291" s="3" t="s">
        <v>9301</v>
      </c>
      <c r="AD2291" s="5">
        <v>65000000</v>
      </c>
      <c r="AE2291" s="5">
        <v>0</v>
      </c>
      <c r="AF2291" s="5">
        <v>0</v>
      </c>
      <c r="AG2291" s="5">
        <v>0</v>
      </c>
      <c r="AH2291" s="5">
        <v>0</v>
      </c>
      <c r="AI2291" s="5">
        <v>0</v>
      </c>
      <c r="AJ2291" s="5">
        <v>0</v>
      </c>
      <c r="AK2291" s="5">
        <v>65000000</v>
      </c>
      <c r="AL2291" s="5">
        <v>0</v>
      </c>
      <c r="AM2291" s="5">
        <v>0</v>
      </c>
      <c r="AN2291" s="5">
        <v>0</v>
      </c>
      <c r="AO2291" s="5">
        <v>0</v>
      </c>
      <c r="AP2291" s="5">
        <v>0</v>
      </c>
      <c r="AQ2291" s="5">
        <v>0</v>
      </c>
      <c r="AR2291" s="5">
        <v>65000000</v>
      </c>
    </row>
    <row r="2292" spans="1:44" x14ac:dyDescent="0.25">
      <c r="A2292" s="6">
        <v>4146</v>
      </c>
      <c r="B2292" s="3" t="s">
        <v>5442</v>
      </c>
      <c r="C2292" s="3" t="s">
        <v>5887</v>
      </c>
      <c r="D2292" s="3" t="s">
        <v>6556</v>
      </c>
      <c r="E2292" s="3" t="s">
        <v>2387</v>
      </c>
      <c r="F2292" s="3" t="s">
        <v>9303</v>
      </c>
      <c r="G2292" s="21">
        <v>7</v>
      </c>
      <c r="H2292" s="8" t="s">
        <v>12701</v>
      </c>
      <c r="I2292" s="3" t="s">
        <v>12339</v>
      </c>
      <c r="J2292" s="3" t="s">
        <v>12543</v>
      </c>
      <c r="K2292" s="7">
        <v>0</v>
      </c>
      <c r="L2292" s="3" t="s">
        <v>5458</v>
      </c>
      <c r="M2292" s="7">
        <v>1304</v>
      </c>
      <c r="N2292" s="3" t="s">
        <v>2295</v>
      </c>
      <c r="O2292" s="3" t="s">
        <v>5521</v>
      </c>
      <c r="P2292" s="8" t="s">
        <v>12715</v>
      </c>
      <c r="Q2292" s="8" t="s">
        <v>12718</v>
      </c>
      <c r="R2292" s="4">
        <v>0</v>
      </c>
      <c r="S2292" s="4" t="s">
        <v>5627</v>
      </c>
      <c r="T2292" s="4">
        <v>99</v>
      </c>
      <c r="U2292" s="7" t="s">
        <v>6298</v>
      </c>
      <c r="V2292" s="7">
        <v>45</v>
      </c>
      <c r="W2292" s="3" t="s">
        <v>7003</v>
      </c>
      <c r="X2292" s="6">
        <v>4501</v>
      </c>
      <c r="Y2292" s="3" t="s">
        <v>7093</v>
      </c>
      <c r="Z2292" s="6">
        <v>4501002</v>
      </c>
      <c r="AA2292" s="3" t="s">
        <v>7112</v>
      </c>
      <c r="AB2292" s="6">
        <v>45010020018</v>
      </c>
      <c r="AC2292" s="3" t="s">
        <v>9301</v>
      </c>
      <c r="AD2292" s="5">
        <v>31000000</v>
      </c>
      <c r="AE2292" s="5">
        <v>0</v>
      </c>
      <c r="AF2292" s="5">
        <v>0</v>
      </c>
      <c r="AG2292" s="5">
        <v>0</v>
      </c>
      <c r="AH2292" s="5">
        <v>0</v>
      </c>
      <c r="AI2292" s="5">
        <v>0</v>
      </c>
      <c r="AJ2292" s="5">
        <v>0</v>
      </c>
      <c r="AK2292" s="5">
        <v>31000000</v>
      </c>
      <c r="AL2292" s="5">
        <v>0</v>
      </c>
      <c r="AM2292" s="5">
        <v>0</v>
      </c>
      <c r="AN2292" s="5">
        <v>0</v>
      </c>
      <c r="AO2292" s="5">
        <v>0</v>
      </c>
      <c r="AP2292" s="5">
        <v>0</v>
      </c>
      <c r="AQ2292" s="5">
        <v>0</v>
      </c>
      <c r="AR2292" s="5">
        <v>31000000</v>
      </c>
    </row>
    <row r="2293" spans="1:44" x14ac:dyDescent="0.25">
      <c r="A2293" s="6">
        <v>4146</v>
      </c>
      <c r="B2293" s="3" t="s">
        <v>5442</v>
      </c>
      <c r="C2293" s="3" t="s">
        <v>5887</v>
      </c>
      <c r="D2293" s="3" t="s">
        <v>6556</v>
      </c>
      <c r="E2293" s="3" t="s">
        <v>2388</v>
      </c>
      <c r="F2293" s="3" t="s">
        <v>9409</v>
      </c>
      <c r="G2293" s="21">
        <v>7</v>
      </c>
      <c r="H2293" s="8" t="s">
        <v>12701</v>
      </c>
      <c r="I2293" s="3" t="s">
        <v>12341</v>
      </c>
      <c r="J2293" s="3" t="s">
        <v>12545</v>
      </c>
      <c r="K2293" s="7">
        <v>0</v>
      </c>
      <c r="L2293" s="3" t="s">
        <v>5458</v>
      </c>
      <c r="M2293" s="7">
        <v>1304</v>
      </c>
      <c r="N2293" s="3" t="s">
        <v>2295</v>
      </c>
      <c r="O2293" s="3" t="s">
        <v>5521</v>
      </c>
      <c r="P2293" s="8" t="s">
        <v>12715</v>
      </c>
      <c r="Q2293" s="8" t="s">
        <v>12718</v>
      </c>
      <c r="R2293" s="4">
        <v>0</v>
      </c>
      <c r="S2293" s="4" t="s">
        <v>5627</v>
      </c>
      <c r="T2293" s="4">
        <v>99</v>
      </c>
      <c r="U2293" s="7" t="s">
        <v>6298</v>
      </c>
      <c r="V2293" s="7">
        <v>45</v>
      </c>
      <c r="W2293" s="3" t="s">
        <v>7003</v>
      </c>
      <c r="X2293" s="6">
        <v>4501</v>
      </c>
      <c r="Y2293" s="3" t="s">
        <v>7093</v>
      </c>
      <c r="Z2293" s="6">
        <v>4501002</v>
      </c>
      <c r="AA2293" s="3" t="s">
        <v>7112</v>
      </c>
      <c r="AB2293" s="6">
        <v>45010020018</v>
      </c>
      <c r="AC2293" s="3" t="s">
        <v>9301</v>
      </c>
      <c r="AD2293" s="5">
        <v>3030600</v>
      </c>
      <c r="AE2293" s="5">
        <v>0</v>
      </c>
      <c r="AF2293" s="5">
        <v>0</v>
      </c>
      <c r="AG2293" s="5">
        <v>0</v>
      </c>
      <c r="AH2293" s="5">
        <v>0</v>
      </c>
      <c r="AI2293" s="5">
        <v>0</v>
      </c>
      <c r="AJ2293" s="5">
        <v>0</v>
      </c>
      <c r="AK2293" s="5">
        <v>3030600</v>
      </c>
      <c r="AL2293" s="5">
        <v>0</v>
      </c>
      <c r="AM2293" s="5">
        <v>0</v>
      </c>
      <c r="AN2293" s="5">
        <v>0</v>
      </c>
      <c r="AO2293" s="5">
        <v>0</v>
      </c>
      <c r="AP2293" s="5">
        <v>0</v>
      </c>
      <c r="AQ2293" s="5">
        <v>0</v>
      </c>
      <c r="AR2293" s="5">
        <v>3030600</v>
      </c>
    </row>
    <row r="2294" spans="1:44" x14ac:dyDescent="0.25">
      <c r="A2294" s="6">
        <v>4146</v>
      </c>
      <c r="B2294" s="3" t="s">
        <v>5442</v>
      </c>
      <c r="C2294" s="3" t="s">
        <v>5887</v>
      </c>
      <c r="D2294" s="3" t="s">
        <v>6556</v>
      </c>
      <c r="E2294" s="3" t="s">
        <v>2389</v>
      </c>
      <c r="F2294" s="3" t="s">
        <v>9305</v>
      </c>
      <c r="G2294" s="21">
        <v>7</v>
      </c>
      <c r="H2294" s="8" t="s">
        <v>12701</v>
      </c>
      <c r="I2294" s="3" t="s">
        <v>12339</v>
      </c>
      <c r="J2294" s="3" t="s">
        <v>12543</v>
      </c>
      <c r="K2294" s="7">
        <v>0</v>
      </c>
      <c r="L2294" s="3" t="s">
        <v>5458</v>
      </c>
      <c r="M2294" s="7">
        <v>1304</v>
      </c>
      <c r="N2294" s="3" t="s">
        <v>2295</v>
      </c>
      <c r="O2294" s="3" t="s">
        <v>5521</v>
      </c>
      <c r="P2294" s="8" t="s">
        <v>12715</v>
      </c>
      <c r="Q2294" s="8" t="s">
        <v>12718</v>
      </c>
      <c r="R2294" s="4">
        <v>0</v>
      </c>
      <c r="S2294" s="4" t="s">
        <v>5627</v>
      </c>
      <c r="T2294" s="4">
        <v>99</v>
      </c>
      <c r="U2294" s="7" t="s">
        <v>6298</v>
      </c>
      <c r="V2294" s="7">
        <v>45</v>
      </c>
      <c r="W2294" s="3" t="s">
        <v>7003</v>
      </c>
      <c r="X2294" s="6">
        <v>4501</v>
      </c>
      <c r="Y2294" s="3" t="s">
        <v>7093</v>
      </c>
      <c r="Z2294" s="6">
        <v>4501002</v>
      </c>
      <c r="AA2294" s="3" t="s">
        <v>7112</v>
      </c>
      <c r="AB2294" s="6">
        <v>45010020018</v>
      </c>
      <c r="AC2294" s="3" t="s">
        <v>9301</v>
      </c>
      <c r="AD2294" s="5">
        <v>20000000</v>
      </c>
      <c r="AE2294" s="5">
        <v>0</v>
      </c>
      <c r="AF2294" s="5">
        <v>0</v>
      </c>
      <c r="AG2294" s="5">
        <v>0</v>
      </c>
      <c r="AH2294" s="5">
        <v>0</v>
      </c>
      <c r="AI2294" s="5">
        <v>0</v>
      </c>
      <c r="AJ2294" s="5">
        <v>0</v>
      </c>
      <c r="AK2294" s="5">
        <v>20000000</v>
      </c>
      <c r="AL2294" s="5">
        <v>0</v>
      </c>
      <c r="AM2294" s="5">
        <v>0</v>
      </c>
      <c r="AN2294" s="5">
        <v>0</v>
      </c>
      <c r="AO2294" s="5">
        <v>0</v>
      </c>
      <c r="AP2294" s="5">
        <v>0</v>
      </c>
      <c r="AQ2294" s="5">
        <v>0</v>
      </c>
      <c r="AR2294" s="5">
        <v>20000000</v>
      </c>
    </row>
    <row r="2295" spans="1:44" x14ac:dyDescent="0.25">
      <c r="A2295" s="6">
        <v>4146</v>
      </c>
      <c r="B2295" s="3" t="s">
        <v>5442</v>
      </c>
      <c r="C2295" s="3" t="s">
        <v>5887</v>
      </c>
      <c r="D2295" s="3" t="s">
        <v>6556</v>
      </c>
      <c r="E2295" s="3" t="s">
        <v>2390</v>
      </c>
      <c r="F2295" s="3" t="s">
        <v>9306</v>
      </c>
      <c r="G2295" s="21">
        <v>7</v>
      </c>
      <c r="H2295" s="8" t="s">
        <v>12701</v>
      </c>
      <c r="I2295" s="3" t="s">
        <v>12339</v>
      </c>
      <c r="J2295" s="3" t="s">
        <v>12543</v>
      </c>
      <c r="K2295" s="7">
        <v>0</v>
      </c>
      <c r="L2295" s="3" t="s">
        <v>5458</v>
      </c>
      <c r="M2295" s="7">
        <v>1304</v>
      </c>
      <c r="N2295" s="3" t="s">
        <v>2295</v>
      </c>
      <c r="O2295" s="3" t="s">
        <v>5521</v>
      </c>
      <c r="P2295" s="8" t="s">
        <v>12715</v>
      </c>
      <c r="Q2295" s="8" t="s">
        <v>12718</v>
      </c>
      <c r="R2295" s="4">
        <v>0</v>
      </c>
      <c r="S2295" s="4" t="s">
        <v>5627</v>
      </c>
      <c r="T2295" s="4">
        <v>99</v>
      </c>
      <c r="U2295" s="7" t="s">
        <v>6298</v>
      </c>
      <c r="V2295" s="7">
        <v>45</v>
      </c>
      <c r="W2295" s="3" t="s">
        <v>7003</v>
      </c>
      <c r="X2295" s="6">
        <v>4501</v>
      </c>
      <c r="Y2295" s="3" t="s">
        <v>7093</v>
      </c>
      <c r="Z2295" s="6">
        <v>4501002</v>
      </c>
      <c r="AA2295" s="3" t="s">
        <v>7112</v>
      </c>
      <c r="AB2295" s="6">
        <v>45010020018</v>
      </c>
      <c r="AC2295" s="3" t="s">
        <v>9301</v>
      </c>
      <c r="AD2295" s="5">
        <v>26969400</v>
      </c>
      <c r="AE2295" s="5">
        <v>0</v>
      </c>
      <c r="AF2295" s="5">
        <v>0</v>
      </c>
      <c r="AG2295" s="5">
        <v>0</v>
      </c>
      <c r="AH2295" s="5">
        <v>0</v>
      </c>
      <c r="AI2295" s="5">
        <v>0</v>
      </c>
      <c r="AJ2295" s="5">
        <v>0</v>
      </c>
      <c r="AK2295" s="5">
        <v>26969400</v>
      </c>
      <c r="AL2295" s="5">
        <v>0</v>
      </c>
      <c r="AM2295" s="5">
        <v>0</v>
      </c>
      <c r="AN2295" s="5">
        <v>0</v>
      </c>
      <c r="AO2295" s="5">
        <v>0</v>
      </c>
      <c r="AP2295" s="5">
        <v>0</v>
      </c>
      <c r="AQ2295" s="5">
        <v>0</v>
      </c>
      <c r="AR2295" s="5">
        <v>26969400</v>
      </c>
    </row>
    <row r="2296" spans="1:44" x14ac:dyDescent="0.25">
      <c r="A2296" s="6">
        <v>4146</v>
      </c>
      <c r="B2296" s="3" t="s">
        <v>5442</v>
      </c>
      <c r="C2296" s="3" t="s">
        <v>5887</v>
      </c>
      <c r="D2296" s="3" t="s">
        <v>6556</v>
      </c>
      <c r="E2296" s="3" t="s">
        <v>2391</v>
      </c>
      <c r="F2296" s="3" t="s">
        <v>9307</v>
      </c>
      <c r="G2296" s="21">
        <v>7</v>
      </c>
      <c r="H2296" s="8" t="s">
        <v>12701</v>
      </c>
      <c r="I2296" s="3" t="s">
        <v>12339</v>
      </c>
      <c r="J2296" s="3" t="s">
        <v>12543</v>
      </c>
      <c r="K2296" s="7">
        <v>0</v>
      </c>
      <c r="L2296" s="3" t="s">
        <v>5458</v>
      </c>
      <c r="M2296" s="7">
        <v>1304</v>
      </c>
      <c r="N2296" s="3" t="s">
        <v>2295</v>
      </c>
      <c r="O2296" s="3" t="s">
        <v>5521</v>
      </c>
      <c r="P2296" s="8" t="s">
        <v>12715</v>
      </c>
      <c r="Q2296" s="8" t="s">
        <v>12718</v>
      </c>
      <c r="R2296" s="4">
        <v>0</v>
      </c>
      <c r="S2296" s="4" t="s">
        <v>5627</v>
      </c>
      <c r="T2296" s="4">
        <v>99</v>
      </c>
      <c r="U2296" s="7" t="s">
        <v>6298</v>
      </c>
      <c r="V2296" s="7">
        <v>45</v>
      </c>
      <c r="W2296" s="3" t="s">
        <v>7003</v>
      </c>
      <c r="X2296" s="6">
        <v>4501</v>
      </c>
      <c r="Y2296" s="3" t="s">
        <v>7093</v>
      </c>
      <c r="Z2296" s="6">
        <v>4501002</v>
      </c>
      <c r="AA2296" s="3" t="s">
        <v>7112</v>
      </c>
      <c r="AB2296" s="6">
        <v>45010020018</v>
      </c>
      <c r="AC2296" s="3" t="s">
        <v>9301</v>
      </c>
      <c r="AD2296" s="5">
        <v>72000000</v>
      </c>
      <c r="AE2296" s="5">
        <v>0</v>
      </c>
      <c r="AF2296" s="5">
        <v>0</v>
      </c>
      <c r="AG2296" s="5">
        <v>0</v>
      </c>
      <c r="AH2296" s="5">
        <v>0</v>
      </c>
      <c r="AI2296" s="5">
        <v>0</v>
      </c>
      <c r="AJ2296" s="5">
        <v>0</v>
      </c>
      <c r="AK2296" s="5">
        <v>72000000</v>
      </c>
      <c r="AL2296" s="5">
        <v>0</v>
      </c>
      <c r="AM2296" s="5">
        <v>0</v>
      </c>
      <c r="AN2296" s="5">
        <v>0</v>
      </c>
      <c r="AO2296" s="5">
        <v>0</v>
      </c>
      <c r="AP2296" s="5">
        <v>0</v>
      </c>
      <c r="AQ2296" s="5">
        <v>0</v>
      </c>
      <c r="AR2296" s="5">
        <v>72000000</v>
      </c>
    </row>
    <row r="2297" spans="1:44" x14ac:dyDescent="0.25">
      <c r="A2297" s="6">
        <v>4146</v>
      </c>
      <c r="B2297" s="3" t="s">
        <v>5442</v>
      </c>
      <c r="C2297" s="3" t="s">
        <v>5887</v>
      </c>
      <c r="D2297" s="3" t="s">
        <v>6556</v>
      </c>
      <c r="E2297" s="3" t="s">
        <v>2392</v>
      </c>
      <c r="F2297" s="3" t="s">
        <v>9308</v>
      </c>
      <c r="G2297" s="21">
        <v>7</v>
      </c>
      <c r="H2297" s="8" t="s">
        <v>12701</v>
      </c>
      <c r="I2297" s="3" t="s">
        <v>12339</v>
      </c>
      <c r="J2297" s="3" t="s">
        <v>12543</v>
      </c>
      <c r="K2297" s="7">
        <v>0</v>
      </c>
      <c r="L2297" s="3" t="s">
        <v>5458</v>
      </c>
      <c r="M2297" s="7">
        <v>1304</v>
      </c>
      <c r="N2297" s="3" t="s">
        <v>2295</v>
      </c>
      <c r="O2297" s="3" t="s">
        <v>5521</v>
      </c>
      <c r="P2297" s="8" t="s">
        <v>12715</v>
      </c>
      <c r="Q2297" s="8" t="s">
        <v>12718</v>
      </c>
      <c r="R2297" s="4">
        <v>0</v>
      </c>
      <c r="S2297" s="4" t="s">
        <v>5627</v>
      </c>
      <c r="T2297" s="4">
        <v>99</v>
      </c>
      <c r="U2297" s="7" t="s">
        <v>6298</v>
      </c>
      <c r="V2297" s="7">
        <v>45</v>
      </c>
      <c r="W2297" s="3" t="s">
        <v>7003</v>
      </c>
      <c r="X2297" s="6">
        <v>4501</v>
      </c>
      <c r="Y2297" s="3" t="s">
        <v>7093</v>
      </c>
      <c r="Z2297" s="6">
        <v>4501002</v>
      </c>
      <c r="AA2297" s="3" t="s">
        <v>7112</v>
      </c>
      <c r="AB2297" s="6">
        <v>45010020018</v>
      </c>
      <c r="AC2297" s="3" t="s">
        <v>9301</v>
      </c>
      <c r="AD2297" s="5">
        <v>72000000</v>
      </c>
      <c r="AE2297" s="5">
        <v>0</v>
      </c>
      <c r="AF2297" s="5">
        <v>0</v>
      </c>
      <c r="AG2297" s="5">
        <v>0</v>
      </c>
      <c r="AH2297" s="5">
        <v>0</v>
      </c>
      <c r="AI2297" s="5">
        <v>0</v>
      </c>
      <c r="AJ2297" s="5">
        <v>0</v>
      </c>
      <c r="AK2297" s="5">
        <v>72000000</v>
      </c>
      <c r="AL2297" s="5">
        <v>0</v>
      </c>
      <c r="AM2297" s="5">
        <v>0</v>
      </c>
      <c r="AN2297" s="5">
        <v>0</v>
      </c>
      <c r="AO2297" s="5">
        <v>0</v>
      </c>
      <c r="AP2297" s="5">
        <v>0</v>
      </c>
      <c r="AQ2297" s="5">
        <v>0</v>
      </c>
      <c r="AR2297" s="5">
        <v>72000000</v>
      </c>
    </row>
    <row r="2298" spans="1:44" x14ac:dyDescent="0.25">
      <c r="A2298" s="6">
        <v>4146</v>
      </c>
      <c r="B2298" s="3" t="s">
        <v>5442</v>
      </c>
      <c r="C2298" s="3" t="s">
        <v>5887</v>
      </c>
      <c r="D2298" s="3" t="s">
        <v>6556</v>
      </c>
      <c r="E2298" s="3" t="s">
        <v>2393</v>
      </c>
      <c r="F2298" s="3" t="s">
        <v>9310</v>
      </c>
      <c r="G2298" s="21">
        <v>7</v>
      </c>
      <c r="H2298" s="8" t="s">
        <v>12701</v>
      </c>
      <c r="I2298" s="3" t="s">
        <v>12339</v>
      </c>
      <c r="J2298" s="3" t="s">
        <v>12543</v>
      </c>
      <c r="K2298" s="7">
        <v>0</v>
      </c>
      <c r="L2298" s="3" t="s">
        <v>5458</v>
      </c>
      <c r="M2298" s="7">
        <v>1304</v>
      </c>
      <c r="N2298" s="3" t="s">
        <v>2295</v>
      </c>
      <c r="O2298" s="3" t="s">
        <v>5521</v>
      </c>
      <c r="P2298" s="8" t="s">
        <v>12715</v>
      </c>
      <c r="Q2298" s="8" t="s">
        <v>12718</v>
      </c>
      <c r="R2298" s="4">
        <v>0</v>
      </c>
      <c r="S2298" s="4" t="s">
        <v>5627</v>
      </c>
      <c r="T2298" s="4">
        <v>99</v>
      </c>
      <c r="U2298" s="7" t="s">
        <v>6298</v>
      </c>
      <c r="V2298" s="7">
        <v>45</v>
      </c>
      <c r="W2298" s="3" t="s">
        <v>7003</v>
      </c>
      <c r="X2298" s="6">
        <v>4501</v>
      </c>
      <c r="Y2298" s="3" t="s">
        <v>7093</v>
      </c>
      <c r="Z2298" s="6">
        <v>4501002</v>
      </c>
      <c r="AA2298" s="3" t="s">
        <v>7112</v>
      </c>
      <c r="AB2298" s="6">
        <v>45010020018</v>
      </c>
      <c r="AC2298" s="3" t="s">
        <v>9301</v>
      </c>
      <c r="AD2298" s="5">
        <v>10000000</v>
      </c>
      <c r="AE2298" s="5">
        <v>0</v>
      </c>
      <c r="AF2298" s="5">
        <v>0</v>
      </c>
      <c r="AG2298" s="5">
        <v>0</v>
      </c>
      <c r="AH2298" s="5">
        <v>0</v>
      </c>
      <c r="AI2298" s="5">
        <v>0</v>
      </c>
      <c r="AJ2298" s="5">
        <v>0</v>
      </c>
      <c r="AK2298" s="5">
        <v>10000000</v>
      </c>
      <c r="AL2298" s="5">
        <v>0</v>
      </c>
      <c r="AM2298" s="5">
        <v>0</v>
      </c>
      <c r="AN2298" s="5">
        <v>0</v>
      </c>
      <c r="AO2298" s="5">
        <v>0</v>
      </c>
      <c r="AP2298" s="5">
        <v>0</v>
      </c>
      <c r="AQ2298" s="5">
        <v>0</v>
      </c>
      <c r="AR2298" s="5">
        <v>10000000</v>
      </c>
    </row>
    <row r="2299" spans="1:44" x14ac:dyDescent="0.25">
      <c r="A2299" s="6">
        <v>4146</v>
      </c>
      <c r="B2299" s="3" t="s">
        <v>5442</v>
      </c>
      <c r="C2299" s="3" t="s">
        <v>5864</v>
      </c>
      <c r="D2299" s="3" t="s">
        <v>6533</v>
      </c>
      <c r="E2299" s="3" t="s">
        <v>2395</v>
      </c>
      <c r="F2299" s="3" t="s">
        <v>9410</v>
      </c>
      <c r="G2299" s="21">
        <v>7</v>
      </c>
      <c r="H2299" s="8" t="s">
        <v>12701</v>
      </c>
      <c r="I2299" s="3" t="s">
        <v>12481</v>
      </c>
      <c r="J2299" s="3" t="s">
        <v>12637</v>
      </c>
      <c r="K2299" s="7">
        <v>0</v>
      </c>
      <c r="L2299" s="3" t="s">
        <v>5458</v>
      </c>
      <c r="M2299" s="7">
        <v>1305</v>
      </c>
      <c r="N2299" s="3" t="s">
        <v>2394</v>
      </c>
      <c r="O2299" s="3" t="s">
        <v>5522</v>
      </c>
      <c r="P2299" s="8" t="s">
        <v>12715</v>
      </c>
      <c r="Q2299" s="8" t="s">
        <v>12718</v>
      </c>
      <c r="R2299" s="4">
        <v>0</v>
      </c>
      <c r="S2299" s="4" t="s">
        <v>5627</v>
      </c>
      <c r="T2299" s="4">
        <v>99</v>
      </c>
      <c r="U2299" s="7" t="s">
        <v>6298</v>
      </c>
      <c r="V2299" s="7">
        <v>41</v>
      </c>
      <c r="W2299" s="3" t="s">
        <v>7163</v>
      </c>
      <c r="X2299" s="6">
        <v>4101</v>
      </c>
      <c r="Y2299" s="3" t="s">
        <v>8265</v>
      </c>
      <c r="Z2299" s="6">
        <v>4101001</v>
      </c>
      <c r="AA2299" s="3" t="s">
        <v>8266</v>
      </c>
      <c r="AB2299" s="6">
        <v>41010010001</v>
      </c>
      <c r="AC2299" s="3" t="s">
        <v>9182</v>
      </c>
      <c r="AD2299" s="5">
        <v>9800000000</v>
      </c>
      <c r="AE2299" s="5">
        <v>0</v>
      </c>
      <c r="AF2299" s="5">
        <v>0</v>
      </c>
      <c r="AG2299" s="5">
        <v>0</v>
      </c>
      <c r="AH2299" s="5">
        <v>0</v>
      </c>
      <c r="AI2299" s="5">
        <v>0</v>
      </c>
      <c r="AJ2299" s="5">
        <v>0</v>
      </c>
      <c r="AK2299" s="5">
        <v>9800000000</v>
      </c>
      <c r="AL2299" s="5">
        <v>0</v>
      </c>
      <c r="AM2299" s="5">
        <v>0</v>
      </c>
      <c r="AN2299" s="5">
        <v>0</v>
      </c>
      <c r="AO2299" s="5">
        <v>0</v>
      </c>
      <c r="AP2299" s="5">
        <v>0</v>
      </c>
      <c r="AQ2299" s="5">
        <v>0</v>
      </c>
      <c r="AR2299" s="5">
        <v>9800000000</v>
      </c>
    </row>
    <row r="2300" spans="1:44" x14ac:dyDescent="0.25">
      <c r="A2300" s="6">
        <v>4146</v>
      </c>
      <c r="B2300" s="3" t="s">
        <v>5442</v>
      </c>
      <c r="C2300" s="3" t="s">
        <v>5897</v>
      </c>
      <c r="D2300" s="3" t="s">
        <v>6566</v>
      </c>
      <c r="E2300" s="3" t="s">
        <v>2396</v>
      </c>
      <c r="F2300" s="3" t="s">
        <v>9411</v>
      </c>
      <c r="G2300" s="21">
        <v>7</v>
      </c>
      <c r="H2300" s="8" t="s">
        <v>12701</v>
      </c>
      <c r="I2300" s="3" t="s">
        <v>12342</v>
      </c>
      <c r="J2300" s="3" t="s">
        <v>12546</v>
      </c>
      <c r="K2300" s="7">
        <v>0</v>
      </c>
      <c r="L2300" s="3" t="s">
        <v>5458</v>
      </c>
      <c r="M2300" s="7">
        <v>1305</v>
      </c>
      <c r="N2300" s="3" t="s">
        <v>2394</v>
      </c>
      <c r="O2300" s="3" t="s">
        <v>5522</v>
      </c>
      <c r="P2300" s="8" t="s">
        <v>12715</v>
      </c>
      <c r="Q2300" s="8" t="s">
        <v>12718</v>
      </c>
      <c r="R2300" s="4">
        <v>0</v>
      </c>
      <c r="S2300" s="4" t="s">
        <v>5627</v>
      </c>
      <c r="T2300" s="4">
        <v>99</v>
      </c>
      <c r="U2300" s="7" t="s">
        <v>6298</v>
      </c>
      <c r="V2300" s="7">
        <v>41</v>
      </c>
      <c r="W2300" s="3" t="s">
        <v>7163</v>
      </c>
      <c r="X2300" s="6">
        <v>4101</v>
      </c>
      <c r="Y2300" s="3" t="s">
        <v>8265</v>
      </c>
      <c r="Z2300" s="6">
        <v>4101001</v>
      </c>
      <c r="AA2300" s="3" t="s">
        <v>8266</v>
      </c>
      <c r="AB2300" s="6">
        <v>41010010002</v>
      </c>
      <c r="AC2300" s="3" t="s">
        <v>8267</v>
      </c>
      <c r="AD2300" s="5">
        <v>17521000</v>
      </c>
      <c r="AE2300" s="5">
        <v>0</v>
      </c>
      <c r="AF2300" s="5">
        <v>0</v>
      </c>
      <c r="AG2300" s="5">
        <v>0</v>
      </c>
      <c r="AH2300" s="5">
        <v>0</v>
      </c>
      <c r="AI2300" s="5">
        <v>0</v>
      </c>
      <c r="AJ2300" s="5">
        <v>0</v>
      </c>
      <c r="AK2300" s="5">
        <v>17521000</v>
      </c>
      <c r="AL2300" s="5">
        <v>0</v>
      </c>
      <c r="AM2300" s="5">
        <v>0</v>
      </c>
      <c r="AN2300" s="5">
        <v>0</v>
      </c>
      <c r="AO2300" s="5">
        <v>0</v>
      </c>
      <c r="AP2300" s="5">
        <v>0</v>
      </c>
      <c r="AQ2300" s="5">
        <v>0</v>
      </c>
      <c r="AR2300" s="5">
        <v>17521000</v>
      </c>
    </row>
    <row r="2301" spans="1:44" x14ac:dyDescent="0.25">
      <c r="A2301" s="6">
        <v>4146</v>
      </c>
      <c r="B2301" s="3" t="s">
        <v>5442</v>
      </c>
      <c r="C2301" s="3" t="s">
        <v>5898</v>
      </c>
      <c r="D2301" s="3" t="s">
        <v>6567</v>
      </c>
      <c r="E2301" s="3" t="s">
        <v>2399</v>
      </c>
      <c r="F2301" s="3" t="s">
        <v>9413</v>
      </c>
      <c r="G2301" s="21">
        <v>7</v>
      </c>
      <c r="H2301" s="8" t="s">
        <v>12701</v>
      </c>
      <c r="I2301" s="3" t="s">
        <v>12485</v>
      </c>
      <c r="J2301" s="3" t="s">
        <v>12641</v>
      </c>
      <c r="K2301" s="7">
        <v>0</v>
      </c>
      <c r="L2301" s="3" t="s">
        <v>5458</v>
      </c>
      <c r="M2301" s="7">
        <v>1306</v>
      </c>
      <c r="N2301" s="3" t="s">
        <v>2397</v>
      </c>
      <c r="O2301" s="3" t="s">
        <v>5523</v>
      </c>
      <c r="P2301" s="8" t="s">
        <v>12715</v>
      </c>
      <c r="Q2301" s="8" t="s">
        <v>12718</v>
      </c>
      <c r="R2301" s="4">
        <v>0</v>
      </c>
      <c r="S2301" s="4" t="s">
        <v>5627</v>
      </c>
      <c r="T2301" s="4">
        <v>99</v>
      </c>
      <c r="U2301" s="7" t="s">
        <v>6298</v>
      </c>
      <c r="V2301" s="7">
        <v>43</v>
      </c>
      <c r="W2301" s="3" t="s">
        <v>8169</v>
      </c>
      <c r="X2301" s="6">
        <v>4304</v>
      </c>
      <c r="Y2301" s="3" t="s">
        <v>8178</v>
      </c>
      <c r="Z2301" s="6">
        <v>4304002</v>
      </c>
      <c r="AA2301" s="3" t="s">
        <v>8179</v>
      </c>
      <c r="AB2301" s="6">
        <v>43040020001</v>
      </c>
      <c r="AC2301" s="3" t="s">
        <v>9412</v>
      </c>
      <c r="AD2301" s="5">
        <v>113022000</v>
      </c>
      <c r="AE2301" s="5">
        <v>0</v>
      </c>
      <c r="AF2301" s="5">
        <v>0</v>
      </c>
      <c r="AG2301" s="5">
        <v>0</v>
      </c>
      <c r="AH2301" s="5">
        <v>0</v>
      </c>
      <c r="AI2301" s="5">
        <v>0</v>
      </c>
      <c r="AJ2301" s="5">
        <v>0</v>
      </c>
      <c r="AK2301" s="5">
        <v>113022000</v>
      </c>
      <c r="AL2301" s="5">
        <v>0</v>
      </c>
      <c r="AM2301" s="5">
        <v>0</v>
      </c>
      <c r="AN2301" s="5">
        <v>0</v>
      </c>
      <c r="AO2301" s="5">
        <v>0</v>
      </c>
      <c r="AP2301" s="5">
        <v>0</v>
      </c>
      <c r="AQ2301" s="5">
        <v>0</v>
      </c>
      <c r="AR2301" s="5">
        <v>113022000</v>
      </c>
    </row>
    <row r="2302" spans="1:44" x14ac:dyDescent="0.25">
      <c r="A2302" s="6">
        <v>4146</v>
      </c>
      <c r="B2302" s="3" t="s">
        <v>5442</v>
      </c>
      <c r="C2302" s="3" t="s">
        <v>5898</v>
      </c>
      <c r="D2302" s="3" t="s">
        <v>6567</v>
      </c>
      <c r="E2302" s="3" t="s">
        <v>2400</v>
      </c>
      <c r="F2302" s="3" t="s">
        <v>9414</v>
      </c>
      <c r="G2302" s="21">
        <v>7</v>
      </c>
      <c r="H2302" s="8" t="s">
        <v>12701</v>
      </c>
      <c r="I2302" s="3" t="s">
        <v>12456</v>
      </c>
      <c r="J2302" s="3" t="s">
        <v>12612</v>
      </c>
      <c r="K2302" s="7">
        <v>0</v>
      </c>
      <c r="L2302" s="3" t="s">
        <v>5458</v>
      </c>
      <c r="M2302" s="7">
        <v>1306</v>
      </c>
      <c r="N2302" s="3" t="s">
        <v>2397</v>
      </c>
      <c r="O2302" s="3" t="s">
        <v>5523</v>
      </c>
      <c r="P2302" s="8" t="s">
        <v>12715</v>
      </c>
      <c r="Q2302" s="8" t="s">
        <v>12718</v>
      </c>
      <c r="R2302" s="4">
        <v>0</v>
      </c>
      <c r="S2302" s="4" t="s">
        <v>5627</v>
      </c>
      <c r="T2302" s="4">
        <v>99</v>
      </c>
      <c r="U2302" s="7" t="s">
        <v>6298</v>
      </c>
      <c r="V2302" s="7">
        <v>43</v>
      </c>
      <c r="W2302" s="3" t="s">
        <v>8169</v>
      </c>
      <c r="X2302" s="6">
        <v>4304</v>
      </c>
      <c r="Y2302" s="3" t="s">
        <v>8178</v>
      </c>
      <c r="Z2302" s="6">
        <v>4304002</v>
      </c>
      <c r="AA2302" s="3" t="s">
        <v>8179</v>
      </c>
      <c r="AB2302" s="6">
        <v>43040020001</v>
      </c>
      <c r="AC2302" s="3" t="s">
        <v>9412</v>
      </c>
      <c r="AD2302" s="5">
        <v>29685600</v>
      </c>
      <c r="AE2302" s="5">
        <v>0</v>
      </c>
      <c r="AF2302" s="5">
        <v>0</v>
      </c>
      <c r="AG2302" s="5">
        <v>0</v>
      </c>
      <c r="AH2302" s="5">
        <v>0</v>
      </c>
      <c r="AI2302" s="5">
        <v>0</v>
      </c>
      <c r="AJ2302" s="5">
        <v>0</v>
      </c>
      <c r="AK2302" s="5">
        <v>29685600</v>
      </c>
      <c r="AL2302" s="5">
        <v>0</v>
      </c>
      <c r="AM2302" s="5">
        <v>0</v>
      </c>
      <c r="AN2302" s="5">
        <v>0</v>
      </c>
      <c r="AO2302" s="5">
        <v>0</v>
      </c>
      <c r="AP2302" s="5">
        <v>0</v>
      </c>
      <c r="AQ2302" s="5">
        <v>0</v>
      </c>
      <c r="AR2302" s="5">
        <v>29685600</v>
      </c>
    </row>
    <row r="2303" spans="1:44" x14ac:dyDescent="0.25">
      <c r="A2303" s="6">
        <v>4146</v>
      </c>
      <c r="B2303" s="3" t="s">
        <v>5442</v>
      </c>
      <c r="C2303" s="3" t="s">
        <v>5898</v>
      </c>
      <c r="D2303" s="3" t="s">
        <v>6567</v>
      </c>
      <c r="E2303" s="3" t="s">
        <v>2401</v>
      </c>
      <c r="F2303" s="3" t="s">
        <v>9415</v>
      </c>
      <c r="G2303" s="21">
        <v>7</v>
      </c>
      <c r="H2303" s="8" t="s">
        <v>12701</v>
      </c>
      <c r="I2303" s="3" t="s">
        <v>12340</v>
      </c>
      <c r="J2303" s="3" t="s">
        <v>12544</v>
      </c>
      <c r="K2303" s="7">
        <v>0</v>
      </c>
      <c r="L2303" s="3" t="s">
        <v>5458</v>
      </c>
      <c r="M2303" s="7">
        <v>1306</v>
      </c>
      <c r="N2303" s="3" t="s">
        <v>2397</v>
      </c>
      <c r="O2303" s="3" t="s">
        <v>5523</v>
      </c>
      <c r="P2303" s="8" t="s">
        <v>12715</v>
      </c>
      <c r="Q2303" s="8" t="s">
        <v>12718</v>
      </c>
      <c r="R2303" s="4">
        <v>0</v>
      </c>
      <c r="S2303" s="4" t="s">
        <v>5627</v>
      </c>
      <c r="T2303" s="4">
        <v>99</v>
      </c>
      <c r="U2303" s="7" t="s">
        <v>6298</v>
      </c>
      <c r="V2303" s="7">
        <v>43</v>
      </c>
      <c r="W2303" s="3" t="s">
        <v>8169</v>
      </c>
      <c r="X2303" s="6">
        <v>4304</v>
      </c>
      <c r="Y2303" s="3" t="s">
        <v>8178</v>
      </c>
      <c r="Z2303" s="6">
        <v>4304002</v>
      </c>
      <c r="AA2303" s="3" t="s">
        <v>8179</v>
      </c>
      <c r="AB2303" s="6">
        <v>43040020001</v>
      </c>
      <c r="AC2303" s="3" t="s">
        <v>9412</v>
      </c>
      <c r="AD2303" s="5">
        <v>34556400</v>
      </c>
      <c r="AE2303" s="5">
        <v>0</v>
      </c>
      <c r="AF2303" s="5">
        <v>0</v>
      </c>
      <c r="AG2303" s="5">
        <v>0</v>
      </c>
      <c r="AH2303" s="5">
        <v>0</v>
      </c>
      <c r="AI2303" s="5">
        <v>0</v>
      </c>
      <c r="AJ2303" s="5">
        <v>0</v>
      </c>
      <c r="AK2303" s="5">
        <v>34556400</v>
      </c>
      <c r="AL2303" s="5">
        <v>0</v>
      </c>
      <c r="AM2303" s="5">
        <v>0</v>
      </c>
      <c r="AN2303" s="5">
        <v>0</v>
      </c>
      <c r="AO2303" s="5">
        <v>0</v>
      </c>
      <c r="AP2303" s="5">
        <v>0</v>
      </c>
      <c r="AQ2303" s="5">
        <v>0</v>
      </c>
      <c r="AR2303" s="5">
        <v>34556400</v>
      </c>
    </row>
    <row r="2304" spans="1:44" x14ac:dyDescent="0.25">
      <c r="A2304" s="6">
        <v>4146</v>
      </c>
      <c r="B2304" s="3" t="s">
        <v>5442</v>
      </c>
      <c r="C2304" s="3" t="s">
        <v>5898</v>
      </c>
      <c r="D2304" s="3" t="s">
        <v>6567</v>
      </c>
      <c r="E2304" s="3" t="s">
        <v>2402</v>
      </c>
      <c r="F2304" s="3" t="s">
        <v>9416</v>
      </c>
      <c r="G2304" s="21">
        <v>7</v>
      </c>
      <c r="H2304" s="8" t="s">
        <v>12701</v>
      </c>
      <c r="I2304" s="3" t="s">
        <v>12341</v>
      </c>
      <c r="J2304" s="3" t="s">
        <v>12545</v>
      </c>
      <c r="K2304" s="7">
        <v>0</v>
      </c>
      <c r="L2304" s="3" t="s">
        <v>5458</v>
      </c>
      <c r="M2304" s="7">
        <v>1306</v>
      </c>
      <c r="N2304" s="3" t="s">
        <v>2397</v>
      </c>
      <c r="O2304" s="3" t="s">
        <v>5523</v>
      </c>
      <c r="P2304" s="8" t="s">
        <v>12715</v>
      </c>
      <c r="Q2304" s="8" t="s">
        <v>12718</v>
      </c>
      <c r="R2304" s="4">
        <v>0</v>
      </c>
      <c r="S2304" s="4" t="s">
        <v>5627</v>
      </c>
      <c r="T2304" s="4">
        <v>99</v>
      </c>
      <c r="U2304" s="7" t="s">
        <v>6298</v>
      </c>
      <c r="V2304" s="7">
        <v>43</v>
      </c>
      <c r="W2304" s="3" t="s">
        <v>8169</v>
      </c>
      <c r="X2304" s="6">
        <v>4304</v>
      </c>
      <c r="Y2304" s="3" t="s">
        <v>8178</v>
      </c>
      <c r="Z2304" s="6">
        <v>4304002</v>
      </c>
      <c r="AA2304" s="3" t="s">
        <v>8179</v>
      </c>
      <c r="AB2304" s="6">
        <v>43040020001</v>
      </c>
      <c r="AC2304" s="3" t="s">
        <v>9412</v>
      </c>
      <c r="AD2304" s="5">
        <v>15172270</v>
      </c>
      <c r="AE2304" s="5">
        <v>0</v>
      </c>
      <c r="AF2304" s="5">
        <v>0</v>
      </c>
      <c r="AG2304" s="5">
        <v>0</v>
      </c>
      <c r="AH2304" s="5">
        <v>0</v>
      </c>
      <c r="AI2304" s="5">
        <v>0</v>
      </c>
      <c r="AJ2304" s="5">
        <v>0</v>
      </c>
      <c r="AK2304" s="5">
        <v>15172270</v>
      </c>
      <c r="AL2304" s="5">
        <v>0</v>
      </c>
      <c r="AM2304" s="5">
        <v>0</v>
      </c>
      <c r="AN2304" s="5">
        <v>0</v>
      </c>
      <c r="AO2304" s="5">
        <v>0</v>
      </c>
      <c r="AP2304" s="5">
        <v>0</v>
      </c>
      <c r="AQ2304" s="5">
        <v>0</v>
      </c>
      <c r="AR2304" s="5">
        <v>15172270</v>
      </c>
    </row>
    <row r="2305" spans="1:44" x14ac:dyDescent="0.25">
      <c r="A2305" s="6">
        <v>4146</v>
      </c>
      <c r="B2305" s="3" t="s">
        <v>5442</v>
      </c>
      <c r="C2305" s="3" t="s">
        <v>5898</v>
      </c>
      <c r="D2305" s="3" t="s">
        <v>6567</v>
      </c>
      <c r="E2305" s="3" t="s">
        <v>2403</v>
      </c>
      <c r="F2305" s="3" t="s">
        <v>9417</v>
      </c>
      <c r="G2305" s="21">
        <v>7</v>
      </c>
      <c r="H2305" s="8" t="s">
        <v>12701</v>
      </c>
      <c r="I2305" s="3" t="s">
        <v>12485</v>
      </c>
      <c r="J2305" s="3" t="s">
        <v>12641</v>
      </c>
      <c r="K2305" s="7">
        <v>0</v>
      </c>
      <c r="L2305" s="3" t="s">
        <v>5458</v>
      </c>
      <c r="M2305" s="7">
        <v>1306</v>
      </c>
      <c r="N2305" s="3" t="s">
        <v>2397</v>
      </c>
      <c r="O2305" s="3" t="s">
        <v>5523</v>
      </c>
      <c r="P2305" s="8" t="s">
        <v>12715</v>
      </c>
      <c r="Q2305" s="8" t="s">
        <v>12718</v>
      </c>
      <c r="R2305" s="4">
        <v>0</v>
      </c>
      <c r="S2305" s="4" t="s">
        <v>5627</v>
      </c>
      <c r="T2305" s="4">
        <v>99</v>
      </c>
      <c r="U2305" s="7" t="s">
        <v>6298</v>
      </c>
      <c r="V2305" s="7">
        <v>43</v>
      </c>
      <c r="W2305" s="3" t="s">
        <v>8169</v>
      </c>
      <c r="X2305" s="6">
        <v>4304</v>
      </c>
      <c r="Y2305" s="3" t="s">
        <v>8178</v>
      </c>
      <c r="Z2305" s="6">
        <v>4304002</v>
      </c>
      <c r="AA2305" s="3" t="s">
        <v>8179</v>
      </c>
      <c r="AB2305" s="6">
        <v>43040020001</v>
      </c>
      <c r="AC2305" s="3" t="s">
        <v>9412</v>
      </c>
      <c r="AD2305" s="5">
        <v>12278000</v>
      </c>
      <c r="AE2305" s="5">
        <v>0</v>
      </c>
      <c r="AF2305" s="5">
        <v>0</v>
      </c>
      <c r="AG2305" s="5">
        <v>0</v>
      </c>
      <c r="AH2305" s="5">
        <v>0</v>
      </c>
      <c r="AI2305" s="5">
        <v>0</v>
      </c>
      <c r="AJ2305" s="5">
        <v>0</v>
      </c>
      <c r="AK2305" s="5">
        <v>12278000</v>
      </c>
      <c r="AL2305" s="5">
        <v>0</v>
      </c>
      <c r="AM2305" s="5">
        <v>0</v>
      </c>
      <c r="AN2305" s="5">
        <v>0</v>
      </c>
      <c r="AO2305" s="5">
        <v>0</v>
      </c>
      <c r="AP2305" s="5">
        <v>0</v>
      </c>
      <c r="AQ2305" s="5">
        <v>0</v>
      </c>
      <c r="AR2305" s="5">
        <v>12278000</v>
      </c>
    </row>
    <row r="2306" spans="1:44" x14ac:dyDescent="0.25">
      <c r="A2306" s="6">
        <v>4146</v>
      </c>
      <c r="B2306" s="3" t="s">
        <v>5442</v>
      </c>
      <c r="C2306" s="3" t="s">
        <v>5898</v>
      </c>
      <c r="D2306" s="3" t="s">
        <v>6567</v>
      </c>
      <c r="E2306" s="3" t="s">
        <v>2404</v>
      </c>
      <c r="F2306" s="3" t="s">
        <v>9418</v>
      </c>
      <c r="G2306" s="21">
        <v>7</v>
      </c>
      <c r="H2306" s="8" t="s">
        <v>12701</v>
      </c>
      <c r="I2306" s="3" t="s">
        <v>12341</v>
      </c>
      <c r="J2306" s="3" t="s">
        <v>12545</v>
      </c>
      <c r="K2306" s="7">
        <v>0</v>
      </c>
      <c r="L2306" s="3" t="s">
        <v>5458</v>
      </c>
      <c r="M2306" s="7">
        <v>1306</v>
      </c>
      <c r="N2306" s="3" t="s">
        <v>2397</v>
      </c>
      <c r="O2306" s="3" t="s">
        <v>5523</v>
      </c>
      <c r="P2306" s="8" t="s">
        <v>12715</v>
      </c>
      <c r="Q2306" s="8" t="s">
        <v>12718</v>
      </c>
      <c r="R2306" s="4">
        <v>0</v>
      </c>
      <c r="S2306" s="4" t="s">
        <v>5627</v>
      </c>
      <c r="T2306" s="4">
        <v>99</v>
      </c>
      <c r="U2306" s="7" t="s">
        <v>6298</v>
      </c>
      <c r="V2306" s="7">
        <v>43</v>
      </c>
      <c r="W2306" s="3" t="s">
        <v>8169</v>
      </c>
      <c r="X2306" s="6">
        <v>4304</v>
      </c>
      <c r="Y2306" s="3" t="s">
        <v>8178</v>
      </c>
      <c r="Z2306" s="6">
        <v>4304002</v>
      </c>
      <c r="AA2306" s="3" t="s">
        <v>8179</v>
      </c>
      <c r="AB2306" s="6">
        <v>43040020001</v>
      </c>
      <c r="AC2306" s="3" t="s">
        <v>9412</v>
      </c>
      <c r="AD2306" s="5">
        <v>20576200</v>
      </c>
      <c r="AE2306" s="5">
        <v>0</v>
      </c>
      <c r="AF2306" s="5">
        <v>0</v>
      </c>
      <c r="AG2306" s="5">
        <v>0</v>
      </c>
      <c r="AH2306" s="5">
        <v>0</v>
      </c>
      <c r="AI2306" s="5">
        <v>0</v>
      </c>
      <c r="AJ2306" s="5">
        <v>0</v>
      </c>
      <c r="AK2306" s="5">
        <v>20576200</v>
      </c>
      <c r="AL2306" s="5">
        <v>0</v>
      </c>
      <c r="AM2306" s="5">
        <v>0</v>
      </c>
      <c r="AN2306" s="5">
        <v>0</v>
      </c>
      <c r="AO2306" s="5">
        <v>0</v>
      </c>
      <c r="AP2306" s="5">
        <v>0</v>
      </c>
      <c r="AQ2306" s="5">
        <v>0</v>
      </c>
      <c r="AR2306" s="5">
        <v>20576200</v>
      </c>
    </row>
    <row r="2307" spans="1:44" x14ac:dyDescent="0.25">
      <c r="A2307" s="6">
        <v>4146</v>
      </c>
      <c r="B2307" s="3" t="s">
        <v>5442</v>
      </c>
      <c r="C2307" s="3" t="s">
        <v>5899</v>
      </c>
      <c r="D2307" s="3" t="s">
        <v>6568</v>
      </c>
      <c r="E2307" s="3" t="s">
        <v>2405</v>
      </c>
      <c r="F2307" s="3" t="s">
        <v>9419</v>
      </c>
      <c r="G2307" s="21">
        <v>1</v>
      </c>
      <c r="H2307" s="8" t="s">
        <v>12697</v>
      </c>
      <c r="I2307" s="3" t="s">
        <v>12485</v>
      </c>
      <c r="J2307" s="3" t="s">
        <v>12641</v>
      </c>
      <c r="K2307" s="7">
        <v>0</v>
      </c>
      <c r="L2307" s="3" t="s">
        <v>5458</v>
      </c>
      <c r="M2307" s="7">
        <v>1306</v>
      </c>
      <c r="N2307" s="3" t="s">
        <v>2397</v>
      </c>
      <c r="O2307" s="3" t="s">
        <v>5523</v>
      </c>
      <c r="P2307" s="8" t="s">
        <v>12715</v>
      </c>
      <c r="Q2307" s="8" t="s">
        <v>12718</v>
      </c>
      <c r="R2307" s="4">
        <v>0</v>
      </c>
      <c r="S2307" s="4" t="s">
        <v>5627</v>
      </c>
      <c r="T2307" s="4">
        <v>99</v>
      </c>
      <c r="U2307" s="7" t="s">
        <v>6298</v>
      </c>
      <c r="V2307" s="7">
        <v>43</v>
      </c>
      <c r="W2307" s="3" t="s">
        <v>8169</v>
      </c>
      <c r="X2307" s="6">
        <v>4304</v>
      </c>
      <c r="Y2307" s="3" t="s">
        <v>8178</v>
      </c>
      <c r="Z2307" s="6">
        <v>4304002</v>
      </c>
      <c r="AA2307" s="3" t="s">
        <v>8179</v>
      </c>
      <c r="AB2307" s="6">
        <v>43040020002</v>
      </c>
      <c r="AC2307" s="3" t="s">
        <v>9291</v>
      </c>
      <c r="AD2307" s="5">
        <v>1340306615</v>
      </c>
      <c r="AE2307" s="5">
        <v>0</v>
      </c>
      <c r="AF2307" s="5">
        <v>0</v>
      </c>
      <c r="AG2307" s="5">
        <v>0</v>
      </c>
      <c r="AH2307" s="5">
        <v>0</v>
      </c>
      <c r="AI2307" s="5">
        <v>0</v>
      </c>
      <c r="AJ2307" s="5">
        <v>0</v>
      </c>
      <c r="AK2307" s="5">
        <v>1340306615</v>
      </c>
      <c r="AL2307" s="5">
        <v>0</v>
      </c>
      <c r="AM2307" s="5">
        <v>0</v>
      </c>
      <c r="AN2307" s="5">
        <v>0</v>
      </c>
      <c r="AO2307" s="5">
        <v>0</v>
      </c>
      <c r="AP2307" s="5">
        <v>0</v>
      </c>
      <c r="AQ2307" s="5">
        <v>0</v>
      </c>
      <c r="AR2307" s="5">
        <v>1340306615</v>
      </c>
    </row>
    <row r="2308" spans="1:44" x14ac:dyDescent="0.25">
      <c r="A2308" s="6">
        <v>4146</v>
      </c>
      <c r="B2308" s="3" t="s">
        <v>5442</v>
      </c>
      <c r="C2308" s="3" t="s">
        <v>5899</v>
      </c>
      <c r="D2308" s="3" t="s">
        <v>6568</v>
      </c>
      <c r="E2308" s="3" t="s">
        <v>2406</v>
      </c>
      <c r="F2308" s="3" t="s">
        <v>9420</v>
      </c>
      <c r="G2308" s="21">
        <v>1</v>
      </c>
      <c r="H2308" s="8" t="s">
        <v>12697</v>
      </c>
      <c r="I2308" s="3" t="s">
        <v>12485</v>
      </c>
      <c r="J2308" s="3" t="s">
        <v>12641</v>
      </c>
      <c r="K2308" s="7">
        <v>0</v>
      </c>
      <c r="L2308" s="3" t="s">
        <v>5458</v>
      </c>
      <c r="M2308" s="7">
        <v>1306</v>
      </c>
      <c r="N2308" s="3" t="s">
        <v>2397</v>
      </c>
      <c r="O2308" s="3" t="s">
        <v>5523</v>
      </c>
      <c r="P2308" s="8" t="s">
        <v>12715</v>
      </c>
      <c r="Q2308" s="8" t="s">
        <v>12718</v>
      </c>
      <c r="R2308" s="4">
        <v>0</v>
      </c>
      <c r="S2308" s="4" t="s">
        <v>5627</v>
      </c>
      <c r="T2308" s="4">
        <v>99</v>
      </c>
      <c r="U2308" s="7" t="s">
        <v>6298</v>
      </c>
      <c r="V2308" s="7">
        <v>43</v>
      </c>
      <c r="W2308" s="3" t="s">
        <v>8169</v>
      </c>
      <c r="X2308" s="6">
        <v>4304</v>
      </c>
      <c r="Y2308" s="3" t="s">
        <v>8178</v>
      </c>
      <c r="Z2308" s="6">
        <v>4304002</v>
      </c>
      <c r="AA2308" s="3" t="s">
        <v>8179</v>
      </c>
      <c r="AB2308" s="6">
        <v>43040020002</v>
      </c>
      <c r="AC2308" s="3" t="s">
        <v>9291</v>
      </c>
      <c r="AD2308" s="5">
        <v>1388053204</v>
      </c>
      <c r="AE2308" s="5">
        <v>0</v>
      </c>
      <c r="AF2308" s="5">
        <v>0</v>
      </c>
      <c r="AG2308" s="5">
        <v>0</v>
      </c>
      <c r="AH2308" s="5">
        <v>0</v>
      </c>
      <c r="AI2308" s="5">
        <v>0</v>
      </c>
      <c r="AJ2308" s="5">
        <v>0</v>
      </c>
      <c r="AK2308" s="5">
        <v>1388053204</v>
      </c>
      <c r="AL2308" s="5">
        <v>0</v>
      </c>
      <c r="AM2308" s="5">
        <v>0</v>
      </c>
      <c r="AN2308" s="5">
        <v>0</v>
      </c>
      <c r="AO2308" s="5">
        <v>0</v>
      </c>
      <c r="AP2308" s="5">
        <v>0</v>
      </c>
      <c r="AQ2308" s="5">
        <v>0</v>
      </c>
      <c r="AR2308" s="5">
        <v>1388053204</v>
      </c>
    </row>
    <row r="2309" spans="1:44" x14ac:dyDescent="0.25">
      <c r="A2309" s="6">
        <v>4146</v>
      </c>
      <c r="B2309" s="3" t="s">
        <v>5442</v>
      </c>
      <c r="C2309" s="3" t="s">
        <v>5899</v>
      </c>
      <c r="D2309" s="3" t="s">
        <v>6568</v>
      </c>
      <c r="E2309" s="3" t="s">
        <v>2407</v>
      </c>
      <c r="F2309" s="3" t="s">
        <v>9421</v>
      </c>
      <c r="G2309" s="21">
        <v>1</v>
      </c>
      <c r="H2309" s="8" t="s">
        <v>12697</v>
      </c>
      <c r="I2309" s="3" t="s">
        <v>12485</v>
      </c>
      <c r="J2309" s="3" t="s">
        <v>12641</v>
      </c>
      <c r="K2309" s="7">
        <v>0</v>
      </c>
      <c r="L2309" s="3" t="s">
        <v>5458</v>
      </c>
      <c r="M2309" s="7">
        <v>1306</v>
      </c>
      <c r="N2309" s="3" t="s">
        <v>2397</v>
      </c>
      <c r="O2309" s="3" t="s">
        <v>5523</v>
      </c>
      <c r="P2309" s="8" t="s">
        <v>12715</v>
      </c>
      <c r="Q2309" s="8" t="s">
        <v>12718</v>
      </c>
      <c r="R2309" s="4">
        <v>0</v>
      </c>
      <c r="S2309" s="4" t="s">
        <v>5627</v>
      </c>
      <c r="T2309" s="4">
        <v>99</v>
      </c>
      <c r="U2309" s="7" t="s">
        <v>6298</v>
      </c>
      <c r="V2309" s="7">
        <v>43</v>
      </c>
      <c r="W2309" s="3" t="s">
        <v>8169</v>
      </c>
      <c r="X2309" s="6">
        <v>4304</v>
      </c>
      <c r="Y2309" s="3" t="s">
        <v>8178</v>
      </c>
      <c r="Z2309" s="6">
        <v>4304002</v>
      </c>
      <c r="AA2309" s="3" t="s">
        <v>8179</v>
      </c>
      <c r="AB2309" s="6">
        <v>43040020002</v>
      </c>
      <c r="AC2309" s="3" t="s">
        <v>9291</v>
      </c>
      <c r="AD2309" s="5">
        <v>2734995000</v>
      </c>
      <c r="AE2309" s="5">
        <v>0</v>
      </c>
      <c r="AF2309" s="5">
        <v>0</v>
      </c>
      <c r="AG2309" s="5">
        <v>0</v>
      </c>
      <c r="AH2309" s="5">
        <v>0</v>
      </c>
      <c r="AI2309" s="5">
        <v>0</v>
      </c>
      <c r="AJ2309" s="5">
        <v>0</v>
      </c>
      <c r="AK2309" s="5">
        <v>2734995000</v>
      </c>
      <c r="AL2309" s="5">
        <v>0</v>
      </c>
      <c r="AM2309" s="5">
        <v>0</v>
      </c>
      <c r="AN2309" s="5">
        <v>0</v>
      </c>
      <c r="AO2309" s="5">
        <v>0</v>
      </c>
      <c r="AP2309" s="5">
        <v>0</v>
      </c>
      <c r="AQ2309" s="5">
        <v>0</v>
      </c>
      <c r="AR2309" s="5">
        <v>2734995000</v>
      </c>
    </row>
    <row r="2310" spans="1:44" x14ac:dyDescent="0.25">
      <c r="A2310" s="6">
        <v>4146</v>
      </c>
      <c r="B2310" s="3" t="s">
        <v>5442</v>
      </c>
      <c r="C2310" s="3" t="s">
        <v>5899</v>
      </c>
      <c r="D2310" s="3" t="s">
        <v>6568</v>
      </c>
      <c r="E2310" s="3" t="s">
        <v>2408</v>
      </c>
      <c r="F2310" s="3" t="s">
        <v>9422</v>
      </c>
      <c r="G2310" s="21">
        <v>1</v>
      </c>
      <c r="H2310" s="8" t="s">
        <v>12697</v>
      </c>
      <c r="I2310" s="3" t="s">
        <v>12342</v>
      </c>
      <c r="J2310" s="3" t="s">
        <v>12546</v>
      </c>
      <c r="K2310" s="7">
        <v>0</v>
      </c>
      <c r="L2310" s="3" t="s">
        <v>5458</v>
      </c>
      <c r="M2310" s="7">
        <v>1306</v>
      </c>
      <c r="N2310" s="3" t="s">
        <v>2397</v>
      </c>
      <c r="O2310" s="3" t="s">
        <v>5523</v>
      </c>
      <c r="P2310" s="8" t="s">
        <v>12715</v>
      </c>
      <c r="Q2310" s="8" t="s">
        <v>12718</v>
      </c>
      <c r="R2310" s="4">
        <v>0</v>
      </c>
      <c r="S2310" s="4" t="s">
        <v>5627</v>
      </c>
      <c r="T2310" s="4">
        <v>99</v>
      </c>
      <c r="U2310" s="7" t="s">
        <v>6298</v>
      </c>
      <c r="V2310" s="7">
        <v>43</v>
      </c>
      <c r="W2310" s="3" t="s">
        <v>8169</v>
      </c>
      <c r="X2310" s="6">
        <v>4304</v>
      </c>
      <c r="Y2310" s="3" t="s">
        <v>8178</v>
      </c>
      <c r="Z2310" s="6">
        <v>4304002</v>
      </c>
      <c r="AA2310" s="3" t="s">
        <v>8179</v>
      </c>
      <c r="AB2310" s="6">
        <v>43040020002</v>
      </c>
      <c r="AC2310" s="3" t="s">
        <v>9291</v>
      </c>
      <c r="AD2310" s="5">
        <v>86602000</v>
      </c>
      <c r="AE2310" s="5">
        <v>0</v>
      </c>
      <c r="AF2310" s="5">
        <v>0</v>
      </c>
      <c r="AG2310" s="5">
        <v>0</v>
      </c>
      <c r="AH2310" s="5">
        <v>0</v>
      </c>
      <c r="AI2310" s="5">
        <v>0</v>
      </c>
      <c r="AJ2310" s="5">
        <v>0</v>
      </c>
      <c r="AK2310" s="5">
        <v>86602000</v>
      </c>
      <c r="AL2310" s="5">
        <v>0</v>
      </c>
      <c r="AM2310" s="5">
        <v>0</v>
      </c>
      <c r="AN2310" s="5">
        <v>0</v>
      </c>
      <c r="AO2310" s="5">
        <v>0</v>
      </c>
      <c r="AP2310" s="5">
        <v>0</v>
      </c>
      <c r="AQ2310" s="5">
        <v>0</v>
      </c>
      <c r="AR2310" s="5">
        <v>86602000</v>
      </c>
    </row>
    <row r="2311" spans="1:44" x14ac:dyDescent="0.25">
      <c r="A2311" s="6">
        <v>4146</v>
      </c>
      <c r="B2311" s="3" t="s">
        <v>5442</v>
      </c>
      <c r="C2311" s="3" t="s">
        <v>5899</v>
      </c>
      <c r="D2311" s="3" t="s">
        <v>6568</v>
      </c>
      <c r="E2311" s="3" t="s">
        <v>2409</v>
      </c>
      <c r="F2311" s="3" t="s">
        <v>9423</v>
      </c>
      <c r="G2311" s="21">
        <v>1</v>
      </c>
      <c r="H2311" s="8" t="s">
        <v>12697</v>
      </c>
      <c r="I2311" s="3" t="s">
        <v>12341</v>
      </c>
      <c r="J2311" s="3" t="s">
        <v>12545</v>
      </c>
      <c r="K2311" s="7">
        <v>0</v>
      </c>
      <c r="L2311" s="3" t="s">
        <v>5458</v>
      </c>
      <c r="M2311" s="7">
        <v>1306</v>
      </c>
      <c r="N2311" s="3" t="s">
        <v>2397</v>
      </c>
      <c r="O2311" s="3" t="s">
        <v>5523</v>
      </c>
      <c r="P2311" s="8" t="s">
        <v>12715</v>
      </c>
      <c r="Q2311" s="8" t="s">
        <v>12718</v>
      </c>
      <c r="R2311" s="4">
        <v>0</v>
      </c>
      <c r="S2311" s="4" t="s">
        <v>5627</v>
      </c>
      <c r="T2311" s="4">
        <v>99</v>
      </c>
      <c r="U2311" s="7" t="s">
        <v>6298</v>
      </c>
      <c r="V2311" s="7">
        <v>43</v>
      </c>
      <c r="W2311" s="3" t="s">
        <v>8169</v>
      </c>
      <c r="X2311" s="6">
        <v>4304</v>
      </c>
      <c r="Y2311" s="3" t="s">
        <v>8178</v>
      </c>
      <c r="Z2311" s="6">
        <v>4304002</v>
      </c>
      <c r="AA2311" s="3" t="s">
        <v>8179</v>
      </c>
      <c r="AB2311" s="6">
        <v>43040020002</v>
      </c>
      <c r="AC2311" s="3" t="s">
        <v>9291</v>
      </c>
      <c r="AD2311" s="5">
        <v>65605711</v>
      </c>
      <c r="AE2311" s="5">
        <v>0</v>
      </c>
      <c r="AF2311" s="5">
        <v>0</v>
      </c>
      <c r="AG2311" s="5">
        <v>0</v>
      </c>
      <c r="AH2311" s="5">
        <v>0</v>
      </c>
      <c r="AI2311" s="5">
        <v>0</v>
      </c>
      <c r="AJ2311" s="5">
        <v>0</v>
      </c>
      <c r="AK2311" s="5">
        <v>65605711</v>
      </c>
      <c r="AL2311" s="5">
        <v>0</v>
      </c>
      <c r="AM2311" s="5">
        <v>0</v>
      </c>
      <c r="AN2311" s="5">
        <v>0</v>
      </c>
      <c r="AO2311" s="5">
        <v>0</v>
      </c>
      <c r="AP2311" s="5">
        <v>0</v>
      </c>
      <c r="AQ2311" s="5">
        <v>0</v>
      </c>
      <c r="AR2311" s="5">
        <v>65605711</v>
      </c>
    </row>
    <row r="2312" spans="1:44" x14ac:dyDescent="0.25">
      <c r="A2312" s="6">
        <v>4146</v>
      </c>
      <c r="B2312" s="3" t="s">
        <v>5442</v>
      </c>
      <c r="C2312" s="3" t="s">
        <v>5900</v>
      </c>
      <c r="D2312" s="3" t="s">
        <v>6569</v>
      </c>
      <c r="E2312" s="3" t="s">
        <v>2410</v>
      </c>
      <c r="F2312" s="3" t="s">
        <v>9425</v>
      </c>
      <c r="G2312" s="21">
        <v>1</v>
      </c>
      <c r="H2312" s="8" t="s">
        <v>12697</v>
      </c>
      <c r="I2312" s="3" t="s">
        <v>12339</v>
      </c>
      <c r="J2312" s="3" t="s">
        <v>12543</v>
      </c>
      <c r="K2312" s="7">
        <v>0</v>
      </c>
      <c r="L2312" s="3" t="s">
        <v>5458</v>
      </c>
      <c r="M2312" s="7">
        <v>1306</v>
      </c>
      <c r="N2312" s="3" t="s">
        <v>2397</v>
      </c>
      <c r="O2312" s="3" t="s">
        <v>5523</v>
      </c>
      <c r="P2312" s="8" t="s">
        <v>12715</v>
      </c>
      <c r="Q2312" s="8" t="s">
        <v>12718</v>
      </c>
      <c r="R2312" s="4">
        <v>0</v>
      </c>
      <c r="S2312" s="4" t="s">
        <v>5627</v>
      </c>
      <c r="T2312" s="4">
        <v>99</v>
      </c>
      <c r="U2312" s="7" t="s">
        <v>6298</v>
      </c>
      <c r="V2312" s="7">
        <v>43</v>
      </c>
      <c r="W2312" s="3" t="s">
        <v>8169</v>
      </c>
      <c r="X2312" s="6">
        <v>4304</v>
      </c>
      <c r="Y2312" s="3" t="s">
        <v>8178</v>
      </c>
      <c r="Z2312" s="6">
        <v>4304003</v>
      </c>
      <c r="AA2312" s="3" t="s">
        <v>9048</v>
      </c>
      <c r="AB2312" s="6">
        <v>43040030001</v>
      </c>
      <c r="AC2312" s="3" t="s">
        <v>9424</v>
      </c>
      <c r="AD2312" s="5">
        <v>39600000</v>
      </c>
      <c r="AE2312" s="5">
        <v>0</v>
      </c>
      <c r="AF2312" s="5">
        <v>0</v>
      </c>
      <c r="AG2312" s="5">
        <v>0</v>
      </c>
      <c r="AH2312" s="5">
        <v>0</v>
      </c>
      <c r="AI2312" s="5">
        <v>0</v>
      </c>
      <c r="AJ2312" s="5">
        <v>0</v>
      </c>
      <c r="AK2312" s="5">
        <v>39600000</v>
      </c>
      <c r="AL2312" s="5">
        <v>0</v>
      </c>
      <c r="AM2312" s="5">
        <v>0</v>
      </c>
      <c r="AN2312" s="5">
        <v>0</v>
      </c>
      <c r="AO2312" s="5">
        <v>0</v>
      </c>
      <c r="AP2312" s="5">
        <v>0</v>
      </c>
      <c r="AQ2312" s="5">
        <v>0</v>
      </c>
      <c r="AR2312" s="5">
        <v>39600000</v>
      </c>
    </row>
    <row r="2313" spans="1:44" x14ac:dyDescent="0.25">
      <c r="A2313" s="6">
        <v>4146</v>
      </c>
      <c r="B2313" s="3" t="s">
        <v>5442</v>
      </c>
      <c r="C2313" s="3" t="s">
        <v>5900</v>
      </c>
      <c r="D2313" s="3" t="s">
        <v>6569</v>
      </c>
      <c r="E2313" s="3" t="s">
        <v>2411</v>
      </c>
      <c r="F2313" s="3" t="s">
        <v>9426</v>
      </c>
      <c r="G2313" s="21">
        <v>1</v>
      </c>
      <c r="H2313" s="8" t="s">
        <v>12697</v>
      </c>
      <c r="I2313" s="3" t="s">
        <v>12339</v>
      </c>
      <c r="J2313" s="3" t="s">
        <v>12543</v>
      </c>
      <c r="K2313" s="7">
        <v>0</v>
      </c>
      <c r="L2313" s="3" t="s">
        <v>5458</v>
      </c>
      <c r="M2313" s="7">
        <v>1306</v>
      </c>
      <c r="N2313" s="3" t="s">
        <v>2397</v>
      </c>
      <c r="O2313" s="3" t="s">
        <v>5523</v>
      </c>
      <c r="P2313" s="8" t="s">
        <v>12715</v>
      </c>
      <c r="Q2313" s="8" t="s">
        <v>12718</v>
      </c>
      <c r="R2313" s="4">
        <v>0</v>
      </c>
      <c r="S2313" s="4" t="s">
        <v>5627</v>
      </c>
      <c r="T2313" s="4">
        <v>99</v>
      </c>
      <c r="U2313" s="7" t="s">
        <v>6298</v>
      </c>
      <c r="V2313" s="7">
        <v>43</v>
      </c>
      <c r="W2313" s="3" t="s">
        <v>8169</v>
      </c>
      <c r="X2313" s="6">
        <v>4304</v>
      </c>
      <c r="Y2313" s="3" t="s">
        <v>8178</v>
      </c>
      <c r="Z2313" s="6">
        <v>4304003</v>
      </c>
      <c r="AA2313" s="3" t="s">
        <v>9048</v>
      </c>
      <c r="AB2313" s="6">
        <v>43040030001</v>
      </c>
      <c r="AC2313" s="3" t="s">
        <v>9424</v>
      </c>
      <c r="AD2313" s="5">
        <v>2756264</v>
      </c>
      <c r="AE2313" s="5">
        <v>0</v>
      </c>
      <c r="AF2313" s="5">
        <v>0</v>
      </c>
      <c r="AG2313" s="5">
        <v>0</v>
      </c>
      <c r="AH2313" s="5">
        <v>0</v>
      </c>
      <c r="AI2313" s="5">
        <v>0</v>
      </c>
      <c r="AJ2313" s="5">
        <v>0</v>
      </c>
      <c r="AK2313" s="5">
        <v>2756264</v>
      </c>
      <c r="AL2313" s="5">
        <v>0</v>
      </c>
      <c r="AM2313" s="5">
        <v>0</v>
      </c>
      <c r="AN2313" s="5">
        <v>0</v>
      </c>
      <c r="AO2313" s="5">
        <v>0</v>
      </c>
      <c r="AP2313" s="5">
        <v>0</v>
      </c>
      <c r="AQ2313" s="5">
        <v>0</v>
      </c>
      <c r="AR2313" s="5">
        <v>2756264</v>
      </c>
    </row>
    <row r="2314" spans="1:44" x14ac:dyDescent="0.25">
      <c r="A2314" s="6">
        <v>4146</v>
      </c>
      <c r="B2314" s="3" t="s">
        <v>5442</v>
      </c>
      <c r="C2314" s="3" t="s">
        <v>5900</v>
      </c>
      <c r="D2314" s="3" t="s">
        <v>6569</v>
      </c>
      <c r="E2314" s="3" t="s">
        <v>2412</v>
      </c>
      <c r="F2314" s="3" t="s">
        <v>9427</v>
      </c>
      <c r="G2314" s="21">
        <v>1</v>
      </c>
      <c r="H2314" s="8" t="s">
        <v>12697</v>
      </c>
      <c r="I2314" s="3" t="s">
        <v>12339</v>
      </c>
      <c r="J2314" s="3" t="s">
        <v>12543</v>
      </c>
      <c r="K2314" s="7">
        <v>0</v>
      </c>
      <c r="L2314" s="3" t="s">
        <v>5458</v>
      </c>
      <c r="M2314" s="7">
        <v>1306</v>
      </c>
      <c r="N2314" s="3" t="s">
        <v>2397</v>
      </c>
      <c r="O2314" s="3" t="s">
        <v>5523</v>
      </c>
      <c r="P2314" s="8" t="s">
        <v>12715</v>
      </c>
      <c r="Q2314" s="8" t="s">
        <v>12718</v>
      </c>
      <c r="R2314" s="4">
        <v>0</v>
      </c>
      <c r="S2314" s="4" t="s">
        <v>5627</v>
      </c>
      <c r="T2314" s="4">
        <v>99</v>
      </c>
      <c r="U2314" s="7" t="s">
        <v>6298</v>
      </c>
      <c r="V2314" s="7">
        <v>43</v>
      </c>
      <c r="W2314" s="3" t="s">
        <v>8169</v>
      </c>
      <c r="X2314" s="6">
        <v>4304</v>
      </c>
      <c r="Y2314" s="3" t="s">
        <v>8178</v>
      </c>
      <c r="Z2314" s="6">
        <v>4304003</v>
      </c>
      <c r="AA2314" s="3" t="s">
        <v>9048</v>
      </c>
      <c r="AB2314" s="6">
        <v>43040030001</v>
      </c>
      <c r="AC2314" s="3" t="s">
        <v>9424</v>
      </c>
      <c r="AD2314" s="5">
        <v>33806976</v>
      </c>
      <c r="AE2314" s="5">
        <v>0</v>
      </c>
      <c r="AF2314" s="5">
        <v>0</v>
      </c>
      <c r="AG2314" s="5">
        <v>0</v>
      </c>
      <c r="AH2314" s="5">
        <v>0</v>
      </c>
      <c r="AI2314" s="5">
        <v>0</v>
      </c>
      <c r="AJ2314" s="5">
        <v>0</v>
      </c>
      <c r="AK2314" s="5">
        <v>33806976</v>
      </c>
      <c r="AL2314" s="5">
        <v>0</v>
      </c>
      <c r="AM2314" s="5">
        <v>0</v>
      </c>
      <c r="AN2314" s="5">
        <v>0</v>
      </c>
      <c r="AO2314" s="5">
        <v>0</v>
      </c>
      <c r="AP2314" s="5">
        <v>0</v>
      </c>
      <c r="AQ2314" s="5">
        <v>0</v>
      </c>
      <c r="AR2314" s="5">
        <v>33806976</v>
      </c>
    </row>
    <row r="2315" spans="1:44" x14ac:dyDescent="0.25">
      <c r="A2315" s="6">
        <v>4146</v>
      </c>
      <c r="B2315" s="3" t="s">
        <v>5442</v>
      </c>
      <c r="C2315" s="3" t="s">
        <v>5900</v>
      </c>
      <c r="D2315" s="3" t="s">
        <v>6569</v>
      </c>
      <c r="E2315" s="3" t="s">
        <v>2413</v>
      </c>
      <c r="F2315" s="3" t="s">
        <v>9428</v>
      </c>
      <c r="G2315" s="21">
        <v>1</v>
      </c>
      <c r="H2315" s="8" t="s">
        <v>12697</v>
      </c>
      <c r="I2315" s="3" t="s">
        <v>12339</v>
      </c>
      <c r="J2315" s="3" t="s">
        <v>12543</v>
      </c>
      <c r="K2315" s="7">
        <v>0</v>
      </c>
      <c r="L2315" s="3" t="s">
        <v>5458</v>
      </c>
      <c r="M2315" s="7">
        <v>1306</v>
      </c>
      <c r="N2315" s="3" t="s">
        <v>2397</v>
      </c>
      <c r="O2315" s="3" t="s">
        <v>5523</v>
      </c>
      <c r="P2315" s="8" t="s">
        <v>12715</v>
      </c>
      <c r="Q2315" s="8" t="s">
        <v>12718</v>
      </c>
      <c r="R2315" s="4">
        <v>0</v>
      </c>
      <c r="S2315" s="4" t="s">
        <v>5627</v>
      </c>
      <c r="T2315" s="4">
        <v>99</v>
      </c>
      <c r="U2315" s="7" t="s">
        <v>6298</v>
      </c>
      <c r="V2315" s="7">
        <v>43</v>
      </c>
      <c r="W2315" s="3" t="s">
        <v>8169</v>
      </c>
      <c r="X2315" s="6">
        <v>4304</v>
      </c>
      <c r="Y2315" s="3" t="s">
        <v>8178</v>
      </c>
      <c r="Z2315" s="6">
        <v>4304003</v>
      </c>
      <c r="AA2315" s="3" t="s">
        <v>9048</v>
      </c>
      <c r="AB2315" s="6">
        <v>43040030001</v>
      </c>
      <c r="AC2315" s="3" t="s">
        <v>9424</v>
      </c>
      <c r="AD2315" s="5">
        <v>3836760</v>
      </c>
      <c r="AE2315" s="5">
        <v>0</v>
      </c>
      <c r="AF2315" s="5">
        <v>0</v>
      </c>
      <c r="AG2315" s="5">
        <v>0</v>
      </c>
      <c r="AH2315" s="5">
        <v>0</v>
      </c>
      <c r="AI2315" s="5">
        <v>0</v>
      </c>
      <c r="AJ2315" s="5">
        <v>0</v>
      </c>
      <c r="AK2315" s="5">
        <v>3836760</v>
      </c>
      <c r="AL2315" s="5">
        <v>0</v>
      </c>
      <c r="AM2315" s="5">
        <v>0</v>
      </c>
      <c r="AN2315" s="5">
        <v>0</v>
      </c>
      <c r="AO2315" s="5">
        <v>0</v>
      </c>
      <c r="AP2315" s="5">
        <v>0</v>
      </c>
      <c r="AQ2315" s="5">
        <v>0</v>
      </c>
      <c r="AR2315" s="5">
        <v>3836760</v>
      </c>
    </row>
    <row r="2316" spans="1:44" x14ac:dyDescent="0.25">
      <c r="A2316" s="6">
        <v>4146</v>
      </c>
      <c r="B2316" s="3" t="s">
        <v>5442</v>
      </c>
      <c r="C2316" s="3" t="s">
        <v>5901</v>
      </c>
      <c r="D2316" s="3" t="s">
        <v>6570</v>
      </c>
      <c r="E2316" s="3" t="s">
        <v>2414</v>
      </c>
      <c r="F2316" s="3" t="s">
        <v>9431</v>
      </c>
      <c r="G2316" s="21">
        <v>7</v>
      </c>
      <c r="H2316" s="8" t="s">
        <v>12701</v>
      </c>
      <c r="I2316" s="3" t="s">
        <v>12340</v>
      </c>
      <c r="J2316" s="3" t="s">
        <v>12544</v>
      </c>
      <c r="K2316" s="7">
        <v>0</v>
      </c>
      <c r="L2316" s="3" t="s">
        <v>5458</v>
      </c>
      <c r="M2316" s="7">
        <v>1306</v>
      </c>
      <c r="N2316" s="3" t="s">
        <v>2397</v>
      </c>
      <c r="O2316" s="3" t="s">
        <v>5523</v>
      </c>
      <c r="P2316" s="8" t="s">
        <v>12715</v>
      </c>
      <c r="Q2316" s="8" t="s">
        <v>12718</v>
      </c>
      <c r="R2316" s="4">
        <v>0</v>
      </c>
      <c r="S2316" s="4" t="s">
        <v>5627</v>
      </c>
      <c r="T2316" s="4">
        <v>99</v>
      </c>
      <c r="U2316" s="7" t="s">
        <v>6298</v>
      </c>
      <c r="V2316" s="7">
        <v>43</v>
      </c>
      <c r="W2316" s="3" t="s">
        <v>8169</v>
      </c>
      <c r="X2316" s="6">
        <v>4304</v>
      </c>
      <c r="Y2316" s="3" t="s">
        <v>8178</v>
      </c>
      <c r="Z2316" s="6">
        <v>4304005</v>
      </c>
      <c r="AA2316" s="3" t="s">
        <v>9429</v>
      </c>
      <c r="AB2316" s="6">
        <v>43040050001</v>
      </c>
      <c r="AC2316" s="3" t="s">
        <v>9430</v>
      </c>
      <c r="AD2316" s="5">
        <v>125023000</v>
      </c>
      <c r="AE2316" s="5">
        <v>0</v>
      </c>
      <c r="AF2316" s="5">
        <v>0</v>
      </c>
      <c r="AG2316" s="5">
        <v>0</v>
      </c>
      <c r="AH2316" s="5">
        <v>0</v>
      </c>
      <c r="AI2316" s="5">
        <v>0</v>
      </c>
      <c r="AJ2316" s="5">
        <v>0</v>
      </c>
      <c r="AK2316" s="5">
        <v>125023000</v>
      </c>
      <c r="AL2316" s="5">
        <v>0</v>
      </c>
      <c r="AM2316" s="5">
        <v>0</v>
      </c>
      <c r="AN2316" s="5">
        <v>0</v>
      </c>
      <c r="AO2316" s="5">
        <v>0</v>
      </c>
      <c r="AP2316" s="5">
        <v>0</v>
      </c>
      <c r="AQ2316" s="5">
        <v>0</v>
      </c>
      <c r="AR2316" s="5">
        <v>125023000</v>
      </c>
    </row>
    <row r="2317" spans="1:44" x14ac:dyDescent="0.25">
      <c r="A2317" s="6">
        <v>4146</v>
      </c>
      <c r="B2317" s="3" t="s">
        <v>5442</v>
      </c>
      <c r="C2317" s="3" t="s">
        <v>5901</v>
      </c>
      <c r="D2317" s="3" t="s">
        <v>6570</v>
      </c>
      <c r="E2317" s="3" t="s">
        <v>2415</v>
      </c>
      <c r="F2317" s="3" t="s">
        <v>9432</v>
      </c>
      <c r="G2317" s="21">
        <v>7</v>
      </c>
      <c r="H2317" s="8" t="s">
        <v>12701</v>
      </c>
      <c r="I2317" s="3" t="s">
        <v>12356</v>
      </c>
      <c r="J2317" s="3" t="s">
        <v>12560</v>
      </c>
      <c r="K2317" s="7">
        <v>0</v>
      </c>
      <c r="L2317" s="3" t="s">
        <v>5458</v>
      </c>
      <c r="M2317" s="7">
        <v>1306</v>
      </c>
      <c r="N2317" s="3" t="s">
        <v>2397</v>
      </c>
      <c r="O2317" s="3" t="s">
        <v>5523</v>
      </c>
      <c r="P2317" s="8" t="s">
        <v>12715</v>
      </c>
      <c r="Q2317" s="8" t="s">
        <v>12718</v>
      </c>
      <c r="R2317" s="4">
        <v>0</v>
      </c>
      <c r="S2317" s="4" t="s">
        <v>5627</v>
      </c>
      <c r="T2317" s="4">
        <v>99</v>
      </c>
      <c r="U2317" s="7" t="s">
        <v>6298</v>
      </c>
      <c r="V2317" s="7">
        <v>43</v>
      </c>
      <c r="W2317" s="3" t="s">
        <v>8169</v>
      </c>
      <c r="X2317" s="6">
        <v>4304</v>
      </c>
      <c r="Y2317" s="3" t="s">
        <v>8178</v>
      </c>
      <c r="Z2317" s="6">
        <v>4304005</v>
      </c>
      <c r="AA2317" s="3" t="s">
        <v>9429</v>
      </c>
      <c r="AB2317" s="6">
        <v>43040050001</v>
      </c>
      <c r="AC2317" s="3" t="s">
        <v>9430</v>
      </c>
      <c r="AD2317" s="5">
        <v>32526312</v>
      </c>
      <c r="AE2317" s="5">
        <v>0</v>
      </c>
      <c r="AF2317" s="5">
        <v>0</v>
      </c>
      <c r="AG2317" s="5">
        <v>0</v>
      </c>
      <c r="AH2317" s="5">
        <v>0</v>
      </c>
      <c r="AI2317" s="5">
        <v>0</v>
      </c>
      <c r="AJ2317" s="5">
        <v>0</v>
      </c>
      <c r="AK2317" s="5">
        <v>32526312</v>
      </c>
      <c r="AL2317" s="5">
        <v>0</v>
      </c>
      <c r="AM2317" s="5">
        <v>0</v>
      </c>
      <c r="AN2317" s="5">
        <v>0</v>
      </c>
      <c r="AO2317" s="5">
        <v>0</v>
      </c>
      <c r="AP2317" s="5">
        <v>0</v>
      </c>
      <c r="AQ2317" s="5">
        <v>0</v>
      </c>
      <c r="AR2317" s="5">
        <v>32526312</v>
      </c>
    </row>
    <row r="2318" spans="1:44" x14ac:dyDescent="0.25">
      <c r="A2318" s="6">
        <v>4146</v>
      </c>
      <c r="B2318" s="3" t="s">
        <v>5442</v>
      </c>
      <c r="C2318" s="3" t="s">
        <v>5901</v>
      </c>
      <c r="D2318" s="3" t="s">
        <v>6570</v>
      </c>
      <c r="E2318" s="3" t="s">
        <v>2416</v>
      </c>
      <c r="F2318" s="3" t="s">
        <v>9433</v>
      </c>
      <c r="G2318" s="21">
        <v>7</v>
      </c>
      <c r="H2318" s="8" t="s">
        <v>12701</v>
      </c>
      <c r="I2318" s="3" t="s">
        <v>12341</v>
      </c>
      <c r="J2318" s="3" t="s">
        <v>12545</v>
      </c>
      <c r="K2318" s="7">
        <v>0</v>
      </c>
      <c r="L2318" s="3" t="s">
        <v>5458</v>
      </c>
      <c r="M2318" s="7">
        <v>1306</v>
      </c>
      <c r="N2318" s="3" t="s">
        <v>2397</v>
      </c>
      <c r="O2318" s="3" t="s">
        <v>5523</v>
      </c>
      <c r="P2318" s="8" t="s">
        <v>12715</v>
      </c>
      <c r="Q2318" s="8" t="s">
        <v>12718</v>
      </c>
      <c r="R2318" s="4">
        <v>0</v>
      </c>
      <c r="S2318" s="4" t="s">
        <v>5627</v>
      </c>
      <c r="T2318" s="4">
        <v>99</v>
      </c>
      <c r="U2318" s="7" t="s">
        <v>6298</v>
      </c>
      <c r="V2318" s="7">
        <v>43</v>
      </c>
      <c r="W2318" s="3" t="s">
        <v>8169</v>
      </c>
      <c r="X2318" s="6">
        <v>4304</v>
      </c>
      <c r="Y2318" s="3" t="s">
        <v>8178</v>
      </c>
      <c r="Z2318" s="6">
        <v>4304005</v>
      </c>
      <c r="AA2318" s="3" t="s">
        <v>9429</v>
      </c>
      <c r="AB2318" s="6">
        <v>43040050001</v>
      </c>
      <c r="AC2318" s="3" t="s">
        <v>9430</v>
      </c>
      <c r="AD2318" s="5">
        <v>224235000</v>
      </c>
      <c r="AE2318" s="5">
        <v>0</v>
      </c>
      <c r="AF2318" s="5">
        <v>0</v>
      </c>
      <c r="AG2318" s="5">
        <v>0</v>
      </c>
      <c r="AH2318" s="5">
        <v>0</v>
      </c>
      <c r="AI2318" s="5">
        <v>0</v>
      </c>
      <c r="AJ2318" s="5">
        <v>0</v>
      </c>
      <c r="AK2318" s="5">
        <v>224235000</v>
      </c>
      <c r="AL2318" s="5">
        <v>0</v>
      </c>
      <c r="AM2318" s="5">
        <v>0</v>
      </c>
      <c r="AN2318" s="5">
        <v>0</v>
      </c>
      <c r="AO2318" s="5">
        <v>0</v>
      </c>
      <c r="AP2318" s="5">
        <v>0</v>
      </c>
      <c r="AQ2318" s="5">
        <v>0</v>
      </c>
      <c r="AR2318" s="5">
        <v>224235000</v>
      </c>
    </row>
    <row r="2319" spans="1:44" x14ac:dyDescent="0.25">
      <c r="A2319" s="6">
        <v>4146</v>
      </c>
      <c r="B2319" s="3" t="s">
        <v>5442</v>
      </c>
      <c r="C2319" s="3" t="s">
        <v>5901</v>
      </c>
      <c r="D2319" s="3" t="s">
        <v>6570</v>
      </c>
      <c r="E2319" s="3" t="s">
        <v>2417</v>
      </c>
      <c r="F2319" s="3" t="s">
        <v>9434</v>
      </c>
      <c r="G2319" s="21">
        <v>7</v>
      </c>
      <c r="H2319" s="8" t="s">
        <v>12701</v>
      </c>
      <c r="I2319" s="3" t="s">
        <v>12486</v>
      </c>
      <c r="J2319" s="3" t="s">
        <v>12642</v>
      </c>
      <c r="K2319" s="7">
        <v>0</v>
      </c>
      <c r="L2319" s="3" t="s">
        <v>5458</v>
      </c>
      <c r="M2319" s="7">
        <v>1306</v>
      </c>
      <c r="N2319" s="3" t="s">
        <v>2397</v>
      </c>
      <c r="O2319" s="3" t="s">
        <v>5523</v>
      </c>
      <c r="P2319" s="8" t="s">
        <v>12715</v>
      </c>
      <c r="Q2319" s="8" t="s">
        <v>12718</v>
      </c>
      <c r="R2319" s="4">
        <v>0</v>
      </c>
      <c r="S2319" s="4" t="s">
        <v>5627</v>
      </c>
      <c r="T2319" s="4">
        <v>99</v>
      </c>
      <c r="U2319" s="7" t="s">
        <v>6298</v>
      </c>
      <c r="V2319" s="7">
        <v>43</v>
      </c>
      <c r="W2319" s="3" t="s">
        <v>8169</v>
      </c>
      <c r="X2319" s="6">
        <v>4304</v>
      </c>
      <c r="Y2319" s="3" t="s">
        <v>8178</v>
      </c>
      <c r="Z2319" s="6">
        <v>4304005</v>
      </c>
      <c r="AA2319" s="3" t="s">
        <v>9429</v>
      </c>
      <c r="AB2319" s="6">
        <v>43040050001</v>
      </c>
      <c r="AC2319" s="3" t="s">
        <v>9430</v>
      </c>
      <c r="AD2319" s="5">
        <v>55317792</v>
      </c>
      <c r="AE2319" s="5">
        <v>0</v>
      </c>
      <c r="AF2319" s="5">
        <v>0</v>
      </c>
      <c r="AG2319" s="5">
        <v>0</v>
      </c>
      <c r="AH2319" s="5">
        <v>0</v>
      </c>
      <c r="AI2319" s="5">
        <v>0</v>
      </c>
      <c r="AJ2319" s="5">
        <v>0</v>
      </c>
      <c r="AK2319" s="5">
        <v>55317792</v>
      </c>
      <c r="AL2319" s="5">
        <v>0</v>
      </c>
      <c r="AM2319" s="5">
        <v>0</v>
      </c>
      <c r="AN2319" s="5">
        <v>0</v>
      </c>
      <c r="AO2319" s="5">
        <v>0</v>
      </c>
      <c r="AP2319" s="5">
        <v>0</v>
      </c>
      <c r="AQ2319" s="5">
        <v>0</v>
      </c>
      <c r="AR2319" s="5">
        <v>55317792</v>
      </c>
    </row>
    <row r="2320" spans="1:44" x14ac:dyDescent="0.25">
      <c r="A2320" s="6">
        <v>4146</v>
      </c>
      <c r="B2320" s="3" t="s">
        <v>5442</v>
      </c>
      <c r="C2320" s="3" t="s">
        <v>5901</v>
      </c>
      <c r="D2320" s="3" t="s">
        <v>6570</v>
      </c>
      <c r="E2320" s="3" t="s">
        <v>2418</v>
      </c>
      <c r="F2320" s="3" t="s">
        <v>9435</v>
      </c>
      <c r="G2320" s="21">
        <v>7</v>
      </c>
      <c r="H2320" s="8" t="s">
        <v>12701</v>
      </c>
      <c r="I2320" s="3" t="s">
        <v>12486</v>
      </c>
      <c r="J2320" s="3" t="s">
        <v>12642</v>
      </c>
      <c r="K2320" s="7">
        <v>0</v>
      </c>
      <c r="L2320" s="3" t="s">
        <v>5458</v>
      </c>
      <c r="M2320" s="7">
        <v>1306</v>
      </c>
      <c r="N2320" s="3" t="s">
        <v>2397</v>
      </c>
      <c r="O2320" s="3" t="s">
        <v>5523</v>
      </c>
      <c r="P2320" s="8" t="s">
        <v>12715</v>
      </c>
      <c r="Q2320" s="8" t="s">
        <v>12718</v>
      </c>
      <c r="R2320" s="4">
        <v>0</v>
      </c>
      <c r="S2320" s="4" t="s">
        <v>5627</v>
      </c>
      <c r="T2320" s="4">
        <v>99</v>
      </c>
      <c r="U2320" s="7" t="s">
        <v>6298</v>
      </c>
      <c r="V2320" s="7">
        <v>43</v>
      </c>
      <c r="W2320" s="3" t="s">
        <v>8169</v>
      </c>
      <c r="X2320" s="6">
        <v>4304</v>
      </c>
      <c r="Y2320" s="3" t="s">
        <v>8178</v>
      </c>
      <c r="Z2320" s="6">
        <v>4304005</v>
      </c>
      <c r="AA2320" s="3" t="s">
        <v>9429</v>
      </c>
      <c r="AB2320" s="6">
        <v>43040050001</v>
      </c>
      <c r="AC2320" s="3" t="s">
        <v>9430</v>
      </c>
      <c r="AD2320" s="5">
        <v>27058896</v>
      </c>
      <c r="AE2320" s="5">
        <v>0</v>
      </c>
      <c r="AF2320" s="5">
        <v>0</v>
      </c>
      <c r="AG2320" s="5">
        <v>0</v>
      </c>
      <c r="AH2320" s="5">
        <v>0</v>
      </c>
      <c r="AI2320" s="5">
        <v>0</v>
      </c>
      <c r="AJ2320" s="5">
        <v>0</v>
      </c>
      <c r="AK2320" s="5">
        <v>27058896</v>
      </c>
      <c r="AL2320" s="5">
        <v>0</v>
      </c>
      <c r="AM2320" s="5">
        <v>0</v>
      </c>
      <c r="AN2320" s="5">
        <v>0</v>
      </c>
      <c r="AO2320" s="5">
        <v>0</v>
      </c>
      <c r="AP2320" s="5">
        <v>0</v>
      </c>
      <c r="AQ2320" s="5">
        <v>0</v>
      </c>
      <c r="AR2320" s="5">
        <v>27058896</v>
      </c>
    </row>
    <row r="2321" spans="1:44" x14ac:dyDescent="0.25">
      <c r="A2321" s="6">
        <v>4146</v>
      </c>
      <c r="B2321" s="3" t="s">
        <v>5442</v>
      </c>
      <c r="C2321" s="3" t="s">
        <v>5902</v>
      </c>
      <c r="D2321" s="3" t="s">
        <v>6571</v>
      </c>
      <c r="E2321" s="3" t="s">
        <v>2420</v>
      </c>
      <c r="F2321" s="3" t="s">
        <v>9437</v>
      </c>
      <c r="G2321" s="21">
        <v>7</v>
      </c>
      <c r="H2321" s="8" t="s">
        <v>12701</v>
      </c>
      <c r="I2321" s="3" t="s">
        <v>12341</v>
      </c>
      <c r="J2321" s="3" t="s">
        <v>12545</v>
      </c>
      <c r="K2321" s="7">
        <v>0</v>
      </c>
      <c r="L2321" s="3" t="s">
        <v>5458</v>
      </c>
      <c r="M2321" s="7">
        <v>1306</v>
      </c>
      <c r="N2321" s="3" t="s">
        <v>2397</v>
      </c>
      <c r="O2321" s="3" t="s">
        <v>5523</v>
      </c>
      <c r="P2321" s="8" t="s">
        <v>12715</v>
      </c>
      <c r="Q2321" s="8" t="s">
        <v>12718</v>
      </c>
      <c r="R2321" s="4">
        <v>0</v>
      </c>
      <c r="S2321" s="4" t="s">
        <v>5627</v>
      </c>
      <c r="T2321" s="4">
        <v>99</v>
      </c>
      <c r="U2321" s="7" t="s">
        <v>6298</v>
      </c>
      <c r="V2321" s="7">
        <v>43</v>
      </c>
      <c r="W2321" s="3" t="s">
        <v>8169</v>
      </c>
      <c r="X2321" s="6">
        <v>4304</v>
      </c>
      <c r="Y2321" s="3" t="s">
        <v>8178</v>
      </c>
      <c r="Z2321" s="6">
        <v>4304005</v>
      </c>
      <c r="AA2321" s="3" t="s">
        <v>9429</v>
      </c>
      <c r="AB2321" s="6">
        <v>43040050002</v>
      </c>
      <c r="AC2321" s="3" t="s">
        <v>9436</v>
      </c>
      <c r="AD2321" s="5">
        <v>91950544</v>
      </c>
      <c r="AE2321" s="5">
        <v>0</v>
      </c>
      <c r="AF2321" s="5">
        <v>0</v>
      </c>
      <c r="AG2321" s="5">
        <v>0</v>
      </c>
      <c r="AH2321" s="5">
        <v>0</v>
      </c>
      <c r="AI2321" s="5">
        <v>0</v>
      </c>
      <c r="AJ2321" s="5">
        <v>0</v>
      </c>
      <c r="AK2321" s="5">
        <v>91950544</v>
      </c>
      <c r="AL2321" s="5">
        <v>0</v>
      </c>
      <c r="AM2321" s="5">
        <v>0</v>
      </c>
      <c r="AN2321" s="5">
        <v>0</v>
      </c>
      <c r="AO2321" s="5">
        <v>0</v>
      </c>
      <c r="AP2321" s="5">
        <v>0</v>
      </c>
      <c r="AQ2321" s="5">
        <v>0</v>
      </c>
      <c r="AR2321" s="5">
        <v>91950544</v>
      </c>
    </row>
    <row r="2322" spans="1:44" x14ac:dyDescent="0.25">
      <c r="A2322" s="6">
        <v>4146</v>
      </c>
      <c r="B2322" s="3" t="s">
        <v>5442</v>
      </c>
      <c r="C2322" s="3" t="s">
        <v>5902</v>
      </c>
      <c r="D2322" s="3" t="s">
        <v>6571</v>
      </c>
      <c r="E2322" s="3" t="s">
        <v>2421</v>
      </c>
      <c r="F2322" s="3" t="s">
        <v>9438</v>
      </c>
      <c r="G2322" s="21">
        <v>7</v>
      </c>
      <c r="H2322" s="8" t="s">
        <v>12701</v>
      </c>
      <c r="I2322" s="3" t="s">
        <v>12341</v>
      </c>
      <c r="J2322" s="3" t="s">
        <v>12545</v>
      </c>
      <c r="K2322" s="7">
        <v>0</v>
      </c>
      <c r="L2322" s="3" t="s">
        <v>5458</v>
      </c>
      <c r="M2322" s="7">
        <v>1306</v>
      </c>
      <c r="N2322" s="3" t="s">
        <v>2397</v>
      </c>
      <c r="O2322" s="3" t="s">
        <v>5523</v>
      </c>
      <c r="P2322" s="8" t="s">
        <v>12715</v>
      </c>
      <c r="Q2322" s="8" t="s">
        <v>12718</v>
      </c>
      <c r="R2322" s="4">
        <v>0</v>
      </c>
      <c r="S2322" s="4" t="s">
        <v>5627</v>
      </c>
      <c r="T2322" s="4">
        <v>99</v>
      </c>
      <c r="U2322" s="7" t="s">
        <v>6298</v>
      </c>
      <c r="V2322" s="7">
        <v>43</v>
      </c>
      <c r="W2322" s="3" t="s">
        <v>8169</v>
      </c>
      <c r="X2322" s="6">
        <v>4304</v>
      </c>
      <c r="Y2322" s="3" t="s">
        <v>8178</v>
      </c>
      <c r="Z2322" s="6">
        <v>4304005</v>
      </c>
      <c r="AA2322" s="3" t="s">
        <v>9429</v>
      </c>
      <c r="AB2322" s="6">
        <v>43040050002</v>
      </c>
      <c r="AC2322" s="3" t="s">
        <v>9436</v>
      </c>
      <c r="AD2322" s="5">
        <v>12789200</v>
      </c>
      <c r="AE2322" s="5">
        <v>0</v>
      </c>
      <c r="AF2322" s="5">
        <v>0</v>
      </c>
      <c r="AG2322" s="5">
        <v>0</v>
      </c>
      <c r="AH2322" s="5">
        <v>0</v>
      </c>
      <c r="AI2322" s="5">
        <v>0</v>
      </c>
      <c r="AJ2322" s="5">
        <v>0</v>
      </c>
      <c r="AK2322" s="5">
        <v>12789200</v>
      </c>
      <c r="AL2322" s="5">
        <v>0</v>
      </c>
      <c r="AM2322" s="5">
        <v>0</v>
      </c>
      <c r="AN2322" s="5">
        <v>0</v>
      </c>
      <c r="AO2322" s="5">
        <v>0</v>
      </c>
      <c r="AP2322" s="5">
        <v>0</v>
      </c>
      <c r="AQ2322" s="5">
        <v>0</v>
      </c>
      <c r="AR2322" s="5">
        <v>12789200</v>
      </c>
    </row>
    <row r="2323" spans="1:44" x14ac:dyDescent="0.25">
      <c r="A2323" s="6">
        <v>4146</v>
      </c>
      <c r="B2323" s="3" t="s">
        <v>5442</v>
      </c>
      <c r="C2323" s="3" t="s">
        <v>5902</v>
      </c>
      <c r="D2323" s="3" t="s">
        <v>6571</v>
      </c>
      <c r="E2323" s="3" t="s">
        <v>2422</v>
      </c>
      <c r="F2323" s="3" t="s">
        <v>9439</v>
      </c>
      <c r="G2323" s="21">
        <v>7</v>
      </c>
      <c r="H2323" s="8" t="s">
        <v>12701</v>
      </c>
      <c r="I2323" s="3" t="s">
        <v>12339</v>
      </c>
      <c r="J2323" s="3" t="s">
        <v>12543</v>
      </c>
      <c r="K2323" s="7">
        <v>0</v>
      </c>
      <c r="L2323" s="3" t="s">
        <v>5458</v>
      </c>
      <c r="M2323" s="7">
        <v>1306</v>
      </c>
      <c r="N2323" s="3" t="s">
        <v>2397</v>
      </c>
      <c r="O2323" s="3" t="s">
        <v>5523</v>
      </c>
      <c r="P2323" s="8" t="s">
        <v>12715</v>
      </c>
      <c r="Q2323" s="8" t="s">
        <v>12718</v>
      </c>
      <c r="R2323" s="4">
        <v>0</v>
      </c>
      <c r="S2323" s="4" t="s">
        <v>5627</v>
      </c>
      <c r="T2323" s="4">
        <v>99</v>
      </c>
      <c r="U2323" s="7" t="s">
        <v>6298</v>
      </c>
      <c r="V2323" s="7">
        <v>43</v>
      </c>
      <c r="W2323" s="3" t="s">
        <v>8169</v>
      </c>
      <c r="X2323" s="6">
        <v>4304</v>
      </c>
      <c r="Y2323" s="3" t="s">
        <v>8178</v>
      </c>
      <c r="Z2323" s="6">
        <v>4304005</v>
      </c>
      <c r="AA2323" s="3" t="s">
        <v>9429</v>
      </c>
      <c r="AB2323" s="6">
        <v>43040050002</v>
      </c>
      <c r="AC2323" s="3" t="s">
        <v>9436</v>
      </c>
      <c r="AD2323" s="5">
        <v>42499000</v>
      </c>
      <c r="AE2323" s="5">
        <v>0</v>
      </c>
      <c r="AF2323" s="5">
        <v>0</v>
      </c>
      <c r="AG2323" s="5">
        <v>0</v>
      </c>
      <c r="AH2323" s="5">
        <v>0</v>
      </c>
      <c r="AI2323" s="5">
        <v>0</v>
      </c>
      <c r="AJ2323" s="5">
        <v>0</v>
      </c>
      <c r="AK2323" s="5">
        <v>42499000</v>
      </c>
      <c r="AL2323" s="5">
        <v>0</v>
      </c>
      <c r="AM2323" s="5">
        <v>0</v>
      </c>
      <c r="AN2323" s="5">
        <v>0</v>
      </c>
      <c r="AO2323" s="5">
        <v>0</v>
      </c>
      <c r="AP2323" s="5">
        <v>0</v>
      </c>
      <c r="AQ2323" s="5">
        <v>0</v>
      </c>
      <c r="AR2323" s="5">
        <v>42499000</v>
      </c>
    </row>
    <row r="2324" spans="1:44" x14ac:dyDescent="0.25">
      <c r="A2324" s="6">
        <v>4146</v>
      </c>
      <c r="B2324" s="3" t="s">
        <v>5442</v>
      </c>
      <c r="C2324" s="3" t="s">
        <v>5902</v>
      </c>
      <c r="D2324" s="3" t="s">
        <v>6571</v>
      </c>
      <c r="E2324" s="3" t="s">
        <v>2423</v>
      </c>
      <c r="F2324" s="3" t="s">
        <v>9440</v>
      </c>
      <c r="G2324" s="21">
        <v>7</v>
      </c>
      <c r="H2324" s="8" t="s">
        <v>12701</v>
      </c>
      <c r="I2324" s="3" t="s">
        <v>12343</v>
      </c>
      <c r="J2324" s="3" t="s">
        <v>12547</v>
      </c>
      <c r="K2324" s="7">
        <v>0</v>
      </c>
      <c r="L2324" s="3" t="s">
        <v>5458</v>
      </c>
      <c r="M2324" s="7">
        <v>1306</v>
      </c>
      <c r="N2324" s="3" t="s">
        <v>2397</v>
      </c>
      <c r="O2324" s="3" t="s">
        <v>5523</v>
      </c>
      <c r="P2324" s="8" t="s">
        <v>12715</v>
      </c>
      <c r="Q2324" s="8" t="s">
        <v>12718</v>
      </c>
      <c r="R2324" s="4">
        <v>0</v>
      </c>
      <c r="S2324" s="4" t="s">
        <v>5627</v>
      </c>
      <c r="T2324" s="4">
        <v>99</v>
      </c>
      <c r="U2324" s="7" t="s">
        <v>6298</v>
      </c>
      <c r="V2324" s="7">
        <v>43</v>
      </c>
      <c r="W2324" s="3" t="s">
        <v>8169</v>
      </c>
      <c r="X2324" s="6">
        <v>4304</v>
      </c>
      <c r="Y2324" s="3" t="s">
        <v>8178</v>
      </c>
      <c r="Z2324" s="6">
        <v>4304005</v>
      </c>
      <c r="AA2324" s="3" t="s">
        <v>9429</v>
      </c>
      <c r="AB2324" s="6">
        <v>43040050002</v>
      </c>
      <c r="AC2324" s="3" t="s">
        <v>9436</v>
      </c>
      <c r="AD2324" s="5">
        <v>10741256</v>
      </c>
      <c r="AE2324" s="5">
        <v>0</v>
      </c>
      <c r="AF2324" s="5">
        <v>0</v>
      </c>
      <c r="AG2324" s="5">
        <v>0</v>
      </c>
      <c r="AH2324" s="5">
        <v>0</v>
      </c>
      <c r="AI2324" s="5">
        <v>0</v>
      </c>
      <c r="AJ2324" s="5">
        <v>0</v>
      </c>
      <c r="AK2324" s="5">
        <v>10741256</v>
      </c>
      <c r="AL2324" s="5">
        <v>0</v>
      </c>
      <c r="AM2324" s="5">
        <v>0</v>
      </c>
      <c r="AN2324" s="5">
        <v>0</v>
      </c>
      <c r="AO2324" s="5">
        <v>0</v>
      </c>
      <c r="AP2324" s="5">
        <v>0</v>
      </c>
      <c r="AQ2324" s="5">
        <v>0</v>
      </c>
      <c r="AR2324" s="5">
        <v>10741256</v>
      </c>
    </row>
    <row r="2325" spans="1:44" x14ac:dyDescent="0.25">
      <c r="A2325" s="6">
        <v>4146</v>
      </c>
      <c r="B2325" s="3" t="s">
        <v>5442</v>
      </c>
      <c r="C2325" s="3" t="s">
        <v>5902</v>
      </c>
      <c r="D2325" s="3" t="s">
        <v>6571</v>
      </c>
      <c r="E2325" s="3" t="s">
        <v>2424</v>
      </c>
      <c r="F2325" s="3" t="s">
        <v>9441</v>
      </c>
      <c r="G2325" s="21">
        <v>7</v>
      </c>
      <c r="H2325" s="8" t="s">
        <v>12701</v>
      </c>
      <c r="I2325" s="3" t="s">
        <v>12341</v>
      </c>
      <c r="J2325" s="3" t="s">
        <v>12545</v>
      </c>
      <c r="K2325" s="7">
        <v>0</v>
      </c>
      <c r="L2325" s="3" t="s">
        <v>5458</v>
      </c>
      <c r="M2325" s="7">
        <v>1306</v>
      </c>
      <c r="N2325" s="3" t="s">
        <v>2397</v>
      </c>
      <c r="O2325" s="3" t="s">
        <v>5523</v>
      </c>
      <c r="P2325" s="8" t="s">
        <v>12715</v>
      </c>
      <c r="Q2325" s="8" t="s">
        <v>12718</v>
      </c>
      <c r="R2325" s="4">
        <v>0</v>
      </c>
      <c r="S2325" s="4" t="s">
        <v>5627</v>
      </c>
      <c r="T2325" s="4">
        <v>99</v>
      </c>
      <c r="U2325" s="7" t="s">
        <v>6298</v>
      </c>
      <c r="V2325" s="7">
        <v>43</v>
      </c>
      <c r="W2325" s="3" t="s">
        <v>8169</v>
      </c>
      <c r="X2325" s="6">
        <v>4304</v>
      </c>
      <c r="Y2325" s="3" t="s">
        <v>8178</v>
      </c>
      <c r="Z2325" s="6">
        <v>4304005</v>
      </c>
      <c r="AA2325" s="3" t="s">
        <v>9429</v>
      </c>
      <c r="AB2325" s="6">
        <v>43040050002</v>
      </c>
      <c r="AC2325" s="3" t="s">
        <v>9436</v>
      </c>
      <c r="AD2325" s="5">
        <v>2020000</v>
      </c>
      <c r="AE2325" s="5">
        <v>0</v>
      </c>
      <c r="AF2325" s="5">
        <v>0</v>
      </c>
      <c r="AG2325" s="5">
        <v>0</v>
      </c>
      <c r="AH2325" s="5">
        <v>0</v>
      </c>
      <c r="AI2325" s="5">
        <v>0</v>
      </c>
      <c r="AJ2325" s="5">
        <v>0</v>
      </c>
      <c r="AK2325" s="5">
        <v>2020000</v>
      </c>
      <c r="AL2325" s="5">
        <v>0</v>
      </c>
      <c r="AM2325" s="5">
        <v>0</v>
      </c>
      <c r="AN2325" s="5">
        <v>0</v>
      </c>
      <c r="AO2325" s="5">
        <v>0</v>
      </c>
      <c r="AP2325" s="5">
        <v>0</v>
      </c>
      <c r="AQ2325" s="5">
        <v>0</v>
      </c>
      <c r="AR2325" s="5">
        <v>2020000</v>
      </c>
    </row>
    <row r="2326" spans="1:44" x14ac:dyDescent="0.25">
      <c r="A2326" s="6">
        <v>4146</v>
      </c>
      <c r="B2326" s="3" t="s">
        <v>5442</v>
      </c>
      <c r="C2326" s="3" t="s">
        <v>5903</v>
      </c>
      <c r="D2326" s="3" t="s">
        <v>6572</v>
      </c>
      <c r="E2326" s="3" t="s">
        <v>2426</v>
      </c>
      <c r="F2326" s="3" t="s">
        <v>9443</v>
      </c>
      <c r="G2326" s="21">
        <v>7</v>
      </c>
      <c r="H2326" s="8" t="s">
        <v>12701</v>
      </c>
      <c r="I2326" s="3" t="s">
        <v>12343</v>
      </c>
      <c r="J2326" s="3" t="s">
        <v>12547</v>
      </c>
      <c r="K2326" s="7">
        <v>0</v>
      </c>
      <c r="L2326" s="3" t="s">
        <v>5458</v>
      </c>
      <c r="M2326" s="7">
        <v>1307</v>
      </c>
      <c r="N2326" s="3" t="s">
        <v>2425</v>
      </c>
      <c r="O2326" s="3" t="s">
        <v>5524</v>
      </c>
      <c r="P2326" s="8" t="s">
        <v>12715</v>
      </c>
      <c r="Q2326" s="8" t="s">
        <v>12718</v>
      </c>
      <c r="R2326" s="4">
        <v>0</v>
      </c>
      <c r="S2326" s="4" t="s">
        <v>5627</v>
      </c>
      <c r="T2326" s="4">
        <v>99</v>
      </c>
      <c r="U2326" s="7" t="s">
        <v>6298</v>
      </c>
      <c r="V2326" s="7">
        <v>41</v>
      </c>
      <c r="W2326" s="3" t="s">
        <v>7163</v>
      </c>
      <c r="X2326" s="6">
        <v>4101</v>
      </c>
      <c r="Y2326" s="3" t="s">
        <v>8265</v>
      </c>
      <c r="Z2326" s="6">
        <v>4101002</v>
      </c>
      <c r="AA2326" s="3" t="s">
        <v>8276</v>
      </c>
      <c r="AB2326" s="6">
        <v>41010020010</v>
      </c>
      <c r="AC2326" s="3" t="s">
        <v>9442</v>
      </c>
      <c r="AD2326" s="5">
        <v>5000000</v>
      </c>
      <c r="AE2326" s="5">
        <v>0</v>
      </c>
      <c r="AF2326" s="5">
        <v>0</v>
      </c>
      <c r="AG2326" s="5">
        <v>0</v>
      </c>
      <c r="AH2326" s="5">
        <v>0</v>
      </c>
      <c r="AI2326" s="5">
        <v>0</v>
      </c>
      <c r="AJ2326" s="5">
        <v>0</v>
      </c>
      <c r="AK2326" s="5">
        <v>5000000</v>
      </c>
      <c r="AL2326" s="5">
        <v>0</v>
      </c>
      <c r="AM2326" s="5">
        <v>0</v>
      </c>
      <c r="AN2326" s="5">
        <v>0</v>
      </c>
      <c r="AO2326" s="5">
        <v>0</v>
      </c>
      <c r="AP2326" s="5">
        <v>0</v>
      </c>
      <c r="AQ2326" s="5">
        <v>0</v>
      </c>
      <c r="AR2326" s="5">
        <v>5000000</v>
      </c>
    </row>
    <row r="2327" spans="1:44" x14ac:dyDescent="0.25">
      <c r="A2327" s="6">
        <v>4146</v>
      </c>
      <c r="B2327" s="3" t="s">
        <v>5442</v>
      </c>
      <c r="C2327" s="3" t="s">
        <v>5903</v>
      </c>
      <c r="D2327" s="3" t="s">
        <v>6572</v>
      </c>
      <c r="E2327" s="3" t="s">
        <v>2427</v>
      </c>
      <c r="F2327" s="3" t="s">
        <v>9444</v>
      </c>
      <c r="G2327" s="21">
        <v>7</v>
      </c>
      <c r="H2327" s="8" t="s">
        <v>12701</v>
      </c>
      <c r="I2327" s="3" t="s">
        <v>12343</v>
      </c>
      <c r="J2327" s="3" t="s">
        <v>12547</v>
      </c>
      <c r="K2327" s="7">
        <v>0</v>
      </c>
      <c r="L2327" s="3" t="s">
        <v>5458</v>
      </c>
      <c r="M2327" s="7">
        <v>1307</v>
      </c>
      <c r="N2327" s="3" t="s">
        <v>2425</v>
      </c>
      <c r="O2327" s="3" t="s">
        <v>5524</v>
      </c>
      <c r="P2327" s="8" t="s">
        <v>12715</v>
      </c>
      <c r="Q2327" s="8" t="s">
        <v>12718</v>
      </c>
      <c r="R2327" s="4">
        <v>0</v>
      </c>
      <c r="S2327" s="4" t="s">
        <v>5627</v>
      </c>
      <c r="T2327" s="4">
        <v>99</v>
      </c>
      <c r="U2327" s="7" t="s">
        <v>6298</v>
      </c>
      <c r="V2327" s="7">
        <v>41</v>
      </c>
      <c r="W2327" s="3" t="s">
        <v>7163</v>
      </c>
      <c r="X2327" s="6">
        <v>4101</v>
      </c>
      <c r="Y2327" s="3" t="s">
        <v>8265</v>
      </c>
      <c r="Z2327" s="6">
        <v>4101002</v>
      </c>
      <c r="AA2327" s="3" t="s">
        <v>8276</v>
      </c>
      <c r="AB2327" s="6">
        <v>41010020010</v>
      </c>
      <c r="AC2327" s="3" t="s">
        <v>9442</v>
      </c>
      <c r="AD2327" s="5">
        <v>5925600</v>
      </c>
      <c r="AE2327" s="5">
        <v>0</v>
      </c>
      <c r="AF2327" s="5">
        <v>0</v>
      </c>
      <c r="AG2327" s="5">
        <v>0</v>
      </c>
      <c r="AH2327" s="5">
        <v>0</v>
      </c>
      <c r="AI2327" s="5">
        <v>0</v>
      </c>
      <c r="AJ2327" s="5">
        <v>0</v>
      </c>
      <c r="AK2327" s="5">
        <v>5925600</v>
      </c>
      <c r="AL2327" s="5">
        <v>0</v>
      </c>
      <c r="AM2327" s="5">
        <v>0</v>
      </c>
      <c r="AN2327" s="5">
        <v>0</v>
      </c>
      <c r="AO2327" s="5">
        <v>0</v>
      </c>
      <c r="AP2327" s="5">
        <v>0</v>
      </c>
      <c r="AQ2327" s="5">
        <v>0</v>
      </c>
      <c r="AR2327" s="5">
        <v>5925600</v>
      </c>
    </row>
    <row r="2328" spans="1:44" x14ac:dyDescent="0.25">
      <c r="A2328" s="6">
        <v>4146</v>
      </c>
      <c r="B2328" s="3" t="s">
        <v>5442</v>
      </c>
      <c r="C2328" s="3" t="s">
        <v>5903</v>
      </c>
      <c r="D2328" s="3" t="s">
        <v>6572</v>
      </c>
      <c r="E2328" s="3" t="s">
        <v>2428</v>
      </c>
      <c r="F2328" s="3" t="s">
        <v>9445</v>
      </c>
      <c r="G2328" s="21">
        <v>7</v>
      </c>
      <c r="H2328" s="8" t="s">
        <v>12701</v>
      </c>
      <c r="I2328" s="3" t="s">
        <v>12339</v>
      </c>
      <c r="J2328" s="3" t="s">
        <v>12543</v>
      </c>
      <c r="K2328" s="7">
        <v>0</v>
      </c>
      <c r="L2328" s="3" t="s">
        <v>5458</v>
      </c>
      <c r="M2328" s="7">
        <v>1307</v>
      </c>
      <c r="N2328" s="3" t="s">
        <v>2425</v>
      </c>
      <c r="O2328" s="3" t="s">
        <v>5524</v>
      </c>
      <c r="P2328" s="8" t="s">
        <v>12715</v>
      </c>
      <c r="Q2328" s="8" t="s">
        <v>12718</v>
      </c>
      <c r="R2328" s="4">
        <v>0</v>
      </c>
      <c r="S2328" s="4" t="s">
        <v>5627</v>
      </c>
      <c r="T2328" s="4">
        <v>99</v>
      </c>
      <c r="U2328" s="7" t="s">
        <v>6298</v>
      </c>
      <c r="V2328" s="7">
        <v>41</v>
      </c>
      <c r="W2328" s="3" t="s">
        <v>7163</v>
      </c>
      <c r="X2328" s="6">
        <v>4101</v>
      </c>
      <c r="Y2328" s="3" t="s">
        <v>8265</v>
      </c>
      <c r="Z2328" s="6">
        <v>4101002</v>
      </c>
      <c r="AA2328" s="3" t="s">
        <v>8276</v>
      </c>
      <c r="AB2328" s="6">
        <v>41010020010</v>
      </c>
      <c r="AC2328" s="3" t="s">
        <v>9442</v>
      </c>
      <c r="AD2328" s="5">
        <v>189074400</v>
      </c>
      <c r="AE2328" s="5">
        <v>0</v>
      </c>
      <c r="AF2328" s="5">
        <v>0</v>
      </c>
      <c r="AG2328" s="5">
        <v>0</v>
      </c>
      <c r="AH2328" s="5">
        <v>0</v>
      </c>
      <c r="AI2328" s="5">
        <v>0</v>
      </c>
      <c r="AJ2328" s="5">
        <v>0</v>
      </c>
      <c r="AK2328" s="5">
        <v>189074400</v>
      </c>
      <c r="AL2328" s="5">
        <v>0</v>
      </c>
      <c r="AM2328" s="5">
        <v>0</v>
      </c>
      <c r="AN2328" s="5">
        <v>0</v>
      </c>
      <c r="AO2328" s="5">
        <v>0</v>
      </c>
      <c r="AP2328" s="5">
        <v>0</v>
      </c>
      <c r="AQ2328" s="5">
        <v>0</v>
      </c>
      <c r="AR2328" s="5">
        <v>189074400</v>
      </c>
    </row>
    <row r="2329" spans="1:44" x14ac:dyDescent="0.25">
      <c r="A2329" s="6">
        <v>4146</v>
      </c>
      <c r="B2329" s="3" t="s">
        <v>5442</v>
      </c>
      <c r="C2329" s="3" t="s">
        <v>5904</v>
      </c>
      <c r="D2329" s="3" t="s">
        <v>6573</v>
      </c>
      <c r="E2329" s="3" t="s">
        <v>2429</v>
      </c>
      <c r="F2329" s="3" t="s">
        <v>9448</v>
      </c>
      <c r="G2329" s="21">
        <v>7</v>
      </c>
      <c r="H2329" s="8" t="s">
        <v>12701</v>
      </c>
      <c r="I2329" s="3" t="s">
        <v>12339</v>
      </c>
      <c r="J2329" s="3" t="s">
        <v>12543</v>
      </c>
      <c r="K2329" s="7">
        <v>0</v>
      </c>
      <c r="L2329" s="3" t="s">
        <v>5458</v>
      </c>
      <c r="M2329" s="7">
        <v>1307</v>
      </c>
      <c r="N2329" s="3" t="s">
        <v>2425</v>
      </c>
      <c r="O2329" s="3" t="s">
        <v>5524</v>
      </c>
      <c r="P2329" s="8" t="s">
        <v>12715</v>
      </c>
      <c r="Q2329" s="8" t="s">
        <v>12718</v>
      </c>
      <c r="R2329" s="4">
        <v>0</v>
      </c>
      <c r="S2329" s="4" t="s">
        <v>5627</v>
      </c>
      <c r="T2329" s="4">
        <v>99</v>
      </c>
      <c r="U2329" s="7" t="s">
        <v>6298</v>
      </c>
      <c r="V2329" s="7">
        <v>41</v>
      </c>
      <c r="W2329" s="3" t="s">
        <v>7163</v>
      </c>
      <c r="X2329" s="6">
        <v>4102</v>
      </c>
      <c r="Y2329" s="3" t="s">
        <v>7981</v>
      </c>
      <c r="Z2329" s="6">
        <v>4102004</v>
      </c>
      <c r="AA2329" s="3" t="s">
        <v>9446</v>
      </c>
      <c r="AB2329" s="6">
        <v>41020040004</v>
      </c>
      <c r="AC2329" s="3" t="s">
        <v>9447</v>
      </c>
      <c r="AD2329" s="5">
        <v>251540000</v>
      </c>
      <c r="AE2329" s="5">
        <v>0</v>
      </c>
      <c r="AF2329" s="5">
        <v>0</v>
      </c>
      <c r="AG2329" s="5">
        <v>0</v>
      </c>
      <c r="AH2329" s="5">
        <v>0</v>
      </c>
      <c r="AI2329" s="5">
        <v>0</v>
      </c>
      <c r="AJ2329" s="5">
        <v>0</v>
      </c>
      <c r="AK2329" s="5">
        <v>251540000</v>
      </c>
      <c r="AL2329" s="5">
        <v>0</v>
      </c>
      <c r="AM2329" s="5">
        <v>0</v>
      </c>
      <c r="AN2329" s="5">
        <v>0</v>
      </c>
      <c r="AO2329" s="5">
        <v>0</v>
      </c>
      <c r="AP2329" s="5">
        <v>0</v>
      </c>
      <c r="AQ2329" s="5">
        <v>0</v>
      </c>
      <c r="AR2329" s="5">
        <v>251540000</v>
      </c>
    </row>
    <row r="2330" spans="1:44" x14ac:dyDescent="0.25">
      <c r="A2330" s="6">
        <v>4146</v>
      </c>
      <c r="B2330" s="3" t="s">
        <v>5442</v>
      </c>
      <c r="C2330" s="3" t="s">
        <v>5904</v>
      </c>
      <c r="D2330" s="3" t="s">
        <v>6573</v>
      </c>
      <c r="E2330" s="3" t="s">
        <v>2430</v>
      </c>
      <c r="F2330" s="3" t="s">
        <v>9449</v>
      </c>
      <c r="G2330" s="21">
        <v>7</v>
      </c>
      <c r="H2330" s="8" t="s">
        <v>12701</v>
      </c>
      <c r="I2330" s="3" t="s">
        <v>12339</v>
      </c>
      <c r="J2330" s="3" t="s">
        <v>12543</v>
      </c>
      <c r="K2330" s="7">
        <v>0</v>
      </c>
      <c r="L2330" s="3" t="s">
        <v>5458</v>
      </c>
      <c r="M2330" s="7">
        <v>1307</v>
      </c>
      <c r="N2330" s="3" t="s">
        <v>2425</v>
      </c>
      <c r="O2330" s="3" t="s">
        <v>5524</v>
      </c>
      <c r="P2330" s="8" t="s">
        <v>12715</v>
      </c>
      <c r="Q2330" s="8" t="s">
        <v>12718</v>
      </c>
      <c r="R2330" s="4">
        <v>0</v>
      </c>
      <c r="S2330" s="4" t="s">
        <v>5627</v>
      </c>
      <c r="T2330" s="4">
        <v>99</v>
      </c>
      <c r="U2330" s="7" t="s">
        <v>6298</v>
      </c>
      <c r="V2330" s="7">
        <v>41</v>
      </c>
      <c r="W2330" s="3" t="s">
        <v>7163</v>
      </c>
      <c r="X2330" s="6">
        <v>4102</v>
      </c>
      <c r="Y2330" s="3" t="s">
        <v>7981</v>
      </c>
      <c r="Z2330" s="6">
        <v>4102004</v>
      </c>
      <c r="AA2330" s="3" t="s">
        <v>9446</v>
      </c>
      <c r="AB2330" s="6">
        <v>41020040004</v>
      </c>
      <c r="AC2330" s="3" t="s">
        <v>9447</v>
      </c>
      <c r="AD2330" s="5">
        <v>32000000</v>
      </c>
      <c r="AE2330" s="5">
        <v>0</v>
      </c>
      <c r="AF2330" s="5">
        <v>0</v>
      </c>
      <c r="AG2330" s="5">
        <v>0</v>
      </c>
      <c r="AH2330" s="5">
        <v>0</v>
      </c>
      <c r="AI2330" s="5">
        <v>0</v>
      </c>
      <c r="AJ2330" s="5">
        <v>0</v>
      </c>
      <c r="AK2330" s="5">
        <v>32000000</v>
      </c>
      <c r="AL2330" s="5">
        <v>0</v>
      </c>
      <c r="AM2330" s="5">
        <v>0</v>
      </c>
      <c r="AN2330" s="5">
        <v>0</v>
      </c>
      <c r="AO2330" s="5">
        <v>0</v>
      </c>
      <c r="AP2330" s="5">
        <v>0</v>
      </c>
      <c r="AQ2330" s="5">
        <v>0</v>
      </c>
      <c r="AR2330" s="5">
        <v>32000000</v>
      </c>
    </row>
    <row r="2331" spans="1:44" x14ac:dyDescent="0.25">
      <c r="A2331" s="6">
        <v>4146</v>
      </c>
      <c r="B2331" s="3" t="s">
        <v>5442</v>
      </c>
      <c r="C2331" s="3" t="s">
        <v>5904</v>
      </c>
      <c r="D2331" s="3" t="s">
        <v>6573</v>
      </c>
      <c r="E2331" s="3" t="s">
        <v>2431</v>
      </c>
      <c r="F2331" s="3" t="s">
        <v>9450</v>
      </c>
      <c r="G2331" s="21">
        <v>7</v>
      </c>
      <c r="H2331" s="8" t="s">
        <v>12701</v>
      </c>
      <c r="I2331" s="3" t="s">
        <v>12341</v>
      </c>
      <c r="J2331" s="3" t="s">
        <v>12545</v>
      </c>
      <c r="K2331" s="7">
        <v>0</v>
      </c>
      <c r="L2331" s="3" t="s">
        <v>5458</v>
      </c>
      <c r="M2331" s="7">
        <v>1307</v>
      </c>
      <c r="N2331" s="3" t="s">
        <v>2425</v>
      </c>
      <c r="O2331" s="3" t="s">
        <v>5524</v>
      </c>
      <c r="P2331" s="8" t="s">
        <v>12715</v>
      </c>
      <c r="Q2331" s="8" t="s">
        <v>12718</v>
      </c>
      <c r="R2331" s="4">
        <v>0</v>
      </c>
      <c r="S2331" s="4" t="s">
        <v>5627</v>
      </c>
      <c r="T2331" s="4">
        <v>99</v>
      </c>
      <c r="U2331" s="7" t="s">
        <v>6298</v>
      </c>
      <c r="V2331" s="7">
        <v>41</v>
      </c>
      <c r="W2331" s="3" t="s">
        <v>7163</v>
      </c>
      <c r="X2331" s="6">
        <v>4102</v>
      </c>
      <c r="Y2331" s="3" t="s">
        <v>7981</v>
      </c>
      <c r="Z2331" s="6">
        <v>4102004</v>
      </c>
      <c r="AA2331" s="3" t="s">
        <v>9446</v>
      </c>
      <c r="AB2331" s="6">
        <v>41020040004</v>
      </c>
      <c r="AC2331" s="3" t="s">
        <v>9447</v>
      </c>
      <c r="AD2331" s="5">
        <v>46460000</v>
      </c>
      <c r="AE2331" s="5">
        <v>0</v>
      </c>
      <c r="AF2331" s="5">
        <v>0</v>
      </c>
      <c r="AG2331" s="5">
        <v>0</v>
      </c>
      <c r="AH2331" s="5">
        <v>0</v>
      </c>
      <c r="AI2331" s="5">
        <v>0</v>
      </c>
      <c r="AJ2331" s="5">
        <v>0</v>
      </c>
      <c r="AK2331" s="5">
        <v>46460000</v>
      </c>
      <c r="AL2331" s="5">
        <v>0</v>
      </c>
      <c r="AM2331" s="5">
        <v>0</v>
      </c>
      <c r="AN2331" s="5">
        <v>0</v>
      </c>
      <c r="AO2331" s="5">
        <v>0</v>
      </c>
      <c r="AP2331" s="5">
        <v>0</v>
      </c>
      <c r="AQ2331" s="5">
        <v>0</v>
      </c>
      <c r="AR2331" s="5">
        <v>46460000</v>
      </c>
    </row>
    <row r="2332" spans="1:44" x14ac:dyDescent="0.25">
      <c r="A2332" s="6">
        <v>4146</v>
      </c>
      <c r="B2332" s="3" t="s">
        <v>5442</v>
      </c>
      <c r="C2332" s="3" t="s">
        <v>5905</v>
      </c>
      <c r="D2332" s="3" t="s">
        <v>6574</v>
      </c>
      <c r="E2332" s="3" t="s">
        <v>2432</v>
      </c>
      <c r="F2332" s="3" t="s">
        <v>9452</v>
      </c>
      <c r="G2332" s="21">
        <v>7</v>
      </c>
      <c r="H2332" s="8" t="s">
        <v>12701</v>
      </c>
      <c r="I2332" s="3" t="s">
        <v>12339</v>
      </c>
      <c r="J2332" s="3" t="s">
        <v>12543</v>
      </c>
      <c r="K2332" s="7">
        <v>0</v>
      </c>
      <c r="L2332" s="3" t="s">
        <v>5458</v>
      </c>
      <c r="M2332" s="7">
        <v>1307</v>
      </c>
      <c r="N2332" s="3" t="s">
        <v>2425</v>
      </c>
      <c r="O2332" s="3" t="s">
        <v>5524</v>
      </c>
      <c r="P2332" s="8" t="s">
        <v>12715</v>
      </c>
      <c r="Q2332" s="8" t="s">
        <v>12718</v>
      </c>
      <c r="R2332" s="4">
        <v>0</v>
      </c>
      <c r="S2332" s="4" t="s">
        <v>5627</v>
      </c>
      <c r="T2332" s="4">
        <v>99</v>
      </c>
      <c r="U2332" s="7" t="s">
        <v>6298</v>
      </c>
      <c r="V2332" s="7">
        <v>41</v>
      </c>
      <c r="W2332" s="3" t="s">
        <v>7163</v>
      </c>
      <c r="X2332" s="6">
        <v>4102</v>
      </c>
      <c r="Y2332" s="3" t="s">
        <v>7981</v>
      </c>
      <c r="Z2332" s="6">
        <v>4102004</v>
      </c>
      <c r="AA2332" s="3" t="s">
        <v>9446</v>
      </c>
      <c r="AB2332" s="6">
        <v>41020040006</v>
      </c>
      <c r="AC2332" s="3" t="s">
        <v>9451</v>
      </c>
      <c r="AD2332" s="5">
        <v>15958600</v>
      </c>
      <c r="AE2332" s="5">
        <v>0</v>
      </c>
      <c r="AF2332" s="5">
        <v>0</v>
      </c>
      <c r="AG2332" s="5">
        <v>0</v>
      </c>
      <c r="AH2332" s="5">
        <v>0</v>
      </c>
      <c r="AI2332" s="5">
        <v>0</v>
      </c>
      <c r="AJ2332" s="5">
        <v>0</v>
      </c>
      <c r="AK2332" s="5">
        <v>15958600</v>
      </c>
      <c r="AL2332" s="5">
        <v>0</v>
      </c>
      <c r="AM2332" s="5">
        <v>0</v>
      </c>
      <c r="AN2332" s="5">
        <v>0</v>
      </c>
      <c r="AO2332" s="5">
        <v>0</v>
      </c>
      <c r="AP2332" s="5">
        <v>0</v>
      </c>
      <c r="AQ2332" s="5">
        <v>0</v>
      </c>
      <c r="AR2332" s="5">
        <v>15958600</v>
      </c>
    </row>
    <row r="2333" spans="1:44" x14ac:dyDescent="0.25">
      <c r="A2333" s="6">
        <v>4146</v>
      </c>
      <c r="B2333" s="3" t="s">
        <v>5442</v>
      </c>
      <c r="C2333" s="3" t="s">
        <v>5905</v>
      </c>
      <c r="D2333" s="3" t="s">
        <v>6574</v>
      </c>
      <c r="E2333" s="3" t="s">
        <v>2433</v>
      </c>
      <c r="F2333" s="3" t="s">
        <v>9453</v>
      </c>
      <c r="G2333" s="21">
        <v>7</v>
      </c>
      <c r="H2333" s="8" t="s">
        <v>12701</v>
      </c>
      <c r="I2333" s="3" t="s">
        <v>12339</v>
      </c>
      <c r="J2333" s="3" t="s">
        <v>12543</v>
      </c>
      <c r="K2333" s="7">
        <v>0</v>
      </c>
      <c r="L2333" s="3" t="s">
        <v>5458</v>
      </c>
      <c r="M2333" s="7">
        <v>1307</v>
      </c>
      <c r="N2333" s="3" t="s">
        <v>2425</v>
      </c>
      <c r="O2333" s="3" t="s">
        <v>5524</v>
      </c>
      <c r="P2333" s="8" t="s">
        <v>12715</v>
      </c>
      <c r="Q2333" s="8" t="s">
        <v>12718</v>
      </c>
      <c r="R2333" s="4">
        <v>0</v>
      </c>
      <c r="S2333" s="4" t="s">
        <v>5627</v>
      </c>
      <c r="T2333" s="4">
        <v>99</v>
      </c>
      <c r="U2333" s="7" t="s">
        <v>6298</v>
      </c>
      <c r="V2333" s="7">
        <v>41</v>
      </c>
      <c r="W2333" s="3" t="s">
        <v>7163</v>
      </c>
      <c r="X2333" s="6">
        <v>4102</v>
      </c>
      <c r="Y2333" s="3" t="s">
        <v>7981</v>
      </c>
      <c r="Z2333" s="6">
        <v>4102004</v>
      </c>
      <c r="AA2333" s="3" t="s">
        <v>9446</v>
      </c>
      <c r="AB2333" s="6">
        <v>41020040006</v>
      </c>
      <c r="AC2333" s="3" t="s">
        <v>9451</v>
      </c>
      <c r="AD2333" s="5">
        <v>40000000</v>
      </c>
      <c r="AE2333" s="5">
        <v>0</v>
      </c>
      <c r="AF2333" s="5">
        <v>0</v>
      </c>
      <c r="AG2333" s="5">
        <v>0</v>
      </c>
      <c r="AH2333" s="5">
        <v>0</v>
      </c>
      <c r="AI2333" s="5">
        <v>0</v>
      </c>
      <c r="AJ2333" s="5">
        <v>0</v>
      </c>
      <c r="AK2333" s="5">
        <v>40000000</v>
      </c>
      <c r="AL2333" s="5">
        <v>0</v>
      </c>
      <c r="AM2333" s="5">
        <v>0</v>
      </c>
      <c r="AN2333" s="5">
        <v>0</v>
      </c>
      <c r="AO2333" s="5">
        <v>0</v>
      </c>
      <c r="AP2333" s="5">
        <v>0</v>
      </c>
      <c r="AQ2333" s="5">
        <v>0</v>
      </c>
      <c r="AR2333" s="5">
        <v>40000000</v>
      </c>
    </row>
    <row r="2334" spans="1:44" x14ac:dyDescent="0.25">
      <c r="A2334" s="6">
        <v>4146</v>
      </c>
      <c r="B2334" s="3" t="s">
        <v>5442</v>
      </c>
      <c r="C2334" s="3" t="s">
        <v>5905</v>
      </c>
      <c r="D2334" s="3" t="s">
        <v>6574</v>
      </c>
      <c r="E2334" s="3" t="s">
        <v>2434</v>
      </c>
      <c r="F2334" s="3" t="s">
        <v>9454</v>
      </c>
      <c r="G2334" s="21">
        <v>7</v>
      </c>
      <c r="H2334" s="8" t="s">
        <v>12701</v>
      </c>
      <c r="I2334" s="3" t="s">
        <v>12343</v>
      </c>
      <c r="J2334" s="3" t="s">
        <v>12547</v>
      </c>
      <c r="K2334" s="7">
        <v>0</v>
      </c>
      <c r="L2334" s="3" t="s">
        <v>5458</v>
      </c>
      <c r="M2334" s="7">
        <v>1307</v>
      </c>
      <c r="N2334" s="3" t="s">
        <v>2425</v>
      </c>
      <c r="O2334" s="3" t="s">
        <v>5524</v>
      </c>
      <c r="P2334" s="8" t="s">
        <v>12715</v>
      </c>
      <c r="Q2334" s="8" t="s">
        <v>12718</v>
      </c>
      <c r="R2334" s="4">
        <v>0</v>
      </c>
      <c r="S2334" s="4" t="s">
        <v>5627</v>
      </c>
      <c r="T2334" s="4">
        <v>99</v>
      </c>
      <c r="U2334" s="7" t="s">
        <v>6298</v>
      </c>
      <c r="V2334" s="7">
        <v>41</v>
      </c>
      <c r="W2334" s="3" t="s">
        <v>7163</v>
      </c>
      <c r="X2334" s="6">
        <v>4102</v>
      </c>
      <c r="Y2334" s="3" t="s">
        <v>7981</v>
      </c>
      <c r="Z2334" s="6">
        <v>4102004</v>
      </c>
      <c r="AA2334" s="3" t="s">
        <v>9446</v>
      </c>
      <c r="AB2334" s="6">
        <v>41020040006</v>
      </c>
      <c r="AC2334" s="3" t="s">
        <v>9451</v>
      </c>
      <c r="AD2334" s="5">
        <v>165110400</v>
      </c>
      <c r="AE2334" s="5">
        <v>0</v>
      </c>
      <c r="AF2334" s="5">
        <v>0</v>
      </c>
      <c r="AG2334" s="5">
        <v>0</v>
      </c>
      <c r="AH2334" s="5">
        <v>0</v>
      </c>
      <c r="AI2334" s="5">
        <v>0</v>
      </c>
      <c r="AJ2334" s="5">
        <v>0</v>
      </c>
      <c r="AK2334" s="5">
        <v>165110400</v>
      </c>
      <c r="AL2334" s="5">
        <v>0</v>
      </c>
      <c r="AM2334" s="5">
        <v>0</v>
      </c>
      <c r="AN2334" s="5">
        <v>0</v>
      </c>
      <c r="AO2334" s="5">
        <v>0</v>
      </c>
      <c r="AP2334" s="5">
        <v>0</v>
      </c>
      <c r="AQ2334" s="5">
        <v>0</v>
      </c>
      <c r="AR2334" s="5">
        <v>165110400</v>
      </c>
    </row>
    <row r="2335" spans="1:44" x14ac:dyDescent="0.25">
      <c r="A2335" s="6">
        <v>4146</v>
      </c>
      <c r="B2335" s="3" t="s">
        <v>5442</v>
      </c>
      <c r="C2335" s="3" t="s">
        <v>5905</v>
      </c>
      <c r="D2335" s="3" t="s">
        <v>6574</v>
      </c>
      <c r="E2335" s="3" t="s">
        <v>2435</v>
      </c>
      <c r="F2335" s="3" t="s">
        <v>9455</v>
      </c>
      <c r="G2335" s="21">
        <v>7</v>
      </c>
      <c r="H2335" s="8" t="s">
        <v>12701</v>
      </c>
      <c r="I2335" s="3" t="s">
        <v>12341</v>
      </c>
      <c r="J2335" s="3" t="s">
        <v>12545</v>
      </c>
      <c r="K2335" s="7">
        <v>0</v>
      </c>
      <c r="L2335" s="3" t="s">
        <v>5458</v>
      </c>
      <c r="M2335" s="7">
        <v>1307</v>
      </c>
      <c r="N2335" s="3" t="s">
        <v>2425</v>
      </c>
      <c r="O2335" s="3" t="s">
        <v>5524</v>
      </c>
      <c r="P2335" s="8" t="s">
        <v>12715</v>
      </c>
      <c r="Q2335" s="8" t="s">
        <v>12718</v>
      </c>
      <c r="R2335" s="4">
        <v>0</v>
      </c>
      <c r="S2335" s="4" t="s">
        <v>5627</v>
      </c>
      <c r="T2335" s="4">
        <v>99</v>
      </c>
      <c r="U2335" s="7" t="s">
        <v>6298</v>
      </c>
      <c r="V2335" s="7">
        <v>41</v>
      </c>
      <c r="W2335" s="3" t="s">
        <v>7163</v>
      </c>
      <c r="X2335" s="6">
        <v>4102</v>
      </c>
      <c r="Y2335" s="3" t="s">
        <v>7981</v>
      </c>
      <c r="Z2335" s="6">
        <v>4102004</v>
      </c>
      <c r="AA2335" s="3" t="s">
        <v>9446</v>
      </c>
      <c r="AB2335" s="6">
        <v>41020040006</v>
      </c>
      <c r="AC2335" s="3" t="s">
        <v>9451</v>
      </c>
      <c r="AD2335" s="5">
        <v>77045000</v>
      </c>
      <c r="AE2335" s="5">
        <v>0</v>
      </c>
      <c r="AF2335" s="5">
        <v>0</v>
      </c>
      <c r="AG2335" s="5">
        <v>0</v>
      </c>
      <c r="AH2335" s="5">
        <v>0</v>
      </c>
      <c r="AI2335" s="5">
        <v>0</v>
      </c>
      <c r="AJ2335" s="5">
        <v>0</v>
      </c>
      <c r="AK2335" s="5">
        <v>77045000</v>
      </c>
      <c r="AL2335" s="5">
        <v>0</v>
      </c>
      <c r="AM2335" s="5">
        <v>0</v>
      </c>
      <c r="AN2335" s="5">
        <v>0</v>
      </c>
      <c r="AO2335" s="5">
        <v>0</v>
      </c>
      <c r="AP2335" s="5">
        <v>0</v>
      </c>
      <c r="AQ2335" s="5">
        <v>0</v>
      </c>
      <c r="AR2335" s="5">
        <v>77045000</v>
      </c>
    </row>
    <row r="2336" spans="1:44" x14ac:dyDescent="0.25">
      <c r="A2336" s="6">
        <v>4146</v>
      </c>
      <c r="B2336" s="3" t="s">
        <v>5442</v>
      </c>
      <c r="C2336" s="3" t="s">
        <v>5905</v>
      </c>
      <c r="D2336" s="3" t="s">
        <v>6574</v>
      </c>
      <c r="E2336" s="3" t="s">
        <v>2436</v>
      </c>
      <c r="F2336" s="3" t="s">
        <v>9456</v>
      </c>
      <c r="G2336" s="21">
        <v>7</v>
      </c>
      <c r="H2336" s="8" t="s">
        <v>12701</v>
      </c>
      <c r="I2336" s="3" t="s">
        <v>12339</v>
      </c>
      <c r="J2336" s="3" t="s">
        <v>12543</v>
      </c>
      <c r="K2336" s="7">
        <v>0</v>
      </c>
      <c r="L2336" s="3" t="s">
        <v>5458</v>
      </c>
      <c r="M2336" s="7">
        <v>1307</v>
      </c>
      <c r="N2336" s="3" t="s">
        <v>2425</v>
      </c>
      <c r="O2336" s="3" t="s">
        <v>5524</v>
      </c>
      <c r="P2336" s="8" t="s">
        <v>12715</v>
      </c>
      <c r="Q2336" s="8" t="s">
        <v>12718</v>
      </c>
      <c r="R2336" s="4">
        <v>0</v>
      </c>
      <c r="S2336" s="4" t="s">
        <v>5627</v>
      </c>
      <c r="T2336" s="4">
        <v>99</v>
      </c>
      <c r="U2336" s="7" t="s">
        <v>6298</v>
      </c>
      <c r="V2336" s="7">
        <v>41</v>
      </c>
      <c r="W2336" s="3" t="s">
        <v>7163</v>
      </c>
      <c r="X2336" s="6">
        <v>4102</v>
      </c>
      <c r="Y2336" s="3" t="s">
        <v>7981</v>
      </c>
      <c r="Z2336" s="6">
        <v>4102004</v>
      </c>
      <c r="AA2336" s="3" t="s">
        <v>9446</v>
      </c>
      <c r="AB2336" s="6">
        <v>41020040006</v>
      </c>
      <c r="AC2336" s="3" t="s">
        <v>9451</v>
      </c>
      <c r="AD2336" s="5">
        <v>274335600</v>
      </c>
      <c r="AE2336" s="5">
        <v>0</v>
      </c>
      <c r="AF2336" s="5">
        <v>0</v>
      </c>
      <c r="AG2336" s="5">
        <v>0</v>
      </c>
      <c r="AH2336" s="5">
        <v>0</v>
      </c>
      <c r="AI2336" s="5">
        <v>0</v>
      </c>
      <c r="AJ2336" s="5">
        <v>0</v>
      </c>
      <c r="AK2336" s="5">
        <v>274335600</v>
      </c>
      <c r="AL2336" s="5">
        <v>0</v>
      </c>
      <c r="AM2336" s="5">
        <v>0</v>
      </c>
      <c r="AN2336" s="5">
        <v>0</v>
      </c>
      <c r="AO2336" s="5">
        <v>0</v>
      </c>
      <c r="AP2336" s="5">
        <v>0</v>
      </c>
      <c r="AQ2336" s="5">
        <v>0</v>
      </c>
      <c r="AR2336" s="5">
        <v>274335600</v>
      </c>
    </row>
    <row r="2337" spans="1:44" x14ac:dyDescent="0.25">
      <c r="A2337" s="6">
        <v>4146</v>
      </c>
      <c r="B2337" s="3" t="s">
        <v>5442</v>
      </c>
      <c r="C2337" s="3" t="s">
        <v>5905</v>
      </c>
      <c r="D2337" s="3" t="s">
        <v>6574</v>
      </c>
      <c r="E2337" s="3" t="s">
        <v>2437</v>
      </c>
      <c r="F2337" s="3" t="s">
        <v>9457</v>
      </c>
      <c r="G2337" s="21">
        <v>7</v>
      </c>
      <c r="H2337" s="8" t="s">
        <v>12701</v>
      </c>
      <c r="I2337" s="3" t="s">
        <v>12339</v>
      </c>
      <c r="J2337" s="3" t="s">
        <v>12543</v>
      </c>
      <c r="K2337" s="7">
        <v>0</v>
      </c>
      <c r="L2337" s="3" t="s">
        <v>5458</v>
      </c>
      <c r="M2337" s="7">
        <v>1307</v>
      </c>
      <c r="N2337" s="3" t="s">
        <v>2425</v>
      </c>
      <c r="O2337" s="3" t="s">
        <v>5524</v>
      </c>
      <c r="P2337" s="8" t="s">
        <v>12715</v>
      </c>
      <c r="Q2337" s="8" t="s">
        <v>12718</v>
      </c>
      <c r="R2337" s="4">
        <v>0</v>
      </c>
      <c r="S2337" s="4" t="s">
        <v>5627</v>
      </c>
      <c r="T2337" s="4">
        <v>99</v>
      </c>
      <c r="U2337" s="7" t="s">
        <v>6298</v>
      </c>
      <c r="V2337" s="7">
        <v>41</v>
      </c>
      <c r="W2337" s="3" t="s">
        <v>7163</v>
      </c>
      <c r="X2337" s="6">
        <v>4102</v>
      </c>
      <c r="Y2337" s="3" t="s">
        <v>7981</v>
      </c>
      <c r="Z2337" s="6">
        <v>4102004</v>
      </c>
      <c r="AA2337" s="3" t="s">
        <v>9446</v>
      </c>
      <c r="AB2337" s="6">
        <v>41020040006</v>
      </c>
      <c r="AC2337" s="3" t="s">
        <v>9451</v>
      </c>
      <c r="AD2337" s="5">
        <v>235050400</v>
      </c>
      <c r="AE2337" s="5">
        <v>0</v>
      </c>
      <c r="AF2337" s="5">
        <v>0</v>
      </c>
      <c r="AG2337" s="5">
        <v>0</v>
      </c>
      <c r="AH2337" s="5">
        <v>0</v>
      </c>
      <c r="AI2337" s="5">
        <v>0</v>
      </c>
      <c r="AJ2337" s="5">
        <v>0</v>
      </c>
      <c r="AK2337" s="5">
        <v>235050400</v>
      </c>
      <c r="AL2337" s="5">
        <v>0</v>
      </c>
      <c r="AM2337" s="5">
        <v>0</v>
      </c>
      <c r="AN2337" s="5">
        <v>0</v>
      </c>
      <c r="AO2337" s="5">
        <v>0</v>
      </c>
      <c r="AP2337" s="5">
        <v>0</v>
      </c>
      <c r="AQ2337" s="5">
        <v>0</v>
      </c>
      <c r="AR2337" s="5">
        <v>235050400</v>
      </c>
    </row>
    <row r="2338" spans="1:44" x14ac:dyDescent="0.25">
      <c r="A2338" s="6">
        <v>4146</v>
      </c>
      <c r="B2338" s="3" t="s">
        <v>5442</v>
      </c>
      <c r="C2338" s="3" t="s">
        <v>5906</v>
      </c>
      <c r="D2338" s="3" t="s">
        <v>6575</v>
      </c>
      <c r="E2338" s="3" t="s">
        <v>2438</v>
      </c>
      <c r="F2338" s="3" t="s">
        <v>9459</v>
      </c>
      <c r="G2338" s="21">
        <v>7</v>
      </c>
      <c r="H2338" s="8" t="s">
        <v>12701</v>
      </c>
      <c r="I2338" s="3" t="s">
        <v>12487</v>
      </c>
      <c r="J2338" s="3" t="s">
        <v>12643</v>
      </c>
      <c r="K2338" s="7">
        <v>0</v>
      </c>
      <c r="L2338" s="3" t="s">
        <v>5458</v>
      </c>
      <c r="M2338" s="7">
        <v>1307</v>
      </c>
      <c r="N2338" s="3" t="s">
        <v>2425</v>
      </c>
      <c r="O2338" s="3" t="s">
        <v>5524</v>
      </c>
      <c r="P2338" s="8" t="s">
        <v>12715</v>
      </c>
      <c r="Q2338" s="8" t="s">
        <v>12718</v>
      </c>
      <c r="R2338" s="4">
        <v>0</v>
      </c>
      <c r="S2338" s="4" t="s">
        <v>5627</v>
      </c>
      <c r="T2338" s="4">
        <v>99</v>
      </c>
      <c r="U2338" s="7" t="s">
        <v>6298</v>
      </c>
      <c r="V2338" s="7">
        <v>41</v>
      </c>
      <c r="W2338" s="3" t="s">
        <v>7163</v>
      </c>
      <c r="X2338" s="6">
        <v>4106</v>
      </c>
      <c r="Y2338" s="3" t="s">
        <v>8152</v>
      </c>
      <c r="Z2338" s="6">
        <v>4106001</v>
      </c>
      <c r="AA2338" s="3" t="s">
        <v>9366</v>
      </c>
      <c r="AB2338" s="6">
        <v>41060010004</v>
      </c>
      <c r="AC2338" s="3" t="s">
        <v>9458</v>
      </c>
      <c r="AD2338" s="5">
        <v>89908207</v>
      </c>
      <c r="AE2338" s="5">
        <v>0</v>
      </c>
      <c r="AF2338" s="5">
        <v>0</v>
      </c>
      <c r="AG2338" s="5">
        <v>0</v>
      </c>
      <c r="AH2338" s="5">
        <v>0</v>
      </c>
      <c r="AI2338" s="5">
        <v>0</v>
      </c>
      <c r="AJ2338" s="5">
        <v>0</v>
      </c>
      <c r="AK2338" s="5">
        <v>89908207</v>
      </c>
      <c r="AL2338" s="5">
        <v>0</v>
      </c>
      <c r="AM2338" s="5">
        <v>0</v>
      </c>
      <c r="AN2338" s="5">
        <v>0</v>
      </c>
      <c r="AO2338" s="5">
        <v>0</v>
      </c>
      <c r="AP2338" s="5">
        <v>0</v>
      </c>
      <c r="AQ2338" s="5">
        <v>0</v>
      </c>
      <c r="AR2338" s="5">
        <v>89908207</v>
      </c>
    </row>
    <row r="2339" spans="1:44" x14ac:dyDescent="0.25">
      <c r="A2339" s="6">
        <v>4146</v>
      </c>
      <c r="B2339" s="3" t="s">
        <v>5442</v>
      </c>
      <c r="C2339" s="3" t="s">
        <v>5906</v>
      </c>
      <c r="D2339" s="3" t="s">
        <v>6575</v>
      </c>
      <c r="E2339" s="3" t="s">
        <v>2439</v>
      </c>
      <c r="F2339" s="3" t="s">
        <v>9460</v>
      </c>
      <c r="G2339" s="21">
        <v>7</v>
      </c>
      <c r="H2339" s="8" t="s">
        <v>12701</v>
      </c>
      <c r="I2339" s="3" t="s">
        <v>12487</v>
      </c>
      <c r="J2339" s="3" t="s">
        <v>12643</v>
      </c>
      <c r="K2339" s="7">
        <v>0</v>
      </c>
      <c r="L2339" s="3" t="s">
        <v>5458</v>
      </c>
      <c r="M2339" s="7">
        <v>1307</v>
      </c>
      <c r="N2339" s="3" t="s">
        <v>2425</v>
      </c>
      <c r="O2339" s="3" t="s">
        <v>5524</v>
      </c>
      <c r="P2339" s="8" t="s">
        <v>12715</v>
      </c>
      <c r="Q2339" s="8" t="s">
        <v>12718</v>
      </c>
      <c r="R2339" s="4">
        <v>0</v>
      </c>
      <c r="S2339" s="4" t="s">
        <v>5627</v>
      </c>
      <c r="T2339" s="4">
        <v>99</v>
      </c>
      <c r="U2339" s="7" t="s">
        <v>6298</v>
      </c>
      <c r="V2339" s="7">
        <v>41</v>
      </c>
      <c r="W2339" s="3" t="s">
        <v>7163</v>
      </c>
      <c r="X2339" s="6">
        <v>4106</v>
      </c>
      <c r="Y2339" s="3" t="s">
        <v>8152</v>
      </c>
      <c r="Z2339" s="6">
        <v>4106001</v>
      </c>
      <c r="AA2339" s="3" t="s">
        <v>9366</v>
      </c>
      <c r="AB2339" s="6">
        <v>41060010004</v>
      </c>
      <c r="AC2339" s="3" t="s">
        <v>9458</v>
      </c>
      <c r="AD2339" s="5">
        <v>690375000</v>
      </c>
      <c r="AE2339" s="5">
        <v>0</v>
      </c>
      <c r="AF2339" s="5">
        <v>0</v>
      </c>
      <c r="AG2339" s="5">
        <v>0</v>
      </c>
      <c r="AH2339" s="5">
        <v>0</v>
      </c>
      <c r="AI2339" s="5">
        <v>0</v>
      </c>
      <c r="AJ2339" s="5">
        <v>0</v>
      </c>
      <c r="AK2339" s="5">
        <v>690375000</v>
      </c>
      <c r="AL2339" s="5">
        <v>0</v>
      </c>
      <c r="AM2339" s="5">
        <v>0</v>
      </c>
      <c r="AN2339" s="5">
        <v>0</v>
      </c>
      <c r="AO2339" s="5">
        <v>0</v>
      </c>
      <c r="AP2339" s="5">
        <v>0</v>
      </c>
      <c r="AQ2339" s="5">
        <v>0</v>
      </c>
      <c r="AR2339" s="5">
        <v>690375000</v>
      </c>
    </row>
    <row r="2340" spans="1:44" x14ac:dyDescent="0.25">
      <c r="A2340" s="6">
        <v>4146</v>
      </c>
      <c r="B2340" s="3" t="s">
        <v>5442</v>
      </c>
      <c r="C2340" s="3" t="s">
        <v>5906</v>
      </c>
      <c r="D2340" s="3" t="s">
        <v>6575</v>
      </c>
      <c r="E2340" s="3" t="s">
        <v>2440</v>
      </c>
      <c r="F2340" s="3" t="s">
        <v>9461</v>
      </c>
      <c r="G2340" s="21">
        <v>7</v>
      </c>
      <c r="H2340" s="8" t="s">
        <v>12701</v>
      </c>
      <c r="I2340" s="3" t="s">
        <v>12341</v>
      </c>
      <c r="J2340" s="3" t="s">
        <v>12545</v>
      </c>
      <c r="K2340" s="7">
        <v>0</v>
      </c>
      <c r="L2340" s="3" t="s">
        <v>5458</v>
      </c>
      <c r="M2340" s="7">
        <v>1307</v>
      </c>
      <c r="N2340" s="3" t="s">
        <v>2425</v>
      </c>
      <c r="O2340" s="3" t="s">
        <v>5524</v>
      </c>
      <c r="P2340" s="8" t="s">
        <v>12715</v>
      </c>
      <c r="Q2340" s="8" t="s">
        <v>12718</v>
      </c>
      <c r="R2340" s="4">
        <v>0</v>
      </c>
      <c r="S2340" s="4" t="s">
        <v>5627</v>
      </c>
      <c r="T2340" s="4">
        <v>99</v>
      </c>
      <c r="U2340" s="7" t="s">
        <v>6298</v>
      </c>
      <c r="V2340" s="7">
        <v>41</v>
      </c>
      <c r="W2340" s="3" t="s">
        <v>7163</v>
      </c>
      <c r="X2340" s="6">
        <v>4106</v>
      </c>
      <c r="Y2340" s="3" t="s">
        <v>8152</v>
      </c>
      <c r="Z2340" s="6">
        <v>4106001</v>
      </c>
      <c r="AA2340" s="3" t="s">
        <v>9366</v>
      </c>
      <c r="AB2340" s="6">
        <v>41060010004</v>
      </c>
      <c r="AC2340" s="3" t="s">
        <v>9458</v>
      </c>
      <c r="AD2340" s="5">
        <v>41000000</v>
      </c>
      <c r="AE2340" s="5">
        <v>0</v>
      </c>
      <c r="AF2340" s="5">
        <v>0</v>
      </c>
      <c r="AG2340" s="5">
        <v>0</v>
      </c>
      <c r="AH2340" s="5">
        <v>0</v>
      </c>
      <c r="AI2340" s="5">
        <v>0</v>
      </c>
      <c r="AJ2340" s="5">
        <v>0</v>
      </c>
      <c r="AK2340" s="5">
        <v>41000000</v>
      </c>
      <c r="AL2340" s="5">
        <v>0</v>
      </c>
      <c r="AM2340" s="5">
        <v>0</v>
      </c>
      <c r="AN2340" s="5">
        <v>0</v>
      </c>
      <c r="AO2340" s="5">
        <v>0</v>
      </c>
      <c r="AP2340" s="5">
        <v>0</v>
      </c>
      <c r="AQ2340" s="5">
        <v>0</v>
      </c>
      <c r="AR2340" s="5">
        <v>41000000</v>
      </c>
    </row>
    <row r="2341" spans="1:44" x14ac:dyDescent="0.25">
      <c r="A2341" s="6">
        <v>4146</v>
      </c>
      <c r="B2341" s="3" t="s">
        <v>5442</v>
      </c>
      <c r="C2341" s="3" t="s">
        <v>5906</v>
      </c>
      <c r="D2341" s="3" t="s">
        <v>6575</v>
      </c>
      <c r="E2341" s="3" t="s">
        <v>2441</v>
      </c>
      <c r="F2341" s="3" t="s">
        <v>9462</v>
      </c>
      <c r="G2341" s="21">
        <v>7</v>
      </c>
      <c r="H2341" s="8" t="s">
        <v>12701</v>
      </c>
      <c r="I2341" s="3" t="s">
        <v>12488</v>
      </c>
      <c r="J2341" s="3" t="s">
        <v>12644</v>
      </c>
      <c r="K2341" s="7">
        <v>0</v>
      </c>
      <c r="L2341" s="3" t="s">
        <v>5458</v>
      </c>
      <c r="M2341" s="7">
        <v>1307</v>
      </c>
      <c r="N2341" s="3" t="s">
        <v>2425</v>
      </c>
      <c r="O2341" s="3" t="s">
        <v>5524</v>
      </c>
      <c r="P2341" s="8" t="s">
        <v>12715</v>
      </c>
      <c r="Q2341" s="8" t="s">
        <v>12718</v>
      </c>
      <c r="R2341" s="4">
        <v>0</v>
      </c>
      <c r="S2341" s="4" t="s">
        <v>5627</v>
      </c>
      <c r="T2341" s="4">
        <v>99</v>
      </c>
      <c r="U2341" s="7" t="s">
        <v>6298</v>
      </c>
      <c r="V2341" s="7">
        <v>41</v>
      </c>
      <c r="W2341" s="3" t="s">
        <v>7163</v>
      </c>
      <c r="X2341" s="6">
        <v>4106</v>
      </c>
      <c r="Y2341" s="3" t="s">
        <v>8152</v>
      </c>
      <c r="Z2341" s="6">
        <v>4106001</v>
      </c>
      <c r="AA2341" s="3" t="s">
        <v>9366</v>
      </c>
      <c r="AB2341" s="6">
        <v>41060010004</v>
      </c>
      <c r="AC2341" s="3" t="s">
        <v>9458</v>
      </c>
      <c r="AD2341" s="5">
        <v>56841793</v>
      </c>
      <c r="AE2341" s="5">
        <v>0</v>
      </c>
      <c r="AF2341" s="5">
        <v>0</v>
      </c>
      <c r="AG2341" s="5">
        <v>0</v>
      </c>
      <c r="AH2341" s="5">
        <v>0</v>
      </c>
      <c r="AI2341" s="5">
        <v>0</v>
      </c>
      <c r="AJ2341" s="5">
        <v>0</v>
      </c>
      <c r="AK2341" s="5">
        <v>56841793</v>
      </c>
      <c r="AL2341" s="5">
        <v>0</v>
      </c>
      <c r="AM2341" s="5">
        <v>0</v>
      </c>
      <c r="AN2341" s="5">
        <v>0</v>
      </c>
      <c r="AO2341" s="5">
        <v>0</v>
      </c>
      <c r="AP2341" s="5">
        <v>0</v>
      </c>
      <c r="AQ2341" s="5">
        <v>0</v>
      </c>
      <c r="AR2341" s="5">
        <v>56841793</v>
      </c>
    </row>
    <row r="2342" spans="1:44" x14ac:dyDescent="0.25">
      <c r="A2342" s="6">
        <v>4146</v>
      </c>
      <c r="B2342" s="3" t="s">
        <v>5442</v>
      </c>
      <c r="C2342" s="3" t="s">
        <v>5906</v>
      </c>
      <c r="D2342" s="3" t="s">
        <v>6575</v>
      </c>
      <c r="E2342" s="3" t="s">
        <v>2442</v>
      </c>
      <c r="F2342" s="3" t="s">
        <v>9463</v>
      </c>
      <c r="G2342" s="21">
        <v>7</v>
      </c>
      <c r="H2342" s="8" t="s">
        <v>12701</v>
      </c>
      <c r="I2342" s="3" t="s">
        <v>12341</v>
      </c>
      <c r="J2342" s="3" t="s">
        <v>12545</v>
      </c>
      <c r="K2342" s="7">
        <v>0</v>
      </c>
      <c r="L2342" s="3" t="s">
        <v>5458</v>
      </c>
      <c r="M2342" s="7">
        <v>1307</v>
      </c>
      <c r="N2342" s="3" t="s">
        <v>2425</v>
      </c>
      <c r="O2342" s="3" t="s">
        <v>5524</v>
      </c>
      <c r="P2342" s="8" t="s">
        <v>12715</v>
      </c>
      <c r="Q2342" s="8" t="s">
        <v>12718</v>
      </c>
      <c r="R2342" s="4">
        <v>0</v>
      </c>
      <c r="S2342" s="4" t="s">
        <v>5627</v>
      </c>
      <c r="T2342" s="4">
        <v>99</v>
      </c>
      <c r="U2342" s="7" t="s">
        <v>6298</v>
      </c>
      <c r="V2342" s="7">
        <v>41</v>
      </c>
      <c r="W2342" s="3" t="s">
        <v>7163</v>
      </c>
      <c r="X2342" s="6">
        <v>4106</v>
      </c>
      <c r="Y2342" s="3" t="s">
        <v>8152</v>
      </c>
      <c r="Z2342" s="6">
        <v>4106001</v>
      </c>
      <c r="AA2342" s="3" t="s">
        <v>9366</v>
      </c>
      <c r="AB2342" s="6">
        <v>41060010004</v>
      </c>
      <c r="AC2342" s="3" t="s">
        <v>9458</v>
      </c>
      <c r="AD2342" s="5">
        <v>23250000</v>
      </c>
      <c r="AE2342" s="5">
        <v>0</v>
      </c>
      <c r="AF2342" s="5">
        <v>0</v>
      </c>
      <c r="AG2342" s="5">
        <v>0</v>
      </c>
      <c r="AH2342" s="5">
        <v>0</v>
      </c>
      <c r="AI2342" s="5">
        <v>0</v>
      </c>
      <c r="AJ2342" s="5">
        <v>0</v>
      </c>
      <c r="AK2342" s="5">
        <v>23250000</v>
      </c>
      <c r="AL2342" s="5">
        <v>0</v>
      </c>
      <c r="AM2342" s="5">
        <v>0</v>
      </c>
      <c r="AN2342" s="5">
        <v>0</v>
      </c>
      <c r="AO2342" s="5">
        <v>0</v>
      </c>
      <c r="AP2342" s="5">
        <v>0</v>
      </c>
      <c r="AQ2342" s="5">
        <v>0</v>
      </c>
      <c r="AR2342" s="5">
        <v>23250000</v>
      </c>
    </row>
    <row r="2343" spans="1:44" x14ac:dyDescent="0.25">
      <c r="A2343" s="6">
        <v>4146</v>
      </c>
      <c r="B2343" s="3" t="s">
        <v>5442</v>
      </c>
      <c r="C2343" s="3" t="s">
        <v>5906</v>
      </c>
      <c r="D2343" s="3" t="s">
        <v>6575</v>
      </c>
      <c r="E2343" s="3" t="s">
        <v>2443</v>
      </c>
      <c r="F2343" s="3" t="s">
        <v>9464</v>
      </c>
      <c r="G2343" s="21">
        <v>7</v>
      </c>
      <c r="H2343" s="8" t="s">
        <v>12701</v>
      </c>
      <c r="I2343" s="3" t="s">
        <v>12341</v>
      </c>
      <c r="J2343" s="3" t="s">
        <v>12545</v>
      </c>
      <c r="K2343" s="7">
        <v>0</v>
      </c>
      <c r="L2343" s="3" t="s">
        <v>5458</v>
      </c>
      <c r="M2343" s="7">
        <v>1307</v>
      </c>
      <c r="N2343" s="3" t="s">
        <v>2425</v>
      </c>
      <c r="O2343" s="3" t="s">
        <v>5524</v>
      </c>
      <c r="P2343" s="8" t="s">
        <v>12715</v>
      </c>
      <c r="Q2343" s="8" t="s">
        <v>12718</v>
      </c>
      <c r="R2343" s="4">
        <v>0</v>
      </c>
      <c r="S2343" s="4" t="s">
        <v>5627</v>
      </c>
      <c r="T2343" s="4">
        <v>99</v>
      </c>
      <c r="U2343" s="7" t="s">
        <v>6298</v>
      </c>
      <c r="V2343" s="7">
        <v>41</v>
      </c>
      <c r="W2343" s="3" t="s">
        <v>7163</v>
      </c>
      <c r="X2343" s="6">
        <v>4106</v>
      </c>
      <c r="Y2343" s="3" t="s">
        <v>8152</v>
      </c>
      <c r="Z2343" s="6">
        <v>4106001</v>
      </c>
      <c r="AA2343" s="3" t="s">
        <v>9366</v>
      </c>
      <c r="AB2343" s="6">
        <v>41060010004</v>
      </c>
      <c r="AC2343" s="3" t="s">
        <v>9458</v>
      </c>
      <c r="AD2343" s="5">
        <v>76500000</v>
      </c>
      <c r="AE2343" s="5">
        <v>0</v>
      </c>
      <c r="AF2343" s="5">
        <v>0</v>
      </c>
      <c r="AG2343" s="5">
        <v>0</v>
      </c>
      <c r="AH2343" s="5">
        <v>0</v>
      </c>
      <c r="AI2343" s="5">
        <v>0</v>
      </c>
      <c r="AJ2343" s="5">
        <v>0</v>
      </c>
      <c r="AK2343" s="5">
        <v>76500000</v>
      </c>
      <c r="AL2343" s="5">
        <v>0</v>
      </c>
      <c r="AM2343" s="5">
        <v>0</v>
      </c>
      <c r="AN2343" s="5">
        <v>0</v>
      </c>
      <c r="AO2343" s="5">
        <v>0</v>
      </c>
      <c r="AP2343" s="5">
        <v>0</v>
      </c>
      <c r="AQ2343" s="5">
        <v>0</v>
      </c>
      <c r="AR2343" s="5">
        <v>76500000</v>
      </c>
    </row>
    <row r="2344" spans="1:44" x14ac:dyDescent="0.25">
      <c r="A2344" s="6">
        <v>4146</v>
      </c>
      <c r="B2344" s="3" t="s">
        <v>5442</v>
      </c>
      <c r="C2344" s="3" t="s">
        <v>5906</v>
      </c>
      <c r="D2344" s="3" t="s">
        <v>6575</v>
      </c>
      <c r="E2344" s="3" t="s">
        <v>2444</v>
      </c>
      <c r="F2344" s="3" t="s">
        <v>9465</v>
      </c>
      <c r="G2344" s="21">
        <v>7</v>
      </c>
      <c r="H2344" s="8" t="s">
        <v>12701</v>
      </c>
      <c r="I2344" s="3" t="s">
        <v>12341</v>
      </c>
      <c r="J2344" s="3" t="s">
        <v>12545</v>
      </c>
      <c r="K2344" s="7">
        <v>0</v>
      </c>
      <c r="L2344" s="3" t="s">
        <v>5458</v>
      </c>
      <c r="M2344" s="7">
        <v>1307</v>
      </c>
      <c r="N2344" s="3" t="s">
        <v>2425</v>
      </c>
      <c r="O2344" s="3" t="s">
        <v>5524</v>
      </c>
      <c r="P2344" s="8" t="s">
        <v>12715</v>
      </c>
      <c r="Q2344" s="8" t="s">
        <v>12718</v>
      </c>
      <c r="R2344" s="4">
        <v>0</v>
      </c>
      <c r="S2344" s="4" t="s">
        <v>5627</v>
      </c>
      <c r="T2344" s="4">
        <v>99</v>
      </c>
      <c r="U2344" s="7" t="s">
        <v>6298</v>
      </c>
      <c r="V2344" s="7">
        <v>41</v>
      </c>
      <c r="W2344" s="3" t="s">
        <v>7163</v>
      </c>
      <c r="X2344" s="6">
        <v>4106</v>
      </c>
      <c r="Y2344" s="3" t="s">
        <v>8152</v>
      </c>
      <c r="Z2344" s="6">
        <v>4106001</v>
      </c>
      <c r="AA2344" s="3" t="s">
        <v>9366</v>
      </c>
      <c r="AB2344" s="6">
        <v>41060010004</v>
      </c>
      <c r="AC2344" s="3" t="s">
        <v>9458</v>
      </c>
      <c r="AD2344" s="5">
        <v>41000000</v>
      </c>
      <c r="AE2344" s="5">
        <v>0</v>
      </c>
      <c r="AF2344" s="5">
        <v>0</v>
      </c>
      <c r="AG2344" s="5">
        <v>0</v>
      </c>
      <c r="AH2344" s="5">
        <v>0</v>
      </c>
      <c r="AI2344" s="5">
        <v>0</v>
      </c>
      <c r="AJ2344" s="5">
        <v>0</v>
      </c>
      <c r="AK2344" s="5">
        <v>41000000</v>
      </c>
      <c r="AL2344" s="5">
        <v>0</v>
      </c>
      <c r="AM2344" s="5">
        <v>0</v>
      </c>
      <c r="AN2344" s="5">
        <v>0</v>
      </c>
      <c r="AO2344" s="5">
        <v>0</v>
      </c>
      <c r="AP2344" s="5">
        <v>0</v>
      </c>
      <c r="AQ2344" s="5">
        <v>0</v>
      </c>
      <c r="AR2344" s="5">
        <v>41000000</v>
      </c>
    </row>
    <row r="2345" spans="1:44" x14ac:dyDescent="0.25">
      <c r="A2345" s="6">
        <v>4146</v>
      </c>
      <c r="B2345" s="3" t="s">
        <v>5442</v>
      </c>
      <c r="C2345" s="3" t="s">
        <v>5906</v>
      </c>
      <c r="D2345" s="3" t="s">
        <v>6575</v>
      </c>
      <c r="E2345" s="3" t="s">
        <v>2445</v>
      </c>
      <c r="F2345" s="3" t="s">
        <v>9466</v>
      </c>
      <c r="G2345" s="21">
        <v>7</v>
      </c>
      <c r="H2345" s="8" t="s">
        <v>12701</v>
      </c>
      <c r="I2345" s="3" t="s">
        <v>12341</v>
      </c>
      <c r="J2345" s="3" t="s">
        <v>12545</v>
      </c>
      <c r="K2345" s="7">
        <v>0</v>
      </c>
      <c r="L2345" s="3" t="s">
        <v>5458</v>
      </c>
      <c r="M2345" s="7">
        <v>1307</v>
      </c>
      <c r="N2345" s="3" t="s">
        <v>2425</v>
      </c>
      <c r="O2345" s="3" t="s">
        <v>5524</v>
      </c>
      <c r="P2345" s="8" t="s">
        <v>12715</v>
      </c>
      <c r="Q2345" s="8" t="s">
        <v>12718</v>
      </c>
      <c r="R2345" s="4">
        <v>0</v>
      </c>
      <c r="S2345" s="4" t="s">
        <v>5627</v>
      </c>
      <c r="T2345" s="4">
        <v>99</v>
      </c>
      <c r="U2345" s="7" t="s">
        <v>6298</v>
      </c>
      <c r="V2345" s="7">
        <v>41</v>
      </c>
      <c r="W2345" s="3" t="s">
        <v>7163</v>
      </c>
      <c r="X2345" s="6">
        <v>4106</v>
      </c>
      <c r="Y2345" s="3" t="s">
        <v>8152</v>
      </c>
      <c r="Z2345" s="6">
        <v>4106001</v>
      </c>
      <c r="AA2345" s="3" t="s">
        <v>9366</v>
      </c>
      <c r="AB2345" s="6">
        <v>41060010004</v>
      </c>
      <c r="AC2345" s="3" t="s">
        <v>9458</v>
      </c>
      <c r="AD2345" s="5">
        <v>181125000</v>
      </c>
      <c r="AE2345" s="5">
        <v>0</v>
      </c>
      <c r="AF2345" s="5">
        <v>0</v>
      </c>
      <c r="AG2345" s="5">
        <v>0</v>
      </c>
      <c r="AH2345" s="5">
        <v>0</v>
      </c>
      <c r="AI2345" s="5">
        <v>0</v>
      </c>
      <c r="AJ2345" s="5">
        <v>0</v>
      </c>
      <c r="AK2345" s="5">
        <v>181125000</v>
      </c>
      <c r="AL2345" s="5">
        <v>0</v>
      </c>
      <c r="AM2345" s="5">
        <v>0</v>
      </c>
      <c r="AN2345" s="5">
        <v>0</v>
      </c>
      <c r="AO2345" s="5">
        <v>0</v>
      </c>
      <c r="AP2345" s="5">
        <v>0</v>
      </c>
      <c r="AQ2345" s="5">
        <v>0</v>
      </c>
      <c r="AR2345" s="5">
        <v>181125000</v>
      </c>
    </row>
    <row r="2346" spans="1:44" x14ac:dyDescent="0.25">
      <c r="A2346" s="6">
        <v>4146</v>
      </c>
      <c r="B2346" s="3" t="s">
        <v>5442</v>
      </c>
      <c r="C2346" s="3" t="s">
        <v>5907</v>
      </c>
      <c r="D2346" s="3" t="s">
        <v>6576</v>
      </c>
      <c r="E2346" s="3" t="s">
        <v>2446</v>
      </c>
      <c r="F2346" s="3" t="s">
        <v>9470</v>
      </c>
      <c r="G2346" s="21">
        <v>7</v>
      </c>
      <c r="H2346" s="8" t="s">
        <v>12701</v>
      </c>
      <c r="I2346" s="3" t="s">
        <v>12341</v>
      </c>
      <c r="J2346" s="3" t="s">
        <v>12545</v>
      </c>
      <c r="K2346" s="7">
        <v>0</v>
      </c>
      <c r="L2346" s="3" t="s">
        <v>5458</v>
      </c>
      <c r="M2346" s="7">
        <v>1307</v>
      </c>
      <c r="N2346" s="3" t="s">
        <v>2425</v>
      </c>
      <c r="O2346" s="3" t="s">
        <v>5524</v>
      </c>
      <c r="P2346" s="8" t="s">
        <v>12715</v>
      </c>
      <c r="Q2346" s="8" t="s">
        <v>12718</v>
      </c>
      <c r="R2346" s="4">
        <v>0</v>
      </c>
      <c r="S2346" s="4" t="s">
        <v>5627</v>
      </c>
      <c r="T2346" s="4">
        <v>99</v>
      </c>
      <c r="U2346" s="7" t="s">
        <v>6298</v>
      </c>
      <c r="V2346" s="7">
        <v>43</v>
      </c>
      <c r="W2346" s="3" t="s">
        <v>8169</v>
      </c>
      <c r="X2346" s="6">
        <v>4301</v>
      </c>
      <c r="Y2346" s="3" t="s">
        <v>9467</v>
      </c>
      <c r="Z2346" s="6">
        <v>4301003</v>
      </c>
      <c r="AA2346" s="3" t="s">
        <v>9468</v>
      </c>
      <c r="AB2346" s="6">
        <v>43010030001</v>
      </c>
      <c r="AC2346" s="3" t="s">
        <v>9469</v>
      </c>
      <c r="AD2346" s="5">
        <v>4859050</v>
      </c>
      <c r="AE2346" s="5">
        <v>0</v>
      </c>
      <c r="AF2346" s="5">
        <v>0</v>
      </c>
      <c r="AG2346" s="5">
        <v>0</v>
      </c>
      <c r="AH2346" s="5">
        <v>0</v>
      </c>
      <c r="AI2346" s="5">
        <v>0</v>
      </c>
      <c r="AJ2346" s="5">
        <v>0</v>
      </c>
      <c r="AK2346" s="5">
        <v>4859050</v>
      </c>
      <c r="AL2346" s="5">
        <v>0</v>
      </c>
      <c r="AM2346" s="5">
        <v>0</v>
      </c>
      <c r="AN2346" s="5">
        <v>0</v>
      </c>
      <c r="AO2346" s="5">
        <v>0</v>
      </c>
      <c r="AP2346" s="5">
        <v>0</v>
      </c>
      <c r="AQ2346" s="5">
        <v>0</v>
      </c>
      <c r="AR2346" s="5">
        <v>4859050</v>
      </c>
    </row>
    <row r="2347" spans="1:44" x14ac:dyDescent="0.25">
      <c r="A2347" s="6">
        <v>4146</v>
      </c>
      <c r="B2347" s="3" t="s">
        <v>5442</v>
      </c>
      <c r="C2347" s="3" t="s">
        <v>5907</v>
      </c>
      <c r="D2347" s="3" t="s">
        <v>6576</v>
      </c>
      <c r="E2347" s="3" t="s">
        <v>2447</v>
      </c>
      <c r="F2347" s="3" t="s">
        <v>9471</v>
      </c>
      <c r="G2347" s="21">
        <v>7</v>
      </c>
      <c r="H2347" s="8" t="s">
        <v>12701</v>
      </c>
      <c r="I2347" s="3" t="s">
        <v>12341</v>
      </c>
      <c r="J2347" s="3" t="s">
        <v>12545</v>
      </c>
      <c r="K2347" s="7">
        <v>0</v>
      </c>
      <c r="L2347" s="3" t="s">
        <v>5458</v>
      </c>
      <c r="M2347" s="7">
        <v>1307</v>
      </c>
      <c r="N2347" s="3" t="s">
        <v>2425</v>
      </c>
      <c r="O2347" s="3" t="s">
        <v>5524</v>
      </c>
      <c r="P2347" s="8" t="s">
        <v>12715</v>
      </c>
      <c r="Q2347" s="8" t="s">
        <v>12718</v>
      </c>
      <c r="R2347" s="4">
        <v>0</v>
      </c>
      <c r="S2347" s="4" t="s">
        <v>5627</v>
      </c>
      <c r="T2347" s="4">
        <v>99</v>
      </c>
      <c r="U2347" s="7" t="s">
        <v>6298</v>
      </c>
      <c r="V2347" s="7">
        <v>43</v>
      </c>
      <c r="W2347" s="3" t="s">
        <v>8169</v>
      </c>
      <c r="X2347" s="6">
        <v>4301</v>
      </c>
      <c r="Y2347" s="3" t="s">
        <v>9467</v>
      </c>
      <c r="Z2347" s="6">
        <v>4301003</v>
      </c>
      <c r="AA2347" s="3" t="s">
        <v>9468</v>
      </c>
      <c r="AB2347" s="6">
        <v>43010030001</v>
      </c>
      <c r="AC2347" s="3" t="s">
        <v>9469</v>
      </c>
      <c r="AD2347" s="5">
        <v>3181050</v>
      </c>
      <c r="AE2347" s="5">
        <v>0</v>
      </c>
      <c r="AF2347" s="5">
        <v>0</v>
      </c>
      <c r="AG2347" s="5">
        <v>0</v>
      </c>
      <c r="AH2347" s="5">
        <v>0</v>
      </c>
      <c r="AI2347" s="5">
        <v>0</v>
      </c>
      <c r="AJ2347" s="5">
        <v>0</v>
      </c>
      <c r="AK2347" s="5">
        <v>3181050</v>
      </c>
      <c r="AL2347" s="5">
        <v>0</v>
      </c>
      <c r="AM2347" s="5">
        <v>0</v>
      </c>
      <c r="AN2347" s="5">
        <v>0</v>
      </c>
      <c r="AO2347" s="5">
        <v>0</v>
      </c>
      <c r="AP2347" s="5">
        <v>0</v>
      </c>
      <c r="AQ2347" s="5">
        <v>0</v>
      </c>
      <c r="AR2347" s="5">
        <v>3181050</v>
      </c>
    </row>
    <row r="2348" spans="1:44" x14ac:dyDescent="0.25">
      <c r="A2348" s="6">
        <v>4146</v>
      </c>
      <c r="B2348" s="3" t="s">
        <v>5442</v>
      </c>
      <c r="C2348" s="3" t="s">
        <v>5907</v>
      </c>
      <c r="D2348" s="3" t="s">
        <v>6576</v>
      </c>
      <c r="E2348" s="3" t="s">
        <v>2448</v>
      </c>
      <c r="F2348" s="3" t="s">
        <v>9472</v>
      </c>
      <c r="G2348" s="21">
        <v>7</v>
      </c>
      <c r="H2348" s="8" t="s">
        <v>12701</v>
      </c>
      <c r="I2348" s="3" t="s">
        <v>12341</v>
      </c>
      <c r="J2348" s="3" t="s">
        <v>12545</v>
      </c>
      <c r="K2348" s="7">
        <v>0</v>
      </c>
      <c r="L2348" s="3" t="s">
        <v>5458</v>
      </c>
      <c r="M2348" s="7">
        <v>1307</v>
      </c>
      <c r="N2348" s="3" t="s">
        <v>2425</v>
      </c>
      <c r="O2348" s="3" t="s">
        <v>5524</v>
      </c>
      <c r="P2348" s="8" t="s">
        <v>12715</v>
      </c>
      <c r="Q2348" s="8" t="s">
        <v>12718</v>
      </c>
      <c r="R2348" s="4">
        <v>0</v>
      </c>
      <c r="S2348" s="4" t="s">
        <v>5627</v>
      </c>
      <c r="T2348" s="4">
        <v>99</v>
      </c>
      <c r="U2348" s="7" t="s">
        <v>6298</v>
      </c>
      <c r="V2348" s="7">
        <v>43</v>
      </c>
      <c r="W2348" s="3" t="s">
        <v>8169</v>
      </c>
      <c r="X2348" s="6">
        <v>4301</v>
      </c>
      <c r="Y2348" s="3" t="s">
        <v>9467</v>
      </c>
      <c r="Z2348" s="6">
        <v>4301003</v>
      </c>
      <c r="AA2348" s="3" t="s">
        <v>9468</v>
      </c>
      <c r="AB2348" s="6">
        <v>43010030001</v>
      </c>
      <c r="AC2348" s="3" t="s">
        <v>9469</v>
      </c>
      <c r="AD2348" s="5">
        <v>3491550</v>
      </c>
      <c r="AE2348" s="5">
        <v>0</v>
      </c>
      <c r="AF2348" s="5">
        <v>0</v>
      </c>
      <c r="AG2348" s="5">
        <v>0</v>
      </c>
      <c r="AH2348" s="5">
        <v>0</v>
      </c>
      <c r="AI2348" s="5">
        <v>0</v>
      </c>
      <c r="AJ2348" s="5">
        <v>0</v>
      </c>
      <c r="AK2348" s="5">
        <v>3491550</v>
      </c>
      <c r="AL2348" s="5">
        <v>0</v>
      </c>
      <c r="AM2348" s="5">
        <v>0</v>
      </c>
      <c r="AN2348" s="5">
        <v>0</v>
      </c>
      <c r="AO2348" s="5">
        <v>0</v>
      </c>
      <c r="AP2348" s="5">
        <v>0</v>
      </c>
      <c r="AQ2348" s="5">
        <v>0</v>
      </c>
      <c r="AR2348" s="5">
        <v>3491550</v>
      </c>
    </row>
    <row r="2349" spans="1:44" x14ac:dyDescent="0.25">
      <c r="A2349" s="6">
        <v>4146</v>
      </c>
      <c r="B2349" s="3" t="s">
        <v>5442</v>
      </c>
      <c r="C2349" s="3" t="s">
        <v>5907</v>
      </c>
      <c r="D2349" s="3" t="s">
        <v>6576</v>
      </c>
      <c r="E2349" s="3" t="s">
        <v>2449</v>
      </c>
      <c r="F2349" s="3" t="s">
        <v>9473</v>
      </c>
      <c r="G2349" s="21">
        <v>7</v>
      </c>
      <c r="H2349" s="8" t="s">
        <v>12701</v>
      </c>
      <c r="I2349" s="3" t="s">
        <v>12341</v>
      </c>
      <c r="J2349" s="3" t="s">
        <v>12545</v>
      </c>
      <c r="K2349" s="7">
        <v>0</v>
      </c>
      <c r="L2349" s="3" t="s">
        <v>5458</v>
      </c>
      <c r="M2349" s="7">
        <v>1307</v>
      </c>
      <c r="N2349" s="3" t="s">
        <v>2425</v>
      </c>
      <c r="O2349" s="3" t="s">
        <v>5524</v>
      </c>
      <c r="P2349" s="8" t="s">
        <v>12715</v>
      </c>
      <c r="Q2349" s="8" t="s">
        <v>12718</v>
      </c>
      <c r="R2349" s="4">
        <v>0</v>
      </c>
      <c r="S2349" s="4" t="s">
        <v>5627</v>
      </c>
      <c r="T2349" s="4">
        <v>99</v>
      </c>
      <c r="U2349" s="7" t="s">
        <v>6298</v>
      </c>
      <c r="V2349" s="7">
        <v>43</v>
      </c>
      <c r="W2349" s="3" t="s">
        <v>8169</v>
      </c>
      <c r="X2349" s="6">
        <v>4301</v>
      </c>
      <c r="Y2349" s="3" t="s">
        <v>9467</v>
      </c>
      <c r="Z2349" s="6">
        <v>4301003</v>
      </c>
      <c r="AA2349" s="3" t="s">
        <v>9468</v>
      </c>
      <c r="AB2349" s="6">
        <v>43010030001</v>
      </c>
      <c r="AC2349" s="3" t="s">
        <v>9469</v>
      </c>
      <c r="AD2349" s="5">
        <v>4449000</v>
      </c>
      <c r="AE2349" s="5">
        <v>0</v>
      </c>
      <c r="AF2349" s="5">
        <v>0</v>
      </c>
      <c r="AG2349" s="5">
        <v>0</v>
      </c>
      <c r="AH2349" s="5">
        <v>0</v>
      </c>
      <c r="AI2349" s="5">
        <v>0</v>
      </c>
      <c r="AJ2349" s="5">
        <v>0</v>
      </c>
      <c r="AK2349" s="5">
        <v>4449000</v>
      </c>
      <c r="AL2349" s="5">
        <v>0</v>
      </c>
      <c r="AM2349" s="5">
        <v>0</v>
      </c>
      <c r="AN2349" s="5">
        <v>0</v>
      </c>
      <c r="AO2349" s="5">
        <v>0</v>
      </c>
      <c r="AP2349" s="5">
        <v>0</v>
      </c>
      <c r="AQ2349" s="5">
        <v>0</v>
      </c>
      <c r="AR2349" s="5">
        <v>4449000</v>
      </c>
    </row>
    <row r="2350" spans="1:44" x14ac:dyDescent="0.25">
      <c r="A2350" s="6">
        <v>4146</v>
      </c>
      <c r="B2350" s="3" t="s">
        <v>5442</v>
      </c>
      <c r="C2350" s="3" t="s">
        <v>5907</v>
      </c>
      <c r="D2350" s="3" t="s">
        <v>6576</v>
      </c>
      <c r="E2350" s="3" t="s">
        <v>2450</v>
      </c>
      <c r="F2350" s="3" t="s">
        <v>9474</v>
      </c>
      <c r="G2350" s="21">
        <v>7</v>
      </c>
      <c r="H2350" s="8" t="s">
        <v>12701</v>
      </c>
      <c r="I2350" s="3" t="s">
        <v>12482</v>
      </c>
      <c r="J2350" s="3" t="s">
        <v>12638</v>
      </c>
      <c r="K2350" s="7">
        <v>0</v>
      </c>
      <c r="L2350" s="3" t="s">
        <v>5458</v>
      </c>
      <c r="M2350" s="7">
        <v>1307</v>
      </c>
      <c r="N2350" s="3" t="s">
        <v>2425</v>
      </c>
      <c r="O2350" s="3" t="s">
        <v>5524</v>
      </c>
      <c r="P2350" s="8" t="s">
        <v>12715</v>
      </c>
      <c r="Q2350" s="8" t="s">
        <v>12718</v>
      </c>
      <c r="R2350" s="4">
        <v>0</v>
      </c>
      <c r="S2350" s="4" t="s">
        <v>5627</v>
      </c>
      <c r="T2350" s="4">
        <v>99</v>
      </c>
      <c r="U2350" s="7" t="s">
        <v>6298</v>
      </c>
      <c r="V2350" s="7">
        <v>43</v>
      </c>
      <c r="W2350" s="3" t="s">
        <v>8169</v>
      </c>
      <c r="X2350" s="6">
        <v>4301</v>
      </c>
      <c r="Y2350" s="3" t="s">
        <v>9467</v>
      </c>
      <c r="Z2350" s="6">
        <v>4301003</v>
      </c>
      <c r="AA2350" s="3" t="s">
        <v>9468</v>
      </c>
      <c r="AB2350" s="6">
        <v>43010030001</v>
      </c>
      <c r="AC2350" s="3" t="s">
        <v>9469</v>
      </c>
      <c r="AD2350" s="5">
        <v>72072000</v>
      </c>
      <c r="AE2350" s="5">
        <v>0</v>
      </c>
      <c r="AF2350" s="5">
        <v>0</v>
      </c>
      <c r="AG2350" s="5">
        <v>0</v>
      </c>
      <c r="AH2350" s="5">
        <v>0</v>
      </c>
      <c r="AI2350" s="5">
        <v>0</v>
      </c>
      <c r="AJ2350" s="5">
        <v>0</v>
      </c>
      <c r="AK2350" s="5">
        <v>72072000</v>
      </c>
      <c r="AL2350" s="5">
        <v>0</v>
      </c>
      <c r="AM2350" s="5">
        <v>0</v>
      </c>
      <c r="AN2350" s="5">
        <v>0</v>
      </c>
      <c r="AO2350" s="5">
        <v>0</v>
      </c>
      <c r="AP2350" s="5">
        <v>0</v>
      </c>
      <c r="AQ2350" s="5">
        <v>0</v>
      </c>
      <c r="AR2350" s="5">
        <v>72072000</v>
      </c>
    </row>
    <row r="2351" spans="1:44" x14ac:dyDescent="0.25">
      <c r="A2351" s="6">
        <v>4146</v>
      </c>
      <c r="B2351" s="3" t="s">
        <v>5442</v>
      </c>
      <c r="C2351" s="3" t="s">
        <v>5907</v>
      </c>
      <c r="D2351" s="3" t="s">
        <v>6576</v>
      </c>
      <c r="E2351" s="3" t="s">
        <v>2451</v>
      </c>
      <c r="F2351" s="3" t="s">
        <v>9475</v>
      </c>
      <c r="G2351" s="21">
        <v>7</v>
      </c>
      <c r="H2351" s="8" t="s">
        <v>12701</v>
      </c>
      <c r="I2351" s="3" t="s">
        <v>12482</v>
      </c>
      <c r="J2351" s="3" t="s">
        <v>12638</v>
      </c>
      <c r="K2351" s="7">
        <v>0</v>
      </c>
      <c r="L2351" s="3" t="s">
        <v>5458</v>
      </c>
      <c r="M2351" s="7">
        <v>1307</v>
      </c>
      <c r="N2351" s="3" t="s">
        <v>2425</v>
      </c>
      <c r="O2351" s="3" t="s">
        <v>5524</v>
      </c>
      <c r="P2351" s="8" t="s">
        <v>12715</v>
      </c>
      <c r="Q2351" s="8" t="s">
        <v>12718</v>
      </c>
      <c r="R2351" s="4">
        <v>0</v>
      </c>
      <c r="S2351" s="4" t="s">
        <v>5627</v>
      </c>
      <c r="T2351" s="4">
        <v>99</v>
      </c>
      <c r="U2351" s="7" t="s">
        <v>6298</v>
      </c>
      <c r="V2351" s="7">
        <v>43</v>
      </c>
      <c r="W2351" s="3" t="s">
        <v>8169</v>
      </c>
      <c r="X2351" s="6">
        <v>4301</v>
      </c>
      <c r="Y2351" s="3" t="s">
        <v>9467</v>
      </c>
      <c r="Z2351" s="6">
        <v>4301003</v>
      </c>
      <c r="AA2351" s="3" t="s">
        <v>9468</v>
      </c>
      <c r="AB2351" s="6">
        <v>43010030001</v>
      </c>
      <c r="AC2351" s="3" t="s">
        <v>9469</v>
      </c>
      <c r="AD2351" s="5">
        <v>172823700</v>
      </c>
      <c r="AE2351" s="5">
        <v>0</v>
      </c>
      <c r="AF2351" s="5">
        <v>0</v>
      </c>
      <c r="AG2351" s="5">
        <v>0</v>
      </c>
      <c r="AH2351" s="5">
        <v>0</v>
      </c>
      <c r="AI2351" s="5">
        <v>0</v>
      </c>
      <c r="AJ2351" s="5">
        <v>0</v>
      </c>
      <c r="AK2351" s="5">
        <v>172823700</v>
      </c>
      <c r="AL2351" s="5">
        <v>0</v>
      </c>
      <c r="AM2351" s="5">
        <v>0</v>
      </c>
      <c r="AN2351" s="5">
        <v>0</v>
      </c>
      <c r="AO2351" s="5">
        <v>0</v>
      </c>
      <c r="AP2351" s="5">
        <v>0</v>
      </c>
      <c r="AQ2351" s="5">
        <v>0</v>
      </c>
      <c r="AR2351" s="5">
        <v>172823700</v>
      </c>
    </row>
    <row r="2352" spans="1:44" x14ac:dyDescent="0.25">
      <c r="A2352" s="6">
        <v>4146</v>
      </c>
      <c r="B2352" s="3" t="s">
        <v>5442</v>
      </c>
      <c r="C2352" s="3" t="s">
        <v>5907</v>
      </c>
      <c r="D2352" s="3" t="s">
        <v>6576</v>
      </c>
      <c r="E2352" s="3" t="s">
        <v>2452</v>
      </c>
      <c r="F2352" s="3" t="s">
        <v>9476</v>
      </c>
      <c r="G2352" s="21">
        <v>7</v>
      </c>
      <c r="H2352" s="8" t="s">
        <v>12701</v>
      </c>
      <c r="I2352" s="3" t="s">
        <v>12482</v>
      </c>
      <c r="J2352" s="3" t="s">
        <v>12638</v>
      </c>
      <c r="K2352" s="7">
        <v>0</v>
      </c>
      <c r="L2352" s="3" t="s">
        <v>5458</v>
      </c>
      <c r="M2352" s="7">
        <v>1307</v>
      </c>
      <c r="N2352" s="3" t="s">
        <v>2425</v>
      </c>
      <c r="O2352" s="3" t="s">
        <v>5524</v>
      </c>
      <c r="P2352" s="8" t="s">
        <v>12715</v>
      </c>
      <c r="Q2352" s="8" t="s">
        <v>12718</v>
      </c>
      <c r="R2352" s="4">
        <v>0</v>
      </c>
      <c r="S2352" s="4" t="s">
        <v>5627</v>
      </c>
      <c r="T2352" s="4">
        <v>99</v>
      </c>
      <c r="U2352" s="7" t="s">
        <v>6298</v>
      </c>
      <c r="V2352" s="7">
        <v>43</v>
      </c>
      <c r="W2352" s="3" t="s">
        <v>8169</v>
      </c>
      <c r="X2352" s="6">
        <v>4301</v>
      </c>
      <c r="Y2352" s="3" t="s">
        <v>9467</v>
      </c>
      <c r="Z2352" s="6">
        <v>4301003</v>
      </c>
      <c r="AA2352" s="3" t="s">
        <v>9468</v>
      </c>
      <c r="AB2352" s="6">
        <v>43010030001</v>
      </c>
      <c r="AC2352" s="3" t="s">
        <v>9469</v>
      </c>
      <c r="AD2352" s="5">
        <v>60996600</v>
      </c>
      <c r="AE2352" s="5">
        <v>0</v>
      </c>
      <c r="AF2352" s="5">
        <v>0</v>
      </c>
      <c r="AG2352" s="5">
        <v>0</v>
      </c>
      <c r="AH2352" s="5">
        <v>0</v>
      </c>
      <c r="AI2352" s="5">
        <v>0</v>
      </c>
      <c r="AJ2352" s="5">
        <v>0</v>
      </c>
      <c r="AK2352" s="5">
        <v>60996600</v>
      </c>
      <c r="AL2352" s="5">
        <v>0</v>
      </c>
      <c r="AM2352" s="5">
        <v>0</v>
      </c>
      <c r="AN2352" s="5">
        <v>0</v>
      </c>
      <c r="AO2352" s="5">
        <v>0</v>
      </c>
      <c r="AP2352" s="5">
        <v>0</v>
      </c>
      <c r="AQ2352" s="5">
        <v>0</v>
      </c>
      <c r="AR2352" s="5">
        <v>60996600</v>
      </c>
    </row>
    <row r="2353" spans="1:44" x14ac:dyDescent="0.25">
      <c r="A2353" s="6">
        <v>4146</v>
      </c>
      <c r="B2353" s="3" t="s">
        <v>5442</v>
      </c>
      <c r="C2353" s="3" t="s">
        <v>5907</v>
      </c>
      <c r="D2353" s="3" t="s">
        <v>6576</v>
      </c>
      <c r="E2353" s="3" t="s">
        <v>2453</v>
      </c>
      <c r="F2353" s="3" t="s">
        <v>9477</v>
      </c>
      <c r="G2353" s="21">
        <v>7</v>
      </c>
      <c r="H2353" s="8" t="s">
        <v>12701</v>
      </c>
      <c r="I2353" s="3" t="s">
        <v>12482</v>
      </c>
      <c r="J2353" s="3" t="s">
        <v>12638</v>
      </c>
      <c r="K2353" s="7">
        <v>0</v>
      </c>
      <c r="L2353" s="3" t="s">
        <v>5458</v>
      </c>
      <c r="M2353" s="7">
        <v>1307</v>
      </c>
      <c r="N2353" s="3" t="s">
        <v>2425</v>
      </c>
      <c r="O2353" s="3" t="s">
        <v>5524</v>
      </c>
      <c r="P2353" s="8" t="s">
        <v>12715</v>
      </c>
      <c r="Q2353" s="8" t="s">
        <v>12718</v>
      </c>
      <c r="R2353" s="4">
        <v>0</v>
      </c>
      <c r="S2353" s="4" t="s">
        <v>5627</v>
      </c>
      <c r="T2353" s="4">
        <v>99</v>
      </c>
      <c r="U2353" s="7" t="s">
        <v>6298</v>
      </c>
      <c r="V2353" s="7">
        <v>43</v>
      </c>
      <c r="W2353" s="3" t="s">
        <v>8169</v>
      </c>
      <c r="X2353" s="6">
        <v>4301</v>
      </c>
      <c r="Y2353" s="3" t="s">
        <v>9467</v>
      </c>
      <c r="Z2353" s="6">
        <v>4301003</v>
      </c>
      <c r="AA2353" s="3" t="s">
        <v>9468</v>
      </c>
      <c r="AB2353" s="6">
        <v>43010030001</v>
      </c>
      <c r="AC2353" s="3" t="s">
        <v>9469</v>
      </c>
      <c r="AD2353" s="5">
        <v>105487200</v>
      </c>
      <c r="AE2353" s="5">
        <v>0</v>
      </c>
      <c r="AF2353" s="5">
        <v>0</v>
      </c>
      <c r="AG2353" s="5">
        <v>0</v>
      </c>
      <c r="AH2353" s="5">
        <v>0</v>
      </c>
      <c r="AI2353" s="5">
        <v>0</v>
      </c>
      <c r="AJ2353" s="5">
        <v>0</v>
      </c>
      <c r="AK2353" s="5">
        <v>105487200</v>
      </c>
      <c r="AL2353" s="5">
        <v>0</v>
      </c>
      <c r="AM2353" s="5">
        <v>0</v>
      </c>
      <c r="AN2353" s="5">
        <v>0</v>
      </c>
      <c r="AO2353" s="5">
        <v>0</v>
      </c>
      <c r="AP2353" s="5">
        <v>0</v>
      </c>
      <c r="AQ2353" s="5">
        <v>0</v>
      </c>
      <c r="AR2353" s="5">
        <v>105487200</v>
      </c>
    </row>
    <row r="2354" spans="1:44" x14ac:dyDescent="0.25">
      <c r="A2354" s="6">
        <v>4146</v>
      </c>
      <c r="B2354" s="3" t="s">
        <v>5442</v>
      </c>
      <c r="C2354" s="3" t="s">
        <v>5907</v>
      </c>
      <c r="D2354" s="3" t="s">
        <v>6576</v>
      </c>
      <c r="E2354" s="3" t="s">
        <v>2454</v>
      </c>
      <c r="F2354" s="3" t="s">
        <v>9478</v>
      </c>
      <c r="G2354" s="21">
        <v>7</v>
      </c>
      <c r="H2354" s="8" t="s">
        <v>12701</v>
      </c>
      <c r="I2354" s="3" t="s">
        <v>12482</v>
      </c>
      <c r="J2354" s="3" t="s">
        <v>12638</v>
      </c>
      <c r="K2354" s="7">
        <v>0</v>
      </c>
      <c r="L2354" s="3" t="s">
        <v>5458</v>
      </c>
      <c r="M2354" s="7">
        <v>1307</v>
      </c>
      <c r="N2354" s="3" t="s">
        <v>2425</v>
      </c>
      <c r="O2354" s="3" t="s">
        <v>5524</v>
      </c>
      <c r="P2354" s="8" t="s">
        <v>12715</v>
      </c>
      <c r="Q2354" s="8" t="s">
        <v>12718</v>
      </c>
      <c r="R2354" s="4">
        <v>0</v>
      </c>
      <c r="S2354" s="4" t="s">
        <v>5627</v>
      </c>
      <c r="T2354" s="4">
        <v>99</v>
      </c>
      <c r="U2354" s="7" t="s">
        <v>6298</v>
      </c>
      <c r="V2354" s="7">
        <v>43</v>
      </c>
      <c r="W2354" s="3" t="s">
        <v>8169</v>
      </c>
      <c r="X2354" s="6">
        <v>4301</v>
      </c>
      <c r="Y2354" s="3" t="s">
        <v>9467</v>
      </c>
      <c r="Z2354" s="6">
        <v>4301003</v>
      </c>
      <c r="AA2354" s="3" t="s">
        <v>9468</v>
      </c>
      <c r="AB2354" s="6">
        <v>43010030001</v>
      </c>
      <c r="AC2354" s="3" t="s">
        <v>9469</v>
      </c>
      <c r="AD2354" s="5">
        <v>151351200</v>
      </c>
      <c r="AE2354" s="5">
        <v>0</v>
      </c>
      <c r="AF2354" s="5">
        <v>0</v>
      </c>
      <c r="AG2354" s="5">
        <v>0</v>
      </c>
      <c r="AH2354" s="5">
        <v>0</v>
      </c>
      <c r="AI2354" s="5">
        <v>0</v>
      </c>
      <c r="AJ2354" s="5">
        <v>0</v>
      </c>
      <c r="AK2354" s="5">
        <v>151351200</v>
      </c>
      <c r="AL2354" s="5">
        <v>0</v>
      </c>
      <c r="AM2354" s="5">
        <v>0</v>
      </c>
      <c r="AN2354" s="5">
        <v>0</v>
      </c>
      <c r="AO2354" s="5">
        <v>0</v>
      </c>
      <c r="AP2354" s="5">
        <v>0</v>
      </c>
      <c r="AQ2354" s="5">
        <v>0</v>
      </c>
      <c r="AR2354" s="5">
        <v>151351200</v>
      </c>
    </row>
    <row r="2355" spans="1:44" x14ac:dyDescent="0.25">
      <c r="A2355" s="6">
        <v>4146</v>
      </c>
      <c r="B2355" s="3" t="s">
        <v>5442</v>
      </c>
      <c r="C2355" s="3" t="s">
        <v>5907</v>
      </c>
      <c r="D2355" s="3" t="s">
        <v>6576</v>
      </c>
      <c r="E2355" s="3" t="s">
        <v>2455</v>
      </c>
      <c r="F2355" s="3" t="s">
        <v>9479</v>
      </c>
      <c r="G2355" s="21">
        <v>7</v>
      </c>
      <c r="H2355" s="8" t="s">
        <v>12701</v>
      </c>
      <c r="I2355" s="3" t="s">
        <v>12482</v>
      </c>
      <c r="J2355" s="3" t="s">
        <v>12638</v>
      </c>
      <c r="K2355" s="7">
        <v>0</v>
      </c>
      <c r="L2355" s="3" t="s">
        <v>5458</v>
      </c>
      <c r="M2355" s="7">
        <v>1307</v>
      </c>
      <c r="N2355" s="3" t="s">
        <v>2425</v>
      </c>
      <c r="O2355" s="3" t="s">
        <v>5524</v>
      </c>
      <c r="P2355" s="8" t="s">
        <v>12715</v>
      </c>
      <c r="Q2355" s="8" t="s">
        <v>12718</v>
      </c>
      <c r="R2355" s="4">
        <v>0</v>
      </c>
      <c r="S2355" s="4" t="s">
        <v>5627</v>
      </c>
      <c r="T2355" s="4">
        <v>99</v>
      </c>
      <c r="U2355" s="7" t="s">
        <v>6298</v>
      </c>
      <c r="V2355" s="7">
        <v>43</v>
      </c>
      <c r="W2355" s="3" t="s">
        <v>8169</v>
      </c>
      <c r="X2355" s="6">
        <v>4301</v>
      </c>
      <c r="Y2355" s="3" t="s">
        <v>9467</v>
      </c>
      <c r="Z2355" s="6">
        <v>4301003</v>
      </c>
      <c r="AA2355" s="3" t="s">
        <v>9468</v>
      </c>
      <c r="AB2355" s="6">
        <v>43010030001</v>
      </c>
      <c r="AC2355" s="3" t="s">
        <v>9469</v>
      </c>
      <c r="AD2355" s="5">
        <v>24717000</v>
      </c>
      <c r="AE2355" s="5">
        <v>0</v>
      </c>
      <c r="AF2355" s="5">
        <v>0</v>
      </c>
      <c r="AG2355" s="5">
        <v>0</v>
      </c>
      <c r="AH2355" s="5">
        <v>0</v>
      </c>
      <c r="AI2355" s="5">
        <v>0</v>
      </c>
      <c r="AJ2355" s="5">
        <v>0</v>
      </c>
      <c r="AK2355" s="5">
        <v>24717000</v>
      </c>
      <c r="AL2355" s="5">
        <v>0</v>
      </c>
      <c r="AM2355" s="5">
        <v>0</v>
      </c>
      <c r="AN2355" s="5">
        <v>0</v>
      </c>
      <c r="AO2355" s="5">
        <v>0</v>
      </c>
      <c r="AP2355" s="5">
        <v>0</v>
      </c>
      <c r="AQ2355" s="5">
        <v>0</v>
      </c>
      <c r="AR2355" s="5">
        <v>24717000</v>
      </c>
    </row>
    <row r="2356" spans="1:44" x14ac:dyDescent="0.25">
      <c r="A2356" s="6">
        <v>4146</v>
      </c>
      <c r="B2356" s="3" t="s">
        <v>5442</v>
      </c>
      <c r="C2356" s="3" t="s">
        <v>5907</v>
      </c>
      <c r="D2356" s="3" t="s">
        <v>6576</v>
      </c>
      <c r="E2356" s="3" t="s">
        <v>2456</v>
      </c>
      <c r="F2356" s="3" t="s">
        <v>9480</v>
      </c>
      <c r="G2356" s="21">
        <v>7</v>
      </c>
      <c r="H2356" s="8" t="s">
        <v>12701</v>
      </c>
      <c r="I2356" s="3" t="s">
        <v>12482</v>
      </c>
      <c r="J2356" s="3" t="s">
        <v>12638</v>
      </c>
      <c r="K2356" s="7">
        <v>0</v>
      </c>
      <c r="L2356" s="3" t="s">
        <v>5458</v>
      </c>
      <c r="M2356" s="7">
        <v>1307</v>
      </c>
      <c r="N2356" s="3" t="s">
        <v>2425</v>
      </c>
      <c r="O2356" s="3" t="s">
        <v>5524</v>
      </c>
      <c r="P2356" s="8" t="s">
        <v>12715</v>
      </c>
      <c r="Q2356" s="8" t="s">
        <v>12718</v>
      </c>
      <c r="R2356" s="4">
        <v>0</v>
      </c>
      <c r="S2356" s="4" t="s">
        <v>5627</v>
      </c>
      <c r="T2356" s="4">
        <v>99</v>
      </c>
      <c r="U2356" s="7" t="s">
        <v>6298</v>
      </c>
      <c r="V2356" s="7">
        <v>43</v>
      </c>
      <c r="W2356" s="3" t="s">
        <v>8169</v>
      </c>
      <c r="X2356" s="6">
        <v>4301</v>
      </c>
      <c r="Y2356" s="3" t="s">
        <v>9467</v>
      </c>
      <c r="Z2356" s="6">
        <v>4301003</v>
      </c>
      <c r="AA2356" s="3" t="s">
        <v>9468</v>
      </c>
      <c r="AB2356" s="6">
        <v>43010030001</v>
      </c>
      <c r="AC2356" s="3" t="s">
        <v>9469</v>
      </c>
      <c r="AD2356" s="5">
        <v>117207150</v>
      </c>
      <c r="AE2356" s="5">
        <v>0</v>
      </c>
      <c r="AF2356" s="5">
        <v>0</v>
      </c>
      <c r="AG2356" s="5">
        <v>0</v>
      </c>
      <c r="AH2356" s="5">
        <v>0</v>
      </c>
      <c r="AI2356" s="5">
        <v>0</v>
      </c>
      <c r="AJ2356" s="5">
        <v>0</v>
      </c>
      <c r="AK2356" s="5">
        <v>117207150</v>
      </c>
      <c r="AL2356" s="5">
        <v>0</v>
      </c>
      <c r="AM2356" s="5">
        <v>0</v>
      </c>
      <c r="AN2356" s="5">
        <v>0</v>
      </c>
      <c r="AO2356" s="5">
        <v>0</v>
      </c>
      <c r="AP2356" s="5">
        <v>0</v>
      </c>
      <c r="AQ2356" s="5">
        <v>0</v>
      </c>
      <c r="AR2356" s="5">
        <v>117207150</v>
      </c>
    </row>
    <row r="2357" spans="1:44" x14ac:dyDescent="0.25">
      <c r="A2357" s="6">
        <v>4146</v>
      </c>
      <c r="B2357" s="3" t="s">
        <v>5442</v>
      </c>
      <c r="C2357" s="3" t="s">
        <v>5907</v>
      </c>
      <c r="D2357" s="3" t="s">
        <v>6576</v>
      </c>
      <c r="E2357" s="3" t="s">
        <v>2457</v>
      </c>
      <c r="F2357" s="3" t="s">
        <v>9481</v>
      </c>
      <c r="G2357" s="21">
        <v>7</v>
      </c>
      <c r="H2357" s="8" t="s">
        <v>12701</v>
      </c>
      <c r="I2357" s="3" t="s">
        <v>12350</v>
      </c>
      <c r="J2357" s="3" t="s">
        <v>12554</v>
      </c>
      <c r="K2357" s="7">
        <v>0</v>
      </c>
      <c r="L2357" s="3" t="s">
        <v>5458</v>
      </c>
      <c r="M2357" s="7">
        <v>1307</v>
      </c>
      <c r="N2357" s="3" t="s">
        <v>2425</v>
      </c>
      <c r="O2357" s="3" t="s">
        <v>5524</v>
      </c>
      <c r="P2357" s="8" t="s">
        <v>12715</v>
      </c>
      <c r="Q2357" s="8" t="s">
        <v>12718</v>
      </c>
      <c r="R2357" s="4">
        <v>0</v>
      </c>
      <c r="S2357" s="4" t="s">
        <v>5627</v>
      </c>
      <c r="T2357" s="4">
        <v>99</v>
      </c>
      <c r="U2357" s="7" t="s">
        <v>6298</v>
      </c>
      <c r="V2357" s="7">
        <v>43</v>
      </c>
      <c r="W2357" s="3" t="s">
        <v>8169</v>
      </c>
      <c r="X2357" s="6">
        <v>4301</v>
      </c>
      <c r="Y2357" s="3" t="s">
        <v>9467</v>
      </c>
      <c r="Z2357" s="6">
        <v>4301003</v>
      </c>
      <c r="AA2357" s="3" t="s">
        <v>9468</v>
      </c>
      <c r="AB2357" s="6">
        <v>43010030001</v>
      </c>
      <c r="AC2357" s="3" t="s">
        <v>9469</v>
      </c>
      <c r="AD2357" s="5">
        <v>4500000</v>
      </c>
      <c r="AE2357" s="5">
        <v>0</v>
      </c>
      <c r="AF2357" s="5">
        <v>0</v>
      </c>
      <c r="AG2357" s="5">
        <v>0</v>
      </c>
      <c r="AH2357" s="5">
        <v>0</v>
      </c>
      <c r="AI2357" s="5">
        <v>0</v>
      </c>
      <c r="AJ2357" s="5">
        <v>0</v>
      </c>
      <c r="AK2357" s="5">
        <v>4500000</v>
      </c>
      <c r="AL2357" s="5">
        <v>0</v>
      </c>
      <c r="AM2357" s="5">
        <v>0</v>
      </c>
      <c r="AN2357" s="5">
        <v>0</v>
      </c>
      <c r="AO2357" s="5">
        <v>0</v>
      </c>
      <c r="AP2357" s="5">
        <v>0</v>
      </c>
      <c r="AQ2357" s="5">
        <v>0</v>
      </c>
      <c r="AR2357" s="5">
        <v>4500000</v>
      </c>
    </row>
    <row r="2358" spans="1:44" x14ac:dyDescent="0.25">
      <c r="A2358" s="6">
        <v>4146</v>
      </c>
      <c r="B2358" s="3" t="s">
        <v>5442</v>
      </c>
      <c r="C2358" s="3" t="s">
        <v>5907</v>
      </c>
      <c r="D2358" s="3" t="s">
        <v>6576</v>
      </c>
      <c r="E2358" s="3" t="s">
        <v>2458</v>
      </c>
      <c r="F2358" s="3" t="s">
        <v>9482</v>
      </c>
      <c r="G2358" s="21">
        <v>7</v>
      </c>
      <c r="H2358" s="8" t="s">
        <v>12701</v>
      </c>
      <c r="I2358" s="3" t="s">
        <v>12482</v>
      </c>
      <c r="J2358" s="3" t="s">
        <v>12638</v>
      </c>
      <c r="K2358" s="7">
        <v>0</v>
      </c>
      <c r="L2358" s="3" t="s">
        <v>5458</v>
      </c>
      <c r="M2358" s="7">
        <v>1307</v>
      </c>
      <c r="N2358" s="3" t="s">
        <v>2425</v>
      </c>
      <c r="O2358" s="3" t="s">
        <v>5524</v>
      </c>
      <c r="P2358" s="8" t="s">
        <v>12715</v>
      </c>
      <c r="Q2358" s="8" t="s">
        <v>12718</v>
      </c>
      <c r="R2358" s="4">
        <v>0</v>
      </c>
      <c r="S2358" s="4" t="s">
        <v>5627</v>
      </c>
      <c r="T2358" s="4">
        <v>99</v>
      </c>
      <c r="U2358" s="7" t="s">
        <v>6298</v>
      </c>
      <c r="V2358" s="7">
        <v>43</v>
      </c>
      <c r="W2358" s="3" t="s">
        <v>8169</v>
      </c>
      <c r="X2358" s="6">
        <v>4301</v>
      </c>
      <c r="Y2358" s="3" t="s">
        <v>9467</v>
      </c>
      <c r="Z2358" s="6">
        <v>4301003</v>
      </c>
      <c r="AA2358" s="3" t="s">
        <v>9468</v>
      </c>
      <c r="AB2358" s="6">
        <v>43010030001</v>
      </c>
      <c r="AC2358" s="3" t="s">
        <v>9469</v>
      </c>
      <c r="AD2358" s="5">
        <v>17250000</v>
      </c>
      <c r="AE2358" s="5">
        <v>0</v>
      </c>
      <c r="AF2358" s="5">
        <v>0</v>
      </c>
      <c r="AG2358" s="5">
        <v>0</v>
      </c>
      <c r="AH2358" s="5">
        <v>0</v>
      </c>
      <c r="AI2358" s="5">
        <v>0</v>
      </c>
      <c r="AJ2358" s="5">
        <v>0</v>
      </c>
      <c r="AK2358" s="5">
        <v>17250000</v>
      </c>
      <c r="AL2358" s="5">
        <v>0</v>
      </c>
      <c r="AM2358" s="5">
        <v>0</v>
      </c>
      <c r="AN2358" s="5">
        <v>0</v>
      </c>
      <c r="AO2358" s="5">
        <v>0</v>
      </c>
      <c r="AP2358" s="5">
        <v>0</v>
      </c>
      <c r="AQ2358" s="5">
        <v>0</v>
      </c>
      <c r="AR2358" s="5">
        <v>17250000</v>
      </c>
    </row>
    <row r="2359" spans="1:44" x14ac:dyDescent="0.25">
      <c r="A2359" s="6">
        <v>4146</v>
      </c>
      <c r="B2359" s="3" t="s">
        <v>5442</v>
      </c>
      <c r="C2359" s="3" t="s">
        <v>5907</v>
      </c>
      <c r="D2359" s="3" t="s">
        <v>6576</v>
      </c>
      <c r="E2359" s="3" t="s">
        <v>2459</v>
      </c>
      <c r="F2359" s="3" t="s">
        <v>9483</v>
      </c>
      <c r="G2359" s="21">
        <v>7</v>
      </c>
      <c r="H2359" s="8" t="s">
        <v>12701</v>
      </c>
      <c r="I2359" s="3" t="s">
        <v>12482</v>
      </c>
      <c r="J2359" s="3" t="s">
        <v>12638</v>
      </c>
      <c r="K2359" s="7">
        <v>0</v>
      </c>
      <c r="L2359" s="3" t="s">
        <v>5458</v>
      </c>
      <c r="M2359" s="7">
        <v>1307</v>
      </c>
      <c r="N2359" s="3" t="s">
        <v>2425</v>
      </c>
      <c r="O2359" s="3" t="s">
        <v>5524</v>
      </c>
      <c r="P2359" s="8" t="s">
        <v>12715</v>
      </c>
      <c r="Q2359" s="8" t="s">
        <v>12718</v>
      </c>
      <c r="R2359" s="4">
        <v>0</v>
      </c>
      <c r="S2359" s="4" t="s">
        <v>5627</v>
      </c>
      <c r="T2359" s="4">
        <v>99</v>
      </c>
      <c r="U2359" s="7" t="s">
        <v>6298</v>
      </c>
      <c r="V2359" s="7">
        <v>43</v>
      </c>
      <c r="W2359" s="3" t="s">
        <v>8169</v>
      </c>
      <c r="X2359" s="6">
        <v>4301</v>
      </c>
      <c r="Y2359" s="3" t="s">
        <v>9467</v>
      </c>
      <c r="Z2359" s="6">
        <v>4301003</v>
      </c>
      <c r="AA2359" s="3" t="s">
        <v>9468</v>
      </c>
      <c r="AB2359" s="6">
        <v>43010030001</v>
      </c>
      <c r="AC2359" s="3" t="s">
        <v>9469</v>
      </c>
      <c r="AD2359" s="5">
        <v>2415000</v>
      </c>
      <c r="AE2359" s="5">
        <v>0</v>
      </c>
      <c r="AF2359" s="5">
        <v>0</v>
      </c>
      <c r="AG2359" s="5">
        <v>0</v>
      </c>
      <c r="AH2359" s="5">
        <v>0</v>
      </c>
      <c r="AI2359" s="5">
        <v>0</v>
      </c>
      <c r="AJ2359" s="5">
        <v>0</v>
      </c>
      <c r="AK2359" s="5">
        <v>2415000</v>
      </c>
      <c r="AL2359" s="5">
        <v>0</v>
      </c>
      <c r="AM2359" s="5">
        <v>0</v>
      </c>
      <c r="AN2359" s="5">
        <v>0</v>
      </c>
      <c r="AO2359" s="5">
        <v>0</v>
      </c>
      <c r="AP2359" s="5">
        <v>0</v>
      </c>
      <c r="AQ2359" s="5">
        <v>0</v>
      </c>
      <c r="AR2359" s="5">
        <v>2415000</v>
      </c>
    </row>
    <row r="2360" spans="1:44" x14ac:dyDescent="0.25">
      <c r="A2360" s="6">
        <v>4146</v>
      </c>
      <c r="B2360" s="3" t="s">
        <v>5442</v>
      </c>
      <c r="C2360" s="3" t="s">
        <v>5907</v>
      </c>
      <c r="D2360" s="3" t="s">
        <v>6576</v>
      </c>
      <c r="E2360" s="3" t="s">
        <v>2460</v>
      </c>
      <c r="F2360" s="3" t="s">
        <v>9484</v>
      </c>
      <c r="G2360" s="21">
        <v>7</v>
      </c>
      <c r="H2360" s="8" t="s">
        <v>12701</v>
      </c>
      <c r="I2360" s="3" t="s">
        <v>12339</v>
      </c>
      <c r="J2360" s="3" t="s">
        <v>12543</v>
      </c>
      <c r="K2360" s="7">
        <v>0</v>
      </c>
      <c r="L2360" s="3" t="s">
        <v>5458</v>
      </c>
      <c r="M2360" s="7">
        <v>1307</v>
      </c>
      <c r="N2360" s="3" t="s">
        <v>2425</v>
      </c>
      <c r="O2360" s="3" t="s">
        <v>5524</v>
      </c>
      <c r="P2360" s="8" t="s">
        <v>12715</v>
      </c>
      <c r="Q2360" s="8" t="s">
        <v>12718</v>
      </c>
      <c r="R2360" s="4">
        <v>0</v>
      </c>
      <c r="S2360" s="4" t="s">
        <v>5627</v>
      </c>
      <c r="T2360" s="4">
        <v>99</v>
      </c>
      <c r="U2360" s="7" t="s">
        <v>6298</v>
      </c>
      <c r="V2360" s="7">
        <v>43</v>
      </c>
      <c r="W2360" s="3" t="s">
        <v>8169</v>
      </c>
      <c r="X2360" s="6">
        <v>4301</v>
      </c>
      <c r="Y2360" s="3" t="s">
        <v>9467</v>
      </c>
      <c r="Z2360" s="6">
        <v>4301003</v>
      </c>
      <c r="AA2360" s="3" t="s">
        <v>9468</v>
      </c>
      <c r="AB2360" s="6">
        <v>43010030001</v>
      </c>
      <c r="AC2360" s="3" t="s">
        <v>9469</v>
      </c>
      <c r="AD2360" s="5">
        <v>24800000</v>
      </c>
      <c r="AE2360" s="5">
        <v>0</v>
      </c>
      <c r="AF2360" s="5">
        <v>0</v>
      </c>
      <c r="AG2360" s="5">
        <v>0</v>
      </c>
      <c r="AH2360" s="5">
        <v>0</v>
      </c>
      <c r="AI2360" s="5">
        <v>0</v>
      </c>
      <c r="AJ2360" s="5">
        <v>0</v>
      </c>
      <c r="AK2360" s="5">
        <v>24800000</v>
      </c>
      <c r="AL2360" s="5">
        <v>0</v>
      </c>
      <c r="AM2360" s="5">
        <v>0</v>
      </c>
      <c r="AN2360" s="5">
        <v>0</v>
      </c>
      <c r="AO2360" s="5">
        <v>0</v>
      </c>
      <c r="AP2360" s="5">
        <v>0</v>
      </c>
      <c r="AQ2360" s="5">
        <v>0</v>
      </c>
      <c r="AR2360" s="5">
        <v>24800000</v>
      </c>
    </row>
    <row r="2361" spans="1:44" x14ac:dyDescent="0.25">
      <c r="A2361" s="6">
        <v>4146</v>
      </c>
      <c r="B2361" s="3" t="s">
        <v>5442</v>
      </c>
      <c r="C2361" s="3" t="s">
        <v>5908</v>
      </c>
      <c r="D2361" s="3" t="s">
        <v>6577</v>
      </c>
      <c r="E2361" s="3" t="s">
        <v>2461</v>
      </c>
      <c r="F2361" s="3" t="s">
        <v>9485</v>
      </c>
      <c r="G2361" s="21">
        <v>7</v>
      </c>
      <c r="H2361" s="8" t="s">
        <v>12701</v>
      </c>
      <c r="I2361" s="3" t="s">
        <v>12341</v>
      </c>
      <c r="J2361" s="3" t="s">
        <v>12545</v>
      </c>
      <c r="K2361" s="7">
        <v>0</v>
      </c>
      <c r="L2361" s="3" t="s">
        <v>5458</v>
      </c>
      <c r="M2361" s="7">
        <v>1307</v>
      </c>
      <c r="N2361" s="3" t="s">
        <v>2425</v>
      </c>
      <c r="O2361" s="3" t="s">
        <v>5524</v>
      </c>
      <c r="P2361" s="8" t="s">
        <v>12715</v>
      </c>
      <c r="Q2361" s="8" t="s">
        <v>12718</v>
      </c>
      <c r="R2361" s="4">
        <v>0</v>
      </c>
      <c r="S2361" s="4" t="s">
        <v>5627</v>
      </c>
      <c r="T2361" s="4">
        <v>99</v>
      </c>
      <c r="U2361" s="7" t="s">
        <v>6298</v>
      </c>
      <c r="V2361" s="7">
        <v>43</v>
      </c>
      <c r="W2361" s="3" t="s">
        <v>8169</v>
      </c>
      <c r="X2361" s="6">
        <v>4301</v>
      </c>
      <c r="Y2361" s="3" t="s">
        <v>9467</v>
      </c>
      <c r="Z2361" s="6">
        <v>4301003</v>
      </c>
      <c r="AA2361" s="3" t="s">
        <v>9468</v>
      </c>
      <c r="AB2361" s="6">
        <v>43010030001</v>
      </c>
      <c r="AC2361" s="3" t="s">
        <v>9469</v>
      </c>
      <c r="AD2361" s="5">
        <v>688692</v>
      </c>
      <c r="AE2361" s="5">
        <v>0</v>
      </c>
      <c r="AF2361" s="5">
        <v>0</v>
      </c>
      <c r="AG2361" s="5">
        <v>0</v>
      </c>
      <c r="AH2361" s="5">
        <v>0</v>
      </c>
      <c r="AI2361" s="5">
        <v>0</v>
      </c>
      <c r="AJ2361" s="5">
        <v>0</v>
      </c>
      <c r="AK2361" s="5">
        <v>688692</v>
      </c>
      <c r="AL2361" s="5">
        <v>0</v>
      </c>
      <c r="AM2361" s="5">
        <v>0</v>
      </c>
      <c r="AN2361" s="5">
        <v>0</v>
      </c>
      <c r="AO2361" s="5">
        <v>0</v>
      </c>
      <c r="AP2361" s="5">
        <v>0</v>
      </c>
      <c r="AQ2361" s="5">
        <v>0</v>
      </c>
      <c r="AR2361" s="5">
        <v>688692</v>
      </c>
    </row>
    <row r="2362" spans="1:44" x14ac:dyDescent="0.25">
      <c r="A2362" s="6">
        <v>4146</v>
      </c>
      <c r="B2362" s="3" t="s">
        <v>5442</v>
      </c>
      <c r="C2362" s="3" t="s">
        <v>5908</v>
      </c>
      <c r="D2362" s="3" t="s">
        <v>6577</v>
      </c>
      <c r="E2362" s="3" t="s">
        <v>2462</v>
      </c>
      <c r="F2362" s="3" t="s">
        <v>9486</v>
      </c>
      <c r="G2362" s="21">
        <v>7</v>
      </c>
      <c r="H2362" s="8" t="s">
        <v>12701</v>
      </c>
      <c r="I2362" s="3" t="s">
        <v>12341</v>
      </c>
      <c r="J2362" s="3" t="s">
        <v>12545</v>
      </c>
      <c r="K2362" s="7">
        <v>0</v>
      </c>
      <c r="L2362" s="3" t="s">
        <v>5458</v>
      </c>
      <c r="M2362" s="7">
        <v>1307</v>
      </c>
      <c r="N2362" s="3" t="s">
        <v>2425</v>
      </c>
      <c r="O2362" s="3" t="s">
        <v>5524</v>
      </c>
      <c r="P2362" s="8" t="s">
        <v>12715</v>
      </c>
      <c r="Q2362" s="8" t="s">
        <v>12718</v>
      </c>
      <c r="R2362" s="4">
        <v>0</v>
      </c>
      <c r="S2362" s="4" t="s">
        <v>5627</v>
      </c>
      <c r="T2362" s="4">
        <v>99</v>
      </c>
      <c r="U2362" s="7" t="s">
        <v>6298</v>
      </c>
      <c r="V2362" s="7">
        <v>43</v>
      </c>
      <c r="W2362" s="3" t="s">
        <v>8169</v>
      </c>
      <c r="X2362" s="6">
        <v>4301</v>
      </c>
      <c r="Y2362" s="3" t="s">
        <v>9467</v>
      </c>
      <c r="Z2362" s="6">
        <v>4301003</v>
      </c>
      <c r="AA2362" s="3" t="s">
        <v>9468</v>
      </c>
      <c r="AB2362" s="6">
        <v>43010030001</v>
      </c>
      <c r="AC2362" s="3" t="s">
        <v>9469</v>
      </c>
      <c r="AD2362" s="5">
        <v>4483050</v>
      </c>
      <c r="AE2362" s="5">
        <v>0</v>
      </c>
      <c r="AF2362" s="5">
        <v>0</v>
      </c>
      <c r="AG2362" s="5">
        <v>0</v>
      </c>
      <c r="AH2362" s="5">
        <v>0</v>
      </c>
      <c r="AI2362" s="5">
        <v>0</v>
      </c>
      <c r="AJ2362" s="5">
        <v>0</v>
      </c>
      <c r="AK2362" s="5">
        <v>4483050</v>
      </c>
      <c r="AL2362" s="5">
        <v>0</v>
      </c>
      <c r="AM2362" s="5">
        <v>0</v>
      </c>
      <c r="AN2362" s="5">
        <v>0</v>
      </c>
      <c r="AO2362" s="5">
        <v>0</v>
      </c>
      <c r="AP2362" s="5">
        <v>0</v>
      </c>
      <c r="AQ2362" s="5">
        <v>0</v>
      </c>
      <c r="AR2362" s="5">
        <v>4483050</v>
      </c>
    </row>
    <row r="2363" spans="1:44" x14ac:dyDescent="0.25">
      <c r="A2363" s="6">
        <v>4146</v>
      </c>
      <c r="B2363" s="3" t="s">
        <v>5442</v>
      </c>
      <c r="C2363" s="3" t="s">
        <v>5908</v>
      </c>
      <c r="D2363" s="3" t="s">
        <v>6577</v>
      </c>
      <c r="E2363" s="3" t="s">
        <v>2463</v>
      </c>
      <c r="F2363" s="3" t="s">
        <v>9487</v>
      </c>
      <c r="G2363" s="21">
        <v>7</v>
      </c>
      <c r="H2363" s="8" t="s">
        <v>12701</v>
      </c>
      <c r="I2363" s="3" t="s">
        <v>12482</v>
      </c>
      <c r="J2363" s="3" t="s">
        <v>12638</v>
      </c>
      <c r="K2363" s="7">
        <v>0</v>
      </c>
      <c r="L2363" s="3" t="s">
        <v>5458</v>
      </c>
      <c r="M2363" s="7">
        <v>1307</v>
      </c>
      <c r="N2363" s="3" t="s">
        <v>2425</v>
      </c>
      <c r="O2363" s="3" t="s">
        <v>5524</v>
      </c>
      <c r="P2363" s="8" t="s">
        <v>12715</v>
      </c>
      <c r="Q2363" s="8" t="s">
        <v>12718</v>
      </c>
      <c r="R2363" s="4">
        <v>0</v>
      </c>
      <c r="S2363" s="4" t="s">
        <v>5627</v>
      </c>
      <c r="T2363" s="4">
        <v>99</v>
      </c>
      <c r="U2363" s="7" t="s">
        <v>6298</v>
      </c>
      <c r="V2363" s="7">
        <v>43</v>
      </c>
      <c r="W2363" s="3" t="s">
        <v>8169</v>
      </c>
      <c r="X2363" s="6">
        <v>4301</v>
      </c>
      <c r="Y2363" s="3" t="s">
        <v>9467</v>
      </c>
      <c r="Z2363" s="6">
        <v>4301003</v>
      </c>
      <c r="AA2363" s="3" t="s">
        <v>9468</v>
      </c>
      <c r="AB2363" s="6">
        <v>43010030001</v>
      </c>
      <c r="AC2363" s="3" t="s">
        <v>9469</v>
      </c>
      <c r="AD2363" s="5">
        <v>1000000</v>
      </c>
      <c r="AE2363" s="5">
        <v>0</v>
      </c>
      <c r="AF2363" s="5">
        <v>0</v>
      </c>
      <c r="AG2363" s="5">
        <v>0</v>
      </c>
      <c r="AH2363" s="5">
        <v>0</v>
      </c>
      <c r="AI2363" s="5">
        <v>0</v>
      </c>
      <c r="AJ2363" s="5">
        <v>0</v>
      </c>
      <c r="AK2363" s="5">
        <v>1000000</v>
      </c>
      <c r="AL2363" s="5">
        <v>0</v>
      </c>
      <c r="AM2363" s="5">
        <v>0</v>
      </c>
      <c r="AN2363" s="5">
        <v>0</v>
      </c>
      <c r="AO2363" s="5">
        <v>0</v>
      </c>
      <c r="AP2363" s="5">
        <v>0</v>
      </c>
      <c r="AQ2363" s="5">
        <v>0</v>
      </c>
      <c r="AR2363" s="5">
        <v>1000000</v>
      </c>
    </row>
    <row r="2364" spans="1:44" x14ac:dyDescent="0.25">
      <c r="A2364" s="6">
        <v>4146</v>
      </c>
      <c r="B2364" s="3" t="s">
        <v>5442</v>
      </c>
      <c r="C2364" s="3" t="s">
        <v>5908</v>
      </c>
      <c r="D2364" s="3" t="s">
        <v>6577</v>
      </c>
      <c r="E2364" s="3" t="s">
        <v>2464</v>
      </c>
      <c r="F2364" s="3" t="s">
        <v>9488</v>
      </c>
      <c r="G2364" s="21">
        <v>7</v>
      </c>
      <c r="H2364" s="8" t="s">
        <v>12701</v>
      </c>
      <c r="I2364" s="3" t="s">
        <v>12341</v>
      </c>
      <c r="J2364" s="3" t="s">
        <v>12545</v>
      </c>
      <c r="K2364" s="7">
        <v>0</v>
      </c>
      <c r="L2364" s="3" t="s">
        <v>5458</v>
      </c>
      <c r="M2364" s="7">
        <v>1307</v>
      </c>
      <c r="N2364" s="3" t="s">
        <v>2425</v>
      </c>
      <c r="O2364" s="3" t="s">
        <v>5524</v>
      </c>
      <c r="P2364" s="8" t="s">
        <v>12715</v>
      </c>
      <c r="Q2364" s="8" t="s">
        <v>12718</v>
      </c>
      <c r="R2364" s="4">
        <v>0</v>
      </c>
      <c r="S2364" s="4" t="s">
        <v>5627</v>
      </c>
      <c r="T2364" s="4">
        <v>99</v>
      </c>
      <c r="U2364" s="7" t="s">
        <v>6298</v>
      </c>
      <c r="V2364" s="7">
        <v>43</v>
      </c>
      <c r="W2364" s="3" t="s">
        <v>8169</v>
      </c>
      <c r="X2364" s="6">
        <v>4301</v>
      </c>
      <c r="Y2364" s="3" t="s">
        <v>9467</v>
      </c>
      <c r="Z2364" s="6">
        <v>4301003</v>
      </c>
      <c r="AA2364" s="3" t="s">
        <v>9468</v>
      </c>
      <c r="AB2364" s="6">
        <v>43010030001</v>
      </c>
      <c r="AC2364" s="3" t="s">
        <v>9469</v>
      </c>
      <c r="AD2364" s="5">
        <v>99329700</v>
      </c>
      <c r="AE2364" s="5">
        <v>0</v>
      </c>
      <c r="AF2364" s="5">
        <v>0</v>
      </c>
      <c r="AG2364" s="5">
        <v>0</v>
      </c>
      <c r="AH2364" s="5">
        <v>0</v>
      </c>
      <c r="AI2364" s="5">
        <v>0</v>
      </c>
      <c r="AJ2364" s="5">
        <v>0</v>
      </c>
      <c r="AK2364" s="5">
        <v>99329700</v>
      </c>
      <c r="AL2364" s="5">
        <v>0</v>
      </c>
      <c r="AM2364" s="5">
        <v>0</v>
      </c>
      <c r="AN2364" s="5">
        <v>0</v>
      </c>
      <c r="AO2364" s="5">
        <v>0</v>
      </c>
      <c r="AP2364" s="5">
        <v>0</v>
      </c>
      <c r="AQ2364" s="5">
        <v>0</v>
      </c>
      <c r="AR2364" s="5">
        <v>99329700</v>
      </c>
    </row>
    <row r="2365" spans="1:44" x14ac:dyDescent="0.25">
      <c r="A2365" s="6">
        <v>4146</v>
      </c>
      <c r="B2365" s="3" t="s">
        <v>5442</v>
      </c>
      <c r="C2365" s="3" t="s">
        <v>5908</v>
      </c>
      <c r="D2365" s="3" t="s">
        <v>6577</v>
      </c>
      <c r="E2365" s="3" t="s">
        <v>2465</v>
      </c>
      <c r="F2365" s="3" t="s">
        <v>9489</v>
      </c>
      <c r="G2365" s="21">
        <v>7</v>
      </c>
      <c r="H2365" s="8" t="s">
        <v>12701</v>
      </c>
      <c r="I2365" s="3" t="s">
        <v>12341</v>
      </c>
      <c r="J2365" s="3" t="s">
        <v>12545</v>
      </c>
      <c r="K2365" s="7">
        <v>0</v>
      </c>
      <c r="L2365" s="3" t="s">
        <v>5458</v>
      </c>
      <c r="M2365" s="7">
        <v>1307</v>
      </c>
      <c r="N2365" s="3" t="s">
        <v>2425</v>
      </c>
      <c r="O2365" s="3" t="s">
        <v>5524</v>
      </c>
      <c r="P2365" s="8" t="s">
        <v>12715</v>
      </c>
      <c r="Q2365" s="8" t="s">
        <v>12718</v>
      </c>
      <c r="R2365" s="4">
        <v>0</v>
      </c>
      <c r="S2365" s="4" t="s">
        <v>5627</v>
      </c>
      <c r="T2365" s="4">
        <v>99</v>
      </c>
      <c r="U2365" s="7" t="s">
        <v>6298</v>
      </c>
      <c r="V2365" s="7">
        <v>43</v>
      </c>
      <c r="W2365" s="3" t="s">
        <v>8169</v>
      </c>
      <c r="X2365" s="6">
        <v>4301</v>
      </c>
      <c r="Y2365" s="3" t="s">
        <v>9467</v>
      </c>
      <c r="Z2365" s="6">
        <v>4301003</v>
      </c>
      <c r="AA2365" s="3" t="s">
        <v>9468</v>
      </c>
      <c r="AB2365" s="6">
        <v>43010030001</v>
      </c>
      <c r="AC2365" s="3" t="s">
        <v>9469</v>
      </c>
      <c r="AD2365" s="5">
        <v>765600</v>
      </c>
      <c r="AE2365" s="5">
        <v>0</v>
      </c>
      <c r="AF2365" s="5">
        <v>0</v>
      </c>
      <c r="AG2365" s="5">
        <v>0</v>
      </c>
      <c r="AH2365" s="5">
        <v>0</v>
      </c>
      <c r="AI2365" s="5">
        <v>0</v>
      </c>
      <c r="AJ2365" s="5">
        <v>0</v>
      </c>
      <c r="AK2365" s="5">
        <v>765600</v>
      </c>
      <c r="AL2365" s="5">
        <v>0</v>
      </c>
      <c r="AM2365" s="5">
        <v>0</v>
      </c>
      <c r="AN2365" s="5">
        <v>0</v>
      </c>
      <c r="AO2365" s="5">
        <v>0</v>
      </c>
      <c r="AP2365" s="5">
        <v>0</v>
      </c>
      <c r="AQ2365" s="5">
        <v>0</v>
      </c>
      <c r="AR2365" s="5">
        <v>765600</v>
      </c>
    </row>
    <row r="2366" spans="1:44" x14ac:dyDescent="0.25">
      <c r="A2366" s="6">
        <v>4146</v>
      </c>
      <c r="B2366" s="3" t="s">
        <v>5442</v>
      </c>
      <c r="C2366" s="3" t="s">
        <v>5908</v>
      </c>
      <c r="D2366" s="3" t="s">
        <v>6577</v>
      </c>
      <c r="E2366" s="3" t="s">
        <v>2466</v>
      </c>
      <c r="F2366" s="3" t="s">
        <v>9490</v>
      </c>
      <c r="G2366" s="21">
        <v>7</v>
      </c>
      <c r="H2366" s="8" t="s">
        <v>12701</v>
      </c>
      <c r="I2366" s="3" t="s">
        <v>12482</v>
      </c>
      <c r="J2366" s="3" t="s">
        <v>12638</v>
      </c>
      <c r="K2366" s="7">
        <v>0</v>
      </c>
      <c r="L2366" s="3" t="s">
        <v>5458</v>
      </c>
      <c r="M2366" s="7">
        <v>1307</v>
      </c>
      <c r="N2366" s="3" t="s">
        <v>2425</v>
      </c>
      <c r="O2366" s="3" t="s">
        <v>5524</v>
      </c>
      <c r="P2366" s="8" t="s">
        <v>12715</v>
      </c>
      <c r="Q2366" s="8" t="s">
        <v>12718</v>
      </c>
      <c r="R2366" s="4">
        <v>0</v>
      </c>
      <c r="S2366" s="4" t="s">
        <v>5627</v>
      </c>
      <c r="T2366" s="4">
        <v>99</v>
      </c>
      <c r="U2366" s="7" t="s">
        <v>6298</v>
      </c>
      <c r="V2366" s="7">
        <v>43</v>
      </c>
      <c r="W2366" s="3" t="s">
        <v>8169</v>
      </c>
      <c r="X2366" s="6">
        <v>4301</v>
      </c>
      <c r="Y2366" s="3" t="s">
        <v>9467</v>
      </c>
      <c r="Z2366" s="6">
        <v>4301003</v>
      </c>
      <c r="AA2366" s="3" t="s">
        <v>9468</v>
      </c>
      <c r="AB2366" s="6">
        <v>43010030001</v>
      </c>
      <c r="AC2366" s="3" t="s">
        <v>9469</v>
      </c>
      <c r="AD2366" s="5">
        <v>3276000</v>
      </c>
      <c r="AE2366" s="5">
        <v>0</v>
      </c>
      <c r="AF2366" s="5">
        <v>0</v>
      </c>
      <c r="AG2366" s="5">
        <v>0</v>
      </c>
      <c r="AH2366" s="5">
        <v>0</v>
      </c>
      <c r="AI2366" s="5">
        <v>0</v>
      </c>
      <c r="AJ2366" s="5">
        <v>0</v>
      </c>
      <c r="AK2366" s="5">
        <v>3276000</v>
      </c>
      <c r="AL2366" s="5">
        <v>0</v>
      </c>
      <c r="AM2366" s="5">
        <v>0</v>
      </c>
      <c r="AN2366" s="5">
        <v>0</v>
      </c>
      <c r="AO2366" s="5">
        <v>0</v>
      </c>
      <c r="AP2366" s="5">
        <v>0</v>
      </c>
      <c r="AQ2366" s="5">
        <v>0</v>
      </c>
      <c r="AR2366" s="5">
        <v>3276000</v>
      </c>
    </row>
    <row r="2367" spans="1:44" x14ac:dyDescent="0.25">
      <c r="A2367" s="6">
        <v>4146</v>
      </c>
      <c r="B2367" s="3" t="s">
        <v>5442</v>
      </c>
      <c r="C2367" s="3" t="s">
        <v>5908</v>
      </c>
      <c r="D2367" s="3" t="s">
        <v>6577</v>
      </c>
      <c r="E2367" s="3" t="s">
        <v>2467</v>
      </c>
      <c r="F2367" s="3" t="s">
        <v>9491</v>
      </c>
      <c r="G2367" s="21">
        <v>7</v>
      </c>
      <c r="H2367" s="8" t="s">
        <v>12701</v>
      </c>
      <c r="I2367" s="3" t="s">
        <v>12482</v>
      </c>
      <c r="J2367" s="3" t="s">
        <v>12638</v>
      </c>
      <c r="K2367" s="7">
        <v>0</v>
      </c>
      <c r="L2367" s="3" t="s">
        <v>5458</v>
      </c>
      <c r="M2367" s="7">
        <v>1307</v>
      </c>
      <c r="N2367" s="3" t="s">
        <v>2425</v>
      </c>
      <c r="O2367" s="3" t="s">
        <v>5524</v>
      </c>
      <c r="P2367" s="8" t="s">
        <v>12715</v>
      </c>
      <c r="Q2367" s="8" t="s">
        <v>12718</v>
      </c>
      <c r="R2367" s="4">
        <v>0</v>
      </c>
      <c r="S2367" s="4" t="s">
        <v>5627</v>
      </c>
      <c r="T2367" s="4">
        <v>99</v>
      </c>
      <c r="U2367" s="7" t="s">
        <v>6298</v>
      </c>
      <c r="V2367" s="7">
        <v>43</v>
      </c>
      <c r="W2367" s="3" t="s">
        <v>8169</v>
      </c>
      <c r="X2367" s="6">
        <v>4301</v>
      </c>
      <c r="Y2367" s="3" t="s">
        <v>9467</v>
      </c>
      <c r="Z2367" s="6">
        <v>4301003</v>
      </c>
      <c r="AA2367" s="3" t="s">
        <v>9468</v>
      </c>
      <c r="AB2367" s="6">
        <v>43010030001</v>
      </c>
      <c r="AC2367" s="3" t="s">
        <v>9469</v>
      </c>
      <c r="AD2367" s="5">
        <v>148621200</v>
      </c>
      <c r="AE2367" s="5">
        <v>0</v>
      </c>
      <c r="AF2367" s="5">
        <v>0</v>
      </c>
      <c r="AG2367" s="5">
        <v>0</v>
      </c>
      <c r="AH2367" s="5">
        <v>0</v>
      </c>
      <c r="AI2367" s="5">
        <v>0</v>
      </c>
      <c r="AJ2367" s="5">
        <v>0</v>
      </c>
      <c r="AK2367" s="5">
        <v>148621200</v>
      </c>
      <c r="AL2367" s="5">
        <v>0</v>
      </c>
      <c r="AM2367" s="5">
        <v>0</v>
      </c>
      <c r="AN2367" s="5">
        <v>0</v>
      </c>
      <c r="AO2367" s="5">
        <v>0</v>
      </c>
      <c r="AP2367" s="5">
        <v>0</v>
      </c>
      <c r="AQ2367" s="5">
        <v>0</v>
      </c>
      <c r="AR2367" s="5">
        <v>148621200</v>
      </c>
    </row>
    <row r="2368" spans="1:44" x14ac:dyDescent="0.25">
      <c r="A2368" s="6">
        <v>4146</v>
      </c>
      <c r="B2368" s="3" t="s">
        <v>5442</v>
      </c>
      <c r="C2368" s="3" t="s">
        <v>5908</v>
      </c>
      <c r="D2368" s="3" t="s">
        <v>6577</v>
      </c>
      <c r="E2368" s="3" t="s">
        <v>2468</v>
      </c>
      <c r="F2368" s="3" t="s">
        <v>9492</v>
      </c>
      <c r="G2368" s="21">
        <v>7</v>
      </c>
      <c r="H2368" s="8" t="s">
        <v>12701</v>
      </c>
      <c r="I2368" s="3" t="s">
        <v>12482</v>
      </c>
      <c r="J2368" s="3" t="s">
        <v>12638</v>
      </c>
      <c r="K2368" s="7">
        <v>0</v>
      </c>
      <c r="L2368" s="3" t="s">
        <v>5458</v>
      </c>
      <c r="M2368" s="7">
        <v>1307</v>
      </c>
      <c r="N2368" s="3" t="s">
        <v>2425</v>
      </c>
      <c r="O2368" s="3" t="s">
        <v>5524</v>
      </c>
      <c r="P2368" s="8" t="s">
        <v>12715</v>
      </c>
      <c r="Q2368" s="8" t="s">
        <v>12718</v>
      </c>
      <c r="R2368" s="4">
        <v>0</v>
      </c>
      <c r="S2368" s="4" t="s">
        <v>5627</v>
      </c>
      <c r="T2368" s="4">
        <v>99</v>
      </c>
      <c r="U2368" s="7" t="s">
        <v>6298</v>
      </c>
      <c r="V2368" s="7">
        <v>43</v>
      </c>
      <c r="W2368" s="3" t="s">
        <v>8169</v>
      </c>
      <c r="X2368" s="6">
        <v>4301</v>
      </c>
      <c r="Y2368" s="3" t="s">
        <v>9467</v>
      </c>
      <c r="Z2368" s="6">
        <v>4301003</v>
      </c>
      <c r="AA2368" s="3" t="s">
        <v>9468</v>
      </c>
      <c r="AB2368" s="6">
        <v>43010030001</v>
      </c>
      <c r="AC2368" s="3" t="s">
        <v>9469</v>
      </c>
      <c r="AD2368" s="5">
        <v>525789600</v>
      </c>
      <c r="AE2368" s="5">
        <v>0</v>
      </c>
      <c r="AF2368" s="5">
        <v>0</v>
      </c>
      <c r="AG2368" s="5">
        <v>0</v>
      </c>
      <c r="AH2368" s="5">
        <v>0</v>
      </c>
      <c r="AI2368" s="5">
        <v>0</v>
      </c>
      <c r="AJ2368" s="5">
        <v>0</v>
      </c>
      <c r="AK2368" s="5">
        <v>525789600</v>
      </c>
      <c r="AL2368" s="5">
        <v>0</v>
      </c>
      <c r="AM2368" s="5">
        <v>0</v>
      </c>
      <c r="AN2368" s="5">
        <v>0</v>
      </c>
      <c r="AO2368" s="5">
        <v>0</v>
      </c>
      <c r="AP2368" s="5">
        <v>0</v>
      </c>
      <c r="AQ2368" s="5">
        <v>0</v>
      </c>
      <c r="AR2368" s="5">
        <v>525789600</v>
      </c>
    </row>
    <row r="2369" spans="1:44" x14ac:dyDescent="0.25">
      <c r="A2369" s="6">
        <v>4146</v>
      </c>
      <c r="B2369" s="3" t="s">
        <v>5442</v>
      </c>
      <c r="C2369" s="3" t="s">
        <v>5908</v>
      </c>
      <c r="D2369" s="3" t="s">
        <v>6577</v>
      </c>
      <c r="E2369" s="3" t="s">
        <v>2469</v>
      </c>
      <c r="F2369" s="3" t="s">
        <v>9493</v>
      </c>
      <c r="G2369" s="21">
        <v>7</v>
      </c>
      <c r="H2369" s="8" t="s">
        <v>12701</v>
      </c>
      <c r="I2369" s="3" t="s">
        <v>12482</v>
      </c>
      <c r="J2369" s="3" t="s">
        <v>12638</v>
      </c>
      <c r="K2369" s="7">
        <v>0</v>
      </c>
      <c r="L2369" s="3" t="s">
        <v>5458</v>
      </c>
      <c r="M2369" s="7">
        <v>1307</v>
      </c>
      <c r="N2369" s="3" t="s">
        <v>2425</v>
      </c>
      <c r="O2369" s="3" t="s">
        <v>5524</v>
      </c>
      <c r="P2369" s="8" t="s">
        <v>12715</v>
      </c>
      <c r="Q2369" s="8" t="s">
        <v>12718</v>
      </c>
      <c r="R2369" s="4">
        <v>0</v>
      </c>
      <c r="S2369" s="4" t="s">
        <v>5627</v>
      </c>
      <c r="T2369" s="4">
        <v>99</v>
      </c>
      <c r="U2369" s="7" t="s">
        <v>6298</v>
      </c>
      <c r="V2369" s="7">
        <v>43</v>
      </c>
      <c r="W2369" s="3" t="s">
        <v>8169</v>
      </c>
      <c r="X2369" s="6">
        <v>4301</v>
      </c>
      <c r="Y2369" s="3" t="s">
        <v>9467</v>
      </c>
      <c r="Z2369" s="6">
        <v>4301003</v>
      </c>
      <c r="AA2369" s="3" t="s">
        <v>9468</v>
      </c>
      <c r="AB2369" s="6">
        <v>43010030001</v>
      </c>
      <c r="AC2369" s="3" t="s">
        <v>9469</v>
      </c>
      <c r="AD2369" s="5">
        <v>120590400</v>
      </c>
      <c r="AE2369" s="5">
        <v>0</v>
      </c>
      <c r="AF2369" s="5">
        <v>0</v>
      </c>
      <c r="AG2369" s="5">
        <v>0</v>
      </c>
      <c r="AH2369" s="5">
        <v>0</v>
      </c>
      <c r="AI2369" s="5">
        <v>0</v>
      </c>
      <c r="AJ2369" s="5">
        <v>0</v>
      </c>
      <c r="AK2369" s="5">
        <v>120590400</v>
      </c>
      <c r="AL2369" s="5">
        <v>0</v>
      </c>
      <c r="AM2369" s="5">
        <v>0</v>
      </c>
      <c r="AN2369" s="5">
        <v>0</v>
      </c>
      <c r="AO2369" s="5">
        <v>0</v>
      </c>
      <c r="AP2369" s="5">
        <v>0</v>
      </c>
      <c r="AQ2369" s="5">
        <v>0</v>
      </c>
      <c r="AR2369" s="5">
        <v>120590400</v>
      </c>
    </row>
    <row r="2370" spans="1:44" x14ac:dyDescent="0.25">
      <c r="A2370" s="6">
        <v>4146</v>
      </c>
      <c r="B2370" s="3" t="s">
        <v>5442</v>
      </c>
      <c r="C2370" s="3" t="s">
        <v>5908</v>
      </c>
      <c r="D2370" s="3" t="s">
        <v>6577</v>
      </c>
      <c r="E2370" s="3" t="s">
        <v>2470</v>
      </c>
      <c r="F2370" s="3" t="s">
        <v>9494</v>
      </c>
      <c r="G2370" s="21">
        <v>7</v>
      </c>
      <c r="H2370" s="8" t="s">
        <v>12701</v>
      </c>
      <c r="I2370" s="3" t="s">
        <v>12482</v>
      </c>
      <c r="J2370" s="3" t="s">
        <v>12638</v>
      </c>
      <c r="K2370" s="7">
        <v>0</v>
      </c>
      <c r="L2370" s="3" t="s">
        <v>5458</v>
      </c>
      <c r="M2370" s="7">
        <v>1307</v>
      </c>
      <c r="N2370" s="3" t="s">
        <v>2425</v>
      </c>
      <c r="O2370" s="3" t="s">
        <v>5524</v>
      </c>
      <c r="P2370" s="8" t="s">
        <v>12715</v>
      </c>
      <c r="Q2370" s="8" t="s">
        <v>12718</v>
      </c>
      <c r="R2370" s="4">
        <v>0</v>
      </c>
      <c r="S2370" s="4" t="s">
        <v>5627</v>
      </c>
      <c r="T2370" s="4">
        <v>99</v>
      </c>
      <c r="U2370" s="7" t="s">
        <v>6298</v>
      </c>
      <c r="V2370" s="7">
        <v>43</v>
      </c>
      <c r="W2370" s="3" t="s">
        <v>8169</v>
      </c>
      <c r="X2370" s="6">
        <v>4301</v>
      </c>
      <c r="Y2370" s="3" t="s">
        <v>9467</v>
      </c>
      <c r="Z2370" s="6">
        <v>4301003</v>
      </c>
      <c r="AA2370" s="3" t="s">
        <v>9468</v>
      </c>
      <c r="AB2370" s="6">
        <v>43010030001</v>
      </c>
      <c r="AC2370" s="3" t="s">
        <v>9469</v>
      </c>
      <c r="AD2370" s="5">
        <v>66760000</v>
      </c>
      <c r="AE2370" s="5">
        <v>0</v>
      </c>
      <c r="AF2370" s="5">
        <v>0</v>
      </c>
      <c r="AG2370" s="5">
        <v>0</v>
      </c>
      <c r="AH2370" s="5">
        <v>0</v>
      </c>
      <c r="AI2370" s="5">
        <v>0</v>
      </c>
      <c r="AJ2370" s="5">
        <v>0</v>
      </c>
      <c r="AK2370" s="5">
        <v>66760000</v>
      </c>
      <c r="AL2370" s="5">
        <v>0</v>
      </c>
      <c r="AM2370" s="5">
        <v>0</v>
      </c>
      <c r="AN2370" s="5">
        <v>0</v>
      </c>
      <c r="AO2370" s="5">
        <v>0</v>
      </c>
      <c r="AP2370" s="5">
        <v>0</v>
      </c>
      <c r="AQ2370" s="5">
        <v>0</v>
      </c>
      <c r="AR2370" s="5">
        <v>66760000</v>
      </c>
    </row>
    <row r="2371" spans="1:44" x14ac:dyDescent="0.25">
      <c r="A2371" s="6">
        <v>4146</v>
      </c>
      <c r="B2371" s="3" t="s">
        <v>5442</v>
      </c>
      <c r="C2371" s="3" t="s">
        <v>5908</v>
      </c>
      <c r="D2371" s="3" t="s">
        <v>6577</v>
      </c>
      <c r="E2371" s="3" t="s">
        <v>2471</v>
      </c>
      <c r="F2371" s="3" t="s">
        <v>9495</v>
      </c>
      <c r="G2371" s="21">
        <v>7</v>
      </c>
      <c r="H2371" s="8" t="s">
        <v>12701</v>
      </c>
      <c r="I2371" s="3" t="s">
        <v>12350</v>
      </c>
      <c r="J2371" s="3" t="s">
        <v>12554</v>
      </c>
      <c r="K2371" s="7">
        <v>0</v>
      </c>
      <c r="L2371" s="3" t="s">
        <v>5458</v>
      </c>
      <c r="M2371" s="7">
        <v>1307</v>
      </c>
      <c r="N2371" s="3" t="s">
        <v>2425</v>
      </c>
      <c r="O2371" s="3" t="s">
        <v>5524</v>
      </c>
      <c r="P2371" s="8" t="s">
        <v>12715</v>
      </c>
      <c r="Q2371" s="8" t="s">
        <v>12718</v>
      </c>
      <c r="R2371" s="4">
        <v>0</v>
      </c>
      <c r="S2371" s="4" t="s">
        <v>5627</v>
      </c>
      <c r="T2371" s="4">
        <v>99</v>
      </c>
      <c r="U2371" s="7" t="s">
        <v>6298</v>
      </c>
      <c r="V2371" s="7">
        <v>43</v>
      </c>
      <c r="W2371" s="3" t="s">
        <v>8169</v>
      </c>
      <c r="X2371" s="6">
        <v>4301</v>
      </c>
      <c r="Y2371" s="3" t="s">
        <v>9467</v>
      </c>
      <c r="Z2371" s="6">
        <v>4301003</v>
      </c>
      <c r="AA2371" s="3" t="s">
        <v>9468</v>
      </c>
      <c r="AB2371" s="6">
        <v>43010030001</v>
      </c>
      <c r="AC2371" s="3" t="s">
        <v>9469</v>
      </c>
      <c r="AD2371" s="5">
        <v>625000</v>
      </c>
      <c r="AE2371" s="5">
        <v>0</v>
      </c>
      <c r="AF2371" s="5">
        <v>0</v>
      </c>
      <c r="AG2371" s="5">
        <v>0</v>
      </c>
      <c r="AH2371" s="5">
        <v>0</v>
      </c>
      <c r="AI2371" s="5">
        <v>0</v>
      </c>
      <c r="AJ2371" s="5">
        <v>0</v>
      </c>
      <c r="AK2371" s="5">
        <v>625000</v>
      </c>
      <c r="AL2371" s="5">
        <v>0</v>
      </c>
      <c r="AM2371" s="5">
        <v>0</v>
      </c>
      <c r="AN2371" s="5">
        <v>0</v>
      </c>
      <c r="AO2371" s="5">
        <v>0</v>
      </c>
      <c r="AP2371" s="5">
        <v>0</v>
      </c>
      <c r="AQ2371" s="5">
        <v>0</v>
      </c>
      <c r="AR2371" s="5">
        <v>625000</v>
      </c>
    </row>
    <row r="2372" spans="1:44" x14ac:dyDescent="0.25">
      <c r="A2372" s="6">
        <v>4146</v>
      </c>
      <c r="B2372" s="3" t="s">
        <v>5442</v>
      </c>
      <c r="C2372" s="3" t="s">
        <v>5909</v>
      </c>
      <c r="D2372" s="3" t="s">
        <v>6578</v>
      </c>
      <c r="E2372" s="3" t="s">
        <v>2472</v>
      </c>
      <c r="F2372" s="3" t="s">
        <v>9497</v>
      </c>
      <c r="G2372" s="21">
        <v>7</v>
      </c>
      <c r="H2372" s="8" t="s">
        <v>12701</v>
      </c>
      <c r="I2372" s="3" t="s">
        <v>12339</v>
      </c>
      <c r="J2372" s="3" t="s">
        <v>12543</v>
      </c>
      <c r="K2372" s="7">
        <v>0</v>
      </c>
      <c r="L2372" s="3" t="s">
        <v>5458</v>
      </c>
      <c r="M2372" s="7">
        <v>1307</v>
      </c>
      <c r="N2372" s="3" t="s">
        <v>2425</v>
      </c>
      <c r="O2372" s="3" t="s">
        <v>5524</v>
      </c>
      <c r="P2372" s="8" t="s">
        <v>12715</v>
      </c>
      <c r="Q2372" s="8" t="s">
        <v>12718</v>
      </c>
      <c r="R2372" s="4">
        <v>0</v>
      </c>
      <c r="S2372" s="4" t="s">
        <v>5627</v>
      </c>
      <c r="T2372" s="4">
        <v>99</v>
      </c>
      <c r="U2372" s="7" t="s">
        <v>6298</v>
      </c>
      <c r="V2372" s="7">
        <v>43</v>
      </c>
      <c r="W2372" s="3" t="s">
        <v>8169</v>
      </c>
      <c r="X2372" s="6">
        <v>4301</v>
      </c>
      <c r="Y2372" s="3" t="s">
        <v>9467</v>
      </c>
      <c r="Z2372" s="6">
        <v>4301003</v>
      </c>
      <c r="AA2372" s="3" t="s">
        <v>9468</v>
      </c>
      <c r="AB2372" s="6">
        <v>43010030002</v>
      </c>
      <c r="AC2372" s="3" t="s">
        <v>9496</v>
      </c>
      <c r="AD2372" s="5">
        <v>72072000</v>
      </c>
      <c r="AE2372" s="5">
        <v>0</v>
      </c>
      <c r="AF2372" s="5">
        <v>0</v>
      </c>
      <c r="AG2372" s="5">
        <v>0</v>
      </c>
      <c r="AH2372" s="5">
        <v>0</v>
      </c>
      <c r="AI2372" s="5">
        <v>0</v>
      </c>
      <c r="AJ2372" s="5">
        <v>0</v>
      </c>
      <c r="AK2372" s="5">
        <v>72072000</v>
      </c>
      <c r="AL2372" s="5">
        <v>0</v>
      </c>
      <c r="AM2372" s="5">
        <v>0</v>
      </c>
      <c r="AN2372" s="5">
        <v>0</v>
      </c>
      <c r="AO2372" s="5">
        <v>0</v>
      </c>
      <c r="AP2372" s="5">
        <v>0</v>
      </c>
      <c r="AQ2372" s="5">
        <v>0</v>
      </c>
      <c r="AR2372" s="5">
        <v>72072000</v>
      </c>
    </row>
    <row r="2373" spans="1:44" x14ac:dyDescent="0.25">
      <c r="A2373" s="6">
        <v>4146</v>
      </c>
      <c r="B2373" s="3" t="s">
        <v>5442</v>
      </c>
      <c r="C2373" s="3" t="s">
        <v>5909</v>
      </c>
      <c r="D2373" s="3" t="s">
        <v>6578</v>
      </c>
      <c r="E2373" s="3" t="s">
        <v>2473</v>
      </c>
      <c r="F2373" s="3" t="s">
        <v>9498</v>
      </c>
      <c r="G2373" s="21">
        <v>7</v>
      </c>
      <c r="H2373" s="8" t="s">
        <v>12701</v>
      </c>
      <c r="I2373" s="3" t="s">
        <v>12343</v>
      </c>
      <c r="J2373" s="3" t="s">
        <v>12547</v>
      </c>
      <c r="K2373" s="7">
        <v>0</v>
      </c>
      <c r="L2373" s="3" t="s">
        <v>5458</v>
      </c>
      <c r="M2373" s="7">
        <v>1307</v>
      </c>
      <c r="N2373" s="3" t="s">
        <v>2425</v>
      </c>
      <c r="O2373" s="3" t="s">
        <v>5524</v>
      </c>
      <c r="P2373" s="8" t="s">
        <v>12715</v>
      </c>
      <c r="Q2373" s="8" t="s">
        <v>12718</v>
      </c>
      <c r="R2373" s="4">
        <v>0</v>
      </c>
      <c r="S2373" s="4" t="s">
        <v>5627</v>
      </c>
      <c r="T2373" s="4">
        <v>99</v>
      </c>
      <c r="U2373" s="7" t="s">
        <v>6298</v>
      </c>
      <c r="V2373" s="7">
        <v>43</v>
      </c>
      <c r="W2373" s="3" t="s">
        <v>8169</v>
      </c>
      <c r="X2373" s="6">
        <v>4301</v>
      </c>
      <c r="Y2373" s="3" t="s">
        <v>9467</v>
      </c>
      <c r="Z2373" s="6">
        <v>4301003</v>
      </c>
      <c r="AA2373" s="3" t="s">
        <v>9468</v>
      </c>
      <c r="AB2373" s="6">
        <v>43010030002</v>
      </c>
      <c r="AC2373" s="3" t="s">
        <v>9496</v>
      </c>
      <c r="AD2373" s="5">
        <v>409497000</v>
      </c>
      <c r="AE2373" s="5">
        <v>0</v>
      </c>
      <c r="AF2373" s="5">
        <v>0</v>
      </c>
      <c r="AG2373" s="5">
        <v>0</v>
      </c>
      <c r="AH2373" s="5">
        <v>0</v>
      </c>
      <c r="AI2373" s="5">
        <v>0</v>
      </c>
      <c r="AJ2373" s="5">
        <v>0</v>
      </c>
      <c r="AK2373" s="5">
        <v>409497000</v>
      </c>
      <c r="AL2373" s="5">
        <v>0</v>
      </c>
      <c r="AM2373" s="5">
        <v>0</v>
      </c>
      <c r="AN2373" s="5">
        <v>0</v>
      </c>
      <c r="AO2373" s="5">
        <v>0</v>
      </c>
      <c r="AP2373" s="5">
        <v>0</v>
      </c>
      <c r="AQ2373" s="5">
        <v>0</v>
      </c>
      <c r="AR2373" s="5">
        <v>409497000</v>
      </c>
    </row>
    <row r="2374" spans="1:44" x14ac:dyDescent="0.25">
      <c r="A2374" s="6">
        <v>4146</v>
      </c>
      <c r="B2374" s="3" t="s">
        <v>5442</v>
      </c>
      <c r="C2374" s="3" t="s">
        <v>5909</v>
      </c>
      <c r="D2374" s="3" t="s">
        <v>6578</v>
      </c>
      <c r="E2374" s="3" t="s">
        <v>2474</v>
      </c>
      <c r="F2374" s="3" t="s">
        <v>9499</v>
      </c>
      <c r="G2374" s="21">
        <v>7</v>
      </c>
      <c r="H2374" s="8" t="s">
        <v>12701</v>
      </c>
      <c r="I2374" s="3" t="s">
        <v>12339</v>
      </c>
      <c r="J2374" s="3" t="s">
        <v>12543</v>
      </c>
      <c r="K2374" s="7">
        <v>0</v>
      </c>
      <c r="L2374" s="3" t="s">
        <v>5458</v>
      </c>
      <c r="M2374" s="7">
        <v>1307</v>
      </c>
      <c r="N2374" s="3" t="s">
        <v>2425</v>
      </c>
      <c r="O2374" s="3" t="s">
        <v>5524</v>
      </c>
      <c r="P2374" s="8" t="s">
        <v>12715</v>
      </c>
      <c r="Q2374" s="8" t="s">
        <v>12718</v>
      </c>
      <c r="R2374" s="4">
        <v>0</v>
      </c>
      <c r="S2374" s="4" t="s">
        <v>5627</v>
      </c>
      <c r="T2374" s="4">
        <v>99</v>
      </c>
      <c r="U2374" s="7" t="s">
        <v>6298</v>
      </c>
      <c r="V2374" s="7">
        <v>43</v>
      </c>
      <c r="W2374" s="3" t="s">
        <v>8169</v>
      </c>
      <c r="X2374" s="6">
        <v>4301</v>
      </c>
      <c r="Y2374" s="3" t="s">
        <v>9467</v>
      </c>
      <c r="Z2374" s="6">
        <v>4301003</v>
      </c>
      <c r="AA2374" s="3" t="s">
        <v>9468</v>
      </c>
      <c r="AB2374" s="6">
        <v>43010030002</v>
      </c>
      <c r="AC2374" s="3" t="s">
        <v>9496</v>
      </c>
      <c r="AD2374" s="5">
        <v>119952000</v>
      </c>
      <c r="AE2374" s="5">
        <v>0</v>
      </c>
      <c r="AF2374" s="5">
        <v>0</v>
      </c>
      <c r="AG2374" s="5">
        <v>0</v>
      </c>
      <c r="AH2374" s="5">
        <v>0</v>
      </c>
      <c r="AI2374" s="5">
        <v>0</v>
      </c>
      <c r="AJ2374" s="5">
        <v>0</v>
      </c>
      <c r="AK2374" s="5">
        <v>119952000</v>
      </c>
      <c r="AL2374" s="5">
        <v>0</v>
      </c>
      <c r="AM2374" s="5">
        <v>0</v>
      </c>
      <c r="AN2374" s="5">
        <v>0</v>
      </c>
      <c r="AO2374" s="5">
        <v>0</v>
      </c>
      <c r="AP2374" s="5">
        <v>0</v>
      </c>
      <c r="AQ2374" s="5">
        <v>0</v>
      </c>
      <c r="AR2374" s="5">
        <v>119952000</v>
      </c>
    </row>
    <row r="2375" spans="1:44" x14ac:dyDescent="0.25">
      <c r="A2375" s="6">
        <v>4146</v>
      </c>
      <c r="B2375" s="3" t="s">
        <v>5442</v>
      </c>
      <c r="C2375" s="3" t="s">
        <v>5909</v>
      </c>
      <c r="D2375" s="3" t="s">
        <v>6578</v>
      </c>
      <c r="E2375" s="3" t="s">
        <v>2475</v>
      </c>
      <c r="F2375" s="3" t="s">
        <v>9500</v>
      </c>
      <c r="G2375" s="21">
        <v>7</v>
      </c>
      <c r="H2375" s="8" t="s">
        <v>12701</v>
      </c>
      <c r="I2375" s="3" t="s">
        <v>12339</v>
      </c>
      <c r="J2375" s="3" t="s">
        <v>12543</v>
      </c>
      <c r="K2375" s="7">
        <v>0</v>
      </c>
      <c r="L2375" s="3" t="s">
        <v>5458</v>
      </c>
      <c r="M2375" s="7">
        <v>1307</v>
      </c>
      <c r="N2375" s="3" t="s">
        <v>2425</v>
      </c>
      <c r="O2375" s="3" t="s">
        <v>5524</v>
      </c>
      <c r="P2375" s="8" t="s">
        <v>12715</v>
      </c>
      <c r="Q2375" s="8" t="s">
        <v>12718</v>
      </c>
      <c r="R2375" s="4">
        <v>0</v>
      </c>
      <c r="S2375" s="4" t="s">
        <v>5627</v>
      </c>
      <c r="T2375" s="4">
        <v>99</v>
      </c>
      <c r="U2375" s="7" t="s">
        <v>6298</v>
      </c>
      <c r="V2375" s="7">
        <v>43</v>
      </c>
      <c r="W2375" s="3" t="s">
        <v>8169</v>
      </c>
      <c r="X2375" s="6">
        <v>4301</v>
      </c>
      <c r="Y2375" s="3" t="s">
        <v>9467</v>
      </c>
      <c r="Z2375" s="6">
        <v>4301003</v>
      </c>
      <c r="AA2375" s="3" t="s">
        <v>9468</v>
      </c>
      <c r="AB2375" s="6">
        <v>43010030002</v>
      </c>
      <c r="AC2375" s="3" t="s">
        <v>9496</v>
      </c>
      <c r="AD2375" s="5">
        <v>73041600</v>
      </c>
      <c r="AE2375" s="5">
        <v>0</v>
      </c>
      <c r="AF2375" s="5">
        <v>0</v>
      </c>
      <c r="AG2375" s="5">
        <v>0</v>
      </c>
      <c r="AH2375" s="5">
        <v>0</v>
      </c>
      <c r="AI2375" s="5">
        <v>0</v>
      </c>
      <c r="AJ2375" s="5">
        <v>0</v>
      </c>
      <c r="AK2375" s="5">
        <v>73041600</v>
      </c>
      <c r="AL2375" s="5">
        <v>0</v>
      </c>
      <c r="AM2375" s="5">
        <v>0</v>
      </c>
      <c r="AN2375" s="5">
        <v>0</v>
      </c>
      <c r="AO2375" s="5">
        <v>0</v>
      </c>
      <c r="AP2375" s="5">
        <v>0</v>
      </c>
      <c r="AQ2375" s="5">
        <v>0</v>
      </c>
      <c r="AR2375" s="5">
        <v>73041600</v>
      </c>
    </row>
    <row r="2376" spans="1:44" x14ac:dyDescent="0.25">
      <c r="A2376" s="6">
        <v>4146</v>
      </c>
      <c r="B2376" s="3" t="s">
        <v>5442</v>
      </c>
      <c r="C2376" s="3" t="s">
        <v>5909</v>
      </c>
      <c r="D2376" s="3" t="s">
        <v>6578</v>
      </c>
      <c r="E2376" s="3" t="s">
        <v>2476</v>
      </c>
      <c r="F2376" s="3" t="s">
        <v>9501</v>
      </c>
      <c r="G2376" s="21">
        <v>7</v>
      </c>
      <c r="H2376" s="8" t="s">
        <v>12701</v>
      </c>
      <c r="I2376" s="3" t="s">
        <v>12339</v>
      </c>
      <c r="J2376" s="3" t="s">
        <v>12543</v>
      </c>
      <c r="K2376" s="7">
        <v>0</v>
      </c>
      <c r="L2376" s="3" t="s">
        <v>5458</v>
      </c>
      <c r="M2376" s="7">
        <v>1307</v>
      </c>
      <c r="N2376" s="3" t="s">
        <v>2425</v>
      </c>
      <c r="O2376" s="3" t="s">
        <v>5524</v>
      </c>
      <c r="P2376" s="8" t="s">
        <v>12715</v>
      </c>
      <c r="Q2376" s="8" t="s">
        <v>12718</v>
      </c>
      <c r="R2376" s="4">
        <v>0</v>
      </c>
      <c r="S2376" s="4" t="s">
        <v>5627</v>
      </c>
      <c r="T2376" s="4">
        <v>99</v>
      </c>
      <c r="U2376" s="7" t="s">
        <v>6298</v>
      </c>
      <c r="V2376" s="7">
        <v>43</v>
      </c>
      <c r="W2376" s="3" t="s">
        <v>8169</v>
      </c>
      <c r="X2376" s="6">
        <v>4301</v>
      </c>
      <c r="Y2376" s="3" t="s">
        <v>9467</v>
      </c>
      <c r="Z2376" s="6">
        <v>4301003</v>
      </c>
      <c r="AA2376" s="3" t="s">
        <v>9468</v>
      </c>
      <c r="AB2376" s="6">
        <v>43010030002</v>
      </c>
      <c r="AC2376" s="3" t="s">
        <v>9496</v>
      </c>
      <c r="AD2376" s="5">
        <v>59830000</v>
      </c>
      <c r="AE2376" s="5">
        <v>0</v>
      </c>
      <c r="AF2376" s="5">
        <v>0</v>
      </c>
      <c r="AG2376" s="5">
        <v>0</v>
      </c>
      <c r="AH2376" s="5">
        <v>0</v>
      </c>
      <c r="AI2376" s="5">
        <v>0</v>
      </c>
      <c r="AJ2376" s="5">
        <v>0</v>
      </c>
      <c r="AK2376" s="5">
        <v>59830000</v>
      </c>
      <c r="AL2376" s="5">
        <v>0</v>
      </c>
      <c r="AM2376" s="5">
        <v>0</v>
      </c>
      <c r="AN2376" s="5">
        <v>0</v>
      </c>
      <c r="AO2376" s="5">
        <v>0</v>
      </c>
      <c r="AP2376" s="5">
        <v>0</v>
      </c>
      <c r="AQ2376" s="5">
        <v>0</v>
      </c>
      <c r="AR2376" s="5">
        <v>59830000</v>
      </c>
    </row>
    <row r="2377" spans="1:44" x14ac:dyDescent="0.25">
      <c r="A2377" s="6">
        <v>4146</v>
      </c>
      <c r="B2377" s="3" t="s">
        <v>5442</v>
      </c>
      <c r="C2377" s="3" t="s">
        <v>5909</v>
      </c>
      <c r="D2377" s="3" t="s">
        <v>6578</v>
      </c>
      <c r="E2377" s="3" t="s">
        <v>2477</v>
      </c>
      <c r="F2377" s="3" t="s">
        <v>9502</v>
      </c>
      <c r="G2377" s="21">
        <v>7</v>
      </c>
      <c r="H2377" s="8" t="s">
        <v>12701</v>
      </c>
      <c r="I2377" s="3" t="s">
        <v>12341</v>
      </c>
      <c r="J2377" s="3" t="s">
        <v>12545</v>
      </c>
      <c r="K2377" s="7">
        <v>0</v>
      </c>
      <c r="L2377" s="3" t="s">
        <v>5458</v>
      </c>
      <c r="M2377" s="7">
        <v>1307</v>
      </c>
      <c r="N2377" s="3" t="s">
        <v>2425</v>
      </c>
      <c r="O2377" s="3" t="s">
        <v>5524</v>
      </c>
      <c r="P2377" s="8" t="s">
        <v>12715</v>
      </c>
      <c r="Q2377" s="8" t="s">
        <v>12718</v>
      </c>
      <c r="R2377" s="4">
        <v>0</v>
      </c>
      <c r="S2377" s="4" t="s">
        <v>5627</v>
      </c>
      <c r="T2377" s="4">
        <v>99</v>
      </c>
      <c r="U2377" s="7" t="s">
        <v>6298</v>
      </c>
      <c r="V2377" s="7">
        <v>43</v>
      </c>
      <c r="W2377" s="3" t="s">
        <v>8169</v>
      </c>
      <c r="X2377" s="6">
        <v>4301</v>
      </c>
      <c r="Y2377" s="3" t="s">
        <v>9467</v>
      </c>
      <c r="Z2377" s="6">
        <v>4301003</v>
      </c>
      <c r="AA2377" s="3" t="s">
        <v>9468</v>
      </c>
      <c r="AB2377" s="6">
        <v>43010030002</v>
      </c>
      <c r="AC2377" s="3" t="s">
        <v>9496</v>
      </c>
      <c r="AD2377" s="5">
        <v>27887400</v>
      </c>
      <c r="AE2377" s="5">
        <v>0</v>
      </c>
      <c r="AF2377" s="5">
        <v>0</v>
      </c>
      <c r="AG2377" s="5">
        <v>0</v>
      </c>
      <c r="AH2377" s="5">
        <v>0</v>
      </c>
      <c r="AI2377" s="5">
        <v>0</v>
      </c>
      <c r="AJ2377" s="5">
        <v>0</v>
      </c>
      <c r="AK2377" s="5">
        <v>27887400</v>
      </c>
      <c r="AL2377" s="5">
        <v>0</v>
      </c>
      <c r="AM2377" s="5">
        <v>0</v>
      </c>
      <c r="AN2377" s="5">
        <v>0</v>
      </c>
      <c r="AO2377" s="5">
        <v>0</v>
      </c>
      <c r="AP2377" s="5">
        <v>0</v>
      </c>
      <c r="AQ2377" s="5">
        <v>0</v>
      </c>
      <c r="AR2377" s="5">
        <v>27887400</v>
      </c>
    </row>
    <row r="2378" spans="1:44" x14ac:dyDescent="0.25">
      <c r="A2378" s="6">
        <v>4146</v>
      </c>
      <c r="B2378" s="3" t="s">
        <v>5442</v>
      </c>
      <c r="C2378" s="3" t="s">
        <v>5909</v>
      </c>
      <c r="D2378" s="3" t="s">
        <v>6578</v>
      </c>
      <c r="E2378" s="3" t="s">
        <v>2478</v>
      </c>
      <c r="F2378" s="3" t="s">
        <v>9503</v>
      </c>
      <c r="G2378" s="21">
        <v>7</v>
      </c>
      <c r="H2378" s="8" t="s">
        <v>12701</v>
      </c>
      <c r="I2378" s="3" t="s">
        <v>12341</v>
      </c>
      <c r="J2378" s="3" t="s">
        <v>12545</v>
      </c>
      <c r="K2378" s="7">
        <v>0</v>
      </c>
      <c r="L2378" s="3" t="s">
        <v>5458</v>
      </c>
      <c r="M2378" s="7">
        <v>1307</v>
      </c>
      <c r="N2378" s="3" t="s">
        <v>2425</v>
      </c>
      <c r="O2378" s="3" t="s">
        <v>5524</v>
      </c>
      <c r="P2378" s="8" t="s">
        <v>12715</v>
      </c>
      <c r="Q2378" s="8" t="s">
        <v>12718</v>
      </c>
      <c r="R2378" s="4">
        <v>0</v>
      </c>
      <c r="S2378" s="4" t="s">
        <v>5627</v>
      </c>
      <c r="T2378" s="4">
        <v>99</v>
      </c>
      <c r="U2378" s="7" t="s">
        <v>6298</v>
      </c>
      <c r="V2378" s="7">
        <v>43</v>
      </c>
      <c r="W2378" s="3" t="s">
        <v>8169</v>
      </c>
      <c r="X2378" s="6">
        <v>4301</v>
      </c>
      <c r="Y2378" s="3" t="s">
        <v>9467</v>
      </c>
      <c r="Z2378" s="6">
        <v>4301003</v>
      </c>
      <c r="AA2378" s="3" t="s">
        <v>9468</v>
      </c>
      <c r="AB2378" s="6">
        <v>43010030002</v>
      </c>
      <c r="AC2378" s="3" t="s">
        <v>9496</v>
      </c>
      <c r="AD2378" s="5">
        <v>21438086</v>
      </c>
      <c r="AE2378" s="5">
        <v>0</v>
      </c>
      <c r="AF2378" s="5">
        <v>0</v>
      </c>
      <c r="AG2378" s="5">
        <v>0</v>
      </c>
      <c r="AH2378" s="5">
        <v>0</v>
      </c>
      <c r="AI2378" s="5">
        <v>0</v>
      </c>
      <c r="AJ2378" s="5">
        <v>0</v>
      </c>
      <c r="AK2378" s="5">
        <v>21438086</v>
      </c>
      <c r="AL2378" s="5">
        <v>0</v>
      </c>
      <c r="AM2378" s="5">
        <v>0</v>
      </c>
      <c r="AN2378" s="5">
        <v>0</v>
      </c>
      <c r="AO2378" s="5">
        <v>0</v>
      </c>
      <c r="AP2378" s="5">
        <v>0</v>
      </c>
      <c r="AQ2378" s="5">
        <v>0</v>
      </c>
      <c r="AR2378" s="5">
        <v>21438086</v>
      </c>
    </row>
    <row r="2379" spans="1:44" x14ac:dyDescent="0.25">
      <c r="A2379" s="6">
        <v>4146</v>
      </c>
      <c r="B2379" s="3" t="s">
        <v>5442</v>
      </c>
      <c r="C2379" s="3" t="s">
        <v>5909</v>
      </c>
      <c r="D2379" s="3" t="s">
        <v>6578</v>
      </c>
      <c r="E2379" s="3" t="s">
        <v>2479</v>
      </c>
      <c r="F2379" s="3" t="s">
        <v>9504</v>
      </c>
      <c r="G2379" s="21">
        <v>7</v>
      </c>
      <c r="H2379" s="8" t="s">
        <v>12701</v>
      </c>
      <c r="I2379" s="3" t="s">
        <v>12339</v>
      </c>
      <c r="J2379" s="3" t="s">
        <v>12543</v>
      </c>
      <c r="K2379" s="7">
        <v>0</v>
      </c>
      <c r="L2379" s="3" t="s">
        <v>5458</v>
      </c>
      <c r="M2379" s="7">
        <v>1307</v>
      </c>
      <c r="N2379" s="3" t="s">
        <v>2425</v>
      </c>
      <c r="O2379" s="3" t="s">
        <v>5524</v>
      </c>
      <c r="P2379" s="8" t="s">
        <v>12715</v>
      </c>
      <c r="Q2379" s="8" t="s">
        <v>12718</v>
      </c>
      <c r="R2379" s="4">
        <v>0</v>
      </c>
      <c r="S2379" s="4" t="s">
        <v>5627</v>
      </c>
      <c r="T2379" s="4">
        <v>99</v>
      </c>
      <c r="U2379" s="7" t="s">
        <v>6298</v>
      </c>
      <c r="V2379" s="7">
        <v>43</v>
      </c>
      <c r="W2379" s="3" t="s">
        <v>8169</v>
      </c>
      <c r="X2379" s="6">
        <v>4301</v>
      </c>
      <c r="Y2379" s="3" t="s">
        <v>9467</v>
      </c>
      <c r="Z2379" s="6">
        <v>4301003</v>
      </c>
      <c r="AA2379" s="3" t="s">
        <v>9468</v>
      </c>
      <c r="AB2379" s="6">
        <v>43010030002</v>
      </c>
      <c r="AC2379" s="3" t="s">
        <v>9496</v>
      </c>
      <c r="AD2379" s="5">
        <v>8830000</v>
      </c>
      <c r="AE2379" s="5">
        <v>0</v>
      </c>
      <c r="AF2379" s="5">
        <v>0</v>
      </c>
      <c r="AG2379" s="5">
        <v>0</v>
      </c>
      <c r="AH2379" s="5">
        <v>0</v>
      </c>
      <c r="AI2379" s="5">
        <v>0</v>
      </c>
      <c r="AJ2379" s="5">
        <v>0</v>
      </c>
      <c r="AK2379" s="5">
        <v>8830000</v>
      </c>
      <c r="AL2379" s="5">
        <v>0</v>
      </c>
      <c r="AM2379" s="5">
        <v>0</v>
      </c>
      <c r="AN2379" s="5">
        <v>0</v>
      </c>
      <c r="AO2379" s="5">
        <v>0</v>
      </c>
      <c r="AP2379" s="5">
        <v>0</v>
      </c>
      <c r="AQ2379" s="5">
        <v>0</v>
      </c>
      <c r="AR2379" s="5">
        <v>8830000</v>
      </c>
    </row>
    <row r="2380" spans="1:44" x14ac:dyDescent="0.25">
      <c r="A2380" s="6">
        <v>4146</v>
      </c>
      <c r="B2380" s="3" t="s">
        <v>5442</v>
      </c>
      <c r="C2380" s="3" t="s">
        <v>5909</v>
      </c>
      <c r="D2380" s="3" t="s">
        <v>6578</v>
      </c>
      <c r="E2380" s="3" t="s">
        <v>2480</v>
      </c>
      <c r="F2380" s="3" t="s">
        <v>9505</v>
      </c>
      <c r="G2380" s="21">
        <v>7</v>
      </c>
      <c r="H2380" s="8" t="s">
        <v>12701</v>
      </c>
      <c r="I2380" s="3" t="s">
        <v>12339</v>
      </c>
      <c r="J2380" s="3" t="s">
        <v>12543</v>
      </c>
      <c r="K2380" s="7">
        <v>0</v>
      </c>
      <c r="L2380" s="3" t="s">
        <v>5458</v>
      </c>
      <c r="M2380" s="7">
        <v>1307</v>
      </c>
      <c r="N2380" s="3" t="s">
        <v>2425</v>
      </c>
      <c r="O2380" s="3" t="s">
        <v>5524</v>
      </c>
      <c r="P2380" s="8" t="s">
        <v>12715</v>
      </c>
      <c r="Q2380" s="8" t="s">
        <v>12718</v>
      </c>
      <c r="R2380" s="4">
        <v>0</v>
      </c>
      <c r="S2380" s="4" t="s">
        <v>5627</v>
      </c>
      <c r="T2380" s="4">
        <v>99</v>
      </c>
      <c r="U2380" s="7" t="s">
        <v>6298</v>
      </c>
      <c r="V2380" s="7">
        <v>43</v>
      </c>
      <c r="W2380" s="3" t="s">
        <v>8169</v>
      </c>
      <c r="X2380" s="6">
        <v>4301</v>
      </c>
      <c r="Y2380" s="3" t="s">
        <v>9467</v>
      </c>
      <c r="Z2380" s="6">
        <v>4301003</v>
      </c>
      <c r="AA2380" s="3" t="s">
        <v>9468</v>
      </c>
      <c r="AB2380" s="6">
        <v>43010030002</v>
      </c>
      <c r="AC2380" s="3" t="s">
        <v>9496</v>
      </c>
      <c r="AD2380" s="5">
        <v>50950400</v>
      </c>
      <c r="AE2380" s="5">
        <v>0</v>
      </c>
      <c r="AF2380" s="5">
        <v>0</v>
      </c>
      <c r="AG2380" s="5">
        <v>0</v>
      </c>
      <c r="AH2380" s="5">
        <v>0</v>
      </c>
      <c r="AI2380" s="5">
        <v>0</v>
      </c>
      <c r="AJ2380" s="5">
        <v>0</v>
      </c>
      <c r="AK2380" s="5">
        <v>50950400</v>
      </c>
      <c r="AL2380" s="5">
        <v>0</v>
      </c>
      <c r="AM2380" s="5">
        <v>0</v>
      </c>
      <c r="AN2380" s="5">
        <v>0</v>
      </c>
      <c r="AO2380" s="5">
        <v>0</v>
      </c>
      <c r="AP2380" s="5">
        <v>0</v>
      </c>
      <c r="AQ2380" s="5">
        <v>0</v>
      </c>
      <c r="AR2380" s="5">
        <v>50950400</v>
      </c>
    </row>
    <row r="2381" spans="1:44" x14ac:dyDescent="0.25">
      <c r="A2381" s="6">
        <v>4146</v>
      </c>
      <c r="B2381" s="3" t="s">
        <v>5442</v>
      </c>
      <c r="C2381" s="3" t="s">
        <v>5909</v>
      </c>
      <c r="D2381" s="3" t="s">
        <v>6578</v>
      </c>
      <c r="E2381" s="3" t="s">
        <v>2481</v>
      </c>
      <c r="F2381" s="3" t="s">
        <v>9506</v>
      </c>
      <c r="G2381" s="21">
        <v>7</v>
      </c>
      <c r="H2381" s="8" t="s">
        <v>12701</v>
      </c>
      <c r="I2381" s="3" t="s">
        <v>12343</v>
      </c>
      <c r="J2381" s="3" t="s">
        <v>12547</v>
      </c>
      <c r="K2381" s="7">
        <v>0</v>
      </c>
      <c r="L2381" s="3" t="s">
        <v>5458</v>
      </c>
      <c r="M2381" s="7">
        <v>1307</v>
      </c>
      <c r="N2381" s="3" t="s">
        <v>2425</v>
      </c>
      <c r="O2381" s="3" t="s">
        <v>5524</v>
      </c>
      <c r="P2381" s="8" t="s">
        <v>12715</v>
      </c>
      <c r="Q2381" s="8" t="s">
        <v>12718</v>
      </c>
      <c r="R2381" s="4">
        <v>0</v>
      </c>
      <c r="S2381" s="4" t="s">
        <v>5627</v>
      </c>
      <c r="T2381" s="4">
        <v>99</v>
      </c>
      <c r="U2381" s="7" t="s">
        <v>6298</v>
      </c>
      <c r="V2381" s="7">
        <v>43</v>
      </c>
      <c r="W2381" s="3" t="s">
        <v>8169</v>
      </c>
      <c r="X2381" s="6">
        <v>4301</v>
      </c>
      <c r="Y2381" s="3" t="s">
        <v>9467</v>
      </c>
      <c r="Z2381" s="6">
        <v>4301003</v>
      </c>
      <c r="AA2381" s="3" t="s">
        <v>9468</v>
      </c>
      <c r="AB2381" s="6">
        <v>43010030002</v>
      </c>
      <c r="AC2381" s="3" t="s">
        <v>9496</v>
      </c>
      <c r="AD2381" s="5">
        <v>74520400</v>
      </c>
      <c r="AE2381" s="5">
        <v>0</v>
      </c>
      <c r="AF2381" s="5">
        <v>0</v>
      </c>
      <c r="AG2381" s="5">
        <v>0</v>
      </c>
      <c r="AH2381" s="5">
        <v>0</v>
      </c>
      <c r="AI2381" s="5">
        <v>0</v>
      </c>
      <c r="AJ2381" s="5">
        <v>0</v>
      </c>
      <c r="AK2381" s="5">
        <v>74520400</v>
      </c>
      <c r="AL2381" s="5">
        <v>0</v>
      </c>
      <c r="AM2381" s="5">
        <v>0</v>
      </c>
      <c r="AN2381" s="5">
        <v>0</v>
      </c>
      <c r="AO2381" s="5">
        <v>0</v>
      </c>
      <c r="AP2381" s="5">
        <v>0</v>
      </c>
      <c r="AQ2381" s="5">
        <v>0</v>
      </c>
      <c r="AR2381" s="5">
        <v>74520400</v>
      </c>
    </row>
    <row r="2382" spans="1:44" x14ac:dyDescent="0.25">
      <c r="A2382" s="6">
        <v>4146</v>
      </c>
      <c r="B2382" s="3" t="s">
        <v>5442</v>
      </c>
      <c r="C2382" s="3" t="s">
        <v>5909</v>
      </c>
      <c r="D2382" s="3" t="s">
        <v>6578</v>
      </c>
      <c r="E2382" s="3" t="s">
        <v>2482</v>
      </c>
      <c r="F2382" s="3" t="s">
        <v>9507</v>
      </c>
      <c r="G2382" s="21">
        <v>7</v>
      </c>
      <c r="H2382" s="8" t="s">
        <v>12701</v>
      </c>
      <c r="I2382" s="3" t="s">
        <v>12343</v>
      </c>
      <c r="J2382" s="3" t="s">
        <v>12547</v>
      </c>
      <c r="K2382" s="7">
        <v>0</v>
      </c>
      <c r="L2382" s="3" t="s">
        <v>5458</v>
      </c>
      <c r="M2382" s="7">
        <v>1307</v>
      </c>
      <c r="N2382" s="3" t="s">
        <v>2425</v>
      </c>
      <c r="O2382" s="3" t="s">
        <v>5524</v>
      </c>
      <c r="P2382" s="8" t="s">
        <v>12715</v>
      </c>
      <c r="Q2382" s="8" t="s">
        <v>12718</v>
      </c>
      <c r="R2382" s="4">
        <v>0</v>
      </c>
      <c r="S2382" s="4" t="s">
        <v>5627</v>
      </c>
      <c r="T2382" s="4">
        <v>99</v>
      </c>
      <c r="U2382" s="7" t="s">
        <v>6298</v>
      </c>
      <c r="V2382" s="7">
        <v>43</v>
      </c>
      <c r="W2382" s="3" t="s">
        <v>8169</v>
      </c>
      <c r="X2382" s="6">
        <v>4301</v>
      </c>
      <c r="Y2382" s="3" t="s">
        <v>9467</v>
      </c>
      <c r="Z2382" s="6">
        <v>4301003</v>
      </c>
      <c r="AA2382" s="3" t="s">
        <v>9468</v>
      </c>
      <c r="AB2382" s="6">
        <v>43010030002</v>
      </c>
      <c r="AC2382" s="3" t="s">
        <v>9496</v>
      </c>
      <c r="AD2382" s="5">
        <v>177868400</v>
      </c>
      <c r="AE2382" s="5">
        <v>0</v>
      </c>
      <c r="AF2382" s="5">
        <v>0</v>
      </c>
      <c r="AG2382" s="5">
        <v>0</v>
      </c>
      <c r="AH2382" s="5">
        <v>0</v>
      </c>
      <c r="AI2382" s="5">
        <v>0</v>
      </c>
      <c r="AJ2382" s="5">
        <v>0</v>
      </c>
      <c r="AK2382" s="5">
        <v>177868400</v>
      </c>
      <c r="AL2382" s="5">
        <v>0</v>
      </c>
      <c r="AM2382" s="5">
        <v>0</v>
      </c>
      <c r="AN2382" s="5">
        <v>0</v>
      </c>
      <c r="AO2382" s="5">
        <v>0</v>
      </c>
      <c r="AP2382" s="5">
        <v>0</v>
      </c>
      <c r="AQ2382" s="5">
        <v>0</v>
      </c>
      <c r="AR2382" s="5">
        <v>177868400</v>
      </c>
    </row>
    <row r="2383" spans="1:44" x14ac:dyDescent="0.25">
      <c r="A2383" s="6">
        <v>4146</v>
      </c>
      <c r="B2383" s="3" t="s">
        <v>5442</v>
      </c>
      <c r="C2383" s="3" t="s">
        <v>5909</v>
      </c>
      <c r="D2383" s="3" t="s">
        <v>6578</v>
      </c>
      <c r="E2383" s="3" t="s">
        <v>2483</v>
      </c>
      <c r="F2383" s="3" t="s">
        <v>9508</v>
      </c>
      <c r="G2383" s="21">
        <v>7</v>
      </c>
      <c r="H2383" s="8" t="s">
        <v>12701</v>
      </c>
      <c r="I2383" s="3" t="s">
        <v>12343</v>
      </c>
      <c r="J2383" s="3" t="s">
        <v>12547</v>
      </c>
      <c r="K2383" s="7">
        <v>0</v>
      </c>
      <c r="L2383" s="3" t="s">
        <v>5458</v>
      </c>
      <c r="M2383" s="7">
        <v>1307</v>
      </c>
      <c r="N2383" s="3" t="s">
        <v>2425</v>
      </c>
      <c r="O2383" s="3" t="s">
        <v>5524</v>
      </c>
      <c r="P2383" s="8" t="s">
        <v>12715</v>
      </c>
      <c r="Q2383" s="8" t="s">
        <v>12718</v>
      </c>
      <c r="R2383" s="4">
        <v>0</v>
      </c>
      <c r="S2383" s="4" t="s">
        <v>5627</v>
      </c>
      <c r="T2383" s="4">
        <v>99</v>
      </c>
      <c r="U2383" s="7" t="s">
        <v>6298</v>
      </c>
      <c r="V2383" s="7">
        <v>43</v>
      </c>
      <c r="W2383" s="3" t="s">
        <v>8169</v>
      </c>
      <c r="X2383" s="6">
        <v>4301</v>
      </c>
      <c r="Y2383" s="3" t="s">
        <v>9467</v>
      </c>
      <c r="Z2383" s="6">
        <v>4301003</v>
      </c>
      <c r="AA2383" s="3" t="s">
        <v>9468</v>
      </c>
      <c r="AB2383" s="6">
        <v>43010030002</v>
      </c>
      <c r="AC2383" s="3" t="s">
        <v>9496</v>
      </c>
      <c r="AD2383" s="5">
        <v>51250400</v>
      </c>
      <c r="AE2383" s="5">
        <v>0</v>
      </c>
      <c r="AF2383" s="5">
        <v>0</v>
      </c>
      <c r="AG2383" s="5">
        <v>0</v>
      </c>
      <c r="AH2383" s="5">
        <v>0</v>
      </c>
      <c r="AI2383" s="5">
        <v>0</v>
      </c>
      <c r="AJ2383" s="5">
        <v>0</v>
      </c>
      <c r="AK2383" s="5">
        <v>51250400</v>
      </c>
      <c r="AL2383" s="5">
        <v>0</v>
      </c>
      <c r="AM2383" s="5">
        <v>0</v>
      </c>
      <c r="AN2383" s="5">
        <v>0</v>
      </c>
      <c r="AO2383" s="5">
        <v>0</v>
      </c>
      <c r="AP2383" s="5">
        <v>0</v>
      </c>
      <c r="AQ2383" s="5">
        <v>0</v>
      </c>
      <c r="AR2383" s="5">
        <v>51250400</v>
      </c>
    </row>
    <row r="2384" spans="1:44" x14ac:dyDescent="0.25">
      <c r="A2384" s="6">
        <v>4146</v>
      </c>
      <c r="B2384" s="3" t="s">
        <v>5442</v>
      </c>
      <c r="C2384" s="3" t="s">
        <v>5909</v>
      </c>
      <c r="D2384" s="3" t="s">
        <v>6578</v>
      </c>
      <c r="E2384" s="3" t="s">
        <v>2484</v>
      </c>
      <c r="F2384" s="3" t="s">
        <v>9509</v>
      </c>
      <c r="G2384" s="21">
        <v>7</v>
      </c>
      <c r="H2384" s="8" t="s">
        <v>12701</v>
      </c>
      <c r="I2384" s="3" t="s">
        <v>12343</v>
      </c>
      <c r="J2384" s="3" t="s">
        <v>12547</v>
      </c>
      <c r="K2384" s="7">
        <v>0</v>
      </c>
      <c r="L2384" s="3" t="s">
        <v>5458</v>
      </c>
      <c r="M2384" s="7">
        <v>1307</v>
      </c>
      <c r="N2384" s="3" t="s">
        <v>2425</v>
      </c>
      <c r="O2384" s="3" t="s">
        <v>5524</v>
      </c>
      <c r="P2384" s="8" t="s">
        <v>12715</v>
      </c>
      <c r="Q2384" s="8" t="s">
        <v>12718</v>
      </c>
      <c r="R2384" s="4">
        <v>0</v>
      </c>
      <c r="S2384" s="4" t="s">
        <v>5627</v>
      </c>
      <c r="T2384" s="4">
        <v>99</v>
      </c>
      <c r="U2384" s="7" t="s">
        <v>6298</v>
      </c>
      <c r="V2384" s="7">
        <v>43</v>
      </c>
      <c r="W2384" s="3" t="s">
        <v>8169</v>
      </c>
      <c r="X2384" s="6">
        <v>4301</v>
      </c>
      <c r="Y2384" s="3" t="s">
        <v>9467</v>
      </c>
      <c r="Z2384" s="6">
        <v>4301003</v>
      </c>
      <c r="AA2384" s="3" t="s">
        <v>9468</v>
      </c>
      <c r="AB2384" s="6">
        <v>43010030002</v>
      </c>
      <c r="AC2384" s="3" t="s">
        <v>9496</v>
      </c>
      <c r="AD2384" s="5">
        <v>86585027</v>
      </c>
      <c r="AE2384" s="5">
        <v>0</v>
      </c>
      <c r="AF2384" s="5">
        <v>0</v>
      </c>
      <c r="AG2384" s="5">
        <v>0</v>
      </c>
      <c r="AH2384" s="5">
        <v>0</v>
      </c>
      <c r="AI2384" s="5">
        <v>0</v>
      </c>
      <c r="AJ2384" s="5">
        <v>0</v>
      </c>
      <c r="AK2384" s="5">
        <v>86585027</v>
      </c>
      <c r="AL2384" s="5">
        <v>0</v>
      </c>
      <c r="AM2384" s="5">
        <v>0</v>
      </c>
      <c r="AN2384" s="5">
        <v>0</v>
      </c>
      <c r="AO2384" s="5">
        <v>0</v>
      </c>
      <c r="AP2384" s="5">
        <v>0</v>
      </c>
      <c r="AQ2384" s="5">
        <v>0</v>
      </c>
      <c r="AR2384" s="5">
        <v>86585027</v>
      </c>
    </row>
    <row r="2385" spans="1:44" x14ac:dyDescent="0.25">
      <c r="A2385" s="6">
        <v>4146</v>
      </c>
      <c r="B2385" s="3" t="s">
        <v>5442</v>
      </c>
      <c r="C2385" s="3" t="s">
        <v>5909</v>
      </c>
      <c r="D2385" s="3" t="s">
        <v>6578</v>
      </c>
      <c r="E2385" s="3" t="s">
        <v>2485</v>
      </c>
      <c r="F2385" s="3" t="s">
        <v>9510</v>
      </c>
      <c r="G2385" s="21">
        <v>7</v>
      </c>
      <c r="H2385" s="8" t="s">
        <v>12701</v>
      </c>
      <c r="I2385" s="3" t="s">
        <v>12343</v>
      </c>
      <c r="J2385" s="3" t="s">
        <v>12547</v>
      </c>
      <c r="K2385" s="7">
        <v>0</v>
      </c>
      <c r="L2385" s="3" t="s">
        <v>5458</v>
      </c>
      <c r="M2385" s="7">
        <v>1307</v>
      </c>
      <c r="N2385" s="3" t="s">
        <v>2425</v>
      </c>
      <c r="O2385" s="3" t="s">
        <v>5524</v>
      </c>
      <c r="P2385" s="8" t="s">
        <v>12715</v>
      </c>
      <c r="Q2385" s="8" t="s">
        <v>12718</v>
      </c>
      <c r="R2385" s="4">
        <v>0</v>
      </c>
      <c r="S2385" s="4" t="s">
        <v>5627</v>
      </c>
      <c r="T2385" s="4">
        <v>99</v>
      </c>
      <c r="U2385" s="7" t="s">
        <v>6298</v>
      </c>
      <c r="V2385" s="7">
        <v>43</v>
      </c>
      <c r="W2385" s="3" t="s">
        <v>8169</v>
      </c>
      <c r="X2385" s="6">
        <v>4301</v>
      </c>
      <c r="Y2385" s="3" t="s">
        <v>9467</v>
      </c>
      <c r="Z2385" s="6">
        <v>4301003</v>
      </c>
      <c r="AA2385" s="3" t="s">
        <v>9468</v>
      </c>
      <c r="AB2385" s="6">
        <v>43010030002</v>
      </c>
      <c r="AC2385" s="3" t="s">
        <v>9496</v>
      </c>
      <c r="AD2385" s="5">
        <v>107251200</v>
      </c>
      <c r="AE2385" s="5">
        <v>0</v>
      </c>
      <c r="AF2385" s="5">
        <v>0</v>
      </c>
      <c r="AG2385" s="5">
        <v>0</v>
      </c>
      <c r="AH2385" s="5">
        <v>0</v>
      </c>
      <c r="AI2385" s="5">
        <v>0</v>
      </c>
      <c r="AJ2385" s="5">
        <v>0</v>
      </c>
      <c r="AK2385" s="5">
        <v>107251200</v>
      </c>
      <c r="AL2385" s="5">
        <v>0</v>
      </c>
      <c r="AM2385" s="5">
        <v>0</v>
      </c>
      <c r="AN2385" s="5">
        <v>0</v>
      </c>
      <c r="AO2385" s="5">
        <v>0</v>
      </c>
      <c r="AP2385" s="5">
        <v>0</v>
      </c>
      <c r="AQ2385" s="5">
        <v>0</v>
      </c>
      <c r="AR2385" s="5">
        <v>107251200</v>
      </c>
    </row>
    <row r="2386" spans="1:44" x14ac:dyDescent="0.25">
      <c r="A2386" s="6">
        <v>4146</v>
      </c>
      <c r="B2386" s="3" t="s">
        <v>5442</v>
      </c>
      <c r="C2386" s="3" t="s">
        <v>5909</v>
      </c>
      <c r="D2386" s="3" t="s">
        <v>6578</v>
      </c>
      <c r="E2386" s="3" t="s">
        <v>2486</v>
      </c>
      <c r="F2386" s="3" t="s">
        <v>9511</v>
      </c>
      <c r="G2386" s="21">
        <v>7</v>
      </c>
      <c r="H2386" s="8" t="s">
        <v>12701</v>
      </c>
      <c r="I2386" s="3" t="s">
        <v>12339</v>
      </c>
      <c r="J2386" s="3" t="s">
        <v>12543</v>
      </c>
      <c r="K2386" s="7">
        <v>0</v>
      </c>
      <c r="L2386" s="3" t="s">
        <v>5458</v>
      </c>
      <c r="M2386" s="7">
        <v>1307</v>
      </c>
      <c r="N2386" s="3" t="s">
        <v>2425</v>
      </c>
      <c r="O2386" s="3" t="s">
        <v>5524</v>
      </c>
      <c r="P2386" s="8" t="s">
        <v>12715</v>
      </c>
      <c r="Q2386" s="8" t="s">
        <v>12718</v>
      </c>
      <c r="R2386" s="4">
        <v>0</v>
      </c>
      <c r="S2386" s="4" t="s">
        <v>5627</v>
      </c>
      <c r="T2386" s="4">
        <v>99</v>
      </c>
      <c r="U2386" s="7" t="s">
        <v>6298</v>
      </c>
      <c r="V2386" s="7">
        <v>43</v>
      </c>
      <c r="W2386" s="3" t="s">
        <v>8169</v>
      </c>
      <c r="X2386" s="6">
        <v>4301</v>
      </c>
      <c r="Y2386" s="3" t="s">
        <v>9467</v>
      </c>
      <c r="Z2386" s="6">
        <v>4301003</v>
      </c>
      <c r="AA2386" s="3" t="s">
        <v>9468</v>
      </c>
      <c r="AB2386" s="6">
        <v>43010030002</v>
      </c>
      <c r="AC2386" s="3" t="s">
        <v>9496</v>
      </c>
      <c r="AD2386" s="5">
        <v>175340246</v>
      </c>
      <c r="AE2386" s="5">
        <v>0</v>
      </c>
      <c r="AF2386" s="5">
        <v>0</v>
      </c>
      <c r="AG2386" s="5">
        <v>0</v>
      </c>
      <c r="AH2386" s="5">
        <v>0</v>
      </c>
      <c r="AI2386" s="5">
        <v>0</v>
      </c>
      <c r="AJ2386" s="5">
        <v>0</v>
      </c>
      <c r="AK2386" s="5">
        <v>175340246</v>
      </c>
      <c r="AL2386" s="5">
        <v>0</v>
      </c>
      <c r="AM2386" s="5">
        <v>0</v>
      </c>
      <c r="AN2386" s="5">
        <v>0</v>
      </c>
      <c r="AO2386" s="5">
        <v>0</v>
      </c>
      <c r="AP2386" s="5">
        <v>0</v>
      </c>
      <c r="AQ2386" s="5">
        <v>0</v>
      </c>
      <c r="AR2386" s="5">
        <v>175340246</v>
      </c>
    </row>
    <row r="2387" spans="1:44" x14ac:dyDescent="0.25">
      <c r="A2387" s="6">
        <v>4146</v>
      </c>
      <c r="B2387" s="3" t="s">
        <v>5442</v>
      </c>
      <c r="C2387" s="3" t="s">
        <v>5910</v>
      </c>
      <c r="D2387" s="3" t="s">
        <v>6579</v>
      </c>
      <c r="E2387" s="3" t="s">
        <v>2487</v>
      </c>
      <c r="F2387" s="3" t="s">
        <v>9513</v>
      </c>
      <c r="G2387" s="21">
        <v>7</v>
      </c>
      <c r="H2387" s="8" t="s">
        <v>12701</v>
      </c>
      <c r="I2387" s="3" t="s">
        <v>12339</v>
      </c>
      <c r="J2387" s="3" t="s">
        <v>12543</v>
      </c>
      <c r="K2387" s="7">
        <v>0</v>
      </c>
      <c r="L2387" s="3" t="s">
        <v>5458</v>
      </c>
      <c r="M2387" s="7">
        <v>1307</v>
      </c>
      <c r="N2387" s="3" t="s">
        <v>2425</v>
      </c>
      <c r="O2387" s="3" t="s">
        <v>5524</v>
      </c>
      <c r="P2387" s="8" t="s">
        <v>12715</v>
      </c>
      <c r="Q2387" s="8" t="s">
        <v>12718</v>
      </c>
      <c r="R2387" s="4">
        <v>0</v>
      </c>
      <c r="S2387" s="4" t="s">
        <v>5627</v>
      </c>
      <c r="T2387" s="4">
        <v>99</v>
      </c>
      <c r="U2387" s="7" t="s">
        <v>6298</v>
      </c>
      <c r="V2387" s="7">
        <v>43</v>
      </c>
      <c r="W2387" s="3" t="s">
        <v>8169</v>
      </c>
      <c r="X2387" s="6">
        <v>4301</v>
      </c>
      <c r="Y2387" s="3" t="s">
        <v>9467</v>
      </c>
      <c r="Z2387" s="6">
        <v>4301003</v>
      </c>
      <c r="AA2387" s="3" t="s">
        <v>9468</v>
      </c>
      <c r="AB2387" s="6">
        <v>43010030003</v>
      </c>
      <c r="AC2387" s="3" t="s">
        <v>9512</v>
      </c>
      <c r="AD2387" s="5">
        <v>205140600</v>
      </c>
      <c r="AE2387" s="5">
        <v>0</v>
      </c>
      <c r="AF2387" s="5">
        <v>0</v>
      </c>
      <c r="AG2387" s="5">
        <v>0</v>
      </c>
      <c r="AH2387" s="5">
        <v>0</v>
      </c>
      <c r="AI2387" s="5">
        <v>0</v>
      </c>
      <c r="AJ2387" s="5">
        <v>0</v>
      </c>
      <c r="AK2387" s="5">
        <v>205140600</v>
      </c>
      <c r="AL2387" s="5">
        <v>0</v>
      </c>
      <c r="AM2387" s="5">
        <v>0</v>
      </c>
      <c r="AN2387" s="5">
        <v>0</v>
      </c>
      <c r="AO2387" s="5">
        <v>0</v>
      </c>
      <c r="AP2387" s="5">
        <v>0</v>
      </c>
      <c r="AQ2387" s="5">
        <v>0</v>
      </c>
      <c r="AR2387" s="5">
        <v>205140600</v>
      </c>
    </row>
    <row r="2388" spans="1:44" x14ac:dyDescent="0.25">
      <c r="A2388" s="6">
        <v>4146</v>
      </c>
      <c r="B2388" s="3" t="s">
        <v>5442</v>
      </c>
      <c r="C2388" s="3" t="s">
        <v>5910</v>
      </c>
      <c r="D2388" s="3" t="s">
        <v>6579</v>
      </c>
      <c r="E2388" s="3" t="s">
        <v>2488</v>
      </c>
      <c r="F2388" s="3" t="s">
        <v>9514</v>
      </c>
      <c r="G2388" s="21">
        <v>7</v>
      </c>
      <c r="H2388" s="8" t="s">
        <v>12701</v>
      </c>
      <c r="I2388" s="3" t="s">
        <v>12339</v>
      </c>
      <c r="J2388" s="3" t="s">
        <v>12543</v>
      </c>
      <c r="K2388" s="7">
        <v>0</v>
      </c>
      <c r="L2388" s="3" t="s">
        <v>5458</v>
      </c>
      <c r="M2388" s="7">
        <v>1307</v>
      </c>
      <c r="N2388" s="3" t="s">
        <v>2425</v>
      </c>
      <c r="O2388" s="3" t="s">
        <v>5524</v>
      </c>
      <c r="P2388" s="8" t="s">
        <v>12715</v>
      </c>
      <c r="Q2388" s="8" t="s">
        <v>12718</v>
      </c>
      <c r="R2388" s="4">
        <v>0</v>
      </c>
      <c r="S2388" s="4" t="s">
        <v>5627</v>
      </c>
      <c r="T2388" s="4">
        <v>99</v>
      </c>
      <c r="U2388" s="7" t="s">
        <v>6298</v>
      </c>
      <c r="V2388" s="7">
        <v>43</v>
      </c>
      <c r="W2388" s="3" t="s">
        <v>8169</v>
      </c>
      <c r="X2388" s="6">
        <v>4301</v>
      </c>
      <c r="Y2388" s="3" t="s">
        <v>9467</v>
      </c>
      <c r="Z2388" s="6">
        <v>4301003</v>
      </c>
      <c r="AA2388" s="3" t="s">
        <v>9468</v>
      </c>
      <c r="AB2388" s="6">
        <v>43010030003</v>
      </c>
      <c r="AC2388" s="3" t="s">
        <v>9512</v>
      </c>
      <c r="AD2388" s="5">
        <v>4897269</v>
      </c>
      <c r="AE2388" s="5">
        <v>0</v>
      </c>
      <c r="AF2388" s="5">
        <v>0</v>
      </c>
      <c r="AG2388" s="5">
        <v>0</v>
      </c>
      <c r="AH2388" s="5">
        <v>0</v>
      </c>
      <c r="AI2388" s="5">
        <v>0</v>
      </c>
      <c r="AJ2388" s="5">
        <v>0</v>
      </c>
      <c r="AK2388" s="5">
        <v>4897269</v>
      </c>
      <c r="AL2388" s="5">
        <v>0</v>
      </c>
      <c r="AM2388" s="5">
        <v>0</v>
      </c>
      <c r="AN2388" s="5">
        <v>0</v>
      </c>
      <c r="AO2388" s="5">
        <v>0</v>
      </c>
      <c r="AP2388" s="5">
        <v>0</v>
      </c>
      <c r="AQ2388" s="5">
        <v>0</v>
      </c>
      <c r="AR2388" s="5">
        <v>4897269</v>
      </c>
    </row>
    <row r="2389" spans="1:44" x14ac:dyDescent="0.25">
      <c r="A2389" s="6">
        <v>4146</v>
      </c>
      <c r="B2389" s="3" t="s">
        <v>5442</v>
      </c>
      <c r="C2389" s="3" t="s">
        <v>5910</v>
      </c>
      <c r="D2389" s="3" t="s">
        <v>6579</v>
      </c>
      <c r="E2389" s="3" t="s">
        <v>2489</v>
      </c>
      <c r="F2389" s="3" t="s">
        <v>9515</v>
      </c>
      <c r="G2389" s="21">
        <v>7</v>
      </c>
      <c r="H2389" s="8" t="s">
        <v>12701</v>
      </c>
      <c r="I2389" s="3" t="s">
        <v>12339</v>
      </c>
      <c r="J2389" s="3" t="s">
        <v>12543</v>
      </c>
      <c r="K2389" s="7">
        <v>0</v>
      </c>
      <c r="L2389" s="3" t="s">
        <v>5458</v>
      </c>
      <c r="M2389" s="7">
        <v>1307</v>
      </c>
      <c r="N2389" s="3" t="s">
        <v>2425</v>
      </c>
      <c r="O2389" s="3" t="s">
        <v>5524</v>
      </c>
      <c r="P2389" s="8" t="s">
        <v>12715</v>
      </c>
      <c r="Q2389" s="8" t="s">
        <v>12718</v>
      </c>
      <c r="R2389" s="4">
        <v>0</v>
      </c>
      <c r="S2389" s="4" t="s">
        <v>5627</v>
      </c>
      <c r="T2389" s="4">
        <v>99</v>
      </c>
      <c r="U2389" s="7" t="s">
        <v>6298</v>
      </c>
      <c r="V2389" s="7">
        <v>43</v>
      </c>
      <c r="W2389" s="3" t="s">
        <v>8169</v>
      </c>
      <c r="X2389" s="6">
        <v>4301</v>
      </c>
      <c r="Y2389" s="3" t="s">
        <v>9467</v>
      </c>
      <c r="Z2389" s="6">
        <v>4301003</v>
      </c>
      <c r="AA2389" s="3" t="s">
        <v>9468</v>
      </c>
      <c r="AB2389" s="6">
        <v>43010030003</v>
      </c>
      <c r="AC2389" s="3" t="s">
        <v>9512</v>
      </c>
      <c r="AD2389" s="5">
        <v>59746800</v>
      </c>
      <c r="AE2389" s="5">
        <v>0</v>
      </c>
      <c r="AF2389" s="5">
        <v>0</v>
      </c>
      <c r="AG2389" s="5">
        <v>0</v>
      </c>
      <c r="AH2389" s="5">
        <v>0</v>
      </c>
      <c r="AI2389" s="5">
        <v>0</v>
      </c>
      <c r="AJ2389" s="5">
        <v>0</v>
      </c>
      <c r="AK2389" s="5">
        <v>59746800</v>
      </c>
      <c r="AL2389" s="5">
        <v>0</v>
      </c>
      <c r="AM2389" s="5">
        <v>0</v>
      </c>
      <c r="AN2389" s="5">
        <v>0</v>
      </c>
      <c r="AO2389" s="5">
        <v>0</v>
      </c>
      <c r="AP2389" s="5">
        <v>0</v>
      </c>
      <c r="AQ2389" s="5">
        <v>0</v>
      </c>
      <c r="AR2389" s="5">
        <v>59746800</v>
      </c>
    </row>
    <row r="2390" spans="1:44" x14ac:dyDescent="0.25">
      <c r="A2390" s="6">
        <v>4146</v>
      </c>
      <c r="B2390" s="3" t="s">
        <v>5442</v>
      </c>
      <c r="C2390" s="3" t="s">
        <v>5910</v>
      </c>
      <c r="D2390" s="3" t="s">
        <v>6579</v>
      </c>
      <c r="E2390" s="3" t="s">
        <v>2490</v>
      </c>
      <c r="F2390" s="3" t="s">
        <v>9516</v>
      </c>
      <c r="G2390" s="21">
        <v>7</v>
      </c>
      <c r="H2390" s="8" t="s">
        <v>12701</v>
      </c>
      <c r="I2390" s="3" t="s">
        <v>12341</v>
      </c>
      <c r="J2390" s="3" t="s">
        <v>12545</v>
      </c>
      <c r="K2390" s="7">
        <v>0</v>
      </c>
      <c r="L2390" s="3" t="s">
        <v>5458</v>
      </c>
      <c r="M2390" s="7">
        <v>1307</v>
      </c>
      <c r="N2390" s="3" t="s">
        <v>2425</v>
      </c>
      <c r="O2390" s="3" t="s">
        <v>5524</v>
      </c>
      <c r="P2390" s="8" t="s">
        <v>12715</v>
      </c>
      <c r="Q2390" s="8" t="s">
        <v>12718</v>
      </c>
      <c r="R2390" s="4">
        <v>0</v>
      </c>
      <c r="S2390" s="4" t="s">
        <v>5627</v>
      </c>
      <c r="T2390" s="4">
        <v>99</v>
      </c>
      <c r="U2390" s="7" t="s">
        <v>6298</v>
      </c>
      <c r="V2390" s="7">
        <v>43</v>
      </c>
      <c r="W2390" s="3" t="s">
        <v>8169</v>
      </c>
      <c r="X2390" s="6">
        <v>4301</v>
      </c>
      <c r="Y2390" s="3" t="s">
        <v>9467</v>
      </c>
      <c r="Z2390" s="6">
        <v>4301003</v>
      </c>
      <c r="AA2390" s="3" t="s">
        <v>9468</v>
      </c>
      <c r="AB2390" s="6">
        <v>43010030003</v>
      </c>
      <c r="AC2390" s="3" t="s">
        <v>9512</v>
      </c>
      <c r="AD2390" s="5">
        <v>22800000</v>
      </c>
      <c r="AE2390" s="5">
        <v>0</v>
      </c>
      <c r="AF2390" s="5">
        <v>0</v>
      </c>
      <c r="AG2390" s="5">
        <v>0</v>
      </c>
      <c r="AH2390" s="5">
        <v>0</v>
      </c>
      <c r="AI2390" s="5">
        <v>0</v>
      </c>
      <c r="AJ2390" s="5">
        <v>0</v>
      </c>
      <c r="AK2390" s="5">
        <v>22800000</v>
      </c>
      <c r="AL2390" s="5">
        <v>0</v>
      </c>
      <c r="AM2390" s="5">
        <v>0</v>
      </c>
      <c r="AN2390" s="5">
        <v>0</v>
      </c>
      <c r="AO2390" s="5">
        <v>0</v>
      </c>
      <c r="AP2390" s="5">
        <v>0</v>
      </c>
      <c r="AQ2390" s="5">
        <v>0</v>
      </c>
      <c r="AR2390" s="5">
        <v>22800000</v>
      </c>
    </row>
    <row r="2391" spans="1:44" x14ac:dyDescent="0.25">
      <c r="A2391" s="6">
        <v>4146</v>
      </c>
      <c r="B2391" s="3" t="s">
        <v>5442</v>
      </c>
      <c r="C2391" s="3" t="s">
        <v>5910</v>
      </c>
      <c r="D2391" s="3" t="s">
        <v>6579</v>
      </c>
      <c r="E2391" s="3" t="s">
        <v>2491</v>
      </c>
      <c r="F2391" s="3" t="s">
        <v>9517</v>
      </c>
      <c r="G2391" s="21">
        <v>7</v>
      </c>
      <c r="H2391" s="8" t="s">
        <v>12701</v>
      </c>
      <c r="I2391" s="3" t="s">
        <v>12343</v>
      </c>
      <c r="J2391" s="3" t="s">
        <v>12547</v>
      </c>
      <c r="K2391" s="7">
        <v>0</v>
      </c>
      <c r="L2391" s="3" t="s">
        <v>5458</v>
      </c>
      <c r="M2391" s="7">
        <v>1307</v>
      </c>
      <c r="N2391" s="3" t="s">
        <v>2425</v>
      </c>
      <c r="O2391" s="3" t="s">
        <v>5524</v>
      </c>
      <c r="P2391" s="8" t="s">
        <v>12715</v>
      </c>
      <c r="Q2391" s="8" t="s">
        <v>12718</v>
      </c>
      <c r="R2391" s="4">
        <v>0</v>
      </c>
      <c r="S2391" s="4" t="s">
        <v>5627</v>
      </c>
      <c r="T2391" s="4">
        <v>99</v>
      </c>
      <c r="U2391" s="7" t="s">
        <v>6298</v>
      </c>
      <c r="V2391" s="7">
        <v>43</v>
      </c>
      <c r="W2391" s="3" t="s">
        <v>8169</v>
      </c>
      <c r="X2391" s="6">
        <v>4301</v>
      </c>
      <c r="Y2391" s="3" t="s">
        <v>9467</v>
      </c>
      <c r="Z2391" s="6">
        <v>4301003</v>
      </c>
      <c r="AA2391" s="3" t="s">
        <v>9468</v>
      </c>
      <c r="AB2391" s="6">
        <v>43010030003</v>
      </c>
      <c r="AC2391" s="3" t="s">
        <v>9512</v>
      </c>
      <c r="AD2391" s="5">
        <v>4000000</v>
      </c>
      <c r="AE2391" s="5">
        <v>0</v>
      </c>
      <c r="AF2391" s="5">
        <v>0</v>
      </c>
      <c r="AG2391" s="5">
        <v>0</v>
      </c>
      <c r="AH2391" s="5">
        <v>0</v>
      </c>
      <c r="AI2391" s="5">
        <v>0</v>
      </c>
      <c r="AJ2391" s="5">
        <v>0</v>
      </c>
      <c r="AK2391" s="5">
        <v>4000000</v>
      </c>
      <c r="AL2391" s="5">
        <v>0</v>
      </c>
      <c r="AM2391" s="5">
        <v>0</v>
      </c>
      <c r="AN2391" s="5">
        <v>0</v>
      </c>
      <c r="AO2391" s="5">
        <v>0</v>
      </c>
      <c r="AP2391" s="5">
        <v>0</v>
      </c>
      <c r="AQ2391" s="5">
        <v>0</v>
      </c>
      <c r="AR2391" s="5">
        <v>4000000</v>
      </c>
    </row>
    <row r="2392" spans="1:44" x14ac:dyDescent="0.25">
      <c r="A2392" s="6">
        <v>4146</v>
      </c>
      <c r="B2392" s="3" t="s">
        <v>5442</v>
      </c>
      <c r="C2392" s="3" t="s">
        <v>5910</v>
      </c>
      <c r="D2392" s="3" t="s">
        <v>6579</v>
      </c>
      <c r="E2392" s="3" t="s">
        <v>2492</v>
      </c>
      <c r="F2392" s="3" t="s">
        <v>9518</v>
      </c>
      <c r="G2392" s="21">
        <v>7</v>
      </c>
      <c r="H2392" s="8" t="s">
        <v>12701</v>
      </c>
      <c r="I2392" s="3" t="s">
        <v>12343</v>
      </c>
      <c r="J2392" s="3" t="s">
        <v>12547</v>
      </c>
      <c r="K2392" s="7">
        <v>0</v>
      </c>
      <c r="L2392" s="3" t="s">
        <v>5458</v>
      </c>
      <c r="M2392" s="7">
        <v>1307</v>
      </c>
      <c r="N2392" s="3" t="s">
        <v>2425</v>
      </c>
      <c r="O2392" s="3" t="s">
        <v>5524</v>
      </c>
      <c r="P2392" s="8" t="s">
        <v>12715</v>
      </c>
      <c r="Q2392" s="8" t="s">
        <v>12718</v>
      </c>
      <c r="R2392" s="4">
        <v>0</v>
      </c>
      <c r="S2392" s="4" t="s">
        <v>5627</v>
      </c>
      <c r="T2392" s="4">
        <v>99</v>
      </c>
      <c r="U2392" s="7" t="s">
        <v>6298</v>
      </c>
      <c r="V2392" s="7">
        <v>43</v>
      </c>
      <c r="W2392" s="3" t="s">
        <v>8169</v>
      </c>
      <c r="X2392" s="6">
        <v>4301</v>
      </c>
      <c r="Y2392" s="3" t="s">
        <v>9467</v>
      </c>
      <c r="Z2392" s="6">
        <v>4301003</v>
      </c>
      <c r="AA2392" s="3" t="s">
        <v>9468</v>
      </c>
      <c r="AB2392" s="6">
        <v>43010030003</v>
      </c>
      <c r="AC2392" s="3" t="s">
        <v>9512</v>
      </c>
      <c r="AD2392" s="5">
        <v>35459550</v>
      </c>
      <c r="AE2392" s="5">
        <v>0</v>
      </c>
      <c r="AF2392" s="5">
        <v>0</v>
      </c>
      <c r="AG2392" s="5">
        <v>0</v>
      </c>
      <c r="AH2392" s="5">
        <v>0</v>
      </c>
      <c r="AI2392" s="5">
        <v>0</v>
      </c>
      <c r="AJ2392" s="5">
        <v>0</v>
      </c>
      <c r="AK2392" s="5">
        <v>35459550</v>
      </c>
      <c r="AL2392" s="5">
        <v>0</v>
      </c>
      <c r="AM2392" s="5">
        <v>0</v>
      </c>
      <c r="AN2392" s="5">
        <v>0</v>
      </c>
      <c r="AO2392" s="5">
        <v>0</v>
      </c>
      <c r="AP2392" s="5">
        <v>0</v>
      </c>
      <c r="AQ2392" s="5">
        <v>0</v>
      </c>
      <c r="AR2392" s="5">
        <v>35459550</v>
      </c>
    </row>
    <row r="2393" spans="1:44" x14ac:dyDescent="0.25">
      <c r="A2393" s="6">
        <v>4146</v>
      </c>
      <c r="B2393" s="3" t="s">
        <v>5442</v>
      </c>
      <c r="C2393" s="3" t="s">
        <v>5910</v>
      </c>
      <c r="D2393" s="3" t="s">
        <v>6579</v>
      </c>
      <c r="E2393" s="3" t="s">
        <v>2493</v>
      </c>
      <c r="F2393" s="3" t="s">
        <v>9519</v>
      </c>
      <c r="G2393" s="21">
        <v>7</v>
      </c>
      <c r="H2393" s="8" t="s">
        <v>12701</v>
      </c>
      <c r="I2393" s="3" t="s">
        <v>12343</v>
      </c>
      <c r="J2393" s="3" t="s">
        <v>12547</v>
      </c>
      <c r="K2393" s="7">
        <v>0</v>
      </c>
      <c r="L2393" s="3" t="s">
        <v>5458</v>
      </c>
      <c r="M2393" s="7">
        <v>1307</v>
      </c>
      <c r="N2393" s="3" t="s">
        <v>2425</v>
      </c>
      <c r="O2393" s="3" t="s">
        <v>5524</v>
      </c>
      <c r="P2393" s="8" t="s">
        <v>12715</v>
      </c>
      <c r="Q2393" s="8" t="s">
        <v>12718</v>
      </c>
      <c r="R2393" s="4">
        <v>0</v>
      </c>
      <c r="S2393" s="4" t="s">
        <v>5627</v>
      </c>
      <c r="T2393" s="4">
        <v>99</v>
      </c>
      <c r="U2393" s="7" t="s">
        <v>6298</v>
      </c>
      <c r="V2393" s="7">
        <v>43</v>
      </c>
      <c r="W2393" s="3" t="s">
        <v>8169</v>
      </c>
      <c r="X2393" s="6">
        <v>4301</v>
      </c>
      <c r="Y2393" s="3" t="s">
        <v>9467</v>
      </c>
      <c r="Z2393" s="6">
        <v>4301003</v>
      </c>
      <c r="AA2393" s="3" t="s">
        <v>9468</v>
      </c>
      <c r="AB2393" s="6">
        <v>43010030003</v>
      </c>
      <c r="AC2393" s="3" t="s">
        <v>9512</v>
      </c>
      <c r="AD2393" s="5">
        <v>4410000</v>
      </c>
      <c r="AE2393" s="5">
        <v>0</v>
      </c>
      <c r="AF2393" s="5">
        <v>0</v>
      </c>
      <c r="AG2393" s="5">
        <v>0</v>
      </c>
      <c r="AH2393" s="5">
        <v>0</v>
      </c>
      <c r="AI2393" s="5">
        <v>0</v>
      </c>
      <c r="AJ2393" s="5">
        <v>0</v>
      </c>
      <c r="AK2393" s="5">
        <v>4410000</v>
      </c>
      <c r="AL2393" s="5">
        <v>0</v>
      </c>
      <c r="AM2393" s="5">
        <v>0</v>
      </c>
      <c r="AN2393" s="5">
        <v>0</v>
      </c>
      <c r="AO2393" s="5">
        <v>0</v>
      </c>
      <c r="AP2393" s="5">
        <v>0</v>
      </c>
      <c r="AQ2393" s="5">
        <v>0</v>
      </c>
      <c r="AR2393" s="5">
        <v>4410000</v>
      </c>
    </row>
    <row r="2394" spans="1:44" x14ac:dyDescent="0.25">
      <c r="A2394" s="6">
        <v>4146</v>
      </c>
      <c r="B2394" s="3" t="s">
        <v>5442</v>
      </c>
      <c r="C2394" s="3" t="s">
        <v>5910</v>
      </c>
      <c r="D2394" s="3" t="s">
        <v>6579</v>
      </c>
      <c r="E2394" s="3" t="s">
        <v>2494</v>
      </c>
      <c r="F2394" s="3" t="s">
        <v>9520</v>
      </c>
      <c r="G2394" s="21">
        <v>7</v>
      </c>
      <c r="H2394" s="8" t="s">
        <v>12701</v>
      </c>
      <c r="I2394" s="3" t="s">
        <v>12339</v>
      </c>
      <c r="J2394" s="3" t="s">
        <v>12543</v>
      </c>
      <c r="K2394" s="7">
        <v>0</v>
      </c>
      <c r="L2394" s="3" t="s">
        <v>5458</v>
      </c>
      <c r="M2394" s="7">
        <v>1307</v>
      </c>
      <c r="N2394" s="3" t="s">
        <v>2425</v>
      </c>
      <c r="O2394" s="3" t="s">
        <v>5524</v>
      </c>
      <c r="P2394" s="8" t="s">
        <v>12715</v>
      </c>
      <c r="Q2394" s="8" t="s">
        <v>12718</v>
      </c>
      <c r="R2394" s="4">
        <v>0</v>
      </c>
      <c r="S2394" s="4" t="s">
        <v>5627</v>
      </c>
      <c r="T2394" s="4">
        <v>99</v>
      </c>
      <c r="U2394" s="7" t="s">
        <v>6298</v>
      </c>
      <c r="V2394" s="7">
        <v>43</v>
      </c>
      <c r="W2394" s="3" t="s">
        <v>8169</v>
      </c>
      <c r="X2394" s="6">
        <v>4301</v>
      </c>
      <c r="Y2394" s="3" t="s">
        <v>9467</v>
      </c>
      <c r="Z2394" s="6">
        <v>4301003</v>
      </c>
      <c r="AA2394" s="3" t="s">
        <v>9468</v>
      </c>
      <c r="AB2394" s="6">
        <v>43010030003</v>
      </c>
      <c r="AC2394" s="3" t="s">
        <v>9512</v>
      </c>
      <c r="AD2394" s="5">
        <v>128128800</v>
      </c>
      <c r="AE2394" s="5">
        <v>0</v>
      </c>
      <c r="AF2394" s="5">
        <v>0</v>
      </c>
      <c r="AG2394" s="5">
        <v>0</v>
      </c>
      <c r="AH2394" s="5">
        <v>0</v>
      </c>
      <c r="AI2394" s="5">
        <v>0</v>
      </c>
      <c r="AJ2394" s="5">
        <v>0</v>
      </c>
      <c r="AK2394" s="5">
        <v>128128800</v>
      </c>
      <c r="AL2394" s="5">
        <v>0</v>
      </c>
      <c r="AM2394" s="5">
        <v>0</v>
      </c>
      <c r="AN2394" s="5">
        <v>0</v>
      </c>
      <c r="AO2394" s="5">
        <v>0</v>
      </c>
      <c r="AP2394" s="5">
        <v>0</v>
      </c>
      <c r="AQ2394" s="5">
        <v>0</v>
      </c>
      <c r="AR2394" s="5">
        <v>128128800</v>
      </c>
    </row>
    <row r="2395" spans="1:44" x14ac:dyDescent="0.25">
      <c r="A2395" s="6">
        <v>4146</v>
      </c>
      <c r="B2395" s="3" t="s">
        <v>5442</v>
      </c>
      <c r="C2395" s="3" t="s">
        <v>5910</v>
      </c>
      <c r="D2395" s="3" t="s">
        <v>6579</v>
      </c>
      <c r="E2395" s="3" t="s">
        <v>2495</v>
      </c>
      <c r="F2395" s="3" t="s">
        <v>9521</v>
      </c>
      <c r="G2395" s="21">
        <v>7</v>
      </c>
      <c r="H2395" s="8" t="s">
        <v>12701</v>
      </c>
      <c r="I2395" s="3" t="s">
        <v>12339</v>
      </c>
      <c r="J2395" s="3" t="s">
        <v>12543</v>
      </c>
      <c r="K2395" s="7">
        <v>0</v>
      </c>
      <c r="L2395" s="3" t="s">
        <v>5458</v>
      </c>
      <c r="M2395" s="7">
        <v>1307</v>
      </c>
      <c r="N2395" s="3" t="s">
        <v>2425</v>
      </c>
      <c r="O2395" s="3" t="s">
        <v>5524</v>
      </c>
      <c r="P2395" s="8" t="s">
        <v>12715</v>
      </c>
      <c r="Q2395" s="8" t="s">
        <v>12718</v>
      </c>
      <c r="R2395" s="4">
        <v>0</v>
      </c>
      <c r="S2395" s="4" t="s">
        <v>5627</v>
      </c>
      <c r="T2395" s="4">
        <v>99</v>
      </c>
      <c r="U2395" s="7" t="s">
        <v>6298</v>
      </c>
      <c r="V2395" s="7">
        <v>43</v>
      </c>
      <c r="W2395" s="3" t="s">
        <v>8169</v>
      </c>
      <c r="X2395" s="6">
        <v>4301</v>
      </c>
      <c r="Y2395" s="3" t="s">
        <v>9467</v>
      </c>
      <c r="Z2395" s="6">
        <v>4301003</v>
      </c>
      <c r="AA2395" s="3" t="s">
        <v>9468</v>
      </c>
      <c r="AB2395" s="6">
        <v>43010030003</v>
      </c>
      <c r="AC2395" s="3" t="s">
        <v>9512</v>
      </c>
      <c r="AD2395" s="5">
        <v>80885400</v>
      </c>
      <c r="AE2395" s="5">
        <v>0</v>
      </c>
      <c r="AF2395" s="5">
        <v>0</v>
      </c>
      <c r="AG2395" s="5">
        <v>0</v>
      </c>
      <c r="AH2395" s="5">
        <v>0</v>
      </c>
      <c r="AI2395" s="5">
        <v>0</v>
      </c>
      <c r="AJ2395" s="5">
        <v>0</v>
      </c>
      <c r="AK2395" s="5">
        <v>80885400</v>
      </c>
      <c r="AL2395" s="5">
        <v>0</v>
      </c>
      <c r="AM2395" s="5">
        <v>0</v>
      </c>
      <c r="AN2395" s="5">
        <v>0</v>
      </c>
      <c r="AO2395" s="5">
        <v>0</v>
      </c>
      <c r="AP2395" s="5">
        <v>0</v>
      </c>
      <c r="AQ2395" s="5">
        <v>0</v>
      </c>
      <c r="AR2395" s="5">
        <v>80885400</v>
      </c>
    </row>
    <row r="2396" spans="1:44" x14ac:dyDescent="0.25">
      <c r="A2396" s="6">
        <v>4146</v>
      </c>
      <c r="B2396" s="3" t="s">
        <v>5442</v>
      </c>
      <c r="C2396" s="3" t="s">
        <v>5910</v>
      </c>
      <c r="D2396" s="3" t="s">
        <v>6579</v>
      </c>
      <c r="E2396" s="3" t="s">
        <v>2496</v>
      </c>
      <c r="F2396" s="3" t="s">
        <v>9522</v>
      </c>
      <c r="G2396" s="21">
        <v>7</v>
      </c>
      <c r="H2396" s="8" t="s">
        <v>12701</v>
      </c>
      <c r="I2396" s="3" t="s">
        <v>12341</v>
      </c>
      <c r="J2396" s="3" t="s">
        <v>12545</v>
      </c>
      <c r="K2396" s="7">
        <v>0</v>
      </c>
      <c r="L2396" s="3" t="s">
        <v>5458</v>
      </c>
      <c r="M2396" s="7">
        <v>1307</v>
      </c>
      <c r="N2396" s="3" t="s">
        <v>2425</v>
      </c>
      <c r="O2396" s="3" t="s">
        <v>5524</v>
      </c>
      <c r="P2396" s="8" t="s">
        <v>12715</v>
      </c>
      <c r="Q2396" s="8" t="s">
        <v>12718</v>
      </c>
      <c r="R2396" s="4">
        <v>0</v>
      </c>
      <c r="S2396" s="4" t="s">
        <v>5627</v>
      </c>
      <c r="T2396" s="4">
        <v>99</v>
      </c>
      <c r="U2396" s="7" t="s">
        <v>6298</v>
      </c>
      <c r="V2396" s="7">
        <v>43</v>
      </c>
      <c r="W2396" s="3" t="s">
        <v>8169</v>
      </c>
      <c r="X2396" s="6">
        <v>4301</v>
      </c>
      <c r="Y2396" s="3" t="s">
        <v>9467</v>
      </c>
      <c r="Z2396" s="6">
        <v>4301003</v>
      </c>
      <c r="AA2396" s="3" t="s">
        <v>9468</v>
      </c>
      <c r="AB2396" s="6">
        <v>43010030003</v>
      </c>
      <c r="AC2396" s="3" t="s">
        <v>9512</v>
      </c>
      <c r="AD2396" s="5">
        <v>8430780</v>
      </c>
      <c r="AE2396" s="5">
        <v>0</v>
      </c>
      <c r="AF2396" s="5">
        <v>0</v>
      </c>
      <c r="AG2396" s="5">
        <v>0</v>
      </c>
      <c r="AH2396" s="5">
        <v>0</v>
      </c>
      <c r="AI2396" s="5">
        <v>0</v>
      </c>
      <c r="AJ2396" s="5">
        <v>0</v>
      </c>
      <c r="AK2396" s="5">
        <v>8430780</v>
      </c>
      <c r="AL2396" s="5">
        <v>0</v>
      </c>
      <c r="AM2396" s="5">
        <v>0</v>
      </c>
      <c r="AN2396" s="5">
        <v>0</v>
      </c>
      <c r="AO2396" s="5">
        <v>0</v>
      </c>
      <c r="AP2396" s="5">
        <v>0</v>
      </c>
      <c r="AQ2396" s="5">
        <v>0</v>
      </c>
      <c r="AR2396" s="5">
        <v>8430780</v>
      </c>
    </row>
    <row r="2397" spans="1:44" x14ac:dyDescent="0.25">
      <c r="A2397" s="6">
        <v>4146</v>
      </c>
      <c r="B2397" s="3" t="s">
        <v>5442</v>
      </c>
      <c r="C2397" s="3" t="s">
        <v>5899</v>
      </c>
      <c r="D2397" s="3" t="s">
        <v>6568</v>
      </c>
      <c r="E2397" s="3" t="s">
        <v>2497</v>
      </c>
      <c r="F2397" s="3" t="s">
        <v>9420</v>
      </c>
      <c r="G2397" s="21">
        <v>1</v>
      </c>
      <c r="H2397" s="8" t="s">
        <v>12697</v>
      </c>
      <c r="I2397" s="3" t="s">
        <v>12485</v>
      </c>
      <c r="J2397" s="3" t="s">
        <v>12641</v>
      </c>
      <c r="K2397" s="7">
        <v>0</v>
      </c>
      <c r="L2397" s="3" t="s">
        <v>5458</v>
      </c>
      <c r="M2397" s="7">
        <v>1307</v>
      </c>
      <c r="N2397" s="3" t="s">
        <v>2425</v>
      </c>
      <c r="O2397" s="3" t="s">
        <v>5524</v>
      </c>
      <c r="P2397" s="8" t="s">
        <v>12715</v>
      </c>
      <c r="Q2397" s="8" t="s">
        <v>12718</v>
      </c>
      <c r="R2397" s="4">
        <v>0</v>
      </c>
      <c r="S2397" s="4" t="s">
        <v>5627</v>
      </c>
      <c r="T2397" s="4">
        <v>99</v>
      </c>
      <c r="U2397" s="7" t="s">
        <v>6298</v>
      </c>
      <c r="V2397" s="7">
        <v>43</v>
      </c>
      <c r="W2397" s="3" t="s">
        <v>8169</v>
      </c>
      <c r="X2397" s="6">
        <v>4304</v>
      </c>
      <c r="Y2397" s="3" t="s">
        <v>8178</v>
      </c>
      <c r="Z2397" s="6">
        <v>4304002</v>
      </c>
      <c r="AA2397" s="3" t="s">
        <v>8179</v>
      </c>
      <c r="AB2397" s="6">
        <v>43040020002</v>
      </c>
      <c r="AC2397" s="3" t="s">
        <v>9291</v>
      </c>
      <c r="AD2397" s="5">
        <v>100000000</v>
      </c>
      <c r="AE2397" s="5">
        <v>0</v>
      </c>
      <c r="AF2397" s="5">
        <v>0</v>
      </c>
      <c r="AG2397" s="5">
        <v>0</v>
      </c>
      <c r="AH2397" s="5">
        <v>0</v>
      </c>
      <c r="AI2397" s="5">
        <v>0</v>
      </c>
      <c r="AJ2397" s="5">
        <v>0</v>
      </c>
      <c r="AK2397" s="5">
        <v>100000000</v>
      </c>
      <c r="AL2397" s="5">
        <v>0</v>
      </c>
      <c r="AM2397" s="5">
        <v>0</v>
      </c>
      <c r="AN2397" s="5">
        <v>0</v>
      </c>
      <c r="AO2397" s="5">
        <v>0</v>
      </c>
      <c r="AP2397" s="5">
        <v>0</v>
      </c>
      <c r="AQ2397" s="5">
        <v>0</v>
      </c>
      <c r="AR2397" s="5">
        <v>100000000</v>
      </c>
    </row>
    <row r="2398" spans="1:44" x14ac:dyDescent="0.25">
      <c r="A2398" s="6">
        <v>4146</v>
      </c>
      <c r="B2398" s="3" t="s">
        <v>5442</v>
      </c>
      <c r="C2398" s="3" t="s">
        <v>5911</v>
      </c>
      <c r="D2398" s="3" t="s">
        <v>6580</v>
      </c>
      <c r="E2398" s="3" t="s">
        <v>2498</v>
      </c>
      <c r="F2398" s="3" t="s">
        <v>9524</v>
      </c>
      <c r="G2398" s="21">
        <v>7</v>
      </c>
      <c r="H2398" s="8" t="s">
        <v>12701</v>
      </c>
      <c r="I2398" s="3" t="s">
        <v>12339</v>
      </c>
      <c r="J2398" s="3" t="s">
        <v>12543</v>
      </c>
      <c r="K2398" s="7">
        <v>0</v>
      </c>
      <c r="L2398" s="3" t="s">
        <v>5458</v>
      </c>
      <c r="M2398" s="7">
        <v>1307</v>
      </c>
      <c r="N2398" s="3" t="s">
        <v>2425</v>
      </c>
      <c r="O2398" s="3" t="s">
        <v>5524</v>
      </c>
      <c r="P2398" s="8" t="s">
        <v>12715</v>
      </c>
      <c r="Q2398" s="8" t="s">
        <v>12718</v>
      </c>
      <c r="R2398" s="4">
        <v>0</v>
      </c>
      <c r="S2398" s="4" t="s">
        <v>5627</v>
      </c>
      <c r="T2398" s="4">
        <v>99</v>
      </c>
      <c r="U2398" s="7" t="s">
        <v>6298</v>
      </c>
      <c r="V2398" s="7">
        <v>45</v>
      </c>
      <c r="W2398" s="3" t="s">
        <v>7003</v>
      </c>
      <c r="X2398" s="6">
        <v>4503</v>
      </c>
      <c r="Y2398" s="3" t="s">
        <v>8640</v>
      </c>
      <c r="Z2398" s="6">
        <v>4503001</v>
      </c>
      <c r="AA2398" s="3" t="s">
        <v>8641</v>
      </c>
      <c r="AB2398" s="6">
        <v>45030010009</v>
      </c>
      <c r="AC2398" s="3" t="s">
        <v>9523</v>
      </c>
      <c r="AD2398" s="5">
        <v>11349600</v>
      </c>
      <c r="AE2398" s="5">
        <v>0</v>
      </c>
      <c r="AF2398" s="5">
        <v>0</v>
      </c>
      <c r="AG2398" s="5">
        <v>0</v>
      </c>
      <c r="AH2398" s="5">
        <v>0</v>
      </c>
      <c r="AI2398" s="5">
        <v>0</v>
      </c>
      <c r="AJ2398" s="5">
        <v>0</v>
      </c>
      <c r="AK2398" s="5">
        <v>11349600</v>
      </c>
      <c r="AL2398" s="5">
        <v>0</v>
      </c>
      <c r="AM2398" s="5">
        <v>0</v>
      </c>
      <c r="AN2398" s="5">
        <v>0</v>
      </c>
      <c r="AO2398" s="5">
        <v>0</v>
      </c>
      <c r="AP2398" s="5">
        <v>0</v>
      </c>
      <c r="AQ2398" s="5">
        <v>0</v>
      </c>
      <c r="AR2398" s="5">
        <v>11349600</v>
      </c>
    </row>
    <row r="2399" spans="1:44" x14ac:dyDescent="0.25">
      <c r="A2399" s="6">
        <v>4146</v>
      </c>
      <c r="B2399" s="3" t="s">
        <v>5442</v>
      </c>
      <c r="C2399" s="3" t="s">
        <v>5911</v>
      </c>
      <c r="D2399" s="3" t="s">
        <v>6580</v>
      </c>
      <c r="E2399" s="3" t="s">
        <v>2499</v>
      </c>
      <c r="F2399" s="3" t="s">
        <v>9525</v>
      </c>
      <c r="G2399" s="21">
        <v>7</v>
      </c>
      <c r="H2399" s="8" t="s">
        <v>12701</v>
      </c>
      <c r="I2399" s="3" t="s">
        <v>12347</v>
      </c>
      <c r="J2399" s="3" t="s">
        <v>12551</v>
      </c>
      <c r="K2399" s="7">
        <v>0</v>
      </c>
      <c r="L2399" s="3" t="s">
        <v>5458</v>
      </c>
      <c r="M2399" s="7">
        <v>1307</v>
      </c>
      <c r="N2399" s="3" t="s">
        <v>2425</v>
      </c>
      <c r="O2399" s="3" t="s">
        <v>5524</v>
      </c>
      <c r="P2399" s="8" t="s">
        <v>12715</v>
      </c>
      <c r="Q2399" s="8" t="s">
        <v>12718</v>
      </c>
      <c r="R2399" s="4">
        <v>0</v>
      </c>
      <c r="S2399" s="4" t="s">
        <v>5627</v>
      </c>
      <c r="T2399" s="4">
        <v>99</v>
      </c>
      <c r="U2399" s="7" t="s">
        <v>6298</v>
      </c>
      <c r="V2399" s="7">
        <v>45</v>
      </c>
      <c r="W2399" s="3" t="s">
        <v>7003</v>
      </c>
      <c r="X2399" s="6">
        <v>4503</v>
      </c>
      <c r="Y2399" s="3" t="s">
        <v>8640</v>
      </c>
      <c r="Z2399" s="6">
        <v>4503001</v>
      </c>
      <c r="AA2399" s="3" t="s">
        <v>8641</v>
      </c>
      <c r="AB2399" s="6">
        <v>45030010009</v>
      </c>
      <c r="AC2399" s="3" t="s">
        <v>9523</v>
      </c>
      <c r="AD2399" s="5">
        <v>35036808</v>
      </c>
      <c r="AE2399" s="5">
        <v>0</v>
      </c>
      <c r="AF2399" s="5">
        <v>0</v>
      </c>
      <c r="AG2399" s="5">
        <v>0</v>
      </c>
      <c r="AH2399" s="5">
        <v>0</v>
      </c>
      <c r="AI2399" s="5">
        <v>0</v>
      </c>
      <c r="AJ2399" s="5">
        <v>0</v>
      </c>
      <c r="AK2399" s="5">
        <v>35036808</v>
      </c>
      <c r="AL2399" s="5">
        <v>0</v>
      </c>
      <c r="AM2399" s="5">
        <v>0</v>
      </c>
      <c r="AN2399" s="5">
        <v>0</v>
      </c>
      <c r="AO2399" s="5">
        <v>0</v>
      </c>
      <c r="AP2399" s="5">
        <v>0</v>
      </c>
      <c r="AQ2399" s="5">
        <v>0</v>
      </c>
      <c r="AR2399" s="5">
        <v>35036808</v>
      </c>
    </row>
    <row r="2400" spans="1:44" x14ac:dyDescent="0.25">
      <c r="A2400" s="6">
        <v>4146</v>
      </c>
      <c r="B2400" s="3" t="s">
        <v>5442</v>
      </c>
      <c r="C2400" s="3" t="s">
        <v>5911</v>
      </c>
      <c r="D2400" s="3" t="s">
        <v>6580</v>
      </c>
      <c r="E2400" s="3" t="s">
        <v>2500</v>
      </c>
      <c r="F2400" s="3" t="s">
        <v>9526</v>
      </c>
      <c r="G2400" s="21">
        <v>7</v>
      </c>
      <c r="H2400" s="8" t="s">
        <v>12701</v>
      </c>
      <c r="I2400" s="3" t="s">
        <v>12339</v>
      </c>
      <c r="J2400" s="3" t="s">
        <v>12543</v>
      </c>
      <c r="K2400" s="7">
        <v>0</v>
      </c>
      <c r="L2400" s="3" t="s">
        <v>5458</v>
      </c>
      <c r="M2400" s="7">
        <v>1307</v>
      </c>
      <c r="N2400" s="3" t="s">
        <v>2425</v>
      </c>
      <c r="O2400" s="3" t="s">
        <v>5524</v>
      </c>
      <c r="P2400" s="8" t="s">
        <v>12715</v>
      </c>
      <c r="Q2400" s="8" t="s">
        <v>12718</v>
      </c>
      <c r="R2400" s="4">
        <v>0</v>
      </c>
      <c r="S2400" s="4" t="s">
        <v>5627</v>
      </c>
      <c r="T2400" s="4">
        <v>99</v>
      </c>
      <c r="U2400" s="7" t="s">
        <v>6298</v>
      </c>
      <c r="V2400" s="7">
        <v>45</v>
      </c>
      <c r="W2400" s="3" t="s">
        <v>7003</v>
      </c>
      <c r="X2400" s="6">
        <v>4503</v>
      </c>
      <c r="Y2400" s="3" t="s">
        <v>8640</v>
      </c>
      <c r="Z2400" s="6">
        <v>4503001</v>
      </c>
      <c r="AA2400" s="3" t="s">
        <v>8641</v>
      </c>
      <c r="AB2400" s="6">
        <v>45030010009</v>
      </c>
      <c r="AC2400" s="3" t="s">
        <v>9523</v>
      </c>
      <c r="AD2400" s="5">
        <v>14167800</v>
      </c>
      <c r="AE2400" s="5">
        <v>0</v>
      </c>
      <c r="AF2400" s="5">
        <v>0</v>
      </c>
      <c r="AG2400" s="5">
        <v>0</v>
      </c>
      <c r="AH2400" s="5">
        <v>0</v>
      </c>
      <c r="AI2400" s="5">
        <v>0</v>
      </c>
      <c r="AJ2400" s="5">
        <v>0</v>
      </c>
      <c r="AK2400" s="5">
        <v>14167800</v>
      </c>
      <c r="AL2400" s="5">
        <v>0</v>
      </c>
      <c r="AM2400" s="5">
        <v>0</v>
      </c>
      <c r="AN2400" s="5">
        <v>0</v>
      </c>
      <c r="AO2400" s="5">
        <v>0</v>
      </c>
      <c r="AP2400" s="5">
        <v>0</v>
      </c>
      <c r="AQ2400" s="5">
        <v>0</v>
      </c>
      <c r="AR2400" s="5">
        <v>14167800</v>
      </c>
    </row>
    <row r="2401" spans="1:44" x14ac:dyDescent="0.25">
      <c r="A2401" s="6">
        <v>4146</v>
      </c>
      <c r="B2401" s="3" t="s">
        <v>5442</v>
      </c>
      <c r="C2401" s="3" t="s">
        <v>5911</v>
      </c>
      <c r="D2401" s="3" t="s">
        <v>6580</v>
      </c>
      <c r="E2401" s="3" t="s">
        <v>2501</v>
      </c>
      <c r="F2401" s="3" t="s">
        <v>9527</v>
      </c>
      <c r="G2401" s="21">
        <v>7</v>
      </c>
      <c r="H2401" s="8" t="s">
        <v>12701</v>
      </c>
      <c r="I2401" s="3" t="s">
        <v>12339</v>
      </c>
      <c r="J2401" s="3" t="s">
        <v>12543</v>
      </c>
      <c r="K2401" s="7">
        <v>0</v>
      </c>
      <c r="L2401" s="3" t="s">
        <v>5458</v>
      </c>
      <c r="M2401" s="7">
        <v>1307</v>
      </c>
      <c r="N2401" s="3" t="s">
        <v>2425</v>
      </c>
      <c r="O2401" s="3" t="s">
        <v>5524</v>
      </c>
      <c r="P2401" s="8" t="s">
        <v>12715</v>
      </c>
      <c r="Q2401" s="8" t="s">
        <v>12718</v>
      </c>
      <c r="R2401" s="4">
        <v>0</v>
      </c>
      <c r="S2401" s="4" t="s">
        <v>5627</v>
      </c>
      <c r="T2401" s="4">
        <v>99</v>
      </c>
      <c r="U2401" s="7" t="s">
        <v>6298</v>
      </c>
      <c r="V2401" s="7">
        <v>45</v>
      </c>
      <c r="W2401" s="3" t="s">
        <v>7003</v>
      </c>
      <c r="X2401" s="6">
        <v>4503</v>
      </c>
      <c r="Y2401" s="3" t="s">
        <v>8640</v>
      </c>
      <c r="Z2401" s="6">
        <v>4503001</v>
      </c>
      <c r="AA2401" s="3" t="s">
        <v>8641</v>
      </c>
      <c r="AB2401" s="6">
        <v>45030010009</v>
      </c>
      <c r="AC2401" s="3" t="s">
        <v>9523</v>
      </c>
      <c r="AD2401" s="5">
        <v>35216692</v>
      </c>
      <c r="AE2401" s="5">
        <v>0</v>
      </c>
      <c r="AF2401" s="5">
        <v>0</v>
      </c>
      <c r="AG2401" s="5">
        <v>0</v>
      </c>
      <c r="AH2401" s="5">
        <v>0</v>
      </c>
      <c r="AI2401" s="5">
        <v>0</v>
      </c>
      <c r="AJ2401" s="5">
        <v>0</v>
      </c>
      <c r="AK2401" s="5">
        <v>35216692</v>
      </c>
      <c r="AL2401" s="5">
        <v>0</v>
      </c>
      <c r="AM2401" s="5">
        <v>0</v>
      </c>
      <c r="AN2401" s="5">
        <v>0</v>
      </c>
      <c r="AO2401" s="5">
        <v>0</v>
      </c>
      <c r="AP2401" s="5">
        <v>0</v>
      </c>
      <c r="AQ2401" s="5">
        <v>0</v>
      </c>
      <c r="AR2401" s="5">
        <v>35216692</v>
      </c>
    </row>
    <row r="2402" spans="1:44" x14ac:dyDescent="0.25">
      <c r="A2402" s="6">
        <v>4146</v>
      </c>
      <c r="B2402" s="3" t="s">
        <v>5442</v>
      </c>
      <c r="C2402" s="3" t="s">
        <v>5864</v>
      </c>
      <c r="D2402" s="3" t="s">
        <v>6533</v>
      </c>
      <c r="E2402" s="3" t="s">
        <v>2503</v>
      </c>
      <c r="F2402" s="3" t="s">
        <v>9192</v>
      </c>
      <c r="G2402" s="21">
        <v>7</v>
      </c>
      <c r="H2402" s="8" t="s">
        <v>12701</v>
      </c>
      <c r="I2402" s="3" t="s">
        <v>12481</v>
      </c>
      <c r="J2402" s="3" t="s">
        <v>12637</v>
      </c>
      <c r="K2402" s="7">
        <v>0</v>
      </c>
      <c r="L2402" s="3" t="s">
        <v>5458</v>
      </c>
      <c r="M2402" s="7">
        <v>1308</v>
      </c>
      <c r="N2402" s="3" t="s">
        <v>2502</v>
      </c>
      <c r="O2402" s="3" t="s">
        <v>5525</v>
      </c>
      <c r="P2402" s="8" t="s">
        <v>12715</v>
      </c>
      <c r="Q2402" s="8" t="s">
        <v>12718</v>
      </c>
      <c r="R2402" s="4">
        <v>0</v>
      </c>
      <c r="S2402" s="4" t="s">
        <v>5627</v>
      </c>
      <c r="T2402" s="4">
        <v>99</v>
      </c>
      <c r="U2402" s="7" t="s">
        <v>6298</v>
      </c>
      <c r="V2402" s="7">
        <v>41</v>
      </c>
      <c r="W2402" s="3" t="s">
        <v>7163</v>
      </c>
      <c r="X2402" s="6">
        <v>4101</v>
      </c>
      <c r="Y2402" s="3" t="s">
        <v>8265</v>
      </c>
      <c r="Z2402" s="6">
        <v>4101001</v>
      </c>
      <c r="AA2402" s="3" t="s">
        <v>8266</v>
      </c>
      <c r="AB2402" s="6">
        <v>41010010001</v>
      </c>
      <c r="AC2402" s="3" t="s">
        <v>9182</v>
      </c>
      <c r="AD2402" s="5">
        <v>800000000</v>
      </c>
      <c r="AE2402" s="5">
        <v>0</v>
      </c>
      <c r="AF2402" s="5">
        <v>0</v>
      </c>
      <c r="AG2402" s="5">
        <v>0</v>
      </c>
      <c r="AH2402" s="5">
        <v>0</v>
      </c>
      <c r="AI2402" s="5">
        <v>0</v>
      </c>
      <c r="AJ2402" s="5">
        <v>0</v>
      </c>
      <c r="AK2402" s="5">
        <v>800000000</v>
      </c>
      <c r="AL2402" s="5">
        <v>0</v>
      </c>
      <c r="AM2402" s="5">
        <v>0</v>
      </c>
      <c r="AN2402" s="5">
        <v>0</v>
      </c>
      <c r="AO2402" s="5">
        <v>0</v>
      </c>
      <c r="AP2402" s="5">
        <v>0</v>
      </c>
      <c r="AQ2402" s="5">
        <v>0</v>
      </c>
      <c r="AR2402" s="5">
        <v>800000000</v>
      </c>
    </row>
    <row r="2403" spans="1:44" x14ac:dyDescent="0.25">
      <c r="A2403" s="6">
        <v>4146</v>
      </c>
      <c r="B2403" s="3" t="s">
        <v>5442</v>
      </c>
      <c r="C2403" s="3" t="s">
        <v>5865</v>
      </c>
      <c r="D2403" s="3" t="s">
        <v>6534</v>
      </c>
      <c r="E2403" s="3" t="s">
        <v>2504</v>
      </c>
      <c r="F2403" s="3" t="s">
        <v>9207</v>
      </c>
      <c r="G2403" s="21">
        <v>7</v>
      </c>
      <c r="H2403" s="8" t="s">
        <v>12701</v>
      </c>
      <c r="I2403" s="3" t="s">
        <v>12343</v>
      </c>
      <c r="J2403" s="3" t="s">
        <v>12547</v>
      </c>
      <c r="K2403" s="7">
        <v>0</v>
      </c>
      <c r="L2403" s="3" t="s">
        <v>5458</v>
      </c>
      <c r="M2403" s="7">
        <v>1308</v>
      </c>
      <c r="N2403" s="3" t="s">
        <v>2502</v>
      </c>
      <c r="O2403" s="3" t="s">
        <v>5525</v>
      </c>
      <c r="P2403" s="8" t="s">
        <v>12715</v>
      </c>
      <c r="Q2403" s="8" t="s">
        <v>12718</v>
      </c>
      <c r="R2403" s="4">
        <v>0</v>
      </c>
      <c r="S2403" s="4" t="s">
        <v>5627</v>
      </c>
      <c r="T2403" s="4">
        <v>99</v>
      </c>
      <c r="U2403" s="7" t="s">
        <v>6298</v>
      </c>
      <c r="V2403" s="7">
        <v>41</v>
      </c>
      <c r="W2403" s="3" t="s">
        <v>7163</v>
      </c>
      <c r="X2403" s="6">
        <v>4101</v>
      </c>
      <c r="Y2403" s="3" t="s">
        <v>8265</v>
      </c>
      <c r="Z2403" s="6">
        <v>4101002</v>
      </c>
      <c r="AA2403" s="3" t="s">
        <v>8276</v>
      </c>
      <c r="AB2403" s="6">
        <v>41010020007</v>
      </c>
      <c r="AC2403" s="3" t="s">
        <v>9206</v>
      </c>
      <c r="AD2403" s="5">
        <v>80110400</v>
      </c>
      <c r="AE2403" s="5">
        <v>0</v>
      </c>
      <c r="AF2403" s="5">
        <v>0</v>
      </c>
      <c r="AG2403" s="5">
        <v>0</v>
      </c>
      <c r="AH2403" s="5">
        <v>0</v>
      </c>
      <c r="AI2403" s="5">
        <v>0</v>
      </c>
      <c r="AJ2403" s="5">
        <v>0</v>
      </c>
      <c r="AK2403" s="5">
        <v>80110400</v>
      </c>
      <c r="AL2403" s="5">
        <v>0</v>
      </c>
      <c r="AM2403" s="5">
        <v>0</v>
      </c>
      <c r="AN2403" s="5">
        <v>0</v>
      </c>
      <c r="AO2403" s="5">
        <v>0</v>
      </c>
      <c r="AP2403" s="5">
        <v>0</v>
      </c>
      <c r="AQ2403" s="5">
        <v>0</v>
      </c>
      <c r="AR2403" s="5">
        <v>80110400</v>
      </c>
    </row>
    <row r="2404" spans="1:44" x14ac:dyDescent="0.25">
      <c r="A2404" s="6">
        <v>4146</v>
      </c>
      <c r="B2404" s="3" t="s">
        <v>5442</v>
      </c>
      <c r="C2404" s="3" t="s">
        <v>5865</v>
      </c>
      <c r="D2404" s="3" t="s">
        <v>6534</v>
      </c>
      <c r="E2404" s="3" t="s">
        <v>2505</v>
      </c>
      <c r="F2404" s="3" t="s">
        <v>9528</v>
      </c>
      <c r="G2404" s="21">
        <v>7</v>
      </c>
      <c r="H2404" s="8" t="s">
        <v>12701</v>
      </c>
      <c r="I2404" s="3" t="s">
        <v>12350</v>
      </c>
      <c r="J2404" s="3" t="s">
        <v>12554</v>
      </c>
      <c r="K2404" s="7">
        <v>0</v>
      </c>
      <c r="L2404" s="3" t="s">
        <v>5458</v>
      </c>
      <c r="M2404" s="7">
        <v>1308</v>
      </c>
      <c r="N2404" s="3" t="s">
        <v>2502</v>
      </c>
      <c r="O2404" s="3" t="s">
        <v>5525</v>
      </c>
      <c r="P2404" s="8" t="s">
        <v>12715</v>
      </c>
      <c r="Q2404" s="8" t="s">
        <v>12718</v>
      </c>
      <c r="R2404" s="4">
        <v>0</v>
      </c>
      <c r="S2404" s="4" t="s">
        <v>5627</v>
      </c>
      <c r="T2404" s="4">
        <v>99</v>
      </c>
      <c r="U2404" s="7" t="s">
        <v>6298</v>
      </c>
      <c r="V2404" s="7">
        <v>41</v>
      </c>
      <c r="W2404" s="3" t="s">
        <v>7163</v>
      </c>
      <c r="X2404" s="6">
        <v>4101</v>
      </c>
      <c r="Y2404" s="3" t="s">
        <v>8265</v>
      </c>
      <c r="Z2404" s="6">
        <v>4101002</v>
      </c>
      <c r="AA2404" s="3" t="s">
        <v>8276</v>
      </c>
      <c r="AB2404" s="6">
        <v>41010020007</v>
      </c>
      <c r="AC2404" s="3" t="s">
        <v>9206</v>
      </c>
      <c r="AD2404" s="5">
        <v>2280000</v>
      </c>
      <c r="AE2404" s="5">
        <v>0</v>
      </c>
      <c r="AF2404" s="5">
        <v>0</v>
      </c>
      <c r="AG2404" s="5">
        <v>0</v>
      </c>
      <c r="AH2404" s="5">
        <v>0</v>
      </c>
      <c r="AI2404" s="5">
        <v>0</v>
      </c>
      <c r="AJ2404" s="5">
        <v>0</v>
      </c>
      <c r="AK2404" s="5">
        <v>2280000</v>
      </c>
      <c r="AL2404" s="5">
        <v>0</v>
      </c>
      <c r="AM2404" s="5">
        <v>0</v>
      </c>
      <c r="AN2404" s="5">
        <v>0</v>
      </c>
      <c r="AO2404" s="5">
        <v>0</v>
      </c>
      <c r="AP2404" s="5">
        <v>0</v>
      </c>
      <c r="AQ2404" s="5">
        <v>0</v>
      </c>
      <c r="AR2404" s="5">
        <v>2280000</v>
      </c>
    </row>
    <row r="2405" spans="1:44" x14ac:dyDescent="0.25">
      <c r="A2405" s="6">
        <v>4146</v>
      </c>
      <c r="B2405" s="3" t="s">
        <v>5442</v>
      </c>
      <c r="C2405" s="3" t="s">
        <v>5865</v>
      </c>
      <c r="D2405" s="3" t="s">
        <v>6534</v>
      </c>
      <c r="E2405" s="3" t="s">
        <v>2506</v>
      </c>
      <c r="F2405" s="3" t="s">
        <v>9529</v>
      </c>
      <c r="G2405" s="21">
        <v>7</v>
      </c>
      <c r="H2405" s="8" t="s">
        <v>12701</v>
      </c>
      <c r="I2405" s="3" t="s">
        <v>12341</v>
      </c>
      <c r="J2405" s="3" t="s">
        <v>12545</v>
      </c>
      <c r="K2405" s="7">
        <v>0</v>
      </c>
      <c r="L2405" s="3" t="s">
        <v>5458</v>
      </c>
      <c r="M2405" s="7">
        <v>1308</v>
      </c>
      <c r="N2405" s="3" t="s">
        <v>2502</v>
      </c>
      <c r="O2405" s="3" t="s">
        <v>5525</v>
      </c>
      <c r="P2405" s="8" t="s">
        <v>12715</v>
      </c>
      <c r="Q2405" s="8" t="s">
        <v>12718</v>
      </c>
      <c r="R2405" s="4">
        <v>0</v>
      </c>
      <c r="S2405" s="4" t="s">
        <v>5627</v>
      </c>
      <c r="T2405" s="4">
        <v>99</v>
      </c>
      <c r="U2405" s="7" t="s">
        <v>6298</v>
      </c>
      <c r="V2405" s="7">
        <v>41</v>
      </c>
      <c r="W2405" s="3" t="s">
        <v>7163</v>
      </c>
      <c r="X2405" s="6">
        <v>4101</v>
      </c>
      <c r="Y2405" s="3" t="s">
        <v>8265</v>
      </c>
      <c r="Z2405" s="6">
        <v>4101002</v>
      </c>
      <c r="AA2405" s="3" t="s">
        <v>8276</v>
      </c>
      <c r="AB2405" s="6">
        <v>41010020007</v>
      </c>
      <c r="AC2405" s="3" t="s">
        <v>9206</v>
      </c>
      <c r="AD2405" s="5">
        <v>17609600</v>
      </c>
      <c r="AE2405" s="5">
        <v>0</v>
      </c>
      <c r="AF2405" s="5">
        <v>0</v>
      </c>
      <c r="AG2405" s="5">
        <v>0</v>
      </c>
      <c r="AH2405" s="5">
        <v>0</v>
      </c>
      <c r="AI2405" s="5">
        <v>0</v>
      </c>
      <c r="AJ2405" s="5">
        <v>0</v>
      </c>
      <c r="AK2405" s="5">
        <v>17609600</v>
      </c>
      <c r="AL2405" s="5">
        <v>0</v>
      </c>
      <c r="AM2405" s="5">
        <v>0</v>
      </c>
      <c r="AN2405" s="5">
        <v>0</v>
      </c>
      <c r="AO2405" s="5">
        <v>0</v>
      </c>
      <c r="AP2405" s="5">
        <v>0</v>
      </c>
      <c r="AQ2405" s="5">
        <v>0</v>
      </c>
      <c r="AR2405" s="5">
        <v>17609600</v>
      </c>
    </row>
    <row r="2406" spans="1:44" x14ac:dyDescent="0.25">
      <c r="A2406" s="6">
        <v>4146</v>
      </c>
      <c r="B2406" s="3" t="s">
        <v>5442</v>
      </c>
      <c r="C2406" s="3" t="s">
        <v>5866</v>
      </c>
      <c r="D2406" s="3" t="s">
        <v>6535</v>
      </c>
      <c r="E2406" s="3" t="s">
        <v>2507</v>
      </c>
      <c r="F2406" s="3" t="s">
        <v>9213</v>
      </c>
      <c r="G2406" s="21">
        <v>7</v>
      </c>
      <c r="H2406" s="8" t="s">
        <v>12701</v>
      </c>
      <c r="I2406" s="3" t="s">
        <v>12339</v>
      </c>
      <c r="J2406" s="3" t="s">
        <v>12543</v>
      </c>
      <c r="K2406" s="7">
        <v>0</v>
      </c>
      <c r="L2406" s="3" t="s">
        <v>5458</v>
      </c>
      <c r="M2406" s="7">
        <v>1308</v>
      </c>
      <c r="N2406" s="3" t="s">
        <v>2502</v>
      </c>
      <c r="O2406" s="3" t="s">
        <v>5525</v>
      </c>
      <c r="P2406" s="8" t="s">
        <v>12715</v>
      </c>
      <c r="Q2406" s="8" t="s">
        <v>12718</v>
      </c>
      <c r="R2406" s="4">
        <v>0</v>
      </c>
      <c r="S2406" s="4" t="s">
        <v>5627</v>
      </c>
      <c r="T2406" s="4">
        <v>99</v>
      </c>
      <c r="U2406" s="7" t="s">
        <v>6298</v>
      </c>
      <c r="V2406" s="7">
        <v>41</v>
      </c>
      <c r="W2406" s="3" t="s">
        <v>7163</v>
      </c>
      <c r="X2406" s="6">
        <v>4101</v>
      </c>
      <c r="Y2406" s="3" t="s">
        <v>8265</v>
      </c>
      <c r="Z2406" s="6">
        <v>4101002</v>
      </c>
      <c r="AA2406" s="3" t="s">
        <v>8276</v>
      </c>
      <c r="AB2406" s="6">
        <v>41010020007</v>
      </c>
      <c r="AC2406" s="3" t="s">
        <v>9206</v>
      </c>
      <c r="AD2406" s="5">
        <v>100000000</v>
      </c>
      <c r="AE2406" s="5">
        <v>0</v>
      </c>
      <c r="AF2406" s="5">
        <v>0</v>
      </c>
      <c r="AG2406" s="5">
        <v>0</v>
      </c>
      <c r="AH2406" s="5">
        <v>0</v>
      </c>
      <c r="AI2406" s="5">
        <v>0</v>
      </c>
      <c r="AJ2406" s="5">
        <v>0</v>
      </c>
      <c r="AK2406" s="5">
        <v>100000000</v>
      </c>
      <c r="AL2406" s="5">
        <v>0</v>
      </c>
      <c r="AM2406" s="5">
        <v>0</v>
      </c>
      <c r="AN2406" s="5">
        <v>0</v>
      </c>
      <c r="AO2406" s="5">
        <v>0</v>
      </c>
      <c r="AP2406" s="5">
        <v>0</v>
      </c>
      <c r="AQ2406" s="5">
        <v>0</v>
      </c>
      <c r="AR2406" s="5">
        <v>100000000</v>
      </c>
    </row>
    <row r="2407" spans="1:44" x14ac:dyDescent="0.25">
      <c r="A2407" s="6">
        <v>4146</v>
      </c>
      <c r="B2407" s="3" t="s">
        <v>5442</v>
      </c>
      <c r="C2407" s="3" t="s">
        <v>5903</v>
      </c>
      <c r="D2407" s="3" t="s">
        <v>6572</v>
      </c>
      <c r="E2407" s="3" t="s">
        <v>2508</v>
      </c>
      <c r="F2407" s="3" t="s">
        <v>9530</v>
      </c>
      <c r="G2407" s="21">
        <v>7</v>
      </c>
      <c r="H2407" s="8" t="s">
        <v>12701</v>
      </c>
      <c r="I2407" s="3" t="s">
        <v>12339</v>
      </c>
      <c r="J2407" s="3" t="s">
        <v>12543</v>
      </c>
      <c r="K2407" s="7">
        <v>0</v>
      </c>
      <c r="L2407" s="3" t="s">
        <v>5458</v>
      </c>
      <c r="M2407" s="7">
        <v>1308</v>
      </c>
      <c r="N2407" s="3" t="s">
        <v>2502</v>
      </c>
      <c r="O2407" s="3" t="s">
        <v>5525</v>
      </c>
      <c r="P2407" s="8" t="s">
        <v>12715</v>
      </c>
      <c r="Q2407" s="8" t="s">
        <v>12718</v>
      </c>
      <c r="R2407" s="4">
        <v>0</v>
      </c>
      <c r="S2407" s="4" t="s">
        <v>5627</v>
      </c>
      <c r="T2407" s="4">
        <v>99</v>
      </c>
      <c r="U2407" s="7" t="s">
        <v>6298</v>
      </c>
      <c r="V2407" s="7">
        <v>41</v>
      </c>
      <c r="W2407" s="3" t="s">
        <v>7163</v>
      </c>
      <c r="X2407" s="6">
        <v>4101</v>
      </c>
      <c r="Y2407" s="3" t="s">
        <v>8265</v>
      </c>
      <c r="Z2407" s="6">
        <v>4101002</v>
      </c>
      <c r="AA2407" s="3" t="s">
        <v>8276</v>
      </c>
      <c r="AB2407" s="6">
        <v>41010020010</v>
      </c>
      <c r="AC2407" s="3" t="s">
        <v>9442</v>
      </c>
      <c r="AD2407" s="5">
        <v>15000000</v>
      </c>
      <c r="AE2407" s="5">
        <v>0</v>
      </c>
      <c r="AF2407" s="5">
        <v>0</v>
      </c>
      <c r="AG2407" s="5">
        <v>0</v>
      </c>
      <c r="AH2407" s="5">
        <v>0</v>
      </c>
      <c r="AI2407" s="5">
        <v>0</v>
      </c>
      <c r="AJ2407" s="5">
        <v>0</v>
      </c>
      <c r="AK2407" s="5">
        <v>15000000</v>
      </c>
      <c r="AL2407" s="5">
        <v>0</v>
      </c>
      <c r="AM2407" s="5">
        <v>0</v>
      </c>
      <c r="AN2407" s="5">
        <v>0</v>
      </c>
      <c r="AO2407" s="5">
        <v>0</v>
      </c>
      <c r="AP2407" s="5">
        <v>0</v>
      </c>
      <c r="AQ2407" s="5">
        <v>0</v>
      </c>
      <c r="AR2407" s="5">
        <v>15000000</v>
      </c>
    </row>
    <row r="2408" spans="1:44" x14ac:dyDescent="0.25">
      <c r="A2408" s="6">
        <v>4146</v>
      </c>
      <c r="B2408" s="3" t="s">
        <v>5442</v>
      </c>
      <c r="C2408" s="3" t="s">
        <v>5893</v>
      </c>
      <c r="D2408" s="3" t="s">
        <v>6562</v>
      </c>
      <c r="E2408" s="3" t="s">
        <v>2509</v>
      </c>
      <c r="F2408" s="3" t="s">
        <v>9373</v>
      </c>
      <c r="G2408" s="21">
        <v>7</v>
      </c>
      <c r="H2408" s="8" t="s">
        <v>12701</v>
      </c>
      <c r="I2408" s="3" t="s">
        <v>12339</v>
      </c>
      <c r="J2408" s="3" t="s">
        <v>12543</v>
      </c>
      <c r="K2408" s="7">
        <v>0</v>
      </c>
      <c r="L2408" s="3" t="s">
        <v>5458</v>
      </c>
      <c r="M2408" s="7">
        <v>1308</v>
      </c>
      <c r="N2408" s="3" t="s">
        <v>2502</v>
      </c>
      <c r="O2408" s="3" t="s">
        <v>5525</v>
      </c>
      <c r="P2408" s="8" t="s">
        <v>12715</v>
      </c>
      <c r="Q2408" s="8" t="s">
        <v>12718</v>
      </c>
      <c r="R2408" s="4">
        <v>0</v>
      </c>
      <c r="S2408" s="4" t="s">
        <v>5627</v>
      </c>
      <c r="T2408" s="4">
        <v>99</v>
      </c>
      <c r="U2408" s="7" t="s">
        <v>6298</v>
      </c>
      <c r="V2408" s="7">
        <v>41</v>
      </c>
      <c r="W2408" s="3" t="s">
        <v>7163</v>
      </c>
      <c r="X2408" s="6">
        <v>4106</v>
      </c>
      <c r="Y2408" s="3" t="s">
        <v>8152</v>
      </c>
      <c r="Z2408" s="6">
        <v>4106001</v>
      </c>
      <c r="AA2408" s="3" t="s">
        <v>9366</v>
      </c>
      <c r="AB2408" s="6">
        <v>41060010001</v>
      </c>
      <c r="AC2408" s="3" t="s">
        <v>9367</v>
      </c>
      <c r="AD2408" s="5">
        <v>88000000</v>
      </c>
      <c r="AE2408" s="5">
        <v>0</v>
      </c>
      <c r="AF2408" s="5">
        <v>0</v>
      </c>
      <c r="AG2408" s="5">
        <v>0</v>
      </c>
      <c r="AH2408" s="5">
        <v>0</v>
      </c>
      <c r="AI2408" s="5">
        <v>0</v>
      </c>
      <c r="AJ2408" s="5">
        <v>0</v>
      </c>
      <c r="AK2408" s="5">
        <v>88000000</v>
      </c>
      <c r="AL2408" s="5">
        <v>0</v>
      </c>
      <c r="AM2408" s="5">
        <v>0</v>
      </c>
      <c r="AN2408" s="5">
        <v>0</v>
      </c>
      <c r="AO2408" s="5">
        <v>0</v>
      </c>
      <c r="AP2408" s="5">
        <v>0</v>
      </c>
      <c r="AQ2408" s="5">
        <v>0</v>
      </c>
      <c r="AR2408" s="5">
        <v>88000000</v>
      </c>
    </row>
    <row r="2409" spans="1:44" x14ac:dyDescent="0.25">
      <c r="A2409" s="6">
        <v>4146</v>
      </c>
      <c r="B2409" s="3" t="s">
        <v>5442</v>
      </c>
      <c r="C2409" s="3" t="s">
        <v>5893</v>
      </c>
      <c r="D2409" s="3" t="s">
        <v>6562</v>
      </c>
      <c r="E2409" s="3" t="s">
        <v>2510</v>
      </c>
      <c r="F2409" s="3" t="s">
        <v>9374</v>
      </c>
      <c r="G2409" s="21">
        <v>7</v>
      </c>
      <c r="H2409" s="8" t="s">
        <v>12701</v>
      </c>
      <c r="I2409" s="3" t="s">
        <v>12339</v>
      </c>
      <c r="J2409" s="3" t="s">
        <v>12543</v>
      </c>
      <c r="K2409" s="7">
        <v>0</v>
      </c>
      <c r="L2409" s="3" t="s">
        <v>5458</v>
      </c>
      <c r="M2409" s="7">
        <v>1308</v>
      </c>
      <c r="N2409" s="3" t="s">
        <v>2502</v>
      </c>
      <c r="O2409" s="3" t="s">
        <v>5525</v>
      </c>
      <c r="P2409" s="8" t="s">
        <v>12715</v>
      </c>
      <c r="Q2409" s="8" t="s">
        <v>12718</v>
      </c>
      <c r="R2409" s="4">
        <v>0</v>
      </c>
      <c r="S2409" s="4" t="s">
        <v>5627</v>
      </c>
      <c r="T2409" s="4">
        <v>99</v>
      </c>
      <c r="U2409" s="7" t="s">
        <v>6298</v>
      </c>
      <c r="V2409" s="7">
        <v>41</v>
      </c>
      <c r="W2409" s="3" t="s">
        <v>7163</v>
      </c>
      <c r="X2409" s="6">
        <v>4106</v>
      </c>
      <c r="Y2409" s="3" t="s">
        <v>8152</v>
      </c>
      <c r="Z2409" s="6">
        <v>4106001</v>
      </c>
      <c r="AA2409" s="3" t="s">
        <v>9366</v>
      </c>
      <c r="AB2409" s="6">
        <v>41060010001</v>
      </c>
      <c r="AC2409" s="3" t="s">
        <v>9367</v>
      </c>
      <c r="AD2409" s="5">
        <v>13800000</v>
      </c>
      <c r="AE2409" s="5">
        <v>0</v>
      </c>
      <c r="AF2409" s="5">
        <v>0</v>
      </c>
      <c r="AG2409" s="5">
        <v>0</v>
      </c>
      <c r="AH2409" s="5">
        <v>0</v>
      </c>
      <c r="AI2409" s="5">
        <v>0</v>
      </c>
      <c r="AJ2409" s="5">
        <v>0</v>
      </c>
      <c r="AK2409" s="5">
        <v>13800000</v>
      </c>
      <c r="AL2409" s="5">
        <v>0</v>
      </c>
      <c r="AM2409" s="5">
        <v>0</v>
      </c>
      <c r="AN2409" s="5">
        <v>0</v>
      </c>
      <c r="AO2409" s="5">
        <v>0</v>
      </c>
      <c r="AP2409" s="5">
        <v>0</v>
      </c>
      <c r="AQ2409" s="5">
        <v>0</v>
      </c>
      <c r="AR2409" s="5">
        <v>13800000</v>
      </c>
    </row>
    <row r="2410" spans="1:44" x14ac:dyDescent="0.25">
      <c r="A2410" s="6">
        <v>4146</v>
      </c>
      <c r="B2410" s="3" t="s">
        <v>5442</v>
      </c>
      <c r="C2410" s="3" t="s">
        <v>5893</v>
      </c>
      <c r="D2410" s="3" t="s">
        <v>6562</v>
      </c>
      <c r="E2410" s="3" t="s">
        <v>2511</v>
      </c>
      <c r="F2410" s="3" t="s">
        <v>9375</v>
      </c>
      <c r="G2410" s="21">
        <v>7</v>
      </c>
      <c r="H2410" s="8" t="s">
        <v>12701</v>
      </c>
      <c r="I2410" s="3" t="s">
        <v>12339</v>
      </c>
      <c r="J2410" s="3" t="s">
        <v>12543</v>
      </c>
      <c r="K2410" s="7">
        <v>0</v>
      </c>
      <c r="L2410" s="3" t="s">
        <v>5458</v>
      </c>
      <c r="M2410" s="7">
        <v>1308</v>
      </c>
      <c r="N2410" s="3" t="s">
        <v>2502</v>
      </c>
      <c r="O2410" s="3" t="s">
        <v>5525</v>
      </c>
      <c r="P2410" s="8" t="s">
        <v>12715</v>
      </c>
      <c r="Q2410" s="8" t="s">
        <v>12718</v>
      </c>
      <c r="R2410" s="4">
        <v>0</v>
      </c>
      <c r="S2410" s="4" t="s">
        <v>5627</v>
      </c>
      <c r="T2410" s="4">
        <v>99</v>
      </c>
      <c r="U2410" s="7" t="s">
        <v>6298</v>
      </c>
      <c r="V2410" s="7">
        <v>41</v>
      </c>
      <c r="W2410" s="3" t="s">
        <v>7163</v>
      </c>
      <c r="X2410" s="6">
        <v>4106</v>
      </c>
      <c r="Y2410" s="3" t="s">
        <v>8152</v>
      </c>
      <c r="Z2410" s="6">
        <v>4106001</v>
      </c>
      <c r="AA2410" s="3" t="s">
        <v>9366</v>
      </c>
      <c r="AB2410" s="6">
        <v>41060010001</v>
      </c>
      <c r="AC2410" s="3" t="s">
        <v>9367</v>
      </c>
      <c r="AD2410" s="5">
        <v>23200000</v>
      </c>
      <c r="AE2410" s="5">
        <v>0</v>
      </c>
      <c r="AF2410" s="5">
        <v>0</v>
      </c>
      <c r="AG2410" s="5">
        <v>0</v>
      </c>
      <c r="AH2410" s="5">
        <v>0</v>
      </c>
      <c r="AI2410" s="5">
        <v>0</v>
      </c>
      <c r="AJ2410" s="5">
        <v>0</v>
      </c>
      <c r="AK2410" s="5">
        <v>23200000</v>
      </c>
      <c r="AL2410" s="5">
        <v>0</v>
      </c>
      <c r="AM2410" s="5">
        <v>0</v>
      </c>
      <c r="AN2410" s="5">
        <v>0</v>
      </c>
      <c r="AO2410" s="5">
        <v>0</v>
      </c>
      <c r="AP2410" s="5">
        <v>0</v>
      </c>
      <c r="AQ2410" s="5">
        <v>0</v>
      </c>
      <c r="AR2410" s="5">
        <v>23200000</v>
      </c>
    </row>
    <row r="2411" spans="1:44" x14ac:dyDescent="0.25">
      <c r="A2411" s="6">
        <v>4146</v>
      </c>
      <c r="B2411" s="3" t="s">
        <v>5442</v>
      </c>
      <c r="C2411" s="3" t="s">
        <v>5906</v>
      </c>
      <c r="D2411" s="3" t="s">
        <v>6575</v>
      </c>
      <c r="E2411" s="3" t="s">
        <v>2512</v>
      </c>
      <c r="F2411" s="3" t="s">
        <v>9531</v>
      </c>
      <c r="G2411" s="21">
        <v>7</v>
      </c>
      <c r="H2411" s="8" t="s">
        <v>12701</v>
      </c>
      <c r="I2411" s="3" t="s">
        <v>12339</v>
      </c>
      <c r="J2411" s="3" t="s">
        <v>12543</v>
      </c>
      <c r="K2411" s="7">
        <v>0</v>
      </c>
      <c r="L2411" s="3" t="s">
        <v>5458</v>
      </c>
      <c r="M2411" s="7">
        <v>1308</v>
      </c>
      <c r="N2411" s="3" t="s">
        <v>2502</v>
      </c>
      <c r="O2411" s="3" t="s">
        <v>5525</v>
      </c>
      <c r="P2411" s="8" t="s">
        <v>12715</v>
      </c>
      <c r="Q2411" s="8" t="s">
        <v>12718</v>
      </c>
      <c r="R2411" s="4">
        <v>0</v>
      </c>
      <c r="S2411" s="4" t="s">
        <v>5627</v>
      </c>
      <c r="T2411" s="4">
        <v>99</v>
      </c>
      <c r="U2411" s="7" t="s">
        <v>6298</v>
      </c>
      <c r="V2411" s="7">
        <v>41</v>
      </c>
      <c r="W2411" s="3" t="s">
        <v>7163</v>
      </c>
      <c r="X2411" s="6">
        <v>4106</v>
      </c>
      <c r="Y2411" s="3" t="s">
        <v>8152</v>
      </c>
      <c r="Z2411" s="6">
        <v>4106001</v>
      </c>
      <c r="AA2411" s="3" t="s">
        <v>9366</v>
      </c>
      <c r="AB2411" s="6">
        <v>41060010004</v>
      </c>
      <c r="AC2411" s="3" t="s">
        <v>9458</v>
      </c>
      <c r="AD2411" s="5">
        <v>60996600</v>
      </c>
      <c r="AE2411" s="5">
        <v>0</v>
      </c>
      <c r="AF2411" s="5">
        <v>0</v>
      </c>
      <c r="AG2411" s="5">
        <v>0</v>
      </c>
      <c r="AH2411" s="5">
        <v>0</v>
      </c>
      <c r="AI2411" s="5">
        <v>0</v>
      </c>
      <c r="AJ2411" s="5">
        <v>0</v>
      </c>
      <c r="AK2411" s="5">
        <v>60996600</v>
      </c>
      <c r="AL2411" s="5">
        <v>0</v>
      </c>
      <c r="AM2411" s="5">
        <v>0</v>
      </c>
      <c r="AN2411" s="5">
        <v>0</v>
      </c>
      <c r="AO2411" s="5">
        <v>0</v>
      </c>
      <c r="AP2411" s="5">
        <v>0</v>
      </c>
      <c r="AQ2411" s="5">
        <v>0</v>
      </c>
      <c r="AR2411" s="5">
        <v>60996600</v>
      </c>
    </row>
    <row r="2412" spans="1:44" x14ac:dyDescent="0.25">
      <c r="A2412" s="6">
        <v>4146</v>
      </c>
      <c r="B2412" s="3" t="s">
        <v>5442</v>
      </c>
      <c r="C2412" s="3" t="s">
        <v>5906</v>
      </c>
      <c r="D2412" s="3" t="s">
        <v>6575</v>
      </c>
      <c r="E2412" s="3" t="s">
        <v>2513</v>
      </c>
      <c r="F2412" s="3" t="s">
        <v>9532</v>
      </c>
      <c r="G2412" s="21">
        <v>7</v>
      </c>
      <c r="H2412" s="8" t="s">
        <v>12701</v>
      </c>
      <c r="I2412" s="3" t="s">
        <v>12351</v>
      </c>
      <c r="J2412" s="3" t="s">
        <v>12555</v>
      </c>
      <c r="K2412" s="7">
        <v>0</v>
      </c>
      <c r="L2412" s="3" t="s">
        <v>5458</v>
      </c>
      <c r="M2412" s="7">
        <v>1308</v>
      </c>
      <c r="N2412" s="3" t="s">
        <v>2502</v>
      </c>
      <c r="O2412" s="3" t="s">
        <v>5525</v>
      </c>
      <c r="P2412" s="8" t="s">
        <v>12715</v>
      </c>
      <c r="Q2412" s="8" t="s">
        <v>12718</v>
      </c>
      <c r="R2412" s="4">
        <v>0</v>
      </c>
      <c r="S2412" s="4" t="s">
        <v>5627</v>
      </c>
      <c r="T2412" s="4">
        <v>99</v>
      </c>
      <c r="U2412" s="7" t="s">
        <v>6298</v>
      </c>
      <c r="V2412" s="7">
        <v>41</v>
      </c>
      <c r="W2412" s="3" t="s">
        <v>7163</v>
      </c>
      <c r="X2412" s="6">
        <v>4106</v>
      </c>
      <c r="Y2412" s="3" t="s">
        <v>8152</v>
      </c>
      <c r="Z2412" s="6">
        <v>4106001</v>
      </c>
      <c r="AA2412" s="3" t="s">
        <v>9366</v>
      </c>
      <c r="AB2412" s="6">
        <v>41060010004</v>
      </c>
      <c r="AC2412" s="3" t="s">
        <v>9458</v>
      </c>
      <c r="AD2412" s="5">
        <v>71000000</v>
      </c>
      <c r="AE2412" s="5">
        <v>0</v>
      </c>
      <c r="AF2412" s="5">
        <v>0</v>
      </c>
      <c r="AG2412" s="5">
        <v>0</v>
      </c>
      <c r="AH2412" s="5">
        <v>0</v>
      </c>
      <c r="AI2412" s="5">
        <v>0</v>
      </c>
      <c r="AJ2412" s="5">
        <v>0</v>
      </c>
      <c r="AK2412" s="5">
        <v>71000000</v>
      </c>
      <c r="AL2412" s="5">
        <v>0</v>
      </c>
      <c r="AM2412" s="5">
        <v>0</v>
      </c>
      <c r="AN2412" s="5">
        <v>0</v>
      </c>
      <c r="AO2412" s="5">
        <v>0</v>
      </c>
      <c r="AP2412" s="5">
        <v>0</v>
      </c>
      <c r="AQ2412" s="5">
        <v>0</v>
      </c>
      <c r="AR2412" s="5">
        <v>71000000</v>
      </c>
    </row>
    <row r="2413" spans="1:44" x14ac:dyDescent="0.25">
      <c r="A2413" s="6">
        <v>4146</v>
      </c>
      <c r="B2413" s="3" t="s">
        <v>5442</v>
      </c>
      <c r="C2413" s="3" t="s">
        <v>5906</v>
      </c>
      <c r="D2413" s="3" t="s">
        <v>6575</v>
      </c>
      <c r="E2413" s="3" t="s">
        <v>2514</v>
      </c>
      <c r="F2413" s="3" t="s">
        <v>9533</v>
      </c>
      <c r="G2413" s="21">
        <v>7</v>
      </c>
      <c r="H2413" s="8" t="s">
        <v>12701</v>
      </c>
      <c r="I2413" s="3" t="s">
        <v>12339</v>
      </c>
      <c r="J2413" s="3" t="s">
        <v>12543</v>
      </c>
      <c r="K2413" s="7">
        <v>0</v>
      </c>
      <c r="L2413" s="3" t="s">
        <v>5458</v>
      </c>
      <c r="M2413" s="7">
        <v>1308</v>
      </c>
      <c r="N2413" s="3" t="s">
        <v>2502</v>
      </c>
      <c r="O2413" s="3" t="s">
        <v>5525</v>
      </c>
      <c r="P2413" s="8" t="s">
        <v>12715</v>
      </c>
      <c r="Q2413" s="8" t="s">
        <v>12718</v>
      </c>
      <c r="R2413" s="4">
        <v>0</v>
      </c>
      <c r="S2413" s="4" t="s">
        <v>5627</v>
      </c>
      <c r="T2413" s="4">
        <v>99</v>
      </c>
      <c r="U2413" s="7" t="s">
        <v>6298</v>
      </c>
      <c r="V2413" s="7">
        <v>41</v>
      </c>
      <c r="W2413" s="3" t="s">
        <v>7163</v>
      </c>
      <c r="X2413" s="6">
        <v>4106</v>
      </c>
      <c r="Y2413" s="3" t="s">
        <v>8152</v>
      </c>
      <c r="Z2413" s="6">
        <v>4106001</v>
      </c>
      <c r="AA2413" s="3" t="s">
        <v>9366</v>
      </c>
      <c r="AB2413" s="6">
        <v>41060010004</v>
      </c>
      <c r="AC2413" s="3" t="s">
        <v>9458</v>
      </c>
      <c r="AD2413" s="5">
        <v>72072000</v>
      </c>
      <c r="AE2413" s="5">
        <v>0</v>
      </c>
      <c r="AF2413" s="5">
        <v>0</v>
      </c>
      <c r="AG2413" s="5">
        <v>0</v>
      </c>
      <c r="AH2413" s="5">
        <v>0</v>
      </c>
      <c r="AI2413" s="5">
        <v>0</v>
      </c>
      <c r="AJ2413" s="5">
        <v>0</v>
      </c>
      <c r="AK2413" s="5">
        <v>72072000</v>
      </c>
      <c r="AL2413" s="5">
        <v>0</v>
      </c>
      <c r="AM2413" s="5">
        <v>0</v>
      </c>
      <c r="AN2413" s="5">
        <v>0</v>
      </c>
      <c r="AO2413" s="5">
        <v>0</v>
      </c>
      <c r="AP2413" s="5">
        <v>0</v>
      </c>
      <c r="AQ2413" s="5">
        <v>0</v>
      </c>
      <c r="AR2413" s="5">
        <v>72072000</v>
      </c>
    </row>
    <row r="2414" spans="1:44" x14ac:dyDescent="0.25">
      <c r="A2414" s="6">
        <v>4146</v>
      </c>
      <c r="B2414" s="3" t="s">
        <v>5442</v>
      </c>
      <c r="C2414" s="3" t="s">
        <v>5906</v>
      </c>
      <c r="D2414" s="3" t="s">
        <v>6575</v>
      </c>
      <c r="E2414" s="3" t="s">
        <v>2515</v>
      </c>
      <c r="F2414" s="3" t="s">
        <v>9534</v>
      </c>
      <c r="G2414" s="21">
        <v>7</v>
      </c>
      <c r="H2414" s="8" t="s">
        <v>12701</v>
      </c>
      <c r="I2414" s="3" t="s">
        <v>12339</v>
      </c>
      <c r="J2414" s="3" t="s">
        <v>12543</v>
      </c>
      <c r="K2414" s="7">
        <v>0</v>
      </c>
      <c r="L2414" s="3" t="s">
        <v>5458</v>
      </c>
      <c r="M2414" s="7">
        <v>1308</v>
      </c>
      <c r="N2414" s="3" t="s">
        <v>2502</v>
      </c>
      <c r="O2414" s="3" t="s">
        <v>5525</v>
      </c>
      <c r="P2414" s="8" t="s">
        <v>12715</v>
      </c>
      <c r="Q2414" s="8" t="s">
        <v>12718</v>
      </c>
      <c r="R2414" s="4">
        <v>0</v>
      </c>
      <c r="S2414" s="4" t="s">
        <v>5627</v>
      </c>
      <c r="T2414" s="4">
        <v>99</v>
      </c>
      <c r="U2414" s="7" t="s">
        <v>6298</v>
      </c>
      <c r="V2414" s="7">
        <v>41</v>
      </c>
      <c r="W2414" s="3" t="s">
        <v>7163</v>
      </c>
      <c r="X2414" s="6">
        <v>4106</v>
      </c>
      <c r="Y2414" s="3" t="s">
        <v>8152</v>
      </c>
      <c r="Z2414" s="6">
        <v>4106001</v>
      </c>
      <c r="AA2414" s="3" t="s">
        <v>9366</v>
      </c>
      <c r="AB2414" s="6">
        <v>41060010004</v>
      </c>
      <c r="AC2414" s="3" t="s">
        <v>9458</v>
      </c>
      <c r="AD2414" s="5">
        <v>55036800</v>
      </c>
      <c r="AE2414" s="5">
        <v>0</v>
      </c>
      <c r="AF2414" s="5">
        <v>0</v>
      </c>
      <c r="AG2414" s="5">
        <v>0</v>
      </c>
      <c r="AH2414" s="5">
        <v>0</v>
      </c>
      <c r="AI2414" s="5">
        <v>0</v>
      </c>
      <c r="AJ2414" s="5">
        <v>0</v>
      </c>
      <c r="AK2414" s="5">
        <v>55036800</v>
      </c>
      <c r="AL2414" s="5">
        <v>0</v>
      </c>
      <c r="AM2414" s="5">
        <v>0</v>
      </c>
      <c r="AN2414" s="5">
        <v>0</v>
      </c>
      <c r="AO2414" s="5">
        <v>0</v>
      </c>
      <c r="AP2414" s="5">
        <v>0</v>
      </c>
      <c r="AQ2414" s="5">
        <v>0</v>
      </c>
      <c r="AR2414" s="5">
        <v>55036800</v>
      </c>
    </row>
    <row r="2415" spans="1:44" x14ac:dyDescent="0.25">
      <c r="A2415" s="6">
        <v>4146</v>
      </c>
      <c r="B2415" s="3" t="s">
        <v>5442</v>
      </c>
      <c r="C2415" s="3" t="s">
        <v>5906</v>
      </c>
      <c r="D2415" s="3" t="s">
        <v>6575</v>
      </c>
      <c r="E2415" s="3" t="s">
        <v>2516</v>
      </c>
      <c r="F2415" s="3" t="s">
        <v>9462</v>
      </c>
      <c r="G2415" s="21">
        <v>7</v>
      </c>
      <c r="H2415" s="8" t="s">
        <v>12701</v>
      </c>
      <c r="I2415" s="3" t="s">
        <v>12488</v>
      </c>
      <c r="J2415" s="3" t="s">
        <v>12644</v>
      </c>
      <c r="K2415" s="7">
        <v>0</v>
      </c>
      <c r="L2415" s="3" t="s">
        <v>5458</v>
      </c>
      <c r="M2415" s="7">
        <v>1308</v>
      </c>
      <c r="N2415" s="3" t="s">
        <v>2502</v>
      </c>
      <c r="O2415" s="3" t="s">
        <v>5525</v>
      </c>
      <c r="P2415" s="8" t="s">
        <v>12715</v>
      </c>
      <c r="Q2415" s="8" t="s">
        <v>12718</v>
      </c>
      <c r="R2415" s="4">
        <v>0</v>
      </c>
      <c r="S2415" s="4" t="s">
        <v>5627</v>
      </c>
      <c r="T2415" s="4">
        <v>99</v>
      </c>
      <c r="U2415" s="7" t="s">
        <v>6298</v>
      </c>
      <c r="V2415" s="7">
        <v>41</v>
      </c>
      <c r="W2415" s="3" t="s">
        <v>7163</v>
      </c>
      <c r="X2415" s="6">
        <v>4106</v>
      </c>
      <c r="Y2415" s="3" t="s">
        <v>8152</v>
      </c>
      <c r="Z2415" s="6">
        <v>4106001</v>
      </c>
      <c r="AA2415" s="3" t="s">
        <v>9366</v>
      </c>
      <c r="AB2415" s="6">
        <v>41060010004</v>
      </c>
      <c r="AC2415" s="3" t="s">
        <v>9458</v>
      </c>
      <c r="AD2415" s="5">
        <v>33066415</v>
      </c>
      <c r="AE2415" s="5">
        <v>0</v>
      </c>
      <c r="AF2415" s="5">
        <v>0</v>
      </c>
      <c r="AG2415" s="5">
        <v>0</v>
      </c>
      <c r="AH2415" s="5">
        <v>0</v>
      </c>
      <c r="AI2415" s="5">
        <v>0</v>
      </c>
      <c r="AJ2415" s="5">
        <v>0</v>
      </c>
      <c r="AK2415" s="5">
        <v>33066415</v>
      </c>
      <c r="AL2415" s="5">
        <v>0</v>
      </c>
      <c r="AM2415" s="5">
        <v>0</v>
      </c>
      <c r="AN2415" s="5">
        <v>0</v>
      </c>
      <c r="AO2415" s="5">
        <v>0</v>
      </c>
      <c r="AP2415" s="5">
        <v>0</v>
      </c>
      <c r="AQ2415" s="5">
        <v>0</v>
      </c>
      <c r="AR2415" s="5">
        <v>33066415</v>
      </c>
    </row>
    <row r="2416" spans="1:44" x14ac:dyDescent="0.25">
      <c r="A2416" s="6">
        <v>4146</v>
      </c>
      <c r="B2416" s="3" t="s">
        <v>5442</v>
      </c>
      <c r="C2416" s="3" t="s">
        <v>5906</v>
      </c>
      <c r="D2416" s="3" t="s">
        <v>6575</v>
      </c>
      <c r="E2416" s="3" t="s">
        <v>2517</v>
      </c>
      <c r="F2416" s="3" t="s">
        <v>9459</v>
      </c>
      <c r="G2416" s="21">
        <v>7</v>
      </c>
      <c r="H2416" s="8" t="s">
        <v>12701</v>
      </c>
      <c r="I2416" s="3" t="s">
        <v>12487</v>
      </c>
      <c r="J2416" s="3" t="s">
        <v>12643</v>
      </c>
      <c r="K2416" s="7">
        <v>0</v>
      </c>
      <c r="L2416" s="3" t="s">
        <v>5458</v>
      </c>
      <c r="M2416" s="7">
        <v>1308</v>
      </c>
      <c r="N2416" s="3" t="s">
        <v>2502</v>
      </c>
      <c r="O2416" s="3" t="s">
        <v>5525</v>
      </c>
      <c r="P2416" s="8" t="s">
        <v>12715</v>
      </c>
      <c r="Q2416" s="8" t="s">
        <v>12718</v>
      </c>
      <c r="R2416" s="4">
        <v>0</v>
      </c>
      <c r="S2416" s="4" t="s">
        <v>5627</v>
      </c>
      <c r="T2416" s="4">
        <v>99</v>
      </c>
      <c r="U2416" s="7" t="s">
        <v>6298</v>
      </c>
      <c r="V2416" s="7">
        <v>41</v>
      </c>
      <c r="W2416" s="3" t="s">
        <v>7163</v>
      </c>
      <c r="X2416" s="6">
        <v>4106</v>
      </c>
      <c r="Y2416" s="3" t="s">
        <v>8152</v>
      </c>
      <c r="Z2416" s="6">
        <v>4106001</v>
      </c>
      <c r="AA2416" s="3" t="s">
        <v>9366</v>
      </c>
      <c r="AB2416" s="6">
        <v>41060010004</v>
      </c>
      <c r="AC2416" s="3" t="s">
        <v>9458</v>
      </c>
      <c r="AD2416" s="5">
        <v>30091792</v>
      </c>
      <c r="AE2416" s="5">
        <v>0</v>
      </c>
      <c r="AF2416" s="5">
        <v>0</v>
      </c>
      <c r="AG2416" s="5">
        <v>0</v>
      </c>
      <c r="AH2416" s="5">
        <v>0</v>
      </c>
      <c r="AI2416" s="5">
        <v>0</v>
      </c>
      <c r="AJ2416" s="5">
        <v>0</v>
      </c>
      <c r="AK2416" s="5">
        <v>30091792</v>
      </c>
      <c r="AL2416" s="5">
        <v>0</v>
      </c>
      <c r="AM2416" s="5">
        <v>0</v>
      </c>
      <c r="AN2416" s="5">
        <v>0</v>
      </c>
      <c r="AO2416" s="5">
        <v>0</v>
      </c>
      <c r="AP2416" s="5">
        <v>0</v>
      </c>
      <c r="AQ2416" s="5">
        <v>0</v>
      </c>
      <c r="AR2416" s="5">
        <v>30091792</v>
      </c>
    </row>
    <row r="2417" spans="1:44" x14ac:dyDescent="0.25">
      <c r="A2417" s="6">
        <v>4146</v>
      </c>
      <c r="B2417" s="3" t="s">
        <v>5442</v>
      </c>
      <c r="C2417" s="3" t="s">
        <v>5906</v>
      </c>
      <c r="D2417" s="3" t="s">
        <v>6575</v>
      </c>
      <c r="E2417" s="3" t="s">
        <v>2518</v>
      </c>
      <c r="F2417" s="3" t="s">
        <v>9535</v>
      </c>
      <c r="G2417" s="21">
        <v>7</v>
      </c>
      <c r="H2417" s="8" t="s">
        <v>12701</v>
      </c>
      <c r="I2417" s="3" t="s">
        <v>12488</v>
      </c>
      <c r="J2417" s="3" t="s">
        <v>12644</v>
      </c>
      <c r="K2417" s="7">
        <v>0</v>
      </c>
      <c r="L2417" s="3" t="s">
        <v>5458</v>
      </c>
      <c r="M2417" s="7">
        <v>1308</v>
      </c>
      <c r="N2417" s="3" t="s">
        <v>2502</v>
      </c>
      <c r="O2417" s="3" t="s">
        <v>5525</v>
      </c>
      <c r="P2417" s="8" t="s">
        <v>12715</v>
      </c>
      <c r="Q2417" s="8" t="s">
        <v>12718</v>
      </c>
      <c r="R2417" s="4">
        <v>0</v>
      </c>
      <c r="S2417" s="4" t="s">
        <v>5627</v>
      </c>
      <c r="T2417" s="4">
        <v>99</v>
      </c>
      <c r="U2417" s="7" t="s">
        <v>6298</v>
      </c>
      <c r="V2417" s="7">
        <v>41</v>
      </c>
      <c r="W2417" s="3" t="s">
        <v>7163</v>
      </c>
      <c r="X2417" s="6">
        <v>4106</v>
      </c>
      <c r="Y2417" s="3" t="s">
        <v>8152</v>
      </c>
      <c r="Z2417" s="6">
        <v>4106001</v>
      </c>
      <c r="AA2417" s="3" t="s">
        <v>9366</v>
      </c>
      <c r="AB2417" s="6">
        <v>41060010004</v>
      </c>
      <c r="AC2417" s="3" t="s">
        <v>9458</v>
      </c>
      <c r="AD2417" s="5">
        <v>690375000</v>
      </c>
      <c r="AE2417" s="5">
        <v>0</v>
      </c>
      <c r="AF2417" s="5">
        <v>0</v>
      </c>
      <c r="AG2417" s="5">
        <v>0</v>
      </c>
      <c r="AH2417" s="5">
        <v>0</v>
      </c>
      <c r="AI2417" s="5">
        <v>0</v>
      </c>
      <c r="AJ2417" s="5">
        <v>0</v>
      </c>
      <c r="AK2417" s="5">
        <v>690375000</v>
      </c>
      <c r="AL2417" s="5">
        <v>0</v>
      </c>
      <c r="AM2417" s="5">
        <v>0</v>
      </c>
      <c r="AN2417" s="5">
        <v>0</v>
      </c>
      <c r="AO2417" s="5">
        <v>0</v>
      </c>
      <c r="AP2417" s="5">
        <v>0</v>
      </c>
      <c r="AQ2417" s="5">
        <v>0</v>
      </c>
      <c r="AR2417" s="5">
        <v>690375000</v>
      </c>
    </row>
    <row r="2418" spans="1:44" x14ac:dyDescent="0.25">
      <c r="A2418" s="6">
        <v>4146</v>
      </c>
      <c r="B2418" s="3" t="s">
        <v>5442</v>
      </c>
      <c r="C2418" s="3" t="s">
        <v>5906</v>
      </c>
      <c r="D2418" s="3" t="s">
        <v>6575</v>
      </c>
      <c r="E2418" s="3" t="s">
        <v>2519</v>
      </c>
      <c r="F2418" s="3" t="s">
        <v>9536</v>
      </c>
      <c r="G2418" s="21">
        <v>7</v>
      </c>
      <c r="H2418" s="8" t="s">
        <v>12701</v>
      </c>
      <c r="I2418" s="3" t="s">
        <v>12341</v>
      </c>
      <c r="J2418" s="3" t="s">
        <v>12545</v>
      </c>
      <c r="K2418" s="7">
        <v>0</v>
      </c>
      <c r="L2418" s="3" t="s">
        <v>5458</v>
      </c>
      <c r="M2418" s="7">
        <v>1308</v>
      </c>
      <c r="N2418" s="3" t="s">
        <v>2502</v>
      </c>
      <c r="O2418" s="3" t="s">
        <v>5525</v>
      </c>
      <c r="P2418" s="8" t="s">
        <v>12715</v>
      </c>
      <c r="Q2418" s="8" t="s">
        <v>12718</v>
      </c>
      <c r="R2418" s="4">
        <v>0</v>
      </c>
      <c r="S2418" s="4" t="s">
        <v>5627</v>
      </c>
      <c r="T2418" s="4">
        <v>99</v>
      </c>
      <c r="U2418" s="7" t="s">
        <v>6298</v>
      </c>
      <c r="V2418" s="7">
        <v>41</v>
      </c>
      <c r="W2418" s="3" t="s">
        <v>7163</v>
      </c>
      <c r="X2418" s="6">
        <v>4106</v>
      </c>
      <c r="Y2418" s="3" t="s">
        <v>8152</v>
      </c>
      <c r="Z2418" s="6">
        <v>4106001</v>
      </c>
      <c r="AA2418" s="3" t="s">
        <v>9366</v>
      </c>
      <c r="AB2418" s="6">
        <v>41060010004</v>
      </c>
      <c r="AC2418" s="3" t="s">
        <v>9458</v>
      </c>
      <c r="AD2418" s="5">
        <v>181125000</v>
      </c>
      <c r="AE2418" s="5">
        <v>0</v>
      </c>
      <c r="AF2418" s="5">
        <v>0</v>
      </c>
      <c r="AG2418" s="5">
        <v>0</v>
      </c>
      <c r="AH2418" s="5">
        <v>0</v>
      </c>
      <c r="AI2418" s="5">
        <v>0</v>
      </c>
      <c r="AJ2418" s="5">
        <v>0</v>
      </c>
      <c r="AK2418" s="5">
        <v>181125000</v>
      </c>
      <c r="AL2418" s="5">
        <v>0</v>
      </c>
      <c r="AM2418" s="5">
        <v>0</v>
      </c>
      <c r="AN2418" s="5">
        <v>0</v>
      </c>
      <c r="AO2418" s="5">
        <v>0</v>
      </c>
      <c r="AP2418" s="5">
        <v>0</v>
      </c>
      <c r="AQ2418" s="5">
        <v>0</v>
      </c>
      <c r="AR2418" s="5">
        <v>181125000</v>
      </c>
    </row>
    <row r="2419" spans="1:44" x14ac:dyDescent="0.25">
      <c r="A2419" s="6">
        <v>4146</v>
      </c>
      <c r="B2419" s="3" t="s">
        <v>5442</v>
      </c>
      <c r="C2419" s="3" t="s">
        <v>5906</v>
      </c>
      <c r="D2419" s="3" t="s">
        <v>6575</v>
      </c>
      <c r="E2419" s="3" t="s">
        <v>2520</v>
      </c>
      <c r="F2419" s="3" t="s">
        <v>9537</v>
      </c>
      <c r="G2419" s="21">
        <v>7</v>
      </c>
      <c r="H2419" s="8" t="s">
        <v>12701</v>
      </c>
      <c r="I2419" s="3" t="s">
        <v>12341</v>
      </c>
      <c r="J2419" s="3" t="s">
        <v>12545</v>
      </c>
      <c r="K2419" s="7">
        <v>0</v>
      </c>
      <c r="L2419" s="3" t="s">
        <v>5458</v>
      </c>
      <c r="M2419" s="7">
        <v>1308</v>
      </c>
      <c r="N2419" s="3" t="s">
        <v>2502</v>
      </c>
      <c r="O2419" s="3" t="s">
        <v>5525</v>
      </c>
      <c r="P2419" s="8" t="s">
        <v>12715</v>
      </c>
      <c r="Q2419" s="8" t="s">
        <v>12718</v>
      </c>
      <c r="R2419" s="4">
        <v>0</v>
      </c>
      <c r="S2419" s="4" t="s">
        <v>5627</v>
      </c>
      <c r="T2419" s="4">
        <v>99</v>
      </c>
      <c r="U2419" s="7" t="s">
        <v>6298</v>
      </c>
      <c r="V2419" s="7">
        <v>41</v>
      </c>
      <c r="W2419" s="3" t="s">
        <v>7163</v>
      </c>
      <c r="X2419" s="6">
        <v>4106</v>
      </c>
      <c r="Y2419" s="3" t="s">
        <v>8152</v>
      </c>
      <c r="Z2419" s="6">
        <v>4106001</v>
      </c>
      <c r="AA2419" s="3" t="s">
        <v>9366</v>
      </c>
      <c r="AB2419" s="6">
        <v>41060010004</v>
      </c>
      <c r="AC2419" s="3" t="s">
        <v>9458</v>
      </c>
      <c r="AD2419" s="5">
        <v>76500000</v>
      </c>
      <c r="AE2419" s="5">
        <v>0</v>
      </c>
      <c r="AF2419" s="5">
        <v>0</v>
      </c>
      <c r="AG2419" s="5">
        <v>0</v>
      </c>
      <c r="AH2419" s="5">
        <v>0</v>
      </c>
      <c r="AI2419" s="5">
        <v>0</v>
      </c>
      <c r="AJ2419" s="5">
        <v>0</v>
      </c>
      <c r="AK2419" s="5">
        <v>76500000</v>
      </c>
      <c r="AL2419" s="5">
        <v>0</v>
      </c>
      <c r="AM2419" s="5">
        <v>0</v>
      </c>
      <c r="AN2419" s="5">
        <v>0</v>
      </c>
      <c r="AO2419" s="5">
        <v>0</v>
      </c>
      <c r="AP2419" s="5">
        <v>0</v>
      </c>
      <c r="AQ2419" s="5">
        <v>0</v>
      </c>
      <c r="AR2419" s="5">
        <v>76500000</v>
      </c>
    </row>
    <row r="2420" spans="1:44" x14ac:dyDescent="0.25">
      <c r="A2420" s="6">
        <v>4146</v>
      </c>
      <c r="B2420" s="3" t="s">
        <v>5442</v>
      </c>
      <c r="C2420" s="3" t="s">
        <v>5906</v>
      </c>
      <c r="D2420" s="3" t="s">
        <v>6575</v>
      </c>
      <c r="E2420" s="3" t="s">
        <v>2521</v>
      </c>
      <c r="F2420" s="3" t="s">
        <v>9538</v>
      </c>
      <c r="G2420" s="21">
        <v>7</v>
      </c>
      <c r="H2420" s="8" t="s">
        <v>12701</v>
      </c>
      <c r="I2420" s="3" t="s">
        <v>12341</v>
      </c>
      <c r="J2420" s="3" t="s">
        <v>12545</v>
      </c>
      <c r="K2420" s="7">
        <v>0</v>
      </c>
      <c r="L2420" s="3" t="s">
        <v>5458</v>
      </c>
      <c r="M2420" s="7">
        <v>1308</v>
      </c>
      <c r="N2420" s="3" t="s">
        <v>2502</v>
      </c>
      <c r="O2420" s="3" t="s">
        <v>5525</v>
      </c>
      <c r="P2420" s="8" t="s">
        <v>12715</v>
      </c>
      <c r="Q2420" s="8" t="s">
        <v>12718</v>
      </c>
      <c r="R2420" s="4">
        <v>0</v>
      </c>
      <c r="S2420" s="4" t="s">
        <v>5627</v>
      </c>
      <c r="T2420" s="4">
        <v>99</v>
      </c>
      <c r="U2420" s="7" t="s">
        <v>6298</v>
      </c>
      <c r="V2420" s="7">
        <v>41</v>
      </c>
      <c r="W2420" s="3" t="s">
        <v>7163</v>
      </c>
      <c r="X2420" s="6">
        <v>4106</v>
      </c>
      <c r="Y2420" s="3" t="s">
        <v>8152</v>
      </c>
      <c r="Z2420" s="6">
        <v>4106001</v>
      </c>
      <c r="AA2420" s="3" t="s">
        <v>9366</v>
      </c>
      <c r="AB2420" s="6">
        <v>41060010004</v>
      </c>
      <c r="AC2420" s="3" t="s">
        <v>9458</v>
      </c>
      <c r="AD2420" s="5">
        <v>23210000</v>
      </c>
      <c r="AE2420" s="5">
        <v>0</v>
      </c>
      <c r="AF2420" s="5">
        <v>0</v>
      </c>
      <c r="AG2420" s="5">
        <v>0</v>
      </c>
      <c r="AH2420" s="5">
        <v>0</v>
      </c>
      <c r="AI2420" s="5">
        <v>0</v>
      </c>
      <c r="AJ2420" s="5">
        <v>0</v>
      </c>
      <c r="AK2420" s="5">
        <v>23210000</v>
      </c>
      <c r="AL2420" s="5">
        <v>0</v>
      </c>
      <c r="AM2420" s="5">
        <v>0</v>
      </c>
      <c r="AN2420" s="5">
        <v>0</v>
      </c>
      <c r="AO2420" s="5">
        <v>0</v>
      </c>
      <c r="AP2420" s="5">
        <v>0</v>
      </c>
      <c r="AQ2420" s="5">
        <v>0</v>
      </c>
      <c r="AR2420" s="5">
        <v>23210000</v>
      </c>
    </row>
    <row r="2421" spans="1:44" x14ac:dyDescent="0.25">
      <c r="A2421" s="6">
        <v>4146</v>
      </c>
      <c r="B2421" s="3" t="s">
        <v>5442</v>
      </c>
      <c r="C2421" s="3" t="s">
        <v>5906</v>
      </c>
      <c r="D2421" s="3" t="s">
        <v>6575</v>
      </c>
      <c r="E2421" s="3" t="s">
        <v>2522</v>
      </c>
      <c r="F2421" s="3" t="s">
        <v>9539</v>
      </c>
      <c r="G2421" s="21">
        <v>7</v>
      </c>
      <c r="H2421" s="8" t="s">
        <v>12701</v>
      </c>
      <c r="I2421" s="3" t="s">
        <v>12487</v>
      </c>
      <c r="J2421" s="3" t="s">
        <v>12643</v>
      </c>
      <c r="K2421" s="7">
        <v>0</v>
      </c>
      <c r="L2421" s="3" t="s">
        <v>5458</v>
      </c>
      <c r="M2421" s="7">
        <v>1308</v>
      </c>
      <c r="N2421" s="3" t="s">
        <v>2502</v>
      </c>
      <c r="O2421" s="3" t="s">
        <v>5525</v>
      </c>
      <c r="P2421" s="8" t="s">
        <v>12715</v>
      </c>
      <c r="Q2421" s="8" t="s">
        <v>12718</v>
      </c>
      <c r="R2421" s="4">
        <v>0</v>
      </c>
      <c r="S2421" s="4" t="s">
        <v>5627</v>
      </c>
      <c r="T2421" s="4">
        <v>99</v>
      </c>
      <c r="U2421" s="7" t="s">
        <v>6298</v>
      </c>
      <c r="V2421" s="7">
        <v>41</v>
      </c>
      <c r="W2421" s="3" t="s">
        <v>7163</v>
      </c>
      <c r="X2421" s="6">
        <v>4106</v>
      </c>
      <c r="Y2421" s="3" t="s">
        <v>8152</v>
      </c>
      <c r="Z2421" s="6">
        <v>4106001</v>
      </c>
      <c r="AA2421" s="3" t="s">
        <v>9366</v>
      </c>
      <c r="AB2421" s="6">
        <v>41060010004</v>
      </c>
      <c r="AC2421" s="3" t="s">
        <v>9458</v>
      </c>
      <c r="AD2421" s="5">
        <v>13630000</v>
      </c>
      <c r="AE2421" s="5">
        <v>0</v>
      </c>
      <c r="AF2421" s="5">
        <v>0</v>
      </c>
      <c r="AG2421" s="5">
        <v>0</v>
      </c>
      <c r="AH2421" s="5">
        <v>0</v>
      </c>
      <c r="AI2421" s="5">
        <v>0</v>
      </c>
      <c r="AJ2421" s="5">
        <v>0</v>
      </c>
      <c r="AK2421" s="5">
        <v>13630000</v>
      </c>
      <c r="AL2421" s="5">
        <v>0</v>
      </c>
      <c r="AM2421" s="5">
        <v>0</v>
      </c>
      <c r="AN2421" s="5">
        <v>0</v>
      </c>
      <c r="AO2421" s="5">
        <v>0</v>
      </c>
      <c r="AP2421" s="5">
        <v>0</v>
      </c>
      <c r="AQ2421" s="5">
        <v>0</v>
      </c>
      <c r="AR2421" s="5">
        <v>13630000</v>
      </c>
    </row>
    <row r="2422" spans="1:44" x14ac:dyDescent="0.25">
      <c r="A2422" s="6">
        <v>4146</v>
      </c>
      <c r="B2422" s="3" t="s">
        <v>5442</v>
      </c>
      <c r="C2422" s="3" t="s">
        <v>5906</v>
      </c>
      <c r="D2422" s="3" t="s">
        <v>6575</v>
      </c>
      <c r="E2422" s="3" t="s">
        <v>2523</v>
      </c>
      <c r="F2422" s="3" t="s">
        <v>9540</v>
      </c>
      <c r="G2422" s="21">
        <v>7</v>
      </c>
      <c r="H2422" s="8" t="s">
        <v>12701</v>
      </c>
      <c r="I2422" s="3" t="s">
        <v>12488</v>
      </c>
      <c r="J2422" s="3" t="s">
        <v>12644</v>
      </c>
      <c r="K2422" s="7">
        <v>0</v>
      </c>
      <c r="L2422" s="3" t="s">
        <v>5458</v>
      </c>
      <c r="M2422" s="7">
        <v>1308</v>
      </c>
      <c r="N2422" s="3" t="s">
        <v>2502</v>
      </c>
      <c r="O2422" s="3" t="s">
        <v>5525</v>
      </c>
      <c r="P2422" s="8" t="s">
        <v>12715</v>
      </c>
      <c r="Q2422" s="8" t="s">
        <v>12718</v>
      </c>
      <c r="R2422" s="4">
        <v>0</v>
      </c>
      <c r="S2422" s="4" t="s">
        <v>5627</v>
      </c>
      <c r="T2422" s="4">
        <v>99</v>
      </c>
      <c r="U2422" s="7" t="s">
        <v>6298</v>
      </c>
      <c r="V2422" s="7">
        <v>41</v>
      </c>
      <c r="W2422" s="3" t="s">
        <v>7163</v>
      </c>
      <c r="X2422" s="6">
        <v>4106</v>
      </c>
      <c r="Y2422" s="3" t="s">
        <v>8152</v>
      </c>
      <c r="Z2422" s="6">
        <v>4106001</v>
      </c>
      <c r="AA2422" s="3" t="s">
        <v>9366</v>
      </c>
      <c r="AB2422" s="6">
        <v>41060010004</v>
      </c>
      <c r="AC2422" s="3" t="s">
        <v>9458</v>
      </c>
      <c r="AD2422" s="5">
        <v>13630000</v>
      </c>
      <c r="AE2422" s="5">
        <v>0</v>
      </c>
      <c r="AF2422" s="5">
        <v>0</v>
      </c>
      <c r="AG2422" s="5">
        <v>0</v>
      </c>
      <c r="AH2422" s="5">
        <v>0</v>
      </c>
      <c r="AI2422" s="5">
        <v>0</v>
      </c>
      <c r="AJ2422" s="5">
        <v>0</v>
      </c>
      <c r="AK2422" s="5">
        <v>13630000</v>
      </c>
      <c r="AL2422" s="5">
        <v>0</v>
      </c>
      <c r="AM2422" s="5">
        <v>0</v>
      </c>
      <c r="AN2422" s="5">
        <v>0</v>
      </c>
      <c r="AO2422" s="5">
        <v>0</v>
      </c>
      <c r="AP2422" s="5">
        <v>0</v>
      </c>
      <c r="AQ2422" s="5">
        <v>0</v>
      </c>
      <c r="AR2422" s="5">
        <v>13630000</v>
      </c>
    </row>
    <row r="2423" spans="1:44" x14ac:dyDescent="0.25">
      <c r="A2423" s="6">
        <v>4146</v>
      </c>
      <c r="B2423" s="3" t="s">
        <v>5442</v>
      </c>
      <c r="C2423" s="3" t="s">
        <v>5894</v>
      </c>
      <c r="D2423" s="3" t="s">
        <v>6563</v>
      </c>
      <c r="E2423" s="3" t="s">
        <v>2524</v>
      </c>
      <c r="F2423" s="3" t="s">
        <v>9541</v>
      </c>
      <c r="G2423" s="21">
        <v>7</v>
      </c>
      <c r="H2423" s="8" t="s">
        <v>12701</v>
      </c>
      <c r="I2423" s="3" t="s">
        <v>12339</v>
      </c>
      <c r="J2423" s="3" t="s">
        <v>12543</v>
      </c>
      <c r="K2423" s="7">
        <v>0</v>
      </c>
      <c r="L2423" s="3" t="s">
        <v>5458</v>
      </c>
      <c r="M2423" s="7">
        <v>1308</v>
      </c>
      <c r="N2423" s="3" t="s">
        <v>2502</v>
      </c>
      <c r="O2423" s="3" t="s">
        <v>5525</v>
      </c>
      <c r="P2423" s="8" t="s">
        <v>12715</v>
      </c>
      <c r="Q2423" s="8" t="s">
        <v>12718</v>
      </c>
      <c r="R2423" s="4">
        <v>0</v>
      </c>
      <c r="S2423" s="4" t="s">
        <v>5627</v>
      </c>
      <c r="T2423" s="4">
        <v>99</v>
      </c>
      <c r="U2423" s="7" t="s">
        <v>6298</v>
      </c>
      <c r="V2423" s="7">
        <v>41</v>
      </c>
      <c r="W2423" s="3" t="s">
        <v>7163</v>
      </c>
      <c r="X2423" s="6">
        <v>4106</v>
      </c>
      <c r="Y2423" s="3" t="s">
        <v>8152</v>
      </c>
      <c r="Z2423" s="6">
        <v>4106001</v>
      </c>
      <c r="AA2423" s="3" t="s">
        <v>9366</v>
      </c>
      <c r="AB2423" s="6">
        <v>41060010005</v>
      </c>
      <c r="AC2423" s="3" t="s">
        <v>9387</v>
      </c>
      <c r="AD2423" s="5">
        <v>27600000</v>
      </c>
      <c r="AE2423" s="5">
        <v>0</v>
      </c>
      <c r="AF2423" s="5">
        <v>0</v>
      </c>
      <c r="AG2423" s="5">
        <v>0</v>
      </c>
      <c r="AH2423" s="5">
        <v>0</v>
      </c>
      <c r="AI2423" s="5">
        <v>0</v>
      </c>
      <c r="AJ2423" s="5">
        <v>0</v>
      </c>
      <c r="AK2423" s="5">
        <v>27600000</v>
      </c>
      <c r="AL2423" s="5">
        <v>0</v>
      </c>
      <c r="AM2423" s="5">
        <v>0</v>
      </c>
      <c r="AN2423" s="5">
        <v>0</v>
      </c>
      <c r="AO2423" s="5">
        <v>0</v>
      </c>
      <c r="AP2423" s="5">
        <v>0</v>
      </c>
      <c r="AQ2423" s="5">
        <v>0</v>
      </c>
      <c r="AR2423" s="5">
        <v>27600000</v>
      </c>
    </row>
    <row r="2424" spans="1:44" x14ac:dyDescent="0.25">
      <c r="A2424" s="6">
        <v>4146</v>
      </c>
      <c r="B2424" s="3" t="s">
        <v>5442</v>
      </c>
      <c r="C2424" s="3" t="s">
        <v>5894</v>
      </c>
      <c r="D2424" s="3" t="s">
        <v>6563</v>
      </c>
      <c r="E2424" s="3" t="s">
        <v>2525</v>
      </c>
      <c r="F2424" s="3" t="s">
        <v>9394</v>
      </c>
      <c r="G2424" s="21">
        <v>7</v>
      </c>
      <c r="H2424" s="8" t="s">
        <v>12701</v>
      </c>
      <c r="I2424" s="3" t="s">
        <v>12339</v>
      </c>
      <c r="J2424" s="3" t="s">
        <v>12543</v>
      </c>
      <c r="K2424" s="7">
        <v>0</v>
      </c>
      <c r="L2424" s="3" t="s">
        <v>5458</v>
      </c>
      <c r="M2424" s="7">
        <v>1308</v>
      </c>
      <c r="N2424" s="3" t="s">
        <v>2502</v>
      </c>
      <c r="O2424" s="3" t="s">
        <v>5525</v>
      </c>
      <c r="P2424" s="8" t="s">
        <v>12715</v>
      </c>
      <c r="Q2424" s="8" t="s">
        <v>12718</v>
      </c>
      <c r="R2424" s="4">
        <v>0</v>
      </c>
      <c r="S2424" s="4" t="s">
        <v>5627</v>
      </c>
      <c r="T2424" s="4">
        <v>99</v>
      </c>
      <c r="U2424" s="7" t="s">
        <v>6298</v>
      </c>
      <c r="V2424" s="7">
        <v>41</v>
      </c>
      <c r="W2424" s="3" t="s">
        <v>7163</v>
      </c>
      <c r="X2424" s="6">
        <v>4106</v>
      </c>
      <c r="Y2424" s="3" t="s">
        <v>8152</v>
      </c>
      <c r="Z2424" s="6">
        <v>4106001</v>
      </c>
      <c r="AA2424" s="3" t="s">
        <v>9366</v>
      </c>
      <c r="AB2424" s="6">
        <v>41060010005</v>
      </c>
      <c r="AC2424" s="3" t="s">
        <v>9387</v>
      </c>
      <c r="AD2424" s="5">
        <v>47400000</v>
      </c>
      <c r="AE2424" s="5">
        <v>0</v>
      </c>
      <c r="AF2424" s="5">
        <v>0</v>
      </c>
      <c r="AG2424" s="5">
        <v>0</v>
      </c>
      <c r="AH2424" s="5">
        <v>0</v>
      </c>
      <c r="AI2424" s="5">
        <v>0</v>
      </c>
      <c r="AJ2424" s="5">
        <v>0</v>
      </c>
      <c r="AK2424" s="5">
        <v>47400000</v>
      </c>
      <c r="AL2424" s="5">
        <v>0</v>
      </c>
      <c r="AM2424" s="5">
        <v>0</v>
      </c>
      <c r="AN2424" s="5">
        <v>0</v>
      </c>
      <c r="AO2424" s="5">
        <v>0</v>
      </c>
      <c r="AP2424" s="5">
        <v>0</v>
      </c>
      <c r="AQ2424" s="5">
        <v>0</v>
      </c>
      <c r="AR2424" s="5">
        <v>47400000</v>
      </c>
    </row>
    <row r="2425" spans="1:44" x14ac:dyDescent="0.25">
      <c r="A2425" s="6">
        <v>4146</v>
      </c>
      <c r="B2425" s="3" t="s">
        <v>5442</v>
      </c>
      <c r="C2425" s="3" t="s">
        <v>5896</v>
      </c>
      <c r="D2425" s="3" t="s">
        <v>6565</v>
      </c>
      <c r="E2425" s="3" t="s">
        <v>2526</v>
      </c>
      <c r="F2425" s="3" t="s">
        <v>9406</v>
      </c>
      <c r="G2425" s="21">
        <v>1</v>
      </c>
      <c r="H2425" s="8" t="s">
        <v>12697</v>
      </c>
      <c r="I2425" s="3" t="s">
        <v>12341</v>
      </c>
      <c r="J2425" s="3" t="s">
        <v>12545</v>
      </c>
      <c r="K2425" s="7">
        <v>0</v>
      </c>
      <c r="L2425" s="3" t="s">
        <v>5458</v>
      </c>
      <c r="M2425" s="7">
        <v>1308</v>
      </c>
      <c r="N2425" s="3" t="s">
        <v>2502</v>
      </c>
      <c r="O2425" s="3" t="s">
        <v>5525</v>
      </c>
      <c r="P2425" s="8" t="s">
        <v>12715</v>
      </c>
      <c r="Q2425" s="8" t="s">
        <v>12718</v>
      </c>
      <c r="R2425" s="4">
        <v>0</v>
      </c>
      <c r="S2425" s="4" t="s">
        <v>5627</v>
      </c>
      <c r="T2425" s="4">
        <v>99</v>
      </c>
      <c r="U2425" s="7" t="s">
        <v>6298</v>
      </c>
      <c r="V2425" s="7">
        <v>41</v>
      </c>
      <c r="W2425" s="3" t="s">
        <v>7163</v>
      </c>
      <c r="X2425" s="6">
        <v>4106</v>
      </c>
      <c r="Y2425" s="3" t="s">
        <v>8152</v>
      </c>
      <c r="Z2425" s="6">
        <v>4106002</v>
      </c>
      <c r="AA2425" s="3" t="s">
        <v>8153</v>
      </c>
      <c r="AB2425" s="6">
        <v>41060020005</v>
      </c>
      <c r="AC2425" s="3" t="s">
        <v>9404</v>
      </c>
      <c r="AD2425" s="5">
        <v>2000000000</v>
      </c>
      <c r="AE2425" s="5">
        <v>0</v>
      </c>
      <c r="AF2425" s="5">
        <v>0</v>
      </c>
      <c r="AG2425" s="5">
        <v>0</v>
      </c>
      <c r="AH2425" s="5">
        <v>0</v>
      </c>
      <c r="AI2425" s="5">
        <v>0</v>
      </c>
      <c r="AJ2425" s="5">
        <v>0</v>
      </c>
      <c r="AK2425" s="5">
        <v>2000000000</v>
      </c>
      <c r="AL2425" s="5">
        <v>0</v>
      </c>
      <c r="AM2425" s="5">
        <v>0</v>
      </c>
      <c r="AN2425" s="5">
        <v>0</v>
      </c>
      <c r="AO2425" s="5">
        <v>0</v>
      </c>
      <c r="AP2425" s="5">
        <v>0</v>
      </c>
      <c r="AQ2425" s="5">
        <v>0</v>
      </c>
      <c r="AR2425" s="5">
        <v>2000000000</v>
      </c>
    </row>
    <row r="2426" spans="1:44" x14ac:dyDescent="0.25">
      <c r="A2426" s="6">
        <v>4146</v>
      </c>
      <c r="B2426" s="3" t="s">
        <v>5442</v>
      </c>
      <c r="C2426" s="3" t="s">
        <v>5896</v>
      </c>
      <c r="D2426" s="3" t="s">
        <v>6565</v>
      </c>
      <c r="E2426" s="3" t="s">
        <v>2527</v>
      </c>
      <c r="F2426" s="3" t="s">
        <v>9542</v>
      </c>
      <c r="G2426" s="21">
        <v>1</v>
      </c>
      <c r="H2426" s="8" t="s">
        <v>12697</v>
      </c>
      <c r="I2426" s="3" t="s">
        <v>12339</v>
      </c>
      <c r="J2426" s="3" t="s">
        <v>12543</v>
      </c>
      <c r="K2426" s="7">
        <v>0</v>
      </c>
      <c r="L2426" s="3" t="s">
        <v>5458</v>
      </c>
      <c r="M2426" s="7">
        <v>1308</v>
      </c>
      <c r="N2426" s="3" t="s">
        <v>2502</v>
      </c>
      <c r="O2426" s="3" t="s">
        <v>5525</v>
      </c>
      <c r="P2426" s="8" t="s">
        <v>12715</v>
      </c>
      <c r="Q2426" s="8" t="s">
        <v>12718</v>
      </c>
      <c r="R2426" s="4">
        <v>0</v>
      </c>
      <c r="S2426" s="4" t="s">
        <v>5627</v>
      </c>
      <c r="T2426" s="4">
        <v>99</v>
      </c>
      <c r="U2426" s="7" t="s">
        <v>6298</v>
      </c>
      <c r="V2426" s="7">
        <v>41</v>
      </c>
      <c r="W2426" s="3" t="s">
        <v>7163</v>
      </c>
      <c r="X2426" s="6">
        <v>4106</v>
      </c>
      <c r="Y2426" s="3" t="s">
        <v>8152</v>
      </c>
      <c r="Z2426" s="6">
        <v>4106002</v>
      </c>
      <c r="AA2426" s="3" t="s">
        <v>8153</v>
      </c>
      <c r="AB2426" s="6">
        <v>41060020005</v>
      </c>
      <c r="AC2426" s="3" t="s">
        <v>9404</v>
      </c>
      <c r="AD2426" s="5">
        <v>693800393</v>
      </c>
      <c r="AE2426" s="5">
        <v>0</v>
      </c>
      <c r="AF2426" s="5">
        <v>0</v>
      </c>
      <c r="AG2426" s="5">
        <v>0</v>
      </c>
      <c r="AH2426" s="5">
        <v>0</v>
      </c>
      <c r="AI2426" s="5">
        <v>0</v>
      </c>
      <c r="AJ2426" s="5">
        <v>0</v>
      </c>
      <c r="AK2426" s="5">
        <v>693800393</v>
      </c>
      <c r="AL2426" s="5">
        <v>0</v>
      </c>
      <c r="AM2426" s="5">
        <v>0</v>
      </c>
      <c r="AN2426" s="5">
        <v>0</v>
      </c>
      <c r="AO2426" s="5">
        <v>0</v>
      </c>
      <c r="AP2426" s="5">
        <v>0</v>
      </c>
      <c r="AQ2426" s="5">
        <v>0</v>
      </c>
      <c r="AR2426" s="5">
        <v>693800393</v>
      </c>
    </row>
    <row r="2427" spans="1:44" x14ac:dyDescent="0.25">
      <c r="A2427" s="6">
        <v>4146</v>
      </c>
      <c r="B2427" s="3" t="s">
        <v>5442</v>
      </c>
      <c r="C2427" s="3" t="s">
        <v>5896</v>
      </c>
      <c r="D2427" s="3" t="s">
        <v>6565</v>
      </c>
      <c r="E2427" s="3" t="s">
        <v>2528</v>
      </c>
      <c r="F2427" s="3" t="s">
        <v>9407</v>
      </c>
      <c r="G2427" s="21">
        <v>1</v>
      </c>
      <c r="H2427" s="8" t="s">
        <v>12697</v>
      </c>
      <c r="I2427" s="3" t="s">
        <v>12339</v>
      </c>
      <c r="J2427" s="3" t="s">
        <v>12543</v>
      </c>
      <c r="K2427" s="7">
        <v>0</v>
      </c>
      <c r="L2427" s="3" t="s">
        <v>5458</v>
      </c>
      <c r="M2427" s="7">
        <v>1308</v>
      </c>
      <c r="N2427" s="3" t="s">
        <v>2502</v>
      </c>
      <c r="O2427" s="3" t="s">
        <v>5525</v>
      </c>
      <c r="P2427" s="8" t="s">
        <v>12715</v>
      </c>
      <c r="Q2427" s="8" t="s">
        <v>12718</v>
      </c>
      <c r="R2427" s="4">
        <v>0</v>
      </c>
      <c r="S2427" s="4" t="s">
        <v>5627</v>
      </c>
      <c r="T2427" s="4">
        <v>99</v>
      </c>
      <c r="U2427" s="7" t="s">
        <v>6298</v>
      </c>
      <c r="V2427" s="7">
        <v>41</v>
      </c>
      <c r="W2427" s="3" t="s">
        <v>7163</v>
      </c>
      <c r="X2427" s="6">
        <v>4106</v>
      </c>
      <c r="Y2427" s="3" t="s">
        <v>8152</v>
      </c>
      <c r="Z2427" s="6">
        <v>4106002</v>
      </c>
      <c r="AA2427" s="3" t="s">
        <v>8153</v>
      </c>
      <c r="AB2427" s="6">
        <v>41060020005</v>
      </c>
      <c r="AC2427" s="3" t="s">
        <v>9404</v>
      </c>
      <c r="AD2427" s="5">
        <v>115480000</v>
      </c>
      <c r="AE2427" s="5">
        <v>0</v>
      </c>
      <c r="AF2427" s="5">
        <v>0</v>
      </c>
      <c r="AG2427" s="5">
        <v>0</v>
      </c>
      <c r="AH2427" s="5">
        <v>0</v>
      </c>
      <c r="AI2427" s="5">
        <v>0</v>
      </c>
      <c r="AJ2427" s="5">
        <v>0</v>
      </c>
      <c r="AK2427" s="5">
        <v>115480000</v>
      </c>
      <c r="AL2427" s="5">
        <v>0</v>
      </c>
      <c r="AM2427" s="5">
        <v>0</v>
      </c>
      <c r="AN2427" s="5">
        <v>0</v>
      </c>
      <c r="AO2427" s="5">
        <v>0</v>
      </c>
      <c r="AP2427" s="5">
        <v>0</v>
      </c>
      <c r="AQ2427" s="5">
        <v>0</v>
      </c>
      <c r="AR2427" s="5">
        <v>115480000</v>
      </c>
    </row>
    <row r="2428" spans="1:44" x14ac:dyDescent="0.25">
      <c r="A2428" s="6">
        <v>4146</v>
      </c>
      <c r="B2428" s="3" t="s">
        <v>5442</v>
      </c>
      <c r="C2428" s="3" t="s">
        <v>5909</v>
      </c>
      <c r="D2428" s="3" t="s">
        <v>6578</v>
      </c>
      <c r="E2428" s="3" t="s">
        <v>2529</v>
      </c>
      <c r="F2428" s="3" t="s">
        <v>9543</v>
      </c>
      <c r="G2428" s="21">
        <v>7</v>
      </c>
      <c r="H2428" s="8" t="s">
        <v>12701</v>
      </c>
      <c r="I2428" s="3" t="s">
        <v>12343</v>
      </c>
      <c r="J2428" s="3" t="s">
        <v>12547</v>
      </c>
      <c r="K2428" s="7">
        <v>0</v>
      </c>
      <c r="L2428" s="3" t="s">
        <v>5458</v>
      </c>
      <c r="M2428" s="7">
        <v>1308</v>
      </c>
      <c r="N2428" s="3" t="s">
        <v>2502</v>
      </c>
      <c r="O2428" s="3" t="s">
        <v>5525</v>
      </c>
      <c r="P2428" s="8" t="s">
        <v>12715</v>
      </c>
      <c r="Q2428" s="8" t="s">
        <v>12718</v>
      </c>
      <c r="R2428" s="4">
        <v>0</v>
      </c>
      <c r="S2428" s="4" t="s">
        <v>5627</v>
      </c>
      <c r="T2428" s="4">
        <v>99</v>
      </c>
      <c r="U2428" s="7" t="s">
        <v>6298</v>
      </c>
      <c r="V2428" s="7">
        <v>43</v>
      </c>
      <c r="W2428" s="3" t="s">
        <v>8169</v>
      </c>
      <c r="X2428" s="6">
        <v>4301</v>
      </c>
      <c r="Y2428" s="3" t="s">
        <v>9467</v>
      </c>
      <c r="Z2428" s="6">
        <v>4301003</v>
      </c>
      <c r="AA2428" s="3" t="s">
        <v>9468</v>
      </c>
      <c r="AB2428" s="6">
        <v>43010030002</v>
      </c>
      <c r="AC2428" s="3" t="s">
        <v>9496</v>
      </c>
      <c r="AD2428" s="5">
        <v>190069600</v>
      </c>
      <c r="AE2428" s="5">
        <v>0</v>
      </c>
      <c r="AF2428" s="5">
        <v>0</v>
      </c>
      <c r="AG2428" s="5">
        <v>0</v>
      </c>
      <c r="AH2428" s="5">
        <v>0</v>
      </c>
      <c r="AI2428" s="5">
        <v>0</v>
      </c>
      <c r="AJ2428" s="5">
        <v>0</v>
      </c>
      <c r="AK2428" s="5">
        <v>190069600</v>
      </c>
      <c r="AL2428" s="5">
        <v>0</v>
      </c>
      <c r="AM2428" s="5">
        <v>0</v>
      </c>
      <c r="AN2428" s="5">
        <v>0</v>
      </c>
      <c r="AO2428" s="5">
        <v>0</v>
      </c>
      <c r="AP2428" s="5">
        <v>0</v>
      </c>
      <c r="AQ2428" s="5">
        <v>0</v>
      </c>
      <c r="AR2428" s="5">
        <v>190069600</v>
      </c>
    </row>
    <row r="2429" spans="1:44" x14ac:dyDescent="0.25">
      <c r="A2429" s="6">
        <v>4146</v>
      </c>
      <c r="B2429" s="3" t="s">
        <v>5442</v>
      </c>
      <c r="C2429" s="3" t="s">
        <v>5909</v>
      </c>
      <c r="D2429" s="3" t="s">
        <v>6578</v>
      </c>
      <c r="E2429" s="3" t="s">
        <v>2530</v>
      </c>
      <c r="F2429" s="3" t="s">
        <v>9544</v>
      </c>
      <c r="G2429" s="21">
        <v>7</v>
      </c>
      <c r="H2429" s="8" t="s">
        <v>12701</v>
      </c>
      <c r="I2429" s="3" t="s">
        <v>12343</v>
      </c>
      <c r="J2429" s="3" t="s">
        <v>12547</v>
      </c>
      <c r="K2429" s="7">
        <v>0</v>
      </c>
      <c r="L2429" s="3" t="s">
        <v>5458</v>
      </c>
      <c r="M2429" s="7">
        <v>1308</v>
      </c>
      <c r="N2429" s="3" t="s">
        <v>2502</v>
      </c>
      <c r="O2429" s="3" t="s">
        <v>5525</v>
      </c>
      <c r="P2429" s="8" t="s">
        <v>12715</v>
      </c>
      <c r="Q2429" s="8" t="s">
        <v>12718</v>
      </c>
      <c r="R2429" s="4">
        <v>0</v>
      </c>
      <c r="S2429" s="4" t="s">
        <v>5627</v>
      </c>
      <c r="T2429" s="4">
        <v>99</v>
      </c>
      <c r="U2429" s="7" t="s">
        <v>6298</v>
      </c>
      <c r="V2429" s="7">
        <v>43</v>
      </c>
      <c r="W2429" s="3" t="s">
        <v>8169</v>
      </c>
      <c r="X2429" s="6">
        <v>4301</v>
      </c>
      <c r="Y2429" s="3" t="s">
        <v>9467</v>
      </c>
      <c r="Z2429" s="6">
        <v>4301003</v>
      </c>
      <c r="AA2429" s="3" t="s">
        <v>9468</v>
      </c>
      <c r="AB2429" s="6">
        <v>43010030002</v>
      </c>
      <c r="AC2429" s="3" t="s">
        <v>9496</v>
      </c>
      <c r="AD2429" s="5">
        <v>163962400</v>
      </c>
      <c r="AE2429" s="5">
        <v>0</v>
      </c>
      <c r="AF2429" s="5">
        <v>0</v>
      </c>
      <c r="AG2429" s="5">
        <v>0</v>
      </c>
      <c r="AH2429" s="5">
        <v>0</v>
      </c>
      <c r="AI2429" s="5">
        <v>0</v>
      </c>
      <c r="AJ2429" s="5">
        <v>0</v>
      </c>
      <c r="AK2429" s="5">
        <v>163962400</v>
      </c>
      <c r="AL2429" s="5">
        <v>0</v>
      </c>
      <c r="AM2429" s="5">
        <v>0</v>
      </c>
      <c r="AN2429" s="5">
        <v>0</v>
      </c>
      <c r="AO2429" s="5">
        <v>0</v>
      </c>
      <c r="AP2429" s="5">
        <v>0</v>
      </c>
      <c r="AQ2429" s="5">
        <v>0</v>
      </c>
      <c r="AR2429" s="5">
        <v>163962400</v>
      </c>
    </row>
    <row r="2430" spans="1:44" x14ac:dyDescent="0.25">
      <c r="A2430" s="6">
        <v>4146</v>
      </c>
      <c r="B2430" s="3" t="s">
        <v>5442</v>
      </c>
      <c r="C2430" s="3" t="s">
        <v>5909</v>
      </c>
      <c r="D2430" s="3" t="s">
        <v>6578</v>
      </c>
      <c r="E2430" s="3" t="s">
        <v>2531</v>
      </c>
      <c r="F2430" s="3" t="s">
        <v>9545</v>
      </c>
      <c r="G2430" s="21">
        <v>7</v>
      </c>
      <c r="H2430" s="8" t="s">
        <v>12701</v>
      </c>
      <c r="I2430" s="3" t="s">
        <v>12343</v>
      </c>
      <c r="J2430" s="3" t="s">
        <v>12547</v>
      </c>
      <c r="K2430" s="7">
        <v>0</v>
      </c>
      <c r="L2430" s="3" t="s">
        <v>5458</v>
      </c>
      <c r="M2430" s="7">
        <v>1308</v>
      </c>
      <c r="N2430" s="3" t="s">
        <v>2502</v>
      </c>
      <c r="O2430" s="3" t="s">
        <v>5525</v>
      </c>
      <c r="P2430" s="8" t="s">
        <v>12715</v>
      </c>
      <c r="Q2430" s="8" t="s">
        <v>12718</v>
      </c>
      <c r="R2430" s="4">
        <v>0</v>
      </c>
      <c r="S2430" s="4" t="s">
        <v>5627</v>
      </c>
      <c r="T2430" s="4">
        <v>99</v>
      </c>
      <c r="U2430" s="7" t="s">
        <v>6298</v>
      </c>
      <c r="V2430" s="7">
        <v>43</v>
      </c>
      <c r="W2430" s="3" t="s">
        <v>8169</v>
      </c>
      <c r="X2430" s="6">
        <v>4301</v>
      </c>
      <c r="Y2430" s="3" t="s">
        <v>9467</v>
      </c>
      <c r="Z2430" s="6">
        <v>4301003</v>
      </c>
      <c r="AA2430" s="3" t="s">
        <v>9468</v>
      </c>
      <c r="AB2430" s="6">
        <v>43010030002</v>
      </c>
      <c r="AC2430" s="3" t="s">
        <v>9496</v>
      </c>
      <c r="AD2430" s="5">
        <v>145968000</v>
      </c>
      <c r="AE2430" s="5">
        <v>0</v>
      </c>
      <c r="AF2430" s="5">
        <v>0</v>
      </c>
      <c r="AG2430" s="5">
        <v>0</v>
      </c>
      <c r="AH2430" s="5">
        <v>0</v>
      </c>
      <c r="AI2430" s="5">
        <v>0</v>
      </c>
      <c r="AJ2430" s="5">
        <v>0</v>
      </c>
      <c r="AK2430" s="5">
        <v>145968000</v>
      </c>
      <c r="AL2430" s="5">
        <v>0</v>
      </c>
      <c r="AM2430" s="5">
        <v>0</v>
      </c>
      <c r="AN2430" s="5">
        <v>0</v>
      </c>
      <c r="AO2430" s="5">
        <v>0</v>
      </c>
      <c r="AP2430" s="5">
        <v>0</v>
      </c>
      <c r="AQ2430" s="5">
        <v>0</v>
      </c>
      <c r="AR2430" s="5">
        <v>145968000</v>
      </c>
    </row>
    <row r="2431" spans="1:44" x14ac:dyDescent="0.25">
      <c r="A2431" s="6">
        <v>4146</v>
      </c>
      <c r="B2431" s="3" t="s">
        <v>5442</v>
      </c>
      <c r="C2431" s="3" t="s">
        <v>5899</v>
      </c>
      <c r="D2431" s="3" t="s">
        <v>6568</v>
      </c>
      <c r="E2431" s="3" t="s">
        <v>2533</v>
      </c>
      <c r="F2431" s="3" t="s">
        <v>9419</v>
      </c>
      <c r="G2431" s="21">
        <v>1</v>
      </c>
      <c r="H2431" s="8" t="s">
        <v>12697</v>
      </c>
      <c r="I2431" s="3" t="s">
        <v>12485</v>
      </c>
      <c r="J2431" s="3" t="s">
        <v>12641</v>
      </c>
      <c r="K2431" s="7">
        <v>0</v>
      </c>
      <c r="L2431" s="3" t="s">
        <v>5458</v>
      </c>
      <c r="M2431" s="7">
        <v>1308</v>
      </c>
      <c r="N2431" s="3" t="s">
        <v>2502</v>
      </c>
      <c r="O2431" s="3" t="s">
        <v>5525</v>
      </c>
      <c r="P2431" s="8" t="s">
        <v>12715</v>
      </c>
      <c r="Q2431" s="8" t="s">
        <v>12718</v>
      </c>
      <c r="R2431" s="4">
        <v>0</v>
      </c>
      <c r="S2431" s="4" t="s">
        <v>5627</v>
      </c>
      <c r="T2431" s="4">
        <v>99</v>
      </c>
      <c r="U2431" s="7" t="s">
        <v>6298</v>
      </c>
      <c r="V2431" s="7">
        <v>43</v>
      </c>
      <c r="W2431" s="3" t="s">
        <v>8169</v>
      </c>
      <c r="X2431" s="6">
        <v>4304</v>
      </c>
      <c r="Y2431" s="3" t="s">
        <v>8178</v>
      </c>
      <c r="Z2431" s="6">
        <v>4304002</v>
      </c>
      <c r="AA2431" s="3" t="s">
        <v>8179</v>
      </c>
      <c r="AB2431" s="6">
        <v>43040020002</v>
      </c>
      <c r="AC2431" s="3" t="s">
        <v>9291</v>
      </c>
      <c r="AD2431" s="5">
        <v>15145733</v>
      </c>
      <c r="AE2431" s="5">
        <v>0</v>
      </c>
      <c r="AF2431" s="5">
        <v>0</v>
      </c>
      <c r="AG2431" s="5">
        <v>0</v>
      </c>
      <c r="AH2431" s="5">
        <v>0</v>
      </c>
      <c r="AI2431" s="5">
        <v>0</v>
      </c>
      <c r="AJ2431" s="5">
        <v>0</v>
      </c>
      <c r="AK2431" s="5">
        <v>15145733</v>
      </c>
      <c r="AL2431" s="5">
        <v>0</v>
      </c>
      <c r="AM2431" s="5">
        <v>0</v>
      </c>
      <c r="AN2431" s="5">
        <v>0</v>
      </c>
      <c r="AO2431" s="5">
        <v>0</v>
      </c>
      <c r="AP2431" s="5">
        <v>0</v>
      </c>
      <c r="AQ2431" s="5">
        <v>0</v>
      </c>
      <c r="AR2431" s="5">
        <v>15145733</v>
      </c>
    </row>
    <row r="2432" spans="1:44" x14ac:dyDescent="0.25">
      <c r="A2432" s="6">
        <v>4146</v>
      </c>
      <c r="B2432" s="3" t="s">
        <v>5442</v>
      </c>
      <c r="C2432" s="3" t="s">
        <v>5899</v>
      </c>
      <c r="D2432" s="3" t="s">
        <v>6568</v>
      </c>
      <c r="E2432" s="3" t="s">
        <v>2534</v>
      </c>
      <c r="F2432" s="3" t="s">
        <v>9546</v>
      </c>
      <c r="G2432" s="21">
        <v>1</v>
      </c>
      <c r="H2432" s="8" t="s">
        <v>12697</v>
      </c>
      <c r="I2432" s="3" t="s">
        <v>12485</v>
      </c>
      <c r="J2432" s="3" t="s">
        <v>12641</v>
      </c>
      <c r="K2432" s="7">
        <v>0</v>
      </c>
      <c r="L2432" s="3" t="s">
        <v>5458</v>
      </c>
      <c r="M2432" s="7">
        <v>1308</v>
      </c>
      <c r="N2432" s="3" t="s">
        <v>2502</v>
      </c>
      <c r="O2432" s="3" t="s">
        <v>5525</v>
      </c>
      <c r="P2432" s="8" t="s">
        <v>12715</v>
      </c>
      <c r="Q2432" s="8" t="s">
        <v>12718</v>
      </c>
      <c r="R2432" s="4">
        <v>0</v>
      </c>
      <c r="S2432" s="4" t="s">
        <v>5627</v>
      </c>
      <c r="T2432" s="4">
        <v>99</v>
      </c>
      <c r="U2432" s="7" t="s">
        <v>6298</v>
      </c>
      <c r="V2432" s="7">
        <v>43</v>
      </c>
      <c r="W2432" s="3" t="s">
        <v>8169</v>
      </c>
      <c r="X2432" s="6">
        <v>4304</v>
      </c>
      <c r="Y2432" s="3" t="s">
        <v>8178</v>
      </c>
      <c r="Z2432" s="6">
        <v>4304002</v>
      </c>
      <c r="AA2432" s="3" t="s">
        <v>8179</v>
      </c>
      <c r="AB2432" s="6">
        <v>43040020002</v>
      </c>
      <c r="AC2432" s="3" t="s">
        <v>9291</v>
      </c>
      <c r="AD2432" s="5">
        <v>300000000</v>
      </c>
      <c r="AE2432" s="5">
        <v>0</v>
      </c>
      <c r="AF2432" s="5">
        <v>0</v>
      </c>
      <c r="AG2432" s="5">
        <v>0</v>
      </c>
      <c r="AH2432" s="5">
        <v>0</v>
      </c>
      <c r="AI2432" s="5">
        <v>0</v>
      </c>
      <c r="AJ2432" s="5">
        <v>0</v>
      </c>
      <c r="AK2432" s="5">
        <v>300000000</v>
      </c>
      <c r="AL2432" s="5">
        <v>0</v>
      </c>
      <c r="AM2432" s="5">
        <v>0</v>
      </c>
      <c r="AN2432" s="5">
        <v>0</v>
      </c>
      <c r="AO2432" s="5">
        <v>0</v>
      </c>
      <c r="AP2432" s="5">
        <v>0</v>
      </c>
      <c r="AQ2432" s="5">
        <v>0</v>
      </c>
      <c r="AR2432" s="5">
        <v>300000000</v>
      </c>
    </row>
    <row r="2433" spans="1:44" x14ac:dyDescent="0.25">
      <c r="A2433" s="6">
        <v>4146</v>
      </c>
      <c r="B2433" s="3" t="s">
        <v>5442</v>
      </c>
      <c r="C2433" s="3" t="s">
        <v>5899</v>
      </c>
      <c r="D2433" s="3" t="s">
        <v>6568</v>
      </c>
      <c r="E2433" s="3" t="s">
        <v>2535</v>
      </c>
      <c r="F2433" s="3" t="s">
        <v>9547</v>
      </c>
      <c r="G2433" s="21">
        <v>1</v>
      </c>
      <c r="H2433" s="8" t="s">
        <v>12697</v>
      </c>
      <c r="I2433" s="3" t="s">
        <v>12341</v>
      </c>
      <c r="J2433" s="3" t="s">
        <v>12545</v>
      </c>
      <c r="K2433" s="7">
        <v>0</v>
      </c>
      <c r="L2433" s="3" t="s">
        <v>5458</v>
      </c>
      <c r="M2433" s="7">
        <v>1308</v>
      </c>
      <c r="N2433" s="3" t="s">
        <v>2502</v>
      </c>
      <c r="O2433" s="3" t="s">
        <v>5525</v>
      </c>
      <c r="P2433" s="8" t="s">
        <v>12715</v>
      </c>
      <c r="Q2433" s="8" t="s">
        <v>12718</v>
      </c>
      <c r="R2433" s="4">
        <v>0</v>
      </c>
      <c r="S2433" s="4" t="s">
        <v>5627</v>
      </c>
      <c r="T2433" s="4">
        <v>99</v>
      </c>
      <c r="U2433" s="7" t="s">
        <v>6298</v>
      </c>
      <c r="V2433" s="7">
        <v>43</v>
      </c>
      <c r="W2433" s="3" t="s">
        <v>8169</v>
      </c>
      <c r="X2433" s="6">
        <v>4304</v>
      </c>
      <c r="Y2433" s="3" t="s">
        <v>8178</v>
      </c>
      <c r="Z2433" s="6">
        <v>4304002</v>
      </c>
      <c r="AA2433" s="3" t="s">
        <v>8179</v>
      </c>
      <c r="AB2433" s="6">
        <v>43040020002</v>
      </c>
      <c r="AC2433" s="3" t="s">
        <v>9291</v>
      </c>
      <c r="AD2433" s="5">
        <v>11576490</v>
      </c>
      <c r="AE2433" s="5">
        <v>0</v>
      </c>
      <c r="AF2433" s="5">
        <v>0</v>
      </c>
      <c r="AG2433" s="5">
        <v>0</v>
      </c>
      <c r="AH2433" s="5">
        <v>0</v>
      </c>
      <c r="AI2433" s="5">
        <v>0</v>
      </c>
      <c r="AJ2433" s="5">
        <v>0</v>
      </c>
      <c r="AK2433" s="5">
        <v>11576490</v>
      </c>
      <c r="AL2433" s="5">
        <v>0</v>
      </c>
      <c r="AM2433" s="5">
        <v>0</v>
      </c>
      <c r="AN2433" s="5">
        <v>0</v>
      </c>
      <c r="AO2433" s="5">
        <v>0</v>
      </c>
      <c r="AP2433" s="5">
        <v>0</v>
      </c>
      <c r="AQ2433" s="5">
        <v>0</v>
      </c>
      <c r="AR2433" s="5">
        <v>11576490</v>
      </c>
    </row>
    <row r="2434" spans="1:44" x14ac:dyDescent="0.25">
      <c r="A2434" s="6">
        <v>4146</v>
      </c>
      <c r="B2434" s="3" t="s">
        <v>5442</v>
      </c>
      <c r="C2434" s="3" t="s">
        <v>5899</v>
      </c>
      <c r="D2434" s="3" t="s">
        <v>6568</v>
      </c>
      <c r="E2434" s="3" t="s">
        <v>2536</v>
      </c>
      <c r="F2434" s="3" t="s">
        <v>9548</v>
      </c>
      <c r="G2434" s="21">
        <v>1</v>
      </c>
      <c r="H2434" s="8" t="s">
        <v>12697</v>
      </c>
      <c r="I2434" s="3" t="s">
        <v>12456</v>
      </c>
      <c r="J2434" s="3" t="s">
        <v>12612</v>
      </c>
      <c r="K2434" s="7">
        <v>0</v>
      </c>
      <c r="L2434" s="3" t="s">
        <v>5458</v>
      </c>
      <c r="M2434" s="7">
        <v>1308</v>
      </c>
      <c r="N2434" s="3" t="s">
        <v>2502</v>
      </c>
      <c r="O2434" s="3" t="s">
        <v>5525</v>
      </c>
      <c r="P2434" s="8" t="s">
        <v>12715</v>
      </c>
      <c r="Q2434" s="8" t="s">
        <v>12718</v>
      </c>
      <c r="R2434" s="4">
        <v>0</v>
      </c>
      <c r="S2434" s="4" t="s">
        <v>5627</v>
      </c>
      <c r="T2434" s="4">
        <v>99</v>
      </c>
      <c r="U2434" s="7" t="s">
        <v>6298</v>
      </c>
      <c r="V2434" s="7">
        <v>43</v>
      </c>
      <c r="W2434" s="3" t="s">
        <v>8169</v>
      </c>
      <c r="X2434" s="6">
        <v>4304</v>
      </c>
      <c r="Y2434" s="3" t="s">
        <v>8178</v>
      </c>
      <c r="Z2434" s="6">
        <v>4304002</v>
      </c>
      <c r="AA2434" s="3" t="s">
        <v>8179</v>
      </c>
      <c r="AB2434" s="6">
        <v>43040020002</v>
      </c>
      <c r="AC2434" s="3" t="s">
        <v>9291</v>
      </c>
      <c r="AD2434" s="5">
        <v>11756000</v>
      </c>
      <c r="AE2434" s="5">
        <v>0</v>
      </c>
      <c r="AF2434" s="5">
        <v>0</v>
      </c>
      <c r="AG2434" s="5">
        <v>0</v>
      </c>
      <c r="AH2434" s="5">
        <v>0</v>
      </c>
      <c r="AI2434" s="5">
        <v>0</v>
      </c>
      <c r="AJ2434" s="5">
        <v>0</v>
      </c>
      <c r="AK2434" s="5">
        <v>11756000</v>
      </c>
      <c r="AL2434" s="5">
        <v>0</v>
      </c>
      <c r="AM2434" s="5">
        <v>0</v>
      </c>
      <c r="AN2434" s="5">
        <v>0</v>
      </c>
      <c r="AO2434" s="5">
        <v>0</v>
      </c>
      <c r="AP2434" s="5">
        <v>0</v>
      </c>
      <c r="AQ2434" s="5">
        <v>0</v>
      </c>
      <c r="AR2434" s="5">
        <v>11756000</v>
      </c>
    </row>
    <row r="2435" spans="1:44" x14ac:dyDescent="0.25">
      <c r="A2435" s="6">
        <v>4146</v>
      </c>
      <c r="B2435" s="3" t="s">
        <v>5442</v>
      </c>
      <c r="C2435" s="3" t="s">
        <v>5899</v>
      </c>
      <c r="D2435" s="3" t="s">
        <v>6568</v>
      </c>
      <c r="E2435" s="3" t="s">
        <v>2537</v>
      </c>
      <c r="F2435" s="3" t="s">
        <v>9549</v>
      </c>
      <c r="G2435" s="21">
        <v>1</v>
      </c>
      <c r="H2435" s="8" t="s">
        <v>12697</v>
      </c>
      <c r="I2435" s="3" t="s">
        <v>12340</v>
      </c>
      <c r="J2435" s="3" t="s">
        <v>12544</v>
      </c>
      <c r="K2435" s="7">
        <v>0</v>
      </c>
      <c r="L2435" s="3" t="s">
        <v>5458</v>
      </c>
      <c r="M2435" s="7">
        <v>1308</v>
      </c>
      <c r="N2435" s="3" t="s">
        <v>2502</v>
      </c>
      <c r="O2435" s="3" t="s">
        <v>5525</v>
      </c>
      <c r="P2435" s="8" t="s">
        <v>12715</v>
      </c>
      <c r="Q2435" s="8" t="s">
        <v>12718</v>
      </c>
      <c r="R2435" s="4">
        <v>0</v>
      </c>
      <c r="S2435" s="4" t="s">
        <v>5627</v>
      </c>
      <c r="T2435" s="4">
        <v>99</v>
      </c>
      <c r="U2435" s="7" t="s">
        <v>6298</v>
      </c>
      <c r="V2435" s="7">
        <v>43</v>
      </c>
      <c r="W2435" s="3" t="s">
        <v>8169</v>
      </c>
      <c r="X2435" s="6">
        <v>4304</v>
      </c>
      <c r="Y2435" s="3" t="s">
        <v>8178</v>
      </c>
      <c r="Z2435" s="6">
        <v>4304002</v>
      </c>
      <c r="AA2435" s="3" t="s">
        <v>8179</v>
      </c>
      <c r="AB2435" s="6">
        <v>43040020002</v>
      </c>
      <c r="AC2435" s="3" t="s">
        <v>9291</v>
      </c>
      <c r="AD2435" s="5">
        <v>153774575</v>
      </c>
      <c r="AE2435" s="5">
        <v>0</v>
      </c>
      <c r="AF2435" s="5">
        <v>0</v>
      </c>
      <c r="AG2435" s="5">
        <v>0</v>
      </c>
      <c r="AH2435" s="5">
        <v>0</v>
      </c>
      <c r="AI2435" s="5">
        <v>0</v>
      </c>
      <c r="AJ2435" s="5">
        <v>0</v>
      </c>
      <c r="AK2435" s="5">
        <v>153774575</v>
      </c>
      <c r="AL2435" s="5">
        <v>0</v>
      </c>
      <c r="AM2435" s="5">
        <v>0</v>
      </c>
      <c r="AN2435" s="5">
        <v>0</v>
      </c>
      <c r="AO2435" s="5">
        <v>0</v>
      </c>
      <c r="AP2435" s="5">
        <v>0</v>
      </c>
      <c r="AQ2435" s="5">
        <v>0</v>
      </c>
      <c r="AR2435" s="5">
        <v>153774575</v>
      </c>
    </row>
    <row r="2436" spans="1:44" x14ac:dyDescent="0.25">
      <c r="A2436" s="6">
        <v>4146</v>
      </c>
      <c r="B2436" s="3" t="s">
        <v>5442</v>
      </c>
      <c r="C2436" s="3" t="s">
        <v>5899</v>
      </c>
      <c r="D2436" s="3" t="s">
        <v>6568</v>
      </c>
      <c r="E2436" s="3" t="s">
        <v>2538</v>
      </c>
      <c r="F2436" s="3" t="s">
        <v>9550</v>
      </c>
      <c r="G2436" s="21">
        <v>1</v>
      </c>
      <c r="H2436" s="8" t="s">
        <v>12697</v>
      </c>
      <c r="I2436" s="3" t="s">
        <v>12341</v>
      </c>
      <c r="J2436" s="3" t="s">
        <v>12545</v>
      </c>
      <c r="K2436" s="7">
        <v>0</v>
      </c>
      <c r="L2436" s="3" t="s">
        <v>5458</v>
      </c>
      <c r="M2436" s="7">
        <v>1308</v>
      </c>
      <c r="N2436" s="3" t="s">
        <v>2502</v>
      </c>
      <c r="O2436" s="3" t="s">
        <v>5525</v>
      </c>
      <c r="P2436" s="8" t="s">
        <v>12715</v>
      </c>
      <c r="Q2436" s="8" t="s">
        <v>12718</v>
      </c>
      <c r="R2436" s="4">
        <v>0</v>
      </c>
      <c r="S2436" s="4" t="s">
        <v>5627</v>
      </c>
      <c r="T2436" s="4">
        <v>99</v>
      </c>
      <c r="U2436" s="7" t="s">
        <v>6298</v>
      </c>
      <c r="V2436" s="7">
        <v>43</v>
      </c>
      <c r="W2436" s="3" t="s">
        <v>8169</v>
      </c>
      <c r="X2436" s="6">
        <v>4304</v>
      </c>
      <c r="Y2436" s="3" t="s">
        <v>8178</v>
      </c>
      <c r="Z2436" s="6">
        <v>4304002</v>
      </c>
      <c r="AA2436" s="3" t="s">
        <v>8179</v>
      </c>
      <c r="AB2436" s="6">
        <v>43040020002</v>
      </c>
      <c r="AC2436" s="3" t="s">
        <v>9291</v>
      </c>
      <c r="AD2436" s="5">
        <v>77727500</v>
      </c>
      <c r="AE2436" s="5">
        <v>0</v>
      </c>
      <c r="AF2436" s="5">
        <v>0</v>
      </c>
      <c r="AG2436" s="5">
        <v>0</v>
      </c>
      <c r="AH2436" s="5">
        <v>0</v>
      </c>
      <c r="AI2436" s="5">
        <v>0</v>
      </c>
      <c r="AJ2436" s="5">
        <v>0</v>
      </c>
      <c r="AK2436" s="5">
        <v>77727500</v>
      </c>
      <c r="AL2436" s="5">
        <v>0</v>
      </c>
      <c r="AM2436" s="5">
        <v>0</v>
      </c>
      <c r="AN2436" s="5">
        <v>0</v>
      </c>
      <c r="AO2436" s="5">
        <v>0</v>
      </c>
      <c r="AP2436" s="5">
        <v>0</v>
      </c>
      <c r="AQ2436" s="5">
        <v>0</v>
      </c>
      <c r="AR2436" s="5">
        <v>77727500</v>
      </c>
    </row>
    <row r="2437" spans="1:44" x14ac:dyDescent="0.25">
      <c r="A2437" s="6">
        <v>4146</v>
      </c>
      <c r="B2437" s="3" t="s">
        <v>5442</v>
      </c>
      <c r="C2437" s="3" t="s">
        <v>5899</v>
      </c>
      <c r="D2437" s="3" t="s">
        <v>6568</v>
      </c>
      <c r="E2437" s="3" t="s">
        <v>2539</v>
      </c>
      <c r="F2437" s="3" t="s">
        <v>9551</v>
      </c>
      <c r="G2437" s="21">
        <v>1</v>
      </c>
      <c r="H2437" s="8" t="s">
        <v>12697</v>
      </c>
      <c r="I2437" s="3" t="s">
        <v>12339</v>
      </c>
      <c r="J2437" s="3" t="s">
        <v>12543</v>
      </c>
      <c r="K2437" s="7">
        <v>0</v>
      </c>
      <c r="L2437" s="3" t="s">
        <v>5458</v>
      </c>
      <c r="M2437" s="7">
        <v>1308</v>
      </c>
      <c r="N2437" s="3" t="s">
        <v>2502</v>
      </c>
      <c r="O2437" s="3" t="s">
        <v>5525</v>
      </c>
      <c r="P2437" s="8" t="s">
        <v>12715</v>
      </c>
      <c r="Q2437" s="8" t="s">
        <v>12718</v>
      </c>
      <c r="R2437" s="4">
        <v>0</v>
      </c>
      <c r="S2437" s="4" t="s">
        <v>5627</v>
      </c>
      <c r="T2437" s="4">
        <v>99</v>
      </c>
      <c r="U2437" s="7" t="s">
        <v>6298</v>
      </c>
      <c r="V2437" s="7">
        <v>43</v>
      </c>
      <c r="W2437" s="3" t="s">
        <v>8169</v>
      </c>
      <c r="X2437" s="6">
        <v>4304</v>
      </c>
      <c r="Y2437" s="3" t="s">
        <v>8178</v>
      </c>
      <c r="Z2437" s="6">
        <v>4304002</v>
      </c>
      <c r="AA2437" s="3" t="s">
        <v>8179</v>
      </c>
      <c r="AB2437" s="6">
        <v>43040020002</v>
      </c>
      <c r="AC2437" s="3" t="s">
        <v>9291</v>
      </c>
      <c r="AD2437" s="5">
        <v>130019702</v>
      </c>
      <c r="AE2437" s="5">
        <v>0</v>
      </c>
      <c r="AF2437" s="5">
        <v>0</v>
      </c>
      <c r="AG2437" s="5">
        <v>0</v>
      </c>
      <c r="AH2437" s="5">
        <v>0</v>
      </c>
      <c r="AI2437" s="5">
        <v>0</v>
      </c>
      <c r="AJ2437" s="5">
        <v>0</v>
      </c>
      <c r="AK2437" s="5">
        <v>130019702</v>
      </c>
      <c r="AL2437" s="5">
        <v>0</v>
      </c>
      <c r="AM2437" s="5">
        <v>0</v>
      </c>
      <c r="AN2437" s="5">
        <v>0</v>
      </c>
      <c r="AO2437" s="5">
        <v>0</v>
      </c>
      <c r="AP2437" s="5">
        <v>0</v>
      </c>
      <c r="AQ2437" s="5">
        <v>0</v>
      </c>
      <c r="AR2437" s="5">
        <v>130019702</v>
      </c>
    </row>
    <row r="2438" spans="1:44" x14ac:dyDescent="0.25">
      <c r="A2438" s="6">
        <v>4146</v>
      </c>
      <c r="B2438" s="3" t="s">
        <v>5442</v>
      </c>
      <c r="C2438" s="3" t="s">
        <v>5864</v>
      </c>
      <c r="D2438" s="3" t="s">
        <v>6533</v>
      </c>
      <c r="E2438" s="3" t="s">
        <v>2540</v>
      </c>
      <c r="F2438" s="3" t="s">
        <v>9552</v>
      </c>
      <c r="G2438" s="21">
        <v>7</v>
      </c>
      <c r="H2438" s="8" t="s">
        <v>12701</v>
      </c>
      <c r="I2438" s="3" t="s">
        <v>12481</v>
      </c>
      <c r="J2438" s="3" t="s">
        <v>12637</v>
      </c>
      <c r="K2438" s="7">
        <v>0</v>
      </c>
      <c r="L2438" s="3" t="s">
        <v>5458</v>
      </c>
      <c r="M2438" s="7">
        <v>2302</v>
      </c>
      <c r="N2438" s="3" t="s">
        <v>789</v>
      </c>
      <c r="O2438" s="3" t="s">
        <v>5481</v>
      </c>
      <c r="P2438" s="8" t="s">
        <v>12715</v>
      </c>
      <c r="Q2438" s="8" t="s">
        <v>12720</v>
      </c>
      <c r="R2438" s="4">
        <v>0</v>
      </c>
      <c r="S2438" s="4" t="s">
        <v>5627</v>
      </c>
      <c r="T2438" s="4">
        <v>99</v>
      </c>
      <c r="U2438" s="7" t="s">
        <v>6298</v>
      </c>
      <c r="V2438" s="7">
        <v>41</v>
      </c>
      <c r="W2438" s="3" t="s">
        <v>7163</v>
      </c>
      <c r="X2438" s="6">
        <v>4101</v>
      </c>
      <c r="Y2438" s="3" t="s">
        <v>8265</v>
      </c>
      <c r="Z2438" s="6">
        <v>4101001</v>
      </c>
      <c r="AA2438" s="3" t="s">
        <v>8266</v>
      </c>
      <c r="AB2438" s="6">
        <v>41010010001</v>
      </c>
      <c r="AC2438" s="3" t="s">
        <v>9182</v>
      </c>
      <c r="AD2438" s="5">
        <v>7625456000</v>
      </c>
      <c r="AE2438" s="5">
        <v>0</v>
      </c>
      <c r="AF2438" s="5">
        <v>0</v>
      </c>
      <c r="AG2438" s="5">
        <v>0</v>
      </c>
      <c r="AH2438" s="5">
        <v>0</v>
      </c>
      <c r="AI2438" s="5">
        <v>0</v>
      </c>
      <c r="AJ2438" s="5">
        <v>0</v>
      </c>
      <c r="AK2438" s="5">
        <v>7625456000</v>
      </c>
      <c r="AL2438" s="5">
        <v>0</v>
      </c>
      <c r="AM2438" s="5">
        <v>0</v>
      </c>
      <c r="AN2438" s="5">
        <v>0</v>
      </c>
      <c r="AO2438" s="5">
        <v>0</v>
      </c>
      <c r="AP2438" s="5">
        <v>0</v>
      </c>
      <c r="AQ2438" s="5">
        <v>0</v>
      </c>
      <c r="AR2438" s="5">
        <v>7625456000</v>
      </c>
    </row>
    <row r="2439" spans="1:44" x14ac:dyDescent="0.25">
      <c r="A2439" s="6">
        <v>4146</v>
      </c>
      <c r="B2439" s="3" t="s">
        <v>5442</v>
      </c>
      <c r="C2439" s="3" t="s">
        <v>5896</v>
      </c>
      <c r="D2439" s="3" t="s">
        <v>6565</v>
      </c>
      <c r="E2439" s="3" t="s">
        <v>2541</v>
      </c>
      <c r="F2439" s="3" t="s">
        <v>9406</v>
      </c>
      <c r="G2439" s="21">
        <v>1</v>
      </c>
      <c r="H2439" s="8" t="s">
        <v>12697</v>
      </c>
      <c r="I2439" s="3" t="s">
        <v>12341</v>
      </c>
      <c r="J2439" s="3" t="s">
        <v>12545</v>
      </c>
      <c r="K2439" s="7">
        <v>0</v>
      </c>
      <c r="L2439" s="3" t="s">
        <v>5458</v>
      </c>
      <c r="M2439" s="7">
        <v>2302</v>
      </c>
      <c r="N2439" s="3" t="s">
        <v>789</v>
      </c>
      <c r="O2439" s="3" t="s">
        <v>5481</v>
      </c>
      <c r="P2439" s="8" t="s">
        <v>12715</v>
      </c>
      <c r="Q2439" s="8" t="s">
        <v>12720</v>
      </c>
      <c r="R2439" s="4">
        <v>0</v>
      </c>
      <c r="S2439" s="4" t="s">
        <v>5627</v>
      </c>
      <c r="T2439" s="4">
        <v>99</v>
      </c>
      <c r="U2439" s="7" t="s">
        <v>6298</v>
      </c>
      <c r="V2439" s="7">
        <v>41</v>
      </c>
      <c r="W2439" s="3" t="s">
        <v>7163</v>
      </c>
      <c r="X2439" s="6">
        <v>4106</v>
      </c>
      <c r="Y2439" s="3" t="s">
        <v>8152</v>
      </c>
      <c r="Z2439" s="6">
        <v>4106002</v>
      </c>
      <c r="AA2439" s="3" t="s">
        <v>8153</v>
      </c>
      <c r="AB2439" s="6">
        <v>41060020005</v>
      </c>
      <c r="AC2439" s="3" t="s">
        <v>9404</v>
      </c>
      <c r="AD2439" s="5">
        <v>11876790000</v>
      </c>
      <c r="AE2439" s="5">
        <v>0</v>
      </c>
      <c r="AF2439" s="5">
        <v>0</v>
      </c>
      <c r="AG2439" s="5">
        <v>0</v>
      </c>
      <c r="AH2439" s="5">
        <v>0</v>
      </c>
      <c r="AI2439" s="5">
        <v>0</v>
      </c>
      <c r="AJ2439" s="5">
        <v>0</v>
      </c>
      <c r="AK2439" s="5">
        <v>11876790000</v>
      </c>
      <c r="AL2439" s="5">
        <v>0</v>
      </c>
      <c r="AM2439" s="5">
        <v>0</v>
      </c>
      <c r="AN2439" s="5">
        <v>0</v>
      </c>
      <c r="AO2439" s="5">
        <v>0</v>
      </c>
      <c r="AP2439" s="5">
        <v>0</v>
      </c>
      <c r="AQ2439" s="5">
        <v>0</v>
      </c>
      <c r="AR2439" s="5">
        <v>11876790000</v>
      </c>
    </row>
    <row r="2440" spans="1:44" x14ac:dyDescent="0.25">
      <c r="A2440" s="6">
        <v>4146</v>
      </c>
      <c r="B2440" s="3" t="s">
        <v>5442</v>
      </c>
      <c r="C2440" s="3" t="s">
        <v>5896</v>
      </c>
      <c r="D2440" s="3" t="s">
        <v>6565</v>
      </c>
      <c r="E2440" s="3" t="s">
        <v>2542</v>
      </c>
      <c r="F2440" s="3" t="s">
        <v>9553</v>
      </c>
      <c r="G2440" s="21">
        <v>1</v>
      </c>
      <c r="H2440" s="8" t="s">
        <v>12697</v>
      </c>
      <c r="I2440" s="3" t="s">
        <v>12343</v>
      </c>
      <c r="J2440" s="3" t="s">
        <v>12547</v>
      </c>
      <c r="K2440" s="7">
        <v>0</v>
      </c>
      <c r="L2440" s="3" t="s">
        <v>5458</v>
      </c>
      <c r="M2440" s="7">
        <v>2302</v>
      </c>
      <c r="N2440" s="3" t="s">
        <v>789</v>
      </c>
      <c r="O2440" s="3" t="s">
        <v>5481</v>
      </c>
      <c r="P2440" s="8" t="s">
        <v>12715</v>
      </c>
      <c r="Q2440" s="8" t="s">
        <v>12720</v>
      </c>
      <c r="R2440" s="4">
        <v>0</v>
      </c>
      <c r="S2440" s="4" t="s">
        <v>5627</v>
      </c>
      <c r="T2440" s="4">
        <v>99</v>
      </c>
      <c r="U2440" s="7" t="s">
        <v>6298</v>
      </c>
      <c r="V2440" s="7">
        <v>41</v>
      </c>
      <c r="W2440" s="3" t="s">
        <v>7163</v>
      </c>
      <c r="X2440" s="6">
        <v>4106</v>
      </c>
      <c r="Y2440" s="3" t="s">
        <v>8152</v>
      </c>
      <c r="Z2440" s="6">
        <v>4106002</v>
      </c>
      <c r="AA2440" s="3" t="s">
        <v>8153</v>
      </c>
      <c r="AB2440" s="6">
        <v>41060020005</v>
      </c>
      <c r="AC2440" s="3" t="s">
        <v>9404</v>
      </c>
      <c r="AD2440" s="5">
        <v>110000000</v>
      </c>
      <c r="AE2440" s="5">
        <v>0</v>
      </c>
      <c r="AF2440" s="5">
        <v>0</v>
      </c>
      <c r="AG2440" s="5">
        <v>0</v>
      </c>
      <c r="AH2440" s="5">
        <v>0</v>
      </c>
      <c r="AI2440" s="5">
        <v>0</v>
      </c>
      <c r="AJ2440" s="5">
        <v>0</v>
      </c>
      <c r="AK2440" s="5">
        <v>110000000</v>
      </c>
      <c r="AL2440" s="5">
        <v>0</v>
      </c>
      <c r="AM2440" s="5">
        <v>0</v>
      </c>
      <c r="AN2440" s="5">
        <v>0</v>
      </c>
      <c r="AO2440" s="5">
        <v>0</v>
      </c>
      <c r="AP2440" s="5">
        <v>0</v>
      </c>
      <c r="AQ2440" s="5">
        <v>0</v>
      </c>
      <c r="AR2440" s="5">
        <v>110000000</v>
      </c>
    </row>
    <row r="2441" spans="1:44" x14ac:dyDescent="0.25">
      <c r="A2441" s="6">
        <v>4146</v>
      </c>
      <c r="B2441" s="3" t="s">
        <v>5442</v>
      </c>
      <c r="C2441" s="3" t="s">
        <v>5896</v>
      </c>
      <c r="D2441" s="3" t="s">
        <v>6565</v>
      </c>
      <c r="E2441" s="3" t="s">
        <v>2543</v>
      </c>
      <c r="F2441" s="3" t="s">
        <v>9554</v>
      </c>
      <c r="G2441" s="21">
        <v>1</v>
      </c>
      <c r="H2441" s="8" t="s">
        <v>12697</v>
      </c>
      <c r="I2441" s="3" t="s">
        <v>12350</v>
      </c>
      <c r="J2441" s="3" t="s">
        <v>12554</v>
      </c>
      <c r="K2441" s="7">
        <v>0</v>
      </c>
      <c r="L2441" s="3" t="s">
        <v>5458</v>
      </c>
      <c r="M2441" s="7">
        <v>2302</v>
      </c>
      <c r="N2441" s="3" t="s">
        <v>789</v>
      </c>
      <c r="O2441" s="3" t="s">
        <v>5481</v>
      </c>
      <c r="P2441" s="8" t="s">
        <v>12715</v>
      </c>
      <c r="Q2441" s="8" t="s">
        <v>12720</v>
      </c>
      <c r="R2441" s="4">
        <v>0</v>
      </c>
      <c r="S2441" s="4" t="s">
        <v>5627</v>
      </c>
      <c r="T2441" s="4">
        <v>99</v>
      </c>
      <c r="U2441" s="7" t="s">
        <v>6298</v>
      </c>
      <c r="V2441" s="7">
        <v>41</v>
      </c>
      <c r="W2441" s="3" t="s">
        <v>7163</v>
      </c>
      <c r="X2441" s="6">
        <v>4106</v>
      </c>
      <c r="Y2441" s="3" t="s">
        <v>8152</v>
      </c>
      <c r="Z2441" s="6">
        <v>4106002</v>
      </c>
      <c r="AA2441" s="3" t="s">
        <v>8153</v>
      </c>
      <c r="AB2441" s="6">
        <v>41060020005</v>
      </c>
      <c r="AC2441" s="3" t="s">
        <v>9404</v>
      </c>
      <c r="AD2441" s="5">
        <v>1636400000</v>
      </c>
      <c r="AE2441" s="5">
        <v>0</v>
      </c>
      <c r="AF2441" s="5">
        <v>0</v>
      </c>
      <c r="AG2441" s="5">
        <v>0</v>
      </c>
      <c r="AH2441" s="5">
        <v>0</v>
      </c>
      <c r="AI2441" s="5">
        <v>0</v>
      </c>
      <c r="AJ2441" s="5">
        <v>0</v>
      </c>
      <c r="AK2441" s="5">
        <v>1636400000</v>
      </c>
      <c r="AL2441" s="5">
        <v>0</v>
      </c>
      <c r="AM2441" s="5">
        <v>0</v>
      </c>
      <c r="AN2441" s="5">
        <v>0</v>
      </c>
      <c r="AO2441" s="5">
        <v>0</v>
      </c>
      <c r="AP2441" s="5">
        <v>0</v>
      </c>
      <c r="AQ2441" s="5">
        <v>0</v>
      </c>
      <c r="AR2441" s="5">
        <v>1636400000</v>
      </c>
    </row>
    <row r="2442" spans="1:44" x14ac:dyDescent="0.25">
      <c r="A2442" s="6">
        <v>4146</v>
      </c>
      <c r="B2442" s="3" t="s">
        <v>5442</v>
      </c>
      <c r="C2442" s="3" t="s">
        <v>5896</v>
      </c>
      <c r="D2442" s="3" t="s">
        <v>6565</v>
      </c>
      <c r="E2442" s="3" t="s">
        <v>2544</v>
      </c>
      <c r="F2442" s="3" t="s">
        <v>9405</v>
      </c>
      <c r="G2442" s="21">
        <v>1</v>
      </c>
      <c r="H2442" s="8" t="s">
        <v>12697</v>
      </c>
      <c r="I2442" s="3" t="s">
        <v>12339</v>
      </c>
      <c r="J2442" s="3" t="s">
        <v>12543</v>
      </c>
      <c r="K2442" s="7">
        <v>0</v>
      </c>
      <c r="L2442" s="3" t="s">
        <v>5458</v>
      </c>
      <c r="M2442" s="7">
        <v>2302</v>
      </c>
      <c r="N2442" s="3" t="s">
        <v>789</v>
      </c>
      <c r="O2442" s="3" t="s">
        <v>5481</v>
      </c>
      <c r="P2442" s="8" t="s">
        <v>12715</v>
      </c>
      <c r="Q2442" s="8" t="s">
        <v>12720</v>
      </c>
      <c r="R2442" s="4">
        <v>0</v>
      </c>
      <c r="S2442" s="4" t="s">
        <v>5627</v>
      </c>
      <c r="T2442" s="4">
        <v>99</v>
      </c>
      <c r="U2442" s="7" t="s">
        <v>6298</v>
      </c>
      <c r="V2442" s="7">
        <v>41</v>
      </c>
      <c r="W2442" s="3" t="s">
        <v>7163</v>
      </c>
      <c r="X2442" s="6">
        <v>4106</v>
      </c>
      <c r="Y2442" s="3" t="s">
        <v>8152</v>
      </c>
      <c r="Z2442" s="6">
        <v>4106002</v>
      </c>
      <c r="AA2442" s="3" t="s">
        <v>8153</v>
      </c>
      <c r="AB2442" s="6">
        <v>41060020005</v>
      </c>
      <c r="AC2442" s="3" t="s">
        <v>9404</v>
      </c>
      <c r="AD2442" s="5">
        <v>2108360393</v>
      </c>
      <c r="AE2442" s="5">
        <v>0</v>
      </c>
      <c r="AF2442" s="5">
        <v>0</v>
      </c>
      <c r="AG2442" s="5">
        <v>0</v>
      </c>
      <c r="AH2442" s="5">
        <v>0</v>
      </c>
      <c r="AI2442" s="5">
        <v>0</v>
      </c>
      <c r="AJ2442" s="5">
        <v>0</v>
      </c>
      <c r="AK2442" s="5">
        <v>2108360393</v>
      </c>
      <c r="AL2442" s="5">
        <v>0</v>
      </c>
      <c r="AM2442" s="5">
        <v>0</v>
      </c>
      <c r="AN2442" s="5">
        <v>0</v>
      </c>
      <c r="AO2442" s="5">
        <v>0</v>
      </c>
      <c r="AP2442" s="5">
        <v>0</v>
      </c>
      <c r="AQ2442" s="5">
        <v>0</v>
      </c>
      <c r="AR2442" s="5">
        <v>2108360393</v>
      </c>
    </row>
    <row r="2443" spans="1:44" x14ac:dyDescent="0.25">
      <c r="A2443" s="6">
        <v>4146</v>
      </c>
      <c r="B2443" s="3" t="s">
        <v>5442</v>
      </c>
      <c r="C2443" s="3" t="s">
        <v>5896</v>
      </c>
      <c r="D2443" s="3" t="s">
        <v>6565</v>
      </c>
      <c r="E2443" s="3" t="s">
        <v>2545</v>
      </c>
      <c r="F2443" s="3" t="s">
        <v>9555</v>
      </c>
      <c r="G2443" s="21">
        <v>1</v>
      </c>
      <c r="H2443" s="8" t="s">
        <v>12697</v>
      </c>
      <c r="I2443" s="3" t="s">
        <v>12339</v>
      </c>
      <c r="J2443" s="3" t="s">
        <v>12543</v>
      </c>
      <c r="K2443" s="7">
        <v>0</v>
      </c>
      <c r="L2443" s="3" t="s">
        <v>5458</v>
      </c>
      <c r="M2443" s="7">
        <v>2302</v>
      </c>
      <c r="N2443" s="3" t="s">
        <v>789</v>
      </c>
      <c r="O2443" s="3" t="s">
        <v>5481</v>
      </c>
      <c r="P2443" s="8" t="s">
        <v>12715</v>
      </c>
      <c r="Q2443" s="8" t="s">
        <v>12720</v>
      </c>
      <c r="R2443" s="4">
        <v>0</v>
      </c>
      <c r="S2443" s="4" t="s">
        <v>5627</v>
      </c>
      <c r="T2443" s="4">
        <v>99</v>
      </c>
      <c r="U2443" s="7" t="s">
        <v>6298</v>
      </c>
      <c r="V2443" s="7">
        <v>41</v>
      </c>
      <c r="W2443" s="3" t="s">
        <v>7163</v>
      </c>
      <c r="X2443" s="6">
        <v>4106</v>
      </c>
      <c r="Y2443" s="3" t="s">
        <v>8152</v>
      </c>
      <c r="Z2443" s="6">
        <v>4106002</v>
      </c>
      <c r="AA2443" s="3" t="s">
        <v>8153</v>
      </c>
      <c r="AB2443" s="6">
        <v>41060020005</v>
      </c>
      <c r="AC2443" s="3" t="s">
        <v>9404</v>
      </c>
      <c r="AD2443" s="5">
        <v>270000000</v>
      </c>
      <c r="AE2443" s="5">
        <v>0</v>
      </c>
      <c r="AF2443" s="5">
        <v>0</v>
      </c>
      <c r="AG2443" s="5">
        <v>0</v>
      </c>
      <c r="AH2443" s="5">
        <v>0</v>
      </c>
      <c r="AI2443" s="5">
        <v>0</v>
      </c>
      <c r="AJ2443" s="5">
        <v>0</v>
      </c>
      <c r="AK2443" s="5">
        <v>270000000</v>
      </c>
      <c r="AL2443" s="5">
        <v>0</v>
      </c>
      <c r="AM2443" s="5">
        <v>0</v>
      </c>
      <c r="AN2443" s="5">
        <v>0</v>
      </c>
      <c r="AO2443" s="5">
        <v>0</v>
      </c>
      <c r="AP2443" s="5">
        <v>0</v>
      </c>
      <c r="AQ2443" s="5">
        <v>0</v>
      </c>
      <c r="AR2443" s="5">
        <v>270000000</v>
      </c>
    </row>
    <row r="2444" spans="1:44" x14ac:dyDescent="0.25">
      <c r="A2444" s="6">
        <v>4146</v>
      </c>
      <c r="B2444" s="3" t="s">
        <v>5442</v>
      </c>
      <c r="C2444" s="3" t="s">
        <v>5896</v>
      </c>
      <c r="D2444" s="3" t="s">
        <v>6565</v>
      </c>
      <c r="E2444" s="3" t="s">
        <v>2546</v>
      </c>
      <c r="F2444" s="3" t="s">
        <v>9407</v>
      </c>
      <c r="G2444" s="21">
        <v>1</v>
      </c>
      <c r="H2444" s="8" t="s">
        <v>12697</v>
      </c>
      <c r="I2444" s="3" t="s">
        <v>12339</v>
      </c>
      <c r="J2444" s="3" t="s">
        <v>12543</v>
      </c>
      <c r="K2444" s="7">
        <v>0</v>
      </c>
      <c r="L2444" s="3" t="s">
        <v>5458</v>
      </c>
      <c r="M2444" s="7">
        <v>2302</v>
      </c>
      <c r="N2444" s="3" t="s">
        <v>789</v>
      </c>
      <c r="O2444" s="3" t="s">
        <v>5481</v>
      </c>
      <c r="P2444" s="8" t="s">
        <v>12715</v>
      </c>
      <c r="Q2444" s="8" t="s">
        <v>12720</v>
      </c>
      <c r="R2444" s="4">
        <v>0</v>
      </c>
      <c r="S2444" s="4" t="s">
        <v>5627</v>
      </c>
      <c r="T2444" s="4">
        <v>99</v>
      </c>
      <c r="U2444" s="7" t="s">
        <v>6298</v>
      </c>
      <c r="V2444" s="7">
        <v>41</v>
      </c>
      <c r="W2444" s="3" t="s">
        <v>7163</v>
      </c>
      <c r="X2444" s="6">
        <v>4106</v>
      </c>
      <c r="Y2444" s="3" t="s">
        <v>8152</v>
      </c>
      <c r="Z2444" s="6">
        <v>4106002</v>
      </c>
      <c r="AA2444" s="3" t="s">
        <v>8153</v>
      </c>
      <c r="AB2444" s="6">
        <v>41060020005</v>
      </c>
      <c r="AC2444" s="3" t="s">
        <v>9404</v>
      </c>
      <c r="AD2444" s="5">
        <v>100000000</v>
      </c>
      <c r="AE2444" s="5">
        <v>0</v>
      </c>
      <c r="AF2444" s="5">
        <v>0</v>
      </c>
      <c r="AG2444" s="5">
        <v>0</v>
      </c>
      <c r="AH2444" s="5">
        <v>0</v>
      </c>
      <c r="AI2444" s="5">
        <v>0</v>
      </c>
      <c r="AJ2444" s="5">
        <v>0</v>
      </c>
      <c r="AK2444" s="5">
        <v>100000000</v>
      </c>
      <c r="AL2444" s="5">
        <v>0</v>
      </c>
      <c r="AM2444" s="5">
        <v>0</v>
      </c>
      <c r="AN2444" s="5">
        <v>0</v>
      </c>
      <c r="AO2444" s="5">
        <v>0</v>
      </c>
      <c r="AP2444" s="5">
        <v>0</v>
      </c>
      <c r="AQ2444" s="5">
        <v>0</v>
      </c>
      <c r="AR2444" s="5">
        <v>100000000</v>
      </c>
    </row>
    <row r="2445" spans="1:44" x14ac:dyDescent="0.25">
      <c r="A2445" s="6">
        <v>4146</v>
      </c>
      <c r="B2445" s="3" t="s">
        <v>5442</v>
      </c>
      <c r="C2445" s="3" t="s">
        <v>5896</v>
      </c>
      <c r="D2445" s="3" t="s">
        <v>6565</v>
      </c>
      <c r="E2445" s="3" t="s">
        <v>2547</v>
      </c>
      <c r="F2445" s="3" t="s">
        <v>9542</v>
      </c>
      <c r="G2445" s="21">
        <v>1</v>
      </c>
      <c r="H2445" s="8" t="s">
        <v>12697</v>
      </c>
      <c r="I2445" s="3" t="s">
        <v>12339</v>
      </c>
      <c r="J2445" s="3" t="s">
        <v>12543</v>
      </c>
      <c r="K2445" s="7">
        <v>0</v>
      </c>
      <c r="L2445" s="3" t="s">
        <v>5458</v>
      </c>
      <c r="M2445" s="7">
        <v>2302</v>
      </c>
      <c r="N2445" s="3" t="s">
        <v>789</v>
      </c>
      <c r="O2445" s="3" t="s">
        <v>5481</v>
      </c>
      <c r="P2445" s="8" t="s">
        <v>12715</v>
      </c>
      <c r="Q2445" s="8" t="s">
        <v>12720</v>
      </c>
      <c r="R2445" s="4">
        <v>0</v>
      </c>
      <c r="S2445" s="4" t="s">
        <v>5627</v>
      </c>
      <c r="T2445" s="4">
        <v>99</v>
      </c>
      <c r="U2445" s="7" t="s">
        <v>6298</v>
      </c>
      <c r="V2445" s="7">
        <v>41</v>
      </c>
      <c r="W2445" s="3" t="s">
        <v>7163</v>
      </c>
      <c r="X2445" s="6">
        <v>4106</v>
      </c>
      <c r="Y2445" s="3" t="s">
        <v>8152</v>
      </c>
      <c r="Z2445" s="6">
        <v>4106002</v>
      </c>
      <c r="AA2445" s="3" t="s">
        <v>8153</v>
      </c>
      <c r="AB2445" s="6">
        <v>41060020005</v>
      </c>
      <c r="AC2445" s="3" t="s">
        <v>9404</v>
      </c>
      <c r="AD2445" s="5">
        <v>898449607</v>
      </c>
      <c r="AE2445" s="5">
        <v>0</v>
      </c>
      <c r="AF2445" s="5">
        <v>0</v>
      </c>
      <c r="AG2445" s="5">
        <v>0</v>
      </c>
      <c r="AH2445" s="5">
        <v>0</v>
      </c>
      <c r="AI2445" s="5">
        <v>0</v>
      </c>
      <c r="AJ2445" s="5">
        <v>0</v>
      </c>
      <c r="AK2445" s="5">
        <v>898449607</v>
      </c>
      <c r="AL2445" s="5">
        <v>0</v>
      </c>
      <c r="AM2445" s="5">
        <v>0</v>
      </c>
      <c r="AN2445" s="5">
        <v>0</v>
      </c>
      <c r="AO2445" s="5">
        <v>0</v>
      </c>
      <c r="AP2445" s="5">
        <v>0</v>
      </c>
      <c r="AQ2445" s="5">
        <v>0</v>
      </c>
      <c r="AR2445" s="5">
        <v>898449607</v>
      </c>
    </row>
    <row r="2446" spans="1:44" x14ac:dyDescent="0.25">
      <c r="A2446" s="6">
        <v>4146</v>
      </c>
      <c r="B2446" s="3" t="s">
        <v>5442</v>
      </c>
      <c r="C2446" s="3" t="s">
        <v>5864</v>
      </c>
      <c r="D2446" s="3" t="s">
        <v>6533</v>
      </c>
      <c r="E2446" s="3" t="s">
        <v>2549</v>
      </c>
      <c r="F2446" s="3" t="s">
        <v>9552</v>
      </c>
      <c r="G2446" s="21">
        <v>7</v>
      </c>
      <c r="H2446" s="8" t="s">
        <v>12701</v>
      </c>
      <c r="I2446" s="3" t="s">
        <v>12481</v>
      </c>
      <c r="J2446" s="3" t="s">
        <v>12637</v>
      </c>
      <c r="K2446" s="7">
        <v>0</v>
      </c>
      <c r="L2446" s="3" t="s">
        <v>5458</v>
      </c>
      <c r="M2446" s="7">
        <v>2312</v>
      </c>
      <c r="N2446" s="3" t="s">
        <v>2548</v>
      </c>
      <c r="O2446" s="3" t="s">
        <v>5526</v>
      </c>
      <c r="P2446" s="8" t="s">
        <v>12715</v>
      </c>
      <c r="Q2446" s="8" t="s">
        <v>12720</v>
      </c>
      <c r="R2446" s="4">
        <v>0</v>
      </c>
      <c r="S2446" s="4" t="s">
        <v>5627</v>
      </c>
      <c r="T2446" s="4">
        <v>99</v>
      </c>
      <c r="U2446" s="7" t="s">
        <v>6298</v>
      </c>
      <c r="V2446" s="7">
        <v>41</v>
      </c>
      <c r="W2446" s="3" t="s">
        <v>7163</v>
      </c>
      <c r="X2446" s="6">
        <v>4101</v>
      </c>
      <c r="Y2446" s="3" t="s">
        <v>8265</v>
      </c>
      <c r="Z2446" s="6">
        <v>4101001</v>
      </c>
      <c r="AA2446" s="3" t="s">
        <v>8266</v>
      </c>
      <c r="AB2446" s="6">
        <v>41010010001</v>
      </c>
      <c r="AC2446" s="3" t="s">
        <v>9182</v>
      </c>
      <c r="AD2446" s="5">
        <v>1374544000</v>
      </c>
      <c r="AE2446" s="5">
        <v>0</v>
      </c>
      <c r="AF2446" s="5">
        <v>0</v>
      </c>
      <c r="AG2446" s="5">
        <v>0</v>
      </c>
      <c r="AH2446" s="5">
        <v>0</v>
      </c>
      <c r="AI2446" s="5">
        <v>0</v>
      </c>
      <c r="AJ2446" s="5">
        <v>0</v>
      </c>
      <c r="AK2446" s="5">
        <v>1374544000</v>
      </c>
      <c r="AL2446" s="5">
        <v>0</v>
      </c>
      <c r="AM2446" s="5">
        <v>0</v>
      </c>
      <c r="AN2446" s="5">
        <v>0</v>
      </c>
      <c r="AO2446" s="5">
        <v>0</v>
      </c>
      <c r="AP2446" s="5">
        <v>0</v>
      </c>
      <c r="AQ2446" s="5">
        <v>0</v>
      </c>
      <c r="AR2446" s="5">
        <v>1374544000</v>
      </c>
    </row>
    <row r="2447" spans="1:44" x14ac:dyDescent="0.25">
      <c r="A2447" s="6">
        <v>4146</v>
      </c>
      <c r="B2447" s="3" t="s">
        <v>5442</v>
      </c>
      <c r="C2447" s="3" t="s">
        <v>5906</v>
      </c>
      <c r="D2447" s="3" t="s">
        <v>6575</v>
      </c>
      <c r="E2447" s="3" t="s">
        <v>2551</v>
      </c>
      <c r="F2447" s="3" t="s">
        <v>9556</v>
      </c>
      <c r="G2447" s="21">
        <v>7</v>
      </c>
      <c r="H2447" s="8" t="s">
        <v>12701</v>
      </c>
      <c r="I2447" s="3" t="s">
        <v>12341</v>
      </c>
      <c r="J2447" s="3" t="s">
        <v>12545</v>
      </c>
      <c r="K2447" s="7">
        <v>0</v>
      </c>
      <c r="L2447" s="3" t="s">
        <v>5458</v>
      </c>
      <c r="M2447" s="7">
        <v>7133</v>
      </c>
      <c r="N2447" s="3" t="s">
        <v>2550</v>
      </c>
      <c r="O2447" s="3" t="s">
        <v>5527</v>
      </c>
      <c r="P2447" s="8" t="s">
        <v>12715</v>
      </c>
      <c r="Q2447" s="8" t="s">
        <v>12718</v>
      </c>
      <c r="R2447" s="4">
        <v>0</v>
      </c>
      <c r="S2447" s="4" t="s">
        <v>5627</v>
      </c>
      <c r="T2447" s="4">
        <v>99</v>
      </c>
      <c r="U2447" s="7" t="s">
        <v>6298</v>
      </c>
      <c r="V2447" s="7">
        <v>41</v>
      </c>
      <c r="W2447" s="3" t="s">
        <v>7163</v>
      </c>
      <c r="X2447" s="6">
        <v>4106</v>
      </c>
      <c r="Y2447" s="3" t="s">
        <v>8152</v>
      </c>
      <c r="Z2447" s="6">
        <v>4106001</v>
      </c>
      <c r="AA2447" s="3" t="s">
        <v>9366</v>
      </c>
      <c r="AB2447" s="6">
        <v>41060010004</v>
      </c>
      <c r="AC2447" s="3" t="s">
        <v>9458</v>
      </c>
      <c r="AD2447" s="5">
        <v>4861603</v>
      </c>
      <c r="AE2447" s="5">
        <v>0</v>
      </c>
      <c r="AF2447" s="5">
        <v>0</v>
      </c>
      <c r="AG2447" s="5">
        <v>0</v>
      </c>
      <c r="AH2447" s="5">
        <v>0</v>
      </c>
      <c r="AI2447" s="5">
        <v>0</v>
      </c>
      <c r="AJ2447" s="5">
        <v>0</v>
      </c>
      <c r="AK2447" s="5">
        <v>4861603</v>
      </c>
      <c r="AL2447" s="5">
        <v>0</v>
      </c>
      <c r="AM2447" s="5">
        <v>0</v>
      </c>
      <c r="AN2447" s="5">
        <v>0</v>
      </c>
      <c r="AO2447" s="5">
        <v>0</v>
      </c>
      <c r="AP2447" s="5">
        <v>0</v>
      </c>
      <c r="AQ2447" s="5">
        <v>0</v>
      </c>
      <c r="AR2447" s="5">
        <v>4861603</v>
      </c>
    </row>
    <row r="2448" spans="1:44" x14ac:dyDescent="0.25">
      <c r="A2448" s="6">
        <v>4146</v>
      </c>
      <c r="B2448" s="3" t="s">
        <v>5442</v>
      </c>
      <c r="C2448" s="3" t="s">
        <v>5906</v>
      </c>
      <c r="D2448" s="3" t="s">
        <v>6575</v>
      </c>
      <c r="E2448" s="3" t="s">
        <v>2552</v>
      </c>
      <c r="F2448" s="3" t="s">
        <v>9557</v>
      </c>
      <c r="G2448" s="21">
        <v>7</v>
      </c>
      <c r="H2448" s="8" t="s">
        <v>12701</v>
      </c>
      <c r="I2448" s="3" t="s">
        <v>12350</v>
      </c>
      <c r="J2448" s="3" t="s">
        <v>12554</v>
      </c>
      <c r="K2448" s="7">
        <v>0</v>
      </c>
      <c r="L2448" s="3" t="s">
        <v>5458</v>
      </c>
      <c r="M2448" s="7">
        <v>7133</v>
      </c>
      <c r="N2448" s="3" t="s">
        <v>2550</v>
      </c>
      <c r="O2448" s="3" t="s">
        <v>5527</v>
      </c>
      <c r="P2448" s="8" t="s">
        <v>12715</v>
      </c>
      <c r="Q2448" s="8" t="s">
        <v>12718</v>
      </c>
      <c r="R2448" s="4">
        <v>0</v>
      </c>
      <c r="S2448" s="4" t="s">
        <v>5627</v>
      </c>
      <c r="T2448" s="4">
        <v>99</v>
      </c>
      <c r="U2448" s="7" t="s">
        <v>6298</v>
      </c>
      <c r="V2448" s="7">
        <v>41</v>
      </c>
      <c r="W2448" s="3" t="s">
        <v>7163</v>
      </c>
      <c r="X2448" s="6">
        <v>4106</v>
      </c>
      <c r="Y2448" s="3" t="s">
        <v>8152</v>
      </c>
      <c r="Z2448" s="6">
        <v>4106001</v>
      </c>
      <c r="AA2448" s="3" t="s">
        <v>9366</v>
      </c>
      <c r="AB2448" s="6">
        <v>41060010004</v>
      </c>
      <c r="AC2448" s="3" t="s">
        <v>9458</v>
      </c>
      <c r="AD2448" s="5">
        <v>30000000</v>
      </c>
      <c r="AE2448" s="5">
        <v>0</v>
      </c>
      <c r="AF2448" s="5">
        <v>0</v>
      </c>
      <c r="AG2448" s="5">
        <v>0</v>
      </c>
      <c r="AH2448" s="5">
        <v>0</v>
      </c>
      <c r="AI2448" s="5">
        <v>0</v>
      </c>
      <c r="AJ2448" s="5">
        <v>0</v>
      </c>
      <c r="AK2448" s="5">
        <v>30000000</v>
      </c>
      <c r="AL2448" s="5">
        <v>0</v>
      </c>
      <c r="AM2448" s="5">
        <v>0</v>
      </c>
      <c r="AN2448" s="5">
        <v>0</v>
      </c>
      <c r="AO2448" s="5">
        <v>0</v>
      </c>
      <c r="AP2448" s="5">
        <v>0</v>
      </c>
      <c r="AQ2448" s="5">
        <v>0</v>
      </c>
      <c r="AR2448" s="5">
        <v>30000000</v>
      </c>
    </row>
    <row r="2449" spans="1:44" x14ac:dyDescent="0.25">
      <c r="A2449" s="6">
        <v>4146</v>
      </c>
      <c r="B2449" s="3" t="s">
        <v>5442</v>
      </c>
      <c r="C2449" s="3" t="s">
        <v>5906</v>
      </c>
      <c r="D2449" s="3" t="s">
        <v>6575</v>
      </c>
      <c r="E2449" s="3" t="s">
        <v>2553</v>
      </c>
      <c r="F2449" s="3" t="s">
        <v>9462</v>
      </c>
      <c r="G2449" s="21">
        <v>7</v>
      </c>
      <c r="H2449" s="8" t="s">
        <v>12701</v>
      </c>
      <c r="I2449" s="3" t="s">
        <v>12488</v>
      </c>
      <c r="J2449" s="3" t="s">
        <v>12644</v>
      </c>
      <c r="K2449" s="7">
        <v>0</v>
      </c>
      <c r="L2449" s="3" t="s">
        <v>5458</v>
      </c>
      <c r="M2449" s="7">
        <v>7133</v>
      </c>
      <c r="N2449" s="3" t="s">
        <v>2550</v>
      </c>
      <c r="O2449" s="3" t="s">
        <v>5527</v>
      </c>
      <c r="P2449" s="8" t="s">
        <v>12715</v>
      </c>
      <c r="Q2449" s="8" t="s">
        <v>12718</v>
      </c>
      <c r="R2449" s="4">
        <v>0</v>
      </c>
      <c r="S2449" s="4" t="s">
        <v>5627</v>
      </c>
      <c r="T2449" s="4">
        <v>99</v>
      </c>
      <c r="U2449" s="7" t="s">
        <v>6298</v>
      </c>
      <c r="V2449" s="7">
        <v>41</v>
      </c>
      <c r="W2449" s="3" t="s">
        <v>7163</v>
      </c>
      <c r="X2449" s="6">
        <v>4106</v>
      </c>
      <c r="Y2449" s="3" t="s">
        <v>8152</v>
      </c>
      <c r="Z2449" s="6">
        <v>4106001</v>
      </c>
      <c r="AA2449" s="3" t="s">
        <v>9366</v>
      </c>
      <c r="AB2449" s="6">
        <v>41060010004</v>
      </c>
      <c r="AC2449" s="3" t="s">
        <v>9458</v>
      </c>
      <c r="AD2449" s="5">
        <v>30091793</v>
      </c>
      <c r="AE2449" s="5">
        <v>0</v>
      </c>
      <c r="AF2449" s="5">
        <v>0</v>
      </c>
      <c r="AG2449" s="5">
        <v>0</v>
      </c>
      <c r="AH2449" s="5">
        <v>0</v>
      </c>
      <c r="AI2449" s="5">
        <v>0</v>
      </c>
      <c r="AJ2449" s="5">
        <v>0</v>
      </c>
      <c r="AK2449" s="5">
        <v>30091793</v>
      </c>
      <c r="AL2449" s="5">
        <v>0</v>
      </c>
      <c r="AM2449" s="5">
        <v>0</v>
      </c>
      <c r="AN2449" s="5">
        <v>0</v>
      </c>
      <c r="AO2449" s="5">
        <v>0</v>
      </c>
      <c r="AP2449" s="5">
        <v>0</v>
      </c>
      <c r="AQ2449" s="5">
        <v>0</v>
      </c>
      <c r="AR2449" s="5">
        <v>30091793</v>
      </c>
    </row>
    <row r="2450" spans="1:44" x14ac:dyDescent="0.25">
      <c r="A2450" s="6">
        <v>4146</v>
      </c>
      <c r="B2450" s="3" t="s">
        <v>5442</v>
      </c>
      <c r="C2450" s="3" t="s">
        <v>5906</v>
      </c>
      <c r="D2450" s="3" t="s">
        <v>6575</v>
      </c>
      <c r="E2450" s="3" t="s">
        <v>2554</v>
      </c>
      <c r="F2450" s="3" t="s">
        <v>9558</v>
      </c>
      <c r="G2450" s="21">
        <v>7</v>
      </c>
      <c r="H2450" s="8" t="s">
        <v>12701</v>
      </c>
      <c r="I2450" s="3" t="s">
        <v>12350</v>
      </c>
      <c r="J2450" s="3" t="s">
        <v>12554</v>
      </c>
      <c r="K2450" s="7">
        <v>0</v>
      </c>
      <c r="L2450" s="3" t="s">
        <v>5458</v>
      </c>
      <c r="M2450" s="7">
        <v>7133</v>
      </c>
      <c r="N2450" s="3" t="s">
        <v>2550</v>
      </c>
      <c r="O2450" s="3" t="s">
        <v>5527</v>
      </c>
      <c r="P2450" s="8" t="s">
        <v>12715</v>
      </c>
      <c r="Q2450" s="8" t="s">
        <v>12718</v>
      </c>
      <c r="R2450" s="4">
        <v>0</v>
      </c>
      <c r="S2450" s="4" t="s">
        <v>5627</v>
      </c>
      <c r="T2450" s="4">
        <v>99</v>
      </c>
      <c r="U2450" s="7" t="s">
        <v>6298</v>
      </c>
      <c r="V2450" s="7">
        <v>41</v>
      </c>
      <c r="W2450" s="3" t="s">
        <v>7163</v>
      </c>
      <c r="X2450" s="6">
        <v>4106</v>
      </c>
      <c r="Y2450" s="3" t="s">
        <v>8152</v>
      </c>
      <c r="Z2450" s="6">
        <v>4106001</v>
      </c>
      <c r="AA2450" s="3" t="s">
        <v>9366</v>
      </c>
      <c r="AB2450" s="6">
        <v>41060010004</v>
      </c>
      <c r="AC2450" s="3" t="s">
        <v>9458</v>
      </c>
      <c r="AD2450" s="5">
        <v>30000000</v>
      </c>
      <c r="AE2450" s="5">
        <v>0</v>
      </c>
      <c r="AF2450" s="5">
        <v>0</v>
      </c>
      <c r="AG2450" s="5">
        <v>0</v>
      </c>
      <c r="AH2450" s="5">
        <v>0</v>
      </c>
      <c r="AI2450" s="5">
        <v>0</v>
      </c>
      <c r="AJ2450" s="5">
        <v>0</v>
      </c>
      <c r="AK2450" s="5">
        <v>30000000</v>
      </c>
      <c r="AL2450" s="5">
        <v>0</v>
      </c>
      <c r="AM2450" s="5">
        <v>0</v>
      </c>
      <c r="AN2450" s="5">
        <v>0</v>
      </c>
      <c r="AO2450" s="5">
        <v>0</v>
      </c>
      <c r="AP2450" s="5">
        <v>0</v>
      </c>
      <c r="AQ2450" s="5">
        <v>0</v>
      </c>
      <c r="AR2450" s="5">
        <v>30000000</v>
      </c>
    </row>
    <row r="2451" spans="1:44" x14ac:dyDescent="0.25">
      <c r="A2451" s="6">
        <v>4146</v>
      </c>
      <c r="B2451" s="3" t="s">
        <v>5442</v>
      </c>
      <c r="C2451" s="3" t="s">
        <v>5906</v>
      </c>
      <c r="D2451" s="3" t="s">
        <v>6575</v>
      </c>
      <c r="E2451" s="3" t="s">
        <v>2555</v>
      </c>
      <c r="F2451" s="3" t="s">
        <v>9559</v>
      </c>
      <c r="G2451" s="21">
        <v>7</v>
      </c>
      <c r="H2451" s="8" t="s">
        <v>12701</v>
      </c>
      <c r="I2451" s="3" t="s">
        <v>12488</v>
      </c>
      <c r="J2451" s="3" t="s">
        <v>12644</v>
      </c>
      <c r="K2451" s="7">
        <v>0</v>
      </c>
      <c r="L2451" s="3" t="s">
        <v>5458</v>
      </c>
      <c r="M2451" s="7">
        <v>7133</v>
      </c>
      <c r="N2451" s="3" t="s">
        <v>2550</v>
      </c>
      <c r="O2451" s="3" t="s">
        <v>5527</v>
      </c>
      <c r="P2451" s="8" t="s">
        <v>12715</v>
      </c>
      <c r="Q2451" s="8" t="s">
        <v>12718</v>
      </c>
      <c r="R2451" s="4">
        <v>0</v>
      </c>
      <c r="S2451" s="4" t="s">
        <v>5627</v>
      </c>
      <c r="T2451" s="4">
        <v>99</v>
      </c>
      <c r="U2451" s="7" t="s">
        <v>6298</v>
      </c>
      <c r="V2451" s="7">
        <v>41</v>
      </c>
      <c r="W2451" s="3" t="s">
        <v>7163</v>
      </c>
      <c r="X2451" s="6">
        <v>4106</v>
      </c>
      <c r="Y2451" s="3" t="s">
        <v>8152</v>
      </c>
      <c r="Z2451" s="6">
        <v>4106001</v>
      </c>
      <c r="AA2451" s="3" t="s">
        <v>9366</v>
      </c>
      <c r="AB2451" s="6">
        <v>41060010004</v>
      </c>
      <c r="AC2451" s="3" t="s">
        <v>9458</v>
      </c>
      <c r="AD2451" s="5">
        <v>21750000</v>
      </c>
      <c r="AE2451" s="5">
        <v>0</v>
      </c>
      <c r="AF2451" s="5">
        <v>0</v>
      </c>
      <c r="AG2451" s="5">
        <v>0</v>
      </c>
      <c r="AH2451" s="5">
        <v>0</v>
      </c>
      <c r="AI2451" s="5">
        <v>0</v>
      </c>
      <c r="AJ2451" s="5">
        <v>0</v>
      </c>
      <c r="AK2451" s="5">
        <v>21750000</v>
      </c>
      <c r="AL2451" s="5">
        <v>0</v>
      </c>
      <c r="AM2451" s="5">
        <v>0</v>
      </c>
      <c r="AN2451" s="5">
        <v>0</v>
      </c>
      <c r="AO2451" s="5">
        <v>0</v>
      </c>
      <c r="AP2451" s="5">
        <v>0</v>
      </c>
      <c r="AQ2451" s="5">
        <v>0</v>
      </c>
      <c r="AR2451" s="5">
        <v>21750000</v>
      </c>
    </row>
    <row r="2452" spans="1:44" x14ac:dyDescent="0.25">
      <c r="A2452" s="6">
        <v>4146</v>
      </c>
      <c r="B2452" s="3" t="s">
        <v>5442</v>
      </c>
      <c r="C2452" s="3" t="s">
        <v>5906</v>
      </c>
      <c r="D2452" s="3" t="s">
        <v>6575</v>
      </c>
      <c r="E2452" s="3" t="s">
        <v>2556</v>
      </c>
      <c r="F2452" s="3" t="s">
        <v>9560</v>
      </c>
      <c r="G2452" s="21">
        <v>7</v>
      </c>
      <c r="H2452" s="8" t="s">
        <v>12701</v>
      </c>
      <c r="I2452" s="3" t="s">
        <v>12487</v>
      </c>
      <c r="J2452" s="3" t="s">
        <v>12643</v>
      </c>
      <c r="K2452" s="7">
        <v>0</v>
      </c>
      <c r="L2452" s="3" t="s">
        <v>5458</v>
      </c>
      <c r="M2452" s="7">
        <v>7133</v>
      </c>
      <c r="N2452" s="3" t="s">
        <v>2550</v>
      </c>
      <c r="O2452" s="3" t="s">
        <v>5527</v>
      </c>
      <c r="P2452" s="8" t="s">
        <v>12715</v>
      </c>
      <c r="Q2452" s="8" t="s">
        <v>12718</v>
      </c>
      <c r="R2452" s="4">
        <v>0</v>
      </c>
      <c r="S2452" s="4" t="s">
        <v>5627</v>
      </c>
      <c r="T2452" s="4">
        <v>99</v>
      </c>
      <c r="U2452" s="7" t="s">
        <v>6298</v>
      </c>
      <c r="V2452" s="7">
        <v>41</v>
      </c>
      <c r="W2452" s="3" t="s">
        <v>7163</v>
      </c>
      <c r="X2452" s="6">
        <v>4106</v>
      </c>
      <c r="Y2452" s="3" t="s">
        <v>8152</v>
      </c>
      <c r="Z2452" s="6">
        <v>4106001</v>
      </c>
      <c r="AA2452" s="3" t="s">
        <v>9366</v>
      </c>
      <c r="AB2452" s="6">
        <v>41060010004</v>
      </c>
      <c r="AC2452" s="3" t="s">
        <v>9458</v>
      </c>
      <c r="AD2452" s="5">
        <v>21750000</v>
      </c>
      <c r="AE2452" s="5">
        <v>0</v>
      </c>
      <c r="AF2452" s="5">
        <v>0</v>
      </c>
      <c r="AG2452" s="5">
        <v>0</v>
      </c>
      <c r="AH2452" s="5">
        <v>0</v>
      </c>
      <c r="AI2452" s="5">
        <v>0</v>
      </c>
      <c r="AJ2452" s="5">
        <v>0</v>
      </c>
      <c r="AK2452" s="5">
        <v>21750000</v>
      </c>
      <c r="AL2452" s="5">
        <v>0</v>
      </c>
      <c r="AM2452" s="5">
        <v>0</v>
      </c>
      <c r="AN2452" s="5">
        <v>0</v>
      </c>
      <c r="AO2452" s="5">
        <v>0</v>
      </c>
      <c r="AP2452" s="5">
        <v>0</v>
      </c>
      <c r="AQ2452" s="5">
        <v>0</v>
      </c>
      <c r="AR2452" s="5">
        <v>21750000</v>
      </c>
    </row>
    <row r="2453" spans="1:44" x14ac:dyDescent="0.25">
      <c r="A2453" s="6">
        <v>4146</v>
      </c>
      <c r="B2453" s="3" t="s">
        <v>5442</v>
      </c>
      <c r="C2453" s="3" t="s">
        <v>5906</v>
      </c>
      <c r="D2453" s="3" t="s">
        <v>6575</v>
      </c>
      <c r="E2453" s="3" t="s">
        <v>2557</v>
      </c>
      <c r="F2453" s="3" t="s">
        <v>9561</v>
      </c>
      <c r="G2453" s="21">
        <v>7</v>
      </c>
      <c r="H2453" s="8" t="s">
        <v>12701</v>
      </c>
      <c r="I2453" s="3" t="s">
        <v>12341</v>
      </c>
      <c r="J2453" s="3" t="s">
        <v>12545</v>
      </c>
      <c r="K2453" s="7">
        <v>0</v>
      </c>
      <c r="L2453" s="3" t="s">
        <v>5458</v>
      </c>
      <c r="M2453" s="7">
        <v>7133</v>
      </c>
      <c r="N2453" s="3" t="s">
        <v>2550</v>
      </c>
      <c r="O2453" s="3" t="s">
        <v>5527</v>
      </c>
      <c r="P2453" s="8" t="s">
        <v>12715</v>
      </c>
      <c r="Q2453" s="8" t="s">
        <v>12718</v>
      </c>
      <c r="R2453" s="4">
        <v>0</v>
      </c>
      <c r="S2453" s="4" t="s">
        <v>5627</v>
      </c>
      <c r="T2453" s="4">
        <v>99</v>
      </c>
      <c r="U2453" s="7" t="s">
        <v>6298</v>
      </c>
      <c r="V2453" s="7">
        <v>41</v>
      </c>
      <c r="W2453" s="3" t="s">
        <v>7163</v>
      </c>
      <c r="X2453" s="6">
        <v>4106</v>
      </c>
      <c r="Y2453" s="3" t="s">
        <v>8152</v>
      </c>
      <c r="Z2453" s="6">
        <v>4106001</v>
      </c>
      <c r="AA2453" s="3" t="s">
        <v>9366</v>
      </c>
      <c r="AB2453" s="6">
        <v>41060010004</v>
      </c>
      <c r="AC2453" s="3" t="s">
        <v>9458</v>
      </c>
      <c r="AD2453" s="5">
        <v>4861604</v>
      </c>
      <c r="AE2453" s="5">
        <v>0</v>
      </c>
      <c r="AF2453" s="5">
        <v>0</v>
      </c>
      <c r="AG2453" s="5">
        <v>0</v>
      </c>
      <c r="AH2453" s="5">
        <v>0</v>
      </c>
      <c r="AI2453" s="5">
        <v>0</v>
      </c>
      <c r="AJ2453" s="5">
        <v>0</v>
      </c>
      <c r="AK2453" s="5">
        <v>4861604</v>
      </c>
      <c r="AL2453" s="5">
        <v>0</v>
      </c>
      <c r="AM2453" s="5">
        <v>0</v>
      </c>
      <c r="AN2453" s="5">
        <v>0</v>
      </c>
      <c r="AO2453" s="5">
        <v>0</v>
      </c>
      <c r="AP2453" s="5">
        <v>0</v>
      </c>
      <c r="AQ2453" s="5">
        <v>0</v>
      </c>
      <c r="AR2453" s="5">
        <v>4861604</v>
      </c>
    </row>
    <row r="2454" spans="1:44" x14ac:dyDescent="0.25">
      <c r="A2454" s="6">
        <v>4146</v>
      </c>
      <c r="B2454" s="3" t="s">
        <v>5442</v>
      </c>
      <c r="C2454" s="3" t="s">
        <v>5912</v>
      </c>
      <c r="D2454" s="3" t="s">
        <v>6581</v>
      </c>
      <c r="E2454" s="3" t="s">
        <v>2173</v>
      </c>
      <c r="F2454" s="3" t="s">
        <v>9562</v>
      </c>
      <c r="G2454" s="21">
        <v>7</v>
      </c>
      <c r="H2454" s="8" t="s">
        <v>12701</v>
      </c>
      <c r="I2454" s="3" t="s">
        <v>12361</v>
      </c>
      <c r="J2454" s="3" t="s">
        <v>12565</v>
      </c>
      <c r="K2454" s="7">
        <v>2</v>
      </c>
      <c r="L2454" s="3" t="s">
        <v>5459</v>
      </c>
      <c r="M2454" s="7">
        <v>1104</v>
      </c>
      <c r="N2454" s="3" t="s">
        <v>180</v>
      </c>
      <c r="O2454" s="3" t="s">
        <v>5462</v>
      </c>
      <c r="P2454" s="8" t="s">
        <v>12715</v>
      </c>
      <c r="Q2454" s="8" t="s">
        <v>12717</v>
      </c>
      <c r="R2454" s="4">
        <v>0</v>
      </c>
      <c r="S2454" s="4" t="s">
        <v>5627</v>
      </c>
      <c r="T2454" s="4">
        <v>99</v>
      </c>
      <c r="U2454" s="7" t="s">
        <v>6298</v>
      </c>
      <c r="V2454" s="7">
        <v>41</v>
      </c>
      <c r="W2454" s="3" t="s">
        <v>7163</v>
      </c>
      <c r="X2454" s="6">
        <v>4101</v>
      </c>
      <c r="Y2454" s="3" t="s">
        <v>8265</v>
      </c>
      <c r="Z2454" s="6">
        <v>4101001</v>
      </c>
      <c r="AA2454" s="3" t="s">
        <v>8266</v>
      </c>
      <c r="AB2454" s="6">
        <v>41010010001</v>
      </c>
      <c r="AC2454" s="3" t="s">
        <v>9182</v>
      </c>
      <c r="AD2454" s="5">
        <v>0</v>
      </c>
      <c r="AE2454" s="5">
        <v>0</v>
      </c>
      <c r="AF2454" s="5">
        <v>243319698</v>
      </c>
      <c r="AG2454" s="5">
        <v>0</v>
      </c>
      <c r="AH2454" s="5">
        <v>0</v>
      </c>
      <c r="AI2454" s="5">
        <v>0</v>
      </c>
      <c r="AJ2454" s="5">
        <v>0</v>
      </c>
      <c r="AK2454" s="5">
        <v>243319698</v>
      </c>
      <c r="AL2454" s="5">
        <v>243319698</v>
      </c>
      <c r="AM2454" s="5">
        <v>243319698</v>
      </c>
      <c r="AN2454" s="5">
        <v>0</v>
      </c>
      <c r="AO2454" s="5">
        <v>0</v>
      </c>
      <c r="AP2454" s="5">
        <v>243319698</v>
      </c>
      <c r="AQ2454" s="5">
        <v>0</v>
      </c>
      <c r="AR2454" s="5">
        <v>0</v>
      </c>
    </row>
    <row r="2455" spans="1:44" x14ac:dyDescent="0.25">
      <c r="A2455" s="6">
        <v>4146</v>
      </c>
      <c r="B2455" s="3" t="s">
        <v>5442</v>
      </c>
      <c r="C2455" s="3" t="s">
        <v>5899</v>
      </c>
      <c r="D2455" s="3" t="s">
        <v>6568</v>
      </c>
      <c r="E2455" s="3" t="s">
        <v>2558</v>
      </c>
      <c r="F2455" s="3" t="s">
        <v>9563</v>
      </c>
      <c r="G2455" s="21">
        <v>1</v>
      </c>
      <c r="H2455" s="8" t="s">
        <v>12697</v>
      </c>
      <c r="I2455" s="3" t="s">
        <v>12489</v>
      </c>
      <c r="J2455" s="3" t="s">
        <v>12615</v>
      </c>
      <c r="K2455" s="7">
        <v>2</v>
      </c>
      <c r="L2455" s="3" t="s">
        <v>5459</v>
      </c>
      <c r="M2455" s="7">
        <v>1201</v>
      </c>
      <c r="N2455" s="3" t="s">
        <v>1368</v>
      </c>
      <c r="O2455" s="3" t="s">
        <v>5498</v>
      </c>
      <c r="P2455" s="8" t="s">
        <v>12715</v>
      </c>
      <c r="Q2455" s="8" t="s">
        <v>12717</v>
      </c>
      <c r="R2455" s="4">
        <v>0</v>
      </c>
      <c r="S2455" s="4" t="s">
        <v>5627</v>
      </c>
      <c r="T2455" s="4">
        <v>99</v>
      </c>
      <c r="U2455" s="7" t="s">
        <v>6298</v>
      </c>
      <c r="V2455" s="7">
        <v>43</v>
      </c>
      <c r="W2455" s="3" t="s">
        <v>8169</v>
      </c>
      <c r="X2455" s="6">
        <v>4304</v>
      </c>
      <c r="Y2455" s="3" t="s">
        <v>8178</v>
      </c>
      <c r="Z2455" s="6">
        <v>4304002</v>
      </c>
      <c r="AA2455" s="3" t="s">
        <v>8179</v>
      </c>
      <c r="AB2455" s="6">
        <v>43040020002</v>
      </c>
      <c r="AC2455" s="3" t="s">
        <v>9291</v>
      </c>
      <c r="AD2455" s="5">
        <v>0</v>
      </c>
      <c r="AE2455" s="5">
        <v>0</v>
      </c>
      <c r="AF2455" s="5">
        <v>59176764</v>
      </c>
      <c r="AG2455" s="5">
        <v>0</v>
      </c>
      <c r="AH2455" s="5">
        <v>0</v>
      </c>
      <c r="AI2455" s="5">
        <v>0</v>
      </c>
      <c r="AJ2455" s="5">
        <v>0</v>
      </c>
      <c r="AK2455" s="5">
        <v>59176764</v>
      </c>
      <c r="AL2455" s="5">
        <v>59176764</v>
      </c>
      <c r="AM2455" s="5">
        <v>59176764</v>
      </c>
      <c r="AN2455" s="5">
        <v>0</v>
      </c>
      <c r="AO2455" s="5">
        <v>0</v>
      </c>
      <c r="AP2455" s="5">
        <v>59176764</v>
      </c>
      <c r="AQ2455" s="5">
        <v>0</v>
      </c>
      <c r="AR2455" s="5">
        <v>0</v>
      </c>
    </row>
    <row r="2456" spans="1:44" x14ac:dyDescent="0.25">
      <c r="A2456" s="6">
        <v>4146</v>
      </c>
      <c r="B2456" s="3" t="s">
        <v>5442</v>
      </c>
      <c r="C2456" s="3" t="s">
        <v>5899</v>
      </c>
      <c r="D2456" s="3" t="s">
        <v>6568</v>
      </c>
      <c r="E2456" s="3" t="s">
        <v>2559</v>
      </c>
      <c r="F2456" s="3" t="s">
        <v>9564</v>
      </c>
      <c r="G2456" s="21">
        <v>1</v>
      </c>
      <c r="H2456" s="8" t="s">
        <v>12697</v>
      </c>
      <c r="I2456" s="3" t="s">
        <v>12351</v>
      </c>
      <c r="J2456" s="3" t="s">
        <v>12555</v>
      </c>
      <c r="K2456" s="7">
        <v>2</v>
      </c>
      <c r="L2456" s="3" t="s">
        <v>5459</v>
      </c>
      <c r="M2456" s="7">
        <v>1201</v>
      </c>
      <c r="N2456" s="3" t="s">
        <v>1368</v>
      </c>
      <c r="O2456" s="3" t="s">
        <v>5498</v>
      </c>
      <c r="P2456" s="8" t="s">
        <v>12715</v>
      </c>
      <c r="Q2456" s="8" t="s">
        <v>12717</v>
      </c>
      <c r="R2456" s="4">
        <v>0</v>
      </c>
      <c r="S2456" s="4" t="s">
        <v>5627</v>
      </c>
      <c r="T2456" s="4">
        <v>99</v>
      </c>
      <c r="U2456" s="7" t="s">
        <v>6298</v>
      </c>
      <c r="V2456" s="7">
        <v>43</v>
      </c>
      <c r="W2456" s="3" t="s">
        <v>8169</v>
      </c>
      <c r="X2456" s="6">
        <v>4304</v>
      </c>
      <c r="Y2456" s="3" t="s">
        <v>8178</v>
      </c>
      <c r="Z2456" s="6">
        <v>4304002</v>
      </c>
      <c r="AA2456" s="3" t="s">
        <v>8179</v>
      </c>
      <c r="AB2456" s="6">
        <v>43040020002</v>
      </c>
      <c r="AC2456" s="3" t="s">
        <v>9291</v>
      </c>
      <c r="AD2456" s="5">
        <v>0</v>
      </c>
      <c r="AE2456" s="5">
        <v>0</v>
      </c>
      <c r="AF2456" s="5">
        <v>2727001</v>
      </c>
      <c r="AG2456" s="5">
        <v>0</v>
      </c>
      <c r="AH2456" s="5">
        <v>0</v>
      </c>
      <c r="AI2456" s="5">
        <v>0</v>
      </c>
      <c r="AJ2456" s="5">
        <v>0</v>
      </c>
      <c r="AK2456" s="5">
        <v>2727001</v>
      </c>
      <c r="AL2456" s="5">
        <v>2727001</v>
      </c>
      <c r="AM2456" s="5">
        <v>2727001</v>
      </c>
      <c r="AN2456" s="5">
        <v>0</v>
      </c>
      <c r="AO2456" s="5">
        <v>0</v>
      </c>
      <c r="AP2456" s="5">
        <v>2727001</v>
      </c>
      <c r="AQ2456" s="5">
        <v>0</v>
      </c>
      <c r="AR2456" s="5">
        <v>0</v>
      </c>
    </row>
    <row r="2457" spans="1:44" x14ac:dyDescent="0.25">
      <c r="A2457" s="6">
        <v>4146</v>
      </c>
      <c r="B2457" s="3" t="s">
        <v>5442</v>
      </c>
      <c r="C2457" s="3" t="s">
        <v>5890</v>
      </c>
      <c r="D2457" s="3" t="s">
        <v>6559</v>
      </c>
      <c r="E2457" s="3" t="s">
        <v>2315</v>
      </c>
      <c r="F2457" s="3" t="s">
        <v>9337</v>
      </c>
      <c r="G2457" s="21">
        <v>7</v>
      </c>
      <c r="H2457" s="8" t="s">
        <v>12701</v>
      </c>
      <c r="I2457" s="3" t="s">
        <v>12483</v>
      </c>
      <c r="J2457" s="3" t="s">
        <v>12639</v>
      </c>
      <c r="K2457" s="7">
        <v>2</v>
      </c>
      <c r="L2457" s="3" t="s">
        <v>5459</v>
      </c>
      <c r="M2457" s="7">
        <v>1304</v>
      </c>
      <c r="N2457" s="3" t="s">
        <v>2560</v>
      </c>
      <c r="O2457" s="3" t="s">
        <v>5521</v>
      </c>
      <c r="P2457" s="8" t="s">
        <v>12715</v>
      </c>
      <c r="Q2457" s="8" t="s">
        <v>12718</v>
      </c>
      <c r="R2457" s="4">
        <v>0</v>
      </c>
      <c r="S2457" s="4" t="s">
        <v>5627</v>
      </c>
      <c r="T2457" s="4">
        <v>99</v>
      </c>
      <c r="U2457" s="7" t="s">
        <v>6298</v>
      </c>
      <c r="V2457" s="7">
        <v>41</v>
      </c>
      <c r="W2457" s="3" t="s">
        <v>7163</v>
      </c>
      <c r="X2457" s="6">
        <v>4101</v>
      </c>
      <c r="Y2457" s="3" t="s">
        <v>8265</v>
      </c>
      <c r="Z2457" s="6">
        <v>4101004</v>
      </c>
      <c r="AA2457" s="3" t="s">
        <v>9225</v>
      </c>
      <c r="AB2457" s="6">
        <v>41010040001</v>
      </c>
      <c r="AC2457" s="3" t="s">
        <v>9322</v>
      </c>
      <c r="AD2457" s="5">
        <v>0</v>
      </c>
      <c r="AE2457" s="5">
        <v>0</v>
      </c>
      <c r="AF2457" s="5">
        <v>132285700</v>
      </c>
      <c r="AG2457" s="5">
        <v>0</v>
      </c>
      <c r="AH2457" s="5">
        <v>0</v>
      </c>
      <c r="AI2457" s="5">
        <v>0</v>
      </c>
      <c r="AJ2457" s="5">
        <v>0</v>
      </c>
      <c r="AK2457" s="5">
        <v>132285700</v>
      </c>
      <c r="AL2457" s="5">
        <v>132285700</v>
      </c>
      <c r="AM2457" s="5">
        <v>132285700</v>
      </c>
      <c r="AN2457" s="5">
        <v>0</v>
      </c>
      <c r="AO2457" s="5">
        <v>0</v>
      </c>
      <c r="AP2457" s="5">
        <v>132285700</v>
      </c>
      <c r="AQ2457" s="5">
        <v>0</v>
      </c>
      <c r="AR2457" s="5">
        <v>0</v>
      </c>
    </row>
    <row r="2458" spans="1:44" x14ac:dyDescent="0.25">
      <c r="A2458" s="6">
        <v>4146</v>
      </c>
      <c r="B2458" s="3" t="s">
        <v>5442</v>
      </c>
      <c r="C2458" s="3" t="s">
        <v>5899</v>
      </c>
      <c r="D2458" s="3" t="s">
        <v>6568</v>
      </c>
      <c r="E2458" s="3" t="s">
        <v>2383</v>
      </c>
      <c r="F2458" s="3" t="s">
        <v>9421</v>
      </c>
      <c r="G2458" s="21">
        <v>1</v>
      </c>
      <c r="H2458" s="8" t="s">
        <v>12697</v>
      </c>
      <c r="I2458" s="3" t="s">
        <v>12485</v>
      </c>
      <c r="J2458" s="3" t="s">
        <v>12641</v>
      </c>
      <c r="K2458" s="7">
        <v>2</v>
      </c>
      <c r="L2458" s="3" t="s">
        <v>5459</v>
      </c>
      <c r="M2458" s="7">
        <v>1304</v>
      </c>
      <c r="N2458" s="3" t="s">
        <v>2560</v>
      </c>
      <c r="O2458" s="3" t="s">
        <v>5521</v>
      </c>
      <c r="P2458" s="8" t="s">
        <v>12715</v>
      </c>
      <c r="Q2458" s="8" t="s">
        <v>12718</v>
      </c>
      <c r="R2458" s="4">
        <v>0</v>
      </c>
      <c r="S2458" s="4" t="s">
        <v>5627</v>
      </c>
      <c r="T2458" s="4">
        <v>99</v>
      </c>
      <c r="U2458" s="7" t="s">
        <v>6298</v>
      </c>
      <c r="V2458" s="7">
        <v>43</v>
      </c>
      <c r="W2458" s="3" t="s">
        <v>8169</v>
      </c>
      <c r="X2458" s="6">
        <v>4304</v>
      </c>
      <c r="Y2458" s="3" t="s">
        <v>8178</v>
      </c>
      <c r="Z2458" s="6">
        <v>4304002</v>
      </c>
      <c r="AA2458" s="3" t="s">
        <v>8179</v>
      </c>
      <c r="AB2458" s="6">
        <v>43040020002</v>
      </c>
      <c r="AC2458" s="3" t="s">
        <v>9291</v>
      </c>
      <c r="AD2458" s="5">
        <v>0</v>
      </c>
      <c r="AE2458" s="5">
        <v>0</v>
      </c>
      <c r="AF2458" s="5">
        <v>262380000</v>
      </c>
      <c r="AG2458" s="5">
        <v>0</v>
      </c>
      <c r="AH2458" s="5">
        <v>0</v>
      </c>
      <c r="AI2458" s="5">
        <v>0</v>
      </c>
      <c r="AJ2458" s="5">
        <v>0</v>
      </c>
      <c r="AK2458" s="5">
        <v>262380000</v>
      </c>
      <c r="AL2458" s="5">
        <v>262380000</v>
      </c>
      <c r="AM2458" s="5">
        <v>262380000</v>
      </c>
      <c r="AN2458" s="5">
        <v>0</v>
      </c>
      <c r="AO2458" s="5">
        <v>0</v>
      </c>
      <c r="AP2458" s="5">
        <v>262380000</v>
      </c>
      <c r="AQ2458" s="5">
        <v>0</v>
      </c>
      <c r="AR2458" s="5">
        <v>0</v>
      </c>
    </row>
    <row r="2459" spans="1:44" x14ac:dyDescent="0.25">
      <c r="A2459" s="6">
        <v>4146</v>
      </c>
      <c r="B2459" s="3" t="s">
        <v>5442</v>
      </c>
      <c r="C2459" s="3" t="s">
        <v>5913</v>
      </c>
      <c r="D2459" s="3" t="s">
        <v>6582</v>
      </c>
      <c r="E2459" s="3" t="s">
        <v>2398</v>
      </c>
      <c r="F2459" s="3" t="s">
        <v>9565</v>
      </c>
      <c r="G2459" s="21">
        <v>7</v>
      </c>
      <c r="H2459" s="8" t="s">
        <v>12701</v>
      </c>
      <c r="I2459" s="3" t="s">
        <v>12456</v>
      </c>
      <c r="J2459" s="3" t="s">
        <v>12612</v>
      </c>
      <c r="K2459" s="7">
        <v>2</v>
      </c>
      <c r="L2459" s="3" t="s">
        <v>5459</v>
      </c>
      <c r="M2459" s="7">
        <v>1306</v>
      </c>
      <c r="N2459" s="3" t="s">
        <v>2561</v>
      </c>
      <c r="O2459" s="3" t="s">
        <v>5523</v>
      </c>
      <c r="P2459" s="8" t="s">
        <v>12715</v>
      </c>
      <c r="Q2459" s="8" t="s">
        <v>12718</v>
      </c>
      <c r="R2459" s="4">
        <v>0</v>
      </c>
      <c r="S2459" s="4" t="s">
        <v>5627</v>
      </c>
      <c r="T2459" s="4">
        <v>99</v>
      </c>
      <c r="U2459" s="7" t="s">
        <v>6298</v>
      </c>
      <c r="V2459" s="7">
        <v>43</v>
      </c>
      <c r="W2459" s="3" t="s">
        <v>8169</v>
      </c>
      <c r="X2459" s="6">
        <v>4304</v>
      </c>
      <c r="Y2459" s="3" t="s">
        <v>8178</v>
      </c>
      <c r="Z2459" s="6">
        <v>4304002</v>
      </c>
      <c r="AA2459" s="3" t="s">
        <v>8179</v>
      </c>
      <c r="AB2459" s="6">
        <v>43040020001</v>
      </c>
      <c r="AC2459" s="3" t="s">
        <v>9412</v>
      </c>
      <c r="AD2459" s="5">
        <v>0</v>
      </c>
      <c r="AE2459" s="5">
        <v>0</v>
      </c>
      <c r="AF2459" s="5">
        <v>10478072</v>
      </c>
      <c r="AG2459" s="5">
        <v>0</v>
      </c>
      <c r="AH2459" s="5">
        <v>0</v>
      </c>
      <c r="AI2459" s="5">
        <v>0</v>
      </c>
      <c r="AJ2459" s="5">
        <v>0</v>
      </c>
      <c r="AK2459" s="5">
        <v>10478072</v>
      </c>
      <c r="AL2459" s="5">
        <v>10478072</v>
      </c>
      <c r="AM2459" s="5">
        <v>10478072</v>
      </c>
      <c r="AN2459" s="5">
        <v>0</v>
      </c>
      <c r="AO2459" s="5">
        <v>0</v>
      </c>
      <c r="AP2459" s="5">
        <v>10478072</v>
      </c>
      <c r="AQ2459" s="5">
        <v>0</v>
      </c>
      <c r="AR2459" s="5">
        <v>0</v>
      </c>
    </row>
    <row r="2460" spans="1:44" x14ac:dyDescent="0.25">
      <c r="A2460" s="6">
        <v>4146</v>
      </c>
      <c r="B2460" s="3" t="s">
        <v>5442</v>
      </c>
      <c r="C2460" s="3" t="s">
        <v>5900</v>
      </c>
      <c r="D2460" s="3" t="s">
        <v>6569</v>
      </c>
      <c r="E2460" s="3" t="s">
        <v>2410</v>
      </c>
      <c r="F2460" s="3" t="s">
        <v>9425</v>
      </c>
      <c r="G2460" s="21">
        <v>1</v>
      </c>
      <c r="H2460" s="8" t="s">
        <v>12697</v>
      </c>
      <c r="I2460" s="3" t="s">
        <v>12339</v>
      </c>
      <c r="J2460" s="3" t="s">
        <v>12543</v>
      </c>
      <c r="K2460" s="7">
        <v>2</v>
      </c>
      <c r="L2460" s="3" t="s">
        <v>5459</v>
      </c>
      <c r="M2460" s="7">
        <v>1306</v>
      </c>
      <c r="N2460" s="3" t="s">
        <v>2561</v>
      </c>
      <c r="O2460" s="3" t="s">
        <v>5523</v>
      </c>
      <c r="P2460" s="8" t="s">
        <v>12715</v>
      </c>
      <c r="Q2460" s="8" t="s">
        <v>12718</v>
      </c>
      <c r="R2460" s="4">
        <v>0</v>
      </c>
      <c r="S2460" s="4" t="s">
        <v>5627</v>
      </c>
      <c r="T2460" s="4">
        <v>99</v>
      </c>
      <c r="U2460" s="7" t="s">
        <v>6298</v>
      </c>
      <c r="V2460" s="7">
        <v>43</v>
      </c>
      <c r="W2460" s="3" t="s">
        <v>8169</v>
      </c>
      <c r="X2460" s="6">
        <v>4304</v>
      </c>
      <c r="Y2460" s="3" t="s">
        <v>8178</v>
      </c>
      <c r="Z2460" s="6">
        <v>4304003</v>
      </c>
      <c r="AA2460" s="3" t="s">
        <v>9048</v>
      </c>
      <c r="AB2460" s="6">
        <v>43040030001</v>
      </c>
      <c r="AC2460" s="3" t="s">
        <v>9424</v>
      </c>
      <c r="AD2460" s="5">
        <v>0</v>
      </c>
      <c r="AE2460" s="5">
        <v>0</v>
      </c>
      <c r="AF2460" s="5">
        <v>13822201</v>
      </c>
      <c r="AG2460" s="5">
        <v>0</v>
      </c>
      <c r="AH2460" s="5">
        <v>0</v>
      </c>
      <c r="AI2460" s="5">
        <v>0</v>
      </c>
      <c r="AJ2460" s="5">
        <v>0</v>
      </c>
      <c r="AK2460" s="5">
        <v>13822201</v>
      </c>
      <c r="AL2460" s="5">
        <v>13822201</v>
      </c>
      <c r="AM2460" s="5">
        <v>13822201</v>
      </c>
      <c r="AN2460" s="5">
        <v>0</v>
      </c>
      <c r="AO2460" s="5">
        <v>0</v>
      </c>
      <c r="AP2460" s="5">
        <v>13822201</v>
      </c>
      <c r="AQ2460" s="5">
        <v>0</v>
      </c>
      <c r="AR2460" s="5">
        <v>0</v>
      </c>
    </row>
    <row r="2461" spans="1:44" x14ac:dyDescent="0.25">
      <c r="A2461" s="6">
        <v>4146</v>
      </c>
      <c r="B2461" s="3" t="s">
        <v>5442</v>
      </c>
      <c r="C2461" s="3" t="s">
        <v>5900</v>
      </c>
      <c r="D2461" s="3" t="s">
        <v>6569</v>
      </c>
      <c r="E2461" s="3" t="s">
        <v>2412</v>
      </c>
      <c r="F2461" s="3" t="s">
        <v>9427</v>
      </c>
      <c r="G2461" s="21">
        <v>1</v>
      </c>
      <c r="H2461" s="8" t="s">
        <v>12697</v>
      </c>
      <c r="I2461" s="3" t="s">
        <v>12339</v>
      </c>
      <c r="J2461" s="3" t="s">
        <v>12543</v>
      </c>
      <c r="K2461" s="7">
        <v>2</v>
      </c>
      <c r="L2461" s="3" t="s">
        <v>5459</v>
      </c>
      <c r="M2461" s="7">
        <v>1306</v>
      </c>
      <c r="N2461" s="3" t="s">
        <v>2561</v>
      </c>
      <c r="O2461" s="3" t="s">
        <v>5523</v>
      </c>
      <c r="P2461" s="8" t="s">
        <v>12715</v>
      </c>
      <c r="Q2461" s="8" t="s">
        <v>12718</v>
      </c>
      <c r="R2461" s="4">
        <v>0</v>
      </c>
      <c r="S2461" s="4" t="s">
        <v>5627</v>
      </c>
      <c r="T2461" s="4">
        <v>99</v>
      </c>
      <c r="U2461" s="7" t="s">
        <v>6298</v>
      </c>
      <c r="V2461" s="7">
        <v>43</v>
      </c>
      <c r="W2461" s="3" t="s">
        <v>8169</v>
      </c>
      <c r="X2461" s="6">
        <v>4304</v>
      </c>
      <c r="Y2461" s="3" t="s">
        <v>8178</v>
      </c>
      <c r="Z2461" s="6">
        <v>4304003</v>
      </c>
      <c r="AA2461" s="3" t="s">
        <v>9048</v>
      </c>
      <c r="AB2461" s="6">
        <v>43040030001</v>
      </c>
      <c r="AC2461" s="3" t="s">
        <v>9424</v>
      </c>
      <c r="AD2461" s="5">
        <v>0</v>
      </c>
      <c r="AE2461" s="5">
        <v>0</v>
      </c>
      <c r="AF2461" s="5">
        <v>59992500</v>
      </c>
      <c r="AG2461" s="5">
        <v>0</v>
      </c>
      <c r="AH2461" s="5">
        <v>0</v>
      </c>
      <c r="AI2461" s="5">
        <v>0</v>
      </c>
      <c r="AJ2461" s="5">
        <v>0</v>
      </c>
      <c r="AK2461" s="5">
        <v>59992500</v>
      </c>
      <c r="AL2461" s="5">
        <v>59992500</v>
      </c>
      <c r="AM2461" s="5">
        <v>59992500</v>
      </c>
      <c r="AN2461" s="5">
        <v>0</v>
      </c>
      <c r="AO2461" s="5">
        <v>0</v>
      </c>
      <c r="AP2461" s="5">
        <v>59992500</v>
      </c>
      <c r="AQ2461" s="5">
        <v>0</v>
      </c>
      <c r="AR2461" s="5">
        <v>0</v>
      </c>
    </row>
    <row r="2462" spans="1:44" x14ac:dyDescent="0.25">
      <c r="A2462" s="6">
        <v>4146</v>
      </c>
      <c r="B2462" s="3" t="s">
        <v>5442</v>
      </c>
      <c r="C2462" s="3" t="s">
        <v>5914</v>
      </c>
      <c r="D2462" s="3" t="s">
        <v>6583</v>
      </c>
      <c r="E2462" s="3" t="s">
        <v>2419</v>
      </c>
      <c r="F2462" s="3" t="s">
        <v>9566</v>
      </c>
      <c r="G2462" s="21">
        <v>7</v>
      </c>
      <c r="H2462" s="8" t="s">
        <v>12701</v>
      </c>
      <c r="I2462" s="3" t="s">
        <v>12339</v>
      </c>
      <c r="J2462" s="3" t="s">
        <v>12543</v>
      </c>
      <c r="K2462" s="7">
        <v>2</v>
      </c>
      <c r="L2462" s="3" t="s">
        <v>5459</v>
      </c>
      <c r="M2462" s="7">
        <v>1306</v>
      </c>
      <c r="N2462" s="3" t="s">
        <v>2561</v>
      </c>
      <c r="O2462" s="3" t="s">
        <v>5523</v>
      </c>
      <c r="P2462" s="8" t="s">
        <v>12715</v>
      </c>
      <c r="Q2462" s="8" t="s">
        <v>12718</v>
      </c>
      <c r="R2462" s="4">
        <v>0</v>
      </c>
      <c r="S2462" s="4" t="s">
        <v>5627</v>
      </c>
      <c r="T2462" s="4">
        <v>99</v>
      </c>
      <c r="U2462" s="7" t="s">
        <v>6298</v>
      </c>
      <c r="V2462" s="7">
        <v>43</v>
      </c>
      <c r="W2462" s="3" t="s">
        <v>8169</v>
      </c>
      <c r="X2462" s="6">
        <v>4304</v>
      </c>
      <c r="Y2462" s="3" t="s">
        <v>8178</v>
      </c>
      <c r="Z2462" s="6">
        <v>4304005</v>
      </c>
      <c r="AA2462" s="3" t="s">
        <v>9429</v>
      </c>
      <c r="AB2462" s="6">
        <v>43040050002</v>
      </c>
      <c r="AC2462" s="3" t="s">
        <v>9436</v>
      </c>
      <c r="AD2462" s="5">
        <v>0</v>
      </c>
      <c r="AE2462" s="5">
        <v>0</v>
      </c>
      <c r="AF2462" s="5">
        <v>3837179</v>
      </c>
      <c r="AG2462" s="5">
        <v>0</v>
      </c>
      <c r="AH2462" s="5">
        <v>0</v>
      </c>
      <c r="AI2462" s="5">
        <v>0</v>
      </c>
      <c r="AJ2462" s="5">
        <v>0</v>
      </c>
      <c r="AK2462" s="5">
        <v>3837179</v>
      </c>
      <c r="AL2462" s="5">
        <v>3837179</v>
      </c>
      <c r="AM2462" s="5">
        <v>3837179</v>
      </c>
      <c r="AN2462" s="5">
        <v>0</v>
      </c>
      <c r="AO2462" s="5">
        <v>0</v>
      </c>
      <c r="AP2462" s="5">
        <v>3837179</v>
      </c>
      <c r="AQ2462" s="5">
        <v>0</v>
      </c>
      <c r="AR2462" s="5">
        <v>0</v>
      </c>
    </row>
    <row r="2463" spans="1:44" x14ac:dyDescent="0.25">
      <c r="A2463" s="6">
        <v>4146</v>
      </c>
      <c r="B2463" s="3" t="s">
        <v>5442</v>
      </c>
      <c r="C2463" s="3" t="s">
        <v>5899</v>
      </c>
      <c r="D2463" s="3" t="s">
        <v>6568</v>
      </c>
      <c r="E2463" s="3" t="s">
        <v>2532</v>
      </c>
      <c r="F2463" s="3" t="s">
        <v>9421</v>
      </c>
      <c r="G2463" s="21">
        <v>1</v>
      </c>
      <c r="H2463" s="8" t="s">
        <v>12697</v>
      </c>
      <c r="I2463" s="3" t="s">
        <v>12485</v>
      </c>
      <c r="J2463" s="3" t="s">
        <v>12641</v>
      </c>
      <c r="K2463" s="7">
        <v>2</v>
      </c>
      <c r="L2463" s="3" t="s">
        <v>5459</v>
      </c>
      <c r="M2463" s="7">
        <v>1308</v>
      </c>
      <c r="N2463" s="3" t="s">
        <v>2562</v>
      </c>
      <c r="O2463" s="3" t="s">
        <v>5525</v>
      </c>
      <c r="P2463" s="8" t="s">
        <v>12715</v>
      </c>
      <c r="Q2463" s="8" t="s">
        <v>12718</v>
      </c>
      <c r="R2463" s="4">
        <v>0</v>
      </c>
      <c r="S2463" s="4" t="s">
        <v>5627</v>
      </c>
      <c r="T2463" s="4">
        <v>99</v>
      </c>
      <c r="U2463" s="7" t="s">
        <v>6298</v>
      </c>
      <c r="V2463" s="7">
        <v>43</v>
      </c>
      <c r="W2463" s="3" t="s">
        <v>8169</v>
      </c>
      <c r="X2463" s="6">
        <v>4304</v>
      </c>
      <c r="Y2463" s="3" t="s">
        <v>8178</v>
      </c>
      <c r="Z2463" s="6">
        <v>4304002</v>
      </c>
      <c r="AA2463" s="3" t="s">
        <v>8179</v>
      </c>
      <c r="AB2463" s="6">
        <v>43040020002</v>
      </c>
      <c r="AC2463" s="3" t="s">
        <v>9291</v>
      </c>
      <c r="AD2463" s="5">
        <v>0</v>
      </c>
      <c r="AE2463" s="5">
        <v>0</v>
      </c>
      <c r="AF2463" s="5">
        <v>133434300</v>
      </c>
      <c r="AG2463" s="5">
        <v>0</v>
      </c>
      <c r="AH2463" s="5">
        <v>0</v>
      </c>
      <c r="AI2463" s="5">
        <v>0</v>
      </c>
      <c r="AJ2463" s="5">
        <v>0</v>
      </c>
      <c r="AK2463" s="5">
        <v>133434300</v>
      </c>
      <c r="AL2463" s="5">
        <v>133434300</v>
      </c>
      <c r="AM2463" s="5">
        <v>133434300</v>
      </c>
      <c r="AN2463" s="5">
        <v>0</v>
      </c>
      <c r="AO2463" s="5">
        <v>0</v>
      </c>
      <c r="AP2463" s="5">
        <v>133434300</v>
      </c>
      <c r="AQ2463" s="5">
        <v>0</v>
      </c>
      <c r="AR2463" s="5">
        <v>0</v>
      </c>
    </row>
    <row r="2464" spans="1:44" x14ac:dyDescent="0.25">
      <c r="A2464" s="6">
        <v>4146</v>
      </c>
      <c r="B2464" s="3" t="s">
        <v>5442</v>
      </c>
      <c r="C2464" s="3" t="s">
        <v>5899</v>
      </c>
      <c r="D2464" s="3" t="s">
        <v>6568</v>
      </c>
      <c r="E2464" s="3" t="s">
        <v>2536</v>
      </c>
      <c r="F2464" s="3" t="s">
        <v>9548</v>
      </c>
      <c r="G2464" s="21">
        <v>1</v>
      </c>
      <c r="H2464" s="8" t="s">
        <v>12697</v>
      </c>
      <c r="I2464" s="3" t="s">
        <v>12456</v>
      </c>
      <c r="J2464" s="3" t="s">
        <v>12612</v>
      </c>
      <c r="K2464" s="7">
        <v>2</v>
      </c>
      <c r="L2464" s="3" t="s">
        <v>5459</v>
      </c>
      <c r="M2464" s="7">
        <v>1308</v>
      </c>
      <c r="N2464" s="3" t="s">
        <v>2562</v>
      </c>
      <c r="O2464" s="3" t="s">
        <v>5525</v>
      </c>
      <c r="P2464" s="8" t="s">
        <v>12715</v>
      </c>
      <c r="Q2464" s="8" t="s">
        <v>12718</v>
      </c>
      <c r="R2464" s="4">
        <v>0</v>
      </c>
      <c r="S2464" s="4" t="s">
        <v>5627</v>
      </c>
      <c r="T2464" s="4">
        <v>99</v>
      </c>
      <c r="U2464" s="7" t="s">
        <v>6298</v>
      </c>
      <c r="V2464" s="7">
        <v>43</v>
      </c>
      <c r="W2464" s="3" t="s">
        <v>8169</v>
      </c>
      <c r="X2464" s="6">
        <v>4304</v>
      </c>
      <c r="Y2464" s="3" t="s">
        <v>8178</v>
      </c>
      <c r="Z2464" s="6">
        <v>4304002</v>
      </c>
      <c r="AA2464" s="3" t="s">
        <v>8179</v>
      </c>
      <c r="AB2464" s="6">
        <v>43040020002</v>
      </c>
      <c r="AC2464" s="3" t="s">
        <v>9291</v>
      </c>
      <c r="AD2464" s="5">
        <v>0</v>
      </c>
      <c r="AE2464" s="5">
        <v>0</v>
      </c>
      <c r="AF2464" s="5">
        <v>97501824</v>
      </c>
      <c r="AG2464" s="5">
        <v>0</v>
      </c>
      <c r="AH2464" s="5">
        <v>0</v>
      </c>
      <c r="AI2464" s="5">
        <v>0</v>
      </c>
      <c r="AJ2464" s="5">
        <v>0</v>
      </c>
      <c r="AK2464" s="5">
        <v>97501824</v>
      </c>
      <c r="AL2464" s="5">
        <v>45658467</v>
      </c>
      <c r="AM2464" s="5">
        <v>45658467</v>
      </c>
      <c r="AN2464" s="5">
        <v>0</v>
      </c>
      <c r="AO2464" s="5">
        <v>0</v>
      </c>
      <c r="AP2464" s="5">
        <v>45658467</v>
      </c>
      <c r="AQ2464" s="5">
        <v>0</v>
      </c>
      <c r="AR2464" s="5">
        <v>51843357</v>
      </c>
    </row>
    <row r="2465" spans="1:44" x14ac:dyDescent="0.25">
      <c r="A2465" s="6">
        <v>4146</v>
      </c>
      <c r="B2465" s="3" t="s">
        <v>5442</v>
      </c>
      <c r="C2465" s="3" t="s">
        <v>5879</v>
      </c>
      <c r="D2465" s="3" t="s">
        <v>6548</v>
      </c>
      <c r="E2465" s="3" t="s">
        <v>2564</v>
      </c>
      <c r="F2465" s="3" t="s">
        <v>9259</v>
      </c>
      <c r="G2465" s="21">
        <v>7</v>
      </c>
      <c r="H2465" s="8" t="s">
        <v>12701</v>
      </c>
      <c r="I2465" s="3" t="s">
        <v>12465</v>
      </c>
      <c r="J2465" s="3" t="s">
        <v>12621</v>
      </c>
      <c r="K2465" s="7">
        <v>4</v>
      </c>
      <c r="L2465" s="3" t="s">
        <v>5460</v>
      </c>
      <c r="M2465" s="7">
        <v>1304</v>
      </c>
      <c r="N2465" s="3" t="s">
        <v>2563</v>
      </c>
      <c r="O2465" s="3" t="s">
        <v>5521</v>
      </c>
      <c r="P2465" s="8" t="s">
        <v>12715</v>
      </c>
      <c r="Q2465" s="8" t="s">
        <v>12718</v>
      </c>
      <c r="R2465" s="4">
        <v>0</v>
      </c>
      <c r="S2465" s="4" t="s">
        <v>5627</v>
      </c>
      <c r="T2465" s="4">
        <v>99</v>
      </c>
      <c r="U2465" s="7" t="s">
        <v>6298</v>
      </c>
      <c r="V2465" s="7">
        <v>41</v>
      </c>
      <c r="W2465" s="3" t="s">
        <v>7163</v>
      </c>
      <c r="X2465" s="6">
        <v>4102</v>
      </c>
      <c r="Y2465" s="3" t="s">
        <v>7981</v>
      </c>
      <c r="Z2465" s="6">
        <v>4102001</v>
      </c>
      <c r="AA2465" s="3" t="s">
        <v>7982</v>
      </c>
      <c r="AB2465" s="6">
        <v>41020010005</v>
      </c>
      <c r="AC2465" s="3" t="s">
        <v>9258</v>
      </c>
      <c r="AD2465" s="5">
        <v>300000000</v>
      </c>
      <c r="AE2465" s="5">
        <v>-300000000</v>
      </c>
      <c r="AF2465" s="5">
        <v>300000000</v>
      </c>
      <c r="AG2465" s="5">
        <v>0</v>
      </c>
      <c r="AH2465" s="5">
        <v>0</v>
      </c>
      <c r="AI2465" s="5">
        <v>0</v>
      </c>
      <c r="AJ2465" s="5">
        <v>0</v>
      </c>
      <c r="AK2465" s="5">
        <v>300000000</v>
      </c>
      <c r="AL2465" s="5">
        <v>0</v>
      </c>
      <c r="AM2465" s="5">
        <v>0</v>
      </c>
      <c r="AN2465" s="5">
        <v>0</v>
      </c>
      <c r="AO2465" s="5">
        <v>0</v>
      </c>
      <c r="AP2465" s="5">
        <v>0</v>
      </c>
      <c r="AQ2465" s="5">
        <v>0</v>
      </c>
      <c r="AR2465" s="5">
        <v>300000000</v>
      </c>
    </row>
    <row r="2466" spans="1:44" x14ac:dyDescent="0.25">
      <c r="A2466" s="6">
        <v>4146</v>
      </c>
      <c r="B2466" s="3" t="s">
        <v>5442</v>
      </c>
      <c r="C2466" s="3" t="s">
        <v>5880</v>
      </c>
      <c r="D2466" s="3" t="s">
        <v>6549</v>
      </c>
      <c r="E2466" s="3" t="s">
        <v>2565</v>
      </c>
      <c r="F2466" s="3" t="s">
        <v>9567</v>
      </c>
      <c r="G2466" s="21">
        <v>7</v>
      </c>
      <c r="H2466" s="8" t="s">
        <v>12701</v>
      </c>
      <c r="I2466" s="3" t="s">
        <v>12342</v>
      </c>
      <c r="J2466" s="3" t="s">
        <v>12546</v>
      </c>
      <c r="K2466" s="7">
        <v>4</v>
      </c>
      <c r="L2466" s="3" t="s">
        <v>5460</v>
      </c>
      <c r="M2466" s="7">
        <v>1304</v>
      </c>
      <c r="N2466" s="3" t="s">
        <v>2563</v>
      </c>
      <c r="O2466" s="3" t="s">
        <v>5521</v>
      </c>
      <c r="P2466" s="8" t="s">
        <v>12715</v>
      </c>
      <c r="Q2466" s="8" t="s">
        <v>12718</v>
      </c>
      <c r="R2466" s="4">
        <v>0</v>
      </c>
      <c r="S2466" s="4" t="s">
        <v>5627</v>
      </c>
      <c r="T2466" s="4">
        <v>99</v>
      </c>
      <c r="U2466" s="7" t="s">
        <v>6298</v>
      </c>
      <c r="V2466" s="7">
        <v>41</v>
      </c>
      <c r="W2466" s="3" t="s">
        <v>7163</v>
      </c>
      <c r="X2466" s="6">
        <v>4102</v>
      </c>
      <c r="Y2466" s="3" t="s">
        <v>7981</v>
      </c>
      <c r="Z2466" s="6">
        <v>4102001</v>
      </c>
      <c r="AA2466" s="3" t="s">
        <v>7982</v>
      </c>
      <c r="AB2466" s="6">
        <v>41020010011</v>
      </c>
      <c r="AC2466" s="3" t="s">
        <v>8770</v>
      </c>
      <c r="AD2466" s="5">
        <v>6155556</v>
      </c>
      <c r="AE2466" s="5">
        <v>-6155556</v>
      </c>
      <c r="AF2466" s="5">
        <v>6155556</v>
      </c>
      <c r="AG2466" s="5">
        <v>0</v>
      </c>
      <c r="AH2466" s="5">
        <v>0</v>
      </c>
      <c r="AI2466" s="5">
        <v>0</v>
      </c>
      <c r="AJ2466" s="5">
        <v>0</v>
      </c>
      <c r="AK2466" s="5">
        <v>6155556</v>
      </c>
      <c r="AL2466" s="5">
        <v>0</v>
      </c>
      <c r="AM2466" s="5">
        <v>0</v>
      </c>
      <c r="AN2466" s="5">
        <v>0</v>
      </c>
      <c r="AO2466" s="5">
        <v>0</v>
      </c>
      <c r="AP2466" s="5">
        <v>0</v>
      </c>
      <c r="AQ2466" s="5">
        <v>0</v>
      </c>
      <c r="AR2466" s="5">
        <v>6155556</v>
      </c>
    </row>
    <row r="2467" spans="1:44" x14ac:dyDescent="0.25">
      <c r="A2467" s="6">
        <v>4146</v>
      </c>
      <c r="B2467" s="3" t="s">
        <v>5442</v>
      </c>
      <c r="C2467" s="3" t="s">
        <v>5880</v>
      </c>
      <c r="D2467" s="3" t="s">
        <v>6549</v>
      </c>
      <c r="E2467" s="3" t="s">
        <v>2566</v>
      </c>
      <c r="F2467" s="3" t="s">
        <v>9260</v>
      </c>
      <c r="G2467" s="21">
        <v>7</v>
      </c>
      <c r="H2467" s="8" t="s">
        <v>12701</v>
      </c>
      <c r="I2467" s="3" t="s">
        <v>12343</v>
      </c>
      <c r="J2467" s="3" t="s">
        <v>12547</v>
      </c>
      <c r="K2467" s="7">
        <v>4</v>
      </c>
      <c r="L2467" s="3" t="s">
        <v>5460</v>
      </c>
      <c r="M2467" s="7">
        <v>1304</v>
      </c>
      <c r="N2467" s="3" t="s">
        <v>2563</v>
      </c>
      <c r="O2467" s="3" t="s">
        <v>5521</v>
      </c>
      <c r="P2467" s="8" t="s">
        <v>12715</v>
      </c>
      <c r="Q2467" s="8" t="s">
        <v>12718</v>
      </c>
      <c r="R2467" s="4">
        <v>0</v>
      </c>
      <c r="S2467" s="4" t="s">
        <v>5627</v>
      </c>
      <c r="T2467" s="4">
        <v>99</v>
      </c>
      <c r="U2467" s="7" t="s">
        <v>6298</v>
      </c>
      <c r="V2467" s="7">
        <v>41</v>
      </c>
      <c r="W2467" s="3" t="s">
        <v>7163</v>
      </c>
      <c r="X2467" s="6">
        <v>4102</v>
      </c>
      <c r="Y2467" s="3" t="s">
        <v>7981</v>
      </c>
      <c r="Z2467" s="6">
        <v>4102001</v>
      </c>
      <c r="AA2467" s="3" t="s">
        <v>7982</v>
      </c>
      <c r="AB2467" s="6">
        <v>41020010011</v>
      </c>
      <c r="AC2467" s="3" t="s">
        <v>8770</v>
      </c>
      <c r="AD2467" s="5">
        <v>184980266</v>
      </c>
      <c r="AE2467" s="5">
        <v>-184980266</v>
      </c>
      <c r="AF2467" s="5">
        <v>184980266</v>
      </c>
      <c r="AG2467" s="5">
        <v>0</v>
      </c>
      <c r="AH2467" s="5">
        <v>0</v>
      </c>
      <c r="AI2467" s="5">
        <v>0</v>
      </c>
      <c r="AJ2467" s="5">
        <v>0</v>
      </c>
      <c r="AK2467" s="5">
        <v>184980266</v>
      </c>
      <c r="AL2467" s="5">
        <v>0</v>
      </c>
      <c r="AM2467" s="5">
        <v>0</v>
      </c>
      <c r="AN2467" s="5">
        <v>0</v>
      </c>
      <c r="AO2467" s="5">
        <v>0</v>
      </c>
      <c r="AP2467" s="5">
        <v>0</v>
      </c>
      <c r="AQ2467" s="5">
        <v>0</v>
      </c>
      <c r="AR2467" s="5">
        <v>184980266</v>
      </c>
    </row>
    <row r="2468" spans="1:44" x14ac:dyDescent="0.25">
      <c r="A2468" s="6">
        <v>4146</v>
      </c>
      <c r="B2468" s="3" t="s">
        <v>5442</v>
      </c>
      <c r="C2468" s="3" t="s">
        <v>5880</v>
      </c>
      <c r="D2468" s="3" t="s">
        <v>6549</v>
      </c>
      <c r="E2468" s="3" t="s">
        <v>2567</v>
      </c>
      <c r="F2468" s="3" t="s">
        <v>9568</v>
      </c>
      <c r="G2468" s="21">
        <v>7</v>
      </c>
      <c r="H2468" s="8" t="s">
        <v>12701</v>
      </c>
      <c r="I2468" s="3" t="s">
        <v>12339</v>
      </c>
      <c r="J2468" s="3" t="s">
        <v>12543</v>
      </c>
      <c r="K2468" s="7">
        <v>4</v>
      </c>
      <c r="L2468" s="3" t="s">
        <v>5460</v>
      </c>
      <c r="M2468" s="7">
        <v>1304</v>
      </c>
      <c r="N2468" s="3" t="s">
        <v>2563</v>
      </c>
      <c r="O2468" s="3" t="s">
        <v>5521</v>
      </c>
      <c r="P2468" s="8" t="s">
        <v>12715</v>
      </c>
      <c r="Q2468" s="8" t="s">
        <v>12718</v>
      </c>
      <c r="R2468" s="4">
        <v>0</v>
      </c>
      <c r="S2468" s="4" t="s">
        <v>5627</v>
      </c>
      <c r="T2468" s="4">
        <v>99</v>
      </c>
      <c r="U2468" s="7" t="s">
        <v>6298</v>
      </c>
      <c r="V2468" s="7">
        <v>41</v>
      </c>
      <c r="W2468" s="3" t="s">
        <v>7163</v>
      </c>
      <c r="X2468" s="6">
        <v>4102</v>
      </c>
      <c r="Y2468" s="3" t="s">
        <v>7981</v>
      </c>
      <c r="Z2468" s="6">
        <v>4102001</v>
      </c>
      <c r="AA2468" s="3" t="s">
        <v>7982</v>
      </c>
      <c r="AB2468" s="6">
        <v>41020010011</v>
      </c>
      <c r="AC2468" s="3" t="s">
        <v>8770</v>
      </c>
      <c r="AD2468" s="5">
        <v>4000000</v>
      </c>
      <c r="AE2468" s="5">
        <v>-4000000</v>
      </c>
      <c r="AF2468" s="5">
        <v>4000000</v>
      </c>
      <c r="AG2468" s="5">
        <v>0</v>
      </c>
      <c r="AH2468" s="5">
        <v>0</v>
      </c>
      <c r="AI2468" s="5">
        <v>0</v>
      </c>
      <c r="AJ2468" s="5">
        <v>0</v>
      </c>
      <c r="AK2468" s="5">
        <v>4000000</v>
      </c>
      <c r="AL2468" s="5">
        <v>0</v>
      </c>
      <c r="AM2468" s="5">
        <v>0</v>
      </c>
      <c r="AN2468" s="5">
        <v>0</v>
      </c>
      <c r="AO2468" s="5">
        <v>0</v>
      </c>
      <c r="AP2468" s="5">
        <v>0</v>
      </c>
      <c r="AQ2468" s="5">
        <v>0</v>
      </c>
      <c r="AR2468" s="5">
        <v>4000000</v>
      </c>
    </row>
    <row r="2469" spans="1:44" x14ac:dyDescent="0.25">
      <c r="A2469" s="6">
        <v>4146</v>
      </c>
      <c r="B2469" s="3" t="s">
        <v>5442</v>
      </c>
      <c r="C2469" s="3" t="s">
        <v>5880</v>
      </c>
      <c r="D2469" s="3" t="s">
        <v>6549</v>
      </c>
      <c r="E2469" s="3" t="s">
        <v>2568</v>
      </c>
      <c r="F2469" s="3" t="s">
        <v>9569</v>
      </c>
      <c r="G2469" s="21">
        <v>7</v>
      </c>
      <c r="H2469" s="8" t="s">
        <v>12701</v>
      </c>
      <c r="I2469" s="3" t="s">
        <v>12339</v>
      </c>
      <c r="J2469" s="3" t="s">
        <v>12543</v>
      </c>
      <c r="K2469" s="7">
        <v>4</v>
      </c>
      <c r="L2469" s="3" t="s">
        <v>5460</v>
      </c>
      <c r="M2469" s="7">
        <v>1304</v>
      </c>
      <c r="N2469" s="3" t="s">
        <v>2563</v>
      </c>
      <c r="O2469" s="3" t="s">
        <v>5521</v>
      </c>
      <c r="P2469" s="8" t="s">
        <v>12715</v>
      </c>
      <c r="Q2469" s="8" t="s">
        <v>12718</v>
      </c>
      <c r="R2469" s="4">
        <v>0</v>
      </c>
      <c r="S2469" s="4" t="s">
        <v>5627</v>
      </c>
      <c r="T2469" s="4">
        <v>99</v>
      </c>
      <c r="U2469" s="7" t="s">
        <v>6298</v>
      </c>
      <c r="V2469" s="7">
        <v>41</v>
      </c>
      <c r="W2469" s="3" t="s">
        <v>7163</v>
      </c>
      <c r="X2469" s="6">
        <v>4102</v>
      </c>
      <c r="Y2469" s="3" t="s">
        <v>7981</v>
      </c>
      <c r="Z2469" s="6">
        <v>4102001</v>
      </c>
      <c r="AA2469" s="3" t="s">
        <v>7982</v>
      </c>
      <c r="AB2469" s="6">
        <v>41020010011</v>
      </c>
      <c r="AC2469" s="3" t="s">
        <v>8770</v>
      </c>
      <c r="AD2469" s="5">
        <v>42019178</v>
      </c>
      <c r="AE2469" s="5">
        <v>-42019178</v>
      </c>
      <c r="AF2469" s="5">
        <v>42019178</v>
      </c>
      <c r="AG2469" s="5">
        <v>0</v>
      </c>
      <c r="AH2469" s="5">
        <v>0</v>
      </c>
      <c r="AI2469" s="5">
        <v>0</v>
      </c>
      <c r="AJ2469" s="5">
        <v>0</v>
      </c>
      <c r="AK2469" s="5">
        <v>42019178</v>
      </c>
      <c r="AL2469" s="5">
        <v>0</v>
      </c>
      <c r="AM2469" s="5">
        <v>0</v>
      </c>
      <c r="AN2469" s="5">
        <v>0</v>
      </c>
      <c r="AO2469" s="5">
        <v>0</v>
      </c>
      <c r="AP2469" s="5">
        <v>0</v>
      </c>
      <c r="AQ2469" s="5">
        <v>0</v>
      </c>
      <c r="AR2469" s="5">
        <v>42019178</v>
      </c>
    </row>
    <row r="2470" spans="1:44" x14ac:dyDescent="0.25">
      <c r="A2470" s="6">
        <v>4146</v>
      </c>
      <c r="B2470" s="3" t="s">
        <v>5442</v>
      </c>
      <c r="C2470" s="3" t="s">
        <v>5880</v>
      </c>
      <c r="D2470" s="3" t="s">
        <v>6549</v>
      </c>
      <c r="E2470" s="3" t="s">
        <v>2569</v>
      </c>
      <c r="F2470" s="3" t="s">
        <v>9570</v>
      </c>
      <c r="G2470" s="21">
        <v>7</v>
      </c>
      <c r="H2470" s="8" t="s">
        <v>12701</v>
      </c>
      <c r="I2470" s="3" t="s">
        <v>12343</v>
      </c>
      <c r="J2470" s="3" t="s">
        <v>12547</v>
      </c>
      <c r="K2470" s="7">
        <v>4</v>
      </c>
      <c r="L2470" s="3" t="s">
        <v>5460</v>
      </c>
      <c r="M2470" s="7">
        <v>1304</v>
      </c>
      <c r="N2470" s="3" t="s">
        <v>2563</v>
      </c>
      <c r="O2470" s="3" t="s">
        <v>5521</v>
      </c>
      <c r="P2470" s="8" t="s">
        <v>12715</v>
      </c>
      <c r="Q2470" s="8" t="s">
        <v>12718</v>
      </c>
      <c r="R2470" s="4">
        <v>0</v>
      </c>
      <c r="S2470" s="4" t="s">
        <v>5627</v>
      </c>
      <c r="T2470" s="4">
        <v>99</v>
      </c>
      <c r="U2470" s="7" t="s">
        <v>6298</v>
      </c>
      <c r="V2470" s="7">
        <v>41</v>
      </c>
      <c r="W2470" s="3" t="s">
        <v>7163</v>
      </c>
      <c r="X2470" s="6">
        <v>4102</v>
      </c>
      <c r="Y2470" s="3" t="s">
        <v>7981</v>
      </c>
      <c r="Z2470" s="6">
        <v>4102001</v>
      </c>
      <c r="AA2470" s="3" t="s">
        <v>7982</v>
      </c>
      <c r="AB2470" s="6">
        <v>41020010011</v>
      </c>
      <c r="AC2470" s="3" t="s">
        <v>8770</v>
      </c>
      <c r="AD2470" s="5">
        <v>35800000</v>
      </c>
      <c r="AE2470" s="5">
        <v>-35800000</v>
      </c>
      <c r="AF2470" s="5">
        <v>35800000</v>
      </c>
      <c r="AG2470" s="5">
        <v>0</v>
      </c>
      <c r="AH2470" s="5">
        <v>0</v>
      </c>
      <c r="AI2470" s="5">
        <v>0</v>
      </c>
      <c r="AJ2470" s="5">
        <v>0</v>
      </c>
      <c r="AK2470" s="5">
        <v>35800000</v>
      </c>
      <c r="AL2470" s="5">
        <v>0</v>
      </c>
      <c r="AM2470" s="5">
        <v>0</v>
      </c>
      <c r="AN2470" s="5">
        <v>0</v>
      </c>
      <c r="AO2470" s="5">
        <v>0</v>
      </c>
      <c r="AP2470" s="5">
        <v>0</v>
      </c>
      <c r="AQ2470" s="5">
        <v>0</v>
      </c>
      <c r="AR2470" s="5">
        <v>35800000</v>
      </c>
    </row>
    <row r="2471" spans="1:44" x14ac:dyDescent="0.25">
      <c r="A2471" s="6">
        <v>4146</v>
      </c>
      <c r="B2471" s="3" t="s">
        <v>5442</v>
      </c>
      <c r="C2471" s="3" t="s">
        <v>5880</v>
      </c>
      <c r="D2471" s="3" t="s">
        <v>6549</v>
      </c>
      <c r="E2471" s="3" t="s">
        <v>2570</v>
      </c>
      <c r="F2471" s="3" t="s">
        <v>9571</v>
      </c>
      <c r="G2471" s="21">
        <v>7</v>
      </c>
      <c r="H2471" s="8" t="s">
        <v>12701</v>
      </c>
      <c r="I2471" s="3" t="s">
        <v>12343</v>
      </c>
      <c r="J2471" s="3" t="s">
        <v>12547</v>
      </c>
      <c r="K2471" s="7">
        <v>4</v>
      </c>
      <c r="L2471" s="3" t="s">
        <v>5460</v>
      </c>
      <c r="M2471" s="7">
        <v>1304</v>
      </c>
      <c r="N2471" s="3" t="s">
        <v>2563</v>
      </c>
      <c r="O2471" s="3" t="s">
        <v>5521</v>
      </c>
      <c r="P2471" s="8" t="s">
        <v>12715</v>
      </c>
      <c r="Q2471" s="8" t="s">
        <v>12718</v>
      </c>
      <c r="R2471" s="4">
        <v>0</v>
      </c>
      <c r="S2471" s="4" t="s">
        <v>5627</v>
      </c>
      <c r="T2471" s="4">
        <v>99</v>
      </c>
      <c r="U2471" s="7" t="s">
        <v>6298</v>
      </c>
      <c r="V2471" s="7">
        <v>41</v>
      </c>
      <c r="W2471" s="3" t="s">
        <v>7163</v>
      </c>
      <c r="X2471" s="6">
        <v>4102</v>
      </c>
      <c r="Y2471" s="3" t="s">
        <v>7981</v>
      </c>
      <c r="Z2471" s="6">
        <v>4102001</v>
      </c>
      <c r="AA2471" s="3" t="s">
        <v>7982</v>
      </c>
      <c r="AB2471" s="6">
        <v>41020010011</v>
      </c>
      <c r="AC2471" s="3" t="s">
        <v>8770</v>
      </c>
      <c r="AD2471" s="5">
        <v>27045000</v>
      </c>
      <c r="AE2471" s="5">
        <v>-27045000</v>
      </c>
      <c r="AF2471" s="5">
        <v>27045000</v>
      </c>
      <c r="AG2471" s="5">
        <v>0</v>
      </c>
      <c r="AH2471" s="5">
        <v>0</v>
      </c>
      <c r="AI2471" s="5">
        <v>0</v>
      </c>
      <c r="AJ2471" s="5">
        <v>0</v>
      </c>
      <c r="AK2471" s="5">
        <v>27045000</v>
      </c>
      <c r="AL2471" s="5">
        <v>0</v>
      </c>
      <c r="AM2471" s="5">
        <v>0</v>
      </c>
      <c r="AN2471" s="5">
        <v>0</v>
      </c>
      <c r="AO2471" s="5">
        <v>0</v>
      </c>
      <c r="AP2471" s="5">
        <v>0</v>
      </c>
      <c r="AQ2471" s="5">
        <v>0</v>
      </c>
      <c r="AR2471" s="5">
        <v>27045000</v>
      </c>
    </row>
    <row r="2472" spans="1:44" x14ac:dyDescent="0.25">
      <c r="A2472" s="6">
        <v>4146</v>
      </c>
      <c r="B2472" s="3" t="s">
        <v>5442</v>
      </c>
      <c r="C2472" s="3" t="s">
        <v>5864</v>
      </c>
      <c r="D2472" s="3" t="s">
        <v>6533</v>
      </c>
      <c r="E2472" s="3" t="s">
        <v>2572</v>
      </c>
      <c r="F2472" s="3" t="s">
        <v>9410</v>
      </c>
      <c r="G2472" s="21">
        <v>7</v>
      </c>
      <c r="H2472" s="8" t="s">
        <v>12701</v>
      </c>
      <c r="I2472" s="3" t="s">
        <v>12481</v>
      </c>
      <c r="J2472" s="3" t="s">
        <v>12637</v>
      </c>
      <c r="K2472" s="7">
        <v>4</v>
      </c>
      <c r="L2472" s="3" t="s">
        <v>5460</v>
      </c>
      <c r="M2472" s="7">
        <v>1305</v>
      </c>
      <c r="N2472" s="3" t="s">
        <v>2571</v>
      </c>
      <c r="O2472" s="3" t="s">
        <v>5522</v>
      </c>
      <c r="P2472" s="8" t="s">
        <v>12715</v>
      </c>
      <c r="Q2472" s="8" t="s">
        <v>12718</v>
      </c>
      <c r="R2472" s="4">
        <v>0</v>
      </c>
      <c r="S2472" s="4" t="s">
        <v>5627</v>
      </c>
      <c r="T2472" s="4">
        <v>99</v>
      </c>
      <c r="U2472" s="7" t="s">
        <v>6298</v>
      </c>
      <c r="V2472" s="7">
        <v>41</v>
      </c>
      <c r="W2472" s="3" t="s">
        <v>7163</v>
      </c>
      <c r="X2472" s="6">
        <v>4101</v>
      </c>
      <c r="Y2472" s="3" t="s">
        <v>8265</v>
      </c>
      <c r="Z2472" s="6">
        <v>4101001</v>
      </c>
      <c r="AA2472" s="3" t="s">
        <v>8266</v>
      </c>
      <c r="AB2472" s="6">
        <v>41010010001</v>
      </c>
      <c r="AC2472" s="3" t="s">
        <v>9182</v>
      </c>
      <c r="AD2472" s="5">
        <v>200000000</v>
      </c>
      <c r="AE2472" s="5">
        <v>-200000000</v>
      </c>
      <c r="AF2472" s="5">
        <v>200000000</v>
      </c>
      <c r="AG2472" s="5">
        <v>0</v>
      </c>
      <c r="AH2472" s="5">
        <v>0</v>
      </c>
      <c r="AI2472" s="5">
        <v>0</v>
      </c>
      <c r="AJ2472" s="5">
        <v>0</v>
      </c>
      <c r="AK2472" s="5">
        <v>200000000</v>
      </c>
      <c r="AL2472" s="5">
        <v>0</v>
      </c>
      <c r="AM2472" s="5">
        <v>0</v>
      </c>
      <c r="AN2472" s="5">
        <v>0</v>
      </c>
      <c r="AO2472" s="5">
        <v>0</v>
      </c>
      <c r="AP2472" s="5">
        <v>0</v>
      </c>
      <c r="AQ2472" s="5">
        <v>0</v>
      </c>
      <c r="AR2472" s="5">
        <v>200000000</v>
      </c>
    </row>
    <row r="2473" spans="1:44" x14ac:dyDescent="0.25">
      <c r="A2473" s="6">
        <v>4146</v>
      </c>
      <c r="B2473" s="3" t="s">
        <v>5442</v>
      </c>
      <c r="C2473" s="3" t="s">
        <v>5897</v>
      </c>
      <c r="D2473" s="3" t="s">
        <v>6566</v>
      </c>
      <c r="E2473" s="3" t="s">
        <v>2573</v>
      </c>
      <c r="F2473" s="3" t="s">
        <v>9411</v>
      </c>
      <c r="G2473" s="21">
        <v>7</v>
      </c>
      <c r="H2473" s="8" t="s">
        <v>12701</v>
      </c>
      <c r="I2473" s="3" t="s">
        <v>12342</v>
      </c>
      <c r="J2473" s="3" t="s">
        <v>12546</v>
      </c>
      <c r="K2473" s="7">
        <v>4</v>
      </c>
      <c r="L2473" s="3" t="s">
        <v>5460</v>
      </c>
      <c r="M2473" s="7">
        <v>1305</v>
      </c>
      <c r="N2473" s="3" t="s">
        <v>2571</v>
      </c>
      <c r="O2473" s="3" t="s">
        <v>5522</v>
      </c>
      <c r="P2473" s="8" t="s">
        <v>12715</v>
      </c>
      <c r="Q2473" s="8" t="s">
        <v>12718</v>
      </c>
      <c r="R2473" s="4">
        <v>0</v>
      </c>
      <c r="S2473" s="4" t="s">
        <v>5627</v>
      </c>
      <c r="T2473" s="4">
        <v>99</v>
      </c>
      <c r="U2473" s="7" t="s">
        <v>6298</v>
      </c>
      <c r="V2473" s="7">
        <v>41</v>
      </c>
      <c r="W2473" s="3" t="s">
        <v>7163</v>
      </c>
      <c r="X2473" s="6">
        <v>4101</v>
      </c>
      <c r="Y2473" s="3" t="s">
        <v>8265</v>
      </c>
      <c r="Z2473" s="6">
        <v>4101001</v>
      </c>
      <c r="AA2473" s="3" t="s">
        <v>8266</v>
      </c>
      <c r="AB2473" s="6">
        <v>41010010002</v>
      </c>
      <c r="AC2473" s="3" t="s">
        <v>8267</v>
      </c>
      <c r="AD2473" s="5">
        <v>55718250</v>
      </c>
      <c r="AE2473" s="5">
        <v>-55718250</v>
      </c>
      <c r="AF2473" s="5">
        <v>55718250</v>
      </c>
      <c r="AG2473" s="5">
        <v>0</v>
      </c>
      <c r="AH2473" s="5">
        <v>0</v>
      </c>
      <c r="AI2473" s="5">
        <v>0</v>
      </c>
      <c r="AJ2473" s="5">
        <v>0</v>
      </c>
      <c r="AK2473" s="5">
        <v>55718250</v>
      </c>
      <c r="AL2473" s="5">
        <v>0</v>
      </c>
      <c r="AM2473" s="5">
        <v>0</v>
      </c>
      <c r="AN2473" s="5">
        <v>0</v>
      </c>
      <c r="AO2473" s="5">
        <v>0</v>
      </c>
      <c r="AP2473" s="5">
        <v>0</v>
      </c>
      <c r="AQ2473" s="5">
        <v>0</v>
      </c>
      <c r="AR2473" s="5">
        <v>55718250</v>
      </c>
    </row>
    <row r="2474" spans="1:44" x14ac:dyDescent="0.25">
      <c r="A2474" s="6">
        <v>4146</v>
      </c>
      <c r="B2474" s="3" t="s">
        <v>5442</v>
      </c>
      <c r="C2474" s="3" t="s">
        <v>5897</v>
      </c>
      <c r="D2474" s="3" t="s">
        <v>6566</v>
      </c>
      <c r="E2474" s="3" t="s">
        <v>2574</v>
      </c>
      <c r="F2474" s="3" t="s">
        <v>9572</v>
      </c>
      <c r="G2474" s="21">
        <v>7</v>
      </c>
      <c r="H2474" s="8" t="s">
        <v>12701</v>
      </c>
      <c r="I2474" s="3" t="s">
        <v>12342</v>
      </c>
      <c r="J2474" s="3" t="s">
        <v>12546</v>
      </c>
      <c r="K2474" s="7">
        <v>4</v>
      </c>
      <c r="L2474" s="3" t="s">
        <v>5460</v>
      </c>
      <c r="M2474" s="7">
        <v>1305</v>
      </c>
      <c r="N2474" s="3" t="s">
        <v>2571</v>
      </c>
      <c r="O2474" s="3" t="s">
        <v>5522</v>
      </c>
      <c r="P2474" s="8" t="s">
        <v>12715</v>
      </c>
      <c r="Q2474" s="8" t="s">
        <v>12718</v>
      </c>
      <c r="R2474" s="4">
        <v>0</v>
      </c>
      <c r="S2474" s="4" t="s">
        <v>5627</v>
      </c>
      <c r="T2474" s="4">
        <v>99</v>
      </c>
      <c r="U2474" s="7" t="s">
        <v>6298</v>
      </c>
      <c r="V2474" s="7">
        <v>41</v>
      </c>
      <c r="W2474" s="3" t="s">
        <v>7163</v>
      </c>
      <c r="X2474" s="6">
        <v>4101</v>
      </c>
      <c r="Y2474" s="3" t="s">
        <v>8265</v>
      </c>
      <c r="Z2474" s="6">
        <v>4101001</v>
      </c>
      <c r="AA2474" s="3" t="s">
        <v>8266</v>
      </c>
      <c r="AB2474" s="6">
        <v>41010010002</v>
      </c>
      <c r="AC2474" s="3" t="s">
        <v>8267</v>
      </c>
      <c r="AD2474" s="5">
        <v>27281000</v>
      </c>
      <c r="AE2474" s="5">
        <v>-27281000</v>
      </c>
      <c r="AF2474" s="5">
        <v>27281000</v>
      </c>
      <c r="AG2474" s="5">
        <v>0</v>
      </c>
      <c r="AH2474" s="5">
        <v>0</v>
      </c>
      <c r="AI2474" s="5">
        <v>0</v>
      </c>
      <c r="AJ2474" s="5">
        <v>0</v>
      </c>
      <c r="AK2474" s="5">
        <v>27281000</v>
      </c>
      <c r="AL2474" s="5">
        <v>0</v>
      </c>
      <c r="AM2474" s="5">
        <v>0</v>
      </c>
      <c r="AN2474" s="5">
        <v>0</v>
      </c>
      <c r="AO2474" s="5">
        <v>0</v>
      </c>
      <c r="AP2474" s="5">
        <v>0</v>
      </c>
      <c r="AQ2474" s="5">
        <v>0</v>
      </c>
      <c r="AR2474" s="5">
        <v>27281000</v>
      </c>
    </row>
    <row r="2475" spans="1:44" x14ac:dyDescent="0.25">
      <c r="A2475" s="6">
        <v>4146</v>
      </c>
      <c r="B2475" s="3" t="s">
        <v>5442</v>
      </c>
      <c r="C2475" s="3" t="s">
        <v>5897</v>
      </c>
      <c r="D2475" s="3" t="s">
        <v>6566</v>
      </c>
      <c r="E2475" s="3" t="s">
        <v>2575</v>
      </c>
      <c r="F2475" s="3" t="s">
        <v>9573</v>
      </c>
      <c r="G2475" s="21">
        <v>7</v>
      </c>
      <c r="H2475" s="8" t="s">
        <v>12701</v>
      </c>
      <c r="I2475" s="3" t="s">
        <v>12342</v>
      </c>
      <c r="J2475" s="3" t="s">
        <v>12546</v>
      </c>
      <c r="K2475" s="7">
        <v>4</v>
      </c>
      <c r="L2475" s="3" t="s">
        <v>5460</v>
      </c>
      <c r="M2475" s="7">
        <v>1305</v>
      </c>
      <c r="N2475" s="3" t="s">
        <v>2571</v>
      </c>
      <c r="O2475" s="3" t="s">
        <v>5522</v>
      </c>
      <c r="P2475" s="8" t="s">
        <v>12715</v>
      </c>
      <c r="Q2475" s="8" t="s">
        <v>12718</v>
      </c>
      <c r="R2475" s="4">
        <v>0</v>
      </c>
      <c r="S2475" s="4" t="s">
        <v>5627</v>
      </c>
      <c r="T2475" s="4">
        <v>99</v>
      </c>
      <c r="U2475" s="7" t="s">
        <v>6298</v>
      </c>
      <c r="V2475" s="7">
        <v>41</v>
      </c>
      <c r="W2475" s="3" t="s">
        <v>7163</v>
      </c>
      <c r="X2475" s="6">
        <v>4101</v>
      </c>
      <c r="Y2475" s="3" t="s">
        <v>8265</v>
      </c>
      <c r="Z2475" s="6">
        <v>4101001</v>
      </c>
      <c r="AA2475" s="3" t="s">
        <v>8266</v>
      </c>
      <c r="AB2475" s="6">
        <v>41010010002</v>
      </c>
      <c r="AC2475" s="3" t="s">
        <v>8267</v>
      </c>
      <c r="AD2475" s="5">
        <v>10186000</v>
      </c>
      <c r="AE2475" s="5">
        <v>-10186000</v>
      </c>
      <c r="AF2475" s="5">
        <v>10186000</v>
      </c>
      <c r="AG2475" s="5">
        <v>0</v>
      </c>
      <c r="AH2475" s="5">
        <v>0</v>
      </c>
      <c r="AI2475" s="5">
        <v>0</v>
      </c>
      <c r="AJ2475" s="5">
        <v>0</v>
      </c>
      <c r="AK2475" s="5">
        <v>10186000</v>
      </c>
      <c r="AL2475" s="5">
        <v>0</v>
      </c>
      <c r="AM2475" s="5">
        <v>0</v>
      </c>
      <c r="AN2475" s="5">
        <v>0</v>
      </c>
      <c r="AO2475" s="5">
        <v>0</v>
      </c>
      <c r="AP2475" s="5">
        <v>0</v>
      </c>
      <c r="AQ2475" s="5">
        <v>0</v>
      </c>
      <c r="AR2475" s="5">
        <v>10186000</v>
      </c>
    </row>
    <row r="2476" spans="1:44" x14ac:dyDescent="0.25">
      <c r="A2476" s="6">
        <v>4146</v>
      </c>
      <c r="B2476" s="3" t="s">
        <v>5442</v>
      </c>
      <c r="C2476" s="3" t="s">
        <v>5897</v>
      </c>
      <c r="D2476" s="3" t="s">
        <v>6566</v>
      </c>
      <c r="E2476" s="3" t="s">
        <v>2576</v>
      </c>
      <c r="F2476" s="3" t="s">
        <v>9574</v>
      </c>
      <c r="G2476" s="21">
        <v>7</v>
      </c>
      <c r="H2476" s="8" t="s">
        <v>12701</v>
      </c>
      <c r="I2476" s="3" t="s">
        <v>12341</v>
      </c>
      <c r="J2476" s="3" t="s">
        <v>12545</v>
      </c>
      <c r="K2476" s="7">
        <v>4</v>
      </c>
      <c r="L2476" s="3" t="s">
        <v>5460</v>
      </c>
      <c r="M2476" s="7">
        <v>1305</v>
      </c>
      <c r="N2476" s="3" t="s">
        <v>2571</v>
      </c>
      <c r="O2476" s="3" t="s">
        <v>5522</v>
      </c>
      <c r="P2476" s="8" t="s">
        <v>12715</v>
      </c>
      <c r="Q2476" s="8" t="s">
        <v>12718</v>
      </c>
      <c r="R2476" s="4">
        <v>0</v>
      </c>
      <c r="S2476" s="4" t="s">
        <v>5627</v>
      </c>
      <c r="T2476" s="4">
        <v>99</v>
      </c>
      <c r="U2476" s="7" t="s">
        <v>6298</v>
      </c>
      <c r="V2476" s="7">
        <v>41</v>
      </c>
      <c r="W2476" s="3" t="s">
        <v>7163</v>
      </c>
      <c r="X2476" s="6">
        <v>4101</v>
      </c>
      <c r="Y2476" s="3" t="s">
        <v>8265</v>
      </c>
      <c r="Z2476" s="6">
        <v>4101001</v>
      </c>
      <c r="AA2476" s="3" t="s">
        <v>8266</v>
      </c>
      <c r="AB2476" s="6">
        <v>41010010002</v>
      </c>
      <c r="AC2476" s="3" t="s">
        <v>8267</v>
      </c>
      <c r="AD2476" s="5">
        <v>6104781</v>
      </c>
      <c r="AE2476" s="5">
        <v>-6104781</v>
      </c>
      <c r="AF2476" s="5">
        <v>6104781</v>
      </c>
      <c r="AG2476" s="5">
        <v>0</v>
      </c>
      <c r="AH2476" s="5">
        <v>0</v>
      </c>
      <c r="AI2476" s="5">
        <v>0</v>
      </c>
      <c r="AJ2476" s="5">
        <v>0</v>
      </c>
      <c r="AK2476" s="5">
        <v>6104781</v>
      </c>
      <c r="AL2476" s="5">
        <v>0</v>
      </c>
      <c r="AM2476" s="5">
        <v>0</v>
      </c>
      <c r="AN2476" s="5">
        <v>0</v>
      </c>
      <c r="AO2476" s="5">
        <v>0</v>
      </c>
      <c r="AP2476" s="5">
        <v>0</v>
      </c>
      <c r="AQ2476" s="5">
        <v>0</v>
      </c>
      <c r="AR2476" s="5">
        <v>6104781</v>
      </c>
    </row>
    <row r="2477" spans="1:44" x14ac:dyDescent="0.25">
      <c r="A2477" s="6">
        <v>4146</v>
      </c>
      <c r="B2477" s="3" t="s">
        <v>5442</v>
      </c>
      <c r="C2477" s="3" t="s">
        <v>5897</v>
      </c>
      <c r="D2477" s="3" t="s">
        <v>6566</v>
      </c>
      <c r="E2477" s="3" t="s">
        <v>2577</v>
      </c>
      <c r="F2477" s="3" t="s">
        <v>9575</v>
      </c>
      <c r="G2477" s="21">
        <v>7</v>
      </c>
      <c r="H2477" s="8" t="s">
        <v>12701</v>
      </c>
      <c r="I2477" s="3" t="s">
        <v>12340</v>
      </c>
      <c r="J2477" s="3" t="s">
        <v>12544</v>
      </c>
      <c r="K2477" s="7">
        <v>4</v>
      </c>
      <c r="L2477" s="3" t="s">
        <v>5460</v>
      </c>
      <c r="M2477" s="7">
        <v>1305</v>
      </c>
      <c r="N2477" s="3" t="s">
        <v>2571</v>
      </c>
      <c r="O2477" s="3" t="s">
        <v>5522</v>
      </c>
      <c r="P2477" s="8" t="s">
        <v>12715</v>
      </c>
      <c r="Q2477" s="8" t="s">
        <v>12718</v>
      </c>
      <c r="R2477" s="4">
        <v>0</v>
      </c>
      <c r="S2477" s="4" t="s">
        <v>5627</v>
      </c>
      <c r="T2477" s="4">
        <v>99</v>
      </c>
      <c r="U2477" s="7" t="s">
        <v>6298</v>
      </c>
      <c r="V2477" s="7">
        <v>41</v>
      </c>
      <c r="W2477" s="3" t="s">
        <v>7163</v>
      </c>
      <c r="X2477" s="6">
        <v>4101</v>
      </c>
      <c r="Y2477" s="3" t="s">
        <v>8265</v>
      </c>
      <c r="Z2477" s="6">
        <v>4101001</v>
      </c>
      <c r="AA2477" s="3" t="s">
        <v>8266</v>
      </c>
      <c r="AB2477" s="6">
        <v>41010010002</v>
      </c>
      <c r="AC2477" s="3" t="s">
        <v>8267</v>
      </c>
      <c r="AD2477" s="5">
        <v>709969</v>
      </c>
      <c r="AE2477" s="5">
        <v>-709969</v>
      </c>
      <c r="AF2477" s="5">
        <v>709969</v>
      </c>
      <c r="AG2477" s="5">
        <v>0</v>
      </c>
      <c r="AH2477" s="5">
        <v>0</v>
      </c>
      <c r="AI2477" s="5">
        <v>0</v>
      </c>
      <c r="AJ2477" s="5">
        <v>0</v>
      </c>
      <c r="AK2477" s="5">
        <v>709969</v>
      </c>
      <c r="AL2477" s="5">
        <v>0</v>
      </c>
      <c r="AM2477" s="5">
        <v>0</v>
      </c>
      <c r="AN2477" s="5">
        <v>0</v>
      </c>
      <c r="AO2477" s="5">
        <v>0</v>
      </c>
      <c r="AP2477" s="5">
        <v>0</v>
      </c>
      <c r="AQ2477" s="5">
        <v>0</v>
      </c>
      <c r="AR2477" s="5">
        <v>709969</v>
      </c>
    </row>
    <row r="2478" spans="1:44" x14ac:dyDescent="0.25">
      <c r="A2478" s="6">
        <v>4146</v>
      </c>
      <c r="B2478" s="3" t="s">
        <v>5442</v>
      </c>
      <c r="C2478" s="3" t="s">
        <v>5899</v>
      </c>
      <c r="D2478" s="3" t="s">
        <v>6568</v>
      </c>
      <c r="E2478" s="3" t="s">
        <v>2579</v>
      </c>
      <c r="F2478" s="3" t="s">
        <v>9419</v>
      </c>
      <c r="G2478" s="21">
        <v>1</v>
      </c>
      <c r="H2478" s="8" t="s">
        <v>12697</v>
      </c>
      <c r="I2478" s="3" t="s">
        <v>12485</v>
      </c>
      <c r="J2478" s="3" t="s">
        <v>12641</v>
      </c>
      <c r="K2478" s="7">
        <v>4</v>
      </c>
      <c r="L2478" s="3" t="s">
        <v>5460</v>
      </c>
      <c r="M2478" s="7">
        <v>1306</v>
      </c>
      <c r="N2478" s="3" t="s">
        <v>2578</v>
      </c>
      <c r="O2478" s="3" t="s">
        <v>5523</v>
      </c>
      <c r="P2478" s="8" t="s">
        <v>12715</v>
      </c>
      <c r="Q2478" s="8" t="s">
        <v>12718</v>
      </c>
      <c r="R2478" s="4">
        <v>0</v>
      </c>
      <c r="S2478" s="4" t="s">
        <v>5627</v>
      </c>
      <c r="T2478" s="4">
        <v>99</v>
      </c>
      <c r="U2478" s="7" t="s">
        <v>6298</v>
      </c>
      <c r="V2478" s="7">
        <v>43</v>
      </c>
      <c r="W2478" s="3" t="s">
        <v>8169</v>
      </c>
      <c r="X2478" s="6">
        <v>4304</v>
      </c>
      <c r="Y2478" s="3" t="s">
        <v>8178</v>
      </c>
      <c r="Z2478" s="6">
        <v>4304002</v>
      </c>
      <c r="AA2478" s="3" t="s">
        <v>8179</v>
      </c>
      <c r="AB2478" s="6">
        <v>43040020002</v>
      </c>
      <c r="AC2478" s="3" t="s">
        <v>9291</v>
      </c>
      <c r="AD2478" s="5">
        <v>200000000</v>
      </c>
      <c r="AE2478" s="5">
        <v>-200000000</v>
      </c>
      <c r="AF2478" s="5">
        <v>200000000</v>
      </c>
      <c r="AG2478" s="5">
        <v>0</v>
      </c>
      <c r="AH2478" s="5">
        <v>0</v>
      </c>
      <c r="AI2478" s="5">
        <v>0</v>
      </c>
      <c r="AJ2478" s="5">
        <v>0</v>
      </c>
      <c r="AK2478" s="5">
        <v>200000000</v>
      </c>
      <c r="AL2478" s="5">
        <v>0</v>
      </c>
      <c r="AM2478" s="5">
        <v>0</v>
      </c>
      <c r="AN2478" s="5">
        <v>0</v>
      </c>
      <c r="AO2478" s="5">
        <v>0</v>
      </c>
      <c r="AP2478" s="5">
        <v>0</v>
      </c>
      <c r="AQ2478" s="5">
        <v>0</v>
      </c>
      <c r="AR2478" s="5">
        <v>200000000</v>
      </c>
    </row>
    <row r="2479" spans="1:44" x14ac:dyDescent="0.25">
      <c r="A2479" s="6">
        <v>4146</v>
      </c>
      <c r="B2479" s="3" t="s">
        <v>5442</v>
      </c>
      <c r="C2479" s="3" t="s">
        <v>5877</v>
      </c>
      <c r="D2479" s="3" t="s">
        <v>6546</v>
      </c>
      <c r="E2479" s="3" t="s">
        <v>2581</v>
      </c>
      <c r="F2479" s="3" t="s">
        <v>9576</v>
      </c>
      <c r="G2479" s="21">
        <v>7</v>
      </c>
      <c r="H2479" s="8" t="s">
        <v>12701</v>
      </c>
      <c r="I2479" s="3" t="s">
        <v>12465</v>
      </c>
      <c r="J2479" s="3" t="s">
        <v>12621</v>
      </c>
      <c r="K2479" s="7">
        <v>4</v>
      </c>
      <c r="L2479" s="3" t="s">
        <v>5460</v>
      </c>
      <c r="M2479" s="7">
        <v>1307</v>
      </c>
      <c r="N2479" s="3" t="s">
        <v>2580</v>
      </c>
      <c r="O2479" s="3" t="s">
        <v>5524</v>
      </c>
      <c r="P2479" s="8" t="s">
        <v>12715</v>
      </c>
      <c r="Q2479" s="8" t="s">
        <v>12718</v>
      </c>
      <c r="R2479" s="4">
        <v>0</v>
      </c>
      <c r="S2479" s="4" t="s">
        <v>5627</v>
      </c>
      <c r="T2479" s="4">
        <v>99</v>
      </c>
      <c r="U2479" s="7" t="s">
        <v>6298</v>
      </c>
      <c r="V2479" s="7">
        <v>41</v>
      </c>
      <c r="W2479" s="3" t="s">
        <v>7163</v>
      </c>
      <c r="X2479" s="6">
        <v>4102</v>
      </c>
      <c r="Y2479" s="3" t="s">
        <v>7981</v>
      </c>
      <c r="Z2479" s="6">
        <v>4102001</v>
      </c>
      <c r="AA2479" s="3" t="s">
        <v>7982</v>
      </c>
      <c r="AB2479" s="6">
        <v>41020010002</v>
      </c>
      <c r="AC2479" s="3" t="s">
        <v>9251</v>
      </c>
      <c r="AD2479" s="5">
        <v>50000000</v>
      </c>
      <c r="AE2479" s="5">
        <v>-50000000</v>
      </c>
      <c r="AF2479" s="5">
        <v>50000000</v>
      </c>
      <c r="AG2479" s="5">
        <v>0</v>
      </c>
      <c r="AH2479" s="5">
        <v>0</v>
      </c>
      <c r="AI2479" s="5">
        <v>0</v>
      </c>
      <c r="AJ2479" s="5">
        <v>0</v>
      </c>
      <c r="AK2479" s="5">
        <v>50000000</v>
      </c>
      <c r="AL2479" s="5">
        <v>0</v>
      </c>
      <c r="AM2479" s="5">
        <v>0</v>
      </c>
      <c r="AN2479" s="5">
        <v>0</v>
      </c>
      <c r="AO2479" s="5">
        <v>0</v>
      </c>
      <c r="AP2479" s="5">
        <v>0</v>
      </c>
      <c r="AQ2479" s="5">
        <v>0</v>
      </c>
      <c r="AR2479" s="5">
        <v>50000000</v>
      </c>
    </row>
    <row r="2480" spans="1:44" x14ac:dyDescent="0.25">
      <c r="A2480" s="6">
        <v>4146</v>
      </c>
      <c r="B2480" s="3" t="s">
        <v>5442</v>
      </c>
      <c r="C2480" s="3" t="s">
        <v>5879</v>
      </c>
      <c r="D2480" s="3" t="s">
        <v>6548</v>
      </c>
      <c r="E2480" s="3" t="s">
        <v>2582</v>
      </c>
      <c r="F2480" s="3" t="s">
        <v>9259</v>
      </c>
      <c r="G2480" s="21">
        <v>7</v>
      </c>
      <c r="H2480" s="8" t="s">
        <v>12701</v>
      </c>
      <c r="I2480" s="3" t="s">
        <v>12465</v>
      </c>
      <c r="J2480" s="3" t="s">
        <v>12621</v>
      </c>
      <c r="K2480" s="7">
        <v>4</v>
      </c>
      <c r="L2480" s="3" t="s">
        <v>5460</v>
      </c>
      <c r="M2480" s="7">
        <v>1307</v>
      </c>
      <c r="N2480" s="3" t="s">
        <v>2580</v>
      </c>
      <c r="O2480" s="3" t="s">
        <v>5524</v>
      </c>
      <c r="P2480" s="8" t="s">
        <v>12715</v>
      </c>
      <c r="Q2480" s="8" t="s">
        <v>12718</v>
      </c>
      <c r="R2480" s="4">
        <v>0</v>
      </c>
      <c r="S2480" s="4" t="s">
        <v>5627</v>
      </c>
      <c r="T2480" s="4">
        <v>99</v>
      </c>
      <c r="U2480" s="7" t="s">
        <v>6298</v>
      </c>
      <c r="V2480" s="7">
        <v>41</v>
      </c>
      <c r="W2480" s="3" t="s">
        <v>7163</v>
      </c>
      <c r="X2480" s="6">
        <v>4102</v>
      </c>
      <c r="Y2480" s="3" t="s">
        <v>7981</v>
      </c>
      <c r="Z2480" s="6">
        <v>4102001</v>
      </c>
      <c r="AA2480" s="3" t="s">
        <v>7982</v>
      </c>
      <c r="AB2480" s="6">
        <v>41020010005</v>
      </c>
      <c r="AC2480" s="3" t="s">
        <v>9258</v>
      </c>
      <c r="AD2480" s="5">
        <v>50000000</v>
      </c>
      <c r="AE2480" s="5">
        <v>-50000000</v>
      </c>
      <c r="AF2480" s="5">
        <v>50000000</v>
      </c>
      <c r="AG2480" s="5">
        <v>0</v>
      </c>
      <c r="AH2480" s="5">
        <v>0</v>
      </c>
      <c r="AI2480" s="5">
        <v>0</v>
      </c>
      <c r="AJ2480" s="5">
        <v>0</v>
      </c>
      <c r="AK2480" s="5">
        <v>50000000</v>
      </c>
      <c r="AL2480" s="5">
        <v>0</v>
      </c>
      <c r="AM2480" s="5">
        <v>0</v>
      </c>
      <c r="AN2480" s="5">
        <v>0</v>
      </c>
      <c r="AO2480" s="5">
        <v>0</v>
      </c>
      <c r="AP2480" s="5">
        <v>0</v>
      </c>
      <c r="AQ2480" s="5">
        <v>0</v>
      </c>
      <c r="AR2480" s="5">
        <v>50000000</v>
      </c>
    </row>
    <row r="2481" spans="1:44" x14ac:dyDescent="0.25">
      <c r="A2481" s="6">
        <v>4146</v>
      </c>
      <c r="B2481" s="3" t="s">
        <v>5442</v>
      </c>
      <c r="C2481" s="3" t="s">
        <v>5880</v>
      </c>
      <c r="D2481" s="3" t="s">
        <v>6549</v>
      </c>
      <c r="E2481" s="3" t="s">
        <v>2583</v>
      </c>
      <c r="F2481" s="3" t="s">
        <v>9260</v>
      </c>
      <c r="G2481" s="21">
        <v>7</v>
      </c>
      <c r="H2481" s="8" t="s">
        <v>12701</v>
      </c>
      <c r="I2481" s="3" t="s">
        <v>12343</v>
      </c>
      <c r="J2481" s="3" t="s">
        <v>12547</v>
      </c>
      <c r="K2481" s="7">
        <v>4</v>
      </c>
      <c r="L2481" s="3" t="s">
        <v>5460</v>
      </c>
      <c r="M2481" s="7">
        <v>1307</v>
      </c>
      <c r="N2481" s="3" t="s">
        <v>2580</v>
      </c>
      <c r="O2481" s="3" t="s">
        <v>5524</v>
      </c>
      <c r="P2481" s="8" t="s">
        <v>12715</v>
      </c>
      <c r="Q2481" s="8" t="s">
        <v>12718</v>
      </c>
      <c r="R2481" s="4">
        <v>0</v>
      </c>
      <c r="S2481" s="4" t="s">
        <v>5627</v>
      </c>
      <c r="T2481" s="4">
        <v>99</v>
      </c>
      <c r="U2481" s="7" t="s">
        <v>6298</v>
      </c>
      <c r="V2481" s="7">
        <v>41</v>
      </c>
      <c r="W2481" s="3" t="s">
        <v>7163</v>
      </c>
      <c r="X2481" s="6">
        <v>4102</v>
      </c>
      <c r="Y2481" s="3" t="s">
        <v>7981</v>
      </c>
      <c r="Z2481" s="6">
        <v>4102001</v>
      </c>
      <c r="AA2481" s="3" t="s">
        <v>7982</v>
      </c>
      <c r="AB2481" s="6">
        <v>41020010011</v>
      </c>
      <c r="AC2481" s="3" t="s">
        <v>8770</v>
      </c>
      <c r="AD2481" s="5">
        <v>9982378</v>
      </c>
      <c r="AE2481" s="5">
        <v>-9982378</v>
      </c>
      <c r="AF2481" s="5">
        <v>9982378</v>
      </c>
      <c r="AG2481" s="5">
        <v>0</v>
      </c>
      <c r="AH2481" s="5">
        <v>0</v>
      </c>
      <c r="AI2481" s="5">
        <v>0</v>
      </c>
      <c r="AJ2481" s="5">
        <v>0</v>
      </c>
      <c r="AK2481" s="5">
        <v>9982378</v>
      </c>
      <c r="AL2481" s="5">
        <v>0</v>
      </c>
      <c r="AM2481" s="5">
        <v>0</v>
      </c>
      <c r="AN2481" s="5">
        <v>0</v>
      </c>
      <c r="AO2481" s="5">
        <v>0</v>
      </c>
      <c r="AP2481" s="5">
        <v>0</v>
      </c>
      <c r="AQ2481" s="5">
        <v>0</v>
      </c>
      <c r="AR2481" s="5">
        <v>9982378</v>
      </c>
    </row>
    <row r="2482" spans="1:44" x14ac:dyDescent="0.25">
      <c r="A2482" s="6">
        <v>4146</v>
      </c>
      <c r="B2482" s="3" t="s">
        <v>5442</v>
      </c>
      <c r="C2482" s="3" t="s">
        <v>5905</v>
      </c>
      <c r="D2482" s="3" t="s">
        <v>6574</v>
      </c>
      <c r="E2482" s="3" t="s">
        <v>2584</v>
      </c>
      <c r="F2482" s="3" t="s">
        <v>9452</v>
      </c>
      <c r="G2482" s="21">
        <v>7</v>
      </c>
      <c r="H2482" s="8" t="s">
        <v>12701</v>
      </c>
      <c r="I2482" s="3" t="s">
        <v>12339</v>
      </c>
      <c r="J2482" s="3" t="s">
        <v>12543</v>
      </c>
      <c r="K2482" s="7">
        <v>4</v>
      </c>
      <c r="L2482" s="3" t="s">
        <v>5460</v>
      </c>
      <c r="M2482" s="7">
        <v>1307</v>
      </c>
      <c r="N2482" s="3" t="s">
        <v>2580</v>
      </c>
      <c r="O2482" s="3" t="s">
        <v>5524</v>
      </c>
      <c r="P2482" s="8" t="s">
        <v>12715</v>
      </c>
      <c r="Q2482" s="8" t="s">
        <v>12718</v>
      </c>
      <c r="R2482" s="4">
        <v>0</v>
      </c>
      <c r="S2482" s="4" t="s">
        <v>5627</v>
      </c>
      <c r="T2482" s="4">
        <v>99</v>
      </c>
      <c r="U2482" s="7" t="s">
        <v>6298</v>
      </c>
      <c r="V2482" s="7">
        <v>41</v>
      </c>
      <c r="W2482" s="3" t="s">
        <v>7163</v>
      </c>
      <c r="X2482" s="6">
        <v>4102</v>
      </c>
      <c r="Y2482" s="3" t="s">
        <v>7981</v>
      </c>
      <c r="Z2482" s="6">
        <v>4102004</v>
      </c>
      <c r="AA2482" s="3" t="s">
        <v>9446</v>
      </c>
      <c r="AB2482" s="6">
        <v>41020040006</v>
      </c>
      <c r="AC2482" s="3" t="s">
        <v>9451</v>
      </c>
      <c r="AD2482" s="5">
        <v>90017622</v>
      </c>
      <c r="AE2482" s="5">
        <v>-90017622</v>
      </c>
      <c r="AF2482" s="5">
        <v>90017622</v>
      </c>
      <c r="AG2482" s="5">
        <v>0</v>
      </c>
      <c r="AH2482" s="5">
        <v>0</v>
      </c>
      <c r="AI2482" s="5">
        <v>0</v>
      </c>
      <c r="AJ2482" s="5">
        <v>0</v>
      </c>
      <c r="AK2482" s="5">
        <v>90017622</v>
      </c>
      <c r="AL2482" s="5">
        <v>0</v>
      </c>
      <c r="AM2482" s="5">
        <v>0</v>
      </c>
      <c r="AN2482" s="5">
        <v>0</v>
      </c>
      <c r="AO2482" s="5">
        <v>0</v>
      </c>
      <c r="AP2482" s="5">
        <v>0</v>
      </c>
      <c r="AQ2482" s="5">
        <v>0</v>
      </c>
      <c r="AR2482" s="5">
        <v>90017622</v>
      </c>
    </row>
    <row r="2483" spans="1:44" x14ac:dyDescent="0.25">
      <c r="A2483" s="6">
        <v>4146</v>
      </c>
      <c r="B2483" s="3" t="s">
        <v>5442</v>
      </c>
      <c r="C2483" s="3" t="s">
        <v>5896</v>
      </c>
      <c r="D2483" s="3" t="s">
        <v>6565</v>
      </c>
      <c r="E2483" s="3" t="s">
        <v>2586</v>
      </c>
      <c r="F2483" s="3" t="s">
        <v>9406</v>
      </c>
      <c r="G2483" s="21">
        <v>1</v>
      </c>
      <c r="H2483" s="8" t="s">
        <v>12697</v>
      </c>
      <c r="I2483" s="3" t="s">
        <v>12341</v>
      </c>
      <c r="J2483" s="3" t="s">
        <v>12545</v>
      </c>
      <c r="K2483" s="7">
        <v>4</v>
      </c>
      <c r="L2483" s="3" t="s">
        <v>5460</v>
      </c>
      <c r="M2483" s="7">
        <v>1308</v>
      </c>
      <c r="N2483" s="3" t="s">
        <v>2585</v>
      </c>
      <c r="O2483" s="3" t="s">
        <v>5525</v>
      </c>
      <c r="P2483" s="8" t="s">
        <v>12715</v>
      </c>
      <c r="Q2483" s="8" t="s">
        <v>12718</v>
      </c>
      <c r="R2483" s="4">
        <v>0</v>
      </c>
      <c r="S2483" s="4" t="s">
        <v>5627</v>
      </c>
      <c r="T2483" s="4">
        <v>99</v>
      </c>
      <c r="U2483" s="7" t="s">
        <v>6298</v>
      </c>
      <c r="V2483" s="7">
        <v>41</v>
      </c>
      <c r="W2483" s="3" t="s">
        <v>7163</v>
      </c>
      <c r="X2483" s="6">
        <v>4106</v>
      </c>
      <c r="Y2483" s="3" t="s">
        <v>8152</v>
      </c>
      <c r="Z2483" s="6">
        <v>4106002</v>
      </c>
      <c r="AA2483" s="3" t="s">
        <v>8153</v>
      </c>
      <c r="AB2483" s="6">
        <v>41060020005</v>
      </c>
      <c r="AC2483" s="3" t="s">
        <v>9404</v>
      </c>
      <c r="AD2483" s="5">
        <v>200000000</v>
      </c>
      <c r="AE2483" s="5">
        <v>-200000000</v>
      </c>
      <c r="AF2483" s="5">
        <v>200000000</v>
      </c>
      <c r="AG2483" s="5">
        <v>0</v>
      </c>
      <c r="AH2483" s="5">
        <v>0</v>
      </c>
      <c r="AI2483" s="5">
        <v>0</v>
      </c>
      <c r="AJ2483" s="5">
        <v>0</v>
      </c>
      <c r="AK2483" s="5">
        <v>200000000</v>
      </c>
      <c r="AL2483" s="5">
        <v>0</v>
      </c>
      <c r="AM2483" s="5">
        <v>0</v>
      </c>
      <c r="AN2483" s="5">
        <v>0</v>
      </c>
      <c r="AO2483" s="5">
        <v>0</v>
      </c>
      <c r="AP2483" s="5">
        <v>0</v>
      </c>
      <c r="AQ2483" s="5">
        <v>0</v>
      </c>
      <c r="AR2483" s="5">
        <v>200000000</v>
      </c>
    </row>
    <row r="2484" spans="1:44" x14ac:dyDescent="0.25">
      <c r="A2484" s="6">
        <v>4147</v>
      </c>
      <c r="B2484" s="3" t="s">
        <v>5443</v>
      </c>
      <c r="C2484" s="3" t="s">
        <v>5915</v>
      </c>
      <c r="D2484" s="3" t="s">
        <v>6584</v>
      </c>
      <c r="E2484" s="3" t="s">
        <v>2587</v>
      </c>
      <c r="F2484" s="3" t="s">
        <v>9578</v>
      </c>
      <c r="G2484" s="21">
        <v>4</v>
      </c>
      <c r="H2484" s="8" t="s">
        <v>12706</v>
      </c>
      <c r="I2484" s="3" t="s">
        <v>12348</v>
      </c>
      <c r="J2484" s="3" t="s">
        <v>12552</v>
      </c>
      <c r="K2484" s="7">
        <v>0</v>
      </c>
      <c r="L2484" s="3" t="s">
        <v>5458</v>
      </c>
      <c r="M2484" s="7">
        <v>1104</v>
      </c>
      <c r="N2484" s="3" t="s">
        <v>19</v>
      </c>
      <c r="O2484" s="3" t="s">
        <v>5462</v>
      </c>
      <c r="P2484" s="8" t="s">
        <v>12715</v>
      </c>
      <c r="Q2484" s="8" t="s">
        <v>12717</v>
      </c>
      <c r="R2484" s="4">
        <v>0</v>
      </c>
      <c r="S2484" s="4" t="s">
        <v>5627</v>
      </c>
      <c r="T2484" s="4">
        <v>99</v>
      </c>
      <c r="U2484" s="7" t="s">
        <v>6298</v>
      </c>
      <c r="V2484" s="7">
        <v>42</v>
      </c>
      <c r="W2484" s="3" t="s">
        <v>7180</v>
      </c>
      <c r="X2484" s="6">
        <v>4202</v>
      </c>
      <c r="Y2484" s="3" t="s">
        <v>7194</v>
      </c>
      <c r="Z2484" s="6">
        <v>4202001</v>
      </c>
      <c r="AA2484" s="3" t="s">
        <v>7195</v>
      </c>
      <c r="AB2484" s="6">
        <v>42020010014</v>
      </c>
      <c r="AC2484" s="3" t="s">
        <v>9577</v>
      </c>
      <c r="AD2484" s="5">
        <v>402439000</v>
      </c>
      <c r="AE2484" s="5">
        <v>0</v>
      </c>
      <c r="AF2484" s="5">
        <v>0</v>
      </c>
      <c r="AG2484" s="5">
        <v>0</v>
      </c>
      <c r="AH2484" s="5">
        <v>0</v>
      </c>
      <c r="AI2484" s="5">
        <v>0</v>
      </c>
      <c r="AJ2484" s="5">
        <v>0</v>
      </c>
      <c r="AK2484" s="5">
        <v>402439000</v>
      </c>
      <c r="AL2484" s="5">
        <v>0</v>
      </c>
      <c r="AM2484" s="5">
        <v>0</v>
      </c>
      <c r="AN2484" s="5">
        <v>0</v>
      </c>
      <c r="AO2484" s="5">
        <v>0</v>
      </c>
      <c r="AP2484" s="5">
        <v>0</v>
      </c>
      <c r="AQ2484" s="5">
        <v>0</v>
      </c>
      <c r="AR2484" s="5">
        <v>402439000</v>
      </c>
    </row>
    <row r="2485" spans="1:44" x14ac:dyDescent="0.25">
      <c r="A2485" s="6">
        <v>4147</v>
      </c>
      <c r="B2485" s="3" t="s">
        <v>5443</v>
      </c>
      <c r="C2485" s="3" t="s">
        <v>5915</v>
      </c>
      <c r="D2485" s="3" t="s">
        <v>6584</v>
      </c>
      <c r="E2485" s="3" t="s">
        <v>2588</v>
      </c>
      <c r="F2485" s="3" t="s">
        <v>9579</v>
      </c>
      <c r="G2485" s="21">
        <v>4</v>
      </c>
      <c r="H2485" s="8" t="s">
        <v>12706</v>
      </c>
      <c r="I2485" s="3" t="s">
        <v>12348</v>
      </c>
      <c r="J2485" s="3" t="s">
        <v>12552</v>
      </c>
      <c r="K2485" s="7">
        <v>0</v>
      </c>
      <c r="L2485" s="3" t="s">
        <v>5458</v>
      </c>
      <c r="M2485" s="7">
        <v>1104</v>
      </c>
      <c r="N2485" s="3" t="s">
        <v>19</v>
      </c>
      <c r="O2485" s="3" t="s">
        <v>5462</v>
      </c>
      <c r="P2485" s="8" t="s">
        <v>12715</v>
      </c>
      <c r="Q2485" s="8" t="s">
        <v>12717</v>
      </c>
      <c r="R2485" s="4">
        <v>0</v>
      </c>
      <c r="S2485" s="4" t="s">
        <v>5627</v>
      </c>
      <c r="T2485" s="4">
        <v>99</v>
      </c>
      <c r="U2485" s="7" t="s">
        <v>6298</v>
      </c>
      <c r="V2485" s="7">
        <v>42</v>
      </c>
      <c r="W2485" s="3" t="s">
        <v>7180</v>
      </c>
      <c r="X2485" s="6">
        <v>4202</v>
      </c>
      <c r="Y2485" s="3" t="s">
        <v>7194</v>
      </c>
      <c r="Z2485" s="6">
        <v>4202001</v>
      </c>
      <c r="AA2485" s="3" t="s">
        <v>7195</v>
      </c>
      <c r="AB2485" s="6">
        <v>42020010014</v>
      </c>
      <c r="AC2485" s="3" t="s">
        <v>9577</v>
      </c>
      <c r="AD2485" s="5">
        <v>46044000</v>
      </c>
      <c r="AE2485" s="5">
        <v>0</v>
      </c>
      <c r="AF2485" s="5">
        <v>0</v>
      </c>
      <c r="AG2485" s="5">
        <v>0</v>
      </c>
      <c r="AH2485" s="5">
        <v>0</v>
      </c>
      <c r="AI2485" s="5">
        <v>0</v>
      </c>
      <c r="AJ2485" s="5">
        <v>0</v>
      </c>
      <c r="AK2485" s="5">
        <v>46044000</v>
      </c>
      <c r="AL2485" s="5">
        <v>0</v>
      </c>
      <c r="AM2485" s="5">
        <v>0</v>
      </c>
      <c r="AN2485" s="5">
        <v>0</v>
      </c>
      <c r="AO2485" s="5">
        <v>0</v>
      </c>
      <c r="AP2485" s="5">
        <v>0</v>
      </c>
      <c r="AQ2485" s="5">
        <v>0</v>
      </c>
      <c r="AR2485" s="5">
        <v>46044000</v>
      </c>
    </row>
    <row r="2486" spans="1:44" x14ac:dyDescent="0.25">
      <c r="A2486" s="6">
        <v>4147</v>
      </c>
      <c r="B2486" s="3" t="s">
        <v>5443</v>
      </c>
      <c r="C2486" s="3" t="s">
        <v>5915</v>
      </c>
      <c r="D2486" s="3" t="s">
        <v>6584</v>
      </c>
      <c r="E2486" s="3" t="s">
        <v>2589</v>
      </c>
      <c r="F2486" s="3" t="s">
        <v>9580</v>
      </c>
      <c r="G2486" s="21">
        <v>4</v>
      </c>
      <c r="H2486" s="8" t="s">
        <v>12706</v>
      </c>
      <c r="I2486" s="3" t="s">
        <v>12348</v>
      </c>
      <c r="J2486" s="3" t="s">
        <v>12552</v>
      </c>
      <c r="K2486" s="7">
        <v>0</v>
      </c>
      <c r="L2486" s="3" t="s">
        <v>5458</v>
      </c>
      <c r="M2486" s="7">
        <v>1104</v>
      </c>
      <c r="N2486" s="3" t="s">
        <v>19</v>
      </c>
      <c r="O2486" s="3" t="s">
        <v>5462</v>
      </c>
      <c r="P2486" s="8" t="s">
        <v>12715</v>
      </c>
      <c r="Q2486" s="8" t="s">
        <v>12717</v>
      </c>
      <c r="R2486" s="4">
        <v>0</v>
      </c>
      <c r="S2486" s="4" t="s">
        <v>5627</v>
      </c>
      <c r="T2486" s="4">
        <v>99</v>
      </c>
      <c r="U2486" s="7" t="s">
        <v>6298</v>
      </c>
      <c r="V2486" s="7">
        <v>42</v>
      </c>
      <c r="W2486" s="3" t="s">
        <v>7180</v>
      </c>
      <c r="X2486" s="6">
        <v>4202</v>
      </c>
      <c r="Y2486" s="3" t="s">
        <v>7194</v>
      </c>
      <c r="Z2486" s="6">
        <v>4202001</v>
      </c>
      <c r="AA2486" s="3" t="s">
        <v>7195</v>
      </c>
      <c r="AB2486" s="6">
        <v>42020010014</v>
      </c>
      <c r="AC2486" s="3" t="s">
        <v>9577</v>
      </c>
      <c r="AD2486" s="5">
        <v>51517000</v>
      </c>
      <c r="AE2486" s="5">
        <v>0</v>
      </c>
      <c r="AF2486" s="5">
        <v>0</v>
      </c>
      <c r="AG2486" s="5">
        <v>0</v>
      </c>
      <c r="AH2486" s="5">
        <v>0</v>
      </c>
      <c r="AI2486" s="5">
        <v>0</v>
      </c>
      <c r="AJ2486" s="5">
        <v>0</v>
      </c>
      <c r="AK2486" s="5">
        <v>51517000</v>
      </c>
      <c r="AL2486" s="5">
        <v>0</v>
      </c>
      <c r="AM2486" s="5">
        <v>0</v>
      </c>
      <c r="AN2486" s="5">
        <v>0</v>
      </c>
      <c r="AO2486" s="5">
        <v>0</v>
      </c>
      <c r="AP2486" s="5">
        <v>0</v>
      </c>
      <c r="AQ2486" s="5">
        <v>0</v>
      </c>
      <c r="AR2486" s="5">
        <v>51517000</v>
      </c>
    </row>
    <row r="2487" spans="1:44" x14ac:dyDescent="0.25">
      <c r="A2487" s="6">
        <v>4147</v>
      </c>
      <c r="B2487" s="3" t="s">
        <v>5443</v>
      </c>
      <c r="C2487" s="3" t="s">
        <v>5916</v>
      </c>
      <c r="D2487" s="3" t="s">
        <v>6585</v>
      </c>
      <c r="E2487" s="3" t="s">
        <v>2590</v>
      </c>
      <c r="F2487" s="3" t="s">
        <v>9582</v>
      </c>
      <c r="G2487" s="21">
        <v>1</v>
      </c>
      <c r="H2487" s="8" t="s">
        <v>12697</v>
      </c>
      <c r="I2487" s="3" t="s">
        <v>12339</v>
      </c>
      <c r="J2487" s="3" t="s">
        <v>12543</v>
      </c>
      <c r="K2487" s="7">
        <v>0</v>
      </c>
      <c r="L2487" s="3" t="s">
        <v>5458</v>
      </c>
      <c r="M2487" s="7">
        <v>1104</v>
      </c>
      <c r="N2487" s="3" t="s">
        <v>19</v>
      </c>
      <c r="O2487" s="3" t="s">
        <v>5462</v>
      </c>
      <c r="P2487" s="8" t="s">
        <v>12715</v>
      </c>
      <c r="Q2487" s="8" t="s">
        <v>12717</v>
      </c>
      <c r="R2487" s="4">
        <v>0</v>
      </c>
      <c r="S2487" s="4" t="s">
        <v>5627</v>
      </c>
      <c r="T2487" s="4">
        <v>99</v>
      </c>
      <c r="U2487" s="7" t="s">
        <v>6298</v>
      </c>
      <c r="V2487" s="7">
        <v>42</v>
      </c>
      <c r="W2487" s="3" t="s">
        <v>7180</v>
      </c>
      <c r="X2487" s="6">
        <v>4203</v>
      </c>
      <c r="Y2487" s="3" t="s">
        <v>7274</v>
      </c>
      <c r="Z2487" s="6">
        <v>4203001</v>
      </c>
      <c r="AA2487" s="3" t="s">
        <v>8978</v>
      </c>
      <c r="AB2487" s="6">
        <v>42030010001</v>
      </c>
      <c r="AC2487" s="3" t="s">
        <v>9581</v>
      </c>
      <c r="AD2487" s="5">
        <v>108003600</v>
      </c>
      <c r="AE2487" s="5">
        <v>0</v>
      </c>
      <c r="AF2487" s="5">
        <v>0</v>
      </c>
      <c r="AG2487" s="5">
        <v>0</v>
      </c>
      <c r="AH2487" s="5">
        <v>0</v>
      </c>
      <c r="AI2487" s="5">
        <v>0</v>
      </c>
      <c r="AJ2487" s="5">
        <v>0</v>
      </c>
      <c r="AK2487" s="5">
        <v>108003600</v>
      </c>
      <c r="AL2487" s="5">
        <v>0</v>
      </c>
      <c r="AM2487" s="5">
        <v>0</v>
      </c>
      <c r="AN2487" s="5">
        <v>0</v>
      </c>
      <c r="AO2487" s="5">
        <v>0</v>
      </c>
      <c r="AP2487" s="5">
        <v>0</v>
      </c>
      <c r="AQ2487" s="5">
        <v>0</v>
      </c>
      <c r="AR2487" s="5">
        <v>108003600</v>
      </c>
    </row>
    <row r="2488" spans="1:44" x14ac:dyDescent="0.25">
      <c r="A2488" s="6">
        <v>4147</v>
      </c>
      <c r="B2488" s="3" t="s">
        <v>5443</v>
      </c>
      <c r="C2488" s="3" t="s">
        <v>5916</v>
      </c>
      <c r="D2488" s="3" t="s">
        <v>6585</v>
      </c>
      <c r="E2488" s="3" t="s">
        <v>2591</v>
      </c>
      <c r="F2488" s="3" t="s">
        <v>9583</v>
      </c>
      <c r="G2488" s="21">
        <v>1</v>
      </c>
      <c r="H2488" s="8" t="s">
        <v>12697</v>
      </c>
      <c r="I2488" s="3" t="s">
        <v>12339</v>
      </c>
      <c r="J2488" s="3" t="s">
        <v>12543</v>
      </c>
      <c r="K2488" s="7">
        <v>0</v>
      </c>
      <c r="L2488" s="3" t="s">
        <v>5458</v>
      </c>
      <c r="M2488" s="7">
        <v>1104</v>
      </c>
      <c r="N2488" s="3" t="s">
        <v>19</v>
      </c>
      <c r="O2488" s="3" t="s">
        <v>5462</v>
      </c>
      <c r="P2488" s="8" t="s">
        <v>12715</v>
      </c>
      <c r="Q2488" s="8" t="s">
        <v>12717</v>
      </c>
      <c r="R2488" s="4">
        <v>0</v>
      </c>
      <c r="S2488" s="4" t="s">
        <v>5627</v>
      </c>
      <c r="T2488" s="4">
        <v>99</v>
      </c>
      <c r="U2488" s="7" t="s">
        <v>6298</v>
      </c>
      <c r="V2488" s="7">
        <v>42</v>
      </c>
      <c r="W2488" s="3" t="s">
        <v>7180</v>
      </c>
      <c r="X2488" s="6">
        <v>4203</v>
      </c>
      <c r="Y2488" s="3" t="s">
        <v>7274</v>
      </c>
      <c r="Z2488" s="6">
        <v>4203001</v>
      </c>
      <c r="AA2488" s="3" t="s">
        <v>8978</v>
      </c>
      <c r="AB2488" s="6">
        <v>42030010001</v>
      </c>
      <c r="AC2488" s="3" t="s">
        <v>9581</v>
      </c>
      <c r="AD2488" s="5">
        <v>81069009</v>
      </c>
      <c r="AE2488" s="5">
        <v>0</v>
      </c>
      <c r="AF2488" s="5">
        <v>0</v>
      </c>
      <c r="AG2488" s="5">
        <v>0</v>
      </c>
      <c r="AH2488" s="5">
        <v>0</v>
      </c>
      <c r="AI2488" s="5">
        <v>0</v>
      </c>
      <c r="AJ2488" s="5">
        <v>0</v>
      </c>
      <c r="AK2488" s="5">
        <v>81069009</v>
      </c>
      <c r="AL2488" s="5">
        <v>0</v>
      </c>
      <c r="AM2488" s="5">
        <v>0</v>
      </c>
      <c r="AN2488" s="5">
        <v>0</v>
      </c>
      <c r="AO2488" s="5">
        <v>0</v>
      </c>
      <c r="AP2488" s="5">
        <v>0</v>
      </c>
      <c r="AQ2488" s="5">
        <v>0</v>
      </c>
      <c r="AR2488" s="5">
        <v>81069009</v>
      </c>
    </row>
    <row r="2489" spans="1:44" x14ac:dyDescent="0.25">
      <c r="A2489" s="6">
        <v>4147</v>
      </c>
      <c r="B2489" s="3" t="s">
        <v>5443</v>
      </c>
      <c r="C2489" s="3" t="s">
        <v>5916</v>
      </c>
      <c r="D2489" s="3" t="s">
        <v>6585</v>
      </c>
      <c r="E2489" s="3" t="s">
        <v>2592</v>
      </c>
      <c r="F2489" s="3" t="s">
        <v>9584</v>
      </c>
      <c r="G2489" s="21">
        <v>1</v>
      </c>
      <c r="H2489" s="8" t="s">
        <v>12697</v>
      </c>
      <c r="I2489" s="3" t="s">
        <v>12339</v>
      </c>
      <c r="J2489" s="3" t="s">
        <v>12543</v>
      </c>
      <c r="K2489" s="7">
        <v>0</v>
      </c>
      <c r="L2489" s="3" t="s">
        <v>5458</v>
      </c>
      <c r="M2489" s="7">
        <v>1104</v>
      </c>
      <c r="N2489" s="3" t="s">
        <v>19</v>
      </c>
      <c r="O2489" s="3" t="s">
        <v>5462</v>
      </c>
      <c r="P2489" s="8" t="s">
        <v>12715</v>
      </c>
      <c r="Q2489" s="8" t="s">
        <v>12717</v>
      </c>
      <c r="R2489" s="4">
        <v>0</v>
      </c>
      <c r="S2489" s="4" t="s">
        <v>5627</v>
      </c>
      <c r="T2489" s="4">
        <v>99</v>
      </c>
      <c r="U2489" s="7" t="s">
        <v>6298</v>
      </c>
      <c r="V2489" s="7">
        <v>42</v>
      </c>
      <c r="W2489" s="3" t="s">
        <v>7180</v>
      </c>
      <c r="X2489" s="6">
        <v>4203</v>
      </c>
      <c r="Y2489" s="3" t="s">
        <v>7274</v>
      </c>
      <c r="Z2489" s="6">
        <v>4203001</v>
      </c>
      <c r="AA2489" s="3" t="s">
        <v>8978</v>
      </c>
      <c r="AB2489" s="6">
        <v>42030010001</v>
      </c>
      <c r="AC2489" s="3" t="s">
        <v>9581</v>
      </c>
      <c r="AD2489" s="5">
        <v>263563813</v>
      </c>
      <c r="AE2489" s="5">
        <v>0</v>
      </c>
      <c r="AF2489" s="5">
        <v>0</v>
      </c>
      <c r="AG2489" s="5">
        <v>0</v>
      </c>
      <c r="AH2489" s="5">
        <v>0</v>
      </c>
      <c r="AI2489" s="5">
        <v>0</v>
      </c>
      <c r="AJ2489" s="5">
        <v>0</v>
      </c>
      <c r="AK2489" s="5">
        <v>263563813</v>
      </c>
      <c r="AL2489" s="5">
        <v>0</v>
      </c>
      <c r="AM2489" s="5">
        <v>0</v>
      </c>
      <c r="AN2489" s="5">
        <v>0</v>
      </c>
      <c r="AO2489" s="5">
        <v>0</v>
      </c>
      <c r="AP2489" s="5">
        <v>0</v>
      </c>
      <c r="AQ2489" s="5">
        <v>0</v>
      </c>
      <c r="AR2489" s="5">
        <v>263563813</v>
      </c>
    </row>
    <row r="2490" spans="1:44" x14ac:dyDescent="0.25">
      <c r="A2490" s="6">
        <v>4147</v>
      </c>
      <c r="B2490" s="3" t="s">
        <v>5443</v>
      </c>
      <c r="C2490" s="3" t="s">
        <v>5916</v>
      </c>
      <c r="D2490" s="3" t="s">
        <v>6585</v>
      </c>
      <c r="E2490" s="3" t="s">
        <v>2593</v>
      </c>
      <c r="F2490" s="3" t="s">
        <v>9585</v>
      </c>
      <c r="G2490" s="21">
        <v>1</v>
      </c>
      <c r="H2490" s="8" t="s">
        <v>12697</v>
      </c>
      <c r="I2490" s="3" t="s">
        <v>12490</v>
      </c>
      <c r="J2490" s="3" t="s">
        <v>12645</v>
      </c>
      <c r="K2490" s="7">
        <v>0</v>
      </c>
      <c r="L2490" s="3" t="s">
        <v>5458</v>
      </c>
      <c r="M2490" s="7">
        <v>1104</v>
      </c>
      <c r="N2490" s="3" t="s">
        <v>19</v>
      </c>
      <c r="O2490" s="3" t="s">
        <v>5462</v>
      </c>
      <c r="P2490" s="8" t="s">
        <v>12715</v>
      </c>
      <c r="Q2490" s="8" t="s">
        <v>12717</v>
      </c>
      <c r="R2490" s="4">
        <v>0</v>
      </c>
      <c r="S2490" s="4" t="s">
        <v>5627</v>
      </c>
      <c r="T2490" s="4">
        <v>99</v>
      </c>
      <c r="U2490" s="7" t="s">
        <v>6298</v>
      </c>
      <c r="V2490" s="7">
        <v>42</v>
      </c>
      <c r="W2490" s="3" t="s">
        <v>7180</v>
      </c>
      <c r="X2490" s="6">
        <v>4203</v>
      </c>
      <c r="Y2490" s="3" t="s">
        <v>7274</v>
      </c>
      <c r="Z2490" s="6">
        <v>4203001</v>
      </c>
      <c r="AA2490" s="3" t="s">
        <v>8978</v>
      </c>
      <c r="AB2490" s="6">
        <v>42030010001</v>
      </c>
      <c r="AC2490" s="3" t="s">
        <v>9581</v>
      </c>
      <c r="AD2490" s="5">
        <v>1000000000</v>
      </c>
      <c r="AE2490" s="5">
        <v>0</v>
      </c>
      <c r="AF2490" s="5">
        <v>0</v>
      </c>
      <c r="AG2490" s="5">
        <v>0</v>
      </c>
      <c r="AH2490" s="5">
        <v>0</v>
      </c>
      <c r="AI2490" s="5">
        <v>0</v>
      </c>
      <c r="AJ2490" s="5">
        <v>0</v>
      </c>
      <c r="AK2490" s="5">
        <v>1000000000</v>
      </c>
      <c r="AL2490" s="5">
        <v>0</v>
      </c>
      <c r="AM2490" s="5">
        <v>0</v>
      </c>
      <c r="AN2490" s="5">
        <v>0</v>
      </c>
      <c r="AO2490" s="5">
        <v>0</v>
      </c>
      <c r="AP2490" s="5">
        <v>0</v>
      </c>
      <c r="AQ2490" s="5">
        <v>0</v>
      </c>
      <c r="AR2490" s="5">
        <v>1000000000</v>
      </c>
    </row>
    <row r="2491" spans="1:44" x14ac:dyDescent="0.25">
      <c r="A2491" s="6">
        <v>4147</v>
      </c>
      <c r="B2491" s="3" t="s">
        <v>5443</v>
      </c>
      <c r="C2491" s="3" t="s">
        <v>5916</v>
      </c>
      <c r="D2491" s="3" t="s">
        <v>6585</v>
      </c>
      <c r="E2491" s="3" t="s">
        <v>2594</v>
      </c>
      <c r="F2491" s="3" t="s">
        <v>9586</v>
      </c>
      <c r="G2491" s="21">
        <v>1</v>
      </c>
      <c r="H2491" s="8" t="s">
        <v>12697</v>
      </c>
      <c r="I2491" s="3" t="s">
        <v>12490</v>
      </c>
      <c r="J2491" s="3" t="s">
        <v>12645</v>
      </c>
      <c r="K2491" s="7">
        <v>0</v>
      </c>
      <c r="L2491" s="3" t="s">
        <v>5458</v>
      </c>
      <c r="M2491" s="7">
        <v>1104</v>
      </c>
      <c r="N2491" s="3" t="s">
        <v>19</v>
      </c>
      <c r="O2491" s="3" t="s">
        <v>5462</v>
      </c>
      <c r="P2491" s="8" t="s">
        <v>12715</v>
      </c>
      <c r="Q2491" s="8" t="s">
        <v>12717</v>
      </c>
      <c r="R2491" s="4">
        <v>0</v>
      </c>
      <c r="S2491" s="4" t="s">
        <v>5627</v>
      </c>
      <c r="T2491" s="4">
        <v>99</v>
      </c>
      <c r="U2491" s="7" t="s">
        <v>6298</v>
      </c>
      <c r="V2491" s="7">
        <v>42</v>
      </c>
      <c r="W2491" s="3" t="s">
        <v>7180</v>
      </c>
      <c r="X2491" s="6">
        <v>4203</v>
      </c>
      <c r="Y2491" s="3" t="s">
        <v>7274</v>
      </c>
      <c r="Z2491" s="6">
        <v>4203001</v>
      </c>
      <c r="AA2491" s="3" t="s">
        <v>8978</v>
      </c>
      <c r="AB2491" s="6">
        <v>42030010001</v>
      </c>
      <c r="AC2491" s="3" t="s">
        <v>9581</v>
      </c>
      <c r="AD2491" s="5">
        <v>4939829</v>
      </c>
      <c r="AE2491" s="5">
        <v>0</v>
      </c>
      <c r="AF2491" s="5">
        <v>0</v>
      </c>
      <c r="AG2491" s="5">
        <v>0</v>
      </c>
      <c r="AH2491" s="5">
        <v>0</v>
      </c>
      <c r="AI2491" s="5">
        <v>0</v>
      </c>
      <c r="AJ2491" s="5">
        <v>0</v>
      </c>
      <c r="AK2491" s="5">
        <v>4939829</v>
      </c>
      <c r="AL2491" s="5">
        <v>0</v>
      </c>
      <c r="AM2491" s="5">
        <v>0</v>
      </c>
      <c r="AN2491" s="5">
        <v>0</v>
      </c>
      <c r="AO2491" s="5">
        <v>0</v>
      </c>
      <c r="AP2491" s="5">
        <v>0</v>
      </c>
      <c r="AQ2491" s="5">
        <v>0</v>
      </c>
      <c r="AR2491" s="5">
        <v>4939829</v>
      </c>
    </row>
    <row r="2492" spans="1:44" x14ac:dyDescent="0.25">
      <c r="A2492" s="6">
        <v>4147</v>
      </c>
      <c r="B2492" s="3" t="s">
        <v>5443</v>
      </c>
      <c r="C2492" s="3" t="s">
        <v>5917</v>
      </c>
      <c r="D2492" s="3" t="s">
        <v>6586</v>
      </c>
      <c r="E2492" s="3" t="s">
        <v>2595</v>
      </c>
      <c r="F2492" s="3" t="s">
        <v>9588</v>
      </c>
      <c r="G2492" s="21">
        <v>4</v>
      </c>
      <c r="H2492" s="8" t="s">
        <v>12706</v>
      </c>
      <c r="I2492" s="3" t="s">
        <v>12339</v>
      </c>
      <c r="J2492" s="3" t="s">
        <v>12543</v>
      </c>
      <c r="K2492" s="7">
        <v>0</v>
      </c>
      <c r="L2492" s="3" t="s">
        <v>5458</v>
      </c>
      <c r="M2492" s="7">
        <v>1104</v>
      </c>
      <c r="N2492" s="3" t="s">
        <v>19</v>
      </c>
      <c r="O2492" s="3" t="s">
        <v>5462</v>
      </c>
      <c r="P2492" s="8" t="s">
        <v>12715</v>
      </c>
      <c r="Q2492" s="8" t="s">
        <v>12717</v>
      </c>
      <c r="R2492" s="4">
        <v>0</v>
      </c>
      <c r="S2492" s="4" t="s">
        <v>5627</v>
      </c>
      <c r="T2492" s="4">
        <v>99</v>
      </c>
      <c r="U2492" s="7" t="s">
        <v>6298</v>
      </c>
      <c r="V2492" s="7">
        <v>42</v>
      </c>
      <c r="W2492" s="3" t="s">
        <v>7180</v>
      </c>
      <c r="X2492" s="6">
        <v>4203</v>
      </c>
      <c r="Y2492" s="3" t="s">
        <v>7274</v>
      </c>
      <c r="Z2492" s="6">
        <v>4203001</v>
      </c>
      <c r="AA2492" s="3" t="s">
        <v>8978</v>
      </c>
      <c r="AB2492" s="6">
        <v>42030010002</v>
      </c>
      <c r="AC2492" s="3" t="s">
        <v>9587</v>
      </c>
      <c r="AD2492" s="5">
        <v>27716160</v>
      </c>
      <c r="AE2492" s="5">
        <v>0</v>
      </c>
      <c r="AF2492" s="5">
        <v>0</v>
      </c>
      <c r="AG2492" s="5">
        <v>0</v>
      </c>
      <c r="AH2492" s="5">
        <v>0</v>
      </c>
      <c r="AI2492" s="5">
        <v>0</v>
      </c>
      <c r="AJ2492" s="5">
        <v>0</v>
      </c>
      <c r="AK2492" s="5">
        <v>27716160</v>
      </c>
      <c r="AL2492" s="5">
        <v>0</v>
      </c>
      <c r="AM2492" s="5">
        <v>0</v>
      </c>
      <c r="AN2492" s="5">
        <v>0</v>
      </c>
      <c r="AO2492" s="5">
        <v>0</v>
      </c>
      <c r="AP2492" s="5">
        <v>0</v>
      </c>
      <c r="AQ2492" s="5">
        <v>0</v>
      </c>
      <c r="AR2492" s="5">
        <v>27716160</v>
      </c>
    </row>
    <row r="2493" spans="1:44" x14ac:dyDescent="0.25">
      <c r="A2493" s="6">
        <v>4147</v>
      </c>
      <c r="B2493" s="3" t="s">
        <v>5443</v>
      </c>
      <c r="C2493" s="3" t="s">
        <v>5917</v>
      </c>
      <c r="D2493" s="3" t="s">
        <v>6586</v>
      </c>
      <c r="E2493" s="3" t="s">
        <v>2596</v>
      </c>
      <c r="F2493" s="3" t="s">
        <v>9589</v>
      </c>
      <c r="G2493" s="21">
        <v>4</v>
      </c>
      <c r="H2493" s="8" t="s">
        <v>12706</v>
      </c>
      <c r="I2493" s="3" t="s">
        <v>12339</v>
      </c>
      <c r="J2493" s="3" t="s">
        <v>12543</v>
      </c>
      <c r="K2493" s="7">
        <v>0</v>
      </c>
      <c r="L2493" s="3" t="s">
        <v>5458</v>
      </c>
      <c r="M2493" s="7">
        <v>1104</v>
      </c>
      <c r="N2493" s="3" t="s">
        <v>19</v>
      </c>
      <c r="O2493" s="3" t="s">
        <v>5462</v>
      </c>
      <c r="P2493" s="8" t="s">
        <v>12715</v>
      </c>
      <c r="Q2493" s="8" t="s">
        <v>12717</v>
      </c>
      <c r="R2493" s="4">
        <v>0</v>
      </c>
      <c r="S2493" s="4" t="s">
        <v>5627</v>
      </c>
      <c r="T2493" s="4">
        <v>99</v>
      </c>
      <c r="U2493" s="7" t="s">
        <v>6298</v>
      </c>
      <c r="V2493" s="7">
        <v>42</v>
      </c>
      <c r="W2493" s="3" t="s">
        <v>7180</v>
      </c>
      <c r="X2493" s="6">
        <v>4203</v>
      </c>
      <c r="Y2493" s="3" t="s">
        <v>7274</v>
      </c>
      <c r="Z2493" s="6">
        <v>4203001</v>
      </c>
      <c r="AA2493" s="3" t="s">
        <v>8978</v>
      </c>
      <c r="AB2493" s="6">
        <v>42030010002</v>
      </c>
      <c r="AC2493" s="3" t="s">
        <v>9587</v>
      </c>
      <c r="AD2493" s="5">
        <v>144545004</v>
      </c>
      <c r="AE2493" s="5">
        <v>0</v>
      </c>
      <c r="AF2493" s="5">
        <v>0</v>
      </c>
      <c r="AG2493" s="5">
        <v>0</v>
      </c>
      <c r="AH2493" s="5">
        <v>0</v>
      </c>
      <c r="AI2493" s="5">
        <v>0</v>
      </c>
      <c r="AJ2493" s="5">
        <v>0</v>
      </c>
      <c r="AK2493" s="5">
        <v>144545004</v>
      </c>
      <c r="AL2493" s="5">
        <v>0</v>
      </c>
      <c r="AM2493" s="5">
        <v>0</v>
      </c>
      <c r="AN2493" s="5">
        <v>0</v>
      </c>
      <c r="AO2493" s="5">
        <v>0</v>
      </c>
      <c r="AP2493" s="5">
        <v>0</v>
      </c>
      <c r="AQ2493" s="5">
        <v>0</v>
      </c>
      <c r="AR2493" s="5">
        <v>144545004</v>
      </c>
    </row>
    <row r="2494" spans="1:44" x14ac:dyDescent="0.25">
      <c r="A2494" s="6">
        <v>4147</v>
      </c>
      <c r="B2494" s="3" t="s">
        <v>5443</v>
      </c>
      <c r="C2494" s="3" t="s">
        <v>5917</v>
      </c>
      <c r="D2494" s="3" t="s">
        <v>6586</v>
      </c>
      <c r="E2494" s="3" t="s">
        <v>2597</v>
      </c>
      <c r="F2494" s="3" t="s">
        <v>9590</v>
      </c>
      <c r="G2494" s="21">
        <v>4</v>
      </c>
      <c r="H2494" s="8" t="s">
        <v>12706</v>
      </c>
      <c r="I2494" s="3" t="s">
        <v>12339</v>
      </c>
      <c r="J2494" s="3" t="s">
        <v>12543</v>
      </c>
      <c r="K2494" s="7">
        <v>0</v>
      </c>
      <c r="L2494" s="3" t="s">
        <v>5458</v>
      </c>
      <c r="M2494" s="7">
        <v>1104</v>
      </c>
      <c r="N2494" s="3" t="s">
        <v>19</v>
      </c>
      <c r="O2494" s="3" t="s">
        <v>5462</v>
      </c>
      <c r="P2494" s="8" t="s">
        <v>12715</v>
      </c>
      <c r="Q2494" s="8" t="s">
        <v>12717</v>
      </c>
      <c r="R2494" s="4">
        <v>0</v>
      </c>
      <c r="S2494" s="4" t="s">
        <v>5627</v>
      </c>
      <c r="T2494" s="4">
        <v>99</v>
      </c>
      <c r="U2494" s="7" t="s">
        <v>6298</v>
      </c>
      <c r="V2494" s="7">
        <v>42</v>
      </c>
      <c r="W2494" s="3" t="s">
        <v>7180</v>
      </c>
      <c r="X2494" s="6">
        <v>4203</v>
      </c>
      <c r="Y2494" s="3" t="s">
        <v>7274</v>
      </c>
      <c r="Z2494" s="6">
        <v>4203001</v>
      </c>
      <c r="AA2494" s="3" t="s">
        <v>8978</v>
      </c>
      <c r="AB2494" s="6">
        <v>42030010002</v>
      </c>
      <c r="AC2494" s="3" t="s">
        <v>9587</v>
      </c>
      <c r="AD2494" s="5">
        <v>13668000</v>
      </c>
      <c r="AE2494" s="5">
        <v>0</v>
      </c>
      <c r="AF2494" s="5">
        <v>0</v>
      </c>
      <c r="AG2494" s="5">
        <v>0</v>
      </c>
      <c r="AH2494" s="5">
        <v>0</v>
      </c>
      <c r="AI2494" s="5">
        <v>0</v>
      </c>
      <c r="AJ2494" s="5">
        <v>0</v>
      </c>
      <c r="AK2494" s="5">
        <v>13668000</v>
      </c>
      <c r="AL2494" s="5">
        <v>0</v>
      </c>
      <c r="AM2494" s="5">
        <v>0</v>
      </c>
      <c r="AN2494" s="5">
        <v>0</v>
      </c>
      <c r="AO2494" s="5">
        <v>0</v>
      </c>
      <c r="AP2494" s="5">
        <v>0</v>
      </c>
      <c r="AQ2494" s="5">
        <v>0</v>
      </c>
      <c r="AR2494" s="5">
        <v>13668000</v>
      </c>
    </row>
    <row r="2495" spans="1:44" x14ac:dyDescent="0.25">
      <c r="A2495" s="6">
        <v>4147</v>
      </c>
      <c r="B2495" s="3" t="s">
        <v>5443</v>
      </c>
      <c r="C2495" s="3" t="s">
        <v>5917</v>
      </c>
      <c r="D2495" s="3" t="s">
        <v>6586</v>
      </c>
      <c r="E2495" s="3" t="s">
        <v>2598</v>
      </c>
      <c r="F2495" s="3" t="s">
        <v>9591</v>
      </c>
      <c r="G2495" s="21">
        <v>4</v>
      </c>
      <c r="H2495" s="8" t="s">
        <v>12706</v>
      </c>
      <c r="I2495" s="3" t="s">
        <v>12339</v>
      </c>
      <c r="J2495" s="3" t="s">
        <v>12543</v>
      </c>
      <c r="K2495" s="7">
        <v>0</v>
      </c>
      <c r="L2495" s="3" t="s">
        <v>5458</v>
      </c>
      <c r="M2495" s="7">
        <v>1104</v>
      </c>
      <c r="N2495" s="3" t="s">
        <v>19</v>
      </c>
      <c r="O2495" s="3" t="s">
        <v>5462</v>
      </c>
      <c r="P2495" s="8" t="s">
        <v>12715</v>
      </c>
      <c r="Q2495" s="8" t="s">
        <v>12717</v>
      </c>
      <c r="R2495" s="4">
        <v>0</v>
      </c>
      <c r="S2495" s="4" t="s">
        <v>5627</v>
      </c>
      <c r="T2495" s="4">
        <v>99</v>
      </c>
      <c r="U2495" s="7" t="s">
        <v>6298</v>
      </c>
      <c r="V2495" s="7">
        <v>42</v>
      </c>
      <c r="W2495" s="3" t="s">
        <v>7180</v>
      </c>
      <c r="X2495" s="6">
        <v>4203</v>
      </c>
      <c r="Y2495" s="3" t="s">
        <v>7274</v>
      </c>
      <c r="Z2495" s="6">
        <v>4203001</v>
      </c>
      <c r="AA2495" s="3" t="s">
        <v>8978</v>
      </c>
      <c r="AB2495" s="6">
        <v>42030010002</v>
      </c>
      <c r="AC2495" s="3" t="s">
        <v>9587</v>
      </c>
      <c r="AD2495" s="5">
        <v>103950006</v>
      </c>
      <c r="AE2495" s="5">
        <v>0</v>
      </c>
      <c r="AF2495" s="5">
        <v>0</v>
      </c>
      <c r="AG2495" s="5">
        <v>0</v>
      </c>
      <c r="AH2495" s="5">
        <v>0</v>
      </c>
      <c r="AI2495" s="5">
        <v>0</v>
      </c>
      <c r="AJ2495" s="5">
        <v>0</v>
      </c>
      <c r="AK2495" s="5">
        <v>103950006</v>
      </c>
      <c r="AL2495" s="5">
        <v>0</v>
      </c>
      <c r="AM2495" s="5">
        <v>0</v>
      </c>
      <c r="AN2495" s="5">
        <v>0</v>
      </c>
      <c r="AO2495" s="5">
        <v>0</v>
      </c>
      <c r="AP2495" s="5">
        <v>0</v>
      </c>
      <c r="AQ2495" s="5">
        <v>0</v>
      </c>
      <c r="AR2495" s="5">
        <v>103950006</v>
      </c>
    </row>
    <row r="2496" spans="1:44" x14ac:dyDescent="0.25">
      <c r="A2496" s="6">
        <v>4147</v>
      </c>
      <c r="B2496" s="3" t="s">
        <v>5443</v>
      </c>
      <c r="C2496" s="3" t="s">
        <v>5917</v>
      </c>
      <c r="D2496" s="3" t="s">
        <v>6586</v>
      </c>
      <c r="E2496" s="3" t="s">
        <v>2599</v>
      </c>
      <c r="F2496" s="3" t="s">
        <v>9592</v>
      </c>
      <c r="G2496" s="21">
        <v>4</v>
      </c>
      <c r="H2496" s="8" t="s">
        <v>12706</v>
      </c>
      <c r="I2496" s="3" t="s">
        <v>12491</v>
      </c>
      <c r="J2496" s="3" t="s">
        <v>12646</v>
      </c>
      <c r="K2496" s="7">
        <v>0</v>
      </c>
      <c r="L2496" s="3" t="s">
        <v>5458</v>
      </c>
      <c r="M2496" s="7">
        <v>1104</v>
      </c>
      <c r="N2496" s="3" t="s">
        <v>19</v>
      </c>
      <c r="O2496" s="3" t="s">
        <v>5462</v>
      </c>
      <c r="P2496" s="8" t="s">
        <v>12715</v>
      </c>
      <c r="Q2496" s="8" t="s">
        <v>12717</v>
      </c>
      <c r="R2496" s="4">
        <v>0</v>
      </c>
      <c r="S2496" s="4" t="s">
        <v>5627</v>
      </c>
      <c r="T2496" s="4">
        <v>99</v>
      </c>
      <c r="U2496" s="7" t="s">
        <v>6298</v>
      </c>
      <c r="V2496" s="7">
        <v>42</v>
      </c>
      <c r="W2496" s="3" t="s">
        <v>7180</v>
      </c>
      <c r="X2496" s="6">
        <v>4203</v>
      </c>
      <c r="Y2496" s="3" t="s">
        <v>7274</v>
      </c>
      <c r="Z2496" s="6">
        <v>4203001</v>
      </c>
      <c r="AA2496" s="3" t="s">
        <v>8978</v>
      </c>
      <c r="AB2496" s="6">
        <v>42030010002</v>
      </c>
      <c r="AC2496" s="3" t="s">
        <v>9587</v>
      </c>
      <c r="AD2496" s="5">
        <v>992250</v>
      </c>
      <c r="AE2496" s="5">
        <v>0</v>
      </c>
      <c r="AF2496" s="5">
        <v>0</v>
      </c>
      <c r="AG2496" s="5">
        <v>0</v>
      </c>
      <c r="AH2496" s="5">
        <v>0</v>
      </c>
      <c r="AI2496" s="5">
        <v>0</v>
      </c>
      <c r="AJ2496" s="5">
        <v>0</v>
      </c>
      <c r="AK2496" s="5">
        <v>992250</v>
      </c>
      <c r="AL2496" s="5">
        <v>0</v>
      </c>
      <c r="AM2496" s="5">
        <v>0</v>
      </c>
      <c r="AN2496" s="5">
        <v>0</v>
      </c>
      <c r="AO2496" s="5">
        <v>0</v>
      </c>
      <c r="AP2496" s="5">
        <v>0</v>
      </c>
      <c r="AQ2496" s="5">
        <v>0</v>
      </c>
      <c r="AR2496" s="5">
        <v>992250</v>
      </c>
    </row>
    <row r="2497" spans="1:44" x14ac:dyDescent="0.25">
      <c r="A2497" s="6">
        <v>4147</v>
      </c>
      <c r="B2497" s="3" t="s">
        <v>5443</v>
      </c>
      <c r="C2497" s="3" t="s">
        <v>5918</v>
      </c>
      <c r="D2497" s="3" t="s">
        <v>6587</v>
      </c>
      <c r="E2497" s="3" t="s">
        <v>2600</v>
      </c>
      <c r="F2497" s="3" t="s">
        <v>9594</v>
      </c>
      <c r="G2497" s="21">
        <v>4</v>
      </c>
      <c r="H2497" s="8" t="s">
        <v>12706</v>
      </c>
      <c r="I2497" s="3" t="s">
        <v>12339</v>
      </c>
      <c r="J2497" s="3" t="s">
        <v>12543</v>
      </c>
      <c r="K2497" s="7">
        <v>0</v>
      </c>
      <c r="L2497" s="3" t="s">
        <v>5458</v>
      </c>
      <c r="M2497" s="7">
        <v>1104</v>
      </c>
      <c r="N2497" s="3" t="s">
        <v>19</v>
      </c>
      <c r="O2497" s="3" t="s">
        <v>5462</v>
      </c>
      <c r="P2497" s="8" t="s">
        <v>12715</v>
      </c>
      <c r="Q2497" s="8" t="s">
        <v>12717</v>
      </c>
      <c r="R2497" s="4">
        <v>0</v>
      </c>
      <c r="S2497" s="4" t="s">
        <v>5627</v>
      </c>
      <c r="T2497" s="4">
        <v>99</v>
      </c>
      <c r="U2497" s="7" t="s">
        <v>6298</v>
      </c>
      <c r="V2497" s="7">
        <v>42</v>
      </c>
      <c r="W2497" s="3" t="s">
        <v>7180</v>
      </c>
      <c r="X2497" s="6">
        <v>4203</v>
      </c>
      <c r="Y2497" s="3" t="s">
        <v>7274</v>
      </c>
      <c r="Z2497" s="6">
        <v>4203001</v>
      </c>
      <c r="AA2497" s="3" t="s">
        <v>8978</v>
      </c>
      <c r="AB2497" s="6">
        <v>42030010003</v>
      </c>
      <c r="AC2497" s="3" t="s">
        <v>9593</v>
      </c>
      <c r="AD2497" s="5">
        <v>157153500</v>
      </c>
      <c r="AE2497" s="5">
        <v>0</v>
      </c>
      <c r="AF2497" s="5">
        <v>0</v>
      </c>
      <c r="AG2497" s="5">
        <v>0</v>
      </c>
      <c r="AH2497" s="5">
        <v>0</v>
      </c>
      <c r="AI2497" s="5">
        <v>0</v>
      </c>
      <c r="AJ2497" s="5">
        <v>0</v>
      </c>
      <c r="AK2497" s="5">
        <v>157153500</v>
      </c>
      <c r="AL2497" s="5">
        <v>0</v>
      </c>
      <c r="AM2497" s="5">
        <v>0</v>
      </c>
      <c r="AN2497" s="5">
        <v>0</v>
      </c>
      <c r="AO2497" s="5">
        <v>0</v>
      </c>
      <c r="AP2497" s="5">
        <v>0</v>
      </c>
      <c r="AQ2497" s="5">
        <v>0</v>
      </c>
      <c r="AR2497" s="5">
        <v>157153500</v>
      </c>
    </row>
    <row r="2498" spans="1:44" x14ac:dyDescent="0.25">
      <c r="A2498" s="6">
        <v>4147</v>
      </c>
      <c r="B2498" s="3" t="s">
        <v>5443</v>
      </c>
      <c r="C2498" s="3" t="s">
        <v>5918</v>
      </c>
      <c r="D2498" s="3" t="s">
        <v>6587</v>
      </c>
      <c r="E2498" s="3" t="s">
        <v>2601</v>
      </c>
      <c r="F2498" s="3" t="s">
        <v>9595</v>
      </c>
      <c r="G2498" s="21">
        <v>4</v>
      </c>
      <c r="H2498" s="8" t="s">
        <v>12706</v>
      </c>
      <c r="I2498" s="3" t="s">
        <v>12339</v>
      </c>
      <c r="J2498" s="3" t="s">
        <v>12543</v>
      </c>
      <c r="K2498" s="7">
        <v>0</v>
      </c>
      <c r="L2498" s="3" t="s">
        <v>5458</v>
      </c>
      <c r="M2498" s="7">
        <v>1104</v>
      </c>
      <c r="N2498" s="3" t="s">
        <v>19</v>
      </c>
      <c r="O2498" s="3" t="s">
        <v>5462</v>
      </c>
      <c r="P2498" s="8" t="s">
        <v>12715</v>
      </c>
      <c r="Q2498" s="8" t="s">
        <v>12717</v>
      </c>
      <c r="R2498" s="4">
        <v>0</v>
      </c>
      <c r="S2498" s="4" t="s">
        <v>5627</v>
      </c>
      <c r="T2498" s="4">
        <v>99</v>
      </c>
      <c r="U2498" s="7" t="s">
        <v>6298</v>
      </c>
      <c r="V2498" s="7">
        <v>42</v>
      </c>
      <c r="W2498" s="3" t="s">
        <v>7180</v>
      </c>
      <c r="X2498" s="6">
        <v>4203</v>
      </c>
      <c r="Y2498" s="3" t="s">
        <v>7274</v>
      </c>
      <c r="Z2498" s="6">
        <v>4203001</v>
      </c>
      <c r="AA2498" s="3" t="s">
        <v>8978</v>
      </c>
      <c r="AB2498" s="6">
        <v>42030010003</v>
      </c>
      <c r="AC2498" s="3" t="s">
        <v>9593</v>
      </c>
      <c r="AD2498" s="5">
        <v>231621642</v>
      </c>
      <c r="AE2498" s="5">
        <v>0</v>
      </c>
      <c r="AF2498" s="5">
        <v>0</v>
      </c>
      <c r="AG2498" s="5">
        <v>0</v>
      </c>
      <c r="AH2498" s="5">
        <v>0</v>
      </c>
      <c r="AI2498" s="5">
        <v>0</v>
      </c>
      <c r="AJ2498" s="5">
        <v>0</v>
      </c>
      <c r="AK2498" s="5">
        <v>231621642</v>
      </c>
      <c r="AL2498" s="5">
        <v>0</v>
      </c>
      <c r="AM2498" s="5">
        <v>0</v>
      </c>
      <c r="AN2498" s="5">
        <v>0</v>
      </c>
      <c r="AO2498" s="5">
        <v>0</v>
      </c>
      <c r="AP2498" s="5">
        <v>0</v>
      </c>
      <c r="AQ2498" s="5">
        <v>0</v>
      </c>
      <c r="AR2498" s="5">
        <v>231621642</v>
      </c>
    </row>
    <row r="2499" spans="1:44" x14ac:dyDescent="0.25">
      <c r="A2499" s="6">
        <v>4147</v>
      </c>
      <c r="B2499" s="3" t="s">
        <v>5443</v>
      </c>
      <c r="C2499" s="3" t="s">
        <v>5918</v>
      </c>
      <c r="D2499" s="3" t="s">
        <v>6587</v>
      </c>
      <c r="E2499" s="3" t="s">
        <v>2602</v>
      </c>
      <c r="F2499" s="3" t="s">
        <v>9596</v>
      </c>
      <c r="G2499" s="21">
        <v>4</v>
      </c>
      <c r="H2499" s="8" t="s">
        <v>12706</v>
      </c>
      <c r="I2499" s="3" t="s">
        <v>12492</v>
      </c>
      <c r="J2499" s="3" t="s">
        <v>12647</v>
      </c>
      <c r="K2499" s="7">
        <v>0</v>
      </c>
      <c r="L2499" s="3" t="s">
        <v>5458</v>
      </c>
      <c r="M2499" s="7">
        <v>1104</v>
      </c>
      <c r="N2499" s="3" t="s">
        <v>19</v>
      </c>
      <c r="O2499" s="3" t="s">
        <v>5462</v>
      </c>
      <c r="P2499" s="8" t="s">
        <v>12715</v>
      </c>
      <c r="Q2499" s="8" t="s">
        <v>12717</v>
      </c>
      <c r="R2499" s="4">
        <v>0</v>
      </c>
      <c r="S2499" s="4" t="s">
        <v>5627</v>
      </c>
      <c r="T2499" s="4">
        <v>99</v>
      </c>
      <c r="U2499" s="7" t="s">
        <v>6298</v>
      </c>
      <c r="V2499" s="7">
        <v>42</v>
      </c>
      <c r="W2499" s="3" t="s">
        <v>7180</v>
      </c>
      <c r="X2499" s="6">
        <v>4203</v>
      </c>
      <c r="Y2499" s="3" t="s">
        <v>7274</v>
      </c>
      <c r="Z2499" s="6">
        <v>4203001</v>
      </c>
      <c r="AA2499" s="3" t="s">
        <v>8978</v>
      </c>
      <c r="AB2499" s="6">
        <v>42030010003</v>
      </c>
      <c r="AC2499" s="3" t="s">
        <v>9593</v>
      </c>
      <c r="AD2499" s="5">
        <v>8908830887</v>
      </c>
      <c r="AE2499" s="5">
        <v>0</v>
      </c>
      <c r="AF2499" s="5">
        <v>0</v>
      </c>
      <c r="AG2499" s="5">
        <v>0</v>
      </c>
      <c r="AH2499" s="5">
        <v>0</v>
      </c>
      <c r="AI2499" s="5">
        <v>0</v>
      </c>
      <c r="AJ2499" s="5">
        <v>0</v>
      </c>
      <c r="AK2499" s="5">
        <v>8908830887</v>
      </c>
      <c r="AL2499" s="5">
        <v>0</v>
      </c>
      <c r="AM2499" s="5">
        <v>0</v>
      </c>
      <c r="AN2499" s="5">
        <v>0</v>
      </c>
      <c r="AO2499" s="5">
        <v>0</v>
      </c>
      <c r="AP2499" s="5">
        <v>0</v>
      </c>
      <c r="AQ2499" s="5">
        <v>0</v>
      </c>
      <c r="AR2499" s="5">
        <v>8908830887</v>
      </c>
    </row>
    <row r="2500" spans="1:44" x14ac:dyDescent="0.25">
      <c r="A2500" s="6">
        <v>4147</v>
      </c>
      <c r="B2500" s="3" t="s">
        <v>5443</v>
      </c>
      <c r="C2500" s="3" t="s">
        <v>5918</v>
      </c>
      <c r="D2500" s="3" t="s">
        <v>6587</v>
      </c>
      <c r="E2500" s="3" t="s">
        <v>2603</v>
      </c>
      <c r="F2500" s="3" t="s">
        <v>9597</v>
      </c>
      <c r="G2500" s="21">
        <v>4</v>
      </c>
      <c r="H2500" s="8" t="s">
        <v>12706</v>
      </c>
      <c r="I2500" s="3" t="s">
        <v>12351</v>
      </c>
      <c r="J2500" s="3" t="s">
        <v>12555</v>
      </c>
      <c r="K2500" s="7">
        <v>0</v>
      </c>
      <c r="L2500" s="3" t="s">
        <v>5458</v>
      </c>
      <c r="M2500" s="7">
        <v>1104</v>
      </c>
      <c r="N2500" s="3" t="s">
        <v>19</v>
      </c>
      <c r="O2500" s="3" t="s">
        <v>5462</v>
      </c>
      <c r="P2500" s="8" t="s">
        <v>12715</v>
      </c>
      <c r="Q2500" s="8" t="s">
        <v>12717</v>
      </c>
      <c r="R2500" s="4">
        <v>0</v>
      </c>
      <c r="S2500" s="4" t="s">
        <v>5627</v>
      </c>
      <c r="T2500" s="4">
        <v>99</v>
      </c>
      <c r="U2500" s="7" t="s">
        <v>6298</v>
      </c>
      <c r="V2500" s="7">
        <v>42</v>
      </c>
      <c r="W2500" s="3" t="s">
        <v>7180</v>
      </c>
      <c r="X2500" s="6">
        <v>4203</v>
      </c>
      <c r="Y2500" s="3" t="s">
        <v>7274</v>
      </c>
      <c r="Z2500" s="6">
        <v>4203001</v>
      </c>
      <c r="AA2500" s="3" t="s">
        <v>8978</v>
      </c>
      <c r="AB2500" s="6">
        <v>42030010003</v>
      </c>
      <c r="AC2500" s="3" t="s">
        <v>9593</v>
      </c>
      <c r="AD2500" s="5">
        <v>90883089</v>
      </c>
      <c r="AE2500" s="5">
        <v>0</v>
      </c>
      <c r="AF2500" s="5">
        <v>0</v>
      </c>
      <c r="AG2500" s="5">
        <v>0</v>
      </c>
      <c r="AH2500" s="5">
        <v>0</v>
      </c>
      <c r="AI2500" s="5">
        <v>0</v>
      </c>
      <c r="AJ2500" s="5">
        <v>0</v>
      </c>
      <c r="AK2500" s="5">
        <v>90883089</v>
      </c>
      <c r="AL2500" s="5">
        <v>0</v>
      </c>
      <c r="AM2500" s="5">
        <v>0</v>
      </c>
      <c r="AN2500" s="5">
        <v>0</v>
      </c>
      <c r="AO2500" s="5">
        <v>0</v>
      </c>
      <c r="AP2500" s="5">
        <v>0</v>
      </c>
      <c r="AQ2500" s="5">
        <v>0</v>
      </c>
      <c r="AR2500" s="5">
        <v>90883089</v>
      </c>
    </row>
    <row r="2501" spans="1:44" x14ac:dyDescent="0.25">
      <c r="A2501" s="6">
        <v>4147</v>
      </c>
      <c r="B2501" s="3" t="s">
        <v>5443</v>
      </c>
      <c r="C2501" s="3" t="s">
        <v>5919</v>
      </c>
      <c r="D2501" s="3" t="s">
        <v>6588</v>
      </c>
      <c r="E2501" s="3" t="s">
        <v>2604</v>
      </c>
      <c r="F2501" s="3" t="s">
        <v>9599</v>
      </c>
      <c r="G2501" s="21">
        <v>4</v>
      </c>
      <c r="H2501" s="8" t="s">
        <v>12706</v>
      </c>
      <c r="I2501" s="3" t="s">
        <v>12348</v>
      </c>
      <c r="J2501" s="3" t="s">
        <v>12552</v>
      </c>
      <c r="K2501" s="7">
        <v>0</v>
      </c>
      <c r="L2501" s="3" t="s">
        <v>5458</v>
      </c>
      <c r="M2501" s="7">
        <v>1104</v>
      </c>
      <c r="N2501" s="3" t="s">
        <v>19</v>
      </c>
      <c r="O2501" s="3" t="s">
        <v>5462</v>
      </c>
      <c r="P2501" s="8" t="s">
        <v>12715</v>
      </c>
      <c r="Q2501" s="8" t="s">
        <v>12717</v>
      </c>
      <c r="R2501" s="4">
        <v>0</v>
      </c>
      <c r="S2501" s="4" t="s">
        <v>5627</v>
      </c>
      <c r="T2501" s="4">
        <v>99</v>
      </c>
      <c r="U2501" s="7" t="s">
        <v>6298</v>
      </c>
      <c r="V2501" s="7">
        <v>42</v>
      </c>
      <c r="W2501" s="3" t="s">
        <v>7180</v>
      </c>
      <c r="X2501" s="6">
        <v>4203</v>
      </c>
      <c r="Y2501" s="3" t="s">
        <v>7274</v>
      </c>
      <c r="Z2501" s="6">
        <v>4203001</v>
      </c>
      <c r="AA2501" s="3" t="s">
        <v>8978</v>
      </c>
      <c r="AB2501" s="6">
        <v>42030010005</v>
      </c>
      <c r="AC2501" s="3" t="s">
        <v>9598</v>
      </c>
      <c r="AD2501" s="5">
        <v>15000000</v>
      </c>
      <c r="AE2501" s="5">
        <v>0</v>
      </c>
      <c r="AF2501" s="5">
        <v>0</v>
      </c>
      <c r="AG2501" s="5">
        <v>0</v>
      </c>
      <c r="AH2501" s="5">
        <v>0</v>
      </c>
      <c r="AI2501" s="5">
        <v>0</v>
      </c>
      <c r="AJ2501" s="5">
        <v>0</v>
      </c>
      <c r="AK2501" s="5">
        <v>15000000</v>
      </c>
      <c r="AL2501" s="5">
        <v>0</v>
      </c>
      <c r="AM2501" s="5">
        <v>0</v>
      </c>
      <c r="AN2501" s="5">
        <v>0</v>
      </c>
      <c r="AO2501" s="5">
        <v>0</v>
      </c>
      <c r="AP2501" s="5">
        <v>0</v>
      </c>
      <c r="AQ2501" s="5">
        <v>0</v>
      </c>
      <c r="AR2501" s="5">
        <v>15000000</v>
      </c>
    </row>
    <row r="2502" spans="1:44" x14ac:dyDescent="0.25">
      <c r="A2502" s="6">
        <v>4147</v>
      </c>
      <c r="B2502" s="3" t="s">
        <v>5443</v>
      </c>
      <c r="C2502" s="3" t="s">
        <v>5919</v>
      </c>
      <c r="D2502" s="3" t="s">
        <v>6588</v>
      </c>
      <c r="E2502" s="3" t="s">
        <v>2605</v>
      </c>
      <c r="F2502" s="3" t="s">
        <v>9600</v>
      </c>
      <c r="G2502" s="21">
        <v>4</v>
      </c>
      <c r="H2502" s="8" t="s">
        <v>12706</v>
      </c>
      <c r="I2502" s="3" t="s">
        <v>12348</v>
      </c>
      <c r="J2502" s="3" t="s">
        <v>12552</v>
      </c>
      <c r="K2502" s="7">
        <v>0</v>
      </c>
      <c r="L2502" s="3" t="s">
        <v>5458</v>
      </c>
      <c r="M2502" s="7">
        <v>1104</v>
      </c>
      <c r="N2502" s="3" t="s">
        <v>19</v>
      </c>
      <c r="O2502" s="3" t="s">
        <v>5462</v>
      </c>
      <c r="P2502" s="8" t="s">
        <v>12715</v>
      </c>
      <c r="Q2502" s="8" t="s">
        <v>12717</v>
      </c>
      <c r="R2502" s="4">
        <v>0</v>
      </c>
      <c r="S2502" s="4" t="s">
        <v>5627</v>
      </c>
      <c r="T2502" s="4">
        <v>99</v>
      </c>
      <c r="U2502" s="7" t="s">
        <v>6298</v>
      </c>
      <c r="V2502" s="7">
        <v>42</v>
      </c>
      <c r="W2502" s="3" t="s">
        <v>7180</v>
      </c>
      <c r="X2502" s="6">
        <v>4203</v>
      </c>
      <c r="Y2502" s="3" t="s">
        <v>7274</v>
      </c>
      <c r="Z2502" s="6">
        <v>4203001</v>
      </c>
      <c r="AA2502" s="3" t="s">
        <v>8978</v>
      </c>
      <c r="AB2502" s="6">
        <v>42030010005</v>
      </c>
      <c r="AC2502" s="3" t="s">
        <v>9598</v>
      </c>
      <c r="AD2502" s="5">
        <v>56145000</v>
      </c>
      <c r="AE2502" s="5">
        <v>0</v>
      </c>
      <c r="AF2502" s="5">
        <v>0</v>
      </c>
      <c r="AG2502" s="5">
        <v>0</v>
      </c>
      <c r="AH2502" s="5">
        <v>0</v>
      </c>
      <c r="AI2502" s="5">
        <v>0</v>
      </c>
      <c r="AJ2502" s="5">
        <v>0</v>
      </c>
      <c r="AK2502" s="5">
        <v>56145000</v>
      </c>
      <c r="AL2502" s="5">
        <v>0</v>
      </c>
      <c r="AM2502" s="5">
        <v>0</v>
      </c>
      <c r="AN2502" s="5">
        <v>0</v>
      </c>
      <c r="AO2502" s="5">
        <v>0</v>
      </c>
      <c r="AP2502" s="5">
        <v>0</v>
      </c>
      <c r="AQ2502" s="5">
        <v>0</v>
      </c>
      <c r="AR2502" s="5">
        <v>56145000</v>
      </c>
    </row>
    <row r="2503" spans="1:44" x14ac:dyDescent="0.25">
      <c r="A2503" s="6">
        <v>4147</v>
      </c>
      <c r="B2503" s="3" t="s">
        <v>5443</v>
      </c>
      <c r="C2503" s="3" t="s">
        <v>5919</v>
      </c>
      <c r="D2503" s="3" t="s">
        <v>6588</v>
      </c>
      <c r="E2503" s="3" t="s">
        <v>2606</v>
      </c>
      <c r="F2503" s="3" t="s">
        <v>9601</v>
      </c>
      <c r="G2503" s="21">
        <v>4</v>
      </c>
      <c r="H2503" s="8" t="s">
        <v>12706</v>
      </c>
      <c r="I2503" s="3" t="s">
        <v>12339</v>
      </c>
      <c r="J2503" s="3" t="s">
        <v>12543</v>
      </c>
      <c r="K2503" s="7">
        <v>0</v>
      </c>
      <c r="L2503" s="3" t="s">
        <v>5458</v>
      </c>
      <c r="M2503" s="7">
        <v>1104</v>
      </c>
      <c r="N2503" s="3" t="s">
        <v>19</v>
      </c>
      <c r="O2503" s="3" t="s">
        <v>5462</v>
      </c>
      <c r="P2503" s="8" t="s">
        <v>12715</v>
      </c>
      <c r="Q2503" s="8" t="s">
        <v>12717</v>
      </c>
      <c r="R2503" s="4">
        <v>0</v>
      </c>
      <c r="S2503" s="4" t="s">
        <v>5627</v>
      </c>
      <c r="T2503" s="4">
        <v>99</v>
      </c>
      <c r="U2503" s="7" t="s">
        <v>6298</v>
      </c>
      <c r="V2503" s="7">
        <v>42</v>
      </c>
      <c r="W2503" s="3" t="s">
        <v>7180</v>
      </c>
      <c r="X2503" s="6">
        <v>4203</v>
      </c>
      <c r="Y2503" s="3" t="s">
        <v>7274</v>
      </c>
      <c r="Z2503" s="6">
        <v>4203001</v>
      </c>
      <c r="AA2503" s="3" t="s">
        <v>8978</v>
      </c>
      <c r="AB2503" s="6">
        <v>42030010005</v>
      </c>
      <c r="AC2503" s="3" t="s">
        <v>9598</v>
      </c>
      <c r="AD2503" s="5">
        <v>10200000</v>
      </c>
      <c r="AE2503" s="5">
        <v>0</v>
      </c>
      <c r="AF2503" s="5">
        <v>0</v>
      </c>
      <c r="AG2503" s="5">
        <v>0</v>
      </c>
      <c r="AH2503" s="5">
        <v>0</v>
      </c>
      <c r="AI2503" s="5">
        <v>0</v>
      </c>
      <c r="AJ2503" s="5">
        <v>0</v>
      </c>
      <c r="AK2503" s="5">
        <v>10200000</v>
      </c>
      <c r="AL2503" s="5">
        <v>0</v>
      </c>
      <c r="AM2503" s="5">
        <v>0</v>
      </c>
      <c r="AN2503" s="5">
        <v>0</v>
      </c>
      <c r="AO2503" s="5">
        <v>0</v>
      </c>
      <c r="AP2503" s="5">
        <v>0</v>
      </c>
      <c r="AQ2503" s="5">
        <v>0</v>
      </c>
      <c r="AR2503" s="5">
        <v>10200000</v>
      </c>
    </row>
    <row r="2504" spans="1:44" x14ac:dyDescent="0.25">
      <c r="A2504" s="6">
        <v>4147</v>
      </c>
      <c r="B2504" s="3" t="s">
        <v>5443</v>
      </c>
      <c r="C2504" s="3" t="s">
        <v>5919</v>
      </c>
      <c r="D2504" s="3" t="s">
        <v>6588</v>
      </c>
      <c r="E2504" s="3" t="s">
        <v>2607</v>
      </c>
      <c r="F2504" s="3" t="s">
        <v>9602</v>
      </c>
      <c r="G2504" s="21">
        <v>4</v>
      </c>
      <c r="H2504" s="8" t="s">
        <v>12706</v>
      </c>
      <c r="I2504" s="3" t="s">
        <v>12339</v>
      </c>
      <c r="J2504" s="3" t="s">
        <v>12543</v>
      </c>
      <c r="K2504" s="7">
        <v>0</v>
      </c>
      <c r="L2504" s="3" t="s">
        <v>5458</v>
      </c>
      <c r="M2504" s="7">
        <v>1104</v>
      </c>
      <c r="N2504" s="3" t="s">
        <v>19</v>
      </c>
      <c r="O2504" s="3" t="s">
        <v>5462</v>
      </c>
      <c r="P2504" s="8" t="s">
        <v>12715</v>
      </c>
      <c r="Q2504" s="8" t="s">
        <v>12717</v>
      </c>
      <c r="R2504" s="4">
        <v>0</v>
      </c>
      <c r="S2504" s="4" t="s">
        <v>5627</v>
      </c>
      <c r="T2504" s="4">
        <v>99</v>
      </c>
      <c r="U2504" s="7" t="s">
        <v>6298</v>
      </c>
      <c r="V2504" s="7">
        <v>42</v>
      </c>
      <c r="W2504" s="3" t="s">
        <v>7180</v>
      </c>
      <c r="X2504" s="6">
        <v>4203</v>
      </c>
      <c r="Y2504" s="3" t="s">
        <v>7274</v>
      </c>
      <c r="Z2504" s="6">
        <v>4203001</v>
      </c>
      <c r="AA2504" s="3" t="s">
        <v>8978</v>
      </c>
      <c r="AB2504" s="6">
        <v>42030010005</v>
      </c>
      <c r="AC2504" s="3" t="s">
        <v>9598</v>
      </c>
      <c r="AD2504" s="5">
        <v>33600000</v>
      </c>
      <c r="AE2504" s="5">
        <v>0</v>
      </c>
      <c r="AF2504" s="5">
        <v>0</v>
      </c>
      <c r="AG2504" s="5">
        <v>0</v>
      </c>
      <c r="AH2504" s="5">
        <v>0</v>
      </c>
      <c r="AI2504" s="5">
        <v>0</v>
      </c>
      <c r="AJ2504" s="5">
        <v>0</v>
      </c>
      <c r="AK2504" s="5">
        <v>33600000</v>
      </c>
      <c r="AL2504" s="5">
        <v>0</v>
      </c>
      <c r="AM2504" s="5">
        <v>0</v>
      </c>
      <c r="AN2504" s="5">
        <v>0</v>
      </c>
      <c r="AO2504" s="5">
        <v>0</v>
      </c>
      <c r="AP2504" s="5">
        <v>0</v>
      </c>
      <c r="AQ2504" s="5">
        <v>0</v>
      </c>
      <c r="AR2504" s="5">
        <v>33600000</v>
      </c>
    </row>
    <row r="2505" spans="1:44" x14ac:dyDescent="0.25">
      <c r="A2505" s="6">
        <v>4147</v>
      </c>
      <c r="B2505" s="3" t="s">
        <v>5443</v>
      </c>
      <c r="C2505" s="3" t="s">
        <v>5919</v>
      </c>
      <c r="D2505" s="3" t="s">
        <v>6588</v>
      </c>
      <c r="E2505" s="3" t="s">
        <v>2608</v>
      </c>
      <c r="F2505" s="3" t="s">
        <v>9603</v>
      </c>
      <c r="G2505" s="21">
        <v>4</v>
      </c>
      <c r="H2505" s="8" t="s">
        <v>12706</v>
      </c>
      <c r="I2505" s="3" t="s">
        <v>12339</v>
      </c>
      <c r="J2505" s="3" t="s">
        <v>12543</v>
      </c>
      <c r="K2505" s="7">
        <v>0</v>
      </c>
      <c r="L2505" s="3" t="s">
        <v>5458</v>
      </c>
      <c r="M2505" s="7">
        <v>1104</v>
      </c>
      <c r="N2505" s="3" t="s">
        <v>19</v>
      </c>
      <c r="O2505" s="3" t="s">
        <v>5462</v>
      </c>
      <c r="P2505" s="8" t="s">
        <v>12715</v>
      </c>
      <c r="Q2505" s="8" t="s">
        <v>12717</v>
      </c>
      <c r="R2505" s="4">
        <v>0</v>
      </c>
      <c r="S2505" s="4" t="s">
        <v>5627</v>
      </c>
      <c r="T2505" s="4">
        <v>99</v>
      </c>
      <c r="U2505" s="7" t="s">
        <v>6298</v>
      </c>
      <c r="V2505" s="7">
        <v>42</v>
      </c>
      <c r="W2505" s="3" t="s">
        <v>7180</v>
      </c>
      <c r="X2505" s="6">
        <v>4203</v>
      </c>
      <c r="Y2505" s="3" t="s">
        <v>7274</v>
      </c>
      <c r="Z2505" s="6">
        <v>4203001</v>
      </c>
      <c r="AA2505" s="3" t="s">
        <v>8978</v>
      </c>
      <c r="AB2505" s="6">
        <v>42030010005</v>
      </c>
      <c r="AC2505" s="3" t="s">
        <v>9598</v>
      </c>
      <c r="AD2505" s="5">
        <v>61410000</v>
      </c>
      <c r="AE2505" s="5">
        <v>0</v>
      </c>
      <c r="AF2505" s="5">
        <v>0</v>
      </c>
      <c r="AG2505" s="5">
        <v>0</v>
      </c>
      <c r="AH2505" s="5">
        <v>0</v>
      </c>
      <c r="AI2505" s="5">
        <v>0</v>
      </c>
      <c r="AJ2505" s="5">
        <v>0</v>
      </c>
      <c r="AK2505" s="5">
        <v>61410000</v>
      </c>
      <c r="AL2505" s="5">
        <v>0</v>
      </c>
      <c r="AM2505" s="5">
        <v>0</v>
      </c>
      <c r="AN2505" s="5">
        <v>0</v>
      </c>
      <c r="AO2505" s="5">
        <v>0</v>
      </c>
      <c r="AP2505" s="5">
        <v>0</v>
      </c>
      <c r="AQ2505" s="5">
        <v>0</v>
      </c>
      <c r="AR2505" s="5">
        <v>61410000</v>
      </c>
    </row>
    <row r="2506" spans="1:44" x14ac:dyDescent="0.25">
      <c r="A2506" s="6">
        <v>4147</v>
      </c>
      <c r="B2506" s="3" t="s">
        <v>5443</v>
      </c>
      <c r="C2506" s="3" t="s">
        <v>5919</v>
      </c>
      <c r="D2506" s="3" t="s">
        <v>6588</v>
      </c>
      <c r="E2506" s="3" t="s">
        <v>2609</v>
      </c>
      <c r="F2506" s="3" t="s">
        <v>9604</v>
      </c>
      <c r="G2506" s="21">
        <v>4</v>
      </c>
      <c r="H2506" s="8" t="s">
        <v>12706</v>
      </c>
      <c r="I2506" s="3" t="s">
        <v>12339</v>
      </c>
      <c r="J2506" s="3" t="s">
        <v>12543</v>
      </c>
      <c r="K2506" s="7">
        <v>0</v>
      </c>
      <c r="L2506" s="3" t="s">
        <v>5458</v>
      </c>
      <c r="M2506" s="7">
        <v>1104</v>
      </c>
      <c r="N2506" s="3" t="s">
        <v>19</v>
      </c>
      <c r="O2506" s="3" t="s">
        <v>5462</v>
      </c>
      <c r="P2506" s="8" t="s">
        <v>12715</v>
      </c>
      <c r="Q2506" s="8" t="s">
        <v>12717</v>
      </c>
      <c r="R2506" s="4">
        <v>0</v>
      </c>
      <c r="S2506" s="4" t="s">
        <v>5627</v>
      </c>
      <c r="T2506" s="4">
        <v>99</v>
      </c>
      <c r="U2506" s="7" t="s">
        <v>6298</v>
      </c>
      <c r="V2506" s="7">
        <v>42</v>
      </c>
      <c r="W2506" s="3" t="s">
        <v>7180</v>
      </c>
      <c r="X2506" s="6">
        <v>4203</v>
      </c>
      <c r="Y2506" s="3" t="s">
        <v>7274</v>
      </c>
      <c r="Z2506" s="6">
        <v>4203001</v>
      </c>
      <c r="AA2506" s="3" t="s">
        <v>8978</v>
      </c>
      <c r="AB2506" s="6">
        <v>42030010005</v>
      </c>
      <c r="AC2506" s="3" t="s">
        <v>9598</v>
      </c>
      <c r="AD2506" s="5">
        <v>38253600</v>
      </c>
      <c r="AE2506" s="5">
        <v>0</v>
      </c>
      <c r="AF2506" s="5">
        <v>0</v>
      </c>
      <c r="AG2506" s="5">
        <v>0</v>
      </c>
      <c r="AH2506" s="5">
        <v>0</v>
      </c>
      <c r="AI2506" s="5">
        <v>0</v>
      </c>
      <c r="AJ2506" s="5">
        <v>0</v>
      </c>
      <c r="AK2506" s="5">
        <v>38253600</v>
      </c>
      <c r="AL2506" s="5">
        <v>0</v>
      </c>
      <c r="AM2506" s="5">
        <v>0</v>
      </c>
      <c r="AN2506" s="5">
        <v>0</v>
      </c>
      <c r="AO2506" s="5">
        <v>0</v>
      </c>
      <c r="AP2506" s="5">
        <v>0</v>
      </c>
      <c r="AQ2506" s="5">
        <v>0</v>
      </c>
      <c r="AR2506" s="5">
        <v>38253600</v>
      </c>
    </row>
    <row r="2507" spans="1:44" x14ac:dyDescent="0.25">
      <c r="A2507" s="6">
        <v>4147</v>
      </c>
      <c r="B2507" s="3" t="s">
        <v>5443</v>
      </c>
      <c r="C2507" s="3" t="s">
        <v>5919</v>
      </c>
      <c r="D2507" s="3" t="s">
        <v>6588</v>
      </c>
      <c r="E2507" s="3" t="s">
        <v>2610</v>
      </c>
      <c r="F2507" s="3" t="s">
        <v>9605</v>
      </c>
      <c r="G2507" s="21">
        <v>4</v>
      </c>
      <c r="H2507" s="8" t="s">
        <v>12706</v>
      </c>
      <c r="I2507" s="3" t="s">
        <v>12339</v>
      </c>
      <c r="J2507" s="3" t="s">
        <v>12543</v>
      </c>
      <c r="K2507" s="7">
        <v>0</v>
      </c>
      <c r="L2507" s="3" t="s">
        <v>5458</v>
      </c>
      <c r="M2507" s="7">
        <v>1104</v>
      </c>
      <c r="N2507" s="3" t="s">
        <v>19</v>
      </c>
      <c r="O2507" s="3" t="s">
        <v>5462</v>
      </c>
      <c r="P2507" s="8" t="s">
        <v>12715</v>
      </c>
      <c r="Q2507" s="8" t="s">
        <v>12717</v>
      </c>
      <c r="R2507" s="4">
        <v>0</v>
      </c>
      <c r="S2507" s="4" t="s">
        <v>5627</v>
      </c>
      <c r="T2507" s="4">
        <v>99</v>
      </c>
      <c r="U2507" s="7" t="s">
        <v>6298</v>
      </c>
      <c r="V2507" s="7">
        <v>42</v>
      </c>
      <c r="W2507" s="3" t="s">
        <v>7180</v>
      </c>
      <c r="X2507" s="6">
        <v>4203</v>
      </c>
      <c r="Y2507" s="3" t="s">
        <v>7274</v>
      </c>
      <c r="Z2507" s="6">
        <v>4203001</v>
      </c>
      <c r="AA2507" s="3" t="s">
        <v>8978</v>
      </c>
      <c r="AB2507" s="6">
        <v>42030010005</v>
      </c>
      <c r="AC2507" s="3" t="s">
        <v>9598</v>
      </c>
      <c r="AD2507" s="5">
        <v>37000512</v>
      </c>
      <c r="AE2507" s="5">
        <v>0</v>
      </c>
      <c r="AF2507" s="5">
        <v>0</v>
      </c>
      <c r="AG2507" s="5">
        <v>0</v>
      </c>
      <c r="AH2507" s="5">
        <v>0</v>
      </c>
      <c r="AI2507" s="5">
        <v>0</v>
      </c>
      <c r="AJ2507" s="5">
        <v>0</v>
      </c>
      <c r="AK2507" s="5">
        <v>37000512</v>
      </c>
      <c r="AL2507" s="5">
        <v>0</v>
      </c>
      <c r="AM2507" s="5">
        <v>0</v>
      </c>
      <c r="AN2507" s="5">
        <v>0</v>
      </c>
      <c r="AO2507" s="5">
        <v>0</v>
      </c>
      <c r="AP2507" s="5">
        <v>0</v>
      </c>
      <c r="AQ2507" s="5">
        <v>0</v>
      </c>
      <c r="AR2507" s="5">
        <v>37000512</v>
      </c>
    </row>
    <row r="2508" spans="1:44" x14ac:dyDescent="0.25">
      <c r="A2508" s="6">
        <v>4147</v>
      </c>
      <c r="B2508" s="3" t="s">
        <v>5443</v>
      </c>
      <c r="C2508" s="3" t="s">
        <v>5919</v>
      </c>
      <c r="D2508" s="3" t="s">
        <v>6588</v>
      </c>
      <c r="E2508" s="3" t="s">
        <v>2611</v>
      </c>
      <c r="F2508" s="3" t="s">
        <v>9606</v>
      </c>
      <c r="G2508" s="21">
        <v>4</v>
      </c>
      <c r="H2508" s="8" t="s">
        <v>12706</v>
      </c>
      <c r="I2508" s="3" t="s">
        <v>12339</v>
      </c>
      <c r="J2508" s="3" t="s">
        <v>12543</v>
      </c>
      <c r="K2508" s="7">
        <v>0</v>
      </c>
      <c r="L2508" s="3" t="s">
        <v>5458</v>
      </c>
      <c r="M2508" s="7">
        <v>1104</v>
      </c>
      <c r="N2508" s="3" t="s">
        <v>19</v>
      </c>
      <c r="O2508" s="3" t="s">
        <v>5462</v>
      </c>
      <c r="P2508" s="8" t="s">
        <v>12715</v>
      </c>
      <c r="Q2508" s="8" t="s">
        <v>12717</v>
      </c>
      <c r="R2508" s="4">
        <v>0</v>
      </c>
      <c r="S2508" s="4" t="s">
        <v>5627</v>
      </c>
      <c r="T2508" s="4">
        <v>99</v>
      </c>
      <c r="U2508" s="7" t="s">
        <v>6298</v>
      </c>
      <c r="V2508" s="7">
        <v>42</v>
      </c>
      <c r="W2508" s="3" t="s">
        <v>7180</v>
      </c>
      <c r="X2508" s="6">
        <v>4203</v>
      </c>
      <c r="Y2508" s="3" t="s">
        <v>7274</v>
      </c>
      <c r="Z2508" s="6">
        <v>4203001</v>
      </c>
      <c r="AA2508" s="3" t="s">
        <v>8978</v>
      </c>
      <c r="AB2508" s="6">
        <v>42030010005</v>
      </c>
      <c r="AC2508" s="3" t="s">
        <v>9598</v>
      </c>
      <c r="AD2508" s="5">
        <v>24800000</v>
      </c>
      <c r="AE2508" s="5">
        <v>0</v>
      </c>
      <c r="AF2508" s="5">
        <v>0</v>
      </c>
      <c r="AG2508" s="5">
        <v>0</v>
      </c>
      <c r="AH2508" s="5">
        <v>0</v>
      </c>
      <c r="AI2508" s="5">
        <v>0</v>
      </c>
      <c r="AJ2508" s="5">
        <v>0</v>
      </c>
      <c r="AK2508" s="5">
        <v>24800000</v>
      </c>
      <c r="AL2508" s="5">
        <v>0</v>
      </c>
      <c r="AM2508" s="5">
        <v>0</v>
      </c>
      <c r="AN2508" s="5">
        <v>0</v>
      </c>
      <c r="AO2508" s="5">
        <v>0</v>
      </c>
      <c r="AP2508" s="5">
        <v>0</v>
      </c>
      <c r="AQ2508" s="5">
        <v>0</v>
      </c>
      <c r="AR2508" s="5">
        <v>24800000</v>
      </c>
    </row>
    <row r="2509" spans="1:44" x14ac:dyDescent="0.25">
      <c r="A2509" s="6">
        <v>4147</v>
      </c>
      <c r="B2509" s="3" t="s">
        <v>5443</v>
      </c>
      <c r="C2509" s="3" t="s">
        <v>5919</v>
      </c>
      <c r="D2509" s="3" t="s">
        <v>6588</v>
      </c>
      <c r="E2509" s="3" t="s">
        <v>2612</v>
      </c>
      <c r="F2509" s="3" t="s">
        <v>9607</v>
      </c>
      <c r="G2509" s="21">
        <v>4</v>
      </c>
      <c r="H2509" s="8" t="s">
        <v>12706</v>
      </c>
      <c r="I2509" s="3" t="s">
        <v>12348</v>
      </c>
      <c r="J2509" s="3" t="s">
        <v>12552</v>
      </c>
      <c r="K2509" s="7">
        <v>0</v>
      </c>
      <c r="L2509" s="3" t="s">
        <v>5458</v>
      </c>
      <c r="M2509" s="7">
        <v>1104</v>
      </c>
      <c r="N2509" s="3" t="s">
        <v>19</v>
      </c>
      <c r="O2509" s="3" t="s">
        <v>5462</v>
      </c>
      <c r="P2509" s="8" t="s">
        <v>12715</v>
      </c>
      <c r="Q2509" s="8" t="s">
        <v>12717</v>
      </c>
      <c r="R2509" s="4">
        <v>0</v>
      </c>
      <c r="S2509" s="4" t="s">
        <v>5627</v>
      </c>
      <c r="T2509" s="4">
        <v>99</v>
      </c>
      <c r="U2509" s="7" t="s">
        <v>6298</v>
      </c>
      <c r="V2509" s="7">
        <v>42</v>
      </c>
      <c r="W2509" s="3" t="s">
        <v>7180</v>
      </c>
      <c r="X2509" s="6">
        <v>4203</v>
      </c>
      <c r="Y2509" s="3" t="s">
        <v>7274</v>
      </c>
      <c r="Z2509" s="6">
        <v>4203001</v>
      </c>
      <c r="AA2509" s="3" t="s">
        <v>8978</v>
      </c>
      <c r="AB2509" s="6">
        <v>42030010005</v>
      </c>
      <c r="AC2509" s="3" t="s">
        <v>9598</v>
      </c>
      <c r="AD2509" s="5">
        <v>460000000</v>
      </c>
      <c r="AE2509" s="5">
        <v>0</v>
      </c>
      <c r="AF2509" s="5">
        <v>0</v>
      </c>
      <c r="AG2509" s="5">
        <v>0</v>
      </c>
      <c r="AH2509" s="5">
        <v>0</v>
      </c>
      <c r="AI2509" s="5">
        <v>0</v>
      </c>
      <c r="AJ2509" s="5">
        <v>0</v>
      </c>
      <c r="AK2509" s="5">
        <v>460000000</v>
      </c>
      <c r="AL2509" s="5">
        <v>0</v>
      </c>
      <c r="AM2509" s="5">
        <v>0</v>
      </c>
      <c r="AN2509" s="5">
        <v>0</v>
      </c>
      <c r="AO2509" s="5">
        <v>0</v>
      </c>
      <c r="AP2509" s="5">
        <v>0</v>
      </c>
      <c r="AQ2509" s="5">
        <v>0</v>
      </c>
      <c r="AR2509" s="5">
        <v>460000000</v>
      </c>
    </row>
    <row r="2510" spans="1:44" x14ac:dyDescent="0.25">
      <c r="A2510" s="6">
        <v>4147</v>
      </c>
      <c r="B2510" s="3" t="s">
        <v>5443</v>
      </c>
      <c r="C2510" s="3" t="s">
        <v>5919</v>
      </c>
      <c r="D2510" s="3" t="s">
        <v>6588</v>
      </c>
      <c r="E2510" s="3" t="s">
        <v>2613</v>
      </c>
      <c r="F2510" s="3" t="s">
        <v>9608</v>
      </c>
      <c r="G2510" s="21">
        <v>4</v>
      </c>
      <c r="H2510" s="8" t="s">
        <v>12706</v>
      </c>
      <c r="I2510" s="3" t="s">
        <v>12493</v>
      </c>
      <c r="J2510" s="3" t="s">
        <v>12648</v>
      </c>
      <c r="K2510" s="7">
        <v>0</v>
      </c>
      <c r="L2510" s="3" t="s">
        <v>5458</v>
      </c>
      <c r="M2510" s="7">
        <v>1104</v>
      </c>
      <c r="N2510" s="3" t="s">
        <v>19</v>
      </c>
      <c r="O2510" s="3" t="s">
        <v>5462</v>
      </c>
      <c r="P2510" s="8" t="s">
        <v>12715</v>
      </c>
      <c r="Q2510" s="8" t="s">
        <v>12717</v>
      </c>
      <c r="R2510" s="4">
        <v>0</v>
      </c>
      <c r="S2510" s="4" t="s">
        <v>5627</v>
      </c>
      <c r="T2510" s="4">
        <v>99</v>
      </c>
      <c r="U2510" s="7" t="s">
        <v>6298</v>
      </c>
      <c r="V2510" s="7">
        <v>42</v>
      </c>
      <c r="W2510" s="3" t="s">
        <v>7180</v>
      </c>
      <c r="X2510" s="6">
        <v>4203</v>
      </c>
      <c r="Y2510" s="3" t="s">
        <v>7274</v>
      </c>
      <c r="Z2510" s="6">
        <v>4203001</v>
      </c>
      <c r="AA2510" s="3" t="s">
        <v>8978</v>
      </c>
      <c r="AB2510" s="6">
        <v>42030010005</v>
      </c>
      <c r="AC2510" s="3" t="s">
        <v>9598</v>
      </c>
      <c r="AD2510" s="5">
        <v>290000000</v>
      </c>
      <c r="AE2510" s="5">
        <v>0</v>
      </c>
      <c r="AF2510" s="5">
        <v>0</v>
      </c>
      <c r="AG2510" s="5">
        <v>0</v>
      </c>
      <c r="AH2510" s="5">
        <v>0</v>
      </c>
      <c r="AI2510" s="5">
        <v>0</v>
      </c>
      <c r="AJ2510" s="5">
        <v>0</v>
      </c>
      <c r="AK2510" s="5">
        <v>290000000</v>
      </c>
      <c r="AL2510" s="5">
        <v>0</v>
      </c>
      <c r="AM2510" s="5">
        <v>0</v>
      </c>
      <c r="AN2510" s="5">
        <v>0</v>
      </c>
      <c r="AO2510" s="5">
        <v>0</v>
      </c>
      <c r="AP2510" s="5">
        <v>0</v>
      </c>
      <c r="AQ2510" s="5">
        <v>0</v>
      </c>
      <c r="AR2510" s="5">
        <v>290000000</v>
      </c>
    </row>
    <row r="2511" spans="1:44" x14ac:dyDescent="0.25">
      <c r="A2511" s="6">
        <v>4147</v>
      </c>
      <c r="B2511" s="3" t="s">
        <v>5443</v>
      </c>
      <c r="C2511" s="3" t="s">
        <v>5920</v>
      </c>
      <c r="D2511" s="3" t="s">
        <v>6589</v>
      </c>
      <c r="E2511" s="3" t="s">
        <v>2614</v>
      </c>
      <c r="F2511" s="3" t="s">
        <v>9610</v>
      </c>
      <c r="G2511" s="21">
        <v>4</v>
      </c>
      <c r="H2511" s="8" t="s">
        <v>12706</v>
      </c>
      <c r="I2511" s="3" t="s">
        <v>12342</v>
      </c>
      <c r="J2511" s="3" t="s">
        <v>12546</v>
      </c>
      <c r="K2511" s="7">
        <v>0</v>
      </c>
      <c r="L2511" s="3" t="s">
        <v>5458</v>
      </c>
      <c r="M2511" s="7">
        <v>1104</v>
      </c>
      <c r="N2511" s="3" t="s">
        <v>19</v>
      </c>
      <c r="O2511" s="3" t="s">
        <v>5462</v>
      </c>
      <c r="P2511" s="8" t="s">
        <v>12715</v>
      </c>
      <c r="Q2511" s="8" t="s">
        <v>12717</v>
      </c>
      <c r="R2511" s="4">
        <v>0</v>
      </c>
      <c r="S2511" s="4" t="s">
        <v>5627</v>
      </c>
      <c r="T2511" s="4">
        <v>99</v>
      </c>
      <c r="U2511" s="7" t="s">
        <v>6298</v>
      </c>
      <c r="V2511" s="7">
        <v>42</v>
      </c>
      <c r="W2511" s="3" t="s">
        <v>7180</v>
      </c>
      <c r="X2511" s="6">
        <v>4203</v>
      </c>
      <c r="Y2511" s="3" t="s">
        <v>7274</v>
      </c>
      <c r="Z2511" s="6">
        <v>4203001</v>
      </c>
      <c r="AA2511" s="3" t="s">
        <v>8978</v>
      </c>
      <c r="AB2511" s="6">
        <v>42030010013</v>
      </c>
      <c r="AC2511" s="3" t="s">
        <v>9609</v>
      </c>
      <c r="AD2511" s="5">
        <v>10478620</v>
      </c>
      <c r="AE2511" s="5">
        <v>0</v>
      </c>
      <c r="AF2511" s="5">
        <v>0</v>
      </c>
      <c r="AG2511" s="5">
        <v>0</v>
      </c>
      <c r="AH2511" s="5">
        <v>0</v>
      </c>
      <c r="AI2511" s="5">
        <v>0</v>
      </c>
      <c r="AJ2511" s="5">
        <v>0</v>
      </c>
      <c r="AK2511" s="5">
        <v>10478620</v>
      </c>
      <c r="AL2511" s="5">
        <v>0</v>
      </c>
      <c r="AM2511" s="5">
        <v>0</v>
      </c>
      <c r="AN2511" s="5">
        <v>0</v>
      </c>
      <c r="AO2511" s="5">
        <v>0</v>
      </c>
      <c r="AP2511" s="5">
        <v>0</v>
      </c>
      <c r="AQ2511" s="5">
        <v>0</v>
      </c>
      <c r="AR2511" s="5">
        <v>10478620</v>
      </c>
    </row>
    <row r="2512" spans="1:44" x14ac:dyDescent="0.25">
      <c r="A2512" s="6">
        <v>4147</v>
      </c>
      <c r="B2512" s="3" t="s">
        <v>5443</v>
      </c>
      <c r="C2512" s="3" t="s">
        <v>5920</v>
      </c>
      <c r="D2512" s="3" t="s">
        <v>6589</v>
      </c>
      <c r="E2512" s="3" t="s">
        <v>2615</v>
      </c>
      <c r="F2512" s="3" t="s">
        <v>9611</v>
      </c>
      <c r="G2512" s="21">
        <v>4</v>
      </c>
      <c r="H2512" s="8" t="s">
        <v>12706</v>
      </c>
      <c r="I2512" s="3" t="s">
        <v>12341</v>
      </c>
      <c r="J2512" s="3" t="s">
        <v>12545</v>
      </c>
      <c r="K2512" s="7">
        <v>0</v>
      </c>
      <c r="L2512" s="3" t="s">
        <v>5458</v>
      </c>
      <c r="M2512" s="7">
        <v>1104</v>
      </c>
      <c r="N2512" s="3" t="s">
        <v>19</v>
      </c>
      <c r="O2512" s="3" t="s">
        <v>5462</v>
      </c>
      <c r="P2512" s="8" t="s">
        <v>12715</v>
      </c>
      <c r="Q2512" s="8" t="s">
        <v>12717</v>
      </c>
      <c r="R2512" s="4">
        <v>0</v>
      </c>
      <c r="S2512" s="4" t="s">
        <v>5627</v>
      </c>
      <c r="T2512" s="4">
        <v>99</v>
      </c>
      <c r="U2512" s="7" t="s">
        <v>6298</v>
      </c>
      <c r="V2512" s="7">
        <v>42</v>
      </c>
      <c r="W2512" s="3" t="s">
        <v>7180</v>
      </c>
      <c r="X2512" s="6">
        <v>4203</v>
      </c>
      <c r="Y2512" s="3" t="s">
        <v>7274</v>
      </c>
      <c r="Z2512" s="6">
        <v>4203001</v>
      </c>
      <c r="AA2512" s="3" t="s">
        <v>8978</v>
      </c>
      <c r="AB2512" s="6">
        <v>42030010013</v>
      </c>
      <c r="AC2512" s="3" t="s">
        <v>9609</v>
      </c>
      <c r="AD2512" s="5">
        <v>15062580</v>
      </c>
      <c r="AE2512" s="5">
        <v>0</v>
      </c>
      <c r="AF2512" s="5">
        <v>0</v>
      </c>
      <c r="AG2512" s="5">
        <v>0</v>
      </c>
      <c r="AH2512" s="5">
        <v>0</v>
      </c>
      <c r="AI2512" s="5">
        <v>0</v>
      </c>
      <c r="AJ2512" s="5">
        <v>0</v>
      </c>
      <c r="AK2512" s="5">
        <v>15062580</v>
      </c>
      <c r="AL2512" s="5">
        <v>0</v>
      </c>
      <c r="AM2512" s="5">
        <v>0</v>
      </c>
      <c r="AN2512" s="5">
        <v>0</v>
      </c>
      <c r="AO2512" s="5">
        <v>0</v>
      </c>
      <c r="AP2512" s="5">
        <v>0</v>
      </c>
      <c r="AQ2512" s="5">
        <v>0</v>
      </c>
      <c r="AR2512" s="5">
        <v>15062580</v>
      </c>
    </row>
    <row r="2513" spans="1:44" x14ac:dyDescent="0.25">
      <c r="A2513" s="6">
        <v>4147</v>
      </c>
      <c r="B2513" s="3" t="s">
        <v>5443</v>
      </c>
      <c r="C2513" s="3" t="s">
        <v>5920</v>
      </c>
      <c r="D2513" s="3" t="s">
        <v>6589</v>
      </c>
      <c r="E2513" s="3" t="s">
        <v>2616</v>
      </c>
      <c r="F2513" s="3" t="s">
        <v>9612</v>
      </c>
      <c r="G2513" s="21">
        <v>4</v>
      </c>
      <c r="H2513" s="8" t="s">
        <v>12706</v>
      </c>
      <c r="I2513" s="3" t="s">
        <v>12341</v>
      </c>
      <c r="J2513" s="3" t="s">
        <v>12545</v>
      </c>
      <c r="K2513" s="7">
        <v>0</v>
      </c>
      <c r="L2513" s="3" t="s">
        <v>5458</v>
      </c>
      <c r="M2513" s="7">
        <v>1104</v>
      </c>
      <c r="N2513" s="3" t="s">
        <v>19</v>
      </c>
      <c r="O2513" s="3" t="s">
        <v>5462</v>
      </c>
      <c r="P2513" s="8" t="s">
        <v>12715</v>
      </c>
      <c r="Q2513" s="8" t="s">
        <v>12717</v>
      </c>
      <c r="R2513" s="4">
        <v>0</v>
      </c>
      <c r="S2513" s="4" t="s">
        <v>5627</v>
      </c>
      <c r="T2513" s="4">
        <v>99</v>
      </c>
      <c r="U2513" s="7" t="s">
        <v>6298</v>
      </c>
      <c r="V2513" s="7">
        <v>42</v>
      </c>
      <c r="W2513" s="3" t="s">
        <v>7180</v>
      </c>
      <c r="X2513" s="6">
        <v>4203</v>
      </c>
      <c r="Y2513" s="3" t="s">
        <v>7274</v>
      </c>
      <c r="Z2513" s="6">
        <v>4203001</v>
      </c>
      <c r="AA2513" s="3" t="s">
        <v>8978</v>
      </c>
      <c r="AB2513" s="6">
        <v>42030010013</v>
      </c>
      <c r="AC2513" s="3" t="s">
        <v>9609</v>
      </c>
      <c r="AD2513" s="5">
        <v>3013102</v>
      </c>
      <c r="AE2513" s="5">
        <v>0</v>
      </c>
      <c r="AF2513" s="5">
        <v>0</v>
      </c>
      <c r="AG2513" s="5">
        <v>0</v>
      </c>
      <c r="AH2513" s="5">
        <v>0</v>
      </c>
      <c r="AI2513" s="5">
        <v>0</v>
      </c>
      <c r="AJ2513" s="5">
        <v>0</v>
      </c>
      <c r="AK2513" s="5">
        <v>3013102</v>
      </c>
      <c r="AL2513" s="5">
        <v>0</v>
      </c>
      <c r="AM2513" s="5">
        <v>0</v>
      </c>
      <c r="AN2513" s="5">
        <v>0</v>
      </c>
      <c r="AO2513" s="5">
        <v>0</v>
      </c>
      <c r="AP2513" s="5">
        <v>0</v>
      </c>
      <c r="AQ2513" s="5">
        <v>0</v>
      </c>
      <c r="AR2513" s="5">
        <v>3013102</v>
      </c>
    </row>
    <row r="2514" spans="1:44" x14ac:dyDescent="0.25">
      <c r="A2514" s="6">
        <v>4147</v>
      </c>
      <c r="B2514" s="3" t="s">
        <v>5443</v>
      </c>
      <c r="C2514" s="3" t="s">
        <v>5920</v>
      </c>
      <c r="D2514" s="3" t="s">
        <v>6589</v>
      </c>
      <c r="E2514" s="3" t="s">
        <v>2617</v>
      </c>
      <c r="F2514" s="3" t="s">
        <v>9613</v>
      </c>
      <c r="G2514" s="21">
        <v>4</v>
      </c>
      <c r="H2514" s="8" t="s">
        <v>12706</v>
      </c>
      <c r="I2514" s="3" t="s">
        <v>12341</v>
      </c>
      <c r="J2514" s="3" t="s">
        <v>12545</v>
      </c>
      <c r="K2514" s="7">
        <v>0</v>
      </c>
      <c r="L2514" s="3" t="s">
        <v>5458</v>
      </c>
      <c r="M2514" s="7">
        <v>1104</v>
      </c>
      <c r="N2514" s="3" t="s">
        <v>19</v>
      </c>
      <c r="O2514" s="3" t="s">
        <v>5462</v>
      </c>
      <c r="P2514" s="8" t="s">
        <v>12715</v>
      </c>
      <c r="Q2514" s="8" t="s">
        <v>12717</v>
      </c>
      <c r="R2514" s="4">
        <v>0</v>
      </c>
      <c r="S2514" s="4" t="s">
        <v>5627</v>
      </c>
      <c r="T2514" s="4">
        <v>99</v>
      </c>
      <c r="U2514" s="7" t="s">
        <v>6298</v>
      </c>
      <c r="V2514" s="7">
        <v>42</v>
      </c>
      <c r="W2514" s="3" t="s">
        <v>7180</v>
      </c>
      <c r="X2514" s="6">
        <v>4203</v>
      </c>
      <c r="Y2514" s="3" t="s">
        <v>7274</v>
      </c>
      <c r="Z2514" s="6">
        <v>4203001</v>
      </c>
      <c r="AA2514" s="3" t="s">
        <v>8978</v>
      </c>
      <c r="AB2514" s="6">
        <v>42030010013</v>
      </c>
      <c r="AC2514" s="3" t="s">
        <v>9609</v>
      </c>
      <c r="AD2514" s="5">
        <v>57523028</v>
      </c>
      <c r="AE2514" s="5">
        <v>0</v>
      </c>
      <c r="AF2514" s="5">
        <v>0</v>
      </c>
      <c r="AG2514" s="5">
        <v>0</v>
      </c>
      <c r="AH2514" s="5">
        <v>0</v>
      </c>
      <c r="AI2514" s="5">
        <v>0</v>
      </c>
      <c r="AJ2514" s="5">
        <v>0</v>
      </c>
      <c r="AK2514" s="5">
        <v>57523028</v>
      </c>
      <c r="AL2514" s="5">
        <v>0</v>
      </c>
      <c r="AM2514" s="5">
        <v>0</v>
      </c>
      <c r="AN2514" s="5">
        <v>0</v>
      </c>
      <c r="AO2514" s="5">
        <v>0</v>
      </c>
      <c r="AP2514" s="5">
        <v>0</v>
      </c>
      <c r="AQ2514" s="5">
        <v>0</v>
      </c>
      <c r="AR2514" s="5">
        <v>57523028</v>
      </c>
    </row>
    <row r="2515" spans="1:44" x14ac:dyDescent="0.25">
      <c r="A2515" s="6">
        <v>4147</v>
      </c>
      <c r="B2515" s="3" t="s">
        <v>5443</v>
      </c>
      <c r="C2515" s="3" t="s">
        <v>5921</v>
      </c>
      <c r="D2515" s="3" t="s">
        <v>6590</v>
      </c>
      <c r="E2515" s="3" t="s">
        <v>2618</v>
      </c>
      <c r="F2515" s="3" t="s">
        <v>9615</v>
      </c>
      <c r="G2515" s="21">
        <v>4</v>
      </c>
      <c r="H2515" s="8" t="s">
        <v>12706</v>
      </c>
      <c r="I2515" s="3" t="s">
        <v>12339</v>
      </c>
      <c r="J2515" s="3" t="s">
        <v>12543</v>
      </c>
      <c r="K2515" s="7">
        <v>0</v>
      </c>
      <c r="L2515" s="3" t="s">
        <v>5458</v>
      </c>
      <c r="M2515" s="7">
        <v>1104</v>
      </c>
      <c r="N2515" s="3" t="s">
        <v>19</v>
      </c>
      <c r="O2515" s="3" t="s">
        <v>5462</v>
      </c>
      <c r="P2515" s="8" t="s">
        <v>12715</v>
      </c>
      <c r="Q2515" s="8" t="s">
        <v>12717</v>
      </c>
      <c r="R2515" s="4">
        <v>0</v>
      </c>
      <c r="S2515" s="4" t="s">
        <v>5627</v>
      </c>
      <c r="T2515" s="4">
        <v>99</v>
      </c>
      <c r="U2515" s="7" t="s">
        <v>6298</v>
      </c>
      <c r="V2515" s="7">
        <v>42</v>
      </c>
      <c r="W2515" s="3" t="s">
        <v>7180</v>
      </c>
      <c r="X2515" s="6">
        <v>4203</v>
      </c>
      <c r="Y2515" s="3" t="s">
        <v>7274</v>
      </c>
      <c r="Z2515" s="6">
        <v>4203003</v>
      </c>
      <c r="AA2515" s="3" t="s">
        <v>7285</v>
      </c>
      <c r="AB2515" s="6">
        <v>42030030002</v>
      </c>
      <c r="AC2515" s="3" t="s">
        <v>9614</v>
      </c>
      <c r="AD2515" s="5">
        <v>15330000</v>
      </c>
      <c r="AE2515" s="5">
        <v>0</v>
      </c>
      <c r="AF2515" s="5">
        <v>0</v>
      </c>
      <c r="AG2515" s="5">
        <v>0</v>
      </c>
      <c r="AH2515" s="5">
        <v>0</v>
      </c>
      <c r="AI2515" s="5">
        <v>0</v>
      </c>
      <c r="AJ2515" s="5">
        <v>0</v>
      </c>
      <c r="AK2515" s="5">
        <v>15330000</v>
      </c>
      <c r="AL2515" s="5">
        <v>0</v>
      </c>
      <c r="AM2515" s="5">
        <v>0</v>
      </c>
      <c r="AN2515" s="5">
        <v>0</v>
      </c>
      <c r="AO2515" s="5">
        <v>0</v>
      </c>
      <c r="AP2515" s="5">
        <v>0</v>
      </c>
      <c r="AQ2515" s="5">
        <v>0</v>
      </c>
      <c r="AR2515" s="5">
        <v>15330000</v>
      </c>
    </row>
    <row r="2516" spans="1:44" x14ac:dyDescent="0.25">
      <c r="A2516" s="6">
        <v>4147</v>
      </c>
      <c r="B2516" s="3" t="s">
        <v>5443</v>
      </c>
      <c r="C2516" s="3" t="s">
        <v>5921</v>
      </c>
      <c r="D2516" s="3" t="s">
        <v>6590</v>
      </c>
      <c r="E2516" s="3" t="s">
        <v>2619</v>
      </c>
      <c r="F2516" s="3" t="s">
        <v>9616</v>
      </c>
      <c r="G2516" s="21">
        <v>4</v>
      </c>
      <c r="H2516" s="8" t="s">
        <v>12706</v>
      </c>
      <c r="I2516" s="3" t="s">
        <v>12339</v>
      </c>
      <c r="J2516" s="3" t="s">
        <v>12543</v>
      </c>
      <c r="K2516" s="7">
        <v>0</v>
      </c>
      <c r="L2516" s="3" t="s">
        <v>5458</v>
      </c>
      <c r="M2516" s="7">
        <v>1104</v>
      </c>
      <c r="N2516" s="3" t="s">
        <v>19</v>
      </c>
      <c r="O2516" s="3" t="s">
        <v>5462</v>
      </c>
      <c r="P2516" s="8" t="s">
        <v>12715</v>
      </c>
      <c r="Q2516" s="8" t="s">
        <v>12717</v>
      </c>
      <c r="R2516" s="4">
        <v>0</v>
      </c>
      <c r="S2516" s="4" t="s">
        <v>5627</v>
      </c>
      <c r="T2516" s="4">
        <v>99</v>
      </c>
      <c r="U2516" s="7" t="s">
        <v>6298</v>
      </c>
      <c r="V2516" s="7">
        <v>42</v>
      </c>
      <c r="W2516" s="3" t="s">
        <v>7180</v>
      </c>
      <c r="X2516" s="6">
        <v>4203</v>
      </c>
      <c r="Y2516" s="3" t="s">
        <v>7274</v>
      </c>
      <c r="Z2516" s="6">
        <v>4203003</v>
      </c>
      <c r="AA2516" s="3" t="s">
        <v>7285</v>
      </c>
      <c r="AB2516" s="6">
        <v>42030030002</v>
      </c>
      <c r="AC2516" s="3" t="s">
        <v>9614</v>
      </c>
      <c r="AD2516" s="5">
        <v>18000000</v>
      </c>
      <c r="AE2516" s="5">
        <v>0</v>
      </c>
      <c r="AF2516" s="5">
        <v>0</v>
      </c>
      <c r="AG2516" s="5">
        <v>0</v>
      </c>
      <c r="AH2516" s="5">
        <v>0</v>
      </c>
      <c r="AI2516" s="5">
        <v>0</v>
      </c>
      <c r="AJ2516" s="5">
        <v>0</v>
      </c>
      <c r="AK2516" s="5">
        <v>18000000</v>
      </c>
      <c r="AL2516" s="5">
        <v>0</v>
      </c>
      <c r="AM2516" s="5">
        <v>0</v>
      </c>
      <c r="AN2516" s="5">
        <v>0</v>
      </c>
      <c r="AO2516" s="5">
        <v>0</v>
      </c>
      <c r="AP2516" s="5">
        <v>0</v>
      </c>
      <c r="AQ2516" s="5">
        <v>0</v>
      </c>
      <c r="AR2516" s="5">
        <v>18000000</v>
      </c>
    </row>
    <row r="2517" spans="1:44" x14ac:dyDescent="0.25">
      <c r="A2517" s="6">
        <v>4147</v>
      </c>
      <c r="B2517" s="3" t="s">
        <v>5443</v>
      </c>
      <c r="C2517" s="3" t="s">
        <v>5922</v>
      </c>
      <c r="D2517" s="3" t="s">
        <v>6591</v>
      </c>
      <c r="E2517" s="3" t="s">
        <v>2620</v>
      </c>
      <c r="F2517" s="3" t="s">
        <v>9619</v>
      </c>
      <c r="G2517" s="21">
        <v>4</v>
      </c>
      <c r="H2517" s="8" t="s">
        <v>12706</v>
      </c>
      <c r="I2517" s="3" t="s">
        <v>12493</v>
      </c>
      <c r="J2517" s="3" t="s">
        <v>12648</v>
      </c>
      <c r="K2517" s="7">
        <v>0</v>
      </c>
      <c r="L2517" s="3" t="s">
        <v>5458</v>
      </c>
      <c r="M2517" s="7">
        <v>1104</v>
      </c>
      <c r="N2517" s="3" t="s">
        <v>19</v>
      </c>
      <c r="O2517" s="3" t="s">
        <v>5462</v>
      </c>
      <c r="P2517" s="8" t="s">
        <v>12715</v>
      </c>
      <c r="Q2517" s="8" t="s">
        <v>12717</v>
      </c>
      <c r="R2517" s="4">
        <v>0</v>
      </c>
      <c r="S2517" s="4" t="s">
        <v>5627</v>
      </c>
      <c r="T2517" s="4">
        <v>99</v>
      </c>
      <c r="U2517" s="7" t="s">
        <v>6298</v>
      </c>
      <c r="V2517" s="7">
        <v>42</v>
      </c>
      <c r="W2517" s="3" t="s">
        <v>7180</v>
      </c>
      <c r="X2517" s="6">
        <v>4205</v>
      </c>
      <c r="Y2517" s="3" t="s">
        <v>7302</v>
      </c>
      <c r="Z2517" s="6">
        <v>4205002</v>
      </c>
      <c r="AA2517" s="3" t="s">
        <v>9617</v>
      </c>
      <c r="AB2517" s="6">
        <v>42050020006</v>
      </c>
      <c r="AC2517" s="3" t="s">
        <v>9618</v>
      </c>
      <c r="AD2517" s="5">
        <v>180935716</v>
      </c>
      <c r="AE2517" s="5">
        <v>0</v>
      </c>
      <c r="AF2517" s="5">
        <v>0</v>
      </c>
      <c r="AG2517" s="5">
        <v>0</v>
      </c>
      <c r="AH2517" s="5">
        <v>0</v>
      </c>
      <c r="AI2517" s="5">
        <v>0</v>
      </c>
      <c r="AJ2517" s="5">
        <v>0</v>
      </c>
      <c r="AK2517" s="5">
        <v>180935716</v>
      </c>
      <c r="AL2517" s="5">
        <v>0</v>
      </c>
      <c r="AM2517" s="5">
        <v>0</v>
      </c>
      <c r="AN2517" s="5">
        <v>0</v>
      </c>
      <c r="AO2517" s="5">
        <v>0</v>
      </c>
      <c r="AP2517" s="5">
        <v>0</v>
      </c>
      <c r="AQ2517" s="5">
        <v>0</v>
      </c>
      <c r="AR2517" s="5">
        <v>180935716</v>
      </c>
    </row>
    <row r="2518" spans="1:44" x14ac:dyDescent="0.25">
      <c r="A2518" s="6">
        <v>4147</v>
      </c>
      <c r="B2518" s="3" t="s">
        <v>5443</v>
      </c>
      <c r="C2518" s="3" t="s">
        <v>5922</v>
      </c>
      <c r="D2518" s="3" t="s">
        <v>6591</v>
      </c>
      <c r="E2518" s="3" t="s">
        <v>2621</v>
      </c>
      <c r="F2518" s="3" t="s">
        <v>9620</v>
      </c>
      <c r="G2518" s="21">
        <v>4</v>
      </c>
      <c r="H2518" s="8" t="s">
        <v>12706</v>
      </c>
      <c r="I2518" s="3" t="s">
        <v>12493</v>
      </c>
      <c r="J2518" s="3" t="s">
        <v>12648</v>
      </c>
      <c r="K2518" s="7">
        <v>0</v>
      </c>
      <c r="L2518" s="3" t="s">
        <v>5458</v>
      </c>
      <c r="M2518" s="7">
        <v>1104</v>
      </c>
      <c r="N2518" s="3" t="s">
        <v>19</v>
      </c>
      <c r="O2518" s="3" t="s">
        <v>5462</v>
      </c>
      <c r="P2518" s="8" t="s">
        <v>12715</v>
      </c>
      <c r="Q2518" s="8" t="s">
        <v>12717</v>
      </c>
      <c r="R2518" s="4">
        <v>0</v>
      </c>
      <c r="S2518" s="4" t="s">
        <v>5627</v>
      </c>
      <c r="T2518" s="4">
        <v>99</v>
      </c>
      <c r="U2518" s="7" t="s">
        <v>6298</v>
      </c>
      <c r="V2518" s="7">
        <v>42</v>
      </c>
      <c r="W2518" s="3" t="s">
        <v>7180</v>
      </c>
      <c r="X2518" s="6">
        <v>4205</v>
      </c>
      <c r="Y2518" s="3" t="s">
        <v>7302</v>
      </c>
      <c r="Z2518" s="6">
        <v>4205002</v>
      </c>
      <c r="AA2518" s="3" t="s">
        <v>9617</v>
      </c>
      <c r="AB2518" s="6">
        <v>42050020006</v>
      </c>
      <c r="AC2518" s="3" t="s">
        <v>9618</v>
      </c>
      <c r="AD2518" s="5">
        <v>273944256</v>
      </c>
      <c r="AE2518" s="5">
        <v>0</v>
      </c>
      <c r="AF2518" s="5">
        <v>0</v>
      </c>
      <c r="AG2518" s="5">
        <v>0</v>
      </c>
      <c r="AH2518" s="5">
        <v>0</v>
      </c>
      <c r="AI2518" s="5">
        <v>0</v>
      </c>
      <c r="AJ2518" s="5">
        <v>0</v>
      </c>
      <c r="AK2518" s="5">
        <v>273944256</v>
      </c>
      <c r="AL2518" s="5">
        <v>0</v>
      </c>
      <c r="AM2518" s="5">
        <v>0</v>
      </c>
      <c r="AN2518" s="5">
        <v>0</v>
      </c>
      <c r="AO2518" s="5">
        <v>0</v>
      </c>
      <c r="AP2518" s="5">
        <v>0</v>
      </c>
      <c r="AQ2518" s="5">
        <v>0</v>
      </c>
      <c r="AR2518" s="5">
        <v>273944256</v>
      </c>
    </row>
    <row r="2519" spans="1:44" x14ac:dyDescent="0.25">
      <c r="A2519" s="6">
        <v>4147</v>
      </c>
      <c r="B2519" s="3" t="s">
        <v>5443</v>
      </c>
      <c r="C2519" s="3" t="s">
        <v>5922</v>
      </c>
      <c r="D2519" s="3" t="s">
        <v>6591</v>
      </c>
      <c r="E2519" s="3" t="s">
        <v>2622</v>
      </c>
      <c r="F2519" s="3" t="s">
        <v>9621</v>
      </c>
      <c r="G2519" s="21">
        <v>4</v>
      </c>
      <c r="H2519" s="8" t="s">
        <v>12706</v>
      </c>
      <c r="I2519" s="3" t="s">
        <v>12493</v>
      </c>
      <c r="J2519" s="3" t="s">
        <v>12648</v>
      </c>
      <c r="K2519" s="7">
        <v>0</v>
      </c>
      <c r="L2519" s="3" t="s">
        <v>5458</v>
      </c>
      <c r="M2519" s="7">
        <v>1104</v>
      </c>
      <c r="N2519" s="3" t="s">
        <v>19</v>
      </c>
      <c r="O2519" s="3" t="s">
        <v>5462</v>
      </c>
      <c r="P2519" s="8" t="s">
        <v>12715</v>
      </c>
      <c r="Q2519" s="8" t="s">
        <v>12717</v>
      </c>
      <c r="R2519" s="4">
        <v>0</v>
      </c>
      <c r="S2519" s="4" t="s">
        <v>5627</v>
      </c>
      <c r="T2519" s="4">
        <v>99</v>
      </c>
      <c r="U2519" s="7" t="s">
        <v>6298</v>
      </c>
      <c r="V2519" s="7">
        <v>42</v>
      </c>
      <c r="W2519" s="3" t="s">
        <v>7180</v>
      </c>
      <c r="X2519" s="6">
        <v>4205</v>
      </c>
      <c r="Y2519" s="3" t="s">
        <v>7302</v>
      </c>
      <c r="Z2519" s="6">
        <v>4205002</v>
      </c>
      <c r="AA2519" s="3" t="s">
        <v>9617</v>
      </c>
      <c r="AB2519" s="6">
        <v>42050020006</v>
      </c>
      <c r="AC2519" s="3" t="s">
        <v>9618</v>
      </c>
      <c r="AD2519" s="5">
        <v>145120028</v>
      </c>
      <c r="AE2519" s="5">
        <v>0</v>
      </c>
      <c r="AF2519" s="5">
        <v>0</v>
      </c>
      <c r="AG2519" s="5">
        <v>0</v>
      </c>
      <c r="AH2519" s="5">
        <v>0</v>
      </c>
      <c r="AI2519" s="5">
        <v>0</v>
      </c>
      <c r="AJ2519" s="5">
        <v>0</v>
      </c>
      <c r="AK2519" s="5">
        <v>145120028</v>
      </c>
      <c r="AL2519" s="5">
        <v>0</v>
      </c>
      <c r="AM2519" s="5">
        <v>0</v>
      </c>
      <c r="AN2519" s="5">
        <v>0</v>
      </c>
      <c r="AO2519" s="5">
        <v>0</v>
      </c>
      <c r="AP2519" s="5">
        <v>0</v>
      </c>
      <c r="AQ2519" s="5">
        <v>0</v>
      </c>
      <c r="AR2519" s="5">
        <v>145120028</v>
      </c>
    </row>
    <row r="2520" spans="1:44" x14ac:dyDescent="0.25">
      <c r="A2520" s="6">
        <v>4147</v>
      </c>
      <c r="B2520" s="3" t="s">
        <v>5443</v>
      </c>
      <c r="C2520" s="3" t="s">
        <v>5922</v>
      </c>
      <c r="D2520" s="3" t="s">
        <v>6591</v>
      </c>
      <c r="E2520" s="3" t="s">
        <v>2623</v>
      </c>
      <c r="F2520" s="3" t="s">
        <v>9622</v>
      </c>
      <c r="G2520" s="21">
        <v>4</v>
      </c>
      <c r="H2520" s="8" t="s">
        <v>12706</v>
      </c>
      <c r="I2520" s="3" t="s">
        <v>12351</v>
      </c>
      <c r="J2520" s="3" t="s">
        <v>12555</v>
      </c>
      <c r="K2520" s="7">
        <v>0</v>
      </c>
      <c r="L2520" s="3" t="s">
        <v>5458</v>
      </c>
      <c r="M2520" s="7">
        <v>1104</v>
      </c>
      <c r="N2520" s="3" t="s">
        <v>19</v>
      </c>
      <c r="O2520" s="3" t="s">
        <v>5462</v>
      </c>
      <c r="P2520" s="8" t="s">
        <v>12715</v>
      </c>
      <c r="Q2520" s="8" t="s">
        <v>12717</v>
      </c>
      <c r="R2520" s="4">
        <v>0</v>
      </c>
      <c r="S2520" s="4" t="s">
        <v>5627</v>
      </c>
      <c r="T2520" s="4">
        <v>99</v>
      </c>
      <c r="U2520" s="7" t="s">
        <v>6298</v>
      </c>
      <c r="V2520" s="7">
        <v>42</v>
      </c>
      <c r="W2520" s="3" t="s">
        <v>7180</v>
      </c>
      <c r="X2520" s="6">
        <v>4205</v>
      </c>
      <c r="Y2520" s="3" t="s">
        <v>7302</v>
      </c>
      <c r="Z2520" s="6">
        <v>4205002</v>
      </c>
      <c r="AA2520" s="3" t="s">
        <v>9617</v>
      </c>
      <c r="AB2520" s="6">
        <v>42050020006</v>
      </c>
      <c r="AC2520" s="3" t="s">
        <v>9618</v>
      </c>
      <c r="AD2520" s="5">
        <v>60000000</v>
      </c>
      <c r="AE2520" s="5">
        <v>0</v>
      </c>
      <c r="AF2520" s="5">
        <v>0</v>
      </c>
      <c r="AG2520" s="5">
        <v>0</v>
      </c>
      <c r="AH2520" s="5">
        <v>0</v>
      </c>
      <c r="AI2520" s="5">
        <v>0</v>
      </c>
      <c r="AJ2520" s="5">
        <v>0</v>
      </c>
      <c r="AK2520" s="5">
        <v>60000000</v>
      </c>
      <c r="AL2520" s="5">
        <v>0</v>
      </c>
      <c r="AM2520" s="5">
        <v>0</v>
      </c>
      <c r="AN2520" s="5">
        <v>0</v>
      </c>
      <c r="AO2520" s="5">
        <v>0</v>
      </c>
      <c r="AP2520" s="5">
        <v>0</v>
      </c>
      <c r="AQ2520" s="5">
        <v>0</v>
      </c>
      <c r="AR2520" s="5">
        <v>60000000</v>
      </c>
    </row>
    <row r="2521" spans="1:44" x14ac:dyDescent="0.25">
      <c r="A2521" s="6">
        <v>4147</v>
      </c>
      <c r="B2521" s="3" t="s">
        <v>5443</v>
      </c>
      <c r="C2521" s="3" t="s">
        <v>5923</v>
      </c>
      <c r="D2521" s="3" t="s">
        <v>6592</v>
      </c>
      <c r="E2521" s="3" t="s">
        <v>2624</v>
      </c>
      <c r="F2521" s="3" t="s">
        <v>9625</v>
      </c>
      <c r="G2521" s="21">
        <v>4</v>
      </c>
      <c r="H2521" s="8" t="s">
        <v>12706</v>
      </c>
      <c r="I2521" s="3" t="s">
        <v>12348</v>
      </c>
      <c r="J2521" s="3" t="s">
        <v>12552</v>
      </c>
      <c r="K2521" s="7">
        <v>0</v>
      </c>
      <c r="L2521" s="3" t="s">
        <v>5458</v>
      </c>
      <c r="M2521" s="7">
        <v>1104</v>
      </c>
      <c r="N2521" s="3" t="s">
        <v>19</v>
      </c>
      <c r="O2521" s="3" t="s">
        <v>5462</v>
      </c>
      <c r="P2521" s="8" t="s">
        <v>12715</v>
      </c>
      <c r="Q2521" s="8" t="s">
        <v>12717</v>
      </c>
      <c r="R2521" s="4">
        <v>0</v>
      </c>
      <c r="S2521" s="4" t="s">
        <v>5627</v>
      </c>
      <c r="T2521" s="4">
        <v>99</v>
      </c>
      <c r="U2521" s="7" t="s">
        <v>6298</v>
      </c>
      <c r="V2521" s="7">
        <v>42</v>
      </c>
      <c r="W2521" s="3" t="s">
        <v>7180</v>
      </c>
      <c r="X2521" s="6">
        <v>4205</v>
      </c>
      <c r="Y2521" s="3" t="s">
        <v>7302</v>
      </c>
      <c r="Z2521" s="6">
        <v>4205004</v>
      </c>
      <c r="AA2521" s="3" t="s">
        <v>9623</v>
      </c>
      <c r="AB2521" s="6">
        <v>42050040001</v>
      </c>
      <c r="AC2521" s="3" t="s">
        <v>9624</v>
      </c>
      <c r="AD2521" s="5">
        <v>203715051</v>
      </c>
      <c r="AE2521" s="5">
        <v>0</v>
      </c>
      <c r="AF2521" s="5">
        <v>0</v>
      </c>
      <c r="AG2521" s="5">
        <v>0</v>
      </c>
      <c r="AH2521" s="5">
        <v>0</v>
      </c>
      <c r="AI2521" s="5">
        <v>0</v>
      </c>
      <c r="AJ2521" s="5">
        <v>0</v>
      </c>
      <c r="AK2521" s="5">
        <v>203715051</v>
      </c>
      <c r="AL2521" s="5">
        <v>0</v>
      </c>
      <c r="AM2521" s="5">
        <v>0</v>
      </c>
      <c r="AN2521" s="5">
        <v>0</v>
      </c>
      <c r="AO2521" s="5">
        <v>0</v>
      </c>
      <c r="AP2521" s="5">
        <v>0</v>
      </c>
      <c r="AQ2521" s="5">
        <v>0</v>
      </c>
      <c r="AR2521" s="5">
        <v>203715051</v>
      </c>
    </row>
    <row r="2522" spans="1:44" x14ac:dyDescent="0.25">
      <c r="A2522" s="6">
        <v>4147</v>
      </c>
      <c r="B2522" s="3" t="s">
        <v>5443</v>
      </c>
      <c r="C2522" s="3" t="s">
        <v>5924</v>
      </c>
      <c r="D2522" s="3" t="s">
        <v>6593</v>
      </c>
      <c r="E2522" s="3" t="s">
        <v>2625</v>
      </c>
      <c r="F2522" s="3" t="s">
        <v>9586</v>
      </c>
      <c r="G2522" s="21">
        <v>1</v>
      </c>
      <c r="H2522" s="8" t="s">
        <v>12697</v>
      </c>
      <c r="I2522" s="3" t="s">
        <v>12490</v>
      </c>
      <c r="J2522" s="3" t="s">
        <v>12645</v>
      </c>
      <c r="K2522" s="7">
        <v>0</v>
      </c>
      <c r="L2522" s="3" t="s">
        <v>5458</v>
      </c>
      <c r="M2522" s="7">
        <v>1104</v>
      </c>
      <c r="N2522" s="3" t="s">
        <v>19</v>
      </c>
      <c r="O2522" s="3" t="s">
        <v>5462</v>
      </c>
      <c r="P2522" s="8" t="s">
        <v>12715</v>
      </c>
      <c r="Q2522" s="8" t="s">
        <v>12717</v>
      </c>
      <c r="R2522" s="4">
        <v>0</v>
      </c>
      <c r="S2522" s="4" t="s">
        <v>5627</v>
      </c>
      <c r="T2522" s="4">
        <v>99</v>
      </c>
      <c r="U2522" s="7" t="s">
        <v>6298</v>
      </c>
      <c r="V2522" s="7">
        <v>42</v>
      </c>
      <c r="W2522" s="3" t="s">
        <v>7180</v>
      </c>
      <c r="X2522" s="6">
        <v>4205</v>
      </c>
      <c r="Y2522" s="3" t="s">
        <v>7302</v>
      </c>
      <c r="Z2522" s="6">
        <v>4205004</v>
      </c>
      <c r="AA2522" s="3" t="s">
        <v>9623</v>
      </c>
      <c r="AB2522" s="6">
        <v>42050040002</v>
      </c>
      <c r="AC2522" s="3" t="s">
        <v>9626</v>
      </c>
      <c r="AD2522" s="5">
        <v>618535424</v>
      </c>
      <c r="AE2522" s="5">
        <v>0</v>
      </c>
      <c r="AF2522" s="5">
        <v>0</v>
      </c>
      <c r="AG2522" s="5">
        <v>0</v>
      </c>
      <c r="AH2522" s="5">
        <v>0</v>
      </c>
      <c r="AI2522" s="5">
        <v>0</v>
      </c>
      <c r="AJ2522" s="5">
        <v>0</v>
      </c>
      <c r="AK2522" s="5">
        <v>618535424</v>
      </c>
      <c r="AL2522" s="5">
        <v>0</v>
      </c>
      <c r="AM2522" s="5">
        <v>0</v>
      </c>
      <c r="AN2522" s="5">
        <v>0</v>
      </c>
      <c r="AO2522" s="5">
        <v>0</v>
      </c>
      <c r="AP2522" s="5">
        <v>0</v>
      </c>
      <c r="AQ2522" s="5">
        <v>0</v>
      </c>
      <c r="AR2522" s="5">
        <v>618535424</v>
      </c>
    </row>
    <row r="2523" spans="1:44" x14ac:dyDescent="0.25">
      <c r="A2523" s="6">
        <v>4147</v>
      </c>
      <c r="B2523" s="3" t="s">
        <v>5443</v>
      </c>
      <c r="C2523" s="3" t="s">
        <v>5925</v>
      </c>
      <c r="D2523" s="3" t="s">
        <v>6594</v>
      </c>
      <c r="E2523" s="3" t="s">
        <v>2626</v>
      </c>
      <c r="F2523" s="3" t="s">
        <v>9628</v>
      </c>
      <c r="G2523" s="21">
        <v>4</v>
      </c>
      <c r="H2523" s="8" t="s">
        <v>12706</v>
      </c>
      <c r="I2523" s="3" t="s">
        <v>12339</v>
      </c>
      <c r="J2523" s="3" t="s">
        <v>12543</v>
      </c>
      <c r="K2523" s="7">
        <v>0</v>
      </c>
      <c r="L2523" s="3" t="s">
        <v>5458</v>
      </c>
      <c r="M2523" s="7">
        <v>1104</v>
      </c>
      <c r="N2523" s="3" t="s">
        <v>19</v>
      </c>
      <c r="O2523" s="3" t="s">
        <v>5462</v>
      </c>
      <c r="P2523" s="8" t="s">
        <v>12715</v>
      </c>
      <c r="Q2523" s="8" t="s">
        <v>12717</v>
      </c>
      <c r="R2523" s="4">
        <v>0</v>
      </c>
      <c r="S2523" s="4" t="s">
        <v>5627</v>
      </c>
      <c r="T2523" s="4">
        <v>99</v>
      </c>
      <c r="U2523" s="7" t="s">
        <v>6298</v>
      </c>
      <c r="V2523" s="7">
        <v>43</v>
      </c>
      <c r="W2523" s="3" t="s">
        <v>8169</v>
      </c>
      <c r="X2523" s="6">
        <v>4302</v>
      </c>
      <c r="Y2523" s="3" t="s">
        <v>8170</v>
      </c>
      <c r="Z2523" s="6">
        <v>4302003</v>
      </c>
      <c r="AA2523" s="3" t="s">
        <v>8174</v>
      </c>
      <c r="AB2523" s="6">
        <v>43020030004</v>
      </c>
      <c r="AC2523" s="3" t="s">
        <v>9627</v>
      </c>
      <c r="AD2523" s="5">
        <v>10890000</v>
      </c>
      <c r="AE2523" s="5">
        <v>0</v>
      </c>
      <c r="AF2523" s="5">
        <v>0</v>
      </c>
      <c r="AG2523" s="5">
        <v>0</v>
      </c>
      <c r="AH2523" s="5">
        <v>0</v>
      </c>
      <c r="AI2523" s="5">
        <v>0</v>
      </c>
      <c r="AJ2523" s="5">
        <v>0</v>
      </c>
      <c r="AK2523" s="5">
        <v>10890000</v>
      </c>
      <c r="AL2523" s="5">
        <v>0</v>
      </c>
      <c r="AM2523" s="5">
        <v>0</v>
      </c>
      <c r="AN2523" s="5">
        <v>0</v>
      </c>
      <c r="AO2523" s="5">
        <v>0</v>
      </c>
      <c r="AP2523" s="5">
        <v>0</v>
      </c>
      <c r="AQ2523" s="5">
        <v>0</v>
      </c>
      <c r="AR2523" s="5">
        <v>10890000</v>
      </c>
    </row>
    <row r="2524" spans="1:44" x14ac:dyDescent="0.25">
      <c r="A2524" s="6">
        <v>4147</v>
      </c>
      <c r="B2524" s="3" t="s">
        <v>5443</v>
      </c>
      <c r="C2524" s="3" t="s">
        <v>5925</v>
      </c>
      <c r="D2524" s="3" t="s">
        <v>6594</v>
      </c>
      <c r="E2524" s="3" t="s">
        <v>2627</v>
      </c>
      <c r="F2524" s="3" t="s">
        <v>9629</v>
      </c>
      <c r="G2524" s="21">
        <v>4</v>
      </c>
      <c r="H2524" s="8" t="s">
        <v>12706</v>
      </c>
      <c r="I2524" s="3" t="s">
        <v>12490</v>
      </c>
      <c r="J2524" s="3" t="s">
        <v>12645</v>
      </c>
      <c r="K2524" s="7">
        <v>0</v>
      </c>
      <c r="L2524" s="3" t="s">
        <v>5458</v>
      </c>
      <c r="M2524" s="7">
        <v>1104</v>
      </c>
      <c r="N2524" s="3" t="s">
        <v>19</v>
      </c>
      <c r="O2524" s="3" t="s">
        <v>5462</v>
      </c>
      <c r="P2524" s="8" t="s">
        <v>12715</v>
      </c>
      <c r="Q2524" s="8" t="s">
        <v>12717</v>
      </c>
      <c r="R2524" s="4">
        <v>0</v>
      </c>
      <c r="S2524" s="4" t="s">
        <v>5627</v>
      </c>
      <c r="T2524" s="4">
        <v>99</v>
      </c>
      <c r="U2524" s="7" t="s">
        <v>6298</v>
      </c>
      <c r="V2524" s="7">
        <v>43</v>
      </c>
      <c r="W2524" s="3" t="s">
        <v>8169</v>
      </c>
      <c r="X2524" s="6">
        <v>4302</v>
      </c>
      <c r="Y2524" s="3" t="s">
        <v>8170</v>
      </c>
      <c r="Z2524" s="6">
        <v>4302003</v>
      </c>
      <c r="AA2524" s="3" t="s">
        <v>8174</v>
      </c>
      <c r="AB2524" s="6">
        <v>43020030004</v>
      </c>
      <c r="AC2524" s="3" t="s">
        <v>9627</v>
      </c>
      <c r="AD2524" s="5">
        <v>80573020</v>
      </c>
      <c r="AE2524" s="5">
        <v>0</v>
      </c>
      <c r="AF2524" s="5">
        <v>0</v>
      </c>
      <c r="AG2524" s="5">
        <v>0</v>
      </c>
      <c r="AH2524" s="5">
        <v>0</v>
      </c>
      <c r="AI2524" s="5">
        <v>0</v>
      </c>
      <c r="AJ2524" s="5">
        <v>0</v>
      </c>
      <c r="AK2524" s="5">
        <v>80573020</v>
      </c>
      <c r="AL2524" s="5">
        <v>0</v>
      </c>
      <c r="AM2524" s="5">
        <v>0</v>
      </c>
      <c r="AN2524" s="5">
        <v>0</v>
      </c>
      <c r="AO2524" s="5">
        <v>0</v>
      </c>
      <c r="AP2524" s="5">
        <v>0</v>
      </c>
      <c r="AQ2524" s="5">
        <v>0</v>
      </c>
      <c r="AR2524" s="5">
        <v>80573020</v>
      </c>
    </row>
    <row r="2525" spans="1:44" x14ac:dyDescent="0.25">
      <c r="A2525" s="6">
        <v>4147</v>
      </c>
      <c r="B2525" s="3" t="s">
        <v>5443</v>
      </c>
      <c r="C2525" s="3" t="s">
        <v>5926</v>
      </c>
      <c r="D2525" s="3" t="s">
        <v>6595</v>
      </c>
      <c r="E2525" s="3" t="s">
        <v>2628</v>
      </c>
      <c r="F2525" s="3" t="s">
        <v>9631</v>
      </c>
      <c r="G2525" s="21">
        <v>4</v>
      </c>
      <c r="H2525" s="8" t="s">
        <v>12706</v>
      </c>
      <c r="I2525" s="3" t="s">
        <v>12339</v>
      </c>
      <c r="J2525" s="3" t="s">
        <v>12543</v>
      </c>
      <c r="K2525" s="7">
        <v>0</v>
      </c>
      <c r="L2525" s="3" t="s">
        <v>5458</v>
      </c>
      <c r="M2525" s="7">
        <v>1104</v>
      </c>
      <c r="N2525" s="3" t="s">
        <v>19</v>
      </c>
      <c r="O2525" s="3" t="s">
        <v>5462</v>
      </c>
      <c r="P2525" s="8" t="s">
        <v>12715</v>
      </c>
      <c r="Q2525" s="8" t="s">
        <v>12717</v>
      </c>
      <c r="R2525" s="4">
        <v>0</v>
      </c>
      <c r="S2525" s="4" t="s">
        <v>5627</v>
      </c>
      <c r="T2525" s="4">
        <v>99</v>
      </c>
      <c r="U2525" s="7" t="s">
        <v>6298</v>
      </c>
      <c r="V2525" s="7">
        <v>43</v>
      </c>
      <c r="W2525" s="3" t="s">
        <v>8169</v>
      </c>
      <c r="X2525" s="6">
        <v>4304</v>
      </c>
      <c r="Y2525" s="3" t="s">
        <v>8178</v>
      </c>
      <c r="Z2525" s="6">
        <v>4304003</v>
      </c>
      <c r="AA2525" s="3" t="s">
        <v>9048</v>
      </c>
      <c r="AB2525" s="6">
        <v>43040030003</v>
      </c>
      <c r="AC2525" s="3" t="s">
        <v>9630</v>
      </c>
      <c r="AD2525" s="5">
        <v>18000000</v>
      </c>
      <c r="AE2525" s="5">
        <v>0</v>
      </c>
      <c r="AF2525" s="5">
        <v>0</v>
      </c>
      <c r="AG2525" s="5">
        <v>0</v>
      </c>
      <c r="AH2525" s="5">
        <v>0</v>
      </c>
      <c r="AI2525" s="5">
        <v>0</v>
      </c>
      <c r="AJ2525" s="5">
        <v>0</v>
      </c>
      <c r="AK2525" s="5">
        <v>18000000</v>
      </c>
      <c r="AL2525" s="5">
        <v>0</v>
      </c>
      <c r="AM2525" s="5">
        <v>0</v>
      </c>
      <c r="AN2525" s="5">
        <v>0</v>
      </c>
      <c r="AO2525" s="5">
        <v>0</v>
      </c>
      <c r="AP2525" s="5">
        <v>0</v>
      </c>
      <c r="AQ2525" s="5">
        <v>0</v>
      </c>
      <c r="AR2525" s="5">
        <v>18000000</v>
      </c>
    </row>
    <row r="2526" spans="1:44" x14ac:dyDescent="0.25">
      <c r="A2526" s="6">
        <v>4147</v>
      </c>
      <c r="B2526" s="3" t="s">
        <v>5443</v>
      </c>
      <c r="C2526" s="3" t="s">
        <v>5926</v>
      </c>
      <c r="D2526" s="3" t="s">
        <v>6595</v>
      </c>
      <c r="E2526" s="3" t="s">
        <v>2629</v>
      </c>
      <c r="F2526" s="3" t="s">
        <v>9632</v>
      </c>
      <c r="G2526" s="21">
        <v>4</v>
      </c>
      <c r="H2526" s="8" t="s">
        <v>12706</v>
      </c>
      <c r="I2526" s="3" t="s">
        <v>12339</v>
      </c>
      <c r="J2526" s="3" t="s">
        <v>12543</v>
      </c>
      <c r="K2526" s="7">
        <v>0</v>
      </c>
      <c r="L2526" s="3" t="s">
        <v>5458</v>
      </c>
      <c r="M2526" s="7">
        <v>1104</v>
      </c>
      <c r="N2526" s="3" t="s">
        <v>19</v>
      </c>
      <c r="O2526" s="3" t="s">
        <v>5462</v>
      </c>
      <c r="P2526" s="8" t="s">
        <v>12715</v>
      </c>
      <c r="Q2526" s="8" t="s">
        <v>12717</v>
      </c>
      <c r="R2526" s="4">
        <v>0</v>
      </c>
      <c r="S2526" s="4" t="s">
        <v>5627</v>
      </c>
      <c r="T2526" s="4">
        <v>99</v>
      </c>
      <c r="U2526" s="7" t="s">
        <v>6298</v>
      </c>
      <c r="V2526" s="7">
        <v>43</v>
      </c>
      <c r="W2526" s="3" t="s">
        <v>8169</v>
      </c>
      <c r="X2526" s="6">
        <v>4304</v>
      </c>
      <c r="Y2526" s="3" t="s">
        <v>8178</v>
      </c>
      <c r="Z2526" s="6">
        <v>4304003</v>
      </c>
      <c r="AA2526" s="3" t="s">
        <v>9048</v>
      </c>
      <c r="AB2526" s="6">
        <v>43040030003</v>
      </c>
      <c r="AC2526" s="3" t="s">
        <v>9630</v>
      </c>
      <c r="AD2526" s="5">
        <v>12810000</v>
      </c>
      <c r="AE2526" s="5">
        <v>0</v>
      </c>
      <c r="AF2526" s="5">
        <v>0</v>
      </c>
      <c r="AG2526" s="5">
        <v>0</v>
      </c>
      <c r="AH2526" s="5">
        <v>0</v>
      </c>
      <c r="AI2526" s="5">
        <v>0</v>
      </c>
      <c r="AJ2526" s="5">
        <v>0</v>
      </c>
      <c r="AK2526" s="5">
        <v>12810000</v>
      </c>
      <c r="AL2526" s="5">
        <v>0</v>
      </c>
      <c r="AM2526" s="5">
        <v>0</v>
      </c>
      <c r="AN2526" s="5">
        <v>0</v>
      </c>
      <c r="AO2526" s="5">
        <v>0</v>
      </c>
      <c r="AP2526" s="5">
        <v>0</v>
      </c>
      <c r="AQ2526" s="5">
        <v>0</v>
      </c>
      <c r="AR2526" s="5">
        <v>12810000</v>
      </c>
    </row>
    <row r="2527" spans="1:44" x14ac:dyDescent="0.25">
      <c r="A2527" s="6">
        <v>4147</v>
      </c>
      <c r="B2527" s="3" t="s">
        <v>5443</v>
      </c>
      <c r="C2527" s="3" t="s">
        <v>5926</v>
      </c>
      <c r="D2527" s="3" t="s">
        <v>6595</v>
      </c>
      <c r="E2527" s="3" t="s">
        <v>2630</v>
      </c>
      <c r="F2527" s="3" t="s">
        <v>9633</v>
      </c>
      <c r="G2527" s="21">
        <v>4</v>
      </c>
      <c r="H2527" s="8" t="s">
        <v>12706</v>
      </c>
      <c r="I2527" s="3" t="s">
        <v>12339</v>
      </c>
      <c r="J2527" s="3" t="s">
        <v>12543</v>
      </c>
      <c r="K2527" s="7">
        <v>0</v>
      </c>
      <c r="L2527" s="3" t="s">
        <v>5458</v>
      </c>
      <c r="M2527" s="7">
        <v>1104</v>
      </c>
      <c r="N2527" s="3" t="s">
        <v>19</v>
      </c>
      <c r="O2527" s="3" t="s">
        <v>5462</v>
      </c>
      <c r="P2527" s="8" t="s">
        <v>12715</v>
      </c>
      <c r="Q2527" s="8" t="s">
        <v>12717</v>
      </c>
      <c r="R2527" s="4">
        <v>0</v>
      </c>
      <c r="S2527" s="4" t="s">
        <v>5627</v>
      </c>
      <c r="T2527" s="4">
        <v>99</v>
      </c>
      <c r="U2527" s="7" t="s">
        <v>6298</v>
      </c>
      <c r="V2527" s="7">
        <v>43</v>
      </c>
      <c r="W2527" s="3" t="s">
        <v>8169</v>
      </c>
      <c r="X2527" s="6">
        <v>4304</v>
      </c>
      <c r="Y2527" s="3" t="s">
        <v>8178</v>
      </c>
      <c r="Z2527" s="6">
        <v>4304003</v>
      </c>
      <c r="AA2527" s="3" t="s">
        <v>9048</v>
      </c>
      <c r="AB2527" s="6">
        <v>43040030003</v>
      </c>
      <c r="AC2527" s="3" t="s">
        <v>9630</v>
      </c>
      <c r="AD2527" s="5">
        <v>8969397</v>
      </c>
      <c r="AE2527" s="5">
        <v>0</v>
      </c>
      <c r="AF2527" s="5">
        <v>0</v>
      </c>
      <c r="AG2527" s="5">
        <v>0</v>
      </c>
      <c r="AH2527" s="5">
        <v>0</v>
      </c>
      <c r="AI2527" s="5">
        <v>0</v>
      </c>
      <c r="AJ2527" s="5">
        <v>0</v>
      </c>
      <c r="AK2527" s="5">
        <v>8969397</v>
      </c>
      <c r="AL2527" s="5">
        <v>0</v>
      </c>
      <c r="AM2527" s="5">
        <v>0</v>
      </c>
      <c r="AN2527" s="5">
        <v>0</v>
      </c>
      <c r="AO2527" s="5">
        <v>0</v>
      </c>
      <c r="AP2527" s="5">
        <v>0</v>
      </c>
      <c r="AQ2527" s="5">
        <v>0</v>
      </c>
      <c r="AR2527" s="5">
        <v>8969397</v>
      </c>
    </row>
    <row r="2528" spans="1:44" x14ac:dyDescent="0.25">
      <c r="A2528" s="6">
        <v>4147</v>
      </c>
      <c r="B2528" s="3" t="s">
        <v>5443</v>
      </c>
      <c r="C2528" s="3" t="s">
        <v>5926</v>
      </c>
      <c r="D2528" s="3" t="s">
        <v>6595</v>
      </c>
      <c r="E2528" s="3" t="s">
        <v>2631</v>
      </c>
      <c r="F2528" s="3" t="s">
        <v>9634</v>
      </c>
      <c r="G2528" s="21">
        <v>4</v>
      </c>
      <c r="H2528" s="8" t="s">
        <v>12706</v>
      </c>
      <c r="I2528" s="3" t="s">
        <v>12490</v>
      </c>
      <c r="J2528" s="3" t="s">
        <v>12645</v>
      </c>
      <c r="K2528" s="7">
        <v>0</v>
      </c>
      <c r="L2528" s="3" t="s">
        <v>5458</v>
      </c>
      <c r="M2528" s="7">
        <v>1104</v>
      </c>
      <c r="N2528" s="3" t="s">
        <v>19</v>
      </c>
      <c r="O2528" s="3" t="s">
        <v>5462</v>
      </c>
      <c r="P2528" s="8" t="s">
        <v>12715</v>
      </c>
      <c r="Q2528" s="8" t="s">
        <v>12717</v>
      </c>
      <c r="R2528" s="4">
        <v>0</v>
      </c>
      <c r="S2528" s="4" t="s">
        <v>5627</v>
      </c>
      <c r="T2528" s="4">
        <v>99</v>
      </c>
      <c r="U2528" s="7" t="s">
        <v>6298</v>
      </c>
      <c r="V2528" s="7">
        <v>43</v>
      </c>
      <c r="W2528" s="3" t="s">
        <v>8169</v>
      </c>
      <c r="X2528" s="6">
        <v>4304</v>
      </c>
      <c r="Y2528" s="3" t="s">
        <v>8178</v>
      </c>
      <c r="Z2528" s="6">
        <v>4304003</v>
      </c>
      <c r="AA2528" s="3" t="s">
        <v>9048</v>
      </c>
      <c r="AB2528" s="6">
        <v>43040030003</v>
      </c>
      <c r="AC2528" s="3" t="s">
        <v>9630</v>
      </c>
      <c r="AD2528" s="5">
        <v>391089000</v>
      </c>
      <c r="AE2528" s="5">
        <v>0</v>
      </c>
      <c r="AF2528" s="5">
        <v>0</v>
      </c>
      <c r="AG2528" s="5">
        <v>0</v>
      </c>
      <c r="AH2528" s="5">
        <v>0</v>
      </c>
      <c r="AI2528" s="5">
        <v>0</v>
      </c>
      <c r="AJ2528" s="5">
        <v>0</v>
      </c>
      <c r="AK2528" s="5">
        <v>391089000</v>
      </c>
      <c r="AL2528" s="5">
        <v>0</v>
      </c>
      <c r="AM2528" s="5">
        <v>0</v>
      </c>
      <c r="AN2528" s="5">
        <v>0</v>
      </c>
      <c r="AO2528" s="5">
        <v>0</v>
      </c>
      <c r="AP2528" s="5">
        <v>0</v>
      </c>
      <c r="AQ2528" s="5">
        <v>0</v>
      </c>
      <c r="AR2528" s="5">
        <v>391089000</v>
      </c>
    </row>
    <row r="2529" spans="1:44" x14ac:dyDescent="0.25">
      <c r="A2529" s="6">
        <v>4147</v>
      </c>
      <c r="B2529" s="3" t="s">
        <v>5443</v>
      </c>
      <c r="C2529" s="3" t="s">
        <v>5927</v>
      </c>
      <c r="D2529" s="3" t="s">
        <v>6596</v>
      </c>
      <c r="E2529" s="3" t="s">
        <v>2632</v>
      </c>
      <c r="F2529" s="3" t="s">
        <v>9636</v>
      </c>
      <c r="G2529" s="21">
        <v>4</v>
      </c>
      <c r="H2529" s="8" t="s">
        <v>12706</v>
      </c>
      <c r="I2529" s="3" t="s">
        <v>12339</v>
      </c>
      <c r="J2529" s="3" t="s">
        <v>12543</v>
      </c>
      <c r="K2529" s="7">
        <v>0</v>
      </c>
      <c r="L2529" s="3" t="s">
        <v>5458</v>
      </c>
      <c r="M2529" s="7">
        <v>1104</v>
      </c>
      <c r="N2529" s="3" t="s">
        <v>19</v>
      </c>
      <c r="O2529" s="3" t="s">
        <v>5462</v>
      </c>
      <c r="P2529" s="8" t="s">
        <v>12715</v>
      </c>
      <c r="Q2529" s="8" t="s">
        <v>12717</v>
      </c>
      <c r="R2529" s="4">
        <v>0</v>
      </c>
      <c r="S2529" s="4" t="s">
        <v>5627</v>
      </c>
      <c r="T2529" s="4">
        <v>99</v>
      </c>
      <c r="U2529" s="7" t="s">
        <v>6298</v>
      </c>
      <c r="V2529" s="7">
        <v>45</v>
      </c>
      <c r="W2529" s="3" t="s">
        <v>7003</v>
      </c>
      <c r="X2529" s="6">
        <v>4501</v>
      </c>
      <c r="Y2529" s="3" t="s">
        <v>7093</v>
      </c>
      <c r="Z2529" s="6">
        <v>4501001</v>
      </c>
      <c r="AA2529" s="3" t="s">
        <v>7094</v>
      </c>
      <c r="AB2529" s="6">
        <v>45010010003</v>
      </c>
      <c r="AC2529" s="3" t="s">
        <v>9635</v>
      </c>
      <c r="AD2529" s="5">
        <v>39675000</v>
      </c>
      <c r="AE2529" s="5">
        <v>0</v>
      </c>
      <c r="AF2529" s="5">
        <v>0</v>
      </c>
      <c r="AG2529" s="5">
        <v>0</v>
      </c>
      <c r="AH2529" s="5">
        <v>0</v>
      </c>
      <c r="AI2529" s="5">
        <v>0</v>
      </c>
      <c r="AJ2529" s="5">
        <v>0</v>
      </c>
      <c r="AK2529" s="5">
        <v>39675000</v>
      </c>
      <c r="AL2529" s="5">
        <v>0</v>
      </c>
      <c r="AM2529" s="5">
        <v>0</v>
      </c>
      <c r="AN2529" s="5">
        <v>0</v>
      </c>
      <c r="AO2529" s="5">
        <v>0</v>
      </c>
      <c r="AP2529" s="5">
        <v>0</v>
      </c>
      <c r="AQ2529" s="5">
        <v>0</v>
      </c>
      <c r="AR2529" s="5">
        <v>39675000</v>
      </c>
    </row>
    <row r="2530" spans="1:44" x14ac:dyDescent="0.25">
      <c r="A2530" s="6">
        <v>4147</v>
      </c>
      <c r="B2530" s="3" t="s">
        <v>5443</v>
      </c>
      <c r="C2530" s="3" t="s">
        <v>5927</v>
      </c>
      <c r="D2530" s="3" t="s">
        <v>6596</v>
      </c>
      <c r="E2530" s="3" t="s">
        <v>2633</v>
      </c>
      <c r="F2530" s="3" t="s">
        <v>9637</v>
      </c>
      <c r="G2530" s="21">
        <v>4</v>
      </c>
      <c r="H2530" s="8" t="s">
        <v>12706</v>
      </c>
      <c r="I2530" s="3" t="s">
        <v>12339</v>
      </c>
      <c r="J2530" s="3" t="s">
        <v>12543</v>
      </c>
      <c r="K2530" s="7">
        <v>0</v>
      </c>
      <c r="L2530" s="3" t="s">
        <v>5458</v>
      </c>
      <c r="M2530" s="7">
        <v>1104</v>
      </c>
      <c r="N2530" s="3" t="s">
        <v>19</v>
      </c>
      <c r="O2530" s="3" t="s">
        <v>5462</v>
      </c>
      <c r="P2530" s="8" t="s">
        <v>12715</v>
      </c>
      <c r="Q2530" s="8" t="s">
        <v>12717</v>
      </c>
      <c r="R2530" s="4">
        <v>0</v>
      </c>
      <c r="S2530" s="4" t="s">
        <v>5627</v>
      </c>
      <c r="T2530" s="4">
        <v>99</v>
      </c>
      <c r="U2530" s="7" t="s">
        <v>6298</v>
      </c>
      <c r="V2530" s="7">
        <v>45</v>
      </c>
      <c r="W2530" s="3" t="s">
        <v>7003</v>
      </c>
      <c r="X2530" s="6">
        <v>4501</v>
      </c>
      <c r="Y2530" s="3" t="s">
        <v>7093</v>
      </c>
      <c r="Z2530" s="6">
        <v>4501001</v>
      </c>
      <c r="AA2530" s="3" t="s">
        <v>7094</v>
      </c>
      <c r="AB2530" s="6">
        <v>45010010003</v>
      </c>
      <c r="AC2530" s="3" t="s">
        <v>9635</v>
      </c>
      <c r="AD2530" s="5">
        <v>34770000</v>
      </c>
      <c r="AE2530" s="5">
        <v>0</v>
      </c>
      <c r="AF2530" s="5">
        <v>0</v>
      </c>
      <c r="AG2530" s="5">
        <v>0</v>
      </c>
      <c r="AH2530" s="5">
        <v>0</v>
      </c>
      <c r="AI2530" s="5">
        <v>0</v>
      </c>
      <c r="AJ2530" s="5">
        <v>0</v>
      </c>
      <c r="AK2530" s="5">
        <v>34770000</v>
      </c>
      <c r="AL2530" s="5">
        <v>0</v>
      </c>
      <c r="AM2530" s="5">
        <v>0</v>
      </c>
      <c r="AN2530" s="5">
        <v>0</v>
      </c>
      <c r="AO2530" s="5">
        <v>0</v>
      </c>
      <c r="AP2530" s="5">
        <v>0</v>
      </c>
      <c r="AQ2530" s="5">
        <v>0</v>
      </c>
      <c r="AR2530" s="5">
        <v>34770000</v>
      </c>
    </row>
    <row r="2531" spans="1:44" x14ac:dyDescent="0.25">
      <c r="A2531" s="6">
        <v>4147</v>
      </c>
      <c r="B2531" s="3" t="s">
        <v>5443</v>
      </c>
      <c r="C2531" s="3" t="s">
        <v>5927</v>
      </c>
      <c r="D2531" s="3" t="s">
        <v>6596</v>
      </c>
      <c r="E2531" s="3" t="s">
        <v>2634</v>
      </c>
      <c r="F2531" s="3" t="s">
        <v>9638</v>
      </c>
      <c r="G2531" s="21">
        <v>4</v>
      </c>
      <c r="H2531" s="8" t="s">
        <v>12706</v>
      </c>
      <c r="I2531" s="3" t="s">
        <v>12339</v>
      </c>
      <c r="J2531" s="3" t="s">
        <v>12543</v>
      </c>
      <c r="K2531" s="7">
        <v>0</v>
      </c>
      <c r="L2531" s="3" t="s">
        <v>5458</v>
      </c>
      <c r="M2531" s="7">
        <v>1104</v>
      </c>
      <c r="N2531" s="3" t="s">
        <v>19</v>
      </c>
      <c r="O2531" s="3" t="s">
        <v>5462</v>
      </c>
      <c r="P2531" s="8" t="s">
        <v>12715</v>
      </c>
      <c r="Q2531" s="8" t="s">
        <v>12717</v>
      </c>
      <c r="R2531" s="4">
        <v>0</v>
      </c>
      <c r="S2531" s="4" t="s">
        <v>5627</v>
      </c>
      <c r="T2531" s="4">
        <v>99</v>
      </c>
      <c r="U2531" s="7" t="s">
        <v>6298</v>
      </c>
      <c r="V2531" s="7">
        <v>45</v>
      </c>
      <c r="W2531" s="3" t="s">
        <v>7003</v>
      </c>
      <c r="X2531" s="6">
        <v>4501</v>
      </c>
      <c r="Y2531" s="3" t="s">
        <v>7093</v>
      </c>
      <c r="Z2531" s="6">
        <v>4501001</v>
      </c>
      <c r="AA2531" s="3" t="s">
        <v>7094</v>
      </c>
      <c r="AB2531" s="6">
        <v>45010010003</v>
      </c>
      <c r="AC2531" s="3" t="s">
        <v>9635</v>
      </c>
      <c r="AD2531" s="5">
        <v>44007000</v>
      </c>
      <c r="AE2531" s="5">
        <v>0</v>
      </c>
      <c r="AF2531" s="5">
        <v>0</v>
      </c>
      <c r="AG2531" s="5">
        <v>0</v>
      </c>
      <c r="AH2531" s="5">
        <v>0</v>
      </c>
      <c r="AI2531" s="5">
        <v>0</v>
      </c>
      <c r="AJ2531" s="5">
        <v>0</v>
      </c>
      <c r="AK2531" s="5">
        <v>44007000</v>
      </c>
      <c r="AL2531" s="5">
        <v>0</v>
      </c>
      <c r="AM2531" s="5">
        <v>0</v>
      </c>
      <c r="AN2531" s="5">
        <v>0</v>
      </c>
      <c r="AO2531" s="5">
        <v>0</v>
      </c>
      <c r="AP2531" s="5">
        <v>0</v>
      </c>
      <c r="AQ2531" s="5">
        <v>0</v>
      </c>
      <c r="AR2531" s="5">
        <v>44007000</v>
      </c>
    </row>
    <row r="2532" spans="1:44" x14ac:dyDescent="0.25">
      <c r="A2532" s="6">
        <v>4147</v>
      </c>
      <c r="B2532" s="3" t="s">
        <v>5443</v>
      </c>
      <c r="C2532" s="3" t="s">
        <v>5927</v>
      </c>
      <c r="D2532" s="3" t="s">
        <v>6596</v>
      </c>
      <c r="E2532" s="3" t="s">
        <v>2635</v>
      </c>
      <c r="F2532" s="3" t="s">
        <v>9639</v>
      </c>
      <c r="G2532" s="21">
        <v>4</v>
      </c>
      <c r="H2532" s="8" t="s">
        <v>12706</v>
      </c>
      <c r="I2532" s="3" t="s">
        <v>12339</v>
      </c>
      <c r="J2532" s="3" t="s">
        <v>12543</v>
      </c>
      <c r="K2532" s="7">
        <v>0</v>
      </c>
      <c r="L2532" s="3" t="s">
        <v>5458</v>
      </c>
      <c r="M2532" s="7">
        <v>1104</v>
      </c>
      <c r="N2532" s="3" t="s">
        <v>19</v>
      </c>
      <c r="O2532" s="3" t="s">
        <v>5462</v>
      </c>
      <c r="P2532" s="8" t="s">
        <v>12715</v>
      </c>
      <c r="Q2532" s="8" t="s">
        <v>12717</v>
      </c>
      <c r="R2532" s="4">
        <v>0</v>
      </c>
      <c r="S2532" s="4" t="s">
        <v>5627</v>
      </c>
      <c r="T2532" s="4">
        <v>99</v>
      </c>
      <c r="U2532" s="7" t="s">
        <v>6298</v>
      </c>
      <c r="V2532" s="7">
        <v>45</v>
      </c>
      <c r="W2532" s="3" t="s">
        <v>7003</v>
      </c>
      <c r="X2532" s="6">
        <v>4501</v>
      </c>
      <c r="Y2532" s="3" t="s">
        <v>7093</v>
      </c>
      <c r="Z2532" s="6">
        <v>4501001</v>
      </c>
      <c r="AA2532" s="3" t="s">
        <v>7094</v>
      </c>
      <c r="AB2532" s="6">
        <v>45010010003</v>
      </c>
      <c r="AC2532" s="3" t="s">
        <v>9635</v>
      </c>
      <c r="AD2532" s="5">
        <v>17511000</v>
      </c>
      <c r="AE2532" s="5">
        <v>0</v>
      </c>
      <c r="AF2532" s="5">
        <v>0</v>
      </c>
      <c r="AG2532" s="5">
        <v>0</v>
      </c>
      <c r="AH2532" s="5">
        <v>0</v>
      </c>
      <c r="AI2532" s="5">
        <v>0</v>
      </c>
      <c r="AJ2532" s="5">
        <v>0</v>
      </c>
      <c r="AK2532" s="5">
        <v>17511000</v>
      </c>
      <c r="AL2532" s="5">
        <v>0</v>
      </c>
      <c r="AM2532" s="5">
        <v>0</v>
      </c>
      <c r="AN2532" s="5">
        <v>0</v>
      </c>
      <c r="AO2532" s="5">
        <v>0</v>
      </c>
      <c r="AP2532" s="5">
        <v>0</v>
      </c>
      <c r="AQ2532" s="5">
        <v>0</v>
      </c>
      <c r="AR2532" s="5">
        <v>17511000</v>
      </c>
    </row>
    <row r="2533" spans="1:44" x14ac:dyDescent="0.25">
      <c r="A2533" s="6">
        <v>4147</v>
      </c>
      <c r="B2533" s="3" t="s">
        <v>5443</v>
      </c>
      <c r="C2533" s="3" t="s">
        <v>5928</v>
      </c>
      <c r="D2533" s="3" t="s">
        <v>6597</v>
      </c>
      <c r="E2533" s="3" t="s">
        <v>2636</v>
      </c>
      <c r="F2533" s="3" t="s">
        <v>9640</v>
      </c>
      <c r="G2533" s="21">
        <v>4</v>
      </c>
      <c r="H2533" s="8" t="s">
        <v>12706</v>
      </c>
      <c r="I2533" s="3" t="s">
        <v>12339</v>
      </c>
      <c r="J2533" s="3" t="s">
        <v>12543</v>
      </c>
      <c r="K2533" s="7">
        <v>0</v>
      </c>
      <c r="L2533" s="3" t="s">
        <v>5458</v>
      </c>
      <c r="M2533" s="7">
        <v>1104</v>
      </c>
      <c r="N2533" s="3" t="s">
        <v>19</v>
      </c>
      <c r="O2533" s="3" t="s">
        <v>5462</v>
      </c>
      <c r="P2533" s="8" t="s">
        <v>12715</v>
      </c>
      <c r="Q2533" s="8" t="s">
        <v>12717</v>
      </c>
      <c r="R2533" s="4">
        <v>0</v>
      </c>
      <c r="S2533" s="4" t="s">
        <v>5627</v>
      </c>
      <c r="T2533" s="4">
        <v>99</v>
      </c>
      <c r="U2533" s="7" t="s">
        <v>6298</v>
      </c>
      <c r="V2533" s="7">
        <v>45</v>
      </c>
      <c r="W2533" s="3" t="s">
        <v>7003</v>
      </c>
      <c r="X2533" s="6">
        <v>4502</v>
      </c>
      <c r="Y2533" s="3" t="s">
        <v>7004</v>
      </c>
      <c r="Z2533" s="6">
        <v>4502002</v>
      </c>
      <c r="AA2533" s="3" t="s">
        <v>7005</v>
      </c>
      <c r="AB2533" s="6">
        <v>45020020015</v>
      </c>
      <c r="AC2533" s="3" t="s">
        <v>7973</v>
      </c>
      <c r="AD2533" s="5">
        <v>102195750</v>
      </c>
      <c r="AE2533" s="5">
        <v>0</v>
      </c>
      <c r="AF2533" s="5">
        <v>0</v>
      </c>
      <c r="AG2533" s="5">
        <v>0</v>
      </c>
      <c r="AH2533" s="5">
        <v>0</v>
      </c>
      <c r="AI2533" s="5">
        <v>0</v>
      </c>
      <c r="AJ2533" s="5">
        <v>0</v>
      </c>
      <c r="AK2533" s="5">
        <v>102195750</v>
      </c>
      <c r="AL2533" s="5">
        <v>0</v>
      </c>
      <c r="AM2533" s="5">
        <v>0</v>
      </c>
      <c r="AN2533" s="5">
        <v>0</v>
      </c>
      <c r="AO2533" s="5">
        <v>0</v>
      </c>
      <c r="AP2533" s="5">
        <v>0</v>
      </c>
      <c r="AQ2533" s="5">
        <v>0</v>
      </c>
      <c r="AR2533" s="5">
        <v>102195750</v>
      </c>
    </row>
    <row r="2534" spans="1:44" x14ac:dyDescent="0.25">
      <c r="A2534" s="6">
        <v>4147</v>
      </c>
      <c r="B2534" s="3" t="s">
        <v>5443</v>
      </c>
      <c r="C2534" s="3" t="s">
        <v>5928</v>
      </c>
      <c r="D2534" s="3" t="s">
        <v>6597</v>
      </c>
      <c r="E2534" s="3" t="s">
        <v>2637</v>
      </c>
      <c r="F2534" s="3" t="s">
        <v>9641</v>
      </c>
      <c r="G2534" s="21">
        <v>4</v>
      </c>
      <c r="H2534" s="8" t="s">
        <v>12706</v>
      </c>
      <c r="I2534" s="3" t="s">
        <v>12339</v>
      </c>
      <c r="J2534" s="3" t="s">
        <v>12543</v>
      </c>
      <c r="K2534" s="7">
        <v>0</v>
      </c>
      <c r="L2534" s="3" t="s">
        <v>5458</v>
      </c>
      <c r="M2534" s="7">
        <v>1104</v>
      </c>
      <c r="N2534" s="3" t="s">
        <v>19</v>
      </c>
      <c r="O2534" s="3" t="s">
        <v>5462</v>
      </c>
      <c r="P2534" s="8" t="s">
        <v>12715</v>
      </c>
      <c r="Q2534" s="8" t="s">
        <v>12717</v>
      </c>
      <c r="R2534" s="4">
        <v>0</v>
      </c>
      <c r="S2534" s="4" t="s">
        <v>5627</v>
      </c>
      <c r="T2534" s="4">
        <v>99</v>
      </c>
      <c r="U2534" s="7" t="s">
        <v>6298</v>
      </c>
      <c r="V2534" s="7">
        <v>45</v>
      </c>
      <c r="W2534" s="3" t="s">
        <v>7003</v>
      </c>
      <c r="X2534" s="6">
        <v>4502</v>
      </c>
      <c r="Y2534" s="3" t="s">
        <v>7004</v>
      </c>
      <c r="Z2534" s="6">
        <v>4502002</v>
      </c>
      <c r="AA2534" s="3" t="s">
        <v>7005</v>
      </c>
      <c r="AB2534" s="6">
        <v>45020020015</v>
      </c>
      <c r="AC2534" s="3" t="s">
        <v>7973</v>
      </c>
      <c r="AD2534" s="5">
        <v>47303550</v>
      </c>
      <c r="AE2534" s="5">
        <v>0</v>
      </c>
      <c r="AF2534" s="5">
        <v>0</v>
      </c>
      <c r="AG2534" s="5">
        <v>0</v>
      </c>
      <c r="AH2534" s="5">
        <v>0</v>
      </c>
      <c r="AI2534" s="5">
        <v>0</v>
      </c>
      <c r="AJ2534" s="5">
        <v>0</v>
      </c>
      <c r="AK2534" s="5">
        <v>47303550</v>
      </c>
      <c r="AL2534" s="5">
        <v>0</v>
      </c>
      <c r="AM2534" s="5">
        <v>0</v>
      </c>
      <c r="AN2534" s="5">
        <v>0</v>
      </c>
      <c r="AO2534" s="5">
        <v>0</v>
      </c>
      <c r="AP2534" s="5">
        <v>0</v>
      </c>
      <c r="AQ2534" s="5">
        <v>0</v>
      </c>
      <c r="AR2534" s="5">
        <v>47303550</v>
      </c>
    </row>
    <row r="2535" spans="1:44" x14ac:dyDescent="0.25">
      <c r="A2535" s="6">
        <v>4147</v>
      </c>
      <c r="B2535" s="3" t="s">
        <v>5443</v>
      </c>
      <c r="C2535" s="3" t="s">
        <v>5929</v>
      </c>
      <c r="D2535" s="3" t="s">
        <v>6598</v>
      </c>
      <c r="E2535" s="3" t="s">
        <v>2639</v>
      </c>
      <c r="F2535" s="3" t="s">
        <v>9643</v>
      </c>
      <c r="G2535" s="21">
        <v>4</v>
      </c>
      <c r="H2535" s="8" t="s">
        <v>12706</v>
      </c>
      <c r="I2535" s="3" t="s">
        <v>12339</v>
      </c>
      <c r="J2535" s="3" t="s">
        <v>12543</v>
      </c>
      <c r="K2535" s="7">
        <v>0</v>
      </c>
      <c r="L2535" s="3" t="s">
        <v>5458</v>
      </c>
      <c r="M2535" s="7">
        <v>1211</v>
      </c>
      <c r="N2535" s="3" t="s">
        <v>2638</v>
      </c>
      <c r="O2535" s="3" t="s">
        <v>5528</v>
      </c>
      <c r="P2535" s="8" t="s">
        <v>12715</v>
      </c>
      <c r="Q2535" s="8" t="s">
        <v>12718</v>
      </c>
      <c r="R2535" s="4">
        <v>0</v>
      </c>
      <c r="S2535" s="4" t="s">
        <v>5627</v>
      </c>
      <c r="T2535" s="4">
        <v>99</v>
      </c>
      <c r="U2535" s="7" t="s">
        <v>6298</v>
      </c>
      <c r="V2535" s="7">
        <v>42</v>
      </c>
      <c r="W2535" s="3" t="s">
        <v>7180</v>
      </c>
      <c r="X2535" s="6">
        <v>4202</v>
      </c>
      <c r="Y2535" s="3" t="s">
        <v>7194</v>
      </c>
      <c r="Z2535" s="6">
        <v>4202001</v>
      </c>
      <c r="AA2535" s="3" t="s">
        <v>7195</v>
      </c>
      <c r="AB2535" s="6">
        <v>42020010004</v>
      </c>
      <c r="AC2535" s="3" t="s">
        <v>9642</v>
      </c>
      <c r="AD2535" s="5">
        <v>84825000</v>
      </c>
      <c r="AE2535" s="5">
        <v>0</v>
      </c>
      <c r="AF2535" s="5">
        <v>0</v>
      </c>
      <c r="AG2535" s="5">
        <v>0</v>
      </c>
      <c r="AH2535" s="5">
        <v>0</v>
      </c>
      <c r="AI2535" s="5">
        <v>0</v>
      </c>
      <c r="AJ2535" s="5">
        <v>0</v>
      </c>
      <c r="AK2535" s="5">
        <v>84825000</v>
      </c>
      <c r="AL2535" s="5">
        <v>0</v>
      </c>
      <c r="AM2535" s="5">
        <v>0</v>
      </c>
      <c r="AN2535" s="5">
        <v>0</v>
      </c>
      <c r="AO2535" s="5">
        <v>0</v>
      </c>
      <c r="AP2535" s="5">
        <v>0</v>
      </c>
      <c r="AQ2535" s="5">
        <v>0</v>
      </c>
      <c r="AR2535" s="5">
        <v>84825000</v>
      </c>
    </row>
    <row r="2536" spans="1:44" x14ac:dyDescent="0.25">
      <c r="A2536" s="6">
        <v>4147</v>
      </c>
      <c r="B2536" s="3" t="s">
        <v>5443</v>
      </c>
      <c r="C2536" s="3" t="s">
        <v>5929</v>
      </c>
      <c r="D2536" s="3" t="s">
        <v>6598</v>
      </c>
      <c r="E2536" s="3" t="s">
        <v>2640</v>
      </c>
      <c r="F2536" s="3" t="s">
        <v>9644</v>
      </c>
      <c r="G2536" s="21">
        <v>4</v>
      </c>
      <c r="H2536" s="8" t="s">
        <v>12706</v>
      </c>
      <c r="I2536" s="3" t="s">
        <v>12341</v>
      </c>
      <c r="J2536" s="3" t="s">
        <v>12545</v>
      </c>
      <c r="K2536" s="7">
        <v>0</v>
      </c>
      <c r="L2536" s="3" t="s">
        <v>5458</v>
      </c>
      <c r="M2536" s="7">
        <v>1211</v>
      </c>
      <c r="N2536" s="3" t="s">
        <v>2638</v>
      </c>
      <c r="O2536" s="3" t="s">
        <v>5528</v>
      </c>
      <c r="P2536" s="8" t="s">
        <v>12715</v>
      </c>
      <c r="Q2536" s="8" t="s">
        <v>12718</v>
      </c>
      <c r="R2536" s="4">
        <v>0</v>
      </c>
      <c r="S2536" s="4" t="s">
        <v>5627</v>
      </c>
      <c r="T2536" s="4">
        <v>99</v>
      </c>
      <c r="U2536" s="7" t="s">
        <v>6298</v>
      </c>
      <c r="V2536" s="7">
        <v>42</v>
      </c>
      <c r="W2536" s="3" t="s">
        <v>7180</v>
      </c>
      <c r="X2536" s="6">
        <v>4202</v>
      </c>
      <c r="Y2536" s="3" t="s">
        <v>7194</v>
      </c>
      <c r="Z2536" s="6">
        <v>4202001</v>
      </c>
      <c r="AA2536" s="3" t="s">
        <v>7195</v>
      </c>
      <c r="AB2536" s="6">
        <v>42020010004</v>
      </c>
      <c r="AC2536" s="3" t="s">
        <v>9642</v>
      </c>
      <c r="AD2536" s="5">
        <v>20600000</v>
      </c>
      <c r="AE2536" s="5">
        <v>0</v>
      </c>
      <c r="AF2536" s="5">
        <v>0</v>
      </c>
      <c r="AG2536" s="5">
        <v>0</v>
      </c>
      <c r="AH2536" s="5">
        <v>0</v>
      </c>
      <c r="AI2536" s="5">
        <v>0</v>
      </c>
      <c r="AJ2536" s="5">
        <v>0</v>
      </c>
      <c r="AK2536" s="5">
        <v>20600000</v>
      </c>
      <c r="AL2536" s="5">
        <v>0</v>
      </c>
      <c r="AM2536" s="5">
        <v>0</v>
      </c>
      <c r="AN2536" s="5">
        <v>0</v>
      </c>
      <c r="AO2536" s="5">
        <v>0</v>
      </c>
      <c r="AP2536" s="5">
        <v>0</v>
      </c>
      <c r="AQ2536" s="5">
        <v>0</v>
      </c>
      <c r="AR2536" s="5">
        <v>20600000</v>
      </c>
    </row>
    <row r="2537" spans="1:44" x14ac:dyDescent="0.25">
      <c r="A2537" s="6">
        <v>4147</v>
      </c>
      <c r="B2537" s="3" t="s">
        <v>5443</v>
      </c>
      <c r="C2537" s="3" t="s">
        <v>5929</v>
      </c>
      <c r="D2537" s="3" t="s">
        <v>6598</v>
      </c>
      <c r="E2537" s="3" t="s">
        <v>2641</v>
      </c>
      <c r="F2537" s="3" t="s">
        <v>9645</v>
      </c>
      <c r="G2537" s="21">
        <v>4</v>
      </c>
      <c r="H2537" s="8" t="s">
        <v>12706</v>
      </c>
      <c r="I2537" s="3" t="s">
        <v>12340</v>
      </c>
      <c r="J2537" s="3" t="s">
        <v>12544</v>
      </c>
      <c r="K2537" s="7">
        <v>0</v>
      </c>
      <c r="L2537" s="3" t="s">
        <v>5458</v>
      </c>
      <c r="M2537" s="7">
        <v>1211</v>
      </c>
      <c r="N2537" s="3" t="s">
        <v>2638</v>
      </c>
      <c r="O2537" s="3" t="s">
        <v>5528</v>
      </c>
      <c r="P2537" s="8" t="s">
        <v>12715</v>
      </c>
      <c r="Q2537" s="8" t="s">
        <v>12718</v>
      </c>
      <c r="R2537" s="4">
        <v>0</v>
      </c>
      <c r="S2537" s="4" t="s">
        <v>5627</v>
      </c>
      <c r="T2537" s="4">
        <v>99</v>
      </c>
      <c r="U2537" s="7" t="s">
        <v>6298</v>
      </c>
      <c r="V2537" s="7">
        <v>42</v>
      </c>
      <c r="W2537" s="3" t="s">
        <v>7180</v>
      </c>
      <c r="X2537" s="6">
        <v>4202</v>
      </c>
      <c r="Y2537" s="3" t="s">
        <v>7194</v>
      </c>
      <c r="Z2537" s="6">
        <v>4202001</v>
      </c>
      <c r="AA2537" s="3" t="s">
        <v>7195</v>
      </c>
      <c r="AB2537" s="6">
        <v>42020010004</v>
      </c>
      <c r="AC2537" s="3" t="s">
        <v>9642</v>
      </c>
      <c r="AD2537" s="5">
        <v>10300000</v>
      </c>
      <c r="AE2537" s="5">
        <v>0</v>
      </c>
      <c r="AF2537" s="5">
        <v>0</v>
      </c>
      <c r="AG2537" s="5">
        <v>0</v>
      </c>
      <c r="AH2537" s="5">
        <v>0</v>
      </c>
      <c r="AI2537" s="5">
        <v>0</v>
      </c>
      <c r="AJ2537" s="5">
        <v>0</v>
      </c>
      <c r="AK2537" s="5">
        <v>10300000</v>
      </c>
      <c r="AL2537" s="5">
        <v>0</v>
      </c>
      <c r="AM2537" s="5">
        <v>0</v>
      </c>
      <c r="AN2537" s="5">
        <v>0</v>
      </c>
      <c r="AO2537" s="5">
        <v>0</v>
      </c>
      <c r="AP2537" s="5">
        <v>0</v>
      </c>
      <c r="AQ2537" s="5">
        <v>0</v>
      </c>
      <c r="AR2537" s="5">
        <v>10300000</v>
      </c>
    </row>
    <row r="2538" spans="1:44" x14ac:dyDescent="0.25">
      <c r="A2538" s="6">
        <v>4147</v>
      </c>
      <c r="B2538" s="3" t="s">
        <v>5443</v>
      </c>
      <c r="C2538" s="3" t="s">
        <v>5929</v>
      </c>
      <c r="D2538" s="3" t="s">
        <v>6598</v>
      </c>
      <c r="E2538" s="3" t="s">
        <v>2642</v>
      </c>
      <c r="F2538" s="3" t="s">
        <v>9646</v>
      </c>
      <c r="G2538" s="21">
        <v>4</v>
      </c>
      <c r="H2538" s="8" t="s">
        <v>12706</v>
      </c>
      <c r="I2538" s="3" t="s">
        <v>12339</v>
      </c>
      <c r="J2538" s="3" t="s">
        <v>12543</v>
      </c>
      <c r="K2538" s="7">
        <v>0</v>
      </c>
      <c r="L2538" s="3" t="s">
        <v>5458</v>
      </c>
      <c r="M2538" s="7">
        <v>1211</v>
      </c>
      <c r="N2538" s="3" t="s">
        <v>2638</v>
      </c>
      <c r="O2538" s="3" t="s">
        <v>5528</v>
      </c>
      <c r="P2538" s="8" t="s">
        <v>12715</v>
      </c>
      <c r="Q2538" s="8" t="s">
        <v>12718</v>
      </c>
      <c r="R2538" s="4">
        <v>0</v>
      </c>
      <c r="S2538" s="4" t="s">
        <v>5627</v>
      </c>
      <c r="T2538" s="4">
        <v>99</v>
      </c>
      <c r="U2538" s="7" t="s">
        <v>6298</v>
      </c>
      <c r="V2538" s="7">
        <v>42</v>
      </c>
      <c r="W2538" s="3" t="s">
        <v>7180</v>
      </c>
      <c r="X2538" s="6">
        <v>4202</v>
      </c>
      <c r="Y2538" s="3" t="s">
        <v>7194</v>
      </c>
      <c r="Z2538" s="6">
        <v>4202001</v>
      </c>
      <c r="AA2538" s="3" t="s">
        <v>7195</v>
      </c>
      <c r="AB2538" s="6">
        <v>42020010004</v>
      </c>
      <c r="AC2538" s="3" t="s">
        <v>9642</v>
      </c>
      <c r="AD2538" s="5">
        <v>28980000</v>
      </c>
      <c r="AE2538" s="5">
        <v>0</v>
      </c>
      <c r="AF2538" s="5">
        <v>0</v>
      </c>
      <c r="AG2538" s="5">
        <v>0</v>
      </c>
      <c r="AH2538" s="5">
        <v>0</v>
      </c>
      <c r="AI2538" s="5">
        <v>0</v>
      </c>
      <c r="AJ2538" s="5">
        <v>0</v>
      </c>
      <c r="AK2538" s="5">
        <v>28980000</v>
      </c>
      <c r="AL2538" s="5">
        <v>0</v>
      </c>
      <c r="AM2538" s="5">
        <v>0</v>
      </c>
      <c r="AN2538" s="5">
        <v>0</v>
      </c>
      <c r="AO2538" s="5">
        <v>0</v>
      </c>
      <c r="AP2538" s="5">
        <v>0</v>
      </c>
      <c r="AQ2538" s="5">
        <v>0</v>
      </c>
      <c r="AR2538" s="5">
        <v>28980000</v>
      </c>
    </row>
    <row r="2539" spans="1:44" x14ac:dyDescent="0.25">
      <c r="A2539" s="6">
        <v>4147</v>
      </c>
      <c r="B2539" s="3" t="s">
        <v>5443</v>
      </c>
      <c r="C2539" s="3" t="s">
        <v>5929</v>
      </c>
      <c r="D2539" s="3" t="s">
        <v>6598</v>
      </c>
      <c r="E2539" s="3" t="s">
        <v>2643</v>
      </c>
      <c r="F2539" s="3" t="s">
        <v>9647</v>
      </c>
      <c r="G2539" s="21">
        <v>4</v>
      </c>
      <c r="H2539" s="8" t="s">
        <v>12706</v>
      </c>
      <c r="I2539" s="3" t="s">
        <v>12339</v>
      </c>
      <c r="J2539" s="3" t="s">
        <v>12543</v>
      </c>
      <c r="K2539" s="7">
        <v>0</v>
      </c>
      <c r="L2539" s="3" t="s">
        <v>5458</v>
      </c>
      <c r="M2539" s="7">
        <v>1211</v>
      </c>
      <c r="N2539" s="3" t="s">
        <v>2638</v>
      </c>
      <c r="O2539" s="3" t="s">
        <v>5528</v>
      </c>
      <c r="P2539" s="8" t="s">
        <v>12715</v>
      </c>
      <c r="Q2539" s="8" t="s">
        <v>12718</v>
      </c>
      <c r="R2539" s="4">
        <v>0</v>
      </c>
      <c r="S2539" s="4" t="s">
        <v>5627</v>
      </c>
      <c r="T2539" s="4">
        <v>99</v>
      </c>
      <c r="U2539" s="7" t="s">
        <v>6298</v>
      </c>
      <c r="V2539" s="7">
        <v>42</v>
      </c>
      <c r="W2539" s="3" t="s">
        <v>7180</v>
      </c>
      <c r="X2539" s="6">
        <v>4202</v>
      </c>
      <c r="Y2539" s="3" t="s">
        <v>7194</v>
      </c>
      <c r="Z2539" s="6">
        <v>4202001</v>
      </c>
      <c r="AA2539" s="3" t="s">
        <v>7195</v>
      </c>
      <c r="AB2539" s="6">
        <v>42020010004</v>
      </c>
      <c r="AC2539" s="3" t="s">
        <v>9642</v>
      </c>
      <c r="AD2539" s="5">
        <v>94068000</v>
      </c>
      <c r="AE2539" s="5">
        <v>0</v>
      </c>
      <c r="AF2539" s="5">
        <v>0</v>
      </c>
      <c r="AG2539" s="5">
        <v>0</v>
      </c>
      <c r="AH2539" s="5">
        <v>0</v>
      </c>
      <c r="AI2539" s="5">
        <v>0</v>
      </c>
      <c r="AJ2539" s="5">
        <v>0</v>
      </c>
      <c r="AK2539" s="5">
        <v>94068000</v>
      </c>
      <c r="AL2539" s="5">
        <v>0</v>
      </c>
      <c r="AM2539" s="5">
        <v>0</v>
      </c>
      <c r="AN2539" s="5">
        <v>0</v>
      </c>
      <c r="AO2539" s="5">
        <v>0</v>
      </c>
      <c r="AP2539" s="5">
        <v>0</v>
      </c>
      <c r="AQ2539" s="5">
        <v>0</v>
      </c>
      <c r="AR2539" s="5">
        <v>94068000</v>
      </c>
    </row>
    <row r="2540" spans="1:44" x14ac:dyDescent="0.25">
      <c r="A2540" s="6">
        <v>4147</v>
      </c>
      <c r="B2540" s="3" t="s">
        <v>5443</v>
      </c>
      <c r="C2540" s="3" t="s">
        <v>5929</v>
      </c>
      <c r="D2540" s="3" t="s">
        <v>6598</v>
      </c>
      <c r="E2540" s="3" t="s">
        <v>2644</v>
      </c>
      <c r="F2540" s="3" t="s">
        <v>9648</v>
      </c>
      <c r="G2540" s="21">
        <v>4</v>
      </c>
      <c r="H2540" s="8" t="s">
        <v>12706</v>
      </c>
      <c r="I2540" s="3" t="s">
        <v>12339</v>
      </c>
      <c r="J2540" s="3" t="s">
        <v>12543</v>
      </c>
      <c r="K2540" s="7">
        <v>0</v>
      </c>
      <c r="L2540" s="3" t="s">
        <v>5458</v>
      </c>
      <c r="M2540" s="7">
        <v>1211</v>
      </c>
      <c r="N2540" s="3" t="s">
        <v>2638</v>
      </c>
      <c r="O2540" s="3" t="s">
        <v>5528</v>
      </c>
      <c r="P2540" s="8" t="s">
        <v>12715</v>
      </c>
      <c r="Q2540" s="8" t="s">
        <v>12718</v>
      </c>
      <c r="R2540" s="4">
        <v>0</v>
      </c>
      <c r="S2540" s="4" t="s">
        <v>5627</v>
      </c>
      <c r="T2540" s="4">
        <v>99</v>
      </c>
      <c r="U2540" s="7" t="s">
        <v>6298</v>
      </c>
      <c r="V2540" s="7">
        <v>42</v>
      </c>
      <c r="W2540" s="3" t="s">
        <v>7180</v>
      </c>
      <c r="X2540" s="6">
        <v>4202</v>
      </c>
      <c r="Y2540" s="3" t="s">
        <v>7194</v>
      </c>
      <c r="Z2540" s="6">
        <v>4202001</v>
      </c>
      <c r="AA2540" s="3" t="s">
        <v>7195</v>
      </c>
      <c r="AB2540" s="6">
        <v>42020010004</v>
      </c>
      <c r="AC2540" s="3" t="s">
        <v>9642</v>
      </c>
      <c r="AD2540" s="5">
        <v>73765800</v>
      </c>
      <c r="AE2540" s="5">
        <v>0</v>
      </c>
      <c r="AF2540" s="5">
        <v>0</v>
      </c>
      <c r="AG2540" s="5">
        <v>0</v>
      </c>
      <c r="AH2540" s="5">
        <v>0</v>
      </c>
      <c r="AI2540" s="5">
        <v>0</v>
      </c>
      <c r="AJ2540" s="5">
        <v>0</v>
      </c>
      <c r="AK2540" s="5">
        <v>73765800</v>
      </c>
      <c r="AL2540" s="5">
        <v>0</v>
      </c>
      <c r="AM2540" s="5">
        <v>0</v>
      </c>
      <c r="AN2540" s="5">
        <v>0</v>
      </c>
      <c r="AO2540" s="5">
        <v>0</v>
      </c>
      <c r="AP2540" s="5">
        <v>0</v>
      </c>
      <c r="AQ2540" s="5">
        <v>0</v>
      </c>
      <c r="AR2540" s="5">
        <v>73765800</v>
      </c>
    </row>
    <row r="2541" spans="1:44" x14ac:dyDescent="0.25">
      <c r="A2541" s="6">
        <v>4147</v>
      </c>
      <c r="B2541" s="3" t="s">
        <v>5443</v>
      </c>
      <c r="C2541" s="3" t="s">
        <v>5929</v>
      </c>
      <c r="D2541" s="3" t="s">
        <v>6598</v>
      </c>
      <c r="E2541" s="3" t="s">
        <v>2645</v>
      </c>
      <c r="F2541" s="3" t="s">
        <v>9649</v>
      </c>
      <c r="G2541" s="21">
        <v>4</v>
      </c>
      <c r="H2541" s="8" t="s">
        <v>12706</v>
      </c>
      <c r="I2541" s="3" t="s">
        <v>12339</v>
      </c>
      <c r="J2541" s="3" t="s">
        <v>12543</v>
      </c>
      <c r="K2541" s="7">
        <v>0</v>
      </c>
      <c r="L2541" s="3" t="s">
        <v>5458</v>
      </c>
      <c r="M2541" s="7">
        <v>1211</v>
      </c>
      <c r="N2541" s="3" t="s">
        <v>2638</v>
      </c>
      <c r="O2541" s="3" t="s">
        <v>5528</v>
      </c>
      <c r="P2541" s="8" t="s">
        <v>12715</v>
      </c>
      <c r="Q2541" s="8" t="s">
        <v>12718</v>
      </c>
      <c r="R2541" s="4">
        <v>0</v>
      </c>
      <c r="S2541" s="4" t="s">
        <v>5627</v>
      </c>
      <c r="T2541" s="4">
        <v>99</v>
      </c>
      <c r="U2541" s="7" t="s">
        <v>6298</v>
      </c>
      <c r="V2541" s="7">
        <v>42</v>
      </c>
      <c r="W2541" s="3" t="s">
        <v>7180</v>
      </c>
      <c r="X2541" s="6">
        <v>4202</v>
      </c>
      <c r="Y2541" s="3" t="s">
        <v>7194</v>
      </c>
      <c r="Z2541" s="6">
        <v>4202001</v>
      </c>
      <c r="AA2541" s="3" t="s">
        <v>7195</v>
      </c>
      <c r="AB2541" s="6">
        <v>42020010004</v>
      </c>
      <c r="AC2541" s="3" t="s">
        <v>9642</v>
      </c>
      <c r="AD2541" s="5">
        <v>31500000</v>
      </c>
      <c r="AE2541" s="5">
        <v>0</v>
      </c>
      <c r="AF2541" s="5">
        <v>0</v>
      </c>
      <c r="AG2541" s="5">
        <v>0</v>
      </c>
      <c r="AH2541" s="5">
        <v>0</v>
      </c>
      <c r="AI2541" s="5">
        <v>0</v>
      </c>
      <c r="AJ2541" s="5">
        <v>0</v>
      </c>
      <c r="AK2541" s="5">
        <v>31500000</v>
      </c>
      <c r="AL2541" s="5">
        <v>0</v>
      </c>
      <c r="AM2541" s="5">
        <v>0</v>
      </c>
      <c r="AN2541" s="5">
        <v>0</v>
      </c>
      <c r="AO2541" s="5">
        <v>0</v>
      </c>
      <c r="AP2541" s="5">
        <v>0</v>
      </c>
      <c r="AQ2541" s="5">
        <v>0</v>
      </c>
      <c r="AR2541" s="5">
        <v>31500000</v>
      </c>
    </row>
    <row r="2542" spans="1:44" x14ac:dyDescent="0.25">
      <c r="A2542" s="6">
        <v>4147</v>
      </c>
      <c r="B2542" s="3" t="s">
        <v>5443</v>
      </c>
      <c r="C2542" s="3" t="s">
        <v>5929</v>
      </c>
      <c r="D2542" s="3" t="s">
        <v>6598</v>
      </c>
      <c r="E2542" s="3" t="s">
        <v>2646</v>
      </c>
      <c r="F2542" s="3" t="s">
        <v>9650</v>
      </c>
      <c r="G2542" s="21">
        <v>4</v>
      </c>
      <c r="H2542" s="8" t="s">
        <v>12706</v>
      </c>
      <c r="I2542" s="3" t="s">
        <v>12339</v>
      </c>
      <c r="J2542" s="3" t="s">
        <v>12543</v>
      </c>
      <c r="K2542" s="7">
        <v>0</v>
      </c>
      <c r="L2542" s="3" t="s">
        <v>5458</v>
      </c>
      <c r="M2542" s="7">
        <v>1211</v>
      </c>
      <c r="N2542" s="3" t="s">
        <v>2638</v>
      </c>
      <c r="O2542" s="3" t="s">
        <v>5528</v>
      </c>
      <c r="P2542" s="8" t="s">
        <v>12715</v>
      </c>
      <c r="Q2542" s="8" t="s">
        <v>12718</v>
      </c>
      <c r="R2542" s="4">
        <v>0</v>
      </c>
      <c r="S2542" s="4" t="s">
        <v>5627</v>
      </c>
      <c r="T2542" s="4">
        <v>99</v>
      </c>
      <c r="U2542" s="7" t="s">
        <v>6298</v>
      </c>
      <c r="V2542" s="7">
        <v>42</v>
      </c>
      <c r="W2542" s="3" t="s">
        <v>7180</v>
      </c>
      <c r="X2542" s="6">
        <v>4202</v>
      </c>
      <c r="Y2542" s="3" t="s">
        <v>7194</v>
      </c>
      <c r="Z2542" s="6">
        <v>4202001</v>
      </c>
      <c r="AA2542" s="3" t="s">
        <v>7195</v>
      </c>
      <c r="AB2542" s="6">
        <v>42020010004</v>
      </c>
      <c r="AC2542" s="3" t="s">
        <v>9642</v>
      </c>
      <c r="AD2542" s="5">
        <v>101045200</v>
      </c>
      <c r="AE2542" s="5">
        <v>0</v>
      </c>
      <c r="AF2542" s="5">
        <v>0</v>
      </c>
      <c r="AG2542" s="5">
        <v>0</v>
      </c>
      <c r="AH2542" s="5">
        <v>0</v>
      </c>
      <c r="AI2542" s="5">
        <v>0</v>
      </c>
      <c r="AJ2542" s="5">
        <v>0</v>
      </c>
      <c r="AK2542" s="5">
        <v>101045200</v>
      </c>
      <c r="AL2542" s="5">
        <v>0</v>
      </c>
      <c r="AM2542" s="5">
        <v>0</v>
      </c>
      <c r="AN2542" s="5">
        <v>0</v>
      </c>
      <c r="AO2542" s="5">
        <v>0</v>
      </c>
      <c r="AP2542" s="5">
        <v>0</v>
      </c>
      <c r="AQ2542" s="5">
        <v>0</v>
      </c>
      <c r="AR2542" s="5">
        <v>101045200</v>
      </c>
    </row>
    <row r="2543" spans="1:44" x14ac:dyDescent="0.25">
      <c r="A2543" s="6">
        <v>4147</v>
      </c>
      <c r="B2543" s="3" t="s">
        <v>5443</v>
      </c>
      <c r="C2543" s="3" t="s">
        <v>5929</v>
      </c>
      <c r="D2543" s="3" t="s">
        <v>6598</v>
      </c>
      <c r="E2543" s="3" t="s">
        <v>2648</v>
      </c>
      <c r="F2543" s="3" t="s">
        <v>9651</v>
      </c>
      <c r="G2543" s="21">
        <v>4</v>
      </c>
      <c r="H2543" s="8" t="s">
        <v>12706</v>
      </c>
      <c r="I2543" s="3" t="s">
        <v>12339</v>
      </c>
      <c r="J2543" s="3" t="s">
        <v>12543</v>
      </c>
      <c r="K2543" s="7">
        <v>0</v>
      </c>
      <c r="L2543" s="3" t="s">
        <v>5458</v>
      </c>
      <c r="M2543" s="7">
        <v>7821</v>
      </c>
      <c r="N2543" s="3" t="s">
        <v>2647</v>
      </c>
      <c r="O2543" s="3" t="s">
        <v>5529</v>
      </c>
      <c r="P2543" s="8" t="s">
        <v>12715</v>
      </c>
      <c r="Q2543" s="8" t="s">
        <v>12718</v>
      </c>
      <c r="R2543" s="4">
        <v>0</v>
      </c>
      <c r="S2543" s="4" t="s">
        <v>5627</v>
      </c>
      <c r="T2543" s="4">
        <v>99</v>
      </c>
      <c r="U2543" s="7" t="s">
        <v>6298</v>
      </c>
      <c r="V2543" s="7">
        <v>42</v>
      </c>
      <c r="W2543" s="3" t="s">
        <v>7180</v>
      </c>
      <c r="X2543" s="6">
        <v>4202</v>
      </c>
      <c r="Y2543" s="3" t="s">
        <v>7194</v>
      </c>
      <c r="Z2543" s="6">
        <v>4202001</v>
      </c>
      <c r="AA2543" s="3" t="s">
        <v>7195</v>
      </c>
      <c r="AB2543" s="6">
        <v>42020010004</v>
      </c>
      <c r="AC2543" s="3" t="s">
        <v>9642</v>
      </c>
      <c r="AD2543" s="5">
        <v>93155000</v>
      </c>
      <c r="AE2543" s="5">
        <v>0</v>
      </c>
      <c r="AF2543" s="5">
        <v>0</v>
      </c>
      <c r="AG2543" s="5">
        <v>0</v>
      </c>
      <c r="AH2543" s="5">
        <v>0</v>
      </c>
      <c r="AI2543" s="5">
        <v>0</v>
      </c>
      <c r="AJ2543" s="5">
        <v>0</v>
      </c>
      <c r="AK2543" s="5">
        <v>93155000</v>
      </c>
      <c r="AL2543" s="5">
        <v>0</v>
      </c>
      <c r="AM2543" s="5">
        <v>0</v>
      </c>
      <c r="AN2543" s="5">
        <v>0</v>
      </c>
      <c r="AO2543" s="5">
        <v>0</v>
      </c>
      <c r="AP2543" s="5">
        <v>0</v>
      </c>
      <c r="AQ2543" s="5">
        <v>0</v>
      </c>
      <c r="AR2543" s="5">
        <v>93155000</v>
      </c>
    </row>
    <row r="2544" spans="1:44" x14ac:dyDescent="0.25">
      <c r="A2544" s="6">
        <v>4148</v>
      </c>
      <c r="B2544" s="3" t="s">
        <v>5444</v>
      </c>
      <c r="C2544" s="3" t="s">
        <v>5930</v>
      </c>
      <c r="D2544" s="3" t="s">
        <v>6599</v>
      </c>
      <c r="E2544" s="3" t="s">
        <v>2650</v>
      </c>
      <c r="F2544" s="3" t="s">
        <v>9653</v>
      </c>
      <c r="G2544" s="21">
        <v>6</v>
      </c>
      <c r="H2544" s="8" t="s">
        <v>12707</v>
      </c>
      <c r="I2544" s="3" t="s">
        <v>12342</v>
      </c>
      <c r="J2544" s="3" t="s">
        <v>12546</v>
      </c>
      <c r="K2544" s="7">
        <v>0</v>
      </c>
      <c r="L2544" s="3" t="s">
        <v>5458</v>
      </c>
      <c r="M2544" s="7">
        <v>1104</v>
      </c>
      <c r="N2544" s="3" t="s">
        <v>19</v>
      </c>
      <c r="O2544" s="3" t="s">
        <v>5462</v>
      </c>
      <c r="P2544" s="8" t="s">
        <v>12715</v>
      </c>
      <c r="Q2544" s="8" t="s">
        <v>12717</v>
      </c>
      <c r="R2544" s="4">
        <v>1</v>
      </c>
      <c r="S2544" s="4" t="s">
        <v>5629</v>
      </c>
      <c r="T2544" s="4">
        <v>15</v>
      </c>
      <c r="U2544" s="7" t="s">
        <v>8425</v>
      </c>
      <c r="V2544" s="7">
        <v>41</v>
      </c>
      <c r="W2544" s="3" t="s">
        <v>7163</v>
      </c>
      <c r="X2544" s="6">
        <v>4102</v>
      </c>
      <c r="Y2544" s="3" t="s">
        <v>7981</v>
      </c>
      <c r="Z2544" s="6">
        <v>4102001</v>
      </c>
      <c r="AA2544" s="3" t="s">
        <v>7982</v>
      </c>
      <c r="AB2544" s="6">
        <v>41020010007</v>
      </c>
      <c r="AC2544" s="3" t="s">
        <v>9652</v>
      </c>
      <c r="AD2544" s="5">
        <v>236920</v>
      </c>
      <c r="AE2544" s="5">
        <v>0</v>
      </c>
      <c r="AF2544" s="5">
        <v>0</v>
      </c>
      <c r="AG2544" s="5">
        <v>0</v>
      </c>
      <c r="AH2544" s="5">
        <v>0</v>
      </c>
      <c r="AI2544" s="5">
        <v>0</v>
      </c>
      <c r="AJ2544" s="5">
        <v>0</v>
      </c>
      <c r="AK2544" s="5">
        <v>236920</v>
      </c>
      <c r="AL2544" s="5">
        <v>0</v>
      </c>
      <c r="AM2544" s="5">
        <v>0</v>
      </c>
      <c r="AN2544" s="5">
        <v>0</v>
      </c>
      <c r="AO2544" s="5">
        <v>0</v>
      </c>
      <c r="AP2544" s="5">
        <v>0</v>
      </c>
      <c r="AQ2544" s="5">
        <v>0</v>
      </c>
      <c r="AR2544" s="5">
        <v>236920</v>
      </c>
    </row>
    <row r="2545" spans="1:44" x14ac:dyDescent="0.25">
      <c r="A2545" s="6">
        <v>4148</v>
      </c>
      <c r="B2545" s="3" t="s">
        <v>5444</v>
      </c>
      <c r="C2545" s="3" t="s">
        <v>5930</v>
      </c>
      <c r="D2545" s="3" t="s">
        <v>6599</v>
      </c>
      <c r="E2545" s="3" t="s">
        <v>2651</v>
      </c>
      <c r="F2545" s="3" t="s">
        <v>9654</v>
      </c>
      <c r="G2545" s="21">
        <v>6</v>
      </c>
      <c r="H2545" s="8" t="s">
        <v>12707</v>
      </c>
      <c r="I2545" s="3" t="s">
        <v>12343</v>
      </c>
      <c r="J2545" s="3" t="s">
        <v>12547</v>
      </c>
      <c r="K2545" s="7">
        <v>0</v>
      </c>
      <c r="L2545" s="3" t="s">
        <v>5458</v>
      </c>
      <c r="M2545" s="7">
        <v>1104</v>
      </c>
      <c r="N2545" s="3" t="s">
        <v>19</v>
      </c>
      <c r="O2545" s="3" t="s">
        <v>5462</v>
      </c>
      <c r="P2545" s="8" t="s">
        <v>12715</v>
      </c>
      <c r="Q2545" s="8" t="s">
        <v>12717</v>
      </c>
      <c r="R2545" s="4">
        <v>1</v>
      </c>
      <c r="S2545" s="4" t="s">
        <v>5629</v>
      </c>
      <c r="T2545" s="4">
        <v>15</v>
      </c>
      <c r="U2545" s="7" t="s">
        <v>8425</v>
      </c>
      <c r="V2545" s="7">
        <v>41</v>
      </c>
      <c r="W2545" s="3" t="s">
        <v>7163</v>
      </c>
      <c r="X2545" s="6">
        <v>4102</v>
      </c>
      <c r="Y2545" s="3" t="s">
        <v>7981</v>
      </c>
      <c r="Z2545" s="6">
        <v>4102001</v>
      </c>
      <c r="AA2545" s="3" t="s">
        <v>7982</v>
      </c>
      <c r="AB2545" s="6">
        <v>41020010007</v>
      </c>
      <c r="AC2545" s="3" t="s">
        <v>9652</v>
      </c>
      <c r="AD2545" s="5">
        <v>15916470</v>
      </c>
      <c r="AE2545" s="5">
        <v>0</v>
      </c>
      <c r="AF2545" s="5">
        <v>0</v>
      </c>
      <c r="AG2545" s="5">
        <v>0</v>
      </c>
      <c r="AH2545" s="5">
        <v>0</v>
      </c>
      <c r="AI2545" s="5">
        <v>0</v>
      </c>
      <c r="AJ2545" s="5">
        <v>0</v>
      </c>
      <c r="AK2545" s="5">
        <v>15916470</v>
      </c>
      <c r="AL2545" s="5">
        <v>0</v>
      </c>
      <c r="AM2545" s="5">
        <v>0</v>
      </c>
      <c r="AN2545" s="5">
        <v>0</v>
      </c>
      <c r="AO2545" s="5">
        <v>0</v>
      </c>
      <c r="AP2545" s="5">
        <v>0</v>
      </c>
      <c r="AQ2545" s="5">
        <v>0</v>
      </c>
      <c r="AR2545" s="5">
        <v>15916470</v>
      </c>
    </row>
    <row r="2546" spans="1:44" x14ac:dyDescent="0.25">
      <c r="A2546" s="6">
        <v>4148</v>
      </c>
      <c r="B2546" s="3" t="s">
        <v>5444</v>
      </c>
      <c r="C2546" s="3" t="s">
        <v>5930</v>
      </c>
      <c r="D2546" s="3" t="s">
        <v>6599</v>
      </c>
      <c r="E2546" s="3" t="s">
        <v>2652</v>
      </c>
      <c r="F2546" s="3" t="s">
        <v>9655</v>
      </c>
      <c r="G2546" s="21">
        <v>6</v>
      </c>
      <c r="H2546" s="8" t="s">
        <v>12707</v>
      </c>
      <c r="I2546" s="3" t="s">
        <v>12341</v>
      </c>
      <c r="J2546" s="3" t="s">
        <v>12545</v>
      </c>
      <c r="K2546" s="7">
        <v>0</v>
      </c>
      <c r="L2546" s="3" t="s">
        <v>5458</v>
      </c>
      <c r="M2546" s="7">
        <v>1104</v>
      </c>
      <c r="N2546" s="3" t="s">
        <v>19</v>
      </c>
      <c r="O2546" s="3" t="s">
        <v>5462</v>
      </c>
      <c r="P2546" s="8" t="s">
        <v>12715</v>
      </c>
      <c r="Q2546" s="8" t="s">
        <v>12717</v>
      </c>
      <c r="R2546" s="4">
        <v>1</v>
      </c>
      <c r="S2546" s="4" t="s">
        <v>5629</v>
      </c>
      <c r="T2546" s="4">
        <v>15</v>
      </c>
      <c r="U2546" s="7" t="s">
        <v>8425</v>
      </c>
      <c r="V2546" s="7">
        <v>41</v>
      </c>
      <c r="W2546" s="3" t="s">
        <v>7163</v>
      </c>
      <c r="X2546" s="6">
        <v>4102</v>
      </c>
      <c r="Y2546" s="3" t="s">
        <v>7981</v>
      </c>
      <c r="Z2546" s="6">
        <v>4102001</v>
      </c>
      <c r="AA2546" s="3" t="s">
        <v>7982</v>
      </c>
      <c r="AB2546" s="6">
        <v>41020010007</v>
      </c>
      <c r="AC2546" s="3" t="s">
        <v>9652</v>
      </c>
      <c r="AD2546" s="5">
        <v>1184500</v>
      </c>
      <c r="AE2546" s="5">
        <v>0</v>
      </c>
      <c r="AF2546" s="5">
        <v>0</v>
      </c>
      <c r="AG2546" s="5">
        <v>0</v>
      </c>
      <c r="AH2546" s="5">
        <v>0</v>
      </c>
      <c r="AI2546" s="5">
        <v>0</v>
      </c>
      <c r="AJ2546" s="5">
        <v>0</v>
      </c>
      <c r="AK2546" s="5">
        <v>1184500</v>
      </c>
      <c r="AL2546" s="5">
        <v>0</v>
      </c>
      <c r="AM2546" s="5">
        <v>0</v>
      </c>
      <c r="AN2546" s="5">
        <v>0</v>
      </c>
      <c r="AO2546" s="5">
        <v>0</v>
      </c>
      <c r="AP2546" s="5">
        <v>0</v>
      </c>
      <c r="AQ2546" s="5">
        <v>0</v>
      </c>
      <c r="AR2546" s="5">
        <v>1184500</v>
      </c>
    </row>
    <row r="2547" spans="1:44" x14ac:dyDescent="0.25">
      <c r="A2547" s="6">
        <v>4148</v>
      </c>
      <c r="B2547" s="3" t="s">
        <v>5444</v>
      </c>
      <c r="C2547" s="3" t="s">
        <v>5930</v>
      </c>
      <c r="D2547" s="3" t="s">
        <v>6599</v>
      </c>
      <c r="E2547" s="3" t="s">
        <v>2653</v>
      </c>
      <c r="F2547" s="3" t="s">
        <v>9656</v>
      </c>
      <c r="G2547" s="21">
        <v>6</v>
      </c>
      <c r="H2547" s="8" t="s">
        <v>12707</v>
      </c>
      <c r="I2547" s="3" t="s">
        <v>12340</v>
      </c>
      <c r="J2547" s="3" t="s">
        <v>12544</v>
      </c>
      <c r="K2547" s="7">
        <v>0</v>
      </c>
      <c r="L2547" s="3" t="s">
        <v>5458</v>
      </c>
      <c r="M2547" s="7">
        <v>1104</v>
      </c>
      <c r="N2547" s="3" t="s">
        <v>19</v>
      </c>
      <c r="O2547" s="3" t="s">
        <v>5462</v>
      </c>
      <c r="P2547" s="8" t="s">
        <v>12715</v>
      </c>
      <c r="Q2547" s="8" t="s">
        <v>12717</v>
      </c>
      <c r="R2547" s="4">
        <v>1</v>
      </c>
      <c r="S2547" s="4" t="s">
        <v>5629</v>
      </c>
      <c r="T2547" s="4">
        <v>15</v>
      </c>
      <c r="U2547" s="7" t="s">
        <v>8425</v>
      </c>
      <c r="V2547" s="7">
        <v>41</v>
      </c>
      <c r="W2547" s="3" t="s">
        <v>7163</v>
      </c>
      <c r="X2547" s="6">
        <v>4102</v>
      </c>
      <c r="Y2547" s="3" t="s">
        <v>7981</v>
      </c>
      <c r="Z2547" s="6">
        <v>4102001</v>
      </c>
      <c r="AA2547" s="3" t="s">
        <v>7982</v>
      </c>
      <c r="AB2547" s="6">
        <v>41020010007</v>
      </c>
      <c r="AC2547" s="3" t="s">
        <v>9652</v>
      </c>
      <c r="AD2547" s="5">
        <v>15601935</v>
      </c>
      <c r="AE2547" s="5">
        <v>0</v>
      </c>
      <c r="AF2547" s="5">
        <v>0</v>
      </c>
      <c r="AG2547" s="5">
        <v>0</v>
      </c>
      <c r="AH2547" s="5">
        <v>0</v>
      </c>
      <c r="AI2547" s="5">
        <v>0</v>
      </c>
      <c r="AJ2547" s="5">
        <v>0</v>
      </c>
      <c r="AK2547" s="5">
        <v>15601935</v>
      </c>
      <c r="AL2547" s="5">
        <v>0</v>
      </c>
      <c r="AM2547" s="5">
        <v>0</v>
      </c>
      <c r="AN2547" s="5">
        <v>0</v>
      </c>
      <c r="AO2547" s="5">
        <v>0</v>
      </c>
      <c r="AP2547" s="5">
        <v>0</v>
      </c>
      <c r="AQ2547" s="5">
        <v>0</v>
      </c>
      <c r="AR2547" s="5">
        <v>15601935</v>
      </c>
    </row>
    <row r="2548" spans="1:44" x14ac:dyDescent="0.25">
      <c r="A2548" s="6">
        <v>4148</v>
      </c>
      <c r="B2548" s="3" t="s">
        <v>5444</v>
      </c>
      <c r="C2548" s="3" t="s">
        <v>5930</v>
      </c>
      <c r="D2548" s="3" t="s">
        <v>6599</v>
      </c>
      <c r="E2548" s="3" t="s">
        <v>2654</v>
      </c>
      <c r="F2548" s="3" t="s">
        <v>9657</v>
      </c>
      <c r="G2548" s="21">
        <v>6</v>
      </c>
      <c r="H2548" s="8" t="s">
        <v>12707</v>
      </c>
      <c r="I2548" s="3" t="s">
        <v>12494</v>
      </c>
      <c r="J2548" s="3" t="s">
        <v>12649</v>
      </c>
      <c r="K2548" s="7">
        <v>0</v>
      </c>
      <c r="L2548" s="3" t="s">
        <v>5458</v>
      </c>
      <c r="M2548" s="7">
        <v>1104</v>
      </c>
      <c r="N2548" s="3" t="s">
        <v>19</v>
      </c>
      <c r="O2548" s="3" t="s">
        <v>5462</v>
      </c>
      <c r="P2548" s="8" t="s">
        <v>12715</v>
      </c>
      <c r="Q2548" s="8" t="s">
        <v>12717</v>
      </c>
      <c r="R2548" s="4">
        <v>1</v>
      </c>
      <c r="S2548" s="4" t="s">
        <v>5629</v>
      </c>
      <c r="T2548" s="4">
        <v>15</v>
      </c>
      <c r="U2548" s="7" t="s">
        <v>8425</v>
      </c>
      <c r="V2548" s="7">
        <v>41</v>
      </c>
      <c r="W2548" s="3" t="s">
        <v>7163</v>
      </c>
      <c r="X2548" s="6">
        <v>4102</v>
      </c>
      <c r="Y2548" s="3" t="s">
        <v>7981</v>
      </c>
      <c r="Z2548" s="6">
        <v>4102001</v>
      </c>
      <c r="AA2548" s="3" t="s">
        <v>7982</v>
      </c>
      <c r="AB2548" s="6">
        <v>41020010007</v>
      </c>
      <c r="AC2548" s="3" t="s">
        <v>9652</v>
      </c>
      <c r="AD2548" s="5">
        <v>11635288</v>
      </c>
      <c r="AE2548" s="5">
        <v>0</v>
      </c>
      <c r="AF2548" s="5">
        <v>0</v>
      </c>
      <c r="AG2548" s="5">
        <v>0</v>
      </c>
      <c r="AH2548" s="5">
        <v>0</v>
      </c>
      <c r="AI2548" s="5">
        <v>0</v>
      </c>
      <c r="AJ2548" s="5">
        <v>0</v>
      </c>
      <c r="AK2548" s="5">
        <v>11635288</v>
      </c>
      <c r="AL2548" s="5">
        <v>0</v>
      </c>
      <c r="AM2548" s="5">
        <v>0</v>
      </c>
      <c r="AN2548" s="5">
        <v>0</v>
      </c>
      <c r="AO2548" s="5">
        <v>0</v>
      </c>
      <c r="AP2548" s="5">
        <v>0</v>
      </c>
      <c r="AQ2548" s="5">
        <v>0</v>
      </c>
      <c r="AR2548" s="5">
        <v>11635288</v>
      </c>
    </row>
    <row r="2549" spans="1:44" x14ac:dyDescent="0.25">
      <c r="A2549" s="6">
        <v>4148</v>
      </c>
      <c r="B2549" s="3" t="s">
        <v>5444</v>
      </c>
      <c r="C2549" s="3" t="s">
        <v>5931</v>
      </c>
      <c r="D2549" s="3" t="s">
        <v>6600</v>
      </c>
      <c r="E2549" s="3" t="s">
        <v>2655</v>
      </c>
      <c r="F2549" s="3" t="s">
        <v>9660</v>
      </c>
      <c r="G2549" s="21">
        <v>6</v>
      </c>
      <c r="H2549" s="8" t="s">
        <v>12707</v>
      </c>
      <c r="I2549" s="3" t="s">
        <v>12342</v>
      </c>
      <c r="J2549" s="3" t="s">
        <v>12546</v>
      </c>
      <c r="K2549" s="7">
        <v>0</v>
      </c>
      <c r="L2549" s="3" t="s">
        <v>5458</v>
      </c>
      <c r="M2549" s="7">
        <v>1104</v>
      </c>
      <c r="N2549" s="3" t="s">
        <v>19</v>
      </c>
      <c r="O2549" s="3" t="s">
        <v>5462</v>
      </c>
      <c r="P2549" s="8" t="s">
        <v>12715</v>
      </c>
      <c r="Q2549" s="8" t="s">
        <v>12717</v>
      </c>
      <c r="R2549" s="4">
        <v>1</v>
      </c>
      <c r="S2549" s="4" t="s">
        <v>5629</v>
      </c>
      <c r="T2549" s="4">
        <v>9</v>
      </c>
      <c r="U2549" s="7" t="s">
        <v>9658</v>
      </c>
      <c r="V2549" s="7">
        <v>41</v>
      </c>
      <c r="W2549" s="3" t="s">
        <v>7163</v>
      </c>
      <c r="X2549" s="6">
        <v>4105</v>
      </c>
      <c r="Y2549" s="3" t="s">
        <v>7164</v>
      </c>
      <c r="Z2549" s="6">
        <v>4105002</v>
      </c>
      <c r="AA2549" s="3" t="s">
        <v>7165</v>
      </c>
      <c r="AB2549" s="6">
        <v>41050020005</v>
      </c>
      <c r="AC2549" s="3" t="s">
        <v>9659</v>
      </c>
      <c r="AD2549" s="5">
        <v>1183700</v>
      </c>
      <c r="AE2549" s="5">
        <v>0</v>
      </c>
      <c r="AF2549" s="5">
        <v>0</v>
      </c>
      <c r="AG2549" s="5">
        <v>0</v>
      </c>
      <c r="AH2549" s="5">
        <v>0</v>
      </c>
      <c r="AI2549" s="5">
        <v>0</v>
      </c>
      <c r="AJ2549" s="5">
        <v>0</v>
      </c>
      <c r="AK2549" s="5">
        <v>1183700</v>
      </c>
      <c r="AL2549" s="5">
        <v>0</v>
      </c>
      <c r="AM2549" s="5">
        <v>0</v>
      </c>
      <c r="AN2549" s="5">
        <v>0</v>
      </c>
      <c r="AO2549" s="5">
        <v>0</v>
      </c>
      <c r="AP2549" s="5">
        <v>0</v>
      </c>
      <c r="AQ2549" s="5">
        <v>0</v>
      </c>
      <c r="AR2549" s="5">
        <v>1183700</v>
      </c>
    </row>
    <row r="2550" spans="1:44" x14ac:dyDescent="0.25">
      <c r="A2550" s="6">
        <v>4148</v>
      </c>
      <c r="B2550" s="3" t="s">
        <v>5444</v>
      </c>
      <c r="C2550" s="3" t="s">
        <v>5931</v>
      </c>
      <c r="D2550" s="3" t="s">
        <v>6600</v>
      </c>
      <c r="E2550" s="3" t="s">
        <v>2656</v>
      </c>
      <c r="F2550" s="3" t="s">
        <v>9661</v>
      </c>
      <c r="G2550" s="21">
        <v>6</v>
      </c>
      <c r="H2550" s="8" t="s">
        <v>12707</v>
      </c>
      <c r="I2550" s="3" t="s">
        <v>12494</v>
      </c>
      <c r="J2550" s="3" t="s">
        <v>12649</v>
      </c>
      <c r="K2550" s="7">
        <v>0</v>
      </c>
      <c r="L2550" s="3" t="s">
        <v>5458</v>
      </c>
      <c r="M2550" s="7">
        <v>1104</v>
      </c>
      <c r="N2550" s="3" t="s">
        <v>19</v>
      </c>
      <c r="O2550" s="3" t="s">
        <v>5462</v>
      </c>
      <c r="P2550" s="8" t="s">
        <v>12715</v>
      </c>
      <c r="Q2550" s="8" t="s">
        <v>12717</v>
      </c>
      <c r="R2550" s="4">
        <v>1</v>
      </c>
      <c r="S2550" s="4" t="s">
        <v>5629</v>
      </c>
      <c r="T2550" s="4">
        <v>9</v>
      </c>
      <c r="U2550" s="7" t="s">
        <v>9658</v>
      </c>
      <c r="V2550" s="7">
        <v>41</v>
      </c>
      <c r="W2550" s="3" t="s">
        <v>7163</v>
      </c>
      <c r="X2550" s="6">
        <v>4105</v>
      </c>
      <c r="Y2550" s="3" t="s">
        <v>7164</v>
      </c>
      <c r="Z2550" s="6">
        <v>4105002</v>
      </c>
      <c r="AA2550" s="3" t="s">
        <v>7165</v>
      </c>
      <c r="AB2550" s="6">
        <v>41050020005</v>
      </c>
      <c r="AC2550" s="3" t="s">
        <v>9659</v>
      </c>
      <c r="AD2550" s="5">
        <v>103751640</v>
      </c>
      <c r="AE2550" s="5">
        <v>0</v>
      </c>
      <c r="AF2550" s="5">
        <v>0</v>
      </c>
      <c r="AG2550" s="5">
        <v>0</v>
      </c>
      <c r="AH2550" s="5">
        <v>0</v>
      </c>
      <c r="AI2550" s="5">
        <v>0</v>
      </c>
      <c r="AJ2550" s="5">
        <v>0</v>
      </c>
      <c r="AK2550" s="5">
        <v>103751640</v>
      </c>
      <c r="AL2550" s="5">
        <v>0</v>
      </c>
      <c r="AM2550" s="5">
        <v>0</v>
      </c>
      <c r="AN2550" s="5">
        <v>0</v>
      </c>
      <c r="AO2550" s="5">
        <v>0</v>
      </c>
      <c r="AP2550" s="5">
        <v>0</v>
      </c>
      <c r="AQ2550" s="5">
        <v>0</v>
      </c>
      <c r="AR2550" s="5">
        <v>103751640</v>
      </c>
    </row>
    <row r="2551" spans="1:44" x14ac:dyDescent="0.25">
      <c r="A2551" s="6">
        <v>4148</v>
      </c>
      <c r="B2551" s="3" t="s">
        <v>5444</v>
      </c>
      <c r="C2551" s="3" t="s">
        <v>5931</v>
      </c>
      <c r="D2551" s="3" t="s">
        <v>6600</v>
      </c>
      <c r="E2551" s="3" t="s">
        <v>2657</v>
      </c>
      <c r="F2551" s="3" t="s">
        <v>9662</v>
      </c>
      <c r="G2551" s="21">
        <v>6</v>
      </c>
      <c r="H2551" s="8" t="s">
        <v>12707</v>
      </c>
      <c r="I2551" s="3" t="s">
        <v>12494</v>
      </c>
      <c r="J2551" s="3" t="s">
        <v>12649</v>
      </c>
      <c r="K2551" s="7">
        <v>0</v>
      </c>
      <c r="L2551" s="3" t="s">
        <v>5458</v>
      </c>
      <c r="M2551" s="7">
        <v>1104</v>
      </c>
      <c r="N2551" s="3" t="s">
        <v>19</v>
      </c>
      <c r="O2551" s="3" t="s">
        <v>5462</v>
      </c>
      <c r="P2551" s="8" t="s">
        <v>12715</v>
      </c>
      <c r="Q2551" s="8" t="s">
        <v>12717</v>
      </c>
      <c r="R2551" s="4">
        <v>1</v>
      </c>
      <c r="S2551" s="4" t="s">
        <v>5629</v>
      </c>
      <c r="T2551" s="4">
        <v>9</v>
      </c>
      <c r="U2551" s="7" t="s">
        <v>9658</v>
      </c>
      <c r="V2551" s="7">
        <v>41</v>
      </c>
      <c r="W2551" s="3" t="s">
        <v>7163</v>
      </c>
      <c r="X2551" s="6">
        <v>4105</v>
      </c>
      <c r="Y2551" s="3" t="s">
        <v>7164</v>
      </c>
      <c r="Z2551" s="6">
        <v>4105002</v>
      </c>
      <c r="AA2551" s="3" t="s">
        <v>7165</v>
      </c>
      <c r="AB2551" s="6">
        <v>41050020005</v>
      </c>
      <c r="AC2551" s="3" t="s">
        <v>9659</v>
      </c>
      <c r="AD2551" s="5">
        <v>42283890</v>
      </c>
      <c r="AE2551" s="5">
        <v>0</v>
      </c>
      <c r="AF2551" s="5">
        <v>0</v>
      </c>
      <c r="AG2551" s="5">
        <v>0</v>
      </c>
      <c r="AH2551" s="5">
        <v>0</v>
      </c>
      <c r="AI2551" s="5">
        <v>0</v>
      </c>
      <c r="AJ2551" s="5">
        <v>0</v>
      </c>
      <c r="AK2551" s="5">
        <v>42283890</v>
      </c>
      <c r="AL2551" s="5">
        <v>0</v>
      </c>
      <c r="AM2551" s="5">
        <v>0</v>
      </c>
      <c r="AN2551" s="5">
        <v>0</v>
      </c>
      <c r="AO2551" s="5">
        <v>0</v>
      </c>
      <c r="AP2551" s="5">
        <v>0</v>
      </c>
      <c r="AQ2551" s="5">
        <v>0</v>
      </c>
      <c r="AR2551" s="5">
        <v>42283890</v>
      </c>
    </row>
    <row r="2552" spans="1:44" x14ac:dyDescent="0.25">
      <c r="A2552" s="6">
        <v>4148</v>
      </c>
      <c r="B2552" s="3" t="s">
        <v>5444</v>
      </c>
      <c r="C2552" s="3" t="s">
        <v>5932</v>
      </c>
      <c r="D2552" s="3" t="s">
        <v>6601</v>
      </c>
      <c r="E2552" s="3" t="s">
        <v>2658</v>
      </c>
      <c r="F2552" s="3" t="s">
        <v>9663</v>
      </c>
      <c r="G2552" s="21">
        <v>6</v>
      </c>
      <c r="H2552" s="8" t="s">
        <v>12707</v>
      </c>
      <c r="I2552" s="3" t="s">
        <v>12343</v>
      </c>
      <c r="J2552" s="3" t="s">
        <v>12547</v>
      </c>
      <c r="K2552" s="7">
        <v>0</v>
      </c>
      <c r="L2552" s="3" t="s">
        <v>5458</v>
      </c>
      <c r="M2552" s="7">
        <v>1104</v>
      </c>
      <c r="N2552" s="3" t="s">
        <v>19</v>
      </c>
      <c r="O2552" s="3" t="s">
        <v>5462</v>
      </c>
      <c r="P2552" s="8" t="s">
        <v>12715</v>
      </c>
      <c r="Q2552" s="8" t="s">
        <v>12717</v>
      </c>
      <c r="R2552" s="4">
        <v>1</v>
      </c>
      <c r="S2552" s="4" t="s">
        <v>5629</v>
      </c>
      <c r="T2552" s="4">
        <v>15</v>
      </c>
      <c r="U2552" s="7" t="s">
        <v>8425</v>
      </c>
      <c r="V2552" s="7">
        <v>41</v>
      </c>
      <c r="W2552" s="3" t="s">
        <v>7163</v>
      </c>
      <c r="X2552" s="6">
        <v>4105</v>
      </c>
      <c r="Y2552" s="3" t="s">
        <v>7164</v>
      </c>
      <c r="Z2552" s="6">
        <v>4105002</v>
      </c>
      <c r="AA2552" s="3" t="s">
        <v>7165</v>
      </c>
      <c r="AB2552" s="6">
        <v>41050020005</v>
      </c>
      <c r="AC2552" s="3" t="s">
        <v>9659</v>
      </c>
      <c r="AD2552" s="5">
        <v>2990125</v>
      </c>
      <c r="AE2552" s="5">
        <v>0</v>
      </c>
      <c r="AF2552" s="5">
        <v>0</v>
      </c>
      <c r="AG2552" s="5">
        <v>0</v>
      </c>
      <c r="AH2552" s="5">
        <v>0</v>
      </c>
      <c r="AI2552" s="5">
        <v>0</v>
      </c>
      <c r="AJ2552" s="5">
        <v>0</v>
      </c>
      <c r="AK2552" s="5">
        <v>2990125</v>
      </c>
      <c r="AL2552" s="5">
        <v>0</v>
      </c>
      <c r="AM2552" s="5">
        <v>0</v>
      </c>
      <c r="AN2552" s="5">
        <v>0</v>
      </c>
      <c r="AO2552" s="5">
        <v>0</v>
      </c>
      <c r="AP2552" s="5">
        <v>0</v>
      </c>
      <c r="AQ2552" s="5">
        <v>0</v>
      </c>
      <c r="AR2552" s="5">
        <v>2990125</v>
      </c>
    </row>
    <row r="2553" spans="1:44" x14ac:dyDescent="0.25">
      <c r="A2553" s="6">
        <v>4148</v>
      </c>
      <c r="B2553" s="3" t="s">
        <v>5444</v>
      </c>
      <c r="C2553" s="3" t="s">
        <v>5932</v>
      </c>
      <c r="D2553" s="3" t="s">
        <v>6601</v>
      </c>
      <c r="E2553" s="3" t="s">
        <v>2659</v>
      </c>
      <c r="F2553" s="3" t="s">
        <v>9664</v>
      </c>
      <c r="G2553" s="21">
        <v>6</v>
      </c>
      <c r="H2553" s="8" t="s">
        <v>12707</v>
      </c>
      <c r="I2553" s="3" t="s">
        <v>12494</v>
      </c>
      <c r="J2553" s="3" t="s">
        <v>12649</v>
      </c>
      <c r="K2553" s="7">
        <v>0</v>
      </c>
      <c r="L2553" s="3" t="s">
        <v>5458</v>
      </c>
      <c r="M2553" s="7">
        <v>1104</v>
      </c>
      <c r="N2553" s="3" t="s">
        <v>19</v>
      </c>
      <c r="O2553" s="3" t="s">
        <v>5462</v>
      </c>
      <c r="P2553" s="8" t="s">
        <v>12715</v>
      </c>
      <c r="Q2553" s="8" t="s">
        <v>12717</v>
      </c>
      <c r="R2553" s="4">
        <v>1</v>
      </c>
      <c r="S2553" s="4" t="s">
        <v>5629</v>
      </c>
      <c r="T2553" s="4">
        <v>15</v>
      </c>
      <c r="U2553" s="7" t="s">
        <v>8425</v>
      </c>
      <c r="V2553" s="7">
        <v>41</v>
      </c>
      <c r="W2553" s="3" t="s">
        <v>7163</v>
      </c>
      <c r="X2553" s="6">
        <v>4105</v>
      </c>
      <c r="Y2553" s="3" t="s">
        <v>7164</v>
      </c>
      <c r="Z2553" s="6">
        <v>4105002</v>
      </c>
      <c r="AA2553" s="3" t="s">
        <v>7165</v>
      </c>
      <c r="AB2553" s="6">
        <v>41050020005</v>
      </c>
      <c r="AC2553" s="3" t="s">
        <v>9659</v>
      </c>
      <c r="AD2553" s="5">
        <v>121719224</v>
      </c>
      <c r="AE2553" s="5">
        <v>0</v>
      </c>
      <c r="AF2553" s="5">
        <v>0</v>
      </c>
      <c r="AG2553" s="5">
        <v>0</v>
      </c>
      <c r="AH2553" s="5">
        <v>0</v>
      </c>
      <c r="AI2553" s="5">
        <v>0</v>
      </c>
      <c r="AJ2553" s="5">
        <v>0</v>
      </c>
      <c r="AK2553" s="5">
        <v>121719224</v>
      </c>
      <c r="AL2553" s="5">
        <v>0</v>
      </c>
      <c r="AM2553" s="5">
        <v>0</v>
      </c>
      <c r="AN2553" s="5">
        <v>0</v>
      </c>
      <c r="AO2553" s="5">
        <v>0</v>
      </c>
      <c r="AP2553" s="5">
        <v>0</v>
      </c>
      <c r="AQ2553" s="5">
        <v>0</v>
      </c>
      <c r="AR2553" s="5">
        <v>121719224</v>
      </c>
    </row>
    <row r="2554" spans="1:44" x14ac:dyDescent="0.25">
      <c r="A2554" s="6">
        <v>4148</v>
      </c>
      <c r="B2554" s="3" t="s">
        <v>5444</v>
      </c>
      <c r="C2554" s="3" t="s">
        <v>5932</v>
      </c>
      <c r="D2554" s="3" t="s">
        <v>6601</v>
      </c>
      <c r="E2554" s="3" t="s">
        <v>2660</v>
      </c>
      <c r="F2554" s="3" t="s">
        <v>9665</v>
      </c>
      <c r="G2554" s="21">
        <v>6</v>
      </c>
      <c r="H2554" s="8" t="s">
        <v>12707</v>
      </c>
      <c r="I2554" s="3" t="s">
        <v>12494</v>
      </c>
      <c r="J2554" s="3" t="s">
        <v>12649</v>
      </c>
      <c r="K2554" s="7">
        <v>0</v>
      </c>
      <c r="L2554" s="3" t="s">
        <v>5458</v>
      </c>
      <c r="M2554" s="7">
        <v>1104</v>
      </c>
      <c r="N2554" s="3" t="s">
        <v>19</v>
      </c>
      <c r="O2554" s="3" t="s">
        <v>5462</v>
      </c>
      <c r="P2554" s="8" t="s">
        <v>12715</v>
      </c>
      <c r="Q2554" s="8" t="s">
        <v>12717</v>
      </c>
      <c r="R2554" s="4">
        <v>1</v>
      </c>
      <c r="S2554" s="4" t="s">
        <v>5629</v>
      </c>
      <c r="T2554" s="4">
        <v>15</v>
      </c>
      <c r="U2554" s="7" t="s">
        <v>8425</v>
      </c>
      <c r="V2554" s="7">
        <v>41</v>
      </c>
      <c r="W2554" s="3" t="s">
        <v>7163</v>
      </c>
      <c r="X2554" s="6">
        <v>4105</v>
      </c>
      <c r="Y2554" s="3" t="s">
        <v>7164</v>
      </c>
      <c r="Z2554" s="6">
        <v>4105002</v>
      </c>
      <c r="AA2554" s="3" t="s">
        <v>7165</v>
      </c>
      <c r="AB2554" s="6">
        <v>41050020005</v>
      </c>
      <c r="AC2554" s="3" t="s">
        <v>9659</v>
      </c>
      <c r="AD2554" s="5">
        <v>159785543</v>
      </c>
      <c r="AE2554" s="5">
        <v>0</v>
      </c>
      <c r="AF2554" s="5">
        <v>0</v>
      </c>
      <c r="AG2554" s="5">
        <v>0</v>
      </c>
      <c r="AH2554" s="5">
        <v>0</v>
      </c>
      <c r="AI2554" s="5">
        <v>0</v>
      </c>
      <c r="AJ2554" s="5">
        <v>0</v>
      </c>
      <c r="AK2554" s="5">
        <v>159785543</v>
      </c>
      <c r="AL2554" s="5">
        <v>0</v>
      </c>
      <c r="AM2554" s="5">
        <v>0</v>
      </c>
      <c r="AN2554" s="5">
        <v>0</v>
      </c>
      <c r="AO2554" s="5">
        <v>0</v>
      </c>
      <c r="AP2554" s="5">
        <v>0</v>
      </c>
      <c r="AQ2554" s="5">
        <v>0</v>
      </c>
      <c r="AR2554" s="5">
        <v>159785543</v>
      </c>
    </row>
    <row r="2555" spans="1:44" x14ac:dyDescent="0.25">
      <c r="A2555" s="6">
        <v>4148</v>
      </c>
      <c r="B2555" s="3" t="s">
        <v>5444</v>
      </c>
      <c r="C2555" s="3" t="s">
        <v>5932</v>
      </c>
      <c r="D2555" s="3" t="s">
        <v>6601</v>
      </c>
      <c r="E2555" s="3" t="s">
        <v>2661</v>
      </c>
      <c r="F2555" s="3" t="s">
        <v>9666</v>
      </c>
      <c r="G2555" s="21">
        <v>6</v>
      </c>
      <c r="H2555" s="8" t="s">
        <v>12707</v>
      </c>
      <c r="I2555" s="3" t="s">
        <v>12494</v>
      </c>
      <c r="J2555" s="3" t="s">
        <v>12649</v>
      </c>
      <c r="K2555" s="7">
        <v>0</v>
      </c>
      <c r="L2555" s="3" t="s">
        <v>5458</v>
      </c>
      <c r="M2555" s="7">
        <v>1104</v>
      </c>
      <c r="N2555" s="3" t="s">
        <v>19</v>
      </c>
      <c r="O2555" s="3" t="s">
        <v>5462</v>
      </c>
      <c r="P2555" s="8" t="s">
        <v>12715</v>
      </c>
      <c r="Q2555" s="8" t="s">
        <v>12717</v>
      </c>
      <c r="R2555" s="4">
        <v>1</v>
      </c>
      <c r="S2555" s="4" t="s">
        <v>5629</v>
      </c>
      <c r="T2555" s="4">
        <v>15</v>
      </c>
      <c r="U2555" s="7" t="s">
        <v>8425</v>
      </c>
      <c r="V2555" s="7">
        <v>41</v>
      </c>
      <c r="W2555" s="3" t="s">
        <v>7163</v>
      </c>
      <c r="X2555" s="6">
        <v>4105</v>
      </c>
      <c r="Y2555" s="3" t="s">
        <v>7164</v>
      </c>
      <c r="Z2555" s="6">
        <v>4105002</v>
      </c>
      <c r="AA2555" s="3" t="s">
        <v>7165</v>
      </c>
      <c r="AB2555" s="6">
        <v>41050020005</v>
      </c>
      <c r="AC2555" s="3" t="s">
        <v>9659</v>
      </c>
      <c r="AD2555" s="5">
        <v>67407150</v>
      </c>
      <c r="AE2555" s="5">
        <v>0</v>
      </c>
      <c r="AF2555" s="5">
        <v>0</v>
      </c>
      <c r="AG2555" s="5">
        <v>0</v>
      </c>
      <c r="AH2555" s="5">
        <v>0</v>
      </c>
      <c r="AI2555" s="5">
        <v>0</v>
      </c>
      <c r="AJ2555" s="5">
        <v>0</v>
      </c>
      <c r="AK2555" s="5">
        <v>67407150</v>
      </c>
      <c r="AL2555" s="5">
        <v>0</v>
      </c>
      <c r="AM2555" s="5">
        <v>0</v>
      </c>
      <c r="AN2555" s="5">
        <v>0</v>
      </c>
      <c r="AO2555" s="5">
        <v>0</v>
      </c>
      <c r="AP2555" s="5">
        <v>0</v>
      </c>
      <c r="AQ2555" s="5">
        <v>0</v>
      </c>
      <c r="AR2555" s="5">
        <v>67407150</v>
      </c>
    </row>
    <row r="2556" spans="1:44" x14ac:dyDescent="0.25">
      <c r="A2556" s="6">
        <v>4148</v>
      </c>
      <c r="B2556" s="3" t="s">
        <v>5444</v>
      </c>
      <c r="C2556" s="3" t="s">
        <v>5932</v>
      </c>
      <c r="D2556" s="3" t="s">
        <v>6601</v>
      </c>
      <c r="E2556" s="3" t="s">
        <v>2662</v>
      </c>
      <c r="F2556" s="3" t="s">
        <v>9667</v>
      </c>
      <c r="G2556" s="21">
        <v>6</v>
      </c>
      <c r="H2556" s="8" t="s">
        <v>12707</v>
      </c>
      <c r="I2556" s="3" t="s">
        <v>12494</v>
      </c>
      <c r="J2556" s="3" t="s">
        <v>12649</v>
      </c>
      <c r="K2556" s="7">
        <v>0</v>
      </c>
      <c r="L2556" s="3" t="s">
        <v>5458</v>
      </c>
      <c r="M2556" s="7">
        <v>1104</v>
      </c>
      <c r="N2556" s="3" t="s">
        <v>19</v>
      </c>
      <c r="O2556" s="3" t="s">
        <v>5462</v>
      </c>
      <c r="P2556" s="8" t="s">
        <v>12715</v>
      </c>
      <c r="Q2556" s="8" t="s">
        <v>12717</v>
      </c>
      <c r="R2556" s="4">
        <v>1</v>
      </c>
      <c r="S2556" s="4" t="s">
        <v>5629</v>
      </c>
      <c r="T2556" s="4">
        <v>15</v>
      </c>
      <c r="U2556" s="7" t="s">
        <v>8425</v>
      </c>
      <c r="V2556" s="7">
        <v>41</v>
      </c>
      <c r="W2556" s="3" t="s">
        <v>7163</v>
      </c>
      <c r="X2556" s="6">
        <v>4105</v>
      </c>
      <c r="Y2556" s="3" t="s">
        <v>7164</v>
      </c>
      <c r="Z2556" s="6">
        <v>4105002</v>
      </c>
      <c r="AA2556" s="3" t="s">
        <v>7165</v>
      </c>
      <c r="AB2556" s="6">
        <v>41050020005</v>
      </c>
      <c r="AC2556" s="3" t="s">
        <v>9659</v>
      </c>
      <c r="AD2556" s="5">
        <v>117922949</v>
      </c>
      <c r="AE2556" s="5">
        <v>0</v>
      </c>
      <c r="AF2556" s="5">
        <v>0</v>
      </c>
      <c r="AG2556" s="5">
        <v>0</v>
      </c>
      <c r="AH2556" s="5">
        <v>0</v>
      </c>
      <c r="AI2556" s="5">
        <v>0</v>
      </c>
      <c r="AJ2556" s="5">
        <v>0</v>
      </c>
      <c r="AK2556" s="5">
        <v>117922949</v>
      </c>
      <c r="AL2556" s="5">
        <v>0</v>
      </c>
      <c r="AM2556" s="5">
        <v>0</v>
      </c>
      <c r="AN2556" s="5">
        <v>0</v>
      </c>
      <c r="AO2556" s="5">
        <v>0</v>
      </c>
      <c r="AP2556" s="5">
        <v>0</v>
      </c>
      <c r="AQ2556" s="5">
        <v>0</v>
      </c>
      <c r="AR2556" s="5">
        <v>117922949</v>
      </c>
    </row>
    <row r="2557" spans="1:44" x14ac:dyDescent="0.25">
      <c r="A2557" s="6">
        <v>4148</v>
      </c>
      <c r="B2557" s="3" t="s">
        <v>5444</v>
      </c>
      <c r="C2557" s="3" t="s">
        <v>5933</v>
      </c>
      <c r="D2557" s="3" t="s">
        <v>6602</v>
      </c>
      <c r="E2557" s="3" t="s">
        <v>2663</v>
      </c>
      <c r="F2557" s="3" t="s">
        <v>9669</v>
      </c>
      <c r="G2557" s="21">
        <v>6</v>
      </c>
      <c r="H2557" s="8" t="s">
        <v>12707</v>
      </c>
      <c r="I2557" s="3" t="s">
        <v>12348</v>
      </c>
      <c r="J2557" s="3" t="s">
        <v>12552</v>
      </c>
      <c r="K2557" s="7">
        <v>0</v>
      </c>
      <c r="L2557" s="3" t="s">
        <v>5458</v>
      </c>
      <c r="M2557" s="7">
        <v>1104</v>
      </c>
      <c r="N2557" s="3" t="s">
        <v>19</v>
      </c>
      <c r="O2557" s="3" t="s">
        <v>5462</v>
      </c>
      <c r="P2557" s="8" t="s">
        <v>12715</v>
      </c>
      <c r="Q2557" s="8" t="s">
        <v>12717</v>
      </c>
      <c r="R2557" s="4">
        <v>1</v>
      </c>
      <c r="S2557" s="4" t="s">
        <v>5629</v>
      </c>
      <c r="T2557" s="4">
        <v>60</v>
      </c>
      <c r="U2557" s="7" t="s">
        <v>9668</v>
      </c>
      <c r="V2557" s="7">
        <v>41</v>
      </c>
      <c r="W2557" s="3" t="s">
        <v>7163</v>
      </c>
      <c r="X2557" s="6">
        <v>4105</v>
      </c>
      <c r="Y2557" s="3" t="s">
        <v>7164</v>
      </c>
      <c r="Z2557" s="6">
        <v>4105002</v>
      </c>
      <c r="AA2557" s="3" t="s">
        <v>7165</v>
      </c>
      <c r="AB2557" s="6">
        <v>41050020005</v>
      </c>
      <c r="AC2557" s="3" t="s">
        <v>9659</v>
      </c>
      <c r="AD2557" s="5">
        <v>26059000</v>
      </c>
      <c r="AE2557" s="5">
        <v>0</v>
      </c>
      <c r="AF2557" s="5">
        <v>0</v>
      </c>
      <c r="AG2557" s="5">
        <v>0</v>
      </c>
      <c r="AH2557" s="5">
        <v>0</v>
      </c>
      <c r="AI2557" s="5">
        <v>0</v>
      </c>
      <c r="AJ2557" s="5">
        <v>0</v>
      </c>
      <c r="AK2557" s="5">
        <v>26059000</v>
      </c>
      <c r="AL2557" s="5">
        <v>0</v>
      </c>
      <c r="AM2557" s="5">
        <v>0</v>
      </c>
      <c r="AN2557" s="5">
        <v>0</v>
      </c>
      <c r="AO2557" s="5">
        <v>0</v>
      </c>
      <c r="AP2557" s="5">
        <v>0</v>
      </c>
      <c r="AQ2557" s="5">
        <v>0</v>
      </c>
      <c r="AR2557" s="5">
        <v>26059000</v>
      </c>
    </row>
    <row r="2558" spans="1:44" x14ac:dyDescent="0.25">
      <c r="A2558" s="6">
        <v>4148</v>
      </c>
      <c r="B2558" s="3" t="s">
        <v>5444</v>
      </c>
      <c r="C2558" s="3" t="s">
        <v>5933</v>
      </c>
      <c r="D2558" s="3" t="s">
        <v>6602</v>
      </c>
      <c r="E2558" s="3" t="s">
        <v>2664</v>
      </c>
      <c r="F2558" s="3" t="s">
        <v>9670</v>
      </c>
      <c r="G2558" s="21">
        <v>6</v>
      </c>
      <c r="H2558" s="8" t="s">
        <v>12707</v>
      </c>
      <c r="I2558" s="3" t="s">
        <v>12494</v>
      </c>
      <c r="J2558" s="3" t="s">
        <v>12649</v>
      </c>
      <c r="K2558" s="7">
        <v>0</v>
      </c>
      <c r="L2558" s="3" t="s">
        <v>5458</v>
      </c>
      <c r="M2558" s="7">
        <v>1104</v>
      </c>
      <c r="N2558" s="3" t="s">
        <v>19</v>
      </c>
      <c r="O2558" s="3" t="s">
        <v>5462</v>
      </c>
      <c r="P2558" s="8" t="s">
        <v>12715</v>
      </c>
      <c r="Q2558" s="8" t="s">
        <v>12717</v>
      </c>
      <c r="R2558" s="4">
        <v>1</v>
      </c>
      <c r="S2558" s="4" t="s">
        <v>5629</v>
      </c>
      <c r="T2558" s="4">
        <v>60</v>
      </c>
      <c r="U2558" s="7" t="s">
        <v>9668</v>
      </c>
      <c r="V2558" s="7">
        <v>41</v>
      </c>
      <c r="W2558" s="3" t="s">
        <v>7163</v>
      </c>
      <c r="X2558" s="6">
        <v>4105</v>
      </c>
      <c r="Y2558" s="3" t="s">
        <v>7164</v>
      </c>
      <c r="Z2558" s="6">
        <v>4105002</v>
      </c>
      <c r="AA2558" s="3" t="s">
        <v>7165</v>
      </c>
      <c r="AB2558" s="6">
        <v>41050020005</v>
      </c>
      <c r="AC2558" s="3" t="s">
        <v>9659</v>
      </c>
      <c r="AD2558" s="5">
        <v>27899595</v>
      </c>
      <c r="AE2558" s="5">
        <v>0</v>
      </c>
      <c r="AF2558" s="5">
        <v>0</v>
      </c>
      <c r="AG2558" s="5">
        <v>0</v>
      </c>
      <c r="AH2558" s="5">
        <v>0</v>
      </c>
      <c r="AI2558" s="5">
        <v>0</v>
      </c>
      <c r="AJ2558" s="5">
        <v>0</v>
      </c>
      <c r="AK2558" s="5">
        <v>27899595</v>
      </c>
      <c r="AL2558" s="5">
        <v>0</v>
      </c>
      <c r="AM2558" s="5">
        <v>0</v>
      </c>
      <c r="AN2558" s="5">
        <v>0</v>
      </c>
      <c r="AO2558" s="5">
        <v>0</v>
      </c>
      <c r="AP2558" s="5">
        <v>0</v>
      </c>
      <c r="AQ2558" s="5">
        <v>0</v>
      </c>
      <c r="AR2558" s="5">
        <v>27899595</v>
      </c>
    </row>
    <row r="2559" spans="1:44" x14ac:dyDescent="0.25">
      <c r="A2559" s="6">
        <v>4148</v>
      </c>
      <c r="B2559" s="3" t="s">
        <v>5444</v>
      </c>
      <c r="C2559" s="3" t="s">
        <v>5934</v>
      </c>
      <c r="D2559" s="3" t="s">
        <v>6603</v>
      </c>
      <c r="E2559" s="3" t="s">
        <v>2665</v>
      </c>
      <c r="F2559" s="3" t="s">
        <v>9671</v>
      </c>
      <c r="G2559" s="21">
        <v>6</v>
      </c>
      <c r="H2559" s="8" t="s">
        <v>12707</v>
      </c>
      <c r="I2559" s="3" t="s">
        <v>12348</v>
      </c>
      <c r="J2559" s="3" t="s">
        <v>12552</v>
      </c>
      <c r="K2559" s="7">
        <v>0</v>
      </c>
      <c r="L2559" s="3" t="s">
        <v>5458</v>
      </c>
      <c r="M2559" s="7">
        <v>1104</v>
      </c>
      <c r="N2559" s="3" t="s">
        <v>19</v>
      </c>
      <c r="O2559" s="3" t="s">
        <v>5462</v>
      </c>
      <c r="P2559" s="8" t="s">
        <v>12715</v>
      </c>
      <c r="Q2559" s="8" t="s">
        <v>12717</v>
      </c>
      <c r="R2559" s="4">
        <v>1</v>
      </c>
      <c r="S2559" s="4" t="s">
        <v>5629</v>
      </c>
      <c r="T2559" s="4">
        <v>14</v>
      </c>
      <c r="U2559" s="7" t="s">
        <v>8128</v>
      </c>
      <c r="V2559" s="7">
        <v>41</v>
      </c>
      <c r="W2559" s="3" t="s">
        <v>7163</v>
      </c>
      <c r="X2559" s="6">
        <v>4105</v>
      </c>
      <c r="Y2559" s="3" t="s">
        <v>7164</v>
      </c>
      <c r="Z2559" s="6">
        <v>4105002</v>
      </c>
      <c r="AA2559" s="3" t="s">
        <v>7165</v>
      </c>
      <c r="AB2559" s="6">
        <v>41050020005</v>
      </c>
      <c r="AC2559" s="3" t="s">
        <v>9659</v>
      </c>
      <c r="AD2559" s="5">
        <v>40693050</v>
      </c>
      <c r="AE2559" s="5">
        <v>0</v>
      </c>
      <c r="AF2559" s="5">
        <v>0</v>
      </c>
      <c r="AG2559" s="5">
        <v>0</v>
      </c>
      <c r="AH2559" s="5">
        <v>0</v>
      </c>
      <c r="AI2559" s="5">
        <v>0</v>
      </c>
      <c r="AJ2559" s="5">
        <v>0</v>
      </c>
      <c r="AK2559" s="5">
        <v>40693050</v>
      </c>
      <c r="AL2559" s="5">
        <v>0</v>
      </c>
      <c r="AM2559" s="5">
        <v>0</v>
      </c>
      <c r="AN2559" s="5">
        <v>0</v>
      </c>
      <c r="AO2559" s="5">
        <v>0</v>
      </c>
      <c r="AP2559" s="5">
        <v>0</v>
      </c>
      <c r="AQ2559" s="5">
        <v>0</v>
      </c>
      <c r="AR2559" s="5">
        <v>40693050</v>
      </c>
    </row>
    <row r="2560" spans="1:44" x14ac:dyDescent="0.25">
      <c r="A2560" s="6">
        <v>4148</v>
      </c>
      <c r="B2560" s="3" t="s">
        <v>5444</v>
      </c>
      <c r="C2560" s="3" t="s">
        <v>5934</v>
      </c>
      <c r="D2560" s="3" t="s">
        <v>6603</v>
      </c>
      <c r="E2560" s="3" t="s">
        <v>2666</v>
      </c>
      <c r="F2560" s="3" t="s">
        <v>9672</v>
      </c>
      <c r="G2560" s="21">
        <v>6</v>
      </c>
      <c r="H2560" s="8" t="s">
        <v>12707</v>
      </c>
      <c r="I2560" s="3" t="s">
        <v>12494</v>
      </c>
      <c r="J2560" s="3" t="s">
        <v>12649</v>
      </c>
      <c r="K2560" s="7">
        <v>0</v>
      </c>
      <c r="L2560" s="3" t="s">
        <v>5458</v>
      </c>
      <c r="M2560" s="7">
        <v>1104</v>
      </c>
      <c r="N2560" s="3" t="s">
        <v>19</v>
      </c>
      <c r="O2560" s="3" t="s">
        <v>5462</v>
      </c>
      <c r="P2560" s="8" t="s">
        <v>12715</v>
      </c>
      <c r="Q2560" s="8" t="s">
        <v>12717</v>
      </c>
      <c r="R2560" s="4">
        <v>1</v>
      </c>
      <c r="S2560" s="4" t="s">
        <v>5629</v>
      </c>
      <c r="T2560" s="4">
        <v>14</v>
      </c>
      <c r="U2560" s="7" t="s">
        <v>8128</v>
      </c>
      <c r="V2560" s="7">
        <v>41</v>
      </c>
      <c r="W2560" s="3" t="s">
        <v>7163</v>
      </c>
      <c r="X2560" s="6">
        <v>4105</v>
      </c>
      <c r="Y2560" s="3" t="s">
        <v>7164</v>
      </c>
      <c r="Z2560" s="6">
        <v>4105002</v>
      </c>
      <c r="AA2560" s="3" t="s">
        <v>7165</v>
      </c>
      <c r="AB2560" s="6">
        <v>41050020005</v>
      </c>
      <c r="AC2560" s="3" t="s">
        <v>9659</v>
      </c>
      <c r="AD2560" s="5">
        <v>139771000</v>
      </c>
      <c r="AE2560" s="5">
        <v>0</v>
      </c>
      <c r="AF2560" s="5">
        <v>0</v>
      </c>
      <c r="AG2560" s="5">
        <v>0</v>
      </c>
      <c r="AH2560" s="5">
        <v>0</v>
      </c>
      <c r="AI2560" s="5">
        <v>0</v>
      </c>
      <c r="AJ2560" s="5">
        <v>0</v>
      </c>
      <c r="AK2560" s="5">
        <v>139771000</v>
      </c>
      <c r="AL2560" s="5">
        <v>0</v>
      </c>
      <c r="AM2560" s="5">
        <v>0</v>
      </c>
      <c r="AN2560" s="5">
        <v>0</v>
      </c>
      <c r="AO2560" s="5">
        <v>0</v>
      </c>
      <c r="AP2560" s="5">
        <v>0</v>
      </c>
      <c r="AQ2560" s="5">
        <v>0</v>
      </c>
      <c r="AR2560" s="5">
        <v>139771000</v>
      </c>
    </row>
    <row r="2561" spans="1:44" x14ac:dyDescent="0.25">
      <c r="A2561" s="6">
        <v>4148</v>
      </c>
      <c r="B2561" s="3" t="s">
        <v>5444</v>
      </c>
      <c r="C2561" s="3" t="s">
        <v>5934</v>
      </c>
      <c r="D2561" s="3" t="s">
        <v>6603</v>
      </c>
      <c r="E2561" s="3" t="s">
        <v>2667</v>
      </c>
      <c r="F2561" s="3" t="s">
        <v>9673</v>
      </c>
      <c r="G2561" s="21">
        <v>6</v>
      </c>
      <c r="H2561" s="8" t="s">
        <v>12707</v>
      </c>
      <c r="I2561" s="3" t="s">
        <v>12494</v>
      </c>
      <c r="J2561" s="3" t="s">
        <v>12649</v>
      </c>
      <c r="K2561" s="7">
        <v>0</v>
      </c>
      <c r="L2561" s="3" t="s">
        <v>5458</v>
      </c>
      <c r="M2561" s="7">
        <v>1104</v>
      </c>
      <c r="N2561" s="3" t="s">
        <v>19</v>
      </c>
      <c r="O2561" s="3" t="s">
        <v>5462</v>
      </c>
      <c r="P2561" s="8" t="s">
        <v>12715</v>
      </c>
      <c r="Q2561" s="8" t="s">
        <v>12717</v>
      </c>
      <c r="R2561" s="4">
        <v>1</v>
      </c>
      <c r="S2561" s="4" t="s">
        <v>5629</v>
      </c>
      <c r="T2561" s="4">
        <v>14</v>
      </c>
      <c r="U2561" s="7" t="s">
        <v>8128</v>
      </c>
      <c r="V2561" s="7">
        <v>41</v>
      </c>
      <c r="W2561" s="3" t="s">
        <v>7163</v>
      </c>
      <c r="X2561" s="6">
        <v>4105</v>
      </c>
      <c r="Y2561" s="3" t="s">
        <v>7164</v>
      </c>
      <c r="Z2561" s="6">
        <v>4105002</v>
      </c>
      <c r="AA2561" s="3" t="s">
        <v>7165</v>
      </c>
      <c r="AB2561" s="6">
        <v>41050020005</v>
      </c>
      <c r="AC2561" s="3" t="s">
        <v>9659</v>
      </c>
      <c r="AD2561" s="5">
        <v>20776800</v>
      </c>
      <c r="AE2561" s="5">
        <v>0</v>
      </c>
      <c r="AF2561" s="5">
        <v>0</v>
      </c>
      <c r="AG2561" s="5">
        <v>0</v>
      </c>
      <c r="AH2561" s="5">
        <v>0</v>
      </c>
      <c r="AI2561" s="5">
        <v>0</v>
      </c>
      <c r="AJ2561" s="5">
        <v>0</v>
      </c>
      <c r="AK2561" s="5">
        <v>20776800</v>
      </c>
      <c r="AL2561" s="5">
        <v>0</v>
      </c>
      <c r="AM2561" s="5">
        <v>0</v>
      </c>
      <c r="AN2561" s="5">
        <v>0</v>
      </c>
      <c r="AO2561" s="5">
        <v>0</v>
      </c>
      <c r="AP2561" s="5">
        <v>0</v>
      </c>
      <c r="AQ2561" s="5">
        <v>0</v>
      </c>
      <c r="AR2561" s="5">
        <v>20776800</v>
      </c>
    </row>
    <row r="2562" spans="1:44" x14ac:dyDescent="0.25">
      <c r="A2562" s="6">
        <v>4148</v>
      </c>
      <c r="B2562" s="3" t="s">
        <v>5444</v>
      </c>
      <c r="C2562" s="3" t="s">
        <v>5934</v>
      </c>
      <c r="D2562" s="3" t="s">
        <v>6603</v>
      </c>
      <c r="E2562" s="3" t="s">
        <v>2668</v>
      </c>
      <c r="F2562" s="3" t="s">
        <v>9674</v>
      </c>
      <c r="G2562" s="21">
        <v>6</v>
      </c>
      <c r="H2562" s="8" t="s">
        <v>12707</v>
      </c>
      <c r="I2562" s="3" t="s">
        <v>12494</v>
      </c>
      <c r="J2562" s="3" t="s">
        <v>12649</v>
      </c>
      <c r="K2562" s="7">
        <v>0</v>
      </c>
      <c r="L2562" s="3" t="s">
        <v>5458</v>
      </c>
      <c r="M2562" s="7">
        <v>1104</v>
      </c>
      <c r="N2562" s="3" t="s">
        <v>19</v>
      </c>
      <c r="O2562" s="3" t="s">
        <v>5462</v>
      </c>
      <c r="P2562" s="8" t="s">
        <v>12715</v>
      </c>
      <c r="Q2562" s="8" t="s">
        <v>12717</v>
      </c>
      <c r="R2562" s="4">
        <v>1</v>
      </c>
      <c r="S2562" s="4" t="s">
        <v>5629</v>
      </c>
      <c r="T2562" s="4">
        <v>14</v>
      </c>
      <c r="U2562" s="7" t="s">
        <v>8128</v>
      </c>
      <c r="V2562" s="7">
        <v>41</v>
      </c>
      <c r="W2562" s="3" t="s">
        <v>7163</v>
      </c>
      <c r="X2562" s="6">
        <v>4105</v>
      </c>
      <c r="Y2562" s="3" t="s">
        <v>7164</v>
      </c>
      <c r="Z2562" s="6">
        <v>4105002</v>
      </c>
      <c r="AA2562" s="3" t="s">
        <v>7165</v>
      </c>
      <c r="AB2562" s="6">
        <v>41050020005</v>
      </c>
      <c r="AC2562" s="3" t="s">
        <v>9659</v>
      </c>
      <c r="AD2562" s="5">
        <v>32612942</v>
      </c>
      <c r="AE2562" s="5">
        <v>0</v>
      </c>
      <c r="AF2562" s="5">
        <v>0</v>
      </c>
      <c r="AG2562" s="5">
        <v>0</v>
      </c>
      <c r="AH2562" s="5">
        <v>0</v>
      </c>
      <c r="AI2562" s="5">
        <v>0</v>
      </c>
      <c r="AJ2562" s="5">
        <v>0</v>
      </c>
      <c r="AK2562" s="5">
        <v>32612942</v>
      </c>
      <c r="AL2562" s="5">
        <v>0</v>
      </c>
      <c r="AM2562" s="5">
        <v>0</v>
      </c>
      <c r="AN2562" s="5">
        <v>0</v>
      </c>
      <c r="AO2562" s="5">
        <v>0</v>
      </c>
      <c r="AP2562" s="5">
        <v>0</v>
      </c>
      <c r="AQ2562" s="5">
        <v>0</v>
      </c>
      <c r="AR2562" s="5">
        <v>32612942</v>
      </c>
    </row>
    <row r="2563" spans="1:44" x14ac:dyDescent="0.25">
      <c r="A2563" s="6">
        <v>4148</v>
      </c>
      <c r="B2563" s="3" t="s">
        <v>5444</v>
      </c>
      <c r="C2563" s="3" t="s">
        <v>5935</v>
      </c>
      <c r="D2563" s="3" t="s">
        <v>6604</v>
      </c>
      <c r="E2563" s="3" t="s">
        <v>2669</v>
      </c>
      <c r="F2563" s="3" t="s">
        <v>9675</v>
      </c>
      <c r="G2563" s="21">
        <v>6</v>
      </c>
      <c r="H2563" s="8" t="s">
        <v>12707</v>
      </c>
      <c r="I2563" s="3" t="s">
        <v>12342</v>
      </c>
      <c r="J2563" s="3" t="s">
        <v>12546</v>
      </c>
      <c r="K2563" s="7">
        <v>0</v>
      </c>
      <c r="L2563" s="3" t="s">
        <v>5458</v>
      </c>
      <c r="M2563" s="7">
        <v>1104</v>
      </c>
      <c r="N2563" s="3" t="s">
        <v>19</v>
      </c>
      <c r="O2563" s="3" t="s">
        <v>5462</v>
      </c>
      <c r="P2563" s="8" t="s">
        <v>12715</v>
      </c>
      <c r="Q2563" s="8" t="s">
        <v>12717</v>
      </c>
      <c r="R2563" s="4">
        <v>1</v>
      </c>
      <c r="S2563" s="4" t="s">
        <v>5629</v>
      </c>
      <c r="T2563" s="4">
        <v>5</v>
      </c>
      <c r="U2563" s="7" t="s">
        <v>9236</v>
      </c>
      <c r="V2563" s="7">
        <v>41</v>
      </c>
      <c r="W2563" s="3" t="s">
        <v>7163</v>
      </c>
      <c r="X2563" s="6">
        <v>4105</v>
      </c>
      <c r="Y2563" s="3" t="s">
        <v>7164</v>
      </c>
      <c r="Z2563" s="6">
        <v>4105002</v>
      </c>
      <c r="AA2563" s="3" t="s">
        <v>7165</v>
      </c>
      <c r="AB2563" s="6">
        <v>41050020005</v>
      </c>
      <c r="AC2563" s="3" t="s">
        <v>9659</v>
      </c>
      <c r="AD2563" s="5">
        <v>1539875</v>
      </c>
      <c r="AE2563" s="5">
        <v>0</v>
      </c>
      <c r="AF2563" s="5">
        <v>0</v>
      </c>
      <c r="AG2563" s="5">
        <v>0</v>
      </c>
      <c r="AH2563" s="5">
        <v>0</v>
      </c>
      <c r="AI2563" s="5">
        <v>0</v>
      </c>
      <c r="AJ2563" s="5">
        <v>0</v>
      </c>
      <c r="AK2563" s="5">
        <v>1539875</v>
      </c>
      <c r="AL2563" s="5">
        <v>0</v>
      </c>
      <c r="AM2563" s="5">
        <v>0</v>
      </c>
      <c r="AN2563" s="5">
        <v>0</v>
      </c>
      <c r="AO2563" s="5">
        <v>0</v>
      </c>
      <c r="AP2563" s="5">
        <v>0</v>
      </c>
      <c r="AQ2563" s="5">
        <v>0</v>
      </c>
      <c r="AR2563" s="5">
        <v>1539875</v>
      </c>
    </row>
    <row r="2564" spans="1:44" x14ac:dyDescent="0.25">
      <c r="A2564" s="6">
        <v>4148</v>
      </c>
      <c r="B2564" s="3" t="s">
        <v>5444</v>
      </c>
      <c r="C2564" s="3" t="s">
        <v>5935</v>
      </c>
      <c r="D2564" s="3" t="s">
        <v>6604</v>
      </c>
      <c r="E2564" s="3" t="s">
        <v>2670</v>
      </c>
      <c r="F2564" s="3" t="s">
        <v>9676</v>
      </c>
      <c r="G2564" s="21">
        <v>6</v>
      </c>
      <c r="H2564" s="8" t="s">
        <v>12707</v>
      </c>
      <c r="I2564" s="3" t="s">
        <v>12494</v>
      </c>
      <c r="J2564" s="3" t="s">
        <v>12649</v>
      </c>
      <c r="K2564" s="7">
        <v>0</v>
      </c>
      <c r="L2564" s="3" t="s">
        <v>5458</v>
      </c>
      <c r="M2564" s="7">
        <v>1104</v>
      </c>
      <c r="N2564" s="3" t="s">
        <v>19</v>
      </c>
      <c r="O2564" s="3" t="s">
        <v>5462</v>
      </c>
      <c r="P2564" s="8" t="s">
        <v>12715</v>
      </c>
      <c r="Q2564" s="8" t="s">
        <v>12717</v>
      </c>
      <c r="R2564" s="4">
        <v>1</v>
      </c>
      <c r="S2564" s="4" t="s">
        <v>5629</v>
      </c>
      <c r="T2564" s="4">
        <v>5</v>
      </c>
      <c r="U2564" s="7" t="s">
        <v>9236</v>
      </c>
      <c r="V2564" s="7">
        <v>41</v>
      </c>
      <c r="W2564" s="3" t="s">
        <v>7163</v>
      </c>
      <c r="X2564" s="6">
        <v>4105</v>
      </c>
      <c r="Y2564" s="3" t="s">
        <v>7164</v>
      </c>
      <c r="Z2564" s="6">
        <v>4105002</v>
      </c>
      <c r="AA2564" s="3" t="s">
        <v>7165</v>
      </c>
      <c r="AB2564" s="6">
        <v>41050020005</v>
      </c>
      <c r="AC2564" s="3" t="s">
        <v>9659</v>
      </c>
      <c r="AD2564" s="5">
        <v>9684452</v>
      </c>
      <c r="AE2564" s="5">
        <v>0</v>
      </c>
      <c r="AF2564" s="5">
        <v>0</v>
      </c>
      <c r="AG2564" s="5">
        <v>0</v>
      </c>
      <c r="AH2564" s="5">
        <v>0</v>
      </c>
      <c r="AI2564" s="5">
        <v>0</v>
      </c>
      <c r="AJ2564" s="5">
        <v>0</v>
      </c>
      <c r="AK2564" s="5">
        <v>9684452</v>
      </c>
      <c r="AL2564" s="5">
        <v>0</v>
      </c>
      <c r="AM2564" s="5">
        <v>0</v>
      </c>
      <c r="AN2564" s="5">
        <v>0</v>
      </c>
      <c r="AO2564" s="5">
        <v>0</v>
      </c>
      <c r="AP2564" s="5">
        <v>0</v>
      </c>
      <c r="AQ2564" s="5">
        <v>0</v>
      </c>
      <c r="AR2564" s="5">
        <v>9684452</v>
      </c>
    </row>
    <row r="2565" spans="1:44" x14ac:dyDescent="0.25">
      <c r="A2565" s="6">
        <v>4148</v>
      </c>
      <c r="B2565" s="3" t="s">
        <v>5444</v>
      </c>
      <c r="C2565" s="3" t="s">
        <v>5935</v>
      </c>
      <c r="D2565" s="3" t="s">
        <v>6604</v>
      </c>
      <c r="E2565" s="3" t="s">
        <v>2671</v>
      </c>
      <c r="F2565" s="3" t="s">
        <v>9677</v>
      </c>
      <c r="G2565" s="21">
        <v>6</v>
      </c>
      <c r="H2565" s="8" t="s">
        <v>12707</v>
      </c>
      <c r="I2565" s="3" t="s">
        <v>12494</v>
      </c>
      <c r="J2565" s="3" t="s">
        <v>12649</v>
      </c>
      <c r="K2565" s="7">
        <v>0</v>
      </c>
      <c r="L2565" s="3" t="s">
        <v>5458</v>
      </c>
      <c r="M2565" s="7">
        <v>1104</v>
      </c>
      <c r="N2565" s="3" t="s">
        <v>19</v>
      </c>
      <c r="O2565" s="3" t="s">
        <v>5462</v>
      </c>
      <c r="P2565" s="8" t="s">
        <v>12715</v>
      </c>
      <c r="Q2565" s="8" t="s">
        <v>12717</v>
      </c>
      <c r="R2565" s="4">
        <v>1</v>
      </c>
      <c r="S2565" s="4" t="s">
        <v>5629</v>
      </c>
      <c r="T2565" s="4">
        <v>5</v>
      </c>
      <c r="U2565" s="7" t="s">
        <v>9236</v>
      </c>
      <c r="V2565" s="7">
        <v>41</v>
      </c>
      <c r="W2565" s="3" t="s">
        <v>7163</v>
      </c>
      <c r="X2565" s="6">
        <v>4105</v>
      </c>
      <c r="Y2565" s="3" t="s">
        <v>7164</v>
      </c>
      <c r="Z2565" s="6">
        <v>4105002</v>
      </c>
      <c r="AA2565" s="3" t="s">
        <v>7165</v>
      </c>
      <c r="AB2565" s="6">
        <v>41050020005</v>
      </c>
      <c r="AC2565" s="3" t="s">
        <v>9659</v>
      </c>
      <c r="AD2565" s="5">
        <v>61335223</v>
      </c>
      <c r="AE2565" s="5">
        <v>0</v>
      </c>
      <c r="AF2565" s="5">
        <v>0</v>
      </c>
      <c r="AG2565" s="5">
        <v>0</v>
      </c>
      <c r="AH2565" s="5">
        <v>0</v>
      </c>
      <c r="AI2565" s="5">
        <v>0</v>
      </c>
      <c r="AJ2565" s="5">
        <v>0</v>
      </c>
      <c r="AK2565" s="5">
        <v>61335223</v>
      </c>
      <c r="AL2565" s="5">
        <v>0</v>
      </c>
      <c r="AM2565" s="5">
        <v>0</v>
      </c>
      <c r="AN2565" s="5">
        <v>0</v>
      </c>
      <c r="AO2565" s="5">
        <v>0</v>
      </c>
      <c r="AP2565" s="5">
        <v>0</v>
      </c>
      <c r="AQ2565" s="5">
        <v>0</v>
      </c>
      <c r="AR2565" s="5">
        <v>61335223</v>
      </c>
    </row>
    <row r="2566" spans="1:44" x14ac:dyDescent="0.25">
      <c r="A2566" s="6">
        <v>4148</v>
      </c>
      <c r="B2566" s="3" t="s">
        <v>5444</v>
      </c>
      <c r="C2566" s="3" t="s">
        <v>5936</v>
      </c>
      <c r="D2566" s="3" t="s">
        <v>6605</v>
      </c>
      <c r="E2566" s="3" t="s">
        <v>2672</v>
      </c>
      <c r="F2566" s="3" t="s">
        <v>9678</v>
      </c>
      <c r="G2566" s="21">
        <v>6</v>
      </c>
      <c r="H2566" s="8" t="s">
        <v>12707</v>
      </c>
      <c r="I2566" s="3" t="s">
        <v>12342</v>
      </c>
      <c r="J2566" s="3" t="s">
        <v>12546</v>
      </c>
      <c r="K2566" s="7">
        <v>0</v>
      </c>
      <c r="L2566" s="3" t="s">
        <v>5458</v>
      </c>
      <c r="M2566" s="7">
        <v>1104</v>
      </c>
      <c r="N2566" s="3" t="s">
        <v>19</v>
      </c>
      <c r="O2566" s="3" t="s">
        <v>5462</v>
      </c>
      <c r="P2566" s="8" t="s">
        <v>12715</v>
      </c>
      <c r="Q2566" s="8" t="s">
        <v>12717</v>
      </c>
      <c r="R2566" s="4">
        <v>1</v>
      </c>
      <c r="S2566" s="4" t="s">
        <v>5629</v>
      </c>
      <c r="T2566" s="4">
        <v>53</v>
      </c>
      <c r="U2566" s="7" t="s">
        <v>8409</v>
      </c>
      <c r="V2566" s="7">
        <v>41</v>
      </c>
      <c r="W2566" s="3" t="s">
        <v>7163</v>
      </c>
      <c r="X2566" s="6">
        <v>4105</v>
      </c>
      <c r="Y2566" s="3" t="s">
        <v>7164</v>
      </c>
      <c r="Z2566" s="6">
        <v>4105002</v>
      </c>
      <c r="AA2566" s="3" t="s">
        <v>7165</v>
      </c>
      <c r="AB2566" s="6">
        <v>41050020005</v>
      </c>
      <c r="AC2566" s="3" t="s">
        <v>9659</v>
      </c>
      <c r="AD2566" s="5">
        <v>10956650</v>
      </c>
      <c r="AE2566" s="5">
        <v>0</v>
      </c>
      <c r="AF2566" s="5">
        <v>0</v>
      </c>
      <c r="AG2566" s="5">
        <v>0</v>
      </c>
      <c r="AH2566" s="5">
        <v>0</v>
      </c>
      <c r="AI2566" s="5">
        <v>0</v>
      </c>
      <c r="AJ2566" s="5">
        <v>0</v>
      </c>
      <c r="AK2566" s="5">
        <v>10956650</v>
      </c>
      <c r="AL2566" s="5">
        <v>0</v>
      </c>
      <c r="AM2566" s="5">
        <v>0</v>
      </c>
      <c r="AN2566" s="5">
        <v>0</v>
      </c>
      <c r="AO2566" s="5">
        <v>0</v>
      </c>
      <c r="AP2566" s="5">
        <v>0</v>
      </c>
      <c r="AQ2566" s="5">
        <v>0</v>
      </c>
      <c r="AR2566" s="5">
        <v>10956650</v>
      </c>
    </row>
    <row r="2567" spans="1:44" x14ac:dyDescent="0.25">
      <c r="A2567" s="6">
        <v>4148</v>
      </c>
      <c r="B2567" s="3" t="s">
        <v>5444</v>
      </c>
      <c r="C2567" s="3" t="s">
        <v>5936</v>
      </c>
      <c r="D2567" s="3" t="s">
        <v>6605</v>
      </c>
      <c r="E2567" s="3" t="s">
        <v>2673</v>
      </c>
      <c r="F2567" s="3" t="s">
        <v>9679</v>
      </c>
      <c r="G2567" s="21">
        <v>6</v>
      </c>
      <c r="H2567" s="8" t="s">
        <v>12707</v>
      </c>
      <c r="I2567" s="3" t="s">
        <v>12348</v>
      </c>
      <c r="J2567" s="3" t="s">
        <v>12552</v>
      </c>
      <c r="K2567" s="7">
        <v>0</v>
      </c>
      <c r="L2567" s="3" t="s">
        <v>5458</v>
      </c>
      <c r="M2567" s="7">
        <v>1104</v>
      </c>
      <c r="N2567" s="3" t="s">
        <v>19</v>
      </c>
      <c r="O2567" s="3" t="s">
        <v>5462</v>
      </c>
      <c r="P2567" s="8" t="s">
        <v>12715</v>
      </c>
      <c r="Q2567" s="8" t="s">
        <v>12717</v>
      </c>
      <c r="R2567" s="4">
        <v>1</v>
      </c>
      <c r="S2567" s="4" t="s">
        <v>5629</v>
      </c>
      <c r="T2567" s="4">
        <v>53</v>
      </c>
      <c r="U2567" s="7" t="s">
        <v>8409</v>
      </c>
      <c r="V2567" s="7">
        <v>41</v>
      </c>
      <c r="W2567" s="3" t="s">
        <v>7163</v>
      </c>
      <c r="X2567" s="6">
        <v>4105</v>
      </c>
      <c r="Y2567" s="3" t="s">
        <v>7164</v>
      </c>
      <c r="Z2567" s="6">
        <v>4105002</v>
      </c>
      <c r="AA2567" s="3" t="s">
        <v>7165</v>
      </c>
      <c r="AB2567" s="6">
        <v>41050020005</v>
      </c>
      <c r="AC2567" s="3" t="s">
        <v>9659</v>
      </c>
      <c r="AD2567" s="5">
        <v>87184253</v>
      </c>
      <c r="AE2567" s="5">
        <v>0</v>
      </c>
      <c r="AF2567" s="5">
        <v>0</v>
      </c>
      <c r="AG2567" s="5">
        <v>0</v>
      </c>
      <c r="AH2567" s="5">
        <v>0</v>
      </c>
      <c r="AI2567" s="5">
        <v>0</v>
      </c>
      <c r="AJ2567" s="5">
        <v>0</v>
      </c>
      <c r="AK2567" s="5">
        <v>87184253</v>
      </c>
      <c r="AL2567" s="5">
        <v>0</v>
      </c>
      <c r="AM2567" s="5">
        <v>0</v>
      </c>
      <c r="AN2567" s="5">
        <v>0</v>
      </c>
      <c r="AO2567" s="5">
        <v>0</v>
      </c>
      <c r="AP2567" s="5">
        <v>0</v>
      </c>
      <c r="AQ2567" s="5">
        <v>0</v>
      </c>
      <c r="AR2567" s="5">
        <v>87184253</v>
      </c>
    </row>
    <row r="2568" spans="1:44" x14ac:dyDescent="0.25">
      <c r="A2568" s="6">
        <v>4148</v>
      </c>
      <c r="B2568" s="3" t="s">
        <v>5444</v>
      </c>
      <c r="C2568" s="3" t="s">
        <v>5936</v>
      </c>
      <c r="D2568" s="3" t="s">
        <v>6605</v>
      </c>
      <c r="E2568" s="3" t="s">
        <v>2674</v>
      </c>
      <c r="F2568" s="3" t="s">
        <v>9680</v>
      </c>
      <c r="G2568" s="21">
        <v>6</v>
      </c>
      <c r="H2568" s="8" t="s">
        <v>12707</v>
      </c>
      <c r="I2568" s="3" t="s">
        <v>12494</v>
      </c>
      <c r="J2568" s="3" t="s">
        <v>12649</v>
      </c>
      <c r="K2568" s="7">
        <v>0</v>
      </c>
      <c r="L2568" s="3" t="s">
        <v>5458</v>
      </c>
      <c r="M2568" s="7">
        <v>1104</v>
      </c>
      <c r="N2568" s="3" t="s">
        <v>19</v>
      </c>
      <c r="O2568" s="3" t="s">
        <v>5462</v>
      </c>
      <c r="P2568" s="8" t="s">
        <v>12715</v>
      </c>
      <c r="Q2568" s="8" t="s">
        <v>12717</v>
      </c>
      <c r="R2568" s="4">
        <v>1</v>
      </c>
      <c r="S2568" s="4" t="s">
        <v>5629</v>
      </c>
      <c r="T2568" s="4">
        <v>53</v>
      </c>
      <c r="U2568" s="7" t="s">
        <v>8409</v>
      </c>
      <c r="V2568" s="7">
        <v>41</v>
      </c>
      <c r="W2568" s="3" t="s">
        <v>7163</v>
      </c>
      <c r="X2568" s="6">
        <v>4105</v>
      </c>
      <c r="Y2568" s="3" t="s">
        <v>7164</v>
      </c>
      <c r="Z2568" s="6">
        <v>4105002</v>
      </c>
      <c r="AA2568" s="3" t="s">
        <v>7165</v>
      </c>
      <c r="AB2568" s="6">
        <v>41050020005</v>
      </c>
      <c r="AC2568" s="3" t="s">
        <v>9659</v>
      </c>
      <c r="AD2568" s="5">
        <v>12579114</v>
      </c>
      <c r="AE2568" s="5">
        <v>0</v>
      </c>
      <c r="AF2568" s="5">
        <v>0</v>
      </c>
      <c r="AG2568" s="5">
        <v>0</v>
      </c>
      <c r="AH2568" s="5">
        <v>0</v>
      </c>
      <c r="AI2568" s="5">
        <v>0</v>
      </c>
      <c r="AJ2568" s="5">
        <v>0</v>
      </c>
      <c r="AK2568" s="5">
        <v>12579114</v>
      </c>
      <c r="AL2568" s="5">
        <v>0</v>
      </c>
      <c r="AM2568" s="5">
        <v>0</v>
      </c>
      <c r="AN2568" s="5">
        <v>0</v>
      </c>
      <c r="AO2568" s="5">
        <v>0</v>
      </c>
      <c r="AP2568" s="5">
        <v>0</v>
      </c>
      <c r="AQ2568" s="5">
        <v>0</v>
      </c>
      <c r="AR2568" s="5">
        <v>12579114</v>
      </c>
    </row>
    <row r="2569" spans="1:44" x14ac:dyDescent="0.25">
      <c r="A2569" s="6">
        <v>4148</v>
      </c>
      <c r="B2569" s="3" t="s">
        <v>5444</v>
      </c>
      <c r="C2569" s="3" t="s">
        <v>5936</v>
      </c>
      <c r="D2569" s="3" t="s">
        <v>6605</v>
      </c>
      <c r="E2569" s="3" t="s">
        <v>2675</v>
      </c>
      <c r="F2569" s="3" t="s">
        <v>9681</v>
      </c>
      <c r="G2569" s="21">
        <v>6</v>
      </c>
      <c r="H2569" s="8" t="s">
        <v>12707</v>
      </c>
      <c r="I2569" s="3" t="s">
        <v>12494</v>
      </c>
      <c r="J2569" s="3" t="s">
        <v>12649</v>
      </c>
      <c r="K2569" s="7">
        <v>0</v>
      </c>
      <c r="L2569" s="3" t="s">
        <v>5458</v>
      </c>
      <c r="M2569" s="7">
        <v>1104</v>
      </c>
      <c r="N2569" s="3" t="s">
        <v>19</v>
      </c>
      <c r="O2569" s="3" t="s">
        <v>5462</v>
      </c>
      <c r="P2569" s="8" t="s">
        <v>12715</v>
      </c>
      <c r="Q2569" s="8" t="s">
        <v>12717</v>
      </c>
      <c r="R2569" s="4">
        <v>1</v>
      </c>
      <c r="S2569" s="4" t="s">
        <v>5629</v>
      </c>
      <c r="T2569" s="4">
        <v>53</v>
      </c>
      <c r="U2569" s="7" t="s">
        <v>8409</v>
      </c>
      <c r="V2569" s="7">
        <v>41</v>
      </c>
      <c r="W2569" s="3" t="s">
        <v>7163</v>
      </c>
      <c r="X2569" s="6">
        <v>4105</v>
      </c>
      <c r="Y2569" s="3" t="s">
        <v>7164</v>
      </c>
      <c r="Z2569" s="6">
        <v>4105002</v>
      </c>
      <c r="AA2569" s="3" t="s">
        <v>7165</v>
      </c>
      <c r="AB2569" s="6">
        <v>41050020005</v>
      </c>
      <c r="AC2569" s="3" t="s">
        <v>9659</v>
      </c>
      <c r="AD2569" s="5">
        <v>120468528</v>
      </c>
      <c r="AE2569" s="5">
        <v>0</v>
      </c>
      <c r="AF2569" s="5">
        <v>0</v>
      </c>
      <c r="AG2569" s="5">
        <v>0</v>
      </c>
      <c r="AH2569" s="5">
        <v>0</v>
      </c>
      <c r="AI2569" s="5">
        <v>0</v>
      </c>
      <c r="AJ2569" s="5">
        <v>0</v>
      </c>
      <c r="AK2569" s="5">
        <v>120468528</v>
      </c>
      <c r="AL2569" s="5">
        <v>0</v>
      </c>
      <c r="AM2569" s="5">
        <v>0</v>
      </c>
      <c r="AN2569" s="5">
        <v>0</v>
      </c>
      <c r="AO2569" s="5">
        <v>0</v>
      </c>
      <c r="AP2569" s="5">
        <v>0</v>
      </c>
      <c r="AQ2569" s="5">
        <v>0</v>
      </c>
      <c r="AR2569" s="5">
        <v>120468528</v>
      </c>
    </row>
    <row r="2570" spans="1:44" x14ac:dyDescent="0.25">
      <c r="A2570" s="6">
        <v>4148</v>
      </c>
      <c r="B2570" s="3" t="s">
        <v>5444</v>
      </c>
      <c r="C2570" s="3" t="s">
        <v>5936</v>
      </c>
      <c r="D2570" s="3" t="s">
        <v>6605</v>
      </c>
      <c r="E2570" s="3" t="s">
        <v>2676</v>
      </c>
      <c r="F2570" s="3" t="s">
        <v>9682</v>
      </c>
      <c r="G2570" s="21">
        <v>6</v>
      </c>
      <c r="H2570" s="8" t="s">
        <v>12707</v>
      </c>
      <c r="I2570" s="3" t="s">
        <v>12494</v>
      </c>
      <c r="J2570" s="3" t="s">
        <v>12649</v>
      </c>
      <c r="K2570" s="7">
        <v>0</v>
      </c>
      <c r="L2570" s="3" t="s">
        <v>5458</v>
      </c>
      <c r="M2570" s="7">
        <v>1104</v>
      </c>
      <c r="N2570" s="3" t="s">
        <v>19</v>
      </c>
      <c r="O2570" s="3" t="s">
        <v>5462</v>
      </c>
      <c r="P2570" s="8" t="s">
        <v>12715</v>
      </c>
      <c r="Q2570" s="8" t="s">
        <v>12717</v>
      </c>
      <c r="R2570" s="4">
        <v>1</v>
      </c>
      <c r="S2570" s="4" t="s">
        <v>5629</v>
      </c>
      <c r="T2570" s="4">
        <v>53</v>
      </c>
      <c r="U2570" s="7" t="s">
        <v>8409</v>
      </c>
      <c r="V2570" s="7">
        <v>41</v>
      </c>
      <c r="W2570" s="3" t="s">
        <v>7163</v>
      </c>
      <c r="X2570" s="6">
        <v>4105</v>
      </c>
      <c r="Y2570" s="3" t="s">
        <v>7164</v>
      </c>
      <c r="Z2570" s="6">
        <v>4105002</v>
      </c>
      <c r="AA2570" s="3" t="s">
        <v>7165</v>
      </c>
      <c r="AB2570" s="6">
        <v>41050020005</v>
      </c>
      <c r="AC2570" s="3" t="s">
        <v>9659</v>
      </c>
      <c r="AD2570" s="5">
        <v>22086280</v>
      </c>
      <c r="AE2570" s="5">
        <v>0</v>
      </c>
      <c r="AF2570" s="5">
        <v>0</v>
      </c>
      <c r="AG2570" s="5">
        <v>0</v>
      </c>
      <c r="AH2570" s="5">
        <v>0</v>
      </c>
      <c r="AI2570" s="5">
        <v>0</v>
      </c>
      <c r="AJ2570" s="5">
        <v>0</v>
      </c>
      <c r="AK2570" s="5">
        <v>22086280</v>
      </c>
      <c r="AL2570" s="5">
        <v>0</v>
      </c>
      <c r="AM2570" s="5">
        <v>0</v>
      </c>
      <c r="AN2570" s="5">
        <v>0</v>
      </c>
      <c r="AO2570" s="5">
        <v>0</v>
      </c>
      <c r="AP2570" s="5">
        <v>0</v>
      </c>
      <c r="AQ2570" s="5">
        <v>0</v>
      </c>
      <c r="AR2570" s="5">
        <v>22086280</v>
      </c>
    </row>
    <row r="2571" spans="1:44" x14ac:dyDescent="0.25">
      <c r="A2571" s="6">
        <v>4148</v>
      </c>
      <c r="B2571" s="3" t="s">
        <v>5444</v>
      </c>
      <c r="C2571" s="3" t="s">
        <v>5936</v>
      </c>
      <c r="D2571" s="3" t="s">
        <v>6605</v>
      </c>
      <c r="E2571" s="3" t="s">
        <v>2677</v>
      </c>
      <c r="F2571" s="3" t="s">
        <v>9683</v>
      </c>
      <c r="G2571" s="21">
        <v>6</v>
      </c>
      <c r="H2571" s="8" t="s">
        <v>12707</v>
      </c>
      <c r="I2571" s="3" t="s">
        <v>12494</v>
      </c>
      <c r="J2571" s="3" t="s">
        <v>12649</v>
      </c>
      <c r="K2571" s="7">
        <v>0</v>
      </c>
      <c r="L2571" s="3" t="s">
        <v>5458</v>
      </c>
      <c r="M2571" s="7">
        <v>1104</v>
      </c>
      <c r="N2571" s="3" t="s">
        <v>19</v>
      </c>
      <c r="O2571" s="3" t="s">
        <v>5462</v>
      </c>
      <c r="P2571" s="8" t="s">
        <v>12715</v>
      </c>
      <c r="Q2571" s="8" t="s">
        <v>12717</v>
      </c>
      <c r="R2571" s="4">
        <v>1</v>
      </c>
      <c r="S2571" s="4" t="s">
        <v>5629</v>
      </c>
      <c r="T2571" s="4">
        <v>53</v>
      </c>
      <c r="U2571" s="7" t="s">
        <v>8409</v>
      </c>
      <c r="V2571" s="7">
        <v>41</v>
      </c>
      <c r="W2571" s="3" t="s">
        <v>7163</v>
      </c>
      <c r="X2571" s="6">
        <v>4105</v>
      </c>
      <c r="Y2571" s="3" t="s">
        <v>7164</v>
      </c>
      <c r="Z2571" s="6">
        <v>4105002</v>
      </c>
      <c r="AA2571" s="3" t="s">
        <v>7165</v>
      </c>
      <c r="AB2571" s="6">
        <v>41050020005</v>
      </c>
      <c r="AC2571" s="3" t="s">
        <v>9659</v>
      </c>
      <c r="AD2571" s="5">
        <v>24759477</v>
      </c>
      <c r="AE2571" s="5">
        <v>0</v>
      </c>
      <c r="AF2571" s="5">
        <v>0</v>
      </c>
      <c r="AG2571" s="5">
        <v>0</v>
      </c>
      <c r="AH2571" s="5">
        <v>0</v>
      </c>
      <c r="AI2571" s="5">
        <v>0</v>
      </c>
      <c r="AJ2571" s="5">
        <v>0</v>
      </c>
      <c r="AK2571" s="5">
        <v>24759477</v>
      </c>
      <c r="AL2571" s="5">
        <v>0</v>
      </c>
      <c r="AM2571" s="5">
        <v>0</v>
      </c>
      <c r="AN2571" s="5">
        <v>0</v>
      </c>
      <c r="AO2571" s="5">
        <v>0</v>
      </c>
      <c r="AP2571" s="5">
        <v>0</v>
      </c>
      <c r="AQ2571" s="5">
        <v>0</v>
      </c>
      <c r="AR2571" s="5">
        <v>24759477</v>
      </c>
    </row>
    <row r="2572" spans="1:44" x14ac:dyDescent="0.25">
      <c r="A2572" s="6">
        <v>4148</v>
      </c>
      <c r="B2572" s="3" t="s">
        <v>5444</v>
      </c>
      <c r="C2572" s="3" t="s">
        <v>5937</v>
      </c>
      <c r="D2572" s="3" t="s">
        <v>6606</v>
      </c>
      <c r="E2572" s="3" t="s">
        <v>2678</v>
      </c>
      <c r="F2572" s="3" t="s">
        <v>9685</v>
      </c>
      <c r="G2572" s="21">
        <v>6</v>
      </c>
      <c r="H2572" s="8" t="s">
        <v>12707</v>
      </c>
      <c r="I2572" s="3" t="s">
        <v>12342</v>
      </c>
      <c r="J2572" s="3" t="s">
        <v>12546</v>
      </c>
      <c r="K2572" s="7">
        <v>0</v>
      </c>
      <c r="L2572" s="3" t="s">
        <v>5458</v>
      </c>
      <c r="M2572" s="7">
        <v>1104</v>
      </c>
      <c r="N2572" s="3" t="s">
        <v>19</v>
      </c>
      <c r="O2572" s="3" t="s">
        <v>5462</v>
      </c>
      <c r="P2572" s="8" t="s">
        <v>12715</v>
      </c>
      <c r="Q2572" s="8" t="s">
        <v>12717</v>
      </c>
      <c r="R2572" s="4">
        <v>1</v>
      </c>
      <c r="S2572" s="4" t="s">
        <v>5629</v>
      </c>
      <c r="T2572" s="4">
        <v>51</v>
      </c>
      <c r="U2572" s="7" t="s">
        <v>9684</v>
      </c>
      <c r="V2572" s="7">
        <v>41</v>
      </c>
      <c r="W2572" s="3" t="s">
        <v>7163</v>
      </c>
      <c r="X2572" s="6">
        <v>4105</v>
      </c>
      <c r="Y2572" s="3" t="s">
        <v>7164</v>
      </c>
      <c r="Z2572" s="6">
        <v>4105002</v>
      </c>
      <c r="AA2572" s="3" t="s">
        <v>7165</v>
      </c>
      <c r="AB2572" s="6">
        <v>41050020005</v>
      </c>
      <c r="AC2572" s="3" t="s">
        <v>9659</v>
      </c>
      <c r="AD2572" s="5">
        <v>5378612</v>
      </c>
      <c r="AE2572" s="5">
        <v>0</v>
      </c>
      <c r="AF2572" s="5">
        <v>0</v>
      </c>
      <c r="AG2572" s="5">
        <v>0</v>
      </c>
      <c r="AH2572" s="5">
        <v>0</v>
      </c>
      <c r="AI2572" s="5">
        <v>0</v>
      </c>
      <c r="AJ2572" s="5">
        <v>0</v>
      </c>
      <c r="AK2572" s="5">
        <v>5378612</v>
      </c>
      <c r="AL2572" s="5">
        <v>0</v>
      </c>
      <c r="AM2572" s="5">
        <v>0</v>
      </c>
      <c r="AN2572" s="5">
        <v>0</v>
      </c>
      <c r="AO2572" s="5">
        <v>0</v>
      </c>
      <c r="AP2572" s="5">
        <v>0</v>
      </c>
      <c r="AQ2572" s="5">
        <v>0</v>
      </c>
      <c r="AR2572" s="5">
        <v>5378612</v>
      </c>
    </row>
    <row r="2573" spans="1:44" x14ac:dyDescent="0.25">
      <c r="A2573" s="6">
        <v>4148</v>
      </c>
      <c r="B2573" s="3" t="s">
        <v>5444</v>
      </c>
      <c r="C2573" s="3" t="s">
        <v>5937</v>
      </c>
      <c r="D2573" s="3" t="s">
        <v>6606</v>
      </c>
      <c r="E2573" s="3" t="s">
        <v>2679</v>
      </c>
      <c r="F2573" s="3" t="s">
        <v>9686</v>
      </c>
      <c r="G2573" s="21">
        <v>6</v>
      </c>
      <c r="H2573" s="8" t="s">
        <v>12707</v>
      </c>
      <c r="I2573" s="3" t="s">
        <v>12348</v>
      </c>
      <c r="J2573" s="3" t="s">
        <v>12552</v>
      </c>
      <c r="K2573" s="7">
        <v>0</v>
      </c>
      <c r="L2573" s="3" t="s">
        <v>5458</v>
      </c>
      <c r="M2573" s="7">
        <v>1104</v>
      </c>
      <c r="N2573" s="3" t="s">
        <v>19</v>
      </c>
      <c r="O2573" s="3" t="s">
        <v>5462</v>
      </c>
      <c r="P2573" s="8" t="s">
        <v>12715</v>
      </c>
      <c r="Q2573" s="8" t="s">
        <v>12717</v>
      </c>
      <c r="R2573" s="4">
        <v>1</v>
      </c>
      <c r="S2573" s="4" t="s">
        <v>5629</v>
      </c>
      <c r="T2573" s="4">
        <v>51</v>
      </c>
      <c r="U2573" s="7" t="s">
        <v>9684</v>
      </c>
      <c r="V2573" s="7">
        <v>41</v>
      </c>
      <c r="W2573" s="3" t="s">
        <v>7163</v>
      </c>
      <c r="X2573" s="6">
        <v>4105</v>
      </c>
      <c r="Y2573" s="3" t="s">
        <v>7164</v>
      </c>
      <c r="Z2573" s="6">
        <v>4105002</v>
      </c>
      <c r="AA2573" s="3" t="s">
        <v>7165</v>
      </c>
      <c r="AB2573" s="6">
        <v>41050020005</v>
      </c>
      <c r="AC2573" s="3" t="s">
        <v>9659</v>
      </c>
      <c r="AD2573" s="5">
        <v>44259575</v>
      </c>
      <c r="AE2573" s="5">
        <v>0</v>
      </c>
      <c r="AF2573" s="5">
        <v>0</v>
      </c>
      <c r="AG2573" s="5">
        <v>0</v>
      </c>
      <c r="AH2573" s="5">
        <v>0</v>
      </c>
      <c r="AI2573" s="5">
        <v>0</v>
      </c>
      <c r="AJ2573" s="5">
        <v>0</v>
      </c>
      <c r="AK2573" s="5">
        <v>44259575</v>
      </c>
      <c r="AL2573" s="5">
        <v>0</v>
      </c>
      <c r="AM2573" s="5">
        <v>0</v>
      </c>
      <c r="AN2573" s="5">
        <v>0</v>
      </c>
      <c r="AO2573" s="5">
        <v>0</v>
      </c>
      <c r="AP2573" s="5">
        <v>0</v>
      </c>
      <c r="AQ2573" s="5">
        <v>0</v>
      </c>
      <c r="AR2573" s="5">
        <v>44259575</v>
      </c>
    </row>
    <row r="2574" spans="1:44" x14ac:dyDescent="0.25">
      <c r="A2574" s="6">
        <v>4148</v>
      </c>
      <c r="B2574" s="3" t="s">
        <v>5444</v>
      </c>
      <c r="C2574" s="3" t="s">
        <v>5937</v>
      </c>
      <c r="D2574" s="3" t="s">
        <v>6606</v>
      </c>
      <c r="E2574" s="3" t="s">
        <v>2680</v>
      </c>
      <c r="F2574" s="3" t="s">
        <v>9687</v>
      </c>
      <c r="G2574" s="21">
        <v>6</v>
      </c>
      <c r="H2574" s="8" t="s">
        <v>12707</v>
      </c>
      <c r="I2574" s="3" t="s">
        <v>12494</v>
      </c>
      <c r="J2574" s="3" t="s">
        <v>12649</v>
      </c>
      <c r="K2574" s="7">
        <v>0</v>
      </c>
      <c r="L2574" s="3" t="s">
        <v>5458</v>
      </c>
      <c r="M2574" s="7">
        <v>1104</v>
      </c>
      <c r="N2574" s="3" t="s">
        <v>19</v>
      </c>
      <c r="O2574" s="3" t="s">
        <v>5462</v>
      </c>
      <c r="P2574" s="8" t="s">
        <v>12715</v>
      </c>
      <c r="Q2574" s="8" t="s">
        <v>12717</v>
      </c>
      <c r="R2574" s="4">
        <v>1</v>
      </c>
      <c r="S2574" s="4" t="s">
        <v>5629</v>
      </c>
      <c r="T2574" s="4">
        <v>51</v>
      </c>
      <c r="U2574" s="7" t="s">
        <v>9684</v>
      </c>
      <c r="V2574" s="7">
        <v>41</v>
      </c>
      <c r="W2574" s="3" t="s">
        <v>7163</v>
      </c>
      <c r="X2574" s="6">
        <v>4105</v>
      </c>
      <c r="Y2574" s="3" t="s">
        <v>7164</v>
      </c>
      <c r="Z2574" s="6">
        <v>4105002</v>
      </c>
      <c r="AA2574" s="3" t="s">
        <v>7165</v>
      </c>
      <c r="AB2574" s="6">
        <v>41050020005</v>
      </c>
      <c r="AC2574" s="3" t="s">
        <v>9659</v>
      </c>
      <c r="AD2574" s="5">
        <v>185755524</v>
      </c>
      <c r="AE2574" s="5">
        <v>0</v>
      </c>
      <c r="AF2574" s="5">
        <v>0</v>
      </c>
      <c r="AG2574" s="5">
        <v>0</v>
      </c>
      <c r="AH2574" s="5">
        <v>0</v>
      </c>
      <c r="AI2574" s="5">
        <v>0</v>
      </c>
      <c r="AJ2574" s="5">
        <v>0</v>
      </c>
      <c r="AK2574" s="5">
        <v>185755524</v>
      </c>
      <c r="AL2574" s="5">
        <v>0</v>
      </c>
      <c r="AM2574" s="5">
        <v>0</v>
      </c>
      <c r="AN2574" s="5">
        <v>0</v>
      </c>
      <c r="AO2574" s="5">
        <v>0</v>
      </c>
      <c r="AP2574" s="5">
        <v>0</v>
      </c>
      <c r="AQ2574" s="5">
        <v>0</v>
      </c>
      <c r="AR2574" s="5">
        <v>185755524</v>
      </c>
    </row>
    <row r="2575" spans="1:44" x14ac:dyDescent="0.25">
      <c r="A2575" s="6">
        <v>4148</v>
      </c>
      <c r="B2575" s="3" t="s">
        <v>5444</v>
      </c>
      <c r="C2575" s="3" t="s">
        <v>5938</v>
      </c>
      <c r="D2575" s="3" t="s">
        <v>6607</v>
      </c>
      <c r="E2575" s="3" t="s">
        <v>2681</v>
      </c>
      <c r="F2575" s="3" t="s">
        <v>9689</v>
      </c>
      <c r="G2575" s="21">
        <v>6</v>
      </c>
      <c r="H2575" s="8" t="s">
        <v>12707</v>
      </c>
      <c r="I2575" s="3" t="s">
        <v>12342</v>
      </c>
      <c r="J2575" s="3" t="s">
        <v>12546</v>
      </c>
      <c r="K2575" s="7">
        <v>0</v>
      </c>
      <c r="L2575" s="3" t="s">
        <v>5458</v>
      </c>
      <c r="M2575" s="7">
        <v>1104</v>
      </c>
      <c r="N2575" s="3" t="s">
        <v>19</v>
      </c>
      <c r="O2575" s="3" t="s">
        <v>5462</v>
      </c>
      <c r="P2575" s="8" t="s">
        <v>12715</v>
      </c>
      <c r="Q2575" s="8" t="s">
        <v>12717</v>
      </c>
      <c r="R2575" s="4">
        <v>1</v>
      </c>
      <c r="S2575" s="4" t="s">
        <v>5629</v>
      </c>
      <c r="T2575" s="4">
        <v>54</v>
      </c>
      <c r="U2575" s="7" t="s">
        <v>9688</v>
      </c>
      <c r="V2575" s="7">
        <v>41</v>
      </c>
      <c r="W2575" s="3" t="s">
        <v>7163</v>
      </c>
      <c r="X2575" s="6">
        <v>4105</v>
      </c>
      <c r="Y2575" s="3" t="s">
        <v>7164</v>
      </c>
      <c r="Z2575" s="6">
        <v>4105002</v>
      </c>
      <c r="AA2575" s="3" t="s">
        <v>7165</v>
      </c>
      <c r="AB2575" s="6">
        <v>41050020005</v>
      </c>
      <c r="AC2575" s="3" t="s">
        <v>9659</v>
      </c>
      <c r="AD2575" s="5">
        <v>7603200</v>
      </c>
      <c r="AE2575" s="5">
        <v>0</v>
      </c>
      <c r="AF2575" s="5">
        <v>0</v>
      </c>
      <c r="AG2575" s="5">
        <v>0</v>
      </c>
      <c r="AH2575" s="5">
        <v>0</v>
      </c>
      <c r="AI2575" s="5">
        <v>0</v>
      </c>
      <c r="AJ2575" s="5">
        <v>0</v>
      </c>
      <c r="AK2575" s="5">
        <v>7603200</v>
      </c>
      <c r="AL2575" s="5">
        <v>0</v>
      </c>
      <c r="AM2575" s="5">
        <v>0</v>
      </c>
      <c r="AN2575" s="5">
        <v>0</v>
      </c>
      <c r="AO2575" s="5">
        <v>0</v>
      </c>
      <c r="AP2575" s="5">
        <v>0</v>
      </c>
      <c r="AQ2575" s="5">
        <v>0</v>
      </c>
      <c r="AR2575" s="5">
        <v>7603200</v>
      </c>
    </row>
    <row r="2576" spans="1:44" x14ac:dyDescent="0.25">
      <c r="A2576" s="6">
        <v>4148</v>
      </c>
      <c r="B2576" s="3" t="s">
        <v>5444</v>
      </c>
      <c r="C2576" s="3" t="s">
        <v>5938</v>
      </c>
      <c r="D2576" s="3" t="s">
        <v>6607</v>
      </c>
      <c r="E2576" s="3" t="s">
        <v>2682</v>
      </c>
      <c r="F2576" s="3" t="s">
        <v>9690</v>
      </c>
      <c r="G2576" s="21">
        <v>6</v>
      </c>
      <c r="H2576" s="8" t="s">
        <v>12707</v>
      </c>
      <c r="I2576" s="3" t="s">
        <v>12348</v>
      </c>
      <c r="J2576" s="3" t="s">
        <v>12552</v>
      </c>
      <c r="K2576" s="7">
        <v>0</v>
      </c>
      <c r="L2576" s="3" t="s">
        <v>5458</v>
      </c>
      <c r="M2576" s="7">
        <v>1104</v>
      </c>
      <c r="N2576" s="3" t="s">
        <v>19</v>
      </c>
      <c r="O2576" s="3" t="s">
        <v>5462</v>
      </c>
      <c r="P2576" s="8" t="s">
        <v>12715</v>
      </c>
      <c r="Q2576" s="8" t="s">
        <v>12717</v>
      </c>
      <c r="R2576" s="4">
        <v>1</v>
      </c>
      <c r="S2576" s="4" t="s">
        <v>5629</v>
      </c>
      <c r="T2576" s="4">
        <v>54</v>
      </c>
      <c r="U2576" s="7" t="s">
        <v>9688</v>
      </c>
      <c r="V2576" s="7">
        <v>41</v>
      </c>
      <c r="W2576" s="3" t="s">
        <v>7163</v>
      </c>
      <c r="X2576" s="6">
        <v>4105</v>
      </c>
      <c r="Y2576" s="3" t="s">
        <v>7164</v>
      </c>
      <c r="Z2576" s="6">
        <v>4105002</v>
      </c>
      <c r="AA2576" s="3" t="s">
        <v>7165</v>
      </c>
      <c r="AB2576" s="6">
        <v>41050020005</v>
      </c>
      <c r="AC2576" s="3" t="s">
        <v>9659</v>
      </c>
      <c r="AD2576" s="5">
        <v>34113600</v>
      </c>
      <c r="AE2576" s="5">
        <v>0</v>
      </c>
      <c r="AF2576" s="5">
        <v>0</v>
      </c>
      <c r="AG2576" s="5">
        <v>0</v>
      </c>
      <c r="AH2576" s="5">
        <v>0</v>
      </c>
      <c r="AI2576" s="5">
        <v>0</v>
      </c>
      <c r="AJ2576" s="5">
        <v>0</v>
      </c>
      <c r="AK2576" s="5">
        <v>34113600</v>
      </c>
      <c r="AL2576" s="5">
        <v>0</v>
      </c>
      <c r="AM2576" s="5">
        <v>0</v>
      </c>
      <c r="AN2576" s="5">
        <v>0</v>
      </c>
      <c r="AO2576" s="5">
        <v>0</v>
      </c>
      <c r="AP2576" s="5">
        <v>0</v>
      </c>
      <c r="AQ2576" s="5">
        <v>0</v>
      </c>
      <c r="AR2576" s="5">
        <v>34113600</v>
      </c>
    </row>
    <row r="2577" spans="1:44" x14ac:dyDescent="0.25">
      <c r="A2577" s="6">
        <v>4148</v>
      </c>
      <c r="B2577" s="3" t="s">
        <v>5444</v>
      </c>
      <c r="C2577" s="3" t="s">
        <v>5938</v>
      </c>
      <c r="D2577" s="3" t="s">
        <v>6607</v>
      </c>
      <c r="E2577" s="3" t="s">
        <v>2683</v>
      </c>
      <c r="F2577" s="3" t="s">
        <v>9691</v>
      </c>
      <c r="G2577" s="21">
        <v>6</v>
      </c>
      <c r="H2577" s="8" t="s">
        <v>12707</v>
      </c>
      <c r="I2577" s="3" t="s">
        <v>12494</v>
      </c>
      <c r="J2577" s="3" t="s">
        <v>12649</v>
      </c>
      <c r="K2577" s="7">
        <v>0</v>
      </c>
      <c r="L2577" s="3" t="s">
        <v>5458</v>
      </c>
      <c r="M2577" s="7">
        <v>1104</v>
      </c>
      <c r="N2577" s="3" t="s">
        <v>19</v>
      </c>
      <c r="O2577" s="3" t="s">
        <v>5462</v>
      </c>
      <c r="P2577" s="8" t="s">
        <v>12715</v>
      </c>
      <c r="Q2577" s="8" t="s">
        <v>12717</v>
      </c>
      <c r="R2577" s="4">
        <v>1</v>
      </c>
      <c r="S2577" s="4" t="s">
        <v>5629</v>
      </c>
      <c r="T2577" s="4">
        <v>54</v>
      </c>
      <c r="U2577" s="7" t="s">
        <v>9688</v>
      </c>
      <c r="V2577" s="7">
        <v>41</v>
      </c>
      <c r="W2577" s="3" t="s">
        <v>7163</v>
      </c>
      <c r="X2577" s="6">
        <v>4105</v>
      </c>
      <c r="Y2577" s="3" t="s">
        <v>7164</v>
      </c>
      <c r="Z2577" s="6">
        <v>4105002</v>
      </c>
      <c r="AA2577" s="3" t="s">
        <v>7165</v>
      </c>
      <c r="AB2577" s="6">
        <v>41050020005</v>
      </c>
      <c r="AC2577" s="3" t="s">
        <v>9659</v>
      </c>
      <c r="AD2577" s="5">
        <v>16164959</v>
      </c>
      <c r="AE2577" s="5">
        <v>0</v>
      </c>
      <c r="AF2577" s="5">
        <v>0</v>
      </c>
      <c r="AG2577" s="5">
        <v>0</v>
      </c>
      <c r="AH2577" s="5">
        <v>0</v>
      </c>
      <c r="AI2577" s="5">
        <v>0</v>
      </c>
      <c r="AJ2577" s="5">
        <v>0</v>
      </c>
      <c r="AK2577" s="5">
        <v>16164959</v>
      </c>
      <c r="AL2577" s="5">
        <v>0</v>
      </c>
      <c r="AM2577" s="5">
        <v>0</v>
      </c>
      <c r="AN2577" s="5">
        <v>0</v>
      </c>
      <c r="AO2577" s="5">
        <v>0</v>
      </c>
      <c r="AP2577" s="5">
        <v>0</v>
      </c>
      <c r="AQ2577" s="5">
        <v>0</v>
      </c>
      <c r="AR2577" s="5">
        <v>16164959</v>
      </c>
    </row>
    <row r="2578" spans="1:44" x14ac:dyDescent="0.25">
      <c r="A2578" s="6">
        <v>4148</v>
      </c>
      <c r="B2578" s="3" t="s">
        <v>5444</v>
      </c>
      <c r="C2578" s="3" t="s">
        <v>5939</v>
      </c>
      <c r="D2578" s="3" t="s">
        <v>6608</v>
      </c>
      <c r="E2578" s="3" t="s">
        <v>2684</v>
      </c>
      <c r="F2578" s="3" t="s">
        <v>9693</v>
      </c>
      <c r="G2578" s="21">
        <v>6</v>
      </c>
      <c r="H2578" s="8" t="s">
        <v>12707</v>
      </c>
      <c r="I2578" s="3" t="s">
        <v>12342</v>
      </c>
      <c r="J2578" s="3" t="s">
        <v>12546</v>
      </c>
      <c r="K2578" s="7">
        <v>0</v>
      </c>
      <c r="L2578" s="3" t="s">
        <v>5458</v>
      </c>
      <c r="M2578" s="7">
        <v>1104</v>
      </c>
      <c r="N2578" s="3" t="s">
        <v>19</v>
      </c>
      <c r="O2578" s="3" t="s">
        <v>5462</v>
      </c>
      <c r="P2578" s="8" t="s">
        <v>12715</v>
      </c>
      <c r="Q2578" s="8" t="s">
        <v>12717</v>
      </c>
      <c r="R2578" s="4">
        <v>1</v>
      </c>
      <c r="S2578" s="4" t="s">
        <v>5629</v>
      </c>
      <c r="T2578" s="4">
        <v>56</v>
      </c>
      <c r="U2578" s="7" t="s">
        <v>9692</v>
      </c>
      <c r="V2578" s="7">
        <v>41</v>
      </c>
      <c r="W2578" s="3" t="s">
        <v>7163</v>
      </c>
      <c r="X2578" s="6">
        <v>4105</v>
      </c>
      <c r="Y2578" s="3" t="s">
        <v>7164</v>
      </c>
      <c r="Z2578" s="6">
        <v>4105002</v>
      </c>
      <c r="AA2578" s="3" t="s">
        <v>7165</v>
      </c>
      <c r="AB2578" s="6">
        <v>41050020005</v>
      </c>
      <c r="AC2578" s="3" t="s">
        <v>9659</v>
      </c>
      <c r="AD2578" s="5">
        <v>479612</v>
      </c>
      <c r="AE2578" s="5">
        <v>0</v>
      </c>
      <c r="AF2578" s="5">
        <v>0</v>
      </c>
      <c r="AG2578" s="5">
        <v>0</v>
      </c>
      <c r="AH2578" s="5">
        <v>0</v>
      </c>
      <c r="AI2578" s="5">
        <v>0</v>
      </c>
      <c r="AJ2578" s="5">
        <v>0</v>
      </c>
      <c r="AK2578" s="5">
        <v>479612</v>
      </c>
      <c r="AL2578" s="5">
        <v>0</v>
      </c>
      <c r="AM2578" s="5">
        <v>0</v>
      </c>
      <c r="AN2578" s="5">
        <v>0</v>
      </c>
      <c r="AO2578" s="5">
        <v>0</v>
      </c>
      <c r="AP2578" s="5">
        <v>0</v>
      </c>
      <c r="AQ2578" s="5">
        <v>0</v>
      </c>
      <c r="AR2578" s="5">
        <v>479612</v>
      </c>
    </row>
    <row r="2579" spans="1:44" x14ac:dyDescent="0.25">
      <c r="A2579" s="6">
        <v>4148</v>
      </c>
      <c r="B2579" s="3" t="s">
        <v>5444</v>
      </c>
      <c r="C2579" s="3" t="s">
        <v>5939</v>
      </c>
      <c r="D2579" s="3" t="s">
        <v>6608</v>
      </c>
      <c r="E2579" s="3" t="s">
        <v>2685</v>
      </c>
      <c r="F2579" s="3" t="s">
        <v>9694</v>
      </c>
      <c r="G2579" s="21">
        <v>6</v>
      </c>
      <c r="H2579" s="8" t="s">
        <v>12707</v>
      </c>
      <c r="I2579" s="3" t="s">
        <v>12494</v>
      </c>
      <c r="J2579" s="3" t="s">
        <v>12649</v>
      </c>
      <c r="K2579" s="7">
        <v>0</v>
      </c>
      <c r="L2579" s="3" t="s">
        <v>5458</v>
      </c>
      <c r="M2579" s="7">
        <v>1104</v>
      </c>
      <c r="N2579" s="3" t="s">
        <v>19</v>
      </c>
      <c r="O2579" s="3" t="s">
        <v>5462</v>
      </c>
      <c r="P2579" s="8" t="s">
        <v>12715</v>
      </c>
      <c r="Q2579" s="8" t="s">
        <v>12717</v>
      </c>
      <c r="R2579" s="4">
        <v>1</v>
      </c>
      <c r="S2579" s="4" t="s">
        <v>5629</v>
      </c>
      <c r="T2579" s="4">
        <v>56</v>
      </c>
      <c r="U2579" s="7" t="s">
        <v>9692</v>
      </c>
      <c r="V2579" s="7">
        <v>41</v>
      </c>
      <c r="W2579" s="3" t="s">
        <v>7163</v>
      </c>
      <c r="X2579" s="6">
        <v>4105</v>
      </c>
      <c r="Y2579" s="3" t="s">
        <v>7164</v>
      </c>
      <c r="Z2579" s="6">
        <v>4105002</v>
      </c>
      <c r="AA2579" s="3" t="s">
        <v>7165</v>
      </c>
      <c r="AB2579" s="6">
        <v>41050020005</v>
      </c>
      <c r="AC2579" s="3" t="s">
        <v>9659</v>
      </c>
      <c r="AD2579" s="5">
        <v>57117111</v>
      </c>
      <c r="AE2579" s="5">
        <v>0</v>
      </c>
      <c r="AF2579" s="5">
        <v>0</v>
      </c>
      <c r="AG2579" s="5">
        <v>0</v>
      </c>
      <c r="AH2579" s="5">
        <v>0</v>
      </c>
      <c r="AI2579" s="5">
        <v>0</v>
      </c>
      <c r="AJ2579" s="5">
        <v>0</v>
      </c>
      <c r="AK2579" s="5">
        <v>57117111</v>
      </c>
      <c r="AL2579" s="5">
        <v>0</v>
      </c>
      <c r="AM2579" s="5">
        <v>0</v>
      </c>
      <c r="AN2579" s="5">
        <v>0</v>
      </c>
      <c r="AO2579" s="5">
        <v>0</v>
      </c>
      <c r="AP2579" s="5">
        <v>0</v>
      </c>
      <c r="AQ2579" s="5">
        <v>0</v>
      </c>
      <c r="AR2579" s="5">
        <v>57117111</v>
      </c>
    </row>
    <row r="2580" spans="1:44" x14ac:dyDescent="0.25">
      <c r="A2580" s="6">
        <v>4148</v>
      </c>
      <c r="B2580" s="3" t="s">
        <v>5444</v>
      </c>
      <c r="C2580" s="3" t="s">
        <v>5940</v>
      </c>
      <c r="D2580" s="3" t="s">
        <v>6609</v>
      </c>
      <c r="E2580" s="3" t="s">
        <v>2686</v>
      </c>
      <c r="F2580" s="3" t="s">
        <v>9696</v>
      </c>
      <c r="G2580" s="21">
        <v>6</v>
      </c>
      <c r="H2580" s="8" t="s">
        <v>12707</v>
      </c>
      <c r="I2580" s="3" t="s">
        <v>12339</v>
      </c>
      <c r="J2580" s="3" t="s">
        <v>12543</v>
      </c>
      <c r="K2580" s="7">
        <v>0</v>
      </c>
      <c r="L2580" s="3" t="s">
        <v>5458</v>
      </c>
      <c r="M2580" s="7">
        <v>1104</v>
      </c>
      <c r="N2580" s="3" t="s">
        <v>19</v>
      </c>
      <c r="O2580" s="3" t="s">
        <v>5462</v>
      </c>
      <c r="P2580" s="8" t="s">
        <v>12715</v>
      </c>
      <c r="Q2580" s="8" t="s">
        <v>12717</v>
      </c>
      <c r="R2580" s="4">
        <v>1</v>
      </c>
      <c r="S2580" s="4" t="s">
        <v>5629</v>
      </c>
      <c r="T2580" s="4">
        <v>16</v>
      </c>
      <c r="U2580" s="7" t="s">
        <v>8396</v>
      </c>
      <c r="V2580" s="7">
        <v>41</v>
      </c>
      <c r="W2580" s="3" t="s">
        <v>7163</v>
      </c>
      <c r="X2580" s="6">
        <v>4105</v>
      </c>
      <c r="Y2580" s="3" t="s">
        <v>7164</v>
      </c>
      <c r="Z2580" s="6">
        <v>4105002</v>
      </c>
      <c r="AA2580" s="3" t="s">
        <v>7165</v>
      </c>
      <c r="AB2580" s="6">
        <v>41050020009</v>
      </c>
      <c r="AC2580" s="3" t="s">
        <v>9695</v>
      </c>
      <c r="AD2580" s="5">
        <v>28000000</v>
      </c>
      <c r="AE2580" s="5">
        <v>0</v>
      </c>
      <c r="AF2580" s="5">
        <v>0</v>
      </c>
      <c r="AG2580" s="5">
        <v>0</v>
      </c>
      <c r="AH2580" s="5">
        <v>0</v>
      </c>
      <c r="AI2580" s="5">
        <v>0</v>
      </c>
      <c r="AJ2580" s="5">
        <v>0</v>
      </c>
      <c r="AK2580" s="5">
        <v>28000000</v>
      </c>
      <c r="AL2580" s="5">
        <v>0</v>
      </c>
      <c r="AM2580" s="5">
        <v>0</v>
      </c>
      <c r="AN2580" s="5">
        <v>0</v>
      </c>
      <c r="AO2580" s="5">
        <v>0</v>
      </c>
      <c r="AP2580" s="5">
        <v>0</v>
      </c>
      <c r="AQ2580" s="5">
        <v>0</v>
      </c>
      <c r="AR2580" s="5">
        <v>28000000</v>
      </c>
    </row>
    <row r="2581" spans="1:44" x14ac:dyDescent="0.25">
      <c r="A2581" s="6">
        <v>4148</v>
      </c>
      <c r="B2581" s="3" t="s">
        <v>5444</v>
      </c>
      <c r="C2581" s="3" t="s">
        <v>5940</v>
      </c>
      <c r="D2581" s="3" t="s">
        <v>6609</v>
      </c>
      <c r="E2581" s="3" t="s">
        <v>2687</v>
      </c>
      <c r="F2581" s="3" t="s">
        <v>9697</v>
      </c>
      <c r="G2581" s="21">
        <v>6</v>
      </c>
      <c r="H2581" s="8" t="s">
        <v>12707</v>
      </c>
      <c r="I2581" s="3" t="s">
        <v>12343</v>
      </c>
      <c r="J2581" s="3" t="s">
        <v>12547</v>
      </c>
      <c r="K2581" s="7">
        <v>0</v>
      </c>
      <c r="L2581" s="3" t="s">
        <v>5458</v>
      </c>
      <c r="M2581" s="7">
        <v>1104</v>
      </c>
      <c r="N2581" s="3" t="s">
        <v>19</v>
      </c>
      <c r="O2581" s="3" t="s">
        <v>5462</v>
      </c>
      <c r="P2581" s="8" t="s">
        <v>12715</v>
      </c>
      <c r="Q2581" s="8" t="s">
        <v>12717</v>
      </c>
      <c r="R2581" s="4">
        <v>1</v>
      </c>
      <c r="S2581" s="4" t="s">
        <v>5629</v>
      </c>
      <c r="T2581" s="4">
        <v>16</v>
      </c>
      <c r="U2581" s="7" t="s">
        <v>8396</v>
      </c>
      <c r="V2581" s="7">
        <v>41</v>
      </c>
      <c r="W2581" s="3" t="s">
        <v>7163</v>
      </c>
      <c r="X2581" s="6">
        <v>4105</v>
      </c>
      <c r="Y2581" s="3" t="s">
        <v>7164</v>
      </c>
      <c r="Z2581" s="6">
        <v>4105002</v>
      </c>
      <c r="AA2581" s="3" t="s">
        <v>7165</v>
      </c>
      <c r="AB2581" s="6">
        <v>41050020009</v>
      </c>
      <c r="AC2581" s="3" t="s">
        <v>9695</v>
      </c>
      <c r="AD2581" s="5">
        <v>78650800</v>
      </c>
      <c r="AE2581" s="5">
        <v>0</v>
      </c>
      <c r="AF2581" s="5">
        <v>0</v>
      </c>
      <c r="AG2581" s="5">
        <v>0</v>
      </c>
      <c r="AH2581" s="5">
        <v>0</v>
      </c>
      <c r="AI2581" s="5">
        <v>0</v>
      </c>
      <c r="AJ2581" s="5">
        <v>0</v>
      </c>
      <c r="AK2581" s="5">
        <v>78650800</v>
      </c>
      <c r="AL2581" s="5">
        <v>0</v>
      </c>
      <c r="AM2581" s="5">
        <v>0</v>
      </c>
      <c r="AN2581" s="5">
        <v>0</v>
      </c>
      <c r="AO2581" s="5">
        <v>0</v>
      </c>
      <c r="AP2581" s="5">
        <v>0</v>
      </c>
      <c r="AQ2581" s="5">
        <v>0</v>
      </c>
      <c r="AR2581" s="5">
        <v>78650800</v>
      </c>
    </row>
    <row r="2582" spans="1:44" x14ac:dyDescent="0.25">
      <c r="A2582" s="6">
        <v>4148</v>
      </c>
      <c r="B2582" s="3" t="s">
        <v>5444</v>
      </c>
      <c r="C2582" s="3" t="s">
        <v>5940</v>
      </c>
      <c r="D2582" s="3" t="s">
        <v>6609</v>
      </c>
      <c r="E2582" s="3" t="s">
        <v>2688</v>
      </c>
      <c r="F2582" s="3" t="s">
        <v>9698</v>
      </c>
      <c r="G2582" s="21">
        <v>6</v>
      </c>
      <c r="H2582" s="8" t="s">
        <v>12707</v>
      </c>
      <c r="I2582" s="3" t="s">
        <v>12494</v>
      </c>
      <c r="J2582" s="3" t="s">
        <v>12649</v>
      </c>
      <c r="K2582" s="7">
        <v>0</v>
      </c>
      <c r="L2582" s="3" t="s">
        <v>5458</v>
      </c>
      <c r="M2582" s="7">
        <v>1104</v>
      </c>
      <c r="N2582" s="3" t="s">
        <v>19</v>
      </c>
      <c r="O2582" s="3" t="s">
        <v>5462</v>
      </c>
      <c r="P2582" s="8" t="s">
        <v>12715</v>
      </c>
      <c r="Q2582" s="8" t="s">
        <v>12717</v>
      </c>
      <c r="R2582" s="4">
        <v>1</v>
      </c>
      <c r="S2582" s="4" t="s">
        <v>5629</v>
      </c>
      <c r="T2582" s="4">
        <v>16</v>
      </c>
      <c r="U2582" s="7" t="s">
        <v>8396</v>
      </c>
      <c r="V2582" s="7">
        <v>41</v>
      </c>
      <c r="W2582" s="3" t="s">
        <v>7163</v>
      </c>
      <c r="X2582" s="6">
        <v>4105</v>
      </c>
      <c r="Y2582" s="3" t="s">
        <v>7164</v>
      </c>
      <c r="Z2582" s="6">
        <v>4105002</v>
      </c>
      <c r="AA2582" s="3" t="s">
        <v>7165</v>
      </c>
      <c r="AB2582" s="6">
        <v>41050020009</v>
      </c>
      <c r="AC2582" s="3" t="s">
        <v>9695</v>
      </c>
      <c r="AD2582" s="5">
        <v>4362726</v>
      </c>
      <c r="AE2582" s="5">
        <v>0</v>
      </c>
      <c r="AF2582" s="5">
        <v>0</v>
      </c>
      <c r="AG2582" s="5">
        <v>0</v>
      </c>
      <c r="AH2582" s="5">
        <v>0</v>
      </c>
      <c r="AI2582" s="5">
        <v>0</v>
      </c>
      <c r="AJ2582" s="5">
        <v>0</v>
      </c>
      <c r="AK2582" s="5">
        <v>4362726</v>
      </c>
      <c r="AL2582" s="5">
        <v>0</v>
      </c>
      <c r="AM2582" s="5">
        <v>0</v>
      </c>
      <c r="AN2582" s="5">
        <v>0</v>
      </c>
      <c r="AO2582" s="5">
        <v>0</v>
      </c>
      <c r="AP2582" s="5">
        <v>0</v>
      </c>
      <c r="AQ2582" s="5">
        <v>0</v>
      </c>
      <c r="AR2582" s="5">
        <v>4362726</v>
      </c>
    </row>
    <row r="2583" spans="1:44" x14ac:dyDescent="0.25">
      <c r="A2583" s="6">
        <v>4148</v>
      </c>
      <c r="B2583" s="3" t="s">
        <v>5444</v>
      </c>
      <c r="C2583" s="3" t="s">
        <v>5941</v>
      </c>
      <c r="D2583" s="3" t="s">
        <v>6610</v>
      </c>
      <c r="E2583" s="3" t="s">
        <v>2689</v>
      </c>
      <c r="F2583" s="3" t="s">
        <v>9700</v>
      </c>
      <c r="G2583" s="21">
        <v>6</v>
      </c>
      <c r="H2583" s="8" t="s">
        <v>12707</v>
      </c>
      <c r="I2583" s="3" t="s">
        <v>12342</v>
      </c>
      <c r="J2583" s="3" t="s">
        <v>12546</v>
      </c>
      <c r="K2583" s="7">
        <v>0</v>
      </c>
      <c r="L2583" s="3" t="s">
        <v>5458</v>
      </c>
      <c r="M2583" s="7">
        <v>1104</v>
      </c>
      <c r="N2583" s="3" t="s">
        <v>19</v>
      </c>
      <c r="O2583" s="3" t="s">
        <v>5462</v>
      </c>
      <c r="P2583" s="8" t="s">
        <v>12715</v>
      </c>
      <c r="Q2583" s="8" t="s">
        <v>12717</v>
      </c>
      <c r="R2583" s="4">
        <v>1</v>
      </c>
      <c r="S2583" s="4" t="s">
        <v>5629</v>
      </c>
      <c r="T2583" s="4">
        <v>17</v>
      </c>
      <c r="U2583" s="7" t="s">
        <v>8381</v>
      </c>
      <c r="V2583" s="7">
        <v>41</v>
      </c>
      <c r="W2583" s="3" t="s">
        <v>7163</v>
      </c>
      <c r="X2583" s="6">
        <v>4105</v>
      </c>
      <c r="Y2583" s="3" t="s">
        <v>7164</v>
      </c>
      <c r="Z2583" s="6">
        <v>4105002</v>
      </c>
      <c r="AA2583" s="3" t="s">
        <v>7165</v>
      </c>
      <c r="AB2583" s="6">
        <v>41050020011</v>
      </c>
      <c r="AC2583" s="3" t="s">
        <v>9699</v>
      </c>
      <c r="AD2583" s="5">
        <v>842356</v>
      </c>
      <c r="AE2583" s="5">
        <v>0</v>
      </c>
      <c r="AF2583" s="5">
        <v>0</v>
      </c>
      <c r="AG2583" s="5">
        <v>0</v>
      </c>
      <c r="AH2583" s="5">
        <v>0</v>
      </c>
      <c r="AI2583" s="5">
        <v>0</v>
      </c>
      <c r="AJ2583" s="5">
        <v>0</v>
      </c>
      <c r="AK2583" s="5">
        <v>842356</v>
      </c>
      <c r="AL2583" s="5">
        <v>0</v>
      </c>
      <c r="AM2583" s="5">
        <v>0</v>
      </c>
      <c r="AN2583" s="5">
        <v>0</v>
      </c>
      <c r="AO2583" s="5">
        <v>0</v>
      </c>
      <c r="AP2583" s="5">
        <v>0</v>
      </c>
      <c r="AQ2583" s="5">
        <v>0</v>
      </c>
      <c r="AR2583" s="5">
        <v>842356</v>
      </c>
    </row>
    <row r="2584" spans="1:44" x14ac:dyDescent="0.25">
      <c r="A2584" s="6">
        <v>4148</v>
      </c>
      <c r="B2584" s="3" t="s">
        <v>5444</v>
      </c>
      <c r="C2584" s="3" t="s">
        <v>5941</v>
      </c>
      <c r="D2584" s="3" t="s">
        <v>6610</v>
      </c>
      <c r="E2584" s="3" t="s">
        <v>2690</v>
      </c>
      <c r="F2584" s="3" t="s">
        <v>9701</v>
      </c>
      <c r="G2584" s="21">
        <v>6</v>
      </c>
      <c r="H2584" s="8" t="s">
        <v>12707</v>
      </c>
      <c r="I2584" s="3" t="s">
        <v>12341</v>
      </c>
      <c r="J2584" s="3" t="s">
        <v>12545</v>
      </c>
      <c r="K2584" s="7">
        <v>0</v>
      </c>
      <c r="L2584" s="3" t="s">
        <v>5458</v>
      </c>
      <c r="M2584" s="7">
        <v>1104</v>
      </c>
      <c r="N2584" s="3" t="s">
        <v>19</v>
      </c>
      <c r="O2584" s="3" t="s">
        <v>5462</v>
      </c>
      <c r="P2584" s="8" t="s">
        <v>12715</v>
      </c>
      <c r="Q2584" s="8" t="s">
        <v>12717</v>
      </c>
      <c r="R2584" s="4">
        <v>1</v>
      </c>
      <c r="S2584" s="4" t="s">
        <v>5629</v>
      </c>
      <c r="T2584" s="4">
        <v>17</v>
      </c>
      <c r="U2584" s="7" t="s">
        <v>8381</v>
      </c>
      <c r="V2584" s="7">
        <v>41</v>
      </c>
      <c r="W2584" s="3" t="s">
        <v>7163</v>
      </c>
      <c r="X2584" s="6">
        <v>4105</v>
      </c>
      <c r="Y2584" s="3" t="s">
        <v>7164</v>
      </c>
      <c r="Z2584" s="6">
        <v>4105002</v>
      </c>
      <c r="AA2584" s="3" t="s">
        <v>7165</v>
      </c>
      <c r="AB2584" s="6">
        <v>41050020011</v>
      </c>
      <c r="AC2584" s="3" t="s">
        <v>9699</v>
      </c>
      <c r="AD2584" s="5">
        <v>59199760</v>
      </c>
      <c r="AE2584" s="5">
        <v>0</v>
      </c>
      <c r="AF2584" s="5">
        <v>0</v>
      </c>
      <c r="AG2584" s="5">
        <v>0</v>
      </c>
      <c r="AH2584" s="5">
        <v>0</v>
      </c>
      <c r="AI2584" s="5">
        <v>0</v>
      </c>
      <c r="AJ2584" s="5">
        <v>0</v>
      </c>
      <c r="AK2584" s="5">
        <v>59199760</v>
      </c>
      <c r="AL2584" s="5">
        <v>0</v>
      </c>
      <c r="AM2584" s="5">
        <v>0</v>
      </c>
      <c r="AN2584" s="5">
        <v>0</v>
      </c>
      <c r="AO2584" s="5">
        <v>0</v>
      </c>
      <c r="AP2584" s="5">
        <v>0</v>
      </c>
      <c r="AQ2584" s="5">
        <v>0</v>
      </c>
      <c r="AR2584" s="5">
        <v>59199760</v>
      </c>
    </row>
    <row r="2585" spans="1:44" x14ac:dyDescent="0.25">
      <c r="A2585" s="6">
        <v>4148</v>
      </c>
      <c r="B2585" s="3" t="s">
        <v>5444</v>
      </c>
      <c r="C2585" s="3" t="s">
        <v>5941</v>
      </c>
      <c r="D2585" s="3" t="s">
        <v>6610</v>
      </c>
      <c r="E2585" s="3" t="s">
        <v>2691</v>
      </c>
      <c r="F2585" s="3" t="s">
        <v>9702</v>
      </c>
      <c r="G2585" s="21">
        <v>6</v>
      </c>
      <c r="H2585" s="8" t="s">
        <v>12707</v>
      </c>
      <c r="I2585" s="3" t="s">
        <v>12340</v>
      </c>
      <c r="J2585" s="3" t="s">
        <v>12544</v>
      </c>
      <c r="K2585" s="7">
        <v>0</v>
      </c>
      <c r="L2585" s="3" t="s">
        <v>5458</v>
      </c>
      <c r="M2585" s="7">
        <v>1104</v>
      </c>
      <c r="N2585" s="3" t="s">
        <v>19</v>
      </c>
      <c r="O2585" s="3" t="s">
        <v>5462</v>
      </c>
      <c r="P2585" s="8" t="s">
        <v>12715</v>
      </c>
      <c r="Q2585" s="8" t="s">
        <v>12717</v>
      </c>
      <c r="R2585" s="4">
        <v>1</v>
      </c>
      <c r="S2585" s="4" t="s">
        <v>5629</v>
      </c>
      <c r="T2585" s="4">
        <v>17</v>
      </c>
      <c r="U2585" s="7" t="s">
        <v>8381</v>
      </c>
      <c r="V2585" s="7">
        <v>41</v>
      </c>
      <c r="W2585" s="3" t="s">
        <v>7163</v>
      </c>
      <c r="X2585" s="6">
        <v>4105</v>
      </c>
      <c r="Y2585" s="3" t="s">
        <v>7164</v>
      </c>
      <c r="Z2585" s="6">
        <v>4105002</v>
      </c>
      <c r="AA2585" s="3" t="s">
        <v>7165</v>
      </c>
      <c r="AB2585" s="6">
        <v>41050020011</v>
      </c>
      <c r="AC2585" s="3" t="s">
        <v>9699</v>
      </c>
      <c r="AD2585" s="5">
        <v>2250550</v>
      </c>
      <c r="AE2585" s="5">
        <v>0</v>
      </c>
      <c r="AF2585" s="5">
        <v>0</v>
      </c>
      <c r="AG2585" s="5">
        <v>0</v>
      </c>
      <c r="AH2585" s="5">
        <v>0</v>
      </c>
      <c r="AI2585" s="5">
        <v>0</v>
      </c>
      <c r="AJ2585" s="5">
        <v>0</v>
      </c>
      <c r="AK2585" s="5">
        <v>2250550</v>
      </c>
      <c r="AL2585" s="5">
        <v>0</v>
      </c>
      <c r="AM2585" s="5">
        <v>0</v>
      </c>
      <c r="AN2585" s="5">
        <v>0</v>
      </c>
      <c r="AO2585" s="5">
        <v>0</v>
      </c>
      <c r="AP2585" s="5">
        <v>0</v>
      </c>
      <c r="AQ2585" s="5">
        <v>0</v>
      </c>
      <c r="AR2585" s="5">
        <v>2250550</v>
      </c>
    </row>
    <row r="2586" spans="1:44" x14ac:dyDescent="0.25">
      <c r="A2586" s="6">
        <v>4148</v>
      </c>
      <c r="B2586" s="3" t="s">
        <v>5444</v>
      </c>
      <c r="C2586" s="3" t="s">
        <v>5941</v>
      </c>
      <c r="D2586" s="3" t="s">
        <v>6610</v>
      </c>
      <c r="E2586" s="3" t="s">
        <v>2692</v>
      </c>
      <c r="F2586" s="3" t="s">
        <v>9703</v>
      </c>
      <c r="G2586" s="21">
        <v>6</v>
      </c>
      <c r="H2586" s="8" t="s">
        <v>12707</v>
      </c>
      <c r="I2586" s="3" t="s">
        <v>12343</v>
      </c>
      <c r="J2586" s="3" t="s">
        <v>12547</v>
      </c>
      <c r="K2586" s="7">
        <v>0</v>
      </c>
      <c r="L2586" s="3" t="s">
        <v>5458</v>
      </c>
      <c r="M2586" s="7">
        <v>1104</v>
      </c>
      <c r="N2586" s="3" t="s">
        <v>19</v>
      </c>
      <c r="O2586" s="3" t="s">
        <v>5462</v>
      </c>
      <c r="P2586" s="8" t="s">
        <v>12715</v>
      </c>
      <c r="Q2586" s="8" t="s">
        <v>12717</v>
      </c>
      <c r="R2586" s="4">
        <v>1</v>
      </c>
      <c r="S2586" s="4" t="s">
        <v>5629</v>
      </c>
      <c r="T2586" s="4">
        <v>17</v>
      </c>
      <c r="U2586" s="7" t="s">
        <v>8381</v>
      </c>
      <c r="V2586" s="7">
        <v>41</v>
      </c>
      <c r="W2586" s="3" t="s">
        <v>7163</v>
      </c>
      <c r="X2586" s="6">
        <v>4105</v>
      </c>
      <c r="Y2586" s="3" t="s">
        <v>7164</v>
      </c>
      <c r="Z2586" s="6">
        <v>4105002</v>
      </c>
      <c r="AA2586" s="3" t="s">
        <v>7165</v>
      </c>
      <c r="AB2586" s="6">
        <v>41050020011</v>
      </c>
      <c r="AC2586" s="3" t="s">
        <v>9699</v>
      </c>
      <c r="AD2586" s="5">
        <v>105880500</v>
      </c>
      <c r="AE2586" s="5">
        <v>0</v>
      </c>
      <c r="AF2586" s="5">
        <v>0</v>
      </c>
      <c r="AG2586" s="5">
        <v>0</v>
      </c>
      <c r="AH2586" s="5">
        <v>0</v>
      </c>
      <c r="AI2586" s="5">
        <v>0</v>
      </c>
      <c r="AJ2586" s="5">
        <v>0</v>
      </c>
      <c r="AK2586" s="5">
        <v>105880500</v>
      </c>
      <c r="AL2586" s="5">
        <v>0</v>
      </c>
      <c r="AM2586" s="5">
        <v>0</v>
      </c>
      <c r="AN2586" s="5">
        <v>0</v>
      </c>
      <c r="AO2586" s="5">
        <v>0</v>
      </c>
      <c r="AP2586" s="5">
        <v>0</v>
      </c>
      <c r="AQ2586" s="5">
        <v>0</v>
      </c>
      <c r="AR2586" s="5">
        <v>105880500</v>
      </c>
    </row>
    <row r="2587" spans="1:44" x14ac:dyDescent="0.25">
      <c r="A2587" s="6">
        <v>4148</v>
      </c>
      <c r="B2587" s="3" t="s">
        <v>5444</v>
      </c>
      <c r="C2587" s="3" t="s">
        <v>5942</v>
      </c>
      <c r="D2587" s="3" t="s">
        <v>6611</v>
      </c>
      <c r="E2587" s="3" t="s">
        <v>2693</v>
      </c>
      <c r="F2587" s="3" t="s">
        <v>9700</v>
      </c>
      <c r="G2587" s="21">
        <v>6</v>
      </c>
      <c r="H2587" s="8" t="s">
        <v>12707</v>
      </c>
      <c r="I2587" s="3" t="s">
        <v>12342</v>
      </c>
      <c r="J2587" s="3" t="s">
        <v>12546</v>
      </c>
      <c r="K2587" s="7">
        <v>0</v>
      </c>
      <c r="L2587" s="3" t="s">
        <v>5458</v>
      </c>
      <c r="M2587" s="7">
        <v>1104</v>
      </c>
      <c r="N2587" s="3" t="s">
        <v>19</v>
      </c>
      <c r="O2587" s="3" t="s">
        <v>5462</v>
      </c>
      <c r="P2587" s="8" t="s">
        <v>12715</v>
      </c>
      <c r="Q2587" s="8" t="s">
        <v>12717</v>
      </c>
      <c r="R2587" s="4">
        <v>1</v>
      </c>
      <c r="S2587" s="4" t="s">
        <v>5629</v>
      </c>
      <c r="T2587" s="4">
        <v>12</v>
      </c>
      <c r="U2587" s="7" t="s">
        <v>9704</v>
      </c>
      <c r="V2587" s="7">
        <v>41</v>
      </c>
      <c r="W2587" s="3" t="s">
        <v>7163</v>
      </c>
      <c r="X2587" s="6">
        <v>4105</v>
      </c>
      <c r="Y2587" s="3" t="s">
        <v>7164</v>
      </c>
      <c r="Z2587" s="6">
        <v>4105002</v>
      </c>
      <c r="AA2587" s="3" t="s">
        <v>7165</v>
      </c>
      <c r="AB2587" s="6">
        <v>41050020011</v>
      </c>
      <c r="AC2587" s="3" t="s">
        <v>9699</v>
      </c>
      <c r="AD2587" s="5">
        <v>1420698</v>
      </c>
      <c r="AE2587" s="5">
        <v>0</v>
      </c>
      <c r="AF2587" s="5">
        <v>0</v>
      </c>
      <c r="AG2587" s="5">
        <v>0</v>
      </c>
      <c r="AH2587" s="5">
        <v>0</v>
      </c>
      <c r="AI2587" s="5">
        <v>0</v>
      </c>
      <c r="AJ2587" s="5">
        <v>0</v>
      </c>
      <c r="AK2587" s="5">
        <v>1420698</v>
      </c>
      <c r="AL2587" s="5">
        <v>0</v>
      </c>
      <c r="AM2587" s="5">
        <v>0</v>
      </c>
      <c r="AN2587" s="5">
        <v>0</v>
      </c>
      <c r="AO2587" s="5">
        <v>0</v>
      </c>
      <c r="AP2587" s="5">
        <v>0</v>
      </c>
      <c r="AQ2587" s="5">
        <v>0</v>
      </c>
      <c r="AR2587" s="5">
        <v>1420698</v>
      </c>
    </row>
    <row r="2588" spans="1:44" x14ac:dyDescent="0.25">
      <c r="A2588" s="6">
        <v>4148</v>
      </c>
      <c r="B2588" s="3" t="s">
        <v>5444</v>
      </c>
      <c r="C2588" s="3" t="s">
        <v>5942</v>
      </c>
      <c r="D2588" s="3" t="s">
        <v>6611</v>
      </c>
      <c r="E2588" s="3" t="s">
        <v>2694</v>
      </c>
      <c r="F2588" s="3" t="s">
        <v>9703</v>
      </c>
      <c r="G2588" s="21">
        <v>6</v>
      </c>
      <c r="H2588" s="8" t="s">
        <v>12707</v>
      </c>
      <c r="I2588" s="3" t="s">
        <v>12343</v>
      </c>
      <c r="J2588" s="3" t="s">
        <v>12547</v>
      </c>
      <c r="K2588" s="7">
        <v>0</v>
      </c>
      <c r="L2588" s="3" t="s">
        <v>5458</v>
      </c>
      <c r="M2588" s="7">
        <v>1104</v>
      </c>
      <c r="N2588" s="3" t="s">
        <v>19</v>
      </c>
      <c r="O2588" s="3" t="s">
        <v>5462</v>
      </c>
      <c r="P2588" s="8" t="s">
        <v>12715</v>
      </c>
      <c r="Q2588" s="8" t="s">
        <v>12717</v>
      </c>
      <c r="R2588" s="4">
        <v>1</v>
      </c>
      <c r="S2588" s="4" t="s">
        <v>5629</v>
      </c>
      <c r="T2588" s="4">
        <v>12</v>
      </c>
      <c r="U2588" s="7" t="s">
        <v>9704</v>
      </c>
      <c r="V2588" s="7">
        <v>41</v>
      </c>
      <c r="W2588" s="3" t="s">
        <v>7163</v>
      </c>
      <c r="X2588" s="6">
        <v>4105</v>
      </c>
      <c r="Y2588" s="3" t="s">
        <v>7164</v>
      </c>
      <c r="Z2588" s="6">
        <v>4105002</v>
      </c>
      <c r="AA2588" s="3" t="s">
        <v>7165</v>
      </c>
      <c r="AB2588" s="6">
        <v>41050020011</v>
      </c>
      <c r="AC2588" s="3" t="s">
        <v>9699</v>
      </c>
      <c r="AD2588" s="5">
        <v>206406600</v>
      </c>
      <c r="AE2588" s="5">
        <v>0</v>
      </c>
      <c r="AF2588" s="5">
        <v>0</v>
      </c>
      <c r="AG2588" s="5">
        <v>0</v>
      </c>
      <c r="AH2588" s="5">
        <v>0</v>
      </c>
      <c r="AI2588" s="5">
        <v>0</v>
      </c>
      <c r="AJ2588" s="5">
        <v>0</v>
      </c>
      <c r="AK2588" s="5">
        <v>206406600</v>
      </c>
      <c r="AL2588" s="5">
        <v>0</v>
      </c>
      <c r="AM2588" s="5">
        <v>0</v>
      </c>
      <c r="AN2588" s="5">
        <v>0</v>
      </c>
      <c r="AO2588" s="5">
        <v>0</v>
      </c>
      <c r="AP2588" s="5">
        <v>0</v>
      </c>
      <c r="AQ2588" s="5">
        <v>0</v>
      </c>
      <c r="AR2588" s="5">
        <v>206406600</v>
      </c>
    </row>
    <row r="2589" spans="1:44" x14ac:dyDescent="0.25">
      <c r="A2589" s="6">
        <v>4148</v>
      </c>
      <c r="B2589" s="3" t="s">
        <v>5444</v>
      </c>
      <c r="C2589" s="3" t="s">
        <v>5942</v>
      </c>
      <c r="D2589" s="3" t="s">
        <v>6611</v>
      </c>
      <c r="E2589" s="3" t="s">
        <v>2695</v>
      </c>
      <c r="F2589" s="3" t="s">
        <v>9705</v>
      </c>
      <c r="G2589" s="21">
        <v>6</v>
      </c>
      <c r="H2589" s="8" t="s">
        <v>12707</v>
      </c>
      <c r="I2589" s="3" t="s">
        <v>12341</v>
      </c>
      <c r="J2589" s="3" t="s">
        <v>12545</v>
      </c>
      <c r="K2589" s="7">
        <v>0</v>
      </c>
      <c r="L2589" s="3" t="s">
        <v>5458</v>
      </c>
      <c r="M2589" s="7">
        <v>1104</v>
      </c>
      <c r="N2589" s="3" t="s">
        <v>19</v>
      </c>
      <c r="O2589" s="3" t="s">
        <v>5462</v>
      </c>
      <c r="P2589" s="8" t="s">
        <v>12715</v>
      </c>
      <c r="Q2589" s="8" t="s">
        <v>12717</v>
      </c>
      <c r="R2589" s="4">
        <v>1</v>
      </c>
      <c r="S2589" s="4" t="s">
        <v>5629</v>
      </c>
      <c r="T2589" s="4">
        <v>12</v>
      </c>
      <c r="U2589" s="7" t="s">
        <v>9704</v>
      </c>
      <c r="V2589" s="7">
        <v>41</v>
      </c>
      <c r="W2589" s="3" t="s">
        <v>7163</v>
      </c>
      <c r="X2589" s="6">
        <v>4105</v>
      </c>
      <c r="Y2589" s="3" t="s">
        <v>7164</v>
      </c>
      <c r="Z2589" s="6">
        <v>4105002</v>
      </c>
      <c r="AA2589" s="3" t="s">
        <v>7165</v>
      </c>
      <c r="AB2589" s="6">
        <v>41050020011</v>
      </c>
      <c r="AC2589" s="3" t="s">
        <v>9699</v>
      </c>
      <c r="AD2589" s="5">
        <v>10281460</v>
      </c>
      <c r="AE2589" s="5">
        <v>0</v>
      </c>
      <c r="AF2589" s="5">
        <v>0</v>
      </c>
      <c r="AG2589" s="5">
        <v>0</v>
      </c>
      <c r="AH2589" s="5">
        <v>0</v>
      </c>
      <c r="AI2589" s="5">
        <v>0</v>
      </c>
      <c r="AJ2589" s="5">
        <v>0</v>
      </c>
      <c r="AK2589" s="5">
        <v>10281460</v>
      </c>
      <c r="AL2589" s="5">
        <v>0</v>
      </c>
      <c r="AM2589" s="5">
        <v>0</v>
      </c>
      <c r="AN2589" s="5">
        <v>0</v>
      </c>
      <c r="AO2589" s="5">
        <v>0</v>
      </c>
      <c r="AP2589" s="5">
        <v>0</v>
      </c>
      <c r="AQ2589" s="5">
        <v>0</v>
      </c>
      <c r="AR2589" s="5">
        <v>10281460</v>
      </c>
    </row>
    <row r="2590" spans="1:44" x14ac:dyDescent="0.25">
      <c r="A2590" s="6">
        <v>4148</v>
      </c>
      <c r="B2590" s="3" t="s">
        <v>5444</v>
      </c>
      <c r="C2590" s="3" t="s">
        <v>5942</v>
      </c>
      <c r="D2590" s="3" t="s">
        <v>6611</v>
      </c>
      <c r="E2590" s="3" t="s">
        <v>2696</v>
      </c>
      <c r="F2590" s="3" t="s">
        <v>9706</v>
      </c>
      <c r="G2590" s="21">
        <v>6</v>
      </c>
      <c r="H2590" s="8" t="s">
        <v>12707</v>
      </c>
      <c r="I2590" s="3" t="s">
        <v>12340</v>
      </c>
      <c r="J2590" s="3" t="s">
        <v>12544</v>
      </c>
      <c r="K2590" s="7">
        <v>0</v>
      </c>
      <c r="L2590" s="3" t="s">
        <v>5458</v>
      </c>
      <c r="M2590" s="7">
        <v>1104</v>
      </c>
      <c r="N2590" s="3" t="s">
        <v>19</v>
      </c>
      <c r="O2590" s="3" t="s">
        <v>5462</v>
      </c>
      <c r="P2590" s="8" t="s">
        <v>12715</v>
      </c>
      <c r="Q2590" s="8" t="s">
        <v>12717</v>
      </c>
      <c r="R2590" s="4">
        <v>1</v>
      </c>
      <c r="S2590" s="4" t="s">
        <v>5629</v>
      </c>
      <c r="T2590" s="4">
        <v>12</v>
      </c>
      <c r="U2590" s="7" t="s">
        <v>9704</v>
      </c>
      <c r="V2590" s="7">
        <v>41</v>
      </c>
      <c r="W2590" s="3" t="s">
        <v>7163</v>
      </c>
      <c r="X2590" s="6">
        <v>4105</v>
      </c>
      <c r="Y2590" s="3" t="s">
        <v>7164</v>
      </c>
      <c r="Z2590" s="6">
        <v>4105002</v>
      </c>
      <c r="AA2590" s="3" t="s">
        <v>7165</v>
      </c>
      <c r="AB2590" s="6">
        <v>41050020011</v>
      </c>
      <c r="AC2590" s="3" t="s">
        <v>9699</v>
      </c>
      <c r="AD2590" s="5">
        <v>82548150</v>
      </c>
      <c r="AE2590" s="5">
        <v>0</v>
      </c>
      <c r="AF2590" s="5">
        <v>0</v>
      </c>
      <c r="AG2590" s="5">
        <v>0</v>
      </c>
      <c r="AH2590" s="5">
        <v>0</v>
      </c>
      <c r="AI2590" s="5">
        <v>0</v>
      </c>
      <c r="AJ2590" s="5">
        <v>0</v>
      </c>
      <c r="AK2590" s="5">
        <v>82548150</v>
      </c>
      <c r="AL2590" s="5">
        <v>0</v>
      </c>
      <c r="AM2590" s="5">
        <v>0</v>
      </c>
      <c r="AN2590" s="5">
        <v>0</v>
      </c>
      <c r="AO2590" s="5">
        <v>0</v>
      </c>
      <c r="AP2590" s="5">
        <v>0</v>
      </c>
      <c r="AQ2590" s="5">
        <v>0</v>
      </c>
      <c r="AR2590" s="5">
        <v>82548150</v>
      </c>
    </row>
    <row r="2591" spans="1:44" x14ac:dyDescent="0.25">
      <c r="A2591" s="6">
        <v>4148</v>
      </c>
      <c r="B2591" s="3" t="s">
        <v>5444</v>
      </c>
      <c r="C2591" s="3" t="s">
        <v>5942</v>
      </c>
      <c r="D2591" s="3" t="s">
        <v>6611</v>
      </c>
      <c r="E2591" s="3" t="s">
        <v>2697</v>
      </c>
      <c r="F2591" s="3" t="s">
        <v>9707</v>
      </c>
      <c r="G2591" s="21">
        <v>6</v>
      </c>
      <c r="H2591" s="8" t="s">
        <v>12707</v>
      </c>
      <c r="I2591" s="3" t="s">
        <v>12494</v>
      </c>
      <c r="J2591" s="3" t="s">
        <v>12649</v>
      </c>
      <c r="K2591" s="7">
        <v>0</v>
      </c>
      <c r="L2591" s="3" t="s">
        <v>5458</v>
      </c>
      <c r="M2591" s="7">
        <v>1104</v>
      </c>
      <c r="N2591" s="3" t="s">
        <v>19</v>
      </c>
      <c r="O2591" s="3" t="s">
        <v>5462</v>
      </c>
      <c r="P2591" s="8" t="s">
        <v>12715</v>
      </c>
      <c r="Q2591" s="8" t="s">
        <v>12717</v>
      </c>
      <c r="R2591" s="4">
        <v>1</v>
      </c>
      <c r="S2591" s="4" t="s">
        <v>5629</v>
      </c>
      <c r="T2591" s="4">
        <v>12</v>
      </c>
      <c r="U2591" s="7" t="s">
        <v>9704</v>
      </c>
      <c r="V2591" s="7">
        <v>41</v>
      </c>
      <c r="W2591" s="3" t="s">
        <v>7163</v>
      </c>
      <c r="X2591" s="6">
        <v>4105</v>
      </c>
      <c r="Y2591" s="3" t="s">
        <v>7164</v>
      </c>
      <c r="Z2591" s="6">
        <v>4105002</v>
      </c>
      <c r="AA2591" s="3" t="s">
        <v>7165</v>
      </c>
      <c r="AB2591" s="6">
        <v>41050020011</v>
      </c>
      <c r="AC2591" s="3" t="s">
        <v>9699</v>
      </c>
      <c r="AD2591" s="5">
        <v>32704000</v>
      </c>
      <c r="AE2591" s="5">
        <v>0</v>
      </c>
      <c r="AF2591" s="5">
        <v>0</v>
      </c>
      <c r="AG2591" s="5">
        <v>0</v>
      </c>
      <c r="AH2591" s="5">
        <v>0</v>
      </c>
      <c r="AI2591" s="5">
        <v>0</v>
      </c>
      <c r="AJ2591" s="5">
        <v>0</v>
      </c>
      <c r="AK2591" s="5">
        <v>32704000</v>
      </c>
      <c r="AL2591" s="5">
        <v>0</v>
      </c>
      <c r="AM2591" s="5">
        <v>0</v>
      </c>
      <c r="AN2591" s="5">
        <v>0</v>
      </c>
      <c r="AO2591" s="5">
        <v>0</v>
      </c>
      <c r="AP2591" s="5">
        <v>0</v>
      </c>
      <c r="AQ2591" s="5">
        <v>0</v>
      </c>
      <c r="AR2591" s="5">
        <v>32704000</v>
      </c>
    </row>
    <row r="2592" spans="1:44" x14ac:dyDescent="0.25">
      <c r="A2592" s="6">
        <v>4148</v>
      </c>
      <c r="B2592" s="3" t="s">
        <v>5444</v>
      </c>
      <c r="C2592" s="3" t="s">
        <v>5943</v>
      </c>
      <c r="D2592" s="3" t="s">
        <v>6612</v>
      </c>
      <c r="E2592" s="3" t="s">
        <v>2698</v>
      </c>
      <c r="F2592" s="3" t="s">
        <v>9700</v>
      </c>
      <c r="G2592" s="21">
        <v>6</v>
      </c>
      <c r="H2592" s="8" t="s">
        <v>12707</v>
      </c>
      <c r="I2592" s="3" t="s">
        <v>12342</v>
      </c>
      <c r="J2592" s="3" t="s">
        <v>12546</v>
      </c>
      <c r="K2592" s="7">
        <v>0</v>
      </c>
      <c r="L2592" s="3" t="s">
        <v>5458</v>
      </c>
      <c r="M2592" s="7">
        <v>1104</v>
      </c>
      <c r="N2592" s="3" t="s">
        <v>19</v>
      </c>
      <c r="O2592" s="3" t="s">
        <v>5462</v>
      </c>
      <c r="P2592" s="8" t="s">
        <v>12715</v>
      </c>
      <c r="Q2592" s="8" t="s">
        <v>12717</v>
      </c>
      <c r="R2592" s="4">
        <v>1</v>
      </c>
      <c r="S2592" s="4" t="s">
        <v>5629</v>
      </c>
      <c r="T2592" s="4">
        <v>8</v>
      </c>
      <c r="U2592" s="7" t="s">
        <v>8136</v>
      </c>
      <c r="V2592" s="7">
        <v>41</v>
      </c>
      <c r="W2592" s="3" t="s">
        <v>7163</v>
      </c>
      <c r="X2592" s="6">
        <v>4105</v>
      </c>
      <c r="Y2592" s="3" t="s">
        <v>7164</v>
      </c>
      <c r="Z2592" s="6">
        <v>4105002</v>
      </c>
      <c r="AA2592" s="3" t="s">
        <v>7165</v>
      </c>
      <c r="AB2592" s="6">
        <v>41050020011</v>
      </c>
      <c r="AC2592" s="3" t="s">
        <v>9699</v>
      </c>
      <c r="AD2592" s="5">
        <v>2165128</v>
      </c>
      <c r="AE2592" s="5">
        <v>0</v>
      </c>
      <c r="AF2592" s="5">
        <v>0</v>
      </c>
      <c r="AG2592" s="5">
        <v>0</v>
      </c>
      <c r="AH2592" s="5">
        <v>0</v>
      </c>
      <c r="AI2592" s="5">
        <v>0</v>
      </c>
      <c r="AJ2592" s="5">
        <v>0</v>
      </c>
      <c r="AK2592" s="5">
        <v>2165128</v>
      </c>
      <c r="AL2592" s="5">
        <v>0</v>
      </c>
      <c r="AM2592" s="5">
        <v>0</v>
      </c>
      <c r="AN2592" s="5">
        <v>0</v>
      </c>
      <c r="AO2592" s="5">
        <v>0</v>
      </c>
      <c r="AP2592" s="5">
        <v>0</v>
      </c>
      <c r="AQ2592" s="5">
        <v>0</v>
      </c>
      <c r="AR2592" s="5">
        <v>2165128</v>
      </c>
    </row>
    <row r="2593" spans="1:44" x14ac:dyDescent="0.25">
      <c r="A2593" s="6">
        <v>4148</v>
      </c>
      <c r="B2593" s="3" t="s">
        <v>5444</v>
      </c>
      <c r="C2593" s="3" t="s">
        <v>5943</v>
      </c>
      <c r="D2593" s="3" t="s">
        <v>6612</v>
      </c>
      <c r="E2593" s="3" t="s">
        <v>2699</v>
      </c>
      <c r="F2593" s="3" t="s">
        <v>9708</v>
      </c>
      <c r="G2593" s="21">
        <v>6</v>
      </c>
      <c r="H2593" s="8" t="s">
        <v>12707</v>
      </c>
      <c r="I2593" s="3" t="s">
        <v>12340</v>
      </c>
      <c r="J2593" s="3" t="s">
        <v>12544</v>
      </c>
      <c r="K2593" s="7">
        <v>0</v>
      </c>
      <c r="L2593" s="3" t="s">
        <v>5458</v>
      </c>
      <c r="M2593" s="7">
        <v>1104</v>
      </c>
      <c r="N2593" s="3" t="s">
        <v>19</v>
      </c>
      <c r="O2593" s="3" t="s">
        <v>5462</v>
      </c>
      <c r="P2593" s="8" t="s">
        <v>12715</v>
      </c>
      <c r="Q2593" s="8" t="s">
        <v>12717</v>
      </c>
      <c r="R2593" s="4">
        <v>1</v>
      </c>
      <c r="S2593" s="4" t="s">
        <v>5629</v>
      </c>
      <c r="T2593" s="4">
        <v>8</v>
      </c>
      <c r="U2593" s="7" t="s">
        <v>8136</v>
      </c>
      <c r="V2593" s="7">
        <v>41</v>
      </c>
      <c r="W2593" s="3" t="s">
        <v>7163</v>
      </c>
      <c r="X2593" s="6">
        <v>4105</v>
      </c>
      <c r="Y2593" s="3" t="s">
        <v>7164</v>
      </c>
      <c r="Z2593" s="6">
        <v>4105002</v>
      </c>
      <c r="AA2593" s="3" t="s">
        <v>7165</v>
      </c>
      <c r="AB2593" s="6">
        <v>41050020011</v>
      </c>
      <c r="AC2593" s="3" t="s">
        <v>9699</v>
      </c>
      <c r="AD2593" s="5">
        <v>5848530</v>
      </c>
      <c r="AE2593" s="5">
        <v>0</v>
      </c>
      <c r="AF2593" s="5">
        <v>0</v>
      </c>
      <c r="AG2593" s="5">
        <v>0</v>
      </c>
      <c r="AH2593" s="5">
        <v>0</v>
      </c>
      <c r="AI2593" s="5">
        <v>0</v>
      </c>
      <c r="AJ2593" s="5">
        <v>0</v>
      </c>
      <c r="AK2593" s="5">
        <v>5848530</v>
      </c>
      <c r="AL2593" s="5">
        <v>0</v>
      </c>
      <c r="AM2593" s="5">
        <v>0</v>
      </c>
      <c r="AN2593" s="5">
        <v>0</v>
      </c>
      <c r="AO2593" s="5">
        <v>0</v>
      </c>
      <c r="AP2593" s="5">
        <v>0</v>
      </c>
      <c r="AQ2593" s="5">
        <v>0</v>
      </c>
      <c r="AR2593" s="5">
        <v>5848530</v>
      </c>
    </row>
    <row r="2594" spans="1:44" x14ac:dyDescent="0.25">
      <c r="A2594" s="6">
        <v>4148</v>
      </c>
      <c r="B2594" s="3" t="s">
        <v>5444</v>
      </c>
      <c r="C2594" s="3" t="s">
        <v>5943</v>
      </c>
      <c r="D2594" s="3" t="s">
        <v>6612</v>
      </c>
      <c r="E2594" s="3" t="s">
        <v>2700</v>
      </c>
      <c r="F2594" s="3" t="s">
        <v>9709</v>
      </c>
      <c r="G2594" s="21">
        <v>6</v>
      </c>
      <c r="H2594" s="8" t="s">
        <v>12707</v>
      </c>
      <c r="I2594" s="3" t="s">
        <v>12341</v>
      </c>
      <c r="J2594" s="3" t="s">
        <v>12545</v>
      </c>
      <c r="K2594" s="7">
        <v>0</v>
      </c>
      <c r="L2594" s="3" t="s">
        <v>5458</v>
      </c>
      <c r="M2594" s="7">
        <v>1104</v>
      </c>
      <c r="N2594" s="3" t="s">
        <v>19</v>
      </c>
      <c r="O2594" s="3" t="s">
        <v>5462</v>
      </c>
      <c r="P2594" s="8" t="s">
        <v>12715</v>
      </c>
      <c r="Q2594" s="8" t="s">
        <v>12717</v>
      </c>
      <c r="R2594" s="4">
        <v>1</v>
      </c>
      <c r="S2594" s="4" t="s">
        <v>5629</v>
      </c>
      <c r="T2594" s="4">
        <v>8</v>
      </c>
      <c r="U2594" s="7" t="s">
        <v>8136</v>
      </c>
      <c r="V2594" s="7">
        <v>41</v>
      </c>
      <c r="W2594" s="3" t="s">
        <v>7163</v>
      </c>
      <c r="X2594" s="6">
        <v>4105</v>
      </c>
      <c r="Y2594" s="3" t="s">
        <v>7164</v>
      </c>
      <c r="Z2594" s="6">
        <v>4105002</v>
      </c>
      <c r="AA2594" s="3" t="s">
        <v>7165</v>
      </c>
      <c r="AB2594" s="6">
        <v>41050020011</v>
      </c>
      <c r="AC2594" s="3" t="s">
        <v>9699</v>
      </c>
      <c r="AD2594" s="5">
        <v>28195580</v>
      </c>
      <c r="AE2594" s="5">
        <v>0</v>
      </c>
      <c r="AF2594" s="5">
        <v>0</v>
      </c>
      <c r="AG2594" s="5">
        <v>0</v>
      </c>
      <c r="AH2594" s="5">
        <v>0</v>
      </c>
      <c r="AI2594" s="5">
        <v>0</v>
      </c>
      <c r="AJ2594" s="5">
        <v>0</v>
      </c>
      <c r="AK2594" s="5">
        <v>28195580</v>
      </c>
      <c r="AL2594" s="5">
        <v>0</v>
      </c>
      <c r="AM2594" s="5">
        <v>0</v>
      </c>
      <c r="AN2594" s="5">
        <v>0</v>
      </c>
      <c r="AO2594" s="5">
        <v>0</v>
      </c>
      <c r="AP2594" s="5">
        <v>0</v>
      </c>
      <c r="AQ2594" s="5">
        <v>0</v>
      </c>
      <c r="AR2594" s="5">
        <v>28195580</v>
      </c>
    </row>
    <row r="2595" spans="1:44" x14ac:dyDescent="0.25">
      <c r="A2595" s="6">
        <v>4148</v>
      </c>
      <c r="B2595" s="3" t="s">
        <v>5444</v>
      </c>
      <c r="C2595" s="3" t="s">
        <v>5943</v>
      </c>
      <c r="D2595" s="3" t="s">
        <v>6612</v>
      </c>
      <c r="E2595" s="3" t="s">
        <v>2701</v>
      </c>
      <c r="F2595" s="3" t="s">
        <v>9703</v>
      </c>
      <c r="G2595" s="21">
        <v>6</v>
      </c>
      <c r="H2595" s="8" t="s">
        <v>12707</v>
      </c>
      <c r="I2595" s="3" t="s">
        <v>12343</v>
      </c>
      <c r="J2595" s="3" t="s">
        <v>12547</v>
      </c>
      <c r="K2595" s="7">
        <v>0</v>
      </c>
      <c r="L2595" s="3" t="s">
        <v>5458</v>
      </c>
      <c r="M2595" s="7">
        <v>1104</v>
      </c>
      <c r="N2595" s="3" t="s">
        <v>19</v>
      </c>
      <c r="O2595" s="3" t="s">
        <v>5462</v>
      </c>
      <c r="P2595" s="8" t="s">
        <v>12715</v>
      </c>
      <c r="Q2595" s="8" t="s">
        <v>12717</v>
      </c>
      <c r="R2595" s="4">
        <v>1</v>
      </c>
      <c r="S2595" s="4" t="s">
        <v>5629</v>
      </c>
      <c r="T2595" s="4">
        <v>8</v>
      </c>
      <c r="U2595" s="7" t="s">
        <v>8136</v>
      </c>
      <c r="V2595" s="7">
        <v>41</v>
      </c>
      <c r="W2595" s="3" t="s">
        <v>7163</v>
      </c>
      <c r="X2595" s="6">
        <v>4105</v>
      </c>
      <c r="Y2595" s="3" t="s">
        <v>7164</v>
      </c>
      <c r="Z2595" s="6">
        <v>4105002</v>
      </c>
      <c r="AA2595" s="3" t="s">
        <v>7165</v>
      </c>
      <c r="AB2595" s="6">
        <v>41050020011</v>
      </c>
      <c r="AC2595" s="3" t="s">
        <v>9699</v>
      </c>
      <c r="AD2595" s="5">
        <v>128698800</v>
      </c>
      <c r="AE2595" s="5">
        <v>0</v>
      </c>
      <c r="AF2595" s="5">
        <v>0</v>
      </c>
      <c r="AG2595" s="5">
        <v>0</v>
      </c>
      <c r="AH2595" s="5">
        <v>0</v>
      </c>
      <c r="AI2595" s="5">
        <v>0</v>
      </c>
      <c r="AJ2595" s="5">
        <v>0</v>
      </c>
      <c r="AK2595" s="5">
        <v>128698800</v>
      </c>
      <c r="AL2595" s="5">
        <v>0</v>
      </c>
      <c r="AM2595" s="5">
        <v>0</v>
      </c>
      <c r="AN2595" s="5">
        <v>0</v>
      </c>
      <c r="AO2595" s="5">
        <v>0</v>
      </c>
      <c r="AP2595" s="5">
        <v>0</v>
      </c>
      <c r="AQ2595" s="5">
        <v>0</v>
      </c>
      <c r="AR2595" s="5">
        <v>128698800</v>
      </c>
    </row>
    <row r="2596" spans="1:44" x14ac:dyDescent="0.25">
      <c r="A2596" s="6">
        <v>4148</v>
      </c>
      <c r="B2596" s="3" t="s">
        <v>5444</v>
      </c>
      <c r="C2596" s="3" t="s">
        <v>5943</v>
      </c>
      <c r="D2596" s="3" t="s">
        <v>6612</v>
      </c>
      <c r="E2596" s="3" t="s">
        <v>2702</v>
      </c>
      <c r="F2596" s="3" t="s">
        <v>9707</v>
      </c>
      <c r="G2596" s="21">
        <v>6</v>
      </c>
      <c r="H2596" s="8" t="s">
        <v>12707</v>
      </c>
      <c r="I2596" s="3" t="s">
        <v>12494</v>
      </c>
      <c r="J2596" s="3" t="s">
        <v>12649</v>
      </c>
      <c r="K2596" s="7">
        <v>0</v>
      </c>
      <c r="L2596" s="3" t="s">
        <v>5458</v>
      </c>
      <c r="M2596" s="7">
        <v>1104</v>
      </c>
      <c r="N2596" s="3" t="s">
        <v>19</v>
      </c>
      <c r="O2596" s="3" t="s">
        <v>5462</v>
      </c>
      <c r="P2596" s="8" t="s">
        <v>12715</v>
      </c>
      <c r="Q2596" s="8" t="s">
        <v>12717</v>
      </c>
      <c r="R2596" s="4">
        <v>1</v>
      </c>
      <c r="S2596" s="4" t="s">
        <v>5629</v>
      </c>
      <c r="T2596" s="4">
        <v>8</v>
      </c>
      <c r="U2596" s="7" t="s">
        <v>8136</v>
      </c>
      <c r="V2596" s="7">
        <v>41</v>
      </c>
      <c r="W2596" s="3" t="s">
        <v>7163</v>
      </c>
      <c r="X2596" s="6">
        <v>4105</v>
      </c>
      <c r="Y2596" s="3" t="s">
        <v>7164</v>
      </c>
      <c r="Z2596" s="6">
        <v>4105002</v>
      </c>
      <c r="AA2596" s="3" t="s">
        <v>7165</v>
      </c>
      <c r="AB2596" s="6">
        <v>41050020011</v>
      </c>
      <c r="AC2596" s="3" t="s">
        <v>9699</v>
      </c>
      <c r="AD2596" s="5">
        <v>41120592</v>
      </c>
      <c r="AE2596" s="5">
        <v>0</v>
      </c>
      <c r="AF2596" s="5">
        <v>0</v>
      </c>
      <c r="AG2596" s="5">
        <v>0</v>
      </c>
      <c r="AH2596" s="5">
        <v>0</v>
      </c>
      <c r="AI2596" s="5">
        <v>0</v>
      </c>
      <c r="AJ2596" s="5">
        <v>0</v>
      </c>
      <c r="AK2596" s="5">
        <v>41120592</v>
      </c>
      <c r="AL2596" s="5">
        <v>0</v>
      </c>
      <c r="AM2596" s="5">
        <v>0</v>
      </c>
      <c r="AN2596" s="5">
        <v>0</v>
      </c>
      <c r="AO2596" s="5">
        <v>0</v>
      </c>
      <c r="AP2596" s="5">
        <v>0</v>
      </c>
      <c r="AQ2596" s="5">
        <v>0</v>
      </c>
      <c r="AR2596" s="5">
        <v>41120592</v>
      </c>
    </row>
    <row r="2597" spans="1:44" x14ac:dyDescent="0.25">
      <c r="A2597" s="6">
        <v>4148</v>
      </c>
      <c r="B2597" s="3" t="s">
        <v>5444</v>
      </c>
      <c r="C2597" s="3" t="s">
        <v>5944</v>
      </c>
      <c r="D2597" s="3" t="s">
        <v>6613</v>
      </c>
      <c r="E2597" s="3" t="s">
        <v>2703</v>
      </c>
      <c r="F2597" s="3" t="s">
        <v>9700</v>
      </c>
      <c r="G2597" s="21">
        <v>6</v>
      </c>
      <c r="H2597" s="8" t="s">
        <v>12707</v>
      </c>
      <c r="I2597" s="3" t="s">
        <v>12342</v>
      </c>
      <c r="J2597" s="3" t="s">
        <v>12546</v>
      </c>
      <c r="K2597" s="7">
        <v>0</v>
      </c>
      <c r="L2597" s="3" t="s">
        <v>5458</v>
      </c>
      <c r="M2597" s="7">
        <v>1104</v>
      </c>
      <c r="N2597" s="3" t="s">
        <v>19</v>
      </c>
      <c r="O2597" s="3" t="s">
        <v>5462</v>
      </c>
      <c r="P2597" s="8" t="s">
        <v>12715</v>
      </c>
      <c r="Q2597" s="8" t="s">
        <v>12717</v>
      </c>
      <c r="R2597" s="4">
        <v>1</v>
      </c>
      <c r="S2597" s="4" t="s">
        <v>5629</v>
      </c>
      <c r="T2597" s="4">
        <v>3</v>
      </c>
      <c r="U2597" s="7" t="s">
        <v>9710</v>
      </c>
      <c r="V2597" s="7">
        <v>41</v>
      </c>
      <c r="W2597" s="3" t="s">
        <v>7163</v>
      </c>
      <c r="X2597" s="6">
        <v>4105</v>
      </c>
      <c r="Y2597" s="3" t="s">
        <v>7164</v>
      </c>
      <c r="Z2597" s="6">
        <v>4105002</v>
      </c>
      <c r="AA2597" s="3" t="s">
        <v>7165</v>
      </c>
      <c r="AB2597" s="6">
        <v>41050020011</v>
      </c>
      <c r="AC2597" s="3" t="s">
        <v>9699</v>
      </c>
      <c r="AD2597" s="5">
        <v>2025656</v>
      </c>
      <c r="AE2597" s="5">
        <v>0</v>
      </c>
      <c r="AF2597" s="5">
        <v>0</v>
      </c>
      <c r="AG2597" s="5">
        <v>0</v>
      </c>
      <c r="AH2597" s="5">
        <v>0</v>
      </c>
      <c r="AI2597" s="5">
        <v>0</v>
      </c>
      <c r="AJ2597" s="5">
        <v>0</v>
      </c>
      <c r="AK2597" s="5">
        <v>2025656</v>
      </c>
      <c r="AL2597" s="5">
        <v>0</v>
      </c>
      <c r="AM2597" s="5">
        <v>0</v>
      </c>
      <c r="AN2597" s="5">
        <v>0</v>
      </c>
      <c r="AO2597" s="5">
        <v>0</v>
      </c>
      <c r="AP2597" s="5">
        <v>0</v>
      </c>
      <c r="AQ2597" s="5">
        <v>0</v>
      </c>
      <c r="AR2597" s="5">
        <v>2025656</v>
      </c>
    </row>
    <row r="2598" spans="1:44" x14ac:dyDescent="0.25">
      <c r="A2598" s="6">
        <v>4148</v>
      </c>
      <c r="B2598" s="3" t="s">
        <v>5444</v>
      </c>
      <c r="C2598" s="3" t="s">
        <v>5944</v>
      </c>
      <c r="D2598" s="3" t="s">
        <v>6613</v>
      </c>
      <c r="E2598" s="3" t="s">
        <v>2704</v>
      </c>
      <c r="F2598" s="3" t="s">
        <v>9703</v>
      </c>
      <c r="G2598" s="21">
        <v>6</v>
      </c>
      <c r="H2598" s="8" t="s">
        <v>12707</v>
      </c>
      <c r="I2598" s="3" t="s">
        <v>12343</v>
      </c>
      <c r="J2598" s="3" t="s">
        <v>12547</v>
      </c>
      <c r="K2598" s="7">
        <v>0</v>
      </c>
      <c r="L2598" s="3" t="s">
        <v>5458</v>
      </c>
      <c r="M2598" s="7">
        <v>1104</v>
      </c>
      <c r="N2598" s="3" t="s">
        <v>19</v>
      </c>
      <c r="O2598" s="3" t="s">
        <v>5462</v>
      </c>
      <c r="P2598" s="8" t="s">
        <v>12715</v>
      </c>
      <c r="Q2598" s="8" t="s">
        <v>12717</v>
      </c>
      <c r="R2598" s="4">
        <v>1</v>
      </c>
      <c r="S2598" s="4" t="s">
        <v>5629</v>
      </c>
      <c r="T2598" s="4">
        <v>3</v>
      </c>
      <c r="U2598" s="7" t="s">
        <v>9710</v>
      </c>
      <c r="V2598" s="7">
        <v>41</v>
      </c>
      <c r="W2598" s="3" t="s">
        <v>7163</v>
      </c>
      <c r="X2598" s="6">
        <v>4105</v>
      </c>
      <c r="Y2598" s="3" t="s">
        <v>7164</v>
      </c>
      <c r="Z2598" s="6">
        <v>4105002</v>
      </c>
      <c r="AA2598" s="3" t="s">
        <v>7165</v>
      </c>
      <c r="AB2598" s="6">
        <v>41050020011</v>
      </c>
      <c r="AC2598" s="3" t="s">
        <v>9699</v>
      </c>
      <c r="AD2598" s="5">
        <v>83404992</v>
      </c>
      <c r="AE2598" s="5">
        <v>0</v>
      </c>
      <c r="AF2598" s="5">
        <v>0</v>
      </c>
      <c r="AG2598" s="5">
        <v>0</v>
      </c>
      <c r="AH2598" s="5">
        <v>0</v>
      </c>
      <c r="AI2598" s="5">
        <v>0</v>
      </c>
      <c r="AJ2598" s="5">
        <v>0</v>
      </c>
      <c r="AK2598" s="5">
        <v>83404992</v>
      </c>
      <c r="AL2598" s="5">
        <v>0</v>
      </c>
      <c r="AM2598" s="5">
        <v>0</v>
      </c>
      <c r="AN2598" s="5">
        <v>0</v>
      </c>
      <c r="AO2598" s="5">
        <v>0</v>
      </c>
      <c r="AP2598" s="5">
        <v>0</v>
      </c>
      <c r="AQ2598" s="5">
        <v>0</v>
      </c>
      <c r="AR2598" s="5">
        <v>83404992</v>
      </c>
    </row>
    <row r="2599" spans="1:44" x14ac:dyDescent="0.25">
      <c r="A2599" s="6">
        <v>4148</v>
      </c>
      <c r="B2599" s="3" t="s">
        <v>5444</v>
      </c>
      <c r="C2599" s="3" t="s">
        <v>5944</v>
      </c>
      <c r="D2599" s="3" t="s">
        <v>6613</v>
      </c>
      <c r="E2599" s="3" t="s">
        <v>2705</v>
      </c>
      <c r="F2599" s="3" t="s">
        <v>9709</v>
      </c>
      <c r="G2599" s="21">
        <v>6</v>
      </c>
      <c r="H2599" s="8" t="s">
        <v>12707</v>
      </c>
      <c r="I2599" s="3" t="s">
        <v>12341</v>
      </c>
      <c r="J2599" s="3" t="s">
        <v>12545</v>
      </c>
      <c r="K2599" s="7">
        <v>0</v>
      </c>
      <c r="L2599" s="3" t="s">
        <v>5458</v>
      </c>
      <c r="M2599" s="7">
        <v>1104</v>
      </c>
      <c r="N2599" s="3" t="s">
        <v>19</v>
      </c>
      <c r="O2599" s="3" t="s">
        <v>5462</v>
      </c>
      <c r="P2599" s="8" t="s">
        <v>12715</v>
      </c>
      <c r="Q2599" s="8" t="s">
        <v>12717</v>
      </c>
      <c r="R2599" s="4">
        <v>1</v>
      </c>
      <c r="S2599" s="4" t="s">
        <v>5629</v>
      </c>
      <c r="T2599" s="4">
        <v>3</v>
      </c>
      <c r="U2599" s="7" t="s">
        <v>9710</v>
      </c>
      <c r="V2599" s="7">
        <v>41</v>
      </c>
      <c r="W2599" s="3" t="s">
        <v>7163</v>
      </c>
      <c r="X2599" s="6">
        <v>4105</v>
      </c>
      <c r="Y2599" s="3" t="s">
        <v>7164</v>
      </c>
      <c r="Z2599" s="6">
        <v>4105002</v>
      </c>
      <c r="AA2599" s="3" t="s">
        <v>7165</v>
      </c>
      <c r="AB2599" s="6">
        <v>41050020011</v>
      </c>
      <c r="AC2599" s="3" t="s">
        <v>9699</v>
      </c>
      <c r="AD2599" s="5">
        <v>9481337</v>
      </c>
      <c r="AE2599" s="5">
        <v>0</v>
      </c>
      <c r="AF2599" s="5">
        <v>0</v>
      </c>
      <c r="AG2599" s="5">
        <v>0</v>
      </c>
      <c r="AH2599" s="5">
        <v>0</v>
      </c>
      <c r="AI2599" s="5">
        <v>0</v>
      </c>
      <c r="AJ2599" s="5">
        <v>0</v>
      </c>
      <c r="AK2599" s="5">
        <v>9481337</v>
      </c>
      <c r="AL2599" s="5">
        <v>0</v>
      </c>
      <c r="AM2599" s="5">
        <v>0</v>
      </c>
      <c r="AN2599" s="5">
        <v>0</v>
      </c>
      <c r="AO2599" s="5">
        <v>0</v>
      </c>
      <c r="AP2599" s="5">
        <v>0</v>
      </c>
      <c r="AQ2599" s="5">
        <v>0</v>
      </c>
      <c r="AR2599" s="5">
        <v>9481337</v>
      </c>
    </row>
    <row r="2600" spans="1:44" x14ac:dyDescent="0.25">
      <c r="A2600" s="6">
        <v>4148</v>
      </c>
      <c r="B2600" s="3" t="s">
        <v>5444</v>
      </c>
      <c r="C2600" s="3" t="s">
        <v>5944</v>
      </c>
      <c r="D2600" s="3" t="s">
        <v>6613</v>
      </c>
      <c r="E2600" s="3" t="s">
        <v>2706</v>
      </c>
      <c r="F2600" s="3" t="s">
        <v>9707</v>
      </c>
      <c r="G2600" s="21">
        <v>6</v>
      </c>
      <c r="H2600" s="8" t="s">
        <v>12707</v>
      </c>
      <c r="I2600" s="3" t="s">
        <v>12494</v>
      </c>
      <c r="J2600" s="3" t="s">
        <v>12649</v>
      </c>
      <c r="K2600" s="7">
        <v>0</v>
      </c>
      <c r="L2600" s="3" t="s">
        <v>5458</v>
      </c>
      <c r="M2600" s="7">
        <v>1104</v>
      </c>
      <c r="N2600" s="3" t="s">
        <v>19</v>
      </c>
      <c r="O2600" s="3" t="s">
        <v>5462</v>
      </c>
      <c r="P2600" s="8" t="s">
        <v>12715</v>
      </c>
      <c r="Q2600" s="8" t="s">
        <v>12717</v>
      </c>
      <c r="R2600" s="4">
        <v>1</v>
      </c>
      <c r="S2600" s="4" t="s">
        <v>5629</v>
      </c>
      <c r="T2600" s="4">
        <v>3</v>
      </c>
      <c r="U2600" s="7" t="s">
        <v>9710</v>
      </c>
      <c r="V2600" s="7">
        <v>41</v>
      </c>
      <c r="W2600" s="3" t="s">
        <v>7163</v>
      </c>
      <c r="X2600" s="6">
        <v>4105</v>
      </c>
      <c r="Y2600" s="3" t="s">
        <v>7164</v>
      </c>
      <c r="Z2600" s="6">
        <v>4105002</v>
      </c>
      <c r="AA2600" s="3" t="s">
        <v>7165</v>
      </c>
      <c r="AB2600" s="6">
        <v>41050020011</v>
      </c>
      <c r="AC2600" s="3" t="s">
        <v>9699</v>
      </c>
      <c r="AD2600" s="5">
        <v>19518412</v>
      </c>
      <c r="AE2600" s="5">
        <v>0</v>
      </c>
      <c r="AF2600" s="5">
        <v>0</v>
      </c>
      <c r="AG2600" s="5">
        <v>0</v>
      </c>
      <c r="AH2600" s="5">
        <v>0</v>
      </c>
      <c r="AI2600" s="5">
        <v>0</v>
      </c>
      <c r="AJ2600" s="5">
        <v>0</v>
      </c>
      <c r="AK2600" s="5">
        <v>19518412</v>
      </c>
      <c r="AL2600" s="5">
        <v>0</v>
      </c>
      <c r="AM2600" s="5">
        <v>0</v>
      </c>
      <c r="AN2600" s="5">
        <v>0</v>
      </c>
      <c r="AO2600" s="5">
        <v>0</v>
      </c>
      <c r="AP2600" s="5">
        <v>0</v>
      </c>
      <c r="AQ2600" s="5">
        <v>0</v>
      </c>
      <c r="AR2600" s="5">
        <v>19518412</v>
      </c>
    </row>
    <row r="2601" spans="1:44" x14ac:dyDescent="0.25">
      <c r="A2601" s="6">
        <v>4148</v>
      </c>
      <c r="B2601" s="3" t="s">
        <v>5444</v>
      </c>
      <c r="C2601" s="3" t="s">
        <v>5945</v>
      </c>
      <c r="D2601" s="3" t="s">
        <v>6614</v>
      </c>
      <c r="E2601" s="3" t="s">
        <v>2707</v>
      </c>
      <c r="F2601" s="3" t="s">
        <v>9711</v>
      </c>
      <c r="G2601" s="21">
        <v>6</v>
      </c>
      <c r="H2601" s="8" t="s">
        <v>12707</v>
      </c>
      <c r="I2601" s="3" t="s">
        <v>12342</v>
      </c>
      <c r="J2601" s="3" t="s">
        <v>12546</v>
      </c>
      <c r="K2601" s="7">
        <v>0</v>
      </c>
      <c r="L2601" s="3" t="s">
        <v>5458</v>
      </c>
      <c r="M2601" s="7">
        <v>1104</v>
      </c>
      <c r="N2601" s="3" t="s">
        <v>19</v>
      </c>
      <c r="O2601" s="3" t="s">
        <v>5462</v>
      </c>
      <c r="P2601" s="8" t="s">
        <v>12715</v>
      </c>
      <c r="Q2601" s="8" t="s">
        <v>12717</v>
      </c>
      <c r="R2601" s="4">
        <v>1</v>
      </c>
      <c r="S2601" s="4" t="s">
        <v>5629</v>
      </c>
      <c r="T2601" s="4">
        <v>13</v>
      </c>
      <c r="U2601" s="7" t="s">
        <v>8378</v>
      </c>
      <c r="V2601" s="7">
        <v>41</v>
      </c>
      <c r="W2601" s="3" t="s">
        <v>7163</v>
      </c>
      <c r="X2601" s="6">
        <v>4105</v>
      </c>
      <c r="Y2601" s="3" t="s">
        <v>7164</v>
      </c>
      <c r="Z2601" s="6">
        <v>4105002</v>
      </c>
      <c r="AA2601" s="3" t="s">
        <v>7165</v>
      </c>
      <c r="AB2601" s="6">
        <v>41050020011</v>
      </c>
      <c r="AC2601" s="3" t="s">
        <v>9699</v>
      </c>
      <c r="AD2601" s="5">
        <v>3149476</v>
      </c>
      <c r="AE2601" s="5">
        <v>0</v>
      </c>
      <c r="AF2601" s="5">
        <v>0</v>
      </c>
      <c r="AG2601" s="5">
        <v>0</v>
      </c>
      <c r="AH2601" s="5">
        <v>0</v>
      </c>
      <c r="AI2601" s="5">
        <v>0</v>
      </c>
      <c r="AJ2601" s="5">
        <v>0</v>
      </c>
      <c r="AK2601" s="5">
        <v>3149476</v>
      </c>
      <c r="AL2601" s="5">
        <v>0</v>
      </c>
      <c r="AM2601" s="5">
        <v>0</v>
      </c>
      <c r="AN2601" s="5">
        <v>0</v>
      </c>
      <c r="AO2601" s="5">
        <v>0</v>
      </c>
      <c r="AP2601" s="5">
        <v>0</v>
      </c>
      <c r="AQ2601" s="5">
        <v>0</v>
      </c>
      <c r="AR2601" s="5">
        <v>3149476</v>
      </c>
    </row>
    <row r="2602" spans="1:44" x14ac:dyDescent="0.25">
      <c r="A2602" s="6">
        <v>4148</v>
      </c>
      <c r="B2602" s="3" t="s">
        <v>5444</v>
      </c>
      <c r="C2602" s="3" t="s">
        <v>5945</v>
      </c>
      <c r="D2602" s="3" t="s">
        <v>6614</v>
      </c>
      <c r="E2602" s="3" t="s">
        <v>2708</v>
      </c>
      <c r="F2602" s="3" t="s">
        <v>9703</v>
      </c>
      <c r="G2602" s="21">
        <v>6</v>
      </c>
      <c r="H2602" s="8" t="s">
        <v>12707</v>
      </c>
      <c r="I2602" s="3" t="s">
        <v>12343</v>
      </c>
      <c r="J2602" s="3" t="s">
        <v>12547</v>
      </c>
      <c r="K2602" s="7">
        <v>0</v>
      </c>
      <c r="L2602" s="3" t="s">
        <v>5458</v>
      </c>
      <c r="M2602" s="7">
        <v>1104</v>
      </c>
      <c r="N2602" s="3" t="s">
        <v>19</v>
      </c>
      <c r="O2602" s="3" t="s">
        <v>5462</v>
      </c>
      <c r="P2602" s="8" t="s">
        <v>12715</v>
      </c>
      <c r="Q2602" s="8" t="s">
        <v>12717</v>
      </c>
      <c r="R2602" s="4">
        <v>1</v>
      </c>
      <c r="S2602" s="4" t="s">
        <v>5629</v>
      </c>
      <c r="T2602" s="4">
        <v>13</v>
      </c>
      <c r="U2602" s="7" t="s">
        <v>8378</v>
      </c>
      <c r="V2602" s="7">
        <v>41</v>
      </c>
      <c r="W2602" s="3" t="s">
        <v>7163</v>
      </c>
      <c r="X2602" s="6">
        <v>4105</v>
      </c>
      <c r="Y2602" s="3" t="s">
        <v>7164</v>
      </c>
      <c r="Z2602" s="6">
        <v>4105002</v>
      </c>
      <c r="AA2602" s="3" t="s">
        <v>7165</v>
      </c>
      <c r="AB2602" s="6">
        <v>41050020011</v>
      </c>
      <c r="AC2602" s="3" t="s">
        <v>9699</v>
      </c>
      <c r="AD2602" s="5">
        <v>44532600</v>
      </c>
      <c r="AE2602" s="5">
        <v>0</v>
      </c>
      <c r="AF2602" s="5">
        <v>0</v>
      </c>
      <c r="AG2602" s="5">
        <v>0</v>
      </c>
      <c r="AH2602" s="5">
        <v>0</v>
      </c>
      <c r="AI2602" s="5">
        <v>0</v>
      </c>
      <c r="AJ2602" s="5">
        <v>0</v>
      </c>
      <c r="AK2602" s="5">
        <v>44532600</v>
      </c>
      <c r="AL2602" s="5">
        <v>0</v>
      </c>
      <c r="AM2602" s="5">
        <v>0</v>
      </c>
      <c r="AN2602" s="5">
        <v>0</v>
      </c>
      <c r="AO2602" s="5">
        <v>0</v>
      </c>
      <c r="AP2602" s="5">
        <v>0</v>
      </c>
      <c r="AQ2602" s="5">
        <v>0</v>
      </c>
      <c r="AR2602" s="5">
        <v>44532600</v>
      </c>
    </row>
    <row r="2603" spans="1:44" x14ac:dyDescent="0.25">
      <c r="A2603" s="6">
        <v>4148</v>
      </c>
      <c r="B2603" s="3" t="s">
        <v>5444</v>
      </c>
      <c r="C2603" s="3" t="s">
        <v>5945</v>
      </c>
      <c r="D2603" s="3" t="s">
        <v>6614</v>
      </c>
      <c r="E2603" s="3" t="s">
        <v>2709</v>
      </c>
      <c r="F2603" s="3" t="s">
        <v>9708</v>
      </c>
      <c r="G2603" s="21">
        <v>6</v>
      </c>
      <c r="H2603" s="8" t="s">
        <v>12707</v>
      </c>
      <c r="I2603" s="3" t="s">
        <v>12340</v>
      </c>
      <c r="J2603" s="3" t="s">
        <v>12544</v>
      </c>
      <c r="K2603" s="7">
        <v>0</v>
      </c>
      <c r="L2603" s="3" t="s">
        <v>5458</v>
      </c>
      <c r="M2603" s="7">
        <v>1104</v>
      </c>
      <c r="N2603" s="3" t="s">
        <v>19</v>
      </c>
      <c r="O2603" s="3" t="s">
        <v>5462</v>
      </c>
      <c r="P2603" s="8" t="s">
        <v>12715</v>
      </c>
      <c r="Q2603" s="8" t="s">
        <v>12717</v>
      </c>
      <c r="R2603" s="4">
        <v>1</v>
      </c>
      <c r="S2603" s="4" t="s">
        <v>5629</v>
      </c>
      <c r="T2603" s="4">
        <v>13</v>
      </c>
      <c r="U2603" s="7" t="s">
        <v>8378</v>
      </c>
      <c r="V2603" s="7">
        <v>41</v>
      </c>
      <c r="W2603" s="3" t="s">
        <v>7163</v>
      </c>
      <c r="X2603" s="6">
        <v>4105</v>
      </c>
      <c r="Y2603" s="3" t="s">
        <v>7164</v>
      </c>
      <c r="Z2603" s="6">
        <v>4105002</v>
      </c>
      <c r="AA2603" s="3" t="s">
        <v>7165</v>
      </c>
      <c r="AB2603" s="6">
        <v>41050020011</v>
      </c>
      <c r="AC2603" s="3" t="s">
        <v>9699</v>
      </c>
      <c r="AD2603" s="5">
        <v>39195115</v>
      </c>
      <c r="AE2603" s="5">
        <v>0</v>
      </c>
      <c r="AF2603" s="5">
        <v>0</v>
      </c>
      <c r="AG2603" s="5">
        <v>0</v>
      </c>
      <c r="AH2603" s="5">
        <v>0</v>
      </c>
      <c r="AI2603" s="5">
        <v>0</v>
      </c>
      <c r="AJ2603" s="5">
        <v>0</v>
      </c>
      <c r="AK2603" s="5">
        <v>39195115</v>
      </c>
      <c r="AL2603" s="5">
        <v>0</v>
      </c>
      <c r="AM2603" s="5">
        <v>0</v>
      </c>
      <c r="AN2603" s="5">
        <v>0</v>
      </c>
      <c r="AO2603" s="5">
        <v>0</v>
      </c>
      <c r="AP2603" s="5">
        <v>0</v>
      </c>
      <c r="AQ2603" s="5">
        <v>0</v>
      </c>
      <c r="AR2603" s="5">
        <v>39195115</v>
      </c>
    </row>
    <row r="2604" spans="1:44" x14ac:dyDescent="0.25">
      <c r="A2604" s="6">
        <v>4148</v>
      </c>
      <c r="B2604" s="3" t="s">
        <v>5444</v>
      </c>
      <c r="C2604" s="3" t="s">
        <v>5945</v>
      </c>
      <c r="D2604" s="3" t="s">
        <v>6614</v>
      </c>
      <c r="E2604" s="3" t="s">
        <v>2710</v>
      </c>
      <c r="F2604" s="3" t="s">
        <v>9712</v>
      </c>
      <c r="G2604" s="21">
        <v>6</v>
      </c>
      <c r="H2604" s="8" t="s">
        <v>12707</v>
      </c>
      <c r="I2604" s="3" t="s">
        <v>12494</v>
      </c>
      <c r="J2604" s="3" t="s">
        <v>12649</v>
      </c>
      <c r="K2604" s="7">
        <v>0</v>
      </c>
      <c r="L2604" s="3" t="s">
        <v>5458</v>
      </c>
      <c r="M2604" s="7">
        <v>1104</v>
      </c>
      <c r="N2604" s="3" t="s">
        <v>19</v>
      </c>
      <c r="O2604" s="3" t="s">
        <v>5462</v>
      </c>
      <c r="P2604" s="8" t="s">
        <v>12715</v>
      </c>
      <c r="Q2604" s="8" t="s">
        <v>12717</v>
      </c>
      <c r="R2604" s="4">
        <v>1</v>
      </c>
      <c r="S2604" s="4" t="s">
        <v>5629</v>
      </c>
      <c r="T2604" s="4">
        <v>13</v>
      </c>
      <c r="U2604" s="7" t="s">
        <v>8378</v>
      </c>
      <c r="V2604" s="7">
        <v>41</v>
      </c>
      <c r="W2604" s="3" t="s">
        <v>7163</v>
      </c>
      <c r="X2604" s="6">
        <v>4105</v>
      </c>
      <c r="Y2604" s="3" t="s">
        <v>7164</v>
      </c>
      <c r="Z2604" s="6">
        <v>4105002</v>
      </c>
      <c r="AA2604" s="3" t="s">
        <v>7165</v>
      </c>
      <c r="AB2604" s="6">
        <v>41050020011</v>
      </c>
      <c r="AC2604" s="3" t="s">
        <v>9699</v>
      </c>
      <c r="AD2604" s="5">
        <v>16245550</v>
      </c>
      <c r="AE2604" s="5">
        <v>0</v>
      </c>
      <c r="AF2604" s="5">
        <v>0</v>
      </c>
      <c r="AG2604" s="5">
        <v>0</v>
      </c>
      <c r="AH2604" s="5">
        <v>0</v>
      </c>
      <c r="AI2604" s="5">
        <v>0</v>
      </c>
      <c r="AJ2604" s="5">
        <v>0</v>
      </c>
      <c r="AK2604" s="5">
        <v>16245550</v>
      </c>
      <c r="AL2604" s="5">
        <v>0</v>
      </c>
      <c r="AM2604" s="5">
        <v>0</v>
      </c>
      <c r="AN2604" s="5">
        <v>0</v>
      </c>
      <c r="AO2604" s="5">
        <v>0</v>
      </c>
      <c r="AP2604" s="5">
        <v>0</v>
      </c>
      <c r="AQ2604" s="5">
        <v>0</v>
      </c>
      <c r="AR2604" s="5">
        <v>16245550</v>
      </c>
    </row>
    <row r="2605" spans="1:44" x14ac:dyDescent="0.25">
      <c r="A2605" s="6">
        <v>4148</v>
      </c>
      <c r="B2605" s="3" t="s">
        <v>5444</v>
      </c>
      <c r="C2605" s="3" t="s">
        <v>5945</v>
      </c>
      <c r="D2605" s="3" t="s">
        <v>6614</v>
      </c>
      <c r="E2605" s="3" t="s">
        <v>2711</v>
      </c>
      <c r="F2605" s="3" t="s">
        <v>9713</v>
      </c>
      <c r="G2605" s="21">
        <v>6</v>
      </c>
      <c r="H2605" s="8" t="s">
        <v>12707</v>
      </c>
      <c r="I2605" s="3" t="s">
        <v>12494</v>
      </c>
      <c r="J2605" s="3" t="s">
        <v>12649</v>
      </c>
      <c r="K2605" s="7">
        <v>0</v>
      </c>
      <c r="L2605" s="3" t="s">
        <v>5458</v>
      </c>
      <c r="M2605" s="7">
        <v>1104</v>
      </c>
      <c r="N2605" s="3" t="s">
        <v>19</v>
      </c>
      <c r="O2605" s="3" t="s">
        <v>5462</v>
      </c>
      <c r="P2605" s="8" t="s">
        <v>12715</v>
      </c>
      <c r="Q2605" s="8" t="s">
        <v>12717</v>
      </c>
      <c r="R2605" s="4">
        <v>1</v>
      </c>
      <c r="S2605" s="4" t="s">
        <v>5629</v>
      </c>
      <c r="T2605" s="4">
        <v>13</v>
      </c>
      <c r="U2605" s="7" t="s">
        <v>8378</v>
      </c>
      <c r="V2605" s="7">
        <v>41</v>
      </c>
      <c r="W2605" s="3" t="s">
        <v>7163</v>
      </c>
      <c r="X2605" s="6">
        <v>4105</v>
      </c>
      <c r="Y2605" s="3" t="s">
        <v>7164</v>
      </c>
      <c r="Z2605" s="6">
        <v>4105002</v>
      </c>
      <c r="AA2605" s="3" t="s">
        <v>7165</v>
      </c>
      <c r="AB2605" s="6">
        <v>41050020011</v>
      </c>
      <c r="AC2605" s="3" t="s">
        <v>9699</v>
      </c>
      <c r="AD2605" s="5">
        <v>4127417</v>
      </c>
      <c r="AE2605" s="5">
        <v>0</v>
      </c>
      <c r="AF2605" s="5">
        <v>0</v>
      </c>
      <c r="AG2605" s="5">
        <v>0</v>
      </c>
      <c r="AH2605" s="5">
        <v>0</v>
      </c>
      <c r="AI2605" s="5">
        <v>0</v>
      </c>
      <c r="AJ2605" s="5">
        <v>0</v>
      </c>
      <c r="AK2605" s="5">
        <v>4127417</v>
      </c>
      <c r="AL2605" s="5">
        <v>0</v>
      </c>
      <c r="AM2605" s="5">
        <v>0</v>
      </c>
      <c r="AN2605" s="5">
        <v>0</v>
      </c>
      <c r="AO2605" s="5">
        <v>0</v>
      </c>
      <c r="AP2605" s="5">
        <v>0</v>
      </c>
      <c r="AQ2605" s="5">
        <v>0</v>
      </c>
      <c r="AR2605" s="5">
        <v>4127417</v>
      </c>
    </row>
    <row r="2606" spans="1:44" x14ac:dyDescent="0.25">
      <c r="A2606" s="6">
        <v>4148</v>
      </c>
      <c r="B2606" s="3" t="s">
        <v>5444</v>
      </c>
      <c r="C2606" s="3" t="s">
        <v>5946</v>
      </c>
      <c r="D2606" s="3" t="s">
        <v>6615</v>
      </c>
      <c r="E2606" s="3" t="s">
        <v>2712</v>
      </c>
      <c r="F2606" s="3" t="s">
        <v>9715</v>
      </c>
      <c r="G2606" s="21">
        <v>6</v>
      </c>
      <c r="H2606" s="8" t="s">
        <v>12707</v>
      </c>
      <c r="I2606" s="3" t="s">
        <v>12343</v>
      </c>
      <c r="J2606" s="3" t="s">
        <v>12547</v>
      </c>
      <c r="K2606" s="7">
        <v>0</v>
      </c>
      <c r="L2606" s="3" t="s">
        <v>5458</v>
      </c>
      <c r="M2606" s="7">
        <v>1104</v>
      </c>
      <c r="N2606" s="3" t="s">
        <v>19</v>
      </c>
      <c r="O2606" s="3" t="s">
        <v>5462</v>
      </c>
      <c r="P2606" s="8" t="s">
        <v>12715</v>
      </c>
      <c r="Q2606" s="8" t="s">
        <v>12717</v>
      </c>
      <c r="R2606" s="4">
        <v>1</v>
      </c>
      <c r="S2606" s="4" t="s">
        <v>5629</v>
      </c>
      <c r="T2606" s="4">
        <v>64</v>
      </c>
      <c r="U2606" s="7" t="s">
        <v>9714</v>
      </c>
      <c r="V2606" s="7">
        <v>41</v>
      </c>
      <c r="W2606" s="3" t="s">
        <v>7163</v>
      </c>
      <c r="X2606" s="6">
        <v>4105</v>
      </c>
      <c r="Y2606" s="3" t="s">
        <v>7164</v>
      </c>
      <c r="Z2606" s="6">
        <v>4105002</v>
      </c>
      <c r="AA2606" s="3" t="s">
        <v>7165</v>
      </c>
      <c r="AB2606" s="6">
        <v>41050020011</v>
      </c>
      <c r="AC2606" s="3" t="s">
        <v>9699</v>
      </c>
      <c r="AD2606" s="5">
        <v>36840000</v>
      </c>
      <c r="AE2606" s="5">
        <v>0</v>
      </c>
      <c r="AF2606" s="5">
        <v>0</v>
      </c>
      <c r="AG2606" s="5">
        <v>0</v>
      </c>
      <c r="AH2606" s="5">
        <v>0</v>
      </c>
      <c r="AI2606" s="5">
        <v>0</v>
      </c>
      <c r="AJ2606" s="5">
        <v>0</v>
      </c>
      <c r="AK2606" s="5">
        <v>36840000</v>
      </c>
      <c r="AL2606" s="5">
        <v>0</v>
      </c>
      <c r="AM2606" s="5">
        <v>0</v>
      </c>
      <c r="AN2606" s="5">
        <v>0</v>
      </c>
      <c r="AO2606" s="5">
        <v>0</v>
      </c>
      <c r="AP2606" s="5">
        <v>0</v>
      </c>
      <c r="AQ2606" s="5">
        <v>0</v>
      </c>
      <c r="AR2606" s="5">
        <v>36840000</v>
      </c>
    </row>
    <row r="2607" spans="1:44" x14ac:dyDescent="0.25">
      <c r="A2607" s="6">
        <v>4148</v>
      </c>
      <c r="B2607" s="3" t="s">
        <v>5444</v>
      </c>
      <c r="C2607" s="3" t="s">
        <v>5946</v>
      </c>
      <c r="D2607" s="3" t="s">
        <v>6615</v>
      </c>
      <c r="E2607" s="3" t="s">
        <v>2713</v>
      </c>
      <c r="F2607" s="3" t="s">
        <v>9716</v>
      </c>
      <c r="G2607" s="21">
        <v>6</v>
      </c>
      <c r="H2607" s="8" t="s">
        <v>12707</v>
      </c>
      <c r="I2607" s="3" t="s">
        <v>12341</v>
      </c>
      <c r="J2607" s="3" t="s">
        <v>12545</v>
      </c>
      <c r="K2607" s="7">
        <v>0</v>
      </c>
      <c r="L2607" s="3" t="s">
        <v>5458</v>
      </c>
      <c r="M2607" s="7">
        <v>1104</v>
      </c>
      <c r="N2607" s="3" t="s">
        <v>19</v>
      </c>
      <c r="O2607" s="3" t="s">
        <v>5462</v>
      </c>
      <c r="P2607" s="8" t="s">
        <v>12715</v>
      </c>
      <c r="Q2607" s="8" t="s">
        <v>12717</v>
      </c>
      <c r="R2607" s="4">
        <v>1</v>
      </c>
      <c r="S2607" s="4" t="s">
        <v>5629</v>
      </c>
      <c r="T2607" s="4">
        <v>64</v>
      </c>
      <c r="U2607" s="7" t="s">
        <v>9714</v>
      </c>
      <c r="V2607" s="7">
        <v>41</v>
      </c>
      <c r="W2607" s="3" t="s">
        <v>7163</v>
      </c>
      <c r="X2607" s="6">
        <v>4105</v>
      </c>
      <c r="Y2607" s="3" t="s">
        <v>7164</v>
      </c>
      <c r="Z2607" s="6">
        <v>4105002</v>
      </c>
      <c r="AA2607" s="3" t="s">
        <v>7165</v>
      </c>
      <c r="AB2607" s="6">
        <v>41050020011</v>
      </c>
      <c r="AC2607" s="3" t="s">
        <v>9699</v>
      </c>
      <c r="AD2607" s="5">
        <v>24993040</v>
      </c>
      <c r="AE2607" s="5">
        <v>0</v>
      </c>
      <c r="AF2607" s="5">
        <v>0</v>
      </c>
      <c r="AG2607" s="5">
        <v>0</v>
      </c>
      <c r="AH2607" s="5">
        <v>0</v>
      </c>
      <c r="AI2607" s="5">
        <v>0</v>
      </c>
      <c r="AJ2607" s="5">
        <v>0</v>
      </c>
      <c r="AK2607" s="5">
        <v>24993040</v>
      </c>
      <c r="AL2607" s="5">
        <v>0</v>
      </c>
      <c r="AM2607" s="5">
        <v>0</v>
      </c>
      <c r="AN2607" s="5">
        <v>0</v>
      </c>
      <c r="AO2607" s="5">
        <v>0</v>
      </c>
      <c r="AP2607" s="5">
        <v>0</v>
      </c>
      <c r="AQ2607" s="5">
        <v>0</v>
      </c>
      <c r="AR2607" s="5">
        <v>24993040</v>
      </c>
    </row>
    <row r="2608" spans="1:44" x14ac:dyDescent="0.25">
      <c r="A2608" s="6">
        <v>4148</v>
      </c>
      <c r="B2608" s="3" t="s">
        <v>5444</v>
      </c>
      <c r="C2608" s="3" t="s">
        <v>5946</v>
      </c>
      <c r="D2608" s="3" t="s">
        <v>6615</v>
      </c>
      <c r="E2608" s="3" t="s">
        <v>2714</v>
      </c>
      <c r="F2608" s="3" t="s">
        <v>9717</v>
      </c>
      <c r="G2608" s="21">
        <v>6</v>
      </c>
      <c r="H2608" s="8" t="s">
        <v>12707</v>
      </c>
      <c r="I2608" s="3" t="s">
        <v>12339</v>
      </c>
      <c r="J2608" s="3" t="s">
        <v>12543</v>
      </c>
      <c r="K2608" s="7">
        <v>0</v>
      </c>
      <c r="L2608" s="3" t="s">
        <v>5458</v>
      </c>
      <c r="M2608" s="7">
        <v>1104</v>
      </c>
      <c r="N2608" s="3" t="s">
        <v>19</v>
      </c>
      <c r="O2608" s="3" t="s">
        <v>5462</v>
      </c>
      <c r="P2608" s="8" t="s">
        <v>12715</v>
      </c>
      <c r="Q2608" s="8" t="s">
        <v>12717</v>
      </c>
      <c r="R2608" s="4">
        <v>1</v>
      </c>
      <c r="S2608" s="4" t="s">
        <v>5629</v>
      </c>
      <c r="T2608" s="4">
        <v>64</v>
      </c>
      <c r="U2608" s="7" t="s">
        <v>9714</v>
      </c>
      <c r="V2608" s="7">
        <v>41</v>
      </c>
      <c r="W2608" s="3" t="s">
        <v>7163</v>
      </c>
      <c r="X2608" s="6">
        <v>4105</v>
      </c>
      <c r="Y2608" s="3" t="s">
        <v>7164</v>
      </c>
      <c r="Z2608" s="6">
        <v>4105002</v>
      </c>
      <c r="AA2608" s="3" t="s">
        <v>7165</v>
      </c>
      <c r="AB2608" s="6">
        <v>41050020011</v>
      </c>
      <c r="AC2608" s="3" t="s">
        <v>9699</v>
      </c>
      <c r="AD2608" s="5">
        <v>14894753</v>
      </c>
      <c r="AE2608" s="5">
        <v>0</v>
      </c>
      <c r="AF2608" s="5">
        <v>0</v>
      </c>
      <c r="AG2608" s="5">
        <v>0</v>
      </c>
      <c r="AH2608" s="5">
        <v>0</v>
      </c>
      <c r="AI2608" s="5">
        <v>0</v>
      </c>
      <c r="AJ2608" s="5">
        <v>0</v>
      </c>
      <c r="AK2608" s="5">
        <v>14894753</v>
      </c>
      <c r="AL2608" s="5">
        <v>0</v>
      </c>
      <c r="AM2608" s="5">
        <v>0</v>
      </c>
      <c r="AN2608" s="5">
        <v>0</v>
      </c>
      <c r="AO2608" s="5">
        <v>0</v>
      </c>
      <c r="AP2608" s="5">
        <v>0</v>
      </c>
      <c r="AQ2608" s="5">
        <v>0</v>
      </c>
      <c r="AR2608" s="5">
        <v>14894753</v>
      </c>
    </row>
    <row r="2609" spans="1:44" x14ac:dyDescent="0.25">
      <c r="A2609" s="6">
        <v>4148</v>
      </c>
      <c r="B2609" s="3" t="s">
        <v>5444</v>
      </c>
      <c r="C2609" s="3" t="s">
        <v>5947</v>
      </c>
      <c r="D2609" s="3" t="s">
        <v>6616</v>
      </c>
      <c r="E2609" s="3" t="s">
        <v>2715</v>
      </c>
      <c r="F2609" s="3" t="s">
        <v>9719</v>
      </c>
      <c r="G2609" s="21">
        <v>6</v>
      </c>
      <c r="H2609" s="8" t="s">
        <v>12707</v>
      </c>
      <c r="I2609" s="3" t="s">
        <v>12342</v>
      </c>
      <c r="J2609" s="3" t="s">
        <v>12546</v>
      </c>
      <c r="K2609" s="7">
        <v>0</v>
      </c>
      <c r="L2609" s="3" t="s">
        <v>5458</v>
      </c>
      <c r="M2609" s="7">
        <v>1104</v>
      </c>
      <c r="N2609" s="3" t="s">
        <v>19</v>
      </c>
      <c r="O2609" s="3" t="s">
        <v>5462</v>
      </c>
      <c r="P2609" s="8" t="s">
        <v>12715</v>
      </c>
      <c r="Q2609" s="8" t="s">
        <v>12717</v>
      </c>
      <c r="R2609" s="4">
        <v>1</v>
      </c>
      <c r="S2609" s="4" t="s">
        <v>5629</v>
      </c>
      <c r="T2609" s="4">
        <v>13</v>
      </c>
      <c r="U2609" s="7" t="s">
        <v>8378</v>
      </c>
      <c r="V2609" s="7">
        <v>41</v>
      </c>
      <c r="W2609" s="3" t="s">
        <v>7163</v>
      </c>
      <c r="X2609" s="6">
        <v>4105</v>
      </c>
      <c r="Y2609" s="3" t="s">
        <v>7164</v>
      </c>
      <c r="Z2609" s="6">
        <v>4105002</v>
      </c>
      <c r="AA2609" s="3" t="s">
        <v>7165</v>
      </c>
      <c r="AB2609" s="6">
        <v>41050020012</v>
      </c>
      <c r="AC2609" s="3" t="s">
        <v>9718</v>
      </c>
      <c r="AD2609" s="5">
        <v>4334076</v>
      </c>
      <c r="AE2609" s="5">
        <v>0</v>
      </c>
      <c r="AF2609" s="5">
        <v>0</v>
      </c>
      <c r="AG2609" s="5">
        <v>0</v>
      </c>
      <c r="AH2609" s="5">
        <v>0</v>
      </c>
      <c r="AI2609" s="5">
        <v>0</v>
      </c>
      <c r="AJ2609" s="5">
        <v>0</v>
      </c>
      <c r="AK2609" s="5">
        <v>4334076</v>
      </c>
      <c r="AL2609" s="5">
        <v>0</v>
      </c>
      <c r="AM2609" s="5">
        <v>0</v>
      </c>
      <c r="AN2609" s="5">
        <v>0</v>
      </c>
      <c r="AO2609" s="5">
        <v>0</v>
      </c>
      <c r="AP2609" s="5">
        <v>0</v>
      </c>
      <c r="AQ2609" s="5">
        <v>0</v>
      </c>
      <c r="AR2609" s="5">
        <v>4334076</v>
      </c>
    </row>
    <row r="2610" spans="1:44" x14ac:dyDescent="0.25">
      <c r="A2610" s="6">
        <v>4148</v>
      </c>
      <c r="B2610" s="3" t="s">
        <v>5444</v>
      </c>
      <c r="C2610" s="3" t="s">
        <v>5947</v>
      </c>
      <c r="D2610" s="3" t="s">
        <v>6616</v>
      </c>
      <c r="E2610" s="3" t="s">
        <v>2716</v>
      </c>
      <c r="F2610" s="3" t="s">
        <v>9720</v>
      </c>
      <c r="G2610" s="21">
        <v>6</v>
      </c>
      <c r="H2610" s="8" t="s">
        <v>12707</v>
      </c>
      <c r="I2610" s="3" t="s">
        <v>12343</v>
      </c>
      <c r="J2610" s="3" t="s">
        <v>12547</v>
      </c>
      <c r="K2610" s="7">
        <v>0</v>
      </c>
      <c r="L2610" s="3" t="s">
        <v>5458</v>
      </c>
      <c r="M2610" s="7">
        <v>1104</v>
      </c>
      <c r="N2610" s="3" t="s">
        <v>19</v>
      </c>
      <c r="O2610" s="3" t="s">
        <v>5462</v>
      </c>
      <c r="P2610" s="8" t="s">
        <v>12715</v>
      </c>
      <c r="Q2610" s="8" t="s">
        <v>12717</v>
      </c>
      <c r="R2610" s="4">
        <v>1</v>
      </c>
      <c r="S2610" s="4" t="s">
        <v>5629</v>
      </c>
      <c r="T2610" s="4">
        <v>13</v>
      </c>
      <c r="U2610" s="7" t="s">
        <v>8378</v>
      </c>
      <c r="V2610" s="7">
        <v>41</v>
      </c>
      <c r="W2610" s="3" t="s">
        <v>7163</v>
      </c>
      <c r="X2610" s="6">
        <v>4105</v>
      </c>
      <c r="Y2610" s="3" t="s">
        <v>7164</v>
      </c>
      <c r="Z2610" s="6">
        <v>4105002</v>
      </c>
      <c r="AA2610" s="3" t="s">
        <v>7165</v>
      </c>
      <c r="AB2610" s="6">
        <v>41050020012</v>
      </c>
      <c r="AC2610" s="3" t="s">
        <v>9718</v>
      </c>
      <c r="AD2610" s="5">
        <v>74785650</v>
      </c>
      <c r="AE2610" s="5">
        <v>0</v>
      </c>
      <c r="AF2610" s="5">
        <v>0</v>
      </c>
      <c r="AG2610" s="5">
        <v>0</v>
      </c>
      <c r="AH2610" s="5">
        <v>0</v>
      </c>
      <c r="AI2610" s="5">
        <v>0</v>
      </c>
      <c r="AJ2610" s="5">
        <v>0</v>
      </c>
      <c r="AK2610" s="5">
        <v>74785650</v>
      </c>
      <c r="AL2610" s="5">
        <v>0</v>
      </c>
      <c r="AM2610" s="5">
        <v>0</v>
      </c>
      <c r="AN2610" s="5">
        <v>0</v>
      </c>
      <c r="AO2610" s="5">
        <v>0</v>
      </c>
      <c r="AP2610" s="5">
        <v>0</v>
      </c>
      <c r="AQ2610" s="5">
        <v>0</v>
      </c>
      <c r="AR2610" s="5">
        <v>74785650</v>
      </c>
    </row>
    <row r="2611" spans="1:44" x14ac:dyDescent="0.25">
      <c r="A2611" s="6">
        <v>4148</v>
      </c>
      <c r="B2611" s="3" t="s">
        <v>5444</v>
      </c>
      <c r="C2611" s="3" t="s">
        <v>5947</v>
      </c>
      <c r="D2611" s="3" t="s">
        <v>6616</v>
      </c>
      <c r="E2611" s="3" t="s">
        <v>2717</v>
      </c>
      <c r="F2611" s="3" t="s">
        <v>9721</v>
      </c>
      <c r="G2611" s="21">
        <v>6</v>
      </c>
      <c r="H2611" s="8" t="s">
        <v>12707</v>
      </c>
      <c r="I2611" s="3" t="s">
        <v>12340</v>
      </c>
      <c r="J2611" s="3" t="s">
        <v>12544</v>
      </c>
      <c r="K2611" s="7">
        <v>0</v>
      </c>
      <c r="L2611" s="3" t="s">
        <v>5458</v>
      </c>
      <c r="M2611" s="7">
        <v>1104</v>
      </c>
      <c r="N2611" s="3" t="s">
        <v>19</v>
      </c>
      <c r="O2611" s="3" t="s">
        <v>5462</v>
      </c>
      <c r="P2611" s="8" t="s">
        <v>12715</v>
      </c>
      <c r="Q2611" s="8" t="s">
        <v>12717</v>
      </c>
      <c r="R2611" s="4">
        <v>1</v>
      </c>
      <c r="S2611" s="4" t="s">
        <v>5629</v>
      </c>
      <c r="T2611" s="4">
        <v>13</v>
      </c>
      <c r="U2611" s="7" t="s">
        <v>8378</v>
      </c>
      <c r="V2611" s="7">
        <v>41</v>
      </c>
      <c r="W2611" s="3" t="s">
        <v>7163</v>
      </c>
      <c r="X2611" s="6">
        <v>4105</v>
      </c>
      <c r="Y2611" s="3" t="s">
        <v>7164</v>
      </c>
      <c r="Z2611" s="6">
        <v>4105002</v>
      </c>
      <c r="AA2611" s="3" t="s">
        <v>7165</v>
      </c>
      <c r="AB2611" s="6">
        <v>41050020012</v>
      </c>
      <c r="AC2611" s="3" t="s">
        <v>9718</v>
      </c>
      <c r="AD2611" s="5">
        <v>31223440</v>
      </c>
      <c r="AE2611" s="5">
        <v>0</v>
      </c>
      <c r="AF2611" s="5">
        <v>0</v>
      </c>
      <c r="AG2611" s="5">
        <v>0</v>
      </c>
      <c r="AH2611" s="5">
        <v>0</v>
      </c>
      <c r="AI2611" s="5">
        <v>0</v>
      </c>
      <c r="AJ2611" s="5">
        <v>0</v>
      </c>
      <c r="AK2611" s="5">
        <v>31223440</v>
      </c>
      <c r="AL2611" s="5">
        <v>0</v>
      </c>
      <c r="AM2611" s="5">
        <v>0</v>
      </c>
      <c r="AN2611" s="5">
        <v>0</v>
      </c>
      <c r="AO2611" s="5">
        <v>0</v>
      </c>
      <c r="AP2611" s="5">
        <v>0</v>
      </c>
      <c r="AQ2611" s="5">
        <v>0</v>
      </c>
      <c r="AR2611" s="5">
        <v>31223440</v>
      </c>
    </row>
    <row r="2612" spans="1:44" x14ac:dyDescent="0.25">
      <c r="A2612" s="6">
        <v>4148</v>
      </c>
      <c r="B2612" s="3" t="s">
        <v>5444</v>
      </c>
      <c r="C2612" s="3" t="s">
        <v>5947</v>
      </c>
      <c r="D2612" s="3" t="s">
        <v>6616</v>
      </c>
      <c r="E2612" s="3" t="s">
        <v>2718</v>
      </c>
      <c r="F2612" s="3" t="s">
        <v>9722</v>
      </c>
      <c r="G2612" s="21">
        <v>6</v>
      </c>
      <c r="H2612" s="8" t="s">
        <v>12707</v>
      </c>
      <c r="I2612" s="3" t="s">
        <v>12341</v>
      </c>
      <c r="J2612" s="3" t="s">
        <v>12545</v>
      </c>
      <c r="K2612" s="7">
        <v>0</v>
      </c>
      <c r="L2612" s="3" t="s">
        <v>5458</v>
      </c>
      <c r="M2612" s="7">
        <v>1104</v>
      </c>
      <c r="N2612" s="3" t="s">
        <v>19</v>
      </c>
      <c r="O2612" s="3" t="s">
        <v>5462</v>
      </c>
      <c r="P2612" s="8" t="s">
        <v>12715</v>
      </c>
      <c r="Q2612" s="8" t="s">
        <v>12717</v>
      </c>
      <c r="R2612" s="4">
        <v>1</v>
      </c>
      <c r="S2612" s="4" t="s">
        <v>5629</v>
      </c>
      <c r="T2612" s="4">
        <v>13</v>
      </c>
      <c r="U2612" s="7" t="s">
        <v>8378</v>
      </c>
      <c r="V2612" s="7">
        <v>41</v>
      </c>
      <c r="W2612" s="3" t="s">
        <v>7163</v>
      </c>
      <c r="X2612" s="6">
        <v>4105</v>
      </c>
      <c r="Y2612" s="3" t="s">
        <v>7164</v>
      </c>
      <c r="Z2612" s="6">
        <v>4105002</v>
      </c>
      <c r="AA2612" s="3" t="s">
        <v>7165</v>
      </c>
      <c r="AB2612" s="6">
        <v>41050020012</v>
      </c>
      <c r="AC2612" s="3" t="s">
        <v>9718</v>
      </c>
      <c r="AD2612" s="5">
        <v>17446251</v>
      </c>
      <c r="AE2612" s="5">
        <v>0</v>
      </c>
      <c r="AF2612" s="5">
        <v>0</v>
      </c>
      <c r="AG2612" s="5">
        <v>0</v>
      </c>
      <c r="AH2612" s="5">
        <v>0</v>
      </c>
      <c r="AI2612" s="5">
        <v>0</v>
      </c>
      <c r="AJ2612" s="5">
        <v>0</v>
      </c>
      <c r="AK2612" s="5">
        <v>17446251</v>
      </c>
      <c r="AL2612" s="5">
        <v>0</v>
      </c>
      <c r="AM2612" s="5">
        <v>0</v>
      </c>
      <c r="AN2612" s="5">
        <v>0</v>
      </c>
      <c r="AO2612" s="5">
        <v>0</v>
      </c>
      <c r="AP2612" s="5">
        <v>0</v>
      </c>
      <c r="AQ2612" s="5">
        <v>0</v>
      </c>
      <c r="AR2612" s="5">
        <v>17446251</v>
      </c>
    </row>
    <row r="2613" spans="1:44" x14ac:dyDescent="0.25">
      <c r="A2613" s="6">
        <v>4148</v>
      </c>
      <c r="B2613" s="3" t="s">
        <v>5444</v>
      </c>
      <c r="C2613" s="3" t="s">
        <v>5947</v>
      </c>
      <c r="D2613" s="3" t="s">
        <v>6616</v>
      </c>
      <c r="E2613" s="3" t="s">
        <v>2719</v>
      </c>
      <c r="F2613" s="3" t="s">
        <v>9723</v>
      </c>
      <c r="G2613" s="21">
        <v>6</v>
      </c>
      <c r="H2613" s="8" t="s">
        <v>12707</v>
      </c>
      <c r="I2613" s="3" t="s">
        <v>12494</v>
      </c>
      <c r="J2613" s="3" t="s">
        <v>12649</v>
      </c>
      <c r="K2613" s="7">
        <v>0</v>
      </c>
      <c r="L2613" s="3" t="s">
        <v>5458</v>
      </c>
      <c r="M2613" s="7">
        <v>1104</v>
      </c>
      <c r="N2613" s="3" t="s">
        <v>19</v>
      </c>
      <c r="O2613" s="3" t="s">
        <v>5462</v>
      </c>
      <c r="P2613" s="8" t="s">
        <v>12715</v>
      </c>
      <c r="Q2613" s="8" t="s">
        <v>12717</v>
      </c>
      <c r="R2613" s="4">
        <v>1</v>
      </c>
      <c r="S2613" s="4" t="s">
        <v>5629</v>
      </c>
      <c r="T2613" s="4">
        <v>13</v>
      </c>
      <c r="U2613" s="7" t="s">
        <v>8378</v>
      </c>
      <c r="V2613" s="7">
        <v>41</v>
      </c>
      <c r="W2613" s="3" t="s">
        <v>7163</v>
      </c>
      <c r="X2613" s="6">
        <v>4105</v>
      </c>
      <c r="Y2613" s="3" t="s">
        <v>7164</v>
      </c>
      <c r="Z2613" s="6">
        <v>4105002</v>
      </c>
      <c r="AA2613" s="3" t="s">
        <v>7165</v>
      </c>
      <c r="AB2613" s="6">
        <v>41050020012</v>
      </c>
      <c r="AC2613" s="3" t="s">
        <v>9718</v>
      </c>
      <c r="AD2613" s="5">
        <v>15416664</v>
      </c>
      <c r="AE2613" s="5">
        <v>0</v>
      </c>
      <c r="AF2613" s="5">
        <v>0</v>
      </c>
      <c r="AG2613" s="5">
        <v>0</v>
      </c>
      <c r="AH2613" s="5">
        <v>0</v>
      </c>
      <c r="AI2613" s="5">
        <v>0</v>
      </c>
      <c r="AJ2613" s="5">
        <v>0</v>
      </c>
      <c r="AK2613" s="5">
        <v>15416664</v>
      </c>
      <c r="AL2613" s="5">
        <v>0</v>
      </c>
      <c r="AM2613" s="5">
        <v>0</v>
      </c>
      <c r="AN2613" s="5">
        <v>0</v>
      </c>
      <c r="AO2613" s="5">
        <v>0</v>
      </c>
      <c r="AP2613" s="5">
        <v>0</v>
      </c>
      <c r="AQ2613" s="5">
        <v>0</v>
      </c>
      <c r="AR2613" s="5">
        <v>15416664</v>
      </c>
    </row>
    <row r="2614" spans="1:44" x14ac:dyDescent="0.25">
      <c r="A2614" s="6">
        <v>4148</v>
      </c>
      <c r="B2614" s="3" t="s">
        <v>5444</v>
      </c>
      <c r="C2614" s="3" t="s">
        <v>5948</v>
      </c>
      <c r="D2614" s="3" t="s">
        <v>6617</v>
      </c>
      <c r="E2614" s="3" t="s">
        <v>2720</v>
      </c>
      <c r="F2614" s="3" t="s">
        <v>9724</v>
      </c>
      <c r="G2614" s="21">
        <v>6</v>
      </c>
      <c r="H2614" s="8" t="s">
        <v>12707</v>
      </c>
      <c r="I2614" s="3" t="s">
        <v>12343</v>
      </c>
      <c r="J2614" s="3" t="s">
        <v>12547</v>
      </c>
      <c r="K2614" s="7">
        <v>0</v>
      </c>
      <c r="L2614" s="3" t="s">
        <v>5458</v>
      </c>
      <c r="M2614" s="7">
        <v>1104</v>
      </c>
      <c r="N2614" s="3" t="s">
        <v>19</v>
      </c>
      <c r="O2614" s="3" t="s">
        <v>5462</v>
      </c>
      <c r="P2614" s="8" t="s">
        <v>12715</v>
      </c>
      <c r="Q2614" s="8" t="s">
        <v>12717</v>
      </c>
      <c r="R2614" s="4">
        <v>1</v>
      </c>
      <c r="S2614" s="4" t="s">
        <v>5629</v>
      </c>
      <c r="T2614" s="4">
        <v>17</v>
      </c>
      <c r="U2614" s="7" t="s">
        <v>8381</v>
      </c>
      <c r="V2614" s="7">
        <v>41</v>
      </c>
      <c r="W2614" s="3" t="s">
        <v>7163</v>
      </c>
      <c r="X2614" s="6">
        <v>4105</v>
      </c>
      <c r="Y2614" s="3" t="s">
        <v>7164</v>
      </c>
      <c r="Z2614" s="6">
        <v>4105002</v>
      </c>
      <c r="AA2614" s="3" t="s">
        <v>7165</v>
      </c>
      <c r="AB2614" s="6">
        <v>41050020012</v>
      </c>
      <c r="AC2614" s="3" t="s">
        <v>9718</v>
      </c>
      <c r="AD2614" s="5">
        <v>126000000</v>
      </c>
      <c r="AE2614" s="5">
        <v>0</v>
      </c>
      <c r="AF2614" s="5">
        <v>0</v>
      </c>
      <c r="AG2614" s="5">
        <v>0</v>
      </c>
      <c r="AH2614" s="5">
        <v>0</v>
      </c>
      <c r="AI2614" s="5">
        <v>0</v>
      </c>
      <c r="AJ2614" s="5">
        <v>0</v>
      </c>
      <c r="AK2614" s="5">
        <v>126000000</v>
      </c>
      <c r="AL2614" s="5">
        <v>0</v>
      </c>
      <c r="AM2614" s="5">
        <v>0</v>
      </c>
      <c r="AN2614" s="5">
        <v>0</v>
      </c>
      <c r="AO2614" s="5">
        <v>0</v>
      </c>
      <c r="AP2614" s="5">
        <v>0</v>
      </c>
      <c r="AQ2614" s="5">
        <v>0</v>
      </c>
      <c r="AR2614" s="5">
        <v>126000000</v>
      </c>
    </row>
    <row r="2615" spans="1:44" x14ac:dyDescent="0.25">
      <c r="A2615" s="6">
        <v>4148</v>
      </c>
      <c r="B2615" s="3" t="s">
        <v>5444</v>
      </c>
      <c r="C2615" s="3" t="s">
        <v>5948</v>
      </c>
      <c r="D2615" s="3" t="s">
        <v>6617</v>
      </c>
      <c r="E2615" s="3" t="s">
        <v>2721</v>
      </c>
      <c r="F2615" s="3" t="s">
        <v>9725</v>
      </c>
      <c r="G2615" s="21">
        <v>6</v>
      </c>
      <c r="H2615" s="8" t="s">
        <v>12707</v>
      </c>
      <c r="I2615" s="3" t="s">
        <v>12343</v>
      </c>
      <c r="J2615" s="3" t="s">
        <v>12547</v>
      </c>
      <c r="K2615" s="7">
        <v>0</v>
      </c>
      <c r="L2615" s="3" t="s">
        <v>5458</v>
      </c>
      <c r="M2615" s="7">
        <v>1104</v>
      </c>
      <c r="N2615" s="3" t="s">
        <v>19</v>
      </c>
      <c r="O2615" s="3" t="s">
        <v>5462</v>
      </c>
      <c r="P2615" s="8" t="s">
        <v>12715</v>
      </c>
      <c r="Q2615" s="8" t="s">
        <v>12717</v>
      </c>
      <c r="R2615" s="4">
        <v>1</v>
      </c>
      <c r="S2615" s="4" t="s">
        <v>5629</v>
      </c>
      <c r="T2615" s="4">
        <v>17</v>
      </c>
      <c r="U2615" s="7" t="s">
        <v>8381</v>
      </c>
      <c r="V2615" s="7">
        <v>41</v>
      </c>
      <c r="W2615" s="3" t="s">
        <v>7163</v>
      </c>
      <c r="X2615" s="6">
        <v>4105</v>
      </c>
      <c r="Y2615" s="3" t="s">
        <v>7164</v>
      </c>
      <c r="Z2615" s="6">
        <v>4105002</v>
      </c>
      <c r="AA2615" s="3" t="s">
        <v>7165</v>
      </c>
      <c r="AB2615" s="6">
        <v>41050020012</v>
      </c>
      <c r="AC2615" s="3" t="s">
        <v>9718</v>
      </c>
      <c r="AD2615" s="5">
        <v>31500000</v>
      </c>
      <c r="AE2615" s="5">
        <v>0</v>
      </c>
      <c r="AF2615" s="5">
        <v>0</v>
      </c>
      <c r="AG2615" s="5">
        <v>0</v>
      </c>
      <c r="AH2615" s="5">
        <v>0</v>
      </c>
      <c r="AI2615" s="5">
        <v>0</v>
      </c>
      <c r="AJ2615" s="5">
        <v>0</v>
      </c>
      <c r="AK2615" s="5">
        <v>31500000</v>
      </c>
      <c r="AL2615" s="5">
        <v>0</v>
      </c>
      <c r="AM2615" s="5">
        <v>0</v>
      </c>
      <c r="AN2615" s="5">
        <v>0</v>
      </c>
      <c r="AO2615" s="5">
        <v>0</v>
      </c>
      <c r="AP2615" s="5">
        <v>0</v>
      </c>
      <c r="AQ2615" s="5">
        <v>0</v>
      </c>
      <c r="AR2615" s="5">
        <v>31500000</v>
      </c>
    </row>
    <row r="2616" spans="1:44" x14ac:dyDescent="0.25">
      <c r="A2616" s="6">
        <v>4148</v>
      </c>
      <c r="B2616" s="3" t="s">
        <v>5444</v>
      </c>
      <c r="C2616" s="3" t="s">
        <v>5949</v>
      </c>
      <c r="D2616" s="3" t="s">
        <v>6618</v>
      </c>
      <c r="E2616" s="3" t="s">
        <v>2722</v>
      </c>
      <c r="F2616" s="3" t="s">
        <v>9726</v>
      </c>
      <c r="G2616" s="21">
        <v>6</v>
      </c>
      <c r="H2616" s="8" t="s">
        <v>12707</v>
      </c>
      <c r="I2616" s="3" t="s">
        <v>12342</v>
      </c>
      <c r="J2616" s="3" t="s">
        <v>12546</v>
      </c>
      <c r="K2616" s="7">
        <v>0</v>
      </c>
      <c r="L2616" s="3" t="s">
        <v>5458</v>
      </c>
      <c r="M2616" s="7">
        <v>1104</v>
      </c>
      <c r="N2616" s="3" t="s">
        <v>19</v>
      </c>
      <c r="O2616" s="3" t="s">
        <v>5462</v>
      </c>
      <c r="P2616" s="8" t="s">
        <v>12715</v>
      </c>
      <c r="Q2616" s="8" t="s">
        <v>12717</v>
      </c>
      <c r="R2616" s="4">
        <v>1</v>
      </c>
      <c r="S2616" s="4" t="s">
        <v>5629</v>
      </c>
      <c r="T2616" s="4">
        <v>10</v>
      </c>
      <c r="U2616" s="7" t="s">
        <v>8140</v>
      </c>
      <c r="V2616" s="7">
        <v>41</v>
      </c>
      <c r="W2616" s="3" t="s">
        <v>7163</v>
      </c>
      <c r="X2616" s="6">
        <v>4105</v>
      </c>
      <c r="Y2616" s="3" t="s">
        <v>7164</v>
      </c>
      <c r="Z2616" s="6">
        <v>4105002</v>
      </c>
      <c r="AA2616" s="3" t="s">
        <v>7165</v>
      </c>
      <c r="AB2616" s="6">
        <v>41050020012</v>
      </c>
      <c r="AC2616" s="3" t="s">
        <v>9718</v>
      </c>
      <c r="AD2616" s="5">
        <v>2841200</v>
      </c>
      <c r="AE2616" s="5">
        <v>0</v>
      </c>
      <c r="AF2616" s="5">
        <v>0</v>
      </c>
      <c r="AG2616" s="5">
        <v>0</v>
      </c>
      <c r="AH2616" s="5">
        <v>0</v>
      </c>
      <c r="AI2616" s="5">
        <v>0</v>
      </c>
      <c r="AJ2616" s="5">
        <v>0</v>
      </c>
      <c r="AK2616" s="5">
        <v>2841200</v>
      </c>
      <c r="AL2616" s="5">
        <v>0</v>
      </c>
      <c r="AM2616" s="5">
        <v>0</v>
      </c>
      <c r="AN2616" s="5">
        <v>0</v>
      </c>
      <c r="AO2616" s="5">
        <v>0</v>
      </c>
      <c r="AP2616" s="5">
        <v>0</v>
      </c>
      <c r="AQ2616" s="5">
        <v>0</v>
      </c>
      <c r="AR2616" s="5">
        <v>2841200</v>
      </c>
    </row>
    <row r="2617" spans="1:44" x14ac:dyDescent="0.25">
      <c r="A2617" s="6">
        <v>4148</v>
      </c>
      <c r="B2617" s="3" t="s">
        <v>5444</v>
      </c>
      <c r="C2617" s="3" t="s">
        <v>5949</v>
      </c>
      <c r="D2617" s="3" t="s">
        <v>6618</v>
      </c>
      <c r="E2617" s="3" t="s">
        <v>2723</v>
      </c>
      <c r="F2617" s="3" t="s">
        <v>9727</v>
      </c>
      <c r="G2617" s="21">
        <v>6</v>
      </c>
      <c r="H2617" s="8" t="s">
        <v>12707</v>
      </c>
      <c r="I2617" s="3" t="s">
        <v>12343</v>
      </c>
      <c r="J2617" s="3" t="s">
        <v>12547</v>
      </c>
      <c r="K2617" s="7">
        <v>0</v>
      </c>
      <c r="L2617" s="3" t="s">
        <v>5458</v>
      </c>
      <c r="M2617" s="7">
        <v>1104</v>
      </c>
      <c r="N2617" s="3" t="s">
        <v>19</v>
      </c>
      <c r="O2617" s="3" t="s">
        <v>5462</v>
      </c>
      <c r="P2617" s="8" t="s">
        <v>12715</v>
      </c>
      <c r="Q2617" s="8" t="s">
        <v>12717</v>
      </c>
      <c r="R2617" s="4">
        <v>1</v>
      </c>
      <c r="S2617" s="4" t="s">
        <v>5629</v>
      </c>
      <c r="T2617" s="4">
        <v>10</v>
      </c>
      <c r="U2617" s="7" t="s">
        <v>8140</v>
      </c>
      <c r="V2617" s="7">
        <v>41</v>
      </c>
      <c r="W2617" s="3" t="s">
        <v>7163</v>
      </c>
      <c r="X2617" s="6">
        <v>4105</v>
      </c>
      <c r="Y2617" s="3" t="s">
        <v>7164</v>
      </c>
      <c r="Z2617" s="6">
        <v>4105002</v>
      </c>
      <c r="AA2617" s="3" t="s">
        <v>7165</v>
      </c>
      <c r="AB2617" s="6">
        <v>41050020012</v>
      </c>
      <c r="AC2617" s="3" t="s">
        <v>9718</v>
      </c>
      <c r="AD2617" s="5">
        <v>137227200</v>
      </c>
      <c r="AE2617" s="5">
        <v>0</v>
      </c>
      <c r="AF2617" s="5">
        <v>0</v>
      </c>
      <c r="AG2617" s="5">
        <v>0</v>
      </c>
      <c r="AH2617" s="5">
        <v>0</v>
      </c>
      <c r="AI2617" s="5">
        <v>0</v>
      </c>
      <c r="AJ2617" s="5">
        <v>0</v>
      </c>
      <c r="AK2617" s="5">
        <v>137227200</v>
      </c>
      <c r="AL2617" s="5">
        <v>0</v>
      </c>
      <c r="AM2617" s="5">
        <v>0</v>
      </c>
      <c r="AN2617" s="5">
        <v>0</v>
      </c>
      <c r="AO2617" s="5">
        <v>0</v>
      </c>
      <c r="AP2617" s="5">
        <v>0</v>
      </c>
      <c r="AQ2617" s="5">
        <v>0</v>
      </c>
      <c r="AR2617" s="5">
        <v>137227200</v>
      </c>
    </row>
    <row r="2618" spans="1:44" x14ac:dyDescent="0.25">
      <c r="A2618" s="6">
        <v>4148</v>
      </c>
      <c r="B2618" s="3" t="s">
        <v>5444</v>
      </c>
      <c r="C2618" s="3" t="s">
        <v>5949</v>
      </c>
      <c r="D2618" s="3" t="s">
        <v>6618</v>
      </c>
      <c r="E2618" s="3" t="s">
        <v>2724</v>
      </c>
      <c r="F2618" s="3" t="s">
        <v>9728</v>
      </c>
      <c r="G2618" s="21">
        <v>6</v>
      </c>
      <c r="H2618" s="8" t="s">
        <v>12707</v>
      </c>
      <c r="I2618" s="3" t="s">
        <v>12341</v>
      </c>
      <c r="J2618" s="3" t="s">
        <v>12545</v>
      </c>
      <c r="K2618" s="7">
        <v>0</v>
      </c>
      <c r="L2618" s="3" t="s">
        <v>5458</v>
      </c>
      <c r="M2618" s="7">
        <v>1104</v>
      </c>
      <c r="N2618" s="3" t="s">
        <v>19</v>
      </c>
      <c r="O2618" s="3" t="s">
        <v>5462</v>
      </c>
      <c r="P2618" s="8" t="s">
        <v>12715</v>
      </c>
      <c r="Q2618" s="8" t="s">
        <v>12717</v>
      </c>
      <c r="R2618" s="4">
        <v>1</v>
      </c>
      <c r="S2618" s="4" t="s">
        <v>5629</v>
      </c>
      <c r="T2618" s="4">
        <v>10</v>
      </c>
      <c r="U2618" s="7" t="s">
        <v>8140</v>
      </c>
      <c r="V2618" s="7">
        <v>41</v>
      </c>
      <c r="W2618" s="3" t="s">
        <v>7163</v>
      </c>
      <c r="X2618" s="6">
        <v>4105</v>
      </c>
      <c r="Y2618" s="3" t="s">
        <v>7164</v>
      </c>
      <c r="Z2618" s="6">
        <v>4105002</v>
      </c>
      <c r="AA2618" s="3" t="s">
        <v>7165</v>
      </c>
      <c r="AB2618" s="6">
        <v>41050020012</v>
      </c>
      <c r="AC2618" s="3" t="s">
        <v>9718</v>
      </c>
      <c r="AD2618" s="5">
        <v>4963322</v>
      </c>
      <c r="AE2618" s="5">
        <v>0</v>
      </c>
      <c r="AF2618" s="5">
        <v>0</v>
      </c>
      <c r="AG2618" s="5">
        <v>0</v>
      </c>
      <c r="AH2618" s="5">
        <v>0</v>
      </c>
      <c r="AI2618" s="5">
        <v>0</v>
      </c>
      <c r="AJ2618" s="5">
        <v>0</v>
      </c>
      <c r="AK2618" s="5">
        <v>4963322</v>
      </c>
      <c r="AL2618" s="5">
        <v>0</v>
      </c>
      <c r="AM2618" s="5">
        <v>0</v>
      </c>
      <c r="AN2618" s="5">
        <v>0</v>
      </c>
      <c r="AO2618" s="5">
        <v>0</v>
      </c>
      <c r="AP2618" s="5">
        <v>0</v>
      </c>
      <c r="AQ2618" s="5">
        <v>0</v>
      </c>
      <c r="AR2618" s="5">
        <v>4963322</v>
      </c>
    </row>
    <row r="2619" spans="1:44" x14ac:dyDescent="0.25">
      <c r="A2619" s="6">
        <v>4148</v>
      </c>
      <c r="B2619" s="3" t="s">
        <v>5444</v>
      </c>
      <c r="C2619" s="3" t="s">
        <v>5949</v>
      </c>
      <c r="D2619" s="3" t="s">
        <v>6618</v>
      </c>
      <c r="E2619" s="3" t="s">
        <v>2725</v>
      </c>
      <c r="F2619" s="3" t="s">
        <v>9729</v>
      </c>
      <c r="G2619" s="21">
        <v>6</v>
      </c>
      <c r="H2619" s="8" t="s">
        <v>12707</v>
      </c>
      <c r="I2619" s="3" t="s">
        <v>12494</v>
      </c>
      <c r="J2619" s="3" t="s">
        <v>12649</v>
      </c>
      <c r="K2619" s="7">
        <v>0</v>
      </c>
      <c r="L2619" s="3" t="s">
        <v>5458</v>
      </c>
      <c r="M2619" s="7">
        <v>1104</v>
      </c>
      <c r="N2619" s="3" t="s">
        <v>19</v>
      </c>
      <c r="O2619" s="3" t="s">
        <v>5462</v>
      </c>
      <c r="P2619" s="8" t="s">
        <v>12715</v>
      </c>
      <c r="Q2619" s="8" t="s">
        <v>12717</v>
      </c>
      <c r="R2619" s="4">
        <v>1</v>
      </c>
      <c r="S2619" s="4" t="s">
        <v>5629</v>
      </c>
      <c r="T2619" s="4">
        <v>10</v>
      </c>
      <c r="U2619" s="7" t="s">
        <v>8140</v>
      </c>
      <c r="V2619" s="7">
        <v>41</v>
      </c>
      <c r="W2619" s="3" t="s">
        <v>7163</v>
      </c>
      <c r="X2619" s="6">
        <v>4105</v>
      </c>
      <c r="Y2619" s="3" t="s">
        <v>7164</v>
      </c>
      <c r="Z2619" s="6">
        <v>4105002</v>
      </c>
      <c r="AA2619" s="3" t="s">
        <v>7165</v>
      </c>
      <c r="AB2619" s="6">
        <v>41050020012</v>
      </c>
      <c r="AC2619" s="3" t="s">
        <v>9718</v>
      </c>
      <c r="AD2619" s="5">
        <v>16398411</v>
      </c>
      <c r="AE2619" s="5">
        <v>0</v>
      </c>
      <c r="AF2619" s="5">
        <v>0</v>
      </c>
      <c r="AG2619" s="5">
        <v>0</v>
      </c>
      <c r="AH2619" s="5">
        <v>0</v>
      </c>
      <c r="AI2619" s="5">
        <v>0</v>
      </c>
      <c r="AJ2619" s="5">
        <v>0</v>
      </c>
      <c r="AK2619" s="5">
        <v>16398411</v>
      </c>
      <c r="AL2619" s="5">
        <v>0</v>
      </c>
      <c r="AM2619" s="5">
        <v>0</v>
      </c>
      <c r="AN2619" s="5">
        <v>0</v>
      </c>
      <c r="AO2619" s="5">
        <v>0</v>
      </c>
      <c r="AP2619" s="5">
        <v>0</v>
      </c>
      <c r="AQ2619" s="5">
        <v>0</v>
      </c>
      <c r="AR2619" s="5">
        <v>16398411</v>
      </c>
    </row>
    <row r="2620" spans="1:44" x14ac:dyDescent="0.25">
      <c r="A2620" s="6">
        <v>4148</v>
      </c>
      <c r="B2620" s="3" t="s">
        <v>5444</v>
      </c>
      <c r="C2620" s="3" t="s">
        <v>5950</v>
      </c>
      <c r="D2620" s="3" t="s">
        <v>6619</v>
      </c>
      <c r="E2620" s="3" t="s">
        <v>2726</v>
      </c>
      <c r="F2620" s="3" t="s">
        <v>9731</v>
      </c>
      <c r="G2620" s="21">
        <v>6</v>
      </c>
      <c r="H2620" s="8" t="s">
        <v>12707</v>
      </c>
      <c r="I2620" s="3" t="s">
        <v>12342</v>
      </c>
      <c r="J2620" s="3" t="s">
        <v>12546</v>
      </c>
      <c r="K2620" s="7">
        <v>0</v>
      </c>
      <c r="L2620" s="3" t="s">
        <v>5458</v>
      </c>
      <c r="M2620" s="7">
        <v>1104</v>
      </c>
      <c r="N2620" s="3" t="s">
        <v>19</v>
      </c>
      <c r="O2620" s="3" t="s">
        <v>5462</v>
      </c>
      <c r="P2620" s="8" t="s">
        <v>12715</v>
      </c>
      <c r="Q2620" s="8" t="s">
        <v>12717</v>
      </c>
      <c r="R2620" s="4">
        <v>1</v>
      </c>
      <c r="S2620" s="4" t="s">
        <v>5629</v>
      </c>
      <c r="T2620" s="4">
        <v>16</v>
      </c>
      <c r="U2620" s="7" t="s">
        <v>8396</v>
      </c>
      <c r="V2620" s="7">
        <v>41</v>
      </c>
      <c r="W2620" s="3" t="s">
        <v>7163</v>
      </c>
      <c r="X2620" s="6">
        <v>4105</v>
      </c>
      <c r="Y2620" s="3" t="s">
        <v>7164</v>
      </c>
      <c r="Z2620" s="6">
        <v>4105002</v>
      </c>
      <c r="AA2620" s="3" t="s">
        <v>7165</v>
      </c>
      <c r="AB2620" s="6">
        <v>41050020015</v>
      </c>
      <c r="AC2620" s="3" t="s">
        <v>9730</v>
      </c>
      <c r="AD2620" s="5">
        <v>2066180</v>
      </c>
      <c r="AE2620" s="5">
        <v>0</v>
      </c>
      <c r="AF2620" s="5">
        <v>0</v>
      </c>
      <c r="AG2620" s="5">
        <v>0</v>
      </c>
      <c r="AH2620" s="5">
        <v>0</v>
      </c>
      <c r="AI2620" s="5">
        <v>0</v>
      </c>
      <c r="AJ2620" s="5">
        <v>0</v>
      </c>
      <c r="AK2620" s="5">
        <v>2066180</v>
      </c>
      <c r="AL2620" s="5">
        <v>0</v>
      </c>
      <c r="AM2620" s="5">
        <v>0</v>
      </c>
      <c r="AN2620" s="5">
        <v>0</v>
      </c>
      <c r="AO2620" s="5">
        <v>0</v>
      </c>
      <c r="AP2620" s="5">
        <v>0</v>
      </c>
      <c r="AQ2620" s="5">
        <v>0</v>
      </c>
      <c r="AR2620" s="5">
        <v>2066180</v>
      </c>
    </row>
    <row r="2621" spans="1:44" x14ac:dyDescent="0.25">
      <c r="A2621" s="6">
        <v>4148</v>
      </c>
      <c r="B2621" s="3" t="s">
        <v>5444</v>
      </c>
      <c r="C2621" s="3" t="s">
        <v>5950</v>
      </c>
      <c r="D2621" s="3" t="s">
        <v>6619</v>
      </c>
      <c r="E2621" s="3" t="s">
        <v>2727</v>
      </c>
      <c r="F2621" s="3" t="s">
        <v>9732</v>
      </c>
      <c r="G2621" s="21">
        <v>6</v>
      </c>
      <c r="H2621" s="8" t="s">
        <v>12707</v>
      </c>
      <c r="I2621" s="3" t="s">
        <v>12343</v>
      </c>
      <c r="J2621" s="3" t="s">
        <v>12547</v>
      </c>
      <c r="K2621" s="7">
        <v>0</v>
      </c>
      <c r="L2621" s="3" t="s">
        <v>5458</v>
      </c>
      <c r="M2621" s="7">
        <v>1104</v>
      </c>
      <c r="N2621" s="3" t="s">
        <v>19</v>
      </c>
      <c r="O2621" s="3" t="s">
        <v>5462</v>
      </c>
      <c r="P2621" s="8" t="s">
        <v>12715</v>
      </c>
      <c r="Q2621" s="8" t="s">
        <v>12717</v>
      </c>
      <c r="R2621" s="4">
        <v>1</v>
      </c>
      <c r="S2621" s="4" t="s">
        <v>5629</v>
      </c>
      <c r="T2621" s="4">
        <v>16</v>
      </c>
      <c r="U2621" s="7" t="s">
        <v>8396</v>
      </c>
      <c r="V2621" s="7">
        <v>41</v>
      </c>
      <c r="W2621" s="3" t="s">
        <v>7163</v>
      </c>
      <c r="X2621" s="6">
        <v>4105</v>
      </c>
      <c r="Y2621" s="3" t="s">
        <v>7164</v>
      </c>
      <c r="Z2621" s="6">
        <v>4105002</v>
      </c>
      <c r="AA2621" s="3" t="s">
        <v>7165</v>
      </c>
      <c r="AB2621" s="6">
        <v>41050020015</v>
      </c>
      <c r="AC2621" s="3" t="s">
        <v>9730</v>
      </c>
      <c r="AD2621" s="5">
        <v>73370750</v>
      </c>
      <c r="AE2621" s="5">
        <v>0</v>
      </c>
      <c r="AF2621" s="5">
        <v>0</v>
      </c>
      <c r="AG2621" s="5">
        <v>0</v>
      </c>
      <c r="AH2621" s="5">
        <v>0</v>
      </c>
      <c r="AI2621" s="5">
        <v>0</v>
      </c>
      <c r="AJ2621" s="5">
        <v>0</v>
      </c>
      <c r="AK2621" s="5">
        <v>73370750</v>
      </c>
      <c r="AL2621" s="5">
        <v>0</v>
      </c>
      <c r="AM2621" s="5">
        <v>0</v>
      </c>
      <c r="AN2621" s="5">
        <v>0</v>
      </c>
      <c r="AO2621" s="5">
        <v>0</v>
      </c>
      <c r="AP2621" s="5">
        <v>0</v>
      </c>
      <c r="AQ2621" s="5">
        <v>0</v>
      </c>
      <c r="AR2621" s="5">
        <v>73370750</v>
      </c>
    </row>
    <row r="2622" spans="1:44" x14ac:dyDescent="0.25">
      <c r="A2622" s="6">
        <v>4148</v>
      </c>
      <c r="B2622" s="3" t="s">
        <v>5444</v>
      </c>
      <c r="C2622" s="3" t="s">
        <v>5950</v>
      </c>
      <c r="D2622" s="3" t="s">
        <v>6619</v>
      </c>
      <c r="E2622" s="3" t="s">
        <v>2728</v>
      </c>
      <c r="F2622" s="3" t="s">
        <v>9733</v>
      </c>
      <c r="G2622" s="21">
        <v>6</v>
      </c>
      <c r="H2622" s="8" t="s">
        <v>12707</v>
      </c>
      <c r="I2622" s="3" t="s">
        <v>12494</v>
      </c>
      <c r="J2622" s="3" t="s">
        <v>12649</v>
      </c>
      <c r="K2622" s="7">
        <v>0</v>
      </c>
      <c r="L2622" s="3" t="s">
        <v>5458</v>
      </c>
      <c r="M2622" s="7">
        <v>1104</v>
      </c>
      <c r="N2622" s="3" t="s">
        <v>19</v>
      </c>
      <c r="O2622" s="3" t="s">
        <v>5462</v>
      </c>
      <c r="P2622" s="8" t="s">
        <v>12715</v>
      </c>
      <c r="Q2622" s="8" t="s">
        <v>12717</v>
      </c>
      <c r="R2622" s="4">
        <v>1</v>
      </c>
      <c r="S2622" s="4" t="s">
        <v>5629</v>
      </c>
      <c r="T2622" s="4">
        <v>16</v>
      </c>
      <c r="U2622" s="7" t="s">
        <v>8396</v>
      </c>
      <c r="V2622" s="7">
        <v>41</v>
      </c>
      <c r="W2622" s="3" t="s">
        <v>7163</v>
      </c>
      <c r="X2622" s="6">
        <v>4105</v>
      </c>
      <c r="Y2622" s="3" t="s">
        <v>7164</v>
      </c>
      <c r="Z2622" s="6">
        <v>4105002</v>
      </c>
      <c r="AA2622" s="3" t="s">
        <v>7165</v>
      </c>
      <c r="AB2622" s="6">
        <v>41050020015</v>
      </c>
      <c r="AC2622" s="3" t="s">
        <v>9730</v>
      </c>
      <c r="AD2622" s="5">
        <v>10435440</v>
      </c>
      <c r="AE2622" s="5">
        <v>0</v>
      </c>
      <c r="AF2622" s="5">
        <v>0</v>
      </c>
      <c r="AG2622" s="5">
        <v>0</v>
      </c>
      <c r="AH2622" s="5">
        <v>0</v>
      </c>
      <c r="AI2622" s="5">
        <v>0</v>
      </c>
      <c r="AJ2622" s="5">
        <v>0</v>
      </c>
      <c r="AK2622" s="5">
        <v>10435440</v>
      </c>
      <c r="AL2622" s="5">
        <v>0</v>
      </c>
      <c r="AM2622" s="5">
        <v>0</v>
      </c>
      <c r="AN2622" s="5">
        <v>0</v>
      </c>
      <c r="AO2622" s="5">
        <v>0</v>
      </c>
      <c r="AP2622" s="5">
        <v>0</v>
      </c>
      <c r="AQ2622" s="5">
        <v>0</v>
      </c>
      <c r="AR2622" s="5">
        <v>10435440</v>
      </c>
    </row>
    <row r="2623" spans="1:44" x14ac:dyDescent="0.25">
      <c r="A2623" s="6">
        <v>4148</v>
      </c>
      <c r="B2623" s="3" t="s">
        <v>5444</v>
      </c>
      <c r="C2623" s="3" t="s">
        <v>5950</v>
      </c>
      <c r="D2623" s="3" t="s">
        <v>6619</v>
      </c>
      <c r="E2623" s="3" t="s">
        <v>2729</v>
      </c>
      <c r="F2623" s="3" t="s">
        <v>9734</v>
      </c>
      <c r="G2623" s="21">
        <v>6</v>
      </c>
      <c r="H2623" s="8" t="s">
        <v>12707</v>
      </c>
      <c r="I2623" s="3" t="s">
        <v>12494</v>
      </c>
      <c r="J2623" s="3" t="s">
        <v>12649</v>
      </c>
      <c r="K2623" s="7">
        <v>0</v>
      </c>
      <c r="L2623" s="3" t="s">
        <v>5458</v>
      </c>
      <c r="M2623" s="7">
        <v>1104</v>
      </c>
      <c r="N2623" s="3" t="s">
        <v>19</v>
      </c>
      <c r="O2623" s="3" t="s">
        <v>5462</v>
      </c>
      <c r="P2623" s="8" t="s">
        <v>12715</v>
      </c>
      <c r="Q2623" s="8" t="s">
        <v>12717</v>
      </c>
      <c r="R2623" s="4">
        <v>1</v>
      </c>
      <c r="S2623" s="4" t="s">
        <v>5629</v>
      </c>
      <c r="T2623" s="4">
        <v>16</v>
      </c>
      <c r="U2623" s="7" t="s">
        <v>8396</v>
      </c>
      <c r="V2623" s="7">
        <v>41</v>
      </c>
      <c r="W2623" s="3" t="s">
        <v>7163</v>
      </c>
      <c r="X2623" s="6">
        <v>4105</v>
      </c>
      <c r="Y2623" s="3" t="s">
        <v>7164</v>
      </c>
      <c r="Z2623" s="6">
        <v>4105002</v>
      </c>
      <c r="AA2623" s="3" t="s">
        <v>7165</v>
      </c>
      <c r="AB2623" s="6">
        <v>41050020015</v>
      </c>
      <c r="AC2623" s="3" t="s">
        <v>9730</v>
      </c>
      <c r="AD2623" s="5">
        <v>15749805</v>
      </c>
      <c r="AE2623" s="5">
        <v>0</v>
      </c>
      <c r="AF2623" s="5">
        <v>0</v>
      </c>
      <c r="AG2623" s="5">
        <v>0</v>
      </c>
      <c r="AH2623" s="5">
        <v>0</v>
      </c>
      <c r="AI2623" s="5">
        <v>0</v>
      </c>
      <c r="AJ2623" s="5">
        <v>0</v>
      </c>
      <c r="AK2623" s="5">
        <v>15749805</v>
      </c>
      <c r="AL2623" s="5">
        <v>0</v>
      </c>
      <c r="AM2623" s="5">
        <v>0</v>
      </c>
      <c r="AN2623" s="5">
        <v>0</v>
      </c>
      <c r="AO2623" s="5">
        <v>0</v>
      </c>
      <c r="AP2623" s="5">
        <v>0</v>
      </c>
      <c r="AQ2623" s="5">
        <v>0</v>
      </c>
      <c r="AR2623" s="5">
        <v>15749805</v>
      </c>
    </row>
    <row r="2624" spans="1:44" x14ac:dyDescent="0.25">
      <c r="A2624" s="6">
        <v>4148</v>
      </c>
      <c r="B2624" s="3" t="s">
        <v>5444</v>
      </c>
      <c r="C2624" s="3" t="s">
        <v>5950</v>
      </c>
      <c r="D2624" s="3" t="s">
        <v>6619</v>
      </c>
      <c r="E2624" s="3" t="s">
        <v>2730</v>
      </c>
      <c r="F2624" s="3" t="s">
        <v>9735</v>
      </c>
      <c r="G2624" s="21">
        <v>6</v>
      </c>
      <c r="H2624" s="8" t="s">
        <v>12707</v>
      </c>
      <c r="I2624" s="3" t="s">
        <v>12339</v>
      </c>
      <c r="J2624" s="3" t="s">
        <v>12543</v>
      </c>
      <c r="K2624" s="7">
        <v>0</v>
      </c>
      <c r="L2624" s="3" t="s">
        <v>5458</v>
      </c>
      <c r="M2624" s="7">
        <v>1104</v>
      </c>
      <c r="N2624" s="3" t="s">
        <v>19</v>
      </c>
      <c r="O2624" s="3" t="s">
        <v>5462</v>
      </c>
      <c r="P2624" s="8" t="s">
        <v>12715</v>
      </c>
      <c r="Q2624" s="8" t="s">
        <v>12717</v>
      </c>
      <c r="R2624" s="4">
        <v>1</v>
      </c>
      <c r="S2624" s="4" t="s">
        <v>5629</v>
      </c>
      <c r="T2624" s="4">
        <v>16</v>
      </c>
      <c r="U2624" s="7" t="s">
        <v>8396</v>
      </c>
      <c r="V2624" s="7">
        <v>41</v>
      </c>
      <c r="W2624" s="3" t="s">
        <v>7163</v>
      </c>
      <c r="X2624" s="6">
        <v>4105</v>
      </c>
      <c r="Y2624" s="3" t="s">
        <v>7164</v>
      </c>
      <c r="Z2624" s="6">
        <v>4105002</v>
      </c>
      <c r="AA2624" s="3" t="s">
        <v>7165</v>
      </c>
      <c r="AB2624" s="6">
        <v>41050020015</v>
      </c>
      <c r="AC2624" s="3" t="s">
        <v>9730</v>
      </c>
      <c r="AD2624" s="5">
        <v>15398500</v>
      </c>
      <c r="AE2624" s="5">
        <v>0</v>
      </c>
      <c r="AF2624" s="5">
        <v>0</v>
      </c>
      <c r="AG2624" s="5">
        <v>0</v>
      </c>
      <c r="AH2624" s="5">
        <v>0</v>
      </c>
      <c r="AI2624" s="5">
        <v>0</v>
      </c>
      <c r="AJ2624" s="5">
        <v>0</v>
      </c>
      <c r="AK2624" s="5">
        <v>15398500</v>
      </c>
      <c r="AL2624" s="5">
        <v>0</v>
      </c>
      <c r="AM2624" s="5">
        <v>0</v>
      </c>
      <c r="AN2624" s="5">
        <v>0</v>
      </c>
      <c r="AO2624" s="5">
        <v>0</v>
      </c>
      <c r="AP2624" s="5">
        <v>0</v>
      </c>
      <c r="AQ2624" s="5">
        <v>0</v>
      </c>
      <c r="AR2624" s="5">
        <v>15398500</v>
      </c>
    </row>
    <row r="2625" spans="1:44" x14ac:dyDescent="0.25">
      <c r="A2625" s="6">
        <v>4148</v>
      </c>
      <c r="B2625" s="3" t="s">
        <v>5444</v>
      </c>
      <c r="C2625" s="3" t="s">
        <v>5951</v>
      </c>
      <c r="D2625" s="3" t="s">
        <v>6620</v>
      </c>
      <c r="E2625" s="3" t="s">
        <v>2731</v>
      </c>
      <c r="F2625" s="3" t="s">
        <v>9736</v>
      </c>
      <c r="G2625" s="21">
        <v>6</v>
      </c>
      <c r="H2625" s="8" t="s">
        <v>12707</v>
      </c>
      <c r="I2625" s="3" t="s">
        <v>12342</v>
      </c>
      <c r="J2625" s="3" t="s">
        <v>12546</v>
      </c>
      <c r="K2625" s="7">
        <v>0</v>
      </c>
      <c r="L2625" s="3" t="s">
        <v>5458</v>
      </c>
      <c r="M2625" s="7">
        <v>1104</v>
      </c>
      <c r="N2625" s="3" t="s">
        <v>19</v>
      </c>
      <c r="O2625" s="3" t="s">
        <v>5462</v>
      </c>
      <c r="P2625" s="8" t="s">
        <v>12715</v>
      </c>
      <c r="Q2625" s="8" t="s">
        <v>12717</v>
      </c>
      <c r="R2625" s="4">
        <v>1</v>
      </c>
      <c r="S2625" s="4" t="s">
        <v>5629</v>
      </c>
      <c r="T2625" s="4">
        <v>19</v>
      </c>
      <c r="U2625" s="7" t="s">
        <v>8394</v>
      </c>
      <c r="V2625" s="7">
        <v>42</v>
      </c>
      <c r="W2625" s="3" t="s">
        <v>7180</v>
      </c>
      <c r="X2625" s="6">
        <v>4203</v>
      </c>
      <c r="Y2625" s="3" t="s">
        <v>7274</v>
      </c>
      <c r="Z2625" s="6">
        <v>4203002</v>
      </c>
      <c r="AA2625" s="3" t="s">
        <v>7275</v>
      </c>
      <c r="AB2625" s="6">
        <v>42030020014</v>
      </c>
      <c r="AC2625" s="3" t="s">
        <v>7276</v>
      </c>
      <c r="AD2625" s="5">
        <v>7270146</v>
      </c>
      <c r="AE2625" s="5">
        <v>0</v>
      </c>
      <c r="AF2625" s="5">
        <v>0</v>
      </c>
      <c r="AG2625" s="5">
        <v>0</v>
      </c>
      <c r="AH2625" s="5">
        <v>0</v>
      </c>
      <c r="AI2625" s="5">
        <v>0</v>
      </c>
      <c r="AJ2625" s="5">
        <v>0</v>
      </c>
      <c r="AK2625" s="5">
        <v>7270146</v>
      </c>
      <c r="AL2625" s="5">
        <v>0</v>
      </c>
      <c r="AM2625" s="5">
        <v>0</v>
      </c>
      <c r="AN2625" s="5">
        <v>0</v>
      </c>
      <c r="AO2625" s="5">
        <v>0</v>
      </c>
      <c r="AP2625" s="5">
        <v>0</v>
      </c>
      <c r="AQ2625" s="5">
        <v>0</v>
      </c>
      <c r="AR2625" s="5">
        <v>7270146</v>
      </c>
    </row>
    <row r="2626" spans="1:44" x14ac:dyDescent="0.25">
      <c r="A2626" s="6">
        <v>4148</v>
      </c>
      <c r="B2626" s="3" t="s">
        <v>5444</v>
      </c>
      <c r="C2626" s="3" t="s">
        <v>5951</v>
      </c>
      <c r="D2626" s="3" t="s">
        <v>6620</v>
      </c>
      <c r="E2626" s="3" t="s">
        <v>2732</v>
      </c>
      <c r="F2626" s="3" t="s">
        <v>9737</v>
      </c>
      <c r="G2626" s="21">
        <v>6</v>
      </c>
      <c r="H2626" s="8" t="s">
        <v>12707</v>
      </c>
      <c r="I2626" s="3" t="s">
        <v>12494</v>
      </c>
      <c r="J2626" s="3" t="s">
        <v>12649</v>
      </c>
      <c r="K2626" s="7">
        <v>0</v>
      </c>
      <c r="L2626" s="3" t="s">
        <v>5458</v>
      </c>
      <c r="M2626" s="7">
        <v>1104</v>
      </c>
      <c r="N2626" s="3" t="s">
        <v>19</v>
      </c>
      <c r="O2626" s="3" t="s">
        <v>5462</v>
      </c>
      <c r="P2626" s="8" t="s">
        <v>12715</v>
      </c>
      <c r="Q2626" s="8" t="s">
        <v>12717</v>
      </c>
      <c r="R2626" s="4">
        <v>1</v>
      </c>
      <c r="S2626" s="4" t="s">
        <v>5629</v>
      </c>
      <c r="T2626" s="4">
        <v>19</v>
      </c>
      <c r="U2626" s="7" t="s">
        <v>8394</v>
      </c>
      <c r="V2626" s="7">
        <v>42</v>
      </c>
      <c r="W2626" s="3" t="s">
        <v>7180</v>
      </c>
      <c r="X2626" s="6">
        <v>4203</v>
      </c>
      <c r="Y2626" s="3" t="s">
        <v>7274</v>
      </c>
      <c r="Z2626" s="6">
        <v>4203002</v>
      </c>
      <c r="AA2626" s="3" t="s">
        <v>7275</v>
      </c>
      <c r="AB2626" s="6">
        <v>42030020014</v>
      </c>
      <c r="AC2626" s="3" t="s">
        <v>7276</v>
      </c>
      <c r="AD2626" s="5">
        <v>94162332</v>
      </c>
      <c r="AE2626" s="5">
        <v>0</v>
      </c>
      <c r="AF2626" s="5">
        <v>0</v>
      </c>
      <c r="AG2626" s="5">
        <v>0</v>
      </c>
      <c r="AH2626" s="5">
        <v>0</v>
      </c>
      <c r="AI2626" s="5">
        <v>0</v>
      </c>
      <c r="AJ2626" s="5">
        <v>0</v>
      </c>
      <c r="AK2626" s="5">
        <v>94162332</v>
      </c>
      <c r="AL2626" s="5">
        <v>0</v>
      </c>
      <c r="AM2626" s="5">
        <v>0</v>
      </c>
      <c r="AN2626" s="5">
        <v>0</v>
      </c>
      <c r="AO2626" s="5">
        <v>0</v>
      </c>
      <c r="AP2626" s="5">
        <v>0</v>
      </c>
      <c r="AQ2626" s="5">
        <v>0</v>
      </c>
      <c r="AR2626" s="5">
        <v>94162332</v>
      </c>
    </row>
    <row r="2627" spans="1:44" x14ac:dyDescent="0.25">
      <c r="A2627" s="6">
        <v>4148</v>
      </c>
      <c r="B2627" s="3" t="s">
        <v>5444</v>
      </c>
      <c r="C2627" s="3" t="s">
        <v>5952</v>
      </c>
      <c r="D2627" s="3" t="s">
        <v>6621</v>
      </c>
      <c r="E2627" s="3" t="s">
        <v>2733</v>
      </c>
      <c r="F2627" s="3" t="s">
        <v>9738</v>
      </c>
      <c r="G2627" s="21">
        <v>6</v>
      </c>
      <c r="H2627" s="8" t="s">
        <v>12707</v>
      </c>
      <c r="I2627" s="3" t="s">
        <v>12494</v>
      </c>
      <c r="J2627" s="3" t="s">
        <v>12649</v>
      </c>
      <c r="K2627" s="7">
        <v>0</v>
      </c>
      <c r="L2627" s="3" t="s">
        <v>5458</v>
      </c>
      <c r="M2627" s="7">
        <v>1104</v>
      </c>
      <c r="N2627" s="3" t="s">
        <v>19</v>
      </c>
      <c r="O2627" s="3" t="s">
        <v>5462</v>
      </c>
      <c r="P2627" s="8" t="s">
        <v>12715</v>
      </c>
      <c r="Q2627" s="8" t="s">
        <v>12717</v>
      </c>
      <c r="R2627" s="4">
        <v>1</v>
      </c>
      <c r="S2627" s="4" t="s">
        <v>5629</v>
      </c>
      <c r="T2627" s="4">
        <v>1</v>
      </c>
      <c r="U2627" s="7" t="s">
        <v>8123</v>
      </c>
      <c r="V2627" s="7">
        <v>42</v>
      </c>
      <c r="W2627" s="3" t="s">
        <v>7180</v>
      </c>
      <c r="X2627" s="6">
        <v>4203</v>
      </c>
      <c r="Y2627" s="3" t="s">
        <v>7274</v>
      </c>
      <c r="Z2627" s="6">
        <v>4203002</v>
      </c>
      <c r="AA2627" s="3" t="s">
        <v>7275</v>
      </c>
      <c r="AB2627" s="6">
        <v>42030020014</v>
      </c>
      <c r="AC2627" s="3" t="s">
        <v>7276</v>
      </c>
      <c r="AD2627" s="5">
        <v>29406660</v>
      </c>
      <c r="AE2627" s="5">
        <v>0</v>
      </c>
      <c r="AF2627" s="5">
        <v>0</v>
      </c>
      <c r="AG2627" s="5">
        <v>0</v>
      </c>
      <c r="AH2627" s="5">
        <v>0</v>
      </c>
      <c r="AI2627" s="5">
        <v>0</v>
      </c>
      <c r="AJ2627" s="5">
        <v>0</v>
      </c>
      <c r="AK2627" s="5">
        <v>29406660</v>
      </c>
      <c r="AL2627" s="5">
        <v>0</v>
      </c>
      <c r="AM2627" s="5">
        <v>0</v>
      </c>
      <c r="AN2627" s="5">
        <v>0</v>
      </c>
      <c r="AO2627" s="5">
        <v>0</v>
      </c>
      <c r="AP2627" s="5">
        <v>0</v>
      </c>
      <c r="AQ2627" s="5">
        <v>0</v>
      </c>
      <c r="AR2627" s="5">
        <v>29406660</v>
      </c>
    </row>
    <row r="2628" spans="1:44" x14ac:dyDescent="0.25">
      <c r="A2628" s="6">
        <v>4148</v>
      </c>
      <c r="B2628" s="3" t="s">
        <v>5444</v>
      </c>
      <c r="C2628" s="3" t="s">
        <v>5952</v>
      </c>
      <c r="D2628" s="3" t="s">
        <v>6621</v>
      </c>
      <c r="E2628" s="3" t="s">
        <v>2734</v>
      </c>
      <c r="F2628" s="3" t="s">
        <v>9739</v>
      </c>
      <c r="G2628" s="21">
        <v>6</v>
      </c>
      <c r="H2628" s="8" t="s">
        <v>12707</v>
      </c>
      <c r="I2628" s="3" t="s">
        <v>12494</v>
      </c>
      <c r="J2628" s="3" t="s">
        <v>12649</v>
      </c>
      <c r="K2628" s="7">
        <v>0</v>
      </c>
      <c r="L2628" s="3" t="s">
        <v>5458</v>
      </c>
      <c r="M2628" s="7">
        <v>1104</v>
      </c>
      <c r="N2628" s="3" t="s">
        <v>19</v>
      </c>
      <c r="O2628" s="3" t="s">
        <v>5462</v>
      </c>
      <c r="P2628" s="8" t="s">
        <v>12715</v>
      </c>
      <c r="Q2628" s="8" t="s">
        <v>12717</v>
      </c>
      <c r="R2628" s="4">
        <v>1</v>
      </c>
      <c r="S2628" s="4" t="s">
        <v>5629</v>
      </c>
      <c r="T2628" s="4">
        <v>1</v>
      </c>
      <c r="U2628" s="7" t="s">
        <v>8123</v>
      </c>
      <c r="V2628" s="7">
        <v>42</v>
      </c>
      <c r="W2628" s="3" t="s">
        <v>7180</v>
      </c>
      <c r="X2628" s="6">
        <v>4203</v>
      </c>
      <c r="Y2628" s="3" t="s">
        <v>7274</v>
      </c>
      <c r="Z2628" s="6">
        <v>4203002</v>
      </c>
      <c r="AA2628" s="3" t="s">
        <v>7275</v>
      </c>
      <c r="AB2628" s="6">
        <v>42030020014</v>
      </c>
      <c r="AC2628" s="3" t="s">
        <v>7276</v>
      </c>
      <c r="AD2628" s="5">
        <v>32929100</v>
      </c>
      <c r="AE2628" s="5">
        <v>0</v>
      </c>
      <c r="AF2628" s="5">
        <v>0</v>
      </c>
      <c r="AG2628" s="5">
        <v>0</v>
      </c>
      <c r="AH2628" s="5">
        <v>0</v>
      </c>
      <c r="AI2628" s="5">
        <v>0</v>
      </c>
      <c r="AJ2628" s="5">
        <v>0</v>
      </c>
      <c r="AK2628" s="5">
        <v>32929100</v>
      </c>
      <c r="AL2628" s="5">
        <v>0</v>
      </c>
      <c r="AM2628" s="5">
        <v>0</v>
      </c>
      <c r="AN2628" s="5">
        <v>0</v>
      </c>
      <c r="AO2628" s="5">
        <v>0</v>
      </c>
      <c r="AP2628" s="5">
        <v>0</v>
      </c>
      <c r="AQ2628" s="5">
        <v>0</v>
      </c>
      <c r="AR2628" s="5">
        <v>32929100</v>
      </c>
    </row>
    <row r="2629" spans="1:44" x14ac:dyDescent="0.25">
      <c r="A2629" s="6">
        <v>4148</v>
      </c>
      <c r="B2629" s="3" t="s">
        <v>5444</v>
      </c>
      <c r="C2629" s="3" t="s">
        <v>5953</v>
      </c>
      <c r="D2629" s="3" t="s">
        <v>6622</v>
      </c>
      <c r="E2629" s="3" t="s">
        <v>2735</v>
      </c>
      <c r="F2629" s="3" t="s">
        <v>9740</v>
      </c>
      <c r="G2629" s="21">
        <v>6</v>
      </c>
      <c r="H2629" s="8" t="s">
        <v>12707</v>
      </c>
      <c r="I2629" s="3" t="s">
        <v>12494</v>
      </c>
      <c r="J2629" s="3" t="s">
        <v>12649</v>
      </c>
      <c r="K2629" s="7">
        <v>0</v>
      </c>
      <c r="L2629" s="3" t="s">
        <v>5458</v>
      </c>
      <c r="M2629" s="7">
        <v>1104</v>
      </c>
      <c r="N2629" s="3" t="s">
        <v>19</v>
      </c>
      <c r="O2629" s="3" t="s">
        <v>5462</v>
      </c>
      <c r="P2629" s="8" t="s">
        <v>12715</v>
      </c>
      <c r="Q2629" s="8" t="s">
        <v>12717</v>
      </c>
      <c r="R2629" s="4">
        <v>1</v>
      </c>
      <c r="S2629" s="4" t="s">
        <v>5629</v>
      </c>
      <c r="T2629" s="4">
        <v>21</v>
      </c>
      <c r="U2629" s="7" t="s">
        <v>8434</v>
      </c>
      <c r="V2629" s="7">
        <v>42</v>
      </c>
      <c r="W2629" s="3" t="s">
        <v>7180</v>
      </c>
      <c r="X2629" s="6">
        <v>4203</v>
      </c>
      <c r="Y2629" s="3" t="s">
        <v>7274</v>
      </c>
      <c r="Z2629" s="6">
        <v>4203002</v>
      </c>
      <c r="AA2629" s="3" t="s">
        <v>7275</v>
      </c>
      <c r="AB2629" s="6">
        <v>42030020014</v>
      </c>
      <c r="AC2629" s="3" t="s">
        <v>7276</v>
      </c>
      <c r="AD2629" s="5">
        <v>5806787</v>
      </c>
      <c r="AE2629" s="5">
        <v>0</v>
      </c>
      <c r="AF2629" s="5">
        <v>0</v>
      </c>
      <c r="AG2629" s="5">
        <v>0</v>
      </c>
      <c r="AH2629" s="5">
        <v>0</v>
      </c>
      <c r="AI2629" s="5">
        <v>0</v>
      </c>
      <c r="AJ2629" s="5">
        <v>0</v>
      </c>
      <c r="AK2629" s="5">
        <v>5806787</v>
      </c>
      <c r="AL2629" s="5">
        <v>0</v>
      </c>
      <c r="AM2629" s="5">
        <v>0</v>
      </c>
      <c r="AN2629" s="5">
        <v>0</v>
      </c>
      <c r="AO2629" s="5">
        <v>0</v>
      </c>
      <c r="AP2629" s="5">
        <v>0</v>
      </c>
      <c r="AQ2629" s="5">
        <v>0</v>
      </c>
      <c r="AR2629" s="5">
        <v>5806787</v>
      </c>
    </row>
    <row r="2630" spans="1:44" x14ac:dyDescent="0.25">
      <c r="A2630" s="6">
        <v>4148</v>
      </c>
      <c r="B2630" s="3" t="s">
        <v>5444</v>
      </c>
      <c r="C2630" s="3" t="s">
        <v>5953</v>
      </c>
      <c r="D2630" s="3" t="s">
        <v>6622</v>
      </c>
      <c r="E2630" s="3" t="s">
        <v>2736</v>
      </c>
      <c r="F2630" s="3" t="s">
        <v>9741</v>
      </c>
      <c r="G2630" s="21">
        <v>6</v>
      </c>
      <c r="H2630" s="8" t="s">
        <v>12707</v>
      </c>
      <c r="I2630" s="3" t="s">
        <v>12339</v>
      </c>
      <c r="J2630" s="3" t="s">
        <v>12543</v>
      </c>
      <c r="K2630" s="7">
        <v>0</v>
      </c>
      <c r="L2630" s="3" t="s">
        <v>5458</v>
      </c>
      <c r="M2630" s="7">
        <v>1104</v>
      </c>
      <c r="N2630" s="3" t="s">
        <v>19</v>
      </c>
      <c r="O2630" s="3" t="s">
        <v>5462</v>
      </c>
      <c r="P2630" s="8" t="s">
        <v>12715</v>
      </c>
      <c r="Q2630" s="8" t="s">
        <v>12717</v>
      </c>
      <c r="R2630" s="4">
        <v>1</v>
      </c>
      <c r="S2630" s="4" t="s">
        <v>5629</v>
      </c>
      <c r="T2630" s="4">
        <v>21</v>
      </c>
      <c r="U2630" s="7" t="s">
        <v>8434</v>
      </c>
      <c r="V2630" s="7">
        <v>42</v>
      </c>
      <c r="W2630" s="3" t="s">
        <v>7180</v>
      </c>
      <c r="X2630" s="6">
        <v>4203</v>
      </c>
      <c r="Y2630" s="3" t="s">
        <v>7274</v>
      </c>
      <c r="Z2630" s="6">
        <v>4203002</v>
      </c>
      <c r="AA2630" s="3" t="s">
        <v>7275</v>
      </c>
      <c r="AB2630" s="6">
        <v>42030020014</v>
      </c>
      <c r="AC2630" s="3" t="s">
        <v>7276</v>
      </c>
      <c r="AD2630" s="5">
        <v>135716464</v>
      </c>
      <c r="AE2630" s="5">
        <v>0</v>
      </c>
      <c r="AF2630" s="5">
        <v>0</v>
      </c>
      <c r="AG2630" s="5">
        <v>0</v>
      </c>
      <c r="AH2630" s="5">
        <v>0</v>
      </c>
      <c r="AI2630" s="5">
        <v>0</v>
      </c>
      <c r="AJ2630" s="5">
        <v>0</v>
      </c>
      <c r="AK2630" s="5">
        <v>135716464</v>
      </c>
      <c r="AL2630" s="5">
        <v>0</v>
      </c>
      <c r="AM2630" s="5">
        <v>0</v>
      </c>
      <c r="AN2630" s="5">
        <v>0</v>
      </c>
      <c r="AO2630" s="5">
        <v>0</v>
      </c>
      <c r="AP2630" s="5">
        <v>0</v>
      </c>
      <c r="AQ2630" s="5">
        <v>0</v>
      </c>
      <c r="AR2630" s="5">
        <v>135716464</v>
      </c>
    </row>
    <row r="2631" spans="1:44" x14ac:dyDescent="0.25">
      <c r="A2631" s="6">
        <v>4148</v>
      </c>
      <c r="B2631" s="3" t="s">
        <v>5444</v>
      </c>
      <c r="C2631" s="3" t="s">
        <v>5954</v>
      </c>
      <c r="D2631" s="3" t="s">
        <v>6623</v>
      </c>
      <c r="E2631" s="3" t="s">
        <v>2737</v>
      </c>
      <c r="F2631" s="3" t="s">
        <v>9742</v>
      </c>
      <c r="G2631" s="21">
        <v>6</v>
      </c>
      <c r="H2631" s="8" t="s">
        <v>12707</v>
      </c>
      <c r="I2631" s="3" t="s">
        <v>12494</v>
      </c>
      <c r="J2631" s="3" t="s">
        <v>12649</v>
      </c>
      <c r="K2631" s="7">
        <v>0</v>
      </c>
      <c r="L2631" s="3" t="s">
        <v>5458</v>
      </c>
      <c r="M2631" s="7">
        <v>1104</v>
      </c>
      <c r="N2631" s="3" t="s">
        <v>19</v>
      </c>
      <c r="O2631" s="3" t="s">
        <v>5462</v>
      </c>
      <c r="P2631" s="8" t="s">
        <v>12715</v>
      </c>
      <c r="Q2631" s="8" t="s">
        <v>12717</v>
      </c>
      <c r="R2631" s="4">
        <v>1</v>
      </c>
      <c r="S2631" s="4" t="s">
        <v>5629</v>
      </c>
      <c r="T2631" s="4">
        <v>15</v>
      </c>
      <c r="U2631" s="7" t="s">
        <v>8425</v>
      </c>
      <c r="V2631" s="7">
        <v>42</v>
      </c>
      <c r="W2631" s="3" t="s">
        <v>7180</v>
      </c>
      <c r="X2631" s="6">
        <v>4203</v>
      </c>
      <c r="Y2631" s="3" t="s">
        <v>7274</v>
      </c>
      <c r="Z2631" s="6">
        <v>4203002</v>
      </c>
      <c r="AA2631" s="3" t="s">
        <v>7275</v>
      </c>
      <c r="AB2631" s="6">
        <v>42030020014</v>
      </c>
      <c r="AC2631" s="3" t="s">
        <v>7276</v>
      </c>
      <c r="AD2631" s="5">
        <v>59303799</v>
      </c>
      <c r="AE2631" s="5">
        <v>0</v>
      </c>
      <c r="AF2631" s="5">
        <v>0</v>
      </c>
      <c r="AG2631" s="5">
        <v>0</v>
      </c>
      <c r="AH2631" s="5">
        <v>0</v>
      </c>
      <c r="AI2631" s="5">
        <v>0</v>
      </c>
      <c r="AJ2631" s="5">
        <v>0</v>
      </c>
      <c r="AK2631" s="5">
        <v>59303799</v>
      </c>
      <c r="AL2631" s="5">
        <v>0</v>
      </c>
      <c r="AM2631" s="5">
        <v>0</v>
      </c>
      <c r="AN2631" s="5">
        <v>0</v>
      </c>
      <c r="AO2631" s="5">
        <v>0</v>
      </c>
      <c r="AP2631" s="5">
        <v>0</v>
      </c>
      <c r="AQ2631" s="5">
        <v>0</v>
      </c>
      <c r="AR2631" s="5">
        <v>59303799</v>
      </c>
    </row>
    <row r="2632" spans="1:44" x14ac:dyDescent="0.25">
      <c r="A2632" s="6">
        <v>4148</v>
      </c>
      <c r="B2632" s="3" t="s">
        <v>5444</v>
      </c>
      <c r="C2632" s="3" t="s">
        <v>5954</v>
      </c>
      <c r="D2632" s="3" t="s">
        <v>6623</v>
      </c>
      <c r="E2632" s="3" t="s">
        <v>2738</v>
      </c>
      <c r="F2632" s="3" t="s">
        <v>9743</v>
      </c>
      <c r="G2632" s="21">
        <v>6</v>
      </c>
      <c r="H2632" s="8" t="s">
        <v>12707</v>
      </c>
      <c r="I2632" s="3" t="s">
        <v>12494</v>
      </c>
      <c r="J2632" s="3" t="s">
        <v>12649</v>
      </c>
      <c r="K2632" s="7">
        <v>0</v>
      </c>
      <c r="L2632" s="3" t="s">
        <v>5458</v>
      </c>
      <c r="M2632" s="7">
        <v>1104</v>
      </c>
      <c r="N2632" s="3" t="s">
        <v>19</v>
      </c>
      <c r="O2632" s="3" t="s">
        <v>5462</v>
      </c>
      <c r="P2632" s="8" t="s">
        <v>12715</v>
      </c>
      <c r="Q2632" s="8" t="s">
        <v>12717</v>
      </c>
      <c r="R2632" s="4">
        <v>1</v>
      </c>
      <c r="S2632" s="4" t="s">
        <v>5629</v>
      </c>
      <c r="T2632" s="4">
        <v>15</v>
      </c>
      <c r="U2632" s="7" t="s">
        <v>8425</v>
      </c>
      <c r="V2632" s="7">
        <v>42</v>
      </c>
      <c r="W2632" s="3" t="s">
        <v>7180</v>
      </c>
      <c r="X2632" s="6">
        <v>4203</v>
      </c>
      <c r="Y2632" s="3" t="s">
        <v>7274</v>
      </c>
      <c r="Z2632" s="6">
        <v>4203002</v>
      </c>
      <c r="AA2632" s="3" t="s">
        <v>7275</v>
      </c>
      <c r="AB2632" s="6">
        <v>42030020014</v>
      </c>
      <c r="AC2632" s="3" t="s">
        <v>7276</v>
      </c>
      <c r="AD2632" s="5">
        <v>56342456</v>
      </c>
      <c r="AE2632" s="5">
        <v>0</v>
      </c>
      <c r="AF2632" s="5">
        <v>0</v>
      </c>
      <c r="AG2632" s="5">
        <v>0</v>
      </c>
      <c r="AH2632" s="5">
        <v>0</v>
      </c>
      <c r="AI2632" s="5">
        <v>0</v>
      </c>
      <c r="AJ2632" s="5">
        <v>0</v>
      </c>
      <c r="AK2632" s="5">
        <v>56342456</v>
      </c>
      <c r="AL2632" s="5">
        <v>0</v>
      </c>
      <c r="AM2632" s="5">
        <v>0</v>
      </c>
      <c r="AN2632" s="5">
        <v>0</v>
      </c>
      <c r="AO2632" s="5">
        <v>0</v>
      </c>
      <c r="AP2632" s="5">
        <v>0</v>
      </c>
      <c r="AQ2632" s="5">
        <v>0</v>
      </c>
      <c r="AR2632" s="5">
        <v>56342456</v>
      </c>
    </row>
    <row r="2633" spans="1:44" x14ac:dyDescent="0.25">
      <c r="A2633" s="6">
        <v>4148</v>
      </c>
      <c r="B2633" s="3" t="s">
        <v>5444</v>
      </c>
      <c r="C2633" s="3" t="s">
        <v>5955</v>
      </c>
      <c r="D2633" s="3" t="s">
        <v>6624</v>
      </c>
      <c r="E2633" s="3" t="s">
        <v>2739</v>
      </c>
      <c r="F2633" s="3" t="s">
        <v>9744</v>
      </c>
      <c r="G2633" s="21">
        <v>6</v>
      </c>
      <c r="H2633" s="8" t="s">
        <v>12707</v>
      </c>
      <c r="I2633" s="3" t="s">
        <v>12494</v>
      </c>
      <c r="J2633" s="3" t="s">
        <v>12649</v>
      </c>
      <c r="K2633" s="7">
        <v>0</v>
      </c>
      <c r="L2633" s="3" t="s">
        <v>5458</v>
      </c>
      <c r="M2633" s="7">
        <v>1104</v>
      </c>
      <c r="N2633" s="3" t="s">
        <v>19</v>
      </c>
      <c r="O2633" s="3" t="s">
        <v>5462</v>
      </c>
      <c r="P2633" s="8" t="s">
        <v>12715</v>
      </c>
      <c r="Q2633" s="8" t="s">
        <v>12717</v>
      </c>
      <c r="R2633" s="4">
        <v>1</v>
      </c>
      <c r="S2633" s="4" t="s">
        <v>5629</v>
      </c>
      <c r="T2633" s="4">
        <v>10</v>
      </c>
      <c r="U2633" s="7" t="s">
        <v>8140</v>
      </c>
      <c r="V2633" s="7">
        <v>42</v>
      </c>
      <c r="W2633" s="3" t="s">
        <v>7180</v>
      </c>
      <c r="X2633" s="6">
        <v>4203</v>
      </c>
      <c r="Y2633" s="3" t="s">
        <v>7274</v>
      </c>
      <c r="Z2633" s="6">
        <v>4203002</v>
      </c>
      <c r="AA2633" s="3" t="s">
        <v>7275</v>
      </c>
      <c r="AB2633" s="6">
        <v>42030020014</v>
      </c>
      <c r="AC2633" s="3" t="s">
        <v>7276</v>
      </c>
      <c r="AD2633" s="5">
        <v>5536675</v>
      </c>
      <c r="AE2633" s="5">
        <v>0</v>
      </c>
      <c r="AF2633" s="5">
        <v>0</v>
      </c>
      <c r="AG2633" s="5">
        <v>0</v>
      </c>
      <c r="AH2633" s="5">
        <v>0</v>
      </c>
      <c r="AI2633" s="5">
        <v>0</v>
      </c>
      <c r="AJ2633" s="5">
        <v>0</v>
      </c>
      <c r="AK2633" s="5">
        <v>5536675</v>
      </c>
      <c r="AL2633" s="5">
        <v>0</v>
      </c>
      <c r="AM2633" s="5">
        <v>0</v>
      </c>
      <c r="AN2633" s="5">
        <v>0</v>
      </c>
      <c r="AO2633" s="5">
        <v>0</v>
      </c>
      <c r="AP2633" s="5">
        <v>0</v>
      </c>
      <c r="AQ2633" s="5">
        <v>0</v>
      </c>
      <c r="AR2633" s="5">
        <v>5536675</v>
      </c>
    </row>
    <row r="2634" spans="1:44" x14ac:dyDescent="0.25">
      <c r="A2634" s="6">
        <v>4148</v>
      </c>
      <c r="B2634" s="3" t="s">
        <v>5444</v>
      </c>
      <c r="C2634" s="3" t="s">
        <v>5955</v>
      </c>
      <c r="D2634" s="3" t="s">
        <v>6624</v>
      </c>
      <c r="E2634" s="3" t="s">
        <v>2740</v>
      </c>
      <c r="F2634" s="3" t="s">
        <v>9745</v>
      </c>
      <c r="G2634" s="21">
        <v>6</v>
      </c>
      <c r="H2634" s="8" t="s">
        <v>12707</v>
      </c>
      <c r="I2634" s="3" t="s">
        <v>12339</v>
      </c>
      <c r="J2634" s="3" t="s">
        <v>12543</v>
      </c>
      <c r="K2634" s="7">
        <v>0</v>
      </c>
      <c r="L2634" s="3" t="s">
        <v>5458</v>
      </c>
      <c r="M2634" s="7">
        <v>1104</v>
      </c>
      <c r="N2634" s="3" t="s">
        <v>19</v>
      </c>
      <c r="O2634" s="3" t="s">
        <v>5462</v>
      </c>
      <c r="P2634" s="8" t="s">
        <v>12715</v>
      </c>
      <c r="Q2634" s="8" t="s">
        <v>12717</v>
      </c>
      <c r="R2634" s="4">
        <v>1</v>
      </c>
      <c r="S2634" s="4" t="s">
        <v>5629</v>
      </c>
      <c r="T2634" s="4">
        <v>10</v>
      </c>
      <c r="U2634" s="7" t="s">
        <v>8140</v>
      </c>
      <c r="V2634" s="7">
        <v>42</v>
      </c>
      <c r="W2634" s="3" t="s">
        <v>7180</v>
      </c>
      <c r="X2634" s="6">
        <v>4203</v>
      </c>
      <c r="Y2634" s="3" t="s">
        <v>7274</v>
      </c>
      <c r="Z2634" s="6">
        <v>4203002</v>
      </c>
      <c r="AA2634" s="3" t="s">
        <v>7275</v>
      </c>
      <c r="AB2634" s="6">
        <v>42030020014</v>
      </c>
      <c r="AC2634" s="3" t="s">
        <v>7276</v>
      </c>
      <c r="AD2634" s="5">
        <v>57132028</v>
      </c>
      <c r="AE2634" s="5">
        <v>0</v>
      </c>
      <c r="AF2634" s="5">
        <v>0</v>
      </c>
      <c r="AG2634" s="5">
        <v>0</v>
      </c>
      <c r="AH2634" s="5">
        <v>0</v>
      </c>
      <c r="AI2634" s="5">
        <v>0</v>
      </c>
      <c r="AJ2634" s="5">
        <v>0</v>
      </c>
      <c r="AK2634" s="5">
        <v>57132028</v>
      </c>
      <c r="AL2634" s="5">
        <v>0</v>
      </c>
      <c r="AM2634" s="5">
        <v>0</v>
      </c>
      <c r="AN2634" s="5">
        <v>0</v>
      </c>
      <c r="AO2634" s="5">
        <v>0</v>
      </c>
      <c r="AP2634" s="5">
        <v>0</v>
      </c>
      <c r="AQ2634" s="5">
        <v>0</v>
      </c>
      <c r="AR2634" s="5">
        <v>57132028</v>
      </c>
    </row>
    <row r="2635" spans="1:44" x14ac:dyDescent="0.25">
      <c r="A2635" s="6">
        <v>4148</v>
      </c>
      <c r="B2635" s="3" t="s">
        <v>5444</v>
      </c>
      <c r="C2635" s="3" t="s">
        <v>5956</v>
      </c>
      <c r="D2635" s="3" t="s">
        <v>6625</v>
      </c>
      <c r="E2635" s="3" t="s">
        <v>2741</v>
      </c>
      <c r="F2635" s="3" t="s">
        <v>9747</v>
      </c>
      <c r="G2635" s="21">
        <v>6</v>
      </c>
      <c r="H2635" s="8" t="s">
        <v>12707</v>
      </c>
      <c r="I2635" s="3" t="s">
        <v>12495</v>
      </c>
      <c r="J2635" s="3" t="s">
        <v>12650</v>
      </c>
      <c r="K2635" s="7">
        <v>0</v>
      </c>
      <c r="L2635" s="3" t="s">
        <v>5458</v>
      </c>
      <c r="M2635" s="7">
        <v>1104</v>
      </c>
      <c r="N2635" s="3" t="s">
        <v>19</v>
      </c>
      <c r="O2635" s="3" t="s">
        <v>5462</v>
      </c>
      <c r="P2635" s="8" t="s">
        <v>12715</v>
      </c>
      <c r="Q2635" s="8" t="s">
        <v>12717</v>
      </c>
      <c r="R2635" s="4">
        <v>1</v>
      </c>
      <c r="S2635" s="4" t="s">
        <v>5629</v>
      </c>
      <c r="T2635" s="4">
        <v>1</v>
      </c>
      <c r="U2635" s="7" t="s">
        <v>8123</v>
      </c>
      <c r="V2635" s="7">
        <v>42</v>
      </c>
      <c r="W2635" s="3" t="s">
        <v>7180</v>
      </c>
      <c r="X2635" s="6">
        <v>4203</v>
      </c>
      <c r="Y2635" s="3" t="s">
        <v>7274</v>
      </c>
      <c r="Z2635" s="6">
        <v>4203004</v>
      </c>
      <c r="AA2635" s="3" t="s">
        <v>8597</v>
      </c>
      <c r="AB2635" s="6">
        <v>42030040007</v>
      </c>
      <c r="AC2635" s="3" t="s">
        <v>9746</v>
      </c>
      <c r="AD2635" s="5">
        <v>9642545</v>
      </c>
      <c r="AE2635" s="5">
        <v>0</v>
      </c>
      <c r="AF2635" s="5">
        <v>0</v>
      </c>
      <c r="AG2635" s="5">
        <v>0</v>
      </c>
      <c r="AH2635" s="5">
        <v>0</v>
      </c>
      <c r="AI2635" s="5">
        <v>0</v>
      </c>
      <c r="AJ2635" s="5">
        <v>0</v>
      </c>
      <c r="AK2635" s="5">
        <v>9642545</v>
      </c>
      <c r="AL2635" s="5">
        <v>0</v>
      </c>
      <c r="AM2635" s="5">
        <v>0</v>
      </c>
      <c r="AN2635" s="5">
        <v>0</v>
      </c>
      <c r="AO2635" s="5">
        <v>0</v>
      </c>
      <c r="AP2635" s="5">
        <v>0</v>
      </c>
      <c r="AQ2635" s="5">
        <v>0</v>
      </c>
      <c r="AR2635" s="5">
        <v>9642545</v>
      </c>
    </row>
    <row r="2636" spans="1:44" x14ac:dyDescent="0.25">
      <c r="A2636" s="6">
        <v>4148</v>
      </c>
      <c r="B2636" s="3" t="s">
        <v>5444</v>
      </c>
      <c r="C2636" s="3" t="s">
        <v>5956</v>
      </c>
      <c r="D2636" s="3" t="s">
        <v>6625</v>
      </c>
      <c r="E2636" s="3" t="s">
        <v>2742</v>
      </c>
      <c r="F2636" s="3" t="s">
        <v>9748</v>
      </c>
      <c r="G2636" s="21">
        <v>6</v>
      </c>
      <c r="H2636" s="8" t="s">
        <v>12707</v>
      </c>
      <c r="I2636" s="3" t="s">
        <v>12495</v>
      </c>
      <c r="J2636" s="3" t="s">
        <v>12650</v>
      </c>
      <c r="K2636" s="7">
        <v>0</v>
      </c>
      <c r="L2636" s="3" t="s">
        <v>5458</v>
      </c>
      <c r="M2636" s="7">
        <v>1104</v>
      </c>
      <c r="N2636" s="3" t="s">
        <v>19</v>
      </c>
      <c r="O2636" s="3" t="s">
        <v>5462</v>
      </c>
      <c r="P2636" s="8" t="s">
        <v>12715</v>
      </c>
      <c r="Q2636" s="8" t="s">
        <v>12717</v>
      </c>
      <c r="R2636" s="4">
        <v>1</v>
      </c>
      <c r="S2636" s="4" t="s">
        <v>5629</v>
      </c>
      <c r="T2636" s="4">
        <v>1</v>
      </c>
      <c r="U2636" s="7" t="s">
        <v>8123</v>
      </c>
      <c r="V2636" s="7">
        <v>42</v>
      </c>
      <c r="W2636" s="3" t="s">
        <v>7180</v>
      </c>
      <c r="X2636" s="6">
        <v>4203</v>
      </c>
      <c r="Y2636" s="3" t="s">
        <v>7274</v>
      </c>
      <c r="Z2636" s="6">
        <v>4203004</v>
      </c>
      <c r="AA2636" s="3" t="s">
        <v>8597</v>
      </c>
      <c r="AB2636" s="6">
        <v>42030040007</v>
      </c>
      <c r="AC2636" s="3" t="s">
        <v>9746</v>
      </c>
      <c r="AD2636" s="5">
        <v>6961448</v>
      </c>
      <c r="AE2636" s="5">
        <v>0</v>
      </c>
      <c r="AF2636" s="5">
        <v>0</v>
      </c>
      <c r="AG2636" s="5">
        <v>0</v>
      </c>
      <c r="AH2636" s="5">
        <v>0</v>
      </c>
      <c r="AI2636" s="5">
        <v>0</v>
      </c>
      <c r="AJ2636" s="5">
        <v>0</v>
      </c>
      <c r="AK2636" s="5">
        <v>6961448</v>
      </c>
      <c r="AL2636" s="5">
        <v>0</v>
      </c>
      <c r="AM2636" s="5">
        <v>0</v>
      </c>
      <c r="AN2636" s="5">
        <v>0</v>
      </c>
      <c r="AO2636" s="5">
        <v>0</v>
      </c>
      <c r="AP2636" s="5">
        <v>0</v>
      </c>
      <c r="AQ2636" s="5">
        <v>0</v>
      </c>
      <c r="AR2636" s="5">
        <v>6961448</v>
      </c>
    </row>
    <row r="2637" spans="1:44" x14ac:dyDescent="0.25">
      <c r="A2637" s="6">
        <v>4148</v>
      </c>
      <c r="B2637" s="3" t="s">
        <v>5444</v>
      </c>
      <c r="C2637" s="3" t="s">
        <v>5956</v>
      </c>
      <c r="D2637" s="3" t="s">
        <v>6625</v>
      </c>
      <c r="E2637" s="3" t="s">
        <v>2743</v>
      </c>
      <c r="F2637" s="3" t="s">
        <v>9749</v>
      </c>
      <c r="G2637" s="21">
        <v>6</v>
      </c>
      <c r="H2637" s="8" t="s">
        <v>12707</v>
      </c>
      <c r="I2637" s="3" t="s">
        <v>12495</v>
      </c>
      <c r="J2637" s="3" t="s">
        <v>12650</v>
      </c>
      <c r="K2637" s="7">
        <v>0</v>
      </c>
      <c r="L2637" s="3" t="s">
        <v>5458</v>
      </c>
      <c r="M2637" s="7">
        <v>1104</v>
      </c>
      <c r="N2637" s="3" t="s">
        <v>19</v>
      </c>
      <c r="O2637" s="3" t="s">
        <v>5462</v>
      </c>
      <c r="P2637" s="8" t="s">
        <v>12715</v>
      </c>
      <c r="Q2637" s="8" t="s">
        <v>12717</v>
      </c>
      <c r="R2637" s="4">
        <v>1</v>
      </c>
      <c r="S2637" s="4" t="s">
        <v>5629</v>
      </c>
      <c r="T2637" s="4">
        <v>1</v>
      </c>
      <c r="U2637" s="7" t="s">
        <v>8123</v>
      </c>
      <c r="V2637" s="7">
        <v>42</v>
      </c>
      <c r="W2637" s="3" t="s">
        <v>7180</v>
      </c>
      <c r="X2637" s="6">
        <v>4203</v>
      </c>
      <c r="Y2637" s="3" t="s">
        <v>7274</v>
      </c>
      <c r="Z2637" s="6">
        <v>4203004</v>
      </c>
      <c r="AA2637" s="3" t="s">
        <v>8597</v>
      </c>
      <c r="AB2637" s="6">
        <v>42030040007</v>
      </c>
      <c r="AC2637" s="3" t="s">
        <v>9746</v>
      </c>
      <c r="AD2637" s="5">
        <v>4471279</v>
      </c>
      <c r="AE2637" s="5">
        <v>0</v>
      </c>
      <c r="AF2637" s="5">
        <v>0</v>
      </c>
      <c r="AG2637" s="5">
        <v>0</v>
      </c>
      <c r="AH2637" s="5">
        <v>0</v>
      </c>
      <c r="AI2637" s="5">
        <v>0</v>
      </c>
      <c r="AJ2637" s="5">
        <v>0</v>
      </c>
      <c r="AK2637" s="5">
        <v>4471279</v>
      </c>
      <c r="AL2637" s="5">
        <v>0</v>
      </c>
      <c r="AM2637" s="5">
        <v>0</v>
      </c>
      <c r="AN2637" s="5">
        <v>0</v>
      </c>
      <c r="AO2637" s="5">
        <v>0</v>
      </c>
      <c r="AP2637" s="5">
        <v>0</v>
      </c>
      <c r="AQ2637" s="5">
        <v>0</v>
      </c>
      <c r="AR2637" s="5">
        <v>4471279</v>
      </c>
    </row>
    <row r="2638" spans="1:44" x14ac:dyDescent="0.25">
      <c r="A2638" s="6">
        <v>4148</v>
      </c>
      <c r="B2638" s="3" t="s">
        <v>5444</v>
      </c>
      <c r="C2638" s="3" t="s">
        <v>5956</v>
      </c>
      <c r="D2638" s="3" t="s">
        <v>6625</v>
      </c>
      <c r="E2638" s="3" t="s">
        <v>2744</v>
      </c>
      <c r="F2638" s="3" t="s">
        <v>9750</v>
      </c>
      <c r="G2638" s="21">
        <v>6</v>
      </c>
      <c r="H2638" s="8" t="s">
        <v>12707</v>
      </c>
      <c r="I2638" s="3" t="s">
        <v>12495</v>
      </c>
      <c r="J2638" s="3" t="s">
        <v>12650</v>
      </c>
      <c r="K2638" s="7">
        <v>0</v>
      </c>
      <c r="L2638" s="3" t="s">
        <v>5458</v>
      </c>
      <c r="M2638" s="7">
        <v>1104</v>
      </c>
      <c r="N2638" s="3" t="s">
        <v>19</v>
      </c>
      <c r="O2638" s="3" t="s">
        <v>5462</v>
      </c>
      <c r="P2638" s="8" t="s">
        <v>12715</v>
      </c>
      <c r="Q2638" s="8" t="s">
        <v>12717</v>
      </c>
      <c r="R2638" s="4">
        <v>1</v>
      </c>
      <c r="S2638" s="4" t="s">
        <v>5629</v>
      </c>
      <c r="T2638" s="4">
        <v>1</v>
      </c>
      <c r="U2638" s="7" t="s">
        <v>8123</v>
      </c>
      <c r="V2638" s="7">
        <v>42</v>
      </c>
      <c r="W2638" s="3" t="s">
        <v>7180</v>
      </c>
      <c r="X2638" s="6">
        <v>4203</v>
      </c>
      <c r="Y2638" s="3" t="s">
        <v>7274</v>
      </c>
      <c r="Z2638" s="6">
        <v>4203004</v>
      </c>
      <c r="AA2638" s="3" t="s">
        <v>8597</v>
      </c>
      <c r="AB2638" s="6">
        <v>42030040007</v>
      </c>
      <c r="AC2638" s="3" t="s">
        <v>9746</v>
      </c>
      <c r="AD2638" s="5">
        <v>12151736</v>
      </c>
      <c r="AE2638" s="5">
        <v>0</v>
      </c>
      <c r="AF2638" s="5">
        <v>0</v>
      </c>
      <c r="AG2638" s="5">
        <v>0</v>
      </c>
      <c r="AH2638" s="5">
        <v>0</v>
      </c>
      <c r="AI2638" s="5">
        <v>0</v>
      </c>
      <c r="AJ2638" s="5">
        <v>0</v>
      </c>
      <c r="AK2638" s="5">
        <v>12151736</v>
      </c>
      <c r="AL2638" s="5">
        <v>0</v>
      </c>
      <c r="AM2638" s="5">
        <v>0</v>
      </c>
      <c r="AN2638" s="5">
        <v>0</v>
      </c>
      <c r="AO2638" s="5">
        <v>0</v>
      </c>
      <c r="AP2638" s="5">
        <v>0</v>
      </c>
      <c r="AQ2638" s="5">
        <v>0</v>
      </c>
      <c r="AR2638" s="5">
        <v>12151736</v>
      </c>
    </row>
    <row r="2639" spans="1:44" x14ac:dyDescent="0.25">
      <c r="A2639" s="6">
        <v>4148</v>
      </c>
      <c r="B2639" s="3" t="s">
        <v>5444</v>
      </c>
      <c r="C2639" s="3" t="s">
        <v>5956</v>
      </c>
      <c r="D2639" s="3" t="s">
        <v>6625</v>
      </c>
      <c r="E2639" s="3" t="s">
        <v>2745</v>
      </c>
      <c r="F2639" s="3" t="s">
        <v>9751</v>
      </c>
      <c r="G2639" s="21">
        <v>6</v>
      </c>
      <c r="H2639" s="8" t="s">
        <v>12707</v>
      </c>
      <c r="I2639" s="3" t="s">
        <v>12495</v>
      </c>
      <c r="J2639" s="3" t="s">
        <v>12650</v>
      </c>
      <c r="K2639" s="7">
        <v>0</v>
      </c>
      <c r="L2639" s="3" t="s">
        <v>5458</v>
      </c>
      <c r="M2639" s="7">
        <v>1104</v>
      </c>
      <c r="N2639" s="3" t="s">
        <v>19</v>
      </c>
      <c r="O2639" s="3" t="s">
        <v>5462</v>
      </c>
      <c r="P2639" s="8" t="s">
        <v>12715</v>
      </c>
      <c r="Q2639" s="8" t="s">
        <v>12717</v>
      </c>
      <c r="R2639" s="4">
        <v>1</v>
      </c>
      <c r="S2639" s="4" t="s">
        <v>5629</v>
      </c>
      <c r="T2639" s="4">
        <v>1</v>
      </c>
      <c r="U2639" s="7" t="s">
        <v>8123</v>
      </c>
      <c r="V2639" s="7">
        <v>42</v>
      </c>
      <c r="W2639" s="3" t="s">
        <v>7180</v>
      </c>
      <c r="X2639" s="6">
        <v>4203</v>
      </c>
      <c r="Y2639" s="3" t="s">
        <v>7274</v>
      </c>
      <c r="Z2639" s="6">
        <v>4203004</v>
      </c>
      <c r="AA2639" s="3" t="s">
        <v>8597</v>
      </c>
      <c r="AB2639" s="6">
        <v>42030040007</v>
      </c>
      <c r="AC2639" s="3" t="s">
        <v>9746</v>
      </c>
      <c r="AD2639" s="5">
        <v>612425</v>
      </c>
      <c r="AE2639" s="5">
        <v>0</v>
      </c>
      <c r="AF2639" s="5">
        <v>0</v>
      </c>
      <c r="AG2639" s="5">
        <v>0</v>
      </c>
      <c r="AH2639" s="5">
        <v>0</v>
      </c>
      <c r="AI2639" s="5">
        <v>0</v>
      </c>
      <c r="AJ2639" s="5">
        <v>0</v>
      </c>
      <c r="AK2639" s="5">
        <v>612425</v>
      </c>
      <c r="AL2639" s="5">
        <v>0</v>
      </c>
      <c r="AM2639" s="5">
        <v>0</v>
      </c>
      <c r="AN2639" s="5">
        <v>0</v>
      </c>
      <c r="AO2639" s="5">
        <v>0</v>
      </c>
      <c r="AP2639" s="5">
        <v>0</v>
      </c>
      <c r="AQ2639" s="5">
        <v>0</v>
      </c>
      <c r="AR2639" s="5">
        <v>612425</v>
      </c>
    </row>
    <row r="2640" spans="1:44" x14ac:dyDescent="0.25">
      <c r="A2640" s="6">
        <v>4148</v>
      </c>
      <c r="B2640" s="3" t="s">
        <v>5444</v>
      </c>
      <c r="C2640" s="3" t="s">
        <v>5957</v>
      </c>
      <c r="D2640" s="3" t="s">
        <v>6626</v>
      </c>
      <c r="E2640" s="3" t="s">
        <v>2746</v>
      </c>
      <c r="F2640" s="3" t="s">
        <v>9747</v>
      </c>
      <c r="G2640" s="21">
        <v>6</v>
      </c>
      <c r="H2640" s="8" t="s">
        <v>12707</v>
      </c>
      <c r="I2640" s="3" t="s">
        <v>12496</v>
      </c>
      <c r="J2640" s="3" t="s">
        <v>12650</v>
      </c>
      <c r="K2640" s="7">
        <v>0</v>
      </c>
      <c r="L2640" s="3" t="s">
        <v>5458</v>
      </c>
      <c r="M2640" s="7">
        <v>1104</v>
      </c>
      <c r="N2640" s="3" t="s">
        <v>19</v>
      </c>
      <c r="O2640" s="3" t="s">
        <v>5462</v>
      </c>
      <c r="P2640" s="8" t="s">
        <v>12715</v>
      </c>
      <c r="Q2640" s="8" t="s">
        <v>12717</v>
      </c>
      <c r="R2640" s="4">
        <v>1</v>
      </c>
      <c r="S2640" s="4" t="s">
        <v>5629</v>
      </c>
      <c r="T2640" s="4">
        <v>52</v>
      </c>
      <c r="U2640" s="7" t="s">
        <v>8104</v>
      </c>
      <c r="V2640" s="7">
        <v>42</v>
      </c>
      <c r="W2640" s="3" t="s">
        <v>7180</v>
      </c>
      <c r="X2640" s="6">
        <v>4203</v>
      </c>
      <c r="Y2640" s="3" t="s">
        <v>7274</v>
      </c>
      <c r="Z2640" s="6">
        <v>4203004</v>
      </c>
      <c r="AA2640" s="3" t="s">
        <v>8597</v>
      </c>
      <c r="AB2640" s="6">
        <v>42030040007</v>
      </c>
      <c r="AC2640" s="3" t="s">
        <v>9746</v>
      </c>
      <c r="AD2640" s="5">
        <v>10301322</v>
      </c>
      <c r="AE2640" s="5">
        <v>0</v>
      </c>
      <c r="AF2640" s="5">
        <v>0</v>
      </c>
      <c r="AG2640" s="5">
        <v>0</v>
      </c>
      <c r="AH2640" s="5">
        <v>0</v>
      </c>
      <c r="AI2640" s="5">
        <v>0</v>
      </c>
      <c r="AJ2640" s="5">
        <v>0</v>
      </c>
      <c r="AK2640" s="5">
        <v>10301322</v>
      </c>
      <c r="AL2640" s="5">
        <v>0</v>
      </c>
      <c r="AM2640" s="5">
        <v>0</v>
      </c>
      <c r="AN2640" s="5">
        <v>0</v>
      </c>
      <c r="AO2640" s="5">
        <v>0</v>
      </c>
      <c r="AP2640" s="5">
        <v>0</v>
      </c>
      <c r="AQ2640" s="5">
        <v>0</v>
      </c>
      <c r="AR2640" s="5">
        <v>10301322</v>
      </c>
    </row>
    <row r="2641" spans="1:44" x14ac:dyDescent="0.25">
      <c r="A2641" s="6">
        <v>4148</v>
      </c>
      <c r="B2641" s="3" t="s">
        <v>5444</v>
      </c>
      <c r="C2641" s="3" t="s">
        <v>5957</v>
      </c>
      <c r="D2641" s="3" t="s">
        <v>6626</v>
      </c>
      <c r="E2641" s="3" t="s">
        <v>2747</v>
      </c>
      <c r="F2641" s="3" t="s">
        <v>9752</v>
      </c>
      <c r="G2641" s="21">
        <v>6</v>
      </c>
      <c r="H2641" s="8" t="s">
        <v>12707</v>
      </c>
      <c r="I2641" s="3" t="s">
        <v>12496</v>
      </c>
      <c r="J2641" s="3" t="s">
        <v>12650</v>
      </c>
      <c r="K2641" s="7">
        <v>0</v>
      </c>
      <c r="L2641" s="3" t="s">
        <v>5458</v>
      </c>
      <c r="M2641" s="7">
        <v>1104</v>
      </c>
      <c r="N2641" s="3" t="s">
        <v>19</v>
      </c>
      <c r="O2641" s="3" t="s">
        <v>5462</v>
      </c>
      <c r="P2641" s="8" t="s">
        <v>12715</v>
      </c>
      <c r="Q2641" s="8" t="s">
        <v>12717</v>
      </c>
      <c r="R2641" s="4">
        <v>1</v>
      </c>
      <c r="S2641" s="4" t="s">
        <v>5629</v>
      </c>
      <c r="T2641" s="4">
        <v>52</v>
      </c>
      <c r="U2641" s="7" t="s">
        <v>8104</v>
      </c>
      <c r="V2641" s="7">
        <v>42</v>
      </c>
      <c r="W2641" s="3" t="s">
        <v>7180</v>
      </c>
      <c r="X2641" s="6">
        <v>4203</v>
      </c>
      <c r="Y2641" s="3" t="s">
        <v>7274</v>
      </c>
      <c r="Z2641" s="6">
        <v>4203004</v>
      </c>
      <c r="AA2641" s="3" t="s">
        <v>8597</v>
      </c>
      <c r="AB2641" s="6">
        <v>42030040007</v>
      </c>
      <c r="AC2641" s="3" t="s">
        <v>9746</v>
      </c>
      <c r="AD2641" s="5">
        <v>14832667</v>
      </c>
      <c r="AE2641" s="5">
        <v>0</v>
      </c>
      <c r="AF2641" s="5">
        <v>0</v>
      </c>
      <c r="AG2641" s="5">
        <v>0</v>
      </c>
      <c r="AH2641" s="5">
        <v>0</v>
      </c>
      <c r="AI2641" s="5">
        <v>0</v>
      </c>
      <c r="AJ2641" s="5">
        <v>0</v>
      </c>
      <c r="AK2641" s="5">
        <v>14832667</v>
      </c>
      <c r="AL2641" s="5">
        <v>0</v>
      </c>
      <c r="AM2641" s="5">
        <v>0</v>
      </c>
      <c r="AN2641" s="5">
        <v>0</v>
      </c>
      <c r="AO2641" s="5">
        <v>0</v>
      </c>
      <c r="AP2641" s="5">
        <v>0</v>
      </c>
      <c r="AQ2641" s="5">
        <v>0</v>
      </c>
      <c r="AR2641" s="5">
        <v>14832667</v>
      </c>
    </row>
    <row r="2642" spans="1:44" x14ac:dyDescent="0.25">
      <c r="A2642" s="6">
        <v>4148</v>
      </c>
      <c r="B2642" s="3" t="s">
        <v>5444</v>
      </c>
      <c r="C2642" s="3" t="s">
        <v>5957</v>
      </c>
      <c r="D2642" s="3" t="s">
        <v>6626</v>
      </c>
      <c r="E2642" s="3" t="s">
        <v>2748</v>
      </c>
      <c r="F2642" s="3" t="s">
        <v>9753</v>
      </c>
      <c r="G2642" s="21">
        <v>6</v>
      </c>
      <c r="H2642" s="8" t="s">
        <v>12707</v>
      </c>
      <c r="I2642" s="3" t="s">
        <v>12496</v>
      </c>
      <c r="J2642" s="3" t="s">
        <v>12650</v>
      </c>
      <c r="K2642" s="7">
        <v>0</v>
      </c>
      <c r="L2642" s="3" t="s">
        <v>5458</v>
      </c>
      <c r="M2642" s="7">
        <v>1104</v>
      </c>
      <c r="N2642" s="3" t="s">
        <v>19</v>
      </c>
      <c r="O2642" s="3" t="s">
        <v>5462</v>
      </c>
      <c r="P2642" s="8" t="s">
        <v>12715</v>
      </c>
      <c r="Q2642" s="8" t="s">
        <v>12717</v>
      </c>
      <c r="R2642" s="4">
        <v>1</v>
      </c>
      <c r="S2642" s="4" t="s">
        <v>5629</v>
      </c>
      <c r="T2642" s="4">
        <v>52</v>
      </c>
      <c r="U2642" s="7" t="s">
        <v>8104</v>
      </c>
      <c r="V2642" s="7">
        <v>42</v>
      </c>
      <c r="W2642" s="3" t="s">
        <v>7180</v>
      </c>
      <c r="X2642" s="6">
        <v>4203</v>
      </c>
      <c r="Y2642" s="3" t="s">
        <v>7274</v>
      </c>
      <c r="Z2642" s="6">
        <v>4203004</v>
      </c>
      <c r="AA2642" s="3" t="s">
        <v>8597</v>
      </c>
      <c r="AB2642" s="6">
        <v>42030040007</v>
      </c>
      <c r="AC2642" s="3" t="s">
        <v>9746</v>
      </c>
      <c r="AD2642" s="5">
        <v>1066316</v>
      </c>
      <c r="AE2642" s="5">
        <v>0</v>
      </c>
      <c r="AF2642" s="5">
        <v>0</v>
      </c>
      <c r="AG2642" s="5">
        <v>0</v>
      </c>
      <c r="AH2642" s="5">
        <v>0</v>
      </c>
      <c r="AI2642" s="5">
        <v>0</v>
      </c>
      <c r="AJ2642" s="5">
        <v>0</v>
      </c>
      <c r="AK2642" s="5">
        <v>1066316</v>
      </c>
      <c r="AL2642" s="5">
        <v>0</v>
      </c>
      <c r="AM2642" s="5">
        <v>0</v>
      </c>
      <c r="AN2642" s="5">
        <v>0</v>
      </c>
      <c r="AO2642" s="5">
        <v>0</v>
      </c>
      <c r="AP2642" s="5">
        <v>0</v>
      </c>
      <c r="AQ2642" s="5">
        <v>0</v>
      </c>
      <c r="AR2642" s="5">
        <v>1066316</v>
      </c>
    </row>
    <row r="2643" spans="1:44" x14ac:dyDescent="0.25">
      <c r="A2643" s="6">
        <v>4148</v>
      </c>
      <c r="B2643" s="3" t="s">
        <v>5444</v>
      </c>
      <c r="C2643" s="3" t="s">
        <v>5957</v>
      </c>
      <c r="D2643" s="3" t="s">
        <v>6626</v>
      </c>
      <c r="E2643" s="3" t="s">
        <v>2749</v>
      </c>
      <c r="F2643" s="3" t="s">
        <v>9754</v>
      </c>
      <c r="G2643" s="21">
        <v>6</v>
      </c>
      <c r="H2643" s="8" t="s">
        <v>12707</v>
      </c>
      <c r="I2643" s="3" t="s">
        <v>12496</v>
      </c>
      <c r="J2643" s="3" t="s">
        <v>12650</v>
      </c>
      <c r="K2643" s="7">
        <v>0</v>
      </c>
      <c r="L2643" s="3" t="s">
        <v>5458</v>
      </c>
      <c r="M2643" s="7">
        <v>1104</v>
      </c>
      <c r="N2643" s="3" t="s">
        <v>19</v>
      </c>
      <c r="O2643" s="3" t="s">
        <v>5462</v>
      </c>
      <c r="P2643" s="8" t="s">
        <v>12715</v>
      </c>
      <c r="Q2643" s="8" t="s">
        <v>12717</v>
      </c>
      <c r="R2643" s="4">
        <v>1</v>
      </c>
      <c r="S2643" s="4" t="s">
        <v>5629</v>
      </c>
      <c r="T2643" s="4">
        <v>52</v>
      </c>
      <c r="U2643" s="7" t="s">
        <v>8104</v>
      </c>
      <c r="V2643" s="7">
        <v>42</v>
      </c>
      <c r="W2643" s="3" t="s">
        <v>7180</v>
      </c>
      <c r="X2643" s="6">
        <v>4203</v>
      </c>
      <c r="Y2643" s="3" t="s">
        <v>7274</v>
      </c>
      <c r="Z2643" s="6">
        <v>4203004</v>
      </c>
      <c r="AA2643" s="3" t="s">
        <v>8597</v>
      </c>
      <c r="AB2643" s="6">
        <v>42030040007</v>
      </c>
      <c r="AC2643" s="3" t="s">
        <v>9746</v>
      </c>
      <c r="AD2643" s="5">
        <v>5168627</v>
      </c>
      <c r="AE2643" s="5">
        <v>0</v>
      </c>
      <c r="AF2643" s="5">
        <v>0</v>
      </c>
      <c r="AG2643" s="5">
        <v>0</v>
      </c>
      <c r="AH2643" s="5">
        <v>0</v>
      </c>
      <c r="AI2643" s="5">
        <v>0</v>
      </c>
      <c r="AJ2643" s="5">
        <v>0</v>
      </c>
      <c r="AK2643" s="5">
        <v>5168627</v>
      </c>
      <c r="AL2643" s="5">
        <v>0</v>
      </c>
      <c r="AM2643" s="5">
        <v>0</v>
      </c>
      <c r="AN2643" s="5">
        <v>0</v>
      </c>
      <c r="AO2643" s="5">
        <v>0</v>
      </c>
      <c r="AP2643" s="5">
        <v>0</v>
      </c>
      <c r="AQ2643" s="5">
        <v>0</v>
      </c>
      <c r="AR2643" s="5">
        <v>5168627</v>
      </c>
    </row>
    <row r="2644" spans="1:44" x14ac:dyDescent="0.25">
      <c r="A2644" s="6">
        <v>4148</v>
      </c>
      <c r="B2644" s="3" t="s">
        <v>5444</v>
      </c>
      <c r="C2644" s="3" t="s">
        <v>5957</v>
      </c>
      <c r="D2644" s="3" t="s">
        <v>6626</v>
      </c>
      <c r="E2644" s="3" t="s">
        <v>2750</v>
      </c>
      <c r="F2644" s="3" t="s">
        <v>9755</v>
      </c>
      <c r="G2644" s="21">
        <v>6</v>
      </c>
      <c r="H2644" s="8" t="s">
        <v>12707</v>
      </c>
      <c r="I2644" s="3" t="s">
        <v>12496</v>
      </c>
      <c r="J2644" s="3" t="s">
        <v>12650</v>
      </c>
      <c r="K2644" s="7">
        <v>0</v>
      </c>
      <c r="L2644" s="3" t="s">
        <v>5458</v>
      </c>
      <c r="M2644" s="7">
        <v>1104</v>
      </c>
      <c r="N2644" s="3" t="s">
        <v>19</v>
      </c>
      <c r="O2644" s="3" t="s">
        <v>5462</v>
      </c>
      <c r="P2644" s="8" t="s">
        <v>12715</v>
      </c>
      <c r="Q2644" s="8" t="s">
        <v>12717</v>
      </c>
      <c r="R2644" s="4">
        <v>1</v>
      </c>
      <c r="S2644" s="4" t="s">
        <v>5629</v>
      </c>
      <c r="T2644" s="4">
        <v>52</v>
      </c>
      <c r="U2644" s="7" t="s">
        <v>8104</v>
      </c>
      <c r="V2644" s="7">
        <v>42</v>
      </c>
      <c r="W2644" s="3" t="s">
        <v>7180</v>
      </c>
      <c r="X2644" s="6">
        <v>4203</v>
      </c>
      <c r="Y2644" s="3" t="s">
        <v>7274</v>
      </c>
      <c r="Z2644" s="6">
        <v>4203004</v>
      </c>
      <c r="AA2644" s="3" t="s">
        <v>8597</v>
      </c>
      <c r="AB2644" s="6">
        <v>42030040007</v>
      </c>
      <c r="AC2644" s="3" t="s">
        <v>9746</v>
      </c>
      <c r="AD2644" s="5">
        <v>2880877</v>
      </c>
      <c r="AE2644" s="5">
        <v>0</v>
      </c>
      <c r="AF2644" s="5">
        <v>0</v>
      </c>
      <c r="AG2644" s="5">
        <v>0</v>
      </c>
      <c r="AH2644" s="5">
        <v>0</v>
      </c>
      <c r="AI2644" s="5">
        <v>0</v>
      </c>
      <c r="AJ2644" s="5">
        <v>0</v>
      </c>
      <c r="AK2644" s="5">
        <v>2880877</v>
      </c>
      <c r="AL2644" s="5">
        <v>0</v>
      </c>
      <c r="AM2644" s="5">
        <v>0</v>
      </c>
      <c r="AN2644" s="5">
        <v>0</v>
      </c>
      <c r="AO2644" s="5">
        <v>0</v>
      </c>
      <c r="AP2644" s="5">
        <v>0</v>
      </c>
      <c r="AQ2644" s="5">
        <v>0</v>
      </c>
      <c r="AR2644" s="5">
        <v>2880877</v>
      </c>
    </row>
    <row r="2645" spans="1:44" x14ac:dyDescent="0.25">
      <c r="A2645" s="6">
        <v>4148</v>
      </c>
      <c r="B2645" s="3" t="s">
        <v>5444</v>
      </c>
      <c r="C2645" s="3" t="s">
        <v>5958</v>
      </c>
      <c r="D2645" s="3" t="s">
        <v>6627</v>
      </c>
      <c r="E2645" s="3" t="s">
        <v>2751</v>
      </c>
      <c r="F2645" s="3" t="s">
        <v>9747</v>
      </c>
      <c r="G2645" s="21">
        <v>6</v>
      </c>
      <c r="H2645" s="8" t="s">
        <v>12707</v>
      </c>
      <c r="I2645" s="3" t="s">
        <v>12495</v>
      </c>
      <c r="J2645" s="3" t="s">
        <v>12650</v>
      </c>
      <c r="K2645" s="7">
        <v>0</v>
      </c>
      <c r="L2645" s="3" t="s">
        <v>5458</v>
      </c>
      <c r="M2645" s="7">
        <v>1104</v>
      </c>
      <c r="N2645" s="3" t="s">
        <v>19</v>
      </c>
      <c r="O2645" s="3" t="s">
        <v>5462</v>
      </c>
      <c r="P2645" s="8" t="s">
        <v>12715</v>
      </c>
      <c r="Q2645" s="8" t="s">
        <v>12717</v>
      </c>
      <c r="R2645" s="4">
        <v>1</v>
      </c>
      <c r="S2645" s="4" t="s">
        <v>5629</v>
      </c>
      <c r="T2645" s="4">
        <v>59</v>
      </c>
      <c r="U2645" s="7" t="s">
        <v>7540</v>
      </c>
      <c r="V2645" s="7">
        <v>42</v>
      </c>
      <c r="W2645" s="3" t="s">
        <v>7180</v>
      </c>
      <c r="X2645" s="6">
        <v>4203</v>
      </c>
      <c r="Y2645" s="3" t="s">
        <v>7274</v>
      </c>
      <c r="Z2645" s="6">
        <v>4203004</v>
      </c>
      <c r="AA2645" s="3" t="s">
        <v>8597</v>
      </c>
      <c r="AB2645" s="6">
        <v>42030040007</v>
      </c>
      <c r="AC2645" s="3" t="s">
        <v>9746</v>
      </c>
      <c r="AD2645" s="5">
        <v>10483233</v>
      </c>
      <c r="AE2645" s="5">
        <v>0</v>
      </c>
      <c r="AF2645" s="5">
        <v>0</v>
      </c>
      <c r="AG2645" s="5">
        <v>0</v>
      </c>
      <c r="AH2645" s="5">
        <v>0</v>
      </c>
      <c r="AI2645" s="5">
        <v>0</v>
      </c>
      <c r="AJ2645" s="5">
        <v>0</v>
      </c>
      <c r="AK2645" s="5">
        <v>10483233</v>
      </c>
      <c r="AL2645" s="5">
        <v>0</v>
      </c>
      <c r="AM2645" s="5">
        <v>0</v>
      </c>
      <c r="AN2645" s="5">
        <v>0</v>
      </c>
      <c r="AO2645" s="5">
        <v>0</v>
      </c>
      <c r="AP2645" s="5">
        <v>0</v>
      </c>
      <c r="AQ2645" s="5">
        <v>0</v>
      </c>
      <c r="AR2645" s="5">
        <v>10483233</v>
      </c>
    </row>
    <row r="2646" spans="1:44" x14ac:dyDescent="0.25">
      <c r="A2646" s="6">
        <v>4148</v>
      </c>
      <c r="B2646" s="3" t="s">
        <v>5444</v>
      </c>
      <c r="C2646" s="3" t="s">
        <v>5958</v>
      </c>
      <c r="D2646" s="3" t="s">
        <v>6627</v>
      </c>
      <c r="E2646" s="3" t="s">
        <v>2752</v>
      </c>
      <c r="F2646" s="3" t="s">
        <v>9752</v>
      </c>
      <c r="G2646" s="21">
        <v>6</v>
      </c>
      <c r="H2646" s="8" t="s">
        <v>12707</v>
      </c>
      <c r="I2646" s="3" t="s">
        <v>12495</v>
      </c>
      <c r="J2646" s="3" t="s">
        <v>12650</v>
      </c>
      <c r="K2646" s="7">
        <v>0</v>
      </c>
      <c r="L2646" s="3" t="s">
        <v>5458</v>
      </c>
      <c r="M2646" s="7">
        <v>1104</v>
      </c>
      <c r="N2646" s="3" t="s">
        <v>19</v>
      </c>
      <c r="O2646" s="3" t="s">
        <v>5462</v>
      </c>
      <c r="P2646" s="8" t="s">
        <v>12715</v>
      </c>
      <c r="Q2646" s="8" t="s">
        <v>12717</v>
      </c>
      <c r="R2646" s="4">
        <v>1</v>
      </c>
      <c r="S2646" s="4" t="s">
        <v>5629</v>
      </c>
      <c r="T2646" s="4">
        <v>59</v>
      </c>
      <c r="U2646" s="7" t="s">
        <v>7540</v>
      </c>
      <c r="V2646" s="7">
        <v>42</v>
      </c>
      <c r="W2646" s="3" t="s">
        <v>7180</v>
      </c>
      <c r="X2646" s="6">
        <v>4203</v>
      </c>
      <c r="Y2646" s="3" t="s">
        <v>7274</v>
      </c>
      <c r="Z2646" s="6">
        <v>4203004</v>
      </c>
      <c r="AA2646" s="3" t="s">
        <v>8597</v>
      </c>
      <c r="AB2646" s="6">
        <v>42030040007</v>
      </c>
      <c r="AC2646" s="3" t="s">
        <v>9746</v>
      </c>
      <c r="AD2646" s="5">
        <v>9169285</v>
      </c>
      <c r="AE2646" s="5">
        <v>0</v>
      </c>
      <c r="AF2646" s="5">
        <v>0</v>
      </c>
      <c r="AG2646" s="5">
        <v>0</v>
      </c>
      <c r="AH2646" s="5">
        <v>0</v>
      </c>
      <c r="AI2646" s="5">
        <v>0</v>
      </c>
      <c r="AJ2646" s="5">
        <v>0</v>
      </c>
      <c r="AK2646" s="5">
        <v>9169285</v>
      </c>
      <c r="AL2646" s="5">
        <v>0</v>
      </c>
      <c r="AM2646" s="5">
        <v>0</v>
      </c>
      <c r="AN2646" s="5">
        <v>0</v>
      </c>
      <c r="AO2646" s="5">
        <v>0</v>
      </c>
      <c r="AP2646" s="5">
        <v>0</v>
      </c>
      <c r="AQ2646" s="5">
        <v>0</v>
      </c>
      <c r="AR2646" s="5">
        <v>9169285</v>
      </c>
    </row>
    <row r="2647" spans="1:44" x14ac:dyDescent="0.25">
      <c r="A2647" s="6">
        <v>4148</v>
      </c>
      <c r="B2647" s="3" t="s">
        <v>5444</v>
      </c>
      <c r="C2647" s="3" t="s">
        <v>5958</v>
      </c>
      <c r="D2647" s="3" t="s">
        <v>6627</v>
      </c>
      <c r="E2647" s="3" t="s">
        <v>2753</v>
      </c>
      <c r="F2647" s="3" t="s">
        <v>9756</v>
      </c>
      <c r="G2647" s="21">
        <v>6</v>
      </c>
      <c r="H2647" s="8" t="s">
        <v>12707</v>
      </c>
      <c r="I2647" s="3" t="s">
        <v>12495</v>
      </c>
      <c r="J2647" s="3" t="s">
        <v>12650</v>
      </c>
      <c r="K2647" s="7">
        <v>0</v>
      </c>
      <c r="L2647" s="3" t="s">
        <v>5458</v>
      </c>
      <c r="M2647" s="7">
        <v>1104</v>
      </c>
      <c r="N2647" s="3" t="s">
        <v>19</v>
      </c>
      <c r="O2647" s="3" t="s">
        <v>5462</v>
      </c>
      <c r="P2647" s="8" t="s">
        <v>12715</v>
      </c>
      <c r="Q2647" s="8" t="s">
        <v>12717</v>
      </c>
      <c r="R2647" s="4">
        <v>1</v>
      </c>
      <c r="S2647" s="4" t="s">
        <v>5629</v>
      </c>
      <c r="T2647" s="4">
        <v>59</v>
      </c>
      <c r="U2647" s="7" t="s">
        <v>7540</v>
      </c>
      <c r="V2647" s="7">
        <v>42</v>
      </c>
      <c r="W2647" s="3" t="s">
        <v>7180</v>
      </c>
      <c r="X2647" s="6">
        <v>4203</v>
      </c>
      <c r="Y2647" s="3" t="s">
        <v>7274</v>
      </c>
      <c r="Z2647" s="6">
        <v>4203004</v>
      </c>
      <c r="AA2647" s="3" t="s">
        <v>8597</v>
      </c>
      <c r="AB2647" s="6">
        <v>42030040007</v>
      </c>
      <c r="AC2647" s="3" t="s">
        <v>9746</v>
      </c>
      <c r="AD2647" s="5">
        <v>20739848</v>
      </c>
      <c r="AE2647" s="5">
        <v>0</v>
      </c>
      <c r="AF2647" s="5">
        <v>0</v>
      </c>
      <c r="AG2647" s="5">
        <v>0</v>
      </c>
      <c r="AH2647" s="5">
        <v>0</v>
      </c>
      <c r="AI2647" s="5">
        <v>0</v>
      </c>
      <c r="AJ2647" s="5">
        <v>0</v>
      </c>
      <c r="AK2647" s="5">
        <v>20739848</v>
      </c>
      <c r="AL2647" s="5">
        <v>0</v>
      </c>
      <c r="AM2647" s="5">
        <v>0</v>
      </c>
      <c r="AN2647" s="5">
        <v>0</v>
      </c>
      <c r="AO2647" s="5">
        <v>0</v>
      </c>
      <c r="AP2647" s="5">
        <v>0</v>
      </c>
      <c r="AQ2647" s="5">
        <v>0</v>
      </c>
      <c r="AR2647" s="5">
        <v>20739848</v>
      </c>
    </row>
    <row r="2648" spans="1:44" x14ac:dyDescent="0.25">
      <c r="A2648" s="6">
        <v>4148</v>
      </c>
      <c r="B2648" s="3" t="s">
        <v>5444</v>
      </c>
      <c r="C2648" s="3" t="s">
        <v>5958</v>
      </c>
      <c r="D2648" s="3" t="s">
        <v>6627</v>
      </c>
      <c r="E2648" s="3" t="s">
        <v>2754</v>
      </c>
      <c r="F2648" s="3" t="s">
        <v>9757</v>
      </c>
      <c r="G2648" s="21">
        <v>6</v>
      </c>
      <c r="H2648" s="8" t="s">
        <v>12707</v>
      </c>
      <c r="I2648" s="3" t="s">
        <v>12495</v>
      </c>
      <c r="J2648" s="3" t="s">
        <v>12650</v>
      </c>
      <c r="K2648" s="7">
        <v>0</v>
      </c>
      <c r="L2648" s="3" t="s">
        <v>5458</v>
      </c>
      <c r="M2648" s="7">
        <v>1104</v>
      </c>
      <c r="N2648" s="3" t="s">
        <v>19</v>
      </c>
      <c r="O2648" s="3" t="s">
        <v>5462</v>
      </c>
      <c r="P2648" s="8" t="s">
        <v>12715</v>
      </c>
      <c r="Q2648" s="8" t="s">
        <v>12717</v>
      </c>
      <c r="R2648" s="4">
        <v>1</v>
      </c>
      <c r="S2648" s="4" t="s">
        <v>5629</v>
      </c>
      <c r="T2648" s="4">
        <v>59</v>
      </c>
      <c r="U2648" s="7" t="s">
        <v>7540</v>
      </c>
      <c r="V2648" s="7">
        <v>42</v>
      </c>
      <c r="W2648" s="3" t="s">
        <v>7180</v>
      </c>
      <c r="X2648" s="6">
        <v>4203</v>
      </c>
      <c r="Y2648" s="3" t="s">
        <v>7274</v>
      </c>
      <c r="Z2648" s="6">
        <v>4203004</v>
      </c>
      <c r="AA2648" s="3" t="s">
        <v>8597</v>
      </c>
      <c r="AB2648" s="6">
        <v>42030040007</v>
      </c>
      <c r="AC2648" s="3" t="s">
        <v>9746</v>
      </c>
      <c r="AD2648" s="5">
        <v>1334360</v>
      </c>
      <c r="AE2648" s="5">
        <v>0</v>
      </c>
      <c r="AF2648" s="5">
        <v>0</v>
      </c>
      <c r="AG2648" s="5">
        <v>0</v>
      </c>
      <c r="AH2648" s="5">
        <v>0</v>
      </c>
      <c r="AI2648" s="5">
        <v>0</v>
      </c>
      <c r="AJ2648" s="5">
        <v>0</v>
      </c>
      <c r="AK2648" s="5">
        <v>1334360</v>
      </c>
      <c r="AL2648" s="5">
        <v>0</v>
      </c>
      <c r="AM2648" s="5">
        <v>0</v>
      </c>
      <c r="AN2648" s="5">
        <v>0</v>
      </c>
      <c r="AO2648" s="5">
        <v>0</v>
      </c>
      <c r="AP2648" s="5">
        <v>0</v>
      </c>
      <c r="AQ2648" s="5">
        <v>0</v>
      </c>
      <c r="AR2648" s="5">
        <v>1334360</v>
      </c>
    </row>
    <row r="2649" spans="1:44" x14ac:dyDescent="0.25">
      <c r="A2649" s="6">
        <v>4148</v>
      </c>
      <c r="B2649" s="3" t="s">
        <v>5444</v>
      </c>
      <c r="C2649" s="3" t="s">
        <v>5958</v>
      </c>
      <c r="D2649" s="3" t="s">
        <v>6627</v>
      </c>
      <c r="E2649" s="3" t="s">
        <v>2755</v>
      </c>
      <c r="F2649" s="3" t="s">
        <v>9758</v>
      </c>
      <c r="G2649" s="21">
        <v>6</v>
      </c>
      <c r="H2649" s="8" t="s">
        <v>12707</v>
      </c>
      <c r="I2649" s="3" t="s">
        <v>12495</v>
      </c>
      <c r="J2649" s="3" t="s">
        <v>12650</v>
      </c>
      <c r="K2649" s="7">
        <v>0</v>
      </c>
      <c r="L2649" s="3" t="s">
        <v>5458</v>
      </c>
      <c r="M2649" s="7">
        <v>1104</v>
      </c>
      <c r="N2649" s="3" t="s">
        <v>19</v>
      </c>
      <c r="O2649" s="3" t="s">
        <v>5462</v>
      </c>
      <c r="P2649" s="8" t="s">
        <v>12715</v>
      </c>
      <c r="Q2649" s="8" t="s">
        <v>12717</v>
      </c>
      <c r="R2649" s="4">
        <v>1</v>
      </c>
      <c r="S2649" s="4" t="s">
        <v>5629</v>
      </c>
      <c r="T2649" s="4">
        <v>59</v>
      </c>
      <c r="U2649" s="7" t="s">
        <v>7540</v>
      </c>
      <c r="V2649" s="7">
        <v>42</v>
      </c>
      <c r="W2649" s="3" t="s">
        <v>7180</v>
      </c>
      <c r="X2649" s="6">
        <v>4203</v>
      </c>
      <c r="Y2649" s="3" t="s">
        <v>7274</v>
      </c>
      <c r="Z2649" s="6">
        <v>4203004</v>
      </c>
      <c r="AA2649" s="3" t="s">
        <v>8597</v>
      </c>
      <c r="AB2649" s="6">
        <v>42030040007</v>
      </c>
      <c r="AC2649" s="3" t="s">
        <v>9746</v>
      </c>
      <c r="AD2649" s="5">
        <v>1815247</v>
      </c>
      <c r="AE2649" s="5">
        <v>0</v>
      </c>
      <c r="AF2649" s="5">
        <v>0</v>
      </c>
      <c r="AG2649" s="5">
        <v>0</v>
      </c>
      <c r="AH2649" s="5">
        <v>0</v>
      </c>
      <c r="AI2649" s="5">
        <v>0</v>
      </c>
      <c r="AJ2649" s="5">
        <v>0</v>
      </c>
      <c r="AK2649" s="5">
        <v>1815247</v>
      </c>
      <c r="AL2649" s="5">
        <v>0</v>
      </c>
      <c r="AM2649" s="5">
        <v>0</v>
      </c>
      <c r="AN2649" s="5">
        <v>0</v>
      </c>
      <c r="AO2649" s="5">
        <v>0</v>
      </c>
      <c r="AP2649" s="5">
        <v>0</v>
      </c>
      <c r="AQ2649" s="5">
        <v>0</v>
      </c>
      <c r="AR2649" s="5">
        <v>1815247</v>
      </c>
    </row>
    <row r="2650" spans="1:44" x14ac:dyDescent="0.25">
      <c r="A2650" s="6">
        <v>4148</v>
      </c>
      <c r="B2650" s="3" t="s">
        <v>5444</v>
      </c>
      <c r="C2650" s="3" t="s">
        <v>5958</v>
      </c>
      <c r="D2650" s="3" t="s">
        <v>6627</v>
      </c>
      <c r="E2650" s="3" t="s">
        <v>2756</v>
      </c>
      <c r="F2650" s="3" t="s">
        <v>9759</v>
      </c>
      <c r="G2650" s="21">
        <v>6</v>
      </c>
      <c r="H2650" s="8" t="s">
        <v>12707</v>
      </c>
      <c r="I2650" s="3" t="s">
        <v>12495</v>
      </c>
      <c r="J2650" s="3" t="s">
        <v>12650</v>
      </c>
      <c r="K2650" s="7">
        <v>0</v>
      </c>
      <c r="L2650" s="3" t="s">
        <v>5458</v>
      </c>
      <c r="M2650" s="7">
        <v>1104</v>
      </c>
      <c r="N2650" s="3" t="s">
        <v>19</v>
      </c>
      <c r="O2650" s="3" t="s">
        <v>5462</v>
      </c>
      <c r="P2650" s="8" t="s">
        <v>12715</v>
      </c>
      <c r="Q2650" s="8" t="s">
        <v>12717</v>
      </c>
      <c r="R2650" s="4">
        <v>1</v>
      </c>
      <c r="S2650" s="4" t="s">
        <v>5629</v>
      </c>
      <c r="T2650" s="4">
        <v>59</v>
      </c>
      <c r="U2650" s="7" t="s">
        <v>7540</v>
      </c>
      <c r="V2650" s="7">
        <v>42</v>
      </c>
      <c r="W2650" s="3" t="s">
        <v>7180</v>
      </c>
      <c r="X2650" s="6">
        <v>4203</v>
      </c>
      <c r="Y2650" s="3" t="s">
        <v>7274</v>
      </c>
      <c r="Z2650" s="6">
        <v>4203004</v>
      </c>
      <c r="AA2650" s="3" t="s">
        <v>8597</v>
      </c>
      <c r="AB2650" s="6">
        <v>42030040007</v>
      </c>
      <c r="AC2650" s="3" t="s">
        <v>9746</v>
      </c>
      <c r="AD2650" s="5">
        <v>140849</v>
      </c>
      <c r="AE2650" s="5">
        <v>0</v>
      </c>
      <c r="AF2650" s="5">
        <v>0</v>
      </c>
      <c r="AG2650" s="5">
        <v>0</v>
      </c>
      <c r="AH2650" s="5">
        <v>0</v>
      </c>
      <c r="AI2650" s="5">
        <v>0</v>
      </c>
      <c r="AJ2650" s="5">
        <v>0</v>
      </c>
      <c r="AK2650" s="5">
        <v>140849</v>
      </c>
      <c r="AL2650" s="5">
        <v>0</v>
      </c>
      <c r="AM2650" s="5">
        <v>0</v>
      </c>
      <c r="AN2650" s="5">
        <v>0</v>
      </c>
      <c r="AO2650" s="5">
        <v>0</v>
      </c>
      <c r="AP2650" s="5">
        <v>0</v>
      </c>
      <c r="AQ2650" s="5">
        <v>0</v>
      </c>
      <c r="AR2650" s="5">
        <v>140849</v>
      </c>
    </row>
    <row r="2651" spans="1:44" x14ac:dyDescent="0.25">
      <c r="A2651" s="6">
        <v>4148</v>
      </c>
      <c r="B2651" s="3" t="s">
        <v>5444</v>
      </c>
      <c r="C2651" s="3" t="s">
        <v>5959</v>
      </c>
      <c r="D2651" s="3" t="s">
        <v>6628</v>
      </c>
      <c r="E2651" s="3" t="s">
        <v>2759</v>
      </c>
      <c r="F2651" s="3" t="s">
        <v>9760</v>
      </c>
      <c r="G2651" s="21">
        <v>6</v>
      </c>
      <c r="H2651" s="8" t="s">
        <v>12707</v>
      </c>
      <c r="I2651" s="3" t="s">
        <v>12339</v>
      </c>
      <c r="J2651" s="3" t="s">
        <v>12543</v>
      </c>
      <c r="K2651" s="7">
        <v>0</v>
      </c>
      <c r="L2651" s="3" t="s">
        <v>5458</v>
      </c>
      <c r="M2651" s="7">
        <v>1104</v>
      </c>
      <c r="N2651" s="3" t="s">
        <v>19</v>
      </c>
      <c r="O2651" s="3" t="s">
        <v>5462</v>
      </c>
      <c r="P2651" s="8" t="s">
        <v>12715</v>
      </c>
      <c r="Q2651" s="8" t="s">
        <v>12717</v>
      </c>
      <c r="R2651" s="4">
        <v>0</v>
      </c>
      <c r="S2651" s="4" t="s">
        <v>5627</v>
      </c>
      <c r="T2651" s="4">
        <v>99</v>
      </c>
      <c r="U2651" s="7" t="s">
        <v>6298</v>
      </c>
      <c r="V2651" s="7">
        <v>45</v>
      </c>
      <c r="W2651" s="3" t="s">
        <v>7003</v>
      </c>
      <c r="X2651" s="6">
        <v>4502</v>
      </c>
      <c r="Y2651" s="3" t="s">
        <v>7004</v>
      </c>
      <c r="Z2651" s="6">
        <v>4502002</v>
      </c>
      <c r="AA2651" s="3" t="s">
        <v>7005</v>
      </c>
      <c r="AB2651" s="6">
        <v>45020020002</v>
      </c>
      <c r="AC2651" s="3" t="s">
        <v>7006</v>
      </c>
      <c r="AD2651" s="5">
        <v>370564940</v>
      </c>
      <c r="AE2651" s="5">
        <v>0</v>
      </c>
      <c r="AF2651" s="5">
        <v>0</v>
      </c>
      <c r="AG2651" s="5">
        <v>0</v>
      </c>
      <c r="AH2651" s="5">
        <v>0</v>
      </c>
      <c r="AI2651" s="5">
        <v>0</v>
      </c>
      <c r="AJ2651" s="5">
        <v>0</v>
      </c>
      <c r="AK2651" s="5">
        <v>370564940</v>
      </c>
      <c r="AL2651" s="5">
        <v>24718129</v>
      </c>
      <c r="AM2651" s="5">
        <v>24718129</v>
      </c>
      <c r="AN2651" s="5">
        <v>0</v>
      </c>
      <c r="AO2651" s="5">
        <v>0</v>
      </c>
      <c r="AP2651" s="5">
        <v>24718129</v>
      </c>
      <c r="AQ2651" s="5">
        <v>0</v>
      </c>
      <c r="AR2651" s="5">
        <v>345846811</v>
      </c>
    </row>
    <row r="2652" spans="1:44" x14ac:dyDescent="0.25">
      <c r="A2652" s="6">
        <v>4148</v>
      </c>
      <c r="B2652" s="3" t="s">
        <v>5444</v>
      </c>
      <c r="C2652" s="3" t="s">
        <v>5959</v>
      </c>
      <c r="D2652" s="3" t="s">
        <v>6628</v>
      </c>
      <c r="E2652" s="3" t="s">
        <v>2760</v>
      </c>
      <c r="F2652" s="3" t="s">
        <v>9761</v>
      </c>
      <c r="G2652" s="21">
        <v>6</v>
      </c>
      <c r="H2652" s="8" t="s">
        <v>12707</v>
      </c>
      <c r="I2652" s="3" t="s">
        <v>12339</v>
      </c>
      <c r="J2652" s="3" t="s">
        <v>12543</v>
      </c>
      <c r="K2652" s="7">
        <v>0</v>
      </c>
      <c r="L2652" s="3" t="s">
        <v>5458</v>
      </c>
      <c r="M2652" s="7">
        <v>1104</v>
      </c>
      <c r="N2652" s="3" t="s">
        <v>19</v>
      </c>
      <c r="O2652" s="3" t="s">
        <v>5462</v>
      </c>
      <c r="P2652" s="8" t="s">
        <v>12715</v>
      </c>
      <c r="Q2652" s="8" t="s">
        <v>12717</v>
      </c>
      <c r="R2652" s="4">
        <v>0</v>
      </c>
      <c r="S2652" s="4" t="s">
        <v>5627</v>
      </c>
      <c r="T2652" s="4">
        <v>99</v>
      </c>
      <c r="U2652" s="7" t="s">
        <v>6298</v>
      </c>
      <c r="V2652" s="7">
        <v>45</v>
      </c>
      <c r="W2652" s="3" t="s">
        <v>7003</v>
      </c>
      <c r="X2652" s="6">
        <v>4502</v>
      </c>
      <c r="Y2652" s="3" t="s">
        <v>7004</v>
      </c>
      <c r="Z2652" s="6">
        <v>4502002</v>
      </c>
      <c r="AA2652" s="3" t="s">
        <v>7005</v>
      </c>
      <c r="AB2652" s="6">
        <v>45020020002</v>
      </c>
      <c r="AC2652" s="3" t="s">
        <v>7006</v>
      </c>
      <c r="AD2652" s="5">
        <v>34487006</v>
      </c>
      <c r="AE2652" s="5">
        <v>0</v>
      </c>
      <c r="AF2652" s="5">
        <v>0</v>
      </c>
      <c r="AG2652" s="5">
        <v>0</v>
      </c>
      <c r="AH2652" s="5">
        <v>0</v>
      </c>
      <c r="AI2652" s="5">
        <v>0</v>
      </c>
      <c r="AJ2652" s="5">
        <v>0</v>
      </c>
      <c r="AK2652" s="5">
        <v>34487006</v>
      </c>
      <c r="AL2652" s="5">
        <v>0</v>
      </c>
      <c r="AM2652" s="5">
        <v>0</v>
      </c>
      <c r="AN2652" s="5">
        <v>0</v>
      </c>
      <c r="AO2652" s="5">
        <v>0</v>
      </c>
      <c r="AP2652" s="5">
        <v>0</v>
      </c>
      <c r="AQ2652" s="5">
        <v>0</v>
      </c>
      <c r="AR2652" s="5">
        <v>34487006</v>
      </c>
    </row>
    <row r="2653" spans="1:44" x14ac:dyDescent="0.25">
      <c r="A2653" s="6">
        <v>4148</v>
      </c>
      <c r="B2653" s="3" t="s">
        <v>5444</v>
      </c>
      <c r="C2653" s="3" t="s">
        <v>5959</v>
      </c>
      <c r="D2653" s="3" t="s">
        <v>6628</v>
      </c>
      <c r="E2653" s="3" t="s">
        <v>2761</v>
      </c>
      <c r="F2653" s="3" t="s">
        <v>9762</v>
      </c>
      <c r="G2653" s="21">
        <v>6</v>
      </c>
      <c r="H2653" s="8" t="s">
        <v>12707</v>
      </c>
      <c r="I2653" s="3" t="s">
        <v>12339</v>
      </c>
      <c r="J2653" s="3" t="s">
        <v>12543</v>
      </c>
      <c r="K2653" s="7">
        <v>0</v>
      </c>
      <c r="L2653" s="3" t="s">
        <v>5458</v>
      </c>
      <c r="M2653" s="7">
        <v>1104</v>
      </c>
      <c r="N2653" s="3" t="s">
        <v>19</v>
      </c>
      <c r="O2653" s="3" t="s">
        <v>5462</v>
      </c>
      <c r="P2653" s="8" t="s">
        <v>12715</v>
      </c>
      <c r="Q2653" s="8" t="s">
        <v>12717</v>
      </c>
      <c r="R2653" s="4">
        <v>0</v>
      </c>
      <c r="S2653" s="4" t="s">
        <v>5627</v>
      </c>
      <c r="T2653" s="4">
        <v>99</v>
      </c>
      <c r="U2653" s="7" t="s">
        <v>6298</v>
      </c>
      <c r="V2653" s="7">
        <v>45</v>
      </c>
      <c r="W2653" s="3" t="s">
        <v>7003</v>
      </c>
      <c r="X2653" s="6">
        <v>4502</v>
      </c>
      <c r="Y2653" s="3" t="s">
        <v>7004</v>
      </c>
      <c r="Z2653" s="6">
        <v>4502002</v>
      </c>
      <c r="AA2653" s="3" t="s">
        <v>7005</v>
      </c>
      <c r="AB2653" s="6">
        <v>45020020002</v>
      </c>
      <c r="AC2653" s="3" t="s">
        <v>7006</v>
      </c>
      <c r="AD2653" s="5">
        <v>699259790</v>
      </c>
      <c r="AE2653" s="5">
        <v>0</v>
      </c>
      <c r="AF2653" s="5">
        <v>0</v>
      </c>
      <c r="AG2653" s="5">
        <v>0</v>
      </c>
      <c r="AH2653" s="5">
        <v>0</v>
      </c>
      <c r="AI2653" s="5">
        <v>0</v>
      </c>
      <c r="AJ2653" s="5">
        <v>0</v>
      </c>
      <c r="AK2653" s="5">
        <v>699259790</v>
      </c>
      <c r="AL2653" s="5">
        <v>148590036</v>
      </c>
      <c r="AM2653" s="5">
        <v>148590036</v>
      </c>
      <c r="AN2653" s="5">
        <v>0</v>
      </c>
      <c r="AO2653" s="5">
        <v>0</v>
      </c>
      <c r="AP2653" s="5">
        <v>148590036</v>
      </c>
      <c r="AQ2653" s="5">
        <v>0</v>
      </c>
      <c r="AR2653" s="5">
        <v>550669754</v>
      </c>
    </row>
    <row r="2654" spans="1:44" x14ac:dyDescent="0.25">
      <c r="A2654" s="6">
        <v>4148</v>
      </c>
      <c r="B2654" s="3" t="s">
        <v>5444</v>
      </c>
      <c r="C2654" s="3" t="s">
        <v>5959</v>
      </c>
      <c r="D2654" s="3" t="s">
        <v>6628</v>
      </c>
      <c r="E2654" s="3" t="s">
        <v>2762</v>
      </c>
      <c r="F2654" s="3" t="s">
        <v>9763</v>
      </c>
      <c r="G2654" s="21">
        <v>6</v>
      </c>
      <c r="H2654" s="8" t="s">
        <v>12707</v>
      </c>
      <c r="I2654" s="3" t="s">
        <v>12339</v>
      </c>
      <c r="J2654" s="3" t="s">
        <v>12543</v>
      </c>
      <c r="K2654" s="7">
        <v>0</v>
      </c>
      <c r="L2654" s="3" t="s">
        <v>5458</v>
      </c>
      <c r="M2654" s="7">
        <v>1104</v>
      </c>
      <c r="N2654" s="3" t="s">
        <v>19</v>
      </c>
      <c r="O2654" s="3" t="s">
        <v>5462</v>
      </c>
      <c r="P2654" s="8" t="s">
        <v>12715</v>
      </c>
      <c r="Q2654" s="8" t="s">
        <v>12717</v>
      </c>
      <c r="R2654" s="4">
        <v>0</v>
      </c>
      <c r="S2654" s="4" t="s">
        <v>5627</v>
      </c>
      <c r="T2654" s="4">
        <v>99</v>
      </c>
      <c r="U2654" s="7" t="s">
        <v>6298</v>
      </c>
      <c r="V2654" s="7">
        <v>45</v>
      </c>
      <c r="W2654" s="3" t="s">
        <v>7003</v>
      </c>
      <c r="X2654" s="6">
        <v>4502</v>
      </c>
      <c r="Y2654" s="3" t="s">
        <v>7004</v>
      </c>
      <c r="Z2654" s="6">
        <v>4502002</v>
      </c>
      <c r="AA2654" s="3" t="s">
        <v>7005</v>
      </c>
      <c r="AB2654" s="6">
        <v>45020020002</v>
      </c>
      <c r="AC2654" s="3" t="s">
        <v>7006</v>
      </c>
      <c r="AD2654" s="5">
        <v>172376990</v>
      </c>
      <c r="AE2654" s="5">
        <v>0</v>
      </c>
      <c r="AF2654" s="5">
        <v>0</v>
      </c>
      <c r="AG2654" s="5">
        <v>0</v>
      </c>
      <c r="AH2654" s="5">
        <v>0</v>
      </c>
      <c r="AI2654" s="5">
        <v>0</v>
      </c>
      <c r="AJ2654" s="5">
        <v>0</v>
      </c>
      <c r="AK2654" s="5">
        <v>172376990</v>
      </c>
      <c r="AL2654" s="5">
        <v>23208341</v>
      </c>
      <c r="AM2654" s="5">
        <v>23208341</v>
      </c>
      <c r="AN2654" s="5">
        <v>0</v>
      </c>
      <c r="AO2654" s="5">
        <v>0</v>
      </c>
      <c r="AP2654" s="5">
        <v>23208341</v>
      </c>
      <c r="AQ2654" s="5">
        <v>0</v>
      </c>
      <c r="AR2654" s="5">
        <v>149168649</v>
      </c>
    </row>
    <row r="2655" spans="1:44" x14ac:dyDescent="0.25">
      <c r="A2655" s="6">
        <v>4148</v>
      </c>
      <c r="B2655" s="3" t="s">
        <v>5444</v>
      </c>
      <c r="C2655" s="3" t="s">
        <v>5959</v>
      </c>
      <c r="D2655" s="3" t="s">
        <v>6628</v>
      </c>
      <c r="E2655" s="3" t="s">
        <v>2763</v>
      </c>
      <c r="F2655" s="3" t="s">
        <v>9764</v>
      </c>
      <c r="G2655" s="21">
        <v>6</v>
      </c>
      <c r="H2655" s="8" t="s">
        <v>12707</v>
      </c>
      <c r="I2655" s="3" t="s">
        <v>12339</v>
      </c>
      <c r="J2655" s="3" t="s">
        <v>12543</v>
      </c>
      <c r="K2655" s="7">
        <v>0</v>
      </c>
      <c r="L2655" s="3" t="s">
        <v>5458</v>
      </c>
      <c r="M2655" s="7">
        <v>1104</v>
      </c>
      <c r="N2655" s="3" t="s">
        <v>19</v>
      </c>
      <c r="O2655" s="3" t="s">
        <v>5462</v>
      </c>
      <c r="P2655" s="8" t="s">
        <v>12715</v>
      </c>
      <c r="Q2655" s="8" t="s">
        <v>12717</v>
      </c>
      <c r="R2655" s="4">
        <v>0</v>
      </c>
      <c r="S2655" s="4" t="s">
        <v>5627</v>
      </c>
      <c r="T2655" s="4">
        <v>99</v>
      </c>
      <c r="U2655" s="7" t="s">
        <v>6298</v>
      </c>
      <c r="V2655" s="7">
        <v>45</v>
      </c>
      <c r="W2655" s="3" t="s">
        <v>7003</v>
      </c>
      <c r="X2655" s="6">
        <v>4502</v>
      </c>
      <c r="Y2655" s="3" t="s">
        <v>7004</v>
      </c>
      <c r="Z2655" s="6">
        <v>4502002</v>
      </c>
      <c r="AA2655" s="3" t="s">
        <v>7005</v>
      </c>
      <c r="AB2655" s="6">
        <v>45020020002</v>
      </c>
      <c r="AC2655" s="3" t="s">
        <v>7006</v>
      </c>
      <c r="AD2655" s="5">
        <v>15965000</v>
      </c>
      <c r="AE2655" s="5">
        <v>0</v>
      </c>
      <c r="AF2655" s="5">
        <v>0</v>
      </c>
      <c r="AG2655" s="5">
        <v>0</v>
      </c>
      <c r="AH2655" s="5">
        <v>0</v>
      </c>
      <c r="AI2655" s="5">
        <v>0</v>
      </c>
      <c r="AJ2655" s="5">
        <v>0</v>
      </c>
      <c r="AK2655" s="5">
        <v>15965000</v>
      </c>
      <c r="AL2655" s="5">
        <v>0</v>
      </c>
      <c r="AM2655" s="5">
        <v>0</v>
      </c>
      <c r="AN2655" s="5">
        <v>0</v>
      </c>
      <c r="AO2655" s="5">
        <v>0</v>
      </c>
      <c r="AP2655" s="5">
        <v>0</v>
      </c>
      <c r="AQ2655" s="5">
        <v>0</v>
      </c>
      <c r="AR2655" s="5">
        <v>15965000</v>
      </c>
    </row>
    <row r="2656" spans="1:44" x14ac:dyDescent="0.25">
      <c r="A2656" s="6">
        <v>4148</v>
      </c>
      <c r="B2656" s="3" t="s">
        <v>5444</v>
      </c>
      <c r="C2656" s="3" t="s">
        <v>5959</v>
      </c>
      <c r="D2656" s="3" t="s">
        <v>6628</v>
      </c>
      <c r="E2656" s="3" t="s">
        <v>2764</v>
      </c>
      <c r="F2656" s="3" t="s">
        <v>9765</v>
      </c>
      <c r="G2656" s="21">
        <v>6</v>
      </c>
      <c r="H2656" s="8" t="s">
        <v>12707</v>
      </c>
      <c r="I2656" s="3" t="s">
        <v>12339</v>
      </c>
      <c r="J2656" s="3" t="s">
        <v>12543</v>
      </c>
      <c r="K2656" s="7">
        <v>0</v>
      </c>
      <c r="L2656" s="3" t="s">
        <v>5458</v>
      </c>
      <c r="M2656" s="7">
        <v>1104</v>
      </c>
      <c r="N2656" s="3" t="s">
        <v>19</v>
      </c>
      <c r="O2656" s="3" t="s">
        <v>5462</v>
      </c>
      <c r="P2656" s="8" t="s">
        <v>12715</v>
      </c>
      <c r="Q2656" s="8" t="s">
        <v>12717</v>
      </c>
      <c r="R2656" s="4">
        <v>0</v>
      </c>
      <c r="S2656" s="4" t="s">
        <v>5627</v>
      </c>
      <c r="T2656" s="4">
        <v>99</v>
      </c>
      <c r="U2656" s="7" t="s">
        <v>6298</v>
      </c>
      <c r="V2656" s="7">
        <v>45</v>
      </c>
      <c r="W2656" s="3" t="s">
        <v>7003</v>
      </c>
      <c r="X2656" s="6">
        <v>4502</v>
      </c>
      <c r="Y2656" s="3" t="s">
        <v>7004</v>
      </c>
      <c r="Z2656" s="6">
        <v>4502002</v>
      </c>
      <c r="AA2656" s="3" t="s">
        <v>7005</v>
      </c>
      <c r="AB2656" s="6">
        <v>45020020002</v>
      </c>
      <c r="AC2656" s="3" t="s">
        <v>7006</v>
      </c>
      <c r="AD2656" s="5">
        <v>377995080</v>
      </c>
      <c r="AE2656" s="5">
        <v>0</v>
      </c>
      <c r="AF2656" s="5">
        <v>0</v>
      </c>
      <c r="AG2656" s="5">
        <v>0</v>
      </c>
      <c r="AH2656" s="5">
        <v>0</v>
      </c>
      <c r="AI2656" s="5">
        <v>0</v>
      </c>
      <c r="AJ2656" s="5">
        <v>0</v>
      </c>
      <c r="AK2656" s="5">
        <v>377995080</v>
      </c>
      <c r="AL2656" s="5">
        <v>62195244</v>
      </c>
      <c r="AM2656" s="5">
        <v>62195244</v>
      </c>
      <c r="AN2656" s="5">
        <v>0</v>
      </c>
      <c r="AO2656" s="5">
        <v>0</v>
      </c>
      <c r="AP2656" s="5">
        <v>62195244</v>
      </c>
      <c r="AQ2656" s="5">
        <v>0</v>
      </c>
      <c r="AR2656" s="5">
        <v>315799836</v>
      </c>
    </row>
    <row r="2657" spans="1:44" x14ac:dyDescent="0.25">
      <c r="A2657" s="6">
        <v>4148</v>
      </c>
      <c r="B2657" s="3" t="s">
        <v>5444</v>
      </c>
      <c r="C2657" s="3" t="s">
        <v>5959</v>
      </c>
      <c r="D2657" s="3" t="s">
        <v>6628</v>
      </c>
      <c r="E2657" s="3" t="s">
        <v>2765</v>
      </c>
      <c r="F2657" s="3" t="s">
        <v>9766</v>
      </c>
      <c r="G2657" s="21">
        <v>6</v>
      </c>
      <c r="H2657" s="8" t="s">
        <v>12707</v>
      </c>
      <c r="I2657" s="3" t="s">
        <v>12339</v>
      </c>
      <c r="J2657" s="3" t="s">
        <v>12543</v>
      </c>
      <c r="K2657" s="7">
        <v>0</v>
      </c>
      <c r="L2657" s="3" t="s">
        <v>5458</v>
      </c>
      <c r="M2657" s="7">
        <v>1104</v>
      </c>
      <c r="N2657" s="3" t="s">
        <v>19</v>
      </c>
      <c r="O2657" s="3" t="s">
        <v>5462</v>
      </c>
      <c r="P2657" s="8" t="s">
        <v>12715</v>
      </c>
      <c r="Q2657" s="8" t="s">
        <v>12717</v>
      </c>
      <c r="R2657" s="4">
        <v>0</v>
      </c>
      <c r="S2657" s="4" t="s">
        <v>5627</v>
      </c>
      <c r="T2657" s="4">
        <v>99</v>
      </c>
      <c r="U2657" s="7" t="s">
        <v>6298</v>
      </c>
      <c r="V2657" s="7">
        <v>45</v>
      </c>
      <c r="W2657" s="3" t="s">
        <v>7003</v>
      </c>
      <c r="X2657" s="6">
        <v>4502</v>
      </c>
      <c r="Y2657" s="3" t="s">
        <v>7004</v>
      </c>
      <c r="Z2657" s="6">
        <v>4502002</v>
      </c>
      <c r="AA2657" s="3" t="s">
        <v>7005</v>
      </c>
      <c r="AB2657" s="6">
        <v>45020020002</v>
      </c>
      <c r="AC2657" s="3" t="s">
        <v>7006</v>
      </c>
      <c r="AD2657" s="5">
        <v>1551547658</v>
      </c>
      <c r="AE2657" s="5">
        <v>0</v>
      </c>
      <c r="AF2657" s="5">
        <v>0</v>
      </c>
      <c r="AG2657" s="5">
        <v>0</v>
      </c>
      <c r="AH2657" s="5">
        <v>0</v>
      </c>
      <c r="AI2657" s="5">
        <v>0</v>
      </c>
      <c r="AJ2657" s="5">
        <v>0</v>
      </c>
      <c r="AK2657" s="5">
        <v>1551547658</v>
      </c>
      <c r="AL2657" s="5">
        <v>203723649</v>
      </c>
      <c r="AM2657" s="5">
        <v>140615626</v>
      </c>
      <c r="AN2657" s="5">
        <v>0</v>
      </c>
      <c r="AO2657" s="5">
        <v>0</v>
      </c>
      <c r="AP2657" s="5">
        <v>140615626</v>
      </c>
      <c r="AQ2657" s="5">
        <v>63108023</v>
      </c>
      <c r="AR2657" s="5">
        <v>1347824009</v>
      </c>
    </row>
    <row r="2658" spans="1:44" x14ac:dyDescent="0.25">
      <c r="A2658" s="6">
        <v>4148</v>
      </c>
      <c r="B2658" s="3" t="s">
        <v>5444</v>
      </c>
      <c r="C2658" s="3" t="s">
        <v>5959</v>
      </c>
      <c r="D2658" s="3" t="s">
        <v>6628</v>
      </c>
      <c r="E2658" s="3" t="s">
        <v>2766</v>
      </c>
      <c r="F2658" s="3" t="s">
        <v>9767</v>
      </c>
      <c r="G2658" s="21">
        <v>6</v>
      </c>
      <c r="H2658" s="8" t="s">
        <v>12707</v>
      </c>
      <c r="I2658" s="3" t="s">
        <v>12340</v>
      </c>
      <c r="J2658" s="3" t="s">
        <v>12544</v>
      </c>
      <c r="K2658" s="7">
        <v>0</v>
      </c>
      <c r="L2658" s="3" t="s">
        <v>5458</v>
      </c>
      <c r="M2658" s="7">
        <v>1104</v>
      </c>
      <c r="N2658" s="3" t="s">
        <v>19</v>
      </c>
      <c r="O2658" s="3" t="s">
        <v>5462</v>
      </c>
      <c r="P2658" s="8" t="s">
        <v>12715</v>
      </c>
      <c r="Q2658" s="8" t="s">
        <v>12717</v>
      </c>
      <c r="R2658" s="4">
        <v>0</v>
      </c>
      <c r="S2658" s="4" t="s">
        <v>5627</v>
      </c>
      <c r="T2658" s="4">
        <v>99</v>
      </c>
      <c r="U2658" s="7" t="s">
        <v>6298</v>
      </c>
      <c r="V2658" s="7">
        <v>45</v>
      </c>
      <c r="W2658" s="3" t="s">
        <v>7003</v>
      </c>
      <c r="X2658" s="6">
        <v>4502</v>
      </c>
      <c r="Y2658" s="3" t="s">
        <v>7004</v>
      </c>
      <c r="Z2658" s="6">
        <v>4502002</v>
      </c>
      <c r="AA2658" s="3" t="s">
        <v>7005</v>
      </c>
      <c r="AB2658" s="6">
        <v>45020020002</v>
      </c>
      <c r="AC2658" s="3" t="s">
        <v>7006</v>
      </c>
      <c r="AD2658" s="5">
        <v>13492500</v>
      </c>
      <c r="AE2658" s="5">
        <v>0</v>
      </c>
      <c r="AF2658" s="5">
        <v>0</v>
      </c>
      <c r="AG2658" s="5">
        <v>0</v>
      </c>
      <c r="AH2658" s="5">
        <v>0</v>
      </c>
      <c r="AI2658" s="5">
        <v>0</v>
      </c>
      <c r="AJ2658" s="5">
        <v>0</v>
      </c>
      <c r="AK2658" s="5">
        <v>13492500</v>
      </c>
      <c r="AL2658" s="5">
        <v>0</v>
      </c>
      <c r="AM2658" s="5">
        <v>0</v>
      </c>
      <c r="AN2658" s="5">
        <v>0</v>
      </c>
      <c r="AO2658" s="5">
        <v>0</v>
      </c>
      <c r="AP2658" s="5">
        <v>0</v>
      </c>
      <c r="AQ2658" s="5">
        <v>0</v>
      </c>
      <c r="AR2658" s="5">
        <v>13492500</v>
      </c>
    </row>
    <row r="2659" spans="1:44" x14ac:dyDescent="0.25">
      <c r="A2659" s="6">
        <v>4148</v>
      </c>
      <c r="B2659" s="3" t="s">
        <v>5444</v>
      </c>
      <c r="C2659" s="3" t="s">
        <v>5959</v>
      </c>
      <c r="D2659" s="3" t="s">
        <v>6628</v>
      </c>
      <c r="E2659" s="3" t="s">
        <v>2767</v>
      </c>
      <c r="F2659" s="3" t="s">
        <v>9768</v>
      </c>
      <c r="G2659" s="21">
        <v>6</v>
      </c>
      <c r="H2659" s="8" t="s">
        <v>12707</v>
      </c>
      <c r="I2659" s="3" t="s">
        <v>12356</v>
      </c>
      <c r="J2659" s="3" t="s">
        <v>12560</v>
      </c>
      <c r="K2659" s="7">
        <v>0</v>
      </c>
      <c r="L2659" s="3" t="s">
        <v>5458</v>
      </c>
      <c r="M2659" s="7">
        <v>1104</v>
      </c>
      <c r="N2659" s="3" t="s">
        <v>19</v>
      </c>
      <c r="O2659" s="3" t="s">
        <v>5462</v>
      </c>
      <c r="P2659" s="8" t="s">
        <v>12715</v>
      </c>
      <c r="Q2659" s="8" t="s">
        <v>12717</v>
      </c>
      <c r="R2659" s="4">
        <v>0</v>
      </c>
      <c r="S2659" s="4" t="s">
        <v>5627</v>
      </c>
      <c r="T2659" s="4">
        <v>99</v>
      </c>
      <c r="U2659" s="7" t="s">
        <v>6298</v>
      </c>
      <c r="V2659" s="7">
        <v>45</v>
      </c>
      <c r="W2659" s="3" t="s">
        <v>7003</v>
      </c>
      <c r="X2659" s="6">
        <v>4502</v>
      </c>
      <c r="Y2659" s="3" t="s">
        <v>7004</v>
      </c>
      <c r="Z2659" s="6">
        <v>4502002</v>
      </c>
      <c r="AA2659" s="3" t="s">
        <v>7005</v>
      </c>
      <c r="AB2659" s="6">
        <v>45020020002</v>
      </c>
      <c r="AC2659" s="3" t="s">
        <v>7006</v>
      </c>
      <c r="AD2659" s="5">
        <v>21301083</v>
      </c>
      <c r="AE2659" s="5">
        <v>0</v>
      </c>
      <c r="AF2659" s="5">
        <v>0</v>
      </c>
      <c r="AG2659" s="5">
        <v>0</v>
      </c>
      <c r="AH2659" s="5">
        <v>0</v>
      </c>
      <c r="AI2659" s="5">
        <v>0</v>
      </c>
      <c r="AJ2659" s="5">
        <v>0</v>
      </c>
      <c r="AK2659" s="5">
        <v>21301083</v>
      </c>
      <c r="AL2659" s="5">
        <v>0</v>
      </c>
      <c r="AM2659" s="5">
        <v>0</v>
      </c>
      <c r="AN2659" s="5">
        <v>0</v>
      </c>
      <c r="AO2659" s="5">
        <v>0</v>
      </c>
      <c r="AP2659" s="5">
        <v>0</v>
      </c>
      <c r="AQ2659" s="5">
        <v>0</v>
      </c>
      <c r="AR2659" s="5">
        <v>21301083</v>
      </c>
    </row>
    <row r="2660" spans="1:44" x14ac:dyDescent="0.25">
      <c r="A2660" s="6">
        <v>4148</v>
      </c>
      <c r="B2660" s="3" t="s">
        <v>5444</v>
      </c>
      <c r="C2660" s="3" t="s">
        <v>5959</v>
      </c>
      <c r="D2660" s="3" t="s">
        <v>6628</v>
      </c>
      <c r="E2660" s="3" t="s">
        <v>2768</v>
      </c>
      <c r="F2660" s="3" t="s">
        <v>9769</v>
      </c>
      <c r="G2660" s="21">
        <v>6</v>
      </c>
      <c r="H2660" s="8" t="s">
        <v>12707</v>
      </c>
      <c r="I2660" s="3" t="s">
        <v>12340</v>
      </c>
      <c r="J2660" s="3" t="s">
        <v>12544</v>
      </c>
      <c r="K2660" s="7">
        <v>0</v>
      </c>
      <c r="L2660" s="3" t="s">
        <v>5458</v>
      </c>
      <c r="M2660" s="7">
        <v>1104</v>
      </c>
      <c r="N2660" s="3" t="s">
        <v>19</v>
      </c>
      <c r="O2660" s="3" t="s">
        <v>5462</v>
      </c>
      <c r="P2660" s="8" t="s">
        <v>12715</v>
      </c>
      <c r="Q2660" s="8" t="s">
        <v>12717</v>
      </c>
      <c r="R2660" s="4">
        <v>0</v>
      </c>
      <c r="S2660" s="4" t="s">
        <v>5627</v>
      </c>
      <c r="T2660" s="4">
        <v>99</v>
      </c>
      <c r="U2660" s="7" t="s">
        <v>6298</v>
      </c>
      <c r="V2660" s="7">
        <v>45</v>
      </c>
      <c r="W2660" s="3" t="s">
        <v>7003</v>
      </c>
      <c r="X2660" s="6">
        <v>4502</v>
      </c>
      <c r="Y2660" s="3" t="s">
        <v>7004</v>
      </c>
      <c r="Z2660" s="6">
        <v>4502002</v>
      </c>
      <c r="AA2660" s="3" t="s">
        <v>7005</v>
      </c>
      <c r="AB2660" s="6">
        <v>45020020002</v>
      </c>
      <c r="AC2660" s="3" t="s">
        <v>7006</v>
      </c>
      <c r="AD2660" s="5">
        <v>151219914</v>
      </c>
      <c r="AE2660" s="5">
        <v>0</v>
      </c>
      <c r="AF2660" s="5">
        <v>0</v>
      </c>
      <c r="AG2660" s="5">
        <v>0</v>
      </c>
      <c r="AH2660" s="5">
        <v>0</v>
      </c>
      <c r="AI2660" s="5">
        <v>0</v>
      </c>
      <c r="AJ2660" s="5">
        <v>0</v>
      </c>
      <c r="AK2660" s="5">
        <v>151219914</v>
      </c>
      <c r="AL2660" s="5">
        <v>0</v>
      </c>
      <c r="AM2660" s="5">
        <v>0</v>
      </c>
      <c r="AN2660" s="5">
        <v>0</v>
      </c>
      <c r="AO2660" s="5">
        <v>0</v>
      </c>
      <c r="AP2660" s="5">
        <v>0</v>
      </c>
      <c r="AQ2660" s="5">
        <v>0</v>
      </c>
      <c r="AR2660" s="5">
        <v>151219914</v>
      </c>
    </row>
    <row r="2661" spans="1:44" x14ac:dyDescent="0.25">
      <c r="A2661" s="6">
        <v>4148</v>
      </c>
      <c r="B2661" s="3" t="s">
        <v>5444</v>
      </c>
      <c r="C2661" s="3" t="s">
        <v>5960</v>
      </c>
      <c r="D2661" s="3" t="s">
        <v>6629</v>
      </c>
      <c r="E2661" s="3" t="s">
        <v>2769</v>
      </c>
      <c r="F2661" s="3" t="s">
        <v>9771</v>
      </c>
      <c r="G2661" s="21">
        <v>6</v>
      </c>
      <c r="H2661" s="8" t="s">
        <v>12707</v>
      </c>
      <c r="I2661" s="3" t="s">
        <v>12339</v>
      </c>
      <c r="J2661" s="3" t="s">
        <v>12543</v>
      </c>
      <c r="K2661" s="7">
        <v>0</v>
      </c>
      <c r="L2661" s="3" t="s">
        <v>5458</v>
      </c>
      <c r="M2661" s="7">
        <v>1104</v>
      </c>
      <c r="N2661" s="3" t="s">
        <v>19</v>
      </c>
      <c r="O2661" s="3" t="s">
        <v>5462</v>
      </c>
      <c r="P2661" s="8" t="s">
        <v>12715</v>
      </c>
      <c r="Q2661" s="8" t="s">
        <v>12717</v>
      </c>
      <c r="R2661" s="4">
        <v>0</v>
      </c>
      <c r="S2661" s="4" t="s">
        <v>5627</v>
      </c>
      <c r="T2661" s="4">
        <v>99</v>
      </c>
      <c r="U2661" s="7" t="s">
        <v>6298</v>
      </c>
      <c r="V2661" s="7">
        <v>45</v>
      </c>
      <c r="W2661" s="3" t="s">
        <v>7003</v>
      </c>
      <c r="X2661" s="6">
        <v>4503</v>
      </c>
      <c r="Y2661" s="3" t="s">
        <v>8640</v>
      </c>
      <c r="Z2661" s="6">
        <v>4503001</v>
      </c>
      <c r="AA2661" s="3" t="s">
        <v>8641</v>
      </c>
      <c r="AB2661" s="6">
        <v>45030010015</v>
      </c>
      <c r="AC2661" s="3" t="s">
        <v>9770</v>
      </c>
      <c r="AD2661" s="5">
        <v>506070576</v>
      </c>
      <c r="AE2661" s="5">
        <v>0</v>
      </c>
      <c r="AF2661" s="5">
        <v>0</v>
      </c>
      <c r="AG2661" s="5">
        <v>0</v>
      </c>
      <c r="AH2661" s="5">
        <v>0</v>
      </c>
      <c r="AI2661" s="5">
        <v>0</v>
      </c>
      <c r="AJ2661" s="5">
        <v>0</v>
      </c>
      <c r="AK2661" s="5">
        <v>506070576</v>
      </c>
      <c r="AL2661" s="5">
        <v>0</v>
      </c>
      <c r="AM2661" s="5">
        <v>0</v>
      </c>
      <c r="AN2661" s="5">
        <v>0</v>
      </c>
      <c r="AO2661" s="5">
        <v>0</v>
      </c>
      <c r="AP2661" s="5">
        <v>0</v>
      </c>
      <c r="AQ2661" s="5">
        <v>0</v>
      </c>
      <c r="AR2661" s="5">
        <v>506070576</v>
      </c>
    </row>
    <row r="2662" spans="1:44" x14ac:dyDescent="0.25">
      <c r="A2662" s="6">
        <v>4148</v>
      </c>
      <c r="B2662" s="3" t="s">
        <v>5444</v>
      </c>
      <c r="C2662" s="3" t="s">
        <v>5960</v>
      </c>
      <c r="D2662" s="3" t="s">
        <v>6629</v>
      </c>
      <c r="E2662" s="3" t="s">
        <v>2770</v>
      </c>
      <c r="F2662" s="3" t="s">
        <v>9772</v>
      </c>
      <c r="G2662" s="21">
        <v>6</v>
      </c>
      <c r="H2662" s="8" t="s">
        <v>12707</v>
      </c>
      <c r="I2662" s="3" t="s">
        <v>12339</v>
      </c>
      <c r="J2662" s="3" t="s">
        <v>12543</v>
      </c>
      <c r="K2662" s="7">
        <v>0</v>
      </c>
      <c r="L2662" s="3" t="s">
        <v>5458</v>
      </c>
      <c r="M2662" s="7">
        <v>1104</v>
      </c>
      <c r="N2662" s="3" t="s">
        <v>19</v>
      </c>
      <c r="O2662" s="3" t="s">
        <v>5462</v>
      </c>
      <c r="P2662" s="8" t="s">
        <v>12715</v>
      </c>
      <c r="Q2662" s="8" t="s">
        <v>12717</v>
      </c>
      <c r="R2662" s="4">
        <v>0</v>
      </c>
      <c r="S2662" s="4" t="s">
        <v>5627</v>
      </c>
      <c r="T2662" s="4">
        <v>99</v>
      </c>
      <c r="U2662" s="7" t="s">
        <v>6298</v>
      </c>
      <c r="V2662" s="7">
        <v>45</v>
      </c>
      <c r="W2662" s="3" t="s">
        <v>7003</v>
      </c>
      <c r="X2662" s="6">
        <v>4503</v>
      </c>
      <c r="Y2662" s="3" t="s">
        <v>8640</v>
      </c>
      <c r="Z2662" s="6">
        <v>4503001</v>
      </c>
      <c r="AA2662" s="3" t="s">
        <v>8641</v>
      </c>
      <c r="AB2662" s="6">
        <v>45030010015</v>
      </c>
      <c r="AC2662" s="3" t="s">
        <v>9770</v>
      </c>
      <c r="AD2662" s="5">
        <v>136784000</v>
      </c>
      <c r="AE2662" s="5">
        <v>0</v>
      </c>
      <c r="AF2662" s="5">
        <v>0</v>
      </c>
      <c r="AG2662" s="5">
        <v>0</v>
      </c>
      <c r="AH2662" s="5">
        <v>0</v>
      </c>
      <c r="AI2662" s="5">
        <v>0</v>
      </c>
      <c r="AJ2662" s="5">
        <v>0</v>
      </c>
      <c r="AK2662" s="5">
        <v>136784000</v>
      </c>
      <c r="AL2662" s="5">
        <v>0</v>
      </c>
      <c r="AM2662" s="5">
        <v>0</v>
      </c>
      <c r="AN2662" s="5">
        <v>0</v>
      </c>
      <c r="AO2662" s="5">
        <v>0</v>
      </c>
      <c r="AP2662" s="5">
        <v>0</v>
      </c>
      <c r="AQ2662" s="5">
        <v>0</v>
      </c>
      <c r="AR2662" s="5">
        <v>136784000</v>
      </c>
    </row>
    <row r="2663" spans="1:44" x14ac:dyDescent="0.25">
      <c r="A2663" s="6">
        <v>4148</v>
      </c>
      <c r="B2663" s="3" t="s">
        <v>5444</v>
      </c>
      <c r="C2663" s="3" t="s">
        <v>5960</v>
      </c>
      <c r="D2663" s="3" t="s">
        <v>6629</v>
      </c>
      <c r="E2663" s="3" t="s">
        <v>2771</v>
      </c>
      <c r="F2663" s="3" t="s">
        <v>9773</v>
      </c>
      <c r="G2663" s="21">
        <v>6</v>
      </c>
      <c r="H2663" s="8" t="s">
        <v>12707</v>
      </c>
      <c r="I2663" s="3" t="s">
        <v>12339</v>
      </c>
      <c r="J2663" s="3" t="s">
        <v>12543</v>
      </c>
      <c r="K2663" s="7">
        <v>0</v>
      </c>
      <c r="L2663" s="3" t="s">
        <v>5458</v>
      </c>
      <c r="M2663" s="7">
        <v>1104</v>
      </c>
      <c r="N2663" s="3" t="s">
        <v>19</v>
      </c>
      <c r="O2663" s="3" t="s">
        <v>5462</v>
      </c>
      <c r="P2663" s="8" t="s">
        <v>12715</v>
      </c>
      <c r="Q2663" s="8" t="s">
        <v>12717</v>
      </c>
      <c r="R2663" s="4">
        <v>0</v>
      </c>
      <c r="S2663" s="4" t="s">
        <v>5627</v>
      </c>
      <c r="T2663" s="4">
        <v>99</v>
      </c>
      <c r="U2663" s="7" t="s">
        <v>6298</v>
      </c>
      <c r="V2663" s="7">
        <v>45</v>
      </c>
      <c r="W2663" s="3" t="s">
        <v>7003</v>
      </c>
      <c r="X2663" s="6">
        <v>4503</v>
      </c>
      <c r="Y2663" s="3" t="s">
        <v>8640</v>
      </c>
      <c r="Z2663" s="6">
        <v>4503001</v>
      </c>
      <c r="AA2663" s="3" t="s">
        <v>8641</v>
      </c>
      <c r="AB2663" s="6">
        <v>45030010015</v>
      </c>
      <c r="AC2663" s="3" t="s">
        <v>9770</v>
      </c>
      <c r="AD2663" s="5">
        <v>20485781</v>
      </c>
      <c r="AE2663" s="5">
        <v>0</v>
      </c>
      <c r="AF2663" s="5">
        <v>0</v>
      </c>
      <c r="AG2663" s="5">
        <v>0</v>
      </c>
      <c r="AH2663" s="5">
        <v>0</v>
      </c>
      <c r="AI2663" s="5">
        <v>0</v>
      </c>
      <c r="AJ2663" s="5">
        <v>0</v>
      </c>
      <c r="AK2663" s="5">
        <v>20485781</v>
      </c>
      <c r="AL2663" s="5">
        <v>0</v>
      </c>
      <c r="AM2663" s="5">
        <v>0</v>
      </c>
      <c r="AN2663" s="5">
        <v>0</v>
      </c>
      <c r="AO2663" s="5">
        <v>0</v>
      </c>
      <c r="AP2663" s="5">
        <v>0</v>
      </c>
      <c r="AQ2663" s="5">
        <v>0</v>
      </c>
      <c r="AR2663" s="5">
        <v>20485781</v>
      </c>
    </row>
    <row r="2664" spans="1:44" x14ac:dyDescent="0.25">
      <c r="A2664" s="6">
        <v>4148</v>
      </c>
      <c r="B2664" s="3" t="s">
        <v>5444</v>
      </c>
      <c r="C2664" s="3" t="s">
        <v>5961</v>
      </c>
      <c r="D2664" s="3" t="s">
        <v>6630</v>
      </c>
      <c r="E2664" s="3" t="s">
        <v>2773</v>
      </c>
      <c r="F2664" s="3" t="s">
        <v>9775</v>
      </c>
      <c r="G2664" s="21">
        <v>6</v>
      </c>
      <c r="H2664" s="8" t="s">
        <v>12707</v>
      </c>
      <c r="I2664" s="3" t="s">
        <v>12339</v>
      </c>
      <c r="J2664" s="3" t="s">
        <v>12543</v>
      </c>
      <c r="K2664" s="7">
        <v>0</v>
      </c>
      <c r="L2664" s="3" t="s">
        <v>5458</v>
      </c>
      <c r="M2664" s="7">
        <v>1213</v>
      </c>
      <c r="N2664" s="3" t="s">
        <v>2772</v>
      </c>
      <c r="O2664" s="3" t="s">
        <v>5530</v>
      </c>
      <c r="P2664" s="8" t="s">
        <v>12715</v>
      </c>
      <c r="Q2664" s="8" t="s">
        <v>12718</v>
      </c>
      <c r="R2664" s="4">
        <v>0</v>
      </c>
      <c r="S2664" s="4" t="s">
        <v>5627</v>
      </c>
      <c r="T2664" s="4">
        <v>99</v>
      </c>
      <c r="U2664" s="7" t="s">
        <v>6298</v>
      </c>
      <c r="V2664" s="7">
        <v>41</v>
      </c>
      <c r="W2664" s="3" t="s">
        <v>7163</v>
      </c>
      <c r="X2664" s="6">
        <v>4101</v>
      </c>
      <c r="Y2664" s="3" t="s">
        <v>8265</v>
      </c>
      <c r="Z2664" s="6">
        <v>4101001</v>
      </c>
      <c r="AA2664" s="3" t="s">
        <v>8266</v>
      </c>
      <c r="AB2664" s="6">
        <v>41010010006</v>
      </c>
      <c r="AC2664" s="3" t="s">
        <v>9774</v>
      </c>
      <c r="AD2664" s="5">
        <v>109521619</v>
      </c>
      <c r="AE2664" s="5">
        <v>0</v>
      </c>
      <c r="AF2664" s="5">
        <v>0</v>
      </c>
      <c r="AG2664" s="5">
        <v>0</v>
      </c>
      <c r="AH2664" s="5">
        <v>0</v>
      </c>
      <c r="AI2664" s="5">
        <v>0</v>
      </c>
      <c r="AJ2664" s="5">
        <v>0</v>
      </c>
      <c r="AK2664" s="5">
        <v>109521619</v>
      </c>
      <c r="AL2664" s="5">
        <v>0</v>
      </c>
      <c r="AM2664" s="5">
        <v>0</v>
      </c>
      <c r="AN2664" s="5">
        <v>0</v>
      </c>
      <c r="AO2664" s="5">
        <v>0</v>
      </c>
      <c r="AP2664" s="5">
        <v>0</v>
      </c>
      <c r="AQ2664" s="5">
        <v>0</v>
      </c>
      <c r="AR2664" s="5">
        <v>109521619</v>
      </c>
    </row>
    <row r="2665" spans="1:44" x14ac:dyDescent="0.25">
      <c r="A2665" s="6">
        <v>4148</v>
      </c>
      <c r="B2665" s="3" t="s">
        <v>5444</v>
      </c>
      <c r="C2665" s="3" t="s">
        <v>5961</v>
      </c>
      <c r="D2665" s="3" t="s">
        <v>6630</v>
      </c>
      <c r="E2665" s="3" t="s">
        <v>2774</v>
      </c>
      <c r="F2665" s="3" t="s">
        <v>9776</v>
      </c>
      <c r="G2665" s="21">
        <v>6</v>
      </c>
      <c r="H2665" s="8" t="s">
        <v>12707</v>
      </c>
      <c r="I2665" s="3" t="s">
        <v>12339</v>
      </c>
      <c r="J2665" s="3" t="s">
        <v>12543</v>
      </c>
      <c r="K2665" s="7">
        <v>0</v>
      </c>
      <c r="L2665" s="3" t="s">
        <v>5458</v>
      </c>
      <c r="M2665" s="7">
        <v>1213</v>
      </c>
      <c r="N2665" s="3" t="s">
        <v>2772</v>
      </c>
      <c r="O2665" s="3" t="s">
        <v>5530</v>
      </c>
      <c r="P2665" s="8" t="s">
        <v>12715</v>
      </c>
      <c r="Q2665" s="8" t="s">
        <v>12718</v>
      </c>
      <c r="R2665" s="4">
        <v>0</v>
      </c>
      <c r="S2665" s="4" t="s">
        <v>5627</v>
      </c>
      <c r="T2665" s="4">
        <v>99</v>
      </c>
      <c r="U2665" s="7" t="s">
        <v>6298</v>
      </c>
      <c r="V2665" s="7">
        <v>41</v>
      </c>
      <c r="W2665" s="3" t="s">
        <v>7163</v>
      </c>
      <c r="X2665" s="6">
        <v>4101</v>
      </c>
      <c r="Y2665" s="3" t="s">
        <v>8265</v>
      </c>
      <c r="Z2665" s="6">
        <v>4101001</v>
      </c>
      <c r="AA2665" s="3" t="s">
        <v>8266</v>
      </c>
      <c r="AB2665" s="6">
        <v>41010010006</v>
      </c>
      <c r="AC2665" s="3" t="s">
        <v>9774</v>
      </c>
      <c r="AD2665" s="5">
        <v>789543</v>
      </c>
      <c r="AE2665" s="5">
        <v>0</v>
      </c>
      <c r="AF2665" s="5">
        <v>0</v>
      </c>
      <c r="AG2665" s="5">
        <v>0</v>
      </c>
      <c r="AH2665" s="5">
        <v>0</v>
      </c>
      <c r="AI2665" s="5">
        <v>0</v>
      </c>
      <c r="AJ2665" s="5">
        <v>0</v>
      </c>
      <c r="AK2665" s="5">
        <v>789543</v>
      </c>
      <c r="AL2665" s="5">
        <v>0</v>
      </c>
      <c r="AM2665" s="5">
        <v>0</v>
      </c>
      <c r="AN2665" s="5">
        <v>0</v>
      </c>
      <c r="AO2665" s="5">
        <v>0</v>
      </c>
      <c r="AP2665" s="5">
        <v>0</v>
      </c>
      <c r="AQ2665" s="5">
        <v>0</v>
      </c>
      <c r="AR2665" s="5">
        <v>789543</v>
      </c>
    </row>
    <row r="2666" spans="1:44" x14ac:dyDescent="0.25">
      <c r="A2666" s="6">
        <v>4148</v>
      </c>
      <c r="B2666" s="3" t="s">
        <v>5444</v>
      </c>
      <c r="C2666" s="3" t="s">
        <v>5961</v>
      </c>
      <c r="D2666" s="3" t="s">
        <v>6630</v>
      </c>
      <c r="E2666" s="3" t="s">
        <v>2775</v>
      </c>
      <c r="F2666" s="3" t="s">
        <v>9777</v>
      </c>
      <c r="G2666" s="21">
        <v>6</v>
      </c>
      <c r="H2666" s="8" t="s">
        <v>12707</v>
      </c>
      <c r="I2666" s="3" t="s">
        <v>12494</v>
      </c>
      <c r="J2666" s="3" t="s">
        <v>12649</v>
      </c>
      <c r="K2666" s="7">
        <v>0</v>
      </c>
      <c r="L2666" s="3" t="s">
        <v>5458</v>
      </c>
      <c r="M2666" s="7">
        <v>1213</v>
      </c>
      <c r="N2666" s="3" t="s">
        <v>2772</v>
      </c>
      <c r="O2666" s="3" t="s">
        <v>5530</v>
      </c>
      <c r="P2666" s="8" t="s">
        <v>12715</v>
      </c>
      <c r="Q2666" s="8" t="s">
        <v>12718</v>
      </c>
      <c r="R2666" s="4">
        <v>0</v>
      </c>
      <c r="S2666" s="4" t="s">
        <v>5627</v>
      </c>
      <c r="T2666" s="4">
        <v>99</v>
      </c>
      <c r="U2666" s="7" t="s">
        <v>6298</v>
      </c>
      <c r="V2666" s="7">
        <v>41</v>
      </c>
      <c r="W2666" s="3" t="s">
        <v>7163</v>
      </c>
      <c r="X2666" s="6">
        <v>4101</v>
      </c>
      <c r="Y2666" s="3" t="s">
        <v>8265</v>
      </c>
      <c r="Z2666" s="6">
        <v>4101001</v>
      </c>
      <c r="AA2666" s="3" t="s">
        <v>8266</v>
      </c>
      <c r="AB2666" s="6">
        <v>41010010006</v>
      </c>
      <c r="AC2666" s="3" t="s">
        <v>9774</v>
      </c>
      <c r="AD2666" s="5">
        <v>7975000</v>
      </c>
      <c r="AE2666" s="5">
        <v>0</v>
      </c>
      <c r="AF2666" s="5">
        <v>0</v>
      </c>
      <c r="AG2666" s="5">
        <v>0</v>
      </c>
      <c r="AH2666" s="5">
        <v>0</v>
      </c>
      <c r="AI2666" s="5">
        <v>0</v>
      </c>
      <c r="AJ2666" s="5">
        <v>0</v>
      </c>
      <c r="AK2666" s="5">
        <v>7975000</v>
      </c>
      <c r="AL2666" s="5">
        <v>0</v>
      </c>
      <c r="AM2666" s="5">
        <v>0</v>
      </c>
      <c r="AN2666" s="5">
        <v>0</v>
      </c>
      <c r="AO2666" s="5">
        <v>0</v>
      </c>
      <c r="AP2666" s="5">
        <v>0</v>
      </c>
      <c r="AQ2666" s="5">
        <v>0</v>
      </c>
      <c r="AR2666" s="5">
        <v>7975000</v>
      </c>
    </row>
    <row r="2667" spans="1:44" x14ac:dyDescent="0.25">
      <c r="A2667" s="6">
        <v>4148</v>
      </c>
      <c r="B2667" s="3" t="s">
        <v>5444</v>
      </c>
      <c r="C2667" s="3" t="s">
        <v>5961</v>
      </c>
      <c r="D2667" s="3" t="s">
        <v>6630</v>
      </c>
      <c r="E2667" s="3" t="s">
        <v>2776</v>
      </c>
      <c r="F2667" s="3" t="s">
        <v>9778</v>
      </c>
      <c r="G2667" s="21">
        <v>6</v>
      </c>
      <c r="H2667" s="8" t="s">
        <v>12707</v>
      </c>
      <c r="I2667" s="3" t="s">
        <v>12494</v>
      </c>
      <c r="J2667" s="3" t="s">
        <v>12649</v>
      </c>
      <c r="K2667" s="7">
        <v>0</v>
      </c>
      <c r="L2667" s="3" t="s">
        <v>5458</v>
      </c>
      <c r="M2667" s="7">
        <v>1213</v>
      </c>
      <c r="N2667" s="3" t="s">
        <v>2772</v>
      </c>
      <c r="O2667" s="3" t="s">
        <v>5530</v>
      </c>
      <c r="P2667" s="8" t="s">
        <v>12715</v>
      </c>
      <c r="Q2667" s="8" t="s">
        <v>12718</v>
      </c>
      <c r="R2667" s="4">
        <v>0</v>
      </c>
      <c r="S2667" s="4" t="s">
        <v>5627</v>
      </c>
      <c r="T2667" s="4">
        <v>99</v>
      </c>
      <c r="U2667" s="7" t="s">
        <v>6298</v>
      </c>
      <c r="V2667" s="7">
        <v>41</v>
      </c>
      <c r="W2667" s="3" t="s">
        <v>7163</v>
      </c>
      <c r="X2667" s="6">
        <v>4101</v>
      </c>
      <c r="Y2667" s="3" t="s">
        <v>8265</v>
      </c>
      <c r="Z2667" s="6">
        <v>4101001</v>
      </c>
      <c r="AA2667" s="3" t="s">
        <v>8266</v>
      </c>
      <c r="AB2667" s="6">
        <v>41010010006</v>
      </c>
      <c r="AC2667" s="3" t="s">
        <v>9774</v>
      </c>
      <c r="AD2667" s="5">
        <v>8694000</v>
      </c>
      <c r="AE2667" s="5">
        <v>0</v>
      </c>
      <c r="AF2667" s="5">
        <v>0</v>
      </c>
      <c r="AG2667" s="5">
        <v>0</v>
      </c>
      <c r="AH2667" s="5">
        <v>0</v>
      </c>
      <c r="AI2667" s="5">
        <v>0</v>
      </c>
      <c r="AJ2667" s="5">
        <v>0</v>
      </c>
      <c r="AK2667" s="5">
        <v>8694000</v>
      </c>
      <c r="AL2667" s="5">
        <v>0</v>
      </c>
      <c r="AM2667" s="5">
        <v>0</v>
      </c>
      <c r="AN2667" s="5">
        <v>0</v>
      </c>
      <c r="AO2667" s="5">
        <v>0</v>
      </c>
      <c r="AP2667" s="5">
        <v>0</v>
      </c>
      <c r="AQ2667" s="5">
        <v>0</v>
      </c>
      <c r="AR2667" s="5">
        <v>8694000</v>
      </c>
    </row>
    <row r="2668" spans="1:44" x14ac:dyDescent="0.25">
      <c r="A2668" s="6">
        <v>4148</v>
      </c>
      <c r="B2668" s="3" t="s">
        <v>5444</v>
      </c>
      <c r="C2668" s="3" t="s">
        <v>5961</v>
      </c>
      <c r="D2668" s="3" t="s">
        <v>6630</v>
      </c>
      <c r="E2668" s="3" t="s">
        <v>2777</v>
      </c>
      <c r="F2668" s="3" t="s">
        <v>9779</v>
      </c>
      <c r="G2668" s="21">
        <v>6</v>
      </c>
      <c r="H2668" s="8" t="s">
        <v>12707</v>
      </c>
      <c r="I2668" s="3" t="s">
        <v>12494</v>
      </c>
      <c r="J2668" s="3" t="s">
        <v>12649</v>
      </c>
      <c r="K2668" s="7">
        <v>0</v>
      </c>
      <c r="L2668" s="3" t="s">
        <v>5458</v>
      </c>
      <c r="M2668" s="7">
        <v>1213</v>
      </c>
      <c r="N2668" s="3" t="s">
        <v>2772</v>
      </c>
      <c r="O2668" s="3" t="s">
        <v>5530</v>
      </c>
      <c r="P2668" s="8" t="s">
        <v>12715</v>
      </c>
      <c r="Q2668" s="8" t="s">
        <v>12718</v>
      </c>
      <c r="R2668" s="4">
        <v>0</v>
      </c>
      <c r="S2668" s="4" t="s">
        <v>5627</v>
      </c>
      <c r="T2668" s="4">
        <v>99</v>
      </c>
      <c r="U2668" s="7" t="s">
        <v>6298</v>
      </c>
      <c r="V2668" s="7">
        <v>41</v>
      </c>
      <c r="W2668" s="3" t="s">
        <v>7163</v>
      </c>
      <c r="X2668" s="6">
        <v>4101</v>
      </c>
      <c r="Y2668" s="3" t="s">
        <v>8265</v>
      </c>
      <c r="Z2668" s="6">
        <v>4101001</v>
      </c>
      <c r="AA2668" s="3" t="s">
        <v>8266</v>
      </c>
      <c r="AB2668" s="6">
        <v>41010010006</v>
      </c>
      <c r="AC2668" s="3" t="s">
        <v>9774</v>
      </c>
      <c r="AD2668" s="5">
        <v>2150000</v>
      </c>
      <c r="AE2668" s="5">
        <v>0</v>
      </c>
      <c r="AF2668" s="5">
        <v>0</v>
      </c>
      <c r="AG2668" s="5">
        <v>0</v>
      </c>
      <c r="AH2668" s="5">
        <v>0</v>
      </c>
      <c r="AI2668" s="5">
        <v>0</v>
      </c>
      <c r="AJ2668" s="5">
        <v>0</v>
      </c>
      <c r="AK2668" s="5">
        <v>2150000</v>
      </c>
      <c r="AL2668" s="5">
        <v>0</v>
      </c>
      <c r="AM2668" s="5">
        <v>0</v>
      </c>
      <c r="AN2668" s="5">
        <v>0</v>
      </c>
      <c r="AO2668" s="5">
        <v>0</v>
      </c>
      <c r="AP2668" s="5">
        <v>0</v>
      </c>
      <c r="AQ2668" s="5">
        <v>0</v>
      </c>
      <c r="AR2668" s="5">
        <v>2150000</v>
      </c>
    </row>
    <row r="2669" spans="1:44" x14ac:dyDescent="0.25">
      <c r="A2669" s="6">
        <v>4148</v>
      </c>
      <c r="B2669" s="3" t="s">
        <v>5444</v>
      </c>
      <c r="C2669" s="3" t="s">
        <v>5961</v>
      </c>
      <c r="D2669" s="3" t="s">
        <v>6630</v>
      </c>
      <c r="E2669" s="3" t="s">
        <v>2778</v>
      </c>
      <c r="F2669" s="3" t="s">
        <v>9780</v>
      </c>
      <c r="G2669" s="21">
        <v>6</v>
      </c>
      <c r="H2669" s="8" t="s">
        <v>12707</v>
      </c>
      <c r="I2669" s="3" t="s">
        <v>12494</v>
      </c>
      <c r="J2669" s="3" t="s">
        <v>12649</v>
      </c>
      <c r="K2669" s="7">
        <v>0</v>
      </c>
      <c r="L2669" s="3" t="s">
        <v>5458</v>
      </c>
      <c r="M2669" s="7">
        <v>1213</v>
      </c>
      <c r="N2669" s="3" t="s">
        <v>2772</v>
      </c>
      <c r="O2669" s="3" t="s">
        <v>5530</v>
      </c>
      <c r="P2669" s="8" t="s">
        <v>12715</v>
      </c>
      <c r="Q2669" s="8" t="s">
        <v>12718</v>
      </c>
      <c r="R2669" s="4">
        <v>0</v>
      </c>
      <c r="S2669" s="4" t="s">
        <v>5627</v>
      </c>
      <c r="T2669" s="4">
        <v>99</v>
      </c>
      <c r="U2669" s="7" t="s">
        <v>6298</v>
      </c>
      <c r="V2669" s="7">
        <v>41</v>
      </c>
      <c r="W2669" s="3" t="s">
        <v>7163</v>
      </c>
      <c r="X2669" s="6">
        <v>4101</v>
      </c>
      <c r="Y2669" s="3" t="s">
        <v>8265</v>
      </c>
      <c r="Z2669" s="6">
        <v>4101001</v>
      </c>
      <c r="AA2669" s="3" t="s">
        <v>8266</v>
      </c>
      <c r="AB2669" s="6">
        <v>41010010006</v>
      </c>
      <c r="AC2669" s="3" t="s">
        <v>9774</v>
      </c>
      <c r="AD2669" s="5">
        <v>1240000</v>
      </c>
      <c r="AE2669" s="5">
        <v>0</v>
      </c>
      <c r="AF2669" s="5">
        <v>0</v>
      </c>
      <c r="AG2669" s="5">
        <v>0</v>
      </c>
      <c r="AH2669" s="5">
        <v>0</v>
      </c>
      <c r="AI2669" s="5">
        <v>0</v>
      </c>
      <c r="AJ2669" s="5">
        <v>0</v>
      </c>
      <c r="AK2669" s="5">
        <v>1240000</v>
      </c>
      <c r="AL2669" s="5">
        <v>0</v>
      </c>
      <c r="AM2669" s="5">
        <v>0</v>
      </c>
      <c r="AN2669" s="5">
        <v>0</v>
      </c>
      <c r="AO2669" s="5">
        <v>0</v>
      </c>
      <c r="AP2669" s="5">
        <v>0</v>
      </c>
      <c r="AQ2669" s="5">
        <v>0</v>
      </c>
      <c r="AR2669" s="5">
        <v>1240000</v>
      </c>
    </row>
    <row r="2670" spans="1:44" x14ac:dyDescent="0.25">
      <c r="A2670" s="6">
        <v>4148</v>
      </c>
      <c r="B2670" s="3" t="s">
        <v>5444</v>
      </c>
      <c r="C2670" s="3" t="s">
        <v>5961</v>
      </c>
      <c r="D2670" s="3" t="s">
        <v>6630</v>
      </c>
      <c r="E2670" s="3" t="s">
        <v>2779</v>
      </c>
      <c r="F2670" s="3" t="s">
        <v>9781</v>
      </c>
      <c r="G2670" s="21">
        <v>6</v>
      </c>
      <c r="H2670" s="8" t="s">
        <v>12707</v>
      </c>
      <c r="I2670" s="3" t="s">
        <v>12339</v>
      </c>
      <c r="J2670" s="3" t="s">
        <v>12543</v>
      </c>
      <c r="K2670" s="7">
        <v>0</v>
      </c>
      <c r="L2670" s="3" t="s">
        <v>5458</v>
      </c>
      <c r="M2670" s="7">
        <v>1213</v>
      </c>
      <c r="N2670" s="3" t="s">
        <v>2772</v>
      </c>
      <c r="O2670" s="3" t="s">
        <v>5530</v>
      </c>
      <c r="P2670" s="8" t="s">
        <v>12715</v>
      </c>
      <c r="Q2670" s="8" t="s">
        <v>12718</v>
      </c>
      <c r="R2670" s="4">
        <v>0</v>
      </c>
      <c r="S2670" s="4" t="s">
        <v>5627</v>
      </c>
      <c r="T2670" s="4">
        <v>99</v>
      </c>
      <c r="U2670" s="7" t="s">
        <v>6298</v>
      </c>
      <c r="V2670" s="7">
        <v>41</v>
      </c>
      <c r="W2670" s="3" t="s">
        <v>7163</v>
      </c>
      <c r="X2670" s="6">
        <v>4101</v>
      </c>
      <c r="Y2670" s="3" t="s">
        <v>8265</v>
      </c>
      <c r="Z2670" s="6">
        <v>4101001</v>
      </c>
      <c r="AA2670" s="3" t="s">
        <v>8266</v>
      </c>
      <c r="AB2670" s="6">
        <v>41010010006</v>
      </c>
      <c r="AC2670" s="3" t="s">
        <v>9774</v>
      </c>
      <c r="AD2670" s="5">
        <v>8850000</v>
      </c>
      <c r="AE2670" s="5">
        <v>0</v>
      </c>
      <c r="AF2670" s="5">
        <v>0</v>
      </c>
      <c r="AG2670" s="5">
        <v>0</v>
      </c>
      <c r="AH2670" s="5">
        <v>0</v>
      </c>
      <c r="AI2670" s="5">
        <v>0</v>
      </c>
      <c r="AJ2670" s="5">
        <v>0</v>
      </c>
      <c r="AK2670" s="5">
        <v>8850000</v>
      </c>
      <c r="AL2670" s="5">
        <v>0</v>
      </c>
      <c r="AM2670" s="5">
        <v>0</v>
      </c>
      <c r="AN2670" s="5">
        <v>0</v>
      </c>
      <c r="AO2670" s="5">
        <v>0</v>
      </c>
      <c r="AP2670" s="5">
        <v>0</v>
      </c>
      <c r="AQ2670" s="5">
        <v>0</v>
      </c>
      <c r="AR2670" s="5">
        <v>8850000</v>
      </c>
    </row>
    <row r="2671" spans="1:44" x14ac:dyDescent="0.25">
      <c r="A2671" s="6">
        <v>4148</v>
      </c>
      <c r="B2671" s="3" t="s">
        <v>5444</v>
      </c>
      <c r="C2671" s="3" t="s">
        <v>5961</v>
      </c>
      <c r="D2671" s="3" t="s">
        <v>6630</v>
      </c>
      <c r="E2671" s="3" t="s">
        <v>2780</v>
      </c>
      <c r="F2671" s="3" t="s">
        <v>9782</v>
      </c>
      <c r="G2671" s="21">
        <v>6</v>
      </c>
      <c r="H2671" s="8" t="s">
        <v>12707</v>
      </c>
      <c r="I2671" s="3" t="s">
        <v>12339</v>
      </c>
      <c r="J2671" s="3" t="s">
        <v>12543</v>
      </c>
      <c r="K2671" s="7">
        <v>0</v>
      </c>
      <c r="L2671" s="3" t="s">
        <v>5458</v>
      </c>
      <c r="M2671" s="7">
        <v>1213</v>
      </c>
      <c r="N2671" s="3" t="s">
        <v>2772</v>
      </c>
      <c r="O2671" s="3" t="s">
        <v>5530</v>
      </c>
      <c r="P2671" s="8" t="s">
        <v>12715</v>
      </c>
      <c r="Q2671" s="8" t="s">
        <v>12718</v>
      </c>
      <c r="R2671" s="4">
        <v>0</v>
      </c>
      <c r="S2671" s="4" t="s">
        <v>5627</v>
      </c>
      <c r="T2671" s="4">
        <v>99</v>
      </c>
      <c r="U2671" s="7" t="s">
        <v>6298</v>
      </c>
      <c r="V2671" s="7">
        <v>41</v>
      </c>
      <c r="W2671" s="3" t="s">
        <v>7163</v>
      </c>
      <c r="X2671" s="6">
        <v>4101</v>
      </c>
      <c r="Y2671" s="3" t="s">
        <v>8265</v>
      </c>
      <c r="Z2671" s="6">
        <v>4101001</v>
      </c>
      <c r="AA2671" s="3" t="s">
        <v>8266</v>
      </c>
      <c r="AB2671" s="6">
        <v>41010010006</v>
      </c>
      <c r="AC2671" s="3" t="s">
        <v>9774</v>
      </c>
      <c r="AD2671" s="5">
        <v>4336352</v>
      </c>
      <c r="AE2671" s="5">
        <v>0</v>
      </c>
      <c r="AF2671" s="5">
        <v>0</v>
      </c>
      <c r="AG2671" s="5">
        <v>0</v>
      </c>
      <c r="AH2671" s="5">
        <v>0</v>
      </c>
      <c r="AI2671" s="5">
        <v>0</v>
      </c>
      <c r="AJ2671" s="5">
        <v>0</v>
      </c>
      <c r="AK2671" s="5">
        <v>4336352</v>
      </c>
      <c r="AL2671" s="5">
        <v>0</v>
      </c>
      <c r="AM2671" s="5">
        <v>0</v>
      </c>
      <c r="AN2671" s="5">
        <v>0</v>
      </c>
      <c r="AO2671" s="5">
        <v>0</v>
      </c>
      <c r="AP2671" s="5">
        <v>0</v>
      </c>
      <c r="AQ2671" s="5">
        <v>0</v>
      </c>
      <c r="AR2671" s="5">
        <v>4336352</v>
      </c>
    </row>
    <row r="2672" spans="1:44" x14ac:dyDescent="0.25">
      <c r="A2672" s="6">
        <v>4148</v>
      </c>
      <c r="B2672" s="3" t="s">
        <v>5444</v>
      </c>
      <c r="C2672" s="3" t="s">
        <v>5961</v>
      </c>
      <c r="D2672" s="3" t="s">
        <v>6630</v>
      </c>
      <c r="E2672" s="3" t="s">
        <v>2781</v>
      </c>
      <c r="F2672" s="3" t="s">
        <v>9783</v>
      </c>
      <c r="G2672" s="21">
        <v>6</v>
      </c>
      <c r="H2672" s="8" t="s">
        <v>12707</v>
      </c>
      <c r="I2672" s="3" t="s">
        <v>12343</v>
      </c>
      <c r="J2672" s="3" t="s">
        <v>12547</v>
      </c>
      <c r="K2672" s="7">
        <v>0</v>
      </c>
      <c r="L2672" s="3" t="s">
        <v>5458</v>
      </c>
      <c r="M2672" s="7">
        <v>1213</v>
      </c>
      <c r="N2672" s="3" t="s">
        <v>2772</v>
      </c>
      <c r="O2672" s="3" t="s">
        <v>5530</v>
      </c>
      <c r="P2672" s="8" t="s">
        <v>12715</v>
      </c>
      <c r="Q2672" s="8" t="s">
        <v>12718</v>
      </c>
      <c r="R2672" s="4">
        <v>0</v>
      </c>
      <c r="S2672" s="4" t="s">
        <v>5627</v>
      </c>
      <c r="T2672" s="4">
        <v>99</v>
      </c>
      <c r="U2672" s="7" t="s">
        <v>6298</v>
      </c>
      <c r="V2672" s="7">
        <v>41</v>
      </c>
      <c r="W2672" s="3" t="s">
        <v>7163</v>
      </c>
      <c r="X2672" s="6">
        <v>4101</v>
      </c>
      <c r="Y2672" s="3" t="s">
        <v>8265</v>
      </c>
      <c r="Z2672" s="6">
        <v>4101001</v>
      </c>
      <c r="AA2672" s="3" t="s">
        <v>8266</v>
      </c>
      <c r="AB2672" s="6">
        <v>41010010006</v>
      </c>
      <c r="AC2672" s="3" t="s">
        <v>9774</v>
      </c>
      <c r="AD2672" s="5">
        <v>2950000</v>
      </c>
      <c r="AE2672" s="5">
        <v>0</v>
      </c>
      <c r="AF2672" s="5">
        <v>0</v>
      </c>
      <c r="AG2672" s="5">
        <v>0</v>
      </c>
      <c r="AH2672" s="5">
        <v>0</v>
      </c>
      <c r="AI2672" s="5">
        <v>0</v>
      </c>
      <c r="AJ2672" s="5">
        <v>0</v>
      </c>
      <c r="AK2672" s="5">
        <v>2950000</v>
      </c>
      <c r="AL2672" s="5">
        <v>0</v>
      </c>
      <c r="AM2672" s="5">
        <v>0</v>
      </c>
      <c r="AN2672" s="5">
        <v>0</v>
      </c>
      <c r="AO2672" s="5">
        <v>0</v>
      </c>
      <c r="AP2672" s="5">
        <v>0</v>
      </c>
      <c r="AQ2672" s="5">
        <v>0</v>
      </c>
      <c r="AR2672" s="5">
        <v>2950000</v>
      </c>
    </row>
    <row r="2673" spans="1:44" x14ac:dyDescent="0.25">
      <c r="A2673" s="6">
        <v>4148</v>
      </c>
      <c r="B2673" s="3" t="s">
        <v>5444</v>
      </c>
      <c r="C2673" s="3" t="s">
        <v>5961</v>
      </c>
      <c r="D2673" s="3" t="s">
        <v>6630</v>
      </c>
      <c r="E2673" s="3" t="s">
        <v>2782</v>
      </c>
      <c r="F2673" s="3" t="s">
        <v>9784</v>
      </c>
      <c r="G2673" s="21">
        <v>6</v>
      </c>
      <c r="H2673" s="8" t="s">
        <v>12707</v>
      </c>
      <c r="I2673" s="3" t="s">
        <v>12343</v>
      </c>
      <c r="J2673" s="3" t="s">
        <v>12547</v>
      </c>
      <c r="K2673" s="7">
        <v>0</v>
      </c>
      <c r="L2673" s="3" t="s">
        <v>5458</v>
      </c>
      <c r="M2673" s="7">
        <v>1213</v>
      </c>
      <c r="N2673" s="3" t="s">
        <v>2772</v>
      </c>
      <c r="O2673" s="3" t="s">
        <v>5530</v>
      </c>
      <c r="P2673" s="8" t="s">
        <v>12715</v>
      </c>
      <c r="Q2673" s="8" t="s">
        <v>12718</v>
      </c>
      <c r="R2673" s="4">
        <v>0</v>
      </c>
      <c r="S2673" s="4" t="s">
        <v>5627</v>
      </c>
      <c r="T2673" s="4">
        <v>99</v>
      </c>
      <c r="U2673" s="7" t="s">
        <v>6298</v>
      </c>
      <c r="V2673" s="7">
        <v>41</v>
      </c>
      <c r="W2673" s="3" t="s">
        <v>7163</v>
      </c>
      <c r="X2673" s="6">
        <v>4101</v>
      </c>
      <c r="Y2673" s="3" t="s">
        <v>8265</v>
      </c>
      <c r="Z2673" s="6">
        <v>4101001</v>
      </c>
      <c r="AA2673" s="3" t="s">
        <v>8266</v>
      </c>
      <c r="AB2673" s="6">
        <v>41010010006</v>
      </c>
      <c r="AC2673" s="3" t="s">
        <v>9774</v>
      </c>
      <c r="AD2673" s="5">
        <v>2950000</v>
      </c>
      <c r="AE2673" s="5">
        <v>0</v>
      </c>
      <c r="AF2673" s="5">
        <v>0</v>
      </c>
      <c r="AG2673" s="5">
        <v>0</v>
      </c>
      <c r="AH2673" s="5">
        <v>0</v>
      </c>
      <c r="AI2673" s="5">
        <v>0</v>
      </c>
      <c r="AJ2673" s="5">
        <v>0</v>
      </c>
      <c r="AK2673" s="5">
        <v>2950000</v>
      </c>
      <c r="AL2673" s="5">
        <v>0</v>
      </c>
      <c r="AM2673" s="5">
        <v>0</v>
      </c>
      <c r="AN2673" s="5">
        <v>0</v>
      </c>
      <c r="AO2673" s="5">
        <v>0</v>
      </c>
      <c r="AP2673" s="5">
        <v>0</v>
      </c>
      <c r="AQ2673" s="5">
        <v>0</v>
      </c>
      <c r="AR2673" s="5">
        <v>2950000</v>
      </c>
    </row>
    <row r="2674" spans="1:44" x14ac:dyDescent="0.25">
      <c r="A2674" s="6">
        <v>4148</v>
      </c>
      <c r="B2674" s="3" t="s">
        <v>5444</v>
      </c>
      <c r="C2674" s="3" t="s">
        <v>5961</v>
      </c>
      <c r="D2674" s="3" t="s">
        <v>6630</v>
      </c>
      <c r="E2674" s="3" t="s">
        <v>2783</v>
      </c>
      <c r="F2674" s="3" t="s">
        <v>9785</v>
      </c>
      <c r="G2674" s="21">
        <v>6</v>
      </c>
      <c r="H2674" s="8" t="s">
        <v>12707</v>
      </c>
      <c r="I2674" s="3" t="s">
        <v>12343</v>
      </c>
      <c r="J2674" s="3" t="s">
        <v>12547</v>
      </c>
      <c r="K2674" s="7">
        <v>0</v>
      </c>
      <c r="L2674" s="3" t="s">
        <v>5458</v>
      </c>
      <c r="M2674" s="7">
        <v>1213</v>
      </c>
      <c r="N2674" s="3" t="s">
        <v>2772</v>
      </c>
      <c r="O2674" s="3" t="s">
        <v>5530</v>
      </c>
      <c r="P2674" s="8" t="s">
        <v>12715</v>
      </c>
      <c r="Q2674" s="8" t="s">
        <v>12718</v>
      </c>
      <c r="R2674" s="4">
        <v>0</v>
      </c>
      <c r="S2674" s="4" t="s">
        <v>5627</v>
      </c>
      <c r="T2674" s="4">
        <v>99</v>
      </c>
      <c r="U2674" s="7" t="s">
        <v>6298</v>
      </c>
      <c r="V2674" s="7">
        <v>41</v>
      </c>
      <c r="W2674" s="3" t="s">
        <v>7163</v>
      </c>
      <c r="X2674" s="6">
        <v>4101</v>
      </c>
      <c r="Y2674" s="3" t="s">
        <v>8265</v>
      </c>
      <c r="Z2674" s="6">
        <v>4101001</v>
      </c>
      <c r="AA2674" s="3" t="s">
        <v>8266</v>
      </c>
      <c r="AB2674" s="6">
        <v>41010010006</v>
      </c>
      <c r="AC2674" s="3" t="s">
        <v>9774</v>
      </c>
      <c r="AD2674" s="5">
        <v>2775000</v>
      </c>
      <c r="AE2674" s="5">
        <v>0</v>
      </c>
      <c r="AF2674" s="5">
        <v>0</v>
      </c>
      <c r="AG2674" s="5">
        <v>0</v>
      </c>
      <c r="AH2674" s="5">
        <v>0</v>
      </c>
      <c r="AI2674" s="5">
        <v>0</v>
      </c>
      <c r="AJ2674" s="5">
        <v>0</v>
      </c>
      <c r="AK2674" s="5">
        <v>2775000</v>
      </c>
      <c r="AL2674" s="5">
        <v>0</v>
      </c>
      <c r="AM2674" s="5">
        <v>0</v>
      </c>
      <c r="AN2674" s="5">
        <v>0</v>
      </c>
      <c r="AO2674" s="5">
        <v>0</v>
      </c>
      <c r="AP2674" s="5">
        <v>0</v>
      </c>
      <c r="AQ2674" s="5">
        <v>0</v>
      </c>
      <c r="AR2674" s="5">
        <v>2775000</v>
      </c>
    </row>
    <row r="2675" spans="1:44" x14ac:dyDescent="0.25">
      <c r="A2675" s="6">
        <v>4148</v>
      </c>
      <c r="B2675" s="3" t="s">
        <v>5444</v>
      </c>
      <c r="C2675" s="3" t="s">
        <v>5961</v>
      </c>
      <c r="D2675" s="3" t="s">
        <v>6630</v>
      </c>
      <c r="E2675" s="3" t="s">
        <v>2784</v>
      </c>
      <c r="F2675" s="3" t="s">
        <v>9786</v>
      </c>
      <c r="G2675" s="21">
        <v>6</v>
      </c>
      <c r="H2675" s="8" t="s">
        <v>12707</v>
      </c>
      <c r="I2675" s="3" t="s">
        <v>12343</v>
      </c>
      <c r="J2675" s="3" t="s">
        <v>12547</v>
      </c>
      <c r="K2675" s="7">
        <v>0</v>
      </c>
      <c r="L2675" s="3" t="s">
        <v>5458</v>
      </c>
      <c r="M2675" s="7">
        <v>1213</v>
      </c>
      <c r="N2675" s="3" t="s">
        <v>2772</v>
      </c>
      <c r="O2675" s="3" t="s">
        <v>5530</v>
      </c>
      <c r="P2675" s="8" t="s">
        <v>12715</v>
      </c>
      <c r="Q2675" s="8" t="s">
        <v>12718</v>
      </c>
      <c r="R2675" s="4">
        <v>0</v>
      </c>
      <c r="S2675" s="4" t="s">
        <v>5627</v>
      </c>
      <c r="T2675" s="4">
        <v>99</v>
      </c>
      <c r="U2675" s="7" t="s">
        <v>6298</v>
      </c>
      <c r="V2675" s="7">
        <v>41</v>
      </c>
      <c r="W2675" s="3" t="s">
        <v>7163</v>
      </c>
      <c r="X2675" s="6">
        <v>4101</v>
      </c>
      <c r="Y2675" s="3" t="s">
        <v>8265</v>
      </c>
      <c r="Z2675" s="6">
        <v>4101001</v>
      </c>
      <c r="AA2675" s="3" t="s">
        <v>8266</v>
      </c>
      <c r="AB2675" s="6">
        <v>41010010006</v>
      </c>
      <c r="AC2675" s="3" t="s">
        <v>9774</v>
      </c>
      <c r="AD2675" s="5">
        <v>5800000</v>
      </c>
      <c r="AE2675" s="5">
        <v>0</v>
      </c>
      <c r="AF2675" s="5">
        <v>0</v>
      </c>
      <c r="AG2675" s="5">
        <v>0</v>
      </c>
      <c r="AH2675" s="5">
        <v>0</v>
      </c>
      <c r="AI2675" s="5">
        <v>0</v>
      </c>
      <c r="AJ2675" s="5">
        <v>0</v>
      </c>
      <c r="AK2675" s="5">
        <v>5800000</v>
      </c>
      <c r="AL2675" s="5">
        <v>0</v>
      </c>
      <c r="AM2675" s="5">
        <v>0</v>
      </c>
      <c r="AN2675" s="5">
        <v>0</v>
      </c>
      <c r="AO2675" s="5">
        <v>0</v>
      </c>
      <c r="AP2675" s="5">
        <v>0</v>
      </c>
      <c r="AQ2675" s="5">
        <v>0</v>
      </c>
      <c r="AR2675" s="5">
        <v>5800000</v>
      </c>
    </row>
    <row r="2676" spans="1:44" x14ac:dyDescent="0.25">
      <c r="A2676" s="6">
        <v>4148</v>
      </c>
      <c r="B2676" s="3" t="s">
        <v>5444</v>
      </c>
      <c r="C2676" s="3" t="s">
        <v>5961</v>
      </c>
      <c r="D2676" s="3" t="s">
        <v>6630</v>
      </c>
      <c r="E2676" s="3" t="s">
        <v>2785</v>
      </c>
      <c r="F2676" s="3" t="s">
        <v>9787</v>
      </c>
      <c r="G2676" s="21">
        <v>6</v>
      </c>
      <c r="H2676" s="8" t="s">
        <v>12707</v>
      </c>
      <c r="I2676" s="3" t="s">
        <v>12339</v>
      </c>
      <c r="J2676" s="3" t="s">
        <v>12543</v>
      </c>
      <c r="K2676" s="7">
        <v>0</v>
      </c>
      <c r="L2676" s="3" t="s">
        <v>5458</v>
      </c>
      <c r="M2676" s="7">
        <v>1213</v>
      </c>
      <c r="N2676" s="3" t="s">
        <v>2772</v>
      </c>
      <c r="O2676" s="3" t="s">
        <v>5530</v>
      </c>
      <c r="P2676" s="8" t="s">
        <v>12715</v>
      </c>
      <c r="Q2676" s="8" t="s">
        <v>12718</v>
      </c>
      <c r="R2676" s="4">
        <v>0</v>
      </c>
      <c r="S2676" s="4" t="s">
        <v>5627</v>
      </c>
      <c r="T2676" s="4">
        <v>99</v>
      </c>
      <c r="U2676" s="7" t="s">
        <v>6298</v>
      </c>
      <c r="V2676" s="7">
        <v>41</v>
      </c>
      <c r="W2676" s="3" t="s">
        <v>7163</v>
      </c>
      <c r="X2676" s="6">
        <v>4101</v>
      </c>
      <c r="Y2676" s="3" t="s">
        <v>8265</v>
      </c>
      <c r="Z2676" s="6">
        <v>4101001</v>
      </c>
      <c r="AA2676" s="3" t="s">
        <v>8266</v>
      </c>
      <c r="AB2676" s="6">
        <v>41010010006</v>
      </c>
      <c r="AC2676" s="3" t="s">
        <v>9774</v>
      </c>
      <c r="AD2676" s="5">
        <v>2171247</v>
      </c>
      <c r="AE2676" s="5">
        <v>0</v>
      </c>
      <c r="AF2676" s="5">
        <v>0</v>
      </c>
      <c r="AG2676" s="5">
        <v>0</v>
      </c>
      <c r="AH2676" s="5">
        <v>0</v>
      </c>
      <c r="AI2676" s="5">
        <v>0</v>
      </c>
      <c r="AJ2676" s="5">
        <v>0</v>
      </c>
      <c r="AK2676" s="5">
        <v>2171247</v>
      </c>
      <c r="AL2676" s="5">
        <v>0</v>
      </c>
      <c r="AM2676" s="5">
        <v>0</v>
      </c>
      <c r="AN2676" s="5">
        <v>0</v>
      </c>
      <c r="AO2676" s="5">
        <v>0</v>
      </c>
      <c r="AP2676" s="5">
        <v>0</v>
      </c>
      <c r="AQ2676" s="5">
        <v>0</v>
      </c>
      <c r="AR2676" s="5">
        <v>2171247</v>
      </c>
    </row>
    <row r="2677" spans="1:44" x14ac:dyDescent="0.25">
      <c r="A2677" s="6">
        <v>4148</v>
      </c>
      <c r="B2677" s="3" t="s">
        <v>5444</v>
      </c>
      <c r="C2677" s="3" t="s">
        <v>5962</v>
      </c>
      <c r="D2677" s="3" t="s">
        <v>6631</v>
      </c>
      <c r="E2677" s="3" t="s">
        <v>2786</v>
      </c>
      <c r="F2677" s="3" t="s">
        <v>9789</v>
      </c>
      <c r="G2677" s="21">
        <v>6</v>
      </c>
      <c r="H2677" s="8" t="s">
        <v>12707</v>
      </c>
      <c r="I2677" s="3" t="s">
        <v>12339</v>
      </c>
      <c r="J2677" s="3" t="s">
        <v>12543</v>
      </c>
      <c r="K2677" s="7">
        <v>0</v>
      </c>
      <c r="L2677" s="3" t="s">
        <v>5458</v>
      </c>
      <c r="M2677" s="7">
        <v>1213</v>
      </c>
      <c r="N2677" s="3" t="s">
        <v>2772</v>
      </c>
      <c r="O2677" s="3" t="s">
        <v>5530</v>
      </c>
      <c r="P2677" s="8" t="s">
        <v>12715</v>
      </c>
      <c r="Q2677" s="8" t="s">
        <v>12718</v>
      </c>
      <c r="R2677" s="4">
        <v>0</v>
      </c>
      <c r="S2677" s="4" t="s">
        <v>5627</v>
      </c>
      <c r="T2677" s="4">
        <v>99</v>
      </c>
      <c r="U2677" s="7" t="s">
        <v>6298</v>
      </c>
      <c r="V2677" s="7">
        <v>41</v>
      </c>
      <c r="W2677" s="3" t="s">
        <v>7163</v>
      </c>
      <c r="X2677" s="6">
        <v>4101</v>
      </c>
      <c r="Y2677" s="3" t="s">
        <v>8265</v>
      </c>
      <c r="Z2677" s="6">
        <v>4101002</v>
      </c>
      <c r="AA2677" s="3" t="s">
        <v>8276</v>
      </c>
      <c r="AB2677" s="6">
        <v>41010020019</v>
      </c>
      <c r="AC2677" s="3" t="s">
        <v>9788</v>
      </c>
      <c r="AD2677" s="5">
        <v>990083714</v>
      </c>
      <c r="AE2677" s="5">
        <v>0</v>
      </c>
      <c r="AF2677" s="5">
        <v>0</v>
      </c>
      <c r="AG2677" s="5">
        <v>0</v>
      </c>
      <c r="AH2677" s="5">
        <v>0</v>
      </c>
      <c r="AI2677" s="5">
        <v>0</v>
      </c>
      <c r="AJ2677" s="5">
        <v>0</v>
      </c>
      <c r="AK2677" s="5">
        <v>990083714</v>
      </c>
      <c r="AL2677" s="5">
        <v>0</v>
      </c>
      <c r="AM2677" s="5">
        <v>0</v>
      </c>
      <c r="AN2677" s="5">
        <v>0</v>
      </c>
      <c r="AO2677" s="5">
        <v>0</v>
      </c>
      <c r="AP2677" s="5">
        <v>0</v>
      </c>
      <c r="AQ2677" s="5">
        <v>0</v>
      </c>
      <c r="AR2677" s="5">
        <v>990083714</v>
      </c>
    </row>
    <row r="2678" spans="1:44" x14ac:dyDescent="0.25">
      <c r="A2678" s="6">
        <v>4148</v>
      </c>
      <c r="B2678" s="3" t="s">
        <v>5444</v>
      </c>
      <c r="C2678" s="3" t="s">
        <v>5963</v>
      </c>
      <c r="D2678" s="3" t="s">
        <v>6632</v>
      </c>
      <c r="E2678" s="3" t="s">
        <v>2787</v>
      </c>
      <c r="F2678" s="3" t="s">
        <v>9791</v>
      </c>
      <c r="G2678" s="21">
        <v>1</v>
      </c>
      <c r="H2678" s="8" t="s">
        <v>12697</v>
      </c>
      <c r="I2678" s="3" t="s">
        <v>12494</v>
      </c>
      <c r="J2678" s="3" t="s">
        <v>12649</v>
      </c>
      <c r="K2678" s="7">
        <v>0</v>
      </c>
      <c r="L2678" s="3" t="s">
        <v>5458</v>
      </c>
      <c r="M2678" s="7">
        <v>1213</v>
      </c>
      <c r="N2678" s="3" t="s">
        <v>2772</v>
      </c>
      <c r="O2678" s="3" t="s">
        <v>5530</v>
      </c>
      <c r="P2678" s="8" t="s">
        <v>12715</v>
      </c>
      <c r="Q2678" s="8" t="s">
        <v>12718</v>
      </c>
      <c r="R2678" s="4">
        <v>0</v>
      </c>
      <c r="S2678" s="4" t="s">
        <v>5627</v>
      </c>
      <c r="T2678" s="4">
        <v>99</v>
      </c>
      <c r="U2678" s="7" t="s">
        <v>6298</v>
      </c>
      <c r="V2678" s="7">
        <v>41</v>
      </c>
      <c r="W2678" s="3" t="s">
        <v>7163</v>
      </c>
      <c r="X2678" s="6">
        <v>4101</v>
      </c>
      <c r="Y2678" s="3" t="s">
        <v>8265</v>
      </c>
      <c r="Z2678" s="6">
        <v>4101004</v>
      </c>
      <c r="AA2678" s="3" t="s">
        <v>9225</v>
      </c>
      <c r="AB2678" s="6">
        <v>41010040011</v>
      </c>
      <c r="AC2678" s="3" t="s">
        <v>9790</v>
      </c>
      <c r="AD2678" s="5">
        <v>14417533</v>
      </c>
      <c r="AE2678" s="5">
        <v>0</v>
      </c>
      <c r="AF2678" s="5">
        <v>0</v>
      </c>
      <c r="AG2678" s="5">
        <v>0</v>
      </c>
      <c r="AH2678" s="5">
        <v>0</v>
      </c>
      <c r="AI2678" s="5">
        <v>0</v>
      </c>
      <c r="AJ2678" s="5">
        <v>0</v>
      </c>
      <c r="AK2678" s="5">
        <v>14417533</v>
      </c>
      <c r="AL2678" s="5">
        <v>0</v>
      </c>
      <c r="AM2678" s="5">
        <v>0</v>
      </c>
      <c r="AN2678" s="5">
        <v>0</v>
      </c>
      <c r="AO2678" s="5">
        <v>0</v>
      </c>
      <c r="AP2678" s="5">
        <v>0</v>
      </c>
      <c r="AQ2678" s="5">
        <v>0</v>
      </c>
      <c r="AR2678" s="5">
        <v>14417533</v>
      </c>
    </row>
    <row r="2679" spans="1:44" x14ac:dyDescent="0.25">
      <c r="A2679" s="6">
        <v>4148</v>
      </c>
      <c r="B2679" s="3" t="s">
        <v>5444</v>
      </c>
      <c r="C2679" s="3" t="s">
        <v>5964</v>
      </c>
      <c r="D2679" s="3" t="s">
        <v>6633</v>
      </c>
      <c r="E2679" s="3" t="s">
        <v>2788</v>
      </c>
      <c r="F2679" s="3" t="s">
        <v>9792</v>
      </c>
      <c r="G2679" s="21">
        <v>6</v>
      </c>
      <c r="H2679" s="8" t="s">
        <v>12707</v>
      </c>
      <c r="I2679" s="3" t="s">
        <v>12494</v>
      </c>
      <c r="J2679" s="3" t="s">
        <v>12649</v>
      </c>
      <c r="K2679" s="7">
        <v>0</v>
      </c>
      <c r="L2679" s="3" t="s">
        <v>5458</v>
      </c>
      <c r="M2679" s="7">
        <v>1213</v>
      </c>
      <c r="N2679" s="3" t="s">
        <v>2772</v>
      </c>
      <c r="O2679" s="3" t="s">
        <v>5530</v>
      </c>
      <c r="P2679" s="8" t="s">
        <v>12715</v>
      </c>
      <c r="Q2679" s="8" t="s">
        <v>12718</v>
      </c>
      <c r="R2679" s="4">
        <v>0</v>
      </c>
      <c r="S2679" s="4" t="s">
        <v>5627</v>
      </c>
      <c r="T2679" s="4">
        <v>99</v>
      </c>
      <c r="U2679" s="7" t="s">
        <v>6298</v>
      </c>
      <c r="V2679" s="7">
        <v>41</v>
      </c>
      <c r="W2679" s="3" t="s">
        <v>7163</v>
      </c>
      <c r="X2679" s="6">
        <v>4102</v>
      </c>
      <c r="Y2679" s="3" t="s">
        <v>7981</v>
      </c>
      <c r="Z2679" s="6">
        <v>4102001</v>
      </c>
      <c r="AA2679" s="3" t="s">
        <v>7982</v>
      </c>
      <c r="AB2679" s="6">
        <v>41020010007</v>
      </c>
      <c r="AC2679" s="3" t="s">
        <v>9652</v>
      </c>
      <c r="AD2679" s="5">
        <v>56650000</v>
      </c>
      <c r="AE2679" s="5">
        <v>0</v>
      </c>
      <c r="AF2679" s="5">
        <v>0</v>
      </c>
      <c r="AG2679" s="5">
        <v>0</v>
      </c>
      <c r="AH2679" s="5">
        <v>0</v>
      </c>
      <c r="AI2679" s="5">
        <v>0</v>
      </c>
      <c r="AJ2679" s="5">
        <v>0</v>
      </c>
      <c r="AK2679" s="5">
        <v>56650000</v>
      </c>
      <c r="AL2679" s="5">
        <v>0</v>
      </c>
      <c r="AM2679" s="5">
        <v>0</v>
      </c>
      <c r="AN2679" s="5">
        <v>0</v>
      </c>
      <c r="AO2679" s="5">
        <v>0</v>
      </c>
      <c r="AP2679" s="5">
        <v>0</v>
      </c>
      <c r="AQ2679" s="5">
        <v>0</v>
      </c>
      <c r="AR2679" s="5">
        <v>56650000</v>
      </c>
    </row>
    <row r="2680" spans="1:44" x14ac:dyDescent="0.25">
      <c r="A2680" s="6">
        <v>4148</v>
      </c>
      <c r="B2680" s="3" t="s">
        <v>5444</v>
      </c>
      <c r="C2680" s="3" t="s">
        <v>5964</v>
      </c>
      <c r="D2680" s="3" t="s">
        <v>6633</v>
      </c>
      <c r="E2680" s="3" t="s">
        <v>2789</v>
      </c>
      <c r="F2680" s="3" t="s">
        <v>9793</v>
      </c>
      <c r="G2680" s="21">
        <v>6</v>
      </c>
      <c r="H2680" s="8" t="s">
        <v>12707</v>
      </c>
      <c r="I2680" s="3" t="s">
        <v>12343</v>
      </c>
      <c r="J2680" s="3" t="s">
        <v>12547</v>
      </c>
      <c r="K2680" s="7">
        <v>0</v>
      </c>
      <c r="L2680" s="3" t="s">
        <v>5458</v>
      </c>
      <c r="M2680" s="7">
        <v>1213</v>
      </c>
      <c r="N2680" s="3" t="s">
        <v>2772</v>
      </c>
      <c r="O2680" s="3" t="s">
        <v>5530</v>
      </c>
      <c r="P2680" s="8" t="s">
        <v>12715</v>
      </c>
      <c r="Q2680" s="8" t="s">
        <v>12718</v>
      </c>
      <c r="R2680" s="4">
        <v>0</v>
      </c>
      <c r="S2680" s="4" t="s">
        <v>5627</v>
      </c>
      <c r="T2680" s="4">
        <v>99</v>
      </c>
      <c r="U2680" s="7" t="s">
        <v>6298</v>
      </c>
      <c r="V2680" s="7">
        <v>41</v>
      </c>
      <c r="W2680" s="3" t="s">
        <v>7163</v>
      </c>
      <c r="X2680" s="6">
        <v>4102</v>
      </c>
      <c r="Y2680" s="3" t="s">
        <v>7981</v>
      </c>
      <c r="Z2680" s="6">
        <v>4102001</v>
      </c>
      <c r="AA2680" s="3" t="s">
        <v>7982</v>
      </c>
      <c r="AB2680" s="6">
        <v>41020010007</v>
      </c>
      <c r="AC2680" s="3" t="s">
        <v>9652</v>
      </c>
      <c r="AD2680" s="5">
        <v>5200000</v>
      </c>
      <c r="AE2680" s="5">
        <v>0</v>
      </c>
      <c r="AF2680" s="5">
        <v>0</v>
      </c>
      <c r="AG2680" s="5">
        <v>0</v>
      </c>
      <c r="AH2680" s="5">
        <v>0</v>
      </c>
      <c r="AI2680" s="5">
        <v>0</v>
      </c>
      <c r="AJ2680" s="5">
        <v>0</v>
      </c>
      <c r="AK2680" s="5">
        <v>5200000</v>
      </c>
      <c r="AL2680" s="5">
        <v>0</v>
      </c>
      <c r="AM2680" s="5">
        <v>0</v>
      </c>
      <c r="AN2680" s="5">
        <v>0</v>
      </c>
      <c r="AO2680" s="5">
        <v>0</v>
      </c>
      <c r="AP2680" s="5">
        <v>0</v>
      </c>
      <c r="AQ2680" s="5">
        <v>0</v>
      </c>
      <c r="AR2680" s="5">
        <v>5200000</v>
      </c>
    </row>
    <row r="2681" spans="1:44" x14ac:dyDescent="0.25">
      <c r="A2681" s="6">
        <v>4148</v>
      </c>
      <c r="B2681" s="3" t="s">
        <v>5444</v>
      </c>
      <c r="C2681" s="3" t="s">
        <v>5964</v>
      </c>
      <c r="D2681" s="3" t="s">
        <v>6633</v>
      </c>
      <c r="E2681" s="3" t="s">
        <v>2790</v>
      </c>
      <c r="F2681" s="3" t="s">
        <v>9794</v>
      </c>
      <c r="G2681" s="21">
        <v>6</v>
      </c>
      <c r="H2681" s="8" t="s">
        <v>12707</v>
      </c>
      <c r="I2681" s="3" t="s">
        <v>12343</v>
      </c>
      <c r="J2681" s="3" t="s">
        <v>12547</v>
      </c>
      <c r="K2681" s="7">
        <v>0</v>
      </c>
      <c r="L2681" s="3" t="s">
        <v>5458</v>
      </c>
      <c r="M2681" s="7">
        <v>1213</v>
      </c>
      <c r="N2681" s="3" t="s">
        <v>2772</v>
      </c>
      <c r="O2681" s="3" t="s">
        <v>5530</v>
      </c>
      <c r="P2681" s="8" t="s">
        <v>12715</v>
      </c>
      <c r="Q2681" s="8" t="s">
        <v>12718</v>
      </c>
      <c r="R2681" s="4">
        <v>0</v>
      </c>
      <c r="S2681" s="4" t="s">
        <v>5627</v>
      </c>
      <c r="T2681" s="4">
        <v>99</v>
      </c>
      <c r="U2681" s="7" t="s">
        <v>6298</v>
      </c>
      <c r="V2681" s="7">
        <v>41</v>
      </c>
      <c r="W2681" s="3" t="s">
        <v>7163</v>
      </c>
      <c r="X2681" s="6">
        <v>4102</v>
      </c>
      <c r="Y2681" s="3" t="s">
        <v>7981</v>
      </c>
      <c r="Z2681" s="6">
        <v>4102001</v>
      </c>
      <c r="AA2681" s="3" t="s">
        <v>7982</v>
      </c>
      <c r="AB2681" s="6">
        <v>41020010007</v>
      </c>
      <c r="AC2681" s="3" t="s">
        <v>9652</v>
      </c>
      <c r="AD2681" s="5">
        <v>8700000</v>
      </c>
      <c r="AE2681" s="5">
        <v>0</v>
      </c>
      <c r="AF2681" s="5">
        <v>0</v>
      </c>
      <c r="AG2681" s="5">
        <v>0</v>
      </c>
      <c r="AH2681" s="5">
        <v>0</v>
      </c>
      <c r="AI2681" s="5">
        <v>0</v>
      </c>
      <c r="AJ2681" s="5">
        <v>0</v>
      </c>
      <c r="AK2681" s="5">
        <v>8700000</v>
      </c>
      <c r="AL2681" s="5">
        <v>0</v>
      </c>
      <c r="AM2681" s="5">
        <v>0</v>
      </c>
      <c r="AN2681" s="5">
        <v>0</v>
      </c>
      <c r="AO2681" s="5">
        <v>0</v>
      </c>
      <c r="AP2681" s="5">
        <v>0</v>
      </c>
      <c r="AQ2681" s="5">
        <v>0</v>
      </c>
      <c r="AR2681" s="5">
        <v>8700000</v>
      </c>
    </row>
    <row r="2682" spans="1:44" x14ac:dyDescent="0.25">
      <c r="A2682" s="6">
        <v>4148</v>
      </c>
      <c r="B2682" s="3" t="s">
        <v>5444</v>
      </c>
      <c r="C2682" s="3" t="s">
        <v>5964</v>
      </c>
      <c r="D2682" s="3" t="s">
        <v>6633</v>
      </c>
      <c r="E2682" s="3" t="s">
        <v>2791</v>
      </c>
      <c r="F2682" s="3" t="s">
        <v>9795</v>
      </c>
      <c r="G2682" s="21">
        <v>6</v>
      </c>
      <c r="H2682" s="8" t="s">
        <v>12707</v>
      </c>
      <c r="I2682" s="3" t="s">
        <v>12343</v>
      </c>
      <c r="J2682" s="3" t="s">
        <v>12547</v>
      </c>
      <c r="K2682" s="7">
        <v>0</v>
      </c>
      <c r="L2682" s="3" t="s">
        <v>5458</v>
      </c>
      <c r="M2682" s="7">
        <v>1213</v>
      </c>
      <c r="N2682" s="3" t="s">
        <v>2772</v>
      </c>
      <c r="O2682" s="3" t="s">
        <v>5530</v>
      </c>
      <c r="P2682" s="8" t="s">
        <v>12715</v>
      </c>
      <c r="Q2682" s="8" t="s">
        <v>12718</v>
      </c>
      <c r="R2682" s="4">
        <v>0</v>
      </c>
      <c r="S2682" s="4" t="s">
        <v>5627</v>
      </c>
      <c r="T2682" s="4">
        <v>99</v>
      </c>
      <c r="U2682" s="7" t="s">
        <v>6298</v>
      </c>
      <c r="V2682" s="7">
        <v>41</v>
      </c>
      <c r="W2682" s="3" t="s">
        <v>7163</v>
      </c>
      <c r="X2682" s="6">
        <v>4102</v>
      </c>
      <c r="Y2682" s="3" t="s">
        <v>7981</v>
      </c>
      <c r="Z2682" s="6">
        <v>4102001</v>
      </c>
      <c r="AA2682" s="3" t="s">
        <v>7982</v>
      </c>
      <c r="AB2682" s="6">
        <v>41020010007</v>
      </c>
      <c r="AC2682" s="3" t="s">
        <v>9652</v>
      </c>
      <c r="AD2682" s="5">
        <v>3560000</v>
      </c>
      <c r="AE2682" s="5">
        <v>0</v>
      </c>
      <c r="AF2682" s="5">
        <v>0</v>
      </c>
      <c r="AG2682" s="5">
        <v>0</v>
      </c>
      <c r="AH2682" s="5">
        <v>0</v>
      </c>
      <c r="AI2682" s="5">
        <v>0</v>
      </c>
      <c r="AJ2682" s="5">
        <v>0</v>
      </c>
      <c r="AK2682" s="5">
        <v>3560000</v>
      </c>
      <c r="AL2682" s="5">
        <v>0</v>
      </c>
      <c r="AM2682" s="5">
        <v>0</v>
      </c>
      <c r="AN2682" s="5">
        <v>0</v>
      </c>
      <c r="AO2682" s="5">
        <v>0</v>
      </c>
      <c r="AP2682" s="5">
        <v>0</v>
      </c>
      <c r="AQ2682" s="5">
        <v>0</v>
      </c>
      <c r="AR2682" s="5">
        <v>3560000</v>
      </c>
    </row>
    <row r="2683" spans="1:44" x14ac:dyDescent="0.25">
      <c r="A2683" s="6">
        <v>4148</v>
      </c>
      <c r="B2683" s="3" t="s">
        <v>5444</v>
      </c>
      <c r="C2683" s="3" t="s">
        <v>5964</v>
      </c>
      <c r="D2683" s="3" t="s">
        <v>6633</v>
      </c>
      <c r="E2683" s="3" t="s">
        <v>2792</v>
      </c>
      <c r="F2683" s="3" t="s">
        <v>9796</v>
      </c>
      <c r="G2683" s="21">
        <v>6</v>
      </c>
      <c r="H2683" s="8" t="s">
        <v>12707</v>
      </c>
      <c r="I2683" s="3" t="s">
        <v>12343</v>
      </c>
      <c r="J2683" s="3" t="s">
        <v>12547</v>
      </c>
      <c r="K2683" s="7">
        <v>0</v>
      </c>
      <c r="L2683" s="3" t="s">
        <v>5458</v>
      </c>
      <c r="M2683" s="7">
        <v>1213</v>
      </c>
      <c r="N2683" s="3" t="s">
        <v>2772</v>
      </c>
      <c r="O2683" s="3" t="s">
        <v>5530</v>
      </c>
      <c r="P2683" s="8" t="s">
        <v>12715</v>
      </c>
      <c r="Q2683" s="8" t="s">
        <v>12718</v>
      </c>
      <c r="R2683" s="4">
        <v>0</v>
      </c>
      <c r="S2683" s="4" t="s">
        <v>5627</v>
      </c>
      <c r="T2683" s="4">
        <v>99</v>
      </c>
      <c r="U2683" s="7" t="s">
        <v>6298</v>
      </c>
      <c r="V2683" s="7">
        <v>41</v>
      </c>
      <c r="W2683" s="3" t="s">
        <v>7163</v>
      </c>
      <c r="X2683" s="6">
        <v>4102</v>
      </c>
      <c r="Y2683" s="3" t="s">
        <v>7981</v>
      </c>
      <c r="Z2683" s="6">
        <v>4102001</v>
      </c>
      <c r="AA2683" s="3" t="s">
        <v>7982</v>
      </c>
      <c r="AB2683" s="6">
        <v>41020010007</v>
      </c>
      <c r="AC2683" s="3" t="s">
        <v>9652</v>
      </c>
      <c r="AD2683" s="5">
        <v>5700000</v>
      </c>
      <c r="AE2683" s="5">
        <v>0</v>
      </c>
      <c r="AF2683" s="5">
        <v>0</v>
      </c>
      <c r="AG2683" s="5">
        <v>0</v>
      </c>
      <c r="AH2683" s="5">
        <v>0</v>
      </c>
      <c r="AI2683" s="5">
        <v>0</v>
      </c>
      <c r="AJ2683" s="5">
        <v>0</v>
      </c>
      <c r="AK2683" s="5">
        <v>5700000</v>
      </c>
      <c r="AL2683" s="5">
        <v>0</v>
      </c>
      <c r="AM2683" s="5">
        <v>0</v>
      </c>
      <c r="AN2683" s="5">
        <v>0</v>
      </c>
      <c r="AO2683" s="5">
        <v>0</v>
      </c>
      <c r="AP2683" s="5">
        <v>0</v>
      </c>
      <c r="AQ2683" s="5">
        <v>0</v>
      </c>
      <c r="AR2683" s="5">
        <v>5700000</v>
      </c>
    </row>
    <row r="2684" spans="1:44" x14ac:dyDescent="0.25">
      <c r="A2684" s="6">
        <v>4148</v>
      </c>
      <c r="B2684" s="3" t="s">
        <v>5444</v>
      </c>
      <c r="C2684" s="3" t="s">
        <v>5964</v>
      </c>
      <c r="D2684" s="3" t="s">
        <v>6633</v>
      </c>
      <c r="E2684" s="3" t="s">
        <v>2793</v>
      </c>
      <c r="F2684" s="3" t="s">
        <v>9797</v>
      </c>
      <c r="G2684" s="21">
        <v>6</v>
      </c>
      <c r="H2684" s="8" t="s">
        <v>12707</v>
      </c>
      <c r="I2684" s="3" t="s">
        <v>12343</v>
      </c>
      <c r="J2684" s="3" t="s">
        <v>12547</v>
      </c>
      <c r="K2684" s="7">
        <v>0</v>
      </c>
      <c r="L2684" s="3" t="s">
        <v>5458</v>
      </c>
      <c r="M2684" s="7">
        <v>1213</v>
      </c>
      <c r="N2684" s="3" t="s">
        <v>2772</v>
      </c>
      <c r="O2684" s="3" t="s">
        <v>5530</v>
      </c>
      <c r="P2684" s="8" t="s">
        <v>12715</v>
      </c>
      <c r="Q2684" s="8" t="s">
        <v>12718</v>
      </c>
      <c r="R2684" s="4">
        <v>0</v>
      </c>
      <c r="S2684" s="4" t="s">
        <v>5627</v>
      </c>
      <c r="T2684" s="4">
        <v>99</v>
      </c>
      <c r="U2684" s="7" t="s">
        <v>6298</v>
      </c>
      <c r="V2684" s="7">
        <v>41</v>
      </c>
      <c r="W2684" s="3" t="s">
        <v>7163</v>
      </c>
      <c r="X2684" s="6">
        <v>4102</v>
      </c>
      <c r="Y2684" s="3" t="s">
        <v>7981</v>
      </c>
      <c r="Z2684" s="6">
        <v>4102001</v>
      </c>
      <c r="AA2684" s="3" t="s">
        <v>7982</v>
      </c>
      <c r="AB2684" s="6">
        <v>41020010007</v>
      </c>
      <c r="AC2684" s="3" t="s">
        <v>9652</v>
      </c>
      <c r="AD2684" s="5">
        <v>3260000</v>
      </c>
      <c r="AE2684" s="5">
        <v>0</v>
      </c>
      <c r="AF2684" s="5">
        <v>0</v>
      </c>
      <c r="AG2684" s="5">
        <v>0</v>
      </c>
      <c r="AH2684" s="5">
        <v>0</v>
      </c>
      <c r="AI2684" s="5">
        <v>0</v>
      </c>
      <c r="AJ2684" s="5">
        <v>0</v>
      </c>
      <c r="AK2684" s="5">
        <v>3260000</v>
      </c>
      <c r="AL2684" s="5">
        <v>0</v>
      </c>
      <c r="AM2684" s="5">
        <v>0</v>
      </c>
      <c r="AN2684" s="5">
        <v>0</v>
      </c>
      <c r="AO2684" s="5">
        <v>0</v>
      </c>
      <c r="AP2684" s="5">
        <v>0</v>
      </c>
      <c r="AQ2684" s="5">
        <v>0</v>
      </c>
      <c r="AR2684" s="5">
        <v>3260000</v>
      </c>
    </row>
    <row r="2685" spans="1:44" x14ac:dyDescent="0.25">
      <c r="A2685" s="6">
        <v>4148</v>
      </c>
      <c r="B2685" s="3" t="s">
        <v>5444</v>
      </c>
      <c r="C2685" s="3" t="s">
        <v>5964</v>
      </c>
      <c r="D2685" s="3" t="s">
        <v>6633</v>
      </c>
      <c r="E2685" s="3" t="s">
        <v>2794</v>
      </c>
      <c r="F2685" s="3" t="s">
        <v>9798</v>
      </c>
      <c r="G2685" s="21">
        <v>6</v>
      </c>
      <c r="H2685" s="8" t="s">
        <v>12707</v>
      </c>
      <c r="I2685" s="3" t="s">
        <v>12343</v>
      </c>
      <c r="J2685" s="3" t="s">
        <v>12547</v>
      </c>
      <c r="K2685" s="7">
        <v>0</v>
      </c>
      <c r="L2685" s="3" t="s">
        <v>5458</v>
      </c>
      <c r="M2685" s="7">
        <v>1213</v>
      </c>
      <c r="N2685" s="3" t="s">
        <v>2772</v>
      </c>
      <c r="O2685" s="3" t="s">
        <v>5530</v>
      </c>
      <c r="P2685" s="8" t="s">
        <v>12715</v>
      </c>
      <c r="Q2685" s="8" t="s">
        <v>12718</v>
      </c>
      <c r="R2685" s="4">
        <v>0</v>
      </c>
      <c r="S2685" s="4" t="s">
        <v>5627</v>
      </c>
      <c r="T2685" s="4">
        <v>99</v>
      </c>
      <c r="U2685" s="7" t="s">
        <v>6298</v>
      </c>
      <c r="V2685" s="7">
        <v>41</v>
      </c>
      <c r="W2685" s="3" t="s">
        <v>7163</v>
      </c>
      <c r="X2685" s="6">
        <v>4102</v>
      </c>
      <c r="Y2685" s="3" t="s">
        <v>7981</v>
      </c>
      <c r="Z2685" s="6">
        <v>4102001</v>
      </c>
      <c r="AA2685" s="3" t="s">
        <v>7982</v>
      </c>
      <c r="AB2685" s="6">
        <v>41020010007</v>
      </c>
      <c r="AC2685" s="3" t="s">
        <v>9652</v>
      </c>
      <c r="AD2685" s="5">
        <v>56000000</v>
      </c>
      <c r="AE2685" s="5">
        <v>0</v>
      </c>
      <c r="AF2685" s="5">
        <v>0</v>
      </c>
      <c r="AG2685" s="5">
        <v>0</v>
      </c>
      <c r="AH2685" s="5">
        <v>0</v>
      </c>
      <c r="AI2685" s="5">
        <v>0</v>
      </c>
      <c r="AJ2685" s="5">
        <v>0</v>
      </c>
      <c r="AK2685" s="5">
        <v>56000000</v>
      </c>
      <c r="AL2685" s="5">
        <v>0</v>
      </c>
      <c r="AM2685" s="5">
        <v>0</v>
      </c>
      <c r="AN2685" s="5">
        <v>0</v>
      </c>
      <c r="AO2685" s="5">
        <v>0</v>
      </c>
      <c r="AP2685" s="5">
        <v>0</v>
      </c>
      <c r="AQ2685" s="5">
        <v>0</v>
      </c>
      <c r="AR2685" s="5">
        <v>56000000</v>
      </c>
    </row>
    <row r="2686" spans="1:44" x14ac:dyDescent="0.25">
      <c r="A2686" s="6">
        <v>4148</v>
      </c>
      <c r="B2686" s="3" t="s">
        <v>5444</v>
      </c>
      <c r="C2686" s="3" t="s">
        <v>5964</v>
      </c>
      <c r="D2686" s="3" t="s">
        <v>6633</v>
      </c>
      <c r="E2686" s="3" t="s">
        <v>2795</v>
      </c>
      <c r="F2686" s="3" t="s">
        <v>9799</v>
      </c>
      <c r="G2686" s="21">
        <v>6</v>
      </c>
      <c r="H2686" s="8" t="s">
        <v>12707</v>
      </c>
      <c r="I2686" s="3" t="s">
        <v>12341</v>
      </c>
      <c r="J2686" s="3" t="s">
        <v>12545</v>
      </c>
      <c r="K2686" s="7">
        <v>0</v>
      </c>
      <c r="L2686" s="3" t="s">
        <v>5458</v>
      </c>
      <c r="M2686" s="7">
        <v>1213</v>
      </c>
      <c r="N2686" s="3" t="s">
        <v>2772</v>
      </c>
      <c r="O2686" s="3" t="s">
        <v>5530</v>
      </c>
      <c r="P2686" s="8" t="s">
        <v>12715</v>
      </c>
      <c r="Q2686" s="8" t="s">
        <v>12718</v>
      </c>
      <c r="R2686" s="4">
        <v>0</v>
      </c>
      <c r="S2686" s="4" t="s">
        <v>5627</v>
      </c>
      <c r="T2686" s="4">
        <v>99</v>
      </c>
      <c r="U2686" s="7" t="s">
        <v>6298</v>
      </c>
      <c r="V2686" s="7">
        <v>41</v>
      </c>
      <c r="W2686" s="3" t="s">
        <v>7163</v>
      </c>
      <c r="X2686" s="6">
        <v>4102</v>
      </c>
      <c r="Y2686" s="3" t="s">
        <v>7981</v>
      </c>
      <c r="Z2686" s="6">
        <v>4102001</v>
      </c>
      <c r="AA2686" s="3" t="s">
        <v>7982</v>
      </c>
      <c r="AB2686" s="6">
        <v>41020010007</v>
      </c>
      <c r="AC2686" s="3" t="s">
        <v>9652</v>
      </c>
      <c r="AD2686" s="5">
        <v>5000000</v>
      </c>
      <c r="AE2686" s="5">
        <v>0</v>
      </c>
      <c r="AF2686" s="5">
        <v>0</v>
      </c>
      <c r="AG2686" s="5">
        <v>0</v>
      </c>
      <c r="AH2686" s="5">
        <v>0</v>
      </c>
      <c r="AI2686" s="5">
        <v>0</v>
      </c>
      <c r="AJ2686" s="5">
        <v>0</v>
      </c>
      <c r="AK2686" s="5">
        <v>5000000</v>
      </c>
      <c r="AL2686" s="5">
        <v>0</v>
      </c>
      <c r="AM2686" s="5">
        <v>0</v>
      </c>
      <c r="AN2686" s="5">
        <v>0</v>
      </c>
      <c r="AO2686" s="5">
        <v>0</v>
      </c>
      <c r="AP2686" s="5">
        <v>0</v>
      </c>
      <c r="AQ2686" s="5">
        <v>0</v>
      </c>
      <c r="AR2686" s="5">
        <v>5000000</v>
      </c>
    </row>
    <row r="2687" spans="1:44" x14ac:dyDescent="0.25">
      <c r="A2687" s="6">
        <v>4148</v>
      </c>
      <c r="B2687" s="3" t="s">
        <v>5444</v>
      </c>
      <c r="C2687" s="3" t="s">
        <v>5964</v>
      </c>
      <c r="D2687" s="3" t="s">
        <v>6633</v>
      </c>
      <c r="E2687" s="3" t="s">
        <v>2796</v>
      </c>
      <c r="F2687" s="3" t="s">
        <v>9800</v>
      </c>
      <c r="G2687" s="21">
        <v>6</v>
      </c>
      <c r="H2687" s="8" t="s">
        <v>12707</v>
      </c>
      <c r="I2687" s="3" t="s">
        <v>12339</v>
      </c>
      <c r="J2687" s="3" t="s">
        <v>12543</v>
      </c>
      <c r="K2687" s="7">
        <v>0</v>
      </c>
      <c r="L2687" s="3" t="s">
        <v>5458</v>
      </c>
      <c r="M2687" s="7">
        <v>1213</v>
      </c>
      <c r="N2687" s="3" t="s">
        <v>2772</v>
      </c>
      <c r="O2687" s="3" t="s">
        <v>5530</v>
      </c>
      <c r="P2687" s="8" t="s">
        <v>12715</v>
      </c>
      <c r="Q2687" s="8" t="s">
        <v>12718</v>
      </c>
      <c r="R2687" s="4">
        <v>0</v>
      </c>
      <c r="S2687" s="4" t="s">
        <v>5627</v>
      </c>
      <c r="T2687" s="4">
        <v>99</v>
      </c>
      <c r="U2687" s="7" t="s">
        <v>6298</v>
      </c>
      <c r="V2687" s="7">
        <v>41</v>
      </c>
      <c r="W2687" s="3" t="s">
        <v>7163</v>
      </c>
      <c r="X2687" s="6">
        <v>4102</v>
      </c>
      <c r="Y2687" s="3" t="s">
        <v>7981</v>
      </c>
      <c r="Z2687" s="6">
        <v>4102001</v>
      </c>
      <c r="AA2687" s="3" t="s">
        <v>7982</v>
      </c>
      <c r="AB2687" s="6">
        <v>41020010007</v>
      </c>
      <c r="AC2687" s="3" t="s">
        <v>9652</v>
      </c>
      <c r="AD2687" s="5">
        <v>13113000</v>
      </c>
      <c r="AE2687" s="5">
        <v>0</v>
      </c>
      <c r="AF2687" s="5">
        <v>0</v>
      </c>
      <c r="AG2687" s="5">
        <v>0</v>
      </c>
      <c r="AH2687" s="5">
        <v>0</v>
      </c>
      <c r="AI2687" s="5">
        <v>0</v>
      </c>
      <c r="AJ2687" s="5">
        <v>0</v>
      </c>
      <c r="AK2687" s="5">
        <v>13113000</v>
      </c>
      <c r="AL2687" s="5">
        <v>0</v>
      </c>
      <c r="AM2687" s="5">
        <v>0</v>
      </c>
      <c r="AN2687" s="5">
        <v>0</v>
      </c>
      <c r="AO2687" s="5">
        <v>0</v>
      </c>
      <c r="AP2687" s="5">
        <v>0</v>
      </c>
      <c r="AQ2687" s="5">
        <v>0</v>
      </c>
      <c r="AR2687" s="5">
        <v>13113000</v>
      </c>
    </row>
    <row r="2688" spans="1:44" x14ac:dyDescent="0.25">
      <c r="A2688" s="6">
        <v>4148</v>
      </c>
      <c r="B2688" s="3" t="s">
        <v>5444</v>
      </c>
      <c r="C2688" s="3" t="s">
        <v>5964</v>
      </c>
      <c r="D2688" s="3" t="s">
        <v>6633</v>
      </c>
      <c r="E2688" s="3" t="s">
        <v>2797</v>
      </c>
      <c r="F2688" s="3" t="s">
        <v>9801</v>
      </c>
      <c r="G2688" s="21">
        <v>6</v>
      </c>
      <c r="H2688" s="8" t="s">
        <v>12707</v>
      </c>
      <c r="I2688" s="3" t="s">
        <v>12342</v>
      </c>
      <c r="J2688" s="3" t="s">
        <v>12546</v>
      </c>
      <c r="K2688" s="7">
        <v>0</v>
      </c>
      <c r="L2688" s="3" t="s">
        <v>5458</v>
      </c>
      <c r="M2688" s="7">
        <v>1213</v>
      </c>
      <c r="N2688" s="3" t="s">
        <v>2772</v>
      </c>
      <c r="O2688" s="3" t="s">
        <v>5530</v>
      </c>
      <c r="P2688" s="8" t="s">
        <v>12715</v>
      </c>
      <c r="Q2688" s="8" t="s">
        <v>12718</v>
      </c>
      <c r="R2688" s="4">
        <v>0</v>
      </c>
      <c r="S2688" s="4" t="s">
        <v>5627</v>
      </c>
      <c r="T2688" s="4">
        <v>99</v>
      </c>
      <c r="U2688" s="7" t="s">
        <v>6298</v>
      </c>
      <c r="V2688" s="7">
        <v>41</v>
      </c>
      <c r="W2688" s="3" t="s">
        <v>7163</v>
      </c>
      <c r="X2688" s="6">
        <v>4102</v>
      </c>
      <c r="Y2688" s="3" t="s">
        <v>7981</v>
      </c>
      <c r="Z2688" s="6">
        <v>4102001</v>
      </c>
      <c r="AA2688" s="3" t="s">
        <v>7982</v>
      </c>
      <c r="AB2688" s="6">
        <v>41020010007</v>
      </c>
      <c r="AC2688" s="3" t="s">
        <v>9652</v>
      </c>
      <c r="AD2688" s="5">
        <v>6000000</v>
      </c>
      <c r="AE2688" s="5">
        <v>0</v>
      </c>
      <c r="AF2688" s="5">
        <v>0</v>
      </c>
      <c r="AG2688" s="5">
        <v>0</v>
      </c>
      <c r="AH2688" s="5">
        <v>0</v>
      </c>
      <c r="AI2688" s="5">
        <v>0</v>
      </c>
      <c r="AJ2688" s="5">
        <v>0</v>
      </c>
      <c r="AK2688" s="5">
        <v>6000000</v>
      </c>
      <c r="AL2688" s="5">
        <v>0</v>
      </c>
      <c r="AM2688" s="5">
        <v>0</v>
      </c>
      <c r="AN2688" s="5">
        <v>0</v>
      </c>
      <c r="AO2688" s="5">
        <v>0</v>
      </c>
      <c r="AP2688" s="5">
        <v>0</v>
      </c>
      <c r="AQ2688" s="5">
        <v>0</v>
      </c>
      <c r="AR2688" s="5">
        <v>6000000</v>
      </c>
    </row>
    <row r="2689" spans="1:44" x14ac:dyDescent="0.25">
      <c r="A2689" s="6">
        <v>4148</v>
      </c>
      <c r="B2689" s="3" t="s">
        <v>5444</v>
      </c>
      <c r="C2689" s="3" t="s">
        <v>5964</v>
      </c>
      <c r="D2689" s="3" t="s">
        <v>6633</v>
      </c>
      <c r="E2689" s="3" t="s">
        <v>2798</v>
      </c>
      <c r="F2689" s="3" t="s">
        <v>9802</v>
      </c>
      <c r="G2689" s="21">
        <v>6</v>
      </c>
      <c r="H2689" s="8" t="s">
        <v>12707</v>
      </c>
      <c r="I2689" s="3" t="s">
        <v>12494</v>
      </c>
      <c r="J2689" s="3" t="s">
        <v>12649</v>
      </c>
      <c r="K2689" s="7">
        <v>0</v>
      </c>
      <c r="L2689" s="3" t="s">
        <v>5458</v>
      </c>
      <c r="M2689" s="7">
        <v>1213</v>
      </c>
      <c r="N2689" s="3" t="s">
        <v>2772</v>
      </c>
      <c r="O2689" s="3" t="s">
        <v>5530</v>
      </c>
      <c r="P2689" s="8" t="s">
        <v>12715</v>
      </c>
      <c r="Q2689" s="8" t="s">
        <v>12718</v>
      </c>
      <c r="R2689" s="4">
        <v>0</v>
      </c>
      <c r="S2689" s="4" t="s">
        <v>5627</v>
      </c>
      <c r="T2689" s="4">
        <v>99</v>
      </c>
      <c r="U2689" s="7" t="s">
        <v>6298</v>
      </c>
      <c r="V2689" s="7">
        <v>41</v>
      </c>
      <c r="W2689" s="3" t="s">
        <v>7163</v>
      </c>
      <c r="X2689" s="6">
        <v>4102</v>
      </c>
      <c r="Y2689" s="3" t="s">
        <v>7981</v>
      </c>
      <c r="Z2689" s="6">
        <v>4102001</v>
      </c>
      <c r="AA2689" s="3" t="s">
        <v>7982</v>
      </c>
      <c r="AB2689" s="6">
        <v>41020010007</v>
      </c>
      <c r="AC2689" s="3" t="s">
        <v>9652</v>
      </c>
      <c r="AD2689" s="5">
        <v>600000</v>
      </c>
      <c r="AE2689" s="5">
        <v>0</v>
      </c>
      <c r="AF2689" s="5">
        <v>0</v>
      </c>
      <c r="AG2689" s="5">
        <v>0</v>
      </c>
      <c r="AH2689" s="5">
        <v>0</v>
      </c>
      <c r="AI2689" s="5">
        <v>0</v>
      </c>
      <c r="AJ2689" s="5">
        <v>0</v>
      </c>
      <c r="AK2689" s="5">
        <v>600000</v>
      </c>
      <c r="AL2689" s="5">
        <v>0</v>
      </c>
      <c r="AM2689" s="5">
        <v>0</v>
      </c>
      <c r="AN2689" s="5">
        <v>0</v>
      </c>
      <c r="AO2689" s="5">
        <v>0</v>
      </c>
      <c r="AP2689" s="5">
        <v>0</v>
      </c>
      <c r="AQ2689" s="5">
        <v>0</v>
      </c>
      <c r="AR2689" s="5">
        <v>600000</v>
      </c>
    </row>
    <row r="2690" spans="1:44" x14ac:dyDescent="0.25">
      <c r="A2690" s="6">
        <v>4148</v>
      </c>
      <c r="B2690" s="3" t="s">
        <v>5444</v>
      </c>
      <c r="C2690" s="3" t="s">
        <v>5964</v>
      </c>
      <c r="D2690" s="3" t="s">
        <v>6633</v>
      </c>
      <c r="E2690" s="3" t="s">
        <v>2799</v>
      </c>
      <c r="F2690" s="3" t="s">
        <v>9803</v>
      </c>
      <c r="G2690" s="21">
        <v>6</v>
      </c>
      <c r="H2690" s="8" t="s">
        <v>12707</v>
      </c>
      <c r="I2690" s="3" t="s">
        <v>12494</v>
      </c>
      <c r="J2690" s="3" t="s">
        <v>12649</v>
      </c>
      <c r="K2690" s="7">
        <v>0</v>
      </c>
      <c r="L2690" s="3" t="s">
        <v>5458</v>
      </c>
      <c r="M2690" s="7">
        <v>1213</v>
      </c>
      <c r="N2690" s="3" t="s">
        <v>2772</v>
      </c>
      <c r="O2690" s="3" t="s">
        <v>5530</v>
      </c>
      <c r="P2690" s="8" t="s">
        <v>12715</v>
      </c>
      <c r="Q2690" s="8" t="s">
        <v>12718</v>
      </c>
      <c r="R2690" s="4">
        <v>0</v>
      </c>
      <c r="S2690" s="4" t="s">
        <v>5627</v>
      </c>
      <c r="T2690" s="4">
        <v>99</v>
      </c>
      <c r="U2690" s="7" t="s">
        <v>6298</v>
      </c>
      <c r="V2690" s="7">
        <v>41</v>
      </c>
      <c r="W2690" s="3" t="s">
        <v>7163</v>
      </c>
      <c r="X2690" s="6">
        <v>4102</v>
      </c>
      <c r="Y2690" s="3" t="s">
        <v>7981</v>
      </c>
      <c r="Z2690" s="6">
        <v>4102001</v>
      </c>
      <c r="AA2690" s="3" t="s">
        <v>7982</v>
      </c>
      <c r="AB2690" s="6">
        <v>41020010007</v>
      </c>
      <c r="AC2690" s="3" t="s">
        <v>9652</v>
      </c>
      <c r="AD2690" s="5">
        <v>18180000</v>
      </c>
      <c r="AE2690" s="5">
        <v>0</v>
      </c>
      <c r="AF2690" s="5">
        <v>0</v>
      </c>
      <c r="AG2690" s="5">
        <v>0</v>
      </c>
      <c r="AH2690" s="5">
        <v>0</v>
      </c>
      <c r="AI2690" s="5">
        <v>0</v>
      </c>
      <c r="AJ2690" s="5">
        <v>0</v>
      </c>
      <c r="AK2690" s="5">
        <v>18180000</v>
      </c>
      <c r="AL2690" s="5">
        <v>0</v>
      </c>
      <c r="AM2690" s="5">
        <v>0</v>
      </c>
      <c r="AN2690" s="5">
        <v>0</v>
      </c>
      <c r="AO2690" s="5">
        <v>0</v>
      </c>
      <c r="AP2690" s="5">
        <v>0</v>
      </c>
      <c r="AQ2690" s="5">
        <v>0</v>
      </c>
      <c r="AR2690" s="5">
        <v>18180000</v>
      </c>
    </row>
    <row r="2691" spans="1:44" x14ac:dyDescent="0.25">
      <c r="A2691" s="6">
        <v>4148</v>
      </c>
      <c r="B2691" s="3" t="s">
        <v>5444</v>
      </c>
      <c r="C2691" s="3" t="s">
        <v>5964</v>
      </c>
      <c r="D2691" s="3" t="s">
        <v>6633</v>
      </c>
      <c r="E2691" s="3" t="s">
        <v>2800</v>
      </c>
      <c r="F2691" s="3" t="s">
        <v>9804</v>
      </c>
      <c r="G2691" s="21">
        <v>6</v>
      </c>
      <c r="H2691" s="8" t="s">
        <v>12707</v>
      </c>
      <c r="I2691" s="3" t="s">
        <v>12494</v>
      </c>
      <c r="J2691" s="3" t="s">
        <v>12649</v>
      </c>
      <c r="K2691" s="7">
        <v>0</v>
      </c>
      <c r="L2691" s="3" t="s">
        <v>5458</v>
      </c>
      <c r="M2691" s="7">
        <v>1213</v>
      </c>
      <c r="N2691" s="3" t="s">
        <v>2772</v>
      </c>
      <c r="O2691" s="3" t="s">
        <v>5530</v>
      </c>
      <c r="P2691" s="8" t="s">
        <v>12715</v>
      </c>
      <c r="Q2691" s="8" t="s">
        <v>12718</v>
      </c>
      <c r="R2691" s="4">
        <v>0</v>
      </c>
      <c r="S2691" s="4" t="s">
        <v>5627</v>
      </c>
      <c r="T2691" s="4">
        <v>99</v>
      </c>
      <c r="U2691" s="7" t="s">
        <v>6298</v>
      </c>
      <c r="V2691" s="7">
        <v>41</v>
      </c>
      <c r="W2691" s="3" t="s">
        <v>7163</v>
      </c>
      <c r="X2691" s="6">
        <v>4102</v>
      </c>
      <c r="Y2691" s="3" t="s">
        <v>7981</v>
      </c>
      <c r="Z2691" s="6">
        <v>4102001</v>
      </c>
      <c r="AA2691" s="3" t="s">
        <v>7982</v>
      </c>
      <c r="AB2691" s="6">
        <v>41020010007</v>
      </c>
      <c r="AC2691" s="3" t="s">
        <v>9652</v>
      </c>
      <c r="AD2691" s="5">
        <v>7680000</v>
      </c>
      <c r="AE2691" s="5">
        <v>0</v>
      </c>
      <c r="AF2691" s="5">
        <v>0</v>
      </c>
      <c r="AG2691" s="5">
        <v>0</v>
      </c>
      <c r="AH2691" s="5">
        <v>0</v>
      </c>
      <c r="AI2691" s="5">
        <v>0</v>
      </c>
      <c r="AJ2691" s="5">
        <v>0</v>
      </c>
      <c r="AK2691" s="5">
        <v>7680000</v>
      </c>
      <c r="AL2691" s="5">
        <v>0</v>
      </c>
      <c r="AM2691" s="5">
        <v>0</v>
      </c>
      <c r="AN2691" s="5">
        <v>0</v>
      </c>
      <c r="AO2691" s="5">
        <v>0</v>
      </c>
      <c r="AP2691" s="5">
        <v>0</v>
      </c>
      <c r="AQ2691" s="5">
        <v>0</v>
      </c>
      <c r="AR2691" s="5">
        <v>7680000</v>
      </c>
    </row>
    <row r="2692" spans="1:44" x14ac:dyDescent="0.25">
      <c r="A2692" s="6">
        <v>4148</v>
      </c>
      <c r="B2692" s="3" t="s">
        <v>5444</v>
      </c>
      <c r="C2692" s="3" t="s">
        <v>5964</v>
      </c>
      <c r="D2692" s="3" t="s">
        <v>6633</v>
      </c>
      <c r="E2692" s="3" t="s">
        <v>2801</v>
      </c>
      <c r="F2692" s="3" t="s">
        <v>9805</v>
      </c>
      <c r="G2692" s="21">
        <v>6</v>
      </c>
      <c r="H2692" s="8" t="s">
        <v>12707</v>
      </c>
      <c r="I2692" s="3" t="s">
        <v>12494</v>
      </c>
      <c r="J2692" s="3" t="s">
        <v>12649</v>
      </c>
      <c r="K2692" s="7">
        <v>0</v>
      </c>
      <c r="L2692" s="3" t="s">
        <v>5458</v>
      </c>
      <c r="M2692" s="7">
        <v>1213</v>
      </c>
      <c r="N2692" s="3" t="s">
        <v>2772</v>
      </c>
      <c r="O2692" s="3" t="s">
        <v>5530</v>
      </c>
      <c r="P2692" s="8" t="s">
        <v>12715</v>
      </c>
      <c r="Q2692" s="8" t="s">
        <v>12718</v>
      </c>
      <c r="R2692" s="4">
        <v>0</v>
      </c>
      <c r="S2692" s="4" t="s">
        <v>5627</v>
      </c>
      <c r="T2692" s="4">
        <v>99</v>
      </c>
      <c r="U2692" s="7" t="s">
        <v>6298</v>
      </c>
      <c r="V2692" s="7">
        <v>41</v>
      </c>
      <c r="W2692" s="3" t="s">
        <v>7163</v>
      </c>
      <c r="X2692" s="6">
        <v>4102</v>
      </c>
      <c r="Y2692" s="3" t="s">
        <v>7981</v>
      </c>
      <c r="Z2692" s="6">
        <v>4102001</v>
      </c>
      <c r="AA2692" s="3" t="s">
        <v>7982</v>
      </c>
      <c r="AB2692" s="6">
        <v>41020010007</v>
      </c>
      <c r="AC2692" s="3" t="s">
        <v>9652</v>
      </c>
      <c r="AD2692" s="5">
        <v>46280000</v>
      </c>
      <c r="AE2692" s="5">
        <v>0</v>
      </c>
      <c r="AF2692" s="5">
        <v>0</v>
      </c>
      <c r="AG2692" s="5">
        <v>0</v>
      </c>
      <c r="AH2692" s="5">
        <v>0</v>
      </c>
      <c r="AI2692" s="5">
        <v>0</v>
      </c>
      <c r="AJ2692" s="5">
        <v>0</v>
      </c>
      <c r="AK2692" s="5">
        <v>46280000</v>
      </c>
      <c r="AL2692" s="5">
        <v>0</v>
      </c>
      <c r="AM2692" s="5">
        <v>0</v>
      </c>
      <c r="AN2692" s="5">
        <v>0</v>
      </c>
      <c r="AO2692" s="5">
        <v>0</v>
      </c>
      <c r="AP2692" s="5">
        <v>0</v>
      </c>
      <c r="AQ2692" s="5">
        <v>0</v>
      </c>
      <c r="AR2692" s="5">
        <v>46280000</v>
      </c>
    </row>
    <row r="2693" spans="1:44" x14ac:dyDescent="0.25">
      <c r="A2693" s="6">
        <v>4148</v>
      </c>
      <c r="B2693" s="3" t="s">
        <v>5444</v>
      </c>
      <c r="C2693" s="3" t="s">
        <v>5964</v>
      </c>
      <c r="D2693" s="3" t="s">
        <v>6633</v>
      </c>
      <c r="E2693" s="3" t="s">
        <v>2802</v>
      </c>
      <c r="F2693" s="3" t="s">
        <v>9806</v>
      </c>
      <c r="G2693" s="21">
        <v>6</v>
      </c>
      <c r="H2693" s="8" t="s">
        <v>12707</v>
      </c>
      <c r="I2693" s="3" t="s">
        <v>12494</v>
      </c>
      <c r="J2693" s="3" t="s">
        <v>12649</v>
      </c>
      <c r="K2693" s="7">
        <v>0</v>
      </c>
      <c r="L2693" s="3" t="s">
        <v>5458</v>
      </c>
      <c r="M2693" s="7">
        <v>1213</v>
      </c>
      <c r="N2693" s="3" t="s">
        <v>2772</v>
      </c>
      <c r="O2693" s="3" t="s">
        <v>5530</v>
      </c>
      <c r="P2693" s="8" t="s">
        <v>12715</v>
      </c>
      <c r="Q2693" s="8" t="s">
        <v>12718</v>
      </c>
      <c r="R2693" s="4">
        <v>0</v>
      </c>
      <c r="S2693" s="4" t="s">
        <v>5627</v>
      </c>
      <c r="T2693" s="4">
        <v>99</v>
      </c>
      <c r="U2693" s="7" t="s">
        <v>6298</v>
      </c>
      <c r="V2693" s="7">
        <v>41</v>
      </c>
      <c r="W2693" s="3" t="s">
        <v>7163</v>
      </c>
      <c r="X2693" s="6">
        <v>4102</v>
      </c>
      <c r="Y2693" s="3" t="s">
        <v>7981</v>
      </c>
      <c r="Z2693" s="6">
        <v>4102001</v>
      </c>
      <c r="AA2693" s="3" t="s">
        <v>7982</v>
      </c>
      <c r="AB2693" s="6">
        <v>41020010007</v>
      </c>
      <c r="AC2693" s="3" t="s">
        <v>9652</v>
      </c>
      <c r="AD2693" s="5">
        <v>23298799</v>
      </c>
      <c r="AE2693" s="5">
        <v>0</v>
      </c>
      <c r="AF2693" s="5">
        <v>0</v>
      </c>
      <c r="AG2693" s="5">
        <v>0</v>
      </c>
      <c r="AH2693" s="5">
        <v>0</v>
      </c>
      <c r="AI2693" s="5">
        <v>0</v>
      </c>
      <c r="AJ2693" s="5">
        <v>0</v>
      </c>
      <c r="AK2693" s="5">
        <v>23298799</v>
      </c>
      <c r="AL2693" s="5">
        <v>0</v>
      </c>
      <c r="AM2693" s="5">
        <v>0</v>
      </c>
      <c r="AN2693" s="5">
        <v>0</v>
      </c>
      <c r="AO2693" s="5">
        <v>0</v>
      </c>
      <c r="AP2693" s="5">
        <v>0</v>
      </c>
      <c r="AQ2693" s="5">
        <v>0</v>
      </c>
      <c r="AR2693" s="5">
        <v>23298799</v>
      </c>
    </row>
    <row r="2694" spans="1:44" x14ac:dyDescent="0.25">
      <c r="A2694" s="6">
        <v>4148</v>
      </c>
      <c r="B2694" s="3" t="s">
        <v>5444</v>
      </c>
      <c r="C2694" s="3" t="s">
        <v>5964</v>
      </c>
      <c r="D2694" s="3" t="s">
        <v>6633</v>
      </c>
      <c r="E2694" s="3" t="s">
        <v>2803</v>
      </c>
      <c r="F2694" s="3" t="s">
        <v>9807</v>
      </c>
      <c r="G2694" s="21">
        <v>6</v>
      </c>
      <c r="H2694" s="8" t="s">
        <v>12707</v>
      </c>
      <c r="I2694" s="3" t="s">
        <v>12494</v>
      </c>
      <c r="J2694" s="3" t="s">
        <v>12649</v>
      </c>
      <c r="K2694" s="7">
        <v>0</v>
      </c>
      <c r="L2694" s="3" t="s">
        <v>5458</v>
      </c>
      <c r="M2694" s="7">
        <v>1213</v>
      </c>
      <c r="N2694" s="3" t="s">
        <v>2772</v>
      </c>
      <c r="O2694" s="3" t="s">
        <v>5530</v>
      </c>
      <c r="P2694" s="8" t="s">
        <v>12715</v>
      </c>
      <c r="Q2694" s="8" t="s">
        <v>12718</v>
      </c>
      <c r="R2694" s="4">
        <v>0</v>
      </c>
      <c r="S2694" s="4" t="s">
        <v>5627</v>
      </c>
      <c r="T2694" s="4">
        <v>99</v>
      </c>
      <c r="U2694" s="7" t="s">
        <v>6298</v>
      </c>
      <c r="V2694" s="7">
        <v>41</v>
      </c>
      <c r="W2694" s="3" t="s">
        <v>7163</v>
      </c>
      <c r="X2694" s="6">
        <v>4102</v>
      </c>
      <c r="Y2694" s="3" t="s">
        <v>7981</v>
      </c>
      <c r="Z2694" s="6">
        <v>4102001</v>
      </c>
      <c r="AA2694" s="3" t="s">
        <v>7982</v>
      </c>
      <c r="AB2694" s="6">
        <v>41020010007</v>
      </c>
      <c r="AC2694" s="3" t="s">
        <v>9652</v>
      </c>
      <c r="AD2694" s="5">
        <v>15800000</v>
      </c>
      <c r="AE2694" s="5">
        <v>0</v>
      </c>
      <c r="AF2694" s="5">
        <v>0</v>
      </c>
      <c r="AG2694" s="5">
        <v>0</v>
      </c>
      <c r="AH2694" s="5">
        <v>0</v>
      </c>
      <c r="AI2694" s="5">
        <v>0</v>
      </c>
      <c r="AJ2694" s="5">
        <v>0</v>
      </c>
      <c r="AK2694" s="5">
        <v>15800000</v>
      </c>
      <c r="AL2694" s="5">
        <v>0</v>
      </c>
      <c r="AM2694" s="5">
        <v>0</v>
      </c>
      <c r="AN2694" s="5">
        <v>0</v>
      </c>
      <c r="AO2694" s="5">
        <v>0</v>
      </c>
      <c r="AP2694" s="5">
        <v>0</v>
      </c>
      <c r="AQ2694" s="5">
        <v>0</v>
      </c>
      <c r="AR2694" s="5">
        <v>15800000</v>
      </c>
    </row>
    <row r="2695" spans="1:44" x14ac:dyDescent="0.25">
      <c r="A2695" s="6">
        <v>4148</v>
      </c>
      <c r="B2695" s="3" t="s">
        <v>5444</v>
      </c>
      <c r="C2695" s="3" t="s">
        <v>5964</v>
      </c>
      <c r="D2695" s="3" t="s">
        <v>6633</v>
      </c>
      <c r="E2695" s="3" t="s">
        <v>2804</v>
      </c>
      <c r="F2695" s="3" t="s">
        <v>9808</v>
      </c>
      <c r="G2695" s="21">
        <v>6</v>
      </c>
      <c r="H2695" s="8" t="s">
        <v>12707</v>
      </c>
      <c r="I2695" s="3" t="s">
        <v>12494</v>
      </c>
      <c r="J2695" s="3" t="s">
        <v>12649</v>
      </c>
      <c r="K2695" s="7">
        <v>0</v>
      </c>
      <c r="L2695" s="3" t="s">
        <v>5458</v>
      </c>
      <c r="M2695" s="7">
        <v>1213</v>
      </c>
      <c r="N2695" s="3" t="s">
        <v>2772</v>
      </c>
      <c r="O2695" s="3" t="s">
        <v>5530</v>
      </c>
      <c r="P2695" s="8" t="s">
        <v>12715</v>
      </c>
      <c r="Q2695" s="8" t="s">
        <v>12718</v>
      </c>
      <c r="R2695" s="4">
        <v>0</v>
      </c>
      <c r="S2695" s="4" t="s">
        <v>5627</v>
      </c>
      <c r="T2695" s="4">
        <v>99</v>
      </c>
      <c r="U2695" s="7" t="s">
        <v>6298</v>
      </c>
      <c r="V2695" s="7">
        <v>41</v>
      </c>
      <c r="W2695" s="3" t="s">
        <v>7163</v>
      </c>
      <c r="X2695" s="6">
        <v>4102</v>
      </c>
      <c r="Y2695" s="3" t="s">
        <v>7981</v>
      </c>
      <c r="Z2695" s="6">
        <v>4102001</v>
      </c>
      <c r="AA2695" s="3" t="s">
        <v>7982</v>
      </c>
      <c r="AB2695" s="6">
        <v>41020010007</v>
      </c>
      <c r="AC2695" s="3" t="s">
        <v>9652</v>
      </c>
      <c r="AD2695" s="5">
        <v>3031200</v>
      </c>
      <c r="AE2695" s="5">
        <v>0</v>
      </c>
      <c r="AF2695" s="5">
        <v>0</v>
      </c>
      <c r="AG2695" s="5">
        <v>0</v>
      </c>
      <c r="AH2695" s="5">
        <v>0</v>
      </c>
      <c r="AI2695" s="5">
        <v>0</v>
      </c>
      <c r="AJ2695" s="5">
        <v>0</v>
      </c>
      <c r="AK2695" s="5">
        <v>3031200</v>
      </c>
      <c r="AL2695" s="5">
        <v>0</v>
      </c>
      <c r="AM2695" s="5">
        <v>0</v>
      </c>
      <c r="AN2695" s="5">
        <v>0</v>
      </c>
      <c r="AO2695" s="5">
        <v>0</v>
      </c>
      <c r="AP2695" s="5">
        <v>0</v>
      </c>
      <c r="AQ2695" s="5">
        <v>0</v>
      </c>
      <c r="AR2695" s="5">
        <v>3031200</v>
      </c>
    </row>
    <row r="2696" spans="1:44" x14ac:dyDescent="0.25">
      <c r="A2696" s="6">
        <v>4148</v>
      </c>
      <c r="B2696" s="3" t="s">
        <v>5444</v>
      </c>
      <c r="C2696" s="3" t="s">
        <v>5964</v>
      </c>
      <c r="D2696" s="3" t="s">
        <v>6633</v>
      </c>
      <c r="E2696" s="3" t="s">
        <v>2805</v>
      </c>
      <c r="F2696" s="3" t="s">
        <v>9809</v>
      </c>
      <c r="G2696" s="21">
        <v>6</v>
      </c>
      <c r="H2696" s="8" t="s">
        <v>12707</v>
      </c>
      <c r="I2696" s="3" t="s">
        <v>12494</v>
      </c>
      <c r="J2696" s="3" t="s">
        <v>12649</v>
      </c>
      <c r="K2696" s="7">
        <v>0</v>
      </c>
      <c r="L2696" s="3" t="s">
        <v>5458</v>
      </c>
      <c r="M2696" s="7">
        <v>1213</v>
      </c>
      <c r="N2696" s="3" t="s">
        <v>2772</v>
      </c>
      <c r="O2696" s="3" t="s">
        <v>5530</v>
      </c>
      <c r="P2696" s="8" t="s">
        <v>12715</v>
      </c>
      <c r="Q2696" s="8" t="s">
        <v>12718</v>
      </c>
      <c r="R2696" s="4">
        <v>0</v>
      </c>
      <c r="S2696" s="4" t="s">
        <v>5627</v>
      </c>
      <c r="T2696" s="4">
        <v>99</v>
      </c>
      <c r="U2696" s="7" t="s">
        <v>6298</v>
      </c>
      <c r="V2696" s="7">
        <v>41</v>
      </c>
      <c r="W2696" s="3" t="s">
        <v>7163</v>
      </c>
      <c r="X2696" s="6">
        <v>4102</v>
      </c>
      <c r="Y2696" s="3" t="s">
        <v>7981</v>
      </c>
      <c r="Z2696" s="6">
        <v>4102001</v>
      </c>
      <c r="AA2696" s="3" t="s">
        <v>7982</v>
      </c>
      <c r="AB2696" s="6">
        <v>41020010007</v>
      </c>
      <c r="AC2696" s="3" t="s">
        <v>9652</v>
      </c>
      <c r="AD2696" s="5">
        <v>10975093</v>
      </c>
      <c r="AE2696" s="5">
        <v>0</v>
      </c>
      <c r="AF2696" s="5">
        <v>0</v>
      </c>
      <c r="AG2696" s="5">
        <v>0</v>
      </c>
      <c r="AH2696" s="5">
        <v>0</v>
      </c>
      <c r="AI2696" s="5">
        <v>0</v>
      </c>
      <c r="AJ2696" s="5">
        <v>0</v>
      </c>
      <c r="AK2696" s="5">
        <v>10975093</v>
      </c>
      <c r="AL2696" s="5">
        <v>0</v>
      </c>
      <c r="AM2696" s="5">
        <v>0</v>
      </c>
      <c r="AN2696" s="5">
        <v>0</v>
      </c>
      <c r="AO2696" s="5">
        <v>0</v>
      </c>
      <c r="AP2696" s="5">
        <v>0</v>
      </c>
      <c r="AQ2696" s="5">
        <v>0</v>
      </c>
      <c r="AR2696" s="5">
        <v>10975093</v>
      </c>
    </row>
    <row r="2697" spans="1:44" x14ac:dyDescent="0.25">
      <c r="A2697" s="6">
        <v>4148</v>
      </c>
      <c r="B2697" s="3" t="s">
        <v>5444</v>
      </c>
      <c r="C2697" s="3" t="s">
        <v>5964</v>
      </c>
      <c r="D2697" s="3" t="s">
        <v>6633</v>
      </c>
      <c r="E2697" s="3" t="s">
        <v>2806</v>
      </c>
      <c r="F2697" s="3" t="s">
        <v>9810</v>
      </c>
      <c r="G2697" s="21">
        <v>6</v>
      </c>
      <c r="H2697" s="8" t="s">
        <v>12707</v>
      </c>
      <c r="I2697" s="3" t="s">
        <v>12494</v>
      </c>
      <c r="J2697" s="3" t="s">
        <v>12649</v>
      </c>
      <c r="K2697" s="7">
        <v>0</v>
      </c>
      <c r="L2697" s="3" t="s">
        <v>5458</v>
      </c>
      <c r="M2697" s="7">
        <v>1213</v>
      </c>
      <c r="N2697" s="3" t="s">
        <v>2772</v>
      </c>
      <c r="O2697" s="3" t="s">
        <v>5530</v>
      </c>
      <c r="P2697" s="8" t="s">
        <v>12715</v>
      </c>
      <c r="Q2697" s="8" t="s">
        <v>12718</v>
      </c>
      <c r="R2697" s="4">
        <v>0</v>
      </c>
      <c r="S2697" s="4" t="s">
        <v>5627</v>
      </c>
      <c r="T2697" s="4">
        <v>99</v>
      </c>
      <c r="U2697" s="7" t="s">
        <v>6298</v>
      </c>
      <c r="V2697" s="7">
        <v>41</v>
      </c>
      <c r="W2697" s="3" t="s">
        <v>7163</v>
      </c>
      <c r="X2697" s="6">
        <v>4102</v>
      </c>
      <c r="Y2697" s="3" t="s">
        <v>7981</v>
      </c>
      <c r="Z2697" s="6">
        <v>4102001</v>
      </c>
      <c r="AA2697" s="3" t="s">
        <v>7982</v>
      </c>
      <c r="AB2697" s="6">
        <v>41020010007</v>
      </c>
      <c r="AC2697" s="3" t="s">
        <v>9652</v>
      </c>
      <c r="AD2697" s="5">
        <v>13904000</v>
      </c>
      <c r="AE2697" s="5">
        <v>0</v>
      </c>
      <c r="AF2697" s="5">
        <v>0</v>
      </c>
      <c r="AG2697" s="5">
        <v>0</v>
      </c>
      <c r="AH2697" s="5">
        <v>0</v>
      </c>
      <c r="AI2697" s="5">
        <v>0</v>
      </c>
      <c r="AJ2697" s="5">
        <v>0</v>
      </c>
      <c r="AK2697" s="5">
        <v>13904000</v>
      </c>
      <c r="AL2697" s="5">
        <v>0</v>
      </c>
      <c r="AM2697" s="5">
        <v>0</v>
      </c>
      <c r="AN2697" s="5">
        <v>0</v>
      </c>
      <c r="AO2697" s="5">
        <v>0</v>
      </c>
      <c r="AP2697" s="5">
        <v>0</v>
      </c>
      <c r="AQ2697" s="5">
        <v>0</v>
      </c>
      <c r="AR2697" s="5">
        <v>13904000</v>
      </c>
    </row>
    <row r="2698" spans="1:44" x14ac:dyDescent="0.25">
      <c r="A2698" s="6">
        <v>4148</v>
      </c>
      <c r="B2698" s="3" t="s">
        <v>5444</v>
      </c>
      <c r="C2698" s="3" t="s">
        <v>5964</v>
      </c>
      <c r="D2698" s="3" t="s">
        <v>6633</v>
      </c>
      <c r="E2698" s="3" t="s">
        <v>2807</v>
      </c>
      <c r="F2698" s="3" t="s">
        <v>9811</v>
      </c>
      <c r="G2698" s="21">
        <v>6</v>
      </c>
      <c r="H2698" s="8" t="s">
        <v>12707</v>
      </c>
      <c r="I2698" s="3" t="s">
        <v>12339</v>
      </c>
      <c r="J2698" s="3" t="s">
        <v>12543</v>
      </c>
      <c r="K2698" s="7">
        <v>0</v>
      </c>
      <c r="L2698" s="3" t="s">
        <v>5458</v>
      </c>
      <c r="M2698" s="7">
        <v>1213</v>
      </c>
      <c r="N2698" s="3" t="s">
        <v>2772</v>
      </c>
      <c r="O2698" s="3" t="s">
        <v>5530</v>
      </c>
      <c r="P2698" s="8" t="s">
        <v>12715</v>
      </c>
      <c r="Q2698" s="8" t="s">
        <v>12718</v>
      </c>
      <c r="R2698" s="4">
        <v>0</v>
      </c>
      <c r="S2698" s="4" t="s">
        <v>5627</v>
      </c>
      <c r="T2698" s="4">
        <v>99</v>
      </c>
      <c r="U2698" s="7" t="s">
        <v>6298</v>
      </c>
      <c r="V2698" s="7">
        <v>41</v>
      </c>
      <c r="W2698" s="3" t="s">
        <v>7163</v>
      </c>
      <c r="X2698" s="6">
        <v>4102</v>
      </c>
      <c r="Y2698" s="3" t="s">
        <v>7981</v>
      </c>
      <c r="Z2698" s="6">
        <v>4102001</v>
      </c>
      <c r="AA2698" s="3" t="s">
        <v>7982</v>
      </c>
      <c r="AB2698" s="6">
        <v>41020010007</v>
      </c>
      <c r="AC2698" s="3" t="s">
        <v>9652</v>
      </c>
      <c r="AD2698" s="5">
        <v>5216000</v>
      </c>
      <c r="AE2698" s="5">
        <v>0</v>
      </c>
      <c r="AF2698" s="5">
        <v>0</v>
      </c>
      <c r="AG2698" s="5">
        <v>0</v>
      </c>
      <c r="AH2698" s="5">
        <v>0</v>
      </c>
      <c r="AI2698" s="5">
        <v>0</v>
      </c>
      <c r="AJ2698" s="5">
        <v>0</v>
      </c>
      <c r="AK2698" s="5">
        <v>5216000</v>
      </c>
      <c r="AL2698" s="5">
        <v>0</v>
      </c>
      <c r="AM2698" s="5">
        <v>0</v>
      </c>
      <c r="AN2698" s="5">
        <v>0</v>
      </c>
      <c r="AO2698" s="5">
        <v>0</v>
      </c>
      <c r="AP2698" s="5">
        <v>0</v>
      </c>
      <c r="AQ2698" s="5">
        <v>0</v>
      </c>
      <c r="AR2698" s="5">
        <v>5216000</v>
      </c>
    </row>
    <row r="2699" spans="1:44" x14ac:dyDescent="0.25">
      <c r="A2699" s="6">
        <v>4148</v>
      </c>
      <c r="B2699" s="3" t="s">
        <v>5444</v>
      </c>
      <c r="C2699" s="3" t="s">
        <v>5964</v>
      </c>
      <c r="D2699" s="3" t="s">
        <v>6633</v>
      </c>
      <c r="E2699" s="3" t="s">
        <v>2808</v>
      </c>
      <c r="F2699" s="3" t="s">
        <v>9812</v>
      </c>
      <c r="G2699" s="21">
        <v>6</v>
      </c>
      <c r="H2699" s="8" t="s">
        <v>12707</v>
      </c>
      <c r="I2699" s="3" t="s">
        <v>12339</v>
      </c>
      <c r="J2699" s="3" t="s">
        <v>12543</v>
      </c>
      <c r="K2699" s="7">
        <v>0</v>
      </c>
      <c r="L2699" s="3" t="s">
        <v>5458</v>
      </c>
      <c r="M2699" s="7">
        <v>1213</v>
      </c>
      <c r="N2699" s="3" t="s">
        <v>2772</v>
      </c>
      <c r="O2699" s="3" t="s">
        <v>5530</v>
      </c>
      <c r="P2699" s="8" t="s">
        <v>12715</v>
      </c>
      <c r="Q2699" s="8" t="s">
        <v>12718</v>
      </c>
      <c r="R2699" s="4">
        <v>0</v>
      </c>
      <c r="S2699" s="4" t="s">
        <v>5627</v>
      </c>
      <c r="T2699" s="4">
        <v>99</v>
      </c>
      <c r="U2699" s="7" t="s">
        <v>6298</v>
      </c>
      <c r="V2699" s="7">
        <v>41</v>
      </c>
      <c r="W2699" s="3" t="s">
        <v>7163</v>
      </c>
      <c r="X2699" s="6">
        <v>4102</v>
      </c>
      <c r="Y2699" s="3" t="s">
        <v>7981</v>
      </c>
      <c r="Z2699" s="6">
        <v>4102001</v>
      </c>
      <c r="AA2699" s="3" t="s">
        <v>7982</v>
      </c>
      <c r="AB2699" s="6">
        <v>41020010007</v>
      </c>
      <c r="AC2699" s="3" t="s">
        <v>9652</v>
      </c>
      <c r="AD2699" s="5">
        <v>22644765</v>
      </c>
      <c r="AE2699" s="5">
        <v>0</v>
      </c>
      <c r="AF2699" s="5">
        <v>0</v>
      </c>
      <c r="AG2699" s="5">
        <v>0</v>
      </c>
      <c r="AH2699" s="5">
        <v>0</v>
      </c>
      <c r="AI2699" s="5">
        <v>0</v>
      </c>
      <c r="AJ2699" s="5">
        <v>0</v>
      </c>
      <c r="AK2699" s="5">
        <v>22644765</v>
      </c>
      <c r="AL2699" s="5">
        <v>0</v>
      </c>
      <c r="AM2699" s="5">
        <v>0</v>
      </c>
      <c r="AN2699" s="5">
        <v>0</v>
      </c>
      <c r="AO2699" s="5">
        <v>0</v>
      </c>
      <c r="AP2699" s="5">
        <v>0</v>
      </c>
      <c r="AQ2699" s="5">
        <v>0</v>
      </c>
      <c r="AR2699" s="5">
        <v>22644765</v>
      </c>
    </row>
    <row r="2700" spans="1:44" x14ac:dyDescent="0.25">
      <c r="A2700" s="6">
        <v>4148</v>
      </c>
      <c r="B2700" s="3" t="s">
        <v>5444</v>
      </c>
      <c r="C2700" s="3" t="s">
        <v>5965</v>
      </c>
      <c r="D2700" s="3" t="s">
        <v>6634</v>
      </c>
      <c r="E2700" s="3" t="s">
        <v>2809</v>
      </c>
      <c r="F2700" s="3" t="s">
        <v>9814</v>
      </c>
      <c r="G2700" s="21">
        <v>6</v>
      </c>
      <c r="H2700" s="8" t="s">
        <v>12707</v>
      </c>
      <c r="I2700" s="3" t="s">
        <v>12339</v>
      </c>
      <c r="J2700" s="3" t="s">
        <v>12543</v>
      </c>
      <c r="K2700" s="7">
        <v>0</v>
      </c>
      <c r="L2700" s="3" t="s">
        <v>5458</v>
      </c>
      <c r="M2700" s="7">
        <v>1213</v>
      </c>
      <c r="N2700" s="3" t="s">
        <v>2772</v>
      </c>
      <c r="O2700" s="3" t="s">
        <v>5530</v>
      </c>
      <c r="P2700" s="8" t="s">
        <v>12715</v>
      </c>
      <c r="Q2700" s="8" t="s">
        <v>12718</v>
      </c>
      <c r="R2700" s="4">
        <v>0</v>
      </c>
      <c r="S2700" s="4" t="s">
        <v>5627</v>
      </c>
      <c r="T2700" s="4">
        <v>99</v>
      </c>
      <c r="U2700" s="7" t="s">
        <v>6298</v>
      </c>
      <c r="V2700" s="7">
        <v>41</v>
      </c>
      <c r="W2700" s="3" t="s">
        <v>7163</v>
      </c>
      <c r="X2700" s="6">
        <v>4102</v>
      </c>
      <c r="Y2700" s="3" t="s">
        <v>7981</v>
      </c>
      <c r="Z2700" s="6">
        <v>4102002</v>
      </c>
      <c r="AA2700" s="3" t="s">
        <v>7986</v>
      </c>
      <c r="AB2700" s="6">
        <v>41020020005</v>
      </c>
      <c r="AC2700" s="3" t="s">
        <v>9813</v>
      </c>
      <c r="AD2700" s="5">
        <v>30554920</v>
      </c>
      <c r="AE2700" s="5">
        <v>0</v>
      </c>
      <c r="AF2700" s="5">
        <v>0</v>
      </c>
      <c r="AG2700" s="5">
        <v>0</v>
      </c>
      <c r="AH2700" s="5">
        <v>0</v>
      </c>
      <c r="AI2700" s="5">
        <v>0</v>
      </c>
      <c r="AJ2700" s="5">
        <v>0</v>
      </c>
      <c r="AK2700" s="5">
        <v>30554920</v>
      </c>
      <c r="AL2700" s="5">
        <v>0</v>
      </c>
      <c r="AM2700" s="5">
        <v>0</v>
      </c>
      <c r="AN2700" s="5">
        <v>0</v>
      </c>
      <c r="AO2700" s="5">
        <v>0</v>
      </c>
      <c r="AP2700" s="5">
        <v>0</v>
      </c>
      <c r="AQ2700" s="5">
        <v>0</v>
      </c>
      <c r="AR2700" s="5">
        <v>30554920</v>
      </c>
    </row>
    <row r="2701" spans="1:44" x14ac:dyDescent="0.25">
      <c r="A2701" s="6">
        <v>4148</v>
      </c>
      <c r="B2701" s="3" t="s">
        <v>5444</v>
      </c>
      <c r="C2701" s="3" t="s">
        <v>5965</v>
      </c>
      <c r="D2701" s="3" t="s">
        <v>6634</v>
      </c>
      <c r="E2701" s="3" t="s">
        <v>2810</v>
      </c>
      <c r="F2701" s="3" t="s">
        <v>9815</v>
      </c>
      <c r="G2701" s="21">
        <v>6</v>
      </c>
      <c r="H2701" s="8" t="s">
        <v>12707</v>
      </c>
      <c r="I2701" s="3" t="s">
        <v>12494</v>
      </c>
      <c r="J2701" s="3" t="s">
        <v>12649</v>
      </c>
      <c r="K2701" s="7">
        <v>0</v>
      </c>
      <c r="L2701" s="3" t="s">
        <v>5458</v>
      </c>
      <c r="M2701" s="7">
        <v>1213</v>
      </c>
      <c r="N2701" s="3" t="s">
        <v>2772</v>
      </c>
      <c r="O2701" s="3" t="s">
        <v>5530</v>
      </c>
      <c r="P2701" s="8" t="s">
        <v>12715</v>
      </c>
      <c r="Q2701" s="8" t="s">
        <v>12718</v>
      </c>
      <c r="R2701" s="4">
        <v>0</v>
      </c>
      <c r="S2701" s="4" t="s">
        <v>5627</v>
      </c>
      <c r="T2701" s="4">
        <v>99</v>
      </c>
      <c r="U2701" s="7" t="s">
        <v>6298</v>
      </c>
      <c r="V2701" s="7">
        <v>41</v>
      </c>
      <c r="W2701" s="3" t="s">
        <v>7163</v>
      </c>
      <c r="X2701" s="6">
        <v>4102</v>
      </c>
      <c r="Y2701" s="3" t="s">
        <v>7981</v>
      </c>
      <c r="Z2701" s="6">
        <v>4102002</v>
      </c>
      <c r="AA2701" s="3" t="s">
        <v>7986</v>
      </c>
      <c r="AB2701" s="6">
        <v>41020020005</v>
      </c>
      <c r="AC2701" s="3" t="s">
        <v>9813</v>
      </c>
      <c r="AD2701" s="5">
        <v>17195250</v>
      </c>
      <c r="AE2701" s="5">
        <v>0</v>
      </c>
      <c r="AF2701" s="5">
        <v>0</v>
      </c>
      <c r="AG2701" s="5">
        <v>0</v>
      </c>
      <c r="AH2701" s="5">
        <v>0</v>
      </c>
      <c r="AI2701" s="5">
        <v>0</v>
      </c>
      <c r="AJ2701" s="5">
        <v>0</v>
      </c>
      <c r="AK2701" s="5">
        <v>17195250</v>
      </c>
      <c r="AL2701" s="5">
        <v>0</v>
      </c>
      <c r="AM2701" s="5">
        <v>0</v>
      </c>
      <c r="AN2701" s="5">
        <v>0</v>
      </c>
      <c r="AO2701" s="5">
        <v>0</v>
      </c>
      <c r="AP2701" s="5">
        <v>0</v>
      </c>
      <c r="AQ2701" s="5">
        <v>0</v>
      </c>
      <c r="AR2701" s="5">
        <v>17195250</v>
      </c>
    </row>
    <row r="2702" spans="1:44" x14ac:dyDescent="0.25">
      <c r="A2702" s="6">
        <v>4148</v>
      </c>
      <c r="B2702" s="3" t="s">
        <v>5444</v>
      </c>
      <c r="C2702" s="3" t="s">
        <v>5965</v>
      </c>
      <c r="D2702" s="3" t="s">
        <v>6634</v>
      </c>
      <c r="E2702" s="3" t="s">
        <v>2811</v>
      </c>
      <c r="F2702" s="3" t="s">
        <v>9816</v>
      </c>
      <c r="G2702" s="21">
        <v>6</v>
      </c>
      <c r="H2702" s="8" t="s">
        <v>12707</v>
      </c>
      <c r="I2702" s="3" t="s">
        <v>12494</v>
      </c>
      <c r="J2702" s="3" t="s">
        <v>12649</v>
      </c>
      <c r="K2702" s="7">
        <v>0</v>
      </c>
      <c r="L2702" s="3" t="s">
        <v>5458</v>
      </c>
      <c r="M2702" s="7">
        <v>1213</v>
      </c>
      <c r="N2702" s="3" t="s">
        <v>2772</v>
      </c>
      <c r="O2702" s="3" t="s">
        <v>5530</v>
      </c>
      <c r="P2702" s="8" t="s">
        <v>12715</v>
      </c>
      <c r="Q2702" s="8" t="s">
        <v>12718</v>
      </c>
      <c r="R2702" s="4">
        <v>0</v>
      </c>
      <c r="S2702" s="4" t="s">
        <v>5627</v>
      </c>
      <c r="T2702" s="4">
        <v>99</v>
      </c>
      <c r="U2702" s="7" t="s">
        <v>6298</v>
      </c>
      <c r="V2702" s="7">
        <v>41</v>
      </c>
      <c r="W2702" s="3" t="s">
        <v>7163</v>
      </c>
      <c r="X2702" s="6">
        <v>4102</v>
      </c>
      <c r="Y2702" s="3" t="s">
        <v>7981</v>
      </c>
      <c r="Z2702" s="6">
        <v>4102002</v>
      </c>
      <c r="AA2702" s="3" t="s">
        <v>7986</v>
      </c>
      <c r="AB2702" s="6">
        <v>41020020005</v>
      </c>
      <c r="AC2702" s="3" t="s">
        <v>9813</v>
      </c>
      <c r="AD2702" s="5">
        <v>20847046</v>
      </c>
      <c r="AE2702" s="5">
        <v>0</v>
      </c>
      <c r="AF2702" s="5">
        <v>0</v>
      </c>
      <c r="AG2702" s="5">
        <v>0</v>
      </c>
      <c r="AH2702" s="5">
        <v>0</v>
      </c>
      <c r="AI2702" s="5">
        <v>0</v>
      </c>
      <c r="AJ2702" s="5">
        <v>0</v>
      </c>
      <c r="AK2702" s="5">
        <v>20847046</v>
      </c>
      <c r="AL2702" s="5">
        <v>0</v>
      </c>
      <c r="AM2702" s="5">
        <v>0</v>
      </c>
      <c r="AN2702" s="5">
        <v>0</v>
      </c>
      <c r="AO2702" s="5">
        <v>0</v>
      </c>
      <c r="AP2702" s="5">
        <v>0</v>
      </c>
      <c r="AQ2702" s="5">
        <v>0</v>
      </c>
      <c r="AR2702" s="5">
        <v>20847046</v>
      </c>
    </row>
    <row r="2703" spans="1:44" x14ac:dyDescent="0.25">
      <c r="A2703" s="6">
        <v>4148</v>
      </c>
      <c r="B2703" s="3" t="s">
        <v>5444</v>
      </c>
      <c r="C2703" s="3" t="s">
        <v>5966</v>
      </c>
      <c r="D2703" s="3" t="s">
        <v>6635</v>
      </c>
      <c r="E2703" s="3" t="s">
        <v>2812</v>
      </c>
      <c r="F2703" s="3" t="s">
        <v>9818</v>
      </c>
      <c r="G2703" s="21">
        <v>6</v>
      </c>
      <c r="H2703" s="8" t="s">
        <v>12707</v>
      </c>
      <c r="I2703" s="3" t="s">
        <v>12494</v>
      </c>
      <c r="J2703" s="3" t="s">
        <v>12649</v>
      </c>
      <c r="K2703" s="7">
        <v>0</v>
      </c>
      <c r="L2703" s="3" t="s">
        <v>5458</v>
      </c>
      <c r="M2703" s="7">
        <v>1213</v>
      </c>
      <c r="N2703" s="3" t="s">
        <v>2772</v>
      </c>
      <c r="O2703" s="3" t="s">
        <v>5530</v>
      </c>
      <c r="P2703" s="8" t="s">
        <v>12715</v>
      </c>
      <c r="Q2703" s="8" t="s">
        <v>12718</v>
      </c>
      <c r="R2703" s="4">
        <v>0</v>
      </c>
      <c r="S2703" s="4" t="s">
        <v>5627</v>
      </c>
      <c r="T2703" s="4">
        <v>99</v>
      </c>
      <c r="U2703" s="7" t="s">
        <v>6298</v>
      </c>
      <c r="V2703" s="7">
        <v>41</v>
      </c>
      <c r="W2703" s="3" t="s">
        <v>7163</v>
      </c>
      <c r="X2703" s="6">
        <v>4102</v>
      </c>
      <c r="Y2703" s="3" t="s">
        <v>7981</v>
      </c>
      <c r="Z2703" s="6">
        <v>4102003</v>
      </c>
      <c r="AA2703" s="3" t="s">
        <v>7993</v>
      </c>
      <c r="AB2703" s="6">
        <v>41020030004</v>
      </c>
      <c r="AC2703" s="3" t="s">
        <v>9817</v>
      </c>
      <c r="AD2703" s="5">
        <v>3390000</v>
      </c>
      <c r="AE2703" s="5">
        <v>0</v>
      </c>
      <c r="AF2703" s="5">
        <v>0</v>
      </c>
      <c r="AG2703" s="5">
        <v>0</v>
      </c>
      <c r="AH2703" s="5">
        <v>0</v>
      </c>
      <c r="AI2703" s="5">
        <v>0</v>
      </c>
      <c r="AJ2703" s="5">
        <v>0</v>
      </c>
      <c r="AK2703" s="5">
        <v>3390000</v>
      </c>
      <c r="AL2703" s="5">
        <v>0</v>
      </c>
      <c r="AM2703" s="5">
        <v>0</v>
      </c>
      <c r="AN2703" s="5">
        <v>0</v>
      </c>
      <c r="AO2703" s="5">
        <v>0</v>
      </c>
      <c r="AP2703" s="5">
        <v>0</v>
      </c>
      <c r="AQ2703" s="5">
        <v>0</v>
      </c>
      <c r="AR2703" s="5">
        <v>3390000</v>
      </c>
    </row>
    <row r="2704" spans="1:44" x14ac:dyDescent="0.25">
      <c r="A2704" s="6">
        <v>4148</v>
      </c>
      <c r="B2704" s="3" t="s">
        <v>5444</v>
      </c>
      <c r="C2704" s="3" t="s">
        <v>5966</v>
      </c>
      <c r="D2704" s="3" t="s">
        <v>6635</v>
      </c>
      <c r="E2704" s="3" t="s">
        <v>2813</v>
      </c>
      <c r="F2704" s="3" t="s">
        <v>9819</v>
      </c>
      <c r="G2704" s="21">
        <v>6</v>
      </c>
      <c r="H2704" s="8" t="s">
        <v>12707</v>
      </c>
      <c r="I2704" s="3" t="s">
        <v>12494</v>
      </c>
      <c r="J2704" s="3" t="s">
        <v>12649</v>
      </c>
      <c r="K2704" s="7">
        <v>0</v>
      </c>
      <c r="L2704" s="3" t="s">
        <v>5458</v>
      </c>
      <c r="M2704" s="7">
        <v>1213</v>
      </c>
      <c r="N2704" s="3" t="s">
        <v>2772</v>
      </c>
      <c r="O2704" s="3" t="s">
        <v>5530</v>
      </c>
      <c r="P2704" s="8" t="s">
        <v>12715</v>
      </c>
      <c r="Q2704" s="8" t="s">
        <v>12718</v>
      </c>
      <c r="R2704" s="4">
        <v>0</v>
      </c>
      <c r="S2704" s="4" t="s">
        <v>5627</v>
      </c>
      <c r="T2704" s="4">
        <v>99</v>
      </c>
      <c r="U2704" s="7" t="s">
        <v>6298</v>
      </c>
      <c r="V2704" s="7">
        <v>41</v>
      </c>
      <c r="W2704" s="3" t="s">
        <v>7163</v>
      </c>
      <c r="X2704" s="6">
        <v>4102</v>
      </c>
      <c r="Y2704" s="3" t="s">
        <v>7981</v>
      </c>
      <c r="Z2704" s="6">
        <v>4102003</v>
      </c>
      <c r="AA2704" s="3" t="s">
        <v>7993</v>
      </c>
      <c r="AB2704" s="6">
        <v>41020030004</v>
      </c>
      <c r="AC2704" s="3" t="s">
        <v>9817</v>
      </c>
      <c r="AD2704" s="5">
        <v>3668000</v>
      </c>
      <c r="AE2704" s="5">
        <v>0</v>
      </c>
      <c r="AF2704" s="5">
        <v>0</v>
      </c>
      <c r="AG2704" s="5">
        <v>0</v>
      </c>
      <c r="AH2704" s="5">
        <v>0</v>
      </c>
      <c r="AI2704" s="5">
        <v>0</v>
      </c>
      <c r="AJ2704" s="5">
        <v>0</v>
      </c>
      <c r="AK2704" s="5">
        <v>3668000</v>
      </c>
      <c r="AL2704" s="5">
        <v>0</v>
      </c>
      <c r="AM2704" s="5">
        <v>0</v>
      </c>
      <c r="AN2704" s="5">
        <v>0</v>
      </c>
      <c r="AO2704" s="5">
        <v>0</v>
      </c>
      <c r="AP2704" s="5">
        <v>0</v>
      </c>
      <c r="AQ2704" s="5">
        <v>0</v>
      </c>
      <c r="AR2704" s="5">
        <v>3668000</v>
      </c>
    </row>
    <row r="2705" spans="1:44" x14ac:dyDescent="0.25">
      <c r="A2705" s="6">
        <v>4148</v>
      </c>
      <c r="B2705" s="3" t="s">
        <v>5444</v>
      </c>
      <c r="C2705" s="3" t="s">
        <v>5966</v>
      </c>
      <c r="D2705" s="3" t="s">
        <v>6635</v>
      </c>
      <c r="E2705" s="3" t="s">
        <v>2814</v>
      </c>
      <c r="F2705" s="3" t="s">
        <v>9820</v>
      </c>
      <c r="G2705" s="21">
        <v>6</v>
      </c>
      <c r="H2705" s="8" t="s">
        <v>12707</v>
      </c>
      <c r="I2705" s="3" t="s">
        <v>12494</v>
      </c>
      <c r="J2705" s="3" t="s">
        <v>12649</v>
      </c>
      <c r="K2705" s="7">
        <v>0</v>
      </c>
      <c r="L2705" s="3" t="s">
        <v>5458</v>
      </c>
      <c r="M2705" s="7">
        <v>1213</v>
      </c>
      <c r="N2705" s="3" t="s">
        <v>2772</v>
      </c>
      <c r="O2705" s="3" t="s">
        <v>5530</v>
      </c>
      <c r="P2705" s="8" t="s">
        <v>12715</v>
      </c>
      <c r="Q2705" s="8" t="s">
        <v>12718</v>
      </c>
      <c r="R2705" s="4">
        <v>0</v>
      </c>
      <c r="S2705" s="4" t="s">
        <v>5627</v>
      </c>
      <c r="T2705" s="4">
        <v>99</v>
      </c>
      <c r="U2705" s="7" t="s">
        <v>6298</v>
      </c>
      <c r="V2705" s="7">
        <v>41</v>
      </c>
      <c r="W2705" s="3" t="s">
        <v>7163</v>
      </c>
      <c r="X2705" s="6">
        <v>4102</v>
      </c>
      <c r="Y2705" s="3" t="s">
        <v>7981</v>
      </c>
      <c r="Z2705" s="6">
        <v>4102003</v>
      </c>
      <c r="AA2705" s="3" t="s">
        <v>7993</v>
      </c>
      <c r="AB2705" s="6">
        <v>41020030004</v>
      </c>
      <c r="AC2705" s="3" t="s">
        <v>9817</v>
      </c>
      <c r="AD2705" s="5">
        <v>3946000</v>
      </c>
      <c r="AE2705" s="5">
        <v>0</v>
      </c>
      <c r="AF2705" s="5">
        <v>0</v>
      </c>
      <c r="AG2705" s="5">
        <v>0</v>
      </c>
      <c r="AH2705" s="5">
        <v>0</v>
      </c>
      <c r="AI2705" s="5">
        <v>0</v>
      </c>
      <c r="AJ2705" s="5">
        <v>0</v>
      </c>
      <c r="AK2705" s="5">
        <v>3946000</v>
      </c>
      <c r="AL2705" s="5">
        <v>0</v>
      </c>
      <c r="AM2705" s="5">
        <v>0</v>
      </c>
      <c r="AN2705" s="5">
        <v>0</v>
      </c>
      <c r="AO2705" s="5">
        <v>0</v>
      </c>
      <c r="AP2705" s="5">
        <v>0</v>
      </c>
      <c r="AQ2705" s="5">
        <v>0</v>
      </c>
      <c r="AR2705" s="5">
        <v>3946000</v>
      </c>
    </row>
    <row r="2706" spans="1:44" x14ac:dyDescent="0.25">
      <c r="A2706" s="6">
        <v>4148</v>
      </c>
      <c r="B2706" s="3" t="s">
        <v>5444</v>
      </c>
      <c r="C2706" s="3" t="s">
        <v>5966</v>
      </c>
      <c r="D2706" s="3" t="s">
        <v>6635</v>
      </c>
      <c r="E2706" s="3" t="s">
        <v>2815</v>
      </c>
      <c r="F2706" s="3" t="s">
        <v>9821</v>
      </c>
      <c r="G2706" s="21">
        <v>6</v>
      </c>
      <c r="H2706" s="8" t="s">
        <v>12707</v>
      </c>
      <c r="I2706" s="3" t="s">
        <v>12494</v>
      </c>
      <c r="J2706" s="3" t="s">
        <v>12649</v>
      </c>
      <c r="K2706" s="7">
        <v>0</v>
      </c>
      <c r="L2706" s="3" t="s">
        <v>5458</v>
      </c>
      <c r="M2706" s="7">
        <v>1213</v>
      </c>
      <c r="N2706" s="3" t="s">
        <v>2772</v>
      </c>
      <c r="O2706" s="3" t="s">
        <v>5530</v>
      </c>
      <c r="P2706" s="8" t="s">
        <v>12715</v>
      </c>
      <c r="Q2706" s="8" t="s">
        <v>12718</v>
      </c>
      <c r="R2706" s="4">
        <v>0</v>
      </c>
      <c r="S2706" s="4" t="s">
        <v>5627</v>
      </c>
      <c r="T2706" s="4">
        <v>99</v>
      </c>
      <c r="U2706" s="7" t="s">
        <v>6298</v>
      </c>
      <c r="V2706" s="7">
        <v>41</v>
      </c>
      <c r="W2706" s="3" t="s">
        <v>7163</v>
      </c>
      <c r="X2706" s="6">
        <v>4102</v>
      </c>
      <c r="Y2706" s="3" t="s">
        <v>7981</v>
      </c>
      <c r="Z2706" s="6">
        <v>4102003</v>
      </c>
      <c r="AA2706" s="3" t="s">
        <v>7993</v>
      </c>
      <c r="AB2706" s="6">
        <v>41020030004</v>
      </c>
      <c r="AC2706" s="3" t="s">
        <v>9817</v>
      </c>
      <c r="AD2706" s="5">
        <v>5336000</v>
      </c>
      <c r="AE2706" s="5">
        <v>0</v>
      </c>
      <c r="AF2706" s="5">
        <v>0</v>
      </c>
      <c r="AG2706" s="5">
        <v>0</v>
      </c>
      <c r="AH2706" s="5">
        <v>0</v>
      </c>
      <c r="AI2706" s="5">
        <v>0</v>
      </c>
      <c r="AJ2706" s="5">
        <v>0</v>
      </c>
      <c r="AK2706" s="5">
        <v>5336000</v>
      </c>
      <c r="AL2706" s="5">
        <v>0</v>
      </c>
      <c r="AM2706" s="5">
        <v>0</v>
      </c>
      <c r="AN2706" s="5">
        <v>0</v>
      </c>
      <c r="AO2706" s="5">
        <v>0</v>
      </c>
      <c r="AP2706" s="5">
        <v>0</v>
      </c>
      <c r="AQ2706" s="5">
        <v>0</v>
      </c>
      <c r="AR2706" s="5">
        <v>5336000</v>
      </c>
    </row>
    <row r="2707" spans="1:44" x14ac:dyDescent="0.25">
      <c r="A2707" s="6">
        <v>4148</v>
      </c>
      <c r="B2707" s="3" t="s">
        <v>5444</v>
      </c>
      <c r="C2707" s="3" t="s">
        <v>5966</v>
      </c>
      <c r="D2707" s="3" t="s">
        <v>6635</v>
      </c>
      <c r="E2707" s="3" t="s">
        <v>2816</v>
      </c>
      <c r="F2707" s="3" t="s">
        <v>9822</v>
      </c>
      <c r="G2707" s="21">
        <v>6</v>
      </c>
      <c r="H2707" s="8" t="s">
        <v>12707</v>
      </c>
      <c r="I2707" s="3" t="s">
        <v>12494</v>
      </c>
      <c r="J2707" s="3" t="s">
        <v>12649</v>
      </c>
      <c r="K2707" s="7">
        <v>0</v>
      </c>
      <c r="L2707" s="3" t="s">
        <v>5458</v>
      </c>
      <c r="M2707" s="7">
        <v>1213</v>
      </c>
      <c r="N2707" s="3" t="s">
        <v>2772</v>
      </c>
      <c r="O2707" s="3" t="s">
        <v>5530</v>
      </c>
      <c r="P2707" s="8" t="s">
        <v>12715</v>
      </c>
      <c r="Q2707" s="8" t="s">
        <v>12718</v>
      </c>
      <c r="R2707" s="4">
        <v>0</v>
      </c>
      <c r="S2707" s="4" t="s">
        <v>5627</v>
      </c>
      <c r="T2707" s="4">
        <v>99</v>
      </c>
      <c r="U2707" s="7" t="s">
        <v>6298</v>
      </c>
      <c r="V2707" s="7">
        <v>41</v>
      </c>
      <c r="W2707" s="3" t="s">
        <v>7163</v>
      </c>
      <c r="X2707" s="6">
        <v>4102</v>
      </c>
      <c r="Y2707" s="3" t="s">
        <v>7981</v>
      </c>
      <c r="Z2707" s="6">
        <v>4102003</v>
      </c>
      <c r="AA2707" s="3" t="s">
        <v>7993</v>
      </c>
      <c r="AB2707" s="6">
        <v>41020030004</v>
      </c>
      <c r="AC2707" s="3" t="s">
        <v>9817</v>
      </c>
      <c r="AD2707" s="5">
        <v>5892000</v>
      </c>
      <c r="AE2707" s="5">
        <v>0</v>
      </c>
      <c r="AF2707" s="5">
        <v>0</v>
      </c>
      <c r="AG2707" s="5">
        <v>0</v>
      </c>
      <c r="AH2707" s="5">
        <v>0</v>
      </c>
      <c r="AI2707" s="5">
        <v>0</v>
      </c>
      <c r="AJ2707" s="5">
        <v>0</v>
      </c>
      <c r="AK2707" s="5">
        <v>5892000</v>
      </c>
      <c r="AL2707" s="5">
        <v>0</v>
      </c>
      <c r="AM2707" s="5">
        <v>0</v>
      </c>
      <c r="AN2707" s="5">
        <v>0</v>
      </c>
      <c r="AO2707" s="5">
        <v>0</v>
      </c>
      <c r="AP2707" s="5">
        <v>0</v>
      </c>
      <c r="AQ2707" s="5">
        <v>0</v>
      </c>
      <c r="AR2707" s="5">
        <v>5892000</v>
      </c>
    </row>
    <row r="2708" spans="1:44" x14ac:dyDescent="0.25">
      <c r="A2708" s="6">
        <v>4148</v>
      </c>
      <c r="B2708" s="3" t="s">
        <v>5444</v>
      </c>
      <c r="C2708" s="3" t="s">
        <v>5966</v>
      </c>
      <c r="D2708" s="3" t="s">
        <v>6635</v>
      </c>
      <c r="E2708" s="3" t="s">
        <v>2817</v>
      </c>
      <c r="F2708" s="3" t="s">
        <v>9823</v>
      </c>
      <c r="G2708" s="21">
        <v>6</v>
      </c>
      <c r="H2708" s="8" t="s">
        <v>12707</v>
      </c>
      <c r="I2708" s="3" t="s">
        <v>12494</v>
      </c>
      <c r="J2708" s="3" t="s">
        <v>12649</v>
      </c>
      <c r="K2708" s="7">
        <v>0</v>
      </c>
      <c r="L2708" s="3" t="s">
        <v>5458</v>
      </c>
      <c r="M2708" s="7">
        <v>1213</v>
      </c>
      <c r="N2708" s="3" t="s">
        <v>2772</v>
      </c>
      <c r="O2708" s="3" t="s">
        <v>5530</v>
      </c>
      <c r="P2708" s="8" t="s">
        <v>12715</v>
      </c>
      <c r="Q2708" s="8" t="s">
        <v>12718</v>
      </c>
      <c r="R2708" s="4">
        <v>0</v>
      </c>
      <c r="S2708" s="4" t="s">
        <v>5627</v>
      </c>
      <c r="T2708" s="4">
        <v>99</v>
      </c>
      <c r="U2708" s="7" t="s">
        <v>6298</v>
      </c>
      <c r="V2708" s="7">
        <v>41</v>
      </c>
      <c r="W2708" s="3" t="s">
        <v>7163</v>
      </c>
      <c r="X2708" s="6">
        <v>4102</v>
      </c>
      <c r="Y2708" s="3" t="s">
        <v>7981</v>
      </c>
      <c r="Z2708" s="6">
        <v>4102003</v>
      </c>
      <c r="AA2708" s="3" t="s">
        <v>7993</v>
      </c>
      <c r="AB2708" s="6">
        <v>41020030004</v>
      </c>
      <c r="AC2708" s="3" t="s">
        <v>9817</v>
      </c>
      <c r="AD2708" s="5">
        <v>3390000</v>
      </c>
      <c r="AE2708" s="5">
        <v>0</v>
      </c>
      <c r="AF2708" s="5">
        <v>0</v>
      </c>
      <c r="AG2708" s="5">
        <v>0</v>
      </c>
      <c r="AH2708" s="5">
        <v>0</v>
      </c>
      <c r="AI2708" s="5">
        <v>0</v>
      </c>
      <c r="AJ2708" s="5">
        <v>0</v>
      </c>
      <c r="AK2708" s="5">
        <v>3390000</v>
      </c>
      <c r="AL2708" s="5">
        <v>0</v>
      </c>
      <c r="AM2708" s="5">
        <v>0</v>
      </c>
      <c r="AN2708" s="5">
        <v>0</v>
      </c>
      <c r="AO2708" s="5">
        <v>0</v>
      </c>
      <c r="AP2708" s="5">
        <v>0</v>
      </c>
      <c r="AQ2708" s="5">
        <v>0</v>
      </c>
      <c r="AR2708" s="5">
        <v>3390000</v>
      </c>
    </row>
    <row r="2709" spans="1:44" x14ac:dyDescent="0.25">
      <c r="A2709" s="6">
        <v>4148</v>
      </c>
      <c r="B2709" s="3" t="s">
        <v>5444</v>
      </c>
      <c r="C2709" s="3" t="s">
        <v>5966</v>
      </c>
      <c r="D2709" s="3" t="s">
        <v>6635</v>
      </c>
      <c r="E2709" s="3" t="s">
        <v>2818</v>
      </c>
      <c r="F2709" s="3" t="s">
        <v>9824</v>
      </c>
      <c r="G2709" s="21">
        <v>6</v>
      </c>
      <c r="H2709" s="8" t="s">
        <v>12707</v>
      </c>
      <c r="I2709" s="3" t="s">
        <v>12494</v>
      </c>
      <c r="J2709" s="3" t="s">
        <v>12649</v>
      </c>
      <c r="K2709" s="7">
        <v>0</v>
      </c>
      <c r="L2709" s="3" t="s">
        <v>5458</v>
      </c>
      <c r="M2709" s="7">
        <v>1213</v>
      </c>
      <c r="N2709" s="3" t="s">
        <v>2772</v>
      </c>
      <c r="O2709" s="3" t="s">
        <v>5530</v>
      </c>
      <c r="P2709" s="8" t="s">
        <v>12715</v>
      </c>
      <c r="Q2709" s="8" t="s">
        <v>12718</v>
      </c>
      <c r="R2709" s="4">
        <v>0</v>
      </c>
      <c r="S2709" s="4" t="s">
        <v>5627</v>
      </c>
      <c r="T2709" s="4">
        <v>99</v>
      </c>
      <c r="U2709" s="7" t="s">
        <v>6298</v>
      </c>
      <c r="V2709" s="7">
        <v>41</v>
      </c>
      <c r="W2709" s="3" t="s">
        <v>7163</v>
      </c>
      <c r="X2709" s="6">
        <v>4102</v>
      </c>
      <c r="Y2709" s="3" t="s">
        <v>7981</v>
      </c>
      <c r="Z2709" s="6">
        <v>4102003</v>
      </c>
      <c r="AA2709" s="3" t="s">
        <v>7993</v>
      </c>
      <c r="AB2709" s="6">
        <v>41020030004</v>
      </c>
      <c r="AC2709" s="3" t="s">
        <v>9817</v>
      </c>
      <c r="AD2709" s="5">
        <v>4800000</v>
      </c>
      <c r="AE2709" s="5">
        <v>0</v>
      </c>
      <c r="AF2709" s="5">
        <v>0</v>
      </c>
      <c r="AG2709" s="5">
        <v>0</v>
      </c>
      <c r="AH2709" s="5">
        <v>0</v>
      </c>
      <c r="AI2709" s="5">
        <v>0</v>
      </c>
      <c r="AJ2709" s="5">
        <v>0</v>
      </c>
      <c r="AK2709" s="5">
        <v>4800000</v>
      </c>
      <c r="AL2709" s="5">
        <v>0</v>
      </c>
      <c r="AM2709" s="5">
        <v>0</v>
      </c>
      <c r="AN2709" s="5">
        <v>0</v>
      </c>
      <c r="AO2709" s="5">
        <v>0</v>
      </c>
      <c r="AP2709" s="5">
        <v>0</v>
      </c>
      <c r="AQ2709" s="5">
        <v>0</v>
      </c>
      <c r="AR2709" s="5">
        <v>4800000</v>
      </c>
    </row>
    <row r="2710" spans="1:44" x14ac:dyDescent="0.25">
      <c r="A2710" s="6">
        <v>4148</v>
      </c>
      <c r="B2710" s="3" t="s">
        <v>5444</v>
      </c>
      <c r="C2710" s="3" t="s">
        <v>5966</v>
      </c>
      <c r="D2710" s="3" t="s">
        <v>6635</v>
      </c>
      <c r="E2710" s="3" t="s">
        <v>2819</v>
      </c>
      <c r="F2710" s="3" t="s">
        <v>9825</v>
      </c>
      <c r="G2710" s="21">
        <v>6</v>
      </c>
      <c r="H2710" s="8" t="s">
        <v>12707</v>
      </c>
      <c r="I2710" s="3" t="s">
        <v>12494</v>
      </c>
      <c r="J2710" s="3" t="s">
        <v>12649</v>
      </c>
      <c r="K2710" s="7">
        <v>0</v>
      </c>
      <c r="L2710" s="3" t="s">
        <v>5458</v>
      </c>
      <c r="M2710" s="7">
        <v>1213</v>
      </c>
      <c r="N2710" s="3" t="s">
        <v>2772</v>
      </c>
      <c r="O2710" s="3" t="s">
        <v>5530</v>
      </c>
      <c r="P2710" s="8" t="s">
        <v>12715</v>
      </c>
      <c r="Q2710" s="8" t="s">
        <v>12718</v>
      </c>
      <c r="R2710" s="4">
        <v>0</v>
      </c>
      <c r="S2710" s="4" t="s">
        <v>5627</v>
      </c>
      <c r="T2710" s="4">
        <v>99</v>
      </c>
      <c r="U2710" s="7" t="s">
        <v>6298</v>
      </c>
      <c r="V2710" s="7">
        <v>41</v>
      </c>
      <c r="W2710" s="3" t="s">
        <v>7163</v>
      </c>
      <c r="X2710" s="6">
        <v>4102</v>
      </c>
      <c r="Y2710" s="3" t="s">
        <v>7981</v>
      </c>
      <c r="Z2710" s="6">
        <v>4102003</v>
      </c>
      <c r="AA2710" s="3" t="s">
        <v>7993</v>
      </c>
      <c r="AB2710" s="6">
        <v>41020030004</v>
      </c>
      <c r="AC2710" s="3" t="s">
        <v>9817</v>
      </c>
      <c r="AD2710" s="5">
        <v>142457000</v>
      </c>
      <c r="AE2710" s="5">
        <v>0</v>
      </c>
      <c r="AF2710" s="5">
        <v>0</v>
      </c>
      <c r="AG2710" s="5">
        <v>0</v>
      </c>
      <c r="AH2710" s="5">
        <v>0</v>
      </c>
      <c r="AI2710" s="5">
        <v>0</v>
      </c>
      <c r="AJ2710" s="5">
        <v>0</v>
      </c>
      <c r="AK2710" s="5">
        <v>142457000</v>
      </c>
      <c r="AL2710" s="5">
        <v>0</v>
      </c>
      <c r="AM2710" s="5">
        <v>0</v>
      </c>
      <c r="AN2710" s="5">
        <v>0</v>
      </c>
      <c r="AO2710" s="5">
        <v>0</v>
      </c>
      <c r="AP2710" s="5">
        <v>0</v>
      </c>
      <c r="AQ2710" s="5">
        <v>0</v>
      </c>
      <c r="AR2710" s="5">
        <v>142457000</v>
      </c>
    </row>
    <row r="2711" spans="1:44" x14ac:dyDescent="0.25">
      <c r="A2711" s="6">
        <v>4148</v>
      </c>
      <c r="B2711" s="3" t="s">
        <v>5444</v>
      </c>
      <c r="C2711" s="3" t="s">
        <v>5967</v>
      </c>
      <c r="D2711" s="3" t="s">
        <v>6636</v>
      </c>
      <c r="E2711" s="3" t="s">
        <v>2820</v>
      </c>
      <c r="F2711" s="3" t="s">
        <v>9826</v>
      </c>
      <c r="G2711" s="21">
        <v>6</v>
      </c>
      <c r="H2711" s="8" t="s">
        <v>12707</v>
      </c>
      <c r="I2711" s="3" t="s">
        <v>12339</v>
      </c>
      <c r="J2711" s="3" t="s">
        <v>12543</v>
      </c>
      <c r="K2711" s="7">
        <v>0</v>
      </c>
      <c r="L2711" s="3" t="s">
        <v>5458</v>
      </c>
      <c r="M2711" s="7">
        <v>1213</v>
      </c>
      <c r="N2711" s="3" t="s">
        <v>2772</v>
      </c>
      <c r="O2711" s="3" t="s">
        <v>5530</v>
      </c>
      <c r="P2711" s="8" t="s">
        <v>12715</v>
      </c>
      <c r="Q2711" s="8" t="s">
        <v>12718</v>
      </c>
      <c r="R2711" s="4">
        <v>0</v>
      </c>
      <c r="S2711" s="4" t="s">
        <v>5627</v>
      </c>
      <c r="T2711" s="4">
        <v>99</v>
      </c>
      <c r="U2711" s="7" t="s">
        <v>6298</v>
      </c>
      <c r="V2711" s="7">
        <v>41</v>
      </c>
      <c r="W2711" s="3" t="s">
        <v>7163</v>
      </c>
      <c r="X2711" s="6">
        <v>4102</v>
      </c>
      <c r="Y2711" s="3" t="s">
        <v>7981</v>
      </c>
      <c r="Z2711" s="6">
        <v>4102004</v>
      </c>
      <c r="AA2711" s="3" t="s">
        <v>9446</v>
      </c>
      <c r="AB2711" s="6">
        <v>41020040004</v>
      </c>
      <c r="AC2711" s="3" t="s">
        <v>9447</v>
      </c>
      <c r="AD2711" s="5">
        <v>56400000</v>
      </c>
      <c r="AE2711" s="5">
        <v>0</v>
      </c>
      <c r="AF2711" s="5">
        <v>0</v>
      </c>
      <c r="AG2711" s="5">
        <v>0</v>
      </c>
      <c r="AH2711" s="5">
        <v>0</v>
      </c>
      <c r="AI2711" s="5">
        <v>0</v>
      </c>
      <c r="AJ2711" s="5">
        <v>0</v>
      </c>
      <c r="AK2711" s="5">
        <v>56400000</v>
      </c>
      <c r="AL2711" s="5">
        <v>0</v>
      </c>
      <c r="AM2711" s="5">
        <v>0</v>
      </c>
      <c r="AN2711" s="5">
        <v>0</v>
      </c>
      <c r="AO2711" s="5">
        <v>0</v>
      </c>
      <c r="AP2711" s="5">
        <v>0</v>
      </c>
      <c r="AQ2711" s="5">
        <v>0</v>
      </c>
      <c r="AR2711" s="5">
        <v>56400000</v>
      </c>
    </row>
    <row r="2712" spans="1:44" x14ac:dyDescent="0.25">
      <c r="A2712" s="6">
        <v>4148</v>
      </c>
      <c r="B2712" s="3" t="s">
        <v>5444</v>
      </c>
      <c r="C2712" s="3" t="s">
        <v>5967</v>
      </c>
      <c r="D2712" s="3" t="s">
        <v>6636</v>
      </c>
      <c r="E2712" s="3" t="s">
        <v>2821</v>
      </c>
      <c r="F2712" s="3" t="s">
        <v>9827</v>
      </c>
      <c r="G2712" s="21">
        <v>6</v>
      </c>
      <c r="H2712" s="8" t="s">
        <v>12707</v>
      </c>
      <c r="I2712" s="3" t="s">
        <v>12342</v>
      </c>
      <c r="J2712" s="3" t="s">
        <v>12546</v>
      </c>
      <c r="K2712" s="7">
        <v>0</v>
      </c>
      <c r="L2712" s="3" t="s">
        <v>5458</v>
      </c>
      <c r="M2712" s="7">
        <v>1213</v>
      </c>
      <c r="N2712" s="3" t="s">
        <v>2772</v>
      </c>
      <c r="O2712" s="3" t="s">
        <v>5530</v>
      </c>
      <c r="P2712" s="8" t="s">
        <v>12715</v>
      </c>
      <c r="Q2712" s="8" t="s">
        <v>12718</v>
      </c>
      <c r="R2712" s="4">
        <v>0</v>
      </c>
      <c r="S2712" s="4" t="s">
        <v>5627</v>
      </c>
      <c r="T2712" s="4">
        <v>99</v>
      </c>
      <c r="U2712" s="7" t="s">
        <v>6298</v>
      </c>
      <c r="V2712" s="7">
        <v>41</v>
      </c>
      <c r="W2712" s="3" t="s">
        <v>7163</v>
      </c>
      <c r="X2712" s="6">
        <v>4102</v>
      </c>
      <c r="Y2712" s="3" t="s">
        <v>7981</v>
      </c>
      <c r="Z2712" s="6">
        <v>4102004</v>
      </c>
      <c r="AA2712" s="3" t="s">
        <v>9446</v>
      </c>
      <c r="AB2712" s="6">
        <v>41020040004</v>
      </c>
      <c r="AC2712" s="3" t="s">
        <v>9447</v>
      </c>
      <c r="AD2712" s="5">
        <v>7100000</v>
      </c>
      <c r="AE2712" s="5">
        <v>0</v>
      </c>
      <c r="AF2712" s="5">
        <v>0</v>
      </c>
      <c r="AG2712" s="5">
        <v>0</v>
      </c>
      <c r="AH2712" s="5">
        <v>0</v>
      </c>
      <c r="AI2712" s="5">
        <v>0</v>
      </c>
      <c r="AJ2712" s="5">
        <v>0</v>
      </c>
      <c r="AK2712" s="5">
        <v>7100000</v>
      </c>
      <c r="AL2712" s="5">
        <v>0</v>
      </c>
      <c r="AM2712" s="5">
        <v>0</v>
      </c>
      <c r="AN2712" s="5">
        <v>0</v>
      </c>
      <c r="AO2712" s="5">
        <v>0</v>
      </c>
      <c r="AP2712" s="5">
        <v>0</v>
      </c>
      <c r="AQ2712" s="5">
        <v>0</v>
      </c>
      <c r="AR2712" s="5">
        <v>7100000</v>
      </c>
    </row>
    <row r="2713" spans="1:44" x14ac:dyDescent="0.25">
      <c r="A2713" s="6">
        <v>4148</v>
      </c>
      <c r="B2713" s="3" t="s">
        <v>5444</v>
      </c>
      <c r="C2713" s="3" t="s">
        <v>5967</v>
      </c>
      <c r="D2713" s="3" t="s">
        <v>6636</v>
      </c>
      <c r="E2713" s="3" t="s">
        <v>2822</v>
      </c>
      <c r="F2713" s="3" t="s">
        <v>9828</v>
      </c>
      <c r="G2713" s="21">
        <v>6</v>
      </c>
      <c r="H2713" s="8" t="s">
        <v>12707</v>
      </c>
      <c r="I2713" s="3" t="s">
        <v>12494</v>
      </c>
      <c r="J2713" s="3" t="s">
        <v>12649</v>
      </c>
      <c r="K2713" s="7">
        <v>0</v>
      </c>
      <c r="L2713" s="3" t="s">
        <v>5458</v>
      </c>
      <c r="M2713" s="7">
        <v>1213</v>
      </c>
      <c r="N2713" s="3" t="s">
        <v>2772</v>
      </c>
      <c r="O2713" s="3" t="s">
        <v>5530</v>
      </c>
      <c r="P2713" s="8" t="s">
        <v>12715</v>
      </c>
      <c r="Q2713" s="8" t="s">
        <v>12718</v>
      </c>
      <c r="R2713" s="4">
        <v>0</v>
      </c>
      <c r="S2713" s="4" t="s">
        <v>5627</v>
      </c>
      <c r="T2713" s="4">
        <v>99</v>
      </c>
      <c r="U2713" s="7" t="s">
        <v>6298</v>
      </c>
      <c r="V2713" s="7">
        <v>41</v>
      </c>
      <c r="W2713" s="3" t="s">
        <v>7163</v>
      </c>
      <c r="X2713" s="6">
        <v>4102</v>
      </c>
      <c r="Y2713" s="3" t="s">
        <v>7981</v>
      </c>
      <c r="Z2713" s="6">
        <v>4102004</v>
      </c>
      <c r="AA2713" s="3" t="s">
        <v>9446</v>
      </c>
      <c r="AB2713" s="6">
        <v>41020040004</v>
      </c>
      <c r="AC2713" s="3" t="s">
        <v>9447</v>
      </c>
      <c r="AD2713" s="5">
        <v>33401714</v>
      </c>
      <c r="AE2713" s="5">
        <v>0</v>
      </c>
      <c r="AF2713" s="5">
        <v>0</v>
      </c>
      <c r="AG2713" s="5">
        <v>0</v>
      </c>
      <c r="AH2713" s="5">
        <v>0</v>
      </c>
      <c r="AI2713" s="5">
        <v>0</v>
      </c>
      <c r="AJ2713" s="5">
        <v>0</v>
      </c>
      <c r="AK2713" s="5">
        <v>33401714</v>
      </c>
      <c r="AL2713" s="5">
        <v>0</v>
      </c>
      <c r="AM2713" s="5">
        <v>0</v>
      </c>
      <c r="AN2713" s="5">
        <v>0</v>
      </c>
      <c r="AO2713" s="5">
        <v>0</v>
      </c>
      <c r="AP2713" s="5">
        <v>0</v>
      </c>
      <c r="AQ2713" s="5">
        <v>0</v>
      </c>
      <c r="AR2713" s="5">
        <v>33401714</v>
      </c>
    </row>
    <row r="2714" spans="1:44" x14ac:dyDescent="0.25">
      <c r="A2714" s="6">
        <v>4148</v>
      </c>
      <c r="B2714" s="3" t="s">
        <v>5444</v>
      </c>
      <c r="C2714" s="3" t="s">
        <v>5967</v>
      </c>
      <c r="D2714" s="3" t="s">
        <v>6636</v>
      </c>
      <c r="E2714" s="3" t="s">
        <v>2823</v>
      </c>
      <c r="F2714" s="3" t="s">
        <v>9829</v>
      </c>
      <c r="G2714" s="21">
        <v>6</v>
      </c>
      <c r="H2714" s="8" t="s">
        <v>12707</v>
      </c>
      <c r="I2714" s="3" t="s">
        <v>12494</v>
      </c>
      <c r="J2714" s="3" t="s">
        <v>12649</v>
      </c>
      <c r="K2714" s="7">
        <v>0</v>
      </c>
      <c r="L2714" s="3" t="s">
        <v>5458</v>
      </c>
      <c r="M2714" s="7">
        <v>1213</v>
      </c>
      <c r="N2714" s="3" t="s">
        <v>2772</v>
      </c>
      <c r="O2714" s="3" t="s">
        <v>5530</v>
      </c>
      <c r="P2714" s="8" t="s">
        <v>12715</v>
      </c>
      <c r="Q2714" s="8" t="s">
        <v>12718</v>
      </c>
      <c r="R2714" s="4">
        <v>0</v>
      </c>
      <c r="S2714" s="4" t="s">
        <v>5627</v>
      </c>
      <c r="T2714" s="4">
        <v>99</v>
      </c>
      <c r="U2714" s="7" t="s">
        <v>6298</v>
      </c>
      <c r="V2714" s="7">
        <v>41</v>
      </c>
      <c r="W2714" s="3" t="s">
        <v>7163</v>
      </c>
      <c r="X2714" s="6">
        <v>4102</v>
      </c>
      <c r="Y2714" s="3" t="s">
        <v>7981</v>
      </c>
      <c r="Z2714" s="6">
        <v>4102004</v>
      </c>
      <c r="AA2714" s="3" t="s">
        <v>9446</v>
      </c>
      <c r="AB2714" s="6">
        <v>41020040004</v>
      </c>
      <c r="AC2714" s="3" t="s">
        <v>9447</v>
      </c>
      <c r="AD2714" s="5">
        <v>4664000</v>
      </c>
      <c r="AE2714" s="5">
        <v>0</v>
      </c>
      <c r="AF2714" s="5">
        <v>0</v>
      </c>
      <c r="AG2714" s="5">
        <v>0</v>
      </c>
      <c r="AH2714" s="5">
        <v>0</v>
      </c>
      <c r="AI2714" s="5">
        <v>0</v>
      </c>
      <c r="AJ2714" s="5">
        <v>0</v>
      </c>
      <c r="AK2714" s="5">
        <v>4664000</v>
      </c>
      <c r="AL2714" s="5">
        <v>0</v>
      </c>
      <c r="AM2714" s="5">
        <v>0</v>
      </c>
      <c r="AN2714" s="5">
        <v>0</v>
      </c>
      <c r="AO2714" s="5">
        <v>0</v>
      </c>
      <c r="AP2714" s="5">
        <v>0</v>
      </c>
      <c r="AQ2714" s="5">
        <v>0</v>
      </c>
      <c r="AR2714" s="5">
        <v>4664000</v>
      </c>
    </row>
    <row r="2715" spans="1:44" x14ac:dyDescent="0.25">
      <c r="A2715" s="6">
        <v>4148</v>
      </c>
      <c r="B2715" s="3" t="s">
        <v>5444</v>
      </c>
      <c r="C2715" s="3" t="s">
        <v>5968</v>
      </c>
      <c r="D2715" s="3" t="s">
        <v>6637</v>
      </c>
      <c r="E2715" s="3" t="s">
        <v>2824</v>
      </c>
      <c r="F2715" s="3" t="s">
        <v>9830</v>
      </c>
      <c r="G2715" s="21">
        <v>6</v>
      </c>
      <c r="H2715" s="8" t="s">
        <v>12707</v>
      </c>
      <c r="I2715" s="3" t="s">
        <v>12343</v>
      </c>
      <c r="J2715" s="3" t="s">
        <v>12547</v>
      </c>
      <c r="K2715" s="7">
        <v>0</v>
      </c>
      <c r="L2715" s="3" t="s">
        <v>5458</v>
      </c>
      <c r="M2715" s="7">
        <v>1213</v>
      </c>
      <c r="N2715" s="3" t="s">
        <v>2772</v>
      </c>
      <c r="O2715" s="3" t="s">
        <v>5530</v>
      </c>
      <c r="P2715" s="8" t="s">
        <v>12715</v>
      </c>
      <c r="Q2715" s="8" t="s">
        <v>12718</v>
      </c>
      <c r="R2715" s="4">
        <v>0</v>
      </c>
      <c r="S2715" s="4" t="s">
        <v>5627</v>
      </c>
      <c r="T2715" s="4">
        <v>99</v>
      </c>
      <c r="U2715" s="7" t="s">
        <v>6298</v>
      </c>
      <c r="V2715" s="7">
        <v>41</v>
      </c>
      <c r="W2715" s="3" t="s">
        <v>7163</v>
      </c>
      <c r="X2715" s="6">
        <v>4104</v>
      </c>
      <c r="Y2715" s="3" t="s">
        <v>8000</v>
      </c>
      <c r="Z2715" s="6">
        <v>4104002</v>
      </c>
      <c r="AA2715" s="3" t="s">
        <v>8280</v>
      </c>
      <c r="AB2715" s="6">
        <v>41040020002</v>
      </c>
      <c r="AC2715" s="3" t="s">
        <v>8281</v>
      </c>
      <c r="AD2715" s="5">
        <v>463800000</v>
      </c>
      <c r="AE2715" s="5">
        <v>0</v>
      </c>
      <c r="AF2715" s="5">
        <v>0</v>
      </c>
      <c r="AG2715" s="5">
        <v>0</v>
      </c>
      <c r="AH2715" s="5">
        <v>0</v>
      </c>
      <c r="AI2715" s="5">
        <v>0</v>
      </c>
      <c r="AJ2715" s="5">
        <v>0</v>
      </c>
      <c r="AK2715" s="5">
        <v>463800000</v>
      </c>
      <c r="AL2715" s="5">
        <v>0</v>
      </c>
      <c r="AM2715" s="5">
        <v>0</v>
      </c>
      <c r="AN2715" s="5">
        <v>0</v>
      </c>
      <c r="AO2715" s="5">
        <v>0</v>
      </c>
      <c r="AP2715" s="5">
        <v>0</v>
      </c>
      <c r="AQ2715" s="5">
        <v>0</v>
      </c>
      <c r="AR2715" s="5">
        <v>463800000</v>
      </c>
    </row>
    <row r="2716" spans="1:44" x14ac:dyDescent="0.25">
      <c r="A2716" s="6">
        <v>4148</v>
      </c>
      <c r="B2716" s="3" t="s">
        <v>5444</v>
      </c>
      <c r="C2716" s="3" t="s">
        <v>5968</v>
      </c>
      <c r="D2716" s="3" t="s">
        <v>6637</v>
      </c>
      <c r="E2716" s="3" t="s">
        <v>2825</v>
      </c>
      <c r="F2716" s="3" t="s">
        <v>9831</v>
      </c>
      <c r="G2716" s="21">
        <v>6</v>
      </c>
      <c r="H2716" s="8" t="s">
        <v>12707</v>
      </c>
      <c r="I2716" s="3" t="s">
        <v>12343</v>
      </c>
      <c r="J2716" s="3" t="s">
        <v>12547</v>
      </c>
      <c r="K2716" s="7">
        <v>0</v>
      </c>
      <c r="L2716" s="3" t="s">
        <v>5458</v>
      </c>
      <c r="M2716" s="7">
        <v>1213</v>
      </c>
      <c r="N2716" s="3" t="s">
        <v>2772</v>
      </c>
      <c r="O2716" s="3" t="s">
        <v>5530</v>
      </c>
      <c r="P2716" s="8" t="s">
        <v>12715</v>
      </c>
      <c r="Q2716" s="8" t="s">
        <v>12718</v>
      </c>
      <c r="R2716" s="4">
        <v>0</v>
      </c>
      <c r="S2716" s="4" t="s">
        <v>5627</v>
      </c>
      <c r="T2716" s="4">
        <v>99</v>
      </c>
      <c r="U2716" s="7" t="s">
        <v>6298</v>
      </c>
      <c r="V2716" s="7">
        <v>41</v>
      </c>
      <c r="W2716" s="3" t="s">
        <v>7163</v>
      </c>
      <c r="X2716" s="6">
        <v>4104</v>
      </c>
      <c r="Y2716" s="3" t="s">
        <v>8000</v>
      </c>
      <c r="Z2716" s="6">
        <v>4104002</v>
      </c>
      <c r="AA2716" s="3" t="s">
        <v>8280</v>
      </c>
      <c r="AB2716" s="6">
        <v>41040020002</v>
      </c>
      <c r="AC2716" s="3" t="s">
        <v>8281</v>
      </c>
      <c r="AD2716" s="5">
        <v>106200000</v>
      </c>
      <c r="AE2716" s="5">
        <v>0</v>
      </c>
      <c r="AF2716" s="5">
        <v>0</v>
      </c>
      <c r="AG2716" s="5">
        <v>0</v>
      </c>
      <c r="AH2716" s="5">
        <v>0</v>
      </c>
      <c r="AI2716" s="5">
        <v>0</v>
      </c>
      <c r="AJ2716" s="5">
        <v>0</v>
      </c>
      <c r="AK2716" s="5">
        <v>106200000</v>
      </c>
      <c r="AL2716" s="5">
        <v>0</v>
      </c>
      <c r="AM2716" s="5">
        <v>0</v>
      </c>
      <c r="AN2716" s="5">
        <v>0</v>
      </c>
      <c r="AO2716" s="5">
        <v>0</v>
      </c>
      <c r="AP2716" s="5">
        <v>0</v>
      </c>
      <c r="AQ2716" s="5">
        <v>0</v>
      </c>
      <c r="AR2716" s="5">
        <v>106200000</v>
      </c>
    </row>
    <row r="2717" spans="1:44" x14ac:dyDescent="0.25">
      <c r="A2717" s="6">
        <v>4148</v>
      </c>
      <c r="B2717" s="3" t="s">
        <v>5444</v>
      </c>
      <c r="C2717" s="3" t="s">
        <v>5968</v>
      </c>
      <c r="D2717" s="3" t="s">
        <v>6637</v>
      </c>
      <c r="E2717" s="3" t="s">
        <v>2826</v>
      </c>
      <c r="F2717" s="3" t="s">
        <v>9832</v>
      </c>
      <c r="G2717" s="21">
        <v>6</v>
      </c>
      <c r="H2717" s="8" t="s">
        <v>12707</v>
      </c>
      <c r="I2717" s="3" t="s">
        <v>12339</v>
      </c>
      <c r="J2717" s="3" t="s">
        <v>12543</v>
      </c>
      <c r="K2717" s="7">
        <v>0</v>
      </c>
      <c r="L2717" s="3" t="s">
        <v>5458</v>
      </c>
      <c r="M2717" s="7">
        <v>1213</v>
      </c>
      <c r="N2717" s="3" t="s">
        <v>2772</v>
      </c>
      <c r="O2717" s="3" t="s">
        <v>5530</v>
      </c>
      <c r="P2717" s="8" t="s">
        <v>12715</v>
      </c>
      <c r="Q2717" s="8" t="s">
        <v>12718</v>
      </c>
      <c r="R2717" s="4">
        <v>0</v>
      </c>
      <c r="S2717" s="4" t="s">
        <v>5627</v>
      </c>
      <c r="T2717" s="4">
        <v>99</v>
      </c>
      <c r="U2717" s="7" t="s">
        <v>6298</v>
      </c>
      <c r="V2717" s="7">
        <v>41</v>
      </c>
      <c r="W2717" s="3" t="s">
        <v>7163</v>
      </c>
      <c r="X2717" s="6">
        <v>4104</v>
      </c>
      <c r="Y2717" s="3" t="s">
        <v>8000</v>
      </c>
      <c r="Z2717" s="6">
        <v>4104002</v>
      </c>
      <c r="AA2717" s="3" t="s">
        <v>8280</v>
      </c>
      <c r="AB2717" s="6">
        <v>41040020002</v>
      </c>
      <c r="AC2717" s="3" t="s">
        <v>8281</v>
      </c>
      <c r="AD2717" s="5">
        <v>91200000</v>
      </c>
      <c r="AE2717" s="5">
        <v>0</v>
      </c>
      <c r="AF2717" s="5">
        <v>0</v>
      </c>
      <c r="AG2717" s="5">
        <v>0</v>
      </c>
      <c r="AH2717" s="5">
        <v>0</v>
      </c>
      <c r="AI2717" s="5">
        <v>0</v>
      </c>
      <c r="AJ2717" s="5">
        <v>0</v>
      </c>
      <c r="AK2717" s="5">
        <v>91200000</v>
      </c>
      <c r="AL2717" s="5">
        <v>0</v>
      </c>
      <c r="AM2717" s="5">
        <v>0</v>
      </c>
      <c r="AN2717" s="5">
        <v>0</v>
      </c>
      <c r="AO2717" s="5">
        <v>0</v>
      </c>
      <c r="AP2717" s="5">
        <v>0</v>
      </c>
      <c r="AQ2717" s="5">
        <v>0</v>
      </c>
      <c r="AR2717" s="5">
        <v>91200000</v>
      </c>
    </row>
    <row r="2718" spans="1:44" x14ac:dyDescent="0.25">
      <c r="A2718" s="6">
        <v>4148</v>
      </c>
      <c r="B2718" s="3" t="s">
        <v>5444</v>
      </c>
      <c r="C2718" s="3" t="s">
        <v>5968</v>
      </c>
      <c r="D2718" s="3" t="s">
        <v>6637</v>
      </c>
      <c r="E2718" s="3" t="s">
        <v>2827</v>
      </c>
      <c r="F2718" s="3" t="s">
        <v>9833</v>
      </c>
      <c r="G2718" s="21">
        <v>6</v>
      </c>
      <c r="H2718" s="8" t="s">
        <v>12707</v>
      </c>
      <c r="I2718" s="3" t="s">
        <v>12339</v>
      </c>
      <c r="J2718" s="3" t="s">
        <v>12543</v>
      </c>
      <c r="K2718" s="7">
        <v>0</v>
      </c>
      <c r="L2718" s="3" t="s">
        <v>5458</v>
      </c>
      <c r="M2718" s="7">
        <v>1213</v>
      </c>
      <c r="N2718" s="3" t="s">
        <v>2772</v>
      </c>
      <c r="O2718" s="3" t="s">
        <v>5530</v>
      </c>
      <c r="P2718" s="8" t="s">
        <v>12715</v>
      </c>
      <c r="Q2718" s="8" t="s">
        <v>12718</v>
      </c>
      <c r="R2718" s="4">
        <v>0</v>
      </c>
      <c r="S2718" s="4" t="s">
        <v>5627</v>
      </c>
      <c r="T2718" s="4">
        <v>99</v>
      </c>
      <c r="U2718" s="7" t="s">
        <v>6298</v>
      </c>
      <c r="V2718" s="7">
        <v>41</v>
      </c>
      <c r="W2718" s="3" t="s">
        <v>7163</v>
      </c>
      <c r="X2718" s="6">
        <v>4104</v>
      </c>
      <c r="Y2718" s="3" t="s">
        <v>8000</v>
      </c>
      <c r="Z2718" s="6">
        <v>4104002</v>
      </c>
      <c r="AA2718" s="3" t="s">
        <v>8280</v>
      </c>
      <c r="AB2718" s="6">
        <v>41040020002</v>
      </c>
      <c r="AC2718" s="3" t="s">
        <v>8281</v>
      </c>
      <c r="AD2718" s="5">
        <v>33060000</v>
      </c>
      <c r="AE2718" s="5">
        <v>0</v>
      </c>
      <c r="AF2718" s="5">
        <v>0</v>
      </c>
      <c r="AG2718" s="5">
        <v>0</v>
      </c>
      <c r="AH2718" s="5">
        <v>0</v>
      </c>
      <c r="AI2718" s="5">
        <v>0</v>
      </c>
      <c r="AJ2718" s="5">
        <v>0</v>
      </c>
      <c r="AK2718" s="5">
        <v>33060000</v>
      </c>
      <c r="AL2718" s="5">
        <v>0</v>
      </c>
      <c r="AM2718" s="5">
        <v>0</v>
      </c>
      <c r="AN2718" s="5">
        <v>0</v>
      </c>
      <c r="AO2718" s="5">
        <v>0</v>
      </c>
      <c r="AP2718" s="5">
        <v>0</v>
      </c>
      <c r="AQ2718" s="5">
        <v>0</v>
      </c>
      <c r="AR2718" s="5">
        <v>33060000</v>
      </c>
    </row>
    <row r="2719" spans="1:44" x14ac:dyDescent="0.25">
      <c r="A2719" s="6">
        <v>4148</v>
      </c>
      <c r="B2719" s="3" t="s">
        <v>5444</v>
      </c>
      <c r="C2719" s="3" t="s">
        <v>5968</v>
      </c>
      <c r="D2719" s="3" t="s">
        <v>6637</v>
      </c>
      <c r="E2719" s="3" t="s">
        <v>2828</v>
      </c>
      <c r="F2719" s="3" t="s">
        <v>9834</v>
      </c>
      <c r="G2719" s="21">
        <v>6</v>
      </c>
      <c r="H2719" s="8" t="s">
        <v>12707</v>
      </c>
      <c r="I2719" s="3" t="s">
        <v>12343</v>
      </c>
      <c r="J2719" s="3" t="s">
        <v>12547</v>
      </c>
      <c r="K2719" s="7">
        <v>0</v>
      </c>
      <c r="L2719" s="3" t="s">
        <v>5458</v>
      </c>
      <c r="M2719" s="7">
        <v>1213</v>
      </c>
      <c r="N2719" s="3" t="s">
        <v>2772</v>
      </c>
      <c r="O2719" s="3" t="s">
        <v>5530</v>
      </c>
      <c r="P2719" s="8" t="s">
        <v>12715</v>
      </c>
      <c r="Q2719" s="8" t="s">
        <v>12718</v>
      </c>
      <c r="R2719" s="4">
        <v>0</v>
      </c>
      <c r="S2719" s="4" t="s">
        <v>5627</v>
      </c>
      <c r="T2719" s="4">
        <v>99</v>
      </c>
      <c r="U2719" s="7" t="s">
        <v>6298</v>
      </c>
      <c r="V2719" s="7">
        <v>41</v>
      </c>
      <c r="W2719" s="3" t="s">
        <v>7163</v>
      </c>
      <c r="X2719" s="6">
        <v>4104</v>
      </c>
      <c r="Y2719" s="3" t="s">
        <v>8000</v>
      </c>
      <c r="Z2719" s="6">
        <v>4104002</v>
      </c>
      <c r="AA2719" s="3" t="s">
        <v>8280</v>
      </c>
      <c r="AB2719" s="6">
        <v>41040020002</v>
      </c>
      <c r="AC2719" s="3" t="s">
        <v>8281</v>
      </c>
      <c r="AD2719" s="5">
        <v>290757494</v>
      </c>
      <c r="AE2719" s="5">
        <v>0</v>
      </c>
      <c r="AF2719" s="5">
        <v>0</v>
      </c>
      <c r="AG2719" s="5">
        <v>0</v>
      </c>
      <c r="AH2719" s="5">
        <v>0</v>
      </c>
      <c r="AI2719" s="5">
        <v>0</v>
      </c>
      <c r="AJ2719" s="5">
        <v>0</v>
      </c>
      <c r="AK2719" s="5">
        <v>290757494</v>
      </c>
      <c r="AL2719" s="5">
        <v>0</v>
      </c>
      <c r="AM2719" s="5">
        <v>0</v>
      </c>
      <c r="AN2719" s="5">
        <v>0</v>
      </c>
      <c r="AO2719" s="5">
        <v>0</v>
      </c>
      <c r="AP2719" s="5">
        <v>0</v>
      </c>
      <c r="AQ2719" s="5">
        <v>0</v>
      </c>
      <c r="AR2719" s="5">
        <v>290757494</v>
      </c>
    </row>
    <row r="2720" spans="1:44" x14ac:dyDescent="0.25">
      <c r="A2720" s="6">
        <v>4148</v>
      </c>
      <c r="B2720" s="3" t="s">
        <v>5444</v>
      </c>
      <c r="C2720" s="3" t="s">
        <v>5968</v>
      </c>
      <c r="D2720" s="3" t="s">
        <v>6637</v>
      </c>
      <c r="E2720" s="3" t="s">
        <v>2829</v>
      </c>
      <c r="F2720" s="3" t="s">
        <v>9835</v>
      </c>
      <c r="G2720" s="21">
        <v>6</v>
      </c>
      <c r="H2720" s="8" t="s">
        <v>12707</v>
      </c>
      <c r="I2720" s="3" t="s">
        <v>12343</v>
      </c>
      <c r="J2720" s="3" t="s">
        <v>12547</v>
      </c>
      <c r="K2720" s="7">
        <v>0</v>
      </c>
      <c r="L2720" s="3" t="s">
        <v>5458</v>
      </c>
      <c r="M2720" s="7">
        <v>1213</v>
      </c>
      <c r="N2720" s="3" t="s">
        <v>2772</v>
      </c>
      <c r="O2720" s="3" t="s">
        <v>5530</v>
      </c>
      <c r="P2720" s="8" t="s">
        <v>12715</v>
      </c>
      <c r="Q2720" s="8" t="s">
        <v>12718</v>
      </c>
      <c r="R2720" s="4">
        <v>0</v>
      </c>
      <c r="S2720" s="4" t="s">
        <v>5627</v>
      </c>
      <c r="T2720" s="4">
        <v>99</v>
      </c>
      <c r="U2720" s="7" t="s">
        <v>6298</v>
      </c>
      <c r="V2720" s="7">
        <v>41</v>
      </c>
      <c r="W2720" s="3" t="s">
        <v>7163</v>
      </c>
      <c r="X2720" s="6">
        <v>4104</v>
      </c>
      <c r="Y2720" s="3" t="s">
        <v>8000</v>
      </c>
      <c r="Z2720" s="6">
        <v>4104002</v>
      </c>
      <c r="AA2720" s="3" t="s">
        <v>8280</v>
      </c>
      <c r="AB2720" s="6">
        <v>41040020002</v>
      </c>
      <c r="AC2720" s="3" t="s">
        <v>8281</v>
      </c>
      <c r="AD2720" s="5">
        <v>122400000</v>
      </c>
      <c r="AE2720" s="5">
        <v>0</v>
      </c>
      <c r="AF2720" s="5">
        <v>0</v>
      </c>
      <c r="AG2720" s="5">
        <v>0</v>
      </c>
      <c r="AH2720" s="5">
        <v>0</v>
      </c>
      <c r="AI2720" s="5">
        <v>0</v>
      </c>
      <c r="AJ2720" s="5">
        <v>0</v>
      </c>
      <c r="AK2720" s="5">
        <v>122400000</v>
      </c>
      <c r="AL2720" s="5">
        <v>0</v>
      </c>
      <c r="AM2720" s="5">
        <v>0</v>
      </c>
      <c r="AN2720" s="5">
        <v>0</v>
      </c>
      <c r="AO2720" s="5">
        <v>0</v>
      </c>
      <c r="AP2720" s="5">
        <v>0</v>
      </c>
      <c r="AQ2720" s="5">
        <v>0</v>
      </c>
      <c r="AR2720" s="5">
        <v>122400000</v>
      </c>
    </row>
    <row r="2721" spans="1:44" x14ac:dyDescent="0.25">
      <c r="A2721" s="6">
        <v>4148</v>
      </c>
      <c r="B2721" s="3" t="s">
        <v>5444</v>
      </c>
      <c r="C2721" s="3" t="s">
        <v>5968</v>
      </c>
      <c r="D2721" s="3" t="s">
        <v>6637</v>
      </c>
      <c r="E2721" s="3" t="s">
        <v>2830</v>
      </c>
      <c r="F2721" s="3" t="s">
        <v>9836</v>
      </c>
      <c r="G2721" s="21">
        <v>6</v>
      </c>
      <c r="H2721" s="8" t="s">
        <v>12707</v>
      </c>
      <c r="I2721" s="3" t="s">
        <v>12339</v>
      </c>
      <c r="J2721" s="3" t="s">
        <v>12543</v>
      </c>
      <c r="K2721" s="7">
        <v>0</v>
      </c>
      <c r="L2721" s="3" t="s">
        <v>5458</v>
      </c>
      <c r="M2721" s="7">
        <v>1213</v>
      </c>
      <c r="N2721" s="3" t="s">
        <v>2772</v>
      </c>
      <c r="O2721" s="3" t="s">
        <v>5530</v>
      </c>
      <c r="P2721" s="8" t="s">
        <v>12715</v>
      </c>
      <c r="Q2721" s="8" t="s">
        <v>12718</v>
      </c>
      <c r="R2721" s="4">
        <v>0</v>
      </c>
      <c r="S2721" s="4" t="s">
        <v>5627</v>
      </c>
      <c r="T2721" s="4">
        <v>99</v>
      </c>
      <c r="U2721" s="7" t="s">
        <v>6298</v>
      </c>
      <c r="V2721" s="7">
        <v>41</v>
      </c>
      <c r="W2721" s="3" t="s">
        <v>7163</v>
      </c>
      <c r="X2721" s="6">
        <v>4104</v>
      </c>
      <c r="Y2721" s="3" t="s">
        <v>8000</v>
      </c>
      <c r="Z2721" s="6">
        <v>4104002</v>
      </c>
      <c r="AA2721" s="3" t="s">
        <v>8280</v>
      </c>
      <c r="AB2721" s="6">
        <v>41040020002</v>
      </c>
      <c r="AC2721" s="3" t="s">
        <v>8281</v>
      </c>
      <c r="AD2721" s="5">
        <v>261824000</v>
      </c>
      <c r="AE2721" s="5">
        <v>0</v>
      </c>
      <c r="AF2721" s="5">
        <v>0</v>
      </c>
      <c r="AG2721" s="5">
        <v>0</v>
      </c>
      <c r="AH2721" s="5">
        <v>0</v>
      </c>
      <c r="AI2721" s="5">
        <v>0</v>
      </c>
      <c r="AJ2721" s="5">
        <v>0</v>
      </c>
      <c r="AK2721" s="5">
        <v>261824000</v>
      </c>
      <c r="AL2721" s="5">
        <v>0</v>
      </c>
      <c r="AM2721" s="5">
        <v>0</v>
      </c>
      <c r="AN2721" s="5">
        <v>0</v>
      </c>
      <c r="AO2721" s="5">
        <v>0</v>
      </c>
      <c r="AP2721" s="5">
        <v>0</v>
      </c>
      <c r="AQ2721" s="5">
        <v>0</v>
      </c>
      <c r="AR2721" s="5">
        <v>261824000</v>
      </c>
    </row>
    <row r="2722" spans="1:44" x14ac:dyDescent="0.25">
      <c r="A2722" s="6">
        <v>4148</v>
      </c>
      <c r="B2722" s="3" t="s">
        <v>5444</v>
      </c>
      <c r="C2722" s="3" t="s">
        <v>5968</v>
      </c>
      <c r="D2722" s="3" t="s">
        <v>6637</v>
      </c>
      <c r="E2722" s="3" t="s">
        <v>2831</v>
      </c>
      <c r="F2722" s="3" t="s">
        <v>9837</v>
      </c>
      <c r="G2722" s="21">
        <v>6</v>
      </c>
      <c r="H2722" s="8" t="s">
        <v>12707</v>
      </c>
      <c r="I2722" s="3" t="s">
        <v>12339</v>
      </c>
      <c r="J2722" s="3" t="s">
        <v>12543</v>
      </c>
      <c r="K2722" s="7">
        <v>0</v>
      </c>
      <c r="L2722" s="3" t="s">
        <v>5458</v>
      </c>
      <c r="M2722" s="7">
        <v>1213</v>
      </c>
      <c r="N2722" s="3" t="s">
        <v>2772</v>
      </c>
      <c r="O2722" s="3" t="s">
        <v>5530</v>
      </c>
      <c r="P2722" s="8" t="s">
        <v>12715</v>
      </c>
      <c r="Q2722" s="8" t="s">
        <v>12718</v>
      </c>
      <c r="R2722" s="4">
        <v>0</v>
      </c>
      <c r="S2722" s="4" t="s">
        <v>5627</v>
      </c>
      <c r="T2722" s="4">
        <v>99</v>
      </c>
      <c r="U2722" s="7" t="s">
        <v>6298</v>
      </c>
      <c r="V2722" s="7">
        <v>41</v>
      </c>
      <c r="W2722" s="3" t="s">
        <v>7163</v>
      </c>
      <c r="X2722" s="6">
        <v>4104</v>
      </c>
      <c r="Y2722" s="3" t="s">
        <v>8000</v>
      </c>
      <c r="Z2722" s="6">
        <v>4104002</v>
      </c>
      <c r="AA2722" s="3" t="s">
        <v>8280</v>
      </c>
      <c r="AB2722" s="6">
        <v>41040020002</v>
      </c>
      <c r="AC2722" s="3" t="s">
        <v>8281</v>
      </c>
      <c r="AD2722" s="5">
        <v>94911200</v>
      </c>
      <c r="AE2722" s="5">
        <v>0</v>
      </c>
      <c r="AF2722" s="5">
        <v>0</v>
      </c>
      <c r="AG2722" s="5">
        <v>0</v>
      </c>
      <c r="AH2722" s="5">
        <v>0</v>
      </c>
      <c r="AI2722" s="5">
        <v>0</v>
      </c>
      <c r="AJ2722" s="5">
        <v>0</v>
      </c>
      <c r="AK2722" s="5">
        <v>94911200</v>
      </c>
      <c r="AL2722" s="5">
        <v>0</v>
      </c>
      <c r="AM2722" s="5">
        <v>0</v>
      </c>
      <c r="AN2722" s="5">
        <v>0</v>
      </c>
      <c r="AO2722" s="5">
        <v>0</v>
      </c>
      <c r="AP2722" s="5">
        <v>0</v>
      </c>
      <c r="AQ2722" s="5">
        <v>0</v>
      </c>
      <c r="AR2722" s="5">
        <v>94911200</v>
      </c>
    </row>
    <row r="2723" spans="1:44" x14ac:dyDescent="0.25">
      <c r="A2723" s="6">
        <v>4148</v>
      </c>
      <c r="B2723" s="3" t="s">
        <v>5444</v>
      </c>
      <c r="C2723" s="3" t="s">
        <v>5968</v>
      </c>
      <c r="D2723" s="3" t="s">
        <v>6637</v>
      </c>
      <c r="E2723" s="3" t="s">
        <v>2832</v>
      </c>
      <c r="F2723" s="3" t="s">
        <v>9838</v>
      </c>
      <c r="G2723" s="21">
        <v>6</v>
      </c>
      <c r="H2723" s="8" t="s">
        <v>12707</v>
      </c>
      <c r="I2723" s="3" t="s">
        <v>12339</v>
      </c>
      <c r="J2723" s="3" t="s">
        <v>12543</v>
      </c>
      <c r="K2723" s="7">
        <v>0</v>
      </c>
      <c r="L2723" s="3" t="s">
        <v>5458</v>
      </c>
      <c r="M2723" s="7">
        <v>1213</v>
      </c>
      <c r="N2723" s="3" t="s">
        <v>2772</v>
      </c>
      <c r="O2723" s="3" t="s">
        <v>5530</v>
      </c>
      <c r="P2723" s="8" t="s">
        <v>12715</v>
      </c>
      <c r="Q2723" s="8" t="s">
        <v>12718</v>
      </c>
      <c r="R2723" s="4">
        <v>0</v>
      </c>
      <c r="S2723" s="4" t="s">
        <v>5627</v>
      </c>
      <c r="T2723" s="4">
        <v>99</v>
      </c>
      <c r="U2723" s="7" t="s">
        <v>6298</v>
      </c>
      <c r="V2723" s="7">
        <v>41</v>
      </c>
      <c r="W2723" s="3" t="s">
        <v>7163</v>
      </c>
      <c r="X2723" s="6">
        <v>4104</v>
      </c>
      <c r="Y2723" s="3" t="s">
        <v>8000</v>
      </c>
      <c r="Z2723" s="6">
        <v>4104002</v>
      </c>
      <c r="AA2723" s="3" t="s">
        <v>8280</v>
      </c>
      <c r="AB2723" s="6">
        <v>41040020002</v>
      </c>
      <c r="AC2723" s="3" t="s">
        <v>8281</v>
      </c>
      <c r="AD2723" s="5">
        <v>122400000</v>
      </c>
      <c r="AE2723" s="5">
        <v>0</v>
      </c>
      <c r="AF2723" s="5">
        <v>0</v>
      </c>
      <c r="AG2723" s="5">
        <v>0</v>
      </c>
      <c r="AH2723" s="5">
        <v>0</v>
      </c>
      <c r="AI2723" s="5">
        <v>0</v>
      </c>
      <c r="AJ2723" s="5">
        <v>0</v>
      </c>
      <c r="AK2723" s="5">
        <v>122400000</v>
      </c>
      <c r="AL2723" s="5">
        <v>0</v>
      </c>
      <c r="AM2723" s="5">
        <v>0</v>
      </c>
      <c r="AN2723" s="5">
        <v>0</v>
      </c>
      <c r="AO2723" s="5">
        <v>0</v>
      </c>
      <c r="AP2723" s="5">
        <v>0</v>
      </c>
      <c r="AQ2723" s="5">
        <v>0</v>
      </c>
      <c r="AR2723" s="5">
        <v>122400000</v>
      </c>
    </row>
    <row r="2724" spans="1:44" x14ac:dyDescent="0.25">
      <c r="A2724" s="6">
        <v>4148</v>
      </c>
      <c r="B2724" s="3" t="s">
        <v>5444</v>
      </c>
      <c r="C2724" s="3" t="s">
        <v>5968</v>
      </c>
      <c r="D2724" s="3" t="s">
        <v>6637</v>
      </c>
      <c r="E2724" s="3" t="s">
        <v>2833</v>
      </c>
      <c r="F2724" s="3" t="s">
        <v>9839</v>
      </c>
      <c r="G2724" s="21">
        <v>6</v>
      </c>
      <c r="H2724" s="8" t="s">
        <v>12707</v>
      </c>
      <c r="I2724" s="3" t="s">
        <v>12339</v>
      </c>
      <c r="J2724" s="3" t="s">
        <v>12543</v>
      </c>
      <c r="K2724" s="7">
        <v>0</v>
      </c>
      <c r="L2724" s="3" t="s">
        <v>5458</v>
      </c>
      <c r="M2724" s="7">
        <v>1213</v>
      </c>
      <c r="N2724" s="3" t="s">
        <v>2772</v>
      </c>
      <c r="O2724" s="3" t="s">
        <v>5530</v>
      </c>
      <c r="P2724" s="8" t="s">
        <v>12715</v>
      </c>
      <c r="Q2724" s="8" t="s">
        <v>12718</v>
      </c>
      <c r="R2724" s="4">
        <v>0</v>
      </c>
      <c r="S2724" s="4" t="s">
        <v>5627</v>
      </c>
      <c r="T2724" s="4">
        <v>99</v>
      </c>
      <c r="U2724" s="7" t="s">
        <v>6298</v>
      </c>
      <c r="V2724" s="7">
        <v>41</v>
      </c>
      <c r="W2724" s="3" t="s">
        <v>7163</v>
      </c>
      <c r="X2724" s="6">
        <v>4104</v>
      </c>
      <c r="Y2724" s="3" t="s">
        <v>8000</v>
      </c>
      <c r="Z2724" s="6">
        <v>4104002</v>
      </c>
      <c r="AA2724" s="3" t="s">
        <v>8280</v>
      </c>
      <c r="AB2724" s="6">
        <v>41040020002</v>
      </c>
      <c r="AC2724" s="3" t="s">
        <v>8281</v>
      </c>
      <c r="AD2724" s="5">
        <v>25664000</v>
      </c>
      <c r="AE2724" s="5">
        <v>0</v>
      </c>
      <c r="AF2724" s="5">
        <v>0</v>
      </c>
      <c r="AG2724" s="5">
        <v>0</v>
      </c>
      <c r="AH2724" s="5">
        <v>0</v>
      </c>
      <c r="AI2724" s="5">
        <v>0</v>
      </c>
      <c r="AJ2724" s="5">
        <v>0</v>
      </c>
      <c r="AK2724" s="5">
        <v>25664000</v>
      </c>
      <c r="AL2724" s="5">
        <v>0</v>
      </c>
      <c r="AM2724" s="5">
        <v>0</v>
      </c>
      <c r="AN2724" s="5">
        <v>0</v>
      </c>
      <c r="AO2724" s="5">
        <v>0</v>
      </c>
      <c r="AP2724" s="5">
        <v>0</v>
      </c>
      <c r="AQ2724" s="5">
        <v>0</v>
      </c>
      <c r="AR2724" s="5">
        <v>25664000</v>
      </c>
    </row>
    <row r="2725" spans="1:44" x14ac:dyDescent="0.25">
      <c r="A2725" s="6">
        <v>4148</v>
      </c>
      <c r="B2725" s="3" t="s">
        <v>5444</v>
      </c>
      <c r="C2725" s="3" t="s">
        <v>5968</v>
      </c>
      <c r="D2725" s="3" t="s">
        <v>6637</v>
      </c>
      <c r="E2725" s="3" t="s">
        <v>2834</v>
      </c>
      <c r="F2725" s="3" t="s">
        <v>9840</v>
      </c>
      <c r="G2725" s="21">
        <v>6</v>
      </c>
      <c r="H2725" s="8" t="s">
        <v>12707</v>
      </c>
      <c r="I2725" s="3" t="s">
        <v>12339</v>
      </c>
      <c r="J2725" s="3" t="s">
        <v>12543</v>
      </c>
      <c r="K2725" s="7">
        <v>0</v>
      </c>
      <c r="L2725" s="3" t="s">
        <v>5458</v>
      </c>
      <c r="M2725" s="7">
        <v>1213</v>
      </c>
      <c r="N2725" s="3" t="s">
        <v>2772</v>
      </c>
      <c r="O2725" s="3" t="s">
        <v>5530</v>
      </c>
      <c r="P2725" s="8" t="s">
        <v>12715</v>
      </c>
      <c r="Q2725" s="8" t="s">
        <v>12718</v>
      </c>
      <c r="R2725" s="4">
        <v>0</v>
      </c>
      <c r="S2725" s="4" t="s">
        <v>5627</v>
      </c>
      <c r="T2725" s="4">
        <v>99</v>
      </c>
      <c r="U2725" s="7" t="s">
        <v>6298</v>
      </c>
      <c r="V2725" s="7">
        <v>41</v>
      </c>
      <c r="W2725" s="3" t="s">
        <v>7163</v>
      </c>
      <c r="X2725" s="6">
        <v>4104</v>
      </c>
      <c r="Y2725" s="3" t="s">
        <v>8000</v>
      </c>
      <c r="Z2725" s="6">
        <v>4104002</v>
      </c>
      <c r="AA2725" s="3" t="s">
        <v>8280</v>
      </c>
      <c r="AB2725" s="6">
        <v>41040020002</v>
      </c>
      <c r="AC2725" s="3" t="s">
        <v>8281</v>
      </c>
      <c r="AD2725" s="5">
        <v>9303200</v>
      </c>
      <c r="AE2725" s="5">
        <v>0</v>
      </c>
      <c r="AF2725" s="5">
        <v>0</v>
      </c>
      <c r="AG2725" s="5">
        <v>0</v>
      </c>
      <c r="AH2725" s="5">
        <v>0</v>
      </c>
      <c r="AI2725" s="5">
        <v>0</v>
      </c>
      <c r="AJ2725" s="5">
        <v>0</v>
      </c>
      <c r="AK2725" s="5">
        <v>9303200</v>
      </c>
      <c r="AL2725" s="5">
        <v>0</v>
      </c>
      <c r="AM2725" s="5">
        <v>0</v>
      </c>
      <c r="AN2725" s="5">
        <v>0</v>
      </c>
      <c r="AO2725" s="5">
        <v>0</v>
      </c>
      <c r="AP2725" s="5">
        <v>0</v>
      </c>
      <c r="AQ2725" s="5">
        <v>0</v>
      </c>
      <c r="AR2725" s="5">
        <v>9303200</v>
      </c>
    </row>
    <row r="2726" spans="1:44" x14ac:dyDescent="0.25">
      <c r="A2726" s="6">
        <v>4148</v>
      </c>
      <c r="B2726" s="3" t="s">
        <v>5444</v>
      </c>
      <c r="C2726" s="3" t="s">
        <v>5969</v>
      </c>
      <c r="D2726" s="3" t="s">
        <v>6638</v>
      </c>
      <c r="E2726" s="3" t="s">
        <v>2835</v>
      </c>
      <c r="F2726" s="3" t="s">
        <v>9842</v>
      </c>
      <c r="G2726" s="21">
        <v>6</v>
      </c>
      <c r="H2726" s="8" t="s">
        <v>12707</v>
      </c>
      <c r="I2726" s="3" t="s">
        <v>12339</v>
      </c>
      <c r="J2726" s="3" t="s">
        <v>12543</v>
      </c>
      <c r="K2726" s="7">
        <v>0</v>
      </c>
      <c r="L2726" s="3" t="s">
        <v>5458</v>
      </c>
      <c r="M2726" s="7">
        <v>1213</v>
      </c>
      <c r="N2726" s="3" t="s">
        <v>2772</v>
      </c>
      <c r="O2726" s="3" t="s">
        <v>5530</v>
      </c>
      <c r="P2726" s="8" t="s">
        <v>12715</v>
      </c>
      <c r="Q2726" s="8" t="s">
        <v>12718</v>
      </c>
      <c r="R2726" s="4">
        <v>0</v>
      </c>
      <c r="S2726" s="4" t="s">
        <v>5627</v>
      </c>
      <c r="T2726" s="4">
        <v>99</v>
      </c>
      <c r="U2726" s="7" t="s">
        <v>6298</v>
      </c>
      <c r="V2726" s="7">
        <v>41</v>
      </c>
      <c r="W2726" s="3" t="s">
        <v>7163</v>
      </c>
      <c r="X2726" s="6">
        <v>4105</v>
      </c>
      <c r="Y2726" s="3" t="s">
        <v>7164</v>
      </c>
      <c r="Z2726" s="6">
        <v>4105002</v>
      </c>
      <c r="AA2726" s="3" t="s">
        <v>7165</v>
      </c>
      <c r="AB2726" s="6">
        <v>41050020001</v>
      </c>
      <c r="AC2726" s="3" t="s">
        <v>9841</v>
      </c>
      <c r="AD2726" s="5">
        <v>185815760</v>
      </c>
      <c r="AE2726" s="5">
        <v>0</v>
      </c>
      <c r="AF2726" s="5">
        <v>0</v>
      </c>
      <c r="AG2726" s="5">
        <v>0</v>
      </c>
      <c r="AH2726" s="5">
        <v>0</v>
      </c>
      <c r="AI2726" s="5">
        <v>0</v>
      </c>
      <c r="AJ2726" s="5">
        <v>0</v>
      </c>
      <c r="AK2726" s="5">
        <v>185815760</v>
      </c>
      <c r="AL2726" s="5">
        <v>0</v>
      </c>
      <c r="AM2726" s="5">
        <v>0</v>
      </c>
      <c r="AN2726" s="5">
        <v>0</v>
      </c>
      <c r="AO2726" s="5">
        <v>0</v>
      </c>
      <c r="AP2726" s="5">
        <v>0</v>
      </c>
      <c r="AQ2726" s="5">
        <v>0</v>
      </c>
      <c r="AR2726" s="5">
        <v>185815760</v>
      </c>
    </row>
    <row r="2727" spans="1:44" x14ac:dyDescent="0.25">
      <c r="A2727" s="6">
        <v>4148</v>
      </c>
      <c r="B2727" s="3" t="s">
        <v>5444</v>
      </c>
      <c r="C2727" s="3" t="s">
        <v>5969</v>
      </c>
      <c r="D2727" s="3" t="s">
        <v>6638</v>
      </c>
      <c r="E2727" s="3" t="s">
        <v>2836</v>
      </c>
      <c r="F2727" s="3" t="s">
        <v>9843</v>
      </c>
      <c r="G2727" s="21">
        <v>6</v>
      </c>
      <c r="H2727" s="8" t="s">
        <v>12707</v>
      </c>
      <c r="I2727" s="3" t="s">
        <v>12340</v>
      </c>
      <c r="J2727" s="3" t="s">
        <v>12544</v>
      </c>
      <c r="K2727" s="7">
        <v>0</v>
      </c>
      <c r="L2727" s="3" t="s">
        <v>5458</v>
      </c>
      <c r="M2727" s="7">
        <v>1213</v>
      </c>
      <c r="N2727" s="3" t="s">
        <v>2772</v>
      </c>
      <c r="O2727" s="3" t="s">
        <v>5530</v>
      </c>
      <c r="P2727" s="8" t="s">
        <v>12715</v>
      </c>
      <c r="Q2727" s="8" t="s">
        <v>12718</v>
      </c>
      <c r="R2727" s="4">
        <v>0</v>
      </c>
      <c r="S2727" s="4" t="s">
        <v>5627</v>
      </c>
      <c r="T2727" s="4">
        <v>99</v>
      </c>
      <c r="U2727" s="7" t="s">
        <v>6298</v>
      </c>
      <c r="V2727" s="7">
        <v>41</v>
      </c>
      <c r="W2727" s="3" t="s">
        <v>7163</v>
      </c>
      <c r="X2727" s="6">
        <v>4105</v>
      </c>
      <c r="Y2727" s="3" t="s">
        <v>7164</v>
      </c>
      <c r="Z2727" s="6">
        <v>4105002</v>
      </c>
      <c r="AA2727" s="3" t="s">
        <v>7165</v>
      </c>
      <c r="AB2727" s="6">
        <v>41050020001</v>
      </c>
      <c r="AC2727" s="3" t="s">
        <v>9841</v>
      </c>
      <c r="AD2727" s="5">
        <v>56920000</v>
      </c>
      <c r="AE2727" s="5">
        <v>0</v>
      </c>
      <c r="AF2727" s="5">
        <v>0</v>
      </c>
      <c r="AG2727" s="5">
        <v>0</v>
      </c>
      <c r="AH2727" s="5">
        <v>0</v>
      </c>
      <c r="AI2727" s="5">
        <v>0</v>
      </c>
      <c r="AJ2727" s="5">
        <v>0</v>
      </c>
      <c r="AK2727" s="5">
        <v>56920000</v>
      </c>
      <c r="AL2727" s="5">
        <v>0</v>
      </c>
      <c r="AM2727" s="5">
        <v>0</v>
      </c>
      <c r="AN2727" s="5">
        <v>0</v>
      </c>
      <c r="AO2727" s="5">
        <v>0</v>
      </c>
      <c r="AP2727" s="5">
        <v>0</v>
      </c>
      <c r="AQ2727" s="5">
        <v>0</v>
      </c>
      <c r="AR2727" s="5">
        <v>56920000</v>
      </c>
    </row>
    <row r="2728" spans="1:44" x14ac:dyDescent="0.25">
      <c r="A2728" s="6">
        <v>4148</v>
      </c>
      <c r="B2728" s="3" t="s">
        <v>5444</v>
      </c>
      <c r="C2728" s="3" t="s">
        <v>5969</v>
      </c>
      <c r="D2728" s="3" t="s">
        <v>6638</v>
      </c>
      <c r="E2728" s="3" t="s">
        <v>2837</v>
      </c>
      <c r="F2728" s="3" t="s">
        <v>9844</v>
      </c>
      <c r="G2728" s="21">
        <v>6</v>
      </c>
      <c r="H2728" s="8" t="s">
        <v>12707</v>
      </c>
      <c r="I2728" s="3" t="s">
        <v>12339</v>
      </c>
      <c r="J2728" s="3" t="s">
        <v>12543</v>
      </c>
      <c r="K2728" s="7">
        <v>0</v>
      </c>
      <c r="L2728" s="3" t="s">
        <v>5458</v>
      </c>
      <c r="M2728" s="7">
        <v>1213</v>
      </c>
      <c r="N2728" s="3" t="s">
        <v>2772</v>
      </c>
      <c r="O2728" s="3" t="s">
        <v>5530</v>
      </c>
      <c r="P2728" s="8" t="s">
        <v>12715</v>
      </c>
      <c r="Q2728" s="8" t="s">
        <v>12718</v>
      </c>
      <c r="R2728" s="4">
        <v>0</v>
      </c>
      <c r="S2728" s="4" t="s">
        <v>5627</v>
      </c>
      <c r="T2728" s="4">
        <v>99</v>
      </c>
      <c r="U2728" s="7" t="s">
        <v>6298</v>
      </c>
      <c r="V2728" s="7">
        <v>41</v>
      </c>
      <c r="W2728" s="3" t="s">
        <v>7163</v>
      </c>
      <c r="X2728" s="6">
        <v>4105</v>
      </c>
      <c r="Y2728" s="3" t="s">
        <v>7164</v>
      </c>
      <c r="Z2728" s="6">
        <v>4105002</v>
      </c>
      <c r="AA2728" s="3" t="s">
        <v>7165</v>
      </c>
      <c r="AB2728" s="6">
        <v>41050020001</v>
      </c>
      <c r="AC2728" s="3" t="s">
        <v>9841</v>
      </c>
      <c r="AD2728" s="5">
        <v>49440000</v>
      </c>
      <c r="AE2728" s="5">
        <v>0</v>
      </c>
      <c r="AF2728" s="5">
        <v>0</v>
      </c>
      <c r="AG2728" s="5">
        <v>0</v>
      </c>
      <c r="AH2728" s="5">
        <v>0</v>
      </c>
      <c r="AI2728" s="5">
        <v>0</v>
      </c>
      <c r="AJ2728" s="5">
        <v>0</v>
      </c>
      <c r="AK2728" s="5">
        <v>49440000</v>
      </c>
      <c r="AL2728" s="5">
        <v>0</v>
      </c>
      <c r="AM2728" s="5">
        <v>0</v>
      </c>
      <c r="AN2728" s="5">
        <v>0</v>
      </c>
      <c r="AO2728" s="5">
        <v>0</v>
      </c>
      <c r="AP2728" s="5">
        <v>0</v>
      </c>
      <c r="AQ2728" s="5">
        <v>0</v>
      </c>
      <c r="AR2728" s="5">
        <v>49440000</v>
      </c>
    </row>
    <row r="2729" spans="1:44" x14ac:dyDescent="0.25">
      <c r="A2729" s="6">
        <v>4148</v>
      </c>
      <c r="B2729" s="3" t="s">
        <v>5444</v>
      </c>
      <c r="C2729" s="3" t="s">
        <v>5969</v>
      </c>
      <c r="D2729" s="3" t="s">
        <v>6638</v>
      </c>
      <c r="E2729" s="3" t="s">
        <v>2838</v>
      </c>
      <c r="F2729" s="3" t="s">
        <v>9845</v>
      </c>
      <c r="G2729" s="21">
        <v>6</v>
      </c>
      <c r="H2729" s="8" t="s">
        <v>12707</v>
      </c>
      <c r="I2729" s="3" t="s">
        <v>12339</v>
      </c>
      <c r="J2729" s="3" t="s">
        <v>12543</v>
      </c>
      <c r="K2729" s="7">
        <v>0</v>
      </c>
      <c r="L2729" s="3" t="s">
        <v>5458</v>
      </c>
      <c r="M2729" s="7">
        <v>1213</v>
      </c>
      <c r="N2729" s="3" t="s">
        <v>2772</v>
      </c>
      <c r="O2729" s="3" t="s">
        <v>5530</v>
      </c>
      <c r="P2729" s="8" t="s">
        <v>12715</v>
      </c>
      <c r="Q2729" s="8" t="s">
        <v>12718</v>
      </c>
      <c r="R2729" s="4">
        <v>0</v>
      </c>
      <c r="S2729" s="4" t="s">
        <v>5627</v>
      </c>
      <c r="T2729" s="4">
        <v>99</v>
      </c>
      <c r="U2729" s="7" t="s">
        <v>6298</v>
      </c>
      <c r="V2729" s="7">
        <v>41</v>
      </c>
      <c r="W2729" s="3" t="s">
        <v>7163</v>
      </c>
      <c r="X2729" s="6">
        <v>4105</v>
      </c>
      <c r="Y2729" s="3" t="s">
        <v>7164</v>
      </c>
      <c r="Z2729" s="6">
        <v>4105002</v>
      </c>
      <c r="AA2729" s="3" t="s">
        <v>7165</v>
      </c>
      <c r="AB2729" s="6">
        <v>41050020001</v>
      </c>
      <c r="AC2729" s="3" t="s">
        <v>9841</v>
      </c>
      <c r="AD2729" s="5">
        <v>7160000</v>
      </c>
      <c r="AE2729" s="5">
        <v>0</v>
      </c>
      <c r="AF2729" s="5">
        <v>0</v>
      </c>
      <c r="AG2729" s="5">
        <v>0</v>
      </c>
      <c r="AH2729" s="5">
        <v>0</v>
      </c>
      <c r="AI2729" s="5">
        <v>0</v>
      </c>
      <c r="AJ2729" s="5">
        <v>0</v>
      </c>
      <c r="AK2729" s="5">
        <v>7160000</v>
      </c>
      <c r="AL2729" s="5">
        <v>0</v>
      </c>
      <c r="AM2729" s="5">
        <v>0</v>
      </c>
      <c r="AN2729" s="5">
        <v>0</v>
      </c>
      <c r="AO2729" s="5">
        <v>0</v>
      </c>
      <c r="AP2729" s="5">
        <v>0</v>
      </c>
      <c r="AQ2729" s="5">
        <v>0</v>
      </c>
      <c r="AR2729" s="5">
        <v>7160000</v>
      </c>
    </row>
    <row r="2730" spans="1:44" x14ac:dyDescent="0.25">
      <c r="A2730" s="6">
        <v>4148</v>
      </c>
      <c r="B2730" s="3" t="s">
        <v>5444</v>
      </c>
      <c r="C2730" s="3" t="s">
        <v>5969</v>
      </c>
      <c r="D2730" s="3" t="s">
        <v>6638</v>
      </c>
      <c r="E2730" s="3" t="s">
        <v>2839</v>
      </c>
      <c r="F2730" s="3" t="s">
        <v>9846</v>
      </c>
      <c r="G2730" s="21">
        <v>6</v>
      </c>
      <c r="H2730" s="8" t="s">
        <v>12707</v>
      </c>
      <c r="I2730" s="3" t="s">
        <v>12339</v>
      </c>
      <c r="J2730" s="3" t="s">
        <v>12543</v>
      </c>
      <c r="K2730" s="7">
        <v>0</v>
      </c>
      <c r="L2730" s="3" t="s">
        <v>5458</v>
      </c>
      <c r="M2730" s="7">
        <v>1213</v>
      </c>
      <c r="N2730" s="3" t="s">
        <v>2772</v>
      </c>
      <c r="O2730" s="3" t="s">
        <v>5530</v>
      </c>
      <c r="P2730" s="8" t="s">
        <v>12715</v>
      </c>
      <c r="Q2730" s="8" t="s">
        <v>12718</v>
      </c>
      <c r="R2730" s="4">
        <v>0</v>
      </c>
      <c r="S2730" s="4" t="s">
        <v>5627</v>
      </c>
      <c r="T2730" s="4">
        <v>99</v>
      </c>
      <c r="U2730" s="7" t="s">
        <v>6298</v>
      </c>
      <c r="V2730" s="7">
        <v>41</v>
      </c>
      <c r="W2730" s="3" t="s">
        <v>7163</v>
      </c>
      <c r="X2730" s="6">
        <v>4105</v>
      </c>
      <c r="Y2730" s="3" t="s">
        <v>7164</v>
      </c>
      <c r="Z2730" s="6">
        <v>4105002</v>
      </c>
      <c r="AA2730" s="3" t="s">
        <v>7165</v>
      </c>
      <c r="AB2730" s="6">
        <v>41050020001</v>
      </c>
      <c r="AC2730" s="3" t="s">
        <v>9841</v>
      </c>
      <c r="AD2730" s="5">
        <v>22660000</v>
      </c>
      <c r="AE2730" s="5">
        <v>0</v>
      </c>
      <c r="AF2730" s="5">
        <v>0</v>
      </c>
      <c r="AG2730" s="5">
        <v>0</v>
      </c>
      <c r="AH2730" s="5">
        <v>0</v>
      </c>
      <c r="AI2730" s="5">
        <v>0</v>
      </c>
      <c r="AJ2730" s="5">
        <v>0</v>
      </c>
      <c r="AK2730" s="5">
        <v>22660000</v>
      </c>
      <c r="AL2730" s="5">
        <v>0</v>
      </c>
      <c r="AM2730" s="5">
        <v>0</v>
      </c>
      <c r="AN2730" s="5">
        <v>0</v>
      </c>
      <c r="AO2730" s="5">
        <v>0</v>
      </c>
      <c r="AP2730" s="5">
        <v>0</v>
      </c>
      <c r="AQ2730" s="5">
        <v>0</v>
      </c>
      <c r="AR2730" s="5">
        <v>22660000</v>
      </c>
    </row>
    <row r="2731" spans="1:44" x14ac:dyDescent="0.25">
      <c r="A2731" s="6">
        <v>4148</v>
      </c>
      <c r="B2731" s="3" t="s">
        <v>5444</v>
      </c>
      <c r="C2731" s="3" t="s">
        <v>5969</v>
      </c>
      <c r="D2731" s="3" t="s">
        <v>6638</v>
      </c>
      <c r="E2731" s="3" t="s">
        <v>2840</v>
      </c>
      <c r="F2731" s="3" t="s">
        <v>9847</v>
      </c>
      <c r="G2731" s="21">
        <v>6</v>
      </c>
      <c r="H2731" s="8" t="s">
        <v>12707</v>
      </c>
      <c r="I2731" s="3" t="s">
        <v>12339</v>
      </c>
      <c r="J2731" s="3" t="s">
        <v>12543</v>
      </c>
      <c r="K2731" s="7">
        <v>0</v>
      </c>
      <c r="L2731" s="3" t="s">
        <v>5458</v>
      </c>
      <c r="M2731" s="7">
        <v>1213</v>
      </c>
      <c r="N2731" s="3" t="s">
        <v>2772</v>
      </c>
      <c r="O2731" s="3" t="s">
        <v>5530</v>
      </c>
      <c r="P2731" s="8" t="s">
        <v>12715</v>
      </c>
      <c r="Q2731" s="8" t="s">
        <v>12718</v>
      </c>
      <c r="R2731" s="4">
        <v>0</v>
      </c>
      <c r="S2731" s="4" t="s">
        <v>5627</v>
      </c>
      <c r="T2731" s="4">
        <v>99</v>
      </c>
      <c r="U2731" s="7" t="s">
        <v>6298</v>
      </c>
      <c r="V2731" s="7">
        <v>41</v>
      </c>
      <c r="W2731" s="3" t="s">
        <v>7163</v>
      </c>
      <c r="X2731" s="6">
        <v>4105</v>
      </c>
      <c r="Y2731" s="3" t="s">
        <v>7164</v>
      </c>
      <c r="Z2731" s="6">
        <v>4105002</v>
      </c>
      <c r="AA2731" s="3" t="s">
        <v>7165</v>
      </c>
      <c r="AB2731" s="6">
        <v>41050020001</v>
      </c>
      <c r="AC2731" s="3" t="s">
        <v>9841</v>
      </c>
      <c r="AD2731" s="5">
        <v>33990000</v>
      </c>
      <c r="AE2731" s="5">
        <v>0</v>
      </c>
      <c r="AF2731" s="5">
        <v>0</v>
      </c>
      <c r="AG2731" s="5">
        <v>0</v>
      </c>
      <c r="AH2731" s="5">
        <v>0</v>
      </c>
      <c r="AI2731" s="5">
        <v>0</v>
      </c>
      <c r="AJ2731" s="5">
        <v>0</v>
      </c>
      <c r="AK2731" s="5">
        <v>33990000</v>
      </c>
      <c r="AL2731" s="5">
        <v>0</v>
      </c>
      <c r="AM2731" s="5">
        <v>0</v>
      </c>
      <c r="AN2731" s="5">
        <v>0</v>
      </c>
      <c r="AO2731" s="5">
        <v>0</v>
      </c>
      <c r="AP2731" s="5">
        <v>0</v>
      </c>
      <c r="AQ2731" s="5">
        <v>0</v>
      </c>
      <c r="AR2731" s="5">
        <v>33990000</v>
      </c>
    </row>
    <row r="2732" spans="1:44" x14ac:dyDescent="0.25">
      <c r="A2732" s="6">
        <v>4148</v>
      </c>
      <c r="B2732" s="3" t="s">
        <v>5444</v>
      </c>
      <c r="C2732" s="3" t="s">
        <v>5969</v>
      </c>
      <c r="D2732" s="3" t="s">
        <v>6638</v>
      </c>
      <c r="E2732" s="3" t="s">
        <v>2841</v>
      </c>
      <c r="F2732" s="3" t="s">
        <v>9848</v>
      </c>
      <c r="G2732" s="21">
        <v>6</v>
      </c>
      <c r="H2732" s="8" t="s">
        <v>12707</v>
      </c>
      <c r="I2732" s="3" t="s">
        <v>12339</v>
      </c>
      <c r="J2732" s="3" t="s">
        <v>12543</v>
      </c>
      <c r="K2732" s="7">
        <v>0</v>
      </c>
      <c r="L2732" s="3" t="s">
        <v>5458</v>
      </c>
      <c r="M2732" s="7">
        <v>1213</v>
      </c>
      <c r="N2732" s="3" t="s">
        <v>2772</v>
      </c>
      <c r="O2732" s="3" t="s">
        <v>5530</v>
      </c>
      <c r="P2732" s="8" t="s">
        <v>12715</v>
      </c>
      <c r="Q2732" s="8" t="s">
        <v>12718</v>
      </c>
      <c r="R2732" s="4">
        <v>0</v>
      </c>
      <c r="S2732" s="4" t="s">
        <v>5627</v>
      </c>
      <c r="T2732" s="4">
        <v>99</v>
      </c>
      <c r="U2732" s="7" t="s">
        <v>6298</v>
      </c>
      <c r="V2732" s="7">
        <v>41</v>
      </c>
      <c r="W2732" s="3" t="s">
        <v>7163</v>
      </c>
      <c r="X2732" s="6">
        <v>4105</v>
      </c>
      <c r="Y2732" s="3" t="s">
        <v>7164</v>
      </c>
      <c r="Z2732" s="6">
        <v>4105002</v>
      </c>
      <c r="AA2732" s="3" t="s">
        <v>7165</v>
      </c>
      <c r="AB2732" s="6">
        <v>41050020001</v>
      </c>
      <c r="AC2732" s="3" t="s">
        <v>9841</v>
      </c>
      <c r="AD2732" s="5">
        <v>24720000</v>
      </c>
      <c r="AE2732" s="5">
        <v>0</v>
      </c>
      <c r="AF2732" s="5">
        <v>0</v>
      </c>
      <c r="AG2732" s="5">
        <v>0</v>
      </c>
      <c r="AH2732" s="5">
        <v>0</v>
      </c>
      <c r="AI2732" s="5">
        <v>0</v>
      </c>
      <c r="AJ2732" s="5">
        <v>0</v>
      </c>
      <c r="AK2732" s="5">
        <v>24720000</v>
      </c>
      <c r="AL2732" s="5">
        <v>0</v>
      </c>
      <c r="AM2732" s="5">
        <v>0</v>
      </c>
      <c r="AN2732" s="5">
        <v>0</v>
      </c>
      <c r="AO2732" s="5">
        <v>0</v>
      </c>
      <c r="AP2732" s="5">
        <v>0</v>
      </c>
      <c r="AQ2732" s="5">
        <v>0</v>
      </c>
      <c r="AR2732" s="5">
        <v>24720000</v>
      </c>
    </row>
    <row r="2733" spans="1:44" x14ac:dyDescent="0.25">
      <c r="A2733" s="6">
        <v>4148</v>
      </c>
      <c r="B2733" s="3" t="s">
        <v>5444</v>
      </c>
      <c r="C2733" s="3" t="s">
        <v>5969</v>
      </c>
      <c r="D2733" s="3" t="s">
        <v>6638</v>
      </c>
      <c r="E2733" s="3" t="s">
        <v>2842</v>
      </c>
      <c r="F2733" s="3" t="s">
        <v>9849</v>
      </c>
      <c r="G2733" s="21">
        <v>6</v>
      </c>
      <c r="H2733" s="8" t="s">
        <v>12707</v>
      </c>
      <c r="I2733" s="3" t="s">
        <v>12341</v>
      </c>
      <c r="J2733" s="3" t="s">
        <v>12545</v>
      </c>
      <c r="K2733" s="7">
        <v>0</v>
      </c>
      <c r="L2733" s="3" t="s">
        <v>5458</v>
      </c>
      <c r="M2733" s="7">
        <v>1213</v>
      </c>
      <c r="N2733" s="3" t="s">
        <v>2772</v>
      </c>
      <c r="O2733" s="3" t="s">
        <v>5530</v>
      </c>
      <c r="P2733" s="8" t="s">
        <v>12715</v>
      </c>
      <c r="Q2733" s="8" t="s">
        <v>12718</v>
      </c>
      <c r="R2733" s="4">
        <v>0</v>
      </c>
      <c r="S2733" s="4" t="s">
        <v>5627</v>
      </c>
      <c r="T2733" s="4">
        <v>99</v>
      </c>
      <c r="U2733" s="7" t="s">
        <v>6298</v>
      </c>
      <c r="V2733" s="7">
        <v>41</v>
      </c>
      <c r="W2733" s="3" t="s">
        <v>7163</v>
      </c>
      <c r="X2733" s="6">
        <v>4105</v>
      </c>
      <c r="Y2733" s="3" t="s">
        <v>7164</v>
      </c>
      <c r="Z2733" s="6">
        <v>4105002</v>
      </c>
      <c r="AA2733" s="3" t="s">
        <v>7165</v>
      </c>
      <c r="AB2733" s="6">
        <v>41050020001</v>
      </c>
      <c r="AC2733" s="3" t="s">
        <v>9841</v>
      </c>
      <c r="AD2733" s="5">
        <v>14100000</v>
      </c>
      <c r="AE2733" s="5">
        <v>0</v>
      </c>
      <c r="AF2733" s="5">
        <v>0</v>
      </c>
      <c r="AG2733" s="5">
        <v>0</v>
      </c>
      <c r="AH2733" s="5">
        <v>0</v>
      </c>
      <c r="AI2733" s="5">
        <v>0</v>
      </c>
      <c r="AJ2733" s="5">
        <v>0</v>
      </c>
      <c r="AK2733" s="5">
        <v>14100000</v>
      </c>
      <c r="AL2733" s="5">
        <v>0</v>
      </c>
      <c r="AM2733" s="5">
        <v>0</v>
      </c>
      <c r="AN2733" s="5">
        <v>0</v>
      </c>
      <c r="AO2733" s="5">
        <v>0</v>
      </c>
      <c r="AP2733" s="5">
        <v>0</v>
      </c>
      <c r="AQ2733" s="5">
        <v>0</v>
      </c>
      <c r="AR2733" s="5">
        <v>14100000</v>
      </c>
    </row>
    <row r="2734" spans="1:44" x14ac:dyDescent="0.25">
      <c r="A2734" s="6">
        <v>4148</v>
      </c>
      <c r="B2734" s="3" t="s">
        <v>5444</v>
      </c>
      <c r="C2734" s="3" t="s">
        <v>5969</v>
      </c>
      <c r="D2734" s="3" t="s">
        <v>6638</v>
      </c>
      <c r="E2734" s="3" t="s">
        <v>2843</v>
      </c>
      <c r="F2734" s="3" t="s">
        <v>9850</v>
      </c>
      <c r="G2734" s="21">
        <v>6</v>
      </c>
      <c r="H2734" s="8" t="s">
        <v>12707</v>
      </c>
      <c r="I2734" s="3" t="s">
        <v>12356</v>
      </c>
      <c r="J2734" s="3" t="s">
        <v>12560</v>
      </c>
      <c r="K2734" s="7">
        <v>0</v>
      </c>
      <c r="L2734" s="3" t="s">
        <v>5458</v>
      </c>
      <c r="M2734" s="7">
        <v>1213</v>
      </c>
      <c r="N2734" s="3" t="s">
        <v>2772</v>
      </c>
      <c r="O2734" s="3" t="s">
        <v>5530</v>
      </c>
      <c r="P2734" s="8" t="s">
        <v>12715</v>
      </c>
      <c r="Q2734" s="8" t="s">
        <v>12718</v>
      </c>
      <c r="R2734" s="4">
        <v>0</v>
      </c>
      <c r="S2734" s="4" t="s">
        <v>5627</v>
      </c>
      <c r="T2734" s="4">
        <v>99</v>
      </c>
      <c r="U2734" s="7" t="s">
        <v>6298</v>
      </c>
      <c r="V2734" s="7">
        <v>41</v>
      </c>
      <c r="W2734" s="3" t="s">
        <v>7163</v>
      </c>
      <c r="X2734" s="6">
        <v>4105</v>
      </c>
      <c r="Y2734" s="3" t="s">
        <v>7164</v>
      </c>
      <c r="Z2734" s="6">
        <v>4105002</v>
      </c>
      <c r="AA2734" s="3" t="s">
        <v>7165</v>
      </c>
      <c r="AB2734" s="6">
        <v>41050020001</v>
      </c>
      <c r="AC2734" s="3" t="s">
        <v>9841</v>
      </c>
      <c r="AD2734" s="5">
        <v>9175000</v>
      </c>
      <c r="AE2734" s="5">
        <v>0</v>
      </c>
      <c r="AF2734" s="5">
        <v>0</v>
      </c>
      <c r="AG2734" s="5">
        <v>0</v>
      </c>
      <c r="AH2734" s="5">
        <v>0</v>
      </c>
      <c r="AI2734" s="5">
        <v>0</v>
      </c>
      <c r="AJ2734" s="5">
        <v>0</v>
      </c>
      <c r="AK2734" s="5">
        <v>9175000</v>
      </c>
      <c r="AL2734" s="5">
        <v>0</v>
      </c>
      <c r="AM2734" s="5">
        <v>0</v>
      </c>
      <c r="AN2734" s="5">
        <v>0</v>
      </c>
      <c r="AO2734" s="5">
        <v>0</v>
      </c>
      <c r="AP2734" s="5">
        <v>0</v>
      </c>
      <c r="AQ2734" s="5">
        <v>0</v>
      </c>
      <c r="AR2734" s="5">
        <v>9175000</v>
      </c>
    </row>
    <row r="2735" spans="1:44" x14ac:dyDescent="0.25">
      <c r="A2735" s="6">
        <v>4148</v>
      </c>
      <c r="B2735" s="3" t="s">
        <v>5444</v>
      </c>
      <c r="C2735" s="3" t="s">
        <v>5969</v>
      </c>
      <c r="D2735" s="3" t="s">
        <v>6638</v>
      </c>
      <c r="E2735" s="3" t="s">
        <v>2844</v>
      </c>
      <c r="F2735" s="3" t="s">
        <v>9851</v>
      </c>
      <c r="G2735" s="21">
        <v>6</v>
      </c>
      <c r="H2735" s="8" t="s">
        <v>12707</v>
      </c>
      <c r="I2735" s="3" t="s">
        <v>12494</v>
      </c>
      <c r="J2735" s="3" t="s">
        <v>12649</v>
      </c>
      <c r="K2735" s="7">
        <v>0</v>
      </c>
      <c r="L2735" s="3" t="s">
        <v>5458</v>
      </c>
      <c r="M2735" s="7">
        <v>1213</v>
      </c>
      <c r="N2735" s="3" t="s">
        <v>2772</v>
      </c>
      <c r="O2735" s="3" t="s">
        <v>5530</v>
      </c>
      <c r="P2735" s="8" t="s">
        <v>12715</v>
      </c>
      <c r="Q2735" s="8" t="s">
        <v>12718</v>
      </c>
      <c r="R2735" s="4">
        <v>0</v>
      </c>
      <c r="S2735" s="4" t="s">
        <v>5627</v>
      </c>
      <c r="T2735" s="4">
        <v>99</v>
      </c>
      <c r="U2735" s="7" t="s">
        <v>6298</v>
      </c>
      <c r="V2735" s="7">
        <v>41</v>
      </c>
      <c r="W2735" s="3" t="s">
        <v>7163</v>
      </c>
      <c r="X2735" s="6">
        <v>4105</v>
      </c>
      <c r="Y2735" s="3" t="s">
        <v>7164</v>
      </c>
      <c r="Z2735" s="6">
        <v>4105002</v>
      </c>
      <c r="AA2735" s="3" t="s">
        <v>7165</v>
      </c>
      <c r="AB2735" s="6">
        <v>41050020001</v>
      </c>
      <c r="AC2735" s="3" t="s">
        <v>9841</v>
      </c>
      <c r="AD2735" s="5">
        <v>18150000</v>
      </c>
      <c r="AE2735" s="5">
        <v>0</v>
      </c>
      <c r="AF2735" s="5">
        <v>0</v>
      </c>
      <c r="AG2735" s="5">
        <v>0</v>
      </c>
      <c r="AH2735" s="5">
        <v>0</v>
      </c>
      <c r="AI2735" s="5">
        <v>0</v>
      </c>
      <c r="AJ2735" s="5">
        <v>0</v>
      </c>
      <c r="AK2735" s="5">
        <v>18150000</v>
      </c>
      <c r="AL2735" s="5">
        <v>0</v>
      </c>
      <c r="AM2735" s="5">
        <v>0</v>
      </c>
      <c r="AN2735" s="5">
        <v>0</v>
      </c>
      <c r="AO2735" s="5">
        <v>0</v>
      </c>
      <c r="AP2735" s="5">
        <v>0</v>
      </c>
      <c r="AQ2735" s="5">
        <v>0</v>
      </c>
      <c r="AR2735" s="5">
        <v>18150000</v>
      </c>
    </row>
    <row r="2736" spans="1:44" x14ac:dyDescent="0.25">
      <c r="A2736" s="6">
        <v>4148</v>
      </c>
      <c r="B2736" s="3" t="s">
        <v>5444</v>
      </c>
      <c r="C2736" s="3" t="s">
        <v>5969</v>
      </c>
      <c r="D2736" s="3" t="s">
        <v>6638</v>
      </c>
      <c r="E2736" s="3" t="s">
        <v>2845</v>
      </c>
      <c r="F2736" s="3" t="s">
        <v>9852</v>
      </c>
      <c r="G2736" s="21">
        <v>6</v>
      </c>
      <c r="H2736" s="8" t="s">
        <v>12707</v>
      </c>
      <c r="I2736" s="3" t="s">
        <v>12494</v>
      </c>
      <c r="J2736" s="3" t="s">
        <v>12649</v>
      </c>
      <c r="K2736" s="7">
        <v>0</v>
      </c>
      <c r="L2736" s="3" t="s">
        <v>5458</v>
      </c>
      <c r="M2736" s="7">
        <v>1213</v>
      </c>
      <c r="N2736" s="3" t="s">
        <v>2772</v>
      </c>
      <c r="O2736" s="3" t="s">
        <v>5530</v>
      </c>
      <c r="P2736" s="8" t="s">
        <v>12715</v>
      </c>
      <c r="Q2736" s="8" t="s">
        <v>12718</v>
      </c>
      <c r="R2736" s="4">
        <v>0</v>
      </c>
      <c r="S2736" s="4" t="s">
        <v>5627</v>
      </c>
      <c r="T2736" s="4">
        <v>99</v>
      </c>
      <c r="U2736" s="7" t="s">
        <v>6298</v>
      </c>
      <c r="V2736" s="7">
        <v>41</v>
      </c>
      <c r="W2736" s="3" t="s">
        <v>7163</v>
      </c>
      <c r="X2736" s="6">
        <v>4105</v>
      </c>
      <c r="Y2736" s="3" t="s">
        <v>7164</v>
      </c>
      <c r="Z2736" s="6">
        <v>4105002</v>
      </c>
      <c r="AA2736" s="3" t="s">
        <v>7165</v>
      </c>
      <c r="AB2736" s="6">
        <v>41050020001</v>
      </c>
      <c r="AC2736" s="3" t="s">
        <v>9841</v>
      </c>
      <c r="AD2736" s="5">
        <v>21931200</v>
      </c>
      <c r="AE2736" s="5">
        <v>0</v>
      </c>
      <c r="AF2736" s="5">
        <v>0</v>
      </c>
      <c r="AG2736" s="5">
        <v>0</v>
      </c>
      <c r="AH2736" s="5">
        <v>0</v>
      </c>
      <c r="AI2736" s="5">
        <v>0</v>
      </c>
      <c r="AJ2736" s="5">
        <v>0</v>
      </c>
      <c r="AK2736" s="5">
        <v>21931200</v>
      </c>
      <c r="AL2736" s="5">
        <v>0</v>
      </c>
      <c r="AM2736" s="5">
        <v>0</v>
      </c>
      <c r="AN2736" s="5">
        <v>0</v>
      </c>
      <c r="AO2736" s="5">
        <v>0</v>
      </c>
      <c r="AP2736" s="5">
        <v>0</v>
      </c>
      <c r="AQ2736" s="5">
        <v>0</v>
      </c>
      <c r="AR2736" s="5">
        <v>21931200</v>
      </c>
    </row>
    <row r="2737" spans="1:44" x14ac:dyDescent="0.25">
      <c r="A2737" s="6">
        <v>4148</v>
      </c>
      <c r="B2737" s="3" t="s">
        <v>5444</v>
      </c>
      <c r="C2737" s="3" t="s">
        <v>5969</v>
      </c>
      <c r="D2737" s="3" t="s">
        <v>6638</v>
      </c>
      <c r="E2737" s="3" t="s">
        <v>2846</v>
      </c>
      <c r="F2737" s="3" t="s">
        <v>9853</v>
      </c>
      <c r="G2737" s="21">
        <v>6</v>
      </c>
      <c r="H2737" s="8" t="s">
        <v>12707</v>
      </c>
      <c r="I2737" s="3" t="s">
        <v>12343</v>
      </c>
      <c r="J2737" s="3" t="s">
        <v>12547</v>
      </c>
      <c r="K2737" s="7">
        <v>0</v>
      </c>
      <c r="L2737" s="3" t="s">
        <v>5458</v>
      </c>
      <c r="M2737" s="7">
        <v>1213</v>
      </c>
      <c r="N2737" s="3" t="s">
        <v>2772</v>
      </c>
      <c r="O2737" s="3" t="s">
        <v>5530</v>
      </c>
      <c r="P2737" s="8" t="s">
        <v>12715</v>
      </c>
      <c r="Q2737" s="8" t="s">
        <v>12718</v>
      </c>
      <c r="R2737" s="4">
        <v>0</v>
      </c>
      <c r="S2737" s="4" t="s">
        <v>5627</v>
      </c>
      <c r="T2737" s="4">
        <v>99</v>
      </c>
      <c r="U2737" s="7" t="s">
        <v>6298</v>
      </c>
      <c r="V2737" s="7">
        <v>41</v>
      </c>
      <c r="W2737" s="3" t="s">
        <v>7163</v>
      </c>
      <c r="X2737" s="6">
        <v>4105</v>
      </c>
      <c r="Y2737" s="3" t="s">
        <v>7164</v>
      </c>
      <c r="Z2737" s="6">
        <v>4105002</v>
      </c>
      <c r="AA2737" s="3" t="s">
        <v>7165</v>
      </c>
      <c r="AB2737" s="6">
        <v>41050020001</v>
      </c>
      <c r="AC2737" s="3" t="s">
        <v>9841</v>
      </c>
      <c r="AD2737" s="5">
        <v>2480000</v>
      </c>
      <c r="AE2737" s="5">
        <v>0</v>
      </c>
      <c r="AF2737" s="5">
        <v>0</v>
      </c>
      <c r="AG2737" s="5">
        <v>0</v>
      </c>
      <c r="AH2737" s="5">
        <v>0</v>
      </c>
      <c r="AI2737" s="5">
        <v>0</v>
      </c>
      <c r="AJ2737" s="5">
        <v>0</v>
      </c>
      <c r="AK2737" s="5">
        <v>2480000</v>
      </c>
      <c r="AL2737" s="5">
        <v>0</v>
      </c>
      <c r="AM2737" s="5">
        <v>0</v>
      </c>
      <c r="AN2737" s="5">
        <v>0</v>
      </c>
      <c r="AO2737" s="5">
        <v>0</v>
      </c>
      <c r="AP2737" s="5">
        <v>0</v>
      </c>
      <c r="AQ2737" s="5">
        <v>0</v>
      </c>
      <c r="AR2737" s="5">
        <v>2480000</v>
      </c>
    </row>
    <row r="2738" spans="1:44" x14ac:dyDescent="0.25">
      <c r="A2738" s="6">
        <v>4148</v>
      </c>
      <c r="B2738" s="3" t="s">
        <v>5444</v>
      </c>
      <c r="C2738" s="3" t="s">
        <v>5969</v>
      </c>
      <c r="D2738" s="3" t="s">
        <v>6638</v>
      </c>
      <c r="E2738" s="3" t="s">
        <v>2847</v>
      </c>
      <c r="F2738" s="3" t="s">
        <v>9854</v>
      </c>
      <c r="G2738" s="21">
        <v>6</v>
      </c>
      <c r="H2738" s="8" t="s">
        <v>12707</v>
      </c>
      <c r="I2738" s="3" t="s">
        <v>12494</v>
      </c>
      <c r="J2738" s="3" t="s">
        <v>12649</v>
      </c>
      <c r="K2738" s="7">
        <v>0</v>
      </c>
      <c r="L2738" s="3" t="s">
        <v>5458</v>
      </c>
      <c r="M2738" s="7">
        <v>1213</v>
      </c>
      <c r="N2738" s="3" t="s">
        <v>2772</v>
      </c>
      <c r="O2738" s="3" t="s">
        <v>5530</v>
      </c>
      <c r="P2738" s="8" t="s">
        <v>12715</v>
      </c>
      <c r="Q2738" s="8" t="s">
        <v>12718</v>
      </c>
      <c r="R2738" s="4">
        <v>0</v>
      </c>
      <c r="S2738" s="4" t="s">
        <v>5627</v>
      </c>
      <c r="T2738" s="4">
        <v>99</v>
      </c>
      <c r="U2738" s="7" t="s">
        <v>6298</v>
      </c>
      <c r="V2738" s="7">
        <v>41</v>
      </c>
      <c r="W2738" s="3" t="s">
        <v>7163</v>
      </c>
      <c r="X2738" s="6">
        <v>4105</v>
      </c>
      <c r="Y2738" s="3" t="s">
        <v>7164</v>
      </c>
      <c r="Z2738" s="6">
        <v>4105002</v>
      </c>
      <c r="AA2738" s="3" t="s">
        <v>7165</v>
      </c>
      <c r="AB2738" s="6">
        <v>41050020001</v>
      </c>
      <c r="AC2738" s="3" t="s">
        <v>9841</v>
      </c>
      <c r="AD2738" s="5">
        <v>27038700</v>
      </c>
      <c r="AE2738" s="5">
        <v>0</v>
      </c>
      <c r="AF2738" s="5">
        <v>0</v>
      </c>
      <c r="AG2738" s="5">
        <v>0</v>
      </c>
      <c r="AH2738" s="5">
        <v>0</v>
      </c>
      <c r="AI2738" s="5">
        <v>0</v>
      </c>
      <c r="AJ2738" s="5">
        <v>0</v>
      </c>
      <c r="AK2738" s="5">
        <v>27038700</v>
      </c>
      <c r="AL2738" s="5">
        <v>0</v>
      </c>
      <c r="AM2738" s="5">
        <v>0</v>
      </c>
      <c r="AN2738" s="5">
        <v>0</v>
      </c>
      <c r="AO2738" s="5">
        <v>0</v>
      </c>
      <c r="AP2738" s="5">
        <v>0</v>
      </c>
      <c r="AQ2738" s="5">
        <v>0</v>
      </c>
      <c r="AR2738" s="5">
        <v>27038700</v>
      </c>
    </row>
    <row r="2739" spans="1:44" x14ac:dyDescent="0.25">
      <c r="A2739" s="6">
        <v>4148</v>
      </c>
      <c r="B2739" s="3" t="s">
        <v>5444</v>
      </c>
      <c r="C2739" s="3" t="s">
        <v>5969</v>
      </c>
      <c r="D2739" s="3" t="s">
        <v>6638</v>
      </c>
      <c r="E2739" s="3" t="s">
        <v>2848</v>
      </c>
      <c r="F2739" s="3" t="s">
        <v>9855</v>
      </c>
      <c r="G2739" s="21">
        <v>6</v>
      </c>
      <c r="H2739" s="8" t="s">
        <v>12707</v>
      </c>
      <c r="I2739" s="3" t="s">
        <v>12343</v>
      </c>
      <c r="J2739" s="3" t="s">
        <v>12547</v>
      </c>
      <c r="K2739" s="7">
        <v>0</v>
      </c>
      <c r="L2739" s="3" t="s">
        <v>5458</v>
      </c>
      <c r="M2739" s="7">
        <v>1213</v>
      </c>
      <c r="N2739" s="3" t="s">
        <v>2772</v>
      </c>
      <c r="O2739" s="3" t="s">
        <v>5530</v>
      </c>
      <c r="P2739" s="8" t="s">
        <v>12715</v>
      </c>
      <c r="Q2739" s="8" t="s">
        <v>12718</v>
      </c>
      <c r="R2739" s="4">
        <v>0</v>
      </c>
      <c r="S2739" s="4" t="s">
        <v>5627</v>
      </c>
      <c r="T2739" s="4">
        <v>99</v>
      </c>
      <c r="U2739" s="7" t="s">
        <v>6298</v>
      </c>
      <c r="V2739" s="7">
        <v>41</v>
      </c>
      <c r="W2739" s="3" t="s">
        <v>7163</v>
      </c>
      <c r="X2739" s="6">
        <v>4105</v>
      </c>
      <c r="Y2739" s="3" t="s">
        <v>7164</v>
      </c>
      <c r="Z2739" s="6">
        <v>4105002</v>
      </c>
      <c r="AA2739" s="3" t="s">
        <v>7165</v>
      </c>
      <c r="AB2739" s="6">
        <v>41050020001</v>
      </c>
      <c r="AC2739" s="3" t="s">
        <v>9841</v>
      </c>
      <c r="AD2739" s="5">
        <v>4760000</v>
      </c>
      <c r="AE2739" s="5">
        <v>0</v>
      </c>
      <c r="AF2739" s="5">
        <v>0</v>
      </c>
      <c r="AG2739" s="5">
        <v>0</v>
      </c>
      <c r="AH2739" s="5">
        <v>0</v>
      </c>
      <c r="AI2739" s="5">
        <v>0</v>
      </c>
      <c r="AJ2739" s="5">
        <v>0</v>
      </c>
      <c r="AK2739" s="5">
        <v>4760000</v>
      </c>
      <c r="AL2739" s="5">
        <v>0</v>
      </c>
      <c r="AM2739" s="5">
        <v>0</v>
      </c>
      <c r="AN2739" s="5">
        <v>0</v>
      </c>
      <c r="AO2739" s="5">
        <v>0</v>
      </c>
      <c r="AP2739" s="5">
        <v>0</v>
      </c>
      <c r="AQ2739" s="5">
        <v>0</v>
      </c>
      <c r="AR2739" s="5">
        <v>4760000</v>
      </c>
    </row>
    <row r="2740" spans="1:44" x14ac:dyDescent="0.25">
      <c r="A2740" s="6">
        <v>4148</v>
      </c>
      <c r="B2740" s="3" t="s">
        <v>5444</v>
      </c>
      <c r="C2740" s="3" t="s">
        <v>5969</v>
      </c>
      <c r="D2740" s="3" t="s">
        <v>6638</v>
      </c>
      <c r="E2740" s="3" t="s">
        <v>2849</v>
      </c>
      <c r="F2740" s="3" t="s">
        <v>9856</v>
      </c>
      <c r="G2740" s="21">
        <v>6</v>
      </c>
      <c r="H2740" s="8" t="s">
        <v>12707</v>
      </c>
      <c r="I2740" s="3" t="s">
        <v>12343</v>
      </c>
      <c r="J2740" s="3" t="s">
        <v>12547</v>
      </c>
      <c r="K2740" s="7">
        <v>0</v>
      </c>
      <c r="L2740" s="3" t="s">
        <v>5458</v>
      </c>
      <c r="M2740" s="7">
        <v>1213</v>
      </c>
      <c r="N2740" s="3" t="s">
        <v>2772</v>
      </c>
      <c r="O2740" s="3" t="s">
        <v>5530</v>
      </c>
      <c r="P2740" s="8" t="s">
        <v>12715</v>
      </c>
      <c r="Q2740" s="8" t="s">
        <v>12718</v>
      </c>
      <c r="R2740" s="4">
        <v>0</v>
      </c>
      <c r="S2740" s="4" t="s">
        <v>5627</v>
      </c>
      <c r="T2740" s="4">
        <v>99</v>
      </c>
      <c r="U2740" s="7" t="s">
        <v>6298</v>
      </c>
      <c r="V2740" s="7">
        <v>41</v>
      </c>
      <c r="W2740" s="3" t="s">
        <v>7163</v>
      </c>
      <c r="X2740" s="6">
        <v>4105</v>
      </c>
      <c r="Y2740" s="3" t="s">
        <v>7164</v>
      </c>
      <c r="Z2740" s="6">
        <v>4105002</v>
      </c>
      <c r="AA2740" s="3" t="s">
        <v>7165</v>
      </c>
      <c r="AB2740" s="6">
        <v>41050020001</v>
      </c>
      <c r="AC2740" s="3" t="s">
        <v>9841</v>
      </c>
      <c r="AD2740" s="5">
        <v>3000000</v>
      </c>
      <c r="AE2740" s="5">
        <v>0</v>
      </c>
      <c r="AF2740" s="5">
        <v>0</v>
      </c>
      <c r="AG2740" s="5">
        <v>0</v>
      </c>
      <c r="AH2740" s="5">
        <v>0</v>
      </c>
      <c r="AI2740" s="5">
        <v>0</v>
      </c>
      <c r="AJ2740" s="5">
        <v>0</v>
      </c>
      <c r="AK2740" s="5">
        <v>3000000</v>
      </c>
      <c r="AL2740" s="5">
        <v>0</v>
      </c>
      <c r="AM2740" s="5">
        <v>0</v>
      </c>
      <c r="AN2740" s="5">
        <v>0</v>
      </c>
      <c r="AO2740" s="5">
        <v>0</v>
      </c>
      <c r="AP2740" s="5">
        <v>0</v>
      </c>
      <c r="AQ2740" s="5">
        <v>0</v>
      </c>
      <c r="AR2740" s="5">
        <v>3000000</v>
      </c>
    </row>
    <row r="2741" spans="1:44" x14ac:dyDescent="0.25">
      <c r="A2741" s="6">
        <v>4148</v>
      </c>
      <c r="B2741" s="3" t="s">
        <v>5444</v>
      </c>
      <c r="C2741" s="3" t="s">
        <v>5969</v>
      </c>
      <c r="D2741" s="3" t="s">
        <v>6638</v>
      </c>
      <c r="E2741" s="3" t="s">
        <v>2850</v>
      </c>
      <c r="F2741" s="3" t="s">
        <v>9857</v>
      </c>
      <c r="G2741" s="21">
        <v>6</v>
      </c>
      <c r="H2741" s="8" t="s">
        <v>12707</v>
      </c>
      <c r="I2741" s="3" t="s">
        <v>12342</v>
      </c>
      <c r="J2741" s="3" t="s">
        <v>12546</v>
      </c>
      <c r="K2741" s="7">
        <v>0</v>
      </c>
      <c r="L2741" s="3" t="s">
        <v>5458</v>
      </c>
      <c r="M2741" s="7">
        <v>1213</v>
      </c>
      <c r="N2741" s="3" t="s">
        <v>2772</v>
      </c>
      <c r="O2741" s="3" t="s">
        <v>5530</v>
      </c>
      <c r="P2741" s="8" t="s">
        <v>12715</v>
      </c>
      <c r="Q2741" s="8" t="s">
        <v>12718</v>
      </c>
      <c r="R2741" s="4">
        <v>0</v>
      </c>
      <c r="S2741" s="4" t="s">
        <v>5627</v>
      </c>
      <c r="T2741" s="4">
        <v>99</v>
      </c>
      <c r="U2741" s="7" t="s">
        <v>6298</v>
      </c>
      <c r="V2741" s="7">
        <v>41</v>
      </c>
      <c r="W2741" s="3" t="s">
        <v>7163</v>
      </c>
      <c r="X2741" s="6">
        <v>4105</v>
      </c>
      <c r="Y2741" s="3" t="s">
        <v>7164</v>
      </c>
      <c r="Z2741" s="6">
        <v>4105002</v>
      </c>
      <c r="AA2741" s="3" t="s">
        <v>7165</v>
      </c>
      <c r="AB2741" s="6">
        <v>41050020001</v>
      </c>
      <c r="AC2741" s="3" t="s">
        <v>9841</v>
      </c>
      <c r="AD2741" s="5">
        <v>7800000</v>
      </c>
      <c r="AE2741" s="5">
        <v>0</v>
      </c>
      <c r="AF2741" s="5">
        <v>0</v>
      </c>
      <c r="AG2741" s="5">
        <v>0</v>
      </c>
      <c r="AH2741" s="5">
        <v>0</v>
      </c>
      <c r="AI2741" s="5">
        <v>0</v>
      </c>
      <c r="AJ2741" s="5">
        <v>0</v>
      </c>
      <c r="AK2741" s="5">
        <v>7800000</v>
      </c>
      <c r="AL2741" s="5">
        <v>0</v>
      </c>
      <c r="AM2741" s="5">
        <v>0</v>
      </c>
      <c r="AN2741" s="5">
        <v>0</v>
      </c>
      <c r="AO2741" s="5">
        <v>0</v>
      </c>
      <c r="AP2741" s="5">
        <v>0</v>
      </c>
      <c r="AQ2741" s="5">
        <v>0</v>
      </c>
      <c r="AR2741" s="5">
        <v>7800000</v>
      </c>
    </row>
    <row r="2742" spans="1:44" x14ac:dyDescent="0.25">
      <c r="A2742" s="6">
        <v>4148</v>
      </c>
      <c r="B2742" s="3" t="s">
        <v>5444</v>
      </c>
      <c r="C2742" s="3" t="s">
        <v>5969</v>
      </c>
      <c r="D2742" s="3" t="s">
        <v>6638</v>
      </c>
      <c r="E2742" s="3" t="s">
        <v>2851</v>
      </c>
      <c r="F2742" s="3" t="s">
        <v>9858</v>
      </c>
      <c r="G2742" s="21">
        <v>6</v>
      </c>
      <c r="H2742" s="8" t="s">
        <v>12707</v>
      </c>
      <c r="I2742" s="3" t="s">
        <v>12343</v>
      </c>
      <c r="J2742" s="3" t="s">
        <v>12547</v>
      </c>
      <c r="K2742" s="7">
        <v>0</v>
      </c>
      <c r="L2742" s="3" t="s">
        <v>5458</v>
      </c>
      <c r="M2742" s="7">
        <v>1213</v>
      </c>
      <c r="N2742" s="3" t="s">
        <v>2772</v>
      </c>
      <c r="O2742" s="3" t="s">
        <v>5530</v>
      </c>
      <c r="P2742" s="8" t="s">
        <v>12715</v>
      </c>
      <c r="Q2742" s="8" t="s">
        <v>12718</v>
      </c>
      <c r="R2742" s="4">
        <v>0</v>
      </c>
      <c r="S2742" s="4" t="s">
        <v>5627</v>
      </c>
      <c r="T2742" s="4">
        <v>99</v>
      </c>
      <c r="U2742" s="7" t="s">
        <v>6298</v>
      </c>
      <c r="V2742" s="7">
        <v>41</v>
      </c>
      <c r="W2742" s="3" t="s">
        <v>7163</v>
      </c>
      <c r="X2742" s="6">
        <v>4105</v>
      </c>
      <c r="Y2742" s="3" t="s">
        <v>7164</v>
      </c>
      <c r="Z2742" s="6">
        <v>4105002</v>
      </c>
      <c r="AA2742" s="3" t="s">
        <v>7165</v>
      </c>
      <c r="AB2742" s="6">
        <v>41050020001</v>
      </c>
      <c r="AC2742" s="3" t="s">
        <v>9841</v>
      </c>
      <c r="AD2742" s="5">
        <v>4500000</v>
      </c>
      <c r="AE2742" s="5">
        <v>0</v>
      </c>
      <c r="AF2742" s="5">
        <v>0</v>
      </c>
      <c r="AG2742" s="5">
        <v>0</v>
      </c>
      <c r="AH2742" s="5">
        <v>0</v>
      </c>
      <c r="AI2742" s="5">
        <v>0</v>
      </c>
      <c r="AJ2742" s="5">
        <v>0</v>
      </c>
      <c r="AK2742" s="5">
        <v>4500000</v>
      </c>
      <c r="AL2742" s="5">
        <v>0</v>
      </c>
      <c r="AM2742" s="5">
        <v>0</v>
      </c>
      <c r="AN2742" s="5">
        <v>0</v>
      </c>
      <c r="AO2742" s="5">
        <v>0</v>
      </c>
      <c r="AP2742" s="5">
        <v>0</v>
      </c>
      <c r="AQ2742" s="5">
        <v>0</v>
      </c>
      <c r="AR2742" s="5">
        <v>4500000</v>
      </c>
    </row>
    <row r="2743" spans="1:44" x14ac:dyDescent="0.25">
      <c r="A2743" s="6">
        <v>4148</v>
      </c>
      <c r="B2743" s="3" t="s">
        <v>5444</v>
      </c>
      <c r="C2743" s="3" t="s">
        <v>5969</v>
      </c>
      <c r="D2743" s="3" t="s">
        <v>6638</v>
      </c>
      <c r="E2743" s="3" t="s">
        <v>2852</v>
      </c>
      <c r="F2743" s="3" t="s">
        <v>9859</v>
      </c>
      <c r="G2743" s="21">
        <v>6</v>
      </c>
      <c r="H2743" s="8" t="s">
        <v>12707</v>
      </c>
      <c r="I2743" s="3" t="s">
        <v>12343</v>
      </c>
      <c r="J2743" s="3" t="s">
        <v>12547</v>
      </c>
      <c r="K2743" s="7">
        <v>0</v>
      </c>
      <c r="L2743" s="3" t="s">
        <v>5458</v>
      </c>
      <c r="M2743" s="7">
        <v>1213</v>
      </c>
      <c r="N2743" s="3" t="s">
        <v>2772</v>
      </c>
      <c r="O2743" s="3" t="s">
        <v>5530</v>
      </c>
      <c r="P2743" s="8" t="s">
        <v>12715</v>
      </c>
      <c r="Q2743" s="8" t="s">
        <v>12718</v>
      </c>
      <c r="R2743" s="4">
        <v>0</v>
      </c>
      <c r="S2743" s="4" t="s">
        <v>5627</v>
      </c>
      <c r="T2743" s="4">
        <v>99</v>
      </c>
      <c r="U2743" s="7" t="s">
        <v>6298</v>
      </c>
      <c r="V2743" s="7">
        <v>41</v>
      </c>
      <c r="W2743" s="3" t="s">
        <v>7163</v>
      </c>
      <c r="X2743" s="6">
        <v>4105</v>
      </c>
      <c r="Y2743" s="3" t="s">
        <v>7164</v>
      </c>
      <c r="Z2743" s="6">
        <v>4105002</v>
      </c>
      <c r="AA2743" s="3" t="s">
        <v>7165</v>
      </c>
      <c r="AB2743" s="6">
        <v>41050020001</v>
      </c>
      <c r="AC2743" s="3" t="s">
        <v>9841</v>
      </c>
      <c r="AD2743" s="5">
        <v>4500000</v>
      </c>
      <c r="AE2743" s="5">
        <v>0</v>
      </c>
      <c r="AF2743" s="5">
        <v>0</v>
      </c>
      <c r="AG2743" s="5">
        <v>0</v>
      </c>
      <c r="AH2743" s="5">
        <v>0</v>
      </c>
      <c r="AI2743" s="5">
        <v>0</v>
      </c>
      <c r="AJ2743" s="5">
        <v>0</v>
      </c>
      <c r="AK2743" s="5">
        <v>4500000</v>
      </c>
      <c r="AL2743" s="5">
        <v>0</v>
      </c>
      <c r="AM2743" s="5">
        <v>0</v>
      </c>
      <c r="AN2743" s="5">
        <v>0</v>
      </c>
      <c r="AO2743" s="5">
        <v>0</v>
      </c>
      <c r="AP2743" s="5">
        <v>0</v>
      </c>
      <c r="AQ2743" s="5">
        <v>0</v>
      </c>
      <c r="AR2743" s="5">
        <v>4500000</v>
      </c>
    </row>
    <row r="2744" spans="1:44" x14ac:dyDescent="0.25">
      <c r="A2744" s="6">
        <v>4148</v>
      </c>
      <c r="B2744" s="3" t="s">
        <v>5444</v>
      </c>
      <c r="C2744" s="3" t="s">
        <v>5969</v>
      </c>
      <c r="D2744" s="3" t="s">
        <v>6638</v>
      </c>
      <c r="E2744" s="3" t="s">
        <v>2853</v>
      </c>
      <c r="F2744" s="3" t="s">
        <v>9860</v>
      </c>
      <c r="G2744" s="21">
        <v>6</v>
      </c>
      <c r="H2744" s="8" t="s">
        <v>12707</v>
      </c>
      <c r="I2744" s="3" t="s">
        <v>12494</v>
      </c>
      <c r="J2744" s="3" t="s">
        <v>12649</v>
      </c>
      <c r="K2744" s="7">
        <v>0</v>
      </c>
      <c r="L2744" s="3" t="s">
        <v>5458</v>
      </c>
      <c r="M2744" s="7">
        <v>1213</v>
      </c>
      <c r="N2744" s="3" t="s">
        <v>2772</v>
      </c>
      <c r="O2744" s="3" t="s">
        <v>5530</v>
      </c>
      <c r="P2744" s="8" t="s">
        <v>12715</v>
      </c>
      <c r="Q2744" s="8" t="s">
        <v>12718</v>
      </c>
      <c r="R2744" s="4">
        <v>0</v>
      </c>
      <c r="S2744" s="4" t="s">
        <v>5627</v>
      </c>
      <c r="T2744" s="4">
        <v>99</v>
      </c>
      <c r="U2744" s="7" t="s">
        <v>6298</v>
      </c>
      <c r="V2744" s="7">
        <v>41</v>
      </c>
      <c r="W2744" s="3" t="s">
        <v>7163</v>
      </c>
      <c r="X2744" s="6">
        <v>4105</v>
      </c>
      <c r="Y2744" s="3" t="s">
        <v>7164</v>
      </c>
      <c r="Z2744" s="6">
        <v>4105002</v>
      </c>
      <c r="AA2744" s="3" t="s">
        <v>7165</v>
      </c>
      <c r="AB2744" s="6">
        <v>41050020001</v>
      </c>
      <c r="AC2744" s="3" t="s">
        <v>9841</v>
      </c>
      <c r="AD2744" s="5">
        <v>90820000</v>
      </c>
      <c r="AE2744" s="5">
        <v>0</v>
      </c>
      <c r="AF2744" s="5">
        <v>0</v>
      </c>
      <c r="AG2744" s="5">
        <v>0</v>
      </c>
      <c r="AH2744" s="5">
        <v>0</v>
      </c>
      <c r="AI2744" s="5">
        <v>0</v>
      </c>
      <c r="AJ2744" s="5">
        <v>0</v>
      </c>
      <c r="AK2744" s="5">
        <v>90820000</v>
      </c>
      <c r="AL2744" s="5">
        <v>0</v>
      </c>
      <c r="AM2744" s="5">
        <v>0</v>
      </c>
      <c r="AN2744" s="5">
        <v>0</v>
      </c>
      <c r="AO2744" s="5">
        <v>0</v>
      </c>
      <c r="AP2744" s="5">
        <v>0</v>
      </c>
      <c r="AQ2744" s="5">
        <v>0</v>
      </c>
      <c r="AR2744" s="5">
        <v>90820000</v>
      </c>
    </row>
    <row r="2745" spans="1:44" x14ac:dyDescent="0.25">
      <c r="A2745" s="6">
        <v>4148</v>
      </c>
      <c r="B2745" s="3" t="s">
        <v>5444</v>
      </c>
      <c r="C2745" s="3" t="s">
        <v>5969</v>
      </c>
      <c r="D2745" s="3" t="s">
        <v>6638</v>
      </c>
      <c r="E2745" s="3" t="s">
        <v>2854</v>
      </c>
      <c r="F2745" s="3" t="s">
        <v>9861</v>
      </c>
      <c r="G2745" s="21">
        <v>6</v>
      </c>
      <c r="H2745" s="8" t="s">
        <v>12707</v>
      </c>
      <c r="I2745" s="3" t="s">
        <v>12339</v>
      </c>
      <c r="J2745" s="3" t="s">
        <v>12543</v>
      </c>
      <c r="K2745" s="7">
        <v>0</v>
      </c>
      <c r="L2745" s="3" t="s">
        <v>5458</v>
      </c>
      <c r="M2745" s="7">
        <v>1213</v>
      </c>
      <c r="N2745" s="3" t="s">
        <v>2772</v>
      </c>
      <c r="O2745" s="3" t="s">
        <v>5530</v>
      </c>
      <c r="P2745" s="8" t="s">
        <v>12715</v>
      </c>
      <c r="Q2745" s="8" t="s">
        <v>12718</v>
      </c>
      <c r="R2745" s="4">
        <v>0</v>
      </c>
      <c r="S2745" s="4" t="s">
        <v>5627</v>
      </c>
      <c r="T2745" s="4">
        <v>99</v>
      </c>
      <c r="U2745" s="7" t="s">
        <v>6298</v>
      </c>
      <c r="V2745" s="7">
        <v>41</v>
      </c>
      <c r="W2745" s="3" t="s">
        <v>7163</v>
      </c>
      <c r="X2745" s="6">
        <v>4105</v>
      </c>
      <c r="Y2745" s="3" t="s">
        <v>7164</v>
      </c>
      <c r="Z2745" s="6">
        <v>4105002</v>
      </c>
      <c r="AA2745" s="3" t="s">
        <v>7165</v>
      </c>
      <c r="AB2745" s="6">
        <v>41050020001</v>
      </c>
      <c r="AC2745" s="3" t="s">
        <v>9841</v>
      </c>
      <c r="AD2745" s="5">
        <v>49440000</v>
      </c>
      <c r="AE2745" s="5">
        <v>0</v>
      </c>
      <c r="AF2745" s="5">
        <v>0</v>
      </c>
      <c r="AG2745" s="5">
        <v>0</v>
      </c>
      <c r="AH2745" s="5">
        <v>0</v>
      </c>
      <c r="AI2745" s="5">
        <v>0</v>
      </c>
      <c r="AJ2745" s="5">
        <v>0</v>
      </c>
      <c r="AK2745" s="5">
        <v>49440000</v>
      </c>
      <c r="AL2745" s="5">
        <v>0</v>
      </c>
      <c r="AM2745" s="5">
        <v>0</v>
      </c>
      <c r="AN2745" s="5">
        <v>0</v>
      </c>
      <c r="AO2745" s="5">
        <v>0</v>
      </c>
      <c r="AP2745" s="5">
        <v>0</v>
      </c>
      <c r="AQ2745" s="5">
        <v>0</v>
      </c>
      <c r="AR2745" s="5">
        <v>49440000</v>
      </c>
    </row>
    <row r="2746" spans="1:44" x14ac:dyDescent="0.25">
      <c r="A2746" s="6">
        <v>4148</v>
      </c>
      <c r="B2746" s="3" t="s">
        <v>5444</v>
      </c>
      <c r="C2746" s="3" t="s">
        <v>5970</v>
      </c>
      <c r="D2746" s="3" t="s">
        <v>6639</v>
      </c>
      <c r="E2746" s="3" t="s">
        <v>2855</v>
      </c>
      <c r="F2746" s="3" t="s">
        <v>9863</v>
      </c>
      <c r="G2746" s="21">
        <v>6</v>
      </c>
      <c r="H2746" s="8" t="s">
        <v>12707</v>
      </c>
      <c r="I2746" s="3" t="s">
        <v>12339</v>
      </c>
      <c r="J2746" s="3" t="s">
        <v>12543</v>
      </c>
      <c r="K2746" s="7">
        <v>0</v>
      </c>
      <c r="L2746" s="3" t="s">
        <v>5458</v>
      </c>
      <c r="M2746" s="7">
        <v>1213</v>
      </c>
      <c r="N2746" s="3" t="s">
        <v>2772</v>
      </c>
      <c r="O2746" s="3" t="s">
        <v>5530</v>
      </c>
      <c r="P2746" s="8" t="s">
        <v>12715</v>
      </c>
      <c r="Q2746" s="8" t="s">
        <v>12718</v>
      </c>
      <c r="R2746" s="4">
        <v>0</v>
      </c>
      <c r="S2746" s="4" t="s">
        <v>5627</v>
      </c>
      <c r="T2746" s="4">
        <v>99</v>
      </c>
      <c r="U2746" s="7" t="s">
        <v>6298</v>
      </c>
      <c r="V2746" s="7">
        <v>41</v>
      </c>
      <c r="W2746" s="3" t="s">
        <v>7163</v>
      </c>
      <c r="X2746" s="6">
        <v>4105</v>
      </c>
      <c r="Y2746" s="3" t="s">
        <v>7164</v>
      </c>
      <c r="Z2746" s="6">
        <v>4105002</v>
      </c>
      <c r="AA2746" s="3" t="s">
        <v>7165</v>
      </c>
      <c r="AB2746" s="6">
        <v>41050020004</v>
      </c>
      <c r="AC2746" s="3" t="s">
        <v>9862</v>
      </c>
      <c r="AD2746" s="5">
        <v>97039000</v>
      </c>
      <c r="AE2746" s="5">
        <v>0</v>
      </c>
      <c r="AF2746" s="5">
        <v>0</v>
      </c>
      <c r="AG2746" s="5">
        <v>0</v>
      </c>
      <c r="AH2746" s="5">
        <v>0</v>
      </c>
      <c r="AI2746" s="5">
        <v>0</v>
      </c>
      <c r="AJ2746" s="5">
        <v>0</v>
      </c>
      <c r="AK2746" s="5">
        <v>97039000</v>
      </c>
      <c r="AL2746" s="5">
        <v>0</v>
      </c>
      <c r="AM2746" s="5">
        <v>0</v>
      </c>
      <c r="AN2746" s="5">
        <v>0</v>
      </c>
      <c r="AO2746" s="5">
        <v>0</v>
      </c>
      <c r="AP2746" s="5">
        <v>0</v>
      </c>
      <c r="AQ2746" s="5">
        <v>0</v>
      </c>
      <c r="AR2746" s="5">
        <v>97039000</v>
      </c>
    </row>
    <row r="2747" spans="1:44" x14ac:dyDescent="0.25">
      <c r="A2747" s="6">
        <v>4148</v>
      </c>
      <c r="B2747" s="3" t="s">
        <v>5444</v>
      </c>
      <c r="C2747" s="3" t="s">
        <v>5970</v>
      </c>
      <c r="D2747" s="3" t="s">
        <v>6639</v>
      </c>
      <c r="E2747" s="3" t="s">
        <v>2856</v>
      </c>
      <c r="F2747" s="3" t="s">
        <v>9864</v>
      </c>
      <c r="G2747" s="21">
        <v>6</v>
      </c>
      <c r="H2747" s="8" t="s">
        <v>12707</v>
      </c>
      <c r="I2747" s="3" t="s">
        <v>12341</v>
      </c>
      <c r="J2747" s="3" t="s">
        <v>12545</v>
      </c>
      <c r="K2747" s="7">
        <v>0</v>
      </c>
      <c r="L2747" s="3" t="s">
        <v>5458</v>
      </c>
      <c r="M2747" s="7">
        <v>1213</v>
      </c>
      <c r="N2747" s="3" t="s">
        <v>2772</v>
      </c>
      <c r="O2747" s="3" t="s">
        <v>5530</v>
      </c>
      <c r="P2747" s="8" t="s">
        <v>12715</v>
      </c>
      <c r="Q2747" s="8" t="s">
        <v>12718</v>
      </c>
      <c r="R2747" s="4">
        <v>0</v>
      </c>
      <c r="S2747" s="4" t="s">
        <v>5627</v>
      </c>
      <c r="T2747" s="4">
        <v>99</v>
      </c>
      <c r="U2747" s="7" t="s">
        <v>6298</v>
      </c>
      <c r="V2747" s="7">
        <v>41</v>
      </c>
      <c r="W2747" s="3" t="s">
        <v>7163</v>
      </c>
      <c r="X2747" s="6">
        <v>4105</v>
      </c>
      <c r="Y2747" s="3" t="s">
        <v>7164</v>
      </c>
      <c r="Z2747" s="6">
        <v>4105002</v>
      </c>
      <c r="AA2747" s="3" t="s">
        <v>7165</v>
      </c>
      <c r="AB2747" s="6">
        <v>41050020004</v>
      </c>
      <c r="AC2747" s="3" t="s">
        <v>9862</v>
      </c>
      <c r="AD2747" s="5">
        <v>1000000</v>
      </c>
      <c r="AE2747" s="5">
        <v>0</v>
      </c>
      <c r="AF2747" s="5">
        <v>0</v>
      </c>
      <c r="AG2747" s="5">
        <v>0</v>
      </c>
      <c r="AH2747" s="5">
        <v>0</v>
      </c>
      <c r="AI2747" s="5">
        <v>0</v>
      </c>
      <c r="AJ2747" s="5">
        <v>0</v>
      </c>
      <c r="AK2747" s="5">
        <v>1000000</v>
      </c>
      <c r="AL2747" s="5">
        <v>0</v>
      </c>
      <c r="AM2747" s="5">
        <v>0</v>
      </c>
      <c r="AN2747" s="5">
        <v>0</v>
      </c>
      <c r="AO2747" s="5">
        <v>0</v>
      </c>
      <c r="AP2747" s="5">
        <v>0</v>
      </c>
      <c r="AQ2747" s="5">
        <v>0</v>
      </c>
      <c r="AR2747" s="5">
        <v>1000000</v>
      </c>
    </row>
    <row r="2748" spans="1:44" x14ac:dyDescent="0.25">
      <c r="A2748" s="6">
        <v>4148</v>
      </c>
      <c r="B2748" s="3" t="s">
        <v>5444</v>
      </c>
      <c r="C2748" s="3" t="s">
        <v>5970</v>
      </c>
      <c r="D2748" s="3" t="s">
        <v>6639</v>
      </c>
      <c r="E2748" s="3" t="s">
        <v>2857</v>
      </c>
      <c r="F2748" s="3" t="s">
        <v>9865</v>
      </c>
      <c r="G2748" s="21">
        <v>6</v>
      </c>
      <c r="H2748" s="8" t="s">
        <v>12707</v>
      </c>
      <c r="I2748" s="3" t="s">
        <v>12340</v>
      </c>
      <c r="J2748" s="3" t="s">
        <v>12544</v>
      </c>
      <c r="K2748" s="7">
        <v>0</v>
      </c>
      <c r="L2748" s="3" t="s">
        <v>5458</v>
      </c>
      <c r="M2748" s="7">
        <v>1213</v>
      </c>
      <c r="N2748" s="3" t="s">
        <v>2772</v>
      </c>
      <c r="O2748" s="3" t="s">
        <v>5530</v>
      </c>
      <c r="P2748" s="8" t="s">
        <v>12715</v>
      </c>
      <c r="Q2748" s="8" t="s">
        <v>12718</v>
      </c>
      <c r="R2748" s="4">
        <v>0</v>
      </c>
      <c r="S2748" s="4" t="s">
        <v>5627</v>
      </c>
      <c r="T2748" s="4">
        <v>99</v>
      </c>
      <c r="U2748" s="7" t="s">
        <v>6298</v>
      </c>
      <c r="V2748" s="7">
        <v>41</v>
      </c>
      <c r="W2748" s="3" t="s">
        <v>7163</v>
      </c>
      <c r="X2748" s="6">
        <v>4105</v>
      </c>
      <c r="Y2748" s="3" t="s">
        <v>7164</v>
      </c>
      <c r="Z2748" s="6">
        <v>4105002</v>
      </c>
      <c r="AA2748" s="3" t="s">
        <v>7165</v>
      </c>
      <c r="AB2748" s="6">
        <v>41050020004</v>
      </c>
      <c r="AC2748" s="3" t="s">
        <v>9862</v>
      </c>
      <c r="AD2748" s="5">
        <v>1200000</v>
      </c>
      <c r="AE2748" s="5">
        <v>0</v>
      </c>
      <c r="AF2748" s="5">
        <v>0</v>
      </c>
      <c r="AG2748" s="5">
        <v>0</v>
      </c>
      <c r="AH2748" s="5">
        <v>0</v>
      </c>
      <c r="AI2748" s="5">
        <v>0</v>
      </c>
      <c r="AJ2748" s="5">
        <v>0</v>
      </c>
      <c r="AK2748" s="5">
        <v>1200000</v>
      </c>
      <c r="AL2748" s="5">
        <v>0</v>
      </c>
      <c r="AM2748" s="5">
        <v>0</v>
      </c>
      <c r="AN2748" s="5">
        <v>0</v>
      </c>
      <c r="AO2748" s="5">
        <v>0</v>
      </c>
      <c r="AP2748" s="5">
        <v>0</v>
      </c>
      <c r="AQ2748" s="5">
        <v>0</v>
      </c>
      <c r="AR2748" s="5">
        <v>1200000</v>
      </c>
    </row>
    <row r="2749" spans="1:44" x14ac:dyDescent="0.25">
      <c r="A2749" s="6">
        <v>4148</v>
      </c>
      <c r="B2749" s="3" t="s">
        <v>5444</v>
      </c>
      <c r="C2749" s="3" t="s">
        <v>5970</v>
      </c>
      <c r="D2749" s="3" t="s">
        <v>6639</v>
      </c>
      <c r="E2749" s="3" t="s">
        <v>2858</v>
      </c>
      <c r="F2749" s="3" t="s">
        <v>9866</v>
      </c>
      <c r="G2749" s="21">
        <v>6</v>
      </c>
      <c r="H2749" s="8" t="s">
        <v>12707</v>
      </c>
      <c r="I2749" s="3" t="s">
        <v>12342</v>
      </c>
      <c r="J2749" s="3" t="s">
        <v>12546</v>
      </c>
      <c r="K2749" s="7">
        <v>0</v>
      </c>
      <c r="L2749" s="3" t="s">
        <v>5458</v>
      </c>
      <c r="M2749" s="7">
        <v>1213</v>
      </c>
      <c r="N2749" s="3" t="s">
        <v>2772</v>
      </c>
      <c r="O2749" s="3" t="s">
        <v>5530</v>
      </c>
      <c r="P2749" s="8" t="s">
        <v>12715</v>
      </c>
      <c r="Q2749" s="8" t="s">
        <v>12718</v>
      </c>
      <c r="R2749" s="4">
        <v>0</v>
      </c>
      <c r="S2749" s="4" t="s">
        <v>5627</v>
      </c>
      <c r="T2749" s="4">
        <v>99</v>
      </c>
      <c r="U2749" s="7" t="s">
        <v>6298</v>
      </c>
      <c r="V2749" s="7">
        <v>41</v>
      </c>
      <c r="W2749" s="3" t="s">
        <v>7163</v>
      </c>
      <c r="X2749" s="6">
        <v>4105</v>
      </c>
      <c r="Y2749" s="3" t="s">
        <v>7164</v>
      </c>
      <c r="Z2749" s="6">
        <v>4105002</v>
      </c>
      <c r="AA2749" s="3" t="s">
        <v>7165</v>
      </c>
      <c r="AB2749" s="6">
        <v>41050020004</v>
      </c>
      <c r="AC2749" s="3" t="s">
        <v>9862</v>
      </c>
      <c r="AD2749" s="5">
        <v>32704991</v>
      </c>
      <c r="AE2749" s="5">
        <v>0</v>
      </c>
      <c r="AF2749" s="5">
        <v>0</v>
      </c>
      <c r="AG2749" s="5">
        <v>0</v>
      </c>
      <c r="AH2749" s="5">
        <v>0</v>
      </c>
      <c r="AI2749" s="5">
        <v>0</v>
      </c>
      <c r="AJ2749" s="5">
        <v>0</v>
      </c>
      <c r="AK2749" s="5">
        <v>32704991</v>
      </c>
      <c r="AL2749" s="5">
        <v>0</v>
      </c>
      <c r="AM2749" s="5">
        <v>0</v>
      </c>
      <c r="AN2749" s="5">
        <v>0</v>
      </c>
      <c r="AO2749" s="5">
        <v>0</v>
      </c>
      <c r="AP2749" s="5">
        <v>0</v>
      </c>
      <c r="AQ2749" s="5">
        <v>0</v>
      </c>
      <c r="AR2749" s="5">
        <v>32704991</v>
      </c>
    </row>
    <row r="2750" spans="1:44" x14ac:dyDescent="0.25">
      <c r="A2750" s="6">
        <v>4148</v>
      </c>
      <c r="B2750" s="3" t="s">
        <v>5444</v>
      </c>
      <c r="C2750" s="3" t="s">
        <v>5970</v>
      </c>
      <c r="D2750" s="3" t="s">
        <v>6639</v>
      </c>
      <c r="E2750" s="3" t="s">
        <v>2859</v>
      </c>
      <c r="F2750" s="3" t="s">
        <v>9867</v>
      </c>
      <c r="G2750" s="21">
        <v>6</v>
      </c>
      <c r="H2750" s="8" t="s">
        <v>12707</v>
      </c>
      <c r="I2750" s="3" t="s">
        <v>12494</v>
      </c>
      <c r="J2750" s="3" t="s">
        <v>12649</v>
      </c>
      <c r="K2750" s="7">
        <v>0</v>
      </c>
      <c r="L2750" s="3" t="s">
        <v>5458</v>
      </c>
      <c r="M2750" s="7">
        <v>1213</v>
      </c>
      <c r="N2750" s="3" t="s">
        <v>2772</v>
      </c>
      <c r="O2750" s="3" t="s">
        <v>5530</v>
      </c>
      <c r="P2750" s="8" t="s">
        <v>12715</v>
      </c>
      <c r="Q2750" s="8" t="s">
        <v>12718</v>
      </c>
      <c r="R2750" s="4">
        <v>0</v>
      </c>
      <c r="S2750" s="4" t="s">
        <v>5627</v>
      </c>
      <c r="T2750" s="4">
        <v>99</v>
      </c>
      <c r="U2750" s="7" t="s">
        <v>6298</v>
      </c>
      <c r="V2750" s="7">
        <v>41</v>
      </c>
      <c r="W2750" s="3" t="s">
        <v>7163</v>
      </c>
      <c r="X2750" s="6">
        <v>4105</v>
      </c>
      <c r="Y2750" s="3" t="s">
        <v>7164</v>
      </c>
      <c r="Z2750" s="6">
        <v>4105002</v>
      </c>
      <c r="AA2750" s="3" t="s">
        <v>7165</v>
      </c>
      <c r="AB2750" s="6">
        <v>41050020004</v>
      </c>
      <c r="AC2750" s="3" t="s">
        <v>9862</v>
      </c>
      <c r="AD2750" s="5">
        <v>12815000</v>
      </c>
      <c r="AE2750" s="5">
        <v>0</v>
      </c>
      <c r="AF2750" s="5">
        <v>0</v>
      </c>
      <c r="AG2750" s="5">
        <v>0</v>
      </c>
      <c r="AH2750" s="5">
        <v>0</v>
      </c>
      <c r="AI2750" s="5">
        <v>0</v>
      </c>
      <c r="AJ2750" s="5">
        <v>0</v>
      </c>
      <c r="AK2750" s="5">
        <v>12815000</v>
      </c>
      <c r="AL2750" s="5">
        <v>0</v>
      </c>
      <c r="AM2750" s="5">
        <v>0</v>
      </c>
      <c r="AN2750" s="5">
        <v>0</v>
      </c>
      <c r="AO2750" s="5">
        <v>0</v>
      </c>
      <c r="AP2750" s="5">
        <v>0</v>
      </c>
      <c r="AQ2750" s="5">
        <v>0</v>
      </c>
      <c r="AR2750" s="5">
        <v>12815000</v>
      </c>
    </row>
    <row r="2751" spans="1:44" x14ac:dyDescent="0.25">
      <c r="A2751" s="6">
        <v>4148</v>
      </c>
      <c r="B2751" s="3" t="s">
        <v>5444</v>
      </c>
      <c r="C2751" s="3" t="s">
        <v>5970</v>
      </c>
      <c r="D2751" s="3" t="s">
        <v>6639</v>
      </c>
      <c r="E2751" s="3" t="s">
        <v>2860</v>
      </c>
      <c r="F2751" s="3" t="s">
        <v>9868</v>
      </c>
      <c r="G2751" s="21">
        <v>6</v>
      </c>
      <c r="H2751" s="8" t="s">
        <v>12707</v>
      </c>
      <c r="I2751" s="3" t="s">
        <v>12343</v>
      </c>
      <c r="J2751" s="3" t="s">
        <v>12547</v>
      </c>
      <c r="K2751" s="7">
        <v>0</v>
      </c>
      <c r="L2751" s="3" t="s">
        <v>5458</v>
      </c>
      <c r="M2751" s="7">
        <v>1213</v>
      </c>
      <c r="N2751" s="3" t="s">
        <v>2772</v>
      </c>
      <c r="O2751" s="3" t="s">
        <v>5530</v>
      </c>
      <c r="P2751" s="8" t="s">
        <v>12715</v>
      </c>
      <c r="Q2751" s="8" t="s">
        <v>12718</v>
      </c>
      <c r="R2751" s="4">
        <v>0</v>
      </c>
      <c r="S2751" s="4" t="s">
        <v>5627</v>
      </c>
      <c r="T2751" s="4">
        <v>99</v>
      </c>
      <c r="U2751" s="7" t="s">
        <v>6298</v>
      </c>
      <c r="V2751" s="7">
        <v>41</v>
      </c>
      <c r="W2751" s="3" t="s">
        <v>7163</v>
      </c>
      <c r="X2751" s="6">
        <v>4105</v>
      </c>
      <c r="Y2751" s="3" t="s">
        <v>7164</v>
      </c>
      <c r="Z2751" s="6">
        <v>4105002</v>
      </c>
      <c r="AA2751" s="3" t="s">
        <v>7165</v>
      </c>
      <c r="AB2751" s="6">
        <v>41050020004</v>
      </c>
      <c r="AC2751" s="3" t="s">
        <v>9862</v>
      </c>
      <c r="AD2751" s="5">
        <v>13109532</v>
      </c>
      <c r="AE2751" s="5">
        <v>0</v>
      </c>
      <c r="AF2751" s="5">
        <v>0</v>
      </c>
      <c r="AG2751" s="5">
        <v>0</v>
      </c>
      <c r="AH2751" s="5">
        <v>0</v>
      </c>
      <c r="AI2751" s="5">
        <v>0</v>
      </c>
      <c r="AJ2751" s="5">
        <v>0</v>
      </c>
      <c r="AK2751" s="5">
        <v>13109532</v>
      </c>
      <c r="AL2751" s="5">
        <v>0</v>
      </c>
      <c r="AM2751" s="5">
        <v>0</v>
      </c>
      <c r="AN2751" s="5">
        <v>0</v>
      </c>
      <c r="AO2751" s="5">
        <v>0</v>
      </c>
      <c r="AP2751" s="5">
        <v>0</v>
      </c>
      <c r="AQ2751" s="5">
        <v>0</v>
      </c>
      <c r="AR2751" s="5">
        <v>13109532</v>
      </c>
    </row>
    <row r="2752" spans="1:44" x14ac:dyDescent="0.25">
      <c r="A2752" s="6">
        <v>4148</v>
      </c>
      <c r="B2752" s="3" t="s">
        <v>5444</v>
      </c>
      <c r="C2752" s="3" t="s">
        <v>5970</v>
      </c>
      <c r="D2752" s="3" t="s">
        <v>6639</v>
      </c>
      <c r="E2752" s="3" t="s">
        <v>2861</v>
      </c>
      <c r="F2752" s="3" t="s">
        <v>9869</v>
      </c>
      <c r="G2752" s="21">
        <v>6</v>
      </c>
      <c r="H2752" s="8" t="s">
        <v>12707</v>
      </c>
      <c r="I2752" s="3" t="s">
        <v>12339</v>
      </c>
      <c r="J2752" s="3" t="s">
        <v>12543</v>
      </c>
      <c r="K2752" s="7">
        <v>0</v>
      </c>
      <c r="L2752" s="3" t="s">
        <v>5458</v>
      </c>
      <c r="M2752" s="7">
        <v>1213</v>
      </c>
      <c r="N2752" s="3" t="s">
        <v>2772</v>
      </c>
      <c r="O2752" s="3" t="s">
        <v>5530</v>
      </c>
      <c r="P2752" s="8" t="s">
        <v>12715</v>
      </c>
      <c r="Q2752" s="8" t="s">
        <v>12718</v>
      </c>
      <c r="R2752" s="4">
        <v>0</v>
      </c>
      <c r="S2752" s="4" t="s">
        <v>5627</v>
      </c>
      <c r="T2752" s="4">
        <v>99</v>
      </c>
      <c r="U2752" s="7" t="s">
        <v>6298</v>
      </c>
      <c r="V2752" s="7">
        <v>41</v>
      </c>
      <c r="W2752" s="3" t="s">
        <v>7163</v>
      </c>
      <c r="X2752" s="6">
        <v>4105</v>
      </c>
      <c r="Y2752" s="3" t="s">
        <v>7164</v>
      </c>
      <c r="Z2752" s="6">
        <v>4105002</v>
      </c>
      <c r="AA2752" s="3" t="s">
        <v>7165</v>
      </c>
      <c r="AB2752" s="6">
        <v>41050020004</v>
      </c>
      <c r="AC2752" s="3" t="s">
        <v>9862</v>
      </c>
      <c r="AD2752" s="5">
        <v>4000000</v>
      </c>
      <c r="AE2752" s="5">
        <v>0</v>
      </c>
      <c r="AF2752" s="5">
        <v>0</v>
      </c>
      <c r="AG2752" s="5">
        <v>0</v>
      </c>
      <c r="AH2752" s="5">
        <v>0</v>
      </c>
      <c r="AI2752" s="5">
        <v>0</v>
      </c>
      <c r="AJ2752" s="5">
        <v>0</v>
      </c>
      <c r="AK2752" s="5">
        <v>4000000</v>
      </c>
      <c r="AL2752" s="5">
        <v>0</v>
      </c>
      <c r="AM2752" s="5">
        <v>0</v>
      </c>
      <c r="AN2752" s="5">
        <v>0</v>
      </c>
      <c r="AO2752" s="5">
        <v>0</v>
      </c>
      <c r="AP2752" s="5">
        <v>0</v>
      </c>
      <c r="AQ2752" s="5">
        <v>0</v>
      </c>
      <c r="AR2752" s="5">
        <v>4000000</v>
      </c>
    </row>
    <row r="2753" spans="1:44" x14ac:dyDescent="0.25">
      <c r="A2753" s="6">
        <v>4148</v>
      </c>
      <c r="B2753" s="3" t="s">
        <v>5444</v>
      </c>
      <c r="C2753" s="3" t="s">
        <v>5971</v>
      </c>
      <c r="D2753" s="3" t="s">
        <v>6640</v>
      </c>
      <c r="E2753" s="3" t="s">
        <v>2862</v>
      </c>
      <c r="F2753" s="3" t="s">
        <v>9871</v>
      </c>
      <c r="G2753" s="21">
        <v>6</v>
      </c>
      <c r="H2753" s="8" t="s">
        <v>12707</v>
      </c>
      <c r="I2753" s="3" t="s">
        <v>12494</v>
      </c>
      <c r="J2753" s="3" t="s">
        <v>12649</v>
      </c>
      <c r="K2753" s="7">
        <v>0</v>
      </c>
      <c r="L2753" s="3" t="s">
        <v>5458</v>
      </c>
      <c r="M2753" s="7">
        <v>1213</v>
      </c>
      <c r="N2753" s="3" t="s">
        <v>2772</v>
      </c>
      <c r="O2753" s="3" t="s">
        <v>5530</v>
      </c>
      <c r="P2753" s="8" t="s">
        <v>12715</v>
      </c>
      <c r="Q2753" s="8" t="s">
        <v>12718</v>
      </c>
      <c r="R2753" s="4">
        <v>0</v>
      </c>
      <c r="S2753" s="4" t="s">
        <v>5627</v>
      </c>
      <c r="T2753" s="4">
        <v>99</v>
      </c>
      <c r="U2753" s="7" t="s">
        <v>6298</v>
      </c>
      <c r="V2753" s="7">
        <v>41</v>
      </c>
      <c r="W2753" s="3" t="s">
        <v>7163</v>
      </c>
      <c r="X2753" s="6">
        <v>4105</v>
      </c>
      <c r="Y2753" s="3" t="s">
        <v>7164</v>
      </c>
      <c r="Z2753" s="6">
        <v>4105002</v>
      </c>
      <c r="AA2753" s="3" t="s">
        <v>7165</v>
      </c>
      <c r="AB2753" s="6">
        <v>41050020006</v>
      </c>
      <c r="AC2753" s="3" t="s">
        <v>9870</v>
      </c>
      <c r="AD2753" s="5">
        <v>45200000</v>
      </c>
      <c r="AE2753" s="5">
        <v>0</v>
      </c>
      <c r="AF2753" s="5">
        <v>0</v>
      </c>
      <c r="AG2753" s="5">
        <v>0</v>
      </c>
      <c r="AH2753" s="5">
        <v>0</v>
      </c>
      <c r="AI2753" s="5">
        <v>0</v>
      </c>
      <c r="AJ2753" s="5">
        <v>0</v>
      </c>
      <c r="AK2753" s="5">
        <v>45200000</v>
      </c>
      <c r="AL2753" s="5">
        <v>0</v>
      </c>
      <c r="AM2753" s="5">
        <v>0</v>
      </c>
      <c r="AN2753" s="5">
        <v>0</v>
      </c>
      <c r="AO2753" s="5">
        <v>0</v>
      </c>
      <c r="AP2753" s="5">
        <v>0</v>
      </c>
      <c r="AQ2753" s="5">
        <v>0</v>
      </c>
      <c r="AR2753" s="5">
        <v>45200000</v>
      </c>
    </row>
    <row r="2754" spans="1:44" x14ac:dyDescent="0.25">
      <c r="A2754" s="6">
        <v>4148</v>
      </c>
      <c r="B2754" s="3" t="s">
        <v>5444</v>
      </c>
      <c r="C2754" s="3" t="s">
        <v>5971</v>
      </c>
      <c r="D2754" s="3" t="s">
        <v>6640</v>
      </c>
      <c r="E2754" s="3" t="s">
        <v>2863</v>
      </c>
      <c r="F2754" s="3" t="s">
        <v>9872</v>
      </c>
      <c r="G2754" s="21">
        <v>6</v>
      </c>
      <c r="H2754" s="8" t="s">
        <v>12707</v>
      </c>
      <c r="I2754" s="3" t="s">
        <v>12494</v>
      </c>
      <c r="J2754" s="3" t="s">
        <v>12649</v>
      </c>
      <c r="K2754" s="7">
        <v>0</v>
      </c>
      <c r="L2754" s="3" t="s">
        <v>5458</v>
      </c>
      <c r="M2754" s="7">
        <v>1213</v>
      </c>
      <c r="N2754" s="3" t="s">
        <v>2772</v>
      </c>
      <c r="O2754" s="3" t="s">
        <v>5530</v>
      </c>
      <c r="P2754" s="8" t="s">
        <v>12715</v>
      </c>
      <c r="Q2754" s="8" t="s">
        <v>12718</v>
      </c>
      <c r="R2754" s="4">
        <v>0</v>
      </c>
      <c r="S2754" s="4" t="s">
        <v>5627</v>
      </c>
      <c r="T2754" s="4">
        <v>99</v>
      </c>
      <c r="U2754" s="7" t="s">
        <v>6298</v>
      </c>
      <c r="V2754" s="7">
        <v>41</v>
      </c>
      <c r="W2754" s="3" t="s">
        <v>7163</v>
      </c>
      <c r="X2754" s="6">
        <v>4105</v>
      </c>
      <c r="Y2754" s="3" t="s">
        <v>7164</v>
      </c>
      <c r="Z2754" s="6">
        <v>4105002</v>
      </c>
      <c r="AA2754" s="3" t="s">
        <v>7165</v>
      </c>
      <c r="AB2754" s="6">
        <v>41050020006</v>
      </c>
      <c r="AC2754" s="3" t="s">
        <v>9870</v>
      </c>
      <c r="AD2754" s="5">
        <v>150476190</v>
      </c>
      <c r="AE2754" s="5">
        <v>0</v>
      </c>
      <c r="AF2754" s="5">
        <v>0</v>
      </c>
      <c r="AG2754" s="5">
        <v>0</v>
      </c>
      <c r="AH2754" s="5">
        <v>0</v>
      </c>
      <c r="AI2754" s="5">
        <v>0</v>
      </c>
      <c r="AJ2754" s="5">
        <v>0</v>
      </c>
      <c r="AK2754" s="5">
        <v>150476190</v>
      </c>
      <c r="AL2754" s="5">
        <v>0</v>
      </c>
      <c r="AM2754" s="5">
        <v>0</v>
      </c>
      <c r="AN2754" s="5">
        <v>0</v>
      </c>
      <c r="AO2754" s="5">
        <v>0</v>
      </c>
      <c r="AP2754" s="5">
        <v>0</v>
      </c>
      <c r="AQ2754" s="5">
        <v>0</v>
      </c>
      <c r="AR2754" s="5">
        <v>150476190</v>
      </c>
    </row>
    <row r="2755" spans="1:44" x14ac:dyDescent="0.25">
      <c r="A2755" s="6">
        <v>4148</v>
      </c>
      <c r="B2755" s="3" t="s">
        <v>5444</v>
      </c>
      <c r="C2755" s="3" t="s">
        <v>5971</v>
      </c>
      <c r="D2755" s="3" t="s">
        <v>6640</v>
      </c>
      <c r="E2755" s="3" t="s">
        <v>2864</v>
      </c>
      <c r="F2755" s="3" t="s">
        <v>9873</v>
      </c>
      <c r="G2755" s="21">
        <v>6</v>
      </c>
      <c r="H2755" s="8" t="s">
        <v>12707</v>
      </c>
      <c r="I2755" s="3" t="s">
        <v>12494</v>
      </c>
      <c r="J2755" s="3" t="s">
        <v>12649</v>
      </c>
      <c r="K2755" s="7">
        <v>0</v>
      </c>
      <c r="L2755" s="3" t="s">
        <v>5458</v>
      </c>
      <c r="M2755" s="7">
        <v>1213</v>
      </c>
      <c r="N2755" s="3" t="s">
        <v>2772</v>
      </c>
      <c r="O2755" s="3" t="s">
        <v>5530</v>
      </c>
      <c r="P2755" s="8" t="s">
        <v>12715</v>
      </c>
      <c r="Q2755" s="8" t="s">
        <v>12718</v>
      </c>
      <c r="R2755" s="4">
        <v>0</v>
      </c>
      <c r="S2755" s="4" t="s">
        <v>5627</v>
      </c>
      <c r="T2755" s="4">
        <v>99</v>
      </c>
      <c r="U2755" s="7" t="s">
        <v>6298</v>
      </c>
      <c r="V2755" s="7">
        <v>41</v>
      </c>
      <c r="W2755" s="3" t="s">
        <v>7163</v>
      </c>
      <c r="X2755" s="6">
        <v>4105</v>
      </c>
      <c r="Y2755" s="3" t="s">
        <v>7164</v>
      </c>
      <c r="Z2755" s="6">
        <v>4105002</v>
      </c>
      <c r="AA2755" s="3" t="s">
        <v>7165</v>
      </c>
      <c r="AB2755" s="6">
        <v>41050020006</v>
      </c>
      <c r="AC2755" s="3" t="s">
        <v>9870</v>
      </c>
      <c r="AD2755" s="5">
        <v>75238095</v>
      </c>
      <c r="AE2755" s="5">
        <v>0</v>
      </c>
      <c r="AF2755" s="5">
        <v>0</v>
      </c>
      <c r="AG2755" s="5">
        <v>0</v>
      </c>
      <c r="AH2755" s="5">
        <v>0</v>
      </c>
      <c r="AI2755" s="5">
        <v>0</v>
      </c>
      <c r="AJ2755" s="5">
        <v>0</v>
      </c>
      <c r="AK2755" s="5">
        <v>75238095</v>
      </c>
      <c r="AL2755" s="5">
        <v>0</v>
      </c>
      <c r="AM2755" s="5">
        <v>0</v>
      </c>
      <c r="AN2755" s="5">
        <v>0</v>
      </c>
      <c r="AO2755" s="5">
        <v>0</v>
      </c>
      <c r="AP2755" s="5">
        <v>0</v>
      </c>
      <c r="AQ2755" s="5">
        <v>0</v>
      </c>
      <c r="AR2755" s="5">
        <v>75238095</v>
      </c>
    </row>
    <row r="2756" spans="1:44" x14ac:dyDescent="0.25">
      <c r="A2756" s="6">
        <v>4148</v>
      </c>
      <c r="B2756" s="3" t="s">
        <v>5444</v>
      </c>
      <c r="C2756" s="3" t="s">
        <v>5971</v>
      </c>
      <c r="D2756" s="3" t="s">
        <v>6640</v>
      </c>
      <c r="E2756" s="3" t="s">
        <v>2865</v>
      </c>
      <c r="F2756" s="3" t="s">
        <v>9874</v>
      </c>
      <c r="G2756" s="21">
        <v>6</v>
      </c>
      <c r="H2756" s="8" t="s">
        <v>12707</v>
      </c>
      <c r="I2756" s="3" t="s">
        <v>12494</v>
      </c>
      <c r="J2756" s="3" t="s">
        <v>12649</v>
      </c>
      <c r="K2756" s="7">
        <v>0</v>
      </c>
      <c r="L2756" s="3" t="s">
        <v>5458</v>
      </c>
      <c r="M2756" s="7">
        <v>1213</v>
      </c>
      <c r="N2756" s="3" t="s">
        <v>2772</v>
      </c>
      <c r="O2756" s="3" t="s">
        <v>5530</v>
      </c>
      <c r="P2756" s="8" t="s">
        <v>12715</v>
      </c>
      <c r="Q2756" s="8" t="s">
        <v>12718</v>
      </c>
      <c r="R2756" s="4">
        <v>0</v>
      </c>
      <c r="S2756" s="4" t="s">
        <v>5627</v>
      </c>
      <c r="T2756" s="4">
        <v>99</v>
      </c>
      <c r="U2756" s="7" t="s">
        <v>6298</v>
      </c>
      <c r="V2756" s="7">
        <v>41</v>
      </c>
      <c r="W2756" s="3" t="s">
        <v>7163</v>
      </c>
      <c r="X2756" s="6">
        <v>4105</v>
      </c>
      <c r="Y2756" s="3" t="s">
        <v>7164</v>
      </c>
      <c r="Z2756" s="6">
        <v>4105002</v>
      </c>
      <c r="AA2756" s="3" t="s">
        <v>7165</v>
      </c>
      <c r="AB2756" s="6">
        <v>41050020006</v>
      </c>
      <c r="AC2756" s="3" t="s">
        <v>9870</v>
      </c>
      <c r="AD2756" s="5">
        <v>83500000</v>
      </c>
      <c r="AE2756" s="5">
        <v>0</v>
      </c>
      <c r="AF2756" s="5">
        <v>0</v>
      </c>
      <c r="AG2756" s="5">
        <v>0</v>
      </c>
      <c r="AH2756" s="5">
        <v>0</v>
      </c>
      <c r="AI2756" s="5">
        <v>0</v>
      </c>
      <c r="AJ2756" s="5">
        <v>0</v>
      </c>
      <c r="AK2756" s="5">
        <v>83500000</v>
      </c>
      <c r="AL2756" s="5">
        <v>0</v>
      </c>
      <c r="AM2756" s="5">
        <v>0</v>
      </c>
      <c r="AN2756" s="5">
        <v>0</v>
      </c>
      <c r="AO2756" s="5">
        <v>0</v>
      </c>
      <c r="AP2756" s="5">
        <v>0</v>
      </c>
      <c r="AQ2756" s="5">
        <v>0</v>
      </c>
      <c r="AR2756" s="5">
        <v>83500000</v>
      </c>
    </row>
    <row r="2757" spans="1:44" x14ac:dyDescent="0.25">
      <c r="A2757" s="6">
        <v>4148</v>
      </c>
      <c r="B2757" s="3" t="s">
        <v>5444</v>
      </c>
      <c r="C2757" s="3" t="s">
        <v>5971</v>
      </c>
      <c r="D2757" s="3" t="s">
        <v>6640</v>
      </c>
      <c r="E2757" s="3" t="s">
        <v>2866</v>
      </c>
      <c r="F2757" s="3" t="s">
        <v>9875</v>
      </c>
      <c r="G2757" s="21">
        <v>6</v>
      </c>
      <c r="H2757" s="8" t="s">
        <v>12707</v>
      </c>
      <c r="I2757" s="3" t="s">
        <v>12494</v>
      </c>
      <c r="J2757" s="3" t="s">
        <v>12649</v>
      </c>
      <c r="K2757" s="7">
        <v>0</v>
      </c>
      <c r="L2757" s="3" t="s">
        <v>5458</v>
      </c>
      <c r="M2757" s="7">
        <v>1213</v>
      </c>
      <c r="N2757" s="3" t="s">
        <v>2772</v>
      </c>
      <c r="O2757" s="3" t="s">
        <v>5530</v>
      </c>
      <c r="P2757" s="8" t="s">
        <v>12715</v>
      </c>
      <c r="Q2757" s="8" t="s">
        <v>12718</v>
      </c>
      <c r="R2757" s="4">
        <v>0</v>
      </c>
      <c r="S2757" s="4" t="s">
        <v>5627</v>
      </c>
      <c r="T2757" s="4">
        <v>99</v>
      </c>
      <c r="U2757" s="7" t="s">
        <v>6298</v>
      </c>
      <c r="V2757" s="7">
        <v>41</v>
      </c>
      <c r="W2757" s="3" t="s">
        <v>7163</v>
      </c>
      <c r="X2757" s="6">
        <v>4105</v>
      </c>
      <c r="Y2757" s="3" t="s">
        <v>7164</v>
      </c>
      <c r="Z2757" s="6">
        <v>4105002</v>
      </c>
      <c r="AA2757" s="3" t="s">
        <v>7165</v>
      </c>
      <c r="AB2757" s="6">
        <v>41050020006</v>
      </c>
      <c r="AC2757" s="3" t="s">
        <v>9870</v>
      </c>
      <c r="AD2757" s="5">
        <v>26880500</v>
      </c>
      <c r="AE2757" s="5">
        <v>0</v>
      </c>
      <c r="AF2757" s="5">
        <v>0</v>
      </c>
      <c r="AG2757" s="5">
        <v>0</v>
      </c>
      <c r="AH2757" s="5">
        <v>0</v>
      </c>
      <c r="AI2757" s="5">
        <v>0</v>
      </c>
      <c r="AJ2757" s="5">
        <v>0</v>
      </c>
      <c r="AK2757" s="5">
        <v>26880500</v>
      </c>
      <c r="AL2757" s="5">
        <v>0</v>
      </c>
      <c r="AM2757" s="5">
        <v>0</v>
      </c>
      <c r="AN2757" s="5">
        <v>0</v>
      </c>
      <c r="AO2757" s="5">
        <v>0</v>
      </c>
      <c r="AP2757" s="5">
        <v>0</v>
      </c>
      <c r="AQ2757" s="5">
        <v>0</v>
      </c>
      <c r="AR2757" s="5">
        <v>26880500</v>
      </c>
    </row>
    <row r="2758" spans="1:44" x14ac:dyDescent="0.25">
      <c r="A2758" s="6">
        <v>4148</v>
      </c>
      <c r="B2758" s="3" t="s">
        <v>5444</v>
      </c>
      <c r="C2758" s="3" t="s">
        <v>5971</v>
      </c>
      <c r="D2758" s="3" t="s">
        <v>6640</v>
      </c>
      <c r="E2758" s="3" t="s">
        <v>2867</v>
      </c>
      <c r="F2758" s="3" t="s">
        <v>9876</v>
      </c>
      <c r="G2758" s="21">
        <v>6</v>
      </c>
      <c r="H2758" s="8" t="s">
        <v>12707</v>
      </c>
      <c r="I2758" s="3" t="s">
        <v>12494</v>
      </c>
      <c r="J2758" s="3" t="s">
        <v>12649</v>
      </c>
      <c r="K2758" s="7">
        <v>0</v>
      </c>
      <c r="L2758" s="3" t="s">
        <v>5458</v>
      </c>
      <c r="M2758" s="7">
        <v>1213</v>
      </c>
      <c r="N2758" s="3" t="s">
        <v>2772</v>
      </c>
      <c r="O2758" s="3" t="s">
        <v>5530</v>
      </c>
      <c r="P2758" s="8" t="s">
        <v>12715</v>
      </c>
      <c r="Q2758" s="8" t="s">
        <v>12718</v>
      </c>
      <c r="R2758" s="4">
        <v>0</v>
      </c>
      <c r="S2758" s="4" t="s">
        <v>5627</v>
      </c>
      <c r="T2758" s="4">
        <v>99</v>
      </c>
      <c r="U2758" s="7" t="s">
        <v>6298</v>
      </c>
      <c r="V2758" s="7">
        <v>41</v>
      </c>
      <c r="W2758" s="3" t="s">
        <v>7163</v>
      </c>
      <c r="X2758" s="6">
        <v>4105</v>
      </c>
      <c r="Y2758" s="3" t="s">
        <v>7164</v>
      </c>
      <c r="Z2758" s="6">
        <v>4105002</v>
      </c>
      <c r="AA2758" s="3" t="s">
        <v>7165</v>
      </c>
      <c r="AB2758" s="6">
        <v>41050020006</v>
      </c>
      <c r="AC2758" s="3" t="s">
        <v>9870</v>
      </c>
      <c r="AD2758" s="5">
        <v>30000000</v>
      </c>
      <c r="AE2758" s="5">
        <v>0</v>
      </c>
      <c r="AF2758" s="5">
        <v>0</v>
      </c>
      <c r="AG2758" s="5">
        <v>0</v>
      </c>
      <c r="AH2758" s="5">
        <v>0</v>
      </c>
      <c r="AI2758" s="5">
        <v>0</v>
      </c>
      <c r="AJ2758" s="5">
        <v>0</v>
      </c>
      <c r="AK2758" s="5">
        <v>30000000</v>
      </c>
      <c r="AL2758" s="5">
        <v>0</v>
      </c>
      <c r="AM2758" s="5">
        <v>0</v>
      </c>
      <c r="AN2758" s="5">
        <v>0</v>
      </c>
      <c r="AO2758" s="5">
        <v>0</v>
      </c>
      <c r="AP2758" s="5">
        <v>0</v>
      </c>
      <c r="AQ2758" s="5">
        <v>0</v>
      </c>
      <c r="AR2758" s="5">
        <v>30000000</v>
      </c>
    </row>
    <row r="2759" spans="1:44" x14ac:dyDescent="0.25">
      <c r="A2759" s="6">
        <v>4148</v>
      </c>
      <c r="B2759" s="3" t="s">
        <v>5444</v>
      </c>
      <c r="C2759" s="3" t="s">
        <v>5971</v>
      </c>
      <c r="D2759" s="3" t="s">
        <v>6640</v>
      </c>
      <c r="E2759" s="3" t="s">
        <v>2868</v>
      </c>
      <c r="F2759" s="3" t="s">
        <v>9877</v>
      </c>
      <c r="G2759" s="21">
        <v>6</v>
      </c>
      <c r="H2759" s="8" t="s">
        <v>12707</v>
      </c>
      <c r="I2759" s="3" t="s">
        <v>12494</v>
      </c>
      <c r="J2759" s="3" t="s">
        <v>12649</v>
      </c>
      <c r="K2759" s="7">
        <v>0</v>
      </c>
      <c r="L2759" s="3" t="s">
        <v>5458</v>
      </c>
      <c r="M2759" s="7">
        <v>1213</v>
      </c>
      <c r="N2759" s="3" t="s">
        <v>2772</v>
      </c>
      <c r="O2759" s="3" t="s">
        <v>5530</v>
      </c>
      <c r="P2759" s="8" t="s">
        <v>12715</v>
      </c>
      <c r="Q2759" s="8" t="s">
        <v>12718</v>
      </c>
      <c r="R2759" s="4">
        <v>0</v>
      </c>
      <c r="S2759" s="4" t="s">
        <v>5627</v>
      </c>
      <c r="T2759" s="4">
        <v>99</v>
      </c>
      <c r="U2759" s="7" t="s">
        <v>6298</v>
      </c>
      <c r="V2759" s="7">
        <v>41</v>
      </c>
      <c r="W2759" s="3" t="s">
        <v>7163</v>
      </c>
      <c r="X2759" s="6">
        <v>4105</v>
      </c>
      <c r="Y2759" s="3" t="s">
        <v>7164</v>
      </c>
      <c r="Z2759" s="6">
        <v>4105002</v>
      </c>
      <c r="AA2759" s="3" t="s">
        <v>7165</v>
      </c>
      <c r="AB2759" s="6">
        <v>41050020006</v>
      </c>
      <c r="AC2759" s="3" t="s">
        <v>9870</v>
      </c>
      <c r="AD2759" s="5">
        <v>26000000</v>
      </c>
      <c r="AE2759" s="5">
        <v>0</v>
      </c>
      <c r="AF2759" s="5">
        <v>0</v>
      </c>
      <c r="AG2759" s="5">
        <v>0</v>
      </c>
      <c r="AH2759" s="5">
        <v>0</v>
      </c>
      <c r="AI2759" s="5">
        <v>0</v>
      </c>
      <c r="AJ2759" s="5">
        <v>0</v>
      </c>
      <c r="AK2759" s="5">
        <v>26000000</v>
      </c>
      <c r="AL2759" s="5">
        <v>0</v>
      </c>
      <c r="AM2759" s="5">
        <v>0</v>
      </c>
      <c r="AN2759" s="5">
        <v>0</v>
      </c>
      <c r="AO2759" s="5">
        <v>0</v>
      </c>
      <c r="AP2759" s="5">
        <v>0</v>
      </c>
      <c r="AQ2759" s="5">
        <v>0</v>
      </c>
      <c r="AR2759" s="5">
        <v>26000000</v>
      </c>
    </row>
    <row r="2760" spans="1:44" x14ac:dyDescent="0.25">
      <c r="A2760" s="6">
        <v>4148</v>
      </c>
      <c r="B2760" s="3" t="s">
        <v>5444</v>
      </c>
      <c r="C2760" s="3" t="s">
        <v>5971</v>
      </c>
      <c r="D2760" s="3" t="s">
        <v>6640</v>
      </c>
      <c r="E2760" s="3" t="s">
        <v>2869</v>
      </c>
      <c r="F2760" s="3" t="s">
        <v>9878</v>
      </c>
      <c r="G2760" s="21">
        <v>6</v>
      </c>
      <c r="H2760" s="8" t="s">
        <v>12707</v>
      </c>
      <c r="I2760" s="3" t="s">
        <v>12339</v>
      </c>
      <c r="J2760" s="3" t="s">
        <v>12543</v>
      </c>
      <c r="K2760" s="7">
        <v>0</v>
      </c>
      <c r="L2760" s="3" t="s">
        <v>5458</v>
      </c>
      <c r="M2760" s="7">
        <v>1213</v>
      </c>
      <c r="N2760" s="3" t="s">
        <v>2772</v>
      </c>
      <c r="O2760" s="3" t="s">
        <v>5530</v>
      </c>
      <c r="P2760" s="8" t="s">
        <v>12715</v>
      </c>
      <c r="Q2760" s="8" t="s">
        <v>12718</v>
      </c>
      <c r="R2760" s="4">
        <v>0</v>
      </c>
      <c r="S2760" s="4" t="s">
        <v>5627</v>
      </c>
      <c r="T2760" s="4">
        <v>99</v>
      </c>
      <c r="U2760" s="7" t="s">
        <v>6298</v>
      </c>
      <c r="V2760" s="7">
        <v>41</v>
      </c>
      <c r="W2760" s="3" t="s">
        <v>7163</v>
      </c>
      <c r="X2760" s="6">
        <v>4105</v>
      </c>
      <c r="Y2760" s="3" t="s">
        <v>7164</v>
      </c>
      <c r="Z2760" s="6">
        <v>4105002</v>
      </c>
      <c r="AA2760" s="3" t="s">
        <v>7165</v>
      </c>
      <c r="AB2760" s="6">
        <v>41050020006</v>
      </c>
      <c r="AC2760" s="3" t="s">
        <v>9870</v>
      </c>
      <c r="AD2760" s="5">
        <v>100924485</v>
      </c>
      <c r="AE2760" s="5">
        <v>0</v>
      </c>
      <c r="AF2760" s="5">
        <v>0</v>
      </c>
      <c r="AG2760" s="5">
        <v>0</v>
      </c>
      <c r="AH2760" s="5">
        <v>0</v>
      </c>
      <c r="AI2760" s="5">
        <v>0</v>
      </c>
      <c r="AJ2760" s="5">
        <v>0</v>
      </c>
      <c r="AK2760" s="5">
        <v>100924485</v>
      </c>
      <c r="AL2760" s="5">
        <v>0</v>
      </c>
      <c r="AM2760" s="5">
        <v>0</v>
      </c>
      <c r="AN2760" s="5">
        <v>0</v>
      </c>
      <c r="AO2760" s="5">
        <v>0</v>
      </c>
      <c r="AP2760" s="5">
        <v>0</v>
      </c>
      <c r="AQ2760" s="5">
        <v>0</v>
      </c>
      <c r="AR2760" s="5">
        <v>100924485</v>
      </c>
    </row>
    <row r="2761" spans="1:44" x14ac:dyDescent="0.25">
      <c r="A2761" s="6">
        <v>4148</v>
      </c>
      <c r="B2761" s="3" t="s">
        <v>5444</v>
      </c>
      <c r="C2761" s="3" t="s">
        <v>5972</v>
      </c>
      <c r="D2761" s="3" t="s">
        <v>6641</v>
      </c>
      <c r="E2761" s="3" t="s">
        <v>2870</v>
      </c>
      <c r="F2761" s="3" t="s">
        <v>9880</v>
      </c>
      <c r="G2761" s="21">
        <v>6</v>
      </c>
      <c r="H2761" s="8" t="s">
        <v>12707</v>
      </c>
      <c r="I2761" s="3" t="s">
        <v>12339</v>
      </c>
      <c r="J2761" s="3" t="s">
        <v>12543</v>
      </c>
      <c r="K2761" s="7">
        <v>0</v>
      </c>
      <c r="L2761" s="3" t="s">
        <v>5458</v>
      </c>
      <c r="M2761" s="7">
        <v>1213</v>
      </c>
      <c r="N2761" s="3" t="s">
        <v>2772</v>
      </c>
      <c r="O2761" s="3" t="s">
        <v>5530</v>
      </c>
      <c r="P2761" s="8" t="s">
        <v>12715</v>
      </c>
      <c r="Q2761" s="8" t="s">
        <v>12718</v>
      </c>
      <c r="R2761" s="4">
        <v>0</v>
      </c>
      <c r="S2761" s="4" t="s">
        <v>5627</v>
      </c>
      <c r="T2761" s="4">
        <v>99</v>
      </c>
      <c r="U2761" s="7" t="s">
        <v>6298</v>
      </c>
      <c r="V2761" s="7">
        <v>41</v>
      </c>
      <c r="W2761" s="3" t="s">
        <v>7163</v>
      </c>
      <c r="X2761" s="6">
        <v>4105</v>
      </c>
      <c r="Y2761" s="3" t="s">
        <v>7164</v>
      </c>
      <c r="Z2761" s="6">
        <v>4105002</v>
      </c>
      <c r="AA2761" s="3" t="s">
        <v>7165</v>
      </c>
      <c r="AB2761" s="6">
        <v>41050020008</v>
      </c>
      <c r="AC2761" s="3" t="s">
        <v>9879</v>
      </c>
      <c r="AD2761" s="5">
        <v>103400000</v>
      </c>
      <c r="AE2761" s="5">
        <v>0</v>
      </c>
      <c r="AF2761" s="5">
        <v>0</v>
      </c>
      <c r="AG2761" s="5">
        <v>0</v>
      </c>
      <c r="AH2761" s="5">
        <v>0</v>
      </c>
      <c r="AI2761" s="5">
        <v>0</v>
      </c>
      <c r="AJ2761" s="5">
        <v>0</v>
      </c>
      <c r="AK2761" s="5">
        <v>103400000</v>
      </c>
      <c r="AL2761" s="5">
        <v>15517056</v>
      </c>
      <c r="AM2761" s="5">
        <v>0</v>
      </c>
      <c r="AN2761" s="5">
        <v>0</v>
      </c>
      <c r="AO2761" s="5">
        <v>0</v>
      </c>
      <c r="AP2761" s="5">
        <v>0</v>
      </c>
      <c r="AQ2761" s="5">
        <v>15517056</v>
      </c>
      <c r="AR2761" s="5">
        <v>87882944</v>
      </c>
    </row>
    <row r="2762" spans="1:44" x14ac:dyDescent="0.25">
      <c r="A2762" s="6">
        <v>4148</v>
      </c>
      <c r="B2762" s="3" t="s">
        <v>5444</v>
      </c>
      <c r="C2762" s="3" t="s">
        <v>5972</v>
      </c>
      <c r="D2762" s="3" t="s">
        <v>6641</v>
      </c>
      <c r="E2762" s="3" t="s">
        <v>2871</v>
      </c>
      <c r="F2762" s="3" t="s">
        <v>9881</v>
      </c>
      <c r="G2762" s="21">
        <v>6</v>
      </c>
      <c r="H2762" s="8" t="s">
        <v>12707</v>
      </c>
      <c r="I2762" s="3" t="s">
        <v>12342</v>
      </c>
      <c r="J2762" s="3" t="s">
        <v>12546</v>
      </c>
      <c r="K2762" s="7">
        <v>0</v>
      </c>
      <c r="L2762" s="3" t="s">
        <v>5458</v>
      </c>
      <c r="M2762" s="7">
        <v>1213</v>
      </c>
      <c r="N2762" s="3" t="s">
        <v>2772</v>
      </c>
      <c r="O2762" s="3" t="s">
        <v>5530</v>
      </c>
      <c r="P2762" s="8" t="s">
        <v>12715</v>
      </c>
      <c r="Q2762" s="8" t="s">
        <v>12718</v>
      </c>
      <c r="R2762" s="4">
        <v>0</v>
      </c>
      <c r="S2762" s="4" t="s">
        <v>5627</v>
      </c>
      <c r="T2762" s="4">
        <v>99</v>
      </c>
      <c r="U2762" s="7" t="s">
        <v>6298</v>
      </c>
      <c r="V2762" s="7">
        <v>41</v>
      </c>
      <c r="W2762" s="3" t="s">
        <v>7163</v>
      </c>
      <c r="X2762" s="6">
        <v>4105</v>
      </c>
      <c r="Y2762" s="3" t="s">
        <v>7164</v>
      </c>
      <c r="Z2762" s="6">
        <v>4105002</v>
      </c>
      <c r="AA2762" s="3" t="s">
        <v>7165</v>
      </c>
      <c r="AB2762" s="6">
        <v>41050020008</v>
      </c>
      <c r="AC2762" s="3" t="s">
        <v>9879</v>
      </c>
      <c r="AD2762" s="5">
        <v>94059000</v>
      </c>
      <c r="AE2762" s="5">
        <v>0</v>
      </c>
      <c r="AF2762" s="5">
        <v>0</v>
      </c>
      <c r="AG2762" s="5">
        <v>0</v>
      </c>
      <c r="AH2762" s="5">
        <v>0</v>
      </c>
      <c r="AI2762" s="5">
        <v>0</v>
      </c>
      <c r="AJ2762" s="5">
        <v>0</v>
      </c>
      <c r="AK2762" s="5">
        <v>94059000</v>
      </c>
      <c r="AL2762" s="5">
        <v>0</v>
      </c>
      <c r="AM2762" s="5">
        <v>0</v>
      </c>
      <c r="AN2762" s="5">
        <v>0</v>
      </c>
      <c r="AO2762" s="5">
        <v>0</v>
      </c>
      <c r="AP2762" s="5">
        <v>0</v>
      </c>
      <c r="AQ2762" s="5">
        <v>0</v>
      </c>
      <c r="AR2762" s="5">
        <v>94059000</v>
      </c>
    </row>
    <row r="2763" spans="1:44" x14ac:dyDescent="0.25">
      <c r="A2763" s="6">
        <v>4148</v>
      </c>
      <c r="B2763" s="3" t="s">
        <v>5444</v>
      </c>
      <c r="C2763" s="3" t="s">
        <v>5972</v>
      </c>
      <c r="D2763" s="3" t="s">
        <v>6641</v>
      </c>
      <c r="E2763" s="3" t="s">
        <v>2872</v>
      </c>
      <c r="F2763" s="3" t="s">
        <v>9882</v>
      </c>
      <c r="G2763" s="21">
        <v>6</v>
      </c>
      <c r="H2763" s="8" t="s">
        <v>12707</v>
      </c>
      <c r="I2763" s="3" t="s">
        <v>12343</v>
      </c>
      <c r="J2763" s="3" t="s">
        <v>12547</v>
      </c>
      <c r="K2763" s="7">
        <v>0</v>
      </c>
      <c r="L2763" s="3" t="s">
        <v>5458</v>
      </c>
      <c r="M2763" s="7">
        <v>1213</v>
      </c>
      <c r="N2763" s="3" t="s">
        <v>2772</v>
      </c>
      <c r="O2763" s="3" t="s">
        <v>5530</v>
      </c>
      <c r="P2763" s="8" t="s">
        <v>12715</v>
      </c>
      <c r="Q2763" s="8" t="s">
        <v>12718</v>
      </c>
      <c r="R2763" s="4">
        <v>0</v>
      </c>
      <c r="S2763" s="4" t="s">
        <v>5627</v>
      </c>
      <c r="T2763" s="4">
        <v>99</v>
      </c>
      <c r="U2763" s="7" t="s">
        <v>6298</v>
      </c>
      <c r="V2763" s="7">
        <v>41</v>
      </c>
      <c r="W2763" s="3" t="s">
        <v>7163</v>
      </c>
      <c r="X2763" s="6">
        <v>4105</v>
      </c>
      <c r="Y2763" s="3" t="s">
        <v>7164</v>
      </c>
      <c r="Z2763" s="6">
        <v>4105002</v>
      </c>
      <c r="AA2763" s="3" t="s">
        <v>7165</v>
      </c>
      <c r="AB2763" s="6">
        <v>41050020008</v>
      </c>
      <c r="AC2763" s="3" t="s">
        <v>9879</v>
      </c>
      <c r="AD2763" s="5">
        <v>98676900</v>
      </c>
      <c r="AE2763" s="5">
        <v>0</v>
      </c>
      <c r="AF2763" s="5">
        <v>0</v>
      </c>
      <c r="AG2763" s="5">
        <v>0</v>
      </c>
      <c r="AH2763" s="5">
        <v>0</v>
      </c>
      <c r="AI2763" s="5">
        <v>0</v>
      </c>
      <c r="AJ2763" s="5">
        <v>0</v>
      </c>
      <c r="AK2763" s="5">
        <v>98676900</v>
      </c>
      <c r="AL2763" s="5">
        <v>0</v>
      </c>
      <c r="AM2763" s="5">
        <v>0</v>
      </c>
      <c r="AN2763" s="5">
        <v>0</v>
      </c>
      <c r="AO2763" s="5">
        <v>0</v>
      </c>
      <c r="AP2763" s="5">
        <v>0</v>
      </c>
      <c r="AQ2763" s="5">
        <v>0</v>
      </c>
      <c r="AR2763" s="5">
        <v>98676900</v>
      </c>
    </row>
    <row r="2764" spans="1:44" x14ac:dyDescent="0.25">
      <c r="A2764" s="6">
        <v>4148</v>
      </c>
      <c r="B2764" s="3" t="s">
        <v>5444</v>
      </c>
      <c r="C2764" s="3" t="s">
        <v>5972</v>
      </c>
      <c r="D2764" s="3" t="s">
        <v>6641</v>
      </c>
      <c r="E2764" s="3" t="s">
        <v>2873</v>
      </c>
      <c r="F2764" s="3" t="s">
        <v>9883</v>
      </c>
      <c r="G2764" s="21">
        <v>6</v>
      </c>
      <c r="H2764" s="8" t="s">
        <v>12707</v>
      </c>
      <c r="I2764" s="3" t="s">
        <v>12494</v>
      </c>
      <c r="J2764" s="3" t="s">
        <v>12649</v>
      </c>
      <c r="K2764" s="7">
        <v>0</v>
      </c>
      <c r="L2764" s="3" t="s">
        <v>5458</v>
      </c>
      <c r="M2764" s="7">
        <v>1213</v>
      </c>
      <c r="N2764" s="3" t="s">
        <v>2772</v>
      </c>
      <c r="O2764" s="3" t="s">
        <v>5530</v>
      </c>
      <c r="P2764" s="8" t="s">
        <v>12715</v>
      </c>
      <c r="Q2764" s="8" t="s">
        <v>12718</v>
      </c>
      <c r="R2764" s="4">
        <v>0</v>
      </c>
      <c r="S2764" s="4" t="s">
        <v>5627</v>
      </c>
      <c r="T2764" s="4">
        <v>99</v>
      </c>
      <c r="U2764" s="7" t="s">
        <v>6298</v>
      </c>
      <c r="V2764" s="7">
        <v>41</v>
      </c>
      <c r="W2764" s="3" t="s">
        <v>7163</v>
      </c>
      <c r="X2764" s="6">
        <v>4105</v>
      </c>
      <c r="Y2764" s="3" t="s">
        <v>7164</v>
      </c>
      <c r="Z2764" s="6">
        <v>4105002</v>
      </c>
      <c r="AA2764" s="3" t="s">
        <v>7165</v>
      </c>
      <c r="AB2764" s="6">
        <v>41050020008</v>
      </c>
      <c r="AC2764" s="3" t="s">
        <v>9879</v>
      </c>
      <c r="AD2764" s="5">
        <v>159968542</v>
      </c>
      <c r="AE2764" s="5">
        <v>0</v>
      </c>
      <c r="AF2764" s="5">
        <v>0</v>
      </c>
      <c r="AG2764" s="5">
        <v>0</v>
      </c>
      <c r="AH2764" s="5">
        <v>0</v>
      </c>
      <c r="AI2764" s="5">
        <v>0</v>
      </c>
      <c r="AJ2764" s="5">
        <v>0</v>
      </c>
      <c r="AK2764" s="5">
        <v>159968542</v>
      </c>
      <c r="AL2764" s="5">
        <v>0</v>
      </c>
      <c r="AM2764" s="5">
        <v>0</v>
      </c>
      <c r="AN2764" s="5">
        <v>0</v>
      </c>
      <c r="AO2764" s="5">
        <v>0</v>
      </c>
      <c r="AP2764" s="5">
        <v>0</v>
      </c>
      <c r="AQ2764" s="5">
        <v>0</v>
      </c>
      <c r="AR2764" s="5">
        <v>159968542</v>
      </c>
    </row>
    <row r="2765" spans="1:44" x14ac:dyDescent="0.25">
      <c r="A2765" s="6">
        <v>4148</v>
      </c>
      <c r="B2765" s="3" t="s">
        <v>5444</v>
      </c>
      <c r="C2765" s="3" t="s">
        <v>5972</v>
      </c>
      <c r="D2765" s="3" t="s">
        <v>6641</v>
      </c>
      <c r="E2765" s="3" t="s">
        <v>2874</v>
      </c>
      <c r="F2765" s="3" t="s">
        <v>9884</v>
      </c>
      <c r="G2765" s="21">
        <v>6</v>
      </c>
      <c r="H2765" s="8" t="s">
        <v>12707</v>
      </c>
      <c r="I2765" s="3" t="s">
        <v>12494</v>
      </c>
      <c r="J2765" s="3" t="s">
        <v>12649</v>
      </c>
      <c r="K2765" s="7">
        <v>0</v>
      </c>
      <c r="L2765" s="3" t="s">
        <v>5458</v>
      </c>
      <c r="M2765" s="7">
        <v>1213</v>
      </c>
      <c r="N2765" s="3" t="s">
        <v>2772</v>
      </c>
      <c r="O2765" s="3" t="s">
        <v>5530</v>
      </c>
      <c r="P2765" s="8" t="s">
        <v>12715</v>
      </c>
      <c r="Q2765" s="8" t="s">
        <v>12718</v>
      </c>
      <c r="R2765" s="4">
        <v>0</v>
      </c>
      <c r="S2765" s="4" t="s">
        <v>5627</v>
      </c>
      <c r="T2765" s="4">
        <v>99</v>
      </c>
      <c r="U2765" s="7" t="s">
        <v>6298</v>
      </c>
      <c r="V2765" s="7">
        <v>41</v>
      </c>
      <c r="W2765" s="3" t="s">
        <v>7163</v>
      </c>
      <c r="X2765" s="6">
        <v>4105</v>
      </c>
      <c r="Y2765" s="3" t="s">
        <v>7164</v>
      </c>
      <c r="Z2765" s="6">
        <v>4105002</v>
      </c>
      <c r="AA2765" s="3" t="s">
        <v>7165</v>
      </c>
      <c r="AB2765" s="6">
        <v>41050020008</v>
      </c>
      <c r="AC2765" s="3" t="s">
        <v>9879</v>
      </c>
      <c r="AD2765" s="5">
        <v>9492638</v>
      </c>
      <c r="AE2765" s="5">
        <v>0</v>
      </c>
      <c r="AF2765" s="5">
        <v>0</v>
      </c>
      <c r="AG2765" s="5">
        <v>0</v>
      </c>
      <c r="AH2765" s="5">
        <v>0</v>
      </c>
      <c r="AI2765" s="5">
        <v>0</v>
      </c>
      <c r="AJ2765" s="5">
        <v>0</v>
      </c>
      <c r="AK2765" s="5">
        <v>9492638</v>
      </c>
      <c r="AL2765" s="5">
        <v>0</v>
      </c>
      <c r="AM2765" s="5">
        <v>0</v>
      </c>
      <c r="AN2765" s="5">
        <v>0</v>
      </c>
      <c r="AO2765" s="5">
        <v>0</v>
      </c>
      <c r="AP2765" s="5">
        <v>0</v>
      </c>
      <c r="AQ2765" s="5">
        <v>0</v>
      </c>
      <c r="AR2765" s="5">
        <v>9492638</v>
      </c>
    </row>
    <row r="2766" spans="1:44" x14ac:dyDescent="0.25">
      <c r="A2766" s="6">
        <v>4148</v>
      </c>
      <c r="B2766" s="3" t="s">
        <v>5444</v>
      </c>
      <c r="C2766" s="3" t="s">
        <v>5972</v>
      </c>
      <c r="D2766" s="3" t="s">
        <v>6641</v>
      </c>
      <c r="E2766" s="3" t="s">
        <v>2875</v>
      </c>
      <c r="F2766" s="3" t="s">
        <v>9885</v>
      </c>
      <c r="G2766" s="21">
        <v>6</v>
      </c>
      <c r="H2766" s="8" t="s">
        <v>12707</v>
      </c>
      <c r="I2766" s="3" t="s">
        <v>12494</v>
      </c>
      <c r="J2766" s="3" t="s">
        <v>12649</v>
      </c>
      <c r="K2766" s="7">
        <v>0</v>
      </c>
      <c r="L2766" s="3" t="s">
        <v>5458</v>
      </c>
      <c r="M2766" s="7">
        <v>1213</v>
      </c>
      <c r="N2766" s="3" t="s">
        <v>2772</v>
      </c>
      <c r="O2766" s="3" t="s">
        <v>5530</v>
      </c>
      <c r="P2766" s="8" t="s">
        <v>12715</v>
      </c>
      <c r="Q2766" s="8" t="s">
        <v>12718</v>
      </c>
      <c r="R2766" s="4">
        <v>0</v>
      </c>
      <c r="S2766" s="4" t="s">
        <v>5627</v>
      </c>
      <c r="T2766" s="4">
        <v>99</v>
      </c>
      <c r="U2766" s="7" t="s">
        <v>6298</v>
      </c>
      <c r="V2766" s="7">
        <v>41</v>
      </c>
      <c r="W2766" s="3" t="s">
        <v>7163</v>
      </c>
      <c r="X2766" s="6">
        <v>4105</v>
      </c>
      <c r="Y2766" s="3" t="s">
        <v>7164</v>
      </c>
      <c r="Z2766" s="6">
        <v>4105002</v>
      </c>
      <c r="AA2766" s="3" t="s">
        <v>7165</v>
      </c>
      <c r="AB2766" s="6">
        <v>41050020008</v>
      </c>
      <c r="AC2766" s="3" t="s">
        <v>9879</v>
      </c>
      <c r="AD2766" s="5">
        <v>116500000</v>
      </c>
      <c r="AE2766" s="5">
        <v>0</v>
      </c>
      <c r="AF2766" s="5">
        <v>0</v>
      </c>
      <c r="AG2766" s="5">
        <v>0</v>
      </c>
      <c r="AH2766" s="5">
        <v>0</v>
      </c>
      <c r="AI2766" s="5">
        <v>0</v>
      </c>
      <c r="AJ2766" s="5">
        <v>0</v>
      </c>
      <c r="AK2766" s="5">
        <v>116500000</v>
      </c>
      <c r="AL2766" s="5">
        <v>0</v>
      </c>
      <c r="AM2766" s="5">
        <v>0</v>
      </c>
      <c r="AN2766" s="5">
        <v>0</v>
      </c>
      <c r="AO2766" s="5">
        <v>0</v>
      </c>
      <c r="AP2766" s="5">
        <v>0</v>
      </c>
      <c r="AQ2766" s="5">
        <v>0</v>
      </c>
      <c r="AR2766" s="5">
        <v>116500000</v>
      </c>
    </row>
    <row r="2767" spans="1:44" x14ac:dyDescent="0.25">
      <c r="A2767" s="6">
        <v>4148</v>
      </c>
      <c r="B2767" s="3" t="s">
        <v>5444</v>
      </c>
      <c r="C2767" s="3" t="s">
        <v>5973</v>
      </c>
      <c r="D2767" s="3" t="s">
        <v>6642</v>
      </c>
      <c r="E2767" s="3" t="s">
        <v>2876</v>
      </c>
      <c r="F2767" s="3" t="s">
        <v>9886</v>
      </c>
      <c r="G2767" s="21">
        <v>6</v>
      </c>
      <c r="H2767" s="8" t="s">
        <v>12707</v>
      </c>
      <c r="I2767" s="3" t="s">
        <v>12339</v>
      </c>
      <c r="J2767" s="3" t="s">
        <v>12543</v>
      </c>
      <c r="K2767" s="7">
        <v>0</v>
      </c>
      <c r="L2767" s="3" t="s">
        <v>5458</v>
      </c>
      <c r="M2767" s="7">
        <v>1213</v>
      </c>
      <c r="N2767" s="3" t="s">
        <v>2772</v>
      </c>
      <c r="O2767" s="3" t="s">
        <v>5530</v>
      </c>
      <c r="P2767" s="8" t="s">
        <v>12715</v>
      </c>
      <c r="Q2767" s="8" t="s">
        <v>12718</v>
      </c>
      <c r="R2767" s="4">
        <v>0</v>
      </c>
      <c r="S2767" s="4" t="s">
        <v>5627</v>
      </c>
      <c r="T2767" s="4">
        <v>99</v>
      </c>
      <c r="U2767" s="7" t="s">
        <v>6298</v>
      </c>
      <c r="V2767" s="7">
        <v>41</v>
      </c>
      <c r="W2767" s="3" t="s">
        <v>7163</v>
      </c>
      <c r="X2767" s="6">
        <v>4105</v>
      </c>
      <c r="Y2767" s="3" t="s">
        <v>7164</v>
      </c>
      <c r="Z2767" s="6">
        <v>4105002</v>
      </c>
      <c r="AA2767" s="3" t="s">
        <v>7165</v>
      </c>
      <c r="AB2767" s="6">
        <v>41050020011</v>
      </c>
      <c r="AC2767" s="3" t="s">
        <v>9699</v>
      </c>
      <c r="AD2767" s="5">
        <v>343540040</v>
      </c>
      <c r="AE2767" s="5">
        <v>0</v>
      </c>
      <c r="AF2767" s="5">
        <v>0</v>
      </c>
      <c r="AG2767" s="5">
        <v>0</v>
      </c>
      <c r="AH2767" s="5">
        <v>0</v>
      </c>
      <c r="AI2767" s="5">
        <v>0</v>
      </c>
      <c r="AJ2767" s="5">
        <v>0</v>
      </c>
      <c r="AK2767" s="5">
        <v>343540040</v>
      </c>
      <c r="AL2767" s="5">
        <v>0</v>
      </c>
      <c r="AM2767" s="5">
        <v>0</v>
      </c>
      <c r="AN2767" s="5">
        <v>0</v>
      </c>
      <c r="AO2767" s="5">
        <v>0</v>
      </c>
      <c r="AP2767" s="5">
        <v>0</v>
      </c>
      <c r="AQ2767" s="5">
        <v>0</v>
      </c>
      <c r="AR2767" s="5">
        <v>343540040</v>
      </c>
    </row>
    <row r="2768" spans="1:44" x14ac:dyDescent="0.25">
      <c r="A2768" s="6">
        <v>4148</v>
      </c>
      <c r="B2768" s="3" t="s">
        <v>5444</v>
      </c>
      <c r="C2768" s="3" t="s">
        <v>5973</v>
      </c>
      <c r="D2768" s="3" t="s">
        <v>6642</v>
      </c>
      <c r="E2768" s="3" t="s">
        <v>2877</v>
      </c>
      <c r="F2768" s="3" t="s">
        <v>9887</v>
      </c>
      <c r="G2768" s="21">
        <v>6</v>
      </c>
      <c r="H2768" s="8" t="s">
        <v>12707</v>
      </c>
      <c r="I2768" s="3" t="s">
        <v>12339</v>
      </c>
      <c r="J2768" s="3" t="s">
        <v>12543</v>
      </c>
      <c r="K2768" s="7">
        <v>0</v>
      </c>
      <c r="L2768" s="3" t="s">
        <v>5458</v>
      </c>
      <c r="M2768" s="7">
        <v>1213</v>
      </c>
      <c r="N2768" s="3" t="s">
        <v>2772</v>
      </c>
      <c r="O2768" s="3" t="s">
        <v>5530</v>
      </c>
      <c r="P2768" s="8" t="s">
        <v>12715</v>
      </c>
      <c r="Q2768" s="8" t="s">
        <v>12718</v>
      </c>
      <c r="R2768" s="4">
        <v>0</v>
      </c>
      <c r="S2768" s="4" t="s">
        <v>5627</v>
      </c>
      <c r="T2768" s="4">
        <v>99</v>
      </c>
      <c r="U2768" s="7" t="s">
        <v>6298</v>
      </c>
      <c r="V2768" s="7">
        <v>41</v>
      </c>
      <c r="W2768" s="3" t="s">
        <v>7163</v>
      </c>
      <c r="X2768" s="6">
        <v>4105</v>
      </c>
      <c r="Y2768" s="3" t="s">
        <v>7164</v>
      </c>
      <c r="Z2768" s="6">
        <v>4105002</v>
      </c>
      <c r="AA2768" s="3" t="s">
        <v>7165</v>
      </c>
      <c r="AB2768" s="6">
        <v>41050020011</v>
      </c>
      <c r="AC2768" s="3" t="s">
        <v>9699</v>
      </c>
      <c r="AD2768" s="5">
        <v>114511883</v>
      </c>
      <c r="AE2768" s="5">
        <v>0</v>
      </c>
      <c r="AF2768" s="5">
        <v>0</v>
      </c>
      <c r="AG2768" s="5">
        <v>0</v>
      </c>
      <c r="AH2768" s="5">
        <v>0</v>
      </c>
      <c r="AI2768" s="5">
        <v>0</v>
      </c>
      <c r="AJ2768" s="5">
        <v>0</v>
      </c>
      <c r="AK2768" s="5">
        <v>114511883</v>
      </c>
      <c r="AL2768" s="5">
        <v>0</v>
      </c>
      <c r="AM2768" s="5">
        <v>0</v>
      </c>
      <c r="AN2768" s="5">
        <v>0</v>
      </c>
      <c r="AO2768" s="5">
        <v>0</v>
      </c>
      <c r="AP2768" s="5">
        <v>0</v>
      </c>
      <c r="AQ2768" s="5">
        <v>0</v>
      </c>
      <c r="AR2768" s="5">
        <v>114511883</v>
      </c>
    </row>
    <row r="2769" spans="1:44" x14ac:dyDescent="0.25">
      <c r="A2769" s="6">
        <v>4148</v>
      </c>
      <c r="B2769" s="3" t="s">
        <v>5444</v>
      </c>
      <c r="C2769" s="3" t="s">
        <v>5973</v>
      </c>
      <c r="D2769" s="3" t="s">
        <v>6642</v>
      </c>
      <c r="E2769" s="3" t="s">
        <v>2878</v>
      </c>
      <c r="F2769" s="3" t="s">
        <v>9888</v>
      </c>
      <c r="G2769" s="21">
        <v>6</v>
      </c>
      <c r="H2769" s="8" t="s">
        <v>12707</v>
      </c>
      <c r="I2769" s="3" t="s">
        <v>12339</v>
      </c>
      <c r="J2769" s="3" t="s">
        <v>12543</v>
      </c>
      <c r="K2769" s="7">
        <v>0</v>
      </c>
      <c r="L2769" s="3" t="s">
        <v>5458</v>
      </c>
      <c r="M2769" s="7">
        <v>1213</v>
      </c>
      <c r="N2769" s="3" t="s">
        <v>2772</v>
      </c>
      <c r="O2769" s="3" t="s">
        <v>5530</v>
      </c>
      <c r="P2769" s="8" t="s">
        <v>12715</v>
      </c>
      <c r="Q2769" s="8" t="s">
        <v>12718</v>
      </c>
      <c r="R2769" s="4">
        <v>0</v>
      </c>
      <c r="S2769" s="4" t="s">
        <v>5627</v>
      </c>
      <c r="T2769" s="4">
        <v>99</v>
      </c>
      <c r="U2769" s="7" t="s">
        <v>6298</v>
      </c>
      <c r="V2769" s="7">
        <v>41</v>
      </c>
      <c r="W2769" s="3" t="s">
        <v>7163</v>
      </c>
      <c r="X2769" s="6">
        <v>4105</v>
      </c>
      <c r="Y2769" s="3" t="s">
        <v>7164</v>
      </c>
      <c r="Z2769" s="6">
        <v>4105002</v>
      </c>
      <c r="AA2769" s="3" t="s">
        <v>7165</v>
      </c>
      <c r="AB2769" s="6">
        <v>41050020011</v>
      </c>
      <c r="AC2769" s="3" t="s">
        <v>9699</v>
      </c>
      <c r="AD2769" s="5">
        <v>48643129</v>
      </c>
      <c r="AE2769" s="5">
        <v>0</v>
      </c>
      <c r="AF2769" s="5">
        <v>0</v>
      </c>
      <c r="AG2769" s="5">
        <v>0</v>
      </c>
      <c r="AH2769" s="5">
        <v>0</v>
      </c>
      <c r="AI2769" s="5">
        <v>0</v>
      </c>
      <c r="AJ2769" s="5">
        <v>0</v>
      </c>
      <c r="AK2769" s="5">
        <v>48643129</v>
      </c>
      <c r="AL2769" s="5">
        <v>0</v>
      </c>
      <c r="AM2769" s="5">
        <v>0</v>
      </c>
      <c r="AN2769" s="5">
        <v>0</v>
      </c>
      <c r="AO2769" s="5">
        <v>0</v>
      </c>
      <c r="AP2769" s="5">
        <v>0</v>
      </c>
      <c r="AQ2769" s="5">
        <v>0</v>
      </c>
      <c r="AR2769" s="5">
        <v>48643129</v>
      </c>
    </row>
    <row r="2770" spans="1:44" x14ac:dyDescent="0.25">
      <c r="A2770" s="6">
        <v>4148</v>
      </c>
      <c r="B2770" s="3" t="s">
        <v>5444</v>
      </c>
      <c r="C2770" s="3" t="s">
        <v>5974</v>
      </c>
      <c r="D2770" s="3" t="s">
        <v>6643</v>
      </c>
      <c r="E2770" s="3" t="s">
        <v>2879</v>
      </c>
      <c r="F2770" s="3" t="s">
        <v>9890</v>
      </c>
      <c r="G2770" s="21">
        <v>6</v>
      </c>
      <c r="H2770" s="8" t="s">
        <v>12707</v>
      </c>
      <c r="I2770" s="3" t="s">
        <v>12342</v>
      </c>
      <c r="J2770" s="3" t="s">
        <v>12546</v>
      </c>
      <c r="K2770" s="7">
        <v>0</v>
      </c>
      <c r="L2770" s="3" t="s">
        <v>5458</v>
      </c>
      <c r="M2770" s="7">
        <v>1213</v>
      </c>
      <c r="N2770" s="3" t="s">
        <v>2772</v>
      </c>
      <c r="O2770" s="3" t="s">
        <v>5530</v>
      </c>
      <c r="P2770" s="8" t="s">
        <v>12715</v>
      </c>
      <c r="Q2770" s="8" t="s">
        <v>12718</v>
      </c>
      <c r="R2770" s="4">
        <v>0</v>
      </c>
      <c r="S2770" s="4" t="s">
        <v>5627</v>
      </c>
      <c r="T2770" s="4">
        <v>99</v>
      </c>
      <c r="U2770" s="7" t="s">
        <v>6298</v>
      </c>
      <c r="V2770" s="7">
        <v>41</v>
      </c>
      <c r="W2770" s="3" t="s">
        <v>7163</v>
      </c>
      <c r="X2770" s="6">
        <v>4105</v>
      </c>
      <c r="Y2770" s="3" t="s">
        <v>7164</v>
      </c>
      <c r="Z2770" s="6">
        <v>4105002</v>
      </c>
      <c r="AA2770" s="3" t="s">
        <v>7165</v>
      </c>
      <c r="AB2770" s="6">
        <v>41050020014</v>
      </c>
      <c r="AC2770" s="3" t="s">
        <v>9889</v>
      </c>
      <c r="AD2770" s="5">
        <v>200250</v>
      </c>
      <c r="AE2770" s="5">
        <v>0</v>
      </c>
      <c r="AF2770" s="5">
        <v>0</v>
      </c>
      <c r="AG2770" s="5">
        <v>0</v>
      </c>
      <c r="AH2770" s="5">
        <v>0</v>
      </c>
      <c r="AI2770" s="5">
        <v>0</v>
      </c>
      <c r="AJ2770" s="5">
        <v>0</v>
      </c>
      <c r="AK2770" s="5">
        <v>200250</v>
      </c>
      <c r="AL2770" s="5">
        <v>0</v>
      </c>
      <c r="AM2770" s="5">
        <v>0</v>
      </c>
      <c r="AN2770" s="5">
        <v>0</v>
      </c>
      <c r="AO2770" s="5">
        <v>0</v>
      </c>
      <c r="AP2770" s="5">
        <v>0</v>
      </c>
      <c r="AQ2770" s="5">
        <v>0</v>
      </c>
      <c r="AR2770" s="5">
        <v>200250</v>
      </c>
    </row>
    <row r="2771" spans="1:44" x14ac:dyDescent="0.25">
      <c r="A2771" s="6">
        <v>4148</v>
      </c>
      <c r="B2771" s="3" t="s">
        <v>5444</v>
      </c>
      <c r="C2771" s="3" t="s">
        <v>5974</v>
      </c>
      <c r="D2771" s="3" t="s">
        <v>6643</v>
      </c>
      <c r="E2771" s="3" t="s">
        <v>2880</v>
      </c>
      <c r="F2771" s="3" t="s">
        <v>9891</v>
      </c>
      <c r="G2771" s="21">
        <v>6</v>
      </c>
      <c r="H2771" s="8" t="s">
        <v>12707</v>
      </c>
      <c r="I2771" s="3" t="s">
        <v>12343</v>
      </c>
      <c r="J2771" s="3" t="s">
        <v>12547</v>
      </c>
      <c r="K2771" s="7">
        <v>0</v>
      </c>
      <c r="L2771" s="3" t="s">
        <v>5458</v>
      </c>
      <c r="M2771" s="7">
        <v>1213</v>
      </c>
      <c r="N2771" s="3" t="s">
        <v>2772</v>
      </c>
      <c r="O2771" s="3" t="s">
        <v>5530</v>
      </c>
      <c r="P2771" s="8" t="s">
        <v>12715</v>
      </c>
      <c r="Q2771" s="8" t="s">
        <v>12718</v>
      </c>
      <c r="R2771" s="4">
        <v>0</v>
      </c>
      <c r="S2771" s="4" t="s">
        <v>5627</v>
      </c>
      <c r="T2771" s="4">
        <v>99</v>
      </c>
      <c r="U2771" s="7" t="s">
        <v>6298</v>
      </c>
      <c r="V2771" s="7">
        <v>41</v>
      </c>
      <c r="W2771" s="3" t="s">
        <v>7163</v>
      </c>
      <c r="X2771" s="6">
        <v>4105</v>
      </c>
      <c r="Y2771" s="3" t="s">
        <v>7164</v>
      </c>
      <c r="Z2771" s="6">
        <v>4105002</v>
      </c>
      <c r="AA2771" s="3" t="s">
        <v>7165</v>
      </c>
      <c r="AB2771" s="6">
        <v>41050020014</v>
      </c>
      <c r="AC2771" s="3" t="s">
        <v>9889</v>
      </c>
      <c r="AD2771" s="5">
        <v>11537100</v>
      </c>
      <c r="AE2771" s="5">
        <v>0</v>
      </c>
      <c r="AF2771" s="5">
        <v>0</v>
      </c>
      <c r="AG2771" s="5">
        <v>0</v>
      </c>
      <c r="AH2771" s="5">
        <v>0</v>
      </c>
      <c r="AI2771" s="5">
        <v>0</v>
      </c>
      <c r="AJ2771" s="5">
        <v>0</v>
      </c>
      <c r="AK2771" s="5">
        <v>11537100</v>
      </c>
      <c r="AL2771" s="5">
        <v>0</v>
      </c>
      <c r="AM2771" s="5">
        <v>0</v>
      </c>
      <c r="AN2771" s="5">
        <v>0</v>
      </c>
      <c r="AO2771" s="5">
        <v>0</v>
      </c>
      <c r="AP2771" s="5">
        <v>0</v>
      </c>
      <c r="AQ2771" s="5">
        <v>0</v>
      </c>
      <c r="AR2771" s="5">
        <v>11537100</v>
      </c>
    </row>
    <row r="2772" spans="1:44" x14ac:dyDescent="0.25">
      <c r="A2772" s="6">
        <v>4148</v>
      </c>
      <c r="B2772" s="3" t="s">
        <v>5444</v>
      </c>
      <c r="C2772" s="3" t="s">
        <v>5974</v>
      </c>
      <c r="D2772" s="3" t="s">
        <v>6643</v>
      </c>
      <c r="E2772" s="3" t="s">
        <v>2881</v>
      </c>
      <c r="F2772" s="3" t="s">
        <v>9892</v>
      </c>
      <c r="G2772" s="21">
        <v>6</v>
      </c>
      <c r="H2772" s="8" t="s">
        <v>12707</v>
      </c>
      <c r="I2772" s="3" t="s">
        <v>12341</v>
      </c>
      <c r="J2772" s="3" t="s">
        <v>12545</v>
      </c>
      <c r="K2772" s="7">
        <v>0</v>
      </c>
      <c r="L2772" s="3" t="s">
        <v>5458</v>
      </c>
      <c r="M2772" s="7">
        <v>1213</v>
      </c>
      <c r="N2772" s="3" t="s">
        <v>2772</v>
      </c>
      <c r="O2772" s="3" t="s">
        <v>5530</v>
      </c>
      <c r="P2772" s="8" t="s">
        <v>12715</v>
      </c>
      <c r="Q2772" s="8" t="s">
        <v>12718</v>
      </c>
      <c r="R2772" s="4">
        <v>0</v>
      </c>
      <c r="S2772" s="4" t="s">
        <v>5627</v>
      </c>
      <c r="T2772" s="4">
        <v>99</v>
      </c>
      <c r="U2772" s="7" t="s">
        <v>6298</v>
      </c>
      <c r="V2772" s="7">
        <v>41</v>
      </c>
      <c r="W2772" s="3" t="s">
        <v>7163</v>
      </c>
      <c r="X2772" s="6">
        <v>4105</v>
      </c>
      <c r="Y2772" s="3" t="s">
        <v>7164</v>
      </c>
      <c r="Z2772" s="6">
        <v>4105002</v>
      </c>
      <c r="AA2772" s="3" t="s">
        <v>7165</v>
      </c>
      <c r="AB2772" s="6">
        <v>41050020014</v>
      </c>
      <c r="AC2772" s="3" t="s">
        <v>9889</v>
      </c>
      <c r="AD2772" s="5">
        <v>2000000</v>
      </c>
      <c r="AE2772" s="5">
        <v>0</v>
      </c>
      <c r="AF2772" s="5">
        <v>0</v>
      </c>
      <c r="AG2772" s="5">
        <v>0</v>
      </c>
      <c r="AH2772" s="5">
        <v>0</v>
      </c>
      <c r="AI2772" s="5">
        <v>0</v>
      </c>
      <c r="AJ2772" s="5">
        <v>0</v>
      </c>
      <c r="AK2772" s="5">
        <v>2000000</v>
      </c>
      <c r="AL2772" s="5">
        <v>0</v>
      </c>
      <c r="AM2772" s="5">
        <v>0</v>
      </c>
      <c r="AN2772" s="5">
        <v>0</v>
      </c>
      <c r="AO2772" s="5">
        <v>0</v>
      </c>
      <c r="AP2772" s="5">
        <v>0</v>
      </c>
      <c r="AQ2772" s="5">
        <v>0</v>
      </c>
      <c r="AR2772" s="5">
        <v>2000000</v>
      </c>
    </row>
    <row r="2773" spans="1:44" x14ac:dyDescent="0.25">
      <c r="A2773" s="6">
        <v>4148</v>
      </c>
      <c r="B2773" s="3" t="s">
        <v>5444</v>
      </c>
      <c r="C2773" s="3" t="s">
        <v>5974</v>
      </c>
      <c r="D2773" s="3" t="s">
        <v>6643</v>
      </c>
      <c r="E2773" s="3" t="s">
        <v>2882</v>
      </c>
      <c r="F2773" s="3" t="s">
        <v>9893</v>
      </c>
      <c r="G2773" s="21">
        <v>6</v>
      </c>
      <c r="H2773" s="8" t="s">
        <v>12707</v>
      </c>
      <c r="I2773" s="3" t="s">
        <v>12339</v>
      </c>
      <c r="J2773" s="3" t="s">
        <v>12543</v>
      </c>
      <c r="K2773" s="7">
        <v>0</v>
      </c>
      <c r="L2773" s="3" t="s">
        <v>5458</v>
      </c>
      <c r="M2773" s="7">
        <v>1213</v>
      </c>
      <c r="N2773" s="3" t="s">
        <v>2772</v>
      </c>
      <c r="O2773" s="3" t="s">
        <v>5530</v>
      </c>
      <c r="P2773" s="8" t="s">
        <v>12715</v>
      </c>
      <c r="Q2773" s="8" t="s">
        <v>12718</v>
      </c>
      <c r="R2773" s="4">
        <v>0</v>
      </c>
      <c r="S2773" s="4" t="s">
        <v>5627</v>
      </c>
      <c r="T2773" s="4">
        <v>99</v>
      </c>
      <c r="U2773" s="7" t="s">
        <v>6298</v>
      </c>
      <c r="V2773" s="7">
        <v>41</v>
      </c>
      <c r="W2773" s="3" t="s">
        <v>7163</v>
      </c>
      <c r="X2773" s="6">
        <v>4105</v>
      </c>
      <c r="Y2773" s="3" t="s">
        <v>7164</v>
      </c>
      <c r="Z2773" s="6">
        <v>4105002</v>
      </c>
      <c r="AA2773" s="3" t="s">
        <v>7165</v>
      </c>
      <c r="AB2773" s="6">
        <v>41050020014</v>
      </c>
      <c r="AC2773" s="3" t="s">
        <v>9889</v>
      </c>
      <c r="AD2773" s="5">
        <v>215146862</v>
      </c>
      <c r="AE2773" s="5">
        <v>0</v>
      </c>
      <c r="AF2773" s="5">
        <v>0</v>
      </c>
      <c r="AG2773" s="5">
        <v>0</v>
      </c>
      <c r="AH2773" s="5">
        <v>0</v>
      </c>
      <c r="AI2773" s="5">
        <v>0</v>
      </c>
      <c r="AJ2773" s="5">
        <v>0</v>
      </c>
      <c r="AK2773" s="5">
        <v>215146862</v>
      </c>
      <c r="AL2773" s="5">
        <v>0</v>
      </c>
      <c r="AM2773" s="5">
        <v>0</v>
      </c>
      <c r="AN2773" s="5">
        <v>0</v>
      </c>
      <c r="AO2773" s="5">
        <v>0</v>
      </c>
      <c r="AP2773" s="5">
        <v>0</v>
      </c>
      <c r="AQ2773" s="5">
        <v>0</v>
      </c>
      <c r="AR2773" s="5">
        <v>215146862</v>
      </c>
    </row>
    <row r="2774" spans="1:44" x14ac:dyDescent="0.25">
      <c r="A2774" s="6">
        <v>4148</v>
      </c>
      <c r="B2774" s="3" t="s">
        <v>5444</v>
      </c>
      <c r="C2774" s="3" t="s">
        <v>5974</v>
      </c>
      <c r="D2774" s="3" t="s">
        <v>6643</v>
      </c>
      <c r="E2774" s="3" t="s">
        <v>2883</v>
      </c>
      <c r="F2774" s="3" t="s">
        <v>9894</v>
      </c>
      <c r="G2774" s="21">
        <v>6</v>
      </c>
      <c r="H2774" s="8" t="s">
        <v>12707</v>
      </c>
      <c r="I2774" s="3" t="s">
        <v>12340</v>
      </c>
      <c r="J2774" s="3" t="s">
        <v>12544</v>
      </c>
      <c r="K2774" s="7">
        <v>0</v>
      </c>
      <c r="L2774" s="3" t="s">
        <v>5458</v>
      </c>
      <c r="M2774" s="7">
        <v>1213</v>
      </c>
      <c r="N2774" s="3" t="s">
        <v>2772</v>
      </c>
      <c r="O2774" s="3" t="s">
        <v>5530</v>
      </c>
      <c r="P2774" s="8" t="s">
        <v>12715</v>
      </c>
      <c r="Q2774" s="8" t="s">
        <v>12718</v>
      </c>
      <c r="R2774" s="4">
        <v>0</v>
      </c>
      <c r="S2774" s="4" t="s">
        <v>5627</v>
      </c>
      <c r="T2774" s="4">
        <v>99</v>
      </c>
      <c r="U2774" s="7" t="s">
        <v>6298</v>
      </c>
      <c r="V2774" s="7">
        <v>41</v>
      </c>
      <c r="W2774" s="3" t="s">
        <v>7163</v>
      </c>
      <c r="X2774" s="6">
        <v>4105</v>
      </c>
      <c r="Y2774" s="3" t="s">
        <v>7164</v>
      </c>
      <c r="Z2774" s="6">
        <v>4105002</v>
      </c>
      <c r="AA2774" s="3" t="s">
        <v>7165</v>
      </c>
      <c r="AB2774" s="6">
        <v>41050020014</v>
      </c>
      <c r="AC2774" s="3" t="s">
        <v>9889</v>
      </c>
      <c r="AD2774" s="5">
        <v>27599530</v>
      </c>
      <c r="AE2774" s="5">
        <v>0</v>
      </c>
      <c r="AF2774" s="5">
        <v>0</v>
      </c>
      <c r="AG2774" s="5">
        <v>0</v>
      </c>
      <c r="AH2774" s="5">
        <v>0</v>
      </c>
      <c r="AI2774" s="5">
        <v>0</v>
      </c>
      <c r="AJ2774" s="5">
        <v>0</v>
      </c>
      <c r="AK2774" s="5">
        <v>27599530</v>
      </c>
      <c r="AL2774" s="5">
        <v>0</v>
      </c>
      <c r="AM2774" s="5">
        <v>0</v>
      </c>
      <c r="AN2774" s="5">
        <v>0</v>
      </c>
      <c r="AO2774" s="5">
        <v>0</v>
      </c>
      <c r="AP2774" s="5">
        <v>0</v>
      </c>
      <c r="AQ2774" s="5">
        <v>0</v>
      </c>
      <c r="AR2774" s="5">
        <v>27599530</v>
      </c>
    </row>
    <row r="2775" spans="1:44" x14ac:dyDescent="0.25">
      <c r="A2775" s="6">
        <v>4148</v>
      </c>
      <c r="B2775" s="3" t="s">
        <v>5444</v>
      </c>
      <c r="C2775" s="3" t="s">
        <v>5974</v>
      </c>
      <c r="D2775" s="3" t="s">
        <v>6643</v>
      </c>
      <c r="E2775" s="3" t="s">
        <v>2884</v>
      </c>
      <c r="F2775" s="3" t="s">
        <v>9895</v>
      </c>
      <c r="G2775" s="21">
        <v>6</v>
      </c>
      <c r="H2775" s="8" t="s">
        <v>12707</v>
      </c>
      <c r="I2775" s="3" t="s">
        <v>12356</v>
      </c>
      <c r="J2775" s="3" t="s">
        <v>12560</v>
      </c>
      <c r="K2775" s="7">
        <v>0</v>
      </c>
      <c r="L2775" s="3" t="s">
        <v>5458</v>
      </c>
      <c r="M2775" s="7">
        <v>1213</v>
      </c>
      <c r="N2775" s="3" t="s">
        <v>2772</v>
      </c>
      <c r="O2775" s="3" t="s">
        <v>5530</v>
      </c>
      <c r="P2775" s="8" t="s">
        <v>12715</v>
      </c>
      <c r="Q2775" s="8" t="s">
        <v>12718</v>
      </c>
      <c r="R2775" s="4">
        <v>0</v>
      </c>
      <c r="S2775" s="4" t="s">
        <v>5627</v>
      </c>
      <c r="T2775" s="4">
        <v>99</v>
      </c>
      <c r="U2775" s="7" t="s">
        <v>6298</v>
      </c>
      <c r="V2775" s="7">
        <v>41</v>
      </c>
      <c r="W2775" s="3" t="s">
        <v>7163</v>
      </c>
      <c r="X2775" s="6">
        <v>4105</v>
      </c>
      <c r="Y2775" s="3" t="s">
        <v>7164</v>
      </c>
      <c r="Z2775" s="6">
        <v>4105002</v>
      </c>
      <c r="AA2775" s="3" t="s">
        <v>7165</v>
      </c>
      <c r="AB2775" s="6">
        <v>41050020014</v>
      </c>
      <c r="AC2775" s="3" t="s">
        <v>9889</v>
      </c>
      <c r="AD2775" s="5">
        <v>4000000</v>
      </c>
      <c r="AE2775" s="5">
        <v>0</v>
      </c>
      <c r="AF2775" s="5">
        <v>0</v>
      </c>
      <c r="AG2775" s="5">
        <v>0</v>
      </c>
      <c r="AH2775" s="5">
        <v>0</v>
      </c>
      <c r="AI2775" s="5">
        <v>0</v>
      </c>
      <c r="AJ2775" s="5">
        <v>0</v>
      </c>
      <c r="AK2775" s="5">
        <v>4000000</v>
      </c>
      <c r="AL2775" s="5">
        <v>0</v>
      </c>
      <c r="AM2775" s="5">
        <v>0</v>
      </c>
      <c r="AN2775" s="5">
        <v>0</v>
      </c>
      <c r="AO2775" s="5">
        <v>0</v>
      </c>
      <c r="AP2775" s="5">
        <v>0</v>
      </c>
      <c r="AQ2775" s="5">
        <v>0</v>
      </c>
      <c r="AR2775" s="5">
        <v>4000000</v>
      </c>
    </row>
    <row r="2776" spans="1:44" x14ac:dyDescent="0.25">
      <c r="A2776" s="6">
        <v>4148</v>
      </c>
      <c r="B2776" s="3" t="s">
        <v>5444</v>
      </c>
      <c r="C2776" s="3" t="s">
        <v>5974</v>
      </c>
      <c r="D2776" s="3" t="s">
        <v>6643</v>
      </c>
      <c r="E2776" s="3" t="s">
        <v>2885</v>
      </c>
      <c r="F2776" s="3" t="s">
        <v>9896</v>
      </c>
      <c r="G2776" s="21">
        <v>6</v>
      </c>
      <c r="H2776" s="8" t="s">
        <v>12707</v>
      </c>
      <c r="I2776" s="3" t="s">
        <v>12339</v>
      </c>
      <c r="J2776" s="3" t="s">
        <v>12543</v>
      </c>
      <c r="K2776" s="7">
        <v>0</v>
      </c>
      <c r="L2776" s="3" t="s">
        <v>5458</v>
      </c>
      <c r="M2776" s="7">
        <v>1213</v>
      </c>
      <c r="N2776" s="3" t="s">
        <v>2772</v>
      </c>
      <c r="O2776" s="3" t="s">
        <v>5530</v>
      </c>
      <c r="P2776" s="8" t="s">
        <v>12715</v>
      </c>
      <c r="Q2776" s="8" t="s">
        <v>12718</v>
      </c>
      <c r="R2776" s="4">
        <v>0</v>
      </c>
      <c r="S2776" s="4" t="s">
        <v>5627</v>
      </c>
      <c r="T2776" s="4">
        <v>99</v>
      </c>
      <c r="U2776" s="7" t="s">
        <v>6298</v>
      </c>
      <c r="V2776" s="7">
        <v>41</v>
      </c>
      <c r="W2776" s="3" t="s">
        <v>7163</v>
      </c>
      <c r="X2776" s="6">
        <v>4105</v>
      </c>
      <c r="Y2776" s="3" t="s">
        <v>7164</v>
      </c>
      <c r="Z2776" s="6">
        <v>4105002</v>
      </c>
      <c r="AA2776" s="3" t="s">
        <v>7165</v>
      </c>
      <c r="AB2776" s="6">
        <v>41050020014</v>
      </c>
      <c r="AC2776" s="3" t="s">
        <v>9889</v>
      </c>
      <c r="AD2776" s="5">
        <v>9000000</v>
      </c>
      <c r="AE2776" s="5">
        <v>0</v>
      </c>
      <c r="AF2776" s="5">
        <v>0</v>
      </c>
      <c r="AG2776" s="5">
        <v>0</v>
      </c>
      <c r="AH2776" s="5">
        <v>0</v>
      </c>
      <c r="AI2776" s="5">
        <v>0</v>
      </c>
      <c r="AJ2776" s="5">
        <v>0</v>
      </c>
      <c r="AK2776" s="5">
        <v>9000000</v>
      </c>
      <c r="AL2776" s="5">
        <v>0</v>
      </c>
      <c r="AM2776" s="5">
        <v>0</v>
      </c>
      <c r="AN2776" s="5">
        <v>0</v>
      </c>
      <c r="AO2776" s="5">
        <v>0</v>
      </c>
      <c r="AP2776" s="5">
        <v>0</v>
      </c>
      <c r="AQ2776" s="5">
        <v>0</v>
      </c>
      <c r="AR2776" s="5">
        <v>9000000</v>
      </c>
    </row>
    <row r="2777" spans="1:44" x14ac:dyDescent="0.25">
      <c r="A2777" s="6">
        <v>4148</v>
      </c>
      <c r="B2777" s="3" t="s">
        <v>5444</v>
      </c>
      <c r="C2777" s="3" t="s">
        <v>5974</v>
      </c>
      <c r="D2777" s="3" t="s">
        <v>6643</v>
      </c>
      <c r="E2777" s="3" t="s">
        <v>2886</v>
      </c>
      <c r="F2777" s="3" t="s">
        <v>9897</v>
      </c>
      <c r="G2777" s="21">
        <v>6</v>
      </c>
      <c r="H2777" s="8" t="s">
        <v>12707</v>
      </c>
      <c r="I2777" s="3" t="s">
        <v>12342</v>
      </c>
      <c r="J2777" s="3" t="s">
        <v>12546</v>
      </c>
      <c r="K2777" s="7">
        <v>0</v>
      </c>
      <c r="L2777" s="3" t="s">
        <v>5458</v>
      </c>
      <c r="M2777" s="7">
        <v>1213</v>
      </c>
      <c r="N2777" s="3" t="s">
        <v>2772</v>
      </c>
      <c r="O2777" s="3" t="s">
        <v>5530</v>
      </c>
      <c r="P2777" s="8" t="s">
        <v>12715</v>
      </c>
      <c r="Q2777" s="8" t="s">
        <v>12718</v>
      </c>
      <c r="R2777" s="4">
        <v>0</v>
      </c>
      <c r="S2777" s="4" t="s">
        <v>5627</v>
      </c>
      <c r="T2777" s="4">
        <v>99</v>
      </c>
      <c r="U2777" s="7" t="s">
        <v>6298</v>
      </c>
      <c r="V2777" s="7">
        <v>41</v>
      </c>
      <c r="W2777" s="3" t="s">
        <v>7163</v>
      </c>
      <c r="X2777" s="6">
        <v>4105</v>
      </c>
      <c r="Y2777" s="3" t="s">
        <v>7164</v>
      </c>
      <c r="Z2777" s="6">
        <v>4105002</v>
      </c>
      <c r="AA2777" s="3" t="s">
        <v>7165</v>
      </c>
      <c r="AB2777" s="6">
        <v>41050020014</v>
      </c>
      <c r="AC2777" s="3" t="s">
        <v>9889</v>
      </c>
      <c r="AD2777" s="5">
        <v>11294900</v>
      </c>
      <c r="AE2777" s="5">
        <v>0</v>
      </c>
      <c r="AF2777" s="5">
        <v>0</v>
      </c>
      <c r="AG2777" s="5">
        <v>0</v>
      </c>
      <c r="AH2777" s="5">
        <v>0</v>
      </c>
      <c r="AI2777" s="5">
        <v>0</v>
      </c>
      <c r="AJ2777" s="5">
        <v>0</v>
      </c>
      <c r="AK2777" s="5">
        <v>11294900</v>
      </c>
      <c r="AL2777" s="5">
        <v>0</v>
      </c>
      <c r="AM2777" s="5">
        <v>0</v>
      </c>
      <c r="AN2777" s="5">
        <v>0</v>
      </c>
      <c r="AO2777" s="5">
        <v>0</v>
      </c>
      <c r="AP2777" s="5">
        <v>0</v>
      </c>
      <c r="AQ2777" s="5">
        <v>0</v>
      </c>
      <c r="AR2777" s="5">
        <v>11294900</v>
      </c>
    </row>
    <row r="2778" spans="1:44" x14ac:dyDescent="0.25">
      <c r="A2778" s="6">
        <v>4148</v>
      </c>
      <c r="B2778" s="3" t="s">
        <v>5444</v>
      </c>
      <c r="C2778" s="3" t="s">
        <v>5974</v>
      </c>
      <c r="D2778" s="3" t="s">
        <v>6643</v>
      </c>
      <c r="E2778" s="3" t="s">
        <v>2887</v>
      </c>
      <c r="F2778" s="3" t="s">
        <v>9898</v>
      </c>
      <c r="G2778" s="21">
        <v>6</v>
      </c>
      <c r="H2778" s="8" t="s">
        <v>12707</v>
      </c>
      <c r="I2778" s="3" t="s">
        <v>12494</v>
      </c>
      <c r="J2778" s="3" t="s">
        <v>12649</v>
      </c>
      <c r="K2778" s="7">
        <v>0</v>
      </c>
      <c r="L2778" s="3" t="s">
        <v>5458</v>
      </c>
      <c r="M2778" s="7">
        <v>1213</v>
      </c>
      <c r="N2778" s="3" t="s">
        <v>2772</v>
      </c>
      <c r="O2778" s="3" t="s">
        <v>5530</v>
      </c>
      <c r="P2778" s="8" t="s">
        <v>12715</v>
      </c>
      <c r="Q2778" s="8" t="s">
        <v>12718</v>
      </c>
      <c r="R2778" s="4">
        <v>0</v>
      </c>
      <c r="S2778" s="4" t="s">
        <v>5627</v>
      </c>
      <c r="T2778" s="4">
        <v>99</v>
      </c>
      <c r="U2778" s="7" t="s">
        <v>6298</v>
      </c>
      <c r="V2778" s="7">
        <v>41</v>
      </c>
      <c r="W2778" s="3" t="s">
        <v>7163</v>
      </c>
      <c r="X2778" s="6">
        <v>4105</v>
      </c>
      <c r="Y2778" s="3" t="s">
        <v>7164</v>
      </c>
      <c r="Z2778" s="6">
        <v>4105002</v>
      </c>
      <c r="AA2778" s="3" t="s">
        <v>7165</v>
      </c>
      <c r="AB2778" s="6">
        <v>41050020014</v>
      </c>
      <c r="AC2778" s="3" t="s">
        <v>9889</v>
      </c>
      <c r="AD2778" s="5">
        <v>19550000</v>
      </c>
      <c r="AE2778" s="5">
        <v>0</v>
      </c>
      <c r="AF2778" s="5">
        <v>0</v>
      </c>
      <c r="AG2778" s="5">
        <v>0</v>
      </c>
      <c r="AH2778" s="5">
        <v>0</v>
      </c>
      <c r="AI2778" s="5">
        <v>0</v>
      </c>
      <c r="AJ2778" s="5">
        <v>0</v>
      </c>
      <c r="AK2778" s="5">
        <v>19550000</v>
      </c>
      <c r="AL2778" s="5">
        <v>0</v>
      </c>
      <c r="AM2778" s="5">
        <v>0</v>
      </c>
      <c r="AN2778" s="5">
        <v>0</v>
      </c>
      <c r="AO2778" s="5">
        <v>0</v>
      </c>
      <c r="AP2778" s="5">
        <v>0</v>
      </c>
      <c r="AQ2778" s="5">
        <v>0</v>
      </c>
      <c r="AR2778" s="5">
        <v>19550000</v>
      </c>
    </row>
    <row r="2779" spans="1:44" x14ac:dyDescent="0.25">
      <c r="A2779" s="6">
        <v>4148</v>
      </c>
      <c r="B2779" s="3" t="s">
        <v>5444</v>
      </c>
      <c r="C2779" s="3" t="s">
        <v>5974</v>
      </c>
      <c r="D2779" s="3" t="s">
        <v>6643</v>
      </c>
      <c r="E2779" s="3" t="s">
        <v>2888</v>
      </c>
      <c r="F2779" s="3" t="s">
        <v>9899</v>
      </c>
      <c r="G2779" s="21">
        <v>6</v>
      </c>
      <c r="H2779" s="8" t="s">
        <v>12707</v>
      </c>
      <c r="I2779" s="3" t="s">
        <v>12339</v>
      </c>
      <c r="J2779" s="3" t="s">
        <v>12543</v>
      </c>
      <c r="K2779" s="7">
        <v>0</v>
      </c>
      <c r="L2779" s="3" t="s">
        <v>5458</v>
      </c>
      <c r="M2779" s="7">
        <v>1213</v>
      </c>
      <c r="N2779" s="3" t="s">
        <v>2772</v>
      </c>
      <c r="O2779" s="3" t="s">
        <v>5530</v>
      </c>
      <c r="P2779" s="8" t="s">
        <v>12715</v>
      </c>
      <c r="Q2779" s="8" t="s">
        <v>12718</v>
      </c>
      <c r="R2779" s="4">
        <v>0</v>
      </c>
      <c r="S2779" s="4" t="s">
        <v>5627</v>
      </c>
      <c r="T2779" s="4">
        <v>99</v>
      </c>
      <c r="U2779" s="7" t="s">
        <v>6298</v>
      </c>
      <c r="V2779" s="7">
        <v>41</v>
      </c>
      <c r="W2779" s="3" t="s">
        <v>7163</v>
      </c>
      <c r="X2779" s="6">
        <v>4105</v>
      </c>
      <c r="Y2779" s="3" t="s">
        <v>7164</v>
      </c>
      <c r="Z2779" s="6">
        <v>4105002</v>
      </c>
      <c r="AA2779" s="3" t="s">
        <v>7165</v>
      </c>
      <c r="AB2779" s="6">
        <v>41050020014</v>
      </c>
      <c r="AC2779" s="3" t="s">
        <v>9889</v>
      </c>
      <c r="AD2779" s="5">
        <v>5000000</v>
      </c>
      <c r="AE2779" s="5">
        <v>0</v>
      </c>
      <c r="AF2779" s="5">
        <v>0</v>
      </c>
      <c r="AG2779" s="5">
        <v>0</v>
      </c>
      <c r="AH2779" s="5">
        <v>0</v>
      </c>
      <c r="AI2779" s="5">
        <v>0</v>
      </c>
      <c r="AJ2779" s="5">
        <v>0</v>
      </c>
      <c r="AK2779" s="5">
        <v>5000000</v>
      </c>
      <c r="AL2779" s="5">
        <v>0</v>
      </c>
      <c r="AM2779" s="5">
        <v>0</v>
      </c>
      <c r="AN2779" s="5">
        <v>0</v>
      </c>
      <c r="AO2779" s="5">
        <v>0</v>
      </c>
      <c r="AP2779" s="5">
        <v>0</v>
      </c>
      <c r="AQ2779" s="5">
        <v>0</v>
      </c>
      <c r="AR2779" s="5">
        <v>5000000</v>
      </c>
    </row>
    <row r="2780" spans="1:44" x14ac:dyDescent="0.25">
      <c r="A2780" s="6">
        <v>4148</v>
      </c>
      <c r="B2780" s="3" t="s">
        <v>5444</v>
      </c>
      <c r="C2780" s="3" t="s">
        <v>5975</v>
      </c>
      <c r="D2780" s="3" t="s">
        <v>6644</v>
      </c>
      <c r="E2780" s="3" t="s">
        <v>2889</v>
      </c>
      <c r="F2780" s="3" t="s">
        <v>9900</v>
      </c>
      <c r="G2780" s="21">
        <v>6</v>
      </c>
      <c r="H2780" s="8" t="s">
        <v>12707</v>
      </c>
      <c r="I2780" s="3" t="s">
        <v>12339</v>
      </c>
      <c r="J2780" s="3" t="s">
        <v>12543</v>
      </c>
      <c r="K2780" s="7">
        <v>0</v>
      </c>
      <c r="L2780" s="3" t="s">
        <v>5458</v>
      </c>
      <c r="M2780" s="7">
        <v>1213</v>
      </c>
      <c r="N2780" s="3" t="s">
        <v>2772</v>
      </c>
      <c r="O2780" s="3" t="s">
        <v>5530</v>
      </c>
      <c r="P2780" s="8" t="s">
        <v>12715</v>
      </c>
      <c r="Q2780" s="8" t="s">
        <v>12718</v>
      </c>
      <c r="R2780" s="4">
        <v>0</v>
      </c>
      <c r="S2780" s="4" t="s">
        <v>5627</v>
      </c>
      <c r="T2780" s="4">
        <v>99</v>
      </c>
      <c r="U2780" s="7" t="s">
        <v>6298</v>
      </c>
      <c r="V2780" s="7">
        <v>41</v>
      </c>
      <c r="W2780" s="3" t="s">
        <v>7163</v>
      </c>
      <c r="X2780" s="6">
        <v>4105</v>
      </c>
      <c r="Y2780" s="3" t="s">
        <v>7164</v>
      </c>
      <c r="Z2780" s="6">
        <v>4105002</v>
      </c>
      <c r="AA2780" s="3" t="s">
        <v>7165</v>
      </c>
      <c r="AB2780" s="6">
        <v>41050020015</v>
      </c>
      <c r="AC2780" s="3" t="s">
        <v>9730</v>
      </c>
      <c r="AD2780" s="5">
        <v>36000000</v>
      </c>
      <c r="AE2780" s="5">
        <v>0</v>
      </c>
      <c r="AF2780" s="5">
        <v>0</v>
      </c>
      <c r="AG2780" s="5">
        <v>0</v>
      </c>
      <c r="AH2780" s="5">
        <v>0</v>
      </c>
      <c r="AI2780" s="5">
        <v>0</v>
      </c>
      <c r="AJ2780" s="5">
        <v>0</v>
      </c>
      <c r="AK2780" s="5">
        <v>36000000</v>
      </c>
      <c r="AL2780" s="5">
        <v>0</v>
      </c>
      <c r="AM2780" s="5">
        <v>0</v>
      </c>
      <c r="AN2780" s="5">
        <v>0</v>
      </c>
      <c r="AO2780" s="5">
        <v>0</v>
      </c>
      <c r="AP2780" s="5">
        <v>0</v>
      </c>
      <c r="AQ2780" s="5">
        <v>0</v>
      </c>
      <c r="AR2780" s="5">
        <v>36000000</v>
      </c>
    </row>
    <row r="2781" spans="1:44" x14ac:dyDescent="0.25">
      <c r="A2781" s="6">
        <v>4148</v>
      </c>
      <c r="B2781" s="3" t="s">
        <v>5444</v>
      </c>
      <c r="C2781" s="3" t="s">
        <v>5975</v>
      </c>
      <c r="D2781" s="3" t="s">
        <v>6644</v>
      </c>
      <c r="E2781" s="3" t="s">
        <v>2890</v>
      </c>
      <c r="F2781" s="3" t="s">
        <v>9901</v>
      </c>
      <c r="G2781" s="21">
        <v>6</v>
      </c>
      <c r="H2781" s="8" t="s">
        <v>12707</v>
      </c>
      <c r="I2781" s="3" t="s">
        <v>12342</v>
      </c>
      <c r="J2781" s="3" t="s">
        <v>12546</v>
      </c>
      <c r="K2781" s="7">
        <v>0</v>
      </c>
      <c r="L2781" s="3" t="s">
        <v>5458</v>
      </c>
      <c r="M2781" s="7">
        <v>1213</v>
      </c>
      <c r="N2781" s="3" t="s">
        <v>2772</v>
      </c>
      <c r="O2781" s="3" t="s">
        <v>5530</v>
      </c>
      <c r="P2781" s="8" t="s">
        <v>12715</v>
      </c>
      <c r="Q2781" s="8" t="s">
        <v>12718</v>
      </c>
      <c r="R2781" s="4">
        <v>0</v>
      </c>
      <c r="S2781" s="4" t="s">
        <v>5627</v>
      </c>
      <c r="T2781" s="4">
        <v>99</v>
      </c>
      <c r="U2781" s="7" t="s">
        <v>6298</v>
      </c>
      <c r="V2781" s="7">
        <v>41</v>
      </c>
      <c r="W2781" s="3" t="s">
        <v>7163</v>
      </c>
      <c r="X2781" s="6">
        <v>4105</v>
      </c>
      <c r="Y2781" s="3" t="s">
        <v>7164</v>
      </c>
      <c r="Z2781" s="6">
        <v>4105002</v>
      </c>
      <c r="AA2781" s="3" t="s">
        <v>7165</v>
      </c>
      <c r="AB2781" s="6">
        <v>41050020015</v>
      </c>
      <c r="AC2781" s="3" t="s">
        <v>9730</v>
      </c>
      <c r="AD2781" s="5">
        <v>15497000</v>
      </c>
      <c r="AE2781" s="5">
        <v>0</v>
      </c>
      <c r="AF2781" s="5">
        <v>0</v>
      </c>
      <c r="AG2781" s="5">
        <v>0</v>
      </c>
      <c r="AH2781" s="5">
        <v>0</v>
      </c>
      <c r="AI2781" s="5">
        <v>0</v>
      </c>
      <c r="AJ2781" s="5">
        <v>0</v>
      </c>
      <c r="AK2781" s="5">
        <v>15497000</v>
      </c>
      <c r="AL2781" s="5">
        <v>0</v>
      </c>
      <c r="AM2781" s="5">
        <v>0</v>
      </c>
      <c r="AN2781" s="5">
        <v>0</v>
      </c>
      <c r="AO2781" s="5">
        <v>0</v>
      </c>
      <c r="AP2781" s="5">
        <v>0</v>
      </c>
      <c r="AQ2781" s="5">
        <v>0</v>
      </c>
      <c r="AR2781" s="5">
        <v>15497000</v>
      </c>
    </row>
    <row r="2782" spans="1:44" x14ac:dyDescent="0.25">
      <c r="A2782" s="6">
        <v>4148</v>
      </c>
      <c r="B2782" s="3" t="s">
        <v>5444</v>
      </c>
      <c r="C2782" s="3" t="s">
        <v>5975</v>
      </c>
      <c r="D2782" s="3" t="s">
        <v>6644</v>
      </c>
      <c r="E2782" s="3" t="s">
        <v>2891</v>
      </c>
      <c r="F2782" s="3" t="s">
        <v>9902</v>
      </c>
      <c r="G2782" s="21">
        <v>6</v>
      </c>
      <c r="H2782" s="8" t="s">
        <v>12707</v>
      </c>
      <c r="I2782" s="3" t="s">
        <v>12339</v>
      </c>
      <c r="J2782" s="3" t="s">
        <v>12543</v>
      </c>
      <c r="K2782" s="7">
        <v>0</v>
      </c>
      <c r="L2782" s="3" t="s">
        <v>5458</v>
      </c>
      <c r="M2782" s="7">
        <v>1213</v>
      </c>
      <c r="N2782" s="3" t="s">
        <v>2772</v>
      </c>
      <c r="O2782" s="3" t="s">
        <v>5530</v>
      </c>
      <c r="P2782" s="8" t="s">
        <v>12715</v>
      </c>
      <c r="Q2782" s="8" t="s">
        <v>12718</v>
      </c>
      <c r="R2782" s="4">
        <v>0</v>
      </c>
      <c r="S2782" s="4" t="s">
        <v>5627</v>
      </c>
      <c r="T2782" s="4">
        <v>99</v>
      </c>
      <c r="U2782" s="7" t="s">
        <v>6298</v>
      </c>
      <c r="V2782" s="7">
        <v>41</v>
      </c>
      <c r="W2782" s="3" t="s">
        <v>7163</v>
      </c>
      <c r="X2782" s="6">
        <v>4105</v>
      </c>
      <c r="Y2782" s="3" t="s">
        <v>7164</v>
      </c>
      <c r="Z2782" s="6">
        <v>4105002</v>
      </c>
      <c r="AA2782" s="3" t="s">
        <v>7165</v>
      </c>
      <c r="AB2782" s="6">
        <v>41050020015</v>
      </c>
      <c r="AC2782" s="3" t="s">
        <v>9730</v>
      </c>
      <c r="AD2782" s="5">
        <v>848900</v>
      </c>
      <c r="AE2782" s="5">
        <v>0</v>
      </c>
      <c r="AF2782" s="5">
        <v>0</v>
      </c>
      <c r="AG2782" s="5">
        <v>0</v>
      </c>
      <c r="AH2782" s="5">
        <v>0</v>
      </c>
      <c r="AI2782" s="5">
        <v>0</v>
      </c>
      <c r="AJ2782" s="5">
        <v>0</v>
      </c>
      <c r="AK2782" s="5">
        <v>848900</v>
      </c>
      <c r="AL2782" s="5">
        <v>0</v>
      </c>
      <c r="AM2782" s="5">
        <v>0</v>
      </c>
      <c r="AN2782" s="5">
        <v>0</v>
      </c>
      <c r="AO2782" s="5">
        <v>0</v>
      </c>
      <c r="AP2782" s="5">
        <v>0</v>
      </c>
      <c r="AQ2782" s="5">
        <v>0</v>
      </c>
      <c r="AR2782" s="5">
        <v>848900</v>
      </c>
    </row>
    <row r="2783" spans="1:44" x14ac:dyDescent="0.25">
      <c r="A2783" s="6">
        <v>4148</v>
      </c>
      <c r="B2783" s="3" t="s">
        <v>5444</v>
      </c>
      <c r="C2783" s="3" t="s">
        <v>5975</v>
      </c>
      <c r="D2783" s="3" t="s">
        <v>6644</v>
      </c>
      <c r="E2783" s="3" t="s">
        <v>2892</v>
      </c>
      <c r="F2783" s="3" t="s">
        <v>9903</v>
      </c>
      <c r="G2783" s="21">
        <v>6</v>
      </c>
      <c r="H2783" s="8" t="s">
        <v>12707</v>
      </c>
      <c r="I2783" s="3" t="s">
        <v>12343</v>
      </c>
      <c r="J2783" s="3" t="s">
        <v>12547</v>
      </c>
      <c r="K2783" s="7">
        <v>0</v>
      </c>
      <c r="L2783" s="3" t="s">
        <v>5458</v>
      </c>
      <c r="M2783" s="7">
        <v>1213</v>
      </c>
      <c r="N2783" s="3" t="s">
        <v>2772</v>
      </c>
      <c r="O2783" s="3" t="s">
        <v>5530</v>
      </c>
      <c r="P2783" s="8" t="s">
        <v>12715</v>
      </c>
      <c r="Q2783" s="8" t="s">
        <v>12718</v>
      </c>
      <c r="R2783" s="4">
        <v>0</v>
      </c>
      <c r="S2783" s="4" t="s">
        <v>5627</v>
      </c>
      <c r="T2783" s="4">
        <v>99</v>
      </c>
      <c r="U2783" s="7" t="s">
        <v>6298</v>
      </c>
      <c r="V2783" s="7">
        <v>41</v>
      </c>
      <c r="W2783" s="3" t="s">
        <v>7163</v>
      </c>
      <c r="X2783" s="6">
        <v>4105</v>
      </c>
      <c r="Y2783" s="3" t="s">
        <v>7164</v>
      </c>
      <c r="Z2783" s="6">
        <v>4105002</v>
      </c>
      <c r="AA2783" s="3" t="s">
        <v>7165</v>
      </c>
      <c r="AB2783" s="6">
        <v>41050020015</v>
      </c>
      <c r="AC2783" s="3" t="s">
        <v>9730</v>
      </c>
      <c r="AD2783" s="5">
        <v>10956000</v>
      </c>
      <c r="AE2783" s="5">
        <v>0</v>
      </c>
      <c r="AF2783" s="5">
        <v>0</v>
      </c>
      <c r="AG2783" s="5">
        <v>0</v>
      </c>
      <c r="AH2783" s="5">
        <v>0</v>
      </c>
      <c r="AI2783" s="5">
        <v>0</v>
      </c>
      <c r="AJ2783" s="5">
        <v>0</v>
      </c>
      <c r="AK2783" s="5">
        <v>10956000</v>
      </c>
      <c r="AL2783" s="5">
        <v>0</v>
      </c>
      <c r="AM2783" s="5">
        <v>0</v>
      </c>
      <c r="AN2783" s="5">
        <v>0</v>
      </c>
      <c r="AO2783" s="5">
        <v>0</v>
      </c>
      <c r="AP2783" s="5">
        <v>0</v>
      </c>
      <c r="AQ2783" s="5">
        <v>0</v>
      </c>
      <c r="AR2783" s="5">
        <v>10956000</v>
      </c>
    </row>
    <row r="2784" spans="1:44" x14ac:dyDescent="0.25">
      <c r="A2784" s="6">
        <v>4148</v>
      </c>
      <c r="B2784" s="3" t="s">
        <v>5444</v>
      </c>
      <c r="C2784" s="3" t="s">
        <v>5975</v>
      </c>
      <c r="D2784" s="3" t="s">
        <v>6644</v>
      </c>
      <c r="E2784" s="3" t="s">
        <v>2893</v>
      </c>
      <c r="F2784" s="3" t="s">
        <v>9733</v>
      </c>
      <c r="G2784" s="21">
        <v>6</v>
      </c>
      <c r="H2784" s="8" t="s">
        <v>12707</v>
      </c>
      <c r="I2784" s="3" t="s">
        <v>12494</v>
      </c>
      <c r="J2784" s="3" t="s">
        <v>12649</v>
      </c>
      <c r="K2784" s="7">
        <v>0</v>
      </c>
      <c r="L2784" s="3" t="s">
        <v>5458</v>
      </c>
      <c r="M2784" s="7">
        <v>1213</v>
      </c>
      <c r="N2784" s="3" t="s">
        <v>2772</v>
      </c>
      <c r="O2784" s="3" t="s">
        <v>5530</v>
      </c>
      <c r="P2784" s="8" t="s">
        <v>12715</v>
      </c>
      <c r="Q2784" s="8" t="s">
        <v>12718</v>
      </c>
      <c r="R2784" s="4">
        <v>0</v>
      </c>
      <c r="S2784" s="4" t="s">
        <v>5627</v>
      </c>
      <c r="T2784" s="4">
        <v>99</v>
      </c>
      <c r="U2784" s="7" t="s">
        <v>6298</v>
      </c>
      <c r="V2784" s="7">
        <v>41</v>
      </c>
      <c r="W2784" s="3" t="s">
        <v>7163</v>
      </c>
      <c r="X2784" s="6">
        <v>4105</v>
      </c>
      <c r="Y2784" s="3" t="s">
        <v>7164</v>
      </c>
      <c r="Z2784" s="6">
        <v>4105002</v>
      </c>
      <c r="AA2784" s="3" t="s">
        <v>7165</v>
      </c>
      <c r="AB2784" s="6">
        <v>41050020015</v>
      </c>
      <c r="AC2784" s="3" t="s">
        <v>9730</v>
      </c>
      <c r="AD2784" s="5">
        <v>13050000</v>
      </c>
      <c r="AE2784" s="5">
        <v>0</v>
      </c>
      <c r="AF2784" s="5">
        <v>0</v>
      </c>
      <c r="AG2784" s="5">
        <v>0</v>
      </c>
      <c r="AH2784" s="5">
        <v>0</v>
      </c>
      <c r="AI2784" s="5">
        <v>0</v>
      </c>
      <c r="AJ2784" s="5">
        <v>0</v>
      </c>
      <c r="AK2784" s="5">
        <v>13050000</v>
      </c>
      <c r="AL2784" s="5">
        <v>0</v>
      </c>
      <c r="AM2784" s="5">
        <v>0</v>
      </c>
      <c r="AN2784" s="5">
        <v>0</v>
      </c>
      <c r="AO2784" s="5">
        <v>0</v>
      </c>
      <c r="AP2784" s="5">
        <v>0</v>
      </c>
      <c r="AQ2784" s="5">
        <v>0</v>
      </c>
      <c r="AR2784" s="5">
        <v>13050000</v>
      </c>
    </row>
    <row r="2785" spans="1:44" x14ac:dyDescent="0.25">
      <c r="A2785" s="6">
        <v>4148</v>
      </c>
      <c r="B2785" s="3" t="s">
        <v>5444</v>
      </c>
      <c r="C2785" s="3" t="s">
        <v>5975</v>
      </c>
      <c r="D2785" s="3" t="s">
        <v>6644</v>
      </c>
      <c r="E2785" s="3" t="s">
        <v>2894</v>
      </c>
      <c r="F2785" s="3" t="s">
        <v>9904</v>
      </c>
      <c r="G2785" s="21">
        <v>6</v>
      </c>
      <c r="H2785" s="8" t="s">
        <v>12707</v>
      </c>
      <c r="I2785" s="3" t="s">
        <v>12494</v>
      </c>
      <c r="J2785" s="3" t="s">
        <v>12649</v>
      </c>
      <c r="K2785" s="7">
        <v>0</v>
      </c>
      <c r="L2785" s="3" t="s">
        <v>5458</v>
      </c>
      <c r="M2785" s="7">
        <v>1213</v>
      </c>
      <c r="N2785" s="3" t="s">
        <v>2772</v>
      </c>
      <c r="O2785" s="3" t="s">
        <v>5530</v>
      </c>
      <c r="P2785" s="8" t="s">
        <v>12715</v>
      </c>
      <c r="Q2785" s="8" t="s">
        <v>12718</v>
      </c>
      <c r="R2785" s="4">
        <v>0</v>
      </c>
      <c r="S2785" s="4" t="s">
        <v>5627</v>
      </c>
      <c r="T2785" s="4">
        <v>99</v>
      </c>
      <c r="U2785" s="7" t="s">
        <v>6298</v>
      </c>
      <c r="V2785" s="7">
        <v>41</v>
      </c>
      <c r="W2785" s="3" t="s">
        <v>7163</v>
      </c>
      <c r="X2785" s="6">
        <v>4105</v>
      </c>
      <c r="Y2785" s="3" t="s">
        <v>7164</v>
      </c>
      <c r="Z2785" s="6">
        <v>4105002</v>
      </c>
      <c r="AA2785" s="3" t="s">
        <v>7165</v>
      </c>
      <c r="AB2785" s="6">
        <v>41050020015</v>
      </c>
      <c r="AC2785" s="3" t="s">
        <v>9730</v>
      </c>
      <c r="AD2785" s="5">
        <v>82191000</v>
      </c>
      <c r="AE2785" s="5">
        <v>0</v>
      </c>
      <c r="AF2785" s="5">
        <v>0</v>
      </c>
      <c r="AG2785" s="5">
        <v>0</v>
      </c>
      <c r="AH2785" s="5">
        <v>0</v>
      </c>
      <c r="AI2785" s="5">
        <v>0</v>
      </c>
      <c r="AJ2785" s="5">
        <v>0</v>
      </c>
      <c r="AK2785" s="5">
        <v>82191000</v>
      </c>
      <c r="AL2785" s="5">
        <v>0</v>
      </c>
      <c r="AM2785" s="5">
        <v>0</v>
      </c>
      <c r="AN2785" s="5">
        <v>0</v>
      </c>
      <c r="AO2785" s="5">
        <v>0</v>
      </c>
      <c r="AP2785" s="5">
        <v>0</v>
      </c>
      <c r="AQ2785" s="5">
        <v>0</v>
      </c>
      <c r="AR2785" s="5">
        <v>82191000</v>
      </c>
    </row>
    <row r="2786" spans="1:44" x14ac:dyDescent="0.25">
      <c r="A2786" s="6">
        <v>4148</v>
      </c>
      <c r="B2786" s="3" t="s">
        <v>5444</v>
      </c>
      <c r="C2786" s="3" t="s">
        <v>5975</v>
      </c>
      <c r="D2786" s="3" t="s">
        <v>6644</v>
      </c>
      <c r="E2786" s="3" t="s">
        <v>2895</v>
      </c>
      <c r="F2786" s="3" t="s">
        <v>9735</v>
      </c>
      <c r="G2786" s="21">
        <v>6</v>
      </c>
      <c r="H2786" s="8" t="s">
        <v>12707</v>
      </c>
      <c r="I2786" s="3" t="s">
        <v>12339</v>
      </c>
      <c r="J2786" s="3" t="s">
        <v>12543</v>
      </c>
      <c r="K2786" s="7">
        <v>0</v>
      </c>
      <c r="L2786" s="3" t="s">
        <v>5458</v>
      </c>
      <c r="M2786" s="7">
        <v>1213</v>
      </c>
      <c r="N2786" s="3" t="s">
        <v>2772</v>
      </c>
      <c r="O2786" s="3" t="s">
        <v>5530</v>
      </c>
      <c r="P2786" s="8" t="s">
        <v>12715</v>
      </c>
      <c r="Q2786" s="8" t="s">
        <v>12718</v>
      </c>
      <c r="R2786" s="4">
        <v>0</v>
      </c>
      <c r="S2786" s="4" t="s">
        <v>5627</v>
      </c>
      <c r="T2786" s="4">
        <v>99</v>
      </c>
      <c r="U2786" s="7" t="s">
        <v>6298</v>
      </c>
      <c r="V2786" s="7">
        <v>41</v>
      </c>
      <c r="W2786" s="3" t="s">
        <v>7163</v>
      </c>
      <c r="X2786" s="6">
        <v>4105</v>
      </c>
      <c r="Y2786" s="3" t="s">
        <v>7164</v>
      </c>
      <c r="Z2786" s="6">
        <v>4105002</v>
      </c>
      <c r="AA2786" s="3" t="s">
        <v>7165</v>
      </c>
      <c r="AB2786" s="6">
        <v>41050020015</v>
      </c>
      <c r="AC2786" s="3" t="s">
        <v>9730</v>
      </c>
      <c r="AD2786" s="5">
        <v>14600000</v>
      </c>
      <c r="AE2786" s="5">
        <v>0</v>
      </c>
      <c r="AF2786" s="5">
        <v>0</v>
      </c>
      <c r="AG2786" s="5">
        <v>0</v>
      </c>
      <c r="AH2786" s="5">
        <v>0</v>
      </c>
      <c r="AI2786" s="5">
        <v>0</v>
      </c>
      <c r="AJ2786" s="5">
        <v>0</v>
      </c>
      <c r="AK2786" s="5">
        <v>14600000</v>
      </c>
      <c r="AL2786" s="5">
        <v>0</v>
      </c>
      <c r="AM2786" s="5">
        <v>0</v>
      </c>
      <c r="AN2786" s="5">
        <v>0</v>
      </c>
      <c r="AO2786" s="5">
        <v>0</v>
      </c>
      <c r="AP2786" s="5">
        <v>0</v>
      </c>
      <c r="AQ2786" s="5">
        <v>0</v>
      </c>
      <c r="AR2786" s="5">
        <v>14600000</v>
      </c>
    </row>
    <row r="2787" spans="1:44" x14ac:dyDescent="0.25">
      <c r="A2787" s="6">
        <v>4148</v>
      </c>
      <c r="B2787" s="3" t="s">
        <v>5444</v>
      </c>
      <c r="C2787" s="3" t="s">
        <v>5976</v>
      </c>
      <c r="D2787" s="3" t="s">
        <v>6645</v>
      </c>
      <c r="E2787" s="3" t="s">
        <v>2896</v>
      </c>
      <c r="F2787" s="3" t="s">
        <v>9906</v>
      </c>
      <c r="G2787" s="21">
        <v>6</v>
      </c>
      <c r="H2787" s="8" t="s">
        <v>12707</v>
      </c>
      <c r="I2787" s="3" t="s">
        <v>12343</v>
      </c>
      <c r="J2787" s="3" t="s">
        <v>12547</v>
      </c>
      <c r="K2787" s="7">
        <v>0</v>
      </c>
      <c r="L2787" s="3" t="s">
        <v>5458</v>
      </c>
      <c r="M2787" s="7">
        <v>1213</v>
      </c>
      <c r="N2787" s="3" t="s">
        <v>2772</v>
      </c>
      <c r="O2787" s="3" t="s">
        <v>5530</v>
      </c>
      <c r="P2787" s="8" t="s">
        <v>12715</v>
      </c>
      <c r="Q2787" s="8" t="s">
        <v>12718</v>
      </c>
      <c r="R2787" s="4">
        <v>0</v>
      </c>
      <c r="S2787" s="4" t="s">
        <v>5627</v>
      </c>
      <c r="T2787" s="4">
        <v>99</v>
      </c>
      <c r="U2787" s="7" t="s">
        <v>6298</v>
      </c>
      <c r="V2787" s="7">
        <v>41</v>
      </c>
      <c r="W2787" s="3" t="s">
        <v>7163</v>
      </c>
      <c r="X2787" s="6">
        <v>4105</v>
      </c>
      <c r="Y2787" s="3" t="s">
        <v>7164</v>
      </c>
      <c r="Z2787" s="6">
        <v>4105002</v>
      </c>
      <c r="AA2787" s="3" t="s">
        <v>7165</v>
      </c>
      <c r="AB2787" s="6">
        <v>41050020018</v>
      </c>
      <c r="AC2787" s="3" t="s">
        <v>9905</v>
      </c>
      <c r="AD2787" s="5">
        <v>160000000</v>
      </c>
      <c r="AE2787" s="5">
        <v>0</v>
      </c>
      <c r="AF2787" s="5">
        <v>0</v>
      </c>
      <c r="AG2787" s="5">
        <v>0</v>
      </c>
      <c r="AH2787" s="5">
        <v>0</v>
      </c>
      <c r="AI2787" s="5">
        <v>0</v>
      </c>
      <c r="AJ2787" s="5">
        <v>0</v>
      </c>
      <c r="AK2787" s="5">
        <v>160000000</v>
      </c>
      <c r="AL2787" s="5">
        <v>0</v>
      </c>
      <c r="AM2787" s="5">
        <v>0</v>
      </c>
      <c r="AN2787" s="5">
        <v>0</v>
      </c>
      <c r="AO2787" s="5">
        <v>0</v>
      </c>
      <c r="AP2787" s="5">
        <v>0</v>
      </c>
      <c r="AQ2787" s="5">
        <v>0</v>
      </c>
      <c r="AR2787" s="5">
        <v>160000000</v>
      </c>
    </row>
    <row r="2788" spans="1:44" x14ac:dyDescent="0.25">
      <c r="A2788" s="6">
        <v>4148</v>
      </c>
      <c r="B2788" s="3" t="s">
        <v>5444</v>
      </c>
      <c r="C2788" s="3" t="s">
        <v>5977</v>
      </c>
      <c r="D2788" s="3" t="s">
        <v>6646</v>
      </c>
      <c r="E2788" s="3" t="s">
        <v>2897</v>
      </c>
      <c r="F2788" s="3" t="s">
        <v>9908</v>
      </c>
      <c r="G2788" s="21">
        <v>6</v>
      </c>
      <c r="H2788" s="8" t="s">
        <v>12707</v>
      </c>
      <c r="I2788" s="3" t="s">
        <v>12343</v>
      </c>
      <c r="J2788" s="3" t="s">
        <v>12547</v>
      </c>
      <c r="K2788" s="7">
        <v>0</v>
      </c>
      <c r="L2788" s="3" t="s">
        <v>5458</v>
      </c>
      <c r="M2788" s="7">
        <v>1213</v>
      </c>
      <c r="N2788" s="3" t="s">
        <v>2772</v>
      </c>
      <c r="O2788" s="3" t="s">
        <v>5530</v>
      </c>
      <c r="P2788" s="8" t="s">
        <v>12715</v>
      </c>
      <c r="Q2788" s="8" t="s">
        <v>12718</v>
      </c>
      <c r="R2788" s="4">
        <v>0</v>
      </c>
      <c r="S2788" s="4" t="s">
        <v>5627</v>
      </c>
      <c r="T2788" s="4">
        <v>99</v>
      </c>
      <c r="U2788" s="7" t="s">
        <v>6298</v>
      </c>
      <c r="V2788" s="7">
        <v>41</v>
      </c>
      <c r="W2788" s="3" t="s">
        <v>7163</v>
      </c>
      <c r="X2788" s="6">
        <v>4105</v>
      </c>
      <c r="Y2788" s="3" t="s">
        <v>7164</v>
      </c>
      <c r="Z2788" s="6">
        <v>4105002</v>
      </c>
      <c r="AA2788" s="3" t="s">
        <v>7165</v>
      </c>
      <c r="AB2788" s="6">
        <v>41050020019</v>
      </c>
      <c r="AC2788" s="3" t="s">
        <v>9907</v>
      </c>
      <c r="AD2788" s="5">
        <v>12256576</v>
      </c>
      <c r="AE2788" s="5">
        <v>0</v>
      </c>
      <c r="AF2788" s="5">
        <v>0</v>
      </c>
      <c r="AG2788" s="5">
        <v>0</v>
      </c>
      <c r="AH2788" s="5">
        <v>0</v>
      </c>
      <c r="AI2788" s="5">
        <v>0</v>
      </c>
      <c r="AJ2788" s="5">
        <v>0</v>
      </c>
      <c r="AK2788" s="5">
        <v>12256576</v>
      </c>
      <c r="AL2788" s="5">
        <v>0</v>
      </c>
      <c r="AM2788" s="5">
        <v>0</v>
      </c>
      <c r="AN2788" s="5">
        <v>0</v>
      </c>
      <c r="AO2788" s="5">
        <v>0</v>
      </c>
      <c r="AP2788" s="5">
        <v>0</v>
      </c>
      <c r="AQ2788" s="5">
        <v>0</v>
      </c>
      <c r="AR2788" s="5">
        <v>12256576</v>
      </c>
    </row>
    <row r="2789" spans="1:44" x14ac:dyDescent="0.25">
      <c r="A2789" s="6">
        <v>4148</v>
      </c>
      <c r="B2789" s="3" t="s">
        <v>5444</v>
      </c>
      <c r="C2789" s="3" t="s">
        <v>5977</v>
      </c>
      <c r="D2789" s="3" t="s">
        <v>6646</v>
      </c>
      <c r="E2789" s="3" t="s">
        <v>2898</v>
      </c>
      <c r="F2789" s="3" t="s">
        <v>9909</v>
      </c>
      <c r="G2789" s="21">
        <v>6</v>
      </c>
      <c r="H2789" s="8" t="s">
        <v>12707</v>
      </c>
      <c r="I2789" s="3" t="s">
        <v>12343</v>
      </c>
      <c r="J2789" s="3" t="s">
        <v>12547</v>
      </c>
      <c r="K2789" s="7">
        <v>0</v>
      </c>
      <c r="L2789" s="3" t="s">
        <v>5458</v>
      </c>
      <c r="M2789" s="7">
        <v>1213</v>
      </c>
      <c r="N2789" s="3" t="s">
        <v>2772</v>
      </c>
      <c r="O2789" s="3" t="s">
        <v>5530</v>
      </c>
      <c r="P2789" s="8" t="s">
        <v>12715</v>
      </c>
      <c r="Q2789" s="8" t="s">
        <v>12718</v>
      </c>
      <c r="R2789" s="4">
        <v>0</v>
      </c>
      <c r="S2789" s="4" t="s">
        <v>5627</v>
      </c>
      <c r="T2789" s="4">
        <v>99</v>
      </c>
      <c r="U2789" s="7" t="s">
        <v>6298</v>
      </c>
      <c r="V2789" s="7">
        <v>41</v>
      </c>
      <c r="W2789" s="3" t="s">
        <v>7163</v>
      </c>
      <c r="X2789" s="6">
        <v>4105</v>
      </c>
      <c r="Y2789" s="3" t="s">
        <v>7164</v>
      </c>
      <c r="Z2789" s="6">
        <v>4105002</v>
      </c>
      <c r="AA2789" s="3" t="s">
        <v>7165</v>
      </c>
      <c r="AB2789" s="6">
        <v>41050020019</v>
      </c>
      <c r="AC2789" s="3" t="s">
        <v>9907</v>
      </c>
      <c r="AD2789" s="5">
        <v>8050000</v>
      </c>
      <c r="AE2789" s="5">
        <v>0</v>
      </c>
      <c r="AF2789" s="5">
        <v>0</v>
      </c>
      <c r="AG2789" s="5">
        <v>0</v>
      </c>
      <c r="AH2789" s="5">
        <v>0</v>
      </c>
      <c r="AI2789" s="5">
        <v>0</v>
      </c>
      <c r="AJ2789" s="5">
        <v>0</v>
      </c>
      <c r="AK2789" s="5">
        <v>8050000</v>
      </c>
      <c r="AL2789" s="5">
        <v>0</v>
      </c>
      <c r="AM2789" s="5">
        <v>0</v>
      </c>
      <c r="AN2789" s="5">
        <v>0</v>
      </c>
      <c r="AO2789" s="5">
        <v>0</v>
      </c>
      <c r="AP2789" s="5">
        <v>0</v>
      </c>
      <c r="AQ2789" s="5">
        <v>0</v>
      </c>
      <c r="AR2789" s="5">
        <v>8050000</v>
      </c>
    </row>
    <row r="2790" spans="1:44" x14ac:dyDescent="0.25">
      <c r="A2790" s="6">
        <v>4148</v>
      </c>
      <c r="B2790" s="3" t="s">
        <v>5444</v>
      </c>
      <c r="C2790" s="3" t="s">
        <v>5977</v>
      </c>
      <c r="D2790" s="3" t="s">
        <v>6646</v>
      </c>
      <c r="E2790" s="3" t="s">
        <v>2899</v>
      </c>
      <c r="F2790" s="3" t="s">
        <v>9910</v>
      </c>
      <c r="G2790" s="21">
        <v>6</v>
      </c>
      <c r="H2790" s="8" t="s">
        <v>12707</v>
      </c>
      <c r="I2790" s="3" t="s">
        <v>12343</v>
      </c>
      <c r="J2790" s="3" t="s">
        <v>12547</v>
      </c>
      <c r="K2790" s="7">
        <v>0</v>
      </c>
      <c r="L2790" s="3" t="s">
        <v>5458</v>
      </c>
      <c r="M2790" s="7">
        <v>1213</v>
      </c>
      <c r="N2790" s="3" t="s">
        <v>2772</v>
      </c>
      <c r="O2790" s="3" t="s">
        <v>5530</v>
      </c>
      <c r="P2790" s="8" t="s">
        <v>12715</v>
      </c>
      <c r="Q2790" s="8" t="s">
        <v>12718</v>
      </c>
      <c r="R2790" s="4">
        <v>0</v>
      </c>
      <c r="S2790" s="4" t="s">
        <v>5627</v>
      </c>
      <c r="T2790" s="4">
        <v>99</v>
      </c>
      <c r="U2790" s="7" t="s">
        <v>6298</v>
      </c>
      <c r="V2790" s="7">
        <v>41</v>
      </c>
      <c r="W2790" s="3" t="s">
        <v>7163</v>
      </c>
      <c r="X2790" s="6">
        <v>4105</v>
      </c>
      <c r="Y2790" s="3" t="s">
        <v>7164</v>
      </c>
      <c r="Z2790" s="6">
        <v>4105002</v>
      </c>
      <c r="AA2790" s="3" t="s">
        <v>7165</v>
      </c>
      <c r="AB2790" s="6">
        <v>41050020019</v>
      </c>
      <c r="AC2790" s="3" t="s">
        <v>9907</v>
      </c>
      <c r="AD2790" s="5">
        <v>29042058</v>
      </c>
      <c r="AE2790" s="5">
        <v>0</v>
      </c>
      <c r="AF2790" s="5">
        <v>0</v>
      </c>
      <c r="AG2790" s="5">
        <v>0</v>
      </c>
      <c r="AH2790" s="5">
        <v>0</v>
      </c>
      <c r="AI2790" s="5">
        <v>0</v>
      </c>
      <c r="AJ2790" s="5">
        <v>0</v>
      </c>
      <c r="AK2790" s="5">
        <v>29042058</v>
      </c>
      <c r="AL2790" s="5">
        <v>0</v>
      </c>
      <c r="AM2790" s="5">
        <v>0</v>
      </c>
      <c r="AN2790" s="5">
        <v>0</v>
      </c>
      <c r="AO2790" s="5">
        <v>0</v>
      </c>
      <c r="AP2790" s="5">
        <v>0</v>
      </c>
      <c r="AQ2790" s="5">
        <v>0</v>
      </c>
      <c r="AR2790" s="5">
        <v>29042058</v>
      </c>
    </row>
    <row r="2791" spans="1:44" x14ac:dyDescent="0.25">
      <c r="A2791" s="6">
        <v>4148</v>
      </c>
      <c r="B2791" s="3" t="s">
        <v>5444</v>
      </c>
      <c r="C2791" s="3" t="s">
        <v>5977</v>
      </c>
      <c r="D2791" s="3" t="s">
        <v>6646</v>
      </c>
      <c r="E2791" s="3" t="s">
        <v>2900</v>
      </c>
      <c r="F2791" s="3" t="s">
        <v>9911</v>
      </c>
      <c r="G2791" s="21">
        <v>6</v>
      </c>
      <c r="H2791" s="8" t="s">
        <v>12707</v>
      </c>
      <c r="I2791" s="3" t="s">
        <v>12494</v>
      </c>
      <c r="J2791" s="3" t="s">
        <v>12649</v>
      </c>
      <c r="K2791" s="7">
        <v>0</v>
      </c>
      <c r="L2791" s="3" t="s">
        <v>5458</v>
      </c>
      <c r="M2791" s="7">
        <v>1213</v>
      </c>
      <c r="N2791" s="3" t="s">
        <v>2772</v>
      </c>
      <c r="O2791" s="3" t="s">
        <v>5530</v>
      </c>
      <c r="P2791" s="8" t="s">
        <v>12715</v>
      </c>
      <c r="Q2791" s="8" t="s">
        <v>12718</v>
      </c>
      <c r="R2791" s="4">
        <v>0</v>
      </c>
      <c r="S2791" s="4" t="s">
        <v>5627</v>
      </c>
      <c r="T2791" s="4">
        <v>99</v>
      </c>
      <c r="U2791" s="7" t="s">
        <v>6298</v>
      </c>
      <c r="V2791" s="7">
        <v>41</v>
      </c>
      <c r="W2791" s="3" t="s">
        <v>7163</v>
      </c>
      <c r="X2791" s="6">
        <v>4105</v>
      </c>
      <c r="Y2791" s="3" t="s">
        <v>7164</v>
      </c>
      <c r="Z2791" s="6">
        <v>4105002</v>
      </c>
      <c r="AA2791" s="3" t="s">
        <v>7165</v>
      </c>
      <c r="AB2791" s="6">
        <v>41050020019</v>
      </c>
      <c r="AC2791" s="3" t="s">
        <v>9907</v>
      </c>
      <c r="AD2791" s="5">
        <v>20000000</v>
      </c>
      <c r="AE2791" s="5">
        <v>0</v>
      </c>
      <c r="AF2791" s="5">
        <v>0</v>
      </c>
      <c r="AG2791" s="5">
        <v>0</v>
      </c>
      <c r="AH2791" s="5">
        <v>0</v>
      </c>
      <c r="AI2791" s="5">
        <v>0</v>
      </c>
      <c r="AJ2791" s="5">
        <v>0</v>
      </c>
      <c r="AK2791" s="5">
        <v>20000000</v>
      </c>
      <c r="AL2791" s="5">
        <v>0</v>
      </c>
      <c r="AM2791" s="5">
        <v>0</v>
      </c>
      <c r="AN2791" s="5">
        <v>0</v>
      </c>
      <c r="AO2791" s="5">
        <v>0</v>
      </c>
      <c r="AP2791" s="5">
        <v>0</v>
      </c>
      <c r="AQ2791" s="5">
        <v>0</v>
      </c>
      <c r="AR2791" s="5">
        <v>20000000</v>
      </c>
    </row>
    <row r="2792" spans="1:44" x14ac:dyDescent="0.25">
      <c r="A2792" s="6">
        <v>4148</v>
      </c>
      <c r="B2792" s="3" t="s">
        <v>5444</v>
      </c>
      <c r="C2792" s="3" t="s">
        <v>5977</v>
      </c>
      <c r="D2792" s="3" t="s">
        <v>6646</v>
      </c>
      <c r="E2792" s="3" t="s">
        <v>2901</v>
      </c>
      <c r="F2792" s="3" t="s">
        <v>9912</v>
      </c>
      <c r="G2792" s="21">
        <v>6</v>
      </c>
      <c r="H2792" s="8" t="s">
        <v>12707</v>
      </c>
      <c r="I2792" s="3" t="s">
        <v>12494</v>
      </c>
      <c r="J2792" s="3" t="s">
        <v>12649</v>
      </c>
      <c r="K2792" s="7">
        <v>0</v>
      </c>
      <c r="L2792" s="3" t="s">
        <v>5458</v>
      </c>
      <c r="M2792" s="7">
        <v>1213</v>
      </c>
      <c r="N2792" s="3" t="s">
        <v>2772</v>
      </c>
      <c r="O2792" s="3" t="s">
        <v>5530</v>
      </c>
      <c r="P2792" s="8" t="s">
        <v>12715</v>
      </c>
      <c r="Q2792" s="8" t="s">
        <v>12718</v>
      </c>
      <c r="R2792" s="4">
        <v>0</v>
      </c>
      <c r="S2792" s="4" t="s">
        <v>5627</v>
      </c>
      <c r="T2792" s="4">
        <v>99</v>
      </c>
      <c r="U2792" s="7" t="s">
        <v>6298</v>
      </c>
      <c r="V2792" s="7">
        <v>41</v>
      </c>
      <c r="W2792" s="3" t="s">
        <v>7163</v>
      </c>
      <c r="X2792" s="6">
        <v>4105</v>
      </c>
      <c r="Y2792" s="3" t="s">
        <v>7164</v>
      </c>
      <c r="Z2792" s="6">
        <v>4105002</v>
      </c>
      <c r="AA2792" s="3" t="s">
        <v>7165</v>
      </c>
      <c r="AB2792" s="6">
        <v>41050020019</v>
      </c>
      <c r="AC2792" s="3" t="s">
        <v>9907</v>
      </c>
      <c r="AD2792" s="5">
        <v>16000000</v>
      </c>
      <c r="AE2792" s="5">
        <v>0</v>
      </c>
      <c r="AF2792" s="5">
        <v>0</v>
      </c>
      <c r="AG2792" s="5">
        <v>0</v>
      </c>
      <c r="AH2792" s="5">
        <v>0</v>
      </c>
      <c r="AI2792" s="5">
        <v>0</v>
      </c>
      <c r="AJ2792" s="5">
        <v>0</v>
      </c>
      <c r="AK2792" s="5">
        <v>16000000</v>
      </c>
      <c r="AL2792" s="5">
        <v>0</v>
      </c>
      <c r="AM2792" s="5">
        <v>0</v>
      </c>
      <c r="AN2792" s="5">
        <v>0</v>
      </c>
      <c r="AO2792" s="5">
        <v>0</v>
      </c>
      <c r="AP2792" s="5">
        <v>0</v>
      </c>
      <c r="AQ2792" s="5">
        <v>0</v>
      </c>
      <c r="AR2792" s="5">
        <v>16000000</v>
      </c>
    </row>
    <row r="2793" spans="1:44" x14ac:dyDescent="0.25">
      <c r="A2793" s="6">
        <v>4148</v>
      </c>
      <c r="B2793" s="3" t="s">
        <v>5444</v>
      </c>
      <c r="C2793" s="3" t="s">
        <v>5977</v>
      </c>
      <c r="D2793" s="3" t="s">
        <v>6646</v>
      </c>
      <c r="E2793" s="3" t="s">
        <v>2902</v>
      </c>
      <c r="F2793" s="3" t="s">
        <v>9913</v>
      </c>
      <c r="G2793" s="21">
        <v>6</v>
      </c>
      <c r="H2793" s="8" t="s">
        <v>12707</v>
      </c>
      <c r="I2793" s="3" t="s">
        <v>12339</v>
      </c>
      <c r="J2793" s="3" t="s">
        <v>12543</v>
      </c>
      <c r="K2793" s="7">
        <v>0</v>
      </c>
      <c r="L2793" s="3" t="s">
        <v>5458</v>
      </c>
      <c r="M2793" s="7">
        <v>1213</v>
      </c>
      <c r="N2793" s="3" t="s">
        <v>2772</v>
      </c>
      <c r="O2793" s="3" t="s">
        <v>5530</v>
      </c>
      <c r="P2793" s="8" t="s">
        <v>12715</v>
      </c>
      <c r="Q2793" s="8" t="s">
        <v>12718</v>
      </c>
      <c r="R2793" s="4">
        <v>0</v>
      </c>
      <c r="S2793" s="4" t="s">
        <v>5627</v>
      </c>
      <c r="T2793" s="4">
        <v>99</v>
      </c>
      <c r="U2793" s="7" t="s">
        <v>6298</v>
      </c>
      <c r="V2793" s="7">
        <v>41</v>
      </c>
      <c r="W2793" s="3" t="s">
        <v>7163</v>
      </c>
      <c r="X2793" s="6">
        <v>4105</v>
      </c>
      <c r="Y2793" s="3" t="s">
        <v>7164</v>
      </c>
      <c r="Z2793" s="6">
        <v>4105002</v>
      </c>
      <c r="AA2793" s="3" t="s">
        <v>7165</v>
      </c>
      <c r="AB2793" s="6">
        <v>41050020019</v>
      </c>
      <c r="AC2793" s="3" t="s">
        <v>9907</v>
      </c>
      <c r="AD2793" s="5">
        <v>12802296</v>
      </c>
      <c r="AE2793" s="5">
        <v>0</v>
      </c>
      <c r="AF2793" s="5">
        <v>0</v>
      </c>
      <c r="AG2793" s="5">
        <v>0</v>
      </c>
      <c r="AH2793" s="5">
        <v>0</v>
      </c>
      <c r="AI2793" s="5">
        <v>0</v>
      </c>
      <c r="AJ2793" s="5">
        <v>0</v>
      </c>
      <c r="AK2793" s="5">
        <v>12802296</v>
      </c>
      <c r="AL2793" s="5">
        <v>0</v>
      </c>
      <c r="AM2793" s="5">
        <v>0</v>
      </c>
      <c r="AN2793" s="5">
        <v>0</v>
      </c>
      <c r="AO2793" s="5">
        <v>0</v>
      </c>
      <c r="AP2793" s="5">
        <v>0</v>
      </c>
      <c r="AQ2793" s="5">
        <v>0</v>
      </c>
      <c r="AR2793" s="5">
        <v>12802296</v>
      </c>
    </row>
    <row r="2794" spans="1:44" x14ac:dyDescent="0.25">
      <c r="A2794" s="6">
        <v>4148</v>
      </c>
      <c r="B2794" s="3" t="s">
        <v>5444</v>
      </c>
      <c r="C2794" s="3" t="s">
        <v>5977</v>
      </c>
      <c r="D2794" s="3" t="s">
        <v>6646</v>
      </c>
      <c r="E2794" s="3" t="s">
        <v>2903</v>
      </c>
      <c r="F2794" s="3" t="s">
        <v>9914</v>
      </c>
      <c r="G2794" s="21">
        <v>6</v>
      </c>
      <c r="H2794" s="8" t="s">
        <v>12707</v>
      </c>
      <c r="I2794" s="3" t="s">
        <v>12342</v>
      </c>
      <c r="J2794" s="3" t="s">
        <v>12546</v>
      </c>
      <c r="K2794" s="7">
        <v>0</v>
      </c>
      <c r="L2794" s="3" t="s">
        <v>5458</v>
      </c>
      <c r="M2794" s="7">
        <v>1213</v>
      </c>
      <c r="N2794" s="3" t="s">
        <v>2772</v>
      </c>
      <c r="O2794" s="3" t="s">
        <v>5530</v>
      </c>
      <c r="P2794" s="8" t="s">
        <v>12715</v>
      </c>
      <c r="Q2794" s="8" t="s">
        <v>12718</v>
      </c>
      <c r="R2794" s="4">
        <v>0</v>
      </c>
      <c r="S2794" s="4" t="s">
        <v>5627</v>
      </c>
      <c r="T2794" s="4">
        <v>99</v>
      </c>
      <c r="U2794" s="7" t="s">
        <v>6298</v>
      </c>
      <c r="V2794" s="7">
        <v>41</v>
      </c>
      <c r="W2794" s="3" t="s">
        <v>7163</v>
      </c>
      <c r="X2794" s="6">
        <v>4105</v>
      </c>
      <c r="Y2794" s="3" t="s">
        <v>7164</v>
      </c>
      <c r="Z2794" s="6">
        <v>4105002</v>
      </c>
      <c r="AA2794" s="3" t="s">
        <v>7165</v>
      </c>
      <c r="AB2794" s="6">
        <v>41050020019</v>
      </c>
      <c r="AC2794" s="3" t="s">
        <v>9907</v>
      </c>
      <c r="AD2794" s="5">
        <v>490392460</v>
      </c>
      <c r="AE2794" s="5">
        <v>0</v>
      </c>
      <c r="AF2794" s="5">
        <v>0</v>
      </c>
      <c r="AG2794" s="5">
        <v>0</v>
      </c>
      <c r="AH2794" s="5">
        <v>0</v>
      </c>
      <c r="AI2794" s="5">
        <v>0</v>
      </c>
      <c r="AJ2794" s="5">
        <v>0</v>
      </c>
      <c r="AK2794" s="5">
        <v>490392460</v>
      </c>
      <c r="AL2794" s="5">
        <v>0</v>
      </c>
      <c r="AM2794" s="5">
        <v>0</v>
      </c>
      <c r="AN2794" s="5">
        <v>0</v>
      </c>
      <c r="AO2794" s="5">
        <v>0</v>
      </c>
      <c r="AP2794" s="5">
        <v>0</v>
      </c>
      <c r="AQ2794" s="5">
        <v>0</v>
      </c>
      <c r="AR2794" s="5">
        <v>490392460</v>
      </c>
    </row>
    <row r="2795" spans="1:44" x14ac:dyDescent="0.25">
      <c r="A2795" s="6">
        <v>4148</v>
      </c>
      <c r="B2795" s="3" t="s">
        <v>5444</v>
      </c>
      <c r="C2795" s="3" t="s">
        <v>5977</v>
      </c>
      <c r="D2795" s="3" t="s">
        <v>6646</v>
      </c>
      <c r="E2795" s="3" t="s">
        <v>2904</v>
      </c>
      <c r="F2795" s="3" t="s">
        <v>9915</v>
      </c>
      <c r="G2795" s="21">
        <v>6</v>
      </c>
      <c r="H2795" s="8" t="s">
        <v>12707</v>
      </c>
      <c r="I2795" s="3" t="s">
        <v>12341</v>
      </c>
      <c r="J2795" s="3" t="s">
        <v>12545</v>
      </c>
      <c r="K2795" s="7">
        <v>0</v>
      </c>
      <c r="L2795" s="3" t="s">
        <v>5458</v>
      </c>
      <c r="M2795" s="7">
        <v>1213</v>
      </c>
      <c r="N2795" s="3" t="s">
        <v>2772</v>
      </c>
      <c r="O2795" s="3" t="s">
        <v>5530</v>
      </c>
      <c r="P2795" s="8" t="s">
        <v>12715</v>
      </c>
      <c r="Q2795" s="8" t="s">
        <v>12718</v>
      </c>
      <c r="R2795" s="4">
        <v>0</v>
      </c>
      <c r="S2795" s="4" t="s">
        <v>5627</v>
      </c>
      <c r="T2795" s="4">
        <v>99</v>
      </c>
      <c r="U2795" s="7" t="s">
        <v>6298</v>
      </c>
      <c r="V2795" s="7">
        <v>41</v>
      </c>
      <c r="W2795" s="3" t="s">
        <v>7163</v>
      </c>
      <c r="X2795" s="6">
        <v>4105</v>
      </c>
      <c r="Y2795" s="3" t="s">
        <v>7164</v>
      </c>
      <c r="Z2795" s="6">
        <v>4105002</v>
      </c>
      <c r="AA2795" s="3" t="s">
        <v>7165</v>
      </c>
      <c r="AB2795" s="6">
        <v>41050020019</v>
      </c>
      <c r="AC2795" s="3" t="s">
        <v>9907</v>
      </c>
      <c r="AD2795" s="5">
        <v>5000000</v>
      </c>
      <c r="AE2795" s="5">
        <v>0</v>
      </c>
      <c r="AF2795" s="5">
        <v>0</v>
      </c>
      <c r="AG2795" s="5">
        <v>0</v>
      </c>
      <c r="AH2795" s="5">
        <v>0</v>
      </c>
      <c r="AI2795" s="5">
        <v>0</v>
      </c>
      <c r="AJ2795" s="5">
        <v>0</v>
      </c>
      <c r="AK2795" s="5">
        <v>5000000</v>
      </c>
      <c r="AL2795" s="5">
        <v>0</v>
      </c>
      <c r="AM2795" s="5">
        <v>0</v>
      </c>
      <c r="AN2795" s="5">
        <v>0</v>
      </c>
      <c r="AO2795" s="5">
        <v>0</v>
      </c>
      <c r="AP2795" s="5">
        <v>0</v>
      </c>
      <c r="AQ2795" s="5">
        <v>0</v>
      </c>
      <c r="AR2795" s="5">
        <v>5000000</v>
      </c>
    </row>
    <row r="2796" spans="1:44" x14ac:dyDescent="0.25">
      <c r="A2796" s="6">
        <v>4148</v>
      </c>
      <c r="B2796" s="3" t="s">
        <v>5444</v>
      </c>
      <c r="C2796" s="3" t="s">
        <v>5977</v>
      </c>
      <c r="D2796" s="3" t="s">
        <v>6646</v>
      </c>
      <c r="E2796" s="3" t="s">
        <v>2905</v>
      </c>
      <c r="F2796" s="3" t="s">
        <v>9916</v>
      </c>
      <c r="G2796" s="21">
        <v>6</v>
      </c>
      <c r="H2796" s="8" t="s">
        <v>12707</v>
      </c>
      <c r="I2796" s="3" t="s">
        <v>12494</v>
      </c>
      <c r="J2796" s="3" t="s">
        <v>12649</v>
      </c>
      <c r="K2796" s="7">
        <v>0</v>
      </c>
      <c r="L2796" s="3" t="s">
        <v>5458</v>
      </c>
      <c r="M2796" s="7">
        <v>1213</v>
      </c>
      <c r="N2796" s="3" t="s">
        <v>2772</v>
      </c>
      <c r="O2796" s="3" t="s">
        <v>5530</v>
      </c>
      <c r="P2796" s="8" t="s">
        <v>12715</v>
      </c>
      <c r="Q2796" s="8" t="s">
        <v>12718</v>
      </c>
      <c r="R2796" s="4">
        <v>0</v>
      </c>
      <c r="S2796" s="4" t="s">
        <v>5627</v>
      </c>
      <c r="T2796" s="4">
        <v>99</v>
      </c>
      <c r="U2796" s="7" t="s">
        <v>6298</v>
      </c>
      <c r="V2796" s="7">
        <v>41</v>
      </c>
      <c r="W2796" s="3" t="s">
        <v>7163</v>
      </c>
      <c r="X2796" s="6">
        <v>4105</v>
      </c>
      <c r="Y2796" s="3" t="s">
        <v>7164</v>
      </c>
      <c r="Z2796" s="6">
        <v>4105002</v>
      </c>
      <c r="AA2796" s="3" t="s">
        <v>7165</v>
      </c>
      <c r="AB2796" s="6">
        <v>41050020019</v>
      </c>
      <c r="AC2796" s="3" t="s">
        <v>9907</v>
      </c>
      <c r="AD2796" s="5">
        <v>5350000</v>
      </c>
      <c r="AE2796" s="5">
        <v>0</v>
      </c>
      <c r="AF2796" s="5">
        <v>0</v>
      </c>
      <c r="AG2796" s="5">
        <v>0</v>
      </c>
      <c r="AH2796" s="5">
        <v>0</v>
      </c>
      <c r="AI2796" s="5">
        <v>0</v>
      </c>
      <c r="AJ2796" s="5">
        <v>0</v>
      </c>
      <c r="AK2796" s="5">
        <v>5350000</v>
      </c>
      <c r="AL2796" s="5">
        <v>0</v>
      </c>
      <c r="AM2796" s="5">
        <v>0</v>
      </c>
      <c r="AN2796" s="5">
        <v>0</v>
      </c>
      <c r="AO2796" s="5">
        <v>0</v>
      </c>
      <c r="AP2796" s="5">
        <v>0</v>
      </c>
      <c r="AQ2796" s="5">
        <v>0</v>
      </c>
      <c r="AR2796" s="5">
        <v>5350000</v>
      </c>
    </row>
    <row r="2797" spans="1:44" x14ac:dyDescent="0.25">
      <c r="A2797" s="6">
        <v>4148</v>
      </c>
      <c r="B2797" s="3" t="s">
        <v>5444</v>
      </c>
      <c r="C2797" s="3" t="s">
        <v>5977</v>
      </c>
      <c r="D2797" s="3" t="s">
        <v>6646</v>
      </c>
      <c r="E2797" s="3" t="s">
        <v>2906</v>
      </c>
      <c r="F2797" s="3" t="s">
        <v>9917</v>
      </c>
      <c r="G2797" s="21">
        <v>6</v>
      </c>
      <c r="H2797" s="8" t="s">
        <v>12707</v>
      </c>
      <c r="I2797" s="3" t="s">
        <v>12494</v>
      </c>
      <c r="J2797" s="3" t="s">
        <v>12649</v>
      </c>
      <c r="K2797" s="7">
        <v>0</v>
      </c>
      <c r="L2797" s="3" t="s">
        <v>5458</v>
      </c>
      <c r="M2797" s="7">
        <v>1213</v>
      </c>
      <c r="N2797" s="3" t="s">
        <v>2772</v>
      </c>
      <c r="O2797" s="3" t="s">
        <v>5530</v>
      </c>
      <c r="P2797" s="8" t="s">
        <v>12715</v>
      </c>
      <c r="Q2797" s="8" t="s">
        <v>12718</v>
      </c>
      <c r="R2797" s="4">
        <v>0</v>
      </c>
      <c r="S2797" s="4" t="s">
        <v>5627</v>
      </c>
      <c r="T2797" s="4">
        <v>99</v>
      </c>
      <c r="U2797" s="7" t="s">
        <v>6298</v>
      </c>
      <c r="V2797" s="7">
        <v>41</v>
      </c>
      <c r="W2797" s="3" t="s">
        <v>7163</v>
      </c>
      <c r="X2797" s="6">
        <v>4105</v>
      </c>
      <c r="Y2797" s="3" t="s">
        <v>7164</v>
      </c>
      <c r="Z2797" s="6">
        <v>4105002</v>
      </c>
      <c r="AA2797" s="3" t="s">
        <v>7165</v>
      </c>
      <c r="AB2797" s="6">
        <v>41050020019</v>
      </c>
      <c r="AC2797" s="3" t="s">
        <v>9907</v>
      </c>
      <c r="AD2797" s="5">
        <v>10730000</v>
      </c>
      <c r="AE2797" s="5">
        <v>0</v>
      </c>
      <c r="AF2797" s="5">
        <v>0</v>
      </c>
      <c r="AG2797" s="5">
        <v>0</v>
      </c>
      <c r="AH2797" s="5">
        <v>0</v>
      </c>
      <c r="AI2797" s="5">
        <v>0</v>
      </c>
      <c r="AJ2797" s="5">
        <v>0</v>
      </c>
      <c r="AK2797" s="5">
        <v>10730000</v>
      </c>
      <c r="AL2797" s="5">
        <v>0</v>
      </c>
      <c r="AM2797" s="5">
        <v>0</v>
      </c>
      <c r="AN2797" s="5">
        <v>0</v>
      </c>
      <c r="AO2797" s="5">
        <v>0</v>
      </c>
      <c r="AP2797" s="5">
        <v>0</v>
      </c>
      <c r="AQ2797" s="5">
        <v>0</v>
      </c>
      <c r="AR2797" s="5">
        <v>10730000</v>
      </c>
    </row>
    <row r="2798" spans="1:44" x14ac:dyDescent="0.25">
      <c r="A2798" s="6">
        <v>4148</v>
      </c>
      <c r="B2798" s="3" t="s">
        <v>5444</v>
      </c>
      <c r="C2798" s="3" t="s">
        <v>5977</v>
      </c>
      <c r="D2798" s="3" t="s">
        <v>6646</v>
      </c>
      <c r="E2798" s="3" t="s">
        <v>2907</v>
      </c>
      <c r="F2798" s="3" t="s">
        <v>9918</v>
      </c>
      <c r="G2798" s="21">
        <v>6</v>
      </c>
      <c r="H2798" s="8" t="s">
        <v>12707</v>
      </c>
      <c r="I2798" s="3" t="s">
        <v>12494</v>
      </c>
      <c r="J2798" s="3" t="s">
        <v>12649</v>
      </c>
      <c r="K2798" s="7">
        <v>0</v>
      </c>
      <c r="L2798" s="3" t="s">
        <v>5458</v>
      </c>
      <c r="M2798" s="7">
        <v>1213</v>
      </c>
      <c r="N2798" s="3" t="s">
        <v>2772</v>
      </c>
      <c r="O2798" s="3" t="s">
        <v>5530</v>
      </c>
      <c r="P2798" s="8" t="s">
        <v>12715</v>
      </c>
      <c r="Q2798" s="8" t="s">
        <v>12718</v>
      </c>
      <c r="R2798" s="4">
        <v>0</v>
      </c>
      <c r="S2798" s="4" t="s">
        <v>5627</v>
      </c>
      <c r="T2798" s="4">
        <v>99</v>
      </c>
      <c r="U2798" s="7" t="s">
        <v>6298</v>
      </c>
      <c r="V2798" s="7">
        <v>41</v>
      </c>
      <c r="W2798" s="3" t="s">
        <v>7163</v>
      </c>
      <c r="X2798" s="6">
        <v>4105</v>
      </c>
      <c r="Y2798" s="3" t="s">
        <v>7164</v>
      </c>
      <c r="Z2798" s="6">
        <v>4105002</v>
      </c>
      <c r="AA2798" s="3" t="s">
        <v>7165</v>
      </c>
      <c r="AB2798" s="6">
        <v>41050020019</v>
      </c>
      <c r="AC2798" s="3" t="s">
        <v>9907</v>
      </c>
      <c r="AD2798" s="5">
        <v>5350000</v>
      </c>
      <c r="AE2798" s="5">
        <v>0</v>
      </c>
      <c r="AF2798" s="5">
        <v>0</v>
      </c>
      <c r="AG2798" s="5">
        <v>0</v>
      </c>
      <c r="AH2798" s="5">
        <v>0</v>
      </c>
      <c r="AI2798" s="5">
        <v>0</v>
      </c>
      <c r="AJ2798" s="5">
        <v>0</v>
      </c>
      <c r="AK2798" s="5">
        <v>5350000</v>
      </c>
      <c r="AL2798" s="5">
        <v>0</v>
      </c>
      <c r="AM2798" s="5">
        <v>0</v>
      </c>
      <c r="AN2798" s="5">
        <v>0</v>
      </c>
      <c r="AO2798" s="5">
        <v>0</v>
      </c>
      <c r="AP2798" s="5">
        <v>0</v>
      </c>
      <c r="AQ2798" s="5">
        <v>0</v>
      </c>
      <c r="AR2798" s="5">
        <v>5350000</v>
      </c>
    </row>
    <row r="2799" spans="1:44" x14ac:dyDescent="0.25">
      <c r="A2799" s="6">
        <v>4148</v>
      </c>
      <c r="B2799" s="3" t="s">
        <v>5444</v>
      </c>
      <c r="C2799" s="3" t="s">
        <v>5977</v>
      </c>
      <c r="D2799" s="3" t="s">
        <v>6646</v>
      </c>
      <c r="E2799" s="3" t="s">
        <v>2908</v>
      </c>
      <c r="F2799" s="3" t="s">
        <v>9919</v>
      </c>
      <c r="G2799" s="21">
        <v>6</v>
      </c>
      <c r="H2799" s="8" t="s">
        <v>12707</v>
      </c>
      <c r="I2799" s="3" t="s">
        <v>12494</v>
      </c>
      <c r="J2799" s="3" t="s">
        <v>12649</v>
      </c>
      <c r="K2799" s="7">
        <v>0</v>
      </c>
      <c r="L2799" s="3" t="s">
        <v>5458</v>
      </c>
      <c r="M2799" s="7">
        <v>1213</v>
      </c>
      <c r="N2799" s="3" t="s">
        <v>2772</v>
      </c>
      <c r="O2799" s="3" t="s">
        <v>5530</v>
      </c>
      <c r="P2799" s="8" t="s">
        <v>12715</v>
      </c>
      <c r="Q2799" s="8" t="s">
        <v>12718</v>
      </c>
      <c r="R2799" s="4">
        <v>0</v>
      </c>
      <c r="S2799" s="4" t="s">
        <v>5627</v>
      </c>
      <c r="T2799" s="4">
        <v>99</v>
      </c>
      <c r="U2799" s="7" t="s">
        <v>6298</v>
      </c>
      <c r="V2799" s="7">
        <v>41</v>
      </c>
      <c r="W2799" s="3" t="s">
        <v>7163</v>
      </c>
      <c r="X2799" s="6">
        <v>4105</v>
      </c>
      <c r="Y2799" s="3" t="s">
        <v>7164</v>
      </c>
      <c r="Z2799" s="6">
        <v>4105002</v>
      </c>
      <c r="AA2799" s="3" t="s">
        <v>7165</v>
      </c>
      <c r="AB2799" s="6">
        <v>41050020019</v>
      </c>
      <c r="AC2799" s="3" t="s">
        <v>9907</v>
      </c>
      <c r="AD2799" s="5">
        <v>5350000</v>
      </c>
      <c r="AE2799" s="5">
        <v>0</v>
      </c>
      <c r="AF2799" s="5">
        <v>0</v>
      </c>
      <c r="AG2799" s="5">
        <v>0</v>
      </c>
      <c r="AH2799" s="5">
        <v>0</v>
      </c>
      <c r="AI2799" s="5">
        <v>0</v>
      </c>
      <c r="AJ2799" s="5">
        <v>0</v>
      </c>
      <c r="AK2799" s="5">
        <v>5350000</v>
      </c>
      <c r="AL2799" s="5">
        <v>0</v>
      </c>
      <c r="AM2799" s="5">
        <v>0</v>
      </c>
      <c r="AN2799" s="5">
        <v>0</v>
      </c>
      <c r="AO2799" s="5">
        <v>0</v>
      </c>
      <c r="AP2799" s="5">
        <v>0</v>
      </c>
      <c r="AQ2799" s="5">
        <v>0</v>
      </c>
      <c r="AR2799" s="5">
        <v>5350000</v>
      </c>
    </row>
    <row r="2800" spans="1:44" x14ac:dyDescent="0.25">
      <c r="A2800" s="6">
        <v>4148</v>
      </c>
      <c r="B2800" s="3" t="s">
        <v>5444</v>
      </c>
      <c r="C2800" s="3" t="s">
        <v>5977</v>
      </c>
      <c r="D2800" s="3" t="s">
        <v>6646</v>
      </c>
      <c r="E2800" s="3" t="s">
        <v>2909</v>
      </c>
      <c r="F2800" s="3" t="s">
        <v>9920</v>
      </c>
      <c r="G2800" s="21">
        <v>6</v>
      </c>
      <c r="H2800" s="8" t="s">
        <v>12707</v>
      </c>
      <c r="I2800" s="3" t="s">
        <v>12494</v>
      </c>
      <c r="J2800" s="3" t="s">
        <v>12649</v>
      </c>
      <c r="K2800" s="7">
        <v>0</v>
      </c>
      <c r="L2800" s="3" t="s">
        <v>5458</v>
      </c>
      <c r="M2800" s="7">
        <v>1213</v>
      </c>
      <c r="N2800" s="3" t="s">
        <v>2772</v>
      </c>
      <c r="O2800" s="3" t="s">
        <v>5530</v>
      </c>
      <c r="P2800" s="8" t="s">
        <v>12715</v>
      </c>
      <c r="Q2800" s="8" t="s">
        <v>12718</v>
      </c>
      <c r="R2800" s="4">
        <v>0</v>
      </c>
      <c r="S2800" s="4" t="s">
        <v>5627</v>
      </c>
      <c r="T2800" s="4">
        <v>99</v>
      </c>
      <c r="U2800" s="7" t="s">
        <v>6298</v>
      </c>
      <c r="V2800" s="7">
        <v>41</v>
      </c>
      <c r="W2800" s="3" t="s">
        <v>7163</v>
      </c>
      <c r="X2800" s="6">
        <v>4105</v>
      </c>
      <c r="Y2800" s="3" t="s">
        <v>7164</v>
      </c>
      <c r="Z2800" s="6">
        <v>4105002</v>
      </c>
      <c r="AA2800" s="3" t="s">
        <v>7165</v>
      </c>
      <c r="AB2800" s="6">
        <v>41050020019</v>
      </c>
      <c r="AC2800" s="3" t="s">
        <v>9907</v>
      </c>
      <c r="AD2800" s="5">
        <v>5350000</v>
      </c>
      <c r="AE2800" s="5">
        <v>0</v>
      </c>
      <c r="AF2800" s="5">
        <v>0</v>
      </c>
      <c r="AG2800" s="5">
        <v>0</v>
      </c>
      <c r="AH2800" s="5">
        <v>0</v>
      </c>
      <c r="AI2800" s="5">
        <v>0</v>
      </c>
      <c r="AJ2800" s="5">
        <v>0</v>
      </c>
      <c r="AK2800" s="5">
        <v>5350000</v>
      </c>
      <c r="AL2800" s="5">
        <v>0</v>
      </c>
      <c r="AM2800" s="5">
        <v>0</v>
      </c>
      <c r="AN2800" s="5">
        <v>0</v>
      </c>
      <c r="AO2800" s="5">
        <v>0</v>
      </c>
      <c r="AP2800" s="5">
        <v>0</v>
      </c>
      <c r="AQ2800" s="5">
        <v>0</v>
      </c>
      <c r="AR2800" s="5">
        <v>5350000</v>
      </c>
    </row>
    <row r="2801" spans="1:44" x14ac:dyDescent="0.25">
      <c r="A2801" s="6">
        <v>4148</v>
      </c>
      <c r="B2801" s="3" t="s">
        <v>5444</v>
      </c>
      <c r="C2801" s="3" t="s">
        <v>5977</v>
      </c>
      <c r="D2801" s="3" t="s">
        <v>6646</v>
      </c>
      <c r="E2801" s="3" t="s">
        <v>2910</v>
      </c>
      <c r="F2801" s="3" t="s">
        <v>9921</v>
      </c>
      <c r="G2801" s="21">
        <v>6</v>
      </c>
      <c r="H2801" s="8" t="s">
        <v>12707</v>
      </c>
      <c r="I2801" s="3" t="s">
        <v>12494</v>
      </c>
      <c r="J2801" s="3" t="s">
        <v>12649</v>
      </c>
      <c r="K2801" s="7">
        <v>0</v>
      </c>
      <c r="L2801" s="3" t="s">
        <v>5458</v>
      </c>
      <c r="M2801" s="7">
        <v>1213</v>
      </c>
      <c r="N2801" s="3" t="s">
        <v>2772</v>
      </c>
      <c r="O2801" s="3" t="s">
        <v>5530</v>
      </c>
      <c r="P2801" s="8" t="s">
        <v>12715</v>
      </c>
      <c r="Q2801" s="8" t="s">
        <v>12718</v>
      </c>
      <c r="R2801" s="4">
        <v>0</v>
      </c>
      <c r="S2801" s="4" t="s">
        <v>5627</v>
      </c>
      <c r="T2801" s="4">
        <v>99</v>
      </c>
      <c r="U2801" s="7" t="s">
        <v>6298</v>
      </c>
      <c r="V2801" s="7">
        <v>41</v>
      </c>
      <c r="W2801" s="3" t="s">
        <v>7163</v>
      </c>
      <c r="X2801" s="6">
        <v>4105</v>
      </c>
      <c r="Y2801" s="3" t="s">
        <v>7164</v>
      </c>
      <c r="Z2801" s="6">
        <v>4105002</v>
      </c>
      <c r="AA2801" s="3" t="s">
        <v>7165</v>
      </c>
      <c r="AB2801" s="6">
        <v>41050020019</v>
      </c>
      <c r="AC2801" s="3" t="s">
        <v>9907</v>
      </c>
      <c r="AD2801" s="5">
        <v>5350000</v>
      </c>
      <c r="AE2801" s="5">
        <v>0</v>
      </c>
      <c r="AF2801" s="5">
        <v>0</v>
      </c>
      <c r="AG2801" s="5">
        <v>0</v>
      </c>
      <c r="AH2801" s="5">
        <v>0</v>
      </c>
      <c r="AI2801" s="5">
        <v>0</v>
      </c>
      <c r="AJ2801" s="5">
        <v>0</v>
      </c>
      <c r="AK2801" s="5">
        <v>5350000</v>
      </c>
      <c r="AL2801" s="5">
        <v>0</v>
      </c>
      <c r="AM2801" s="5">
        <v>0</v>
      </c>
      <c r="AN2801" s="5">
        <v>0</v>
      </c>
      <c r="AO2801" s="5">
        <v>0</v>
      </c>
      <c r="AP2801" s="5">
        <v>0</v>
      </c>
      <c r="AQ2801" s="5">
        <v>0</v>
      </c>
      <c r="AR2801" s="5">
        <v>5350000</v>
      </c>
    </row>
    <row r="2802" spans="1:44" x14ac:dyDescent="0.25">
      <c r="A2802" s="6">
        <v>4148</v>
      </c>
      <c r="B2802" s="3" t="s">
        <v>5444</v>
      </c>
      <c r="C2802" s="3" t="s">
        <v>5977</v>
      </c>
      <c r="D2802" s="3" t="s">
        <v>6646</v>
      </c>
      <c r="E2802" s="3" t="s">
        <v>2911</v>
      </c>
      <c r="F2802" s="3" t="s">
        <v>9922</v>
      </c>
      <c r="G2802" s="21">
        <v>6</v>
      </c>
      <c r="H2802" s="8" t="s">
        <v>12707</v>
      </c>
      <c r="I2802" s="3" t="s">
        <v>12339</v>
      </c>
      <c r="J2802" s="3" t="s">
        <v>12543</v>
      </c>
      <c r="K2802" s="7">
        <v>0</v>
      </c>
      <c r="L2802" s="3" t="s">
        <v>5458</v>
      </c>
      <c r="M2802" s="7">
        <v>1213</v>
      </c>
      <c r="N2802" s="3" t="s">
        <v>2772</v>
      </c>
      <c r="O2802" s="3" t="s">
        <v>5530</v>
      </c>
      <c r="P2802" s="8" t="s">
        <v>12715</v>
      </c>
      <c r="Q2802" s="8" t="s">
        <v>12718</v>
      </c>
      <c r="R2802" s="4">
        <v>0</v>
      </c>
      <c r="S2802" s="4" t="s">
        <v>5627</v>
      </c>
      <c r="T2802" s="4">
        <v>99</v>
      </c>
      <c r="U2802" s="7" t="s">
        <v>6298</v>
      </c>
      <c r="V2802" s="7">
        <v>41</v>
      </c>
      <c r="W2802" s="3" t="s">
        <v>7163</v>
      </c>
      <c r="X2802" s="6">
        <v>4105</v>
      </c>
      <c r="Y2802" s="3" t="s">
        <v>7164</v>
      </c>
      <c r="Z2802" s="6">
        <v>4105002</v>
      </c>
      <c r="AA2802" s="3" t="s">
        <v>7165</v>
      </c>
      <c r="AB2802" s="6">
        <v>41050020019</v>
      </c>
      <c r="AC2802" s="3" t="s">
        <v>9907</v>
      </c>
      <c r="AD2802" s="5">
        <v>6747000</v>
      </c>
      <c r="AE2802" s="5">
        <v>0</v>
      </c>
      <c r="AF2802" s="5">
        <v>0</v>
      </c>
      <c r="AG2802" s="5">
        <v>0</v>
      </c>
      <c r="AH2802" s="5">
        <v>0</v>
      </c>
      <c r="AI2802" s="5">
        <v>0</v>
      </c>
      <c r="AJ2802" s="5">
        <v>0</v>
      </c>
      <c r="AK2802" s="5">
        <v>6747000</v>
      </c>
      <c r="AL2802" s="5">
        <v>0</v>
      </c>
      <c r="AM2802" s="5">
        <v>0</v>
      </c>
      <c r="AN2802" s="5">
        <v>0</v>
      </c>
      <c r="AO2802" s="5">
        <v>0</v>
      </c>
      <c r="AP2802" s="5">
        <v>0</v>
      </c>
      <c r="AQ2802" s="5">
        <v>0</v>
      </c>
      <c r="AR2802" s="5">
        <v>6747000</v>
      </c>
    </row>
    <row r="2803" spans="1:44" x14ac:dyDescent="0.25">
      <c r="A2803" s="6">
        <v>4148</v>
      </c>
      <c r="B2803" s="3" t="s">
        <v>5444</v>
      </c>
      <c r="C2803" s="3" t="s">
        <v>5978</v>
      </c>
      <c r="D2803" s="3" t="s">
        <v>6647</v>
      </c>
      <c r="E2803" s="3" t="s">
        <v>2912</v>
      </c>
      <c r="F2803" s="3" t="s">
        <v>9924</v>
      </c>
      <c r="G2803" s="21">
        <v>6</v>
      </c>
      <c r="H2803" s="8" t="s">
        <v>12707</v>
      </c>
      <c r="I2803" s="3" t="s">
        <v>12339</v>
      </c>
      <c r="J2803" s="3" t="s">
        <v>12543</v>
      </c>
      <c r="K2803" s="7">
        <v>0</v>
      </c>
      <c r="L2803" s="3" t="s">
        <v>5458</v>
      </c>
      <c r="M2803" s="7">
        <v>1213</v>
      </c>
      <c r="N2803" s="3" t="s">
        <v>2772</v>
      </c>
      <c r="O2803" s="3" t="s">
        <v>5530</v>
      </c>
      <c r="P2803" s="8" t="s">
        <v>12715</v>
      </c>
      <c r="Q2803" s="8" t="s">
        <v>12718</v>
      </c>
      <c r="R2803" s="4">
        <v>0</v>
      </c>
      <c r="S2803" s="4" t="s">
        <v>5627</v>
      </c>
      <c r="T2803" s="4">
        <v>99</v>
      </c>
      <c r="U2803" s="7" t="s">
        <v>6298</v>
      </c>
      <c r="V2803" s="7">
        <v>41</v>
      </c>
      <c r="W2803" s="3" t="s">
        <v>7163</v>
      </c>
      <c r="X2803" s="6">
        <v>4105</v>
      </c>
      <c r="Y2803" s="3" t="s">
        <v>7164</v>
      </c>
      <c r="Z2803" s="6">
        <v>4105002</v>
      </c>
      <c r="AA2803" s="3" t="s">
        <v>7165</v>
      </c>
      <c r="AB2803" s="6">
        <v>41050020021</v>
      </c>
      <c r="AC2803" s="3" t="s">
        <v>9923</v>
      </c>
      <c r="AD2803" s="5">
        <v>66000000</v>
      </c>
      <c r="AE2803" s="5">
        <v>0</v>
      </c>
      <c r="AF2803" s="5">
        <v>0</v>
      </c>
      <c r="AG2803" s="5">
        <v>0</v>
      </c>
      <c r="AH2803" s="5">
        <v>0</v>
      </c>
      <c r="AI2803" s="5">
        <v>0</v>
      </c>
      <c r="AJ2803" s="5">
        <v>0</v>
      </c>
      <c r="AK2803" s="5">
        <v>66000000</v>
      </c>
      <c r="AL2803" s="5">
        <v>0</v>
      </c>
      <c r="AM2803" s="5">
        <v>0</v>
      </c>
      <c r="AN2803" s="5">
        <v>0</v>
      </c>
      <c r="AO2803" s="5">
        <v>0</v>
      </c>
      <c r="AP2803" s="5">
        <v>0</v>
      </c>
      <c r="AQ2803" s="5">
        <v>0</v>
      </c>
      <c r="AR2803" s="5">
        <v>66000000</v>
      </c>
    </row>
    <row r="2804" spans="1:44" x14ac:dyDescent="0.25">
      <c r="A2804" s="6">
        <v>4148</v>
      </c>
      <c r="B2804" s="3" t="s">
        <v>5444</v>
      </c>
      <c r="C2804" s="3" t="s">
        <v>5978</v>
      </c>
      <c r="D2804" s="3" t="s">
        <v>6647</v>
      </c>
      <c r="E2804" s="3" t="s">
        <v>2913</v>
      </c>
      <c r="F2804" s="3" t="s">
        <v>9925</v>
      </c>
      <c r="G2804" s="21">
        <v>6</v>
      </c>
      <c r="H2804" s="8" t="s">
        <v>12707</v>
      </c>
      <c r="I2804" s="3" t="s">
        <v>12343</v>
      </c>
      <c r="J2804" s="3" t="s">
        <v>12547</v>
      </c>
      <c r="K2804" s="7">
        <v>0</v>
      </c>
      <c r="L2804" s="3" t="s">
        <v>5458</v>
      </c>
      <c r="M2804" s="7">
        <v>1213</v>
      </c>
      <c r="N2804" s="3" t="s">
        <v>2772</v>
      </c>
      <c r="O2804" s="3" t="s">
        <v>5530</v>
      </c>
      <c r="P2804" s="8" t="s">
        <v>12715</v>
      </c>
      <c r="Q2804" s="8" t="s">
        <v>12718</v>
      </c>
      <c r="R2804" s="4">
        <v>0</v>
      </c>
      <c r="S2804" s="4" t="s">
        <v>5627</v>
      </c>
      <c r="T2804" s="4">
        <v>99</v>
      </c>
      <c r="U2804" s="7" t="s">
        <v>6298</v>
      </c>
      <c r="V2804" s="7">
        <v>41</v>
      </c>
      <c r="W2804" s="3" t="s">
        <v>7163</v>
      </c>
      <c r="X2804" s="6">
        <v>4105</v>
      </c>
      <c r="Y2804" s="3" t="s">
        <v>7164</v>
      </c>
      <c r="Z2804" s="6">
        <v>4105002</v>
      </c>
      <c r="AA2804" s="3" t="s">
        <v>7165</v>
      </c>
      <c r="AB2804" s="6">
        <v>41050020021</v>
      </c>
      <c r="AC2804" s="3" t="s">
        <v>9923</v>
      </c>
      <c r="AD2804" s="5">
        <v>3240000</v>
      </c>
      <c r="AE2804" s="5">
        <v>0</v>
      </c>
      <c r="AF2804" s="5">
        <v>0</v>
      </c>
      <c r="AG2804" s="5">
        <v>0</v>
      </c>
      <c r="AH2804" s="5">
        <v>0</v>
      </c>
      <c r="AI2804" s="5">
        <v>0</v>
      </c>
      <c r="AJ2804" s="5">
        <v>0</v>
      </c>
      <c r="AK2804" s="5">
        <v>3240000</v>
      </c>
      <c r="AL2804" s="5">
        <v>0</v>
      </c>
      <c r="AM2804" s="5">
        <v>0</v>
      </c>
      <c r="AN2804" s="5">
        <v>0</v>
      </c>
      <c r="AO2804" s="5">
        <v>0</v>
      </c>
      <c r="AP2804" s="5">
        <v>0</v>
      </c>
      <c r="AQ2804" s="5">
        <v>0</v>
      </c>
      <c r="AR2804" s="5">
        <v>3240000</v>
      </c>
    </row>
    <row r="2805" spans="1:44" x14ac:dyDescent="0.25">
      <c r="A2805" s="6">
        <v>4148</v>
      </c>
      <c r="B2805" s="3" t="s">
        <v>5444</v>
      </c>
      <c r="C2805" s="3" t="s">
        <v>5978</v>
      </c>
      <c r="D2805" s="3" t="s">
        <v>6647</v>
      </c>
      <c r="E2805" s="3" t="s">
        <v>2914</v>
      </c>
      <c r="F2805" s="3" t="s">
        <v>9926</v>
      </c>
      <c r="G2805" s="21">
        <v>6</v>
      </c>
      <c r="H2805" s="8" t="s">
        <v>12707</v>
      </c>
      <c r="I2805" s="3" t="s">
        <v>12494</v>
      </c>
      <c r="J2805" s="3" t="s">
        <v>12649</v>
      </c>
      <c r="K2805" s="7">
        <v>0</v>
      </c>
      <c r="L2805" s="3" t="s">
        <v>5458</v>
      </c>
      <c r="M2805" s="7">
        <v>1213</v>
      </c>
      <c r="N2805" s="3" t="s">
        <v>2772</v>
      </c>
      <c r="O2805" s="3" t="s">
        <v>5530</v>
      </c>
      <c r="P2805" s="8" t="s">
        <v>12715</v>
      </c>
      <c r="Q2805" s="8" t="s">
        <v>12718</v>
      </c>
      <c r="R2805" s="4">
        <v>0</v>
      </c>
      <c r="S2805" s="4" t="s">
        <v>5627</v>
      </c>
      <c r="T2805" s="4">
        <v>99</v>
      </c>
      <c r="U2805" s="7" t="s">
        <v>6298</v>
      </c>
      <c r="V2805" s="7">
        <v>41</v>
      </c>
      <c r="W2805" s="3" t="s">
        <v>7163</v>
      </c>
      <c r="X2805" s="6">
        <v>4105</v>
      </c>
      <c r="Y2805" s="3" t="s">
        <v>7164</v>
      </c>
      <c r="Z2805" s="6">
        <v>4105002</v>
      </c>
      <c r="AA2805" s="3" t="s">
        <v>7165</v>
      </c>
      <c r="AB2805" s="6">
        <v>41050020021</v>
      </c>
      <c r="AC2805" s="3" t="s">
        <v>9923</v>
      </c>
      <c r="AD2805" s="5">
        <v>18680715</v>
      </c>
      <c r="AE2805" s="5">
        <v>0</v>
      </c>
      <c r="AF2805" s="5">
        <v>0</v>
      </c>
      <c r="AG2805" s="5">
        <v>0</v>
      </c>
      <c r="AH2805" s="5">
        <v>0</v>
      </c>
      <c r="AI2805" s="5">
        <v>0</v>
      </c>
      <c r="AJ2805" s="5">
        <v>0</v>
      </c>
      <c r="AK2805" s="5">
        <v>18680715</v>
      </c>
      <c r="AL2805" s="5">
        <v>0</v>
      </c>
      <c r="AM2805" s="5">
        <v>0</v>
      </c>
      <c r="AN2805" s="5">
        <v>0</v>
      </c>
      <c r="AO2805" s="5">
        <v>0</v>
      </c>
      <c r="AP2805" s="5">
        <v>0</v>
      </c>
      <c r="AQ2805" s="5">
        <v>0</v>
      </c>
      <c r="AR2805" s="5">
        <v>18680715</v>
      </c>
    </row>
    <row r="2806" spans="1:44" x14ac:dyDescent="0.25">
      <c r="A2806" s="6">
        <v>4148</v>
      </c>
      <c r="B2806" s="3" t="s">
        <v>5444</v>
      </c>
      <c r="C2806" s="3" t="s">
        <v>5978</v>
      </c>
      <c r="D2806" s="3" t="s">
        <v>6647</v>
      </c>
      <c r="E2806" s="3" t="s">
        <v>2915</v>
      </c>
      <c r="F2806" s="3" t="s">
        <v>9927</v>
      </c>
      <c r="G2806" s="21">
        <v>6</v>
      </c>
      <c r="H2806" s="8" t="s">
        <v>12707</v>
      </c>
      <c r="I2806" s="3" t="s">
        <v>12494</v>
      </c>
      <c r="J2806" s="3" t="s">
        <v>12649</v>
      </c>
      <c r="K2806" s="7">
        <v>0</v>
      </c>
      <c r="L2806" s="3" t="s">
        <v>5458</v>
      </c>
      <c r="M2806" s="7">
        <v>1213</v>
      </c>
      <c r="N2806" s="3" t="s">
        <v>2772</v>
      </c>
      <c r="O2806" s="3" t="s">
        <v>5530</v>
      </c>
      <c r="P2806" s="8" t="s">
        <v>12715</v>
      </c>
      <c r="Q2806" s="8" t="s">
        <v>12718</v>
      </c>
      <c r="R2806" s="4">
        <v>0</v>
      </c>
      <c r="S2806" s="4" t="s">
        <v>5627</v>
      </c>
      <c r="T2806" s="4">
        <v>99</v>
      </c>
      <c r="U2806" s="7" t="s">
        <v>6298</v>
      </c>
      <c r="V2806" s="7">
        <v>41</v>
      </c>
      <c r="W2806" s="3" t="s">
        <v>7163</v>
      </c>
      <c r="X2806" s="6">
        <v>4105</v>
      </c>
      <c r="Y2806" s="3" t="s">
        <v>7164</v>
      </c>
      <c r="Z2806" s="6">
        <v>4105002</v>
      </c>
      <c r="AA2806" s="3" t="s">
        <v>7165</v>
      </c>
      <c r="AB2806" s="6">
        <v>41050020021</v>
      </c>
      <c r="AC2806" s="3" t="s">
        <v>9923</v>
      </c>
      <c r="AD2806" s="5">
        <v>5380000</v>
      </c>
      <c r="AE2806" s="5">
        <v>0</v>
      </c>
      <c r="AF2806" s="5">
        <v>0</v>
      </c>
      <c r="AG2806" s="5">
        <v>0</v>
      </c>
      <c r="AH2806" s="5">
        <v>0</v>
      </c>
      <c r="AI2806" s="5">
        <v>0</v>
      </c>
      <c r="AJ2806" s="5">
        <v>0</v>
      </c>
      <c r="AK2806" s="5">
        <v>5380000</v>
      </c>
      <c r="AL2806" s="5">
        <v>0</v>
      </c>
      <c r="AM2806" s="5">
        <v>0</v>
      </c>
      <c r="AN2806" s="5">
        <v>0</v>
      </c>
      <c r="AO2806" s="5">
        <v>0</v>
      </c>
      <c r="AP2806" s="5">
        <v>0</v>
      </c>
      <c r="AQ2806" s="5">
        <v>0</v>
      </c>
      <c r="AR2806" s="5">
        <v>5380000</v>
      </c>
    </row>
    <row r="2807" spans="1:44" x14ac:dyDescent="0.25">
      <c r="A2807" s="6">
        <v>4148</v>
      </c>
      <c r="B2807" s="3" t="s">
        <v>5444</v>
      </c>
      <c r="C2807" s="3" t="s">
        <v>5978</v>
      </c>
      <c r="D2807" s="3" t="s">
        <v>6647</v>
      </c>
      <c r="E2807" s="3" t="s">
        <v>2916</v>
      </c>
      <c r="F2807" s="3" t="s">
        <v>9928</v>
      </c>
      <c r="G2807" s="21">
        <v>6</v>
      </c>
      <c r="H2807" s="8" t="s">
        <v>12707</v>
      </c>
      <c r="I2807" s="3" t="s">
        <v>12343</v>
      </c>
      <c r="J2807" s="3" t="s">
        <v>12547</v>
      </c>
      <c r="K2807" s="7">
        <v>0</v>
      </c>
      <c r="L2807" s="3" t="s">
        <v>5458</v>
      </c>
      <c r="M2807" s="7">
        <v>1213</v>
      </c>
      <c r="N2807" s="3" t="s">
        <v>2772</v>
      </c>
      <c r="O2807" s="3" t="s">
        <v>5530</v>
      </c>
      <c r="P2807" s="8" t="s">
        <v>12715</v>
      </c>
      <c r="Q2807" s="8" t="s">
        <v>12718</v>
      </c>
      <c r="R2807" s="4">
        <v>0</v>
      </c>
      <c r="S2807" s="4" t="s">
        <v>5627</v>
      </c>
      <c r="T2807" s="4">
        <v>99</v>
      </c>
      <c r="U2807" s="7" t="s">
        <v>6298</v>
      </c>
      <c r="V2807" s="7">
        <v>41</v>
      </c>
      <c r="W2807" s="3" t="s">
        <v>7163</v>
      </c>
      <c r="X2807" s="6">
        <v>4105</v>
      </c>
      <c r="Y2807" s="3" t="s">
        <v>7164</v>
      </c>
      <c r="Z2807" s="6">
        <v>4105002</v>
      </c>
      <c r="AA2807" s="3" t="s">
        <v>7165</v>
      </c>
      <c r="AB2807" s="6">
        <v>41050020021</v>
      </c>
      <c r="AC2807" s="3" t="s">
        <v>9923</v>
      </c>
      <c r="AD2807" s="5">
        <v>4980000</v>
      </c>
      <c r="AE2807" s="5">
        <v>0</v>
      </c>
      <c r="AF2807" s="5">
        <v>0</v>
      </c>
      <c r="AG2807" s="5">
        <v>0</v>
      </c>
      <c r="AH2807" s="5">
        <v>0</v>
      </c>
      <c r="AI2807" s="5">
        <v>0</v>
      </c>
      <c r="AJ2807" s="5">
        <v>0</v>
      </c>
      <c r="AK2807" s="5">
        <v>4980000</v>
      </c>
      <c r="AL2807" s="5">
        <v>0</v>
      </c>
      <c r="AM2807" s="5">
        <v>0</v>
      </c>
      <c r="AN2807" s="5">
        <v>0</v>
      </c>
      <c r="AO2807" s="5">
        <v>0</v>
      </c>
      <c r="AP2807" s="5">
        <v>0</v>
      </c>
      <c r="AQ2807" s="5">
        <v>0</v>
      </c>
      <c r="AR2807" s="5">
        <v>4980000</v>
      </c>
    </row>
    <row r="2808" spans="1:44" x14ac:dyDescent="0.25">
      <c r="A2808" s="6">
        <v>4148</v>
      </c>
      <c r="B2808" s="3" t="s">
        <v>5444</v>
      </c>
      <c r="C2808" s="3" t="s">
        <v>5978</v>
      </c>
      <c r="D2808" s="3" t="s">
        <v>6647</v>
      </c>
      <c r="E2808" s="3" t="s">
        <v>2917</v>
      </c>
      <c r="F2808" s="3" t="s">
        <v>9929</v>
      </c>
      <c r="G2808" s="21">
        <v>6</v>
      </c>
      <c r="H2808" s="8" t="s">
        <v>12707</v>
      </c>
      <c r="I2808" s="3" t="s">
        <v>12339</v>
      </c>
      <c r="J2808" s="3" t="s">
        <v>12543</v>
      </c>
      <c r="K2808" s="7">
        <v>0</v>
      </c>
      <c r="L2808" s="3" t="s">
        <v>5458</v>
      </c>
      <c r="M2808" s="7">
        <v>1213</v>
      </c>
      <c r="N2808" s="3" t="s">
        <v>2772</v>
      </c>
      <c r="O2808" s="3" t="s">
        <v>5530</v>
      </c>
      <c r="P2808" s="8" t="s">
        <v>12715</v>
      </c>
      <c r="Q2808" s="8" t="s">
        <v>12718</v>
      </c>
      <c r="R2808" s="4">
        <v>0</v>
      </c>
      <c r="S2808" s="4" t="s">
        <v>5627</v>
      </c>
      <c r="T2808" s="4">
        <v>99</v>
      </c>
      <c r="U2808" s="7" t="s">
        <v>6298</v>
      </c>
      <c r="V2808" s="7">
        <v>41</v>
      </c>
      <c r="W2808" s="3" t="s">
        <v>7163</v>
      </c>
      <c r="X2808" s="6">
        <v>4105</v>
      </c>
      <c r="Y2808" s="3" t="s">
        <v>7164</v>
      </c>
      <c r="Z2808" s="6">
        <v>4105002</v>
      </c>
      <c r="AA2808" s="3" t="s">
        <v>7165</v>
      </c>
      <c r="AB2808" s="6">
        <v>41050020021</v>
      </c>
      <c r="AC2808" s="3" t="s">
        <v>9923</v>
      </c>
      <c r="AD2808" s="5">
        <v>15400000</v>
      </c>
      <c r="AE2808" s="5">
        <v>0</v>
      </c>
      <c r="AF2808" s="5">
        <v>0</v>
      </c>
      <c r="AG2808" s="5">
        <v>0</v>
      </c>
      <c r="AH2808" s="5">
        <v>0</v>
      </c>
      <c r="AI2808" s="5">
        <v>0</v>
      </c>
      <c r="AJ2808" s="5">
        <v>0</v>
      </c>
      <c r="AK2808" s="5">
        <v>15400000</v>
      </c>
      <c r="AL2808" s="5">
        <v>0</v>
      </c>
      <c r="AM2808" s="5">
        <v>0</v>
      </c>
      <c r="AN2808" s="5">
        <v>0</v>
      </c>
      <c r="AO2808" s="5">
        <v>0</v>
      </c>
      <c r="AP2808" s="5">
        <v>0</v>
      </c>
      <c r="AQ2808" s="5">
        <v>0</v>
      </c>
      <c r="AR2808" s="5">
        <v>15400000</v>
      </c>
    </row>
    <row r="2809" spans="1:44" x14ac:dyDescent="0.25">
      <c r="A2809" s="6">
        <v>4148</v>
      </c>
      <c r="B2809" s="3" t="s">
        <v>5444</v>
      </c>
      <c r="C2809" s="3" t="s">
        <v>5978</v>
      </c>
      <c r="D2809" s="3" t="s">
        <v>6647</v>
      </c>
      <c r="E2809" s="3" t="s">
        <v>2918</v>
      </c>
      <c r="F2809" s="3" t="s">
        <v>9930</v>
      </c>
      <c r="G2809" s="21">
        <v>6</v>
      </c>
      <c r="H2809" s="8" t="s">
        <v>12707</v>
      </c>
      <c r="I2809" s="3" t="s">
        <v>12339</v>
      </c>
      <c r="J2809" s="3" t="s">
        <v>12543</v>
      </c>
      <c r="K2809" s="7">
        <v>0</v>
      </c>
      <c r="L2809" s="3" t="s">
        <v>5458</v>
      </c>
      <c r="M2809" s="7">
        <v>1213</v>
      </c>
      <c r="N2809" s="3" t="s">
        <v>2772</v>
      </c>
      <c r="O2809" s="3" t="s">
        <v>5530</v>
      </c>
      <c r="P2809" s="8" t="s">
        <v>12715</v>
      </c>
      <c r="Q2809" s="8" t="s">
        <v>12718</v>
      </c>
      <c r="R2809" s="4">
        <v>0</v>
      </c>
      <c r="S2809" s="4" t="s">
        <v>5627</v>
      </c>
      <c r="T2809" s="4">
        <v>99</v>
      </c>
      <c r="U2809" s="7" t="s">
        <v>6298</v>
      </c>
      <c r="V2809" s="7">
        <v>41</v>
      </c>
      <c r="W2809" s="3" t="s">
        <v>7163</v>
      </c>
      <c r="X2809" s="6">
        <v>4105</v>
      </c>
      <c r="Y2809" s="3" t="s">
        <v>7164</v>
      </c>
      <c r="Z2809" s="6">
        <v>4105002</v>
      </c>
      <c r="AA2809" s="3" t="s">
        <v>7165</v>
      </c>
      <c r="AB2809" s="6">
        <v>41050020021</v>
      </c>
      <c r="AC2809" s="3" t="s">
        <v>9923</v>
      </c>
      <c r="AD2809" s="5">
        <v>15775000</v>
      </c>
      <c r="AE2809" s="5">
        <v>0</v>
      </c>
      <c r="AF2809" s="5">
        <v>0</v>
      </c>
      <c r="AG2809" s="5">
        <v>0</v>
      </c>
      <c r="AH2809" s="5">
        <v>0</v>
      </c>
      <c r="AI2809" s="5">
        <v>0</v>
      </c>
      <c r="AJ2809" s="5">
        <v>0</v>
      </c>
      <c r="AK2809" s="5">
        <v>15775000</v>
      </c>
      <c r="AL2809" s="5">
        <v>0</v>
      </c>
      <c r="AM2809" s="5">
        <v>0</v>
      </c>
      <c r="AN2809" s="5">
        <v>0</v>
      </c>
      <c r="AO2809" s="5">
        <v>0</v>
      </c>
      <c r="AP2809" s="5">
        <v>0</v>
      </c>
      <c r="AQ2809" s="5">
        <v>0</v>
      </c>
      <c r="AR2809" s="5">
        <v>15775000</v>
      </c>
    </row>
    <row r="2810" spans="1:44" x14ac:dyDescent="0.25">
      <c r="A2810" s="6">
        <v>4148</v>
      </c>
      <c r="B2810" s="3" t="s">
        <v>5444</v>
      </c>
      <c r="C2810" s="3" t="s">
        <v>5978</v>
      </c>
      <c r="D2810" s="3" t="s">
        <v>6647</v>
      </c>
      <c r="E2810" s="3" t="s">
        <v>2919</v>
      </c>
      <c r="F2810" s="3" t="s">
        <v>9931</v>
      </c>
      <c r="G2810" s="21">
        <v>6</v>
      </c>
      <c r="H2810" s="8" t="s">
        <v>12707</v>
      </c>
      <c r="I2810" s="3" t="s">
        <v>12494</v>
      </c>
      <c r="J2810" s="3" t="s">
        <v>12649</v>
      </c>
      <c r="K2810" s="7">
        <v>0</v>
      </c>
      <c r="L2810" s="3" t="s">
        <v>5458</v>
      </c>
      <c r="M2810" s="7">
        <v>1213</v>
      </c>
      <c r="N2810" s="3" t="s">
        <v>2772</v>
      </c>
      <c r="O2810" s="3" t="s">
        <v>5530</v>
      </c>
      <c r="P2810" s="8" t="s">
        <v>12715</v>
      </c>
      <c r="Q2810" s="8" t="s">
        <v>12718</v>
      </c>
      <c r="R2810" s="4">
        <v>0</v>
      </c>
      <c r="S2810" s="4" t="s">
        <v>5627</v>
      </c>
      <c r="T2810" s="4">
        <v>99</v>
      </c>
      <c r="U2810" s="7" t="s">
        <v>6298</v>
      </c>
      <c r="V2810" s="7">
        <v>41</v>
      </c>
      <c r="W2810" s="3" t="s">
        <v>7163</v>
      </c>
      <c r="X2810" s="6">
        <v>4105</v>
      </c>
      <c r="Y2810" s="3" t="s">
        <v>7164</v>
      </c>
      <c r="Z2810" s="6">
        <v>4105002</v>
      </c>
      <c r="AA2810" s="3" t="s">
        <v>7165</v>
      </c>
      <c r="AB2810" s="6">
        <v>41050020021</v>
      </c>
      <c r="AC2810" s="3" t="s">
        <v>9923</v>
      </c>
      <c r="AD2810" s="5">
        <v>56000000</v>
      </c>
      <c r="AE2810" s="5">
        <v>0</v>
      </c>
      <c r="AF2810" s="5">
        <v>0</v>
      </c>
      <c r="AG2810" s="5">
        <v>0</v>
      </c>
      <c r="AH2810" s="5">
        <v>0</v>
      </c>
      <c r="AI2810" s="5">
        <v>0</v>
      </c>
      <c r="AJ2810" s="5">
        <v>0</v>
      </c>
      <c r="AK2810" s="5">
        <v>56000000</v>
      </c>
      <c r="AL2810" s="5">
        <v>0</v>
      </c>
      <c r="AM2810" s="5">
        <v>0</v>
      </c>
      <c r="AN2810" s="5">
        <v>0</v>
      </c>
      <c r="AO2810" s="5">
        <v>0</v>
      </c>
      <c r="AP2810" s="5">
        <v>0</v>
      </c>
      <c r="AQ2810" s="5">
        <v>0</v>
      </c>
      <c r="AR2810" s="5">
        <v>56000000</v>
      </c>
    </row>
    <row r="2811" spans="1:44" x14ac:dyDescent="0.25">
      <c r="A2811" s="6">
        <v>4148</v>
      </c>
      <c r="B2811" s="3" t="s">
        <v>5444</v>
      </c>
      <c r="C2811" s="3" t="s">
        <v>5978</v>
      </c>
      <c r="D2811" s="3" t="s">
        <v>6647</v>
      </c>
      <c r="E2811" s="3" t="s">
        <v>2920</v>
      </c>
      <c r="F2811" s="3" t="s">
        <v>9932</v>
      </c>
      <c r="G2811" s="21">
        <v>6</v>
      </c>
      <c r="H2811" s="8" t="s">
        <v>12707</v>
      </c>
      <c r="I2811" s="3" t="s">
        <v>12494</v>
      </c>
      <c r="J2811" s="3" t="s">
        <v>12649</v>
      </c>
      <c r="K2811" s="7">
        <v>0</v>
      </c>
      <c r="L2811" s="3" t="s">
        <v>5458</v>
      </c>
      <c r="M2811" s="7">
        <v>1213</v>
      </c>
      <c r="N2811" s="3" t="s">
        <v>2772</v>
      </c>
      <c r="O2811" s="3" t="s">
        <v>5530</v>
      </c>
      <c r="P2811" s="8" t="s">
        <v>12715</v>
      </c>
      <c r="Q2811" s="8" t="s">
        <v>12718</v>
      </c>
      <c r="R2811" s="4">
        <v>0</v>
      </c>
      <c r="S2811" s="4" t="s">
        <v>5627</v>
      </c>
      <c r="T2811" s="4">
        <v>99</v>
      </c>
      <c r="U2811" s="7" t="s">
        <v>6298</v>
      </c>
      <c r="V2811" s="7">
        <v>41</v>
      </c>
      <c r="W2811" s="3" t="s">
        <v>7163</v>
      </c>
      <c r="X2811" s="6">
        <v>4105</v>
      </c>
      <c r="Y2811" s="3" t="s">
        <v>7164</v>
      </c>
      <c r="Z2811" s="6">
        <v>4105002</v>
      </c>
      <c r="AA2811" s="3" t="s">
        <v>7165</v>
      </c>
      <c r="AB2811" s="6">
        <v>41050020021</v>
      </c>
      <c r="AC2811" s="3" t="s">
        <v>9923</v>
      </c>
      <c r="AD2811" s="5">
        <v>67200000</v>
      </c>
      <c r="AE2811" s="5">
        <v>0</v>
      </c>
      <c r="AF2811" s="5">
        <v>0</v>
      </c>
      <c r="AG2811" s="5">
        <v>0</v>
      </c>
      <c r="AH2811" s="5">
        <v>0</v>
      </c>
      <c r="AI2811" s="5">
        <v>0</v>
      </c>
      <c r="AJ2811" s="5">
        <v>0</v>
      </c>
      <c r="AK2811" s="5">
        <v>67200000</v>
      </c>
      <c r="AL2811" s="5">
        <v>0</v>
      </c>
      <c r="AM2811" s="5">
        <v>0</v>
      </c>
      <c r="AN2811" s="5">
        <v>0</v>
      </c>
      <c r="AO2811" s="5">
        <v>0</v>
      </c>
      <c r="AP2811" s="5">
        <v>0</v>
      </c>
      <c r="AQ2811" s="5">
        <v>0</v>
      </c>
      <c r="AR2811" s="5">
        <v>67200000</v>
      </c>
    </row>
    <row r="2812" spans="1:44" x14ac:dyDescent="0.25">
      <c r="A2812" s="6">
        <v>4148</v>
      </c>
      <c r="B2812" s="3" t="s">
        <v>5444</v>
      </c>
      <c r="C2812" s="3" t="s">
        <v>5979</v>
      </c>
      <c r="D2812" s="3" t="s">
        <v>6648</v>
      </c>
      <c r="E2812" s="3" t="s">
        <v>2921</v>
      </c>
      <c r="F2812" s="3" t="s">
        <v>9934</v>
      </c>
      <c r="G2812" s="21">
        <v>6</v>
      </c>
      <c r="H2812" s="8" t="s">
        <v>12707</v>
      </c>
      <c r="I2812" s="3" t="s">
        <v>12339</v>
      </c>
      <c r="J2812" s="3" t="s">
        <v>12543</v>
      </c>
      <c r="K2812" s="7">
        <v>0</v>
      </c>
      <c r="L2812" s="3" t="s">
        <v>5458</v>
      </c>
      <c r="M2812" s="7">
        <v>1213</v>
      </c>
      <c r="N2812" s="3" t="s">
        <v>2772</v>
      </c>
      <c r="O2812" s="3" t="s">
        <v>5530</v>
      </c>
      <c r="P2812" s="8" t="s">
        <v>12715</v>
      </c>
      <c r="Q2812" s="8" t="s">
        <v>12718</v>
      </c>
      <c r="R2812" s="4">
        <v>0</v>
      </c>
      <c r="S2812" s="4" t="s">
        <v>5627</v>
      </c>
      <c r="T2812" s="4">
        <v>99</v>
      </c>
      <c r="U2812" s="7" t="s">
        <v>6298</v>
      </c>
      <c r="V2812" s="7">
        <v>41</v>
      </c>
      <c r="W2812" s="3" t="s">
        <v>7163</v>
      </c>
      <c r="X2812" s="6">
        <v>4105</v>
      </c>
      <c r="Y2812" s="3" t="s">
        <v>7164</v>
      </c>
      <c r="Z2812" s="6">
        <v>4105002</v>
      </c>
      <c r="AA2812" s="3" t="s">
        <v>7165</v>
      </c>
      <c r="AB2812" s="6">
        <v>41050020022</v>
      </c>
      <c r="AC2812" s="3" t="s">
        <v>9933</v>
      </c>
      <c r="AD2812" s="5">
        <v>57600000</v>
      </c>
      <c r="AE2812" s="5">
        <v>0</v>
      </c>
      <c r="AF2812" s="5">
        <v>0</v>
      </c>
      <c r="AG2812" s="5">
        <v>0</v>
      </c>
      <c r="AH2812" s="5">
        <v>0</v>
      </c>
      <c r="AI2812" s="5">
        <v>0</v>
      </c>
      <c r="AJ2812" s="5">
        <v>0</v>
      </c>
      <c r="AK2812" s="5">
        <v>57600000</v>
      </c>
      <c r="AL2812" s="5">
        <v>0</v>
      </c>
      <c r="AM2812" s="5">
        <v>0</v>
      </c>
      <c r="AN2812" s="5">
        <v>0</v>
      </c>
      <c r="AO2812" s="5">
        <v>0</v>
      </c>
      <c r="AP2812" s="5">
        <v>0</v>
      </c>
      <c r="AQ2812" s="5">
        <v>0</v>
      </c>
      <c r="AR2812" s="5">
        <v>57600000</v>
      </c>
    </row>
    <row r="2813" spans="1:44" x14ac:dyDescent="0.25">
      <c r="A2813" s="6">
        <v>4148</v>
      </c>
      <c r="B2813" s="3" t="s">
        <v>5444</v>
      </c>
      <c r="C2813" s="3" t="s">
        <v>5979</v>
      </c>
      <c r="D2813" s="3" t="s">
        <v>6648</v>
      </c>
      <c r="E2813" s="3" t="s">
        <v>2922</v>
      </c>
      <c r="F2813" s="3" t="s">
        <v>9935</v>
      </c>
      <c r="G2813" s="21">
        <v>6</v>
      </c>
      <c r="H2813" s="8" t="s">
        <v>12707</v>
      </c>
      <c r="I2813" s="3" t="s">
        <v>12343</v>
      </c>
      <c r="J2813" s="3" t="s">
        <v>12547</v>
      </c>
      <c r="K2813" s="7">
        <v>0</v>
      </c>
      <c r="L2813" s="3" t="s">
        <v>5458</v>
      </c>
      <c r="M2813" s="7">
        <v>1213</v>
      </c>
      <c r="N2813" s="3" t="s">
        <v>2772</v>
      </c>
      <c r="O2813" s="3" t="s">
        <v>5530</v>
      </c>
      <c r="P2813" s="8" t="s">
        <v>12715</v>
      </c>
      <c r="Q2813" s="8" t="s">
        <v>12718</v>
      </c>
      <c r="R2813" s="4">
        <v>0</v>
      </c>
      <c r="S2813" s="4" t="s">
        <v>5627</v>
      </c>
      <c r="T2813" s="4">
        <v>99</v>
      </c>
      <c r="U2813" s="7" t="s">
        <v>6298</v>
      </c>
      <c r="V2813" s="7">
        <v>41</v>
      </c>
      <c r="W2813" s="3" t="s">
        <v>7163</v>
      </c>
      <c r="X2813" s="6">
        <v>4105</v>
      </c>
      <c r="Y2813" s="3" t="s">
        <v>7164</v>
      </c>
      <c r="Z2813" s="6">
        <v>4105002</v>
      </c>
      <c r="AA2813" s="3" t="s">
        <v>7165</v>
      </c>
      <c r="AB2813" s="6">
        <v>41050020022</v>
      </c>
      <c r="AC2813" s="3" t="s">
        <v>9933</v>
      </c>
      <c r="AD2813" s="5">
        <v>14150000</v>
      </c>
      <c r="AE2813" s="5">
        <v>0</v>
      </c>
      <c r="AF2813" s="5">
        <v>0</v>
      </c>
      <c r="AG2813" s="5">
        <v>0</v>
      </c>
      <c r="AH2813" s="5">
        <v>0</v>
      </c>
      <c r="AI2813" s="5">
        <v>0</v>
      </c>
      <c r="AJ2813" s="5">
        <v>0</v>
      </c>
      <c r="AK2813" s="5">
        <v>14150000</v>
      </c>
      <c r="AL2813" s="5">
        <v>0</v>
      </c>
      <c r="AM2813" s="5">
        <v>0</v>
      </c>
      <c r="AN2813" s="5">
        <v>0</v>
      </c>
      <c r="AO2813" s="5">
        <v>0</v>
      </c>
      <c r="AP2813" s="5">
        <v>0</v>
      </c>
      <c r="AQ2813" s="5">
        <v>0</v>
      </c>
      <c r="AR2813" s="5">
        <v>14150000</v>
      </c>
    </row>
    <row r="2814" spans="1:44" x14ac:dyDescent="0.25">
      <c r="A2814" s="6">
        <v>4148</v>
      </c>
      <c r="B2814" s="3" t="s">
        <v>5444</v>
      </c>
      <c r="C2814" s="3" t="s">
        <v>5979</v>
      </c>
      <c r="D2814" s="3" t="s">
        <v>6648</v>
      </c>
      <c r="E2814" s="3" t="s">
        <v>2923</v>
      </c>
      <c r="F2814" s="3" t="s">
        <v>9936</v>
      </c>
      <c r="G2814" s="21">
        <v>6</v>
      </c>
      <c r="H2814" s="8" t="s">
        <v>12707</v>
      </c>
      <c r="I2814" s="3" t="s">
        <v>12494</v>
      </c>
      <c r="J2814" s="3" t="s">
        <v>12649</v>
      </c>
      <c r="K2814" s="7">
        <v>0</v>
      </c>
      <c r="L2814" s="3" t="s">
        <v>5458</v>
      </c>
      <c r="M2814" s="7">
        <v>1213</v>
      </c>
      <c r="N2814" s="3" t="s">
        <v>2772</v>
      </c>
      <c r="O2814" s="3" t="s">
        <v>5530</v>
      </c>
      <c r="P2814" s="8" t="s">
        <v>12715</v>
      </c>
      <c r="Q2814" s="8" t="s">
        <v>12718</v>
      </c>
      <c r="R2814" s="4">
        <v>0</v>
      </c>
      <c r="S2814" s="4" t="s">
        <v>5627</v>
      </c>
      <c r="T2814" s="4">
        <v>99</v>
      </c>
      <c r="U2814" s="7" t="s">
        <v>6298</v>
      </c>
      <c r="V2814" s="7">
        <v>41</v>
      </c>
      <c r="W2814" s="3" t="s">
        <v>7163</v>
      </c>
      <c r="X2814" s="6">
        <v>4105</v>
      </c>
      <c r="Y2814" s="3" t="s">
        <v>7164</v>
      </c>
      <c r="Z2814" s="6">
        <v>4105002</v>
      </c>
      <c r="AA2814" s="3" t="s">
        <v>7165</v>
      </c>
      <c r="AB2814" s="6">
        <v>41050020022</v>
      </c>
      <c r="AC2814" s="3" t="s">
        <v>9933</v>
      </c>
      <c r="AD2814" s="5">
        <v>48240000</v>
      </c>
      <c r="AE2814" s="5">
        <v>0</v>
      </c>
      <c r="AF2814" s="5">
        <v>0</v>
      </c>
      <c r="AG2814" s="5">
        <v>0</v>
      </c>
      <c r="AH2814" s="5">
        <v>0</v>
      </c>
      <c r="AI2814" s="5">
        <v>0</v>
      </c>
      <c r="AJ2814" s="5">
        <v>0</v>
      </c>
      <c r="AK2814" s="5">
        <v>48240000</v>
      </c>
      <c r="AL2814" s="5">
        <v>0</v>
      </c>
      <c r="AM2814" s="5">
        <v>0</v>
      </c>
      <c r="AN2814" s="5">
        <v>0</v>
      </c>
      <c r="AO2814" s="5">
        <v>0</v>
      </c>
      <c r="AP2814" s="5">
        <v>0</v>
      </c>
      <c r="AQ2814" s="5">
        <v>0</v>
      </c>
      <c r="AR2814" s="5">
        <v>48240000</v>
      </c>
    </row>
    <row r="2815" spans="1:44" x14ac:dyDescent="0.25">
      <c r="A2815" s="6">
        <v>4148</v>
      </c>
      <c r="B2815" s="3" t="s">
        <v>5444</v>
      </c>
      <c r="C2815" s="3" t="s">
        <v>5979</v>
      </c>
      <c r="D2815" s="3" t="s">
        <v>6648</v>
      </c>
      <c r="E2815" s="3" t="s">
        <v>2924</v>
      </c>
      <c r="F2815" s="3" t="s">
        <v>9937</v>
      </c>
      <c r="G2815" s="21">
        <v>6</v>
      </c>
      <c r="H2815" s="8" t="s">
        <v>12707</v>
      </c>
      <c r="I2815" s="3" t="s">
        <v>12343</v>
      </c>
      <c r="J2815" s="3" t="s">
        <v>12547</v>
      </c>
      <c r="K2815" s="7">
        <v>0</v>
      </c>
      <c r="L2815" s="3" t="s">
        <v>5458</v>
      </c>
      <c r="M2815" s="7">
        <v>1213</v>
      </c>
      <c r="N2815" s="3" t="s">
        <v>2772</v>
      </c>
      <c r="O2815" s="3" t="s">
        <v>5530</v>
      </c>
      <c r="P2815" s="8" t="s">
        <v>12715</v>
      </c>
      <c r="Q2815" s="8" t="s">
        <v>12718</v>
      </c>
      <c r="R2815" s="4">
        <v>0</v>
      </c>
      <c r="S2815" s="4" t="s">
        <v>5627</v>
      </c>
      <c r="T2815" s="4">
        <v>99</v>
      </c>
      <c r="U2815" s="7" t="s">
        <v>6298</v>
      </c>
      <c r="V2815" s="7">
        <v>41</v>
      </c>
      <c r="W2815" s="3" t="s">
        <v>7163</v>
      </c>
      <c r="X2815" s="6">
        <v>4105</v>
      </c>
      <c r="Y2815" s="3" t="s">
        <v>7164</v>
      </c>
      <c r="Z2815" s="6">
        <v>4105002</v>
      </c>
      <c r="AA2815" s="3" t="s">
        <v>7165</v>
      </c>
      <c r="AB2815" s="6">
        <v>41050020022</v>
      </c>
      <c r="AC2815" s="3" t="s">
        <v>9933</v>
      </c>
      <c r="AD2815" s="5">
        <v>52945000</v>
      </c>
      <c r="AE2815" s="5">
        <v>0</v>
      </c>
      <c r="AF2815" s="5">
        <v>0</v>
      </c>
      <c r="AG2815" s="5">
        <v>0</v>
      </c>
      <c r="AH2815" s="5">
        <v>0</v>
      </c>
      <c r="AI2815" s="5">
        <v>0</v>
      </c>
      <c r="AJ2815" s="5">
        <v>0</v>
      </c>
      <c r="AK2815" s="5">
        <v>52945000</v>
      </c>
      <c r="AL2815" s="5">
        <v>0</v>
      </c>
      <c r="AM2815" s="5">
        <v>0</v>
      </c>
      <c r="AN2815" s="5">
        <v>0</v>
      </c>
      <c r="AO2815" s="5">
        <v>0</v>
      </c>
      <c r="AP2815" s="5">
        <v>0</v>
      </c>
      <c r="AQ2815" s="5">
        <v>0</v>
      </c>
      <c r="AR2815" s="5">
        <v>52945000</v>
      </c>
    </row>
    <row r="2816" spans="1:44" x14ac:dyDescent="0.25">
      <c r="A2816" s="6">
        <v>4148</v>
      </c>
      <c r="B2816" s="3" t="s">
        <v>5444</v>
      </c>
      <c r="C2816" s="3" t="s">
        <v>5980</v>
      </c>
      <c r="D2816" s="3" t="s">
        <v>6649</v>
      </c>
      <c r="E2816" s="3" t="s">
        <v>2925</v>
      </c>
      <c r="F2816" s="3" t="s">
        <v>9939</v>
      </c>
      <c r="G2816" s="21">
        <v>6</v>
      </c>
      <c r="H2816" s="8" t="s">
        <v>12707</v>
      </c>
      <c r="I2816" s="3" t="s">
        <v>12339</v>
      </c>
      <c r="J2816" s="3" t="s">
        <v>12543</v>
      </c>
      <c r="K2816" s="7">
        <v>0</v>
      </c>
      <c r="L2816" s="3" t="s">
        <v>5458</v>
      </c>
      <c r="M2816" s="7">
        <v>1213</v>
      </c>
      <c r="N2816" s="3" t="s">
        <v>2772</v>
      </c>
      <c r="O2816" s="3" t="s">
        <v>5530</v>
      </c>
      <c r="P2816" s="8" t="s">
        <v>12715</v>
      </c>
      <c r="Q2816" s="8" t="s">
        <v>12718</v>
      </c>
      <c r="R2816" s="4">
        <v>0</v>
      </c>
      <c r="S2816" s="4" t="s">
        <v>5627</v>
      </c>
      <c r="T2816" s="4">
        <v>99</v>
      </c>
      <c r="U2816" s="7" t="s">
        <v>6298</v>
      </c>
      <c r="V2816" s="7">
        <v>41</v>
      </c>
      <c r="W2816" s="3" t="s">
        <v>7163</v>
      </c>
      <c r="X2816" s="6">
        <v>4105</v>
      </c>
      <c r="Y2816" s="3" t="s">
        <v>7164</v>
      </c>
      <c r="Z2816" s="6">
        <v>4105002</v>
      </c>
      <c r="AA2816" s="3" t="s">
        <v>7165</v>
      </c>
      <c r="AB2816" s="6">
        <v>41050020024</v>
      </c>
      <c r="AC2816" s="3" t="s">
        <v>9938</v>
      </c>
      <c r="AD2816" s="5">
        <v>15000000</v>
      </c>
      <c r="AE2816" s="5">
        <v>0</v>
      </c>
      <c r="AF2816" s="5">
        <v>0</v>
      </c>
      <c r="AG2816" s="5">
        <v>0</v>
      </c>
      <c r="AH2816" s="5">
        <v>0</v>
      </c>
      <c r="AI2816" s="5">
        <v>0</v>
      </c>
      <c r="AJ2816" s="5">
        <v>0</v>
      </c>
      <c r="AK2816" s="5">
        <v>15000000</v>
      </c>
      <c r="AL2816" s="5">
        <v>0</v>
      </c>
      <c r="AM2816" s="5">
        <v>0</v>
      </c>
      <c r="AN2816" s="5">
        <v>0</v>
      </c>
      <c r="AO2816" s="5">
        <v>0</v>
      </c>
      <c r="AP2816" s="5">
        <v>0</v>
      </c>
      <c r="AQ2816" s="5">
        <v>0</v>
      </c>
      <c r="AR2816" s="5">
        <v>15000000</v>
      </c>
    </row>
    <row r="2817" spans="1:44" x14ac:dyDescent="0.25">
      <c r="A2817" s="6">
        <v>4148</v>
      </c>
      <c r="B2817" s="3" t="s">
        <v>5444</v>
      </c>
      <c r="C2817" s="3" t="s">
        <v>5980</v>
      </c>
      <c r="D2817" s="3" t="s">
        <v>6649</v>
      </c>
      <c r="E2817" s="3" t="s">
        <v>2926</v>
      </c>
      <c r="F2817" s="3" t="s">
        <v>9940</v>
      </c>
      <c r="G2817" s="21">
        <v>6</v>
      </c>
      <c r="H2817" s="8" t="s">
        <v>12707</v>
      </c>
      <c r="I2817" s="3" t="s">
        <v>12339</v>
      </c>
      <c r="J2817" s="3" t="s">
        <v>12543</v>
      </c>
      <c r="K2817" s="7">
        <v>0</v>
      </c>
      <c r="L2817" s="3" t="s">
        <v>5458</v>
      </c>
      <c r="M2817" s="7">
        <v>1213</v>
      </c>
      <c r="N2817" s="3" t="s">
        <v>2772</v>
      </c>
      <c r="O2817" s="3" t="s">
        <v>5530</v>
      </c>
      <c r="P2817" s="8" t="s">
        <v>12715</v>
      </c>
      <c r="Q2817" s="8" t="s">
        <v>12718</v>
      </c>
      <c r="R2817" s="4">
        <v>0</v>
      </c>
      <c r="S2817" s="4" t="s">
        <v>5627</v>
      </c>
      <c r="T2817" s="4">
        <v>99</v>
      </c>
      <c r="U2817" s="7" t="s">
        <v>6298</v>
      </c>
      <c r="V2817" s="7">
        <v>41</v>
      </c>
      <c r="W2817" s="3" t="s">
        <v>7163</v>
      </c>
      <c r="X2817" s="6">
        <v>4105</v>
      </c>
      <c r="Y2817" s="3" t="s">
        <v>7164</v>
      </c>
      <c r="Z2817" s="6">
        <v>4105002</v>
      </c>
      <c r="AA2817" s="3" t="s">
        <v>7165</v>
      </c>
      <c r="AB2817" s="6">
        <v>41050020024</v>
      </c>
      <c r="AC2817" s="3" t="s">
        <v>9938</v>
      </c>
      <c r="AD2817" s="5">
        <v>39250000</v>
      </c>
      <c r="AE2817" s="5">
        <v>0</v>
      </c>
      <c r="AF2817" s="5">
        <v>0</v>
      </c>
      <c r="AG2817" s="5">
        <v>0</v>
      </c>
      <c r="AH2817" s="5">
        <v>0</v>
      </c>
      <c r="AI2817" s="5">
        <v>0</v>
      </c>
      <c r="AJ2817" s="5">
        <v>0</v>
      </c>
      <c r="AK2817" s="5">
        <v>39250000</v>
      </c>
      <c r="AL2817" s="5">
        <v>0</v>
      </c>
      <c r="AM2817" s="5">
        <v>0</v>
      </c>
      <c r="AN2817" s="5">
        <v>0</v>
      </c>
      <c r="AO2817" s="5">
        <v>0</v>
      </c>
      <c r="AP2817" s="5">
        <v>0</v>
      </c>
      <c r="AQ2817" s="5">
        <v>0</v>
      </c>
      <c r="AR2817" s="5">
        <v>39250000</v>
      </c>
    </row>
    <row r="2818" spans="1:44" x14ac:dyDescent="0.25">
      <c r="A2818" s="6">
        <v>4148</v>
      </c>
      <c r="B2818" s="3" t="s">
        <v>5444</v>
      </c>
      <c r="C2818" s="3" t="s">
        <v>5980</v>
      </c>
      <c r="D2818" s="3" t="s">
        <v>6649</v>
      </c>
      <c r="E2818" s="3" t="s">
        <v>2927</v>
      </c>
      <c r="F2818" s="3" t="s">
        <v>9941</v>
      </c>
      <c r="G2818" s="21">
        <v>6</v>
      </c>
      <c r="H2818" s="8" t="s">
        <v>12707</v>
      </c>
      <c r="I2818" s="3" t="s">
        <v>12339</v>
      </c>
      <c r="J2818" s="3" t="s">
        <v>12543</v>
      </c>
      <c r="K2818" s="7">
        <v>0</v>
      </c>
      <c r="L2818" s="3" t="s">
        <v>5458</v>
      </c>
      <c r="M2818" s="7">
        <v>1213</v>
      </c>
      <c r="N2818" s="3" t="s">
        <v>2772</v>
      </c>
      <c r="O2818" s="3" t="s">
        <v>5530</v>
      </c>
      <c r="P2818" s="8" t="s">
        <v>12715</v>
      </c>
      <c r="Q2818" s="8" t="s">
        <v>12718</v>
      </c>
      <c r="R2818" s="4">
        <v>0</v>
      </c>
      <c r="S2818" s="4" t="s">
        <v>5627</v>
      </c>
      <c r="T2818" s="4">
        <v>99</v>
      </c>
      <c r="U2818" s="7" t="s">
        <v>6298</v>
      </c>
      <c r="V2818" s="7">
        <v>41</v>
      </c>
      <c r="W2818" s="3" t="s">
        <v>7163</v>
      </c>
      <c r="X2818" s="6">
        <v>4105</v>
      </c>
      <c r="Y2818" s="3" t="s">
        <v>7164</v>
      </c>
      <c r="Z2818" s="6">
        <v>4105002</v>
      </c>
      <c r="AA2818" s="3" t="s">
        <v>7165</v>
      </c>
      <c r="AB2818" s="6">
        <v>41050020024</v>
      </c>
      <c r="AC2818" s="3" t="s">
        <v>9938</v>
      </c>
      <c r="AD2818" s="5">
        <v>1200000</v>
      </c>
      <c r="AE2818" s="5">
        <v>0</v>
      </c>
      <c r="AF2818" s="5">
        <v>0</v>
      </c>
      <c r="AG2818" s="5">
        <v>0</v>
      </c>
      <c r="AH2818" s="5">
        <v>0</v>
      </c>
      <c r="AI2818" s="5">
        <v>0</v>
      </c>
      <c r="AJ2818" s="5">
        <v>0</v>
      </c>
      <c r="AK2818" s="5">
        <v>1200000</v>
      </c>
      <c r="AL2818" s="5">
        <v>0</v>
      </c>
      <c r="AM2818" s="5">
        <v>0</v>
      </c>
      <c r="AN2818" s="5">
        <v>0</v>
      </c>
      <c r="AO2818" s="5">
        <v>0</v>
      </c>
      <c r="AP2818" s="5">
        <v>0</v>
      </c>
      <c r="AQ2818" s="5">
        <v>0</v>
      </c>
      <c r="AR2818" s="5">
        <v>1200000</v>
      </c>
    </row>
    <row r="2819" spans="1:44" x14ac:dyDescent="0.25">
      <c r="A2819" s="6">
        <v>4148</v>
      </c>
      <c r="B2819" s="3" t="s">
        <v>5444</v>
      </c>
      <c r="C2819" s="3" t="s">
        <v>5980</v>
      </c>
      <c r="D2819" s="3" t="s">
        <v>6649</v>
      </c>
      <c r="E2819" s="3" t="s">
        <v>2928</v>
      </c>
      <c r="F2819" s="3" t="s">
        <v>9942</v>
      </c>
      <c r="G2819" s="21">
        <v>6</v>
      </c>
      <c r="H2819" s="8" t="s">
        <v>12707</v>
      </c>
      <c r="I2819" s="3" t="s">
        <v>12339</v>
      </c>
      <c r="J2819" s="3" t="s">
        <v>12543</v>
      </c>
      <c r="K2819" s="7">
        <v>0</v>
      </c>
      <c r="L2819" s="3" t="s">
        <v>5458</v>
      </c>
      <c r="M2819" s="7">
        <v>1213</v>
      </c>
      <c r="N2819" s="3" t="s">
        <v>2772</v>
      </c>
      <c r="O2819" s="3" t="s">
        <v>5530</v>
      </c>
      <c r="P2819" s="8" t="s">
        <v>12715</v>
      </c>
      <c r="Q2819" s="8" t="s">
        <v>12718</v>
      </c>
      <c r="R2819" s="4">
        <v>0</v>
      </c>
      <c r="S2819" s="4" t="s">
        <v>5627</v>
      </c>
      <c r="T2819" s="4">
        <v>99</v>
      </c>
      <c r="U2819" s="7" t="s">
        <v>6298</v>
      </c>
      <c r="V2819" s="7">
        <v>41</v>
      </c>
      <c r="W2819" s="3" t="s">
        <v>7163</v>
      </c>
      <c r="X2819" s="6">
        <v>4105</v>
      </c>
      <c r="Y2819" s="3" t="s">
        <v>7164</v>
      </c>
      <c r="Z2819" s="6">
        <v>4105002</v>
      </c>
      <c r="AA2819" s="3" t="s">
        <v>7165</v>
      </c>
      <c r="AB2819" s="6">
        <v>41050020024</v>
      </c>
      <c r="AC2819" s="3" t="s">
        <v>9938</v>
      </c>
      <c r="AD2819" s="5">
        <v>11365400</v>
      </c>
      <c r="AE2819" s="5">
        <v>0</v>
      </c>
      <c r="AF2819" s="5">
        <v>0</v>
      </c>
      <c r="AG2819" s="5">
        <v>0</v>
      </c>
      <c r="AH2819" s="5">
        <v>0</v>
      </c>
      <c r="AI2819" s="5">
        <v>0</v>
      </c>
      <c r="AJ2819" s="5">
        <v>0</v>
      </c>
      <c r="AK2819" s="5">
        <v>11365400</v>
      </c>
      <c r="AL2819" s="5">
        <v>0</v>
      </c>
      <c r="AM2819" s="5">
        <v>0</v>
      </c>
      <c r="AN2819" s="5">
        <v>0</v>
      </c>
      <c r="AO2819" s="5">
        <v>0</v>
      </c>
      <c r="AP2819" s="5">
        <v>0</v>
      </c>
      <c r="AQ2819" s="5">
        <v>0</v>
      </c>
      <c r="AR2819" s="5">
        <v>11365400</v>
      </c>
    </row>
    <row r="2820" spans="1:44" x14ac:dyDescent="0.25">
      <c r="A2820" s="6">
        <v>4148</v>
      </c>
      <c r="B2820" s="3" t="s">
        <v>5444</v>
      </c>
      <c r="C2820" s="3" t="s">
        <v>5980</v>
      </c>
      <c r="D2820" s="3" t="s">
        <v>6649</v>
      </c>
      <c r="E2820" s="3" t="s">
        <v>2929</v>
      </c>
      <c r="F2820" s="3" t="s">
        <v>9943</v>
      </c>
      <c r="G2820" s="21">
        <v>6</v>
      </c>
      <c r="H2820" s="8" t="s">
        <v>12707</v>
      </c>
      <c r="I2820" s="3" t="s">
        <v>12339</v>
      </c>
      <c r="J2820" s="3" t="s">
        <v>12543</v>
      </c>
      <c r="K2820" s="7">
        <v>0</v>
      </c>
      <c r="L2820" s="3" t="s">
        <v>5458</v>
      </c>
      <c r="M2820" s="7">
        <v>1213</v>
      </c>
      <c r="N2820" s="3" t="s">
        <v>2772</v>
      </c>
      <c r="O2820" s="3" t="s">
        <v>5530</v>
      </c>
      <c r="P2820" s="8" t="s">
        <v>12715</v>
      </c>
      <c r="Q2820" s="8" t="s">
        <v>12718</v>
      </c>
      <c r="R2820" s="4">
        <v>0</v>
      </c>
      <c r="S2820" s="4" t="s">
        <v>5627</v>
      </c>
      <c r="T2820" s="4">
        <v>99</v>
      </c>
      <c r="U2820" s="7" t="s">
        <v>6298</v>
      </c>
      <c r="V2820" s="7">
        <v>41</v>
      </c>
      <c r="W2820" s="3" t="s">
        <v>7163</v>
      </c>
      <c r="X2820" s="6">
        <v>4105</v>
      </c>
      <c r="Y2820" s="3" t="s">
        <v>7164</v>
      </c>
      <c r="Z2820" s="6">
        <v>4105002</v>
      </c>
      <c r="AA2820" s="3" t="s">
        <v>7165</v>
      </c>
      <c r="AB2820" s="6">
        <v>41050020024</v>
      </c>
      <c r="AC2820" s="3" t="s">
        <v>9938</v>
      </c>
      <c r="AD2820" s="5">
        <v>334616505</v>
      </c>
      <c r="AE2820" s="5">
        <v>0</v>
      </c>
      <c r="AF2820" s="5">
        <v>0</v>
      </c>
      <c r="AG2820" s="5">
        <v>0</v>
      </c>
      <c r="AH2820" s="5">
        <v>0</v>
      </c>
      <c r="AI2820" s="5">
        <v>0</v>
      </c>
      <c r="AJ2820" s="5">
        <v>0</v>
      </c>
      <c r="AK2820" s="5">
        <v>334616505</v>
      </c>
      <c r="AL2820" s="5">
        <v>0</v>
      </c>
      <c r="AM2820" s="5">
        <v>0</v>
      </c>
      <c r="AN2820" s="5">
        <v>0</v>
      </c>
      <c r="AO2820" s="5">
        <v>0</v>
      </c>
      <c r="AP2820" s="5">
        <v>0</v>
      </c>
      <c r="AQ2820" s="5">
        <v>0</v>
      </c>
      <c r="AR2820" s="5">
        <v>334616505</v>
      </c>
    </row>
    <row r="2821" spans="1:44" x14ac:dyDescent="0.25">
      <c r="A2821" s="6">
        <v>4148</v>
      </c>
      <c r="B2821" s="3" t="s">
        <v>5444</v>
      </c>
      <c r="C2821" s="3" t="s">
        <v>5981</v>
      </c>
      <c r="D2821" s="3" t="s">
        <v>6650</v>
      </c>
      <c r="E2821" s="3" t="s">
        <v>2930</v>
      </c>
      <c r="F2821" s="3" t="s">
        <v>9945</v>
      </c>
      <c r="G2821" s="21">
        <v>6</v>
      </c>
      <c r="H2821" s="8" t="s">
        <v>12707</v>
      </c>
      <c r="I2821" s="3" t="s">
        <v>12342</v>
      </c>
      <c r="J2821" s="3" t="s">
        <v>12546</v>
      </c>
      <c r="K2821" s="7">
        <v>0</v>
      </c>
      <c r="L2821" s="3" t="s">
        <v>5458</v>
      </c>
      <c r="M2821" s="7">
        <v>1213</v>
      </c>
      <c r="N2821" s="3" t="s">
        <v>2772</v>
      </c>
      <c r="O2821" s="3" t="s">
        <v>5530</v>
      </c>
      <c r="P2821" s="8" t="s">
        <v>12715</v>
      </c>
      <c r="Q2821" s="8" t="s">
        <v>12718</v>
      </c>
      <c r="R2821" s="4">
        <v>0</v>
      </c>
      <c r="S2821" s="4" t="s">
        <v>5627</v>
      </c>
      <c r="T2821" s="4">
        <v>99</v>
      </c>
      <c r="U2821" s="7" t="s">
        <v>6298</v>
      </c>
      <c r="V2821" s="7">
        <v>41</v>
      </c>
      <c r="W2821" s="3" t="s">
        <v>7163</v>
      </c>
      <c r="X2821" s="6">
        <v>4105</v>
      </c>
      <c r="Y2821" s="3" t="s">
        <v>7164</v>
      </c>
      <c r="Z2821" s="6">
        <v>4105002</v>
      </c>
      <c r="AA2821" s="3" t="s">
        <v>7165</v>
      </c>
      <c r="AB2821" s="6">
        <v>41050020025</v>
      </c>
      <c r="AC2821" s="3" t="s">
        <v>9944</v>
      </c>
      <c r="AD2821" s="5">
        <v>17757300</v>
      </c>
      <c r="AE2821" s="5">
        <v>0</v>
      </c>
      <c r="AF2821" s="5">
        <v>0</v>
      </c>
      <c r="AG2821" s="5">
        <v>0</v>
      </c>
      <c r="AH2821" s="5">
        <v>0</v>
      </c>
      <c r="AI2821" s="5">
        <v>0</v>
      </c>
      <c r="AJ2821" s="5">
        <v>0</v>
      </c>
      <c r="AK2821" s="5">
        <v>17757300</v>
      </c>
      <c r="AL2821" s="5">
        <v>0</v>
      </c>
      <c r="AM2821" s="5">
        <v>0</v>
      </c>
      <c r="AN2821" s="5">
        <v>0</v>
      </c>
      <c r="AO2821" s="5">
        <v>0</v>
      </c>
      <c r="AP2821" s="5">
        <v>0</v>
      </c>
      <c r="AQ2821" s="5">
        <v>0</v>
      </c>
      <c r="AR2821" s="5">
        <v>17757300</v>
      </c>
    </row>
    <row r="2822" spans="1:44" x14ac:dyDescent="0.25">
      <c r="A2822" s="6">
        <v>4148</v>
      </c>
      <c r="B2822" s="3" t="s">
        <v>5444</v>
      </c>
      <c r="C2822" s="3" t="s">
        <v>5981</v>
      </c>
      <c r="D2822" s="3" t="s">
        <v>6650</v>
      </c>
      <c r="E2822" s="3" t="s">
        <v>2931</v>
      </c>
      <c r="F2822" s="3" t="s">
        <v>9946</v>
      </c>
      <c r="G2822" s="21">
        <v>6</v>
      </c>
      <c r="H2822" s="8" t="s">
        <v>12707</v>
      </c>
      <c r="I2822" s="3" t="s">
        <v>12494</v>
      </c>
      <c r="J2822" s="3" t="s">
        <v>12649</v>
      </c>
      <c r="K2822" s="7">
        <v>0</v>
      </c>
      <c r="L2822" s="3" t="s">
        <v>5458</v>
      </c>
      <c r="M2822" s="7">
        <v>1213</v>
      </c>
      <c r="N2822" s="3" t="s">
        <v>2772</v>
      </c>
      <c r="O2822" s="3" t="s">
        <v>5530</v>
      </c>
      <c r="P2822" s="8" t="s">
        <v>12715</v>
      </c>
      <c r="Q2822" s="8" t="s">
        <v>12718</v>
      </c>
      <c r="R2822" s="4">
        <v>0</v>
      </c>
      <c r="S2822" s="4" t="s">
        <v>5627</v>
      </c>
      <c r="T2822" s="4">
        <v>99</v>
      </c>
      <c r="U2822" s="7" t="s">
        <v>6298</v>
      </c>
      <c r="V2822" s="7">
        <v>41</v>
      </c>
      <c r="W2822" s="3" t="s">
        <v>7163</v>
      </c>
      <c r="X2822" s="6">
        <v>4105</v>
      </c>
      <c r="Y2822" s="3" t="s">
        <v>7164</v>
      </c>
      <c r="Z2822" s="6">
        <v>4105002</v>
      </c>
      <c r="AA2822" s="3" t="s">
        <v>7165</v>
      </c>
      <c r="AB2822" s="6">
        <v>41050020025</v>
      </c>
      <c r="AC2822" s="3" t="s">
        <v>9944</v>
      </c>
      <c r="AD2822" s="5">
        <v>125099760</v>
      </c>
      <c r="AE2822" s="5">
        <v>0</v>
      </c>
      <c r="AF2822" s="5">
        <v>0</v>
      </c>
      <c r="AG2822" s="5">
        <v>0</v>
      </c>
      <c r="AH2822" s="5">
        <v>0</v>
      </c>
      <c r="AI2822" s="5">
        <v>0</v>
      </c>
      <c r="AJ2822" s="5">
        <v>0</v>
      </c>
      <c r="AK2822" s="5">
        <v>125099760</v>
      </c>
      <c r="AL2822" s="5">
        <v>0</v>
      </c>
      <c r="AM2822" s="5">
        <v>0</v>
      </c>
      <c r="AN2822" s="5">
        <v>0</v>
      </c>
      <c r="AO2822" s="5">
        <v>0</v>
      </c>
      <c r="AP2822" s="5">
        <v>0</v>
      </c>
      <c r="AQ2822" s="5">
        <v>0</v>
      </c>
      <c r="AR2822" s="5">
        <v>125099760</v>
      </c>
    </row>
    <row r="2823" spans="1:44" x14ac:dyDescent="0.25">
      <c r="A2823" s="6">
        <v>4148</v>
      </c>
      <c r="B2823" s="3" t="s">
        <v>5444</v>
      </c>
      <c r="C2823" s="3" t="s">
        <v>5982</v>
      </c>
      <c r="D2823" s="3" t="s">
        <v>6651</v>
      </c>
      <c r="E2823" s="3" t="s">
        <v>2932</v>
      </c>
      <c r="F2823" s="3" t="s">
        <v>9948</v>
      </c>
      <c r="G2823" s="21">
        <v>6</v>
      </c>
      <c r="H2823" s="8" t="s">
        <v>12707</v>
      </c>
      <c r="I2823" s="3" t="s">
        <v>12339</v>
      </c>
      <c r="J2823" s="3" t="s">
        <v>12543</v>
      </c>
      <c r="K2823" s="7">
        <v>0</v>
      </c>
      <c r="L2823" s="3" t="s">
        <v>5458</v>
      </c>
      <c r="M2823" s="7">
        <v>1213</v>
      </c>
      <c r="N2823" s="3" t="s">
        <v>2772</v>
      </c>
      <c r="O2823" s="3" t="s">
        <v>5530</v>
      </c>
      <c r="P2823" s="8" t="s">
        <v>12715</v>
      </c>
      <c r="Q2823" s="8" t="s">
        <v>12718</v>
      </c>
      <c r="R2823" s="4">
        <v>0</v>
      </c>
      <c r="S2823" s="4" t="s">
        <v>5627</v>
      </c>
      <c r="T2823" s="4">
        <v>99</v>
      </c>
      <c r="U2823" s="7" t="s">
        <v>6298</v>
      </c>
      <c r="V2823" s="7">
        <v>42</v>
      </c>
      <c r="W2823" s="3" t="s">
        <v>7180</v>
      </c>
      <c r="X2823" s="6">
        <v>4203</v>
      </c>
      <c r="Y2823" s="3" t="s">
        <v>7274</v>
      </c>
      <c r="Z2823" s="6">
        <v>4203002</v>
      </c>
      <c r="AA2823" s="3" t="s">
        <v>7275</v>
      </c>
      <c r="AB2823" s="6">
        <v>42030020015</v>
      </c>
      <c r="AC2823" s="3" t="s">
        <v>9947</v>
      </c>
      <c r="AD2823" s="5">
        <v>62331475</v>
      </c>
      <c r="AE2823" s="5">
        <v>0</v>
      </c>
      <c r="AF2823" s="5">
        <v>0</v>
      </c>
      <c r="AG2823" s="5">
        <v>0</v>
      </c>
      <c r="AH2823" s="5">
        <v>0</v>
      </c>
      <c r="AI2823" s="5">
        <v>0</v>
      </c>
      <c r="AJ2823" s="5">
        <v>0</v>
      </c>
      <c r="AK2823" s="5">
        <v>62331475</v>
      </c>
      <c r="AL2823" s="5">
        <v>15563589</v>
      </c>
      <c r="AM2823" s="5">
        <v>0</v>
      </c>
      <c r="AN2823" s="5">
        <v>0</v>
      </c>
      <c r="AO2823" s="5">
        <v>0</v>
      </c>
      <c r="AP2823" s="5">
        <v>0</v>
      </c>
      <c r="AQ2823" s="5">
        <v>15563589</v>
      </c>
      <c r="AR2823" s="5">
        <v>46767886</v>
      </c>
    </row>
    <row r="2824" spans="1:44" x14ac:dyDescent="0.25">
      <c r="A2824" s="6">
        <v>4148</v>
      </c>
      <c r="B2824" s="3" t="s">
        <v>5444</v>
      </c>
      <c r="C2824" s="3" t="s">
        <v>5982</v>
      </c>
      <c r="D2824" s="3" t="s">
        <v>6651</v>
      </c>
      <c r="E2824" s="3" t="s">
        <v>2933</v>
      </c>
      <c r="F2824" s="3" t="s">
        <v>9949</v>
      </c>
      <c r="G2824" s="21">
        <v>6</v>
      </c>
      <c r="H2824" s="8" t="s">
        <v>12707</v>
      </c>
      <c r="I2824" s="3" t="s">
        <v>12493</v>
      </c>
      <c r="J2824" s="3" t="s">
        <v>12648</v>
      </c>
      <c r="K2824" s="7">
        <v>0</v>
      </c>
      <c r="L2824" s="3" t="s">
        <v>5458</v>
      </c>
      <c r="M2824" s="7">
        <v>1213</v>
      </c>
      <c r="N2824" s="3" t="s">
        <v>2772</v>
      </c>
      <c r="O2824" s="3" t="s">
        <v>5530</v>
      </c>
      <c r="P2824" s="8" t="s">
        <v>12715</v>
      </c>
      <c r="Q2824" s="8" t="s">
        <v>12718</v>
      </c>
      <c r="R2824" s="4">
        <v>0</v>
      </c>
      <c r="S2824" s="4" t="s">
        <v>5627</v>
      </c>
      <c r="T2824" s="4">
        <v>99</v>
      </c>
      <c r="U2824" s="7" t="s">
        <v>6298</v>
      </c>
      <c r="V2824" s="7">
        <v>42</v>
      </c>
      <c r="W2824" s="3" t="s">
        <v>7180</v>
      </c>
      <c r="X2824" s="6">
        <v>4203</v>
      </c>
      <c r="Y2824" s="3" t="s">
        <v>7274</v>
      </c>
      <c r="Z2824" s="6">
        <v>4203002</v>
      </c>
      <c r="AA2824" s="3" t="s">
        <v>7275</v>
      </c>
      <c r="AB2824" s="6">
        <v>42030020015</v>
      </c>
      <c r="AC2824" s="3" t="s">
        <v>9947</v>
      </c>
      <c r="AD2824" s="5">
        <v>6296891</v>
      </c>
      <c r="AE2824" s="5">
        <v>0</v>
      </c>
      <c r="AF2824" s="5">
        <v>0</v>
      </c>
      <c r="AG2824" s="5">
        <v>0</v>
      </c>
      <c r="AH2824" s="5">
        <v>0</v>
      </c>
      <c r="AI2824" s="5">
        <v>0</v>
      </c>
      <c r="AJ2824" s="5">
        <v>0</v>
      </c>
      <c r="AK2824" s="5">
        <v>6296891</v>
      </c>
      <c r="AL2824" s="5">
        <v>0</v>
      </c>
      <c r="AM2824" s="5">
        <v>0</v>
      </c>
      <c r="AN2824" s="5">
        <v>0</v>
      </c>
      <c r="AO2824" s="5">
        <v>0</v>
      </c>
      <c r="AP2824" s="5">
        <v>0</v>
      </c>
      <c r="AQ2824" s="5">
        <v>0</v>
      </c>
      <c r="AR2824" s="5">
        <v>6296891</v>
      </c>
    </row>
    <row r="2825" spans="1:44" x14ac:dyDescent="0.25">
      <c r="A2825" s="6">
        <v>4148</v>
      </c>
      <c r="B2825" s="3" t="s">
        <v>5444</v>
      </c>
      <c r="C2825" s="3" t="s">
        <v>5982</v>
      </c>
      <c r="D2825" s="3" t="s">
        <v>6651</v>
      </c>
      <c r="E2825" s="3" t="s">
        <v>2934</v>
      </c>
      <c r="F2825" s="3" t="s">
        <v>9950</v>
      </c>
      <c r="G2825" s="21">
        <v>6</v>
      </c>
      <c r="H2825" s="8" t="s">
        <v>12707</v>
      </c>
      <c r="I2825" s="3" t="s">
        <v>12493</v>
      </c>
      <c r="J2825" s="3" t="s">
        <v>12648</v>
      </c>
      <c r="K2825" s="7">
        <v>0</v>
      </c>
      <c r="L2825" s="3" t="s">
        <v>5458</v>
      </c>
      <c r="M2825" s="7">
        <v>1213</v>
      </c>
      <c r="N2825" s="3" t="s">
        <v>2772</v>
      </c>
      <c r="O2825" s="3" t="s">
        <v>5530</v>
      </c>
      <c r="P2825" s="8" t="s">
        <v>12715</v>
      </c>
      <c r="Q2825" s="8" t="s">
        <v>12718</v>
      </c>
      <c r="R2825" s="4">
        <v>0</v>
      </c>
      <c r="S2825" s="4" t="s">
        <v>5627</v>
      </c>
      <c r="T2825" s="4">
        <v>99</v>
      </c>
      <c r="U2825" s="7" t="s">
        <v>6298</v>
      </c>
      <c r="V2825" s="7">
        <v>42</v>
      </c>
      <c r="W2825" s="3" t="s">
        <v>7180</v>
      </c>
      <c r="X2825" s="6">
        <v>4203</v>
      </c>
      <c r="Y2825" s="3" t="s">
        <v>7274</v>
      </c>
      <c r="Z2825" s="6">
        <v>4203002</v>
      </c>
      <c r="AA2825" s="3" t="s">
        <v>7275</v>
      </c>
      <c r="AB2825" s="6">
        <v>42030020015</v>
      </c>
      <c r="AC2825" s="3" t="s">
        <v>9947</v>
      </c>
      <c r="AD2825" s="5">
        <v>113746953</v>
      </c>
      <c r="AE2825" s="5">
        <v>0</v>
      </c>
      <c r="AF2825" s="5">
        <v>0</v>
      </c>
      <c r="AG2825" s="5">
        <v>0</v>
      </c>
      <c r="AH2825" s="5">
        <v>0</v>
      </c>
      <c r="AI2825" s="5">
        <v>0</v>
      </c>
      <c r="AJ2825" s="5">
        <v>0</v>
      </c>
      <c r="AK2825" s="5">
        <v>113746953</v>
      </c>
      <c r="AL2825" s="5">
        <v>0</v>
      </c>
      <c r="AM2825" s="5">
        <v>0</v>
      </c>
      <c r="AN2825" s="5">
        <v>0</v>
      </c>
      <c r="AO2825" s="5">
        <v>0</v>
      </c>
      <c r="AP2825" s="5">
        <v>0</v>
      </c>
      <c r="AQ2825" s="5">
        <v>0</v>
      </c>
      <c r="AR2825" s="5">
        <v>113746953</v>
      </c>
    </row>
    <row r="2826" spans="1:44" x14ac:dyDescent="0.25">
      <c r="A2826" s="6">
        <v>4148</v>
      </c>
      <c r="B2826" s="3" t="s">
        <v>5444</v>
      </c>
      <c r="C2826" s="3" t="s">
        <v>5982</v>
      </c>
      <c r="D2826" s="3" t="s">
        <v>6651</v>
      </c>
      <c r="E2826" s="3" t="s">
        <v>2935</v>
      </c>
      <c r="F2826" s="3" t="s">
        <v>9951</v>
      </c>
      <c r="G2826" s="21">
        <v>6</v>
      </c>
      <c r="H2826" s="8" t="s">
        <v>12707</v>
      </c>
      <c r="I2826" s="3" t="s">
        <v>12493</v>
      </c>
      <c r="J2826" s="3" t="s">
        <v>12648</v>
      </c>
      <c r="K2826" s="7">
        <v>0</v>
      </c>
      <c r="L2826" s="3" t="s">
        <v>5458</v>
      </c>
      <c r="M2826" s="7">
        <v>1213</v>
      </c>
      <c r="N2826" s="3" t="s">
        <v>2772</v>
      </c>
      <c r="O2826" s="3" t="s">
        <v>5530</v>
      </c>
      <c r="P2826" s="8" t="s">
        <v>12715</v>
      </c>
      <c r="Q2826" s="8" t="s">
        <v>12718</v>
      </c>
      <c r="R2826" s="4">
        <v>0</v>
      </c>
      <c r="S2826" s="4" t="s">
        <v>5627</v>
      </c>
      <c r="T2826" s="4">
        <v>99</v>
      </c>
      <c r="U2826" s="7" t="s">
        <v>6298</v>
      </c>
      <c r="V2826" s="7">
        <v>42</v>
      </c>
      <c r="W2826" s="3" t="s">
        <v>7180</v>
      </c>
      <c r="X2826" s="6">
        <v>4203</v>
      </c>
      <c r="Y2826" s="3" t="s">
        <v>7274</v>
      </c>
      <c r="Z2826" s="6">
        <v>4203002</v>
      </c>
      <c r="AA2826" s="3" t="s">
        <v>7275</v>
      </c>
      <c r="AB2826" s="6">
        <v>42030020015</v>
      </c>
      <c r="AC2826" s="3" t="s">
        <v>9947</v>
      </c>
      <c r="AD2826" s="5">
        <v>45589579</v>
      </c>
      <c r="AE2826" s="5">
        <v>0</v>
      </c>
      <c r="AF2826" s="5">
        <v>0</v>
      </c>
      <c r="AG2826" s="5">
        <v>0</v>
      </c>
      <c r="AH2826" s="5">
        <v>0</v>
      </c>
      <c r="AI2826" s="5">
        <v>0</v>
      </c>
      <c r="AJ2826" s="5">
        <v>0</v>
      </c>
      <c r="AK2826" s="5">
        <v>45589579</v>
      </c>
      <c r="AL2826" s="5">
        <v>0</v>
      </c>
      <c r="AM2826" s="5">
        <v>0</v>
      </c>
      <c r="AN2826" s="5">
        <v>0</v>
      </c>
      <c r="AO2826" s="5">
        <v>0</v>
      </c>
      <c r="AP2826" s="5">
        <v>0</v>
      </c>
      <c r="AQ2826" s="5">
        <v>0</v>
      </c>
      <c r="AR2826" s="5">
        <v>45589579</v>
      </c>
    </row>
    <row r="2827" spans="1:44" x14ac:dyDescent="0.25">
      <c r="A2827" s="6">
        <v>4148</v>
      </c>
      <c r="B2827" s="3" t="s">
        <v>5444</v>
      </c>
      <c r="C2827" s="3" t="s">
        <v>5982</v>
      </c>
      <c r="D2827" s="3" t="s">
        <v>6651</v>
      </c>
      <c r="E2827" s="3" t="s">
        <v>2936</v>
      </c>
      <c r="F2827" s="3" t="s">
        <v>9952</v>
      </c>
      <c r="G2827" s="21">
        <v>6</v>
      </c>
      <c r="H2827" s="8" t="s">
        <v>12707</v>
      </c>
      <c r="I2827" s="3" t="s">
        <v>12493</v>
      </c>
      <c r="J2827" s="3" t="s">
        <v>12648</v>
      </c>
      <c r="K2827" s="7">
        <v>0</v>
      </c>
      <c r="L2827" s="3" t="s">
        <v>5458</v>
      </c>
      <c r="M2827" s="7">
        <v>1213</v>
      </c>
      <c r="N2827" s="3" t="s">
        <v>2772</v>
      </c>
      <c r="O2827" s="3" t="s">
        <v>5530</v>
      </c>
      <c r="P2827" s="8" t="s">
        <v>12715</v>
      </c>
      <c r="Q2827" s="8" t="s">
        <v>12718</v>
      </c>
      <c r="R2827" s="4">
        <v>0</v>
      </c>
      <c r="S2827" s="4" t="s">
        <v>5627</v>
      </c>
      <c r="T2827" s="4">
        <v>99</v>
      </c>
      <c r="U2827" s="7" t="s">
        <v>6298</v>
      </c>
      <c r="V2827" s="7">
        <v>42</v>
      </c>
      <c r="W2827" s="3" t="s">
        <v>7180</v>
      </c>
      <c r="X2827" s="6">
        <v>4203</v>
      </c>
      <c r="Y2827" s="3" t="s">
        <v>7274</v>
      </c>
      <c r="Z2827" s="6">
        <v>4203002</v>
      </c>
      <c r="AA2827" s="3" t="s">
        <v>7275</v>
      </c>
      <c r="AB2827" s="6">
        <v>42030020015</v>
      </c>
      <c r="AC2827" s="3" t="s">
        <v>9947</v>
      </c>
      <c r="AD2827" s="5">
        <v>34366577</v>
      </c>
      <c r="AE2827" s="5">
        <v>0</v>
      </c>
      <c r="AF2827" s="5">
        <v>0</v>
      </c>
      <c r="AG2827" s="5">
        <v>0</v>
      </c>
      <c r="AH2827" s="5">
        <v>0</v>
      </c>
      <c r="AI2827" s="5">
        <v>0</v>
      </c>
      <c r="AJ2827" s="5">
        <v>0</v>
      </c>
      <c r="AK2827" s="5">
        <v>34366577</v>
      </c>
      <c r="AL2827" s="5">
        <v>0</v>
      </c>
      <c r="AM2827" s="5">
        <v>0</v>
      </c>
      <c r="AN2827" s="5">
        <v>0</v>
      </c>
      <c r="AO2827" s="5">
        <v>0</v>
      </c>
      <c r="AP2827" s="5">
        <v>0</v>
      </c>
      <c r="AQ2827" s="5">
        <v>0</v>
      </c>
      <c r="AR2827" s="5">
        <v>34366577</v>
      </c>
    </row>
    <row r="2828" spans="1:44" x14ac:dyDescent="0.25">
      <c r="A2828" s="6">
        <v>4148</v>
      </c>
      <c r="B2828" s="3" t="s">
        <v>5444</v>
      </c>
      <c r="C2828" s="3" t="s">
        <v>5983</v>
      </c>
      <c r="D2828" s="3" t="s">
        <v>6652</v>
      </c>
      <c r="E2828" s="3" t="s">
        <v>2937</v>
      </c>
      <c r="F2828" s="3" t="s">
        <v>9954</v>
      </c>
      <c r="G2828" s="21">
        <v>6</v>
      </c>
      <c r="H2828" s="8" t="s">
        <v>12707</v>
      </c>
      <c r="I2828" s="3" t="s">
        <v>12339</v>
      </c>
      <c r="J2828" s="3" t="s">
        <v>12543</v>
      </c>
      <c r="K2828" s="7">
        <v>0</v>
      </c>
      <c r="L2828" s="3" t="s">
        <v>5458</v>
      </c>
      <c r="M2828" s="7">
        <v>1213</v>
      </c>
      <c r="N2828" s="3" t="s">
        <v>2772</v>
      </c>
      <c r="O2828" s="3" t="s">
        <v>5530</v>
      </c>
      <c r="P2828" s="8" t="s">
        <v>12715</v>
      </c>
      <c r="Q2828" s="8" t="s">
        <v>12718</v>
      </c>
      <c r="R2828" s="4">
        <v>0</v>
      </c>
      <c r="S2828" s="4" t="s">
        <v>5627</v>
      </c>
      <c r="T2828" s="4">
        <v>99</v>
      </c>
      <c r="U2828" s="7" t="s">
        <v>6298</v>
      </c>
      <c r="V2828" s="7">
        <v>42</v>
      </c>
      <c r="W2828" s="3" t="s">
        <v>7180</v>
      </c>
      <c r="X2828" s="6">
        <v>4203</v>
      </c>
      <c r="Y2828" s="3" t="s">
        <v>7274</v>
      </c>
      <c r="Z2828" s="6">
        <v>4203003</v>
      </c>
      <c r="AA2828" s="3" t="s">
        <v>7285</v>
      </c>
      <c r="AB2828" s="6">
        <v>42030030004</v>
      </c>
      <c r="AC2828" s="3" t="s">
        <v>9953</v>
      </c>
      <c r="AD2828" s="5">
        <v>80400000</v>
      </c>
      <c r="AE2828" s="5">
        <v>0</v>
      </c>
      <c r="AF2828" s="5">
        <v>0</v>
      </c>
      <c r="AG2828" s="5">
        <v>0</v>
      </c>
      <c r="AH2828" s="5">
        <v>0</v>
      </c>
      <c r="AI2828" s="5">
        <v>0</v>
      </c>
      <c r="AJ2828" s="5">
        <v>0</v>
      </c>
      <c r="AK2828" s="5">
        <v>80400000</v>
      </c>
      <c r="AL2828" s="5">
        <v>0</v>
      </c>
      <c r="AM2828" s="5">
        <v>0</v>
      </c>
      <c r="AN2828" s="5">
        <v>0</v>
      </c>
      <c r="AO2828" s="5">
        <v>0</v>
      </c>
      <c r="AP2828" s="5">
        <v>0</v>
      </c>
      <c r="AQ2828" s="5">
        <v>0</v>
      </c>
      <c r="AR2828" s="5">
        <v>80400000</v>
      </c>
    </row>
    <row r="2829" spans="1:44" x14ac:dyDescent="0.25">
      <c r="A2829" s="6">
        <v>4148</v>
      </c>
      <c r="B2829" s="3" t="s">
        <v>5444</v>
      </c>
      <c r="C2829" s="3" t="s">
        <v>5983</v>
      </c>
      <c r="D2829" s="3" t="s">
        <v>6652</v>
      </c>
      <c r="E2829" s="3" t="s">
        <v>2938</v>
      </c>
      <c r="F2829" s="3" t="s">
        <v>9955</v>
      </c>
      <c r="G2829" s="21">
        <v>6</v>
      </c>
      <c r="H2829" s="8" t="s">
        <v>12707</v>
      </c>
      <c r="I2829" s="3" t="s">
        <v>12339</v>
      </c>
      <c r="J2829" s="3" t="s">
        <v>12543</v>
      </c>
      <c r="K2829" s="7">
        <v>0</v>
      </c>
      <c r="L2829" s="3" t="s">
        <v>5458</v>
      </c>
      <c r="M2829" s="7">
        <v>1213</v>
      </c>
      <c r="N2829" s="3" t="s">
        <v>2772</v>
      </c>
      <c r="O2829" s="3" t="s">
        <v>5530</v>
      </c>
      <c r="P2829" s="8" t="s">
        <v>12715</v>
      </c>
      <c r="Q2829" s="8" t="s">
        <v>12718</v>
      </c>
      <c r="R2829" s="4">
        <v>0</v>
      </c>
      <c r="S2829" s="4" t="s">
        <v>5627</v>
      </c>
      <c r="T2829" s="4">
        <v>99</v>
      </c>
      <c r="U2829" s="7" t="s">
        <v>6298</v>
      </c>
      <c r="V2829" s="7">
        <v>42</v>
      </c>
      <c r="W2829" s="3" t="s">
        <v>7180</v>
      </c>
      <c r="X2829" s="6">
        <v>4203</v>
      </c>
      <c r="Y2829" s="3" t="s">
        <v>7274</v>
      </c>
      <c r="Z2829" s="6">
        <v>4203003</v>
      </c>
      <c r="AA2829" s="3" t="s">
        <v>7285</v>
      </c>
      <c r="AB2829" s="6">
        <v>42030030004</v>
      </c>
      <c r="AC2829" s="3" t="s">
        <v>9953</v>
      </c>
      <c r="AD2829" s="5">
        <v>61400000</v>
      </c>
      <c r="AE2829" s="5">
        <v>0</v>
      </c>
      <c r="AF2829" s="5">
        <v>0</v>
      </c>
      <c r="AG2829" s="5">
        <v>0</v>
      </c>
      <c r="AH2829" s="5">
        <v>0</v>
      </c>
      <c r="AI2829" s="5">
        <v>0</v>
      </c>
      <c r="AJ2829" s="5">
        <v>0</v>
      </c>
      <c r="AK2829" s="5">
        <v>61400000</v>
      </c>
      <c r="AL2829" s="5">
        <v>0</v>
      </c>
      <c r="AM2829" s="5">
        <v>0</v>
      </c>
      <c r="AN2829" s="5">
        <v>0</v>
      </c>
      <c r="AO2829" s="5">
        <v>0</v>
      </c>
      <c r="AP2829" s="5">
        <v>0</v>
      </c>
      <c r="AQ2829" s="5">
        <v>0</v>
      </c>
      <c r="AR2829" s="5">
        <v>61400000</v>
      </c>
    </row>
    <row r="2830" spans="1:44" x14ac:dyDescent="0.25">
      <c r="A2830" s="6">
        <v>4148</v>
      </c>
      <c r="B2830" s="3" t="s">
        <v>5444</v>
      </c>
      <c r="C2830" s="3" t="s">
        <v>5983</v>
      </c>
      <c r="D2830" s="3" t="s">
        <v>6652</v>
      </c>
      <c r="E2830" s="3" t="s">
        <v>2939</v>
      </c>
      <c r="F2830" s="3" t="s">
        <v>9956</v>
      </c>
      <c r="G2830" s="21">
        <v>6</v>
      </c>
      <c r="H2830" s="8" t="s">
        <v>12707</v>
      </c>
      <c r="I2830" s="3" t="s">
        <v>12339</v>
      </c>
      <c r="J2830" s="3" t="s">
        <v>12543</v>
      </c>
      <c r="K2830" s="7">
        <v>0</v>
      </c>
      <c r="L2830" s="3" t="s">
        <v>5458</v>
      </c>
      <c r="M2830" s="7">
        <v>1213</v>
      </c>
      <c r="N2830" s="3" t="s">
        <v>2772</v>
      </c>
      <c r="O2830" s="3" t="s">
        <v>5530</v>
      </c>
      <c r="P2830" s="8" t="s">
        <v>12715</v>
      </c>
      <c r="Q2830" s="8" t="s">
        <v>12718</v>
      </c>
      <c r="R2830" s="4">
        <v>0</v>
      </c>
      <c r="S2830" s="4" t="s">
        <v>5627</v>
      </c>
      <c r="T2830" s="4">
        <v>99</v>
      </c>
      <c r="U2830" s="7" t="s">
        <v>6298</v>
      </c>
      <c r="V2830" s="7">
        <v>42</v>
      </c>
      <c r="W2830" s="3" t="s">
        <v>7180</v>
      </c>
      <c r="X2830" s="6">
        <v>4203</v>
      </c>
      <c r="Y2830" s="3" t="s">
        <v>7274</v>
      </c>
      <c r="Z2830" s="6">
        <v>4203003</v>
      </c>
      <c r="AA2830" s="3" t="s">
        <v>7285</v>
      </c>
      <c r="AB2830" s="6">
        <v>42030030004</v>
      </c>
      <c r="AC2830" s="3" t="s">
        <v>9953</v>
      </c>
      <c r="AD2830" s="5">
        <v>142200000</v>
      </c>
      <c r="AE2830" s="5">
        <v>0</v>
      </c>
      <c r="AF2830" s="5">
        <v>0</v>
      </c>
      <c r="AG2830" s="5">
        <v>0</v>
      </c>
      <c r="AH2830" s="5">
        <v>0</v>
      </c>
      <c r="AI2830" s="5">
        <v>0</v>
      </c>
      <c r="AJ2830" s="5">
        <v>0</v>
      </c>
      <c r="AK2830" s="5">
        <v>142200000</v>
      </c>
      <c r="AL2830" s="5">
        <v>0</v>
      </c>
      <c r="AM2830" s="5">
        <v>0</v>
      </c>
      <c r="AN2830" s="5">
        <v>0</v>
      </c>
      <c r="AO2830" s="5">
        <v>0</v>
      </c>
      <c r="AP2830" s="5">
        <v>0</v>
      </c>
      <c r="AQ2830" s="5">
        <v>0</v>
      </c>
      <c r="AR2830" s="5">
        <v>142200000</v>
      </c>
    </row>
    <row r="2831" spans="1:44" x14ac:dyDescent="0.25">
      <c r="A2831" s="6">
        <v>4148</v>
      </c>
      <c r="B2831" s="3" t="s">
        <v>5444</v>
      </c>
      <c r="C2831" s="3" t="s">
        <v>5983</v>
      </c>
      <c r="D2831" s="3" t="s">
        <v>6652</v>
      </c>
      <c r="E2831" s="3" t="s">
        <v>2940</v>
      </c>
      <c r="F2831" s="3" t="s">
        <v>9957</v>
      </c>
      <c r="G2831" s="21">
        <v>6</v>
      </c>
      <c r="H2831" s="8" t="s">
        <v>12707</v>
      </c>
      <c r="I2831" s="3" t="s">
        <v>12339</v>
      </c>
      <c r="J2831" s="3" t="s">
        <v>12543</v>
      </c>
      <c r="K2831" s="7">
        <v>0</v>
      </c>
      <c r="L2831" s="3" t="s">
        <v>5458</v>
      </c>
      <c r="M2831" s="7">
        <v>1213</v>
      </c>
      <c r="N2831" s="3" t="s">
        <v>2772</v>
      </c>
      <c r="O2831" s="3" t="s">
        <v>5530</v>
      </c>
      <c r="P2831" s="8" t="s">
        <v>12715</v>
      </c>
      <c r="Q2831" s="8" t="s">
        <v>12718</v>
      </c>
      <c r="R2831" s="4">
        <v>0</v>
      </c>
      <c r="S2831" s="4" t="s">
        <v>5627</v>
      </c>
      <c r="T2831" s="4">
        <v>99</v>
      </c>
      <c r="U2831" s="7" t="s">
        <v>6298</v>
      </c>
      <c r="V2831" s="7">
        <v>42</v>
      </c>
      <c r="W2831" s="3" t="s">
        <v>7180</v>
      </c>
      <c r="X2831" s="6">
        <v>4203</v>
      </c>
      <c r="Y2831" s="3" t="s">
        <v>7274</v>
      </c>
      <c r="Z2831" s="6">
        <v>4203003</v>
      </c>
      <c r="AA2831" s="3" t="s">
        <v>7285</v>
      </c>
      <c r="AB2831" s="6">
        <v>42030030004</v>
      </c>
      <c r="AC2831" s="3" t="s">
        <v>9953</v>
      </c>
      <c r="AD2831" s="5">
        <v>244950000</v>
      </c>
      <c r="AE2831" s="5">
        <v>0</v>
      </c>
      <c r="AF2831" s="5">
        <v>0</v>
      </c>
      <c r="AG2831" s="5">
        <v>0</v>
      </c>
      <c r="AH2831" s="5">
        <v>0</v>
      </c>
      <c r="AI2831" s="5">
        <v>0</v>
      </c>
      <c r="AJ2831" s="5">
        <v>0</v>
      </c>
      <c r="AK2831" s="5">
        <v>244950000</v>
      </c>
      <c r="AL2831" s="5">
        <v>6222363</v>
      </c>
      <c r="AM2831" s="5">
        <v>0</v>
      </c>
      <c r="AN2831" s="5">
        <v>0</v>
      </c>
      <c r="AO2831" s="5">
        <v>0</v>
      </c>
      <c r="AP2831" s="5">
        <v>0</v>
      </c>
      <c r="AQ2831" s="5">
        <v>6222363</v>
      </c>
      <c r="AR2831" s="5">
        <v>238727637</v>
      </c>
    </row>
    <row r="2832" spans="1:44" x14ac:dyDescent="0.25">
      <c r="A2832" s="6">
        <v>4148</v>
      </c>
      <c r="B2832" s="3" t="s">
        <v>5444</v>
      </c>
      <c r="C2832" s="3" t="s">
        <v>5984</v>
      </c>
      <c r="D2832" s="3" t="s">
        <v>6653</v>
      </c>
      <c r="E2832" s="3" t="s">
        <v>2941</v>
      </c>
      <c r="F2832" s="3" t="s">
        <v>9958</v>
      </c>
      <c r="G2832" s="21">
        <v>6</v>
      </c>
      <c r="H2832" s="8" t="s">
        <v>12707</v>
      </c>
      <c r="I2832" s="3" t="s">
        <v>12496</v>
      </c>
      <c r="J2832" s="3" t="s">
        <v>12650</v>
      </c>
      <c r="K2832" s="7">
        <v>0</v>
      </c>
      <c r="L2832" s="3" t="s">
        <v>5458</v>
      </c>
      <c r="M2832" s="7">
        <v>1213</v>
      </c>
      <c r="N2832" s="3" t="s">
        <v>2772</v>
      </c>
      <c r="O2832" s="3" t="s">
        <v>5530</v>
      </c>
      <c r="P2832" s="8" t="s">
        <v>12715</v>
      </c>
      <c r="Q2832" s="8" t="s">
        <v>12718</v>
      </c>
      <c r="R2832" s="4">
        <v>0</v>
      </c>
      <c r="S2832" s="4" t="s">
        <v>5627</v>
      </c>
      <c r="T2832" s="4">
        <v>99</v>
      </c>
      <c r="U2832" s="7" t="s">
        <v>6298</v>
      </c>
      <c r="V2832" s="7">
        <v>42</v>
      </c>
      <c r="W2832" s="3" t="s">
        <v>7180</v>
      </c>
      <c r="X2832" s="6">
        <v>4203</v>
      </c>
      <c r="Y2832" s="3" t="s">
        <v>7274</v>
      </c>
      <c r="Z2832" s="6">
        <v>4203004</v>
      </c>
      <c r="AA2832" s="3" t="s">
        <v>8597</v>
      </c>
      <c r="AB2832" s="6">
        <v>42030040007</v>
      </c>
      <c r="AC2832" s="3" t="s">
        <v>9746</v>
      </c>
      <c r="AD2832" s="5">
        <v>131543800</v>
      </c>
      <c r="AE2832" s="5">
        <v>0</v>
      </c>
      <c r="AF2832" s="5">
        <v>0</v>
      </c>
      <c r="AG2832" s="5">
        <v>0</v>
      </c>
      <c r="AH2832" s="5">
        <v>0</v>
      </c>
      <c r="AI2832" s="5">
        <v>0</v>
      </c>
      <c r="AJ2832" s="5">
        <v>0</v>
      </c>
      <c r="AK2832" s="5">
        <v>131543800</v>
      </c>
      <c r="AL2832" s="5">
        <v>0</v>
      </c>
      <c r="AM2832" s="5">
        <v>0</v>
      </c>
      <c r="AN2832" s="5">
        <v>0</v>
      </c>
      <c r="AO2832" s="5">
        <v>0</v>
      </c>
      <c r="AP2832" s="5">
        <v>0</v>
      </c>
      <c r="AQ2832" s="5">
        <v>0</v>
      </c>
      <c r="AR2832" s="5">
        <v>131543800</v>
      </c>
    </row>
    <row r="2833" spans="1:44" x14ac:dyDescent="0.25">
      <c r="A2833" s="6">
        <v>4148</v>
      </c>
      <c r="B2833" s="3" t="s">
        <v>5444</v>
      </c>
      <c r="C2833" s="3" t="s">
        <v>5984</v>
      </c>
      <c r="D2833" s="3" t="s">
        <v>6653</v>
      </c>
      <c r="E2833" s="3" t="s">
        <v>2942</v>
      </c>
      <c r="F2833" s="3" t="s">
        <v>9959</v>
      </c>
      <c r="G2833" s="21">
        <v>6</v>
      </c>
      <c r="H2833" s="8" t="s">
        <v>12707</v>
      </c>
      <c r="I2833" s="3" t="s">
        <v>12496</v>
      </c>
      <c r="J2833" s="3" t="s">
        <v>12650</v>
      </c>
      <c r="K2833" s="7">
        <v>0</v>
      </c>
      <c r="L2833" s="3" t="s">
        <v>5458</v>
      </c>
      <c r="M2833" s="7">
        <v>1213</v>
      </c>
      <c r="N2833" s="3" t="s">
        <v>2772</v>
      </c>
      <c r="O2833" s="3" t="s">
        <v>5530</v>
      </c>
      <c r="P2833" s="8" t="s">
        <v>12715</v>
      </c>
      <c r="Q2833" s="8" t="s">
        <v>12718</v>
      </c>
      <c r="R2833" s="4">
        <v>0</v>
      </c>
      <c r="S2833" s="4" t="s">
        <v>5627</v>
      </c>
      <c r="T2833" s="4">
        <v>99</v>
      </c>
      <c r="U2833" s="7" t="s">
        <v>6298</v>
      </c>
      <c r="V2833" s="7">
        <v>42</v>
      </c>
      <c r="W2833" s="3" t="s">
        <v>7180</v>
      </c>
      <c r="X2833" s="6">
        <v>4203</v>
      </c>
      <c r="Y2833" s="3" t="s">
        <v>7274</v>
      </c>
      <c r="Z2833" s="6">
        <v>4203004</v>
      </c>
      <c r="AA2833" s="3" t="s">
        <v>8597</v>
      </c>
      <c r="AB2833" s="6">
        <v>42030040007</v>
      </c>
      <c r="AC2833" s="3" t="s">
        <v>9746</v>
      </c>
      <c r="AD2833" s="5">
        <v>36662843</v>
      </c>
      <c r="AE2833" s="5">
        <v>0</v>
      </c>
      <c r="AF2833" s="5">
        <v>0</v>
      </c>
      <c r="AG2833" s="5">
        <v>0</v>
      </c>
      <c r="AH2833" s="5">
        <v>0</v>
      </c>
      <c r="AI2833" s="5">
        <v>0</v>
      </c>
      <c r="AJ2833" s="5">
        <v>0</v>
      </c>
      <c r="AK2833" s="5">
        <v>36662843</v>
      </c>
      <c r="AL2833" s="5">
        <v>0</v>
      </c>
      <c r="AM2833" s="5">
        <v>0</v>
      </c>
      <c r="AN2833" s="5">
        <v>0</v>
      </c>
      <c r="AO2833" s="5">
        <v>0</v>
      </c>
      <c r="AP2833" s="5">
        <v>0</v>
      </c>
      <c r="AQ2833" s="5">
        <v>0</v>
      </c>
      <c r="AR2833" s="5">
        <v>36662843</v>
      </c>
    </row>
    <row r="2834" spans="1:44" x14ac:dyDescent="0.25">
      <c r="A2834" s="6">
        <v>4148</v>
      </c>
      <c r="B2834" s="3" t="s">
        <v>5444</v>
      </c>
      <c r="C2834" s="3" t="s">
        <v>5984</v>
      </c>
      <c r="D2834" s="3" t="s">
        <v>6653</v>
      </c>
      <c r="E2834" s="3" t="s">
        <v>2943</v>
      </c>
      <c r="F2834" s="3" t="s">
        <v>9960</v>
      </c>
      <c r="G2834" s="21">
        <v>6</v>
      </c>
      <c r="H2834" s="8" t="s">
        <v>12707</v>
      </c>
      <c r="I2834" s="3" t="s">
        <v>12496</v>
      </c>
      <c r="J2834" s="3" t="s">
        <v>12650</v>
      </c>
      <c r="K2834" s="7">
        <v>0</v>
      </c>
      <c r="L2834" s="3" t="s">
        <v>5458</v>
      </c>
      <c r="M2834" s="7">
        <v>1213</v>
      </c>
      <c r="N2834" s="3" t="s">
        <v>2772</v>
      </c>
      <c r="O2834" s="3" t="s">
        <v>5530</v>
      </c>
      <c r="P2834" s="8" t="s">
        <v>12715</v>
      </c>
      <c r="Q2834" s="8" t="s">
        <v>12718</v>
      </c>
      <c r="R2834" s="4">
        <v>0</v>
      </c>
      <c r="S2834" s="4" t="s">
        <v>5627</v>
      </c>
      <c r="T2834" s="4">
        <v>99</v>
      </c>
      <c r="U2834" s="7" t="s">
        <v>6298</v>
      </c>
      <c r="V2834" s="7">
        <v>42</v>
      </c>
      <c r="W2834" s="3" t="s">
        <v>7180</v>
      </c>
      <c r="X2834" s="6">
        <v>4203</v>
      </c>
      <c r="Y2834" s="3" t="s">
        <v>7274</v>
      </c>
      <c r="Z2834" s="6">
        <v>4203004</v>
      </c>
      <c r="AA2834" s="3" t="s">
        <v>8597</v>
      </c>
      <c r="AB2834" s="6">
        <v>42030040007</v>
      </c>
      <c r="AC2834" s="3" t="s">
        <v>9746</v>
      </c>
      <c r="AD2834" s="5">
        <v>7500000</v>
      </c>
      <c r="AE2834" s="5">
        <v>0</v>
      </c>
      <c r="AF2834" s="5">
        <v>0</v>
      </c>
      <c r="AG2834" s="5">
        <v>0</v>
      </c>
      <c r="AH2834" s="5">
        <v>0</v>
      </c>
      <c r="AI2834" s="5">
        <v>0</v>
      </c>
      <c r="AJ2834" s="5">
        <v>0</v>
      </c>
      <c r="AK2834" s="5">
        <v>7500000</v>
      </c>
      <c r="AL2834" s="5">
        <v>0</v>
      </c>
      <c r="AM2834" s="5">
        <v>0</v>
      </c>
      <c r="AN2834" s="5">
        <v>0</v>
      </c>
      <c r="AO2834" s="5">
        <v>0</v>
      </c>
      <c r="AP2834" s="5">
        <v>0</v>
      </c>
      <c r="AQ2834" s="5">
        <v>0</v>
      </c>
      <c r="AR2834" s="5">
        <v>7500000</v>
      </c>
    </row>
    <row r="2835" spans="1:44" x14ac:dyDescent="0.25">
      <c r="A2835" s="6">
        <v>4148</v>
      </c>
      <c r="B2835" s="3" t="s">
        <v>5444</v>
      </c>
      <c r="C2835" s="3" t="s">
        <v>5984</v>
      </c>
      <c r="D2835" s="3" t="s">
        <v>6653</v>
      </c>
      <c r="E2835" s="3" t="s">
        <v>2944</v>
      </c>
      <c r="F2835" s="3" t="s">
        <v>9961</v>
      </c>
      <c r="G2835" s="21">
        <v>6</v>
      </c>
      <c r="H2835" s="8" t="s">
        <v>12707</v>
      </c>
      <c r="I2835" s="3" t="s">
        <v>12341</v>
      </c>
      <c r="J2835" s="3" t="s">
        <v>12545</v>
      </c>
      <c r="K2835" s="7">
        <v>0</v>
      </c>
      <c r="L2835" s="3" t="s">
        <v>5458</v>
      </c>
      <c r="M2835" s="7">
        <v>1213</v>
      </c>
      <c r="N2835" s="3" t="s">
        <v>2772</v>
      </c>
      <c r="O2835" s="3" t="s">
        <v>5530</v>
      </c>
      <c r="P2835" s="8" t="s">
        <v>12715</v>
      </c>
      <c r="Q2835" s="8" t="s">
        <v>12718</v>
      </c>
      <c r="R2835" s="4">
        <v>0</v>
      </c>
      <c r="S2835" s="4" t="s">
        <v>5627</v>
      </c>
      <c r="T2835" s="4">
        <v>99</v>
      </c>
      <c r="U2835" s="7" t="s">
        <v>6298</v>
      </c>
      <c r="V2835" s="7">
        <v>42</v>
      </c>
      <c r="W2835" s="3" t="s">
        <v>7180</v>
      </c>
      <c r="X2835" s="6">
        <v>4203</v>
      </c>
      <c r="Y2835" s="3" t="s">
        <v>7274</v>
      </c>
      <c r="Z2835" s="6">
        <v>4203004</v>
      </c>
      <c r="AA2835" s="3" t="s">
        <v>8597</v>
      </c>
      <c r="AB2835" s="6">
        <v>42030040007</v>
      </c>
      <c r="AC2835" s="3" t="s">
        <v>9746</v>
      </c>
      <c r="AD2835" s="5">
        <v>14783402</v>
      </c>
      <c r="AE2835" s="5">
        <v>0</v>
      </c>
      <c r="AF2835" s="5">
        <v>0</v>
      </c>
      <c r="AG2835" s="5">
        <v>0</v>
      </c>
      <c r="AH2835" s="5">
        <v>0</v>
      </c>
      <c r="AI2835" s="5">
        <v>0</v>
      </c>
      <c r="AJ2835" s="5">
        <v>0</v>
      </c>
      <c r="AK2835" s="5">
        <v>14783402</v>
      </c>
      <c r="AL2835" s="5">
        <v>0</v>
      </c>
      <c r="AM2835" s="5">
        <v>0</v>
      </c>
      <c r="AN2835" s="5">
        <v>0</v>
      </c>
      <c r="AO2835" s="5">
        <v>0</v>
      </c>
      <c r="AP2835" s="5">
        <v>0</v>
      </c>
      <c r="AQ2835" s="5">
        <v>0</v>
      </c>
      <c r="AR2835" s="5">
        <v>14783402</v>
      </c>
    </row>
    <row r="2836" spans="1:44" x14ac:dyDescent="0.25">
      <c r="A2836" s="6">
        <v>4148</v>
      </c>
      <c r="B2836" s="3" t="s">
        <v>5444</v>
      </c>
      <c r="C2836" s="3" t="s">
        <v>5984</v>
      </c>
      <c r="D2836" s="3" t="s">
        <v>6653</v>
      </c>
      <c r="E2836" s="3" t="s">
        <v>2945</v>
      </c>
      <c r="F2836" s="3" t="s">
        <v>9962</v>
      </c>
      <c r="G2836" s="21">
        <v>6</v>
      </c>
      <c r="H2836" s="8" t="s">
        <v>12707</v>
      </c>
      <c r="I2836" s="3" t="s">
        <v>12496</v>
      </c>
      <c r="J2836" s="3" t="s">
        <v>12650</v>
      </c>
      <c r="K2836" s="7">
        <v>0</v>
      </c>
      <c r="L2836" s="3" t="s">
        <v>5458</v>
      </c>
      <c r="M2836" s="7">
        <v>1213</v>
      </c>
      <c r="N2836" s="3" t="s">
        <v>2772</v>
      </c>
      <c r="O2836" s="3" t="s">
        <v>5530</v>
      </c>
      <c r="P2836" s="8" t="s">
        <v>12715</v>
      </c>
      <c r="Q2836" s="8" t="s">
        <v>12718</v>
      </c>
      <c r="R2836" s="4">
        <v>0</v>
      </c>
      <c r="S2836" s="4" t="s">
        <v>5627</v>
      </c>
      <c r="T2836" s="4">
        <v>99</v>
      </c>
      <c r="U2836" s="7" t="s">
        <v>6298</v>
      </c>
      <c r="V2836" s="7">
        <v>42</v>
      </c>
      <c r="W2836" s="3" t="s">
        <v>7180</v>
      </c>
      <c r="X2836" s="6">
        <v>4203</v>
      </c>
      <c r="Y2836" s="3" t="s">
        <v>7274</v>
      </c>
      <c r="Z2836" s="6">
        <v>4203004</v>
      </c>
      <c r="AA2836" s="3" t="s">
        <v>8597</v>
      </c>
      <c r="AB2836" s="6">
        <v>42030040007</v>
      </c>
      <c r="AC2836" s="3" t="s">
        <v>9746</v>
      </c>
      <c r="AD2836" s="5">
        <v>300049421</v>
      </c>
      <c r="AE2836" s="5">
        <v>0</v>
      </c>
      <c r="AF2836" s="5">
        <v>0</v>
      </c>
      <c r="AG2836" s="5">
        <v>0</v>
      </c>
      <c r="AH2836" s="5">
        <v>0</v>
      </c>
      <c r="AI2836" s="5">
        <v>0</v>
      </c>
      <c r="AJ2836" s="5">
        <v>0</v>
      </c>
      <c r="AK2836" s="5">
        <v>300049421</v>
      </c>
      <c r="AL2836" s="5">
        <v>0</v>
      </c>
      <c r="AM2836" s="5">
        <v>0</v>
      </c>
      <c r="AN2836" s="5">
        <v>0</v>
      </c>
      <c r="AO2836" s="5">
        <v>0</v>
      </c>
      <c r="AP2836" s="5">
        <v>0</v>
      </c>
      <c r="AQ2836" s="5">
        <v>0</v>
      </c>
      <c r="AR2836" s="5">
        <v>300049421</v>
      </c>
    </row>
    <row r="2837" spans="1:44" x14ac:dyDescent="0.25">
      <c r="A2837" s="6">
        <v>4148</v>
      </c>
      <c r="B2837" s="3" t="s">
        <v>5444</v>
      </c>
      <c r="C2837" s="3" t="s">
        <v>5984</v>
      </c>
      <c r="D2837" s="3" t="s">
        <v>6653</v>
      </c>
      <c r="E2837" s="3" t="s">
        <v>2946</v>
      </c>
      <c r="F2837" s="3" t="s">
        <v>9963</v>
      </c>
      <c r="G2837" s="21">
        <v>6</v>
      </c>
      <c r="H2837" s="8" t="s">
        <v>12707</v>
      </c>
      <c r="I2837" s="3" t="s">
        <v>12367</v>
      </c>
      <c r="J2837" s="3" t="s">
        <v>12571</v>
      </c>
      <c r="K2837" s="7">
        <v>0</v>
      </c>
      <c r="L2837" s="3" t="s">
        <v>5458</v>
      </c>
      <c r="M2837" s="7">
        <v>1213</v>
      </c>
      <c r="N2837" s="3" t="s">
        <v>2772</v>
      </c>
      <c r="O2837" s="3" t="s">
        <v>5530</v>
      </c>
      <c r="P2837" s="8" t="s">
        <v>12715</v>
      </c>
      <c r="Q2837" s="8" t="s">
        <v>12718</v>
      </c>
      <c r="R2837" s="4">
        <v>0</v>
      </c>
      <c r="S2837" s="4" t="s">
        <v>5627</v>
      </c>
      <c r="T2837" s="4">
        <v>99</v>
      </c>
      <c r="U2837" s="7" t="s">
        <v>6298</v>
      </c>
      <c r="V2837" s="7">
        <v>42</v>
      </c>
      <c r="W2837" s="3" t="s">
        <v>7180</v>
      </c>
      <c r="X2837" s="6">
        <v>4203</v>
      </c>
      <c r="Y2837" s="3" t="s">
        <v>7274</v>
      </c>
      <c r="Z2837" s="6">
        <v>4203004</v>
      </c>
      <c r="AA2837" s="3" t="s">
        <v>8597</v>
      </c>
      <c r="AB2837" s="6">
        <v>42030040007</v>
      </c>
      <c r="AC2837" s="3" t="s">
        <v>9746</v>
      </c>
      <c r="AD2837" s="5">
        <v>45000000</v>
      </c>
      <c r="AE2837" s="5">
        <v>0</v>
      </c>
      <c r="AF2837" s="5">
        <v>0</v>
      </c>
      <c r="AG2837" s="5">
        <v>0</v>
      </c>
      <c r="AH2837" s="5">
        <v>0</v>
      </c>
      <c r="AI2837" s="5">
        <v>0</v>
      </c>
      <c r="AJ2837" s="5">
        <v>0</v>
      </c>
      <c r="AK2837" s="5">
        <v>45000000</v>
      </c>
      <c r="AL2837" s="5">
        <v>0</v>
      </c>
      <c r="AM2837" s="5">
        <v>0</v>
      </c>
      <c r="AN2837" s="5">
        <v>0</v>
      </c>
      <c r="AO2837" s="5">
        <v>0</v>
      </c>
      <c r="AP2837" s="5">
        <v>0</v>
      </c>
      <c r="AQ2837" s="5">
        <v>0</v>
      </c>
      <c r="AR2837" s="5">
        <v>45000000</v>
      </c>
    </row>
    <row r="2838" spans="1:44" x14ac:dyDescent="0.25">
      <c r="A2838" s="6">
        <v>4148</v>
      </c>
      <c r="B2838" s="3" t="s">
        <v>5444</v>
      </c>
      <c r="C2838" s="3" t="s">
        <v>5984</v>
      </c>
      <c r="D2838" s="3" t="s">
        <v>6653</v>
      </c>
      <c r="E2838" s="3" t="s">
        <v>2947</v>
      </c>
      <c r="F2838" s="3" t="s">
        <v>9964</v>
      </c>
      <c r="G2838" s="21">
        <v>6</v>
      </c>
      <c r="H2838" s="8" t="s">
        <v>12707</v>
      </c>
      <c r="I2838" s="3" t="s">
        <v>12351</v>
      </c>
      <c r="J2838" s="3" t="s">
        <v>12555</v>
      </c>
      <c r="K2838" s="7">
        <v>0</v>
      </c>
      <c r="L2838" s="3" t="s">
        <v>5458</v>
      </c>
      <c r="M2838" s="7">
        <v>1213</v>
      </c>
      <c r="N2838" s="3" t="s">
        <v>2772</v>
      </c>
      <c r="O2838" s="3" t="s">
        <v>5530</v>
      </c>
      <c r="P2838" s="8" t="s">
        <v>12715</v>
      </c>
      <c r="Q2838" s="8" t="s">
        <v>12718</v>
      </c>
      <c r="R2838" s="4">
        <v>0</v>
      </c>
      <c r="S2838" s="4" t="s">
        <v>5627</v>
      </c>
      <c r="T2838" s="4">
        <v>99</v>
      </c>
      <c r="U2838" s="7" t="s">
        <v>6298</v>
      </c>
      <c r="V2838" s="7">
        <v>42</v>
      </c>
      <c r="W2838" s="3" t="s">
        <v>7180</v>
      </c>
      <c r="X2838" s="6">
        <v>4203</v>
      </c>
      <c r="Y2838" s="3" t="s">
        <v>7274</v>
      </c>
      <c r="Z2838" s="6">
        <v>4203004</v>
      </c>
      <c r="AA2838" s="3" t="s">
        <v>8597</v>
      </c>
      <c r="AB2838" s="6">
        <v>42030040007</v>
      </c>
      <c r="AC2838" s="3" t="s">
        <v>9746</v>
      </c>
      <c r="AD2838" s="5">
        <v>26037803</v>
      </c>
      <c r="AE2838" s="5">
        <v>0</v>
      </c>
      <c r="AF2838" s="5">
        <v>0</v>
      </c>
      <c r="AG2838" s="5">
        <v>0</v>
      </c>
      <c r="AH2838" s="5">
        <v>0</v>
      </c>
      <c r="AI2838" s="5">
        <v>0</v>
      </c>
      <c r="AJ2838" s="5">
        <v>0</v>
      </c>
      <c r="AK2838" s="5">
        <v>26037803</v>
      </c>
      <c r="AL2838" s="5">
        <v>0</v>
      </c>
      <c r="AM2838" s="5">
        <v>0</v>
      </c>
      <c r="AN2838" s="5">
        <v>0</v>
      </c>
      <c r="AO2838" s="5">
        <v>0</v>
      </c>
      <c r="AP2838" s="5">
        <v>0</v>
      </c>
      <c r="AQ2838" s="5">
        <v>0</v>
      </c>
      <c r="AR2838" s="5">
        <v>26037803</v>
      </c>
    </row>
    <row r="2839" spans="1:44" x14ac:dyDescent="0.25">
      <c r="A2839" s="6">
        <v>4148</v>
      </c>
      <c r="B2839" s="3" t="s">
        <v>5444</v>
      </c>
      <c r="C2839" s="3" t="s">
        <v>5985</v>
      </c>
      <c r="D2839" s="3" t="s">
        <v>6654</v>
      </c>
      <c r="E2839" s="3" t="s">
        <v>2948</v>
      </c>
      <c r="F2839" s="3" t="s">
        <v>9966</v>
      </c>
      <c r="G2839" s="21">
        <v>6</v>
      </c>
      <c r="H2839" s="8" t="s">
        <v>12707</v>
      </c>
      <c r="I2839" s="3" t="s">
        <v>12339</v>
      </c>
      <c r="J2839" s="3" t="s">
        <v>12543</v>
      </c>
      <c r="K2839" s="7">
        <v>0</v>
      </c>
      <c r="L2839" s="3" t="s">
        <v>5458</v>
      </c>
      <c r="M2839" s="7">
        <v>1213</v>
      </c>
      <c r="N2839" s="3" t="s">
        <v>2772</v>
      </c>
      <c r="O2839" s="3" t="s">
        <v>5530</v>
      </c>
      <c r="P2839" s="8" t="s">
        <v>12715</v>
      </c>
      <c r="Q2839" s="8" t="s">
        <v>12718</v>
      </c>
      <c r="R2839" s="4">
        <v>0</v>
      </c>
      <c r="S2839" s="4" t="s">
        <v>5627</v>
      </c>
      <c r="T2839" s="4">
        <v>99</v>
      </c>
      <c r="U2839" s="7" t="s">
        <v>6298</v>
      </c>
      <c r="V2839" s="7">
        <v>43</v>
      </c>
      <c r="W2839" s="3" t="s">
        <v>8169</v>
      </c>
      <c r="X2839" s="6">
        <v>4304</v>
      </c>
      <c r="Y2839" s="3" t="s">
        <v>8178</v>
      </c>
      <c r="Z2839" s="6">
        <v>4304003</v>
      </c>
      <c r="AA2839" s="3" t="s">
        <v>9048</v>
      </c>
      <c r="AB2839" s="6">
        <v>43040030007</v>
      </c>
      <c r="AC2839" s="3" t="s">
        <v>9965</v>
      </c>
      <c r="AD2839" s="5">
        <v>30000000</v>
      </c>
      <c r="AE2839" s="5">
        <v>0</v>
      </c>
      <c r="AF2839" s="5">
        <v>0</v>
      </c>
      <c r="AG2839" s="5">
        <v>0</v>
      </c>
      <c r="AH2839" s="5">
        <v>0</v>
      </c>
      <c r="AI2839" s="5">
        <v>0</v>
      </c>
      <c r="AJ2839" s="5">
        <v>0</v>
      </c>
      <c r="AK2839" s="5">
        <v>30000000</v>
      </c>
      <c r="AL2839" s="5">
        <v>0</v>
      </c>
      <c r="AM2839" s="5">
        <v>0</v>
      </c>
      <c r="AN2839" s="5">
        <v>0</v>
      </c>
      <c r="AO2839" s="5">
        <v>0</v>
      </c>
      <c r="AP2839" s="5">
        <v>0</v>
      </c>
      <c r="AQ2839" s="5">
        <v>0</v>
      </c>
      <c r="AR2839" s="5">
        <v>30000000</v>
      </c>
    </row>
    <row r="2840" spans="1:44" x14ac:dyDescent="0.25">
      <c r="A2840" s="6">
        <v>4148</v>
      </c>
      <c r="B2840" s="3" t="s">
        <v>5444</v>
      </c>
      <c r="C2840" s="3" t="s">
        <v>5985</v>
      </c>
      <c r="D2840" s="3" t="s">
        <v>6654</v>
      </c>
      <c r="E2840" s="3" t="s">
        <v>2949</v>
      </c>
      <c r="F2840" s="3" t="s">
        <v>9967</v>
      </c>
      <c r="G2840" s="21">
        <v>6</v>
      </c>
      <c r="H2840" s="8" t="s">
        <v>12707</v>
      </c>
      <c r="I2840" s="3" t="s">
        <v>12343</v>
      </c>
      <c r="J2840" s="3" t="s">
        <v>12547</v>
      </c>
      <c r="K2840" s="7">
        <v>0</v>
      </c>
      <c r="L2840" s="3" t="s">
        <v>5458</v>
      </c>
      <c r="M2840" s="7">
        <v>1213</v>
      </c>
      <c r="N2840" s="3" t="s">
        <v>2772</v>
      </c>
      <c r="O2840" s="3" t="s">
        <v>5530</v>
      </c>
      <c r="P2840" s="8" t="s">
        <v>12715</v>
      </c>
      <c r="Q2840" s="8" t="s">
        <v>12718</v>
      </c>
      <c r="R2840" s="4">
        <v>0</v>
      </c>
      <c r="S2840" s="4" t="s">
        <v>5627</v>
      </c>
      <c r="T2840" s="4">
        <v>99</v>
      </c>
      <c r="U2840" s="7" t="s">
        <v>6298</v>
      </c>
      <c r="V2840" s="7">
        <v>43</v>
      </c>
      <c r="W2840" s="3" t="s">
        <v>8169</v>
      </c>
      <c r="X2840" s="6">
        <v>4304</v>
      </c>
      <c r="Y2840" s="3" t="s">
        <v>8178</v>
      </c>
      <c r="Z2840" s="6">
        <v>4304003</v>
      </c>
      <c r="AA2840" s="3" t="s">
        <v>9048</v>
      </c>
      <c r="AB2840" s="6">
        <v>43040030007</v>
      </c>
      <c r="AC2840" s="3" t="s">
        <v>9965</v>
      </c>
      <c r="AD2840" s="5">
        <v>44500000</v>
      </c>
      <c r="AE2840" s="5">
        <v>0</v>
      </c>
      <c r="AF2840" s="5">
        <v>0</v>
      </c>
      <c r="AG2840" s="5">
        <v>0</v>
      </c>
      <c r="AH2840" s="5">
        <v>0</v>
      </c>
      <c r="AI2840" s="5">
        <v>0</v>
      </c>
      <c r="AJ2840" s="5">
        <v>0</v>
      </c>
      <c r="AK2840" s="5">
        <v>44500000</v>
      </c>
      <c r="AL2840" s="5">
        <v>0</v>
      </c>
      <c r="AM2840" s="5">
        <v>0</v>
      </c>
      <c r="AN2840" s="5">
        <v>0</v>
      </c>
      <c r="AO2840" s="5">
        <v>0</v>
      </c>
      <c r="AP2840" s="5">
        <v>0</v>
      </c>
      <c r="AQ2840" s="5">
        <v>0</v>
      </c>
      <c r="AR2840" s="5">
        <v>44500000</v>
      </c>
    </row>
    <row r="2841" spans="1:44" x14ac:dyDescent="0.25">
      <c r="A2841" s="6">
        <v>4148</v>
      </c>
      <c r="B2841" s="3" t="s">
        <v>5444</v>
      </c>
      <c r="C2841" s="3" t="s">
        <v>5985</v>
      </c>
      <c r="D2841" s="3" t="s">
        <v>6654</v>
      </c>
      <c r="E2841" s="3" t="s">
        <v>2950</v>
      </c>
      <c r="F2841" s="3" t="s">
        <v>9968</v>
      </c>
      <c r="G2841" s="21">
        <v>6</v>
      </c>
      <c r="H2841" s="8" t="s">
        <v>12707</v>
      </c>
      <c r="I2841" s="3" t="s">
        <v>12340</v>
      </c>
      <c r="J2841" s="3" t="s">
        <v>12544</v>
      </c>
      <c r="K2841" s="7">
        <v>0</v>
      </c>
      <c r="L2841" s="3" t="s">
        <v>5458</v>
      </c>
      <c r="M2841" s="7">
        <v>1213</v>
      </c>
      <c r="N2841" s="3" t="s">
        <v>2772</v>
      </c>
      <c r="O2841" s="3" t="s">
        <v>5530</v>
      </c>
      <c r="P2841" s="8" t="s">
        <v>12715</v>
      </c>
      <c r="Q2841" s="8" t="s">
        <v>12718</v>
      </c>
      <c r="R2841" s="4">
        <v>0</v>
      </c>
      <c r="S2841" s="4" t="s">
        <v>5627</v>
      </c>
      <c r="T2841" s="4">
        <v>99</v>
      </c>
      <c r="U2841" s="7" t="s">
        <v>6298</v>
      </c>
      <c r="V2841" s="7">
        <v>43</v>
      </c>
      <c r="W2841" s="3" t="s">
        <v>8169</v>
      </c>
      <c r="X2841" s="6">
        <v>4304</v>
      </c>
      <c r="Y2841" s="3" t="s">
        <v>8178</v>
      </c>
      <c r="Z2841" s="6">
        <v>4304003</v>
      </c>
      <c r="AA2841" s="3" t="s">
        <v>9048</v>
      </c>
      <c r="AB2841" s="6">
        <v>43040030007</v>
      </c>
      <c r="AC2841" s="3" t="s">
        <v>9965</v>
      </c>
      <c r="AD2841" s="5">
        <v>1500000</v>
      </c>
      <c r="AE2841" s="5">
        <v>0</v>
      </c>
      <c r="AF2841" s="5">
        <v>0</v>
      </c>
      <c r="AG2841" s="5">
        <v>0</v>
      </c>
      <c r="AH2841" s="5">
        <v>0</v>
      </c>
      <c r="AI2841" s="5">
        <v>0</v>
      </c>
      <c r="AJ2841" s="5">
        <v>0</v>
      </c>
      <c r="AK2841" s="5">
        <v>1500000</v>
      </c>
      <c r="AL2841" s="5">
        <v>0</v>
      </c>
      <c r="AM2841" s="5">
        <v>0</v>
      </c>
      <c r="AN2841" s="5">
        <v>0</v>
      </c>
      <c r="AO2841" s="5">
        <v>0</v>
      </c>
      <c r="AP2841" s="5">
        <v>0</v>
      </c>
      <c r="AQ2841" s="5">
        <v>0</v>
      </c>
      <c r="AR2841" s="5">
        <v>1500000</v>
      </c>
    </row>
    <row r="2842" spans="1:44" x14ac:dyDescent="0.25">
      <c r="A2842" s="6">
        <v>4148</v>
      </c>
      <c r="B2842" s="3" t="s">
        <v>5444</v>
      </c>
      <c r="C2842" s="3" t="s">
        <v>5985</v>
      </c>
      <c r="D2842" s="3" t="s">
        <v>6654</v>
      </c>
      <c r="E2842" s="3" t="s">
        <v>2951</v>
      </c>
      <c r="F2842" s="3" t="s">
        <v>9969</v>
      </c>
      <c r="G2842" s="21">
        <v>6</v>
      </c>
      <c r="H2842" s="8" t="s">
        <v>12707</v>
      </c>
      <c r="I2842" s="3" t="s">
        <v>12341</v>
      </c>
      <c r="J2842" s="3" t="s">
        <v>12545</v>
      </c>
      <c r="K2842" s="7">
        <v>0</v>
      </c>
      <c r="L2842" s="3" t="s">
        <v>5458</v>
      </c>
      <c r="M2842" s="7">
        <v>1213</v>
      </c>
      <c r="N2842" s="3" t="s">
        <v>2772</v>
      </c>
      <c r="O2842" s="3" t="s">
        <v>5530</v>
      </c>
      <c r="P2842" s="8" t="s">
        <v>12715</v>
      </c>
      <c r="Q2842" s="8" t="s">
        <v>12718</v>
      </c>
      <c r="R2842" s="4">
        <v>0</v>
      </c>
      <c r="S2842" s="4" t="s">
        <v>5627</v>
      </c>
      <c r="T2842" s="4">
        <v>99</v>
      </c>
      <c r="U2842" s="7" t="s">
        <v>6298</v>
      </c>
      <c r="V2842" s="7">
        <v>43</v>
      </c>
      <c r="W2842" s="3" t="s">
        <v>8169</v>
      </c>
      <c r="X2842" s="6">
        <v>4304</v>
      </c>
      <c r="Y2842" s="3" t="s">
        <v>8178</v>
      </c>
      <c r="Z2842" s="6">
        <v>4304003</v>
      </c>
      <c r="AA2842" s="3" t="s">
        <v>9048</v>
      </c>
      <c r="AB2842" s="6">
        <v>43040030007</v>
      </c>
      <c r="AC2842" s="3" t="s">
        <v>9965</v>
      </c>
      <c r="AD2842" s="5">
        <v>2400000</v>
      </c>
      <c r="AE2842" s="5">
        <v>0</v>
      </c>
      <c r="AF2842" s="5">
        <v>0</v>
      </c>
      <c r="AG2842" s="5">
        <v>0</v>
      </c>
      <c r="AH2842" s="5">
        <v>0</v>
      </c>
      <c r="AI2842" s="5">
        <v>0</v>
      </c>
      <c r="AJ2842" s="5">
        <v>0</v>
      </c>
      <c r="AK2842" s="5">
        <v>2400000</v>
      </c>
      <c r="AL2842" s="5">
        <v>0</v>
      </c>
      <c r="AM2842" s="5">
        <v>0</v>
      </c>
      <c r="AN2842" s="5">
        <v>0</v>
      </c>
      <c r="AO2842" s="5">
        <v>0</v>
      </c>
      <c r="AP2842" s="5">
        <v>0</v>
      </c>
      <c r="AQ2842" s="5">
        <v>0</v>
      </c>
      <c r="AR2842" s="5">
        <v>2400000</v>
      </c>
    </row>
    <row r="2843" spans="1:44" x14ac:dyDescent="0.25">
      <c r="A2843" s="6">
        <v>4148</v>
      </c>
      <c r="B2843" s="3" t="s">
        <v>5444</v>
      </c>
      <c r="C2843" s="3" t="s">
        <v>5985</v>
      </c>
      <c r="D2843" s="3" t="s">
        <v>6654</v>
      </c>
      <c r="E2843" s="3" t="s">
        <v>2952</v>
      </c>
      <c r="F2843" s="3" t="s">
        <v>9970</v>
      </c>
      <c r="G2843" s="21">
        <v>6</v>
      </c>
      <c r="H2843" s="8" t="s">
        <v>12707</v>
      </c>
      <c r="I2843" s="3" t="s">
        <v>12341</v>
      </c>
      <c r="J2843" s="3" t="s">
        <v>12545</v>
      </c>
      <c r="K2843" s="7">
        <v>0</v>
      </c>
      <c r="L2843" s="3" t="s">
        <v>5458</v>
      </c>
      <c r="M2843" s="7">
        <v>1213</v>
      </c>
      <c r="N2843" s="3" t="s">
        <v>2772</v>
      </c>
      <c r="O2843" s="3" t="s">
        <v>5530</v>
      </c>
      <c r="P2843" s="8" t="s">
        <v>12715</v>
      </c>
      <c r="Q2843" s="8" t="s">
        <v>12718</v>
      </c>
      <c r="R2843" s="4">
        <v>0</v>
      </c>
      <c r="S2843" s="4" t="s">
        <v>5627</v>
      </c>
      <c r="T2843" s="4">
        <v>99</v>
      </c>
      <c r="U2843" s="7" t="s">
        <v>6298</v>
      </c>
      <c r="V2843" s="7">
        <v>43</v>
      </c>
      <c r="W2843" s="3" t="s">
        <v>8169</v>
      </c>
      <c r="X2843" s="6">
        <v>4304</v>
      </c>
      <c r="Y2843" s="3" t="s">
        <v>8178</v>
      </c>
      <c r="Z2843" s="6">
        <v>4304003</v>
      </c>
      <c r="AA2843" s="3" t="s">
        <v>9048</v>
      </c>
      <c r="AB2843" s="6">
        <v>43040030007</v>
      </c>
      <c r="AC2843" s="3" t="s">
        <v>9965</v>
      </c>
      <c r="AD2843" s="5">
        <v>2000000</v>
      </c>
      <c r="AE2843" s="5">
        <v>0</v>
      </c>
      <c r="AF2843" s="5">
        <v>0</v>
      </c>
      <c r="AG2843" s="5">
        <v>0</v>
      </c>
      <c r="AH2843" s="5">
        <v>0</v>
      </c>
      <c r="AI2843" s="5">
        <v>0</v>
      </c>
      <c r="AJ2843" s="5">
        <v>0</v>
      </c>
      <c r="AK2843" s="5">
        <v>2000000</v>
      </c>
      <c r="AL2843" s="5">
        <v>0</v>
      </c>
      <c r="AM2843" s="5">
        <v>0</v>
      </c>
      <c r="AN2843" s="5">
        <v>0</v>
      </c>
      <c r="AO2843" s="5">
        <v>0</v>
      </c>
      <c r="AP2843" s="5">
        <v>0</v>
      </c>
      <c r="AQ2843" s="5">
        <v>0</v>
      </c>
      <c r="AR2843" s="5">
        <v>2000000</v>
      </c>
    </row>
    <row r="2844" spans="1:44" x14ac:dyDescent="0.25">
      <c r="A2844" s="6">
        <v>4148</v>
      </c>
      <c r="B2844" s="3" t="s">
        <v>5444</v>
      </c>
      <c r="C2844" s="3" t="s">
        <v>5985</v>
      </c>
      <c r="D2844" s="3" t="s">
        <v>6654</v>
      </c>
      <c r="E2844" s="3" t="s">
        <v>2953</v>
      </c>
      <c r="F2844" s="3" t="s">
        <v>9971</v>
      </c>
      <c r="G2844" s="21">
        <v>6</v>
      </c>
      <c r="H2844" s="8" t="s">
        <v>12707</v>
      </c>
      <c r="I2844" s="3" t="s">
        <v>12494</v>
      </c>
      <c r="J2844" s="3" t="s">
        <v>12649</v>
      </c>
      <c r="K2844" s="7">
        <v>0</v>
      </c>
      <c r="L2844" s="3" t="s">
        <v>5458</v>
      </c>
      <c r="M2844" s="7">
        <v>1213</v>
      </c>
      <c r="N2844" s="3" t="s">
        <v>2772</v>
      </c>
      <c r="O2844" s="3" t="s">
        <v>5530</v>
      </c>
      <c r="P2844" s="8" t="s">
        <v>12715</v>
      </c>
      <c r="Q2844" s="8" t="s">
        <v>12718</v>
      </c>
      <c r="R2844" s="4">
        <v>0</v>
      </c>
      <c r="S2844" s="4" t="s">
        <v>5627</v>
      </c>
      <c r="T2844" s="4">
        <v>99</v>
      </c>
      <c r="U2844" s="7" t="s">
        <v>6298</v>
      </c>
      <c r="V2844" s="7">
        <v>43</v>
      </c>
      <c r="W2844" s="3" t="s">
        <v>8169</v>
      </c>
      <c r="X2844" s="6">
        <v>4304</v>
      </c>
      <c r="Y2844" s="3" t="s">
        <v>8178</v>
      </c>
      <c r="Z2844" s="6">
        <v>4304003</v>
      </c>
      <c r="AA2844" s="3" t="s">
        <v>9048</v>
      </c>
      <c r="AB2844" s="6">
        <v>43040030007</v>
      </c>
      <c r="AC2844" s="3" t="s">
        <v>9965</v>
      </c>
      <c r="AD2844" s="5">
        <v>36000000</v>
      </c>
      <c r="AE2844" s="5">
        <v>0</v>
      </c>
      <c r="AF2844" s="5">
        <v>0</v>
      </c>
      <c r="AG2844" s="5">
        <v>0</v>
      </c>
      <c r="AH2844" s="5">
        <v>0</v>
      </c>
      <c r="AI2844" s="5">
        <v>0</v>
      </c>
      <c r="AJ2844" s="5">
        <v>0</v>
      </c>
      <c r="AK2844" s="5">
        <v>36000000</v>
      </c>
      <c r="AL2844" s="5">
        <v>0</v>
      </c>
      <c r="AM2844" s="5">
        <v>0</v>
      </c>
      <c r="AN2844" s="5">
        <v>0</v>
      </c>
      <c r="AO2844" s="5">
        <v>0</v>
      </c>
      <c r="AP2844" s="5">
        <v>0</v>
      </c>
      <c r="AQ2844" s="5">
        <v>0</v>
      </c>
      <c r="AR2844" s="5">
        <v>36000000</v>
      </c>
    </row>
    <row r="2845" spans="1:44" x14ac:dyDescent="0.25">
      <c r="A2845" s="6">
        <v>4148</v>
      </c>
      <c r="B2845" s="3" t="s">
        <v>5444</v>
      </c>
      <c r="C2845" s="3" t="s">
        <v>5985</v>
      </c>
      <c r="D2845" s="3" t="s">
        <v>6654</v>
      </c>
      <c r="E2845" s="3" t="s">
        <v>2954</v>
      </c>
      <c r="F2845" s="3" t="s">
        <v>9972</v>
      </c>
      <c r="G2845" s="21">
        <v>6</v>
      </c>
      <c r="H2845" s="8" t="s">
        <v>12707</v>
      </c>
      <c r="I2845" s="3" t="s">
        <v>12494</v>
      </c>
      <c r="J2845" s="3" t="s">
        <v>12649</v>
      </c>
      <c r="K2845" s="7">
        <v>0</v>
      </c>
      <c r="L2845" s="3" t="s">
        <v>5458</v>
      </c>
      <c r="M2845" s="7">
        <v>1213</v>
      </c>
      <c r="N2845" s="3" t="s">
        <v>2772</v>
      </c>
      <c r="O2845" s="3" t="s">
        <v>5530</v>
      </c>
      <c r="P2845" s="8" t="s">
        <v>12715</v>
      </c>
      <c r="Q2845" s="8" t="s">
        <v>12718</v>
      </c>
      <c r="R2845" s="4">
        <v>0</v>
      </c>
      <c r="S2845" s="4" t="s">
        <v>5627</v>
      </c>
      <c r="T2845" s="4">
        <v>99</v>
      </c>
      <c r="U2845" s="7" t="s">
        <v>6298</v>
      </c>
      <c r="V2845" s="7">
        <v>43</v>
      </c>
      <c r="W2845" s="3" t="s">
        <v>8169</v>
      </c>
      <c r="X2845" s="6">
        <v>4304</v>
      </c>
      <c r="Y2845" s="3" t="s">
        <v>8178</v>
      </c>
      <c r="Z2845" s="6">
        <v>4304003</v>
      </c>
      <c r="AA2845" s="3" t="s">
        <v>9048</v>
      </c>
      <c r="AB2845" s="6">
        <v>43040030007</v>
      </c>
      <c r="AC2845" s="3" t="s">
        <v>9965</v>
      </c>
      <c r="AD2845" s="5">
        <v>32400000</v>
      </c>
      <c r="AE2845" s="5">
        <v>0</v>
      </c>
      <c r="AF2845" s="5">
        <v>0</v>
      </c>
      <c r="AG2845" s="5">
        <v>0</v>
      </c>
      <c r="AH2845" s="5">
        <v>0</v>
      </c>
      <c r="AI2845" s="5">
        <v>0</v>
      </c>
      <c r="AJ2845" s="5">
        <v>0</v>
      </c>
      <c r="AK2845" s="5">
        <v>32400000</v>
      </c>
      <c r="AL2845" s="5">
        <v>0</v>
      </c>
      <c r="AM2845" s="5">
        <v>0</v>
      </c>
      <c r="AN2845" s="5">
        <v>0</v>
      </c>
      <c r="AO2845" s="5">
        <v>0</v>
      </c>
      <c r="AP2845" s="5">
        <v>0</v>
      </c>
      <c r="AQ2845" s="5">
        <v>0</v>
      </c>
      <c r="AR2845" s="5">
        <v>32400000</v>
      </c>
    </row>
    <row r="2846" spans="1:44" x14ac:dyDescent="0.25">
      <c r="A2846" s="6">
        <v>4148</v>
      </c>
      <c r="B2846" s="3" t="s">
        <v>5444</v>
      </c>
      <c r="C2846" s="3" t="s">
        <v>5985</v>
      </c>
      <c r="D2846" s="3" t="s">
        <v>6654</v>
      </c>
      <c r="E2846" s="3" t="s">
        <v>2955</v>
      </c>
      <c r="F2846" s="3" t="s">
        <v>9973</v>
      </c>
      <c r="G2846" s="21">
        <v>6</v>
      </c>
      <c r="H2846" s="8" t="s">
        <v>12707</v>
      </c>
      <c r="I2846" s="3" t="s">
        <v>12494</v>
      </c>
      <c r="J2846" s="3" t="s">
        <v>12649</v>
      </c>
      <c r="K2846" s="7">
        <v>0</v>
      </c>
      <c r="L2846" s="3" t="s">
        <v>5458</v>
      </c>
      <c r="M2846" s="7">
        <v>1213</v>
      </c>
      <c r="N2846" s="3" t="s">
        <v>2772</v>
      </c>
      <c r="O2846" s="3" t="s">
        <v>5530</v>
      </c>
      <c r="P2846" s="8" t="s">
        <v>12715</v>
      </c>
      <c r="Q2846" s="8" t="s">
        <v>12718</v>
      </c>
      <c r="R2846" s="4">
        <v>0</v>
      </c>
      <c r="S2846" s="4" t="s">
        <v>5627</v>
      </c>
      <c r="T2846" s="4">
        <v>99</v>
      </c>
      <c r="U2846" s="7" t="s">
        <v>6298</v>
      </c>
      <c r="V2846" s="7">
        <v>43</v>
      </c>
      <c r="W2846" s="3" t="s">
        <v>8169</v>
      </c>
      <c r="X2846" s="6">
        <v>4304</v>
      </c>
      <c r="Y2846" s="3" t="s">
        <v>8178</v>
      </c>
      <c r="Z2846" s="6">
        <v>4304003</v>
      </c>
      <c r="AA2846" s="3" t="s">
        <v>9048</v>
      </c>
      <c r="AB2846" s="6">
        <v>43040030007</v>
      </c>
      <c r="AC2846" s="3" t="s">
        <v>9965</v>
      </c>
      <c r="AD2846" s="5">
        <v>50296000</v>
      </c>
      <c r="AE2846" s="5">
        <v>0</v>
      </c>
      <c r="AF2846" s="5">
        <v>0</v>
      </c>
      <c r="AG2846" s="5">
        <v>0</v>
      </c>
      <c r="AH2846" s="5">
        <v>0</v>
      </c>
      <c r="AI2846" s="5">
        <v>0</v>
      </c>
      <c r="AJ2846" s="5">
        <v>0</v>
      </c>
      <c r="AK2846" s="5">
        <v>50296000</v>
      </c>
      <c r="AL2846" s="5">
        <v>0</v>
      </c>
      <c r="AM2846" s="5">
        <v>0</v>
      </c>
      <c r="AN2846" s="5">
        <v>0</v>
      </c>
      <c r="AO2846" s="5">
        <v>0</v>
      </c>
      <c r="AP2846" s="5">
        <v>0</v>
      </c>
      <c r="AQ2846" s="5">
        <v>0</v>
      </c>
      <c r="AR2846" s="5">
        <v>50296000</v>
      </c>
    </row>
    <row r="2847" spans="1:44" x14ac:dyDescent="0.25">
      <c r="A2847" s="6">
        <v>4148</v>
      </c>
      <c r="B2847" s="3" t="s">
        <v>5444</v>
      </c>
      <c r="C2847" s="3" t="s">
        <v>5986</v>
      </c>
      <c r="D2847" s="3" t="s">
        <v>6655</v>
      </c>
      <c r="E2847" s="3" t="s">
        <v>2956</v>
      </c>
      <c r="F2847" s="3" t="s">
        <v>9976</v>
      </c>
      <c r="G2847" s="21">
        <v>1</v>
      </c>
      <c r="H2847" s="8" t="s">
        <v>12697</v>
      </c>
      <c r="I2847" s="3" t="s">
        <v>12494</v>
      </c>
      <c r="J2847" s="3" t="s">
        <v>12649</v>
      </c>
      <c r="K2847" s="7">
        <v>0</v>
      </c>
      <c r="L2847" s="3" t="s">
        <v>5458</v>
      </c>
      <c r="M2847" s="7">
        <v>1213</v>
      </c>
      <c r="N2847" s="3" t="s">
        <v>2772</v>
      </c>
      <c r="O2847" s="3" t="s">
        <v>5530</v>
      </c>
      <c r="P2847" s="8" t="s">
        <v>12715</v>
      </c>
      <c r="Q2847" s="8" t="s">
        <v>12718</v>
      </c>
      <c r="R2847" s="4">
        <v>0</v>
      </c>
      <c r="S2847" s="4" t="s">
        <v>5627</v>
      </c>
      <c r="T2847" s="4">
        <v>99</v>
      </c>
      <c r="U2847" s="7" t="s">
        <v>6298</v>
      </c>
      <c r="V2847" s="7">
        <v>44</v>
      </c>
      <c r="W2847" s="3" t="s">
        <v>6987</v>
      </c>
      <c r="X2847" s="6">
        <v>4401</v>
      </c>
      <c r="Y2847" s="3" t="s">
        <v>9082</v>
      </c>
      <c r="Z2847" s="6">
        <v>4401003</v>
      </c>
      <c r="AA2847" s="3" t="s">
        <v>9974</v>
      </c>
      <c r="AB2847" s="6">
        <v>44010030008</v>
      </c>
      <c r="AC2847" s="3" t="s">
        <v>9975</v>
      </c>
      <c r="AD2847" s="5">
        <v>237313130</v>
      </c>
      <c r="AE2847" s="5">
        <v>0</v>
      </c>
      <c r="AF2847" s="5">
        <v>0</v>
      </c>
      <c r="AG2847" s="5">
        <v>0</v>
      </c>
      <c r="AH2847" s="5">
        <v>0</v>
      </c>
      <c r="AI2847" s="5">
        <v>0</v>
      </c>
      <c r="AJ2847" s="5">
        <v>0</v>
      </c>
      <c r="AK2847" s="5">
        <v>237313130</v>
      </c>
      <c r="AL2847" s="5">
        <v>0</v>
      </c>
      <c r="AM2847" s="5">
        <v>0</v>
      </c>
      <c r="AN2847" s="5">
        <v>0</v>
      </c>
      <c r="AO2847" s="5">
        <v>0</v>
      </c>
      <c r="AP2847" s="5">
        <v>0</v>
      </c>
      <c r="AQ2847" s="5">
        <v>0</v>
      </c>
      <c r="AR2847" s="5">
        <v>237313130</v>
      </c>
    </row>
    <row r="2848" spans="1:44" x14ac:dyDescent="0.25">
      <c r="A2848" s="6">
        <v>4148</v>
      </c>
      <c r="B2848" s="3" t="s">
        <v>5444</v>
      </c>
      <c r="C2848" s="3" t="s">
        <v>5986</v>
      </c>
      <c r="D2848" s="3" t="s">
        <v>6655</v>
      </c>
      <c r="E2848" s="3" t="s">
        <v>2957</v>
      </c>
      <c r="F2848" s="3" t="s">
        <v>9977</v>
      </c>
      <c r="G2848" s="21">
        <v>1</v>
      </c>
      <c r="H2848" s="8" t="s">
        <v>12697</v>
      </c>
      <c r="I2848" s="3" t="s">
        <v>12494</v>
      </c>
      <c r="J2848" s="3" t="s">
        <v>12649</v>
      </c>
      <c r="K2848" s="7">
        <v>0</v>
      </c>
      <c r="L2848" s="3" t="s">
        <v>5458</v>
      </c>
      <c r="M2848" s="7">
        <v>1213</v>
      </c>
      <c r="N2848" s="3" t="s">
        <v>2772</v>
      </c>
      <c r="O2848" s="3" t="s">
        <v>5530</v>
      </c>
      <c r="P2848" s="8" t="s">
        <v>12715</v>
      </c>
      <c r="Q2848" s="8" t="s">
        <v>12718</v>
      </c>
      <c r="R2848" s="4">
        <v>0</v>
      </c>
      <c r="S2848" s="4" t="s">
        <v>5627</v>
      </c>
      <c r="T2848" s="4">
        <v>99</v>
      </c>
      <c r="U2848" s="7" t="s">
        <v>6298</v>
      </c>
      <c r="V2848" s="7">
        <v>44</v>
      </c>
      <c r="W2848" s="3" t="s">
        <v>6987</v>
      </c>
      <c r="X2848" s="6">
        <v>4401</v>
      </c>
      <c r="Y2848" s="3" t="s">
        <v>9082</v>
      </c>
      <c r="Z2848" s="6">
        <v>4401003</v>
      </c>
      <c r="AA2848" s="3" t="s">
        <v>9974</v>
      </c>
      <c r="AB2848" s="6">
        <v>44010030008</v>
      </c>
      <c r="AC2848" s="3" t="s">
        <v>9975</v>
      </c>
      <c r="AD2848" s="5">
        <v>957000340</v>
      </c>
      <c r="AE2848" s="5">
        <v>0</v>
      </c>
      <c r="AF2848" s="5">
        <v>0</v>
      </c>
      <c r="AG2848" s="5">
        <v>0</v>
      </c>
      <c r="AH2848" s="5">
        <v>0</v>
      </c>
      <c r="AI2848" s="5">
        <v>0</v>
      </c>
      <c r="AJ2848" s="5">
        <v>0</v>
      </c>
      <c r="AK2848" s="5">
        <v>957000340</v>
      </c>
      <c r="AL2848" s="5">
        <v>0</v>
      </c>
      <c r="AM2848" s="5">
        <v>0</v>
      </c>
      <c r="AN2848" s="5">
        <v>0</v>
      </c>
      <c r="AO2848" s="5">
        <v>0</v>
      </c>
      <c r="AP2848" s="5">
        <v>0</v>
      </c>
      <c r="AQ2848" s="5">
        <v>0</v>
      </c>
      <c r="AR2848" s="5">
        <v>957000340</v>
      </c>
    </row>
    <row r="2849" spans="1:44" x14ac:dyDescent="0.25">
      <c r="A2849" s="6">
        <v>4148</v>
      </c>
      <c r="B2849" s="3" t="s">
        <v>5444</v>
      </c>
      <c r="C2849" s="3" t="s">
        <v>5986</v>
      </c>
      <c r="D2849" s="3" t="s">
        <v>6655</v>
      </c>
      <c r="E2849" s="3" t="s">
        <v>2958</v>
      </c>
      <c r="F2849" s="3" t="s">
        <v>9978</v>
      </c>
      <c r="G2849" s="21">
        <v>1</v>
      </c>
      <c r="H2849" s="8" t="s">
        <v>12697</v>
      </c>
      <c r="I2849" s="3" t="s">
        <v>12494</v>
      </c>
      <c r="J2849" s="3" t="s">
        <v>12649</v>
      </c>
      <c r="K2849" s="7">
        <v>0</v>
      </c>
      <c r="L2849" s="3" t="s">
        <v>5458</v>
      </c>
      <c r="M2849" s="7">
        <v>1213</v>
      </c>
      <c r="N2849" s="3" t="s">
        <v>2772</v>
      </c>
      <c r="O2849" s="3" t="s">
        <v>5530</v>
      </c>
      <c r="P2849" s="8" t="s">
        <v>12715</v>
      </c>
      <c r="Q2849" s="8" t="s">
        <v>12718</v>
      </c>
      <c r="R2849" s="4">
        <v>0</v>
      </c>
      <c r="S2849" s="4" t="s">
        <v>5627</v>
      </c>
      <c r="T2849" s="4">
        <v>99</v>
      </c>
      <c r="U2849" s="7" t="s">
        <v>6298</v>
      </c>
      <c r="V2849" s="7">
        <v>44</v>
      </c>
      <c r="W2849" s="3" t="s">
        <v>6987</v>
      </c>
      <c r="X2849" s="6">
        <v>4401</v>
      </c>
      <c r="Y2849" s="3" t="s">
        <v>9082</v>
      </c>
      <c r="Z2849" s="6">
        <v>4401003</v>
      </c>
      <c r="AA2849" s="3" t="s">
        <v>9974</v>
      </c>
      <c r="AB2849" s="6">
        <v>44010030008</v>
      </c>
      <c r="AC2849" s="3" t="s">
        <v>9975</v>
      </c>
      <c r="AD2849" s="5">
        <v>797326458</v>
      </c>
      <c r="AE2849" s="5">
        <v>0</v>
      </c>
      <c r="AF2849" s="5">
        <v>0</v>
      </c>
      <c r="AG2849" s="5">
        <v>0</v>
      </c>
      <c r="AH2849" s="5">
        <v>0</v>
      </c>
      <c r="AI2849" s="5">
        <v>0</v>
      </c>
      <c r="AJ2849" s="5">
        <v>0</v>
      </c>
      <c r="AK2849" s="5">
        <v>797326458</v>
      </c>
      <c r="AL2849" s="5">
        <v>0</v>
      </c>
      <c r="AM2849" s="5">
        <v>0</v>
      </c>
      <c r="AN2849" s="5">
        <v>0</v>
      </c>
      <c r="AO2849" s="5">
        <v>0</v>
      </c>
      <c r="AP2849" s="5">
        <v>0</v>
      </c>
      <c r="AQ2849" s="5">
        <v>0</v>
      </c>
      <c r="AR2849" s="5">
        <v>797326458</v>
      </c>
    </row>
    <row r="2850" spans="1:44" x14ac:dyDescent="0.25">
      <c r="A2850" s="6">
        <v>4148</v>
      </c>
      <c r="B2850" s="3" t="s">
        <v>5444</v>
      </c>
      <c r="C2850" s="3" t="s">
        <v>5986</v>
      </c>
      <c r="D2850" s="3" t="s">
        <v>6655</v>
      </c>
      <c r="E2850" s="3" t="s">
        <v>2959</v>
      </c>
      <c r="F2850" s="3" t="s">
        <v>9979</v>
      </c>
      <c r="G2850" s="21">
        <v>1</v>
      </c>
      <c r="H2850" s="8" t="s">
        <v>12697</v>
      </c>
      <c r="I2850" s="3" t="s">
        <v>12494</v>
      </c>
      <c r="J2850" s="3" t="s">
        <v>12649</v>
      </c>
      <c r="K2850" s="7">
        <v>0</v>
      </c>
      <c r="L2850" s="3" t="s">
        <v>5458</v>
      </c>
      <c r="M2850" s="7">
        <v>1213</v>
      </c>
      <c r="N2850" s="3" t="s">
        <v>2772</v>
      </c>
      <c r="O2850" s="3" t="s">
        <v>5530</v>
      </c>
      <c r="P2850" s="8" t="s">
        <v>12715</v>
      </c>
      <c r="Q2850" s="8" t="s">
        <v>12718</v>
      </c>
      <c r="R2850" s="4">
        <v>0</v>
      </c>
      <c r="S2850" s="4" t="s">
        <v>5627</v>
      </c>
      <c r="T2850" s="4">
        <v>99</v>
      </c>
      <c r="U2850" s="7" t="s">
        <v>6298</v>
      </c>
      <c r="V2850" s="7">
        <v>44</v>
      </c>
      <c r="W2850" s="3" t="s">
        <v>6987</v>
      </c>
      <c r="X2850" s="6">
        <v>4401</v>
      </c>
      <c r="Y2850" s="3" t="s">
        <v>9082</v>
      </c>
      <c r="Z2850" s="6">
        <v>4401003</v>
      </c>
      <c r="AA2850" s="3" t="s">
        <v>9974</v>
      </c>
      <c r="AB2850" s="6">
        <v>44010030008</v>
      </c>
      <c r="AC2850" s="3" t="s">
        <v>9975</v>
      </c>
      <c r="AD2850" s="5">
        <v>133900000</v>
      </c>
      <c r="AE2850" s="5">
        <v>0</v>
      </c>
      <c r="AF2850" s="5">
        <v>0</v>
      </c>
      <c r="AG2850" s="5">
        <v>0</v>
      </c>
      <c r="AH2850" s="5">
        <v>0</v>
      </c>
      <c r="AI2850" s="5">
        <v>0</v>
      </c>
      <c r="AJ2850" s="5">
        <v>0</v>
      </c>
      <c r="AK2850" s="5">
        <v>133900000</v>
      </c>
      <c r="AL2850" s="5">
        <v>0</v>
      </c>
      <c r="AM2850" s="5">
        <v>0</v>
      </c>
      <c r="AN2850" s="5">
        <v>0</v>
      </c>
      <c r="AO2850" s="5">
        <v>0</v>
      </c>
      <c r="AP2850" s="5">
        <v>0</v>
      </c>
      <c r="AQ2850" s="5">
        <v>0</v>
      </c>
      <c r="AR2850" s="5">
        <v>133900000</v>
      </c>
    </row>
    <row r="2851" spans="1:44" x14ac:dyDescent="0.25">
      <c r="A2851" s="6">
        <v>4148</v>
      </c>
      <c r="B2851" s="3" t="s">
        <v>5444</v>
      </c>
      <c r="C2851" s="3" t="s">
        <v>5986</v>
      </c>
      <c r="D2851" s="3" t="s">
        <v>6655</v>
      </c>
      <c r="E2851" s="3" t="s">
        <v>2960</v>
      </c>
      <c r="F2851" s="3" t="s">
        <v>9980</v>
      </c>
      <c r="G2851" s="21">
        <v>1</v>
      </c>
      <c r="H2851" s="8" t="s">
        <v>12697</v>
      </c>
      <c r="I2851" s="3" t="s">
        <v>12494</v>
      </c>
      <c r="J2851" s="3" t="s">
        <v>12649</v>
      </c>
      <c r="K2851" s="7">
        <v>0</v>
      </c>
      <c r="L2851" s="3" t="s">
        <v>5458</v>
      </c>
      <c r="M2851" s="7">
        <v>1213</v>
      </c>
      <c r="N2851" s="3" t="s">
        <v>2772</v>
      </c>
      <c r="O2851" s="3" t="s">
        <v>5530</v>
      </c>
      <c r="P2851" s="8" t="s">
        <v>12715</v>
      </c>
      <c r="Q2851" s="8" t="s">
        <v>12718</v>
      </c>
      <c r="R2851" s="4">
        <v>0</v>
      </c>
      <c r="S2851" s="4" t="s">
        <v>5627</v>
      </c>
      <c r="T2851" s="4">
        <v>99</v>
      </c>
      <c r="U2851" s="7" t="s">
        <v>6298</v>
      </c>
      <c r="V2851" s="7">
        <v>44</v>
      </c>
      <c r="W2851" s="3" t="s">
        <v>6987</v>
      </c>
      <c r="X2851" s="6">
        <v>4401</v>
      </c>
      <c r="Y2851" s="3" t="s">
        <v>9082</v>
      </c>
      <c r="Z2851" s="6">
        <v>4401003</v>
      </c>
      <c r="AA2851" s="3" t="s">
        <v>9974</v>
      </c>
      <c r="AB2851" s="6">
        <v>44010030008</v>
      </c>
      <c r="AC2851" s="3" t="s">
        <v>9975</v>
      </c>
      <c r="AD2851" s="5">
        <v>102560000</v>
      </c>
      <c r="AE2851" s="5">
        <v>0</v>
      </c>
      <c r="AF2851" s="5">
        <v>0</v>
      </c>
      <c r="AG2851" s="5">
        <v>0</v>
      </c>
      <c r="AH2851" s="5">
        <v>0</v>
      </c>
      <c r="AI2851" s="5">
        <v>0</v>
      </c>
      <c r="AJ2851" s="5">
        <v>0</v>
      </c>
      <c r="AK2851" s="5">
        <v>102560000</v>
      </c>
      <c r="AL2851" s="5">
        <v>0</v>
      </c>
      <c r="AM2851" s="5">
        <v>0</v>
      </c>
      <c r="AN2851" s="5">
        <v>0</v>
      </c>
      <c r="AO2851" s="5">
        <v>0</v>
      </c>
      <c r="AP2851" s="5">
        <v>0</v>
      </c>
      <c r="AQ2851" s="5">
        <v>0</v>
      </c>
      <c r="AR2851" s="5">
        <v>102560000</v>
      </c>
    </row>
    <row r="2852" spans="1:44" x14ac:dyDescent="0.25">
      <c r="A2852" s="6">
        <v>4148</v>
      </c>
      <c r="B2852" s="3" t="s">
        <v>5444</v>
      </c>
      <c r="C2852" s="3" t="s">
        <v>5986</v>
      </c>
      <c r="D2852" s="3" t="s">
        <v>6655</v>
      </c>
      <c r="E2852" s="3" t="s">
        <v>2961</v>
      </c>
      <c r="F2852" s="3" t="s">
        <v>9981</v>
      </c>
      <c r="G2852" s="21">
        <v>1</v>
      </c>
      <c r="H2852" s="8" t="s">
        <v>12697</v>
      </c>
      <c r="I2852" s="3" t="s">
        <v>12339</v>
      </c>
      <c r="J2852" s="3" t="s">
        <v>12543</v>
      </c>
      <c r="K2852" s="7">
        <v>0</v>
      </c>
      <c r="L2852" s="3" t="s">
        <v>5458</v>
      </c>
      <c r="M2852" s="7">
        <v>1213</v>
      </c>
      <c r="N2852" s="3" t="s">
        <v>2772</v>
      </c>
      <c r="O2852" s="3" t="s">
        <v>5530</v>
      </c>
      <c r="P2852" s="8" t="s">
        <v>12715</v>
      </c>
      <c r="Q2852" s="8" t="s">
        <v>12718</v>
      </c>
      <c r="R2852" s="4">
        <v>0</v>
      </c>
      <c r="S2852" s="4" t="s">
        <v>5627</v>
      </c>
      <c r="T2852" s="4">
        <v>99</v>
      </c>
      <c r="U2852" s="7" t="s">
        <v>6298</v>
      </c>
      <c r="V2852" s="7">
        <v>44</v>
      </c>
      <c r="W2852" s="3" t="s">
        <v>6987</v>
      </c>
      <c r="X2852" s="6">
        <v>4401</v>
      </c>
      <c r="Y2852" s="3" t="s">
        <v>9082</v>
      </c>
      <c r="Z2852" s="6">
        <v>4401003</v>
      </c>
      <c r="AA2852" s="3" t="s">
        <v>9974</v>
      </c>
      <c r="AB2852" s="6">
        <v>44010030008</v>
      </c>
      <c r="AC2852" s="3" t="s">
        <v>9975</v>
      </c>
      <c r="AD2852" s="5">
        <v>81127904</v>
      </c>
      <c r="AE2852" s="5">
        <v>0</v>
      </c>
      <c r="AF2852" s="5">
        <v>0</v>
      </c>
      <c r="AG2852" s="5">
        <v>0</v>
      </c>
      <c r="AH2852" s="5">
        <v>0</v>
      </c>
      <c r="AI2852" s="5">
        <v>0</v>
      </c>
      <c r="AJ2852" s="5">
        <v>0</v>
      </c>
      <c r="AK2852" s="5">
        <v>81127904</v>
      </c>
      <c r="AL2852" s="5">
        <v>0</v>
      </c>
      <c r="AM2852" s="5">
        <v>0</v>
      </c>
      <c r="AN2852" s="5">
        <v>0</v>
      </c>
      <c r="AO2852" s="5">
        <v>0</v>
      </c>
      <c r="AP2852" s="5">
        <v>0</v>
      </c>
      <c r="AQ2852" s="5">
        <v>0</v>
      </c>
      <c r="AR2852" s="5">
        <v>81127904</v>
      </c>
    </row>
    <row r="2853" spans="1:44" x14ac:dyDescent="0.25">
      <c r="A2853" s="6">
        <v>4148</v>
      </c>
      <c r="B2853" s="3" t="s">
        <v>5444</v>
      </c>
      <c r="C2853" s="3" t="s">
        <v>5986</v>
      </c>
      <c r="D2853" s="3" t="s">
        <v>6655</v>
      </c>
      <c r="E2853" s="3" t="s">
        <v>2962</v>
      </c>
      <c r="F2853" s="3" t="s">
        <v>9982</v>
      </c>
      <c r="G2853" s="21">
        <v>1</v>
      </c>
      <c r="H2853" s="8" t="s">
        <v>12697</v>
      </c>
      <c r="I2853" s="3" t="s">
        <v>12494</v>
      </c>
      <c r="J2853" s="3" t="s">
        <v>12649</v>
      </c>
      <c r="K2853" s="7">
        <v>0</v>
      </c>
      <c r="L2853" s="3" t="s">
        <v>5458</v>
      </c>
      <c r="M2853" s="7">
        <v>1213</v>
      </c>
      <c r="N2853" s="3" t="s">
        <v>2772</v>
      </c>
      <c r="O2853" s="3" t="s">
        <v>5530</v>
      </c>
      <c r="P2853" s="8" t="s">
        <v>12715</v>
      </c>
      <c r="Q2853" s="8" t="s">
        <v>12718</v>
      </c>
      <c r="R2853" s="4">
        <v>0</v>
      </c>
      <c r="S2853" s="4" t="s">
        <v>5627</v>
      </c>
      <c r="T2853" s="4">
        <v>99</v>
      </c>
      <c r="U2853" s="7" t="s">
        <v>6298</v>
      </c>
      <c r="V2853" s="7">
        <v>44</v>
      </c>
      <c r="W2853" s="3" t="s">
        <v>6987</v>
      </c>
      <c r="X2853" s="6">
        <v>4401</v>
      </c>
      <c r="Y2853" s="3" t="s">
        <v>9082</v>
      </c>
      <c r="Z2853" s="6">
        <v>4401003</v>
      </c>
      <c r="AA2853" s="3" t="s">
        <v>9974</v>
      </c>
      <c r="AB2853" s="6">
        <v>44010030008</v>
      </c>
      <c r="AC2853" s="3" t="s">
        <v>9975</v>
      </c>
      <c r="AD2853" s="5">
        <v>213700000</v>
      </c>
      <c r="AE2853" s="5">
        <v>0</v>
      </c>
      <c r="AF2853" s="5">
        <v>0</v>
      </c>
      <c r="AG2853" s="5">
        <v>0</v>
      </c>
      <c r="AH2853" s="5">
        <v>0</v>
      </c>
      <c r="AI2853" s="5">
        <v>0</v>
      </c>
      <c r="AJ2853" s="5">
        <v>0</v>
      </c>
      <c r="AK2853" s="5">
        <v>213700000</v>
      </c>
      <c r="AL2853" s="5">
        <v>0</v>
      </c>
      <c r="AM2853" s="5">
        <v>0</v>
      </c>
      <c r="AN2853" s="5">
        <v>0</v>
      </c>
      <c r="AO2853" s="5">
        <v>0</v>
      </c>
      <c r="AP2853" s="5">
        <v>0</v>
      </c>
      <c r="AQ2853" s="5">
        <v>0</v>
      </c>
      <c r="AR2853" s="5">
        <v>213700000</v>
      </c>
    </row>
    <row r="2854" spans="1:44" x14ac:dyDescent="0.25">
      <c r="A2854" s="6">
        <v>4148</v>
      </c>
      <c r="B2854" s="3" t="s">
        <v>5444</v>
      </c>
      <c r="C2854" s="3" t="s">
        <v>5986</v>
      </c>
      <c r="D2854" s="3" t="s">
        <v>6655</v>
      </c>
      <c r="E2854" s="3" t="s">
        <v>2963</v>
      </c>
      <c r="F2854" s="3" t="s">
        <v>9983</v>
      </c>
      <c r="G2854" s="21">
        <v>1</v>
      </c>
      <c r="H2854" s="8" t="s">
        <v>12697</v>
      </c>
      <c r="I2854" s="3" t="s">
        <v>12494</v>
      </c>
      <c r="J2854" s="3" t="s">
        <v>12649</v>
      </c>
      <c r="K2854" s="7">
        <v>0</v>
      </c>
      <c r="L2854" s="3" t="s">
        <v>5458</v>
      </c>
      <c r="M2854" s="7">
        <v>1213</v>
      </c>
      <c r="N2854" s="3" t="s">
        <v>2772</v>
      </c>
      <c r="O2854" s="3" t="s">
        <v>5530</v>
      </c>
      <c r="P2854" s="8" t="s">
        <v>12715</v>
      </c>
      <c r="Q2854" s="8" t="s">
        <v>12718</v>
      </c>
      <c r="R2854" s="4">
        <v>0</v>
      </c>
      <c r="S2854" s="4" t="s">
        <v>5627</v>
      </c>
      <c r="T2854" s="4">
        <v>99</v>
      </c>
      <c r="U2854" s="7" t="s">
        <v>6298</v>
      </c>
      <c r="V2854" s="7">
        <v>44</v>
      </c>
      <c r="W2854" s="3" t="s">
        <v>6987</v>
      </c>
      <c r="X2854" s="6">
        <v>4401</v>
      </c>
      <c r="Y2854" s="3" t="s">
        <v>9082</v>
      </c>
      <c r="Z2854" s="6">
        <v>4401003</v>
      </c>
      <c r="AA2854" s="3" t="s">
        <v>9974</v>
      </c>
      <c r="AB2854" s="6">
        <v>44010030008</v>
      </c>
      <c r="AC2854" s="3" t="s">
        <v>9975</v>
      </c>
      <c r="AD2854" s="5">
        <v>166717000</v>
      </c>
      <c r="AE2854" s="5">
        <v>0</v>
      </c>
      <c r="AF2854" s="5">
        <v>0</v>
      </c>
      <c r="AG2854" s="5">
        <v>0</v>
      </c>
      <c r="AH2854" s="5">
        <v>0</v>
      </c>
      <c r="AI2854" s="5">
        <v>0</v>
      </c>
      <c r="AJ2854" s="5">
        <v>0</v>
      </c>
      <c r="AK2854" s="5">
        <v>166717000</v>
      </c>
      <c r="AL2854" s="5">
        <v>0</v>
      </c>
      <c r="AM2854" s="5">
        <v>0</v>
      </c>
      <c r="AN2854" s="5">
        <v>0</v>
      </c>
      <c r="AO2854" s="5">
        <v>0</v>
      </c>
      <c r="AP2854" s="5">
        <v>0</v>
      </c>
      <c r="AQ2854" s="5">
        <v>0</v>
      </c>
      <c r="AR2854" s="5">
        <v>166717000</v>
      </c>
    </row>
    <row r="2855" spans="1:44" x14ac:dyDescent="0.25">
      <c r="A2855" s="6">
        <v>4148</v>
      </c>
      <c r="B2855" s="3" t="s">
        <v>5444</v>
      </c>
      <c r="C2855" s="3" t="s">
        <v>5986</v>
      </c>
      <c r="D2855" s="3" t="s">
        <v>6655</v>
      </c>
      <c r="E2855" s="3" t="s">
        <v>2964</v>
      </c>
      <c r="F2855" s="3" t="s">
        <v>9984</v>
      </c>
      <c r="G2855" s="21">
        <v>1</v>
      </c>
      <c r="H2855" s="8" t="s">
        <v>12697</v>
      </c>
      <c r="I2855" s="3" t="s">
        <v>12494</v>
      </c>
      <c r="J2855" s="3" t="s">
        <v>12649</v>
      </c>
      <c r="K2855" s="7">
        <v>0</v>
      </c>
      <c r="L2855" s="3" t="s">
        <v>5458</v>
      </c>
      <c r="M2855" s="7">
        <v>1213</v>
      </c>
      <c r="N2855" s="3" t="s">
        <v>2772</v>
      </c>
      <c r="O2855" s="3" t="s">
        <v>5530</v>
      </c>
      <c r="P2855" s="8" t="s">
        <v>12715</v>
      </c>
      <c r="Q2855" s="8" t="s">
        <v>12718</v>
      </c>
      <c r="R2855" s="4">
        <v>0</v>
      </c>
      <c r="S2855" s="4" t="s">
        <v>5627</v>
      </c>
      <c r="T2855" s="4">
        <v>99</v>
      </c>
      <c r="U2855" s="7" t="s">
        <v>6298</v>
      </c>
      <c r="V2855" s="7">
        <v>44</v>
      </c>
      <c r="W2855" s="3" t="s">
        <v>6987</v>
      </c>
      <c r="X2855" s="6">
        <v>4401</v>
      </c>
      <c r="Y2855" s="3" t="s">
        <v>9082</v>
      </c>
      <c r="Z2855" s="6">
        <v>4401003</v>
      </c>
      <c r="AA2855" s="3" t="s">
        <v>9974</v>
      </c>
      <c r="AB2855" s="6">
        <v>44010030008</v>
      </c>
      <c r="AC2855" s="3" t="s">
        <v>9975</v>
      </c>
      <c r="AD2855" s="5">
        <v>96854087</v>
      </c>
      <c r="AE2855" s="5">
        <v>0</v>
      </c>
      <c r="AF2855" s="5">
        <v>0</v>
      </c>
      <c r="AG2855" s="5">
        <v>0</v>
      </c>
      <c r="AH2855" s="5">
        <v>0</v>
      </c>
      <c r="AI2855" s="5">
        <v>0</v>
      </c>
      <c r="AJ2855" s="5">
        <v>0</v>
      </c>
      <c r="AK2855" s="5">
        <v>96854087</v>
      </c>
      <c r="AL2855" s="5">
        <v>0</v>
      </c>
      <c r="AM2855" s="5">
        <v>0</v>
      </c>
      <c r="AN2855" s="5">
        <v>0</v>
      </c>
      <c r="AO2855" s="5">
        <v>0</v>
      </c>
      <c r="AP2855" s="5">
        <v>0</v>
      </c>
      <c r="AQ2855" s="5">
        <v>0</v>
      </c>
      <c r="AR2855" s="5">
        <v>96854087</v>
      </c>
    </row>
    <row r="2856" spans="1:44" x14ac:dyDescent="0.25">
      <c r="A2856" s="6">
        <v>4148</v>
      </c>
      <c r="B2856" s="3" t="s">
        <v>5444</v>
      </c>
      <c r="C2856" s="3" t="s">
        <v>5986</v>
      </c>
      <c r="D2856" s="3" t="s">
        <v>6655</v>
      </c>
      <c r="E2856" s="3" t="s">
        <v>2965</v>
      </c>
      <c r="F2856" s="3" t="s">
        <v>9985</v>
      </c>
      <c r="G2856" s="21">
        <v>1</v>
      </c>
      <c r="H2856" s="8" t="s">
        <v>12697</v>
      </c>
      <c r="I2856" s="3" t="s">
        <v>12339</v>
      </c>
      <c r="J2856" s="3" t="s">
        <v>12543</v>
      </c>
      <c r="K2856" s="7">
        <v>0</v>
      </c>
      <c r="L2856" s="3" t="s">
        <v>5458</v>
      </c>
      <c r="M2856" s="7">
        <v>1213</v>
      </c>
      <c r="N2856" s="3" t="s">
        <v>2772</v>
      </c>
      <c r="O2856" s="3" t="s">
        <v>5530</v>
      </c>
      <c r="P2856" s="8" t="s">
        <v>12715</v>
      </c>
      <c r="Q2856" s="8" t="s">
        <v>12718</v>
      </c>
      <c r="R2856" s="4">
        <v>0</v>
      </c>
      <c r="S2856" s="4" t="s">
        <v>5627</v>
      </c>
      <c r="T2856" s="4">
        <v>99</v>
      </c>
      <c r="U2856" s="7" t="s">
        <v>6298</v>
      </c>
      <c r="V2856" s="7">
        <v>44</v>
      </c>
      <c r="W2856" s="3" t="s">
        <v>6987</v>
      </c>
      <c r="X2856" s="6">
        <v>4401</v>
      </c>
      <c r="Y2856" s="3" t="s">
        <v>9082</v>
      </c>
      <c r="Z2856" s="6">
        <v>4401003</v>
      </c>
      <c r="AA2856" s="3" t="s">
        <v>9974</v>
      </c>
      <c r="AB2856" s="6">
        <v>44010030008</v>
      </c>
      <c r="AC2856" s="3" t="s">
        <v>9975</v>
      </c>
      <c r="AD2856" s="5">
        <v>6000000</v>
      </c>
      <c r="AE2856" s="5">
        <v>0</v>
      </c>
      <c r="AF2856" s="5">
        <v>0</v>
      </c>
      <c r="AG2856" s="5">
        <v>0</v>
      </c>
      <c r="AH2856" s="5">
        <v>0</v>
      </c>
      <c r="AI2856" s="5">
        <v>0</v>
      </c>
      <c r="AJ2856" s="5">
        <v>0</v>
      </c>
      <c r="AK2856" s="5">
        <v>6000000</v>
      </c>
      <c r="AL2856" s="5">
        <v>0</v>
      </c>
      <c r="AM2856" s="5">
        <v>0</v>
      </c>
      <c r="AN2856" s="5">
        <v>0</v>
      </c>
      <c r="AO2856" s="5">
        <v>0</v>
      </c>
      <c r="AP2856" s="5">
        <v>0</v>
      </c>
      <c r="AQ2856" s="5">
        <v>0</v>
      </c>
      <c r="AR2856" s="5">
        <v>6000000</v>
      </c>
    </row>
    <row r="2857" spans="1:44" x14ac:dyDescent="0.25">
      <c r="A2857" s="6">
        <v>4148</v>
      </c>
      <c r="B2857" s="3" t="s">
        <v>5444</v>
      </c>
      <c r="C2857" s="3" t="s">
        <v>5987</v>
      </c>
      <c r="D2857" s="3" t="s">
        <v>6656</v>
      </c>
      <c r="E2857" s="3" t="s">
        <v>2966</v>
      </c>
      <c r="F2857" s="3" t="s">
        <v>9987</v>
      </c>
      <c r="G2857" s="21">
        <v>6</v>
      </c>
      <c r="H2857" s="8" t="s">
        <v>12707</v>
      </c>
      <c r="I2857" s="3" t="s">
        <v>12339</v>
      </c>
      <c r="J2857" s="3" t="s">
        <v>12543</v>
      </c>
      <c r="K2857" s="7">
        <v>0</v>
      </c>
      <c r="L2857" s="3" t="s">
        <v>5458</v>
      </c>
      <c r="M2857" s="7">
        <v>1213</v>
      </c>
      <c r="N2857" s="3" t="s">
        <v>2772</v>
      </c>
      <c r="O2857" s="3" t="s">
        <v>5530</v>
      </c>
      <c r="P2857" s="8" t="s">
        <v>12715</v>
      </c>
      <c r="Q2857" s="8" t="s">
        <v>12718</v>
      </c>
      <c r="R2857" s="4">
        <v>0</v>
      </c>
      <c r="S2857" s="4" t="s">
        <v>5627</v>
      </c>
      <c r="T2857" s="4">
        <v>99</v>
      </c>
      <c r="U2857" s="7" t="s">
        <v>6298</v>
      </c>
      <c r="V2857" s="7">
        <v>44</v>
      </c>
      <c r="W2857" s="3" t="s">
        <v>6987</v>
      </c>
      <c r="X2857" s="6">
        <v>4401</v>
      </c>
      <c r="Y2857" s="3" t="s">
        <v>9082</v>
      </c>
      <c r="Z2857" s="6">
        <v>4401003</v>
      </c>
      <c r="AA2857" s="3" t="s">
        <v>9974</v>
      </c>
      <c r="AB2857" s="6">
        <v>44010030010</v>
      </c>
      <c r="AC2857" s="3" t="s">
        <v>9986</v>
      </c>
      <c r="AD2857" s="5">
        <v>148320000</v>
      </c>
      <c r="AE2857" s="5">
        <v>0</v>
      </c>
      <c r="AF2857" s="5">
        <v>0</v>
      </c>
      <c r="AG2857" s="5">
        <v>0</v>
      </c>
      <c r="AH2857" s="5">
        <v>0</v>
      </c>
      <c r="AI2857" s="5">
        <v>0</v>
      </c>
      <c r="AJ2857" s="5">
        <v>0</v>
      </c>
      <c r="AK2857" s="5">
        <v>148320000</v>
      </c>
      <c r="AL2857" s="5">
        <v>10549925</v>
      </c>
      <c r="AM2857" s="5">
        <v>0</v>
      </c>
      <c r="AN2857" s="5">
        <v>0</v>
      </c>
      <c r="AO2857" s="5">
        <v>0</v>
      </c>
      <c r="AP2857" s="5">
        <v>0</v>
      </c>
      <c r="AQ2857" s="5">
        <v>10549925</v>
      </c>
      <c r="AR2857" s="5">
        <v>137770075</v>
      </c>
    </row>
    <row r="2858" spans="1:44" x14ac:dyDescent="0.25">
      <c r="A2858" s="6">
        <v>4148</v>
      </c>
      <c r="B2858" s="3" t="s">
        <v>5444</v>
      </c>
      <c r="C2858" s="3" t="s">
        <v>5987</v>
      </c>
      <c r="D2858" s="3" t="s">
        <v>6656</v>
      </c>
      <c r="E2858" s="3" t="s">
        <v>2967</v>
      </c>
      <c r="F2858" s="3" t="s">
        <v>9988</v>
      </c>
      <c r="G2858" s="21">
        <v>6</v>
      </c>
      <c r="H2858" s="8" t="s">
        <v>12707</v>
      </c>
      <c r="I2858" s="3" t="s">
        <v>12342</v>
      </c>
      <c r="J2858" s="3" t="s">
        <v>12546</v>
      </c>
      <c r="K2858" s="7">
        <v>0</v>
      </c>
      <c r="L2858" s="3" t="s">
        <v>5458</v>
      </c>
      <c r="M2858" s="7">
        <v>1213</v>
      </c>
      <c r="N2858" s="3" t="s">
        <v>2772</v>
      </c>
      <c r="O2858" s="3" t="s">
        <v>5530</v>
      </c>
      <c r="P2858" s="8" t="s">
        <v>12715</v>
      </c>
      <c r="Q2858" s="8" t="s">
        <v>12718</v>
      </c>
      <c r="R2858" s="4">
        <v>0</v>
      </c>
      <c r="S2858" s="4" t="s">
        <v>5627</v>
      </c>
      <c r="T2858" s="4">
        <v>99</v>
      </c>
      <c r="U2858" s="7" t="s">
        <v>6298</v>
      </c>
      <c r="V2858" s="7">
        <v>44</v>
      </c>
      <c r="W2858" s="3" t="s">
        <v>6987</v>
      </c>
      <c r="X2858" s="6">
        <v>4401</v>
      </c>
      <c r="Y2858" s="3" t="s">
        <v>9082</v>
      </c>
      <c r="Z2858" s="6">
        <v>4401003</v>
      </c>
      <c r="AA2858" s="3" t="s">
        <v>9974</v>
      </c>
      <c r="AB2858" s="6">
        <v>44010030010</v>
      </c>
      <c r="AC2858" s="3" t="s">
        <v>9986</v>
      </c>
      <c r="AD2858" s="5">
        <v>4442610</v>
      </c>
      <c r="AE2858" s="5">
        <v>0</v>
      </c>
      <c r="AF2858" s="5">
        <v>0</v>
      </c>
      <c r="AG2858" s="5">
        <v>0</v>
      </c>
      <c r="AH2858" s="5">
        <v>0</v>
      </c>
      <c r="AI2858" s="5">
        <v>0</v>
      </c>
      <c r="AJ2858" s="5">
        <v>0</v>
      </c>
      <c r="AK2858" s="5">
        <v>4442610</v>
      </c>
      <c r="AL2858" s="5">
        <v>0</v>
      </c>
      <c r="AM2858" s="5">
        <v>0</v>
      </c>
      <c r="AN2858" s="5">
        <v>0</v>
      </c>
      <c r="AO2858" s="5">
        <v>0</v>
      </c>
      <c r="AP2858" s="5">
        <v>0</v>
      </c>
      <c r="AQ2858" s="5">
        <v>0</v>
      </c>
      <c r="AR2858" s="5">
        <v>4442610</v>
      </c>
    </row>
    <row r="2859" spans="1:44" x14ac:dyDescent="0.25">
      <c r="A2859" s="6">
        <v>4148</v>
      </c>
      <c r="B2859" s="3" t="s">
        <v>5444</v>
      </c>
      <c r="C2859" s="3" t="s">
        <v>5987</v>
      </c>
      <c r="D2859" s="3" t="s">
        <v>6656</v>
      </c>
      <c r="E2859" s="3" t="s">
        <v>2968</v>
      </c>
      <c r="F2859" s="3" t="s">
        <v>9989</v>
      </c>
      <c r="G2859" s="21">
        <v>6</v>
      </c>
      <c r="H2859" s="8" t="s">
        <v>12707</v>
      </c>
      <c r="I2859" s="3" t="s">
        <v>12494</v>
      </c>
      <c r="J2859" s="3" t="s">
        <v>12649</v>
      </c>
      <c r="K2859" s="7">
        <v>0</v>
      </c>
      <c r="L2859" s="3" t="s">
        <v>5458</v>
      </c>
      <c r="M2859" s="7">
        <v>1213</v>
      </c>
      <c r="N2859" s="3" t="s">
        <v>2772</v>
      </c>
      <c r="O2859" s="3" t="s">
        <v>5530</v>
      </c>
      <c r="P2859" s="8" t="s">
        <v>12715</v>
      </c>
      <c r="Q2859" s="8" t="s">
        <v>12718</v>
      </c>
      <c r="R2859" s="4">
        <v>0</v>
      </c>
      <c r="S2859" s="4" t="s">
        <v>5627</v>
      </c>
      <c r="T2859" s="4">
        <v>99</v>
      </c>
      <c r="U2859" s="7" t="s">
        <v>6298</v>
      </c>
      <c r="V2859" s="7">
        <v>44</v>
      </c>
      <c r="W2859" s="3" t="s">
        <v>6987</v>
      </c>
      <c r="X2859" s="6">
        <v>4401</v>
      </c>
      <c r="Y2859" s="3" t="s">
        <v>9082</v>
      </c>
      <c r="Z2859" s="6">
        <v>4401003</v>
      </c>
      <c r="AA2859" s="3" t="s">
        <v>9974</v>
      </c>
      <c r="AB2859" s="6">
        <v>44010030010</v>
      </c>
      <c r="AC2859" s="3" t="s">
        <v>9986</v>
      </c>
      <c r="AD2859" s="5">
        <v>4450000</v>
      </c>
      <c r="AE2859" s="5">
        <v>0</v>
      </c>
      <c r="AF2859" s="5">
        <v>0</v>
      </c>
      <c r="AG2859" s="5">
        <v>0</v>
      </c>
      <c r="AH2859" s="5">
        <v>0</v>
      </c>
      <c r="AI2859" s="5">
        <v>0</v>
      </c>
      <c r="AJ2859" s="5">
        <v>0</v>
      </c>
      <c r="AK2859" s="5">
        <v>4450000</v>
      </c>
      <c r="AL2859" s="5">
        <v>0</v>
      </c>
      <c r="AM2859" s="5">
        <v>0</v>
      </c>
      <c r="AN2859" s="5">
        <v>0</v>
      </c>
      <c r="AO2859" s="5">
        <v>0</v>
      </c>
      <c r="AP2859" s="5">
        <v>0</v>
      </c>
      <c r="AQ2859" s="5">
        <v>0</v>
      </c>
      <c r="AR2859" s="5">
        <v>4450000</v>
      </c>
    </row>
    <row r="2860" spans="1:44" x14ac:dyDescent="0.25">
      <c r="A2860" s="6">
        <v>4148</v>
      </c>
      <c r="B2860" s="3" t="s">
        <v>5444</v>
      </c>
      <c r="C2860" s="3" t="s">
        <v>5987</v>
      </c>
      <c r="D2860" s="3" t="s">
        <v>6656</v>
      </c>
      <c r="E2860" s="3" t="s">
        <v>2969</v>
      </c>
      <c r="F2860" s="3" t="s">
        <v>9990</v>
      </c>
      <c r="G2860" s="21">
        <v>6</v>
      </c>
      <c r="H2860" s="8" t="s">
        <v>12707</v>
      </c>
      <c r="I2860" s="3" t="s">
        <v>12339</v>
      </c>
      <c r="J2860" s="3" t="s">
        <v>12543</v>
      </c>
      <c r="K2860" s="7">
        <v>0</v>
      </c>
      <c r="L2860" s="3" t="s">
        <v>5458</v>
      </c>
      <c r="M2860" s="7">
        <v>1213</v>
      </c>
      <c r="N2860" s="3" t="s">
        <v>2772</v>
      </c>
      <c r="O2860" s="3" t="s">
        <v>5530</v>
      </c>
      <c r="P2860" s="8" t="s">
        <v>12715</v>
      </c>
      <c r="Q2860" s="8" t="s">
        <v>12718</v>
      </c>
      <c r="R2860" s="4">
        <v>0</v>
      </c>
      <c r="S2860" s="4" t="s">
        <v>5627</v>
      </c>
      <c r="T2860" s="4">
        <v>99</v>
      </c>
      <c r="U2860" s="7" t="s">
        <v>6298</v>
      </c>
      <c r="V2860" s="7">
        <v>44</v>
      </c>
      <c r="W2860" s="3" t="s">
        <v>6987</v>
      </c>
      <c r="X2860" s="6">
        <v>4401</v>
      </c>
      <c r="Y2860" s="3" t="s">
        <v>9082</v>
      </c>
      <c r="Z2860" s="6">
        <v>4401003</v>
      </c>
      <c r="AA2860" s="3" t="s">
        <v>9974</v>
      </c>
      <c r="AB2860" s="6">
        <v>44010030010</v>
      </c>
      <c r="AC2860" s="3" t="s">
        <v>9986</v>
      </c>
      <c r="AD2860" s="5">
        <v>104000000</v>
      </c>
      <c r="AE2860" s="5">
        <v>0</v>
      </c>
      <c r="AF2860" s="5">
        <v>0</v>
      </c>
      <c r="AG2860" s="5">
        <v>0</v>
      </c>
      <c r="AH2860" s="5">
        <v>0</v>
      </c>
      <c r="AI2860" s="5">
        <v>0</v>
      </c>
      <c r="AJ2860" s="5">
        <v>0</v>
      </c>
      <c r="AK2860" s="5">
        <v>104000000</v>
      </c>
      <c r="AL2860" s="5">
        <v>0</v>
      </c>
      <c r="AM2860" s="5">
        <v>0</v>
      </c>
      <c r="AN2860" s="5">
        <v>0</v>
      </c>
      <c r="AO2860" s="5">
        <v>0</v>
      </c>
      <c r="AP2860" s="5">
        <v>0</v>
      </c>
      <c r="AQ2860" s="5">
        <v>0</v>
      </c>
      <c r="AR2860" s="5">
        <v>104000000</v>
      </c>
    </row>
    <row r="2861" spans="1:44" x14ac:dyDescent="0.25">
      <c r="A2861" s="6">
        <v>4148</v>
      </c>
      <c r="B2861" s="3" t="s">
        <v>5444</v>
      </c>
      <c r="C2861" s="3" t="s">
        <v>5987</v>
      </c>
      <c r="D2861" s="3" t="s">
        <v>6656</v>
      </c>
      <c r="E2861" s="3" t="s">
        <v>2970</v>
      </c>
      <c r="F2861" s="3" t="s">
        <v>9991</v>
      </c>
      <c r="G2861" s="21">
        <v>6</v>
      </c>
      <c r="H2861" s="8" t="s">
        <v>12707</v>
      </c>
      <c r="I2861" s="3" t="s">
        <v>12339</v>
      </c>
      <c r="J2861" s="3" t="s">
        <v>12543</v>
      </c>
      <c r="K2861" s="7">
        <v>0</v>
      </c>
      <c r="L2861" s="3" t="s">
        <v>5458</v>
      </c>
      <c r="M2861" s="7">
        <v>1213</v>
      </c>
      <c r="N2861" s="3" t="s">
        <v>2772</v>
      </c>
      <c r="O2861" s="3" t="s">
        <v>5530</v>
      </c>
      <c r="P2861" s="8" t="s">
        <v>12715</v>
      </c>
      <c r="Q2861" s="8" t="s">
        <v>12718</v>
      </c>
      <c r="R2861" s="4">
        <v>0</v>
      </c>
      <c r="S2861" s="4" t="s">
        <v>5627</v>
      </c>
      <c r="T2861" s="4">
        <v>99</v>
      </c>
      <c r="U2861" s="7" t="s">
        <v>6298</v>
      </c>
      <c r="V2861" s="7">
        <v>44</v>
      </c>
      <c r="W2861" s="3" t="s">
        <v>6987</v>
      </c>
      <c r="X2861" s="6">
        <v>4401</v>
      </c>
      <c r="Y2861" s="3" t="s">
        <v>9082</v>
      </c>
      <c r="Z2861" s="6">
        <v>4401003</v>
      </c>
      <c r="AA2861" s="3" t="s">
        <v>9974</v>
      </c>
      <c r="AB2861" s="6">
        <v>44010030010</v>
      </c>
      <c r="AC2861" s="3" t="s">
        <v>9986</v>
      </c>
      <c r="AD2861" s="5">
        <v>419441525</v>
      </c>
      <c r="AE2861" s="5">
        <v>0</v>
      </c>
      <c r="AF2861" s="5">
        <v>0</v>
      </c>
      <c r="AG2861" s="5">
        <v>0</v>
      </c>
      <c r="AH2861" s="5">
        <v>0</v>
      </c>
      <c r="AI2861" s="5">
        <v>0</v>
      </c>
      <c r="AJ2861" s="5">
        <v>0</v>
      </c>
      <c r="AK2861" s="5">
        <v>419441525</v>
      </c>
      <c r="AL2861" s="5">
        <v>0</v>
      </c>
      <c r="AM2861" s="5">
        <v>0</v>
      </c>
      <c r="AN2861" s="5">
        <v>0</v>
      </c>
      <c r="AO2861" s="5">
        <v>0</v>
      </c>
      <c r="AP2861" s="5">
        <v>0</v>
      </c>
      <c r="AQ2861" s="5">
        <v>0</v>
      </c>
      <c r="AR2861" s="5">
        <v>419441525</v>
      </c>
    </row>
    <row r="2862" spans="1:44" x14ac:dyDescent="0.25">
      <c r="A2862" s="6">
        <v>4148</v>
      </c>
      <c r="B2862" s="3" t="s">
        <v>5444</v>
      </c>
      <c r="C2862" s="3" t="s">
        <v>5987</v>
      </c>
      <c r="D2862" s="3" t="s">
        <v>6656</v>
      </c>
      <c r="E2862" s="3" t="s">
        <v>2971</v>
      </c>
      <c r="F2862" s="3" t="s">
        <v>9992</v>
      </c>
      <c r="G2862" s="21">
        <v>6</v>
      </c>
      <c r="H2862" s="8" t="s">
        <v>12707</v>
      </c>
      <c r="I2862" s="3" t="s">
        <v>12339</v>
      </c>
      <c r="J2862" s="3" t="s">
        <v>12543</v>
      </c>
      <c r="K2862" s="7">
        <v>0</v>
      </c>
      <c r="L2862" s="3" t="s">
        <v>5458</v>
      </c>
      <c r="M2862" s="7">
        <v>1213</v>
      </c>
      <c r="N2862" s="3" t="s">
        <v>2772</v>
      </c>
      <c r="O2862" s="3" t="s">
        <v>5530</v>
      </c>
      <c r="P2862" s="8" t="s">
        <v>12715</v>
      </c>
      <c r="Q2862" s="8" t="s">
        <v>12718</v>
      </c>
      <c r="R2862" s="4">
        <v>0</v>
      </c>
      <c r="S2862" s="4" t="s">
        <v>5627</v>
      </c>
      <c r="T2862" s="4">
        <v>99</v>
      </c>
      <c r="U2862" s="7" t="s">
        <v>6298</v>
      </c>
      <c r="V2862" s="7">
        <v>44</v>
      </c>
      <c r="W2862" s="3" t="s">
        <v>6987</v>
      </c>
      <c r="X2862" s="6">
        <v>4401</v>
      </c>
      <c r="Y2862" s="3" t="s">
        <v>9082</v>
      </c>
      <c r="Z2862" s="6">
        <v>4401003</v>
      </c>
      <c r="AA2862" s="3" t="s">
        <v>9974</v>
      </c>
      <c r="AB2862" s="6">
        <v>44010030010</v>
      </c>
      <c r="AC2862" s="3" t="s">
        <v>9986</v>
      </c>
      <c r="AD2862" s="5">
        <v>11400000</v>
      </c>
      <c r="AE2862" s="5">
        <v>0</v>
      </c>
      <c r="AF2862" s="5">
        <v>0</v>
      </c>
      <c r="AG2862" s="5">
        <v>0</v>
      </c>
      <c r="AH2862" s="5">
        <v>0</v>
      </c>
      <c r="AI2862" s="5">
        <v>0</v>
      </c>
      <c r="AJ2862" s="5">
        <v>0</v>
      </c>
      <c r="AK2862" s="5">
        <v>11400000</v>
      </c>
      <c r="AL2862" s="5">
        <v>0</v>
      </c>
      <c r="AM2862" s="5">
        <v>0</v>
      </c>
      <c r="AN2862" s="5">
        <v>0</v>
      </c>
      <c r="AO2862" s="5">
        <v>0</v>
      </c>
      <c r="AP2862" s="5">
        <v>0</v>
      </c>
      <c r="AQ2862" s="5">
        <v>0</v>
      </c>
      <c r="AR2862" s="5">
        <v>11400000</v>
      </c>
    </row>
    <row r="2863" spans="1:44" x14ac:dyDescent="0.25">
      <c r="A2863" s="6">
        <v>4148</v>
      </c>
      <c r="B2863" s="3" t="s">
        <v>5444</v>
      </c>
      <c r="C2863" s="3" t="s">
        <v>5988</v>
      </c>
      <c r="D2863" s="3" t="s">
        <v>6657</v>
      </c>
      <c r="E2863" s="3" t="s">
        <v>2973</v>
      </c>
      <c r="F2863" s="3" t="s">
        <v>9994</v>
      </c>
      <c r="G2863" s="21">
        <v>1</v>
      </c>
      <c r="H2863" s="8" t="s">
        <v>12697</v>
      </c>
      <c r="I2863" s="3" t="s">
        <v>12339</v>
      </c>
      <c r="J2863" s="3" t="s">
        <v>12543</v>
      </c>
      <c r="K2863" s="7">
        <v>0</v>
      </c>
      <c r="L2863" s="3" t="s">
        <v>5458</v>
      </c>
      <c r="M2863" s="7">
        <v>1213</v>
      </c>
      <c r="N2863" s="3" t="s">
        <v>2772</v>
      </c>
      <c r="O2863" s="3" t="s">
        <v>5530</v>
      </c>
      <c r="P2863" s="8" t="s">
        <v>12715</v>
      </c>
      <c r="Q2863" s="8" t="s">
        <v>12718</v>
      </c>
      <c r="R2863" s="4">
        <v>0</v>
      </c>
      <c r="S2863" s="4" t="s">
        <v>5627</v>
      </c>
      <c r="T2863" s="4">
        <v>99</v>
      </c>
      <c r="U2863" s="7" t="s">
        <v>6298</v>
      </c>
      <c r="V2863" s="7">
        <v>44</v>
      </c>
      <c r="W2863" s="3" t="s">
        <v>6987</v>
      </c>
      <c r="X2863" s="6">
        <v>4403</v>
      </c>
      <c r="Y2863" s="3" t="s">
        <v>6988</v>
      </c>
      <c r="Z2863" s="6">
        <v>4403002</v>
      </c>
      <c r="AA2863" s="3" t="s">
        <v>6989</v>
      </c>
      <c r="AB2863" s="6">
        <v>44030020005</v>
      </c>
      <c r="AC2863" s="3" t="s">
        <v>9993</v>
      </c>
      <c r="AD2863" s="5">
        <v>176400000</v>
      </c>
      <c r="AE2863" s="5">
        <v>0</v>
      </c>
      <c r="AF2863" s="5">
        <v>0</v>
      </c>
      <c r="AG2863" s="5">
        <v>0</v>
      </c>
      <c r="AH2863" s="5">
        <v>0</v>
      </c>
      <c r="AI2863" s="5">
        <v>0</v>
      </c>
      <c r="AJ2863" s="5">
        <v>0</v>
      </c>
      <c r="AK2863" s="5">
        <v>176400000</v>
      </c>
      <c r="AL2863" s="5">
        <v>24865546</v>
      </c>
      <c r="AM2863" s="5">
        <v>0</v>
      </c>
      <c r="AN2863" s="5">
        <v>0</v>
      </c>
      <c r="AO2863" s="5">
        <v>0</v>
      </c>
      <c r="AP2863" s="5">
        <v>0</v>
      </c>
      <c r="AQ2863" s="5">
        <v>24865546</v>
      </c>
      <c r="AR2863" s="5">
        <v>151534454</v>
      </c>
    </row>
    <row r="2864" spans="1:44" x14ac:dyDescent="0.25">
      <c r="A2864" s="6">
        <v>4148</v>
      </c>
      <c r="B2864" s="3" t="s">
        <v>5444</v>
      </c>
      <c r="C2864" s="3" t="s">
        <v>5988</v>
      </c>
      <c r="D2864" s="3" t="s">
        <v>6657</v>
      </c>
      <c r="E2864" s="3" t="s">
        <v>2974</v>
      </c>
      <c r="F2864" s="3" t="s">
        <v>9995</v>
      </c>
      <c r="G2864" s="21">
        <v>1</v>
      </c>
      <c r="H2864" s="8" t="s">
        <v>12697</v>
      </c>
      <c r="I2864" s="3" t="s">
        <v>12339</v>
      </c>
      <c r="J2864" s="3" t="s">
        <v>12543</v>
      </c>
      <c r="K2864" s="7">
        <v>0</v>
      </c>
      <c r="L2864" s="3" t="s">
        <v>5458</v>
      </c>
      <c r="M2864" s="7">
        <v>1213</v>
      </c>
      <c r="N2864" s="3" t="s">
        <v>2772</v>
      </c>
      <c r="O2864" s="3" t="s">
        <v>5530</v>
      </c>
      <c r="P2864" s="8" t="s">
        <v>12715</v>
      </c>
      <c r="Q2864" s="8" t="s">
        <v>12718</v>
      </c>
      <c r="R2864" s="4">
        <v>0</v>
      </c>
      <c r="S2864" s="4" t="s">
        <v>5627</v>
      </c>
      <c r="T2864" s="4">
        <v>99</v>
      </c>
      <c r="U2864" s="7" t="s">
        <v>6298</v>
      </c>
      <c r="V2864" s="7">
        <v>44</v>
      </c>
      <c r="W2864" s="3" t="s">
        <v>6987</v>
      </c>
      <c r="X2864" s="6">
        <v>4403</v>
      </c>
      <c r="Y2864" s="3" t="s">
        <v>6988</v>
      </c>
      <c r="Z2864" s="6">
        <v>4403002</v>
      </c>
      <c r="AA2864" s="3" t="s">
        <v>6989</v>
      </c>
      <c r="AB2864" s="6">
        <v>44030020005</v>
      </c>
      <c r="AC2864" s="3" t="s">
        <v>9993</v>
      </c>
      <c r="AD2864" s="5">
        <v>182357150</v>
      </c>
      <c r="AE2864" s="5">
        <v>0</v>
      </c>
      <c r="AF2864" s="5">
        <v>0</v>
      </c>
      <c r="AG2864" s="5">
        <v>0</v>
      </c>
      <c r="AH2864" s="5">
        <v>0</v>
      </c>
      <c r="AI2864" s="5">
        <v>0</v>
      </c>
      <c r="AJ2864" s="5">
        <v>0</v>
      </c>
      <c r="AK2864" s="5">
        <v>182357150</v>
      </c>
      <c r="AL2864" s="5">
        <v>48628279</v>
      </c>
      <c r="AM2864" s="5">
        <v>0</v>
      </c>
      <c r="AN2864" s="5">
        <v>0</v>
      </c>
      <c r="AO2864" s="5">
        <v>0</v>
      </c>
      <c r="AP2864" s="5">
        <v>0</v>
      </c>
      <c r="AQ2864" s="5">
        <v>48628279</v>
      </c>
      <c r="AR2864" s="5">
        <v>133728871</v>
      </c>
    </row>
    <row r="2865" spans="1:44" x14ac:dyDescent="0.25">
      <c r="A2865" s="6">
        <v>4148</v>
      </c>
      <c r="B2865" s="3" t="s">
        <v>5444</v>
      </c>
      <c r="C2865" s="3" t="s">
        <v>5988</v>
      </c>
      <c r="D2865" s="3" t="s">
        <v>6657</v>
      </c>
      <c r="E2865" s="3" t="s">
        <v>2975</v>
      </c>
      <c r="F2865" s="3" t="s">
        <v>9996</v>
      </c>
      <c r="G2865" s="21">
        <v>1</v>
      </c>
      <c r="H2865" s="8" t="s">
        <v>12697</v>
      </c>
      <c r="I2865" s="3" t="s">
        <v>12494</v>
      </c>
      <c r="J2865" s="3" t="s">
        <v>12649</v>
      </c>
      <c r="K2865" s="7">
        <v>0</v>
      </c>
      <c r="L2865" s="3" t="s">
        <v>5458</v>
      </c>
      <c r="M2865" s="7">
        <v>1213</v>
      </c>
      <c r="N2865" s="3" t="s">
        <v>2772</v>
      </c>
      <c r="O2865" s="3" t="s">
        <v>5530</v>
      </c>
      <c r="P2865" s="8" t="s">
        <v>12715</v>
      </c>
      <c r="Q2865" s="8" t="s">
        <v>12718</v>
      </c>
      <c r="R2865" s="4">
        <v>0</v>
      </c>
      <c r="S2865" s="4" t="s">
        <v>5627</v>
      </c>
      <c r="T2865" s="4">
        <v>99</v>
      </c>
      <c r="U2865" s="7" t="s">
        <v>6298</v>
      </c>
      <c r="V2865" s="7">
        <v>44</v>
      </c>
      <c r="W2865" s="3" t="s">
        <v>6987</v>
      </c>
      <c r="X2865" s="6">
        <v>4403</v>
      </c>
      <c r="Y2865" s="3" t="s">
        <v>6988</v>
      </c>
      <c r="Z2865" s="6">
        <v>4403002</v>
      </c>
      <c r="AA2865" s="3" t="s">
        <v>6989</v>
      </c>
      <c r="AB2865" s="6">
        <v>44030020005</v>
      </c>
      <c r="AC2865" s="3" t="s">
        <v>9993</v>
      </c>
      <c r="AD2865" s="5">
        <v>2683517006</v>
      </c>
      <c r="AE2865" s="5">
        <v>0</v>
      </c>
      <c r="AF2865" s="5">
        <v>0</v>
      </c>
      <c r="AG2865" s="5">
        <v>0</v>
      </c>
      <c r="AH2865" s="5">
        <v>0</v>
      </c>
      <c r="AI2865" s="5">
        <v>0</v>
      </c>
      <c r="AJ2865" s="5">
        <v>0</v>
      </c>
      <c r="AK2865" s="5">
        <v>2683517006</v>
      </c>
      <c r="AL2865" s="5">
        <v>0</v>
      </c>
      <c r="AM2865" s="5">
        <v>0</v>
      </c>
      <c r="AN2865" s="5">
        <v>0</v>
      </c>
      <c r="AO2865" s="5">
        <v>0</v>
      </c>
      <c r="AP2865" s="5">
        <v>0</v>
      </c>
      <c r="AQ2865" s="5">
        <v>0</v>
      </c>
      <c r="AR2865" s="5">
        <v>2683517006</v>
      </c>
    </row>
    <row r="2866" spans="1:44" x14ac:dyDescent="0.25">
      <c r="A2866" s="6">
        <v>4148</v>
      </c>
      <c r="B2866" s="3" t="s">
        <v>5444</v>
      </c>
      <c r="C2866" s="3" t="s">
        <v>5988</v>
      </c>
      <c r="D2866" s="3" t="s">
        <v>6657</v>
      </c>
      <c r="E2866" s="3" t="s">
        <v>2976</v>
      </c>
      <c r="F2866" s="3" t="s">
        <v>9997</v>
      </c>
      <c r="G2866" s="21">
        <v>1</v>
      </c>
      <c r="H2866" s="8" t="s">
        <v>12697</v>
      </c>
      <c r="I2866" s="3" t="s">
        <v>12339</v>
      </c>
      <c r="J2866" s="3" t="s">
        <v>12543</v>
      </c>
      <c r="K2866" s="7">
        <v>0</v>
      </c>
      <c r="L2866" s="3" t="s">
        <v>5458</v>
      </c>
      <c r="M2866" s="7">
        <v>1213</v>
      </c>
      <c r="N2866" s="3" t="s">
        <v>2772</v>
      </c>
      <c r="O2866" s="3" t="s">
        <v>5530</v>
      </c>
      <c r="P2866" s="8" t="s">
        <v>12715</v>
      </c>
      <c r="Q2866" s="8" t="s">
        <v>12718</v>
      </c>
      <c r="R2866" s="4">
        <v>0</v>
      </c>
      <c r="S2866" s="4" t="s">
        <v>5627</v>
      </c>
      <c r="T2866" s="4">
        <v>99</v>
      </c>
      <c r="U2866" s="7" t="s">
        <v>6298</v>
      </c>
      <c r="V2866" s="7">
        <v>44</v>
      </c>
      <c r="W2866" s="3" t="s">
        <v>6987</v>
      </c>
      <c r="X2866" s="6">
        <v>4403</v>
      </c>
      <c r="Y2866" s="3" t="s">
        <v>6988</v>
      </c>
      <c r="Z2866" s="6">
        <v>4403002</v>
      </c>
      <c r="AA2866" s="3" t="s">
        <v>6989</v>
      </c>
      <c r="AB2866" s="6">
        <v>44030020005</v>
      </c>
      <c r="AC2866" s="3" t="s">
        <v>9993</v>
      </c>
      <c r="AD2866" s="5">
        <v>28732941</v>
      </c>
      <c r="AE2866" s="5">
        <v>0</v>
      </c>
      <c r="AF2866" s="5">
        <v>0</v>
      </c>
      <c r="AG2866" s="5">
        <v>0</v>
      </c>
      <c r="AH2866" s="5">
        <v>0</v>
      </c>
      <c r="AI2866" s="5">
        <v>0</v>
      </c>
      <c r="AJ2866" s="5">
        <v>0</v>
      </c>
      <c r="AK2866" s="5">
        <v>28732941</v>
      </c>
      <c r="AL2866" s="5">
        <v>0</v>
      </c>
      <c r="AM2866" s="5">
        <v>0</v>
      </c>
      <c r="AN2866" s="5">
        <v>0</v>
      </c>
      <c r="AO2866" s="5">
        <v>0</v>
      </c>
      <c r="AP2866" s="5">
        <v>0</v>
      </c>
      <c r="AQ2866" s="5">
        <v>0</v>
      </c>
      <c r="AR2866" s="5">
        <v>28732941</v>
      </c>
    </row>
    <row r="2867" spans="1:44" x14ac:dyDescent="0.25">
      <c r="A2867" s="6">
        <v>4148</v>
      </c>
      <c r="B2867" s="3" t="s">
        <v>5444</v>
      </c>
      <c r="C2867" s="3" t="s">
        <v>5960</v>
      </c>
      <c r="D2867" s="3" t="s">
        <v>6629</v>
      </c>
      <c r="E2867" s="3" t="s">
        <v>2977</v>
      </c>
      <c r="F2867" s="3" t="s">
        <v>9773</v>
      </c>
      <c r="G2867" s="21">
        <v>6</v>
      </c>
      <c r="H2867" s="8" t="s">
        <v>12707</v>
      </c>
      <c r="I2867" s="3" t="s">
        <v>12339</v>
      </c>
      <c r="J2867" s="3" t="s">
        <v>12543</v>
      </c>
      <c r="K2867" s="7">
        <v>0</v>
      </c>
      <c r="L2867" s="3" t="s">
        <v>5458</v>
      </c>
      <c r="M2867" s="7">
        <v>1213</v>
      </c>
      <c r="N2867" s="3" t="s">
        <v>2772</v>
      </c>
      <c r="O2867" s="3" t="s">
        <v>5530</v>
      </c>
      <c r="P2867" s="8" t="s">
        <v>12715</v>
      </c>
      <c r="Q2867" s="8" t="s">
        <v>12718</v>
      </c>
      <c r="R2867" s="4">
        <v>0</v>
      </c>
      <c r="S2867" s="4" t="s">
        <v>5627</v>
      </c>
      <c r="T2867" s="4">
        <v>99</v>
      </c>
      <c r="U2867" s="7" t="s">
        <v>6298</v>
      </c>
      <c r="V2867" s="7">
        <v>45</v>
      </c>
      <c r="W2867" s="3" t="s">
        <v>7003</v>
      </c>
      <c r="X2867" s="6">
        <v>4503</v>
      </c>
      <c r="Y2867" s="3" t="s">
        <v>8640</v>
      </c>
      <c r="Z2867" s="6">
        <v>4503001</v>
      </c>
      <c r="AA2867" s="3" t="s">
        <v>8641</v>
      </c>
      <c r="AB2867" s="6">
        <v>45030010015</v>
      </c>
      <c r="AC2867" s="3" t="s">
        <v>9770</v>
      </c>
      <c r="AD2867" s="5">
        <v>7523219</v>
      </c>
      <c r="AE2867" s="5">
        <v>0</v>
      </c>
      <c r="AF2867" s="5">
        <v>0</v>
      </c>
      <c r="AG2867" s="5">
        <v>0</v>
      </c>
      <c r="AH2867" s="5">
        <v>0</v>
      </c>
      <c r="AI2867" s="5">
        <v>0</v>
      </c>
      <c r="AJ2867" s="5">
        <v>0</v>
      </c>
      <c r="AK2867" s="5">
        <v>7523219</v>
      </c>
      <c r="AL2867" s="5">
        <v>0</v>
      </c>
      <c r="AM2867" s="5">
        <v>0</v>
      </c>
      <c r="AN2867" s="5">
        <v>0</v>
      </c>
      <c r="AO2867" s="5">
        <v>0</v>
      </c>
      <c r="AP2867" s="5">
        <v>0</v>
      </c>
      <c r="AQ2867" s="5">
        <v>0</v>
      </c>
      <c r="AR2867" s="5">
        <v>7523219</v>
      </c>
    </row>
    <row r="2868" spans="1:44" x14ac:dyDescent="0.25">
      <c r="A2868" s="6">
        <v>4148</v>
      </c>
      <c r="B2868" s="3" t="s">
        <v>5444</v>
      </c>
      <c r="C2868" s="3" t="s">
        <v>5989</v>
      </c>
      <c r="D2868" s="3" t="s">
        <v>6658</v>
      </c>
      <c r="E2868" s="3" t="s">
        <v>2979</v>
      </c>
      <c r="F2868" s="3" t="s">
        <v>9999</v>
      </c>
      <c r="G2868" s="21">
        <v>6</v>
      </c>
      <c r="H2868" s="8" t="s">
        <v>12707</v>
      </c>
      <c r="I2868" s="3" t="s">
        <v>12461</v>
      </c>
      <c r="J2868" s="3" t="s">
        <v>12617</v>
      </c>
      <c r="K2868" s="7">
        <v>0</v>
      </c>
      <c r="L2868" s="3" t="s">
        <v>5458</v>
      </c>
      <c r="M2868" s="7">
        <v>1255</v>
      </c>
      <c r="N2868" s="3" t="s">
        <v>2978</v>
      </c>
      <c r="O2868" s="3" t="s">
        <v>5531</v>
      </c>
      <c r="P2868" s="8" t="s">
        <v>12715</v>
      </c>
      <c r="Q2868" s="8" t="s">
        <v>12718</v>
      </c>
      <c r="R2868" s="4">
        <v>0</v>
      </c>
      <c r="S2868" s="4" t="s">
        <v>5627</v>
      </c>
      <c r="T2868" s="4">
        <v>99</v>
      </c>
      <c r="U2868" s="7" t="s">
        <v>6298</v>
      </c>
      <c r="V2868" s="7">
        <v>41</v>
      </c>
      <c r="W2868" s="3" t="s">
        <v>7163</v>
      </c>
      <c r="X2868" s="6">
        <v>4105</v>
      </c>
      <c r="Y2868" s="3" t="s">
        <v>7164</v>
      </c>
      <c r="Z2868" s="6">
        <v>4105002</v>
      </c>
      <c r="AA2868" s="3" t="s">
        <v>7165</v>
      </c>
      <c r="AB2868" s="6">
        <v>41050020017</v>
      </c>
      <c r="AC2868" s="3" t="s">
        <v>9998</v>
      </c>
      <c r="AD2868" s="5">
        <v>3127000000</v>
      </c>
      <c r="AE2868" s="5">
        <v>0</v>
      </c>
      <c r="AF2868" s="5">
        <v>0</v>
      </c>
      <c r="AG2868" s="5">
        <v>0</v>
      </c>
      <c r="AH2868" s="5">
        <v>0</v>
      </c>
      <c r="AI2868" s="5">
        <v>0</v>
      </c>
      <c r="AJ2868" s="5">
        <v>0</v>
      </c>
      <c r="AK2868" s="5">
        <v>3127000000</v>
      </c>
      <c r="AL2868" s="5">
        <v>0</v>
      </c>
      <c r="AM2868" s="5">
        <v>0</v>
      </c>
      <c r="AN2868" s="5">
        <v>0</v>
      </c>
      <c r="AO2868" s="5">
        <v>0</v>
      </c>
      <c r="AP2868" s="5">
        <v>0</v>
      </c>
      <c r="AQ2868" s="5">
        <v>0</v>
      </c>
      <c r="AR2868" s="5">
        <v>3127000000</v>
      </c>
    </row>
    <row r="2869" spans="1:44" x14ac:dyDescent="0.25">
      <c r="A2869" s="6">
        <v>4148</v>
      </c>
      <c r="B2869" s="3" t="s">
        <v>5444</v>
      </c>
      <c r="C2869" s="3" t="s">
        <v>5989</v>
      </c>
      <c r="D2869" s="3" t="s">
        <v>6658</v>
      </c>
      <c r="E2869" s="3" t="s">
        <v>2980</v>
      </c>
      <c r="F2869" s="3" t="s">
        <v>10000</v>
      </c>
      <c r="G2869" s="21">
        <v>6</v>
      </c>
      <c r="H2869" s="8" t="s">
        <v>12707</v>
      </c>
      <c r="I2869" s="3" t="s">
        <v>12461</v>
      </c>
      <c r="J2869" s="3" t="s">
        <v>12617</v>
      </c>
      <c r="K2869" s="7">
        <v>0</v>
      </c>
      <c r="L2869" s="3" t="s">
        <v>5458</v>
      </c>
      <c r="M2869" s="7">
        <v>1255</v>
      </c>
      <c r="N2869" s="3" t="s">
        <v>2978</v>
      </c>
      <c r="O2869" s="3" t="s">
        <v>5531</v>
      </c>
      <c r="P2869" s="8" t="s">
        <v>12715</v>
      </c>
      <c r="Q2869" s="8" t="s">
        <v>12718</v>
      </c>
      <c r="R2869" s="4">
        <v>0</v>
      </c>
      <c r="S2869" s="4" t="s">
        <v>5627</v>
      </c>
      <c r="T2869" s="4">
        <v>99</v>
      </c>
      <c r="U2869" s="7" t="s">
        <v>6298</v>
      </c>
      <c r="V2869" s="7">
        <v>41</v>
      </c>
      <c r="W2869" s="3" t="s">
        <v>7163</v>
      </c>
      <c r="X2869" s="6">
        <v>4105</v>
      </c>
      <c r="Y2869" s="3" t="s">
        <v>7164</v>
      </c>
      <c r="Z2869" s="6">
        <v>4105002</v>
      </c>
      <c r="AA2869" s="3" t="s">
        <v>7165</v>
      </c>
      <c r="AB2869" s="6">
        <v>41050020017</v>
      </c>
      <c r="AC2869" s="3" t="s">
        <v>9998</v>
      </c>
      <c r="AD2869" s="5">
        <v>71523000</v>
      </c>
      <c r="AE2869" s="5">
        <v>0</v>
      </c>
      <c r="AF2869" s="5">
        <v>0</v>
      </c>
      <c r="AG2869" s="5">
        <v>0</v>
      </c>
      <c r="AH2869" s="5">
        <v>0</v>
      </c>
      <c r="AI2869" s="5">
        <v>0</v>
      </c>
      <c r="AJ2869" s="5">
        <v>0</v>
      </c>
      <c r="AK2869" s="5">
        <v>71523000</v>
      </c>
      <c r="AL2869" s="5">
        <v>0</v>
      </c>
      <c r="AM2869" s="5">
        <v>0</v>
      </c>
      <c r="AN2869" s="5">
        <v>0</v>
      </c>
      <c r="AO2869" s="5">
        <v>0</v>
      </c>
      <c r="AP2869" s="5">
        <v>0</v>
      </c>
      <c r="AQ2869" s="5">
        <v>0</v>
      </c>
      <c r="AR2869" s="5">
        <v>71523000</v>
      </c>
    </row>
    <row r="2870" spans="1:44" x14ac:dyDescent="0.25">
      <c r="A2870" s="6">
        <v>4148</v>
      </c>
      <c r="B2870" s="3" t="s">
        <v>5444</v>
      </c>
      <c r="C2870" s="3" t="s">
        <v>5962</v>
      </c>
      <c r="D2870" s="3" t="s">
        <v>6631</v>
      </c>
      <c r="E2870" s="3" t="s">
        <v>2982</v>
      </c>
      <c r="F2870" s="3" t="s">
        <v>9789</v>
      </c>
      <c r="G2870" s="21">
        <v>6</v>
      </c>
      <c r="H2870" s="8" t="s">
        <v>12707</v>
      </c>
      <c r="I2870" s="3" t="s">
        <v>12339</v>
      </c>
      <c r="J2870" s="3" t="s">
        <v>12543</v>
      </c>
      <c r="K2870" s="7">
        <v>0</v>
      </c>
      <c r="L2870" s="3" t="s">
        <v>5458</v>
      </c>
      <c r="M2870" s="7">
        <v>1258</v>
      </c>
      <c r="N2870" s="3" t="s">
        <v>2981</v>
      </c>
      <c r="O2870" s="3" t="s">
        <v>5532</v>
      </c>
      <c r="P2870" s="8" t="s">
        <v>12715</v>
      </c>
      <c r="Q2870" s="8" t="s">
        <v>12718</v>
      </c>
      <c r="R2870" s="4">
        <v>0</v>
      </c>
      <c r="S2870" s="4" t="s">
        <v>5627</v>
      </c>
      <c r="T2870" s="4">
        <v>99</v>
      </c>
      <c r="U2870" s="7" t="s">
        <v>6298</v>
      </c>
      <c r="V2870" s="7">
        <v>41</v>
      </c>
      <c r="W2870" s="3" t="s">
        <v>7163</v>
      </c>
      <c r="X2870" s="6">
        <v>4101</v>
      </c>
      <c r="Y2870" s="3" t="s">
        <v>8265</v>
      </c>
      <c r="Z2870" s="6">
        <v>4101002</v>
      </c>
      <c r="AA2870" s="3" t="s">
        <v>8276</v>
      </c>
      <c r="AB2870" s="6">
        <v>41010020019</v>
      </c>
      <c r="AC2870" s="3" t="s">
        <v>9788</v>
      </c>
      <c r="AD2870" s="5">
        <v>1942780451</v>
      </c>
      <c r="AE2870" s="5">
        <v>0</v>
      </c>
      <c r="AF2870" s="5">
        <v>0</v>
      </c>
      <c r="AG2870" s="5">
        <v>0</v>
      </c>
      <c r="AH2870" s="5">
        <v>0</v>
      </c>
      <c r="AI2870" s="5">
        <v>0</v>
      </c>
      <c r="AJ2870" s="5">
        <v>0</v>
      </c>
      <c r="AK2870" s="5">
        <v>1942780451</v>
      </c>
      <c r="AL2870" s="5">
        <v>15449813</v>
      </c>
      <c r="AM2870" s="5">
        <v>0</v>
      </c>
      <c r="AN2870" s="5">
        <v>0</v>
      </c>
      <c r="AO2870" s="5">
        <v>0</v>
      </c>
      <c r="AP2870" s="5">
        <v>0</v>
      </c>
      <c r="AQ2870" s="5">
        <v>15449813</v>
      </c>
      <c r="AR2870" s="5">
        <v>1927330638</v>
      </c>
    </row>
    <row r="2871" spans="1:44" x14ac:dyDescent="0.25">
      <c r="A2871" s="6">
        <v>4148</v>
      </c>
      <c r="B2871" s="3" t="s">
        <v>5444</v>
      </c>
      <c r="C2871" s="3" t="s">
        <v>5962</v>
      </c>
      <c r="D2871" s="3" t="s">
        <v>6631</v>
      </c>
      <c r="E2871" s="3" t="s">
        <v>2983</v>
      </c>
      <c r="F2871" s="3" t="s">
        <v>10001</v>
      </c>
      <c r="G2871" s="21">
        <v>6</v>
      </c>
      <c r="H2871" s="8" t="s">
        <v>12707</v>
      </c>
      <c r="I2871" s="3" t="s">
        <v>12341</v>
      </c>
      <c r="J2871" s="3" t="s">
        <v>12545</v>
      </c>
      <c r="K2871" s="7">
        <v>0</v>
      </c>
      <c r="L2871" s="3" t="s">
        <v>5458</v>
      </c>
      <c r="M2871" s="7">
        <v>1258</v>
      </c>
      <c r="N2871" s="3" t="s">
        <v>2981</v>
      </c>
      <c r="O2871" s="3" t="s">
        <v>5532</v>
      </c>
      <c r="P2871" s="8" t="s">
        <v>12715</v>
      </c>
      <c r="Q2871" s="8" t="s">
        <v>12718</v>
      </c>
      <c r="R2871" s="4">
        <v>0</v>
      </c>
      <c r="S2871" s="4" t="s">
        <v>5627</v>
      </c>
      <c r="T2871" s="4">
        <v>99</v>
      </c>
      <c r="U2871" s="7" t="s">
        <v>6298</v>
      </c>
      <c r="V2871" s="7">
        <v>41</v>
      </c>
      <c r="W2871" s="3" t="s">
        <v>7163</v>
      </c>
      <c r="X2871" s="6">
        <v>4101</v>
      </c>
      <c r="Y2871" s="3" t="s">
        <v>8265</v>
      </c>
      <c r="Z2871" s="6">
        <v>4101002</v>
      </c>
      <c r="AA2871" s="3" t="s">
        <v>8276</v>
      </c>
      <c r="AB2871" s="6">
        <v>41010020019</v>
      </c>
      <c r="AC2871" s="3" t="s">
        <v>9788</v>
      </c>
      <c r="AD2871" s="5">
        <v>106499968</v>
      </c>
      <c r="AE2871" s="5">
        <v>0</v>
      </c>
      <c r="AF2871" s="5">
        <v>0</v>
      </c>
      <c r="AG2871" s="5">
        <v>0</v>
      </c>
      <c r="AH2871" s="5">
        <v>0</v>
      </c>
      <c r="AI2871" s="5">
        <v>0</v>
      </c>
      <c r="AJ2871" s="5">
        <v>0</v>
      </c>
      <c r="AK2871" s="5">
        <v>106499968</v>
      </c>
      <c r="AL2871" s="5">
        <v>0</v>
      </c>
      <c r="AM2871" s="5">
        <v>0</v>
      </c>
      <c r="AN2871" s="5">
        <v>0</v>
      </c>
      <c r="AO2871" s="5">
        <v>0</v>
      </c>
      <c r="AP2871" s="5">
        <v>0</v>
      </c>
      <c r="AQ2871" s="5">
        <v>0</v>
      </c>
      <c r="AR2871" s="5">
        <v>106499968</v>
      </c>
    </row>
    <row r="2872" spans="1:44" x14ac:dyDescent="0.25">
      <c r="A2872" s="6">
        <v>4148</v>
      </c>
      <c r="B2872" s="3" t="s">
        <v>5444</v>
      </c>
      <c r="C2872" s="3" t="s">
        <v>5962</v>
      </c>
      <c r="D2872" s="3" t="s">
        <v>6631</v>
      </c>
      <c r="E2872" s="3" t="s">
        <v>2984</v>
      </c>
      <c r="F2872" s="3" t="s">
        <v>10002</v>
      </c>
      <c r="G2872" s="21">
        <v>6</v>
      </c>
      <c r="H2872" s="8" t="s">
        <v>12707</v>
      </c>
      <c r="I2872" s="3" t="s">
        <v>12339</v>
      </c>
      <c r="J2872" s="3" t="s">
        <v>12543</v>
      </c>
      <c r="K2872" s="7">
        <v>0</v>
      </c>
      <c r="L2872" s="3" t="s">
        <v>5458</v>
      </c>
      <c r="M2872" s="7">
        <v>1258</v>
      </c>
      <c r="N2872" s="3" t="s">
        <v>2981</v>
      </c>
      <c r="O2872" s="3" t="s">
        <v>5532</v>
      </c>
      <c r="P2872" s="8" t="s">
        <v>12715</v>
      </c>
      <c r="Q2872" s="8" t="s">
        <v>12718</v>
      </c>
      <c r="R2872" s="4">
        <v>0</v>
      </c>
      <c r="S2872" s="4" t="s">
        <v>5627</v>
      </c>
      <c r="T2872" s="4">
        <v>99</v>
      </c>
      <c r="U2872" s="7" t="s">
        <v>6298</v>
      </c>
      <c r="V2872" s="7">
        <v>41</v>
      </c>
      <c r="W2872" s="3" t="s">
        <v>7163</v>
      </c>
      <c r="X2872" s="6">
        <v>4101</v>
      </c>
      <c r="Y2872" s="3" t="s">
        <v>8265</v>
      </c>
      <c r="Z2872" s="6">
        <v>4101002</v>
      </c>
      <c r="AA2872" s="3" t="s">
        <v>8276</v>
      </c>
      <c r="AB2872" s="6">
        <v>41010020019</v>
      </c>
      <c r="AC2872" s="3" t="s">
        <v>9788</v>
      </c>
      <c r="AD2872" s="5">
        <v>21032935</v>
      </c>
      <c r="AE2872" s="5">
        <v>0</v>
      </c>
      <c r="AF2872" s="5">
        <v>0</v>
      </c>
      <c r="AG2872" s="5">
        <v>0</v>
      </c>
      <c r="AH2872" s="5">
        <v>0</v>
      </c>
      <c r="AI2872" s="5">
        <v>0</v>
      </c>
      <c r="AJ2872" s="5">
        <v>0</v>
      </c>
      <c r="AK2872" s="5">
        <v>21032935</v>
      </c>
      <c r="AL2872" s="5">
        <v>0</v>
      </c>
      <c r="AM2872" s="5">
        <v>0</v>
      </c>
      <c r="AN2872" s="5">
        <v>0</v>
      </c>
      <c r="AO2872" s="5">
        <v>0</v>
      </c>
      <c r="AP2872" s="5">
        <v>0</v>
      </c>
      <c r="AQ2872" s="5">
        <v>0</v>
      </c>
      <c r="AR2872" s="5">
        <v>21032935</v>
      </c>
    </row>
    <row r="2873" spans="1:44" x14ac:dyDescent="0.25">
      <c r="A2873" s="6">
        <v>4148</v>
      </c>
      <c r="B2873" s="3" t="s">
        <v>5444</v>
      </c>
      <c r="C2873" s="3" t="s">
        <v>5962</v>
      </c>
      <c r="D2873" s="3" t="s">
        <v>6631</v>
      </c>
      <c r="E2873" s="3" t="s">
        <v>2985</v>
      </c>
      <c r="F2873" s="3" t="s">
        <v>10003</v>
      </c>
      <c r="G2873" s="21">
        <v>6</v>
      </c>
      <c r="H2873" s="8" t="s">
        <v>12707</v>
      </c>
      <c r="I2873" s="3" t="s">
        <v>12343</v>
      </c>
      <c r="J2873" s="3" t="s">
        <v>12547</v>
      </c>
      <c r="K2873" s="7">
        <v>0</v>
      </c>
      <c r="L2873" s="3" t="s">
        <v>5458</v>
      </c>
      <c r="M2873" s="7">
        <v>1258</v>
      </c>
      <c r="N2873" s="3" t="s">
        <v>2981</v>
      </c>
      <c r="O2873" s="3" t="s">
        <v>5532</v>
      </c>
      <c r="P2873" s="8" t="s">
        <v>12715</v>
      </c>
      <c r="Q2873" s="8" t="s">
        <v>12718</v>
      </c>
      <c r="R2873" s="4">
        <v>0</v>
      </c>
      <c r="S2873" s="4" t="s">
        <v>5627</v>
      </c>
      <c r="T2873" s="4">
        <v>99</v>
      </c>
      <c r="U2873" s="7" t="s">
        <v>6298</v>
      </c>
      <c r="V2873" s="7">
        <v>41</v>
      </c>
      <c r="W2873" s="3" t="s">
        <v>7163</v>
      </c>
      <c r="X2873" s="6">
        <v>4101</v>
      </c>
      <c r="Y2873" s="3" t="s">
        <v>8265</v>
      </c>
      <c r="Z2873" s="6">
        <v>4101002</v>
      </c>
      <c r="AA2873" s="3" t="s">
        <v>8276</v>
      </c>
      <c r="AB2873" s="6">
        <v>41010020019</v>
      </c>
      <c r="AC2873" s="3" t="s">
        <v>9788</v>
      </c>
      <c r="AD2873" s="5">
        <v>14919980</v>
      </c>
      <c r="AE2873" s="5">
        <v>0</v>
      </c>
      <c r="AF2873" s="5">
        <v>0</v>
      </c>
      <c r="AG2873" s="5">
        <v>0</v>
      </c>
      <c r="AH2873" s="5">
        <v>0</v>
      </c>
      <c r="AI2873" s="5">
        <v>0</v>
      </c>
      <c r="AJ2873" s="5">
        <v>0</v>
      </c>
      <c r="AK2873" s="5">
        <v>14919980</v>
      </c>
      <c r="AL2873" s="5">
        <v>0</v>
      </c>
      <c r="AM2873" s="5">
        <v>0</v>
      </c>
      <c r="AN2873" s="5">
        <v>0</v>
      </c>
      <c r="AO2873" s="5">
        <v>0</v>
      </c>
      <c r="AP2873" s="5">
        <v>0</v>
      </c>
      <c r="AQ2873" s="5">
        <v>0</v>
      </c>
      <c r="AR2873" s="5">
        <v>14919980</v>
      </c>
    </row>
    <row r="2874" spans="1:44" x14ac:dyDescent="0.25">
      <c r="A2874" s="6">
        <v>4148</v>
      </c>
      <c r="B2874" s="3" t="s">
        <v>5444</v>
      </c>
      <c r="C2874" s="3" t="s">
        <v>5962</v>
      </c>
      <c r="D2874" s="3" t="s">
        <v>6631</v>
      </c>
      <c r="E2874" s="3" t="s">
        <v>2986</v>
      </c>
      <c r="F2874" s="3" t="s">
        <v>10004</v>
      </c>
      <c r="G2874" s="21">
        <v>6</v>
      </c>
      <c r="H2874" s="8" t="s">
        <v>12707</v>
      </c>
      <c r="I2874" s="3" t="s">
        <v>12342</v>
      </c>
      <c r="J2874" s="3" t="s">
        <v>12546</v>
      </c>
      <c r="K2874" s="7">
        <v>0</v>
      </c>
      <c r="L2874" s="3" t="s">
        <v>5458</v>
      </c>
      <c r="M2874" s="7">
        <v>1258</v>
      </c>
      <c r="N2874" s="3" t="s">
        <v>2981</v>
      </c>
      <c r="O2874" s="3" t="s">
        <v>5532</v>
      </c>
      <c r="P2874" s="8" t="s">
        <v>12715</v>
      </c>
      <c r="Q2874" s="8" t="s">
        <v>12718</v>
      </c>
      <c r="R2874" s="4">
        <v>0</v>
      </c>
      <c r="S2874" s="4" t="s">
        <v>5627</v>
      </c>
      <c r="T2874" s="4">
        <v>99</v>
      </c>
      <c r="U2874" s="7" t="s">
        <v>6298</v>
      </c>
      <c r="V2874" s="7">
        <v>41</v>
      </c>
      <c r="W2874" s="3" t="s">
        <v>7163</v>
      </c>
      <c r="X2874" s="6">
        <v>4101</v>
      </c>
      <c r="Y2874" s="3" t="s">
        <v>8265</v>
      </c>
      <c r="Z2874" s="6">
        <v>4101002</v>
      </c>
      <c r="AA2874" s="3" t="s">
        <v>8276</v>
      </c>
      <c r="AB2874" s="6">
        <v>41010020019</v>
      </c>
      <c r="AC2874" s="3" t="s">
        <v>9788</v>
      </c>
      <c r="AD2874" s="5">
        <v>12100000</v>
      </c>
      <c r="AE2874" s="5">
        <v>0</v>
      </c>
      <c r="AF2874" s="5">
        <v>0</v>
      </c>
      <c r="AG2874" s="5">
        <v>0</v>
      </c>
      <c r="AH2874" s="5">
        <v>0</v>
      </c>
      <c r="AI2874" s="5">
        <v>0</v>
      </c>
      <c r="AJ2874" s="5">
        <v>0</v>
      </c>
      <c r="AK2874" s="5">
        <v>12100000</v>
      </c>
      <c r="AL2874" s="5">
        <v>0</v>
      </c>
      <c r="AM2874" s="5">
        <v>0</v>
      </c>
      <c r="AN2874" s="5">
        <v>0</v>
      </c>
      <c r="AO2874" s="5">
        <v>0</v>
      </c>
      <c r="AP2874" s="5">
        <v>0</v>
      </c>
      <c r="AQ2874" s="5">
        <v>0</v>
      </c>
      <c r="AR2874" s="5">
        <v>12100000</v>
      </c>
    </row>
    <row r="2875" spans="1:44" x14ac:dyDescent="0.25">
      <c r="A2875" s="6">
        <v>4148</v>
      </c>
      <c r="B2875" s="3" t="s">
        <v>5444</v>
      </c>
      <c r="C2875" s="3" t="s">
        <v>5962</v>
      </c>
      <c r="D2875" s="3" t="s">
        <v>6631</v>
      </c>
      <c r="E2875" s="3" t="s">
        <v>2987</v>
      </c>
      <c r="F2875" s="3" t="s">
        <v>10005</v>
      </c>
      <c r="G2875" s="21">
        <v>6</v>
      </c>
      <c r="H2875" s="8" t="s">
        <v>12707</v>
      </c>
      <c r="I2875" s="3" t="s">
        <v>12343</v>
      </c>
      <c r="J2875" s="3" t="s">
        <v>12547</v>
      </c>
      <c r="K2875" s="7">
        <v>0</v>
      </c>
      <c r="L2875" s="3" t="s">
        <v>5458</v>
      </c>
      <c r="M2875" s="7">
        <v>1258</v>
      </c>
      <c r="N2875" s="3" t="s">
        <v>2981</v>
      </c>
      <c r="O2875" s="3" t="s">
        <v>5532</v>
      </c>
      <c r="P2875" s="8" t="s">
        <v>12715</v>
      </c>
      <c r="Q2875" s="8" t="s">
        <v>12718</v>
      </c>
      <c r="R2875" s="4">
        <v>0</v>
      </c>
      <c r="S2875" s="4" t="s">
        <v>5627</v>
      </c>
      <c r="T2875" s="4">
        <v>99</v>
      </c>
      <c r="U2875" s="7" t="s">
        <v>6298</v>
      </c>
      <c r="V2875" s="7">
        <v>41</v>
      </c>
      <c r="W2875" s="3" t="s">
        <v>7163</v>
      </c>
      <c r="X2875" s="6">
        <v>4101</v>
      </c>
      <c r="Y2875" s="3" t="s">
        <v>8265</v>
      </c>
      <c r="Z2875" s="6">
        <v>4101002</v>
      </c>
      <c r="AA2875" s="3" t="s">
        <v>8276</v>
      </c>
      <c r="AB2875" s="6">
        <v>41010020019</v>
      </c>
      <c r="AC2875" s="3" t="s">
        <v>9788</v>
      </c>
      <c r="AD2875" s="5">
        <v>4800000</v>
      </c>
      <c r="AE2875" s="5">
        <v>0</v>
      </c>
      <c r="AF2875" s="5">
        <v>0</v>
      </c>
      <c r="AG2875" s="5">
        <v>0</v>
      </c>
      <c r="AH2875" s="5">
        <v>0</v>
      </c>
      <c r="AI2875" s="5">
        <v>0</v>
      </c>
      <c r="AJ2875" s="5">
        <v>0</v>
      </c>
      <c r="AK2875" s="5">
        <v>4800000</v>
      </c>
      <c r="AL2875" s="5">
        <v>0</v>
      </c>
      <c r="AM2875" s="5">
        <v>0</v>
      </c>
      <c r="AN2875" s="5">
        <v>0</v>
      </c>
      <c r="AO2875" s="5">
        <v>0</v>
      </c>
      <c r="AP2875" s="5">
        <v>0</v>
      </c>
      <c r="AQ2875" s="5">
        <v>0</v>
      </c>
      <c r="AR2875" s="5">
        <v>4800000</v>
      </c>
    </row>
    <row r="2876" spans="1:44" x14ac:dyDescent="0.25">
      <c r="A2876" s="6">
        <v>4148</v>
      </c>
      <c r="B2876" s="3" t="s">
        <v>5444</v>
      </c>
      <c r="C2876" s="3" t="s">
        <v>5962</v>
      </c>
      <c r="D2876" s="3" t="s">
        <v>6631</v>
      </c>
      <c r="E2876" s="3" t="s">
        <v>2988</v>
      </c>
      <c r="F2876" s="3" t="s">
        <v>10006</v>
      </c>
      <c r="G2876" s="21">
        <v>6</v>
      </c>
      <c r="H2876" s="8" t="s">
        <v>12707</v>
      </c>
      <c r="I2876" s="3" t="s">
        <v>12343</v>
      </c>
      <c r="J2876" s="3" t="s">
        <v>12547</v>
      </c>
      <c r="K2876" s="7">
        <v>0</v>
      </c>
      <c r="L2876" s="3" t="s">
        <v>5458</v>
      </c>
      <c r="M2876" s="7">
        <v>1258</v>
      </c>
      <c r="N2876" s="3" t="s">
        <v>2981</v>
      </c>
      <c r="O2876" s="3" t="s">
        <v>5532</v>
      </c>
      <c r="P2876" s="8" t="s">
        <v>12715</v>
      </c>
      <c r="Q2876" s="8" t="s">
        <v>12718</v>
      </c>
      <c r="R2876" s="4">
        <v>0</v>
      </c>
      <c r="S2876" s="4" t="s">
        <v>5627</v>
      </c>
      <c r="T2876" s="4">
        <v>99</v>
      </c>
      <c r="U2876" s="7" t="s">
        <v>6298</v>
      </c>
      <c r="V2876" s="7">
        <v>41</v>
      </c>
      <c r="W2876" s="3" t="s">
        <v>7163</v>
      </c>
      <c r="X2876" s="6">
        <v>4101</v>
      </c>
      <c r="Y2876" s="3" t="s">
        <v>8265</v>
      </c>
      <c r="Z2876" s="6">
        <v>4101002</v>
      </c>
      <c r="AA2876" s="3" t="s">
        <v>8276</v>
      </c>
      <c r="AB2876" s="6">
        <v>41010020019</v>
      </c>
      <c r="AC2876" s="3" t="s">
        <v>9788</v>
      </c>
      <c r="AD2876" s="5">
        <v>2400000</v>
      </c>
      <c r="AE2876" s="5">
        <v>0</v>
      </c>
      <c r="AF2876" s="5">
        <v>0</v>
      </c>
      <c r="AG2876" s="5">
        <v>0</v>
      </c>
      <c r="AH2876" s="5">
        <v>0</v>
      </c>
      <c r="AI2876" s="5">
        <v>0</v>
      </c>
      <c r="AJ2876" s="5">
        <v>0</v>
      </c>
      <c r="AK2876" s="5">
        <v>2400000</v>
      </c>
      <c r="AL2876" s="5">
        <v>0</v>
      </c>
      <c r="AM2876" s="5">
        <v>0</v>
      </c>
      <c r="AN2876" s="5">
        <v>0</v>
      </c>
      <c r="AO2876" s="5">
        <v>0</v>
      </c>
      <c r="AP2876" s="5">
        <v>0</v>
      </c>
      <c r="AQ2876" s="5">
        <v>0</v>
      </c>
      <c r="AR2876" s="5">
        <v>2400000</v>
      </c>
    </row>
    <row r="2877" spans="1:44" x14ac:dyDescent="0.25">
      <c r="A2877" s="6">
        <v>4148</v>
      </c>
      <c r="B2877" s="3" t="s">
        <v>5444</v>
      </c>
      <c r="C2877" s="3" t="s">
        <v>5962</v>
      </c>
      <c r="D2877" s="3" t="s">
        <v>6631</v>
      </c>
      <c r="E2877" s="3" t="s">
        <v>2989</v>
      </c>
      <c r="F2877" s="3" t="s">
        <v>10007</v>
      </c>
      <c r="G2877" s="21">
        <v>6</v>
      </c>
      <c r="H2877" s="8" t="s">
        <v>12707</v>
      </c>
      <c r="I2877" s="3" t="s">
        <v>12339</v>
      </c>
      <c r="J2877" s="3" t="s">
        <v>12543</v>
      </c>
      <c r="K2877" s="7">
        <v>0</v>
      </c>
      <c r="L2877" s="3" t="s">
        <v>5458</v>
      </c>
      <c r="M2877" s="7">
        <v>1258</v>
      </c>
      <c r="N2877" s="3" t="s">
        <v>2981</v>
      </c>
      <c r="O2877" s="3" t="s">
        <v>5532</v>
      </c>
      <c r="P2877" s="8" t="s">
        <v>12715</v>
      </c>
      <c r="Q2877" s="8" t="s">
        <v>12718</v>
      </c>
      <c r="R2877" s="4">
        <v>0</v>
      </c>
      <c r="S2877" s="4" t="s">
        <v>5627</v>
      </c>
      <c r="T2877" s="4">
        <v>99</v>
      </c>
      <c r="U2877" s="7" t="s">
        <v>6298</v>
      </c>
      <c r="V2877" s="7">
        <v>41</v>
      </c>
      <c r="W2877" s="3" t="s">
        <v>7163</v>
      </c>
      <c r="X2877" s="6">
        <v>4101</v>
      </c>
      <c r="Y2877" s="3" t="s">
        <v>8265</v>
      </c>
      <c r="Z2877" s="6">
        <v>4101002</v>
      </c>
      <c r="AA2877" s="3" t="s">
        <v>8276</v>
      </c>
      <c r="AB2877" s="6">
        <v>41010020019</v>
      </c>
      <c r="AC2877" s="3" t="s">
        <v>9788</v>
      </c>
      <c r="AD2877" s="5">
        <v>8862594</v>
      </c>
      <c r="AE2877" s="5">
        <v>0</v>
      </c>
      <c r="AF2877" s="5">
        <v>0</v>
      </c>
      <c r="AG2877" s="5">
        <v>0</v>
      </c>
      <c r="AH2877" s="5">
        <v>0</v>
      </c>
      <c r="AI2877" s="5">
        <v>0</v>
      </c>
      <c r="AJ2877" s="5">
        <v>0</v>
      </c>
      <c r="AK2877" s="5">
        <v>8862594</v>
      </c>
      <c r="AL2877" s="5">
        <v>0</v>
      </c>
      <c r="AM2877" s="5">
        <v>0</v>
      </c>
      <c r="AN2877" s="5">
        <v>0</v>
      </c>
      <c r="AO2877" s="5">
        <v>0</v>
      </c>
      <c r="AP2877" s="5">
        <v>0</v>
      </c>
      <c r="AQ2877" s="5">
        <v>0</v>
      </c>
      <c r="AR2877" s="5">
        <v>8862594</v>
      </c>
    </row>
    <row r="2878" spans="1:44" x14ac:dyDescent="0.25">
      <c r="A2878" s="6">
        <v>4148</v>
      </c>
      <c r="B2878" s="3" t="s">
        <v>5444</v>
      </c>
      <c r="C2878" s="3" t="s">
        <v>5962</v>
      </c>
      <c r="D2878" s="3" t="s">
        <v>6631</v>
      </c>
      <c r="E2878" s="3" t="s">
        <v>2990</v>
      </c>
      <c r="F2878" s="3" t="s">
        <v>10008</v>
      </c>
      <c r="G2878" s="21">
        <v>6</v>
      </c>
      <c r="H2878" s="8" t="s">
        <v>12707</v>
      </c>
      <c r="I2878" s="3" t="s">
        <v>12494</v>
      </c>
      <c r="J2878" s="3" t="s">
        <v>12649</v>
      </c>
      <c r="K2878" s="7">
        <v>0</v>
      </c>
      <c r="L2878" s="3" t="s">
        <v>5458</v>
      </c>
      <c r="M2878" s="7">
        <v>1258</v>
      </c>
      <c r="N2878" s="3" t="s">
        <v>2981</v>
      </c>
      <c r="O2878" s="3" t="s">
        <v>5532</v>
      </c>
      <c r="P2878" s="8" t="s">
        <v>12715</v>
      </c>
      <c r="Q2878" s="8" t="s">
        <v>12718</v>
      </c>
      <c r="R2878" s="4">
        <v>0</v>
      </c>
      <c r="S2878" s="4" t="s">
        <v>5627</v>
      </c>
      <c r="T2878" s="4">
        <v>99</v>
      </c>
      <c r="U2878" s="7" t="s">
        <v>6298</v>
      </c>
      <c r="V2878" s="7">
        <v>41</v>
      </c>
      <c r="W2878" s="3" t="s">
        <v>7163</v>
      </c>
      <c r="X2878" s="6">
        <v>4101</v>
      </c>
      <c r="Y2878" s="3" t="s">
        <v>8265</v>
      </c>
      <c r="Z2878" s="6">
        <v>4101002</v>
      </c>
      <c r="AA2878" s="3" t="s">
        <v>8276</v>
      </c>
      <c r="AB2878" s="6">
        <v>41010020019</v>
      </c>
      <c r="AC2878" s="3" t="s">
        <v>9788</v>
      </c>
      <c r="AD2878" s="5">
        <v>18720000</v>
      </c>
      <c r="AE2878" s="5">
        <v>0</v>
      </c>
      <c r="AF2878" s="5">
        <v>0</v>
      </c>
      <c r="AG2878" s="5">
        <v>0</v>
      </c>
      <c r="AH2878" s="5">
        <v>0</v>
      </c>
      <c r="AI2878" s="5">
        <v>0</v>
      </c>
      <c r="AJ2878" s="5">
        <v>0</v>
      </c>
      <c r="AK2878" s="5">
        <v>18720000</v>
      </c>
      <c r="AL2878" s="5">
        <v>0</v>
      </c>
      <c r="AM2878" s="5">
        <v>0</v>
      </c>
      <c r="AN2878" s="5">
        <v>0</v>
      </c>
      <c r="AO2878" s="5">
        <v>0</v>
      </c>
      <c r="AP2878" s="5">
        <v>0</v>
      </c>
      <c r="AQ2878" s="5">
        <v>0</v>
      </c>
      <c r="AR2878" s="5">
        <v>18720000</v>
      </c>
    </row>
    <row r="2879" spans="1:44" x14ac:dyDescent="0.25">
      <c r="A2879" s="6">
        <v>4148</v>
      </c>
      <c r="B2879" s="3" t="s">
        <v>5444</v>
      </c>
      <c r="C2879" s="3" t="s">
        <v>5962</v>
      </c>
      <c r="D2879" s="3" t="s">
        <v>6631</v>
      </c>
      <c r="E2879" s="3" t="s">
        <v>2991</v>
      </c>
      <c r="F2879" s="3" t="s">
        <v>10009</v>
      </c>
      <c r="G2879" s="21">
        <v>6</v>
      </c>
      <c r="H2879" s="8" t="s">
        <v>12707</v>
      </c>
      <c r="I2879" s="3" t="s">
        <v>12494</v>
      </c>
      <c r="J2879" s="3" t="s">
        <v>12649</v>
      </c>
      <c r="K2879" s="7">
        <v>0</v>
      </c>
      <c r="L2879" s="3" t="s">
        <v>5458</v>
      </c>
      <c r="M2879" s="7">
        <v>1258</v>
      </c>
      <c r="N2879" s="3" t="s">
        <v>2981</v>
      </c>
      <c r="O2879" s="3" t="s">
        <v>5532</v>
      </c>
      <c r="P2879" s="8" t="s">
        <v>12715</v>
      </c>
      <c r="Q2879" s="8" t="s">
        <v>12718</v>
      </c>
      <c r="R2879" s="4">
        <v>0</v>
      </c>
      <c r="S2879" s="4" t="s">
        <v>5627</v>
      </c>
      <c r="T2879" s="4">
        <v>99</v>
      </c>
      <c r="U2879" s="7" t="s">
        <v>6298</v>
      </c>
      <c r="V2879" s="7">
        <v>41</v>
      </c>
      <c r="W2879" s="3" t="s">
        <v>7163</v>
      </c>
      <c r="X2879" s="6">
        <v>4101</v>
      </c>
      <c r="Y2879" s="3" t="s">
        <v>8265</v>
      </c>
      <c r="Z2879" s="6">
        <v>4101002</v>
      </c>
      <c r="AA2879" s="3" t="s">
        <v>8276</v>
      </c>
      <c r="AB2879" s="6">
        <v>41010020019</v>
      </c>
      <c r="AC2879" s="3" t="s">
        <v>9788</v>
      </c>
      <c r="AD2879" s="5">
        <v>6143972</v>
      </c>
      <c r="AE2879" s="5">
        <v>0</v>
      </c>
      <c r="AF2879" s="5">
        <v>0</v>
      </c>
      <c r="AG2879" s="5">
        <v>0</v>
      </c>
      <c r="AH2879" s="5">
        <v>0</v>
      </c>
      <c r="AI2879" s="5">
        <v>0</v>
      </c>
      <c r="AJ2879" s="5">
        <v>0</v>
      </c>
      <c r="AK2879" s="5">
        <v>6143972</v>
      </c>
      <c r="AL2879" s="5">
        <v>0</v>
      </c>
      <c r="AM2879" s="5">
        <v>0</v>
      </c>
      <c r="AN2879" s="5">
        <v>0</v>
      </c>
      <c r="AO2879" s="5">
        <v>0</v>
      </c>
      <c r="AP2879" s="5">
        <v>0</v>
      </c>
      <c r="AQ2879" s="5">
        <v>0</v>
      </c>
      <c r="AR2879" s="5">
        <v>6143972</v>
      </c>
    </row>
    <row r="2880" spans="1:44" x14ac:dyDescent="0.25">
      <c r="A2880" s="6">
        <v>4148</v>
      </c>
      <c r="B2880" s="3" t="s">
        <v>5444</v>
      </c>
      <c r="C2880" s="3" t="s">
        <v>5962</v>
      </c>
      <c r="D2880" s="3" t="s">
        <v>6631</v>
      </c>
      <c r="E2880" s="3" t="s">
        <v>2992</v>
      </c>
      <c r="F2880" s="3" t="s">
        <v>10010</v>
      </c>
      <c r="G2880" s="21">
        <v>6</v>
      </c>
      <c r="H2880" s="8" t="s">
        <v>12707</v>
      </c>
      <c r="I2880" s="3" t="s">
        <v>12340</v>
      </c>
      <c r="J2880" s="3" t="s">
        <v>12544</v>
      </c>
      <c r="K2880" s="7">
        <v>0</v>
      </c>
      <c r="L2880" s="3" t="s">
        <v>5458</v>
      </c>
      <c r="M2880" s="7">
        <v>1258</v>
      </c>
      <c r="N2880" s="3" t="s">
        <v>2981</v>
      </c>
      <c r="O2880" s="3" t="s">
        <v>5532</v>
      </c>
      <c r="P2880" s="8" t="s">
        <v>12715</v>
      </c>
      <c r="Q2880" s="8" t="s">
        <v>12718</v>
      </c>
      <c r="R2880" s="4">
        <v>0</v>
      </c>
      <c r="S2880" s="4" t="s">
        <v>5627</v>
      </c>
      <c r="T2880" s="4">
        <v>99</v>
      </c>
      <c r="U2880" s="7" t="s">
        <v>6298</v>
      </c>
      <c r="V2880" s="7">
        <v>41</v>
      </c>
      <c r="W2880" s="3" t="s">
        <v>7163</v>
      </c>
      <c r="X2880" s="6">
        <v>4101</v>
      </c>
      <c r="Y2880" s="3" t="s">
        <v>8265</v>
      </c>
      <c r="Z2880" s="6">
        <v>4101002</v>
      </c>
      <c r="AA2880" s="3" t="s">
        <v>8276</v>
      </c>
      <c r="AB2880" s="6">
        <v>41010020019</v>
      </c>
      <c r="AC2880" s="3" t="s">
        <v>9788</v>
      </c>
      <c r="AD2880" s="5">
        <v>50000000</v>
      </c>
      <c r="AE2880" s="5">
        <v>0</v>
      </c>
      <c r="AF2880" s="5">
        <v>0</v>
      </c>
      <c r="AG2880" s="5">
        <v>0</v>
      </c>
      <c r="AH2880" s="5">
        <v>0</v>
      </c>
      <c r="AI2880" s="5">
        <v>0</v>
      </c>
      <c r="AJ2880" s="5">
        <v>0</v>
      </c>
      <c r="AK2880" s="5">
        <v>50000000</v>
      </c>
      <c r="AL2880" s="5">
        <v>0</v>
      </c>
      <c r="AM2880" s="5">
        <v>0</v>
      </c>
      <c r="AN2880" s="5">
        <v>0</v>
      </c>
      <c r="AO2880" s="5">
        <v>0</v>
      </c>
      <c r="AP2880" s="5">
        <v>0</v>
      </c>
      <c r="AQ2880" s="5">
        <v>0</v>
      </c>
      <c r="AR2880" s="5">
        <v>50000000</v>
      </c>
    </row>
    <row r="2881" spans="1:44" x14ac:dyDescent="0.25">
      <c r="A2881" s="6">
        <v>4148</v>
      </c>
      <c r="B2881" s="3" t="s">
        <v>5444</v>
      </c>
      <c r="C2881" s="3" t="s">
        <v>5968</v>
      </c>
      <c r="D2881" s="3" t="s">
        <v>6637</v>
      </c>
      <c r="E2881" s="3" t="s">
        <v>2993</v>
      </c>
      <c r="F2881" s="3" t="s">
        <v>10011</v>
      </c>
      <c r="G2881" s="21">
        <v>6</v>
      </c>
      <c r="H2881" s="8" t="s">
        <v>12707</v>
      </c>
      <c r="I2881" s="3" t="s">
        <v>12343</v>
      </c>
      <c r="J2881" s="3" t="s">
        <v>12547</v>
      </c>
      <c r="K2881" s="7">
        <v>0</v>
      </c>
      <c r="L2881" s="3" t="s">
        <v>5458</v>
      </c>
      <c r="M2881" s="7">
        <v>1258</v>
      </c>
      <c r="N2881" s="3" t="s">
        <v>2981</v>
      </c>
      <c r="O2881" s="3" t="s">
        <v>5532</v>
      </c>
      <c r="P2881" s="8" t="s">
        <v>12715</v>
      </c>
      <c r="Q2881" s="8" t="s">
        <v>12718</v>
      </c>
      <c r="R2881" s="4">
        <v>0</v>
      </c>
      <c r="S2881" s="4" t="s">
        <v>5627</v>
      </c>
      <c r="T2881" s="4">
        <v>99</v>
      </c>
      <c r="U2881" s="7" t="s">
        <v>6298</v>
      </c>
      <c r="V2881" s="7">
        <v>41</v>
      </c>
      <c r="W2881" s="3" t="s">
        <v>7163</v>
      </c>
      <c r="X2881" s="6">
        <v>4104</v>
      </c>
      <c r="Y2881" s="3" t="s">
        <v>8000</v>
      </c>
      <c r="Z2881" s="6">
        <v>4104002</v>
      </c>
      <c r="AA2881" s="3" t="s">
        <v>8280</v>
      </c>
      <c r="AB2881" s="6">
        <v>41040020002</v>
      </c>
      <c r="AC2881" s="3" t="s">
        <v>8281</v>
      </c>
      <c r="AD2881" s="5">
        <v>725500000</v>
      </c>
      <c r="AE2881" s="5">
        <v>0</v>
      </c>
      <c r="AF2881" s="5">
        <v>0</v>
      </c>
      <c r="AG2881" s="5">
        <v>0</v>
      </c>
      <c r="AH2881" s="5">
        <v>0</v>
      </c>
      <c r="AI2881" s="5">
        <v>0</v>
      </c>
      <c r="AJ2881" s="5">
        <v>0</v>
      </c>
      <c r="AK2881" s="5">
        <v>725500000</v>
      </c>
      <c r="AL2881" s="5">
        <v>0</v>
      </c>
      <c r="AM2881" s="5">
        <v>0</v>
      </c>
      <c r="AN2881" s="5">
        <v>0</v>
      </c>
      <c r="AO2881" s="5">
        <v>0</v>
      </c>
      <c r="AP2881" s="5">
        <v>0</v>
      </c>
      <c r="AQ2881" s="5">
        <v>0</v>
      </c>
      <c r="AR2881" s="5">
        <v>725500000</v>
      </c>
    </row>
    <row r="2882" spans="1:44" x14ac:dyDescent="0.25">
      <c r="A2882" s="6">
        <v>4148</v>
      </c>
      <c r="B2882" s="3" t="s">
        <v>5444</v>
      </c>
      <c r="C2882" s="3" t="s">
        <v>5968</v>
      </c>
      <c r="D2882" s="3" t="s">
        <v>6637</v>
      </c>
      <c r="E2882" s="3" t="s">
        <v>2994</v>
      </c>
      <c r="F2882" s="3" t="s">
        <v>10012</v>
      </c>
      <c r="G2882" s="21">
        <v>6</v>
      </c>
      <c r="H2882" s="8" t="s">
        <v>12707</v>
      </c>
      <c r="I2882" s="3" t="s">
        <v>12343</v>
      </c>
      <c r="J2882" s="3" t="s">
        <v>12547</v>
      </c>
      <c r="K2882" s="7">
        <v>0</v>
      </c>
      <c r="L2882" s="3" t="s">
        <v>5458</v>
      </c>
      <c r="M2882" s="7">
        <v>1258</v>
      </c>
      <c r="N2882" s="3" t="s">
        <v>2981</v>
      </c>
      <c r="O2882" s="3" t="s">
        <v>5532</v>
      </c>
      <c r="P2882" s="8" t="s">
        <v>12715</v>
      </c>
      <c r="Q2882" s="8" t="s">
        <v>12718</v>
      </c>
      <c r="R2882" s="4">
        <v>0</v>
      </c>
      <c r="S2882" s="4" t="s">
        <v>5627</v>
      </c>
      <c r="T2882" s="4">
        <v>99</v>
      </c>
      <c r="U2882" s="7" t="s">
        <v>6298</v>
      </c>
      <c r="V2882" s="7">
        <v>41</v>
      </c>
      <c r="W2882" s="3" t="s">
        <v>7163</v>
      </c>
      <c r="X2882" s="6">
        <v>4104</v>
      </c>
      <c r="Y2882" s="3" t="s">
        <v>8000</v>
      </c>
      <c r="Z2882" s="6">
        <v>4104002</v>
      </c>
      <c r="AA2882" s="3" t="s">
        <v>8280</v>
      </c>
      <c r="AB2882" s="6">
        <v>41040020002</v>
      </c>
      <c r="AC2882" s="3" t="s">
        <v>8281</v>
      </c>
      <c r="AD2882" s="5">
        <v>38000000</v>
      </c>
      <c r="AE2882" s="5">
        <v>0</v>
      </c>
      <c r="AF2882" s="5">
        <v>0</v>
      </c>
      <c r="AG2882" s="5">
        <v>0</v>
      </c>
      <c r="AH2882" s="5">
        <v>0</v>
      </c>
      <c r="AI2882" s="5">
        <v>0</v>
      </c>
      <c r="AJ2882" s="5">
        <v>0</v>
      </c>
      <c r="AK2882" s="5">
        <v>38000000</v>
      </c>
      <c r="AL2882" s="5">
        <v>0</v>
      </c>
      <c r="AM2882" s="5">
        <v>0</v>
      </c>
      <c r="AN2882" s="5">
        <v>0</v>
      </c>
      <c r="AO2882" s="5">
        <v>0</v>
      </c>
      <c r="AP2882" s="5">
        <v>0</v>
      </c>
      <c r="AQ2882" s="5">
        <v>0</v>
      </c>
      <c r="AR2882" s="5">
        <v>38000000</v>
      </c>
    </row>
    <row r="2883" spans="1:44" x14ac:dyDescent="0.25">
      <c r="A2883" s="6">
        <v>4148</v>
      </c>
      <c r="B2883" s="3" t="s">
        <v>5444</v>
      </c>
      <c r="C2883" s="3" t="s">
        <v>5990</v>
      </c>
      <c r="D2883" s="3" t="s">
        <v>6659</v>
      </c>
      <c r="E2883" s="3" t="s">
        <v>2995</v>
      </c>
      <c r="F2883" s="3" t="s">
        <v>10013</v>
      </c>
      <c r="G2883" s="21">
        <v>6</v>
      </c>
      <c r="H2883" s="8" t="s">
        <v>12707</v>
      </c>
      <c r="I2883" s="3" t="s">
        <v>12341</v>
      </c>
      <c r="J2883" s="3" t="s">
        <v>12545</v>
      </c>
      <c r="K2883" s="7">
        <v>0</v>
      </c>
      <c r="L2883" s="3" t="s">
        <v>5458</v>
      </c>
      <c r="M2883" s="7">
        <v>1258</v>
      </c>
      <c r="N2883" s="3" t="s">
        <v>2981</v>
      </c>
      <c r="O2883" s="3" t="s">
        <v>5532</v>
      </c>
      <c r="P2883" s="8" t="s">
        <v>12715</v>
      </c>
      <c r="Q2883" s="8" t="s">
        <v>12718</v>
      </c>
      <c r="R2883" s="4">
        <v>0</v>
      </c>
      <c r="S2883" s="4" t="s">
        <v>5627</v>
      </c>
      <c r="T2883" s="4">
        <v>99</v>
      </c>
      <c r="U2883" s="7" t="s">
        <v>6298</v>
      </c>
      <c r="V2883" s="7">
        <v>41</v>
      </c>
      <c r="W2883" s="3" t="s">
        <v>7163</v>
      </c>
      <c r="X2883" s="6">
        <v>4105</v>
      </c>
      <c r="Y2883" s="3" t="s">
        <v>7164</v>
      </c>
      <c r="Z2883" s="6">
        <v>4105002</v>
      </c>
      <c r="AA2883" s="3" t="s">
        <v>7165</v>
      </c>
      <c r="AB2883" s="6">
        <v>41050020001</v>
      </c>
      <c r="AC2883" s="3" t="s">
        <v>9841</v>
      </c>
      <c r="AD2883" s="5">
        <v>4984000</v>
      </c>
      <c r="AE2883" s="5">
        <v>0</v>
      </c>
      <c r="AF2883" s="5">
        <v>0</v>
      </c>
      <c r="AG2883" s="5">
        <v>0</v>
      </c>
      <c r="AH2883" s="5">
        <v>0</v>
      </c>
      <c r="AI2883" s="5">
        <v>0</v>
      </c>
      <c r="AJ2883" s="5">
        <v>0</v>
      </c>
      <c r="AK2883" s="5">
        <v>4984000</v>
      </c>
      <c r="AL2883" s="5">
        <v>0</v>
      </c>
      <c r="AM2883" s="5">
        <v>0</v>
      </c>
      <c r="AN2883" s="5">
        <v>0</v>
      </c>
      <c r="AO2883" s="5">
        <v>0</v>
      </c>
      <c r="AP2883" s="5">
        <v>0</v>
      </c>
      <c r="AQ2883" s="5">
        <v>0</v>
      </c>
      <c r="AR2883" s="5">
        <v>4984000</v>
      </c>
    </row>
    <row r="2884" spans="1:44" x14ac:dyDescent="0.25">
      <c r="A2884" s="6">
        <v>4148</v>
      </c>
      <c r="B2884" s="3" t="s">
        <v>5444</v>
      </c>
      <c r="C2884" s="3" t="s">
        <v>5990</v>
      </c>
      <c r="D2884" s="3" t="s">
        <v>6659</v>
      </c>
      <c r="E2884" s="3" t="s">
        <v>2996</v>
      </c>
      <c r="F2884" s="3" t="s">
        <v>10014</v>
      </c>
      <c r="G2884" s="21">
        <v>6</v>
      </c>
      <c r="H2884" s="8" t="s">
        <v>12707</v>
      </c>
      <c r="I2884" s="3" t="s">
        <v>12339</v>
      </c>
      <c r="J2884" s="3" t="s">
        <v>12543</v>
      </c>
      <c r="K2884" s="7">
        <v>0</v>
      </c>
      <c r="L2884" s="3" t="s">
        <v>5458</v>
      </c>
      <c r="M2884" s="7">
        <v>1258</v>
      </c>
      <c r="N2884" s="3" t="s">
        <v>2981</v>
      </c>
      <c r="O2884" s="3" t="s">
        <v>5532</v>
      </c>
      <c r="P2884" s="8" t="s">
        <v>12715</v>
      </c>
      <c r="Q2884" s="8" t="s">
        <v>12718</v>
      </c>
      <c r="R2884" s="4">
        <v>0</v>
      </c>
      <c r="S2884" s="4" t="s">
        <v>5627</v>
      </c>
      <c r="T2884" s="4">
        <v>99</v>
      </c>
      <c r="U2884" s="7" t="s">
        <v>6298</v>
      </c>
      <c r="V2884" s="7">
        <v>41</v>
      </c>
      <c r="W2884" s="3" t="s">
        <v>7163</v>
      </c>
      <c r="X2884" s="6">
        <v>4105</v>
      </c>
      <c r="Y2884" s="3" t="s">
        <v>7164</v>
      </c>
      <c r="Z2884" s="6">
        <v>4105002</v>
      </c>
      <c r="AA2884" s="3" t="s">
        <v>7165</v>
      </c>
      <c r="AB2884" s="6">
        <v>41050020001</v>
      </c>
      <c r="AC2884" s="3" t="s">
        <v>9841</v>
      </c>
      <c r="AD2884" s="5">
        <v>1200000</v>
      </c>
      <c r="AE2884" s="5">
        <v>0</v>
      </c>
      <c r="AF2884" s="5">
        <v>0</v>
      </c>
      <c r="AG2884" s="5">
        <v>0</v>
      </c>
      <c r="AH2884" s="5">
        <v>0</v>
      </c>
      <c r="AI2884" s="5">
        <v>0</v>
      </c>
      <c r="AJ2884" s="5">
        <v>0</v>
      </c>
      <c r="AK2884" s="5">
        <v>1200000</v>
      </c>
      <c r="AL2884" s="5">
        <v>0</v>
      </c>
      <c r="AM2884" s="5">
        <v>0</v>
      </c>
      <c r="AN2884" s="5">
        <v>0</v>
      </c>
      <c r="AO2884" s="5">
        <v>0</v>
      </c>
      <c r="AP2884" s="5">
        <v>0</v>
      </c>
      <c r="AQ2884" s="5">
        <v>0</v>
      </c>
      <c r="AR2884" s="5">
        <v>1200000</v>
      </c>
    </row>
    <row r="2885" spans="1:44" x14ac:dyDescent="0.25">
      <c r="A2885" s="6">
        <v>4148</v>
      </c>
      <c r="B2885" s="3" t="s">
        <v>5444</v>
      </c>
      <c r="C2885" s="3" t="s">
        <v>5990</v>
      </c>
      <c r="D2885" s="3" t="s">
        <v>6659</v>
      </c>
      <c r="E2885" s="3" t="s">
        <v>2997</v>
      </c>
      <c r="F2885" s="3" t="s">
        <v>10015</v>
      </c>
      <c r="G2885" s="21">
        <v>6</v>
      </c>
      <c r="H2885" s="8" t="s">
        <v>12707</v>
      </c>
      <c r="I2885" s="3" t="s">
        <v>12339</v>
      </c>
      <c r="J2885" s="3" t="s">
        <v>12543</v>
      </c>
      <c r="K2885" s="7">
        <v>0</v>
      </c>
      <c r="L2885" s="3" t="s">
        <v>5458</v>
      </c>
      <c r="M2885" s="7">
        <v>1258</v>
      </c>
      <c r="N2885" s="3" t="s">
        <v>2981</v>
      </c>
      <c r="O2885" s="3" t="s">
        <v>5532</v>
      </c>
      <c r="P2885" s="8" t="s">
        <v>12715</v>
      </c>
      <c r="Q2885" s="8" t="s">
        <v>12718</v>
      </c>
      <c r="R2885" s="4">
        <v>0</v>
      </c>
      <c r="S2885" s="4" t="s">
        <v>5627</v>
      </c>
      <c r="T2885" s="4">
        <v>99</v>
      </c>
      <c r="U2885" s="7" t="s">
        <v>6298</v>
      </c>
      <c r="V2885" s="7">
        <v>41</v>
      </c>
      <c r="W2885" s="3" t="s">
        <v>7163</v>
      </c>
      <c r="X2885" s="6">
        <v>4105</v>
      </c>
      <c r="Y2885" s="3" t="s">
        <v>7164</v>
      </c>
      <c r="Z2885" s="6">
        <v>4105002</v>
      </c>
      <c r="AA2885" s="3" t="s">
        <v>7165</v>
      </c>
      <c r="AB2885" s="6">
        <v>41050020001</v>
      </c>
      <c r="AC2885" s="3" t="s">
        <v>9841</v>
      </c>
      <c r="AD2885" s="5">
        <v>927600</v>
      </c>
      <c r="AE2885" s="5">
        <v>0</v>
      </c>
      <c r="AF2885" s="5">
        <v>0</v>
      </c>
      <c r="AG2885" s="5">
        <v>0</v>
      </c>
      <c r="AH2885" s="5">
        <v>0</v>
      </c>
      <c r="AI2885" s="5">
        <v>0</v>
      </c>
      <c r="AJ2885" s="5">
        <v>0</v>
      </c>
      <c r="AK2885" s="5">
        <v>927600</v>
      </c>
      <c r="AL2885" s="5">
        <v>0</v>
      </c>
      <c r="AM2885" s="5">
        <v>0</v>
      </c>
      <c r="AN2885" s="5">
        <v>0</v>
      </c>
      <c r="AO2885" s="5">
        <v>0</v>
      </c>
      <c r="AP2885" s="5">
        <v>0</v>
      </c>
      <c r="AQ2885" s="5">
        <v>0</v>
      </c>
      <c r="AR2885" s="5">
        <v>927600</v>
      </c>
    </row>
    <row r="2886" spans="1:44" x14ac:dyDescent="0.25">
      <c r="A2886" s="6">
        <v>4148</v>
      </c>
      <c r="B2886" s="3" t="s">
        <v>5444</v>
      </c>
      <c r="C2886" s="3" t="s">
        <v>5990</v>
      </c>
      <c r="D2886" s="3" t="s">
        <v>6659</v>
      </c>
      <c r="E2886" s="3" t="s">
        <v>2998</v>
      </c>
      <c r="F2886" s="3" t="s">
        <v>10016</v>
      </c>
      <c r="G2886" s="21">
        <v>6</v>
      </c>
      <c r="H2886" s="8" t="s">
        <v>12707</v>
      </c>
      <c r="I2886" s="3" t="s">
        <v>12339</v>
      </c>
      <c r="J2886" s="3" t="s">
        <v>12543</v>
      </c>
      <c r="K2886" s="7">
        <v>0</v>
      </c>
      <c r="L2886" s="3" t="s">
        <v>5458</v>
      </c>
      <c r="M2886" s="7">
        <v>1258</v>
      </c>
      <c r="N2886" s="3" t="s">
        <v>2981</v>
      </c>
      <c r="O2886" s="3" t="s">
        <v>5532</v>
      </c>
      <c r="P2886" s="8" t="s">
        <v>12715</v>
      </c>
      <c r="Q2886" s="8" t="s">
        <v>12718</v>
      </c>
      <c r="R2886" s="4">
        <v>0</v>
      </c>
      <c r="S2886" s="4" t="s">
        <v>5627</v>
      </c>
      <c r="T2886" s="4">
        <v>99</v>
      </c>
      <c r="U2886" s="7" t="s">
        <v>6298</v>
      </c>
      <c r="V2886" s="7">
        <v>41</v>
      </c>
      <c r="W2886" s="3" t="s">
        <v>7163</v>
      </c>
      <c r="X2886" s="6">
        <v>4105</v>
      </c>
      <c r="Y2886" s="3" t="s">
        <v>7164</v>
      </c>
      <c r="Z2886" s="6">
        <v>4105002</v>
      </c>
      <c r="AA2886" s="3" t="s">
        <v>7165</v>
      </c>
      <c r="AB2886" s="6">
        <v>41050020001</v>
      </c>
      <c r="AC2886" s="3" t="s">
        <v>9841</v>
      </c>
      <c r="AD2886" s="5">
        <v>169950000</v>
      </c>
      <c r="AE2886" s="5">
        <v>0</v>
      </c>
      <c r="AF2886" s="5">
        <v>0</v>
      </c>
      <c r="AG2886" s="5">
        <v>0</v>
      </c>
      <c r="AH2886" s="5">
        <v>0</v>
      </c>
      <c r="AI2886" s="5">
        <v>0</v>
      </c>
      <c r="AJ2886" s="5">
        <v>0</v>
      </c>
      <c r="AK2886" s="5">
        <v>169950000</v>
      </c>
      <c r="AL2886" s="5">
        <v>0</v>
      </c>
      <c r="AM2886" s="5">
        <v>0</v>
      </c>
      <c r="AN2886" s="5">
        <v>0</v>
      </c>
      <c r="AO2886" s="5">
        <v>0</v>
      </c>
      <c r="AP2886" s="5">
        <v>0</v>
      </c>
      <c r="AQ2886" s="5">
        <v>0</v>
      </c>
      <c r="AR2886" s="5">
        <v>169950000</v>
      </c>
    </row>
    <row r="2887" spans="1:44" x14ac:dyDescent="0.25">
      <c r="A2887" s="6">
        <v>4148</v>
      </c>
      <c r="B2887" s="3" t="s">
        <v>5444</v>
      </c>
      <c r="C2887" s="3" t="s">
        <v>5990</v>
      </c>
      <c r="D2887" s="3" t="s">
        <v>6659</v>
      </c>
      <c r="E2887" s="3" t="s">
        <v>2999</v>
      </c>
      <c r="F2887" s="3" t="s">
        <v>10017</v>
      </c>
      <c r="G2887" s="21">
        <v>6</v>
      </c>
      <c r="H2887" s="8" t="s">
        <v>12707</v>
      </c>
      <c r="I2887" s="3" t="s">
        <v>12343</v>
      </c>
      <c r="J2887" s="3" t="s">
        <v>12547</v>
      </c>
      <c r="K2887" s="7">
        <v>0</v>
      </c>
      <c r="L2887" s="3" t="s">
        <v>5458</v>
      </c>
      <c r="M2887" s="7">
        <v>1258</v>
      </c>
      <c r="N2887" s="3" t="s">
        <v>2981</v>
      </c>
      <c r="O2887" s="3" t="s">
        <v>5532</v>
      </c>
      <c r="P2887" s="8" t="s">
        <v>12715</v>
      </c>
      <c r="Q2887" s="8" t="s">
        <v>12718</v>
      </c>
      <c r="R2887" s="4">
        <v>0</v>
      </c>
      <c r="S2887" s="4" t="s">
        <v>5627</v>
      </c>
      <c r="T2887" s="4">
        <v>99</v>
      </c>
      <c r="U2887" s="7" t="s">
        <v>6298</v>
      </c>
      <c r="V2887" s="7">
        <v>41</v>
      </c>
      <c r="W2887" s="3" t="s">
        <v>7163</v>
      </c>
      <c r="X2887" s="6">
        <v>4105</v>
      </c>
      <c r="Y2887" s="3" t="s">
        <v>7164</v>
      </c>
      <c r="Z2887" s="6">
        <v>4105002</v>
      </c>
      <c r="AA2887" s="3" t="s">
        <v>7165</v>
      </c>
      <c r="AB2887" s="6">
        <v>41050020001</v>
      </c>
      <c r="AC2887" s="3" t="s">
        <v>9841</v>
      </c>
      <c r="AD2887" s="5">
        <v>2000000</v>
      </c>
      <c r="AE2887" s="5">
        <v>0</v>
      </c>
      <c r="AF2887" s="5">
        <v>0</v>
      </c>
      <c r="AG2887" s="5">
        <v>0</v>
      </c>
      <c r="AH2887" s="5">
        <v>0</v>
      </c>
      <c r="AI2887" s="5">
        <v>0</v>
      </c>
      <c r="AJ2887" s="5">
        <v>0</v>
      </c>
      <c r="AK2887" s="5">
        <v>2000000</v>
      </c>
      <c r="AL2887" s="5">
        <v>0</v>
      </c>
      <c r="AM2887" s="5">
        <v>0</v>
      </c>
      <c r="AN2887" s="5">
        <v>0</v>
      </c>
      <c r="AO2887" s="5">
        <v>0</v>
      </c>
      <c r="AP2887" s="5">
        <v>0</v>
      </c>
      <c r="AQ2887" s="5">
        <v>0</v>
      </c>
      <c r="AR2887" s="5">
        <v>2000000</v>
      </c>
    </row>
    <row r="2888" spans="1:44" x14ac:dyDescent="0.25">
      <c r="A2888" s="6">
        <v>4148</v>
      </c>
      <c r="B2888" s="3" t="s">
        <v>5444</v>
      </c>
      <c r="C2888" s="3" t="s">
        <v>5990</v>
      </c>
      <c r="D2888" s="3" t="s">
        <v>6659</v>
      </c>
      <c r="E2888" s="3" t="s">
        <v>3000</v>
      </c>
      <c r="F2888" s="3" t="s">
        <v>10018</v>
      </c>
      <c r="G2888" s="21">
        <v>6</v>
      </c>
      <c r="H2888" s="8" t="s">
        <v>12707</v>
      </c>
      <c r="I2888" s="3" t="s">
        <v>12342</v>
      </c>
      <c r="J2888" s="3" t="s">
        <v>12546</v>
      </c>
      <c r="K2888" s="7">
        <v>0</v>
      </c>
      <c r="L2888" s="3" t="s">
        <v>5458</v>
      </c>
      <c r="M2888" s="7">
        <v>1258</v>
      </c>
      <c r="N2888" s="3" t="s">
        <v>2981</v>
      </c>
      <c r="O2888" s="3" t="s">
        <v>5532</v>
      </c>
      <c r="P2888" s="8" t="s">
        <v>12715</v>
      </c>
      <c r="Q2888" s="8" t="s">
        <v>12718</v>
      </c>
      <c r="R2888" s="4">
        <v>0</v>
      </c>
      <c r="S2888" s="4" t="s">
        <v>5627</v>
      </c>
      <c r="T2888" s="4">
        <v>99</v>
      </c>
      <c r="U2888" s="7" t="s">
        <v>6298</v>
      </c>
      <c r="V2888" s="7">
        <v>41</v>
      </c>
      <c r="W2888" s="3" t="s">
        <v>7163</v>
      </c>
      <c r="X2888" s="6">
        <v>4105</v>
      </c>
      <c r="Y2888" s="3" t="s">
        <v>7164</v>
      </c>
      <c r="Z2888" s="6">
        <v>4105002</v>
      </c>
      <c r="AA2888" s="3" t="s">
        <v>7165</v>
      </c>
      <c r="AB2888" s="6">
        <v>41050020001</v>
      </c>
      <c r="AC2888" s="3" t="s">
        <v>9841</v>
      </c>
      <c r="AD2888" s="5">
        <v>2600000</v>
      </c>
      <c r="AE2888" s="5">
        <v>0</v>
      </c>
      <c r="AF2888" s="5">
        <v>0</v>
      </c>
      <c r="AG2888" s="5">
        <v>0</v>
      </c>
      <c r="AH2888" s="5">
        <v>0</v>
      </c>
      <c r="AI2888" s="5">
        <v>0</v>
      </c>
      <c r="AJ2888" s="5">
        <v>0</v>
      </c>
      <c r="AK2888" s="5">
        <v>2600000</v>
      </c>
      <c r="AL2888" s="5">
        <v>0</v>
      </c>
      <c r="AM2888" s="5">
        <v>0</v>
      </c>
      <c r="AN2888" s="5">
        <v>0</v>
      </c>
      <c r="AO2888" s="5">
        <v>0</v>
      </c>
      <c r="AP2888" s="5">
        <v>0</v>
      </c>
      <c r="AQ2888" s="5">
        <v>0</v>
      </c>
      <c r="AR2888" s="5">
        <v>2600000</v>
      </c>
    </row>
    <row r="2889" spans="1:44" x14ac:dyDescent="0.25">
      <c r="A2889" s="6">
        <v>4148</v>
      </c>
      <c r="B2889" s="3" t="s">
        <v>5444</v>
      </c>
      <c r="C2889" s="3" t="s">
        <v>5990</v>
      </c>
      <c r="D2889" s="3" t="s">
        <v>6659</v>
      </c>
      <c r="E2889" s="3" t="s">
        <v>3001</v>
      </c>
      <c r="F2889" s="3" t="s">
        <v>10019</v>
      </c>
      <c r="G2889" s="21">
        <v>6</v>
      </c>
      <c r="H2889" s="8" t="s">
        <v>12707</v>
      </c>
      <c r="I2889" s="3" t="s">
        <v>12339</v>
      </c>
      <c r="J2889" s="3" t="s">
        <v>12543</v>
      </c>
      <c r="K2889" s="7">
        <v>0</v>
      </c>
      <c r="L2889" s="3" t="s">
        <v>5458</v>
      </c>
      <c r="M2889" s="7">
        <v>1258</v>
      </c>
      <c r="N2889" s="3" t="s">
        <v>2981</v>
      </c>
      <c r="O2889" s="3" t="s">
        <v>5532</v>
      </c>
      <c r="P2889" s="8" t="s">
        <v>12715</v>
      </c>
      <c r="Q2889" s="8" t="s">
        <v>12718</v>
      </c>
      <c r="R2889" s="4">
        <v>0</v>
      </c>
      <c r="S2889" s="4" t="s">
        <v>5627</v>
      </c>
      <c r="T2889" s="4">
        <v>99</v>
      </c>
      <c r="U2889" s="7" t="s">
        <v>6298</v>
      </c>
      <c r="V2889" s="7">
        <v>41</v>
      </c>
      <c r="W2889" s="3" t="s">
        <v>7163</v>
      </c>
      <c r="X2889" s="6">
        <v>4105</v>
      </c>
      <c r="Y2889" s="3" t="s">
        <v>7164</v>
      </c>
      <c r="Z2889" s="6">
        <v>4105002</v>
      </c>
      <c r="AA2889" s="3" t="s">
        <v>7165</v>
      </c>
      <c r="AB2889" s="6">
        <v>41050020001</v>
      </c>
      <c r="AC2889" s="3" t="s">
        <v>9841</v>
      </c>
      <c r="AD2889" s="5">
        <v>1207500</v>
      </c>
      <c r="AE2889" s="5">
        <v>0</v>
      </c>
      <c r="AF2889" s="5">
        <v>0</v>
      </c>
      <c r="AG2889" s="5">
        <v>0</v>
      </c>
      <c r="AH2889" s="5">
        <v>0</v>
      </c>
      <c r="AI2889" s="5">
        <v>0</v>
      </c>
      <c r="AJ2889" s="5">
        <v>0</v>
      </c>
      <c r="AK2889" s="5">
        <v>1207500</v>
      </c>
      <c r="AL2889" s="5">
        <v>0</v>
      </c>
      <c r="AM2889" s="5">
        <v>0</v>
      </c>
      <c r="AN2889" s="5">
        <v>0</v>
      </c>
      <c r="AO2889" s="5">
        <v>0</v>
      </c>
      <c r="AP2889" s="5">
        <v>0</v>
      </c>
      <c r="AQ2889" s="5">
        <v>0</v>
      </c>
      <c r="AR2889" s="5">
        <v>1207500</v>
      </c>
    </row>
    <row r="2890" spans="1:44" x14ac:dyDescent="0.25">
      <c r="A2890" s="6">
        <v>4148</v>
      </c>
      <c r="B2890" s="3" t="s">
        <v>5444</v>
      </c>
      <c r="C2890" s="3" t="s">
        <v>5990</v>
      </c>
      <c r="D2890" s="3" t="s">
        <v>6659</v>
      </c>
      <c r="E2890" s="3" t="s">
        <v>3002</v>
      </c>
      <c r="F2890" s="3" t="s">
        <v>10020</v>
      </c>
      <c r="G2890" s="21">
        <v>6</v>
      </c>
      <c r="H2890" s="8" t="s">
        <v>12707</v>
      </c>
      <c r="I2890" s="3" t="s">
        <v>12494</v>
      </c>
      <c r="J2890" s="3" t="s">
        <v>12649</v>
      </c>
      <c r="K2890" s="7">
        <v>0</v>
      </c>
      <c r="L2890" s="3" t="s">
        <v>5458</v>
      </c>
      <c r="M2890" s="7">
        <v>1258</v>
      </c>
      <c r="N2890" s="3" t="s">
        <v>2981</v>
      </c>
      <c r="O2890" s="3" t="s">
        <v>5532</v>
      </c>
      <c r="P2890" s="8" t="s">
        <v>12715</v>
      </c>
      <c r="Q2890" s="8" t="s">
        <v>12718</v>
      </c>
      <c r="R2890" s="4">
        <v>0</v>
      </c>
      <c r="S2890" s="4" t="s">
        <v>5627</v>
      </c>
      <c r="T2890" s="4">
        <v>99</v>
      </c>
      <c r="U2890" s="7" t="s">
        <v>6298</v>
      </c>
      <c r="V2890" s="7">
        <v>41</v>
      </c>
      <c r="W2890" s="3" t="s">
        <v>7163</v>
      </c>
      <c r="X2890" s="6">
        <v>4105</v>
      </c>
      <c r="Y2890" s="3" t="s">
        <v>7164</v>
      </c>
      <c r="Z2890" s="6">
        <v>4105002</v>
      </c>
      <c r="AA2890" s="3" t="s">
        <v>7165</v>
      </c>
      <c r="AB2890" s="6">
        <v>41050020001</v>
      </c>
      <c r="AC2890" s="3" t="s">
        <v>9841</v>
      </c>
      <c r="AD2890" s="5">
        <v>3450000</v>
      </c>
      <c r="AE2890" s="5">
        <v>0</v>
      </c>
      <c r="AF2890" s="5">
        <v>0</v>
      </c>
      <c r="AG2890" s="5">
        <v>0</v>
      </c>
      <c r="AH2890" s="5">
        <v>0</v>
      </c>
      <c r="AI2890" s="5">
        <v>0</v>
      </c>
      <c r="AJ2890" s="5">
        <v>0</v>
      </c>
      <c r="AK2890" s="5">
        <v>3450000</v>
      </c>
      <c r="AL2890" s="5">
        <v>0</v>
      </c>
      <c r="AM2890" s="5">
        <v>0</v>
      </c>
      <c r="AN2890" s="5">
        <v>0</v>
      </c>
      <c r="AO2890" s="5">
        <v>0</v>
      </c>
      <c r="AP2890" s="5">
        <v>0</v>
      </c>
      <c r="AQ2890" s="5">
        <v>0</v>
      </c>
      <c r="AR2890" s="5">
        <v>3450000</v>
      </c>
    </row>
    <row r="2891" spans="1:44" x14ac:dyDescent="0.25">
      <c r="A2891" s="6">
        <v>4148</v>
      </c>
      <c r="B2891" s="3" t="s">
        <v>5444</v>
      </c>
      <c r="C2891" s="3" t="s">
        <v>5990</v>
      </c>
      <c r="D2891" s="3" t="s">
        <v>6659</v>
      </c>
      <c r="E2891" s="3" t="s">
        <v>3003</v>
      </c>
      <c r="F2891" s="3" t="s">
        <v>10021</v>
      </c>
      <c r="G2891" s="21">
        <v>6</v>
      </c>
      <c r="H2891" s="8" t="s">
        <v>12707</v>
      </c>
      <c r="I2891" s="3" t="s">
        <v>12343</v>
      </c>
      <c r="J2891" s="3" t="s">
        <v>12547</v>
      </c>
      <c r="K2891" s="7">
        <v>0</v>
      </c>
      <c r="L2891" s="3" t="s">
        <v>5458</v>
      </c>
      <c r="M2891" s="7">
        <v>1258</v>
      </c>
      <c r="N2891" s="3" t="s">
        <v>2981</v>
      </c>
      <c r="O2891" s="3" t="s">
        <v>5532</v>
      </c>
      <c r="P2891" s="8" t="s">
        <v>12715</v>
      </c>
      <c r="Q2891" s="8" t="s">
        <v>12718</v>
      </c>
      <c r="R2891" s="4">
        <v>0</v>
      </c>
      <c r="S2891" s="4" t="s">
        <v>5627</v>
      </c>
      <c r="T2891" s="4">
        <v>99</v>
      </c>
      <c r="U2891" s="7" t="s">
        <v>6298</v>
      </c>
      <c r="V2891" s="7">
        <v>41</v>
      </c>
      <c r="W2891" s="3" t="s">
        <v>7163</v>
      </c>
      <c r="X2891" s="6">
        <v>4105</v>
      </c>
      <c r="Y2891" s="3" t="s">
        <v>7164</v>
      </c>
      <c r="Z2891" s="6">
        <v>4105002</v>
      </c>
      <c r="AA2891" s="3" t="s">
        <v>7165</v>
      </c>
      <c r="AB2891" s="6">
        <v>41050020001</v>
      </c>
      <c r="AC2891" s="3" t="s">
        <v>9841</v>
      </c>
      <c r="AD2891" s="5">
        <v>2510000</v>
      </c>
      <c r="AE2891" s="5">
        <v>0</v>
      </c>
      <c r="AF2891" s="5">
        <v>0</v>
      </c>
      <c r="AG2891" s="5">
        <v>0</v>
      </c>
      <c r="AH2891" s="5">
        <v>0</v>
      </c>
      <c r="AI2891" s="5">
        <v>0</v>
      </c>
      <c r="AJ2891" s="5">
        <v>0</v>
      </c>
      <c r="AK2891" s="5">
        <v>2510000</v>
      </c>
      <c r="AL2891" s="5">
        <v>0</v>
      </c>
      <c r="AM2891" s="5">
        <v>0</v>
      </c>
      <c r="AN2891" s="5">
        <v>0</v>
      </c>
      <c r="AO2891" s="5">
        <v>0</v>
      </c>
      <c r="AP2891" s="5">
        <v>0</v>
      </c>
      <c r="AQ2891" s="5">
        <v>0</v>
      </c>
      <c r="AR2891" s="5">
        <v>2510000</v>
      </c>
    </row>
    <row r="2892" spans="1:44" x14ac:dyDescent="0.25">
      <c r="A2892" s="6">
        <v>4148</v>
      </c>
      <c r="B2892" s="3" t="s">
        <v>5444</v>
      </c>
      <c r="C2892" s="3" t="s">
        <v>5990</v>
      </c>
      <c r="D2892" s="3" t="s">
        <v>6659</v>
      </c>
      <c r="E2892" s="3" t="s">
        <v>3004</v>
      </c>
      <c r="F2892" s="3" t="s">
        <v>10022</v>
      </c>
      <c r="G2892" s="21">
        <v>6</v>
      </c>
      <c r="H2892" s="8" t="s">
        <v>12707</v>
      </c>
      <c r="I2892" s="3" t="s">
        <v>12343</v>
      </c>
      <c r="J2892" s="3" t="s">
        <v>12547</v>
      </c>
      <c r="K2892" s="7">
        <v>0</v>
      </c>
      <c r="L2892" s="3" t="s">
        <v>5458</v>
      </c>
      <c r="M2892" s="7">
        <v>1258</v>
      </c>
      <c r="N2892" s="3" t="s">
        <v>2981</v>
      </c>
      <c r="O2892" s="3" t="s">
        <v>5532</v>
      </c>
      <c r="P2892" s="8" t="s">
        <v>12715</v>
      </c>
      <c r="Q2892" s="8" t="s">
        <v>12718</v>
      </c>
      <c r="R2892" s="4">
        <v>0</v>
      </c>
      <c r="S2892" s="4" t="s">
        <v>5627</v>
      </c>
      <c r="T2892" s="4">
        <v>99</v>
      </c>
      <c r="U2892" s="7" t="s">
        <v>6298</v>
      </c>
      <c r="V2892" s="7">
        <v>41</v>
      </c>
      <c r="W2892" s="3" t="s">
        <v>7163</v>
      </c>
      <c r="X2892" s="6">
        <v>4105</v>
      </c>
      <c r="Y2892" s="3" t="s">
        <v>7164</v>
      </c>
      <c r="Z2892" s="6">
        <v>4105002</v>
      </c>
      <c r="AA2892" s="3" t="s">
        <v>7165</v>
      </c>
      <c r="AB2892" s="6">
        <v>41050020001</v>
      </c>
      <c r="AC2892" s="3" t="s">
        <v>9841</v>
      </c>
      <c r="AD2892" s="5">
        <v>1310000</v>
      </c>
      <c r="AE2892" s="5">
        <v>0</v>
      </c>
      <c r="AF2892" s="5">
        <v>0</v>
      </c>
      <c r="AG2892" s="5">
        <v>0</v>
      </c>
      <c r="AH2892" s="5">
        <v>0</v>
      </c>
      <c r="AI2892" s="5">
        <v>0</v>
      </c>
      <c r="AJ2892" s="5">
        <v>0</v>
      </c>
      <c r="AK2892" s="5">
        <v>1310000</v>
      </c>
      <c r="AL2892" s="5">
        <v>0</v>
      </c>
      <c r="AM2892" s="5">
        <v>0</v>
      </c>
      <c r="AN2892" s="5">
        <v>0</v>
      </c>
      <c r="AO2892" s="5">
        <v>0</v>
      </c>
      <c r="AP2892" s="5">
        <v>0</v>
      </c>
      <c r="AQ2892" s="5">
        <v>0</v>
      </c>
      <c r="AR2892" s="5">
        <v>1310000</v>
      </c>
    </row>
    <row r="2893" spans="1:44" x14ac:dyDescent="0.25">
      <c r="A2893" s="6">
        <v>4148</v>
      </c>
      <c r="B2893" s="3" t="s">
        <v>5444</v>
      </c>
      <c r="C2893" s="3" t="s">
        <v>5990</v>
      </c>
      <c r="D2893" s="3" t="s">
        <v>6659</v>
      </c>
      <c r="E2893" s="3" t="s">
        <v>3005</v>
      </c>
      <c r="F2893" s="3" t="s">
        <v>10023</v>
      </c>
      <c r="G2893" s="21">
        <v>6</v>
      </c>
      <c r="H2893" s="8" t="s">
        <v>12707</v>
      </c>
      <c r="I2893" s="3" t="s">
        <v>12339</v>
      </c>
      <c r="J2893" s="3" t="s">
        <v>12543</v>
      </c>
      <c r="K2893" s="7">
        <v>0</v>
      </c>
      <c r="L2893" s="3" t="s">
        <v>5458</v>
      </c>
      <c r="M2893" s="7">
        <v>1258</v>
      </c>
      <c r="N2893" s="3" t="s">
        <v>2981</v>
      </c>
      <c r="O2893" s="3" t="s">
        <v>5532</v>
      </c>
      <c r="P2893" s="8" t="s">
        <v>12715</v>
      </c>
      <c r="Q2893" s="8" t="s">
        <v>12718</v>
      </c>
      <c r="R2893" s="4">
        <v>0</v>
      </c>
      <c r="S2893" s="4" t="s">
        <v>5627</v>
      </c>
      <c r="T2893" s="4">
        <v>99</v>
      </c>
      <c r="U2893" s="7" t="s">
        <v>6298</v>
      </c>
      <c r="V2893" s="7">
        <v>41</v>
      </c>
      <c r="W2893" s="3" t="s">
        <v>7163</v>
      </c>
      <c r="X2893" s="6">
        <v>4105</v>
      </c>
      <c r="Y2893" s="3" t="s">
        <v>7164</v>
      </c>
      <c r="Z2893" s="6">
        <v>4105002</v>
      </c>
      <c r="AA2893" s="3" t="s">
        <v>7165</v>
      </c>
      <c r="AB2893" s="6">
        <v>41050020001</v>
      </c>
      <c r="AC2893" s="3" t="s">
        <v>9841</v>
      </c>
      <c r="AD2893" s="5">
        <v>573000</v>
      </c>
      <c r="AE2893" s="5">
        <v>0</v>
      </c>
      <c r="AF2893" s="5">
        <v>0</v>
      </c>
      <c r="AG2893" s="5">
        <v>0</v>
      </c>
      <c r="AH2893" s="5">
        <v>0</v>
      </c>
      <c r="AI2893" s="5">
        <v>0</v>
      </c>
      <c r="AJ2893" s="5">
        <v>0</v>
      </c>
      <c r="AK2893" s="5">
        <v>573000</v>
      </c>
      <c r="AL2893" s="5">
        <v>0</v>
      </c>
      <c r="AM2893" s="5">
        <v>0</v>
      </c>
      <c r="AN2893" s="5">
        <v>0</v>
      </c>
      <c r="AO2893" s="5">
        <v>0</v>
      </c>
      <c r="AP2893" s="5">
        <v>0</v>
      </c>
      <c r="AQ2893" s="5">
        <v>0</v>
      </c>
      <c r="AR2893" s="5">
        <v>573000</v>
      </c>
    </row>
    <row r="2894" spans="1:44" x14ac:dyDescent="0.25">
      <c r="A2894" s="6">
        <v>4148</v>
      </c>
      <c r="B2894" s="3" t="s">
        <v>5444</v>
      </c>
      <c r="C2894" s="3" t="s">
        <v>5990</v>
      </c>
      <c r="D2894" s="3" t="s">
        <v>6659</v>
      </c>
      <c r="E2894" s="3" t="s">
        <v>3006</v>
      </c>
      <c r="F2894" s="3" t="s">
        <v>10024</v>
      </c>
      <c r="G2894" s="21">
        <v>6</v>
      </c>
      <c r="H2894" s="8" t="s">
        <v>12707</v>
      </c>
      <c r="I2894" s="3" t="s">
        <v>12339</v>
      </c>
      <c r="J2894" s="3" t="s">
        <v>12543</v>
      </c>
      <c r="K2894" s="7">
        <v>0</v>
      </c>
      <c r="L2894" s="3" t="s">
        <v>5458</v>
      </c>
      <c r="M2894" s="7">
        <v>1258</v>
      </c>
      <c r="N2894" s="3" t="s">
        <v>2981</v>
      </c>
      <c r="O2894" s="3" t="s">
        <v>5532</v>
      </c>
      <c r="P2894" s="8" t="s">
        <v>12715</v>
      </c>
      <c r="Q2894" s="8" t="s">
        <v>12718</v>
      </c>
      <c r="R2894" s="4">
        <v>0</v>
      </c>
      <c r="S2894" s="4" t="s">
        <v>5627</v>
      </c>
      <c r="T2894" s="4">
        <v>99</v>
      </c>
      <c r="U2894" s="7" t="s">
        <v>6298</v>
      </c>
      <c r="V2894" s="7">
        <v>41</v>
      </c>
      <c r="W2894" s="3" t="s">
        <v>7163</v>
      </c>
      <c r="X2894" s="6">
        <v>4105</v>
      </c>
      <c r="Y2894" s="3" t="s">
        <v>7164</v>
      </c>
      <c r="Z2894" s="6">
        <v>4105002</v>
      </c>
      <c r="AA2894" s="3" t="s">
        <v>7165</v>
      </c>
      <c r="AB2894" s="6">
        <v>41050020001</v>
      </c>
      <c r="AC2894" s="3" t="s">
        <v>9841</v>
      </c>
      <c r="AD2894" s="5">
        <v>52838000</v>
      </c>
      <c r="AE2894" s="5">
        <v>0</v>
      </c>
      <c r="AF2894" s="5">
        <v>0</v>
      </c>
      <c r="AG2894" s="5">
        <v>0</v>
      </c>
      <c r="AH2894" s="5">
        <v>0</v>
      </c>
      <c r="AI2894" s="5">
        <v>0</v>
      </c>
      <c r="AJ2894" s="5">
        <v>0</v>
      </c>
      <c r="AK2894" s="5">
        <v>52838000</v>
      </c>
      <c r="AL2894" s="5">
        <v>0</v>
      </c>
      <c r="AM2894" s="5">
        <v>0</v>
      </c>
      <c r="AN2894" s="5">
        <v>0</v>
      </c>
      <c r="AO2894" s="5">
        <v>0</v>
      </c>
      <c r="AP2894" s="5">
        <v>0</v>
      </c>
      <c r="AQ2894" s="5">
        <v>0</v>
      </c>
      <c r="AR2894" s="5">
        <v>52838000</v>
      </c>
    </row>
    <row r="2895" spans="1:44" x14ac:dyDescent="0.25">
      <c r="A2895" s="6">
        <v>4148</v>
      </c>
      <c r="B2895" s="3" t="s">
        <v>5444</v>
      </c>
      <c r="C2895" s="3" t="s">
        <v>5990</v>
      </c>
      <c r="D2895" s="3" t="s">
        <v>6659</v>
      </c>
      <c r="E2895" s="3" t="s">
        <v>3007</v>
      </c>
      <c r="F2895" s="3" t="s">
        <v>10025</v>
      </c>
      <c r="G2895" s="21">
        <v>6</v>
      </c>
      <c r="H2895" s="8" t="s">
        <v>12707</v>
      </c>
      <c r="I2895" s="3" t="s">
        <v>12342</v>
      </c>
      <c r="J2895" s="3" t="s">
        <v>12546</v>
      </c>
      <c r="K2895" s="7">
        <v>0</v>
      </c>
      <c r="L2895" s="3" t="s">
        <v>5458</v>
      </c>
      <c r="M2895" s="7">
        <v>1258</v>
      </c>
      <c r="N2895" s="3" t="s">
        <v>2981</v>
      </c>
      <c r="O2895" s="3" t="s">
        <v>5532</v>
      </c>
      <c r="P2895" s="8" t="s">
        <v>12715</v>
      </c>
      <c r="Q2895" s="8" t="s">
        <v>12718</v>
      </c>
      <c r="R2895" s="4">
        <v>0</v>
      </c>
      <c r="S2895" s="4" t="s">
        <v>5627</v>
      </c>
      <c r="T2895" s="4">
        <v>99</v>
      </c>
      <c r="U2895" s="7" t="s">
        <v>6298</v>
      </c>
      <c r="V2895" s="7">
        <v>41</v>
      </c>
      <c r="W2895" s="3" t="s">
        <v>7163</v>
      </c>
      <c r="X2895" s="6">
        <v>4105</v>
      </c>
      <c r="Y2895" s="3" t="s">
        <v>7164</v>
      </c>
      <c r="Z2895" s="6">
        <v>4105002</v>
      </c>
      <c r="AA2895" s="3" t="s">
        <v>7165</v>
      </c>
      <c r="AB2895" s="6">
        <v>41050020001</v>
      </c>
      <c r="AC2895" s="3" t="s">
        <v>9841</v>
      </c>
      <c r="AD2895" s="5">
        <v>2700000</v>
      </c>
      <c r="AE2895" s="5">
        <v>0</v>
      </c>
      <c r="AF2895" s="5">
        <v>0</v>
      </c>
      <c r="AG2895" s="5">
        <v>0</v>
      </c>
      <c r="AH2895" s="5">
        <v>0</v>
      </c>
      <c r="AI2895" s="5">
        <v>0</v>
      </c>
      <c r="AJ2895" s="5">
        <v>0</v>
      </c>
      <c r="AK2895" s="5">
        <v>2700000</v>
      </c>
      <c r="AL2895" s="5">
        <v>0</v>
      </c>
      <c r="AM2895" s="5">
        <v>0</v>
      </c>
      <c r="AN2895" s="5">
        <v>0</v>
      </c>
      <c r="AO2895" s="5">
        <v>0</v>
      </c>
      <c r="AP2895" s="5">
        <v>0</v>
      </c>
      <c r="AQ2895" s="5">
        <v>0</v>
      </c>
      <c r="AR2895" s="5">
        <v>2700000</v>
      </c>
    </row>
    <row r="2896" spans="1:44" x14ac:dyDescent="0.25">
      <c r="A2896" s="6">
        <v>4148</v>
      </c>
      <c r="B2896" s="3" t="s">
        <v>5444</v>
      </c>
      <c r="C2896" s="3" t="s">
        <v>5990</v>
      </c>
      <c r="D2896" s="3" t="s">
        <v>6659</v>
      </c>
      <c r="E2896" s="3" t="s">
        <v>3008</v>
      </c>
      <c r="F2896" s="3" t="s">
        <v>10019</v>
      </c>
      <c r="G2896" s="21">
        <v>6</v>
      </c>
      <c r="H2896" s="8" t="s">
        <v>12707</v>
      </c>
      <c r="I2896" s="3" t="s">
        <v>12339</v>
      </c>
      <c r="J2896" s="3" t="s">
        <v>12543</v>
      </c>
      <c r="K2896" s="7">
        <v>0</v>
      </c>
      <c r="L2896" s="3" t="s">
        <v>5458</v>
      </c>
      <c r="M2896" s="7">
        <v>1258</v>
      </c>
      <c r="N2896" s="3" t="s">
        <v>2981</v>
      </c>
      <c r="O2896" s="3" t="s">
        <v>5532</v>
      </c>
      <c r="P2896" s="8" t="s">
        <v>12715</v>
      </c>
      <c r="Q2896" s="8" t="s">
        <v>12718</v>
      </c>
      <c r="R2896" s="4">
        <v>0</v>
      </c>
      <c r="S2896" s="4" t="s">
        <v>5627</v>
      </c>
      <c r="T2896" s="4">
        <v>99</v>
      </c>
      <c r="U2896" s="7" t="s">
        <v>6298</v>
      </c>
      <c r="V2896" s="7">
        <v>41</v>
      </c>
      <c r="W2896" s="3" t="s">
        <v>7163</v>
      </c>
      <c r="X2896" s="6">
        <v>4105</v>
      </c>
      <c r="Y2896" s="3" t="s">
        <v>7164</v>
      </c>
      <c r="Z2896" s="6">
        <v>4105002</v>
      </c>
      <c r="AA2896" s="3" t="s">
        <v>7165</v>
      </c>
      <c r="AB2896" s="6">
        <v>41050020001</v>
      </c>
      <c r="AC2896" s="3" t="s">
        <v>9841</v>
      </c>
      <c r="AD2896" s="5">
        <v>513000</v>
      </c>
      <c r="AE2896" s="5">
        <v>0</v>
      </c>
      <c r="AF2896" s="5">
        <v>0</v>
      </c>
      <c r="AG2896" s="5">
        <v>0</v>
      </c>
      <c r="AH2896" s="5">
        <v>0</v>
      </c>
      <c r="AI2896" s="5">
        <v>0</v>
      </c>
      <c r="AJ2896" s="5">
        <v>0</v>
      </c>
      <c r="AK2896" s="5">
        <v>513000</v>
      </c>
      <c r="AL2896" s="5">
        <v>0</v>
      </c>
      <c r="AM2896" s="5">
        <v>0</v>
      </c>
      <c r="AN2896" s="5">
        <v>0</v>
      </c>
      <c r="AO2896" s="5">
        <v>0</v>
      </c>
      <c r="AP2896" s="5">
        <v>0</v>
      </c>
      <c r="AQ2896" s="5">
        <v>0</v>
      </c>
      <c r="AR2896" s="5">
        <v>513000</v>
      </c>
    </row>
    <row r="2897" spans="1:44" x14ac:dyDescent="0.25">
      <c r="A2897" s="6">
        <v>4148</v>
      </c>
      <c r="B2897" s="3" t="s">
        <v>5444</v>
      </c>
      <c r="C2897" s="3" t="s">
        <v>5991</v>
      </c>
      <c r="D2897" s="3" t="s">
        <v>6660</v>
      </c>
      <c r="E2897" s="3" t="s">
        <v>3010</v>
      </c>
      <c r="F2897" s="3" t="s">
        <v>10027</v>
      </c>
      <c r="G2897" s="21">
        <v>6</v>
      </c>
      <c r="H2897" s="8" t="s">
        <v>12707</v>
      </c>
      <c r="I2897" s="3" t="s">
        <v>12351</v>
      </c>
      <c r="J2897" s="3" t="s">
        <v>12555</v>
      </c>
      <c r="K2897" s="7">
        <v>0</v>
      </c>
      <c r="L2897" s="3" t="s">
        <v>5458</v>
      </c>
      <c r="M2897" s="7">
        <v>1264</v>
      </c>
      <c r="N2897" s="3" t="s">
        <v>3009</v>
      </c>
      <c r="O2897" s="3" t="s">
        <v>5533</v>
      </c>
      <c r="P2897" s="8" t="s">
        <v>12715</v>
      </c>
      <c r="Q2897" s="8" t="s">
        <v>12718</v>
      </c>
      <c r="R2897" s="4">
        <v>0</v>
      </c>
      <c r="S2897" s="4" t="s">
        <v>5627</v>
      </c>
      <c r="T2897" s="4">
        <v>99</v>
      </c>
      <c r="U2897" s="7" t="s">
        <v>6298</v>
      </c>
      <c r="V2897" s="7">
        <v>41</v>
      </c>
      <c r="W2897" s="3" t="s">
        <v>7163</v>
      </c>
      <c r="X2897" s="6">
        <v>4105</v>
      </c>
      <c r="Y2897" s="3" t="s">
        <v>7164</v>
      </c>
      <c r="Z2897" s="6">
        <v>4105002</v>
      </c>
      <c r="AA2897" s="3" t="s">
        <v>7165</v>
      </c>
      <c r="AB2897" s="6">
        <v>41050020002</v>
      </c>
      <c r="AC2897" s="3" t="s">
        <v>10026</v>
      </c>
      <c r="AD2897" s="5">
        <v>14285714</v>
      </c>
      <c r="AE2897" s="5">
        <v>0</v>
      </c>
      <c r="AF2897" s="5">
        <v>0</v>
      </c>
      <c r="AG2897" s="5">
        <v>0</v>
      </c>
      <c r="AH2897" s="5">
        <v>0</v>
      </c>
      <c r="AI2897" s="5">
        <v>0</v>
      </c>
      <c r="AJ2897" s="5">
        <v>0</v>
      </c>
      <c r="AK2897" s="5">
        <v>14285714</v>
      </c>
      <c r="AL2897" s="5">
        <v>0</v>
      </c>
      <c r="AM2897" s="5">
        <v>0</v>
      </c>
      <c r="AN2897" s="5">
        <v>0</v>
      </c>
      <c r="AO2897" s="5">
        <v>0</v>
      </c>
      <c r="AP2897" s="5">
        <v>0</v>
      </c>
      <c r="AQ2897" s="5">
        <v>0</v>
      </c>
      <c r="AR2897" s="5">
        <v>14285714</v>
      </c>
    </row>
    <row r="2898" spans="1:44" x14ac:dyDescent="0.25">
      <c r="A2898" s="6">
        <v>4148</v>
      </c>
      <c r="B2898" s="3" t="s">
        <v>5444</v>
      </c>
      <c r="C2898" s="3" t="s">
        <v>5991</v>
      </c>
      <c r="D2898" s="3" t="s">
        <v>6660</v>
      </c>
      <c r="E2898" s="3" t="s">
        <v>3011</v>
      </c>
      <c r="F2898" s="3" t="s">
        <v>10028</v>
      </c>
      <c r="G2898" s="21">
        <v>6</v>
      </c>
      <c r="H2898" s="8" t="s">
        <v>12707</v>
      </c>
      <c r="I2898" s="3" t="s">
        <v>12496</v>
      </c>
      <c r="J2898" s="3" t="s">
        <v>12650</v>
      </c>
      <c r="K2898" s="7">
        <v>0</v>
      </c>
      <c r="L2898" s="3" t="s">
        <v>5458</v>
      </c>
      <c r="M2898" s="7">
        <v>1264</v>
      </c>
      <c r="N2898" s="3" t="s">
        <v>3009</v>
      </c>
      <c r="O2898" s="3" t="s">
        <v>5533</v>
      </c>
      <c r="P2898" s="8" t="s">
        <v>12715</v>
      </c>
      <c r="Q2898" s="8" t="s">
        <v>12718</v>
      </c>
      <c r="R2898" s="4">
        <v>0</v>
      </c>
      <c r="S2898" s="4" t="s">
        <v>5627</v>
      </c>
      <c r="T2898" s="4">
        <v>99</v>
      </c>
      <c r="U2898" s="7" t="s">
        <v>6298</v>
      </c>
      <c r="V2898" s="7">
        <v>41</v>
      </c>
      <c r="W2898" s="3" t="s">
        <v>7163</v>
      </c>
      <c r="X2898" s="6">
        <v>4105</v>
      </c>
      <c r="Y2898" s="3" t="s">
        <v>7164</v>
      </c>
      <c r="Z2898" s="6">
        <v>4105002</v>
      </c>
      <c r="AA2898" s="3" t="s">
        <v>7165</v>
      </c>
      <c r="AB2898" s="6">
        <v>41050020002</v>
      </c>
      <c r="AC2898" s="3" t="s">
        <v>10026</v>
      </c>
      <c r="AD2898" s="5">
        <v>285714286</v>
      </c>
      <c r="AE2898" s="5">
        <v>0</v>
      </c>
      <c r="AF2898" s="5">
        <v>0</v>
      </c>
      <c r="AG2898" s="5">
        <v>0</v>
      </c>
      <c r="AH2898" s="5">
        <v>0</v>
      </c>
      <c r="AI2898" s="5">
        <v>0</v>
      </c>
      <c r="AJ2898" s="5">
        <v>0</v>
      </c>
      <c r="AK2898" s="5">
        <v>285714286</v>
      </c>
      <c r="AL2898" s="5">
        <v>0</v>
      </c>
      <c r="AM2898" s="5">
        <v>0</v>
      </c>
      <c r="AN2898" s="5">
        <v>0</v>
      </c>
      <c r="AO2898" s="5">
        <v>0</v>
      </c>
      <c r="AP2898" s="5">
        <v>0</v>
      </c>
      <c r="AQ2898" s="5">
        <v>0</v>
      </c>
      <c r="AR2898" s="5">
        <v>285714286</v>
      </c>
    </row>
    <row r="2899" spans="1:44" x14ac:dyDescent="0.25">
      <c r="A2899" s="6">
        <v>4148</v>
      </c>
      <c r="B2899" s="3" t="s">
        <v>5444</v>
      </c>
      <c r="C2899" s="3" t="s">
        <v>5992</v>
      </c>
      <c r="D2899" s="3" t="s">
        <v>6661</v>
      </c>
      <c r="E2899" s="3" t="s">
        <v>3012</v>
      </c>
      <c r="F2899" s="3" t="s">
        <v>10029</v>
      </c>
      <c r="G2899" s="21">
        <v>6</v>
      </c>
      <c r="H2899" s="8" t="s">
        <v>12707</v>
      </c>
      <c r="I2899" s="3" t="s">
        <v>12341</v>
      </c>
      <c r="J2899" s="3" t="s">
        <v>12545</v>
      </c>
      <c r="K2899" s="7">
        <v>0</v>
      </c>
      <c r="L2899" s="3" t="s">
        <v>5458</v>
      </c>
      <c r="M2899" s="7">
        <v>1264</v>
      </c>
      <c r="N2899" s="3" t="s">
        <v>3009</v>
      </c>
      <c r="O2899" s="3" t="s">
        <v>5533</v>
      </c>
      <c r="P2899" s="8" t="s">
        <v>12715</v>
      </c>
      <c r="Q2899" s="8" t="s">
        <v>12718</v>
      </c>
      <c r="R2899" s="4">
        <v>0</v>
      </c>
      <c r="S2899" s="4" t="s">
        <v>5627</v>
      </c>
      <c r="T2899" s="4">
        <v>99</v>
      </c>
      <c r="U2899" s="7" t="s">
        <v>6298</v>
      </c>
      <c r="V2899" s="7">
        <v>41</v>
      </c>
      <c r="W2899" s="3" t="s">
        <v>7163</v>
      </c>
      <c r="X2899" s="6">
        <v>4105</v>
      </c>
      <c r="Y2899" s="3" t="s">
        <v>7164</v>
      </c>
      <c r="Z2899" s="6">
        <v>4105002</v>
      </c>
      <c r="AA2899" s="3" t="s">
        <v>7165</v>
      </c>
      <c r="AB2899" s="6">
        <v>41050020002</v>
      </c>
      <c r="AC2899" s="3" t="s">
        <v>10026</v>
      </c>
      <c r="AD2899" s="5">
        <v>35505472</v>
      </c>
      <c r="AE2899" s="5">
        <v>0</v>
      </c>
      <c r="AF2899" s="5">
        <v>0</v>
      </c>
      <c r="AG2899" s="5">
        <v>0</v>
      </c>
      <c r="AH2899" s="5">
        <v>0</v>
      </c>
      <c r="AI2899" s="5">
        <v>0</v>
      </c>
      <c r="AJ2899" s="5">
        <v>0</v>
      </c>
      <c r="AK2899" s="5">
        <v>35505472</v>
      </c>
      <c r="AL2899" s="5">
        <v>0</v>
      </c>
      <c r="AM2899" s="5">
        <v>0</v>
      </c>
      <c r="AN2899" s="5">
        <v>0</v>
      </c>
      <c r="AO2899" s="5">
        <v>0</v>
      </c>
      <c r="AP2899" s="5">
        <v>0</v>
      </c>
      <c r="AQ2899" s="5">
        <v>0</v>
      </c>
      <c r="AR2899" s="5">
        <v>35505472</v>
      </c>
    </row>
    <row r="2900" spans="1:44" x14ac:dyDescent="0.25">
      <c r="A2900" s="6">
        <v>4148</v>
      </c>
      <c r="B2900" s="3" t="s">
        <v>5444</v>
      </c>
      <c r="C2900" s="3" t="s">
        <v>5992</v>
      </c>
      <c r="D2900" s="3" t="s">
        <v>6661</v>
      </c>
      <c r="E2900" s="3" t="s">
        <v>3013</v>
      </c>
      <c r="F2900" s="3" t="s">
        <v>10030</v>
      </c>
      <c r="G2900" s="21">
        <v>6</v>
      </c>
      <c r="H2900" s="8" t="s">
        <v>12707</v>
      </c>
      <c r="I2900" s="3" t="s">
        <v>12340</v>
      </c>
      <c r="J2900" s="3" t="s">
        <v>12544</v>
      </c>
      <c r="K2900" s="7">
        <v>0</v>
      </c>
      <c r="L2900" s="3" t="s">
        <v>5458</v>
      </c>
      <c r="M2900" s="7">
        <v>1264</v>
      </c>
      <c r="N2900" s="3" t="s">
        <v>3009</v>
      </c>
      <c r="O2900" s="3" t="s">
        <v>5533</v>
      </c>
      <c r="P2900" s="8" t="s">
        <v>12715</v>
      </c>
      <c r="Q2900" s="8" t="s">
        <v>12718</v>
      </c>
      <c r="R2900" s="4">
        <v>0</v>
      </c>
      <c r="S2900" s="4" t="s">
        <v>5627</v>
      </c>
      <c r="T2900" s="4">
        <v>99</v>
      </c>
      <c r="U2900" s="7" t="s">
        <v>6298</v>
      </c>
      <c r="V2900" s="7">
        <v>41</v>
      </c>
      <c r="W2900" s="3" t="s">
        <v>7163</v>
      </c>
      <c r="X2900" s="6">
        <v>4105</v>
      </c>
      <c r="Y2900" s="3" t="s">
        <v>7164</v>
      </c>
      <c r="Z2900" s="6">
        <v>4105002</v>
      </c>
      <c r="AA2900" s="3" t="s">
        <v>7165</v>
      </c>
      <c r="AB2900" s="6">
        <v>41050020002</v>
      </c>
      <c r="AC2900" s="3" t="s">
        <v>10026</v>
      </c>
      <c r="AD2900" s="5">
        <v>7243875</v>
      </c>
      <c r="AE2900" s="5">
        <v>0</v>
      </c>
      <c r="AF2900" s="5">
        <v>0</v>
      </c>
      <c r="AG2900" s="5">
        <v>0</v>
      </c>
      <c r="AH2900" s="5">
        <v>0</v>
      </c>
      <c r="AI2900" s="5">
        <v>0</v>
      </c>
      <c r="AJ2900" s="5">
        <v>0</v>
      </c>
      <c r="AK2900" s="5">
        <v>7243875</v>
      </c>
      <c r="AL2900" s="5">
        <v>0</v>
      </c>
      <c r="AM2900" s="5">
        <v>0</v>
      </c>
      <c r="AN2900" s="5">
        <v>0</v>
      </c>
      <c r="AO2900" s="5">
        <v>0</v>
      </c>
      <c r="AP2900" s="5">
        <v>0</v>
      </c>
      <c r="AQ2900" s="5">
        <v>0</v>
      </c>
      <c r="AR2900" s="5">
        <v>7243875</v>
      </c>
    </row>
    <row r="2901" spans="1:44" x14ac:dyDescent="0.25">
      <c r="A2901" s="6">
        <v>4148</v>
      </c>
      <c r="B2901" s="3" t="s">
        <v>5444</v>
      </c>
      <c r="C2901" s="3" t="s">
        <v>5992</v>
      </c>
      <c r="D2901" s="3" t="s">
        <v>6661</v>
      </c>
      <c r="E2901" s="3" t="s">
        <v>3014</v>
      </c>
      <c r="F2901" s="3" t="s">
        <v>10031</v>
      </c>
      <c r="G2901" s="21">
        <v>6</v>
      </c>
      <c r="H2901" s="8" t="s">
        <v>12707</v>
      </c>
      <c r="I2901" s="3" t="s">
        <v>12496</v>
      </c>
      <c r="J2901" s="3" t="s">
        <v>12650</v>
      </c>
      <c r="K2901" s="7">
        <v>0</v>
      </c>
      <c r="L2901" s="3" t="s">
        <v>5458</v>
      </c>
      <c r="M2901" s="7">
        <v>1264</v>
      </c>
      <c r="N2901" s="3" t="s">
        <v>3009</v>
      </c>
      <c r="O2901" s="3" t="s">
        <v>5533</v>
      </c>
      <c r="P2901" s="8" t="s">
        <v>12715</v>
      </c>
      <c r="Q2901" s="8" t="s">
        <v>12718</v>
      </c>
      <c r="R2901" s="4">
        <v>0</v>
      </c>
      <c r="S2901" s="4" t="s">
        <v>5627</v>
      </c>
      <c r="T2901" s="4">
        <v>99</v>
      </c>
      <c r="U2901" s="7" t="s">
        <v>6298</v>
      </c>
      <c r="V2901" s="7">
        <v>41</v>
      </c>
      <c r="W2901" s="3" t="s">
        <v>7163</v>
      </c>
      <c r="X2901" s="6">
        <v>4105</v>
      </c>
      <c r="Y2901" s="3" t="s">
        <v>7164</v>
      </c>
      <c r="Z2901" s="6">
        <v>4105002</v>
      </c>
      <c r="AA2901" s="3" t="s">
        <v>7165</v>
      </c>
      <c r="AB2901" s="6">
        <v>41050020002</v>
      </c>
      <c r="AC2901" s="3" t="s">
        <v>10026</v>
      </c>
      <c r="AD2901" s="5">
        <v>832000000</v>
      </c>
      <c r="AE2901" s="5">
        <v>0</v>
      </c>
      <c r="AF2901" s="5">
        <v>0</v>
      </c>
      <c r="AG2901" s="5">
        <v>0</v>
      </c>
      <c r="AH2901" s="5">
        <v>0</v>
      </c>
      <c r="AI2901" s="5">
        <v>0</v>
      </c>
      <c r="AJ2901" s="5">
        <v>0</v>
      </c>
      <c r="AK2901" s="5">
        <v>832000000</v>
      </c>
      <c r="AL2901" s="5">
        <v>0</v>
      </c>
      <c r="AM2901" s="5">
        <v>0</v>
      </c>
      <c r="AN2901" s="5">
        <v>0</v>
      </c>
      <c r="AO2901" s="5">
        <v>0</v>
      </c>
      <c r="AP2901" s="5">
        <v>0</v>
      </c>
      <c r="AQ2901" s="5">
        <v>0</v>
      </c>
      <c r="AR2901" s="5">
        <v>832000000</v>
      </c>
    </row>
    <row r="2902" spans="1:44" x14ac:dyDescent="0.25">
      <c r="A2902" s="6">
        <v>4148</v>
      </c>
      <c r="B2902" s="3" t="s">
        <v>5444</v>
      </c>
      <c r="C2902" s="3" t="s">
        <v>5992</v>
      </c>
      <c r="D2902" s="3" t="s">
        <v>6661</v>
      </c>
      <c r="E2902" s="3" t="s">
        <v>3015</v>
      </c>
      <c r="F2902" s="3" t="s">
        <v>10032</v>
      </c>
      <c r="G2902" s="21">
        <v>6</v>
      </c>
      <c r="H2902" s="8" t="s">
        <v>12707</v>
      </c>
      <c r="I2902" s="3" t="s">
        <v>12496</v>
      </c>
      <c r="J2902" s="3" t="s">
        <v>12650</v>
      </c>
      <c r="K2902" s="7">
        <v>0</v>
      </c>
      <c r="L2902" s="3" t="s">
        <v>5458</v>
      </c>
      <c r="M2902" s="7">
        <v>1264</v>
      </c>
      <c r="N2902" s="3" t="s">
        <v>3009</v>
      </c>
      <c r="O2902" s="3" t="s">
        <v>5533</v>
      </c>
      <c r="P2902" s="8" t="s">
        <v>12715</v>
      </c>
      <c r="Q2902" s="8" t="s">
        <v>12718</v>
      </c>
      <c r="R2902" s="4">
        <v>0</v>
      </c>
      <c r="S2902" s="4" t="s">
        <v>5627</v>
      </c>
      <c r="T2902" s="4">
        <v>99</v>
      </c>
      <c r="U2902" s="7" t="s">
        <v>6298</v>
      </c>
      <c r="V2902" s="7">
        <v>41</v>
      </c>
      <c r="W2902" s="3" t="s">
        <v>7163</v>
      </c>
      <c r="X2902" s="6">
        <v>4105</v>
      </c>
      <c r="Y2902" s="3" t="s">
        <v>7164</v>
      </c>
      <c r="Z2902" s="6">
        <v>4105002</v>
      </c>
      <c r="AA2902" s="3" t="s">
        <v>7165</v>
      </c>
      <c r="AB2902" s="6">
        <v>41050020002</v>
      </c>
      <c r="AC2902" s="3" t="s">
        <v>10026</v>
      </c>
      <c r="AD2902" s="5">
        <v>5700000</v>
      </c>
      <c r="AE2902" s="5">
        <v>0</v>
      </c>
      <c r="AF2902" s="5">
        <v>0</v>
      </c>
      <c r="AG2902" s="5">
        <v>0</v>
      </c>
      <c r="AH2902" s="5">
        <v>0</v>
      </c>
      <c r="AI2902" s="5">
        <v>0</v>
      </c>
      <c r="AJ2902" s="5">
        <v>0</v>
      </c>
      <c r="AK2902" s="5">
        <v>5700000</v>
      </c>
      <c r="AL2902" s="5">
        <v>0</v>
      </c>
      <c r="AM2902" s="5">
        <v>0</v>
      </c>
      <c r="AN2902" s="5">
        <v>0</v>
      </c>
      <c r="AO2902" s="5">
        <v>0</v>
      </c>
      <c r="AP2902" s="5">
        <v>0</v>
      </c>
      <c r="AQ2902" s="5">
        <v>0</v>
      </c>
      <c r="AR2902" s="5">
        <v>5700000</v>
      </c>
    </row>
    <row r="2903" spans="1:44" x14ac:dyDescent="0.25">
      <c r="A2903" s="6">
        <v>4148</v>
      </c>
      <c r="B2903" s="3" t="s">
        <v>5444</v>
      </c>
      <c r="C2903" s="3" t="s">
        <v>5992</v>
      </c>
      <c r="D2903" s="3" t="s">
        <v>6661</v>
      </c>
      <c r="E2903" s="3" t="s">
        <v>3016</v>
      </c>
      <c r="F2903" s="3" t="s">
        <v>10033</v>
      </c>
      <c r="G2903" s="21">
        <v>6</v>
      </c>
      <c r="H2903" s="8" t="s">
        <v>12707</v>
      </c>
      <c r="I2903" s="3" t="s">
        <v>12496</v>
      </c>
      <c r="J2903" s="3" t="s">
        <v>12650</v>
      </c>
      <c r="K2903" s="7">
        <v>0</v>
      </c>
      <c r="L2903" s="3" t="s">
        <v>5458</v>
      </c>
      <c r="M2903" s="7">
        <v>1264</v>
      </c>
      <c r="N2903" s="3" t="s">
        <v>3009</v>
      </c>
      <c r="O2903" s="3" t="s">
        <v>5533</v>
      </c>
      <c r="P2903" s="8" t="s">
        <v>12715</v>
      </c>
      <c r="Q2903" s="8" t="s">
        <v>12718</v>
      </c>
      <c r="R2903" s="4">
        <v>0</v>
      </c>
      <c r="S2903" s="4" t="s">
        <v>5627</v>
      </c>
      <c r="T2903" s="4">
        <v>99</v>
      </c>
      <c r="U2903" s="7" t="s">
        <v>6298</v>
      </c>
      <c r="V2903" s="7">
        <v>41</v>
      </c>
      <c r="W2903" s="3" t="s">
        <v>7163</v>
      </c>
      <c r="X2903" s="6">
        <v>4105</v>
      </c>
      <c r="Y2903" s="3" t="s">
        <v>7164</v>
      </c>
      <c r="Z2903" s="6">
        <v>4105002</v>
      </c>
      <c r="AA2903" s="3" t="s">
        <v>7165</v>
      </c>
      <c r="AB2903" s="6">
        <v>41050020002</v>
      </c>
      <c r="AC2903" s="3" t="s">
        <v>10026</v>
      </c>
      <c r="AD2903" s="5">
        <v>64631352</v>
      </c>
      <c r="AE2903" s="5">
        <v>0</v>
      </c>
      <c r="AF2903" s="5">
        <v>0</v>
      </c>
      <c r="AG2903" s="5">
        <v>0</v>
      </c>
      <c r="AH2903" s="5">
        <v>0</v>
      </c>
      <c r="AI2903" s="5">
        <v>0</v>
      </c>
      <c r="AJ2903" s="5">
        <v>0</v>
      </c>
      <c r="AK2903" s="5">
        <v>64631352</v>
      </c>
      <c r="AL2903" s="5">
        <v>0</v>
      </c>
      <c r="AM2903" s="5">
        <v>0</v>
      </c>
      <c r="AN2903" s="5">
        <v>0</v>
      </c>
      <c r="AO2903" s="5">
        <v>0</v>
      </c>
      <c r="AP2903" s="5">
        <v>0</v>
      </c>
      <c r="AQ2903" s="5">
        <v>0</v>
      </c>
      <c r="AR2903" s="5">
        <v>64631352</v>
      </c>
    </row>
    <row r="2904" spans="1:44" x14ac:dyDescent="0.25">
      <c r="A2904" s="6">
        <v>4148</v>
      </c>
      <c r="B2904" s="3" t="s">
        <v>5444</v>
      </c>
      <c r="C2904" s="3" t="s">
        <v>5992</v>
      </c>
      <c r="D2904" s="3" t="s">
        <v>6661</v>
      </c>
      <c r="E2904" s="3" t="s">
        <v>3017</v>
      </c>
      <c r="F2904" s="3" t="s">
        <v>10034</v>
      </c>
      <c r="G2904" s="21">
        <v>6</v>
      </c>
      <c r="H2904" s="8" t="s">
        <v>12707</v>
      </c>
      <c r="I2904" s="3" t="s">
        <v>12496</v>
      </c>
      <c r="J2904" s="3" t="s">
        <v>12650</v>
      </c>
      <c r="K2904" s="7">
        <v>0</v>
      </c>
      <c r="L2904" s="3" t="s">
        <v>5458</v>
      </c>
      <c r="M2904" s="7">
        <v>1264</v>
      </c>
      <c r="N2904" s="3" t="s">
        <v>3009</v>
      </c>
      <c r="O2904" s="3" t="s">
        <v>5533</v>
      </c>
      <c r="P2904" s="8" t="s">
        <v>12715</v>
      </c>
      <c r="Q2904" s="8" t="s">
        <v>12718</v>
      </c>
      <c r="R2904" s="4">
        <v>0</v>
      </c>
      <c r="S2904" s="4" t="s">
        <v>5627</v>
      </c>
      <c r="T2904" s="4">
        <v>99</v>
      </c>
      <c r="U2904" s="7" t="s">
        <v>6298</v>
      </c>
      <c r="V2904" s="7">
        <v>41</v>
      </c>
      <c r="W2904" s="3" t="s">
        <v>7163</v>
      </c>
      <c r="X2904" s="6">
        <v>4105</v>
      </c>
      <c r="Y2904" s="3" t="s">
        <v>7164</v>
      </c>
      <c r="Z2904" s="6">
        <v>4105002</v>
      </c>
      <c r="AA2904" s="3" t="s">
        <v>7165</v>
      </c>
      <c r="AB2904" s="6">
        <v>41050020002</v>
      </c>
      <c r="AC2904" s="3" t="s">
        <v>10026</v>
      </c>
      <c r="AD2904" s="5">
        <v>95111934</v>
      </c>
      <c r="AE2904" s="5">
        <v>0</v>
      </c>
      <c r="AF2904" s="5">
        <v>0</v>
      </c>
      <c r="AG2904" s="5">
        <v>0</v>
      </c>
      <c r="AH2904" s="5">
        <v>0</v>
      </c>
      <c r="AI2904" s="5">
        <v>0</v>
      </c>
      <c r="AJ2904" s="5">
        <v>0</v>
      </c>
      <c r="AK2904" s="5">
        <v>95111934</v>
      </c>
      <c r="AL2904" s="5">
        <v>0</v>
      </c>
      <c r="AM2904" s="5">
        <v>0</v>
      </c>
      <c r="AN2904" s="5">
        <v>0</v>
      </c>
      <c r="AO2904" s="5">
        <v>0</v>
      </c>
      <c r="AP2904" s="5">
        <v>0</v>
      </c>
      <c r="AQ2904" s="5">
        <v>0</v>
      </c>
      <c r="AR2904" s="5">
        <v>95111934</v>
      </c>
    </row>
    <row r="2905" spans="1:44" x14ac:dyDescent="0.25">
      <c r="A2905" s="6">
        <v>4148</v>
      </c>
      <c r="B2905" s="3" t="s">
        <v>5444</v>
      </c>
      <c r="C2905" s="3" t="s">
        <v>5992</v>
      </c>
      <c r="D2905" s="3" t="s">
        <v>6661</v>
      </c>
      <c r="E2905" s="3" t="s">
        <v>3018</v>
      </c>
      <c r="F2905" s="3" t="s">
        <v>10035</v>
      </c>
      <c r="G2905" s="21">
        <v>6</v>
      </c>
      <c r="H2905" s="8" t="s">
        <v>12707</v>
      </c>
      <c r="I2905" s="3" t="s">
        <v>12496</v>
      </c>
      <c r="J2905" s="3" t="s">
        <v>12650</v>
      </c>
      <c r="K2905" s="7">
        <v>0</v>
      </c>
      <c r="L2905" s="3" t="s">
        <v>5458</v>
      </c>
      <c r="M2905" s="7">
        <v>1264</v>
      </c>
      <c r="N2905" s="3" t="s">
        <v>3009</v>
      </c>
      <c r="O2905" s="3" t="s">
        <v>5533</v>
      </c>
      <c r="P2905" s="8" t="s">
        <v>12715</v>
      </c>
      <c r="Q2905" s="8" t="s">
        <v>12718</v>
      </c>
      <c r="R2905" s="4">
        <v>0</v>
      </c>
      <c r="S2905" s="4" t="s">
        <v>5627</v>
      </c>
      <c r="T2905" s="4">
        <v>99</v>
      </c>
      <c r="U2905" s="7" t="s">
        <v>6298</v>
      </c>
      <c r="V2905" s="7">
        <v>41</v>
      </c>
      <c r="W2905" s="3" t="s">
        <v>7163</v>
      </c>
      <c r="X2905" s="6">
        <v>4105</v>
      </c>
      <c r="Y2905" s="3" t="s">
        <v>7164</v>
      </c>
      <c r="Z2905" s="6">
        <v>4105002</v>
      </c>
      <c r="AA2905" s="3" t="s">
        <v>7165</v>
      </c>
      <c r="AB2905" s="6">
        <v>41050020002</v>
      </c>
      <c r="AC2905" s="3" t="s">
        <v>10026</v>
      </c>
      <c r="AD2905" s="5">
        <v>259069367</v>
      </c>
      <c r="AE2905" s="5">
        <v>0</v>
      </c>
      <c r="AF2905" s="5">
        <v>0</v>
      </c>
      <c r="AG2905" s="5">
        <v>0</v>
      </c>
      <c r="AH2905" s="5">
        <v>0</v>
      </c>
      <c r="AI2905" s="5">
        <v>0</v>
      </c>
      <c r="AJ2905" s="5">
        <v>0</v>
      </c>
      <c r="AK2905" s="5">
        <v>259069367</v>
      </c>
      <c r="AL2905" s="5">
        <v>0</v>
      </c>
      <c r="AM2905" s="5">
        <v>0</v>
      </c>
      <c r="AN2905" s="5">
        <v>0</v>
      </c>
      <c r="AO2905" s="5">
        <v>0</v>
      </c>
      <c r="AP2905" s="5">
        <v>0</v>
      </c>
      <c r="AQ2905" s="5">
        <v>0</v>
      </c>
      <c r="AR2905" s="5">
        <v>259069367</v>
      </c>
    </row>
    <row r="2906" spans="1:44" x14ac:dyDescent="0.25">
      <c r="A2906" s="6">
        <v>4148</v>
      </c>
      <c r="B2906" s="3" t="s">
        <v>5444</v>
      </c>
      <c r="C2906" s="3" t="s">
        <v>5993</v>
      </c>
      <c r="D2906" s="3" t="s">
        <v>6662</v>
      </c>
      <c r="E2906" s="3" t="s">
        <v>3020</v>
      </c>
      <c r="F2906" s="3" t="s">
        <v>10037</v>
      </c>
      <c r="G2906" s="21">
        <v>6</v>
      </c>
      <c r="H2906" s="8" t="s">
        <v>12707</v>
      </c>
      <c r="I2906" s="3" t="s">
        <v>12343</v>
      </c>
      <c r="J2906" s="3" t="s">
        <v>12547</v>
      </c>
      <c r="K2906" s="7">
        <v>0</v>
      </c>
      <c r="L2906" s="3" t="s">
        <v>5458</v>
      </c>
      <c r="M2906" s="7">
        <v>1265</v>
      </c>
      <c r="N2906" s="3" t="s">
        <v>3019</v>
      </c>
      <c r="O2906" s="3" t="s">
        <v>5534</v>
      </c>
      <c r="P2906" s="8" t="s">
        <v>12715</v>
      </c>
      <c r="Q2906" s="8" t="s">
        <v>12718</v>
      </c>
      <c r="R2906" s="4">
        <v>0</v>
      </c>
      <c r="S2906" s="4" t="s">
        <v>5627</v>
      </c>
      <c r="T2906" s="4">
        <v>99</v>
      </c>
      <c r="U2906" s="7" t="s">
        <v>6298</v>
      </c>
      <c r="V2906" s="7">
        <v>41</v>
      </c>
      <c r="W2906" s="3" t="s">
        <v>7163</v>
      </c>
      <c r="X2906" s="6">
        <v>4101</v>
      </c>
      <c r="Y2906" s="3" t="s">
        <v>8265</v>
      </c>
      <c r="Z2906" s="6">
        <v>4101002</v>
      </c>
      <c r="AA2906" s="3" t="s">
        <v>8276</v>
      </c>
      <c r="AB2906" s="6">
        <v>41010020017</v>
      </c>
      <c r="AC2906" s="3" t="s">
        <v>10036</v>
      </c>
      <c r="AD2906" s="5">
        <v>362309614</v>
      </c>
      <c r="AE2906" s="5">
        <v>0</v>
      </c>
      <c r="AF2906" s="5">
        <v>0</v>
      </c>
      <c r="AG2906" s="5">
        <v>0</v>
      </c>
      <c r="AH2906" s="5">
        <v>0</v>
      </c>
      <c r="AI2906" s="5">
        <v>0</v>
      </c>
      <c r="AJ2906" s="5">
        <v>0</v>
      </c>
      <c r="AK2906" s="5">
        <v>362309614</v>
      </c>
      <c r="AL2906" s="5">
        <v>0</v>
      </c>
      <c r="AM2906" s="5">
        <v>0</v>
      </c>
      <c r="AN2906" s="5">
        <v>0</v>
      </c>
      <c r="AO2906" s="5">
        <v>0</v>
      </c>
      <c r="AP2906" s="5">
        <v>0</v>
      </c>
      <c r="AQ2906" s="5">
        <v>0</v>
      </c>
      <c r="AR2906" s="5">
        <v>362309614</v>
      </c>
    </row>
    <row r="2907" spans="1:44" x14ac:dyDescent="0.25">
      <c r="A2907" s="6">
        <v>4148</v>
      </c>
      <c r="B2907" s="3" t="s">
        <v>5444</v>
      </c>
      <c r="C2907" s="3" t="s">
        <v>5993</v>
      </c>
      <c r="D2907" s="3" t="s">
        <v>6662</v>
      </c>
      <c r="E2907" s="3" t="s">
        <v>3021</v>
      </c>
      <c r="F2907" s="3" t="s">
        <v>10038</v>
      </c>
      <c r="G2907" s="21">
        <v>6</v>
      </c>
      <c r="H2907" s="8" t="s">
        <v>12707</v>
      </c>
      <c r="I2907" s="3" t="s">
        <v>12343</v>
      </c>
      <c r="J2907" s="3" t="s">
        <v>12547</v>
      </c>
      <c r="K2907" s="7">
        <v>0</v>
      </c>
      <c r="L2907" s="3" t="s">
        <v>5458</v>
      </c>
      <c r="M2907" s="7">
        <v>1265</v>
      </c>
      <c r="N2907" s="3" t="s">
        <v>3019</v>
      </c>
      <c r="O2907" s="3" t="s">
        <v>5534</v>
      </c>
      <c r="P2907" s="8" t="s">
        <v>12715</v>
      </c>
      <c r="Q2907" s="8" t="s">
        <v>12718</v>
      </c>
      <c r="R2907" s="4">
        <v>0</v>
      </c>
      <c r="S2907" s="4" t="s">
        <v>5627</v>
      </c>
      <c r="T2907" s="4">
        <v>99</v>
      </c>
      <c r="U2907" s="7" t="s">
        <v>6298</v>
      </c>
      <c r="V2907" s="7">
        <v>41</v>
      </c>
      <c r="W2907" s="3" t="s">
        <v>7163</v>
      </c>
      <c r="X2907" s="6">
        <v>4101</v>
      </c>
      <c r="Y2907" s="3" t="s">
        <v>8265</v>
      </c>
      <c r="Z2907" s="6">
        <v>4101002</v>
      </c>
      <c r="AA2907" s="3" t="s">
        <v>8276</v>
      </c>
      <c r="AB2907" s="6">
        <v>41010020017</v>
      </c>
      <c r="AC2907" s="3" t="s">
        <v>10036</v>
      </c>
      <c r="AD2907" s="5">
        <v>483079485</v>
      </c>
      <c r="AE2907" s="5">
        <v>0</v>
      </c>
      <c r="AF2907" s="5">
        <v>0</v>
      </c>
      <c r="AG2907" s="5">
        <v>0</v>
      </c>
      <c r="AH2907" s="5">
        <v>0</v>
      </c>
      <c r="AI2907" s="5">
        <v>0</v>
      </c>
      <c r="AJ2907" s="5">
        <v>0</v>
      </c>
      <c r="AK2907" s="5">
        <v>483079485</v>
      </c>
      <c r="AL2907" s="5">
        <v>0</v>
      </c>
      <c r="AM2907" s="5">
        <v>0</v>
      </c>
      <c r="AN2907" s="5">
        <v>0</v>
      </c>
      <c r="AO2907" s="5">
        <v>0</v>
      </c>
      <c r="AP2907" s="5">
        <v>0</v>
      </c>
      <c r="AQ2907" s="5">
        <v>0</v>
      </c>
      <c r="AR2907" s="5">
        <v>483079485</v>
      </c>
    </row>
    <row r="2908" spans="1:44" x14ac:dyDescent="0.25">
      <c r="A2908" s="6">
        <v>4148</v>
      </c>
      <c r="B2908" s="3" t="s">
        <v>5444</v>
      </c>
      <c r="C2908" s="3" t="s">
        <v>5993</v>
      </c>
      <c r="D2908" s="3" t="s">
        <v>6662</v>
      </c>
      <c r="E2908" s="3" t="s">
        <v>3022</v>
      </c>
      <c r="F2908" s="3" t="s">
        <v>10039</v>
      </c>
      <c r="G2908" s="21">
        <v>6</v>
      </c>
      <c r="H2908" s="8" t="s">
        <v>12707</v>
      </c>
      <c r="I2908" s="3" t="s">
        <v>12343</v>
      </c>
      <c r="J2908" s="3" t="s">
        <v>12547</v>
      </c>
      <c r="K2908" s="7">
        <v>0</v>
      </c>
      <c r="L2908" s="3" t="s">
        <v>5458</v>
      </c>
      <c r="M2908" s="7">
        <v>1265</v>
      </c>
      <c r="N2908" s="3" t="s">
        <v>3019</v>
      </c>
      <c r="O2908" s="3" t="s">
        <v>5534</v>
      </c>
      <c r="P2908" s="8" t="s">
        <v>12715</v>
      </c>
      <c r="Q2908" s="8" t="s">
        <v>12718</v>
      </c>
      <c r="R2908" s="4">
        <v>0</v>
      </c>
      <c r="S2908" s="4" t="s">
        <v>5627</v>
      </c>
      <c r="T2908" s="4">
        <v>99</v>
      </c>
      <c r="U2908" s="7" t="s">
        <v>6298</v>
      </c>
      <c r="V2908" s="7">
        <v>41</v>
      </c>
      <c r="W2908" s="3" t="s">
        <v>7163</v>
      </c>
      <c r="X2908" s="6">
        <v>4101</v>
      </c>
      <c r="Y2908" s="3" t="s">
        <v>8265</v>
      </c>
      <c r="Z2908" s="6">
        <v>4101002</v>
      </c>
      <c r="AA2908" s="3" t="s">
        <v>8276</v>
      </c>
      <c r="AB2908" s="6">
        <v>41010020017</v>
      </c>
      <c r="AC2908" s="3" t="s">
        <v>10036</v>
      </c>
      <c r="AD2908" s="5">
        <v>54336320</v>
      </c>
      <c r="AE2908" s="5">
        <v>0</v>
      </c>
      <c r="AF2908" s="5">
        <v>0</v>
      </c>
      <c r="AG2908" s="5">
        <v>0</v>
      </c>
      <c r="AH2908" s="5">
        <v>0</v>
      </c>
      <c r="AI2908" s="5">
        <v>0</v>
      </c>
      <c r="AJ2908" s="5">
        <v>0</v>
      </c>
      <c r="AK2908" s="5">
        <v>54336320</v>
      </c>
      <c r="AL2908" s="5">
        <v>0</v>
      </c>
      <c r="AM2908" s="5">
        <v>0</v>
      </c>
      <c r="AN2908" s="5">
        <v>0</v>
      </c>
      <c r="AO2908" s="5">
        <v>0</v>
      </c>
      <c r="AP2908" s="5">
        <v>0</v>
      </c>
      <c r="AQ2908" s="5">
        <v>0</v>
      </c>
      <c r="AR2908" s="5">
        <v>54336320</v>
      </c>
    </row>
    <row r="2909" spans="1:44" x14ac:dyDescent="0.25">
      <c r="A2909" s="6">
        <v>4148</v>
      </c>
      <c r="B2909" s="3" t="s">
        <v>5444</v>
      </c>
      <c r="C2909" s="3" t="s">
        <v>5993</v>
      </c>
      <c r="D2909" s="3" t="s">
        <v>6662</v>
      </c>
      <c r="E2909" s="3" t="s">
        <v>3023</v>
      </c>
      <c r="F2909" s="3" t="s">
        <v>10040</v>
      </c>
      <c r="G2909" s="21">
        <v>6</v>
      </c>
      <c r="H2909" s="8" t="s">
        <v>12707</v>
      </c>
      <c r="I2909" s="3" t="s">
        <v>12341</v>
      </c>
      <c r="J2909" s="3" t="s">
        <v>12545</v>
      </c>
      <c r="K2909" s="7">
        <v>0</v>
      </c>
      <c r="L2909" s="3" t="s">
        <v>5458</v>
      </c>
      <c r="M2909" s="7">
        <v>1265</v>
      </c>
      <c r="N2909" s="3" t="s">
        <v>3019</v>
      </c>
      <c r="O2909" s="3" t="s">
        <v>5534</v>
      </c>
      <c r="P2909" s="8" t="s">
        <v>12715</v>
      </c>
      <c r="Q2909" s="8" t="s">
        <v>12718</v>
      </c>
      <c r="R2909" s="4">
        <v>0</v>
      </c>
      <c r="S2909" s="4" t="s">
        <v>5627</v>
      </c>
      <c r="T2909" s="4">
        <v>99</v>
      </c>
      <c r="U2909" s="7" t="s">
        <v>6298</v>
      </c>
      <c r="V2909" s="7">
        <v>41</v>
      </c>
      <c r="W2909" s="3" t="s">
        <v>7163</v>
      </c>
      <c r="X2909" s="6">
        <v>4101</v>
      </c>
      <c r="Y2909" s="3" t="s">
        <v>8265</v>
      </c>
      <c r="Z2909" s="6">
        <v>4101002</v>
      </c>
      <c r="AA2909" s="3" t="s">
        <v>8276</v>
      </c>
      <c r="AB2909" s="6">
        <v>41010020017</v>
      </c>
      <c r="AC2909" s="3" t="s">
        <v>10036</v>
      </c>
      <c r="AD2909" s="5">
        <v>19236504</v>
      </c>
      <c r="AE2909" s="5">
        <v>0</v>
      </c>
      <c r="AF2909" s="5">
        <v>0</v>
      </c>
      <c r="AG2909" s="5">
        <v>0</v>
      </c>
      <c r="AH2909" s="5">
        <v>0</v>
      </c>
      <c r="AI2909" s="5">
        <v>0</v>
      </c>
      <c r="AJ2909" s="5">
        <v>0</v>
      </c>
      <c r="AK2909" s="5">
        <v>19236504</v>
      </c>
      <c r="AL2909" s="5">
        <v>0</v>
      </c>
      <c r="AM2909" s="5">
        <v>0</v>
      </c>
      <c r="AN2909" s="5">
        <v>0</v>
      </c>
      <c r="AO2909" s="5">
        <v>0</v>
      </c>
      <c r="AP2909" s="5">
        <v>0</v>
      </c>
      <c r="AQ2909" s="5">
        <v>0</v>
      </c>
      <c r="AR2909" s="5">
        <v>19236504</v>
      </c>
    </row>
    <row r="2910" spans="1:44" x14ac:dyDescent="0.25">
      <c r="A2910" s="6">
        <v>4148</v>
      </c>
      <c r="B2910" s="3" t="s">
        <v>5444</v>
      </c>
      <c r="C2910" s="3" t="s">
        <v>5993</v>
      </c>
      <c r="D2910" s="3" t="s">
        <v>6662</v>
      </c>
      <c r="E2910" s="3" t="s">
        <v>3024</v>
      </c>
      <c r="F2910" s="3" t="s">
        <v>10041</v>
      </c>
      <c r="G2910" s="21">
        <v>6</v>
      </c>
      <c r="H2910" s="8" t="s">
        <v>12707</v>
      </c>
      <c r="I2910" s="3" t="s">
        <v>12340</v>
      </c>
      <c r="J2910" s="3" t="s">
        <v>12544</v>
      </c>
      <c r="K2910" s="7">
        <v>0</v>
      </c>
      <c r="L2910" s="3" t="s">
        <v>5458</v>
      </c>
      <c r="M2910" s="7">
        <v>1265</v>
      </c>
      <c r="N2910" s="3" t="s">
        <v>3019</v>
      </c>
      <c r="O2910" s="3" t="s">
        <v>5534</v>
      </c>
      <c r="P2910" s="8" t="s">
        <v>12715</v>
      </c>
      <c r="Q2910" s="8" t="s">
        <v>12718</v>
      </c>
      <c r="R2910" s="4">
        <v>0</v>
      </c>
      <c r="S2910" s="4" t="s">
        <v>5627</v>
      </c>
      <c r="T2910" s="4">
        <v>99</v>
      </c>
      <c r="U2910" s="7" t="s">
        <v>6298</v>
      </c>
      <c r="V2910" s="7">
        <v>41</v>
      </c>
      <c r="W2910" s="3" t="s">
        <v>7163</v>
      </c>
      <c r="X2910" s="6">
        <v>4101</v>
      </c>
      <c r="Y2910" s="3" t="s">
        <v>8265</v>
      </c>
      <c r="Z2910" s="6">
        <v>4101002</v>
      </c>
      <c r="AA2910" s="3" t="s">
        <v>8276</v>
      </c>
      <c r="AB2910" s="6">
        <v>41010020017</v>
      </c>
      <c r="AC2910" s="3" t="s">
        <v>10036</v>
      </c>
      <c r="AD2910" s="5">
        <v>89145211</v>
      </c>
      <c r="AE2910" s="5">
        <v>0</v>
      </c>
      <c r="AF2910" s="5">
        <v>0</v>
      </c>
      <c r="AG2910" s="5">
        <v>0</v>
      </c>
      <c r="AH2910" s="5">
        <v>0</v>
      </c>
      <c r="AI2910" s="5">
        <v>0</v>
      </c>
      <c r="AJ2910" s="5">
        <v>0</v>
      </c>
      <c r="AK2910" s="5">
        <v>89145211</v>
      </c>
      <c r="AL2910" s="5">
        <v>0</v>
      </c>
      <c r="AM2910" s="5">
        <v>0</v>
      </c>
      <c r="AN2910" s="5">
        <v>0</v>
      </c>
      <c r="AO2910" s="5">
        <v>0</v>
      </c>
      <c r="AP2910" s="5">
        <v>0</v>
      </c>
      <c r="AQ2910" s="5">
        <v>0</v>
      </c>
      <c r="AR2910" s="5">
        <v>89145211</v>
      </c>
    </row>
    <row r="2911" spans="1:44" x14ac:dyDescent="0.25">
      <c r="A2911" s="6">
        <v>4148</v>
      </c>
      <c r="B2911" s="3" t="s">
        <v>5444</v>
      </c>
      <c r="C2911" s="3" t="s">
        <v>5993</v>
      </c>
      <c r="D2911" s="3" t="s">
        <v>6662</v>
      </c>
      <c r="E2911" s="3" t="s">
        <v>3025</v>
      </c>
      <c r="F2911" s="3" t="s">
        <v>10042</v>
      </c>
      <c r="G2911" s="21">
        <v>6</v>
      </c>
      <c r="H2911" s="8" t="s">
        <v>12707</v>
      </c>
      <c r="I2911" s="3" t="s">
        <v>12340</v>
      </c>
      <c r="J2911" s="3" t="s">
        <v>12544</v>
      </c>
      <c r="K2911" s="7">
        <v>0</v>
      </c>
      <c r="L2911" s="3" t="s">
        <v>5458</v>
      </c>
      <c r="M2911" s="7">
        <v>1265</v>
      </c>
      <c r="N2911" s="3" t="s">
        <v>3019</v>
      </c>
      <c r="O2911" s="3" t="s">
        <v>5534</v>
      </c>
      <c r="P2911" s="8" t="s">
        <v>12715</v>
      </c>
      <c r="Q2911" s="8" t="s">
        <v>12718</v>
      </c>
      <c r="R2911" s="4">
        <v>0</v>
      </c>
      <c r="S2911" s="4" t="s">
        <v>5627</v>
      </c>
      <c r="T2911" s="4">
        <v>99</v>
      </c>
      <c r="U2911" s="7" t="s">
        <v>6298</v>
      </c>
      <c r="V2911" s="7">
        <v>41</v>
      </c>
      <c r="W2911" s="3" t="s">
        <v>7163</v>
      </c>
      <c r="X2911" s="6">
        <v>4101</v>
      </c>
      <c r="Y2911" s="3" t="s">
        <v>8265</v>
      </c>
      <c r="Z2911" s="6">
        <v>4101002</v>
      </c>
      <c r="AA2911" s="3" t="s">
        <v>8276</v>
      </c>
      <c r="AB2911" s="6">
        <v>41010020017</v>
      </c>
      <c r="AC2911" s="3" t="s">
        <v>10036</v>
      </c>
      <c r="AD2911" s="5">
        <v>9687984</v>
      </c>
      <c r="AE2911" s="5">
        <v>0</v>
      </c>
      <c r="AF2911" s="5">
        <v>0</v>
      </c>
      <c r="AG2911" s="5">
        <v>0</v>
      </c>
      <c r="AH2911" s="5">
        <v>0</v>
      </c>
      <c r="AI2911" s="5">
        <v>0</v>
      </c>
      <c r="AJ2911" s="5">
        <v>0</v>
      </c>
      <c r="AK2911" s="5">
        <v>9687984</v>
      </c>
      <c r="AL2911" s="5">
        <v>0</v>
      </c>
      <c r="AM2911" s="5">
        <v>0</v>
      </c>
      <c r="AN2911" s="5">
        <v>0</v>
      </c>
      <c r="AO2911" s="5">
        <v>0</v>
      </c>
      <c r="AP2911" s="5">
        <v>0</v>
      </c>
      <c r="AQ2911" s="5">
        <v>0</v>
      </c>
      <c r="AR2911" s="5">
        <v>9687984</v>
      </c>
    </row>
    <row r="2912" spans="1:44" x14ac:dyDescent="0.25">
      <c r="A2912" s="6">
        <v>4148</v>
      </c>
      <c r="B2912" s="3" t="s">
        <v>5444</v>
      </c>
      <c r="C2912" s="3" t="s">
        <v>5993</v>
      </c>
      <c r="D2912" s="3" t="s">
        <v>6662</v>
      </c>
      <c r="E2912" s="3" t="s">
        <v>3026</v>
      </c>
      <c r="F2912" s="3" t="s">
        <v>10043</v>
      </c>
      <c r="G2912" s="21">
        <v>6</v>
      </c>
      <c r="H2912" s="8" t="s">
        <v>12707</v>
      </c>
      <c r="I2912" s="3" t="s">
        <v>12356</v>
      </c>
      <c r="J2912" s="3" t="s">
        <v>12560</v>
      </c>
      <c r="K2912" s="7">
        <v>0</v>
      </c>
      <c r="L2912" s="3" t="s">
        <v>5458</v>
      </c>
      <c r="M2912" s="7">
        <v>1265</v>
      </c>
      <c r="N2912" s="3" t="s">
        <v>3019</v>
      </c>
      <c r="O2912" s="3" t="s">
        <v>5534</v>
      </c>
      <c r="P2912" s="8" t="s">
        <v>12715</v>
      </c>
      <c r="Q2912" s="8" t="s">
        <v>12718</v>
      </c>
      <c r="R2912" s="4">
        <v>0</v>
      </c>
      <c r="S2912" s="4" t="s">
        <v>5627</v>
      </c>
      <c r="T2912" s="4">
        <v>99</v>
      </c>
      <c r="U2912" s="7" t="s">
        <v>6298</v>
      </c>
      <c r="V2912" s="7">
        <v>41</v>
      </c>
      <c r="W2912" s="3" t="s">
        <v>7163</v>
      </c>
      <c r="X2912" s="6">
        <v>4101</v>
      </c>
      <c r="Y2912" s="3" t="s">
        <v>8265</v>
      </c>
      <c r="Z2912" s="6">
        <v>4101002</v>
      </c>
      <c r="AA2912" s="3" t="s">
        <v>8276</v>
      </c>
      <c r="AB2912" s="6">
        <v>41010020017</v>
      </c>
      <c r="AC2912" s="3" t="s">
        <v>10036</v>
      </c>
      <c r="AD2912" s="5">
        <v>30340325</v>
      </c>
      <c r="AE2912" s="5">
        <v>0</v>
      </c>
      <c r="AF2912" s="5">
        <v>0</v>
      </c>
      <c r="AG2912" s="5">
        <v>0</v>
      </c>
      <c r="AH2912" s="5">
        <v>0</v>
      </c>
      <c r="AI2912" s="5">
        <v>0</v>
      </c>
      <c r="AJ2912" s="5">
        <v>0</v>
      </c>
      <c r="AK2912" s="5">
        <v>30340325</v>
      </c>
      <c r="AL2912" s="5">
        <v>0</v>
      </c>
      <c r="AM2912" s="5">
        <v>0</v>
      </c>
      <c r="AN2912" s="5">
        <v>0</v>
      </c>
      <c r="AO2912" s="5">
        <v>0</v>
      </c>
      <c r="AP2912" s="5">
        <v>0</v>
      </c>
      <c r="AQ2912" s="5">
        <v>0</v>
      </c>
      <c r="AR2912" s="5">
        <v>30340325</v>
      </c>
    </row>
    <row r="2913" spans="1:44" x14ac:dyDescent="0.25">
      <c r="A2913" s="6">
        <v>4148</v>
      </c>
      <c r="B2913" s="3" t="s">
        <v>5444</v>
      </c>
      <c r="C2913" s="3" t="s">
        <v>5993</v>
      </c>
      <c r="D2913" s="3" t="s">
        <v>6662</v>
      </c>
      <c r="E2913" s="3" t="s">
        <v>3027</v>
      </c>
      <c r="F2913" s="3" t="s">
        <v>10044</v>
      </c>
      <c r="G2913" s="21">
        <v>6</v>
      </c>
      <c r="H2913" s="8" t="s">
        <v>12707</v>
      </c>
      <c r="I2913" s="3" t="s">
        <v>12494</v>
      </c>
      <c r="J2913" s="3" t="s">
        <v>12649</v>
      </c>
      <c r="K2913" s="7">
        <v>0</v>
      </c>
      <c r="L2913" s="3" t="s">
        <v>5458</v>
      </c>
      <c r="M2913" s="7">
        <v>1265</v>
      </c>
      <c r="N2913" s="3" t="s">
        <v>3019</v>
      </c>
      <c r="O2913" s="3" t="s">
        <v>5534</v>
      </c>
      <c r="P2913" s="8" t="s">
        <v>12715</v>
      </c>
      <c r="Q2913" s="8" t="s">
        <v>12718</v>
      </c>
      <c r="R2913" s="4">
        <v>0</v>
      </c>
      <c r="S2913" s="4" t="s">
        <v>5627</v>
      </c>
      <c r="T2913" s="4">
        <v>99</v>
      </c>
      <c r="U2913" s="7" t="s">
        <v>6298</v>
      </c>
      <c r="V2913" s="7">
        <v>41</v>
      </c>
      <c r="W2913" s="3" t="s">
        <v>7163</v>
      </c>
      <c r="X2913" s="6">
        <v>4101</v>
      </c>
      <c r="Y2913" s="3" t="s">
        <v>8265</v>
      </c>
      <c r="Z2913" s="6">
        <v>4101002</v>
      </c>
      <c r="AA2913" s="3" t="s">
        <v>8276</v>
      </c>
      <c r="AB2913" s="6">
        <v>41010020017</v>
      </c>
      <c r="AC2913" s="3" t="s">
        <v>10036</v>
      </c>
      <c r="AD2913" s="5">
        <v>274650441</v>
      </c>
      <c r="AE2913" s="5">
        <v>0</v>
      </c>
      <c r="AF2913" s="5">
        <v>0</v>
      </c>
      <c r="AG2913" s="5">
        <v>0</v>
      </c>
      <c r="AH2913" s="5">
        <v>0</v>
      </c>
      <c r="AI2913" s="5">
        <v>0</v>
      </c>
      <c r="AJ2913" s="5">
        <v>0</v>
      </c>
      <c r="AK2913" s="5">
        <v>274650441</v>
      </c>
      <c r="AL2913" s="5">
        <v>0</v>
      </c>
      <c r="AM2913" s="5">
        <v>0</v>
      </c>
      <c r="AN2913" s="5">
        <v>0</v>
      </c>
      <c r="AO2913" s="5">
        <v>0</v>
      </c>
      <c r="AP2913" s="5">
        <v>0</v>
      </c>
      <c r="AQ2913" s="5">
        <v>0</v>
      </c>
      <c r="AR2913" s="5">
        <v>274650441</v>
      </c>
    </row>
    <row r="2914" spans="1:44" x14ac:dyDescent="0.25">
      <c r="A2914" s="6">
        <v>4148</v>
      </c>
      <c r="B2914" s="3" t="s">
        <v>5444</v>
      </c>
      <c r="C2914" s="3" t="s">
        <v>5993</v>
      </c>
      <c r="D2914" s="3" t="s">
        <v>6662</v>
      </c>
      <c r="E2914" s="3" t="s">
        <v>3028</v>
      </c>
      <c r="F2914" s="3" t="s">
        <v>10045</v>
      </c>
      <c r="G2914" s="21">
        <v>6</v>
      </c>
      <c r="H2914" s="8" t="s">
        <v>12707</v>
      </c>
      <c r="I2914" s="3" t="s">
        <v>12494</v>
      </c>
      <c r="J2914" s="3" t="s">
        <v>12649</v>
      </c>
      <c r="K2914" s="7">
        <v>0</v>
      </c>
      <c r="L2914" s="3" t="s">
        <v>5458</v>
      </c>
      <c r="M2914" s="7">
        <v>1265</v>
      </c>
      <c r="N2914" s="3" t="s">
        <v>3019</v>
      </c>
      <c r="O2914" s="3" t="s">
        <v>5534</v>
      </c>
      <c r="P2914" s="8" t="s">
        <v>12715</v>
      </c>
      <c r="Q2914" s="8" t="s">
        <v>12718</v>
      </c>
      <c r="R2914" s="4">
        <v>0</v>
      </c>
      <c r="S2914" s="4" t="s">
        <v>5627</v>
      </c>
      <c r="T2914" s="4">
        <v>99</v>
      </c>
      <c r="U2914" s="7" t="s">
        <v>6298</v>
      </c>
      <c r="V2914" s="7">
        <v>41</v>
      </c>
      <c r="W2914" s="3" t="s">
        <v>7163</v>
      </c>
      <c r="X2914" s="6">
        <v>4101</v>
      </c>
      <c r="Y2914" s="3" t="s">
        <v>8265</v>
      </c>
      <c r="Z2914" s="6">
        <v>4101002</v>
      </c>
      <c r="AA2914" s="3" t="s">
        <v>8276</v>
      </c>
      <c r="AB2914" s="6">
        <v>41010020017</v>
      </c>
      <c r="AC2914" s="3" t="s">
        <v>10036</v>
      </c>
      <c r="AD2914" s="5">
        <v>7803111</v>
      </c>
      <c r="AE2914" s="5">
        <v>0</v>
      </c>
      <c r="AF2914" s="5">
        <v>0</v>
      </c>
      <c r="AG2914" s="5">
        <v>0</v>
      </c>
      <c r="AH2914" s="5">
        <v>0</v>
      </c>
      <c r="AI2914" s="5">
        <v>0</v>
      </c>
      <c r="AJ2914" s="5">
        <v>0</v>
      </c>
      <c r="AK2914" s="5">
        <v>7803111</v>
      </c>
      <c r="AL2914" s="5">
        <v>0</v>
      </c>
      <c r="AM2914" s="5">
        <v>0</v>
      </c>
      <c r="AN2914" s="5">
        <v>0</v>
      </c>
      <c r="AO2914" s="5">
        <v>0</v>
      </c>
      <c r="AP2914" s="5">
        <v>0</v>
      </c>
      <c r="AQ2914" s="5">
        <v>0</v>
      </c>
      <c r="AR2914" s="5">
        <v>7803111</v>
      </c>
    </row>
    <row r="2915" spans="1:44" x14ac:dyDescent="0.25">
      <c r="A2915" s="6">
        <v>4148</v>
      </c>
      <c r="B2915" s="3" t="s">
        <v>5444</v>
      </c>
      <c r="C2915" s="3" t="s">
        <v>5993</v>
      </c>
      <c r="D2915" s="3" t="s">
        <v>6662</v>
      </c>
      <c r="E2915" s="3" t="s">
        <v>3029</v>
      </c>
      <c r="F2915" s="3" t="s">
        <v>10046</v>
      </c>
      <c r="G2915" s="21">
        <v>6</v>
      </c>
      <c r="H2915" s="8" t="s">
        <v>12707</v>
      </c>
      <c r="I2915" s="3" t="s">
        <v>12494</v>
      </c>
      <c r="J2915" s="3" t="s">
        <v>12649</v>
      </c>
      <c r="K2915" s="7">
        <v>0</v>
      </c>
      <c r="L2915" s="3" t="s">
        <v>5458</v>
      </c>
      <c r="M2915" s="7">
        <v>1265</v>
      </c>
      <c r="N2915" s="3" t="s">
        <v>3019</v>
      </c>
      <c r="O2915" s="3" t="s">
        <v>5534</v>
      </c>
      <c r="P2915" s="8" t="s">
        <v>12715</v>
      </c>
      <c r="Q2915" s="8" t="s">
        <v>12718</v>
      </c>
      <c r="R2915" s="4">
        <v>0</v>
      </c>
      <c r="S2915" s="4" t="s">
        <v>5627</v>
      </c>
      <c r="T2915" s="4">
        <v>99</v>
      </c>
      <c r="U2915" s="7" t="s">
        <v>6298</v>
      </c>
      <c r="V2915" s="7">
        <v>41</v>
      </c>
      <c r="W2915" s="3" t="s">
        <v>7163</v>
      </c>
      <c r="X2915" s="6">
        <v>4101</v>
      </c>
      <c r="Y2915" s="3" t="s">
        <v>8265</v>
      </c>
      <c r="Z2915" s="6">
        <v>4101002</v>
      </c>
      <c r="AA2915" s="3" t="s">
        <v>8276</v>
      </c>
      <c r="AB2915" s="6">
        <v>41010020017</v>
      </c>
      <c r="AC2915" s="3" t="s">
        <v>10036</v>
      </c>
      <c r="AD2915" s="5">
        <v>12791005</v>
      </c>
      <c r="AE2915" s="5">
        <v>0</v>
      </c>
      <c r="AF2915" s="5">
        <v>0</v>
      </c>
      <c r="AG2915" s="5">
        <v>0</v>
      </c>
      <c r="AH2915" s="5">
        <v>0</v>
      </c>
      <c r="AI2915" s="5">
        <v>0</v>
      </c>
      <c r="AJ2915" s="5">
        <v>0</v>
      </c>
      <c r="AK2915" s="5">
        <v>12791005</v>
      </c>
      <c r="AL2915" s="5">
        <v>0</v>
      </c>
      <c r="AM2915" s="5">
        <v>0</v>
      </c>
      <c r="AN2915" s="5">
        <v>0</v>
      </c>
      <c r="AO2915" s="5">
        <v>0</v>
      </c>
      <c r="AP2915" s="5">
        <v>0</v>
      </c>
      <c r="AQ2915" s="5">
        <v>0</v>
      </c>
      <c r="AR2915" s="5">
        <v>12791005</v>
      </c>
    </row>
    <row r="2916" spans="1:44" x14ac:dyDescent="0.25">
      <c r="A2916" s="6">
        <v>4148</v>
      </c>
      <c r="B2916" s="3" t="s">
        <v>5444</v>
      </c>
      <c r="C2916" s="3" t="s">
        <v>5993</v>
      </c>
      <c r="D2916" s="3" t="s">
        <v>6662</v>
      </c>
      <c r="E2916" s="3" t="s">
        <v>3032</v>
      </c>
      <c r="F2916" s="3" t="s">
        <v>10047</v>
      </c>
      <c r="G2916" s="21">
        <v>6</v>
      </c>
      <c r="H2916" s="8" t="s">
        <v>12707</v>
      </c>
      <c r="I2916" s="3" t="s">
        <v>12343</v>
      </c>
      <c r="J2916" s="3" t="s">
        <v>12547</v>
      </c>
      <c r="K2916" s="7">
        <v>0</v>
      </c>
      <c r="L2916" s="3" t="s">
        <v>5458</v>
      </c>
      <c r="M2916" s="7">
        <v>2304</v>
      </c>
      <c r="N2916" s="3" t="s">
        <v>3031</v>
      </c>
      <c r="O2916" s="3" t="s">
        <v>5535</v>
      </c>
      <c r="P2916" s="8" t="s">
        <v>12715</v>
      </c>
      <c r="Q2916" s="8" t="s">
        <v>12720</v>
      </c>
      <c r="R2916" s="4">
        <v>0</v>
      </c>
      <c r="S2916" s="4" t="s">
        <v>5627</v>
      </c>
      <c r="T2916" s="4">
        <v>99</v>
      </c>
      <c r="U2916" s="7" t="s">
        <v>6298</v>
      </c>
      <c r="V2916" s="7">
        <v>41</v>
      </c>
      <c r="W2916" s="3" t="s">
        <v>7163</v>
      </c>
      <c r="X2916" s="6">
        <v>4101</v>
      </c>
      <c r="Y2916" s="3" t="s">
        <v>8265</v>
      </c>
      <c r="Z2916" s="6">
        <v>4101002</v>
      </c>
      <c r="AA2916" s="3" t="s">
        <v>8276</v>
      </c>
      <c r="AB2916" s="6">
        <v>41010020017</v>
      </c>
      <c r="AC2916" s="3" t="s">
        <v>10036</v>
      </c>
      <c r="AD2916" s="5">
        <v>579695382</v>
      </c>
      <c r="AE2916" s="5">
        <v>0</v>
      </c>
      <c r="AF2916" s="5">
        <v>0</v>
      </c>
      <c r="AG2916" s="5">
        <v>0</v>
      </c>
      <c r="AH2916" s="5">
        <v>0</v>
      </c>
      <c r="AI2916" s="5">
        <v>0</v>
      </c>
      <c r="AJ2916" s="5">
        <v>0</v>
      </c>
      <c r="AK2916" s="5">
        <v>579695382</v>
      </c>
      <c r="AL2916" s="5">
        <v>0</v>
      </c>
      <c r="AM2916" s="5">
        <v>0</v>
      </c>
      <c r="AN2916" s="5">
        <v>0</v>
      </c>
      <c r="AO2916" s="5">
        <v>0</v>
      </c>
      <c r="AP2916" s="5">
        <v>0</v>
      </c>
      <c r="AQ2916" s="5">
        <v>0</v>
      </c>
      <c r="AR2916" s="5">
        <v>579695382</v>
      </c>
    </row>
    <row r="2917" spans="1:44" x14ac:dyDescent="0.25">
      <c r="A2917" s="6">
        <v>4148</v>
      </c>
      <c r="B2917" s="3" t="s">
        <v>5444</v>
      </c>
      <c r="C2917" s="3" t="s">
        <v>5993</v>
      </c>
      <c r="D2917" s="3" t="s">
        <v>6662</v>
      </c>
      <c r="E2917" s="3" t="s">
        <v>3033</v>
      </c>
      <c r="F2917" s="3" t="s">
        <v>10048</v>
      </c>
      <c r="G2917" s="21">
        <v>6</v>
      </c>
      <c r="H2917" s="8" t="s">
        <v>12707</v>
      </c>
      <c r="I2917" s="3" t="s">
        <v>12343</v>
      </c>
      <c r="J2917" s="3" t="s">
        <v>12547</v>
      </c>
      <c r="K2917" s="7">
        <v>0</v>
      </c>
      <c r="L2917" s="3" t="s">
        <v>5458</v>
      </c>
      <c r="M2917" s="7">
        <v>2304</v>
      </c>
      <c r="N2917" s="3" t="s">
        <v>3031</v>
      </c>
      <c r="O2917" s="3" t="s">
        <v>5535</v>
      </c>
      <c r="P2917" s="8" t="s">
        <v>12715</v>
      </c>
      <c r="Q2917" s="8" t="s">
        <v>12720</v>
      </c>
      <c r="R2917" s="4">
        <v>0</v>
      </c>
      <c r="S2917" s="4" t="s">
        <v>5627</v>
      </c>
      <c r="T2917" s="4">
        <v>99</v>
      </c>
      <c r="U2917" s="7" t="s">
        <v>6298</v>
      </c>
      <c r="V2917" s="7">
        <v>41</v>
      </c>
      <c r="W2917" s="3" t="s">
        <v>7163</v>
      </c>
      <c r="X2917" s="6">
        <v>4101</v>
      </c>
      <c r="Y2917" s="3" t="s">
        <v>8265</v>
      </c>
      <c r="Z2917" s="6">
        <v>4101002</v>
      </c>
      <c r="AA2917" s="3" t="s">
        <v>8276</v>
      </c>
      <c r="AB2917" s="6">
        <v>41010020017</v>
      </c>
      <c r="AC2917" s="3" t="s">
        <v>10036</v>
      </c>
      <c r="AD2917" s="5">
        <v>579695382</v>
      </c>
      <c r="AE2917" s="5">
        <v>0</v>
      </c>
      <c r="AF2917" s="5">
        <v>0</v>
      </c>
      <c r="AG2917" s="5">
        <v>0</v>
      </c>
      <c r="AH2917" s="5">
        <v>0</v>
      </c>
      <c r="AI2917" s="5">
        <v>0</v>
      </c>
      <c r="AJ2917" s="5">
        <v>0</v>
      </c>
      <c r="AK2917" s="5">
        <v>579695382</v>
      </c>
      <c r="AL2917" s="5">
        <v>0</v>
      </c>
      <c r="AM2917" s="5">
        <v>0</v>
      </c>
      <c r="AN2917" s="5">
        <v>0</v>
      </c>
      <c r="AO2917" s="5">
        <v>0</v>
      </c>
      <c r="AP2917" s="5">
        <v>0</v>
      </c>
      <c r="AQ2917" s="5">
        <v>0</v>
      </c>
      <c r="AR2917" s="5">
        <v>579695382</v>
      </c>
    </row>
    <row r="2918" spans="1:44" x14ac:dyDescent="0.25">
      <c r="A2918" s="6">
        <v>4148</v>
      </c>
      <c r="B2918" s="3" t="s">
        <v>5444</v>
      </c>
      <c r="C2918" s="3" t="s">
        <v>5993</v>
      </c>
      <c r="D2918" s="3" t="s">
        <v>6662</v>
      </c>
      <c r="E2918" s="3" t="s">
        <v>3034</v>
      </c>
      <c r="F2918" s="3" t="s">
        <v>10049</v>
      </c>
      <c r="G2918" s="21">
        <v>6</v>
      </c>
      <c r="H2918" s="8" t="s">
        <v>12707</v>
      </c>
      <c r="I2918" s="3" t="s">
        <v>12343</v>
      </c>
      <c r="J2918" s="3" t="s">
        <v>12547</v>
      </c>
      <c r="K2918" s="7">
        <v>0</v>
      </c>
      <c r="L2918" s="3" t="s">
        <v>5458</v>
      </c>
      <c r="M2918" s="7">
        <v>2304</v>
      </c>
      <c r="N2918" s="3" t="s">
        <v>3031</v>
      </c>
      <c r="O2918" s="3" t="s">
        <v>5535</v>
      </c>
      <c r="P2918" s="8" t="s">
        <v>12715</v>
      </c>
      <c r="Q2918" s="8" t="s">
        <v>12720</v>
      </c>
      <c r="R2918" s="4">
        <v>0</v>
      </c>
      <c r="S2918" s="4" t="s">
        <v>5627</v>
      </c>
      <c r="T2918" s="4">
        <v>99</v>
      </c>
      <c r="U2918" s="7" t="s">
        <v>6298</v>
      </c>
      <c r="V2918" s="7">
        <v>41</v>
      </c>
      <c r="W2918" s="3" t="s">
        <v>7163</v>
      </c>
      <c r="X2918" s="6">
        <v>4101</v>
      </c>
      <c r="Y2918" s="3" t="s">
        <v>8265</v>
      </c>
      <c r="Z2918" s="6">
        <v>4101002</v>
      </c>
      <c r="AA2918" s="3" t="s">
        <v>8276</v>
      </c>
      <c r="AB2918" s="6">
        <v>41010020017</v>
      </c>
      <c r="AC2918" s="3" t="s">
        <v>10036</v>
      </c>
      <c r="AD2918" s="5">
        <v>362309614</v>
      </c>
      <c r="AE2918" s="5">
        <v>0</v>
      </c>
      <c r="AF2918" s="5">
        <v>0</v>
      </c>
      <c r="AG2918" s="5">
        <v>0</v>
      </c>
      <c r="AH2918" s="5">
        <v>0</v>
      </c>
      <c r="AI2918" s="5">
        <v>0</v>
      </c>
      <c r="AJ2918" s="5">
        <v>0</v>
      </c>
      <c r="AK2918" s="5">
        <v>362309614</v>
      </c>
      <c r="AL2918" s="5">
        <v>0</v>
      </c>
      <c r="AM2918" s="5">
        <v>0</v>
      </c>
      <c r="AN2918" s="5">
        <v>0</v>
      </c>
      <c r="AO2918" s="5">
        <v>0</v>
      </c>
      <c r="AP2918" s="5">
        <v>0</v>
      </c>
      <c r="AQ2918" s="5">
        <v>0</v>
      </c>
      <c r="AR2918" s="5">
        <v>362309614</v>
      </c>
    </row>
    <row r="2919" spans="1:44" x14ac:dyDescent="0.25">
      <c r="A2919" s="6">
        <v>4148</v>
      </c>
      <c r="B2919" s="3" t="s">
        <v>5444</v>
      </c>
      <c r="C2919" s="3" t="s">
        <v>5993</v>
      </c>
      <c r="D2919" s="3" t="s">
        <v>6662</v>
      </c>
      <c r="E2919" s="3" t="s">
        <v>3035</v>
      </c>
      <c r="F2919" s="3" t="s">
        <v>10050</v>
      </c>
      <c r="G2919" s="21">
        <v>6</v>
      </c>
      <c r="H2919" s="8" t="s">
        <v>12707</v>
      </c>
      <c r="I2919" s="3" t="s">
        <v>12343</v>
      </c>
      <c r="J2919" s="3" t="s">
        <v>12547</v>
      </c>
      <c r="K2919" s="7">
        <v>0</v>
      </c>
      <c r="L2919" s="3" t="s">
        <v>5458</v>
      </c>
      <c r="M2919" s="7">
        <v>2304</v>
      </c>
      <c r="N2919" s="3" t="s">
        <v>3031</v>
      </c>
      <c r="O2919" s="3" t="s">
        <v>5535</v>
      </c>
      <c r="P2919" s="8" t="s">
        <v>12715</v>
      </c>
      <c r="Q2919" s="8" t="s">
        <v>12720</v>
      </c>
      <c r="R2919" s="4">
        <v>0</v>
      </c>
      <c r="S2919" s="4" t="s">
        <v>5627</v>
      </c>
      <c r="T2919" s="4">
        <v>99</v>
      </c>
      <c r="U2919" s="7" t="s">
        <v>6298</v>
      </c>
      <c r="V2919" s="7">
        <v>41</v>
      </c>
      <c r="W2919" s="3" t="s">
        <v>7163</v>
      </c>
      <c r="X2919" s="6">
        <v>4101</v>
      </c>
      <c r="Y2919" s="3" t="s">
        <v>8265</v>
      </c>
      <c r="Z2919" s="6">
        <v>4101002</v>
      </c>
      <c r="AA2919" s="3" t="s">
        <v>8276</v>
      </c>
      <c r="AB2919" s="6">
        <v>41010020017</v>
      </c>
      <c r="AC2919" s="3" t="s">
        <v>10036</v>
      </c>
      <c r="AD2919" s="5">
        <v>67165236</v>
      </c>
      <c r="AE2919" s="5">
        <v>0</v>
      </c>
      <c r="AF2919" s="5">
        <v>0</v>
      </c>
      <c r="AG2919" s="5">
        <v>0</v>
      </c>
      <c r="AH2919" s="5">
        <v>0</v>
      </c>
      <c r="AI2919" s="5">
        <v>0</v>
      </c>
      <c r="AJ2919" s="5">
        <v>0</v>
      </c>
      <c r="AK2919" s="5">
        <v>67165236</v>
      </c>
      <c r="AL2919" s="5">
        <v>0</v>
      </c>
      <c r="AM2919" s="5">
        <v>0</v>
      </c>
      <c r="AN2919" s="5">
        <v>0</v>
      </c>
      <c r="AO2919" s="5">
        <v>0</v>
      </c>
      <c r="AP2919" s="5">
        <v>0</v>
      </c>
      <c r="AQ2919" s="5">
        <v>0</v>
      </c>
      <c r="AR2919" s="5">
        <v>67165236</v>
      </c>
    </row>
    <row r="2920" spans="1:44" x14ac:dyDescent="0.25">
      <c r="A2920" s="6">
        <v>4148</v>
      </c>
      <c r="B2920" s="3" t="s">
        <v>5444</v>
      </c>
      <c r="C2920" s="3" t="s">
        <v>5993</v>
      </c>
      <c r="D2920" s="3" t="s">
        <v>6662</v>
      </c>
      <c r="E2920" s="3" t="s">
        <v>3036</v>
      </c>
      <c r="F2920" s="3" t="s">
        <v>10045</v>
      </c>
      <c r="G2920" s="21">
        <v>6</v>
      </c>
      <c r="H2920" s="8" t="s">
        <v>12707</v>
      </c>
      <c r="I2920" s="3" t="s">
        <v>12494</v>
      </c>
      <c r="J2920" s="3" t="s">
        <v>12649</v>
      </c>
      <c r="K2920" s="7">
        <v>0</v>
      </c>
      <c r="L2920" s="3" t="s">
        <v>5458</v>
      </c>
      <c r="M2920" s="7">
        <v>2304</v>
      </c>
      <c r="N2920" s="3" t="s">
        <v>3031</v>
      </c>
      <c r="O2920" s="3" t="s">
        <v>5535</v>
      </c>
      <c r="P2920" s="8" t="s">
        <v>12715</v>
      </c>
      <c r="Q2920" s="8" t="s">
        <v>12720</v>
      </c>
      <c r="R2920" s="4">
        <v>0</v>
      </c>
      <c r="S2920" s="4" t="s">
        <v>5627</v>
      </c>
      <c r="T2920" s="4">
        <v>99</v>
      </c>
      <c r="U2920" s="7" t="s">
        <v>6298</v>
      </c>
      <c r="V2920" s="7">
        <v>41</v>
      </c>
      <c r="W2920" s="3" t="s">
        <v>7163</v>
      </c>
      <c r="X2920" s="6">
        <v>4101</v>
      </c>
      <c r="Y2920" s="3" t="s">
        <v>8265</v>
      </c>
      <c r="Z2920" s="6">
        <v>4101002</v>
      </c>
      <c r="AA2920" s="3" t="s">
        <v>8276</v>
      </c>
      <c r="AB2920" s="6">
        <v>41010020017</v>
      </c>
      <c r="AC2920" s="3" t="s">
        <v>10036</v>
      </c>
      <c r="AD2920" s="5">
        <v>11607206</v>
      </c>
      <c r="AE2920" s="5">
        <v>0</v>
      </c>
      <c r="AF2920" s="5">
        <v>0</v>
      </c>
      <c r="AG2920" s="5">
        <v>0</v>
      </c>
      <c r="AH2920" s="5">
        <v>0</v>
      </c>
      <c r="AI2920" s="5">
        <v>0</v>
      </c>
      <c r="AJ2920" s="5">
        <v>0</v>
      </c>
      <c r="AK2920" s="5">
        <v>11607206</v>
      </c>
      <c r="AL2920" s="5">
        <v>0</v>
      </c>
      <c r="AM2920" s="5">
        <v>0</v>
      </c>
      <c r="AN2920" s="5">
        <v>0</v>
      </c>
      <c r="AO2920" s="5">
        <v>0</v>
      </c>
      <c r="AP2920" s="5">
        <v>0</v>
      </c>
      <c r="AQ2920" s="5">
        <v>0</v>
      </c>
      <c r="AR2920" s="5">
        <v>11607206</v>
      </c>
    </row>
    <row r="2921" spans="1:44" x14ac:dyDescent="0.25">
      <c r="A2921" s="6">
        <v>4148</v>
      </c>
      <c r="B2921" s="3" t="s">
        <v>5444</v>
      </c>
      <c r="C2921" s="3" t="s">
        <v>5968</v>
      </c>
      <c r="D2921" s="3" t="s">
        <v>6637</v>
      </c>
      <c r="E2921" s="3" t="s">
        <v>3037</v>
      </c>
      <c r="F2921" s="3" t="s">
        <v>9834</v>
      </c>
      <c r="G2921" s="21">
        <v>6</v>
      </c>
      <c r="H2921" s="8" t="s">
        <v>12707</v>
      </c>
      <c r="I2921" s="3" t="s">
        <v>12343</v>
      </c>
      <c r="J2921" s="3" t="s">
        <v>12547</v>
      </c>
      <c r="K2921" s="7">
        <v>0</v>
      </c>
      <c r="L2921" s="3" t="s">
        <v>5458</v>
      </c>
      <c r="M2921" s="7">
        <v>2304</v>
      </c>
      <c r="N2921" s="3" t="s">
        <v>3031</v>
      </c>
      <c r="O2921" s="3" t="s">
        <v>5535</v>
      </c>
      <c r="P2921" s="8" t="s">
        <v>12715</v>
      </c>
      <c r="Q2921" s="8" t="s">
        <v>12720</v>
      </c>
      <c r="R2921" s="4">
        <v>0</v>
      </c>
      <c r="S2921" s="4" t="s">
        <v>5627</v>
      </c>
      <c r="T2921" s="4">
        <v>99</v>
      </c>
      <c r="U2921" s="7" t="s">
        <v>6298</v>
      </c>
      <c r="V2921" s="7">
        <v>41</v>
      </c>
      <c r="W2921" s="3" t="s">
        <v>7163</v>
      </c>
      <c r="X2921" s="6">
        <v>4104</v>
      </c>
      <c r="Y2921" s="3" t="s">
        <v>8000</v>
      </c>
      <c r="Z2921" s="6">
        <v>4104002</v>
      </c>
      <c r="AA2921" s="3" t="s">
        <v>8280</v>
      </c>
      <c r="AB2921" s="6">
        <v>41040020002</v>
      </c>
      <c r="AC2921" s="3" t="s">
        <v>8281</v>
      </c>
      <c r="AD2921" s="5">
        <v>99845706</v>
      </c>
      <c r="AE2921" s="5">
        <v>0</v>
      </c>
      <c r="AF2921" s="5">
        <v>0</v>
      </c>
      <c r="AG2921" s="5">
        <v>0</v>
      </c>
      <c r="AH2921" s="5">
        <v>0</v>
      </c>
      <c r="AI2921" s="5">
        <v>0</v>
      </c>
      <c r="AJ2921" s="5">
        <v>0</v>
      </c>
      <c r="AK2921" s="5">
        <v>99845706</v>
      </c>
      <c r="AL2921" s="5">
        <v>0</v>
      </c>
      <c r="AM2921" s="5">
        <v>0</v>
      </c>
      <c r="AN2921" s="5">
        <v>0</v>
      </c>
      <c r="AO2921" s="5">
        <v>0</v>
      </c>
      <c r="AP2921" s="5">
        <v>0</v>
      </c>
      <c r="AQ2921" s="5">
        <v>0</v>
      </c>
      <c r="AR2921" s="5">
        <v>99845706</v>
      </c>
    </row>
    <row r="2922" spans="1:44" x14ac:dyDescent="0.25">
      <c r="A2922" s="6">
        <v>4148</v>
      </c>
      <c r="B2922" s="3" t="s">
        <v>5444</v>
      </c>
      <c r="C2922" s="3" t="s">
        <v>5973</v>
      </c>
      <c r="D2922" s="3" t="s">
        <v>6642</v>
      </c>
      <c r="E2922" s="3" t="s">
        <v>3038</v>
      </c>
      <c r="F2922" s="3" t="s">
        <v>9887</v>
      </c>
      <c r="G2922" s="21">
        <v>6</v>
      </c>
      <c r="H2922" s="8" t="s">
        <v>12707</v>
      </c>
      <c r="I2922" s="3" t="s">
        <v>12339</v>
      </c>
      <c r="J2922" s="3" t="s">
        <v>12543</v>
      </c>
      <c r="K2922" s="7">
        <v>0</v>
      </c>
      <c r="L2922" s="3" t="s">
        <v>5458</v>
      </c>
      <c r="M2922" s="7">
        <v>2304</v>
      </c>
      <c r="N2922" s="3" t="s">
        <v>3031</v>
      </c>
      <c r="O2922" s="3" t="s">
        <v>5535</v>
      </c>
      <c r="P2922" s="8" t="s">
        <v>12715</v>
      </c>
      <c r="Q2922" s="8" t="s">
        <v>12720</v>
      </c>
      <c r="R2922" s="4">
        <v>0</v>
      </c>
      <c r="S2922" s="4" t="s">
        <v>5627</v>
      </c>
      <c r="T2922" s="4">
        <v>99</v>
      </c>
      <c r="U2922" s="7" t="s">
        <v>6298</v>
      </c>
      <c r="V2922" s="7">
        <v>41</v>
      </c>
      <c r="W2922" s="3" t="s">
        <v>7163</v>
      </c>
      <c r="X2922" s="6">
        <v>4105</v>
      </c>
      <c r="Y2922" s="3" t="s">
        <v>7164</v>
      </c>
      <c r="Z2922" s="6">
        <v>4105002</v>
      </c>
      <c r="AA2922" s="3" t="s">
        <v>7165</v>
      </c>
      <c r="AB2922" s="6">
        <v>41050020011</v>
      </c>
      <c r="AC2922" s="3" t="s">
        <v>9699</v>
      </c>
      <c r="AD2922" s="5">
        <v>392399999</v>
      </c>
      <c r="AE2922" s="5">
        <v>0</v>
      </c>
      <c r="AF2922" s="5">
        <v>0</v>
      </c>
      <c r="AG2922" s="5">
        <v>0</v>
      </c>
      <c r="AH2922" s="5">
        <v>0</v>
      </c>
      <c r="AI2922" s="5">
        <v>0</v>
      </c>
      <c r="AJ2922" s="5">
        <v>0</v>
      </c>
      <c r="AK2922" s="5">
        <v>392399999</v>
      </c>
      <c r="AL2922" s="5">
        <v>0</v>
      </c>
      <c r="AM2922" s="5">
        <v>0</v>
      </c>
      <c r="AN2922" s="5">
        <v>0</v>
      </c>
      <c r="AO2922" s="5">
        <v>0</v>
      </c>
      <c r="AP2922" s="5">
        <v>0</v>
      </c>
      <c r="AQ2922" s="5">
        <v>0</v>
      </c>
      <c r="AR2922" s="5">
        <v>392399999</v>
      </c>
    </row>
    <row r="2923" spans="1:44" x14ac:dyDescent="0.25">
      <c r="A2923" s="6">
        <v>4148</v>
      </c>
      <c r="B2923" s="3" t="s">
        <v>5444</v>
      </c>
      <c r="C2923" s="3" t="s">
        <v>5973</v>
      </c>
      <c r="D2923" s="3" t="s">
        <v>6642</v>
      </c>
      <c r="E2923" s="3" t="s">
        <v>3039</v>
      </c>
      <c r="F2923" s="3" t="s">
        <v>10051</v>
      </c>
      <c r="G2923" s="21">
        <v>6</v>
      </c>
      <c r="H2923" s="8" t="s">
        <v>12707</v>
      </c>
      <c r="I2923" s="3" t="s">
        <v>12342</v>
      </c>
      <c r="J2923" s="3" t="s">
        <v>12546</v>
      </c>
      <c r="K2923" s="7">
        <v>0</v>
      </c>
      <c r="L2923" s="3" t="s">
        <v>5458</v>
      </c>
      <c r="M2923" s="7">
        <v>2304</v>
      </c>
      <c r="N2923" s="3" t="s">
        <v>3031</v>
      </c>
      <c r="O2923" s="3" t="s">
        <v>5535</v>
      </c>
      <c r="P2923" s="8" t="s">
        <v>12715</v>
      </c>
      <c r="Q2923" s="8" t="s">
        <v>12720</v>
      </c>
      <c r="R2923" s="4">
        <v>0</v>
      </c>
      <c r="S2923" s="4" t="s">
        <v>5627</v>
      </c>
      <c r="T2923" s="4">
        <v>99</v>
      </c>
      <c r="U2923" s="7" t="s">
        <v>6298</v>
      </c>
      <c r="V2923" s="7">
        <v>41</v>
      </c>
      <c r="W2923" s="3" t="s">
        <v>7163</v>
      </c>
      <c r="X2923" s="6">
        <v>4105</v>
      </c>
      <c r="Y2923" s="3" t="s">
        <v>7164</v>
      </c>
      <c r="Z2923" s="6">
        <v>4105002</v>
      </c>
      <c r="AA2923" s="3" t="s">
        <v>7165</v>
      </c>
      <c r="AB2923" s="6">
        <v>41050020011</v>
      </c>
      <c r="AC2923" s="3" t="s">
        <v>9699</v>
      </c>
      <c r="AD2923" s="5">
        <v>55617225</v>
      </c>
      <c r="AE2923" s="5">
        <v>0</v>
      </c>
      <c r="AF2923" s="5">
        <v>0</v>
      </c>
      <c r="AG2923" s="5">
        <v>0</v>
      </c>
      <c r="AH2923" s="5">
        <v>0</v>
      </c>
      <c r="AI2923" s="5">
        <v>0</v>
      </c>
      <c r="AJ2923" s="5">
        <v>0</v>
      </c>
      <c r="AK2923" s="5">
        <v>55617225</v>
      </c>
      <c r="AL2923" s="5">
        <v>0</v>
      </c>
      <c r="AM2923" s="5">
        <v>0</v>
      </c>
      <c r="AN2923" s="5">
        <v>0</v>
      </c>
      <c r="AO2923" s="5">
        <v>0</v>
      </c>
      <c r="AP2923" s="5">
        <v>0</v>
      </c>
      <c r="AQ2923" s="5">
        <v>0</v>
      </c>
      <c r="AR2923" s="5">
        <v>55617225</v>
      </c>
    </row>
    <row r="2924" spans="1:44" x14ac:dyDescent="0.25">
      <c r="A2924" s="6">
        <v>4148</v>
      </c>
      <c r="B2924" s="3" t="s">
        <v>5444</v>
      </c>
      <c r="C2924" s="3" t="s">
        <v>5973</v>
      </c>
      <c r="D2924" s="3" t="s">
        <v>6642</v>
      </c>
      <c r="E2924" s="3" t="s">
        <v>3040</v>
      </c>
      <c r="F2924" s="3" t="s">
        <v>10052</v>
      </c>
      <c r="G2924" s="21">
        <v>6</v>
      </c>
      <c r="H2924" s="8" t="s">
        <v>12707</v>
      </c>
      <c r="I2924" s="3" t="s">
        <v>12343</v>
      </c>
      <c r="J2924" s="3" t="s">
        <v>12547</v>
      </c>
      <c r="K2924" s="7">
        <v>0</v>
      </c>
      <c r="L2924" s="3" t="s">
        <v>5458</v>
      </c>
      <c r="M2924" s="7">
        <v>2304</v>
      </c>
      <c r="N2924" s="3" t="s">
        <v>3031</v>
      </c>
      <c r="O2924" s="3" t="s">
        <v>5535</v>
      </c>
      <c r="P2924" s="8" t="s">
        <v>12715</v>
      </c>
      <c r="Q2924" s="8" t="s">
        <v>12720</v>
      </c>
      <c r="R2924" s="4">
        <v>0</v>
      </c>
      <c r="S2924" s="4" t="s">
        <v>5627</v>
      </c>
      <c r="T2924" s="4">
        <v>99</v>
      </c>
      <c r="U2924" s="7" t="s">
        <v>6298</v>
      </c>
      <c r="V2924" s="7">
        <v>41</v>
      </c>
      <c r="W2924" s="3" t="s">
        <v>7163</v>
      </c>
      <c r="X2924" s="6">
        <v>4105</v>
      </c>
      <c r="Y2924" s="3" t="s">
        <v>7164</v>
      </c>
      <c r="Z2924" s="6">
        <v>4105002</v>
      </c>
      <c r="AA2924" s="3" t="s">
        <v>7165</v>
      </c>
      <c r="AB2924" s="6">
        <v>41050020011</v>
      </c>
      <c r="AC2924" s="3" t="s">
        <v>9699</v>
      </c>
      <c r="AD2924" s="5">
        <v>2159182091</v>
      </c>
      <c r="AE2924" s="5">
        <v>0</v>
      </c>
      <c r="AF2924" s="5">
        <v>0</v>
      </c>
      <c r="AG2924" s="5">
        <v>0</v>
      </c>
      <c r="AH2924" s="5">
        <v>0</v>
      </c>
      <c r="AI2924" s="5">
        <v>0</v>
      </c>
      <c r="AJ2924" s="5">
        <v>0</v>
      </c>
      <c r="AK2924" s="5">
        <v>2159182091</v>
      </c>
      <c r="AL2924" s="5">
        <v>0</v>
      </c>
      <c r="AM2924" s="5">
        <v>0</v>
      </c>
      <c r="AN2924" s="5">
        <v>0</v>
      </c>
      <c r="AO2924" s="5">
        <v>0</v>
      </c>
      <c r="AP2924" s="5">
        <v>0</v>
      </c>
      <c r="AQ2924" s="5">
        <v>0</v>
      </c>
      <c r="AR2924" s="5">
        <v>2159182091</v>
      </c>
    </row>
    <row r="2925" spans="1:44" x14ac:dyDescent="0.25">
      <c r="A2925" s="6">
        <v>4148</v>
      </c>
      <c r="B2925" s="3" t="s">
        <v>5444</v>
      </c>
      <c r="C2925" s="3" t="s">
        <v>5973</v>
      </c>
      <c r="D2925" s="3" t="s">
        <v>6642</v>
      </c>
      <c r="E2925" s="3" t="s">
        <v>3041</v>
      </c>
      <c r="F2925" s="3" t="s">
        <v>10053</v>
      </c>
      <c r="G2925" s="21">
        <v>6</v>
      </c>
      <c r="H2925" s="8" t="s">
        <v>12707</v>
      </c>
      <c r="I2925" s="3" t="s">
        <v>12341</v>
      </c>
      <c r="J2925" s="3" t="s">
        <v>12545</v>
      </c>
      <c r="K2925" s="7">
        <v>0</v>
      </c>
      <c r="L2925" s="3" t="s">
        <v>5458</v>
      </c>
      <c r="M2925" s="7">
        <v>2304</v>
      </c>
      <c r="N2925" s="3" t="s">
        <v>3031</v>
      </c>
      <c r="O2925" s="3" t="s">
        <v>5535</v>
      </c>
      <c r="P2925" s="8" t="s">
        <v>12715</v>
      </c>
      <c r="Q2925" s="8" t="s">
        <v>12720</v>
      </c>
      <c r="R2925" s="4">
        <v>0</v>
      </c>
      <c r="S2925" s="4" t="s">
        <v>5627</v>
      </c>
      <c r="T2925" s="4">
        <v>99</v>
      </c>
      <c r="U2925" s="7" t="s">
        <v>6298</v>
      </c>
      <c r="V2925" s="7">
        <v>41</v>
      </c>
      <c r="W2925" s="3" t="s">
        <v>7163</v>
      </c>
      <c r="X2925" s="6">
        <v>4105</v>
      </c>
      <c r="Y2925" s="3" t="s">
        <v>7164</v>
      </c>
      <c r="Z2925" s="6">
        <v>4105002</v>
      </c>
      <c r="AA2925" s="3" t="s">
        <v>7165</v>
      </c>
      <c r="AB2925" s="6">
        <v>41050020011</v>
      </c>
      <c r="AC2925" s="3" t="s">
        <v>9699</v>
      </c>
      <c r="AD2925" s="5">
        <v>64150267</v>
      </c>
      <c r="AE2925" s="5">
        <v>0</v>
      </c>
      <c r="AF2925" s="5">
        <v>0</v>
      </c>
      <c r="AG2925" s="5">
        <v>0</v>
      </c>
      <c r="AH2925" s="5">
        <v>0</v>
      </c>
      <c r="AI2925" s="5">
        <v>0</v>
      </c>
      <c r="AJ2925" s="5">
        <v>0</v>
      </c>
      <c r="AK2925" s="5">
        <v>64150267</v>
      </c>
      <c r="AL2925" s="5">
        <v>0</v>
      </c>
      <c r="AM2925" s="5">
        <v>0</v>
      </c>
      <c r="AN2925" s="5">
        <v>0</v>
      </c>
      <c r="AO2925" s="5">
        <v>0</v>
      </c>
      <c r="AP2925" s="5">
        <v>0</v>
      </c>
      <c r="AQ2925" s="5">
        <v>0</v>
      </c>
      <c r="AR2925" s="5">
        <v>64150267</v>
      </c>
    </row>
    <row r="2926" spans="1:44" x14ac:dyDescent="0.25">
      <c r="A2926" s="6">
        <v>4148</v>
      </c>
      <c r="B2926" s="3" t="s">
        <v>5444</v>
      </c>
      <c r="C2926" s="3" t="s">
        <v>5973</v>
      </c>
      <c r="D2926" s="3" t="s">
        <v>6642</v>
      </c>
      <c r="E2926" s="3" t="s">
        <v>3042</v>
      </c>
      <c r="F2926" s="3" t="s">
        <v>10054</v>
      </c>
      <c r="G2926" s="21">
        <v>6</v>
      </c>
      <c r="H2926" s="8" t="s">
        <v>12707</v>
      </c>
      <c r="I2926" s="3" t="s">
        <v>12340</v>
      </c>
      <c r="J2926" s="3" t="s">
        <v>12544</v>
      </c>
      <c r="K2926" s="7">
        <v>0</v>
      </c>
      <c r="L2926" s="3" t="s">
        <v>5458</v>
      </c>
      <c r="M2926" s="7">
        <v>2304</v>
      </c>
      <c r="N2926" s="3" t="s">
        <v>3031</v>
      </c>
      <c r="O2926" s="3" t="s">
        <v>5535</v>
      </c>
      <c r="P2926" s="8" t="s">
        <v>12715</v>
      </c>
      <c r="Q2926" s="8" t="s">
        <v>12720</v>
      </c>
      <c r="R2926" s="4">
        <v>0</v>
      </c>
      <c r="S2926" s="4" t="s">
        <v>5627</v>
      </c>
      <c r="T2926" s="4">
        <v>99</v>
      </c>
      <c r="U2926" s="7" t="s">
        <v>6298</v>
      </c>
      <c r="V2926" s="7">
        <v>41</v>
      </c>
      <c r="W2926" s="3" t="s">
        <v>7163</v>
      </c>
      <c r="X2926" s="6">
        <v>4105</v>
      </c>
      <c r="Y2926" s="3" t="s">
        <v>7164</v>
      </c>
      <c r="Z2926" s="6">
        <v>4105002</v>
      </c>
      <c r="AA2926" s="3" t="s">
        <v>7165</v>
      </c>
      <c r="AB2926" s="6">
        <v>41050020011</v>
      </c>
      <c r="AC2926" s="3" t="s">
        <v>9699</v>
      </c>
      <c r="AD2926" s="5">
        <v>11317363</v>
      </c>
      <c r="AE2926" s="5">
        <v>0</v>
      </c>
      <c r="AF2926" s="5">
        <v>0</v>
      </c>
      <c r="AG2926" s="5">
        <v>0</v>
      </c>
      <c r="AH2926" s="5">
        <v>0</v>
      </c>
      <c r="AI2926" s="5">
        <v>0</v>
      </c>
      <c r="AJ2926" s="5">
        <v>0</v>
      </c>
      <c r="AK2926" s="5">
        <v>11317363</v>
      </c>
      <c r="AL2926" s="5">
        <v>0</v>
      </c>
      <c r="AM2926" s="5">
        <v>0</v>
      </c>
      <c r="AN2926" s="5">
        <v>0</v>
      </c>
      <c r="AO2926" s="5">
        <v>0</v>
      </c>
      <c r="AP2926" s="5">
        <v>0</v>
      </c>
      <c r="AQ2926" s="5">
        <v>0</v>
      </c>
      <c r="AR2926" s="5">
        <v>11317363</v>
      </c>
    </row>
    <row r="2927" spans="1:44" x14ac:dyDescent="0.25">
      <c r="A2927" s="6">
        <v>4148</v>
      </c>
      <c r="B2927" s="3" t="s">
        <v>5444</v>
      </c>
      <c r="C2927" s="3" t="s">
        <v>5973</v>
      </c>
      <c r="D2927" s="3" t="s">
        <v>6642</v>
      </c>
      <c r="E2927" s="3" t="s">
        <v>3043</v>
      </c>
      <c r="F2927" s="3" t="s">
        <v>10055</v>
      </c>
      <c r="G2927" s="21">
        <v>6</v>
      </c>
      <c r="H2927" s="8" t="s">
        <v>12707</v>
      </c>
      <c r="I2927" s="3" t="s">
        <v>12494</v>
      </c>
      <c r="J2927" s="3" t="s">
        <v>12649</v>
      </c>
      <c r="K2927" s="7">
        <v>0</v>
      </c>
      <c r="L2927" s="3" t="s">
        <v>5458</v>
      </c>
      <c r="M2927" s="7">
        <v>2304</v>
      </c>
      <c r="N2927" s="3" t="s">
        <v>3031</v>
      </c>
      <c r="O2927" s="3" t="s">
        <v>5535</v>
      </c>
      <c r="P2927" s="8" t="s">
        <v>12715</v>
      </c>
      <c r="Q2927" s="8" t="s">
        <v>12720</v>
      </c>
      <c r="R2927" s="4">
        <v>0</v>
      </c>
      <c r="S2927" s="4" t="s">
        <v>5627</v>
      </c>
      <c r="T2927" s="4">
        <v>99</v>
      </c>
      <c r="U2927" s="7" t="s">
        <v>6298</v>
      </c>
      <c r="V2927" s="7">
        <v>41</v>
      </c>
      <c r="W2927" s="3" t="s">
        <v>7163</v>
      </c>
      <c r="X2927" s="6">
        <v>4105</v>
      </c>
      <c r="Y2927" s="3" t="s">
        <v>7164</v>
      </c>
      <c r="Z2927" s="6">
        <v>4105002</v>
      </c>
      <c r="AA2927" s="3" t="s">
        <v>7165</v>
      </c>
      <c r="AB2927" s="6">
        <v>41050020011</v>
      </c>
      <c r="AC2927" s="3" t="s">
        <v>9699</v>
      </c>
      <c r="AD2927" s="5">
        <v>324287529</v>
      </c>
      <c r="AE2927" s="5">
        <v>0</v>
      </c>
      <c r="AF2927" s="5">
        <v>0</v>
      </c>
      <c r="AG2927" s="5">
        <v>0</v>
      </c>
      <c r="AH2927" s="5">
        <v>0</v>
      </c>
      <c r="AI2927" s="5">
        <v>0</v>
      </c>
      <c r="AJ2927" s="5">
        <v>0</v>
      </c>
      <c r="AK2927" s="5">
        <v>324287529</v>
      </c>
      <c r="AL2927" s="5">
        <v>0</v>
      </c>
      <c r="AM2927" s="5">
        <v>0</v>
      </c>
      <c r="AN2927" s="5">
        <v>0</v>
      </c>
      <c r="AO2927" s="5">
        <v>0</v>
      </c>
      <c r="AP2927" s="5">
        <v>0</v>
      </c>
      <c r="AQ2927" s="5">
        <v>0</v>
      </c>
      <c r="AR2927" s="5">
        <v>324287529</v>
      </c>
    </row>
    <row r="2928" spans="1:44" x14ac:dyDescent="0.25">
      <c r="A2928" s="6">
        <v>4148</v>
      </c>
      <c r="B2928" s="3" t="s">
        <v>5444</v>
      </c>
      <c r="C2928" s="3" t="s">
        <v>5988</v>
      </c>
      <c r="D2928" s="3" t="s">
        <v>6657</v>
      </c>
      <c r="E2928" s="3" t="s">
        <v>3045</v>
      </c>
      <c r="F2928" s="3" t="s">
        <v>10056</v>
      </c>
      <c r="G2928" s="21">
        <v>1</v>
      </c>
      <c r="H2928" s="8" t="s">
        <v>12697</v>
      </c>
      <c r="I2928" s="3" t="s">
        <v>12494</v>
      </c>
      <c r="J2928" s="3" t="s">
        <v>12649</v>
      </c>
      <c r="K2928" s="7">
        <v>0</v>
      </c>
      <c r="L2928" s="3" t="s">
        <v>5458</v>
      </c>
      <c r="M2928" s="7">
        <v>2312</v>
      </c>
      <c r="N2928" s="3" t="s">
        <v>2548</v>
      </c>
      <c r="O2928" s="3" t="s">
        <v>5526</v>
      </c>
      <c r="P2928" s="8" t="s">
        <v>12715</v>
      </c>
      <c r="Q2928" s="8" t="s">
        <v>12720</v>
      </c>
      <c r="R2928" s="4">
        <v>0</v>
      </c>
      <c r="S2928" s="4" t="s">
        <v>5627</v>
      </c>
      <c r="T2928" s="4">
        <v>99</v>
      </c>
      <c r="U2928" s="7" t="s">
        <v>6298</v>
      </c>
      <c r="V2928" s="7">
        <v>44</v>
      </c>
      <c r="W2928" s="3" t="s">
        <v>6987</v>
      </c>
      <c r="X2928" s="6">
        <v>4403</v>
      </c>
      <c r="Y2928" s="3" t="s">
        <v>6988</v>
      </c>
      <c r="Z2928" s="6">
        <v>4403002</v>
      </c>
      <c r="AA2928" s="3" t="s">
        <v>6989</v>
      </c>
      <c r="AB2928" s="6">
        <v>44030020005</v>
      </c>
      <c r="AC2928" s="3" t="s">
        <v>9993</v>
      </c>
      <c r="AD2928" s="5">
        <v>138571429</v>
      </c>
      <c r="AE2928" s="5">
        <v>0</v>
      </c>
      <c r="AF2928" s="5">
        <v>0</v>
      </c>
      <c r="AG2928" s="5">
        <v>0</v>
      </c>
      <c r="AH2928" s="5">
        <v>0</v>
      </c>
      <c r="AI2928" s="5">
        <v>0</v>
      </c>
      <c r="AJ2928" s="5">
        <v>0</v>
      </c>
      <c r="AK2928" s="5">
        <v>138571429</v>
      </c>
      <c r="AL2928" s="5">
        <v>0</v>
      </c>
      <c r="AM2928" s="5">
        <v>0</v>
      </c>
      <c r="AN2928" s="5">
        <v>0</v>
      </c>
      <c r="AO2928" s="5">
        <v>0</v>
      </c>
      <c r="AP2928" s="5">
        <v>0</v>
      </c>
      <c r="AQ2928" s="5">
        <v>0</v>
      </c>
      <c r="AR2928" s="5">
        <v>138571429</v>
      </c>
    </row>
    <row r="2929" spans="1:44" x14ac:dyDescent="0.25">
      <c r="A2929" s="6">
        <v>4148</v>
      </c>
      <c r="B2929" s="3" t="s">
        <v>5444</v>
      </c>
      <c r="C2929" s="3" t="s">
        <v>5988</v>
      </c>
      <c r="D2929" s="3" t="s">
        <v>6657</v>
      </c>
      <c r="E2929" s="3" t="s">
        <v>3046</v>
      </c>
      <c r="F2929" s="3" t="s">
        <v>10057</v>
      </c>
      <c r="G2929" s="21">
        <v>1</v>
      </c>
      <c r="H2929" s="8" t="s">
        <v>12697</v>
      </c>
      <c r="I2929" s="3" t="s">
        <v>12494</v>
      </c>
      <c r="J2929" s="3" t="s">
        <v>12649</v>
      </c>
      <c r="K2929" s="7">
        <v>0</v>
      </c>
      <c r="L2929" s="3" t="s">
        <v>5458</v>
      </c>
      <c r="M2929" s="7">
        <v>2312</v>
      </c>
      <c r="N2929" s="3" t="s">
        <v>2548</v>
      </c>
      <c r="O2929" s="3" t="s">
        <v>5526</v>
      </c>
      <c r="P2929" s="8" t="s">
        <v>12715</v>
      </c>
      <c r="Q2929" s="8" t="s">
        <v>12720</v>
      </c>
      <c r="R2929" s="4">
        <v>0</v>
      </c>
      <c r="S2929" s="4" t="s">
        <v>5627</v>
      </c>
      <c r="T2929" s="4">
        <v>99</v>
      </c>
      <c r="U2929" s="7" t="s">
        <v>6298</v>
      </c>
      <c r="V2929" s="7">
        <v>44</v>
      </c>
      <c r="W2929" s="3" t="s">
        <v>6987</v>
      </c>
      <c r="X2929" s="6">
        <v>4403</v>
      </c>
      <c r="Y2929" s="3" t="s">
        <v>6988</v>
      </c>
      <c r="Z2929" s="6">
        <v>4403002</v>
      </c>
      <c r="AA2929" s="3" t="s">
        <v>6989</v>
      </c>
      <c r="AB2929" s="6">
        <v>44030020005</v>
      </c>
      <c r="AC2929" s="3" t="s">
        <v>9993</v>
      </c>
      <c r="AD2929" s="5">
        <v>179160870</v>
      </c>
      <c r="AE2929" s="5">
        <v>0</v>
      </c>
      <c r="AF2929" s="5">
        <v>0</v>
      </c>
      <c r="AG2929" s="5">
        <v>0</v>
      </c>
      <c r="AH2929" s="5">
        <v>0</v>
      </c>
      <c r="AI2929" s="5">
        <v>0</v>
      </c>
      <c r="AJ2929" s="5">
        <v>0</v>
      </c>
      <c r="AK2929" s="5">
        <v>179160870</v>
      </c>
      <c r="AL2929" s="5">
        <v>0</v>
      </c>
      <c r="AM2929" s="5">
        <v>0</v>
      </c>
      <c r="AN2929" s="5">
        <v>0</v>
      </c>
      <c r="AO2929" s="5">
        <v>0</v>
      </c>
      <c r="AP2929" s="5">
        <v>0</v>
      </c>
      <c r="AQ2929" s="5">
        <v>0</v>
      </c>
      <c r="AR2929" s="5">
        <v>179160870</v>
      </c>
    </row>
    <row r="2930" spans="1:44" x14ac:dyDescent="0.25">
      <c r="A2930" s="6">
        <v>4148</v>
      </c>
      <c r="B2930" s="3" t="s">
        <v>5444</v>
      </c>
      <c r="C2930" s="3" t="s">
        <v>5988</v>
      </c>
      <c r="D2930" s="3" t="s">
        <v>6657</v>
      </c>
      <c r="E2930" s="3" t="s">
        <v>3047</v>
      </c>
      <c r="F2930" s="3" t="s">
        <v>10058</v>
      </c>
      <c r="G2930" s="21">
        <v>1</v>
      </c>
      <c r="H2930" s="8" t="s">
        <v>12697</v>
      </c>
      <c r="I2930" s="3" t="s">
        <v>12494</v>
      </c>
      <c r="J2930" s="3" t="s">
        <v>12649</v>
      </c>
      <c r="K2930" s="7">
        <v>0</v>
      </c>
      <c r="L2930" s="3" t="s">
        <v>5458</v>
      </c>
      <c r="M2930" s="7">
        <v>2312</v>
      </c>
      <c r="N2930" s="3" t="s">
        <v>2548</v>
      </c>
      <c r="O2930" s="3" t="s">
        <v>5526</v>
      </c>
      <c r="P2930" s="8" t="s">
        <v>12715</v>
      </c>
      <c r="Q2930" s="8" t="s">
        <v>12720</v>
      </c>
      <c r="R2930" s="4">
        <v>0</v>
      </c>
      <c r="S2930" s="4" t="s">
        <v>5627</v>
      </c>
      <c r="T2930" s="4">
        <v>99</v>
      </c>
      <c r="U2930" s="7" t="s">
        <v>6298</v>
      </c>
      <c r="V2930" s="7">
        <v>44</v>
      </c>
      <c r="W2930" s="3" t="s">
        <v>6987</v>
      </c>
      <c r="X2930" s="6">
        <v>4403</v>
      </c>
      <c r="Y2930" s="3" t="s">
        <v>6988</v>
      </c>
      <c r="Z2930" s="6">
        <v>4403002</v>
      </c>
      <c r="AA2930" s="3" t="s">
        <v>6989</v>
      </c>
      <c r="AB2930" s="6">
        <v>44030020005</v>
      </c>
      <c r="AC2930" s="3" t="s">
        <v>9993</v>
      </c>
      <c r="AD2930" s="5">
        <v>119086378</v>
      </c>
      <c r="AE2930" s="5">
        <v>0</v>
      </c>
      <c r="AF2930" s="5">
        <v>0</v>
      </c>
      <c r="AG2930" s="5">
        <v>0</v>
      </c>
      <c r="AH2930" s="5">
        <v>0</v>
      </c>
      <c r="AI2930" s="5">
        <v>0</v>
      </c>
      <c r="AJ2930" s="5">
        <v>0</v>
      </c>
      <c r="AK2930" s="5">
        <v>119086378</v>
      </c>
      <c r="AL2930" s="5">
        <v>0</v>
      </c>
      <c r="AM2930" s="5">
        <v>0</v>
      </c>
      <c r="AN2930" s="5">
        <v>0</v>
      </c>
      <c r="AO2930" s="5">
        <v>0</v>
      </c>
      <c r="AP2930" s="5">
        <v>0</v>
      </c>
      <c r="AQ2930" s="5">
        <v>0</v>
      </c>
      <c r="AR2930" s="5">
        <v>119086378</v>
      </c>
    </row>
    <row r="2931" spans="1:44" x14ac:dyDescent="0.25">
      <c r="A2931" s="6">
        <v>4148</v>
      </c>
      <c r="B2931" s="3" t="s">
        <v>5444</v>
      </c>
      <c r="C2931" s="3" t="s">
        <v>5988</v>
      </c>
      <c r="D2931" s="3" t="s">
        <v>6657</v>
      </c>
      <c r="E2931" s="3" t="s">
        <v>3048</v>
      </c>
      <c r="F2931" s="3" t="s">
        <v>10059</v>
      </c>
      <c r="G2931" s="21">
        <v>1</v>
      </c>
      <c r="H2931" s="8" t="s">
        <v>12697</v>
      </c>
      <c r="I2931" s="3" t="s">
        <v>12494</v>
      </c>
      <c r="J2931" s="3" t="s">
        <v>12649</v>
      </c>
      <c r="K2931" s="7">
        <v>0</v>
      </c>
      <c r="L2931" s="3" t="s">
        <v>5458</v>
      </c>
      <c r="M2931" s="7">
        <v>2312</v>
      </c>
      <c r="N2931" s="3" t="s">
        <v>2548</v>
      </c>
      <c r="O2931" s="3" t="s">
        <v>5526</v>
      </c>
      <c r="P2931" s="8" t="s">
        <v>12715</v>
      </c>
      <c r="Q2931" s="8" t="s">
        <v>12720</v>
      </c>
      <c r="R2931" s="4">
        <v>0</v>
      </c>
      <c r="S2931" s="4" t="s">
        <v>5627</v>
      </c>
      <c r="T2931" s="4">
        <v>99</v>
      </c>
      <c r="U2931" s="7" t="s">
        <v>6298</v>
      </c>
      <c r="V2931" s="7">
        <v>44</v>
      </c>
      <c r="W2931" s="3" t="s">
        <v>6987</v>
      </c>
      <c r="X2931" s="6">
        <v>4403</v>
      </c>
      <c r="Y2931" s="3" t="s">
        <v>6988</v>
      </c>
      <c r="Z2931" s="6">
        <v>4403002</v>
      </c>
      <c r="AA2931" s="3" t="s">
        <v>6989</v>
      </c>
      <c r="AB2931" s="6">
        <v>44030020005</v>
      </c>
      <c r="AC2931" s="3" t="s">
        <v>9993</v>
      </c>
      <c r="AD2931" s="5">
        <v>1436647059</v>
      </c>
      <c r="AE2931" s="5">
        <v>0</v>
      </c>
      <c r="AF2931" s="5">
        <v>0</v>
      </c>
      <c r="AG2931" s="5">
        <v>0</v>
      </c>
      <c r="AH2931" s="5">
        <v>0</v>
      </c>
      <c r="AI2931" s="5">
        <v>0</v>
      </c>
      <c r="AJ2931" s="5">
        <v>0</v>
      </c>
      <c r="AK2931" s="5">
        <v>1436647059</v>
      </c>
      <c r="AL2931" s="5">
        <v>0</v>
      </c>
      <c r="AM2931" s="5">
        <v>0</v>
      </c>
      <c r="AN2931" s="5">
        <v>0</v>
      </c>
      <c r="AO2931" s="5">
        <v>0</v>
      </c>
      <c r="AP2931" s="5">
        <v>0</v>
      </c>
      <c r="AQ2931" s="5">
        <v>0</v>
      </c>
      <c r="AR2931" s="5">
        <v>1436647059</v>
      </c>
    </row>
    <row r="2932" spans="1:44" x14ac:dyDescent="0.25">
      <c r="A2932" s="6">
        <v>4148</v>
      </c>
      <c r="B2932" s="3" t="s">
        <v>5444</v>
      </c>
      <c r="C2932" s="3" t="s">
        <v>5988</v>
      </c>
      <c r="D2932" s="3" t="s">
        <v>6657</v>
      </c>
      <c r="E2932" s="3" t="s">
        <v>3049</v>
      </c>
      <c r="F2932" s="3" t="s">
        <v>9996</v>
      </c>
      <c r="G2932" s="21">
        <v>1</v>
      </c>
      <c r="H2932" s="8" t="s">
        <v>12697</v>
      </c>
      <c r="I2932" s="3" t="s">
        <v>12494</v>
      </c>
      <c r="J2932" s="3" t="s">
        <v>12649</v>
      </c>
      <c r="K2932" s="7">
        <v>0</v>
      </c>
      <c r="L2932" s="3" t="s">
        <v>5458</v>
      </c>
      <c r="M2932" s="7">
        <v>2312</v>
      </c>
      <c r="N2932" s="3" t="s">
        <v>2548</v>
      </c>
      <c r="O2932" s="3" t="s">
        <v>5526</v>
      </c>
      <c r="P2932" s="8" t="s">
        <v>12715</v>
      </c>
      <c r="Q2932" s="8" t="s">
        <v>12720</v>
      </c>
      <c r="R2932" s="4">
        <v>0</v>
      </c>
      <c r="S2932" s="4" t="s">
        <v>5627</v>
      </c>
      <c r="T2932" s="4">
        <v>99</v>
      </c>
      <c r="U2932" s="7" t="s">
        <v>6298</v>
      </c>
      <c r="V2932" s="7">
        <v>44</v>
      </c>
      <c r="W2932" s="3" t="s">
        <v>6987</v>
      </c>
      <c r="X2932" s="6">
        <v>4403</v>
      </c>
      <c r="Y2932" s="3" t="s">
        <v>6988</v>
      </c>
      <c r="Z2932" s="6">
        <v>4403002</v>
      </c>
      <c r="AA2932" s="3" t="s">
        <v>6989</v>
      </c>
      <c r="AB2932" s="6">
        <v>44030020005</v>
      </c>
      <c r="AC2932" s="3" t="s">
        <v>9993</v>
      </c>
      <c r="AD2932" s="5">
        <v>1637905264</v>
      </c>
      <c r="AE2932" s="5">
        <v>0</v>
      </c>
      <c r="AF2932" s="5">
        <v>0</v>
      </c>
      <c r="AG2932" s="5">
        <v>0</v>
      </c>
      <c r="AH2932" s="5">
        <v>0</v>
      </c>
      <c r="AI2932" s="5">
        <v>0</v>
      </c>
      <c r="AJ2932" s="5">
        <v>0</v>
      </c>
      <c r="AK2932" s="5">
        <v>1637905264</v>
      </c>
      <c r="AL2932" s="5">
        <v>0</v>
      </c>
      <c r="AM2932" s="5">
        <v>0</v>
      </c>
      <c r="AN2932" s="5">
        <v>0</v>
      </c>
      <c r="AO2932" s="5">
        <v>0</v>
      </c>
      <c r="AP2932" s="5">
        <v>0</v>
      </c>
      <c r="AQ2932" s="5">
        <v>0</v>
      </c>
      <c r="AR2932" s="5">
        <v>1637905264</v>
      </c>
    </row>
    <row r="2933" spans="1:44" x14ac:dyDescent="0.25">
      <c r="A2933" s="6">
        <v>4148</v>
      </c>
      <c r="B2933" s="3" t="s">
        <v>5444</v>
      </c>
      <c r="C2933" s="3" t="s">
        <v>5993</v>
      </c>
      <c r="D2933" s="3" t="s">
        <v>6662</v>
      </c>
      <c r="E2933" s="3" t="s">
        <v>3051</v>
      </c>
      <c r="F2933" s="3" t="s">
        <v>10060</v>
      </c>
      <c r="G2933" s="21">
        <v>6</v>
      </c>
      <c r="H2933" s="8" t="s">
        <v>12707</v>
      </c>
      <c r="I2933" s="3" t="s">
        <v>12342</v>
      </c>
      <c r="J2933" s="3" t="s">
        <v>12546</v>
      </c>
      <c r="K2933" s="7">
        <v>0</v>
      </c>
      <c r="L2933" s="3" t="s">
        <v>5458</v>
      </c>
      <c r="M2933" s="7">
        <v>2314</v>
      </c>
      <c r="N2933" s="3" t="s">
        <v>3050</v>
      </c>
      <c r="O2933" s="3" t="s">
        <v>5536</v>
      </c>
      <c r="P2933" s="8" t="s">
        <v>12715</v>
      </c>
      <c r="Q2933" s="8" t="s">
        <v>12720</v>
      </c>
      <c r="R2933" s="4">
        <v>0</v>
      </c>
      <c r="S2933" s="4" t="s">
        <v>5627</v>
      </c>
      <c r="T2933" s="4">
        <v>99</v>
      </c>
      <c r="U2933" s="7" t="s">
        <v>6298</v>
      </c>
      <c r="V2933" s="7">
        <v>41</v>
      </c>
      <c r="W2933" s="3" t="s">
        <v>7163</v>
      </c>
      <c r="X2933" s="6">
        <v>4101</v>
      </c>
      <c r="Y2933" s="3" t="s">
        <v>8265</v>
      </c>
      <c r="Z2933" s="6">
        <v>4101002</v>
      </c>
      <c r="AA2933" s="3" t="s">
        <v>8276</v>
      </c>
      <c r="AB2933" s="6">
        <v>41010020017</v>
      </c>
      <c r="AC2933" s="3" t="s">
        <v>10036</v>
      </c>
      <c r="AD2933" s="5">
        <v>23300000</v>
      </c>
      <c r="AE2933" s="5">
        <v>0</v>
      </c>
      <c r="AF2933" s="5">
        <v>0</v>
      </c>
      <c r="AG2933" s="5">
        <v>0</v>
      </c>
      <c r="AH2933" s="5">
        <v>0</v>
      </c>
      <c r="AI2933" s="5">
        <v>0</v>
      </c>
      <c r="AJ2933" s="5">
        <v>0</v>
      </c>
      <c r="AK2933" s="5">
        <v>23300000</v>
      </c>
      <c r="AL2933" s="5">
        <v>0</v>
      </c>
      <c r="AM2933" s="5">
        <v>0</v>
      </c>
      <c r="AN2933" s="5">
        <v>0</v>
      </c>
      <c r="AO2933" s="5">
        <v>0</v>
      </c>
      <c r="AP2933" s="5">
        <v>0</v>
      </c>
      <c r="AQ2933" s="5">
        <v>0</v>
      </c>
      <c r="AR2933" s="5">
        <v>23300000</v>
      </c>
    </row>
    <row r="2934" spans="1:44" x14ac:dyDescent="0.25">
      <c r="A2934" s="6">
        <v>4148</v>
      </c>
      <c r="B2934" s="3" t="s">
        <v>5444</v>
      </c>
      <c r="C2934" s="3" t="s">
        <v>5993</v>
      </c>
      <c r="D2934" s="3" t="s">
        <v>6662</v>
      </c>
      <c r="E2934" s="3" t="s">
        <v>3052</v>
      </c>
      <c r="F2934" s="3" t="s">
        <v>10061</v>
      </c>
      <c r="G2934" s="21">
        <v>6</v>
      </c>
      <c r="H2934" s="8" t="s">
        <v>12707</v>
      </c>
      <c r="I2934" s="3" t="s">
        <v>12342</v>
      </c>
      <c r="J2934" s="3" t="s">
        <v>12546</v>
      </c>
      <c r="K2934" s="7">
        <v>0</v>
      </c>
      <c r="L2934" s="3" t="s">
        <v>5458</v>
      </c>
      <c r="M2934" s="7">
        <v>2314</v>
      </c>
      <c r="N2934" s="3" t="s">
        <v>3050</v>
      </c>
      <c r="O2934" s="3" t="s">
        <v>5536</v>
      </c>
      <c r="P2934" s="8" t="s">
        <v>12715</v>
      </c>
      <c r="Q2934" s="8" t="s">
        <v>12720</v>
      </c>
      <c r="R2934" s="4">
        <v>0</v>
      </c>
      <c r="S2934" s="4" t="s">
        <v>5627</v>
      </c>
      <c r="T2934" s="4">
        <v>99</v>
      </c>
      <c r="U2934" s="7" t="s">
        <v>6298</v>
      </c>
      <c r="V2934" s="7">
        <v>41</v>
      </c>
      <c r="W2934" s="3" t="s">
        <v>7163</v>
      </c>
      <c r="X2934" s="6">
        <v>4101</v>
      </c>
      <c r="Y2934" s="3" t="s">
        <v>8265</v>
      </c>
      <c r="Z2934" s="6">
        <v>4101002</v>
      </c>
      <c r="AA2934" s="3" t="s">
        <v>8276</v>
      </c>
      <c r="AB2934" s="6">
        <v>41010020017</v>
      </c>
      <c r="AC2934" s="3" t="s">
        <v>10036</v>
      </c>
      <c r="AD2934" s="5">
        <v>85537681</v>
      </c>
      <c r="AE2934" s="5">
        <v>0</v>
      </c>
      <c r="AF2934" s="5">
        <v>0</v>
      </c>
      <c r="AG2934" s="5">
        <v>0</v>
      </c>
      <c r="AH2934" s="5">
        <v>0</v>
      </c>
      <c r="AI2934" s="5">
        <v>0</v>
      </c>
      <c r="AJ2934" s="5">
        <v>0</v>
      </c>
      <c r="AK2934" s="5">
        <v>85537681</v>
      </c>
      <c r="AL2934" s="5">
        <v>0</v>
      </c>
      <c r="AM2934" s="5">
        <v>0</v>
      </c>
      <c r="AN2934" s="5">
        <v>0</v>
      </c>
      <c r="AO2934" s="5">
        <v>0</v>
      </c>
      <c r="AP2934" s="5">
        <v>0</v>
      </c>
      <c r="AQ2934" s="5">
        <v>0</v>
      </c>
      <c r="AR2934" s="5">
        <v>85537681</v>
      </c>
    </row>
    <row r="2935" spans="1:44" x14ac:dyDescent="0.25">
      <c r="A2935" s="6">
        <v>4148</v>
      </c>
      <c r="B2935" s="3" t="s">
        <v>5444</v>
      </c>
      <c r="C2935" s="3" t="s">
        <v>5993</v>
      </c>
      <c r="D2935" s="3" t="s">
        <v>6662</v>
      </c>
      <c r="E2935" s="3" t="s">
        <v>3053</v>
      </c>
      <c r="F2935" s="3" t="s">
        <v>10045</v>
      </c>
      <c r="G2935" s="21">
        <v>6</v>
      </c>
      <c r="H2935" s="8" t="s">
        <v>12707</v>
      </c>
      <c r="I2935" s="3" t="s">
        <v>12494</v>
      </c>
      <c r="J2935" s="3" t="s">
        <v>12649</v>
      </c>
      <c r="K2935" s="7">
        <v>0</v>
      </c>
      <c r="L2935" s="3" t="s">
        <v>5458</v>
      </c>
      <c r="M2935" s="7">
        <v>2314</v>
      </c>
      <c r="N2935" s="3" t="s">
        <v>3050</v>
      </c>
      <c r="O2935" s="3" t="s">
        <v>5536</v>
      </c>
      <c r="P2935" s="8" t="s">
        <v>12715</v>
      </c>
      <c r="Q2935" s="8" t="s">
        <v>12720</v>
      </c>
      <c r="R2935" s="4">
        <v>0</v>
      </c>
      <c r="S2935" s="4" t="s">
        <v>5627</v>
      </c>
      <c r="T2935" s="4">
        <v>99</v>
      </c>
      <c r="U2935" s="7" t="s">
        <v>6298</v>
      </c>
      <c r="V2935" s="7">
        <v>41</v>
      </c>
      <c r="W2935" s="3" t="s">
        <v>7163</v>
      </c>
      <c r="X2935" s="6">
        <v>4101</v>
      </c>
      <c r="Y2935" s="3" t="s">
        <v>8265</v>
      </c>
      <c r="Z2935" s="6">
        <v>4101002</v>
      </c>
      <c r="AA2935" s="3" t="s">
        <v>8276</v>
      </c>
      <c r="AB2935" s="6">
        <v>41010020017</v>
      </c>
      <c r="AC2935" s="3" t="s">
        <v>10036</v>
      </c>
      <c r="AD2935" s="5">
        <v>22310519</v>
      </c>
      <c r="AE2935" s="5">
        <v>0</v>
      </c>
      <c r="AF2935" s="5">
        <v>0</v>
      </c>
      <c r="AG2935" s="5">
        <v>0</v>
      </c>
      <c r="AH2935" s="5">
        <v>0</v>
      </c>
      <c r="AI2935" s="5">
        <v>0</v>
      </c>
      <c r="AJ2935" s="5">
        <v>0</v>
      </c>
      <c r="AK2935" s="5">
        <v>22310519</v>
      </c>
      <c r="AL2935" s="5">
        <v>0</v>
      </c>
      <c r="AM2935" s="5">
        <v>0</v>
      </c>
      <c r="AN2935" s="5">
        <v>0</v>
      </c>
      <c r="AO2935" s="5">
        <v>0</v>
      </c>
      <c r="AP2935" s="5">
        <v>0</v>
      </c>
      <c r="AQ2935" s="5">
        <v>0</v>
      </c>
      <c r="AR2935" s="5">
        <v>22310519</v>
      </c>
    </row>
    <row r="2936" spans="1:44" x14ac:dyDescent="0.25">
      <c r="A2936" s="6">
        <v>4148</v>
      </c>
      <c r="B2936" s="3" t="s">
        <v>5444</v>
      </c>
      <c r="C2936" s="3" t="s">
        <v>5968</v>
      </c>
      <c r="D2936" s="3" t="s">
        <v>6637</v>
      </c>
      <c r="E2936" s="3" t="s">
        <v>3054</v>
      </c>
      <c r="F2936" s="3" t="s">
        <v>9834</v>
      </c>
      <c r="G2936" s="21">
        <v>6</v>
      </c>
      <c r="H2936" s="8" t="s">
        <v>12707</v>
      </c>
      <c r="I2936" s="3" t="s">
        <v>12343</v>
      </c>
      <c r="J2936" s="3" t="s">
        <v>12547</v>
      </c>
      <c r="K2936" s="7">
        <v>0</v>
      </c>
      <c r="L2936" s="3" t="s">
        <v>5458</v>
      </c>
      <c r="M2936" s="7">
        <v>2314</v>
      </c>
      <c r="N2936" s="3" t="s">
        <v>3050</v>
      </c>
      <c r="O2936" s="3" t="s">
        <v>5536</v>
      </c>
      <c r="P2936" s="8" t="s">
        <v>12715</v>
      </c>
      <c r="Q2936" s="8" t="s">
        <v>12720</v>
      </c>
      <c r="R2936" s="4">
        <v>0</v>
      </c>
      <c r="S2936" s="4" t="s">
        <v>5627</v>
      </c>
      <c r="T2936" s="4">
        <v>99</v>
      </c>
      <c r="U2936" s="7" t="s">
        <v>6298</v>
      </c>
      <c r="V2936" s="7">
        <v>41</v>
      </c>
      <c r="W2936" s="3" t="s">
        <v>7163</v>
      </c>
      <c r="X2936" s="6">
        <v>4104</v>
      </c>
      <c r="Y2936" s="3" t="s">
        <v>8000</v>
      </c>
      <c r="Z2936" s="6">
        <v>4104002</v>
      </c>
      <c r="AA2936" s="3" t="s">
        <v>8280</v>
      </c>
      <c r="AB2936" s="6">
        <v>41040020002</v>
      </c>
      <c r="AC2936" s="3" t="s">
        <v>8281</v>
      </c>
      <c r="AD2936" s="5">
        <v>254581800</v>
      </c>
      <c r="AE2936" s="5">
        <v>0</v>
      </c>
      <c r="AF2936" s="5">
        <v>0</v>
      </c>
      <c r="AG2936" s="5">
        <v>0</v>
      </c>
      <c r="AH2936" s="5">
        <v>0</v>
      </c>
      <c r="AI2936" s="5">
        <v>0</v>
      </c>
      <c r="AJ2936" s="5">
        <v>0</v>
      </c>
      <c r="AK2936" s="5">
        <v>254581800</v>
      </c>
      <c r="AL2936" s="5">
        <v>0</v>
      </c>
      <c r="AM2936" s="5">
        <v>0</v>
      </c>
      <c r="AN2936" s="5">
        <v>0</v>
      </c>
      <c r="AO2936" s="5">
        <v>0</v>
      </c>
      <c r="AP2936" s="5">
        <v>0</v>
      </c>
      <c r="AQ2936" s="5">
        <v>0</v>
      </c>
      <c r="AR2936" s="5">
        <v>254581800</v>
      </c>
    </row>
    <row r="2937" spans="1:44" x14ac:dyDescent="0.25">
      <c r="A2937" s="6">
        <v>4148</v>
      </c>
      <c r="B2937" s="3" t="s">
        <v>5444</v>
      </c>
      <c r="C2937" s="3" t="s">
        <v>5994</v>
      </c>
      <c r="D2937" s="3" t="s">
        <v>6663</v>
      </c>
      <c r="E2937" s="3" t="s">
        <v>3058</v>
      </c>
      <c r="F2937" s="3" t="s">
        <v>10063</v>
      </c>
      <c r="G2937" s="21">
        <v>6</v>
      </c>
      <c r="H2937" s="8" t="s">
        <v>12707</v>
      </c>
      <c r="I2937" s="3" t="s">
        <v>12339</v>
      </c>
      <c r="J2937" s="3" t="s">
        <v>12543</v>
      </c>
      <c r="K2937" s="7">
        <v>0</v>
      </c>
      <c r="L2937" s="3" t="s">
        <v>5458</v>
      </c>
      <c r="M2937" s="7">
        <v>3157</v>
      </c>
      <c r="N2937" s="3" t="s">
        <v>3057</v>
      </c>
      <c r="O2937" s="3" t="s">
        <v>5537</v>
      </c>
      <c r="P2937" s="8" t="s">
        <v>12715</v>
      </c>
      <c r="Q2937" s="8" t="s">
        <v>12719</v>
      </c>
      <c r="R2937" s="4">
        <v>0</v>
      </c>
      <c r="S2937" s="4" t="s">
        <v>5627</v>
      </c>
      <c r="T2937" s="4">
        <v>99</v>
      </c>
      <c r="U2937" s="7" t="s">
        <v>6298</v>
      </c>
      <c r="V2937" s="7">
        <v>41</v>
      </c>
      <c r="W2937" s="3" t="s">
        <v>7163</v>
      </c>
      <c r="X2937" s="6">
        <v>4105</v>
      </c>
      <c r="Y2937" s="3" t="s">
        <v>7164</v>
      </c>
      <c r="Z2937" s="6">
        <v>4105002</v>
      </c>
      <c r="AA2937" s="3" t="s">
        <v>7165</v>
      </c>
      <c r="AB2937" s="6">
        <v>41050020007</v>
      </c>
      <c r="AC2937" s="3" t="s">
        <v>10062</v>
      </c>
      <c r="AD2937" s="5">
        <v>800000000</v>
      </c>
      <c r="AE2937" s="5">
        <v>0</v>
      </c>
      <c r="AF2937" s="5">
        <v>0</v>
      </c>
      <c r="AG2937" s="5">
        <v>0</v>
      </c>
      <c r="AH2937" s="5">
        <v>0</v>
      </c>
      <c r="AI2937" s="5">
        <v>0</v>
      </c>
      <c r="AJ2937" s="5">
        <v>0</v>
      </c>
      <c r="AK2937" s="5">
        <v>800000000</v>
      </c>
      <c r="AL2937" s="5">
        <v>0</v>
      </c>
      <c r="AM2937" s="5">
        <v>0</v>
      </c>
      <c r="AN2937" s="5">
        <v>0</v>
      </c>
      <c r="AO2937" s="5">
        <v>0</v>
      </c>
      <c r="AP2937" s="5">
        <v>0</v>
      </c>
      <c r="AQ2937" s="5">
        <v>0</v>
      </c>
      <c r="AR2937" s="5">
        <v>800000000</v>
      </c>
    </row>
    <row r="2938" spans="1:44" x14ac:dyDescent="0.25">
      <c r="A2938" s="6">
        <v>4148</v>
      </c>
      <c r="B2938" s="3" t="s">
        <v>5444</v>
      </c>
      <c r="C2938" s="3" t="s">
        <v>5988</v>
      </c>
      <c r="D2938" s="3" t="s">
        <v>6657</v>
      </c>
      <c r="E2938" s="3" t="s">
        <v>3060</v>
      </c>
      <c r="F2938" s="3" t="s">
        <v>10064</v>
      </c>
      <c r="G2938" s="21">
        <v>1</v>
      </c>
      <c r="H2938" s="8" t="s">
        <v>12697</v>
      </c>
      <c r="I2938" s="3" t="s">
        <v>12494</v>
      </c>
      <c r="J2938" s="3" t="s">
        <v>12649</v>
      </c>
      <c r="K2938" s="7">
        <v>0</v>
      </c>
      <c r="L2938" s="3" t="s">
        <v>5458</v>
      </c>
      <c r="M2938" s="7">
        <v>7401</v>
      </c>
      <c r="N2938" s="3" t="s">
        <v>3059</v>
      </c>
      <c r="O2938" s="3" t="s">
        <v>5538</v>
      </c>
      <c r="P2938" s="8" t="s">
        <v>12715</v>
      </c>
      <c r="Q2938" s="8" t="s">
        <v>12720</v>
      </c>
      <c r="R2938" s="4">
        <v>0</v>
      </c>
      <c r="S2938" s="4" t="s">
        <v>5627</v>
      </c>
      <c r="T2938" s="4">
        <v>99</v>
      </c>
      <c r="U2938" s="7" t="s">
        <v>6298</v>
      </c>
      <c r="V2938" s="7">
        <v>44</v>
      </c>
      <c r="W2938" s="3" t="s">
        <v>6987</v>
      </c>
      <c r="X2938" s="6">
        <v>4403</v>
      </c>
      <c r="Y2938" s="3" t="s">
        <v>6988</v>
      </c>
      <c r="Z2938" s="6">
        <v>4403002</v>
      </c>
      <c r="AA2938" s="3" t="s">
        <v>6989</v>
      </c>
      <c r="AB2938" s="6">
        <v>44030020005</v>
      </c>
      <c r="AC2938" s="3" t="s">
        <v>9993</v>
      </c>
      <c r="AD2938" s="5">
        <v>188095378</v>
      </c>
      <c r="AE2938" s="5">
        <v>0</v>
      </c>
      <c r="AF2938" s="5">
        <v>0</v>
      </c>
      <c r="AG2938" s="5">
        <v>0</v>
      </c>
      <c r="AH2938" s="5">
        <v>0</v>
      </c>
      <c r="AI2938" s="5">
        <v>0</v>
      </c>
      <c r="AJ2938" s="5">
        <v>0</v>
      </c>
      <c r="AK2938" s="5">
        <v>188095378</v>
      </c>
      <c r="AL2938" s="5">
        <v>0</v>
      </c>
      <c r="AM2938" s="5">
        <v>0</v>
      </c>
      <c r="AN2938" s="5">
        <v>0</v>
      </c>
      <c r="AO2938" s="5">
        <v>0</v>
      </c>
      <c r="AP2938" s="5">
        <v>0</v>
      </c>
      <c r="AQ2938" s="5">
        <v>0</v>
      </c>
      <c r="AR2938" s="5">
        <v>188095378</v>
      </c>
    </row>
    <row r="2939" spans="1:44" x14ac:dyDescent="0.25">
      <c r="A2939" s="6">
        <v>4148</v>
      </c>
      <c r="B2939" s="3" t="s">
        <v>5444</v>
      </c>
      <c r="C2939" s="3" t="s">
        <v>5988</v>
      </c>
      <c r="D2939" s="3" t="s">
        <v>6657</v>
      </c>
      <c r="E2939" s="3" t="s">
        <v>3061</v>
      </c>
      <c r="F2939" s="3" t="s">
        <v>10058</v>
      </c>
      <c r="G2939" s="21">
        <v>1</v>
      </c>
      <c r="H2939" s="8" t="s">
        <v>12697</v>
      </c>
      <c r="I2939" s="3" t="s">
        <v>12494</v>
      </c>
      <c r="J2939" s="3" t="s">
        <v>12649</v>
      </c>
      <c r="K2939" s="7">
        <v>0</v>
      </c>
      <c r="L2939" s="3" t="s">
        <v>5458</v>
      </c>
      <c r="M2939" s="7">
        <v>7401</v>
      </c>
      <c r="N2939" s="3" t="s">
        <v>3059</v>
      </c>
      <c r="O2939" s="3" t="s">
        <v>5538</v>
      </c>
      <c r="P2939" s="8" t="s">
        <v>12715</v>
      </c>
      <c r="Q2939" s="8" t="s">
        <v>12720</v>
      </c>
      <c r="R2939" s="4">
        <v>0</v>
      </c>
      <c r="S2939" s="4" t="s">
        <v>5627</v>
      </c>
      <c r="T2939" s="4">
        <v>99</v>
      </c>
      <c r="U2939" s="7" t="s">
        <v>6298</v>
      </c>
      <c r="V2939" s="7">
        <v>44</v>
      </c>
      <c r="W2939" s="3" t="s">
        <v>6987</v>
      </c>
      <c r="X2939" s="6">
        <v>4403</v>
      </c>
      <c r="Y2939" s="3" t="s">
        <v>6988</v>
      </c>
      <c r="Z2939" s="6">
        <v>4403002</v>
      </c>
      <c r="AA2939" s="3" t="s">
        <v>6989</v>
      </c>
      <c r="AB2939" s="6">
        <v>44030020005</v>
      </c>
      <c r="AC2939" s="3" t="s">
        <v>9993</v>
      </c>
      <c r="AD2939" s="5">
        <v>1065913622</v>
      </c>
      <c r="AE2939" s="5">
        <v>0</v>
      </c>
      <c r="AF2939" s="5">
        <v>0</v>
      </c>
      <c r="AG2939" s="5">
        <v>0</v>
      </c>
      <c r="AH2939" s="5">
        <v>0</v>
      </c>
      <c r="AI2939" s="5">
        <v>0</v>
      </c>
      <c r="AJ2939" s="5">
        <v>0</v>
      </c>
      <c r="AK2939" s="5">
        <v>1065913622</v>
      </c>
      <c r="AL2939" s="5">
        <v>0</v>
      </c>
      <c r="AM2939" s="5">
        <v>0</v>
      </c>
      <c r="AN2939" s="5">
        <v>0</v>
      </c>
      <c r="AO2939" s="5">
        <v>0</v>
      </c>
      <c r="AP2939" s="5">
        <v>0</v>
      </c>
      <c r="AQ2939" s="5">
        <v>0</v>
      </c>
      <c r="AR2939" s="5">
        <v>1065913622</v>
      </c>
    </row>
    <row r="2940" spans="1:44" x14ac:dyDescent="0.25">
      <c r="A2940" s="6">
        <v>4148</v>
      </c>
      <c r="B2940" s="3" t="s">
        <v>5444</v>
      </c>
      <c r="C2940" s="3" t="s">
        <v>5968</v>
      </c>
      <c r="D2940" s="3" t="s">
        <v>6637</v>
      </c>
      <c r="E2940" s="3" t="s">
        <v>3063</v>
      </c>
      <c r="F2940" s="3" t="s">
        <v>9834</v>
      </c>
      <c r="G2940" s="21">
        <v>6</v>
      </c>
      <c r="H2940" s="8" t="s">
        <v>12707</v>
      </c>
      <c r="I2940" s="3" t="s">
        <v>12343</v>
      </c>
      <c r="J2940" s="3" t="s">
        <v>12547</v>
      </c>
      <c r="K2940" s="7">
        <v>0</v>
      </c>
      <c r="L2940" s="3" t="s">
        <v>5458</v>
      </c>
      <c r="M2940" s="7">
        <v>7403</v>
      </c>
      <c r="N2940" s="3" t="s">
        <v>3062</v>
      </c>
      <c r="O2940" s="3" t="s">
        <v>5539</v>
      </c>
      <c r="P2940" s="8" t="s">
        <v>12715</v>
      </c>
      <c r="Q2940" s="8" t="s">
        <v>12720</v>
      </c>
      <c r="R2940" s="4">
        <v>0</v>
      </c>
      <c r="S2940" s="4" t="s">
        <v>5627</v>
      </c>
      <c r="T2940" s="4">
        <v>99</v>
      </c>
      <c r="U2940" s="7" t="s">
        <v>6298</v>
      </c>
      <c r="V2940" s="7">
        <v>41</v>
      </c>
      <c r="W2940" s="3" t="s">
        <v>7163</v>
      </c>
      <c r="X2940" s="6">
        <v>4104</v>
      </c>
      <c r="Y2940" s="3" t="s">
        <v>8000</v>
      </c>
      <c r="Z2940" s="6">
        <v>4104002</v>
      </c>
      <c r="AA2940" s="3" t="s">
        <v>8280</v>
      </c>
      <c r="AB2940" s="6">
        <v>41040020002</v>
      </c>
      <c r="AC2940" s="3" t="s">
        <v>8281</v>
      </c>
      <c r="AD2940" s="5">
        <v>143315000</v>
      </c>
      <c r="AE2940" s="5">
        <v>0</v>
      </c>
      <c r="AF2940" s="5">
        <v>0</v>
      </c>
      <c r="AG2940" s="5">
        <v>0</v>
      </c>
      <c r="AH2940" s="5">
        <v>0</v>
      </c>
      <c r="AI2940" s="5">
        <v>0</v>
      </c>
      <c r="AJ2940" s="5">
        <v>0</v>
      </c>
      <c r="AK2940" s="5">
        <v>143315000</v>
      </c>
      <c r="AL2940" s="5">
        <v>0</v>
      </c>
      <c r="AM2940" s="5">
        <v>0</v>
      </c>
      <c r="AN2940" s="5">
        <v>0</v>
      </c>
      <c r="AO2940" s="5">
        <v>0</v>
      </c>
      <c r="AP2940" s="5">
        <v>0</v>
      </c>
      <c r="AQ2940" s="5">
        <v>0</v>
      </c>
      <c r="AR2940" s="5">
        <v>143315000</v>
      </c>
    </row>
    <row r="2941" spans="1:44" x14ac:dyDescent="0.25">
      <c r="A2941" s="6">
        <v>4148</v>
      </c>
      <c r="B2941" s="3" t="s">
        <v>5444</v>
      </c>
      <c r="C2941" s="3" t="s">
        <v>5994</v>
      </c>
      <c r="D2941" s="3" t="s">
        <v>6663</v>
      </c>
      <c r="E2941" s="3" t="s">
        <v>3065</v>
      </c>
      <c r="F2941" s="3" t="s">
        <v>10063</v>
      </c>
      <c r="G2941" s="21">
        <v>6</v>
      </c>
      <c r="H2941" s="8" t="s">
        <v>12707</v>
      </c>
      <c r="I2941" s="3" t="s">
        <v>12339</v>
      </c>
      <c r="J2941" s="3" t="s">
        <v>12543</v>
      </c>
      <c r="K2941" s="7">
        <v>0</v>
      </c>
      <c r="L2941" s="3" t="s">
        <v>5458</v>
      </c>
      <c r="M2941" s="7">
        <v>7612</v>
      </c>
      <c r="N2941" s="3" t="s">
        <v>3064</v>
      </c>
      <c r="O2941" s="3" t="s">
        <v>5540</v>
      </c>
      <c r="P2941" s="8" t="s">
        <v>12715</v>
      </c>
      <c r="Q2941" s="8" t="s">
        <v>12719</v>
      </c>
      <c r="R2941" s="4">
        <v>0</v>
      </c>
      <c r="S2941" s="4" t="s">
        <v>5627</v>
      </c>
      <c r="T2941" s="4">
        <v>99</v>
      </c>
      <c r="U2941" s="7" t="s">
        <v>6298</v>
      </c>
      <c r="V2941" s="7">
        <v>41</v>
      </c>
      <c r="W2941" s="3" t="s">
        <v>7163</v>
      </c>
      <c r="X2941" s="6">
        <v>4105</v>
      </c>
      <c r="Y2941" s="3" t="s">
        <v>7164</v>
      </c>
      <c r="Z2941" s="6">
        <v>4105002</v>
      </c>
      <c r="AA2941" s="3" t="s">
        <v>7165</v>
      </c>
      <c r="AB2941" s="6">
        <v>41050020007</v>
      </c>
      <c r="AC2941" s="3" t="s">
        <v>10062</v>
      </c>
      <c r="AD2941" s="5">
        <v>161230000</v>
      </c>
      <c r="AE2941" s="5">
        <v>0</v>
      </c>
      <c r="AF2941" s="5">
        <v>0</v>
      </c>
      <c r="AG2941" s="5">
        <v>0</v>
      </c>
      <c r="AH2941" s="5">
        <v>0</v>
      </c>
      <c r="AI2941" s="5">
        <v>0</v>
      </c>
      <c r="AJ2941" s="5">
        <v>0</v>
      </c>
      <c r="AK2941" s="5">
        <v>161230000</v>
      </c>
      <c r="AL2941" s="5">
        <v>0</v>
      </c>
      <c r="AM2941" s="5">
        <v>0</v>
      </c>
      <c r="AN2941" s="5">
        <v>0</v>
      </c>
      <c r="AO2941" s="5">
        <v>0</v>
      </c>
      <c r="AP2941" s="5">
        <v>0</v>
      </c>
      <c r="AQ2941" s="5">
        <v>0</v>
      </c>
      <c r="AR2941" s="5">
        <v>161230000</v>
      </c>
    </row>
    <row r="2942" spans="1:44" x14ac:dyDescent="0.25">
      <c r="A2942" s="6">
        <v>4148</v>
      </c>
      <c r="B2942" s="3" t="s">
        <v>5444</v>
      </c>
      <c r="C2942" s="3" t="s">
        <v>5963</v>
      </c>
      <c r="D2942" s="3" t="s">
        <v>6632</v>
      </c>
      <c r="E2942" s="3" t="s">
        <v>3067</v>
      </c>
      <c r="F2942" s="3" t="s">
        <v>10065</v>
      </c>
      <c r="G2942" s="21">
        <v>1</v>
      </c>
      <c r="H2942" s="8" t="s">
        <v>12697</v>
      </c>
      <c r="I2942" s="3" t="s">
        <v>12494</v>
      </c>
      <c r="J2942" s="3" t="s">
        <v>12649</v>
      </c>
      <c r="K2942" s="7">
        <v>0</v>
      </c>
      <c r="L2942" s="3" t="s">
        <v>5458</v>
      </c>
      <c r="M2942" s="7">
        <v>7805</v>
      </c>
      <c r="N2942" s="3" t="s">
        <v>3066</v>
      </c>
      <c r="O2942" s="3" t="s">
        <v>5541</v>
      </c>
      <c r="P2942" s="8" t="s">
        <v>12715</v>
      </c>
      <c r="Q2942" s="8" t="s">
        <v>12718</v>
      </c>
      <c r="R2942" s="4">
        <v>0</v>
      </c>
      <c r="S2942" s="4" t="s">
        <v>5627</v>
      </c>
      <c r="T2942" s="4">
        <v>99</v>
      </c>
      <c r="U2942" s="7" t="s">
        <v>6298</v>
      </c>
      <c r="V2942" s="7">
        <v>41</v>
      </c>
      <c r="W2942" s="3" t="s">
        <v>7163</v>
      </c>
      <c r="X2942" s="6">
        <v>4101</v>
      </c>
      <c r="Y2942" s="3" t="s">
        <v>8265</v>
      </c>
      <c r="Z2942" s="6">
        <v>4101004</v>
      </c>
      <c r="AA2942" s="3" t="s">
        <v>9225</v>
      </c>
      <c r="AB2942" s="6">
        <v>41010040011</v>
      </c>
      <c r="AC2942" s="3" t="s">
        <v>9790</v>
      </c>
      <c r="AD2942" s="5">
        <v>23100000</v>
      </c>
      <c r="AE2942" s="5">
        <v>0</v>
      </c>
      <c r="AF2942" s="5">
        <v>0</v>
      </c>
      <c r="AG2942" s="5">
        <v>0</v>
      </c>
      <c r="AH2942" s="5">
        <v>0</v>
      </c>
      <c r="AI2942" s="5">
        <v>0</v>
      </c>
      <c r="AJ2942" s="5">
        <v>0</v>
      </c>
      <c r="AK2942" s="5">
        <v>23100000</v>
      </c>
      <c r="AL2942" s="5">
        <v>0</v>
      </c>
      <c r="AM2942" s="5">
        <v>0</v>
      </c>
      <c r="AN2942" s="5">
        <v>0</v>
      </c>
      <c r="AO2942" s="5">
        <v>0</v>
      </c>
      <c r="AP2942" s="5">
        <v>0</v>
      </c>
      <c r="AQ2942" s="5">
        <v>0</v>
      </c>
      <c r="AR2942" s="5">
        <v>23100000</v>
      </c>
    </row>
    <row r="2943" spans="1:44" x14ac:dyDescent="0.25">
      <c r="A2943" s="6">
        <v>4148</v>
      </c>
      <c r="B2943" s="3" t="s">
        <v>5444</v>
      </c>
      <c r="C2943" s="3" t="s">
        <v>5963</v>
      </c>
      <c r="D2943" s="3" t="s">
        <v>6632</v>
      </c>
      <c r="E2943" s="3" t="s">
        <v>3068</v>
      </c>
      <c r="F2943" s="3" t="s">
        <v>10066</v>
      </c>
      <c r="G2943" s="21">
        <v>1</v>
      </c>
      <c r="H2943" s="8" t="s">
        <v>12697</v>
      </c>
      <c r="I2943" s="3" t="s">
        <v>12494</v>
      </c>
      <c r="J2943" s="3" t="s">
        <v>12649</v>
      </c>
      <c r="K2943" s="7">
        <v>0</v>
      </c>
      <c r="L2943" s="3" t="s">
        <v>5458</v>
      </c>
      <c r="M2943" s="7">
        <v>7805</v>
      </c>
      <c r="N2943" s="3" t="s">
        <v>3066</v>
      </c>
      <c r="O2943" s="3" t="s">
        <v>5541</v>
      </c>
      <c r="P2943" s="8" t="s">
        <v>12715</v>
      </c>
      <c r="Q2943" s="8" t="s">
        <v>12718</v>
      </c>
      <c r="R2943" s="4">
        <v>0</v>
      </c>
      <c r="S2943" s="4" t="s">
        <v>5627</v>
      </c>
      <c r="T2943" s="4">
        <v>99</v>
      </c>
      <c r="U2943" s="7" t="s">
        <v>6298</v>
      </c>
      <c r="V2943" s="7">
        <v>41</v>
      </c>
      <c r="W2943" s="3" t="s">
        <v>7163</v>
      </c>
      <c r="X2943" s="6">
        <v>4101</v>
      </c>
      <c r="Y2943" s="3" t="s">
        <v>8265</v>
      </c>
      <c r="Z2943" s="6">
        <v>4101004</v>
      </c>
      <c r="AA2943" s="3" t="s">
        <v>9225</v>
      </c>
      <c r="AB2943" s="6">
        <v>41010040011</v>
      </c>
      <c r="AC2943" s="3" t="s">
        <v>9790</v>
      </c>
      <c r="AD2943" s="5">
        <v>17805000</v>
      </c>
      <c r="AE2943" s="5">
        <v>0</v>
      </c>
      <c r="AF2943" s="5">
        <v>0</v>
      </c>
      <c r="AG2943" s="5">
        <v>0</v>
      </c>
      <c r="AH2943" s="5">
        <v>0</v>
      </c>
      <c r="AI2943" s="5">
        <v>0</v>
      </c>
      <c r="AJ2943" s="5">
        <v>0</v>
      </c>
      <c r="AK2943" s="5">
        <v>17805000</v>
      </c>
      <c r="AL2943" s="5">
        <v>0</v>
      </c>
      <c r="AM2943" s="5">
        <v>0</v>
      </c>
      <c r="AN2943" s="5">
        <v>0</v>
      </c>
      <c r="AO2943" s="5">
        <v>0</v>
      </c>
      <c r="AP2943" s="5">
        <v>0</v>
      </c>
      <c r="AQ2943" s="5">
        <v>0</v>
      </c>
      <c r="AR2943" s="5">
        <v>17805000</v>
      </c>
    </row>
    <row r="2944" spans="1:44" x14ac:dyDescent="0.25">
      <c r="A2944" s="6">
        <v>4148</v>
      </c>
      <c r="B2944" s="3" t="s">
        <v>5444</v>
      </c>
      <c r="C2944" s="3" t="s">
        <v>5963</v>
      </c>
      <c r="D2944" s="3" t="s">
        <v>6632</v>
      </c>
      <c r="E2944" s="3" t="s">
        <v>3069</v>
      </c>
      <c r="F2944" s="3" t="s">
        <v>10067</v>
      </c>
      <c r="G2944" s="21">
        <v>1</v>
      </c>
      <c r="H2944" s="8" t="s">
        <v>12697</v>
      </c>
      <c r="I2944" s="3" t="s">
        <v>12494</v>
      </c>
      <c r="J2944" s="3" t="s">
        <v>12649</v>
      </c>
      <c r="K2944" s="7">
        <v>0</v>
      </c>
      <c r="L2944" s="3" t="s">
        <v>5458</v>
      </c>
      <c r="M2944" s="7">
        <v>7805</v>
      </c>
      <c r="N2944" s="3" t="s">
        <v>3066</v>
      </c>
      <c r="O2944" s="3" t="s">
        <v>5541</v>
      </c>
      <c r="P2944" s="8" t="s">
        <v>12715</v>
      </c>
      <c r="Q2944" s="8" t="s">
        <v>12718</v>
      </c>
      <c r="R2944" s="4">
        <v>0</v>
      </c>
      <c r="S2944" s="4" t="s">
        <v>5627</v>
      </c>
      <c r="T2944" s="4">
        <v>99</v>
      </c>
      <c r="U2944" s="7" t="s">
        <v>6298</v>
      </c>
      <c r="V2944" s="7">
        <v>41</v>
      </c>
      <c r="W2944" s="3" t="s">
        <v>7163</v>
      </c>
      <c r="X2944" s="6">
        <v>4101</v>
      </c>
      <c r="Y2944" s="3" t="s">
        <v>8265</v>
      </c>
      <c r="Z2944" s="6">
        <v>4101004</v>
      </c>
      <c r="AA2944" s="3" t="s">
        <v>9225</v>
      </c>
      <c r="AB2944" s="6">
        <v>41010040011</v>
      </c>
      <c r="AC2944" s="3" t="s">
        <v>9790</v>
      </c>
      <c r="AD2944" s="5">
        <v>14775000</v>
      </c>
      <c r="AE2944" s="5">
        <v>0</v>
      </c>
      <c r="AF2944" s="5">
        <v>0</v>
      </c>
      <c r="AG2944" s="5">
        <v>0</v>
      </c>
      <c r="AH2944" s="5">
        <v>0</v>
      </c>
      <c r="AI2944" s="5">
        <v>0</v>
      </c>
      <c r="AJ2944" s="5">
        <v>0</v>
      </c>
      <c r="AK2944" s="5">
        <v>14775000</v>
      </c>
      <c r="AL2944" s="5">
        <v>0</v>
      </c>
      <c r="AM2944" s="5">
        <v>0</v>
      </c>
      <c r="AN2944" s="5">
        <v>0</v>
      </c>
      <c r="AO2944" s="5">
        <v>0</v>
      </c>
      <c r="AP2944" s="5">
        <v>0</v>
      </c>
      <c r="AQ2944" s="5">
        <v>0</v>
      </c>
      <c r="AR2944" s="5">
        <v>14775000</v>
      </c>
    </row>
    <row r="2945" spans="1:44" x14ac:dyDescent="0.25">
      <c r="A2945" s="6">
        <v>4148</v>
      </c>
      <c r="B2945" s="3" t="s">
        <v>5444</v>
      </c>
      <c r="C2945" s="3" t="s">
        <v>5963</v>
      </c>
      <c r="D2945" s="3" t="s">
        <v>6632</v>
      </c>
      <c r="E2945" s="3" t="s">
        <v>3070</v>
      </c>
      <c r="F2945" s="3" t="s">
        <v>10068</v>
      </c>
      <c r="G2945" s="21">
        <v>1</v>
      </c>
      <c r="H2945" s="8" t="s">
        <v>12697</v>
      </c>
      <c r="I2945" s="3" t="s">
        <v>12494</v>
      </c>
      <c r="J2945" s="3" t="s">
        <v>12649</v>
      </c>
      <c r="K2945" s="7">
        <v>0</v>
      </c>
      <c r="L2945" s="3" t="s">
        <v>5458</v>
      </c>
      <c r="M2945" s="7">
        <v>7805</v>
      </c>
      <c r="N2945" s="3" t="s">
        <v>3066</v>
      </c>
      <c r="O2945" s="3" t="s">
        <v>5541</v>
      </c>
      <c r="P2945" s="8" t="s">
        <v>12715</v>
      </c>
      <c r="Q2945" s="8" t="s">
        <v>12718</v>
      </c>
      <c r="R2945" s="4">
        <v>0</v>
      </c>
      <c r="S2945" s="4" t="s">
        <v>5627</v>
      </c>
      <c r="T2945" s="4">
        <v>99</v>
      </c>
      <c r="U2945" s="7" t="s">
        <v>6298</v>
      </c>
      <c r="V2945" s="7">
        <v>41</v>
      </c>
      <c r="W2945" s="3" t="s">
        <v>7163</v>
      </c>
      <c r="X2945" s="6">
        <v>4101</v>
      </c>
      <c r="Y2945" s="3" t="s">
        <v>8265</v>
      </c>
      <c r="Z2945" s="6">
        <v>4101004</v>
      </c>
      <c r="AA2945" s="3" t="s">
        <v>9225</v>
      </c>
      <c r="AB2945" s="6">
        <v>41010040011</v>
      </c>
      <c r="AC2945" s="3" t="s">
        <v>9790</v>
      </c>
      <c r="AD2945" s="5">
        <v>16225000</v>
      </c>
      <c r="AE2945" s="5">
        <v>0</v>
      </c>
      <c r="AF2945" s="5">
        <v>0</v>
      </c>
      <c r="AG2945" s="5">
        <v>0</v>
      </c>
      <c r="AH2945" s="5">
        <v>0</v>
      </c>
      <c r="AI2945" s="5">
        <v>0</v>
      </c>
      <c r="AJ2945" s="5">
        <v>0</v>
      </c>
      <c r="AK2945" s="5">
        <v>16225000</v>
      </c>
      <c r="AL2945" s="5">
        <v>0</v>
      </c>
      <c r="AM2945" s="5">
        <v>0</v>
      </c>
      <c r="AN2945" s="5">
        <v>0</v>
      </c>
      <c r="AO2945" s="5">
        <v>0</v>
      </c>
      <c r="AP2945" s="5">
        <v>0</v>
      </c>
      <c r="AQ2945" s="5">
        <v>0</v>
      </c>
      <c r="AR2945" s="5">
        <v>16225000</v>
      </c>
    </row>
    <row r="2946" spans="1:44" x14ac:dyDescent="0.25">
      <c r="A2946" s="6">
        <v>4148</v>
      </c>
      <c r="B2946" s="3" t="s">
        <v>5444</v>
      </c>
      <c r="C2946" s="3" t="s">
        <v>5963</v>
      </c>
      <c r="D2946" s="3" t="s">
        <v>6632</v>
      </c>
      <c r="E2946" s="3" t="s">
        <v>3071</v>
      </c>
      <c r="F2946" s="3" t="s">
        <v>10069</v>
      </c>
      <c r="G2946" s="21">
        <v>1</v>
      </c>
      <c r="H2946" s="8" t="s">
        <v>12697</v>
      </c>
      <c r="I2946" s="3" t="s">
        <v>12494</v>
      </c>
      <c r="J2946" s="3" t="s">
        <v>12649</v>
      </c>
      <c r="K2946" s="7">
        <v>0</v>
      </c>
      <c r="L2946" s="3" t="s">
        <v>5458</v>
      </c>
      <c r="M2946" s="7">
        <v>7805</v>
      </c>
      <c r="N2946" s="3" t="s">
        <v>3066</v>
      </c>
      <c r="O2946" s="3" t="s">
        <v>5541</v>
      </c>
      <c r="P2946" s="8" t="s">
        <v>12715</v>
      </c>
      <c r="Q2946" s="8" t="s">
        <v>12718</v>
      </c>
      <c r="R2946" s="4">
        <v>0</v>
      </c>
      <c r="S2946" s="4" t="s">
        <v>5627</v>
      </c>
      <c r="T2946" s="4">
        <v>99</v>
      </c>
      <c r="U2946" s="7" t="s">
        <v>6298</v>
      </c>
      <c r="V2946" s="7">
        <v>41</v>
      </c>
      <c r="W2946" s="3" t="s">
        <v>7163</v>
      </c>
      <c r="X2946" s="6">
        <v>4101</v>
      </c>
      <c r="Y2946" s="3" t="s">
        <v>8265</v>
      </c>
      <c r="Z2946" s="6">
        <v>4101004</v>
      </c>
      <c r="AA2946" s="3" t="s">
        <v>9225</v>
      </c>
      <c r="AB2946" s="6">
        <v>41010040011</v>
      </c>
      <c r="AC2946" s="3" t="s">
        <v>9790</v>
      </c>
      <c r="AD2946" s="5">
        <v>19290000</v>
      </c>
      <c r="AE2946" s="5">
        <v>0</v>
      </c>
      <c r="AF2946" s="5">
        <v>0</v>
      </c>
      <c r="AG2946" s="5">
        <v>0</v>
      </c>
      <c r="AH2946" s="5">
        <v>0</v>
      </c>
      <c r="AI2946" s="5">
        <v>0</v>
      </c>
      <c r="AJ2946" s="5">
        <v>0</v>
      </c>
      <c r="AK2946" s="5">
        <v>19290000</v>
      </c>
      <c r="AL2946" s="5">
        <v>0</v>
      </c>
      <c r="AM2946" s="5">
        <v>0</v>
      </c>
      <c r="AN2946" s="5">
        <v>0</v>
      </c>
      <c r="AO2946" s="5">
        <v>0</v>
      </c>
      <c r="AP2946" s="5">
        <v>0</v>
      </c>
      <c r="AQ2946" s="5">
        <v>0</v>
      </c>
      <c r="AR2946" s="5">
        <v>19290000</v>
      </c>
    </row>
    <row r="2947" spans="1:44" x14ac:dyDescent="0.25">
      <c r="A2947" s="6">
        <v>4148</v>
      </c>
      <c r="B2947" s="3" t="s">
        <v>5444</v>
      </c>
      <c r="C2947" s="3" t="s">
        <v>5963</v>
      </c>
      <c r="D2947" s="3" t="s">
        <v>6632</v>
      </c>
      <c r="E2947" s="3" t="s">
        <v>3072</v>
      </c>
      <c r="F2947" s="3" t="s">
        <v>10070</v>
      </c>
      <c r="G2947" s="21">
        <v>1</v>
      </c>
      <c r="H2947" s="8" t="s">
        <v>12697</v>
      </c>
      <c r="I2947" s="3" t="s">
        <v>12494</v>
      </c>
      <c r="J2947" s="3" t="s">
        <v>12649</v>
      </c>
      <c r="K2947" s="7">
        <v>0</v>
      </c>
      <c r="L2947" s="3" t="s">
        <v>5458</v>
      </c>
      <c r="M2947" s="7">
        <v>7805</v>
      </c>
      <c r="N2947" s="3" t="s">
        <v>3066</v>
      </c>
      <c r="O2947" s="3" t="s">
        <v>5541</v>
      </c>
      <c r="P2947" s="8" t="s">
        <v>12715</v>
      </c>
      <c r="Q2947" s="8" t="s">
        <v>12718</v>
      </c>
      <c r="R2947" s="4">
        <v>0</v>
      </c>
      <c r="S2947" s="4" t="s">
        <v>5627</v>
      </c>
      <c r="T2947" s="4">
        <v>99</v>
      </c>
      <c r="U2947" s="7" t="s">
        <v>6298</v>
      </c>
      <c r="V2947" s="7">
        <v>41</v>
      </c>
      <c r="W2947" s="3" t="s">
        <v>7163</v>
      </c>
      <c r="X2947" s="6">
        <v>4101</v>
      </c>
      <c r="Y2947" s="3" t="s">
        <v>8265</v>
      </c>
      <c r="Z2947" s="6">
        <v>4101004</v>
      </c>
      <c r="AA2947" s="3" t="s">
        <v>9225</v>
      </c>
      <c r="AB2947" s="6">
        <v>41010040011</v>
      </c>
      <c r="AC2947" s="3" t="s">
        <v>9790</v>
      </c>
      <c r="AD2947" s="5">
        <v>38473000</v>
      </c>
      <c r="AE2947" s="5">
        <v>0</v>
      </c>
      <c r="AF2947" s="5">
        <v>0</v>
      </c>
      <c r="AG2947" s="5">
        <v>0</v>
      </c>
      <c r="AH2947" s="5">
        <v>0</v>
      </c>
      <c r="AI2947" s="5">
        <v>0</v>
      </c>
      <c r="AJ2947" s="5">
        <v>0</v>
      </c>
      <c r="AK2947" s="5">
        <v>38473000</v>
      </c>
      <c r="AL2947" s="5">
        <v>0</v>
      </c>
      <c r="AM2947" s="5">
        <v>0</v>
      </c>
      <c r="AN2947" s="5">
        <v>0</v>
      </c>
      <c r="AO2947" s="5">
        <v>0</v>
      </c>
      <c r="AP2947" s="5">
        <v>0</v>
      </c>
      <c r="AQ2947" s="5">
        <v>0</v>
      </c>
      <c r="AR2947" s="5">
        <v>38473000</v>
      </c>
    </row>
    <row r="2948" spans="1:44" x14ac:dyDescent="0.25">
      <c r="A2948" s="6">
        <v>4148</v>
      </c>
      <c r="B2948" s="3" t="s">
        <v>5444</v>
      </c>
      <c r="C2948" s="3" t="s">
        <v>5963</v>
      </c>
      <c r="D2948" s="3" t="s">
        <v>6632</v>
      </c>
      <c r="E2948" s="3" t="s">
        <v>3073</v>
      </c>
      <c r="F2948" s="3" t="s">
        <v>10071</v>
      </c>
      <c r="G2948" s="21">
        <v>1</v>
      </c>
      <c r="H2948" s="8" t="s">
        <v>12697</v>
      </c>
      <c r="I2948" s="3" t="s">
        <v>12494</v>
      </c>
      <c r="J2948" s="3" t="s">
        <v>12649</v>
      </c>
      <c r="K2948" s="7">
        <v>0</v>
      </c>
      <c r="L2948" s="3" t="s">
        <v>5458</v>
      </c>
      <c r="M2948" s="7">
        <v>7805</v>
      </c>
      <c r="N2948" s="3" t="s">
        <v>3066</v>
      </c>
      <c r="O2948" s="3" t="s">
        <v>5541</v>
      </c>
      <c r="P2948" s="8" t="s">
        <v>12715</v>
      </c>
      <c r="Q2948" s="8" t="s">
        <v>12718</v>
      </c>
      <c r="R2948" s="4">
        <v>0</v>
      </c>
      <c r="S2948" s="4" t="s">
        <v>5627</v>
      </c>
      <c r="T2948" s="4">
        <v>99</v>
      </c>
      <c r="U2948" s="7" t="s">
        <v>6298</v>
      </c>
      <c r="V2948" s="7">
        <v>41</v>
      </c>
      <c r="W2948" s="3" t="s">
        <v>7163</v>
      </c>
      <c r="X2948" s="6">
        <v>4101</v>
      </c>
      <c r="Y2948" s="3" t="s">
        <v>8265</v>
      </c>
      <c r="Z2948" s="6">
        <v>4101004</v>
      </c>
      <c r="AA2948" s="3" t="s">
        <v>9225</v>
      </c>
      <c r="AB2948" s="6">
        <v>41010040011</v>
      </c>
      <c r="AC2948" s="3" t="s">
        <v>9790</v>
      </c>
      <c r="AD2948" s="5">
        <v>15575000</v>
      </c>
      <c r="AE2948" s="5">
        <v>0</v>
      </c>
      <c r="AF2948" s="5">
        <v>0</v>
      </c>
      <c r="AG2948" s="5">
        <v>0</v>
      </c>
      <c r="AH2948" s="5">
        <v>0</v>
      </c>
      <c r="AI2948" s="5">
        <v>0</v>
      </c>
      <c r="AJ2948" s="5">
        <v>0</v>
      </c>
      <c r="AK2948" s="5">
        <v>15575000</v>
      </c>
      <c r="AL2948" s="5">
        <v>0</v>
      </c>
      <c r="AM2948" s="5">
        <v>0</v>
      </c>
      <c r="AN2948" s="5">
        <v>0</v>
      </c>
      <c r="AO2948" s="5">
        <v>0</v>
      </c>
      <c r="AP2948" s="5">
        <v>0</v>
      </c>
      <c r="AQ2948" s="5">
        <v>0</v>
      </c>
      <c r="AR2948" s="5">
        <v>15575000</v>
      </c>
    </row>
    <row r="2949" spans="1:44" x14ac:dyDescent="0.25">
      <c r="A2949" s="6">
        <v>4148</v>
      </c>
      <c r="B2949" s="3" t="s">
        <v>5444</v>
      </c>
      <c r="C2949" s="3" t="s">
        <v>5963</v>
      </c>
      <c r="D2949" s="3" t="s">
        <v>6632</v>
      </c>
      <c r="E2949" s="3" t="s">
        <v>3074</v>
      </c>
      <c r="F2949" s="3" t="s">
        <v>10072</v>
      </c>
      <c r="G2949" s="21">
        <v>1</v>
      </c>
      <c r="H2949" s="8" t="s">
        <v>12697</v>
      </c>
      <c r="I2949" s="3" t="s">
        <v>12494</v>
      </c>
      <c r="J2949" s="3" t="s">
        <v>12649</v>
      </c>
      <c r="K2949" s="7">
        <v>0</v>
      </c>
      <c r="L2949" s="3" t="s">
        <v>5458</v>
      </c>
      <c r="M2949" s="7">
        <v>7805</v>
      </c>
      <c r="N2949" s="3" t="s">
        <v>3066</v>
      </c>
      <c r="O2949" s="3" t="s">
        <v>5541</v>
      </c>
      <c r="P2949" s="8" t="s">
        <v>12715</v>
      </c>
      <c r="Q2949" s="8" t="s">
        <v>12718</v>
      </c>
      <c r="R2949" s="4">
        <v>0</v>
      </c>
      <c r="S2949" s="4" t="s">
        <v>5627</v>
      </c>
      <c r="T2949" s="4">
        <v>99</v>
      </c>
      <c r="U2949" s="7" t="s">
        <v>6298</v>
      </c>
      <c r="V2949" s="7">
        <v>41</v>
      </c>
      <c r="W2949" s="3" t="s">
        <v>7163</v>
      </c>
      <c r="X2949" s="6">
        <v>4101</v>
      </c>
      <c r="Y2949" s="3" t="s">
        <v>8265</v>
      </c>
      <c r="Z2949" s="6">
        <v>4101004</v>
      </c>
      <c r="AA2949" s="3" t="s">
        <v>9225</v>
      </c>
      <c r="AB2949" s="6">
        <v>41010040011</v>
      </c>
      <c r="AC2949" s="3" t="s">
        <v>9790</v>
      </c>
      <c r="AD2949" s="5">
        <v>13175000</v>
      </c>
      <c r="AE2949" s="5">
        <v>0</v>
      </c>
      <c r="AF2949" s="5">
        <v>0</v>
      </c>
      <c r="AG2949" s="5">
        <v>0</v>
      </c>
      <c r="AH2949" s="5">
        <v>0</v>
      </c>
      <c r="AI2949" s="5">
        <v>0</v>
      </c>
      <c r="AJ2949" s="5">
        <v>0</v>
      </c>
      <c r="AK2949" s="5">
        <v>13175000</v>
      </c>
      <c r="AL2949" s="5">
        <v>0</v>
      </c>
      <c r="AM2949" s="5">
        <v>0</v>
      </c>
      <c r="AN2949" s="5">
        <v>0</v>
      </c>
      <c r="AO2949" s="5">
        <v>0</v>
      </c>
      <c r="AP2949" s="5">
        <v>0</v>
      </c>
      <c r="AQ2949" s="5">
        <v>0</v>
      </c>
      <c r="AR2949" s="5">
        <v>13175000</v>
      </c>
    </row>
    <row r="2950" spans="1:44" x14ac:dyDescent="0.25">
      <c r="A2950" s="6">
        <v>4148</v>
      </c>
      <c r="B2950" s="3" t="s">
        <v>5444</v>
      </c>
      <c r="C2950" s="3" t="s">
        <v>5963</v>
      </c>
      <c r="D2950" s="3" t="s">
        <v>6632</v>
      </c>
      <c r="E2950" s="3" t="s">
        <v>3075</v>
      </c>
      <c r="F2950" s="3" t="s">
        <v>10073</v>
      </c>
      <c r="G2950" s="21">
        <v>1</v>
      </c>
      <c r="H2950" s="8" t="s">
        <v>12697</v>
      </c>
      <c r="I2950" s="3" t="s">
        <v>12494</v>
      </c>
      <c r="J2950" s="3" t="s">
        <v>12649</v>
      </c>
      <c r="K2950" s="7">
        <v>0</v>
      </c>
      <c r="L2950" s="3" t="s">
        <v>5458</v>
      </c>
      <c r="M2950" s="7">
        <v>7805</v>
      </c>
      <c r="N2950" s="3" t="s">
        <v>3066</v>
      </c>
      <c r="O2950" s="3" t="s">
        <v>5541</v>
      </c>
      <c r="P2950" s="8" t="s">
        <v>12715</v>
      </c>
      <c r="Q2950" s="8" t="s">
        <v>12718</v>
      </c>
      <c r="R2950" s="4">
        <v>0</v>
      </c>
      <c r="S2950" s="4" t="s">
        <v>5627</v>
      </c>
      <c r="T2950" s="4">
        <v>99</v>
      </c>
      <c r="U2950" s="7" t="s">
        <v>6298</v>
      </c>
      <c r="V2950" s="7">
        <v>41</v>
      </c>
      <c r="W2950" s="3" t="s">
        <v>7163</v>
      </c>
      <c r="X2950" s="6">
        <v>4101</v>
      </c>
      <c r="Y2950" s="3" t="s">
        <v>8265</v>
      </c>
      <c r="Z2950" s="6">
        <v>4101004</v>
      </c>
      <c r="AA2950" s="3" t="s">
        <v>9225</v>
      </c>
      <c r="AB2950" s="6">
        <v>41010040011</v>
      </c>
      <c r="AC2950" s="3" t="s">
        <v>9790</v>
      </c>
      <c r="AD2950" s="5">
        <v>12025000</v>
      </c>
      <c r="AE2950" s="5">
        <v>0</v>
      </c>
      <c r="AF2950" s="5">
        <v>0</v>
      </c>
      <c r="AG2950" s="5">
        <v>0</v>
      </c>
      <c r="AH2950" s="5">
        <v>0</v>
      </c>
      <c r="AI2950" s="5">
        <v>0</v>
      </c>
      <c r="AJ2950" s="5">
        <v>0</v>
      </c>
      <c r="AK2950" s="5">
        <v>12025000</v>
      </c>
      <c r="AL2950" s="5">
        <v>0</v>
      </c>
      <c r="AM2950" s="5">
        <v>0</v>
      </c>
      <c r="AN2950" s="5">
        <v>0</v>
      </c>
      <c r="AO2950" s="5">
        <v>0</v>
      </c>
      <c r="AP2950" s="5">
        <v>0</v>
      </c>
      <c r="AQ2950" s="5">
        <v>0</v>
      </c>
      <c r="AR2950" s="5">
        <v>12025000</v>
      </c>
    </row>
    <row r="2951" spans="1:44" x14ac:dyDescent="0.25">
      <c r="A2951" s="6">
        <v>4148</v>
      </c>
      <c r="B2951" s="3" t="s">
        <v>5444</v>
      </c>
      <c r="C2951" s="3" t="s">
        <v>5963</v>
      </c>
      <c r="D2951" s="3" t="s">
        <v>6632</v>
      </c>
      <c r="E2951" s="3" t="s">
        <v>3076</v>
      </c>
      <c r="F2951" s="3" t="s">
        <v>9791</v>
      </c>
      <c r="G2951" s="21">
        <v>1</v>
      </c>
      <c r="H2951" s="8" t="s">
        <v>12697</v>
      </c>
      <c r="I2951" s="3" t="s">
        <v>12494</v>
      </c>
      <c r="J2951" s="3" t="s">
        <v>12649</v>
      </c>
      <c r="K2951" s="7">
        <v>0</v>
      </c>
      <c r="L2951" s="3" t="s">
        <v>5458</v>
      </c>
      <c r="M2951" s="7">
        <v>7805</v>
      </c>
      <c r="N2951" s="3" t="s">
        <v>3066</v>
      </c>
      <c r="O2951" s="3" t="s">
        <v>5541</v>
      </c>
      <c r="P2951" s="8" t="s">
        <v>12715</v>
      </c>
      <c r="Q2951" s="8" t="s">
        <v>12718</v>
      </c>
      <c r="R2951" s="4">
        <v>0</v>
      </c>
      <c r="S2951" s="4" t="s">
        <v>5627</v>
      </c>
      <c r="T2951" s="4">
        <v>99</v>
      </c>
      <c r="U2951" s="7" t="s">
        <v>6298</v>
      </c>
      <c r="V2951" s="7">
        <v>41</v>
      </c>
      <c r="W2951" s="3" t="s">
        <v>7163</v>
      </c>
      <c r="X2951" s="6">
        <v>4101</v>
      </c>
      <c r="Y2951" s="3" t="s">
        <v>8265</v>
      </c>
      <c r="Z2951" s="6">
        <v>4101004</v>
      </c>
      <c r="AA2951" s="3" t="s">
        <v>9225</v>
      </c>
      <c r="AB2951" s="6">
        <v>41010040011</v>
      </c>
      <c r="AC2951" s="3" t="s">
        <v>9790</v>
      </c>
      <c r="AD2951" s="5">
        <v>8996763</v>
      </c>
      <c r="AE2951" s="5">
        <v>0</v>
      </c>
      <c r="AF2951" s="5">
        <v>0</v>
      </c>
      <c r="AG2951" s="5">
        <v>0</v>
      </c>
      <c r="AH2951" s="5">
        <v>0</v>
      </c>
      <c r="AI2951" s="5">
        <v>0</v>
      </c>
      <c r="AJ2951" s="5">
        <v>0</v>
      </c>
      <c r="AK2951" s="5">
        <v>8996763</v>
      </c>
      <c r="AL2951" s="5">
        <v>0</v>
      </c>
      <c r="AM2951" s="5">
        <v>0</v>
      </c>
      <c r="AN2951" s="5">
        <v>0</v>
      </c>
      <c r="AO2951" s="5">
        <v>0</v>
      </c>
      <c r="AP2951" s="5">
        <v>0</v>
      </c>
      <c r="AQ2951" s="5">
        <v>0</v>
      </c>
      <c r="AR2951" s="5">
        <v>8996763</v>
      </c>
    </row>
    <row r="2952" spans="1:44" x14ac:dyDescent="0.25">
      <c r="A2952" s="6">
        <v>4148</v>
      </c>
      <c r="B2952" s="3" t="s">
        <v>5444</v>
      </c>
      <c r="C2952" s="3" t="s">
        <v>5965</v>
      </c>
      <c r="D2952" s="3" t="s">
        <v>6634</v>
      </c>
      <c r="E2952" s="3" t="s">
        <v>3077</v>
      </c>
      <c r="F2952" s="3" t="s">
        <v>9815</v>
      </c>
      <c r="G2952" s="21">
        <v>6</v>
      </c>
      <c r="H2952" s="8" t="s">
        <v>12707</v>
      </c>
      <c r="I2952" s="3" t="s">
        <v>12494</v>
      </c>
      <c r="J2952" s="3" t="s">
        <v>12649</v>
      </c>
      <c r="K2952" s="7">
        <v>0</v>
      </c>
      <c r="L2952" s="3" t="s">
        <v>5458</v>
      </c>
      <c r="M2952" s="7">
        <v>7805</v>
      </c>
      <c r="N2952" s="3" t="s">
        <v>3066</v>
      </c>
      <c r="O2952" s="3" t="s">
        <v>5541</v>
      </c>
      <c r="P2952" s="8" t="s">
        <v>12715</v>
      </c>
      <c r="Q2952" s="8" t="s">
        <v>12718</v>
      </c>
      <c r="R2952" s="4">
        <v>0</v>
      </c>
      <c r="S2952" s="4" t="s">
        <v>5627</v>
      </c>
      <c r="T2952" s="4">
        <v>99</v>
      </c>
      <c r="U2952" s="7" t="s">
        <v>6298</v>
      </c>
      <c r="V2952" s="7">
        <v>41</v>
      </c>
      <c r="W2952" s="3" t="s">
        <v>7163</v>
      </c>
      <c r="X2952" s="6">
        <v>4102</v>
      </c>
      <c r="Y2952" s="3" t="s">
        <v>7981</v>
      </c>
      <c r="Z2952" s="6">
        <v>4102002</v>
      </c>
      <c r="AA2952" s="3" t="s">
        <v>7986</v>
      </c>
      <c r="AB2952" s="6">
        <v>41020020005</v>
      </c>
      <c r="AC2952" s="3" t="s">
        <v>9813</v>
      </c>
      <c r="AD2952" s="5">
        <v>150000000</v>
      </c>
      <c r="AE2952" s="5">
        <v>0</v>
      </c>
      <c r="AF2952" s="5">
        <v>0</v>
      </c>
      <c r="AG2952" s="5">
        <v>0</v>
      </c>
      <c r="AH2952" s="5">
        <v>0</v>
      </c>
      <c r="AI2952" s="5">
        <v>0</v>
      </c>
      <c r="AJ2952" s="5">
        <v>0</v>
      </c>
      <c r="AK2952" s="5">
        <v>150000000</v>
      </c>
      <c r="AL2952" s="5">
        <v>0</v>
      </c>
      <c r="AM2952" s="5">
        <v>0</v>
      </c>
      <c r="AN2952" s="5">
        <v>0</v>
      </c>
      <c r="AO2952" s="5">
        <v>0</v>
      </c>
      <c r="AP2952" s="5">
        <v>0</v>
      </c>
      <c r="AQ2952" s="5">
        <v>0</v>
      </c>
      <c r="AR2952" s="5">
        <v>150000000</v>
      </c>
    </row>
    <row r="2953" spans="1:44" x14ac:dyDescent="0.25">
      <c r="A2953" s="6">
        <v>4148</v>
      </c>
      <c r="B2953" s="3" t="s">
        <v>5444</v>
      </c>
      <c r="C2953" s="3" t="s">
        <v>5995</v>
      </c>
      <c r="D2953" s="3" t="s">
        <v>6664</v>
      </c>
      <c r="E2953" s="3" t="s">
        <v>3078</v>
      </c>
      <c r="F2953" s="3" t="s">
        <v>10075</v>
      </c>
      <c r="G2953" s="21">
        <v>6</v>
      </c>
      <c r="H2953" s="8" t="s">
        <v>12707</v>
      </c>
      <c r="I2953" s="3" t="s">
        <v>12343</v>
      </c>
      <c r="J2953" s="3" t="s">
        <v>12547</v>
      </c>
      <c r="K2953" s="7">
        <v>0</v>
      </c>
      <c r="L2953" s="3" t="s">
        <v>5458</v>
      </c>
      <c r="M2953" s="7">
        <v>7805</v>
      </c>
      <c r="N2953" s="3" t="s">
        <v>3066</v>
      </c>
      <c r="O2953" s="3" t="s">
        <v>5541</v>
      </c>
      <c r="P2953" s="8" t="s">
        <v>12715</v>
      </c>
      <c r="Q2953" s="8" t="s">
        <v>12718</v>
      </c>
      <c r="R2953" s="4">
        <v>0</v>
      </c>
      <c r="S2953" s="4" t="s">
        <v>5627</v>
      </c>
      <c r="T2953" s="4">
        <v>99</v>
      </c>
      <c r="U2953" s="7" t="s">
        <v>6298</v>
      </c>
      <c r="V2953" s="7">
        <v>41</v>
      </c>
      <c r="W2953" s="3" t="s">
        <v>7163</v>
      </c>
      <c r="X2953" s="6">
        <v>4102</v>
      </c>
      <c r="Y2953" s="3" t="s">
        <v>7981</v>
      </c>
      <c r="Z2953" s="6">
        <v>4102003</v>
      </c>
      <c r="AA2953" s="3" t="s">
        <v>7993</v>
      </c>
      <c r="AB2953" s="6">
        <v>41020030003</v>
      </c>
      <c r="AC2953" s="3" t="s">
        <v>10074</v>
      </c>
      <c r="AD2953" s="5">
        <v>18200000</v>
      </c>
      <c r="AE2953" s="5">
        <v>0</v>
      </c>
      <c r="AF2953" s="5">
        <v>0</v>
      </c>
      <c r="AG2953" s="5">
        <v>0</v>
      </c>
      <c r="AH2953" s="5">
        <v>0</v>
      </c>
      <c r="AI2953" s="5">
        <v>0</v>
      </c>
      <c r="AJ2953" s="5">
        <v>0</v>
      </c>
      <c r="AK2953" s="5">
        <v>18200000</v>
      </c>
      <c r="AL2953" s="5">
        <v>0</v>
      </c>
      <c r="AM2953" s="5">
        <v>0</v>
      </c>
      <c r="AN2953" s="5">
        <v>0</v>
      </c>
      <c r="AO2953" s="5">
        <v>0</v>
      </c>
      <c r="AP2953" s="5">
        <v>0</v>
      </c>
      <c r="AQ2953" s="5">
        <v>0</v>
      </c>
      <c r="AR2953" s="5">
        <v>18200000</v>
      </c>
    </row>
    <row r="2954" spans="1:44" x14ac:dyDescent="0.25">
      <c r="A2954" s="6">
        <v>4148</v>
      </c>
      <c r="B2954" s="3" t="s">
        <v>5444</v>
      </c>
      <c r="C2954" s="3" t="s">
        <v>5995</v>
      </c>
      <c r="D2954" s="3" t="s">
        <v>6664</v>
      </c>
      <c r="E2954" s="3" t="s">
        <v>3079</v>
      </c>
      <c r="F2954" s="3" t="s">
        <v>10076</v>
      </c>
      <c r="G2954" s="21">
        <v>6</v>
      </c>
      <c r="H2954" s="8" t="s">
        <v>12707</v>
      </c>
      <c r="I2954" s="3" t="s">
        <v>12343</v>
      </c>
      <c r="J2954" s="3" t="s">
        <v>12547</v>
      </c>
      <c r="K2954" s="7">
        <v>0</v>
      </c>
      <c r="L2954" s="3" t="s">
        <v>5458</v>
      </c>
      <c r="M2954" s="7">
        <v>7805</v>
      </c>
      <c r="N2954" s="3" t="s">
        <v>3066</v>
      </c>
      <c r="O2954" s="3" t="s">
        <v>5541</v>
      </c>
      <c r="P2954" s="8" t="s">
        <v>12715</v>
      </c>
      <c r="Q2954" s="8" t="s">
        <v>12718</v>
      </c>
      <c r="R2954" s="4">
        <v>0</v>
      </c>
      <c r="S2954" s="4" t="s">
        <v>5627</v>
      </c>
      <c r="T2954" s="4">
        <v>99</v>
      </c>
      <c r="U2954" s="7" t="s">
        <v>6298</v>
      </c>
      <c r="V2954" s="7">
        <v>41</v>
      </c>
      <c r="W2954" s="3" t="s">
        <v>7163</v>
      </c>
      <c r="X2954" s="6">
        <v>4102</v>
      </c>
      <c r="Y2954" s="3" t="s">
        <v>7981</v>
      </c>
      <c r="Z2954" s="6">
        <v>4102003</v>
      </c>
      <c r="AA2954" s="3" t="s">
        <v>7993</v>
      </c>
      <c r="AB2954" s="6">
        <v>41020030003</v>
      </c>
      <c r="AC2954" s="3" t="s">
        <v>10074</v>
      </c>
      <c r="AD2954" s="5">
        <v>13400000</v>
      </c>
      <c r="AE2954" s="5">
        <v>0</v>
      </c>
      <c r="AF2954" s="5">
        <v>0</v>
      </c>
      <c r="AG2954" s="5">
        <v>0</v>
      </c>
      <c r="AH2954" s="5">
        <v>0</v>
      </c>
      <c r="AI2954" s="5">
        <v>0</v>
      </c>
      <c r="AJ2954" s="5">
        <v>0</v>
      </c>
      <c r="AK2954" s="5">
        <v>13400000</v>
      </c>
      <c r="AL2954" s="5">
        <v>0</v>
      </c>
      <c r="AM2954" s="5">
        <v>0</v>
      </c>
      <c r="AN2954" s="5">
        <v>0</v>
      </c>
      <c r="AO2954" s="5">
        <v>0</v>
      </c>
      <c r="AP2954" s="5">
        <v>0</v>
      </c>
      <c r="AQ2954" s="5">
        <v>0</v>
      </c>
      <c r="AR2954" s="5">
        <v>13400000</v>
      </c>
    </row>
    <row r="2955" spans="1:44" x14ac:dyDescent="0.25">
      <c r="A2955" s="6">
        <v>4148</v>
      </c>
      <c r="B2955" s="3" t="s">
        <v>5444</v>
      </c>
      <c r="C2955" s="3" t="s">
        <v>5995</v>
      </c>
      <c r="D2955" s="3" t="s">
        <v>6664</v>
      </c>
      <c r="E2955" s="3" t="s">
        <v>3080</v>
      </c>
      <c r="F2955" s="3" t="s">
        <v>10077</v>
      </c>
      <c r="G2955" s="21">
        <v>6</v>
      </c>
      <c r="H2955" s="8" t="s">
        <v>12707</v>
      </c>
      <c r="I2955" s="3" t="s">
        <v>12343</v>
      </c>
      <c r="J2955" s="3" t="s">
        <v>12547</v>
      </c>
      <c r="K2955" s="7">
        <v>0</v>
      </c>
      <c r="L2955" s="3" t="s">
        <v>5458</v>
      </c>
      <c r="M2955" s="7">
        <v>7805</v>
      </c>
      <c r="N2955" s="3" t="s">
        <v>3066</v>
      </c>
      <c r="O2955" s="3" t="s">
        <v>5541</v>
      </c>
      <c r="P2955" s="8" t="s">
        <v>12715</v>
      </c>
      <c r="Q2955" s="8" t="s">
        <v>12718</v>
      </c>
      <c r="R2955" s="4">
        <v>0</v>
      </c>
      <c r="S2955" s="4" t="s">
        <v>5627</v>
      </c>
      <c r="T2955" s="4">
        <v>99</v>
      </c>
      <c r="U2955" s="7" t="s">
        <v>6298</v>
      </c>
      <c r="V2955" s="7">
        <v>41</v>
      </c>
      <c r="W2955" s="3" t="s">
        <v>7163</v>
      </c>
      <c r="X2955" s="6">
        <v>4102</v>
      </c>
      <c r="Y2955" s="3" t="s">
        <v>7981</v>
      </c>
      <c r="Z2955" s="6">
        <v>4102003</v>
      </c>
      <c r="AA2955" s="3" t="s">
        <v>7993</v>
      </c>
      <c r="AB2955" s="6">
        <v>41020030003</v>
      </c>
      <c r="AC2955" s="3" t="s">
        <v>10074</v>
      </c>
      <c r="AD2955" s="5">
        <v>21600000</v>
      </c>
      <c r="AE2955" s="5">
        <v>0</v>
      </c>
      <c r="AF2955" s="5">
        <v>0</v>
      </c>
      <c r="AG2955" s="5">
        <v>0</v>
      </c>
      <c r="AH2955" s="5">
        <v>0</v>
      </c>
      <c r="AI2955" s="5">
        <v>0</v>
      </c>
      <c r="AJ2955" s="5">
        <v>0</v>
      </c>
      <c r="AK2955" s="5">
        <v>21600000</v>
      </c>
      <c r="AL2955" s="5">
        <v>0</v>
      </c>
      <c r="AM2955" s="5">
        <v>0</v>
      </c>
      <c r="AN2955" s="5">
        <v>0</v>
      </c>
      <c r="AO2955" s="5">
        <v>0</v>
      </c>
      <c r="AP2955" s="5">
        <v>0</v>
      </c>
      <c r="AQ2955" s="5">
        <v>0</v>
      </c>
      <c r="AR2955" s="5">
        <v>21600000</v>
      </c>
    </row>
    <row r="2956" spans="1:44" x14ac:dyDescent="0.25">
      <c r="A2956" s="6">
        <v>4148</v>
      </c>
      <c r="B2956" s="3" t="s">
        <v>5444</v>
      </c>
      <c r="C2956" s="3" t="s">
        <v>5995</v>
      </c>
      <c r="D2956" s="3" t="s">
        <v>6664</v>
      </c>
      <c r="E2956" s="3" t="s">
        <v>3081</v>
      </c>
      <c r="F2956" s="3" t="s">
        <v>10078</v>
      </c>
      <c r="G2956" s="21">
        <v>6</v>
      </c>
      <c r="H2956" s="8" t="s">
        <v>12707</v>
      </c>
      <c r="I2956" s="3" t="s">
        <v>12339</v>
      </c>
      <c r="J2956" s="3" t="s">
        <v>12543</v>
      </c>
      <c r="K2956" s="7">
        <v>0</v>
      </c>
      <c r="L2956" s="3" t="s">
        <v>5458</v>
      </c>
      <c r="M2956" s="7">
        <v>7805</v>
      </c>
      <c r="N2956" s="3" t="s">
        <v>3066</v>
      </c>
      <c r="O2956" s="3" t="s">
        <v>5541</v>
      </c>
      <c r="P2956" s="8" t="s">
        <v>12715</v>
      </c>
      <c r="Q2956" s="8" t="s">
        <v>12718</v>
      </c>
      <c r="R2956" s="4">
        <v>0</v>
      </c>
      <c r="S2956" s="4" t="s">
        <v>5627</v>
      </c>
      <c r="T2956" s="4">
        <v>99</v>
      </c>
      <c r="U2956" s="7" t="s">
        <v>6298</v>
      </c>
      <c r="V2956" s="7">
        <v>41</v>
      </c>
      <c r="W2956" s="3" t="s">
        <v>7163</v>
      </c>
      <c r="X2956" s="6">
        <v>4102</v>
      </c>
      <c r="Y2956" s="3" t="s">
        <v>7981</v>
      </c>
      <c r="Z2956" s="6">
        <v>4102003</v>
      </c>
      <c r="AA2956" s="3" t="s">
        <v>7993</v>
      </c>
      <c r="AB2956" s="6">
        <v>41020030003</v>
      </c>
      <c r="AC2956" s="3" t="s">
        <v>10074</v>
      </c>
      <c r="AD2956" s="5">
        <v>42000000</v>
      </c>
      <c r="AE2956" s="5">
        <v>0</v>
      </c>
      <c r="AF2956" s="5">
        <v>0</v>
      </c>
      <c r="AG2956" s="5">
        <v>0</v>
      </c>
      <c r="AH2956" s="5">
        <v>0</v>
      </c>
      <c r="AI2956" s="5">
        <v>0</v>
      </c>
      <c r="AJ2956" s="5">
        <v>0</v>
      </c>
      <c r="AK2956" s="5">
        <v>42000000</v>
      </c>
      <c r="AL2956" s="5">
        <v>0</v>
      </c>
      <c r="AM2956" s="5">
        <v>0</v>
      </c>
      <c r="AN2956" s="5">
        <v>0</v>
      </c>
      <c r="AO2956" s="5">
        <v>0</v>
      </c>
      <c r="AP2956" s="5">
        <v>0</v>
      </c>
      <c r="AQ2956" s="5">
        <v>0</v>
      </c>
      <c r="AR2956" s="5">
        <v>42000000</v>
      </c>
    </row>
    <row r="2957" spans="1:44" x14ac:dyDescent="0.25">
      <c r="A2957" s="6">
        <v>4148</v>
      </c>
      <c r="B2957" s="3" t="s">
        <v>5444</v>
      </c>
      <c r="C2957" s="3" t="s">
        <v>5995</v>
      </c>
      <c r="D2957" s="3" t="s">
        <v>6664</v>
      </c>
      <c r="E2957" s="3" t="s">
        <v>3082</v>
      </c>
      <c r="F2957" s="3" t="s">
        <v>10079</v>
      </c>
      <c r="G2957" s="21">
        <v>6</v>
      </c>
      <c r="H2957" s="8" t="s">
        <v>12707</v>
      </c>
      <c r="I2957" s="3" t="s">
        <v>12494</v>
      </c>
      <c r="J2957" s="3" t="s">
        <v>12649</v>
      </c>
      <c r="K2957" s="7">
        <v>0</v>
      </c>
      <c r="L2957" s="3" t="s">
        <v>5458</v>
      </c>
      <c r="M2957" s="7">
        <v>7805</v>
      </c>
      <c r="N2957" s="3" t="s">
        <v>3066</v>
      </c>
      <c r="O2957" s="3" t="s">
        <v>5541</v>
      </c>
      <c r="P2957" s="8" t="s">
        <v>12715</v>
      </c>
      <c r="Q2957" s="8" t="s">
        <v>12718</v>
      </c>
      <c r="R2957" s="4">
        <v>0</v>
      </c>
      <c r="S2957" s="4" t="s">
        <v>5627</v>
      </c>
      <c r="T2957" s="4">
        <v>99</v>
      </c>
      <c r="U2957" s="7" t="s">
        <v>6298</v>
      </c>
      <c r="V2957" s="7">
        <v>41</v>
      </c>
      <c r="W2957" s="3" t="s">
        <v>7163</v>
      </c>
      <c r="X2957" s="6">
        <v>4102</v>
      </c>
      <c r="Y2957" s="3" t="s">
        <v>7981</v>
      </c>
      <c r="Z2957" s="6">
        <v>4102003</v>
      </c>
      <c r="AA2957" s="3" t="s">
        <v>7993</v>
      </c>
      <c r="AB2957" s="6">
        <v>41020030003</v>
      </c>
      <c r="AC2957" s="3" t="s">
        <v>10074</v>
      </c>
      <c r="AD2957" s="5">
        <v>5847619</v>
      </c>
      <c r="AE2957" s="5">
        <v>0</v>
      </c>
      <c r="AF2957" s="5">
        <v>0</v>
      </c>
      <c r="AG2957" s="5">
        <v>0</v>
      </c>
      <c r="AH2957" s="5">
        <v>0</v>
      </c>
      <c r="AI2957" s="5">
        <v>0</v>
      </c>
      <c r="AJ2957" s="5">
        <v>0</v>
      </c>
      <c r="AK2957" s="5">
        <v>5847619</v>
      </c>
      <c r="AL2957" s="5">
        <v>0</v>
      </c>
      <c r="AM2957" s="5">
        <v>0</v>
      </c>
      <c r="AN2957" s="5">
        <v>0</v>
      </c>
      <c r="AO2957" s="5">
        <v>0</v>
      </c>
      <c r="AP2957" s="5">
        <v>0</v>
      </c>
      <c r="AQ2957" s="5">
        <v>0</v>
      </c>
      <c r="AR2957" s="5">
        <v>5847619</v>
      </c>
    </row>
    <row r="2958" spans="1:44" x14ac:dyDescent="0.25">
      <c r="A2958" s="6">
        <v>4148</v>
      </c>
      <c r="B2958" s="3" t="s">
        <v>5444</v>
      </c>
      <c r="C2958" s="3" t="s">
        <v>5971</v>
      </c>
      <c r="D2958" s="3" t="s">
        <v>6640</v>
      </c>
      <c r="E2958" s="3" t="s">
        <v>3083</v>
      </c>
      <c r="F2958" s="3" t="s">
        <v>10080</v>
      </c>
      <c r="G2958" s="21">
        <v>6</v>
      </c>
      <c r="H2958" s="8" t="s">
        <v>12707</v>
      </c>
      <c r="I2958" s="3" t="s">
        <v>12494</v>
      </c>
      <c r="J2958" s="3" t="s">
        <v>12649</v>
      </c>
      <c r="K2958" s="7">
        <v>0</v>
      </c>
      <c r="L2958" s="3" t="s">
        <v>5458</v>
      </c>
      <c r="M2958" s="7">
        <v>7805</v>
      </c>
      <c r="N2958" s="3" t="s">
        <v>3066</v>
      </c>
      <c r="O2958" s="3" t="s">
        <v>5541</v>
      </c>
      <c r="P2958" s="8" t="s">
        <v>12715</v>
      </c>
      <c r="Q2958" s="8" t="s">
        <v>12718</v>
      </c>
      <c r="R2958" s="4">
        <v>0</v>
      </c>
      <c r="S2958" s="4" t="s">
        <v>5627</v>
      </c>
      <c r="T2958" s="4">
        <v>99</v>
      </c>
      <c r="U2958" s="7" t="s">
        <v>6298</v>
      </c>
      <c r="V2958" s="7">
        <v>41</v>
      </c>
      <c r="W2958" s="3" t="s">
        <v>7163</v>
      </c>
      <c r="X2958" s="6">
        <v>4105</v>
      </c>
      <c r="Y2958" s="3" t="s">
        <v>7164</v>
      </c>
      <c r="Z2958" s="6">
        <v>4105002</v>
      </c>
      <c r="AA2958" s="3" t="s">
        <v>7165</v>
      </c>
      <c r="AB2958" s="6">
        <v>41050020006</v>
      </c>
      <c r="AC2958" s="3" t="s">
        <v>9870</v>
      </c>
      <c r="AD2958" s="5">
        <v>28571429</v>
      </c>
      <c r="AE2958" s="5">
        <v>0</v>
      </c>
      <c r="AF2958" s="5">
        <v>0</v>
      </c>
      <c r="AG2958" s="5">
        <v>0</v>
      </c>
      <c r="AH2958" s="5">
        <v>0</v>
      </c>
      <c r="AI2958" s="5">
        <v>0</v>
      </c>
      <c r="AJ2958" s="5">
        <v>0</v>
      </c>
      <c r="AK2958" s="5">
        <v>28571429</v>
      </c>
      <c r="AL2958" s="5">
        <v>0</v>
      </c>
      <c r="AM2958" s="5">
        <v>0</v>
      </c>
      <c r="AN2958" s="5">
        <v>0</v>
      </c>
      <c r="AO2958" s="5">
        <v>0</v>
      </c>
      <c r="AP2958" s="5">
        <v>0</v>
      </c>
      <c r="AQ2958" s="5">
        <v>0</v>
      </c>
      <c r="AR2958" s="5">
        <v>28571429</v>
      </c>
    </row>
    <row r="2959" spans="1:44" x14ac:dyDescent="0.25">
      <c r="A2959" s="6">
        <v>4148</v>
      </c>
      <c r="B2959" s="3" t="s">
        <v>5444</v>
      </c>
      <c r="C2959" s="3" t="s">
        <v>5971</v>
      </c>
      <c r="D2959" s="3" t="s">
        <v>6640</v>
      </c>
      <c r="E2959" s="3" t="s">
        <v>3084</v>
      </c>
      <c r="F2959" s="3" t="s">
        <v>10081</v>
      </c>
      <c r="G2959" s="21">
        <v>6</v>
      </c>
      <c r="H2959" s="8" t="s">
        <v>12707</v>
      </c>
      <c r="I2959" s="3" t="s">
        <v>12494</v>
      </c>
      <c r="J2959" s="3" t="s">
        <v>12649</v>
      </c>
      <c r="K2959" s="7">
        <v>0</v>
      </c>
      <c r="L2959" s="3" t="s">
        <v>5458</v>
      </c>
      <c r="M2959" s="7">
        <v>7805</v>
      </c>
      <c r="N2959" s="3" t="s">
        <v>3066</v>
      </c>
      <c r="O2959" s="3" t="s">
        <v>5541</v>
      </c>
      <c r="P2959" s="8" t="s">
        <v>12715</v>
      </c>
      <c r="Q2959" s="8" t="s">
        <v>12718</v>
      </c>
      <c r="R2959" s="4">
        <v>0</v>
      </c>
      <c r="S2959" s="4" t="s">
        <v>5627</v>
      </c>
      <c r="T2959" s="4">
        <v>99</v>
      </c>
      <c r="U2959" s="7" t="s">
        <v>6298</v>
      </c>
      <c r="V2959" s="7">
        <v>41</v>
      </c>
      <c r="W2959" s="3" t="s">
        <v>7163</v>
      </c>
      <c r="X2959" s="6">
        <v>4105</v>
      </c>
      <c r="Y2959" s="3" t="s">
        <v>7164</v>
      </c>
      <c r="Z2959" s="6">
        <v>4105002</v>
      </c>
      <c r="AA2959" s="3" t="s">
        <v>7165</v>
      </c>
      <c r="AB2959" s="6">
        <v>41050020006</v>
      </c>
      <c r="AC2959" s="3" t="s">
        <v>9870</v>
      </c>
      <c r="AD2959" s="5">
        <v>13605441</v>
      </c>
      <c r="AE2959" s="5">
        <v>0</v>
      </c>
      <c r="AF2959" s="5">
        <v>0</v>
      </c>
      <c r="AG2959" s="5">
        <v>0</v>
      </c>
      <c r="AH2959" s="5">
        <v>0</v>
      </c>
      <c r="AI2959" s="5">
        <v>0</v>
      </c>
      <c r="AJ2959" s="5">
        <v>0</v>
      </c>
      <c r="AK2959" s="5">
        <v>13605441</v>
      </c>
      <c r="AL2959" s="5">
        <v>0</v>
      </c>
      <c r="AM2959" s="5">
        <v>0</v>
      </c>
      <c r="AN2959" s="5">
        <v>0</v>
      </c>
      <c r="AO2959" s="5">
        <v>0</v>
      </c>
      <c r="AP2959" s="5">
        <v>0</v>
      </c>
      <c r="AQ2959" s="5">
        <v>0</v>
      </c>
      <c r="AR2959" s="5">
        <v>13605441</v>
      </c>
    </row>
    <row r="2960" spans="1:44" x14ac:dyDescent="0.25">
      <c r="A2960" s="6">
        <v>4148</v>
      </c>
      <c r="B2960" s="3" t="s">
        <v>5444</v>
      </c>
      <c r="C2960" s="3" t="s">
        <v>5971</v>
      </c>
      <c r="D2960" s="3" t="s">
        <v>6640</v>
      </c>
      <c r="E2960" s="3" t="s">
        <v>3085</v>
      </c>
      <c r="F2960" s="3" t="s">
        <v>9878</v>
      </c>
      <c r="G2960" s="21">
        <v>6</v>
      </c>
      <c r="H2960" s="8" t="s">
        <v>12707</v>
      </c>
      <c r="I2960" s="3" t="s">
        <v>12339</v>
      </c>
      <c r="J2960" s="3" t="s">
        <v>12543</v>
      </c>
      <c r="K2960" s="7">
        <v>0</v>
      </c>
      <c r="L2960" s="3" t="s">
        <v>5458</v>
      </c>
      <c r="M2960" s="7">
        <v>7805</v>
      </c>
      <c r="N2960" s="3" t="s">
        <v>3066</v>
      </c>
      <c r="O2960" s="3" t="s">
        <v>5541</v>
      </c>
      <c r="P2960" s="8" t="s">
        <v>12715</v>
      </c>
      <c r="Q2960" s="8" t="s">
        <v>12718</v>
      </c>
      <c r="R2960" s="4">
        <v>0</v>
      </c>
      <c r="S2960" s="4" t="s">
        <v>5627</v>
      </c>
      <c r="T2960" s="4">
        <v>99</v>
      </c>
      <c r="U2960" s="7" t="s">
        <v>6298</v>
      </c>
      <c r="V2960" s="7">
        <v>41</v>
      </c>
      <c r="W2960" s="3" t="s">
        <v>7163</v>
      </c>
      <c r="X2960" s="6">
        <v>4105</v>
      </c>
      <c r="Y2960" s="3" t="s">
        <v>7164</v>
      </c>
      <c r="Z2960" s="6">
        <v>4105002</v>
      </c>
      <c r="AA2960" s="3" t="s">
        <v>7165</v>
      </c>
      <c r="AB2960" s="6">
        <v>41050020006</v>
      </c>
      <c r="AC2960" s="3" t="s">
        <v>9870</v>
      </c>
      <c r="AD2960" s="5">
        <v>124775515</v>
      </c>
      <c r="AE2960" s="5">
        <v>0</v>
      </c>
      <c r="AF2960" s="5">
        <v>0</v>
      </c>
      <c r="AG2960" s="5">
        <v>0</v>
      </c>
      <c r="AH2960" s="5">
        <v>0</v>
      </c>
      <c r="AI2960" s="5">
        <v>0</v>
      </c>
      <c r="AJ2960" s="5">
        <v>0</v>
      </c>
      <c r="AK2960" s="5">
        <v>124775515</v>
      </c>
      <c r="AL2960" s="5">
        <v>0</v>
      </c>
      <c r="AM2960" s="5">
        <v>0</v>
      </c>
      <c r="AN2960" s="5">
        <v>0</v>
      </c>
      <c r="AO2960" s="5">
        <v>0</v>
      </c>
      <c r="AP2960" s="5">
        <v>0</v>
      </c>
      <c r="AQ2960" s="5">
        <v>0</v>
      </c>
      <c r="AR2960" s="5">
        <v>124775515</v>
      </c>
    </row>
    <row r="2961" spans="1:44" x14ac:dyDescent="0.25">
      <c r="A2961" s="6">
        <v>4148</v>
      </c>
      <c r="B2961" s="3" t="s">
        <v>5444</v>
      </c>
      <c r="C2961" s="3" t="s">
        <v>5971</v>
      </c>
      <c r="D2961" s="3" t="s">
        <v>6640</v>
      </c>
      <c r="E2961" s="3" t="s">
        <v>3086</v>
      </c>
      <c r="F2961" s="3" t="s">
        <v>10082</v>
      </c>
      <c r="G2961" s="21">
        <v>6</v>
      </c>
      <c r="H2961" s="8" t="s">
        <v>12707</v>
      </c>
      <c r="I2961" s="3" t="s">
        <v>12494</v>
      </c>
      <c r="J2961" s="3" t="s">
        <v>12649</v>
      </c>
      <c r="K2961" s="7">
        <v>0</v>
      </c>
      <c r="L2961" s="3" t="s">
        <v>5458</v>
      </c>
      <c r="M2961" s="7">
        <v>7805</v>
      </c>
      <c r="N2961" s="3" t="s">
        <v>3066</v>
      </c>
      <c r="O2961" s="3" t="s">
        <v>5541</v>
      </c>
      <c r="P2961" s="8" t="s">
        <v>12715</v>
      </c>
      <c r="Q2961" s="8" t="s">
        <v>12718</v>
      </c>
      <c r="R2961" s="4">
        <v>0</v>
      </c>
      <c r="S2961" s="4" t="s">
        <v>5627</v>
      </c>
      <c r="T2961" s="4">
        <v>99</v>
      </c>
      <c r="U2961" s="7" t="s">
        <v>6298</v>
      </c>
      <c r="V2961" s="7">
        <v>41</v>
      </c>
      <c r="W2961" s="3" t="s">
        <v>7163</v>
      </c>
      <c r="X2961" s="6">
        <v>4105</v>
      </c>
      <c r="Y2961" s="3" t="s">
        <v>7164</v>
      </c>
      <c r="Z2961" s="6">
        <v>4105002</v>
      </c>
      <c r="AA2961" s="3" t="s">
        <v>7165</v>
      </c>
      <c r="AB2961" s="6">
        <v>41050020006</v>
      </c>
      <c r="AC2961" s="3" t="s">
        <v>9870</v>
      </c>
      <c r="AD2961" s="5">
        <v>37619048</v>
      </c>
      <c r="AE2961" s="5">
        <v>0</v>
      </c>
      <c r="AF2961" s="5">
        <v>0</v>
      </c>
      <c r="AG2961" s="5">
        <v>0</v>
      </c>
      <c r="AH2961" s="5">
        <v>0</v>
      </c>
      <c r="AI2961" s="5">
        <v>0</v>
      </c>
      <c r="AJ2961" s="5">
        <v>0</v>
      </c>
      <c r="AK2961" s="5">
        <v>37619048</v>
      </c>
      <c r="AL2961" s="5">
        <v>0</v>
      </c>
      <c r="AM2961" s="5">
        <v>0</v>
      </c>
      <c r="AN2961" s="5">
        <v>0</v>
      </c>
      <c r="AO2961" s="5">
        <v>0</v>
      </c>
      <c r="AP2961" s="5">
        <v>0</v>
      </c>
      <c r="AQ2961" s="5">
        <v>0</v>
      </c>
      <c r="AR2961" s="5">
        <v>37619048</v>
      </c>
    </row>
    <row r="2962" spans="1:44" x14ac:dyDescent="0.25">
      <c r="A2962" s="6">
        <v>4148</v>
      </c>
      <c r="B2962" s="3" t="s">
        <v>5444</v>
      </c>
      <c r="C2962" s="3" t="s">
        <v>5971</v>
      </c>
      <c r="D2962" s="3" t="s">
        <v>6640</v>
      </c>
      <c r="E2962" s="3" t="s">
        <v>3087</v>
      </c>
      <c r="F2962" s="3" t="s">
        <v>10083</v>
      </c>
      <c r="G2962" s="21">
        <v>6</v>
      </c>
      <c r="H2962" s="8" t="s">
        <v>12707</v>
      </c>
      <c r="I2962" s="3" t="s">
        <v>12494</v>
      </c>
      <c r="J2962" s="3" t="s">
        <v>12649</v>
      </c>
      <c r="K2962" s="7">
        <v>0</v>
      </c>
      <c r="L2962" s="3" t="s">
        <v>5458</v>
      </c>
      <c r="M2962" s="7">
        <v>7805</v>
      </c>
      <c r="N2962" s="3" t="s">
        <v>3066</v>
      </c>
      <c r="O2962" s="3" t="s">
        <v>5541</v>
      </c>
      <c r="P2962" s="8" t="s">
        <v>12715</v>
      </c>
      <c r="Q2962" s="8" t="s">
        <v>12718</v>
      </c>
      <c r="R2962" s="4">
        <v>0</v>
      </c>
      <c r="S2962" s="4" t="s">
        <v>5627</v>
      </c>
      <c r="T2962" s="4">
        <v>99</v>
      </c>
      <c r="U2962" s="7" t="s">
        <v>6298</v>
      </c>
      <c r="V2962" s="7">
        <v>41</v>
      </c>
      <c r="W2962" s="3" t="s">
        <v>7163</v>
      </c>
      <c r="X2962" s="6">
        <v>4105</v>
      </c>
      <c r="Y2962" s="3" t="s">
        <v>7164</v>
      </c>
      <c r="Z2962" s="6">
        <v>4105002</v>
      </c>
      <c r="AA2962" s="3" t="s">
        <v>7165</v>
      </c>
      <c r="AB2962" s="6">
        <v>41050020006</v>
      </c>
      <c r="AC2962" s="3" t="s">
        <v>9870</v>
      </c>
      <c r="AD2962" s="5">
        <v>9523805</v>
      </c>
      <c r="AE2962" s="5">
        <v>0</v>
      </c>
      <c r="AF2962" s="5">
        <v>0</v>
      </c>
      <c r="AG2962" s="5">
        <v>0</v>
      </c>
      <c r="AH2962" s="5">
        <v>0</v>
      </c>
      <c r="AI2962" s="5">
        <v>0</v>
      </c>
      <c r="AJ2962" s="5">
        <v>0</v>
      </c>
      <c r="AK2962" s="5">
        <v>9523805</v>
      </c>
      <c r="AL2962" s="5">
        <v>0</v>
      </c>
      <c r="AM2962" s="5">
        <v>0</v>
      </c>
      <c r="AN2962" s="5">
        <v>0</v>
      </c>
      <c r="AO2962" s="5">
        <v>0</v>
      </c>
      <c r="AP2962" s="5">
        <v>0</v>
      </c>
      <c r="AQ2962" s="5">
        <v>0</v>
      </c>
      <c r="AR2962" s="5">
        <v>9523805</v>
      </c>
    </row>
    <row r="2963" spans="1:44" x14ac:dyDescent="0.25">
      <c r="A2963" s="6">
        <v>4148</v>
      </c>
      <c r="B2963" s="3" t="s">
        <v>5444</v>
      </c>
      <c r="C2963" s="3" t="s">
        <v>5971</v>
      </c>
      <c r="D2963" s="3" t="s">
        <v>6640</v>
      </c>
      <c r="E2963" s="3" t="s">
        <v>3088</v>
      </c>
      <c r="F2963" s="3" t="s">
        <v>10084</v>
      </c>
      <c r="G2963" s="21">
        <v>6</v>
      </c>
      <c r="H2963" s="8" t="s">
        <v>12707</v>
      </c>
      <c r="I2963" s="3" t="s">
        <v>12494</v>
      </c>
      <c r="J2963" s="3" t="s">
        <v>12649</v>
      </c>
      <c r="K2963" s="7">
        <v>0</v>
      </c>
      <c r="L2963" s="3" t="s">
        <v>5458</v>
      </c>
      <c r="M2963" s="7">
        <v>7805</v>
      </c>
      <c r="N2963" s="3" t="s">
        <v>3066</v>
      </c>
      <c r="O2963" s="3" t="s">
        <v>5541</v>
      </c>
      <c r="P2963" s="8" t="s">
        <v>12715</v>
      </c>
      <c r="Q2963" s="8" t="s">
        <v>12718</v>
      </c>
      <c r="R2963" s="4">
        <v>0</v>
      </c>
      <c r="S2963" s="4" t="s">
        <v>5627</v>
      </c>
      <c r="T2963" s="4">
        <v>99</v>
      </c>
      <c r="U2963" s="7" t="s">
        <v>6298</v>
      </c>
      <c r="V2963" s="7">
        <v>41</v>
      </c>
      <c r="W2963" s="3" t="s">
        <v>7163</v>
      </c>
      <c r="X2963" s="6">
        <v>4105</v>
      </c>
      <c r="Y2963" s="3" t="s">
        <v>7164</v>
      </c>
      <c r="Z2963" s="6">
        <v>4105002</v>
      </c>
      <c r="AA2963" s="3" t="s">
        <v>7165</v>
      </c>
      <c r="AB2963" s="6">
        <v>41050020006</v>
      </c>
      <c r="AC2963" s="3" t="s">
        <v>9870</v>
      </c>
      <c r="AD2963" s="5">
        <v>300000000</v>
      </c>
      <c r="AE2963" s="5">
        <v>0</v>
      </c>
      <c r="AF2963" s="5">
        <v>0</v>
      </c>
      <c r="AG2963" s="5">
        <v>0</v>
      </c>
      <c r="AH2963" s="5">
        <v>0</v>
      </c>
      <c r="AI2963" s="5">
        <v>0</v>
      </c>
      <c r="AJ2963" s="5">
        <v>0</v>
      </c>
      <c r="AK2963" s="5">
        <v>300000000</v>
      </c>
      <c r="AL2963" s="5">
        <v>0</v>
      </c>
      <c r="AM2963" s="5">
        <v>0</v>
      </c>
      <c r="AN2963" s="5">
        <v>0</v>
      </c>
      <c r="AO2963" s="5">
        <v>0</v>
      </c>
      <c r="AP2963" s="5">
        <v>0</v>
      </c>
      <c r="AQ2963" s="5">
        <v>0</v>
      </c>
      <c r="AR2963" s="5">
        <v>300000000</v>
      </c>
    </row>
    <row r="2964" spans="1:44" x14ac:dyDescent="0.25">
      <c r="A2964" s="6">
        <v>4148</v>
      </c>
      <c r="B2964" s="3" t="s">
        <v>5444</v>
      </c>
      <c r="C2964" s="3" t="s">
        <v>5996</v>
      </c>
      <c r="D2964" s="3" t="s">
        <v>6665</v>
      </c>
      <c r="E2964" s="3" t="s">
        <v>3089</v>
      </c>
      <c r="F2964" s="3" t="s">
        <v>10086</v>
      </c>
      <c r="G2964" s="21">
        <v>6</v>
      </c>
      <c r="H2964" s="8" t="s">
        <v>12707</v>
      </c>
      <c r="I2964" s="3" t="s">
        <v>12339</v>
      </c>
      <c r="J2964" s="3" t="s">
        <v>12543</v>
      </c>
      <c r="K2964" s="7">
        <v>0</v>
      </c>
      <c r="L2964" s="3" t="s">
        <v>5458</v>
      </c>
      <c r="M2964" s="7">
        <v>7805</v>
      </c>
      <c r="N2964" s="3" t="s">
        <v>3066</v>
      </c>
      <c r="O2964" s="3" t="s">
        <v>5541</v>
      </c>
      <c r="P2964" s="8" t="s">
        <v>12715</v>
      </c>
      <c r="Q2964" s="8" t="s">
        <v>12718</v>
      </c>
      <c r="R2964" s="4">
        <v>0</v>
      </c>
      <c r="S2964" s="4" t="s">
        <v>5627</v>
      </c>
      <c r="T2964" s="4">
        <v>99</v>
      </c>
      <c r="U2964" s="7" t="s">
        <v>6298</v>
      </c>
      <c r="V2964" s="7">
        <v>43</v>
      </c>
      <c r="W2964" s="3" t="s">
        <v>8169</v>
      </c>
      <c r="X2964" s="6">
        <v>4301</v>
      </c>
      <c r="Y2964" s="3" t="s">
        <v>9467</v>
      </c>
      <c r="Z2964" s="6">
        <v>4301003</v>
      </c>
      <c r="AA2964" s="3" t="s">
        <v>9468</v>
      </c>
      <c r="AB2964" s="6">
        <v>43010030005</v>
      </c>
      <c r="AC2964" s="3" t="s">
        <v>10085</v>
      </c>
      <c r="AD2964" s="5">
        <v>13790000</v>
      </c>
      <c r="AE2964" s="5">
        <v>0</v>
      </c>
      <c r="AF2964" s="5">
        <v>0</v>
      </c>
      <c r="AG2964" s="5">
        <v>0</v>
      </c>
      <c r="AH2964" s="5">
        <v>0</v>
      </c>
      <c r="AI2964" s="5">
        <v>0</v>
      </c>
      <c r="AJ2964" s="5">
        <v>0</v>
      </c>
      <c r="AK2964" s="5">
        <v>13790000</v>
      </c>
      <c r="AL2964" s="5">
        <v>0</v>
      </c>
      <c r="AM2964" s="5">
        <v>0</v>
      </c>
      <c r="AN2964" s="5">
        <v>0</v>
      </c>
      <c r="AO2964" s="5">
        <v>0</v>
      </c>
      <c r="AP2964" s="5">
        <v>0</v>
      </c>
      <c r="AQ2964" s="5">
        <v>0</v>
      </c>
      <c r="AR2964" s="5">
        <v>13790000</v>
      </c>
    </row>
    <row r="2965" spans="1:44" x14ac:dyDescent="0.25">
      <c r="A2965" s="6">
        <v>4148</v>
      </c>
      <c r="B2965" s="3" t="s">
        <v>5444</v>
      </c>
      <c r="C2965" s="3" t="s">
        <v>5996</v>
      </c>
      <c r="D2965" s="3" t="s">
        <v>6665</v>
      </c>
      <c r="E2965" s="3" t="s">
        <v>3090</v>
      </c>
      <c r="F2965" s="3" t="s">
        <v>10087</v>
      </c>
      <c r="G2965" s="21">
        <v>6</v>
      </c>
      <c r="H2965" s="8" t="s">
        <v>12707</v>
      </c>
      <c r="I2965" s="3" t="s">
        <v>12339</v>
      </c>
      <c r="J2965" s="3" t="s">
        <v>12543</v>
      </c>
      <c r="K2965" s="7">
        <v>0</v>
      </c>
      <c r="L2965" s="3" t="s">
        <v>5458</v>
      </c>
      <c r="M2965" s="7">
        <v>7805</v>
      </c>
      <c r="N2965" s="3" t="s">
        <v>3066</v>
      </c>
      <c r="O2965" s="3" t="s">
        <v>5541</v>
      </c>
      <c r="P2965" s="8" t="s">
        <v>12715</v>
      </c>
      <c r="Q2965" s="8" t="s">
        <v>12718</v>
      </c>
      <c r="R2965" s="4">
        <v>0</v>
      </c>
      <c r="S2965" s="4" t="s">
        <v>5627</v>
      </c>
      <c r="T2965" s="4">
        <v>99</v>
      </c>
      <c r="U2965" s="7" t="s">
        <v>6298</v>
      </c>
      <c r="V2965" s="7">
        <v>43</v>
      </c>
      <c r="W2965" s="3" t="s">
        <v>8169</v>
      </c>
      <c r="X2965" s="6">
        <v>4301</v>
      </c>
      <c r="Y2965" s="3" t="s">
        <v>9467</v>
      </c>
      <c r="Z2965" s="6">
        <v>4301003</v>
      </c>
      <c r="AA2965" s="3" t="s">
        <v>9468</v>
      </c>
      <c r="AB2965" s="6">
        <v>43010030005</v>
      </c>
      <c r="AC2965" s="3" t="s">
        <v>10085</v>
      </c>
      <c r="AD2965" s="5">
        <v>7950312</v>
      </c>
      <c r="AE2965" s="5">
        <v>0</v>
      </c>
      <c r="AF2965" s="5">
        <v>0</v>
      </c>
      <c r="AG2965" s="5">
        <v>0</v>
      </c>
      <c r="AH2965" s="5">
        <v>0</v>
      </c>
      <c r="AI2965" s="5">
        <v>0</v>
      </c>
      <c r="AJ2965" s="5">
        <v>0</v>
      </c>
      <c r="AK2965" s="5">
        <v>7950312</v>
      </c>
      <c r="AL2965" s="5">
        <v>0</v>
      </c>
      <c r="AM2965" s="5">
        <v>0</v>
      </c>
      <c r="AN2965" s="5">
        <v>0</v>
      </c>
      <c r="AO2965" s="5">
        <v>0</v>
      </c>
      <c r="AP2965" s="5">
        <v>0</v>
      </c>
      <c r="AQ2965" s="5">
        <v>0</v>
      </c>
      <c r="AR2965" s="5">
        <v>7950312</v>
      </c>
    </row>
    <row r="2966" spans="1:44" x14ac:dyDescent="0.25">
      <c r="A2966" s="6">
        <v>4148</v>
      </c>
      <c r="B2966" s="3" t="s">
        <v>5444</v>
      </c>
      <c r="C2966" s="3" t="s">
        <v>5996</v>
      </c>
      <c r="D2966" s="3" t="s">
        <v>6665</v>
      </c>
      <c r="E2966" s="3" t="s">
        <v>3091</v>
      </c>
      <c r="F2966" s="3" t="s">
        <v>10088</v>
      </c>
      <c r="G2966" s="21">
        <v>6</v>
      </c>
      <c r="H2966" s="8" t="s">
        <v>12707</v>
      </c>
      <c r="I2966" s="3" t="s">
        <v>12494</v>
      </c>
      <c r="J2966" s="3" t="s">
        <v>12649</v>
      </c>
      <c r="K2966" s="7">
        <v>0</v>
      </c>
      <c r="L2966" s="3" t="s">
        <v>5458</v>
      </c>
      <c r="M2966" s="7">
        <v>7805</v>
      </c>
      <c r="N2966" s="3" t="s">
        <v>3066</v>
      </c>
      <c r="O2966" s="3" t="s">
        <v>5541</v>
      </c>
      <c r="P2966" s="8" t="s">
        <v>12715</v>
      </c>
      <c r="Q2966" s="8" t="s">
        <v>12718</v>
      </c>
      <c r="R2966" s="4">
        <v>0</v>
      </c>
      <c r="S2966" s="4" t="s">
        <v>5627</v>
      </c>
      <c r="T2966" s="4">
        <v>99</v>
      </c>
      <c r="U2966" s="7" t="s">
        <v>6298</v>
      </c>
      <c r="V2966" s="7">
        <v>43</v>
      </c>
      <c r="W2966" s="3" t="s">
        <v>8169</v>
      </c>
      <c r="X2966" s="6">
        <v>4301</v>
      </c>
      <c r="Y2966" s="3" t="s">
        <v>9467</v>
      </c>
      <c r="Z2966" s="6">
        <v>4301003</v>
      </c>
      <c r="AA2966" s="3" t="s">
        <v>9468</v>
      </c>
      <c r="AB2966" s="6">
        <v>43010030005</v>
      </c>
      <c r="AC2966" s="3" t="s">
        <v>10085</v>
      </c>
      <c r="AD2966" s="5">
        <v>39212068</v>
      </c>
      <c r="AE2966" s="5">
        <v>0</v>
      </c>
      <c r="AF2966" s="5">
        <v>0</v>
      </c>
      <c r="AG2966" s="5">
        <v>0</v>
      </c>
      <c r="AH2966" s="5">
        <v>0</v>
      </c>
      <c r="AI2966" s="5">
        <v>0</v>
      </c>
      <c r="AJ2966" s="5">
        <v>0</v>
      </c>
      <c r="AK2966" s="5">
        <v>39212068</v>
      </c>
      <c r="AL2966" s="5">
        <v>0</v>
      </c>
      <c r="AM2966" s="5">
        <v>0</v>
      </c>
      <c r="AN2966" s="5">
        <v>0</v>
      </c>
      <c r="AO2966" s="5">
        <v>0</v>
      </c>
      <c r="AP2966" s="5">
        <v>0</v>
      </c>
      <c r="AQ2966" s="5">
        <v>0</v>
      </c>
      <c r="AR2966" s="5">
        <v>39212068</v>
      </c>
    </row>
    <row r="2967" spans="1:44" x14ac:dyDescent="0.25">
      <c r="A2967" s="6">
        <v>4148</v>
      </c>
      <c r="B2967" s="3" t="s">
        <v>5444</v>
      </c>
      <c r="C2967" s="3" t="s">
        <v>5997</v>
      </c>
      <c r="D2967" s="3" t="s">
        <v>6666</v>
      </c>
      <c r="E2967" s="3" t="s">
        <v>3092</v>
      </c>
      <c r="F2967" s="3" t="s">
        <v>10092</v>
      </c>
      <c r="G2967" s="21">
        <v>6</v>
      </c>
      <c r="H2967" s="8" t="s">
        <v>12707</v>
      </c>
      <c r="I2967" s="3" t="s">
        <v>12339</v>
      </c>
      <c r="J2967" s="3" t="s">
        <v>12543</v>
      </c>
      <c r="K2967" s="7">
        <v>0</v>
      </c>
      <c r="L2967" s="3" t="s">
        <v>5458</v>
      </c>
      <c r="M2967" s="7">
        <v>7805</v>
      </c>
      <c r="N2967" s="3" t="s">
        <v>3066</v>
      </c>
      <c r="O2967" s="3" t="s">
        <v>5541</v>
      </c>
      <c r="P2967" s="8" t="s">
        <v>12715</v>
      </c>
      <c r="Q2967" s="8" t="s">
        <v>12718</v>
      </c>
      <c r="R2967" s="4">
        <v>0</v>
      </c>
      <c r="S2967" s="4" t="s">
        <v>5627</v>
      </c>
      <c r="T2967" s="4">
        <v>99</v>
      </c>
      <c r="U2967" s="7" t="s">
        <v>6298</v>
      </c>
      <c r="V2967" s="7">
        <v>44</v>
      </c>
      <c r="W2967" s="3" t="s">
        <v>6987</v>
      </c>
      <c r="X2967" s="6">
        <v>4402</v>
      </c>
      <c r="Y2967" s="3" t="s">
        <v>10089</v>
      </c>
      <c r="Z2967" s="6">
        <v>4402001</v>
      </c>
      <c r="AA2967" s="3" t="s">
        <v>10090</v>
      </c>
      <c r="AB2967" s="6">
        <v>44020010009</v>
      </c>
      <c r="AC2967" s="3" t="s">
        <v>10091</v>
      </c>
      <c r="AD2967" s="5">
        <v>22500000</v>
      </c>
      <c r="AE2967" s="5">
        <v>0</v>
      </c>
      <c r="AF2967" s="5">
        <v>0</v>
      </c>
      <c r="AG2967" s="5">
        <v>0</v>
      </c>
      <c r="AH2967" s="5">
        <v>0</v>
      </c>
      <c r="AI2967" s="5">
        <v>0</v>
      </c>
      <c r="AJ2967" s="5">
        <v>0</v>
      </c>
      <c r="AK2967" s="5">
        <v>22500000</v>
      </c>
      <c r="AL2967" s="5">
        <v>0</v>
      </c>
      <c r="AM2967" s="5">
        <v>0</v>
      </c>
      <c r="AN2967" s="5">
        <v>0</v>
      </c>
      <c r="AO2967" s="5">
        <v>0</v>
      </c>
      <c r="AP2967" s="5">
        <v>0</v>
      </c>
      <c r="AQ2967" s="5">
        <v>0</v>
      </c>
      <c r="AR2967" s="5">
        <v>22500000</v>
      </c>
    </row>
    <row r="2968" spans="1:44" x14ac:dyDescent="0.25">
      <c r="A2968" s="6">
        <v>4148</v>
      </c>
      <c r="B2968" s="3" t="s">
        <v>5444</v>
      </c>
      <c r="C2968" s="3" t="s">
        <v>5997</v>
      </c>
      <c r="D2968" s="3" t="s">
        <v>6666</v>
      </c>
      <c r="E2968" s="3" t="s">
        <v>3093</v>
      </c>
      <c r="F2968" s="3" t="s">
        <v>10093</v>
      </c>
      <c r="G2968" s="21">
        <v>6</v>
      </c>
      <c r="H2968" s="8" t="s">
        <v>12707</v>
      </c>
      <c r="I2968" s="3" t="s">
        <v>12342</v>
      </c>
      <c r="J2968" s="3" t="s">
        <v>12546</v>
      </c>
      <c r="K2968" s="7">
        <v>0</v>
      </c>
      <c r="L2968" s="3" t="s">
        <v>5458</v>
      </c>
      <c r="M2968" s="7">
        <v>7805</v>
      </c>
      <c r="N2968" s="3" t="s">
        <v>3066</v>
      </c>
      <c r="O2968" s="3" t="s">
        <v>5541</v>
      </c>
      <c r="P2968" s="8" t="s">
        <v>12715</v>
      </c>
      <c r="Q2968" s="8" t="s">
        <v>12718</v>
      </c>
      <c r="R2968" s="4">
        <v>0</v>
      </c>
      <c r="S2968" s="4" t="s">
        <v>5627</v>
      </c>
      <c r="T2968" s="4">
        <v>99</v>
      </c>
      <c r="U2968" s="7" t="s">
        <v>6298</v>
      </c>
      <c r="V2968" s="7">
        <v>44</v>
      </c>
      <c r="W2968" s="3" t="s">
        <v>6987</v>
      </c>
      <c r="X2968" s="6">
        <v>4402</v>
      </c>
      <c r="Y2968" s="3" t="s">
        <v>10089</v>
      </c>
      <c r="Z2968" s="6">
        <v>4402001</v>
      </c>
      <c r="AA2968" s="3" t="s">
        <v>10090</v>
      </c>
      <c r="AB2968" s="6">
        <v>44020010009</v>
      </c>
      <c r="AC2968" s="3" t="s">
        <v>10091</v>
      </c>
      <c r="AD2968" s="5">
        <v>12900000</v>
      </c>
      <c r="AE2968" s="5">
        <v>0</v>
      </c>
      <c r="AF2968" s="5">
        <v>0</v>
      </c>
      <c r="AG2968" s="5">
        <v>0</v>
      </c>
      <c r="AH2968" s="5">
        <v>0</v>
      </c>
      <c r="AI2968" s="5">
        <v>0</v>
      </c>
      <c r="AJ2968" s="5">
        <v>0</v>
      </c>
      <c r="AK2968" s="5">
        <v>12900000</v>
      </c>
      <c r="AL2968" s="5">
        <v>0</v>
      </c>
      <c r="AM2968" s="5">
        <v>0</v>
      </c>
      <c r="AN2968" s="5">
        <v>0</v>
      </c>
      <c r="AO2968" s="5">
        <v>0</v>
      </c>
      <c r="AP2968" s="5">
        <v>0</v>
      </c>
      <c r="AQ2968" s="5">
        <v>0</v>
      </c>
      <c r="AR2968" s="5">
        <v>12900000</v>
      </c>
    </row>
    <row r="2969" spans="1:44" x14ac:dyDescent="0.25">
      <c r="A2969" s="6">
        <v>4148</v>
      </c>
      <c r="B2969" s="3" t="s">
        <v>5444</v>
      </c>
      <c r="C2969" s="3" t="s">
        <v>5997</v>
      </c>
      <c r="D2969" s="3" t="s">
        <v>6666</v>
      </c>
      <c r="E2969" s="3" t="s">
        <v>3094</v>
      </c>
      <c r="F2969" s="3" t="s">
        <v>10094</v>
      </c>
      <c r="G2969" s="21">
        <v>6</v>
      </c>
      <c r="H2969" s="8" t="s">
        <v>12707</v>
      </c>
      <c r="I2969" s="3" t="s">
        <v>12339</v>
      </c>
      <c r="J2969" s="3" t="s">
        <v>12543</v>
      </c>
      <c r="K2969" s="7">
        <v>0</v>
      </c>
      <c r="L2969" s="3" t="s">
        <v>5458</v>
      </c>
      <c r="M2969" s="7">
        <v>7805</v>
      </c>
      <c r="N2969" s="3" t="s">
        <v>3066</v>
      </c>
      <c r="O2969" s="3" t="s">
        <v>5541</v>
      </c>
      <c r="P2969" s="8" t="s">
        <v>12715</v>
      </c>
      <c r="Q2969" s="8" t="s">
        <v>12718</v>
      </c>
      <c r="R2969" s="4">
        <v>0</v>
      </c>
      <c r="S2969" s="4" t="s">
        <v>5627</v>
      </c>
      <c r="T2969" s="4">
        <v>99</v>
      </c>
      <c r="U2969" s="7" t="s">
        <v>6298</v>
      </c>
      <c r="V2969" s="7">
        <v>44</v>
      </c>
      <c r="W2969" s="3" t="s">
        <v>6987</v>
      </c>
      <c r="X2969" s="6">
        <v>4402</v>
      </c>
      <c r="Y2969" s="3" t="s">
        <v>10089</v>
      </c>
      <c r="Z2969" s="6">
        <v>4402001</v>
      </c>
      <c r="AA2969" s="3" t="s">
        <v>10090</v>
      </c>
      <c r="AB2969" s="6">
        <v>44020010009</v>
      </c>
      <c r="AC2969" s="3" t="s">
        <v>10091</v>
      </c>
      <c r="AD2969" s="5">
        <v>19795000</v>
      </c>
      <c r="AE2969" s="5">
        <v>0</v>
      </c>
      <c r="AF2969" s="5">
        <v>0</v>
      </c>
      <c r="AG2969" s="5">
        <v>0</v>
      </c>
      <c r="AH2969" s="5">
        <v>0</v>
      </c>
      <c r="AI2969" s="5">
        <v>0</v>
      </c>
      <c r="AJ2969" s="5">
        <v>0</v>
      </c>
      <c r="AK2969" s="5">
        <v>19795000</v>
      </c>
      <c r="AL2969" s="5">
        <v>0</v>
      </c>
      <c r="AM2969" s="5">
        <v>0</v>
      </c>
      <c r="AN2969" s="5">
        <v>0</v>
      </c>
      <c r="AO2969" s="5">
        <v>0</v>
      </c>
      <c r="AP2969" s="5">
        <v>0</v>
      </c>
      <c r="AQ2969" s="5">
        <v>0</v>
      </c>
      <c r="AR2969" s="5">
        <v>19795000</v>
      </c>
    </row>
    <row r="2970" spans="1:44" x14ac:dyDescent="0.25">
      <c r="A2970" s="6">
        <v>4148</v>
      </c>
      <c r="B2970" s="3" t="s">
        <v>5444</v>
      </c>
      <c r="C2970" s="3" t="s">
        <v>5997</v>
      </c>
      <c r="D2970" s="3" t="s">
        <v>6666</v>
      </c>
      <c r="E2970" s="3" t="s">
        <v>3095</v>
      </c>
      <c r="F2970" s="3" t="s">
        <v>10095</v>
      </c>
      <c r="G2970" s="21">
        <v>6</v>
      </c>
      <c r="H2970" s="8" t="s">
        <v>12707</v>
      </c>
      <c r="I2970" s="3" t="s">
        <v>12494</v>
      </c>
      <c r="J2970" s="3" t="s">
        <v>12649</v>
      </c>
      <c r="K2970" s="7">
        <v>0</v>
      </c>
      <c r="L2970" s="3" t="s">
        <v>5458</v>
      </c>
      <c r="M2970" s="7">
        <v>7805</v>
      </c>
      <c r="N2970" s="3" t="s">
        <v>3066</v>
      </c>
      <c r="O2970" s="3" t="s">
        <v>5541</v>
      </c>
      <c r="P2970" s="8" t="s">
        <v>12715</v>
      </c>
      <c r="Q2970" s="8" t="s">
        <v>12718</v>
      </c>
      <c r="R2970" s="4">
        <v>0</v>
      </c>
      <c r="S2970" s="4" t="s">
        <v>5627</v>
      </c>
      <c r="T2970" s="4">
        <v>99</v>
      </c>
      <c r="U2970" s="7" t="s">
        <v>6298</v>
      </c>
      <c r="V2970" s="7">
        <v>44</v>
      </c>
      <c r="W2970" s="3" t="s">
        <v>6987</v>
      </c>
      <c r="X2970" s="6">
        <v>4402</v>
      </c>
      <c r="Y2970" s="3" t="s">
        <v>10089</v>
      </c>
      <c r="Z2970" s="6">
        <v>4402001</v>
      </c>
      <c r="AA2970" s="3" t="s">
        <v>10090</v>
      </c>
      <c r="AB2970" s="6">
        <v>44020010009</v>
      </c>
      <c r="AC2970" s="3" t="s">
        <v>10091</v>
      </c>
      <c r="AD2970" s="5">
        <v>21300000</v>
      </c>
      <c r="AE2970" s="5">
        <v>0</v>
      </c>
      <c r="AF2970" s="5">
        <v>0</v>
      </c>
      <c r="AG2970" s="5">
        <v>0</v>
      </c>
      <c r="AH2970" s="5">
        <v>0</v>
      </c>
      <c r="AI2970" s="5">
        <v>0</v>
      </c>
      <c r="AJ2970" s="5">
        <v>0</v>
      </c>
      <c r="AK2970" s="5">
        <v>21300000</v>
      </c>
      <c r="AL2970" s="5">
        <v>0</v>
      </c>
      <c r="AM2970" s="5">
        <v>0</v>
      </c>
      <c r="AN2970" s="5">
        <v>0</v>
      </c>
      <c r="AO2970" s="5">
        <v>0</v>
      </c>
      <c r="AP2970" s="5">
        <v>0</v>
      </c>
      <c r="AQ2970" s="5">
        <v>0</v>
      </c>
      <c r="AR2970" s="5">
        <v>21300000</v>
      </c>
    </row>
    <row r="2971" spans="1:44" x14ac:dyDescent="0.25">
      <c r="A2971" s="6">
        <v>4148</v>
      </c>
      <c r="B2971" s="3" t="s">
        <v>5444</v>
      </c>
      <c r="C2971" s="3" t="s">
        <v>5998</v>
      </c>
      <c r="D2971" s="3" t="s">
        <v>6667</v>
      </c>
      <c r="E2971" s="3" t="s">
        <v>2649</v>
      </c>
      <c r="F2971" s="3" t="s">
        <v>10059</v>
      </c>
      <c r="G2971" s="21">
        <v>6</v>
      </c>
      <c r="H2971" s="8" t="s">
        <v>12707</v>
      </c>
      <c r="I2971" s="3" t="s">
        <v>12494</v>
      </c>
      <c r="J2971" s="3" t="s">
        <v>12649</v>
      </c>
      <c r="K2971" s="7">
        <v>2</v>
      </c>
      <c r="L2971" s="3" t="s">
        <v>5459</v>
      </c>
      <c r="M2971" s="7">
        <v>1103</v>
      </c>
      <c r="N2971" s="3" t="s">
        <v>179</v>
      </c>
      <c r="O2971" s="3" t="s">
        <v>5542</v>
      </c>
      <c r="P2971" s="8" t="s">
        <v>12715</v>
      </c>
      <c r="Q2971" s="8" t="s">
        <v>12717</v>
      </c>
      <c r="R2971" s="4">
        <v>0</v>
      </c>
      <c r="S2971" s="4" t="s">
        <v>5627</v>
      </c>
      <c r="T2971" s="4">
        <v>99</v>
      </c>
      <c r="U2971" s="7" t="s">
        <v>6298</v>
      </c>
      <c r="V2971" s="7">
        <v>44</v>
      </c>
      <c r="W2971" s="3" t="s">
        <v>6987</v>
      </c>
      <c r="X2971" s="6">
        <v>4403</v>
      </c>
      <c r="Y2971" s="3" t="s">
        <v>6988</v>
      </c>
      <c r="Z2971" s="6">
        <v>4403002</v>
      </c>
      <c r="AA2971" s="3" t="s">
        <v>6989</v>
      </c>
      <c r="AB2971" s="6">
        <v>44030020005</v>
      </c>
      <c r="AC2971" s="3" t="s">
        <v>9993</v>
      </c>
      <c r="AD2971" s="5">
        <v>0</v>
      </c>
      <c r="AE2971" s="5">
        <v>0</v>
      </c>
      <c r="AF2971" s="5">
        <v>59000000</v>
      </c>
      <c r="AG2971" s="5">
        <v>0</v>
      </c>
      <c r="AH2971" s="5">
        <v>0</v>
      </c>
      <c r="AI2971" s="5">
        <v>0</v>
      </c>
      <c r="AJ2971" s="5">
        <v>0</v>
      </c>
      <c r="AK2971" s="5">
        <v>59000000</v>
      </c>
      <c r="AL2971" s="5">
        <v>59000000</v>
      </c>
      <c r="AM2971" s="5">
        <v>59000000</v>
      </c>
      <c r="AN2971" s="5">
        <v>0</v>
      </c>
      <c r="AO2971" s="5">
        <v>0</v>
      </c>
      <c r="AP2971" s="5">
        <v>59000000</v>
      </c>
      <c r="AQ2971" s="5">
        <v>0</v>
      </c>
      <c r="AR2971" s="5">
        <v>0</v>
      </c>
    </row>
    <row r="2972" spans="1:44" x14ac:dyDescent="0.25">
      <c r="A2972" s="6">
        <v>4148</v>
      </c>
      <c r="B2972" s="3" t="s">
        <v>5444</v>
      </c>
      <c r="C2972" s="3" t="s">
        <v>5998</v>
      </c>
      <c r="D2972" s="3" t="s">
        <v>6667</v>
      </c>
      <c r="E2972" s="3" t="s">
        <v>2757</v>
      </c>
      <c r="F2972" s="3" t="s">
        <v>10096</v>
      </c>
      <c r="G2972" s="21">
        <v>6</v>
      </c>
      <c r="H2972" s="8" t="s">
        <v>12707</v>
      </c>
      <c r="I2972" s="3" t="s">
        <v>12339</v>
      </c>
      <c r="J2972" s="3" t="s">
        <v>12543</v>
      </c>
      <c r="K2972" s="7">
        <v>2</v>
      </c>
      <c r="L2972" s="3" t="s">
        <v>5459</v>
      </c>
      <c r="M2972" s="7">
        <v>1104</v>
      </c>
      <c r="N2972" s="3" t="s">
        <v>180</v>
      </c>
      <c r="O2972" s="3" t="s">
        <v>5462</v>
      </c>
      <c r="P2972" s="8" t="s">
        <v>12715</v>
      </c>
      <c r="Q2972" s="8" t="s">
        <v>12717</v>
      </c>
      <c r="R2972" s="4">
        <v>0</v>
      </c>
      <c r="S2972" s="4" t="s">
        <v>5627</v>
      </c>
      <c r="T2972" s="4">
        <v>99</v>
      </c>
      <c r="U2972" s="7" t="s">
        <v>6298</v>
      </c>
      <c r="V2972" s="7">
        <v>44</v>
      </c>
      <c r="W2972" s="3" t="s">
        <v>6987</v>
      </c>
      <c r="X2972" s="6">
        <v>4403</v>
      </c>
      <c r="Y2972" s="3" t="s">
        <v>6988</v>
      </c>
      <c r="Z2972" s="6">
        <v>4403002</v>
      </c>
      <c r="AA2972" s="3" t="s">
        <v>6989</v>
      </c>
      <c r="AB2972" s="6">
        <v>44030020005</v>
      </c>
      <c r="AC2972" s="3" t="s">
        <v>9993</v>
      </c>
      <c r="AD2972" s="5">
        <v>0</v>
      </c>
      <c r="AE2972" s="5">
        <v>0</v>
      </c>
      <c r="AF2972" s="5">
        <v>79820815</v>
      </c>
      <c r="AG2972" s="5">
        <v>0</v>
      </c>
      <c r="AH2972" s="5">
        <v>0</v>
      </c>
      <c r="AI2972" s="5">
        <v>0</v>
      </c>
      <c r="AJ2972" s="5">
        <v>0</v>
      </c>
      <c r="AK2972" s="5">
        <v>79820815</v>
      </c>
      <c r="AL2972" s="5">
        <v>79820815</v>
      </c>
      <c r="AM2972" s="5">
        <v>79820815</v>
      </c>
      <c r="AN2972" s="5">
        <v>0</v>
      </c>
      <c r="AO2972" s="5">
        <v>0</v>
      </c>
      <c r="AP2972" s="5">
        <v>79820815</v>
      </c>
      <c r="AQ2972" s="5">
        <v>0</v>
      </c>
      <c r="AR2972" s="5">
        <v>0</v>
      </c>
    </row>
    <row r="2973" spans="1:44" x14ac:dyDescent="0.25">
      <c r="A2973" s="6">
        <v>4148</v>
      </c>
      <c r="B2973" s="3" t="s">
        <v>5444</v>
      </c>
      <c r="C2973" s="3" t="s">
        <v>5998</v>
      </c>
      <c r="D2973" s="3" t="s">
        <v>6667</v>
      </c>
      <c r="E2973" s="3" t="s">
        <v>2758</v>
      </c>
      <c r="F2973" s="3" t="s">
        <v>10059</v>
      </c>
      <c r="G2973" s="21">
        <v>6</v>
      </c>
      <c r="H2973" s="8" t="s">
        <v>12707</v>
      </c>
      <c r="I2973" s="3" t="s">
        <v>12494</v>
      </c>
      <c r="J2973" s="3" t="s">
        <v>12649</v>
      </c>
      <c r="K2973" s="7">
        <v>2</v>
      </c>
      <c r="L2973" s="3" t="s">
        <v>5459</v>
      </c>
      <c r="M2973" s="7">
        <v>1104</v>
      </c>
      <c r="N2973" s="3" t="s">
        <v>180</v>
      </c>
      <c r="O2973" s="3" t="s">
        <v>5462</v>
      </c>
      <c r="P2973" s="8" t="s">
        <v>12715</v>
      </c>
      <c r="Q2973" s="8" t="s">
        <v>12717</v>
      </c>
      <c r="R2973" s="4">
        <v>0</v>
      </c>
      <c r="S2973" s="4" t="s">
        <v>5627</v>
      </c>
      <c r="T2973" s="4">
        <v>99</v>
      </c>
      <c r="U2973" s="7" t="s">
        <v>6298</v>
      </c>
      <c r="V2973" s="7">
        <v>44</v>
      </c>
      <c r="W2973" s="3" t="s">
        <v>6987</v>
      </c>
      <c r="X2973" s="6">
        <v>4403</v>
      </c>
      <c r="Y2973" s="3" t="s">
        <v>6988</v>
      </c>
      <c r="Z2973" s="6">
        <v>4403002</v>
      </c>
      <c r="AA2973" s="3" t="s">
        <v>6989</v>
      </c>
      <c r="AB2973" s="6">
        <v>44030020005</v>
      </c>
      <c r="AC2973" s="3" t="s">
        <v>9993</v>
      </c>
      <c r="AD2973" s="5">
        <v>0</v>
      </c>
      <c r="AE2973" s="5">
        <v>0</v>
      </c>
      <c r="AF2973" s="5">
        <v>919434666</v>
      </c>
      <c r="AG2973" s="5">
        <v>0</v>
      </c>
      <c r="AH2973" s="5">
        <v>0</v>
      </c>
      <c r="AI2973" s="5">
        <v>0</v>
      </c>
      <c r="AJ2973" s="5">
        <v>0</v>
      </c>
      <c r="AK2973" s="5">
        <v>919434666</v>
      </c>
      <c r="AL2973" s="5">
        <v>919434666</v>
      </c>
      <c r="AM2973" s="5">
        <v>919434666</v>
      </c>
      <c r="AN2973" s="5">
        <v>0</v>
      </c>
      <c r="AO2973" s="5">
        <v>0</v>
      </c>
      <c r="AP2973" s="5">
        <v>919434666</v>
      </c>
      <c r="AQ2973" s="5">
        <v>0</v>
      </c>
      <c r="AR2973" s="5">
        <v>0</v>
      </c>
    </row>
    <row r="2974" spans="1:44" x14ac:dyDescent="0.25">
      <c r="A2974" s="6">
        <v>4148</v>
      </c>
      <c r="B2974" s="3" t="s">
        <v>5444</v>
      </c>
      <c r="C2974" s="3" t="s">
        <v>5998</v>
      </c>
      <c r="D2974" s="3" t="s">
        <v>6667</v>
      </c>
      <c r="E2974" s="3" t="s">
        <v>3097</v>
      </c>
      <c r="F2974" s="3" t="s">
        <v>10059</v>
      </c>
      <c r="G2974" s="21">
        <v>6</v>
      </c>
      <c r="H2974" s="8" t="s">
        <v>12707</v>
      </c>
      <c r="I2974" s="3" t="s">
        <v>12494</v>
      </c>
      <c r="J2974" s="3" t="s">
        <v>12649</v>
      </c>
      <c r="K2974" s="7">
        <v>2</v>
      </c>
      <c r="L2974" s="3" t="s">
        <v>5459</v>
      </c>
      <c r="M2974" s="7">
        <v>1213</v>
      </c>
      <c r="N2974" s="3" t="s">
        <v>3096</v>
      </c>
      <c r="O2974" s="3" t="s">
        <v>5530</v>
      </c>
      <c r="P2974" s="8" t="s">
        <v>12715</v>
      </c>
      <c r="Q2974" s="8" t="s">
        <v>12718</v>
      </c>
      <c r="R2974" s="4">
        <v>0</v>
      </c>
      <c r="S2974" s="4" t="s">
        <v>5627</v>
      </c>
      <c r="T2974" s="4">
        <v>99</v>
      </c>
      <c r="U2974" s="7" t="s">
        <v>6298</v>
      </c>
      <c r="V2974" s="7">
        <v>44</v>
      </c>
      <c r="W2974" s="3" t="s">
        <v>6987</v>
      </c>
      <c r="X2974" s="6">
        <v>4403</v>
      </c>
      <c r="Y2974" s="3" t="s">
        <v>6988</v>
      </c>
      <c r="Z2974" s="6">
        <v>4403002</v>
      </c>
      <c r="AA2974" s="3" t="s">
        <v>6989</v>
      </c>
      <c r="AB2974" s="6">
        <v>44030020005</v>
      </c>
      <c r="AC2974" s="3" t="s">
        <v>9993</v>
      </c>
      <c r="AD2974" s="5">
        <v>0</v>
      </c>
      <c r="AE2974" s="5">
        <v>0</v>
      </c>
      <c r="AF2974" s="5">
        <v>12077639</v>
      </c>
      <c r="AG2974" s="5">
        <v>0</v>
      </c>
      <c r="AH2974" s="5">
        <v>0</v>
      </c>
      <c r="AI2974" s="5">
        <v>0</v>
      </c>
      <c r="AJ2974" s="5">
        <v>0</v>
      </c>
      <c r="AK2974" s="5">
        <v>12077639</v>
      </c>
      <c r="AL2974" s="5">
        <v>12077639</v>
      </c>
      <c r="AM2974" s="5">
        <v>12077639</v>
      </c>
      <c r="AN2974" s="5">
        <v>0</v>
      </c>
      <c r="AO2974" s="5">
        <v>0</v>
      </c>
      <c r="AP2974" s="5">
        <v>12077639</v>
      </c>
      <c r="AQ2974" s="5">
        <v>0</v>
      </c>
      <c r="AR2974" s="5">
        <v>0</v>
      </c>
    </row>
    <row r="2975" spans="1:44" x14ac:dyDescent="0.25">
      <c r="A2975" s="6">
        <v>4148</v>
      </c>
      <c r="B2975" s="3" t="s">
        <v>5444</v>
      </c>
      <c r="C2975" s="3" t="s">
        <v>5998</v>
      </c>
      <c r="D2975" s="3" t="s">
        <v>6667</v>
      </c>
      <c r="E2975" s="3" t="s">
        <v>2972</v>
      </c>
      <c r="F2975" s="3" t="s">
        <v>10097</v>
      </c>
      <c r="G2975" s="21">
        <v>6</v>
      </c>
      <c r="H2975" s="8" t="s">
        <v>12707</v>
      </c>
      <c r="I2975" s="3" t="s">
        <v>12494</v>
      </c>
      <c r="J2975" s="3" t="s">
        <v>12649</v>
      </c>
      <c r="K2975" s="7">
        <v>2</v>
      </c>
      <c r="L2975" s="3" t="s">
        <v>5459</v>
      </c>
      <c r="M2975" s="7">
        <v>1213</v>
      </c>
      <c r="N2975" s="3" t="s">
        <v>3096</v>
      </c>
      <c r="O2975" s="3" t="s">
        <v>5530</v>
      </c>
      <c r="P2975" s="8" t="s">
        <v>12715</v>
      </c>
      <c r="Q2975" s="8" t="s">
        <v>12718</v>
      </c>
      <c r="R2975" s="4">
        <v>0</v>
      </c>
      <c r="S2975" s="4" t="s">
        <v>5627</v>
      </c>
      <c r="T2975" s="4">
        <v>99</v>
      </c>
      <c r="U2975" s="7" t="s">
        <v>6298</v>
      </c>
      <c r="V2975" s="7">
        <v>44</v>
      </c>
      <c r="W2975" s="3" t="s">
        <v>6987</v>
      </c>
      <c r="X2975" s="6">
        <v>4403</v>
      </c>
      <c r="Y2975" s="3" t="s">
        <v>6988</v>
      </c>
      <c r="Z2975" s="6">
        <v>4403002</v>
      </c>
      <c r="AA2975" s="3" t="s">
        <v>6989</v>
      </c>
      <c r="AB2975" s="6">
        <v>44030020005</v>
      </c>
      <c r="AC2975" s="3" t="s">
        <v>9993</v>
      </c>
      <c r="AD2975" s="5">
        <v>0</v>
      </c>
      <c r="AE2975" s="5">
        <v>0</v>
      </c>
      <c r="AF2975" s="5">
        <v>25200000</v>
      </c>
      <c r="AG2975" s="5">
        <v>0</v>
      </c>
      <c r="AH2975" s="5">
        <v>0</v>
      </c>
      <c r="AI2975" s="5">
        <v>0</v>
      </c>
      <c r="AJ2975" s="5">
        <v>0</v>
      </c>
      <c r="AK2975" s="5">
        <v>25200000</v>
      </c>
      <c r="AL2975" s="5">
        <v>25200000</v>
      </c>
      <c r="AM2975" s="5">
        <v>25200000</v>
      </c>
      <c r="AN2975" s="5">
        <v>0</v>
      </c>
      <c r="AO2975" s="5">
        <v>0</v>
      </c>
      <c r="AP2975" s="5">
        <v>25200000</v>
      </c>
      <c r="AQ2975" s="5">
        <v>0</v>
      </c>
      <c r="AR2975" s="5">
        <v>0</v>
      </c>
    </row>
    <row r="2976" spans="1:44" x14ac:dyDescent="0.25">
      <c r="A2976" s="6">
        <v>4148</v>
      </c>
      <c r="B2976" s="3" t="s">
        <v>5444</v>
      </c>
      <c r="C2976" s="3" t="s">
        <v>5998</v>
      </c>
      <c r="D2976" s="3" t="s">
        <v>6667</v>
      </c>
      <c r="E2976" s="3" t="s">
        <v>3030</v>
      </c>
      <c r="F2976" s="3" t="s">
        <v>10059</v>
      </c>
      <c r="G2976" s="21">
        <v>6</v>
      </c>
      <c r="H2976" s="8" t="s">
        <v>12707</v>
      </c>
      <c r="I2976" s="3" t="s">
        <v>12494</v>
      </c>
      <c r="J2976" s="3" t="s">
        <v>12649</v>
      </c>
      <c r="K2976" s="7">
        <v>2</v>
      </c>
      <c r="L2976" s="3" t="s">
        <v>5459</v>
      </c>
      <c r="M2976" s="7">
        <v>2302</v>
      </c>
      <c r="N2976" s="3" t="s">
        <v>846</v>
      </c>
      <c r="O2976" s="3" t="s">
        <v>5481</v>
      </c>
      <c r="P2976" s="8" t="s">
        <v>12715</v>
      </c>
      <c r="Q2976" s="8" t="s">
        <v>12720</v>
      </c>
      <c r="R2976" s="4">
        <v>0</v>
      </c>
      <c r="S2976" s="4" t="s">
        <v>5627</v>
      </c>
      <c r="T2976" s="4">
        <v>99</v>
      </c>
      <c r="U2976" s="7" t="s">
        <v>6298</v>
      </c>
      <c r="V2976" s="7">
        <v>44</v>
      </c>
      <c r="W2976" s="3" t="s">
        <v>6987</v>
      </c>
      <c r="X2976" s="6">
        <v>4403</v>
      </c>
      <c r="Y2976" s="3" t="s">
        <v>6988</v>
      </c>
      <c r="Z2976" s="6">
        <v>4403002</v>
      </c>
      <c r="AA2976" s="3" t="s">
        <v>6989</v>
      </c>
      <c r="AB2976" s="6">
        <v>44030020005</v>
      </c>
      <c r="AC2976" s="3" t="s">
        <v>9993</v>
      </c>
      <c r="AD2976" s="5">
        <v>0</v>
      </c>
      <c r="AE2976" s="5">
        <v>0</v>
      </c>
      <c r="AF2976" s="5">
        <v>60201734</v>
      </c>
      <c r="AG2976" s="5">
        <v>0</v>
      </c>
      <c r="AH2976" s="5">
        <v>0</v>
      </c>
      <c r="AI2976" s="5">
        <v>0</v>
      </c>
      <c r="AJ2976" s="5">
        <v>0</v>
      </c>
      <c r="AK2976" s="5">
        <v>60201734</v>
      </c>
      <c r="AL2976" s="5">
        <v>60201734</v>
      </c>
      <c r="AM2976" s="5">
        <v>60201734</v>
      </c>
      <c r="AN2976" s="5">
        <v>0</v>
      </c>
      <c r="AO2976" s="5">
        <v>0</v>
      </c>
      <c r="AP2976" s="5">
        <v>60201734</v>
      </c>
      <c r="AQ2976" s="5">
        <v>0</v>
      </c>
      <c r="AR2976" s="5">
        <v>0</v>
      </c>
    </row>
    <row r="2977" spans="1:44" x14ac:dyDescent="0.25">
      <c r="A2977" s="6">
        <v>4148</v>
      </c>
      <c r="B2977" s="3" t="s">
        <v>5444</v>
      </c>
      <c r="C2977" s="3" t="s">
        <v>5998</v>
      </c>
      <c r="D2977" s="3" t="s">
        <v>6667</v>
      </c>
      <c r="E2977" s="3" t="s">
        <v>3044</v>
      </c>
      <c r="F2977" s="3" t="s">
        <v>10059</v>
      </c>
      <c r="G2977" s="21">
        <v>6</v>
      </c>
      <c r="H2977" s="8" t="s">
        <v>12707</v>
      </c>
      <c r="I2977" s="3" t="s">
        <v>12494</v>
      </c>
      <c r="J2977" s="3" t="s">
        <v>12649</v>
      </c>
      <c r="K2977" s="7">
        <v>2</v>
      </c>
      <c r="L2977" s="3" t="s">
        <v>5459</v>
      </c>
      <c r="M2977" s="7">
        <v>2304</v>
      </c>
      <c r="N2977" s="3" t="s">
        <v>3098</v>
      </c>
      <c r="O2977" s="3" t="s">
        <v>5535</v>
      </c>
      <c r="P2977" s="8" t="s">
        <v>12715</v>
      </c>
      <c r="Q2977" s="8" t="s">
        <v>12720</v>
      </c>
      <c r="R2977" s="4">
        <v>0</v>
      </c>
      <c r="S2977" s="4" t="s">
        <v>5627</v>
      </c>
      <c r="T2977" s="4">
        <v>99</v>
      </c>
      <c r="U2977" s="7" t="s">
        <v>6298</v>
      </c>
      <c r="V2977" s="7">
        <v>44</v>
      </c>
      <c r="W2977" s="3" t="s">
        <v>6987</v>
      </c>
      <c r="X2977" s="6">
        <v>4403</v>
      </c>
      <c r="Y2977" s="3" t="s">
        <v>6988</v>
      </c>
      <c r="Z2977" s="6">
        <v>4403002</v>
      </c>
      <c r="AA2977" s="3" t="s">
        <v>6989</v>
      </c>
      <c r="AB2977" s="6">
        <v>44030020005</v>
      </c>
      <c r="AC2977" s="3" t="s">
        <v>9993</v>
      </c>
      <c r="AD2977" s="5">
        <v>0</v>
      </c>
      <c r="AE2977" s="5">
        <v>0</v>
      </c>
      <c r="AF2977" s="5">
        <v>3468056</v>
      </c>
      <c r="AG2977" s="5">
        <v>0</v>
      </c>
      <c r="AH2977" s="5">
        <v>0</v>
      </c>
      <c r="AI2977" s="5">
        <v>0</v>
      </c>
      <c r="AJ2977" s="5">
        <v>0</v>
      </c>
      <c r="AK2977" s="5">
        <v>3468056</v>
      </c>
      <c r="AL2977" s="5">
        <v>3468056</v>
      </c>
      <c r="AM2977" s="5">
        <v>3468056</v>
      </c>
      <c r="AN2977" s="5">
        <v>0</v>
      </c>
      <c r="AO2977" s="5">
        <v>0</v>
      </c>
      <c r="AP2977" s="5">
        <v>3468056</v>
      </c>
      <c r="AQ2977" s="5">
        <v>0</v>
      </c>
      <c r="AR2977" s="5">
        <v>0</v>
      </c>
    </row>
    <row r="2978" spans="1:44" x14ac:dyDescent="0.25">
      <c r="A2978" s="6">
        <v>4148</v>
      </c>
      <c r="B2978" s="3" t="s">
        <v>5444</v>
      </c>
      <c r="C2978" s="3" t="s">
        <v>5998</v>
      </c>
      <c r="D2978" s="3" t="s">
        <v>6667</v>
      </c>
      <c r="E2978" s="3" t="s">
        <v>3055</v>
      </c>
      <c r="F2978" s="3" t="s">
        <v>10059</v>
      </c>
      <c r="G2978" s="21">
        <v>6</v>
      </c>
      <c r="H2978" s="8" t="s">
        <v>12707</v>
      </c>
      <c r="I2978" s="3" t="s">
        <v>12494</v>
      </c>
      <c r="J2978" s="3" t="s">
        <v>12649</v>
      </c>
      <c r="K2978" s="7">
        <v>2</v>
      </c>
      <c r="L2978" s="3" t="s">
        <v>5459</v>
      </c>
      <c r="M2978" s="7">
        <v>2316</v>
      </c>
      <c r="N2978" s="3" t="s">
        <v>3099</v>
      </c>
      <c r="O2978" s="3" t="s">
        <v>5543</v>
      </c>
      <c r="P2978" s="8" t="s">
        <v>12715</v>
      </c>
      <c r="Q2978" s="8" t="s">
        <v>12720</v>
      </c>
      <c r="R2978" s="4">
        <v>0</v>
      </c>
      <c r="S2978" s="4" t="s">
        <v>5627</v>
      </c>
      <c r="T2978" s="4">
        <v>99</v>
      </c>
      <c r="U2978" s="7" t="s">
        <v>6298</v>
      </c>
      <c r="V2978" s="7">
        <v>44</v>
      </c>
      <c r="W2978" s="3" t="s">
        <v>6987</v>
      </c>
      <c r="X2978" s="6">
        <v>4403</v>
      </c>
      <c r="Y2978" s="3" t="s">
        <v>6988</v>
      </c>
      <c r="Z2978" s="6">
        <v>4403002</v>
      </c>
      <c r="AA2978" s="3" t="s">
        <v>6989</v>
      </c>
      <c r="AB2978" s="6">
        <v>44030020005</v>
      </c>
      <c r="AC2978" s="3" t="s">
        <v>9993</v>
      </c>
      <c r="AD2978" s="5">
        <v>0</v>
      </c>
      <c r="AE2978" s="5">
        <v>0</v>
      </c>
      <c r="AF2978" s="5">
        <v>1320000</v>
      </c>
      <c r="AG2978" s="5">
        <v>0</v>
      </c>
      <c r="AH2978" s="5">
        <v>0</v>
      </c>
      <c r="AI2978" s="5">
        <v>0</v>
      </c>
      <c r="AJ2978" s="5">
        <v>0</v>
      </c>
      <c r="AK2978" s="5">
        <v>1320000</v>
      </c>
      <c r="AL2978" s="5">
        <v>1320000</v>
      </c>
      <c r="AM2978" s="5">
        <v>1320000</v>
      </c>
      <c r="AN2978" s="5">
        <v>0</v>
      </c>
      <c r="AO2978" s="5">
        <v>0</v>
      </c>
      <c r="AP2978" s="5">
        <v>1320000</v>
      </c>
      <c r="AQ2978" s="5">
        <v>0</v>
      </c>
      <c r="AR2978" s="5">
        <v>0</v>
      </c>
    </row>
    <row r="2979" spans="1:44" x14ac:dyDescent="0.25">
      <c r="A2979" s="6">
        <v>4148</v>
      </c>
      <c r="B2979" s="3" t="s">
        <v>5444</v>
      </c>
      <c r="C2979" s="3" t="s">
        <v>5998</v>
      </c>
      <c r="D2979" s="3" t="s">
        <v>6667</v>
      </c>
      <c r="E2979" s="3" t="s">
        <v>3056</v>
      </c>
      <c r="F2979" s="3" t="s">
        <v>10059</v>
      </c>
      <c r="G2979" s="21">
        <v>6</v>
      </c>
      <c r="H2979" s="8" t="s">
        <v>12707</v>
      </c>
      <c r="I2979" s="3" t="s">
        <v>12494</v>
      </c>
      <c r="J2979" s="3" t="s">
        <v>12649</v>
      </c>
      <c r="K2979" s="7">
        <v>2</v>
      </c>
      <c r="L2979" s="3" t="s">
        <v>5459</v>
      </c>
      <c r="M2979" s="7">
        <v>2317</v>
      </c>
      <c r="N2979" s="3" t="s">
        <v>3100</v>
      </c>
      <c r="O2979" s="8" t="s">
        <v>5618</v>
      </c>
      <c r="P2979" s="8" t="s">
        <v>12715</v>
      </c>
      <c r="Q2979" s="8" t="s">
        <v>12720</v>
      </c>
      <c r="R2979" s="4">
        <v>0</v>
      </c>
      <c r="S2979" s="4" t="s">
        <v>5627</v>
      </c>
      <c r="T2979" s="4">
        <v>99</v>
      </c>
      <c r="U2979" s="7" t="s">
        <v>6298</v>
      </c>
      <c r="V2979" s="7">
        <v>44</v>
      </c>
      <c r="W2979" s="3" t="s">
        <v>6987</v>
      </c>
      <c r="X2979" s="6">
        <v>4403</v>
      </c>
      <c r="Y2979" s="3" t="s">
        <v>6988</v>
      </c>
      <c r="Z2979" s="6">
        <v>4403002</v>
      </c>
      <c r="AA2979" s="3" t="s">
        <v>6989</v>
      </c>
      <c r="AB2979" s="6">
        <v>44030020005</v>
      </c>
      <c r="AC2979" s="3" t="s">
        <v>9993</v>
      </c>
      <c r="AD2979" s="5">
        <v>0</v>
      </c>
      <c r="AE2979" s="5">
        <v>0</v>
      </c>
      <c r="AF2979" s="5">
        <v>6349126</v>
      </c>
      <c r="AG2979" s="5">
        <v>0</v>
      </c>
      <c r="AH2979" s="5">
        <v>0</v>
      </c>
      <c r="AI2979" s="5">
        <v>0</v>
      </c>
      <c r="AJ2979" s="5">
        <v>0</v>
      </c>
      <c r="AK2979" s="5">
        <v>6349126</v>
      </c>
      <c r="AL2979" s="5">
        <v>6349126</v>
      </c>
      <c r="AM2979" s="5">
        <v>6349126</v>
      </c>
      <c r="AN2979" s="5">
        <v>0</v>
      </c>
      <c r="AO2979" s="5">
        <v>0</v>
      </c>
      <c r="AP2979" s="5">
        <v>6349126</v>
      </c>
      <c r="AQ2979" s="5">
        <v>0</v>
      </c>
      <c r="AR2979" s="5">
        <v>0</v>
      </c>
    </row>
    <row r="2980" spans="1:44" x14ac:dyDescent="0.25">
      <c r="A2980" s="6">
        <v>4148</v>
      </c>
      <c r="B2980" s="3" t="s">
        <v>5444</v>
      </c>
      <c r="C2980" s="3" t="s">
        <v>5992</v>
      </c>
      <c r="D2980" s="3" t="s">
        <v>6661</v>
      </c>
      <c r="E2980" s="3" t="s">
        <v>3102</v>
      </c>
      <c r="F2980" s="3" t="s">
        <v>10098</v>
      </c>
      <c r="G2980" s="21">
        <v>6</v>
      </c>
      <c r="H2980" s="8" t="s">
        <v>12707</v>
      </c>
      <c r="I2980" s="3" t="s">
        <v>12351</v>
      </c>
      <c r="J2980" s="3" t="s">
        <v>12555</v>
      </c>
      <c r="K2980" s="7">
        <v>4</v>
      </c>
      <c r="L2980" s="3" t="s">
        <v>5460</v>
      </c>
      <c r="M2980" s="7">
        <v>1264</v>
      </c>
      <c r="N2980" s="3" t="s">
        <v>3101</v>
      </c>
      <c r="O2980" s="3" t="s">
        <v>5533</v>
      </c>
      <c r="P2980" s="8" t="s">
        <v>12715</v>
      </c>
      <c r="Q2980" s="8" t="s">
        <v>12718</v>
      </c>
      <c r="R2980" s="4">
        <v>0</v>
      </c>
      <c r="S2980" s="4" t="s">
        <v>5627</v>
      </c>
      <c r="T2980" s="4">
        <v>99</v>
      </c>
      <c r="U2980" s="7" t="s">
        <v>6298</v>
      </c>
      <c r="V2980" s="7">
        <v>41</v>
      </c>
      <c r="W2980" s="3" t="s">
        <v>7163</v>
      </c>
      <c r="X2980" s="6">
        <v>4105</v>
      </c>
      <c r="Y2980" s="3" t="s">
        <v>7164</v>
      </c>
      <c r="Z2980" s="6">
        <v>4105002</v>
      </c>
      <c r="AA2980" s="3" t="s">
        <v>7165</v>
      </c>
      <c r="AB2980" s="6">
        <v>41050020002</v>
      </c>
      <c r="AC2980" s="3" t="s">
        <v>10026</v>
      </c>
      <c r="AD2980" s="5">
        <v>110037959</v>
      </c>
      <c r="AE2980" s="5">
        <v>0</v>
      </c>
      <c r="AF2980" s="5">
        <v>0</v>
      </c>
      <c r="AG2980" s="5">
        <v>0</v>
      </c>
      <c r="AH2980" s="5">
        <v>0</v>
      </c>
      <c r="AI2980" s="5">
        <v>0</v>
      </c>
      <c r="AJ2980" s="5">
        <v>0</v>
      </c>
      <c r="AK2980" s="5">
        <v>110037959</v>
      </c>
      <c r="AL2980" s="5">
        <v>0</v>
      </c>
      <c r="AM2980" s="5">
        <v>0</v>
      </c>
      <c r="AN2980" s="5">
        <v>0</v>
      </c>
      <c r="AO2980" s="5">
        <v>0</v>
      </c>
      <c r="AP2980" s="5">
        <v>0</v>
      </c>
      <c r="AQ2980" s="5">
        <v>0</v>
      </c>
      <c r="AR2980" s="5">
        <v>110037959</v>
      </c>
    </row>
    <row r="2981" spans="1:44" x14ac:dyDescent="0.25">
      <c r="A2981" s="6">
        <v>4148</v>
      </c>
      <c r="B2981" s="3" t="s">
        <v>5444</v>
      </c>
      <c r="C2981" s="3" t="s">
        <v>5992</v>
      </c>
      <c r="D2981" s="3" t="s">
        <v>6661</v>
      </c>
      <c r="E2981" s="3" t="s">
        <v>3103</v>
      </c>
      <c r="F2981" s="3" t="s">
        <v>10099</v>
      </c>
      <c r="G2981" s="21">
        <v>6</v>
      </c>
      <c r="H2981" s="8" t="s">
        <v>12707</v>
      </c>
      <c r="I2981" s="3" t="s">
        <v>12339</v>
      </c>
      <c r="J2981" s="3" t="s">
        <v>12543</v>
      </c>
      <c r="K2981" s="7">
        <v>4</v>
      </c>
      <c r="L2981" s="3" t="s">
        <v>5460</v>
      </c>
      <c r="M2981" s="7">
        <v>1264</v>
      </c>
      <c r="N2981" s="3" t="s">
        <v>3101</v>
      </c>
      <c r="O2981" s="3" t="s">
        <v>5533</v>
      </c>
      <c r="P2981" s="8" t="s">
        <v>12715</v>
      </c>
      <c r="Q2981" s="8" t="s">
        <v>12718</v>
      </c>
      <c r="R2981" s="4">
        <v>0</v>
      </c>
      <c r="S2981" s="4" t="s">
        <v>5627</v>
      </c>
      <c r="T2981" s="4">
        <v>99</v>
      </c>
      <c r="U2981" s="7" t="s">
        <v>6298</v>
      </c>
      <c r="V2981" s="7">
        <v>41</v>
      </c>
      <c r="W2981" s="3" t="s">
        <v>7163</v>
      </c>
      <c r="X2981" s="6">
        <v>4105</v>
      </c>
      <c r="Y2981" s="3" t="s">
        <v>7164</v>
      </c>
      <c r="Z2981" s="6">
        <v>4105002</v>
      </c>
      <c r="AA2981" s="3" t="s">
        <v>7165</v>
      </c>
      <c r="AB2981" s="6">
        <v>41050020002</v>
      </c>
      <c r="AC2981" s="3" t="s">
        <v>10026</v>
      </c>
      <c r="AD2981" s="5">
        <v>433395984</v>
      </c>
      <c r="AE2981" s="5">
        <v>0</v>
      </c>
      <c r="AF2981" s="5">
        <v>0</v>
      </c>
      <c r="AG2981" s="5">
        <v>0</v>
      </c>
      <c r="AH2981" s="5">
        <v>0</v>
      </c>
      <c r="AI2981" s="5">
        <v>0</v>
      </c>
      <c r="AJ2981" s="5">
        <v>0</v>
      </c>
      <c r="AK2981" s="5">
        <v>433395984</v>
      </c>
      <c r="AL2981" s="5">
        <v>6222363</v>
      </c>
      <c r="AM2981" s="5">
        <v>6222363</v>
      </c>
      <c r="AN2981" s="5">
        <v>0</v>
      </c>
      <c r="AO2981" s="5">
        <v>0</v>
      </c>
      <c r="AP2981" s="5">
        <v>6222363</v>
      </c>
      <c r="AQ2981" s="5">
        <v>0</v>
      </c>
      <c r="AR2981" s="5">
        <v>427173621</v>
      </c>
    </row>
    <row r="2982" spans="1:44" x14ac:dyDescent="0.25">
      <c r="A2982" s="6">
        <v>4148</v>
      </c>
      <c r="B2982" s="3" t="s">
        <v>5444</v>
      </c>
      <c r="C2982" s="3" t="s">
        <v>5992</v>
      </c>
      <c r="D2982" s="3" t="s">
        <v>6661</v>
      </c>
      <c r="E2982" s="3" t="s">
        <v>3104</v>
      </c>
      <c r="F2982" s="3" t="s">
        <v>10100</v>
      </c>
      <c r="G2982" s="21">
        <v>6</v>
      </c>
      <c r="H2982" s="8" t="s">
        <v>12707</v>
      </c>
      <c r="I2982" s="3" t="s">
        <v>12348</v>
      </c>
      <c r="J2982" s="3" t="s">
        <v>12552</v>
      </c>
      <c r="K2982" s="7">
        <v>4</v>
      </c>
      <c r="L2982" s="3" t="s">
        <v>5460</v>
      </c>
      <c r="M2982" s="7">
        <v>1264</v>
      </c>
      <c r="N2982" s="3" t="s">
        <v>3101</v>
      </c>
      <c r="O2982" s="3" t="s">
        <v>5533</v>
      </c>
      <c r="P2982" s="8" t="s">
        <v>12715</v>
      </c>
      <c r="Q2982" s="8" t="s">
        <v>12718</v>
      </c>
      <c r="R2982" s="4">
        <v>0</v>
      </c>
      <c r="S2982" s="4" t="s">
        <v>5627</v>
      </c>
      <c r="T2982" s="4">
        <v>99</v>
      </c>
      <c r="U2982" s="7" t="s">
        <v>6298</v>
      </c>
      <c r="V2982" s="7">
        <v>41</v>
      </c>
      <c r="W2982" s="3" t="s">
        <v>7163</v>
      </c>
      <c r="X2982" s="6">
        <v>4105</v>
      </c>
      <c r="Y2982" s="3" t="s">
        <v>7164</v>
      </c>
      <c r="Z2982" s="6">
        <v>4105002</v>
      </c>
      <c r="AA2982" s="3" t="s">
        <v>7165</v>
      </c>
      <c r="AB2982" s="6">
        <v>41050020002</v>
      </c>
      <c r="AC2982" s="3" t="s">
        <v>10026</v>
      </c>
      <c r="AD2982" s="5">
        <v>350000000</v>
      </c>
      <c r="AE2982" s="5">
        <v>0</v>
      </c>
      <c r="AF2982" s="5">
        <v>0</v>
      </c>
      <c r="AG2982" s="5">
        <v>0</v>
      </c>
      <c r="AH2982" s="5">
        <v>0</v>
      </c>
      <c r="AI2982" s="5">
        <v>0</v>
      </c>
      <c r="AJ2982" s="5">
        <v>0</v>
      </c>
      <c r="AK2982" s="5">
        <v>350000000</v>
      </c>
      <c r="AL2982" s="5">
        <v>0</v>
      </c>
      <c r="AM2982" s="5">
        <v>0</v>
      </c>
      <c r="AN2982" s="5">
        <v>0</v>
      </c>
      <c r="AO2982" s="5">
        <v>0</v>
      </c>
      <c r="AP2982" s="5">
        <v>0</v>
      </c>
      <c r="AQ2982" s="5">
        <v>0</v>
      </c>
      <c r="AR2982" s="5">
        <v>350000000</v>
      </c>
    </row>
    <row r="2983" spans="1:44" x14ac:dyDescent="0.25">
      <c r="A2983" s="6">
        <v>4148</v>
      </c>
      <c r="B2983" s="3" t="s">
        <v>5444</v>
      </c>
      <c r="C2983" s="3" t="s">
        <v>5992</v>
      </c>
      <c r="D2983" s="3" t="s">
        <v>6661</v>
      </c>
      <c r="E2983" s="3" t="s">
        <v>3105</v>
      </c>
      <c r="F2983" s="3" t="s">
        <v>10101</v>
      </c>
      <c r="G2983" s="21">
        <v>6</v>
      </c>
      <c r="H2983" s="8" t="s">
        <v>12707</v>
      </c>
      <c r="I2983" s="3" t="s">
        <v>12496</v>
      </c>
      <c r="J2983" s="3" t="s">
        <v>12650</v>
      </c>
      <c r="K2983" s="7">
        <v>4</v>
      </c>
      <c r="L2983" s="3" t="s">
        <v>5460</v>
      </c>
      <c r="M2983" s="7">
        <v>1264</v>
      </c>
      <c r="N2983" s="3" t="s">
        <v>3101</v>
      </c>
      <c r="O2983" s="3" t="s">
        <v>5533</v>
      </c>
      <c r="P2983" s="8" t="s">
        <v>12715</v>
      </c>
      <c r="Q2983" s="8" t="s">
        <v>12718</v>
      </c>
      <c r="R2983" s="4">
        <v>0</v>
      </c>
      <c r="S2983" s="4" t="s">
        <v>5627</v>
      </c>
      <c r="T2983" s="4">
        <v>99</v>
      </c>
      <c r="U2983" s="7" t="s">
        <v>6298</v>
      </c>
      <c r="V2983" s="7">
        <v>41</v>
      </c>
      <c r="W2983" s="3" t="s">
        <v>7163</v>
      </c>
      <c r="X2983" s="6">
        <v>4105</v>
      </c>
      <c r="Y2983" s="3" t="s">
        <v>7164</v>
      </c>
      <c r="Z2983" s="6">
        <v>4105002</v>
      </c>
      <c r="AA2983" s="3" t="s">
        <v>7165</v>
      </c>
      <c r="AB2983" s="6">
        <v>41050020002</v>
      </c>
      <c r="AC2983" s="3" t="s">
        <v>10026</v>
      </c>
      <c r="AD2983" s="5">
        <v>384246520</v>
      </c>
      <c r="AE2983" s="5">
        <v>0</v>
      </c>
      <c r="AF2983" s="5">
        <v>0</v>
      </c>
      <c r="AG2983" s="5">
        <v>0</v>
      </c>
      <c r="AH2983" s="5">
        <v>0</v>
      </c>
      <c r="AI2983" s="5">
        <v>0</v>
      </c>
      <c r="AJ2983" s="5">
        <v>0</v>
      </c>
      <c r="AK2983" s="5">
        <v>384246520</v>
      </c>
      <c r="AL2983" s="5">
        <v>0</v>
      </c>
      <c r="AM2983" s="5">
        <v>0</v>
      </c>
      <c r="AN2983" s="5">
        <v>0</v>
      </c>
      <c r="AO2983" s="5">
        <v>0</v>
      </c>
      <c r="AP2983" s="5">
        <v>0</v>
      </c>
      <c r="AQ2983" s="5">
        <v>0</v>
      </c>
      <c r="AR2983" s="5">
        <v>384246520</v>
      </c>
    </row>
    <row r="2984" spans="1:44" x14ac:dyDescent="0.25">
      <c r="A2984" s="6">
        <v>4148</v>
      </c>
      <c r="B2984" s="3" t="s">
        <v>5444</v>
      </c>
      <c r="C2984" s="3" t="s">
        <v>5994</v>
      </c>
      <c r="D2984" s="3" t="s">
        <v>6663</v>
      </c>
      <c r="E2984" s="3" t="s">
        <v>3107</v>
      </c>
      <c r="F2984" s="3" t="s">
        <v>10063</v>
      </c>
      <c r="G2984" s="21">
        <v>6</v>
      </c>
      <c r="H2984" s="8" t="s">
        <v>12707</v>
      </c>
      <c r="I2984" s="3" t="s">
        <v>12339</v>
      </c>
      <c r="J2984" s="3" t="s">
        <v>12543</v>
      </c>
      <c r="K2984" s="7">
        <v>4</v>
      </c>
      <c r="L2984" s="3" t="s">
        <v>5460</v>
      </c>
      <c r="M2984" s="7">
        <v>3157</v>
      </c>
      <c r="N2984" s="3" t="s">
        <v>3106</v>
      </c>
      <c r="O2984" s="3" t="s">
        <v>5537</v>
      </c>
      <c r="P2984" s="8" t="s">
        <v>12715</v>
      </c>
      <c r="Q2984" s="8" t="s">
        <v>12719</v>
      </c>
      <c r="R2984" s="4">
        <v>0</v>
      </c>
      <c r="S2984" s="4" t="s">
        <v>5627</v>
      </c>
      <c r="T2984" s="4">
        <v>99</v>
      </c>
      <c r="U2984" s="7" t="s">
        <v>6298</v>
      </c>
      <c r="V2984" s="7">
        <v>41</v>
      </c>
      <c r="W2984" s="3" t="s">
        <v>7163</v>
      </c>
      <c r="X2984" s="6">
        <v>4105</v>
      </c>
      <c r="Y2984" s="3" t="s">
        <v>7164</v>
      </c>
      <c r="Z2984" s="6">
        <v>4105002</v>
      </c>
      <c r="AA2984" s="3" t="s">
        <v>7165</v>
      </c>
      <c r="AB2984" s="6">
        <v>41050020007</v>
      </c>
      <c r="AC2984" s="3" t="s">
        <v>10062</v>
      </c>
      <c r="AD2984" s="5">
        <v>835189285</v>
      </c>
      <c r="AE2984" s="5">
        <v>0</v>
      </c>
      <c r="AF2984" s="5">
        <v>0</v>
      </c>
      <c r="AG2984" s="5">
        <v>0</v>
      </c>
      <c r="AH2984" s="5">
        <v>0</v>
      </c>
      <c r="AI2984" s="5">
        <v>0</v>
      </c>
      <c r="AJ2984" s="5">
        <v>0</v>
      </c>
      <c r="AK2984" s="5">
        <v>835189285</v>
      </c>
      <c r="AL2984" s="5">
        <v>0</v>
      </c>
      <c r="AM2984" s="5">
        <v>0</v>
      </c>
      <c r="AN2984" s="5">
        <v>0</v>
      </c>
      <c r="AO2984" s="5">
        <v>0</v>
      </c>
      <c r="AP2984" s="5">
        <v>0</v>
      </c>
      <c r="AQ2984" s="5">
        <v>0</v>
      </c>
      <c r="AR2984" s="5">
        <v>835189285</v>
      </c>
    </row>
    <row r="2985" spans="1:44" x14ac:dyDescent="0.25">
      <c r="A2985" s="6">
        <v>4148</v>
      </c>
      <c r="B2985" s="3" t="s">
        <v>5444</v>
      </c>
      <c r="C2985" s="3" t="s">
        <v>5994</v>
      </c>
      <c r="D2985" s="3" t="s">
        <v>6663</v>
      </c>
      <c r="E2985" s="3" t="s">
        <v>3108</v>
      </c>
      <c r="F2985" s="3" t="s">
        <v>10102</v>
      </c>
      <c r="G2985" s="21">
        <v>6</v>
      </c>
      <c r="H2985" s="8" t="s">
        <v>12707</v>
      </c>
      <c r="I2985" s="3" t="s">
        <v>12339</v>
      </c>
      <c r="J2985" s="3" t="s">
        <v>12543</v>
      </c>
      <c r="K2985" s="7">
        <v>4</v>
      </c>
      <c r="L2985" s="3" t="s">
        <v>5460</v>
      </c>
      <c r="M2985" s="7">
        <v>3157</v>
      </c>
      <c r="N2985" s="3" t="s">
        <v>3106</v>
      </c>
      <c r="O2985" s="3" t="s">
        <v>5537</v>
      </c>
      <c r="P2985" s="8" t="s">
        <v>12715</v>
      </c>
      <c r="Q2985" s="8" t="s">
        <v>12719</v>
      </c>
      <c r="R2985" s="4">
        <v>0</v>
      </c>
      <c r="S2985" s="4" t="s">
        <v>5627</v>
      </c>
      <c r="T2985" s="4">
        <v>99</v>
      </c>
      <c r="U2985" s="7" t="s">
        <v>6298</v>
      </c>
      <c r="V2985" s="7">
        <v>41</v>
      </c>
      <c r="W2985" s="3" t="s">
        <v>7163</v>
      </c>
      <c r="X2985" s="6">
        <v>4105</v>
      </c>
      <c r="Y2985" s="3" t="s">
        <v>7164</v>
      </c>
      <c r="Z2985" s="6">
        <v>4105002</v>
      </c>
      <c r="AA2985" s="3" t="s">
        <v>7165</v>
      </c>
      <c r="AB2985" s="6">
        <v>41050020007</v>
      </c>
      <c r="AC2985" s="3" t="s">
        <v>10062</v>
      </c>
      <c r="AD2985" s="5">
        <v>20039882</v>
      </c>
      <c r="AE2985" s="5">
        <v>0</v>
      </c>
      <c r="AF2985" s="5">
        <v>0</v>
      </c>
      <c r="AG2985" s="5">
        <v>0</v>
      </c>
      <c r="AH2985" s="5">
        <v>0</v>
      </c>
      <c r="AI2985" s="5">
        <v>0</v>
      </c>
      <c r="AJ2985" s="5">
        <v>0</v>
      </c>
      <c r="AK2985" s="5">
        <v>20039882</v>
      </c>
      <c r="AL2985" s="5">
        <v>0</v>
      </c>
      <c r="AM2985" s="5">
        <v>0</v>
      </c>
      <c r="AN2985" s="5">
        <v>0</v>
      </c>
      <c r="AO2985" s="5">
        <v>0</v>
      </c>
      <c r="AP2985" s="5">
        <v>0</v>
      </c>
      <c r="AQ2985" s="5">
        <v>0</v>
      </c>
      <c r="AR2985" s="5">
        <v>20039882</v>
      </c>
    </row>
    <row r="2986" spans="1:44" x14ac:dyDescent="0.25">
      <c r="A2986" s="6">
        <v>4148</v>
      </c>
      <c r="B2986" s="3" t="s">
        <v>5444</v>
      </c>
      <c r="C2986" s="3" t="s">
        <v>5994</v>
      </c>
      <c r="D2986" s="3" t="s">
        <v>6663</v>
      </c>
      <c r="E2986" s="3" t="s">
        <v>3110</v>
      </c>
      <c r="F2986" s="3" t="s">
        <v>10063</v>
      </c>
      <c r="G2986" s="21">
        <v>6</v>
      </c>
      <c r="H2986" s="8" t="s">
        <v>12707</v>
      </c>
      <c r="I2986" s="3" t="s">
        <v>12339</v>
      </c>
      <c r="J2986" s="3" t="s">
        <v>12543</v>
      </c>
      <c r="K2986" s="7">
        <v>4</v>
      </c>
      <c r="L2986" s="3" t="s">
        <v>5460</v>
      </c>
      <c r="M2986" s="7">
        <v>7612</v>
      </c>
      <c r="N2986" s="3" t="s">
        <v>3109</v>
      </c>
      <c r="O2986" s="3" t="s">
        <v>5540</v>
      </c>
      <c r="P2986" s="8" t="s">
        <v>12715</v>
      </c>
      <c r="Q2986" s="8" t="s">
        <v>12719</v>
      </c>
      <c r="R2986" s="4">
        <v>0</v>
      </c>
      <c r="S2986" s="4" t="s">
        <v>5627</v>
      </c>
      <c r="T2986" s="4">
        <v>99</v>
      </c>
      <c r="U2986" s="7" t="s">
        <v>6298</v>
      </c>
      <c r="V2986" s="7">
        <v>41</v>
      </c>
      <c r="W2986" s="3" t="s">
        <v>7163</v>
      </c>
      <c r="X2986" s="6">
        <v>4105</v>
      </c>
      <c r="Y2986" s="3" t="s">
        <v>7164</v>
      </c>
      <c r="Z2986" s="6">
        <v>4105002</v>
      </c>
      <c r="AA2986" s="3" t="s">
        <v>7165</v>
      </c>
      <c r="AB2986" s="6">
        <v>41050020007</v>
      </c>
      <c r="AC2986" s="3" t="s">
        <v>10062</v>
      </c>
      <c r="AD2986" s="5">
        <v>373580715</v>
      </c>
      <c r="AE2986" s="5">
        <v>0</v>
      </c>
      <c r="AF2986" s="5">
        <v>0</v>
      </c>
      <c r="AG2986" s="5">
        <v>0</v>
      </c>
      <c r="AH2986" s="5">
        <v>0</v>
      </c>
      <c r="AI2986" s="5">
        <v>0</v>
      </c>
      <c r="AJ2986" s="5">
        <v>0</v>
      </c>
      <c r="AK2986" s="5">
        <v>373580715</v>
      </c>
      <c r="AL2986" s="5">
        <v>0</v>
      </c>
      <c r="AM2986" s="5">
        <v>0</v>
      </c>
      <c r="AN2986" s="5">
        <v>0</v>
      </c>
      <c r="AO2986" s="5">
        <v>0</v>
      </c>
      <c r="AP2986" s="5">
        <v>0</v>
      </c>
      <c r="AQ2986" s="5">
        <v>0</v>
      </c>
      <c r="AR2986" s="5">
        <v>373580715</v>
      </c>
    </row>
    <row r="2987" spans="1:44" x14ac:dyDescent="0.25">
      <c r="A2987" s="6">
        <v>4151</v>
      </c>
      <c r="B2987" s="3" t="s">
        <v>5445</v>
      </c>
      <c r="C2987" s="3" t="s">
        <v>5999</v>
      </c>
      <c r="D2987" s="3" t="s">
        <v>6668</v>
      </c>
      <c r="E2987" s="3" t="s">
        <v>3113</v>
      </c>
      <c r="F2987" s="3" t="s">
        <v>10105</v>
      </c>
      <c r="G2987" s="21">
        <v>18</v>
      </c>
      <c r="H2987" s="8" t="s">
        <v>12708</v>
      </c>
      <c r="I2987" s="3" t="s">
        <v>12497</v>
      </c>
      <c r="J2987" s="3" t="s">
        <v>12651</v>
      </c>
      <c r="K2987" s="7">
        <v>0</v>
      </c>
      <c r="L2987" s="3" t="s">
        <v>5458</v>
      </c>
      <c r="M2987" s="7">
        <v>1104</v>
      </c>
      <c r="N2987" s="3" t="s">
        <v>19</v>
      </c>
      <c r="O2987" s="3" t="s">
        <v>5462</v>
      </c>
      <c r="P2987" s="8" t="s">
        <v>12715</v>
      </c>
      <c r="Q2987" s="8" t="s">
        <v>12717</v>
      </c>
      <c r="R2987" s="4">
        <v>1</v>
      </c>
      <c r="S2987" s="4" t="s">
        <v>5629</v>
      </c>
      <c r="T2987" s="4">
        <v>60</v>
      </c>
      <c r="U2987" s="7" t="s">
        <v>9668</v>
      </c>
      <c r="V2987" s="7">
        <v>42</v>
      </c>
      <c r="W2987" s="3" t="s">
        <v>7180</v>
      </c>
      <c r="X2987" s="6">
        <v>4201</v>
      </c>
      <c r="Y2987" s="3" t="s">
        <v>7181</v>
      </c>
      <c r="Z2987" s="6">
        <v>4201001</v>
      </c>
      <c r="AA2987" s="3" t="s">
        <v>10103</v>
      </c>
      <c r="AB2987" s="6">
        <v>42010010003</v>
      </c>
      <c r="AC2987" s="3" t="s">
        <v>10104</v>
      </c>
      <c r="AD2987" s="5">
        <v>15229244</v>
      </c>
      <c r="AE2987" s="5">
        <v>0</v>
      </c>
      <c r="AF2987" s="5">
        <v>0</v>
      </c>
      <c r="AG2987" s="5">
        <v>0</v>
      </c>
      <c r="AH2987" s="5">
        <v>0</v>
      </c>
      <c r="AI2987" s="5">
        <v>0</v>
      </c>
      <c r="AJ2987" s="5">
        <v>0</v>
      </c>
      <c r="AK2987" s="5">
        <v>15229244</v>
      </c>
      <c r="AL2987" s="5">
        <v>0</v>
      </c>
      <c r="AM2987" s="5">
        <v>0</v>
      </c>
      <c r="AN2987" s="5">
        <v>0</v>
      </c>
      <c r="AO2987" s="5">
        <v>0</v>
      </c>
      <c r="AP2987" s="5">
        <v>0</v>
      </c>
      <c r="AQ2987" s="5">
        <v>0</v>
      </c>
      <c r="AR2987" s="5">
        <v>15229244</v>
      </c>
    </row>
    <row r="2988" spans="1:44" x14ac:dyDescent="0.25">
      <c r="A2988" s="6">
        <v>4151</v>
      </c>
      <c r="B2988" s="3" t="s">
        <v>5445</v>
      </c>
      <c r="C2988" s="3" t="s">
        <v>5999</v>
      </c>
      <c r="D2988" s="3" t="s">
        <v>6668</v>
      </c>
      <c r="E2988" s="3" t="s">
        <v>3114</v>
      </c>
      <c r="F2988" s="3" t="s">
        <v>10106</v>
      </c>
      <c r="G2988" s="21">
        <v>18</v>
      </c>
      <c r="H2988" s="8" t="s">
        <v>12708</v>
      </c>
      <c r="I2988" s="3" t="s">
        <v>12497</v>
      </c>
      <c r="J2988" s="3" t="s">
        <v>12651</v>
      </c>
      <c r="K2988" s="7">
        <v>0</v>
      </c>
      <c r="L2988" s="3" t="s">
        <v>5458</v>
      </c>
      <c r="M2988" s="7">
        <v>1104</v>
      </c>
      <c r="N2988" s="3" t="s">
        <v>19</v>
      </c>
      <c r="O2988" s="3" t="s">
        <v>5462</v>
      </c>
      <c r="P2988" s="8" t="s">
        <v>12715</v>
      </c>
      <c r="Q2988" s="8" t="s">
        <v>12717</v>
      </c>
      <c r="R2988" s="4">
        <v>1</v>
      </c>
      <c r="S2988" s="4" t="s">
        <v>5629</v>
      </c>
      <c r="T2988" s="4">
        <v>60</v>
      </c>
      <c r="U2988" s="7" t="s">
        <v>9668</v>
      </c>
      <c r="V2988" s="7">
        <v>42</v>
      </c>
      <c r="W2988" s="3" t="s">
        <v>7180</v>
      </c>
      <c r="X2988" s="6">
        <v>4201</v>
      </c>
      <c r="Y2988" s="3" t="s">
        <v>7181</v>
      </c>
      <c r="Z2988" s="6">
        <v>4201001</v>
      </c>
      <c r="AA2988" s="3" t="s">
        <v>10103</v>
      </c>
      <c r="AB2988" s="6">
        <v>42010010003</v>
      </c>
      <c r="AC2988" s="3" t="s">
        <v>10104</v>
      </c>
      <c r="AD2988" s="5">
        <v>11243326</v>
      </c>
      <c r="AE2988" s="5">
        <v>0</v>
      </c>
      <c r="AF2988" s="5">
        <v>0</v>
      </c>
      <c r="AG2988" s="5">
        <v>0</v>
      </c>
      <c r="AH2988" s="5">
        <v>0</v>
      </c>
      <c r="AI2988" s="5">
        <v>0</v>
      </c>
      <c r="AJ2988" s="5">
        <v>0</v>
      </c>
      <c r="AK2988" s="5">
        <v>11243326</v>
      </c>
      <c r="AL2988" s="5">
        <v>0</v>
      </c>
      <c r="AM2988" s="5">
        <v>0</v>
      </c>
      <c r="AN2988" s="5">
        <v>0</v>
      </c>
      <c r="AO2988" s="5">
        <v>0</v>
      </c>
      <c r="AP2988" s="5">
        <v>0</v>
      </c>
      <c r="AQ2988" s="5">
        <v>0</v>
      </c>
      <c r="AR2988" s="5">
        <v>11243326</v>
      </c>
    </row>
    <row r="2989" spans="1:44" x14ac:dyDescent="0.25">
      <c r="A2989" s="6">
        <v>4151</v>
      </c>
      <c r="B2989" s="3" t="s">
        <v>5445</v>
      </c>
      <c r="C2989" s="3" t="s">
        <v>6000</v>
      </c>
      <c r="D2989" s="3" t="s">
        <v>6669</v>
      </c>
      <c r="E2989" s="3" t="s">
        <v>3120</v>
      </c>
      <c r="F2989" s="3" t="s">
        <v>10108</v>
      </c>
      <c r="G2989" s="21">
        <v>18</v>
      </c>
      <c r="H2989" s="8" t="s">
        <v>12708</v>
      </c>
      <c r="I2989" s="3" t="s">
        <v>12493</v>
      </c>
      <c r="J2989" s="3" t="s">
        <v>12648</v>
      </c>
      <c r="K2989" s="7">
        <v>0</v>
      </c>
      <c r="L2989" s="3" t="s">
        <v>5458</v>
      </c>
      <c r="M2989" s="7">
        <v>1104</v>
      </c>
      <c r="N2989" s="3" t="s">
        <v>19</v>
      </c>
      <c r="O2989" s="3" t="s">
        <v>5462</v>
      </c>
      <c r="P2989" s="8" t="s">
        <v>12715</v>
      </c>
      <c r="Q2989" s="8" t="s">
        <v>12717</v>
      </c>
      <c r="R2989" s="4">
        <v>0</v>
      </c>
      <c r="S2989" s="4" t="s">
        <v>5627</v>
      </c>
      <c r="T2989" s="4">
        <v>99</v>
      </c>
      <c r="U2989" s="7" t="s">
        <v>6298</v>
      </c>
      <c r="V2989" s="7">
        <v>42</v>
      </c>
      <c r="W2989" s="3" t="s">
        <v>7180</v>
      </c>
      <c r="X2989" s="6">
        <v>4201</v>
      </c>
      <c r="Y2989" s="3" t="s">
        <v>7181</v>
      </c>
      <c r="Z2989" s="6">
        <v>4201001</v>
      </c>
      <c r="AA2989" s="3" t="s">
        <v>10103</v>
      </c>
      <c r="AB2989" s="6">
        <v>42010010006</v>
      </c>
      <c r="AC2989" s="3" t="s">
        <v>10107</v>
      </c>
      <c r="AD2989" s="5">
        <v>134470515</v>
      </c>
      <c r="AE2989" s="5">
        <v>0</v>
      </c>
      <c r="AF2989" s="5">
        <v>0</v>
      </c>
      <c r="AG2989" s="5">
        <v>0</v>
      </c>
      <c r="AH2989" s="5">
        <v>0</v>
      </c>
      <c r="AI2989" s="5">
        <v>0</v>
      </c>
      <c r="AJ2989" s="5">
        <v>0</v>
      </c>
      <c r="AK2989" s="5">
        <v>134470515</v>
      </c>
      <c r="AL2989" s="5">
        <v>0</v>
      </c>
      <c r="AM2989" s="5">
        <v>0</v>
      </c>
      <c r="AN2989" s="5">
        <v>0</v>
      </c>
      <c r="AO2989" s="5">
        <v>0</v>
      </c>
      <c r="AP2989" s="5">
        <v>0</v>
      </c>
      <c r="AQ2989" s="5">
        <v>0</v>
      </c>
      <c r="AR2989" s="5">
        <v>134470515</v>
      </c>
    </row>
    <row r="2990" spans="1:44" x14ac:dyDescent="0.25">
      <c r="A2990" s="6">
        <v>4151</v>
      </c>
      <c r="B2990" s="3" t="s">
        <v>5445</v>
      </c>
      <c r="C2990" s="3" t="s">
        <v>6000</v>
      </c>
      <c r="D2990" s="3" t="s">
        <v>6669</v>
      </c>
      <c r="E2990" s="3" t="s">
        <v>3121</v>
      </c>
      <c r="F2990" s="3" t="s">
        <v>10109</v>
      </c>
      <c r="G2990" s="21">
        <v>18</v>
      </c>
      <c r="H2990" s="8" t="s">
        <v>12708</v>
      </c>
      <c r="I2990" s="3" t="s">
        <v>12493</v>
      </c>
      <c r="J2990" s="3" t="s">
        <v>12648</v>
      </c>
      <c r="K2990" s="7">
        <v>0</v>
      </c>
      <c r="L2990" s="3" t="s">
        <v>5458</v>
      </c>
      <c r="M2990" s="7">
        <v>1104</v>
      </c>
      <c r="N2990" s="3" t="s">
        <v>19</v>
      </c>
      <c r="O2990" s="3" t="s">
        <v>5462</v>
      </c>
      <c r="P2990" s="8" t="s">
        <v>12715</v>
      </c>
      <c r="Q2990" s="8" t="s">
        <v>12717</v>
      </c>
      <c r="R2990" s="4">
        <v>0</v>
      </c>
      <c r="S2990" s="4" t="s">
        <v>5627</v>
      </c>
      <c r="T2990" s="4">
        <v>99</v>
      </c>
      <c r="U2990" s="7" t="s">
        <v>6298</v>
      </c>
      <c r="V2990" s="7">
        <v>42</v>
      </c>
      <c r="W2990" s="3" t="s">
        <v>7180</v>
      </c>
      <c r="X2990" s="6">
        <v>4201</v>
      </c>
      <c r="Y2990" s="3" t="s">
        <v>7181</v>
      </c>
      <c r="Z2990" s="6">
        <v>4201001</v>
      </c>
      <c r="AA2990" s="3" t="s">
        <v>10103</v>
      </c>
      <c r="AB2990" s="6">
        <v>42010010006</v>
      </c>
      <c r="AC2990" s="3" t="s">
        <v>10107</v>
      </c>
      <c r="AD2990" s="5">
        <v>47602628</v>
      </c>
      <c r="AE2990" s="5">
        <v>0</v>
      </c>
      <c r="AF2990" s="5">
        <v>0</v>
      </c>
      <c r="AG2990" s="5">
        <v>0</v>
      </c>
      <c r="AH2990" s="5">
        <v>0</v>
      </c>
      <c r="AI2990" s="5">
        <v>0</v>
      </c>
      <c r="AJ2990" s="5">
        <v>0</v>
      </c>
      <c r="AK2990" s="5">
        <v>47602628</v>
      </c>
      <c r="AL2990" s="5">
        <v>0</v>
      </c>
      <c r="AM2990" s="5">
        <v>0</v>
      </c>
      <c r="AN2990" s="5">
        <v>0</v>
      </c>
      <c r="AO2990" s="5">
        <v>0</v>
      </c>
      <c r="AP2990" s="5">
        <v>0</v>
      </c>
      <c r="AQ2990" s="5">
        <v>0</v>
      </c>
      <c r="AR2990" s="5">
        <v>47602628</v>
      </c>
    </row>
    <row r="2991" spans="1:44" x14ac:dyDescent="0.25">
      <c r="A2991" s="6">
        <v>4151</v>
      </c>
      <c r="B2991" s="3" t="s">
        <v>5445</v>
      </c>
      <c r="C2991" s="3" t="s">
        <v>6001</v>
      </c>
      <c r="D2991" s="3" t="s">
        <v>6670</v>
      </c>
      <c r="E2991" s="3" t="s">
        <v>3122</v>
      </c>
      <c r="F2991" s="3" t="s">
        <v>10110</v>
      </c>
      <c r="G2991" s="21">
        <v>18</v>
      </c>
      <c r="H2991" s="8" t="s">
        <v>12708</v>
      </c>
      <c r="I2991" s="3" t="s">
        <v>12497</v>
      </c>
      <c r="J2991" s="3" t="s">
        <v>12651</v>
      </c>
      <c r="K2991" s="7">
        <v>0</v>
      </c>
      <c r="L2991" s="3" t="s">
        <v>5458</v>
      </c>
      <c r="M2991" s="7">
        <v>1104</v>
      </c>
      <c r="N2991" s="3" t="s">
        <v>19</v>
      </c>
      <c r="O2991" s="3" t="s">
        <v>5462</v>
      </c>
      <c r="P2991" s="8" t="s">
        <v>12715</v>
      </c>
      <c r="Q2991" s="8" t="s">
        <v>12717</v>
      </c>
      <c r="R2991" s="4">
        <v>1</v>
      </c>
      <c r="S2991" s="4" t="s">
        <v>5629</v>
      </c>
      <c r="T2991" s="4">
        <v>55</v>
      </c>
      <c r="U2991" s="7" t="s">
        <v>6981</v>
      </c>
      <c r="V2991" s="7">
        <v>42</v>
      </c>
      <c r="W2991" s="3" t="s">
        <v>7180</v>
      </c>
      <c r="X2991" s="6">
        <v>4201</v>
      </c>
      <c r="Y2991" s="3" t="s">
        <v>7181</v>
      </c>
      <c r="Z2991" s="6">
        <v>4201001</v>
      </c>
      <c r="AA2991" s="3" t="s">
        <v>10103</v>
      </c>
      <c r="AB2991" s="6">
        <v>42010010006</v>
      </c>
      <c r="AC2991" s="3" t="s">
        <v>10107</v>
      </c>
      <c r="AD2991" s="5">
        <v>11459058</v>
      </c>
      <c r="AE2991" s="5">
        <v>0</v>
      </c>
      <c r="AF2991" s="5">
        <v>0</v>
      </c>
      <c r="AG2991" s="5">
        <v>0</v>
      </c>
      <c r="AH2991" s="5">
        <v>0</v>
      </c>
      <c r="AI2991" s="5">
        <v>0</v>
      </c>
      <c r="AJ2991" s="5">
        <v>0</v>
      </c>
      <c r="AK2991" s="5">
        <v>11459058</v>
      </c>
      <c r="AL2991" s="5">
        <v>0</v>
      </c>
      <c r="AM2991" s="5">
        <v>0</v>
      </c>
      <c r="AN2991" s="5">
        <v>0</v>
      </c>
      <c r="AO2991" s="5">
        <v>0</v>
      </c>
      <c r="AP2991" s="5">
        <v>0</v>
      </c>
      <c r="AQ2991" s="5">
        <v>0</v>
      </c>
      <c r="AR2991" s="5">
        <v>11459058</v>
      </c>
    </row>
    <row r="2992" spans="1:44" x14ac:dyDescent="0.25">
      <c r="A2992" s="6">
        <v>4151</v>
      </c>
      <c r="B2992" s="3" t="s">
        <v>5445</v>
      </c>
      <c r="C2992" s="3" t="s">
        <v>6001</v>
      </c>
      <c r="D2992" s="3" t="s">
        <v>6670</v>
      </c>
      <c r="E2992" s="3" t="s">
        <v>3123</v>
      </c>
      <c r="F2992" s="3" t="s">
        <v>10111</v>
      </c>
      <c r="G2992" s="21">
        <v>18</v>
      </c>
      <c r="H2992" s="8" t="s">
        <v>12708</v>
      </c>
      <c r="I2992" s="3" t="s">
        <v>12497</v>
      </c>
      <c r="J2992" s="3" t="s">
        <v>12651</v>
      </c>
      <c r="K2992" s="7">
        <v>0</v>
      </c>
      <c r="L2992" s="3" t="s">
        <v>5458</v>
      </c>
      <c r="M2992" s="7">
        <v>1104</v>
      </c>
      <c r="N2992" s="3" t="s">
        <v>19</v>
      </c>
      <c r="O2992" s="3" t="s">
        <v>5462</v>
      </c>
      <c r="P2992" s="8" t="s">
        <v>12715</v>
      </c>
      <c r="Q2992" s="8" t="s">
        <v>12717</v>
      </c>
      <c r="R2992" s="4">
        <v>1</v>
      </c>
      <c r="S2992" s="4" t="s">
        <v>5629</v>
      </c>
      <c r="T2992" s="4">
        <v>55</v>
      </c>
      <c r="U2992" s="7" t="s">
        <v>6981</v>
      </c>
      <c r="V2992" s="7">
        <v>42</v>
      </c>
      <c r="W2992" s="3" t="s">
        <v>7180</v>
      </c>
      <c r="X2992" s="6">
        <v>4201</v>
      </c>
      <c r="Y2992" s="3" t="s">
        <v>7181</v>
      </c>
      <c r="Z2992" s="6">
        <v>4201001</v>
      </c>
      <c r="AA2992" s="3" t="s">
        <v>10103</v>
      </c>
      <c r="AB2992" s="6">
        <v>42010010006</v>
      </c>
      <c r="AC2992" s="3" t="s">
        <v>10107</v>
      </c>
      <c r="AD2992" s="5">
        <v>38540942</v>
      </c>
      <c r="AE2992" s="5">
        <v>0</v>
      </c>
      <c r="AF2992" s="5">
        <v>0</v>
      </c>
      <c r="AG2992" s="5">
        <v>0</v>
      </c>
      <c r="AH2992" s="5">
        <v>0</v>
      </c>
      <c r="AI2992" s="5">
        <v>0</v>
      </c>
      <c r="AJ2992" s="5">
        <v>0</v>
      </c>
      <c r="AK2992" s="5">
        <v>38540942</v>
      </c>
      <c r="AL2992" s="5">
        <v>0</v>
      </c>
      <c r="AM2992" s="5">
        <v>0</v>
      </c>
      <c r="AN2992" s="5">
        <v>0</v>
      </c>
      <c r="AO2992" s="5">
        <v>0</v>
      </c>
      <c r="AP2992" s="5">
        <v>0</v>
      </c>
      <c r="AQ2992" s="5">
        <v>0</v>
      </c>
      <c r="AR2992" s="5">
        <v>38540942</v>
      </c>
    </row>
    <row r="2993" spans="1:44" x14ac:dyDescent="0.25">
      <c r="A2993" s="6">
        <v>4151</v>
      </c>
      <c r="B2993" s="3" t="s">
        <v>5445</v>
      </c>
      <c r="C2993" s="3" t="s">
        <v>6002</v>
      </c>
      <c r="D2993" s="3" t="s">
        <v>6671</v>
      </c>
      <c r="E2993" s="3" t="s">
        <v>3124</v>
      </c>
      <c r="F2993" s="3" t="s">
        <v>10112</v>
      </c>
      <c r="G2993" s="21">
        <v>18</v>
      </c>
      <c r="H2993" s="8" t="s">
        <v>12708</v>
      </c>
      <c r="I2993" s="3" t="s">
        <v>12497</v>
      </c>
      <c r="J2993" s="3" t="s">
        <v>12651</v>
      </c>
      <c r="K2993" s="7">
        <v>0</v>
      </c>
      <c r="L2993" s="3" t="s">
        <v>5458</v>
      </c>
      <c r="M2993" s="7">
        <v>1104</v>
      </c>
      <c r="N2993" s="3" t="s">
        <v>19</v>
      </c>
      <c r="O2993" s="3" t="s">
        <v>5462</v>
      </c>
      <c r="P2993" s="8" t="s">
        <v>12715</v>
      </c>
      <c r="Q2993" s="8" t="s">
        <v>12717</v>
      </c>
      <c r="R2993" s="4">
        <v>1</v>
      </c>
      <c r="S2993" s="4" t="s">
        <v>5629</v>
      </c>
      <c r="T2993" s="4">
        <v>59</v>
      </c>
      <c r="U2993" s="7" t="s">
        <v>7540</v>
      </c>
      <c r="V2993" s="7">
        <v>42</v>
      </c>
      <c r="W2993" s="3" t="s">
        <v>7180</v>
      </c>
      <c r="X2993" s="6">
        <v>4201</v>
      </c>
      <c r="Y2993" s="3" t="s">
        <v>7181</v>
      </c>
      <c r="Z2993" s="6">
        <v>4201001</v>
      </c>
      <c r="AA2993" s="3" t="s">
        <v>10103</v>
      </c>
      <c r="AB2993" s="6">
        <v>42010010006</v>
      </c>
      <c r="AC2993" s="3" t="s">
        <v>10107</v>
      </c>
      <c r="AD2993" s="5">
        <v>10006444</v>
      </c>
      <c r="AE2993" s="5">
        <v>0</v>
      </c>
      <c r="AF2993" s="5">
        <v>0</v>
      </c>
      <c r="AG2993" s="5">
        <v>0</v>
      </c>
      <c r="AH2993" s="5">
        <v>0</v>
      </c>
      <c r="AI2993" s="5">
        <v>0</v>
      </c>
      <c r="AJ2993" s="5">
        <v>0</v>
      </c>
      <c r="AK2993" s="5">
        <v>10006444</v>
      </c>
      <c r="AL2993" s="5">
        <v>0</v>
      </c>
      <c r="AM2993" s="5">
        <v>0</v>
      </c>
      <c r="AN2993" s="5">
        <v>0</v>
      </c>
      <c r="AO2993" s="5">
        <v>0</v>
      </c>
      <c r="AP2993" s="5">
        <v>0</v>
      </c>
      <c r="AQ2993" s="5">
        <v>0</v>
      </c>
      <c r="AR2993" s="5">
        <v>10006444</v>
      </c>
    </row>
    <row r="2994" spans="1:44" x14ac:dyDescent="0.25">
      <c r="A2994" s="6">
        <v>4151</v>
      </c>
      <c r="B2994" s="3" t="s">
        <v>5445</v>
      </c>
      <c r="C2994" s="3" t="s">
        <v>6002</v>
      </c>
      <c r="D2994" s="3" t="s">
        <v>6671</v>
      </c>
      <c r="E2994" s="3" t="s">
        <v>3125</v>
      </c>
      <c r="F2994" s="3" t="s">
        <v>10113</v>
      </c>
      <c r="G2994" s="21">
        <v>18</v>
      </c>
      <c r="H2994" s="8" t="s">
        <v>12708</v>
      </c>
      <c r="I2994" s="3" t="s">
        <v>12497</v>
      </c>
      <c r="J2994" s="3" t="s">
        <v>12651</v>
      </c>
      <c r="K2994" s="7">
        <v>0</v>
      </c>
      <c r="L2994" s="3" t="s">
        <v>5458</v>
      </c>
      <c r="M2994" s="7">
        <v>1104</v>
      </c>
      <c r="N2994" s="3" t="s">
        <v>19</v>
      </c>
      <c r="O2994" s="3" t="s">
        <v>5462</v>
      </c>
      <c r="P2994" s="8" t="s">
        <v>12715</v>
      </c>
      <c r="Q2994" s="8" t="s">
        <v>12717</v>
      </c>
      <c r="R2994" s="4">
        <v>1</v>
      </c>
      <c r="S2994" s="4" t="s">
        <v>5629</v>
      </c>
      <c r="T2994" s="4">
        <v>59</v>
      </c>
      <c r="U2994" s="7" t="s">
        <v>7540</v>
      </c>
      <c r="V2994" s="7">
        <v>42</v>
      </c>
      <c r="W2994" s="3" t="s">
        <v>7180</v>
      </c>
      <c r="X2994" s="6">
        <v>4201</v>
      </c>
      <c r="Y2994" s="3" t="s">
        <v>7181</v>
      </c>
      <c r="Z2994" s="6">
        <v>4201001</v>
      </c>
      <c r="AA2994" s="3" t="s">
        <v>10103</v>
      </c>
      <c r="AB2994" s="6">
        <v>42010010006</v>
      </c>
      <c r="AC2994" s="3" t="s">
        <v>10107</v>
      </c>
      <c r="AD2994" s="5">
        <v>31028892</v>
      </c>
      <c r="AE2994" s="5">
        <v>0</v>
      </c>
      <c r="AF2994" s="5">
        <v>0</v>
      </c>
      <c r="AG2994" s="5">
        <v>0</v>
      </c>
      <c r="AH2994" s="5">
        <v>0</v>
      </c>
      <c r="AI2994" s="5">
        <v>0</v>
      </c>
      <c r="AJ2994" s="5">
        <v>0</v>
      </c>
      <c r="AK2994" s="5">
        <v>31028892</v>
      </c>
      <c r="AL2994" s="5">
        <v>0</v>
      </c>
      <c r="AM2994" s="5">
        <v>0</v>
      </c>
      <c r="AN2994" s="5">
        <v>0</v>
      </c>
      <c r="AO2994" s="5">
        <v>0</v>
      </c>
      <c r="AP2994" s="5">
        <v>0</v>
      </c>
      <c r="AQ2994" s="5">
        <v>0</v>
      </c>
      <c r="AR2994" s="5">
        <v>31028892</v>
      </c>
    </row>
    <row r="2995" spans="1:44" x14ac:dyDescent="0.25">
      <c r="A2995" s="6">
        <v>4151</v>
      </c>
      <c r="B2995" s="3" t="s">
        <v>5445</v>
      </c>
      <c r="C2995" s="3" t="s">
        <v>6003</v>
      </c>
      <c r="D2995" s="3" t="s">
        <v>6672</v>
      </c>
      <c r="E2995" s="3" t="s">
        <v>3129</v>
      </c>
      <c r="F2995" s="3" t="s">
        <v>10116</v>
      </c>
      <c r="G2995" s="21">
        <v>18</v>
      </c>
      <c r="H2995" s="8" t="s">
        <v>12708</v>
      </c>
      <c r="I2995" s="3" t="s">
        <v>12498</v>
      </c>
      <c r="J2995" s="3" t="s">
        <v>12652</v>
      </c>
      <c r="K2995" s="7">
        <v>0</v>
      </c>
      <c r="L2995" s="3" t="s">
        <v>5458</v>
      </c>
      <c r="M2995" s="7">
        <v>1104</v>
      </c>
      <c r="N2995" s="3" t="s">
        <v>19</v>
      </c>
      <c r="O2995" s="3" t="s">
        <v>5462</v>
      </c>
      <c r="P2995" s="8" t="s">
        <v>12715</v>
      </c>
      <c r="Q2995" s="8" t="s">
        <v>12717</v>
      </c>
      <c r="R2995" s="4">
        <v>0</v>
      </c>
      <c r="S2995" s="4" t="s">
        <v>5627</v>
      </c>
      <c r="T2995" s="4">
        <v>99</v>
      </c>
      <c r="U2995" s="7" t="s">
        <v>6298</v>
      </c>
      <c r="V2995" s="7">
        <v>42</v>
      </c>
      <c r="W2995" s="3" t="s">
        <v>7180</v>
      </c>
      <c r="X2995" s="6">
        <v>4201</v>
      </c>
      <c r="Y2995" s="3" t="s">
        <v>7181</v>
      </c>
      <c r="Z2995" s="6">
        <v>4201003</v>
      </c>
      <c r="AA2995" s="3" t="s">
        <v>10114</v>
      </c>
      <c r="AB2995" s="6">
        <v>42010030005</v>
      </c>
      <c r="AC2995" s="3" t="s">
        <v>10115</v>
      </c>
      <c r="AD2995" s="5">
        <v>477799031</v>
      </c>
      <c r="AE2995" s="5">
        <v>0</v>
      </c>
      <c r="AF2995" s="5">
        <v>0</v>
      </c>
      <c r="AG2995" s="5">
        <v>0</v>
      </c>
      <c r="AH2995" s="5">
        <v>0</v>
      </c>
      <c r="AI2995" s="5">
        <v>0</v>
      </c>
      <c r="AJ2995" s="5">
        <v>0</v>
      </c>
      <c r="AK2995" s="5">
        <v>477799031</v>
      </c>
      <c r="AL2995" s="5">
        <v>0</v>
      </c>
      <c r="AM2995" s="5">
        <v>0</v>
      </c>
      <c r="AN2995" s="5">
        <v>0</v>
      </c>
      <c r="AO2995" s="5">
        <v>0</v>
      </c>
      <c r="AP2995" s="5">
        <v>0</v>
      </c>
      <c r="AQ2995" s="5">
        <v>0</v>
      </c>
      <c r="AR2995" s="5">
        <v>477799031</v>
      </c>
    </row>
    <row r="2996" spans="1:44" x14ac:dyDescent="0.25">
      <c r="A2996" s="6">
        <v>4151</v>
      </c>
      <c r="B2996" s="3" t="s">
        <v>5445</v>
      </c>
      <c r="C2996" s="3" t="s">
        <v>6004</v>
      </c>
      <c r="D2996" s="3" t="s">
        <v>6673</v>
      </c>
      <c r="E2996" s="3" t="s">
        <v>3130</v>
      </c>
      <c r="F2996" s="3" t="s">
        <v>10119</v>
      </c>
      <c r="G2996" s="21">
        <v>18</v>
      </c>
      <c r="H2996" s="8" t="s">
        <v>12708</v>
      </c>
      <c r="I2996" s="3" t="s">
        <v>12498</v>
      </c>
      <c r="J2996" s="3" t="s">
        <v>12652</v>
      </c>
      <c r="K2996" s="7">
        <v>0</v>
      </c>
      <c r="L2996" s="3" t="s">
        <v>5458</v>
      </c>
      <c r="M2996" s="7">
        <v>1104</v>
      </c>
      <c r="N2996" s="3" t="s">
        <v>19</v>
      </c>
      <c r="O2996" s="3" t="s">
        <v>5462</v>
      </c>
      <c r="P2996" s="8" t="s">
        <v>12715</v>
      </c>
      <c r="Q2996" s="8" t="s">
        <v>12717</v>
      </c>
      <c r="R2996" s="4">
        <v>1</v>
      </c>
      <c r="S2996" s="4" t="s">
        <v>5629</v>
      </c>
      <c r="T2996" s="4">
        <v>15</v>
      </c>
      <c r="U2996" s="7" t="s">
        <v>8425</v>
      </c>
      <c r="V2996" s="7">
        <v>42</v>
      </c>
      <c r="W2996" s="3" t="s">
        <v>7180</v>
      </c>
      <c r="X2996" s="6">
        <v>4201</v>
      </c>
      <c r="Y2996" s="3" t="s">
        <v>7181</v>
      </c>
      <c r="Z2996" s="6">
        <v>4201004</v>
      </c>
      <c r="AA2996" s="3" t="s">
        <v>10117</v>
      </c>
      <c r="AB2996" s="6">
        <v>42010040002</v>
      </c>
      <c r="AC2996" s="3" t="s">
        <v>10118</v>
      </c>
      <c r="AD2996" s="5">
        <v>318416285</v>
      </c>
      <c r="AE2996" s="5">
        <v>0</v>
      </c>
      <c r="AF2996" s="5">
        <v>0</v>
      </c>
      <c r="AG2996" s="5">
        <v>0</v>
      </c>
      <c r="AH2996" s="5">
        <v>0</v>
      </c>
      <c r="AI2996" s="5">
        <v>0</v>
      </c>
      <c r="AJ2996" s="5">
        <v>0</v>
      </c>
      <c r="AK2996" s="5">
        <v>318416285</v>
      </c>
      <c r="AL2996" s="5">
        <v>0</v>
      </c>
      <c r="AM2996" s="5">
        <v>0</v>
      </c>
      <c r="AN2996" s="5">
        <v>0</v>
      </c>
      <c r="AO2996" s="5">
        <v>0</v>
      </c>
      <c r="AP2996" s="5">
        <v>0</v>
      </c>
      <c r="AQ2996" s="5">
        <v>0</v>
      </c>
      <c r="AR2996" s="5">
        <v>318416285</v>
      </c>
    </row>
    <row r="2997" spans="1:44" x14ac:dyDescent="0.25">
      <c r="A2997" s="6">
        <v>4151</v>
      </c>
      <c r="B2997" s="3" t="s">
        <v>5445</v>
      </c>
      <c r="C2997" s="3" t="s">
        <v>6004</v>
      </c>
      <c r="D2997" s="3" t="s">
        <v>6673</v>
      </c>
      <c r="E2997" s="3" t="s">
        <v>3131</v>
      </c>
      <c r="F2997" s="3" t="s">
        <v>10120</v>
      </c>
      <c r="G2997" s="21">
        <v>18</v>
      </c>
      <c r="H2997" s="8" t="s">
        <v>12708</v>
      </c>
      <c r="I2997" s="3" t="s">
        <v>12498</v>
      </c>
      <c r="J2997" s="3" t="s">
        <v>12652</v>
      </c>
      <c r="K2997" s="7">
        <v>0</v>
      </c>
      <c r="L2997" s="3" t="s">
        <v>5458</v>
      </c>
      <c r="M2997" s="7">
        <v>1104</v>
      </c>
      <c r="N2997" s="3" t="s">
        <v>19</v>
      </c>
      <c r="O2997" s="3" t="s">
        <v>5462</v>
      </c>
      <c r="P2997" s="8" t="s">
        <v>12715</v>
      </c>
      <c r="Q2997" s="8" t="s">
        <v>12717</v>
      </c>
      <c r="R2997" s="4">
        <v>1</v>
      </c>
      <c r="S2997" s="4" t="s">
        <v>5629</v>
      </c>
      <c r="T2997" s="4">
        <v>15</v>
      </c>
      <c r="U2997" s="7" t="s">
        <v>8425</v>
      </c>
      <c r="V2997" s="7">
        <v>42</v>
      </c>
      <c r="W2997" s="3" t="s">
        <v>7180</v>
      </c>
      <c r="X2997" s="6">
        <v>4201</v>
      </c>
      <c r="Y2997" s="3" t="s">
        <v>7181</v>
      </c>
      <c r="Z2997" s="6">
        <v>4201004</v>
      </c>
      <c r="AA2997" s="3" t="s">
        <v>10117</v>
      </c>
      <c r="AB2997" s="6">
        <v>42010040002</v>
      </c>
      <c r="AC2997" s="3" t="s">
        <v>10118</v>
      </c>
      <c r="AD2997" s="5">
        <v>75412160</v>
      </c>
      <c r="AE2997" s="5">
        <v>0</v>
      </c>
      <c r="AF2997" s="5">
        <v>0</v>
      </c>
      <c r="AG2997" s="5">
        <v>0</v>
      </c>
      <c r="AH2997" s="5">
        <v>0</v>
      </c>
      <c r="AI2997" s="5">
        <v>0</v>
      </c>
      <c r="AJ2997" s="5">
        <v>0</v>
      </c>
      <c r="AK2997" s="5">
        <v>75412160</v>
      </c>
      <c r="AL2997" s="5">
        <v>0</v>
      </c>
      <c r="AM2997" s="5">
        <v>0</v>
      </c>
      <c r="AN2997" s="5">
        <v>0</v>
      </c>
      <c r="AO2997" s="5">
        <v>0</v>
      </c>
      <c r="AP2997" s="5">
        <v>0</v>
      </c>
      <c r="AQ2997" s="5">
        <v>0</v>
      </c>
      <c r="AR2997" s="5">
        <v>75412160</v>
      </c>
    </row>
    <row r="2998" spans="1:44" x14ac:dyDescent="0.25">
      <c r="A2998" s="6">
        <v>4151</v>
      </c>
      <c r="B2998" s="3" t="s">
        <v>5445</v>
      </c>
      <c r="C2998" s="3" t="s">
        <v>6005</v>
      </c>
      <c r="D2998" s="3" t="s">
        <v>6674</v>
      </c>
      <c r="E2998" s="3" t="s">
        <v>3132</v>
      </c>
      <c r="F2998" s="3" t="s">
        <v>10122</v>
      </c>
      <c r="G2998" s="21">
        <v>18</v>
      </c>
      <c r="H2998" s="8" t="s">
        <v>12708</v>
      </c>
      <c r="I2998" s="3" t="s">
        <v>12498</v>
      </c>
      <c r="J2998" s="3" t="s">
        <v>12652</v>
      </c>
      <c r="K2998" s="7">
        <v>0</v>
      </c>
      <c r="L2998" s="3" t="s">
        <v>5458</v>
      </c>
      <c r="M2998" s="7">
        <v>1104</v>
      </c>
      <c r="N2998" s="3" t="s">
        <v>19</v>
      </c>
      <c r="O2998" s="3" t="s">
        <v>5462</v>
      </c>
      <c r="P2998" s="8" t="s">
        <v>12715</v>
      </c>
      <c r="Q2998" s="8" t="s">
        <v>12717</v>
      </c>
      <c r="R2998" s="4">
        <v>1</v>
      </c>
      <c r="S2998" s="4" t="s">
        <v>5629</v>
      </c>
      <c r="T2998" s="4">
        <v>6</v>
      </c>
      <c r="U2998" s="7" t="s">
        <v>10121</v>
      </c>
      <c r="V2998" s="7">
        <v>42</v>
      </c>
      <c r="W2998" s="3" t="s">
        <v>7180</v>
      </c>
      <c r="X2998" s="6">
        <v>4201</v>
      </c>
      <c r="Y2998" s="3" t="s">
        <v>7181</v>
      </c>
      <c r="Z2998" s="6">
        <v>4201004</v>
      </c>
      <c r="AA2998" s="3" t="s">
        <v>10117</v>
      </c>
      <c r="AB2998" s="6">
        <v>42010040002</v>
      </c>
      <c r="AC2998" s="3" t="s">
        <v>10118</v>
      </c>
      <c r="AD2998" s="5">
        <v>78426752</v>
      </c>
      <c r="AE2998" s="5">
        <v>0</v>
      </c>
      <c r="AF2998" s="5">
        <v>0</v>
      </c>
      <c r="AG2998" s="5">
        <v>0</v>
      </c>
      <c r="AH2998" s="5">
        <v>0</v>
      </c>
      <c r="AI2998" s="5">
        <v>0</v>
      </c>
      <c r="AJ2998" s="5">
        <v>0</v>
      </c>
      <c r="AK2998" s="5">
        <v>78426752</v>
      </c>
      <c r="AL2998" s="5">
        <v>0</v>
      </c>
      <c r="AM2998" s="5">
        <v>0</v>
      </c>
      <c r="AN2998" s="5">
        <v>0</v>
      </c>
      <c r="AO2998" s="5">
        <v>0</v>
      </c>
      <c r="AP2998" s="5">
        <v>0</v>
      </c>
      <c r="AQ2998" s="5">
        <v>0</v>
      </c>
      <c r="AR2998" s="5">
        <v>78426752</v>
      </c>
    </row>
    <row r="2999" spans="1:44" x14ac:dyDescent="0.25">
      <c r="A2999" s="6">
        <v>4151</v>
      </c>
      <c r="B2999" s="3" t="s">
        <v>5445</v>
      </c>
      <c r="C2999" s="3" t="s">
        <v>6005</v>
      </c>
      <c r="D2999" s="3" t="s">
        <v>6674</v>
      </c>
      <c r="E2999" s="3" t="s">
        <v>3133</v>
      </c>
      <c r="F2999" s="3" t="s">
        <v>10123</v>
      </c>
      <c r="G2999" s="21">
        <v>18</v>
      </c>
      <c r="H2999" s="8" t="s">
        <v>12708</v>
      </c>
      <c r="I2999" s="3" t="s">
        <v>12498</v>
      </c>
      <c r="J2999" s="3" t="s">
        <v>12652</v>
      </c>
      <c r="K2999" s="7">
        <v>0</v>
      </c>
      <c r="L2999" s="3" t="s">
        <v>5458</v>
      </c>
      <c r="M2999" s="7">
        <v>1104</v>
      </c>
      <c r="N2999" s="3" t="s">
        <v>19</v>
      </c>
      <c r="O2999" s="3" t="s">
        <v>5462</v>
      </c>
      <c r="P2999" s="8" t="s">
        <v>12715</v>
      </c>
      <c r="Q2999" s="8" t="s">
        <v>12717</v>
      </c>
      <c r="R2999" s="4">
        <v>1</v>
      </c>
      <c r="S2999" s="4" t="s">
        <v>5629</v>
      </c>
      <c r="T2999" s="4">
        <v>6</v>
      </c>
      <c r="U2999" s="7" t="s">
        <v>10121</v>
      </c>
      <c r="V2999" s="7">
        <v>42</v>
      </c>
      <c r="W2999" s="3" t="s">
        <v>7180</v>
      </c>
      <c r="X2999" s="6">
        <v>4201</v>
      </c>
      <c r="Y2999" s="3" t="s">
        <v>7181</v>
      </c>
      <c r="Z2999" s="6">
        <v>4201004</v>
      </c>
      <c r="AA2999" s="3" t="s">
        <v>10117</v>
      </c>
      <c r="AB2999" s="6">
        <v>42010040002</v>
      </c>
      <c r="AC2999" s="3" t="s">
        <v>10118</v>
      </c>
      <c r="AD2999" s="5">
        <v>129988889</v>
      </c>
      <c r="AE2999" s="5">
        <v>0</v>
      </c>
      <c r="AF2999" s="5">
        <v>0</v>
      </c>
      <c r="AG2999" s="5">
        <v>0</v>
      </c>
      <c r="AH2999" s="5">
        <v>0</v>
      </c>
      <c r="AI2999" s="5">
        <v>0</v>
      </c>
      <c r="AJ2999" s="5">
        <v>0</v>
      </c>
      <c r="AK2999" s="5">
        <v>129988889</v>
      </c>
      <c r="AL2999" s="5">
        <v>0</v>
      </c>
      <c r="AM2999" s="5">
        <v>0</v>
      </c>
      <c r="AN2999" s="5">
        <v>0</v>
      </c>
      <c r="AO2999" s="5">
        <v>0</v>
      </c>
      <c r="AP2999" s="5">
        <v>0</v>
      </c>
      <c r="AQ2999" s="5">
        <v>0</v>
      </c>
      <c r="AR2999" s="5">
        <v>129988889</v>
      </c>
    </row>
    <row r="3000" spans="1:44" x14ac:dyDescent="0.25">
      <c r="A3000" s="6">
        <v>4151</v>
      </c>
      <c r="B3000" s="3" t="s">
        <v>5445</v>
      </c>
      <c r="C3000" s="3" t="s">
        <v>6006</v>
      </c>
      <c r="D3000" s="3" t="s">
        <v>6675</v>
      </c>
      <c r="E3000" s="3" t="s">
        <v>3134</v>
      </c>
      <c r="F3000" s="3" t="s">
        <v>10124</v>
      </c>
      <c r="G3000" s="21">
        <v>18</v>
      </c>
      <c r="H3000" s="8" t="s">
        <v>12708</v>
      </c>
      <c r="I3000" s="3" t="s">
        <v>12499</v>
      </c>
      <c r="J3000" s="3" t="s">
        <v>12651</v>
      </c>
      <c r="K3000" s="7">
        <v>0</v>
      </c>
      <c r="L3000" s="3" t="s">
        <v>5458</v>
      </c>
      <c r="M3000" s="7">
        <v>1104</v>
      </c>
      <c r="N3000" s="3" t="s">
        <v>19</v>
      </c>
      <c r="O3000" s="3" t="s">
        <v>5462</v>
      </c>
      <c r="P3000" s="8" t="s">
        <v>12715</v>
      </c>
      <c r="Q3000" s="8" t="s">
        <v>12717</v>
      </c>
      <c r="R3000" s="4">
        <v>1</v>
      </c>
      <c r="S3000" s="4" t="s">
        <v>5629</v>
      </c>
      <c r="T3000" s="4">
        <v>60</v>
      </c>
      <c r="U3000" s="7" t="s">
        <v>9668</v>
      </c>
      <c r="V3000" s="7">
        <v>42</v>
      </c>
      <c r="W3000" s="3" t="s">
        <v>7180</v>
      </c>
      <c r="X3000" s="6">
        <v>4201</v>
      </c>
      <c r="Y3000" s="3" t="s">
        <v>7181</v>
      </c>
      <c r="Z3000" s="6">
        <v>4201004</v>
      </c>
      <c r="AA3000" s="3" t="s">
        <v>10117</v>
      </c>
      <c r="AB3000" s="6">
        <v>42010040002</v>
      </c>
      <c r="AC3000" s="3" t="s">
        <v>10118</v>
      </c>
      <c r="AD3000" s="5">
        <v>6106642</v>
      </c>
      <c r="AE3000" s="5">
        <v>0</v>
      </c>
      <c r="AF3000" s="5">
        <v>0</v>
      </c>
      <c r="AG3000" s="5">
        <v>0</v>
      </c>
      <c r="AH3000" s="5">
        <v>0</v>
      </c>
      <c r="AI3000" s="5">
        <v>0</v>
      </c>
      <c r="AJ3000" s="5">
        <v>0</v>
      </c>
      <c r="AK3000" s="5">
        <v>6106642</v>
      </c>
      <c r="AL3000" s="5">
        <v>0</v>
      </c>
      <c r="AM3000" s="5">
        <v>0</v>
      </c>
      <c r="AN3000" s="5">
        <v>0</v>
      </c>
      <c r="AO3000" s="5">
        <v>0</v>
      </c>
      <c r="AP3000" s="5">
        <v>0</v>
      </c>
      <c r="AQ3000" s="5">
        <v>0</v>
      </c>
      <c r="AR3000" s="5">
        <v>6106642</v>
      </c>
    </row>
    <row r="3001" spans="1:44" x14ac:dyDescent="0.25">
      <c r="A3001" s="6">
        <v>4151</v>
      </c>
      <c r="B3001" s="3" t="s">
        <v>5445</v>
      </c>
      <c r="C3001" s="3" t="s">
        <v>6006</v>
      </c>
      <c r="D3001" s="3" t="s">
        <v>6675</v>
      </c>
      <c r="E3001" s="3" t="s">
        <v>3135</v>
      </c>
      <c r="F3001" s="3" t="s">
        <v>10125</v>
      </c>
      <c r="G3001" s="21">
        <v>18</v>
      </c>
      <c r="H3001" s="8" t="s">
        <v>12708</v>
      </c>
      <c r="I3001" s="3" t="s">
        <v>12499</v>
      </c>
      <c r="J3001" s="3" t="s">
        <v>12651</v>
      </c>
      <c r="K3001" s="7">
        <v>0</v>
      </c>
      <c r="L3001" s="3" t="s">
        <v>5458</v>
      </c>
      <c r="M3001" s="7">
        <v>1104</v>
      </c>
      <c r="N3001" s="3" t="s">
        <v>19</v>
      </c>
      <c r="O3001" s="3" t="s">
        <v>5462</v>
      </c>
      <c r="P3001" s="8" t="s">
        <v>12715</v>
      </c>
      <c r="Q3001" s="8" t="s">
        <v>12717</v>
      </c>
      <c r="R3001" s="4">
        <v>1</v>
      </c>
      <c r="S3001" s="4" t="s">
        <v>5629</v>
      </c>
      <c r="T3001" s="4">
        <v>60</v>
      </c>
      <c r="U3001" s="7" t="s">
        <v>9668</v>
      </c>
      <c r="V3001" s="7">
        <v>42</v>
      </c>
      <c r="W3001" s="3" t="s">
        <v>7180</v>
      </c>
      <c r="X3001" s="6">
        <v>4201</v>
      </c>
      <c r="Y3001" s="3" t="s">
        <v>7181</v>
      </c>
      <c r="Z3001" s="6">
        <v>4201004</v>
      </c>
      <c r="AA3001" s="3" t="s">
        <v>10117</v>
      </c>
      <c r="AB3001" s="6">
        <v>42010040002</v>
      </c>
      <c r="AC3001" s="3" t="s">
        <v>10118</v>
      </c>
      <c r="AD3001" s="5">
        <v>13132072</v>
      </c>
      <c r="AE3001" s="5">
        <v>0</v>
      </c>
      <c r="AF3001" s="5">
        <v>0</v>
      </c>
      <c r="AG3001" s="5">
        <v>0</v>
      </c>
      <c r="AH3001" s="5">
        <v>0</v>
      </c>
      <c r="AI3001" s="5">
        <v>0</v>
      </c>
      <c r="AJ3001" s="5">
        <v>0</v>
      </c>
      <c r="AK3001" s="5">
        <v>13132072</v>
      </c>
      <c r="AL3001" s="5">
        <v>0</v>
      </c>
      <c r="AM3001" s="5">
        <v>0</v>
      </c>
      <c r="AN3001" s="5">
        <v>0</v>
      </c>
      <c r="AO3001" s="5">
        <v>0</v>
      </c>
      <c r="AP3001" s="5">
        <v>0</v>
      </c>
      <c r="AQ3001" s="5">
        <v>0</v>
      </c>
      <c r="AR3001" s="5">
        <v>13132072</v>
      </c>
    </row>
    <row r="3002" spans="1:44" x14ac:dyDescent="0.25">
      <c r="A3002" s="6">
        <v>4151</v>
      </c>
      <c r="B3002" s="3" t="s">
        <v>5445</v>
      </c>
      <c r="C3002" s="3" t="s">
        <v>6007</v>
      </c>
      <c r="D3002" s="3" t="s">
        <v>6676</v>
      </c>
      <c r="E3002" s="3" t="s">
        <v>3136</v>
      </c>
      <c r="F3002" s="3" t="s">
        <v>10126</v>
      </c>
      <c r="G3002" s="21">
        <v>18</v>
      </c>
      <c r="H3002" s="8" t="s">
        <v>12708</v>
      </c>
      <c r="I3002" s="3" t="s">
        <v>12499</v>
      </c>
      <c r="J3002" s="3" t="s">
        <v>12651</v>
      </c>
      <c r="K3002" s="7">
        <v>0</v>
      </c>
      <c r="L3002" s="3" t="s">
        <v>5458</v>
      </c>
      <c r="M3002" s="7">
        <v>1104</v>
      </c>
      <c r="N3002" s="3" t="s">
        <v>19</v>
      </c>
      <c r="O3002" s="3" t="s">
        <v>5462</v>
      </c>
      <c r="P3002" s="8" t="s">
        <v>12715</v>
      </c>
      <c r="Q3002" s="8" t="s">
        <v>12717</v>
      </c>
      <c r="R3002" s="4">
        <v>1</v>
      </c>
      <c r="S3002" s="4" t="s">
        <v>5629</v>
      </c>
      <c r="T3002" s="4">
        <v>59</v>
      </c>
      <c r="U3002" s="7" t="s">
        <v>7540</v>
      </c>
      <c r="V3002" s="7">
        <v>42</v>
      </c>
      <c r="W3002" s="3" t="s">
        <v>7180</v>
      </c>
      <c r="X3002" s="6">
        <v>4201</v>
      </c>
      <c r="Y3002" s="3" t="s">
        <v>7181</v>
      </c>
      <c r="Z3002" s="6">
        <v>4201004</v>
      </c>
      <c r="AA3002" s="3" t="s">
        <v>10117</v>
      </c>
      <c r="AB3002" s="6">
        <v>42010040002</v>
      </c>
      <c r="AC3002" s="3" t="s">
        <v>10118</v>
      </c>
      <c r="AD3002" s="5">
        <v>1896693</v>
      </c>
      <c r="AE3002" s="5">
        <v>0</v>
      </c>
      <c r="AF3002" s="5">
        <v>0</v>
      </c>
      <c r="AG3002" s="5">
        <v>0</v>
      </c>
      <c r="AH3002" s="5">
        <v>0</v>
      </c>
      <c r="AI3002" s="5">
        <v>0</v>
      </c>
      <c r="AJ3002" s="5">
        <v>0</v>
      </c>
      <c r="AK3002" s="5">
        <v>1896693</v>
      </c>
      <c r="AL3002" s="5">
        <v>0</v>
      </c>
      <c r="AM3002" s="5">
        <v>0</v>
      </c>
      <c r="AN3002" s="5">
        <v>0</v>
      </c>
      <c r="AO3002" s="5">
        <v>0</v>
      </c>
      <c r="AP3002" s="5">
        <v>0</v>
      </c>
      <c r="AQ3002" s="5">
        <v>0</v>
      </c>
      <c r="AR3002" s="5">
        <v>1896693</v>
      </c>
    </row>
    <row r="3003" spans="1:44" x14ac:dyDescent="0.25">
      <c r="A3003" s="6">
        <v>4151</v>
      </c>
      <c r="B3003" s="3" t="s">
        <v>5445</v>
      </c>
      <c r="C3003" s="3" t="s">
        <v>6007</v>
      </c>
      <c r="D3003" s="3" t="s">
        <v>6676</v>
      </c>
      <c r="E3003" s="3" t="s">
        <v>3137</v>
      </c>
      <c r="F3003" s="3" t="s">
        <v>10127</v>
      </c>
      <c r="G3003" s="21">
        <v>18</v>
      </c>
      <c r="H3003" s="8" t="s">
        <v>12708</v>
      </c>
      <c r="I3003" s="3" t="s">
        <v>12499</v>
      </c>
      <c r="J3003" s="3" t="s">
        <v>12651</v>
      </c>
      <c r="K3003" s="7">
        <v>0</v>
      </c>
      <c r="L3003" s="3" t="s">
        <v>5458</v>
      </c>
      <c r="M3003" s="7">
        <v>1104</v>
      </c>
      <c r="N3003" s="3" t="s">
        <v>19</v>
      </c>
      <c r="O3003" s="3" t="s">
        <v>5462</v>
      </c>
      <c r="P3003" s="8" t="s">
        <v>12715</v>
      </c>
      <c r="Q3003" s="8" t="s">
        <v>12717</v>
      </c>
      <c r="R3003" s="4">
        <v>1</v>
      </c>
      <c r="S3003" s="4" t="s">
        <v>5629</v>
      </c>
      <c r="T3003" s="4">
        <v>59</v>
      </c>
      <c r="U3003" s="7" t="s">
        <v>7540</v>
      </c>
      <c r="V3003" s="7">
        <v>42</v>
      </c>
      <c r="W3003" s="3" t="s">
        <v>7180</v>
      </c>
      <c r="X3003" s="6">
        <v>4201</v>
      </c>
      <c r="Y3003" s="3" t="s">
        <v>7181</v>
      </c>
      <c r="Z3003" s="6">
        <v>4201004</v>
      </c>
      <c r="AA3003" s="3" t="s">
        <v>10117</v>
      </c>
      <c r="AB3003" s="6">
        <v>42010040002</v>
      </c>
      <c r="AC3003" s="3" t="s">
        <v>10118</v>
      </c>
      <c r="AD3003" s="5">
        <v>5680701</v>
      </c>
      <c r="AE3003" s="5">
        <v>0</v>
      </c>
      <c r="AF3003" s="5">
        <v>0</v>
      </c>
      <c r="AG3003" s="5">
        <v>0</v>
      </c>
      <c r="AH3003" s="5">
        <v>0</v>
      </c>
      <c r="AI3003" s="5">
        <v>0</v>
      </c>
      <c r="AJ3003" s="5">
        <v>0</v>
      </c>
      <c r="AK3003" s="5">
        <v>5680701</v>
      </c>
      <c r="AL3003" s="5">
        <v>0</v>
      </c>
      <c r="AM3003" s="5">
        <v>0</v>
      </c>
      <c r="AN3003" s="5">
        <v>0</v>
      </c>
      <c r="AO3003" s="5">
        <v>0</v>
      </c>
      <c r="AP3003" s="5">
        <v>0</v>
      </c>
      <c r="AQ3003" s="5">
        <v>0</v>
      </c>
      <c r="AR3003" s="5">
        <v>5680701</v>
      </c>
    </row>
    <row r="3004" spans="1:44" x14ac:dyDescent="0.25">
      <c r="A3004" s="6">
        <v>4151</v>
      </c>
      <c r="B3004" s="3" t="s">
        <v>5445</v>
      </c>
      <c r="C3004" s="3" t="s">
        <v>6008</v>
      </c>
      <c r="D3004" s="3" t="s">
        <v>6677</v>
      </c>
      <c r="E3004" s="3" t="s">
        <v>3140</v>
      </c>
      <c r="F3004" s="3" t="s">
        <v>10129</v>
      </c>
      <c r="G3004" s="21">
        <v>18</v>
      </c>
      <c r="H3004" s="8" t="s">
        <v>12708</v>
      </c>
      <c r="I3004" s="3" t="s">
        <v>12339</v>
      </c>
      <c r="J3004" s="3" t="s">
        <v>12543</v>
      </c>
      <c r="K3004" s="7">
        <v>0</v>
      </c>
      <c r="L3004" s="3" t="s">
        <v>5458</v>
      </c>
      <c r="M3004" s="7">
        <v>1104</v>
      </c>
      <c r="N3004" s="3" t="s">
        <v>19</v>
      </c>
      <c r="O3004" s="3" t="s">
        <v>5462</v>
      </c>
      <c r="P3004" s="8" t="s">
        <v>12715</v>
      </c>
      <c r="Q3004" s="8" t="s">
        <v>12717</v>
      </c>
      <c r="R3004" s="4">
        <v>0</v>
      </c>
      <c r="S3004" s="4" t="s">
        <v>5627</v>
      </c>
      <c r="T3004" s="4">
        <v>99</v>
      </c>
      <c r="U3004" s="7" t="s">
        <v>6298</v>
      </c>
      <c r="V3004" s="7">
        <v>42</v>
      </c>
      <c r="W3004" s="3" t="s">
        <v>7180</v>
      </c>
      <c r="X3004" s="6">
        <v>4201</v>
      </c>
      <c r="Y3004" s="3" t="s">
        <v>7181</v>
      </c>
      <c r="Z3004" s="6">
        <v>4201004</v>
      </c>
      <c r="AA3004" s="3" t="s">
        <v>10117</v>
      </c>
      <c r="AB3004" s="6">
        <v>42010040003</v>
      </c>
      <c r="AC3004" s="3" t="s">
        <v>10128</v>
      </c>
      <c r="AD3004" s="5">
        <v>3008825385</v>
      </c>
      <c r="AE3004" s="5">
        <v>0</v>
      </c>
      <c r="AF3004" s="5">
        <v>0</v>
      </c>
      <c r="AG3004" s="5">
        <v>0</v>
      </c>
      <c r="AH3004" s="5">
        <v>0</v>
      </c>
      <c r="AI3004" s="5">
        <v>0</v>
      </c>
      <c r="AJ3004" s="5">
        <v>0</v>
      </c>
      <c r="AK3004" s="5">
        <v>3008825385</v>
      </c>
      <c r="AL3004" s="5">
        <v>540225105</v>
      </c>
      <c r="AM3004" s="5">
        <v>0</v>
      </c>
      <c r="AN3004" s="5">
        <v>0</v>
      </c>
      <c r="AO3004" s="5">
        <v>0</v>
      </c>
      <c r="AP3004" s="5">
        <v>0</v>
      </c>
      <c r="AQ3004" s="5">
        <v>540225105</v>
      </c>
      <c r="AR3004" s="5">
        <v>2468600280</v>
      </c>
    </row>
    <row r="3005" spans="1:44" x14ac:dyDescent="0.25">
      <c r="A3005" s="6">
        <v>4151</v>
      </c>
      <c r="B3005" s="3" t="s">
        <v>5445</v>
      </c>
      <c r="C3005" s="3" t="s">
        <v>6008</v>
      </c>
      <c r="D3005" s="3" t="s">
        <v>6677</v>
      </c>
      <c r="E3005" s="3" t="s">
        <v>3141</v>
      </c>
      <c r="F3005" s="3" t="s">
        <v>10130</v>
      </c>
      <c r="G3005" s="21">
        <v>18</v>
      </c>
      <c r="H3005" s="8" t="s">
        <v>12708</v>
      </c>
      <c r="I3005" s="3" t="s">
        <v>12339</v>
      </c>
      <c r="J3005" s="3" t="s">
        <v>12543</v>
      </c>
      <c r="K3005" s="7">
        <v>0</v>
      </c>
      <c r="L3005" s="3" t="s">
        <v>5458</v>
      </c>
      <c r="M3005" s="7">
        <v>1104</v>
      </c>
      <c r="N3005" s="3" t="s">
        <v>19</v>
      </c>
      <c r="O3005" s="3" t="s">
        <v>5462</v>
      </c>
      <c r="P3005" s="8" t="s">
        <v>12715</v>
      </c>
      <c r="Q3005" s="8" t="s">
        <v>12717</v>
      </c>
      <c r="R3005" s="4">
        <v>0</v>
      </c>
      <c r="S3005" s="4" t="s">
        <v>5627</v>
      </c>
      <c r="T3005" s="4">
        <v>99</v>
      </c>
      <c r="U3005" s="7" t="s">
        <v>6298</v>
      </c>
      <c r="V3005" s="7">
        <v>42</v>
      </c>
      <c r="W3005" s="3" t="s">
        <v>7180</v>
      </c>
      <c r="X3005" s="6">
        <v>4201</v>
      </c>
      <c r="Y3005" s="3" t="s">
        <v>7181</v>
      </c>
      <c r="Z3005" s="6">
        <v>4201004</v>
      </c>
      <c r="AA3005" s="3" t="s">
        <v>10117</v>
      </c>
      <c r="AB3005" s="6">
        <v>42010040003</v>
      </c>
      <c r="AC3005" s="3" t="s">
        <v>10128</v>
      </c>
      <c r="AD3005" s="5">
        <v>1589119267</v>
      </c>
      <c r="AE3005" s="5">
        <v>0</v>
      </c>
      <c r="AF3005" s="5">
        <v>0</v>
      </c>
      <c r="AG3005" s="5">
        <v>0</v>
      </c>
      <c r="AH3005" s="5">
        <v>0</v>
      </c>
      <c r="AI3005" s="5">
        <v>0</v>
      </c>
      <c r="AJ3005" s="5">
        <v>0</v>
      </c>
      <c r="AK3005" s="5">
        <v>1589119267</v>
      </c>
      <c r="AL3005" s="5">
        <v>433396164</v>
      </c>
      <c r="AM3005" s="5">
        <v>0</v>
      </c>
      <c r="AN3005" s="5">
        <v>0</v>
      </c>
      <c r="AO3005" s="5">
        <v>0</v>
      </c>
      <c r="AP3005" s="5">
        <v>0</v>
      </c>
      <c r="AQ3005" s="5">
        <v>433396164</v>
      </c>
      <c r="AR3005" s="5">
        <v>1155723103</v>
      </c>
    </row>
    <row r="3006" spans="1:44" x14ac:dyDescent="0.25">
      <c r="A3006" s="6">
        <v>4151</v>
      </c>
      <c r="B3006" s="3" t="s">
        <v>5445</v>
      </c>
      <c r="C3006" s="3" t="s">
        <v>6008</v>
      </c>
      <c r="D3006" s="3" t="s">
        <v>6677</v>
      </c>
      <c r="E3006" s="3" t="s">
        <v>3142</v>
      </c>
      <c r="F3006" s="3" t="s">
        <v>10131</v>
      </c>
      <c r="G3006" s="21">
        <v>18</v>
      </c>
      <c r="H3006" s="8" t="s">
        <v>12708</v>
      </c>
      <c r="I3006" s="3" t="s">
        <v>12341</v>
      </c>
      <c r="J3006" s="3" t="s">
        <v>12545</v>
      </c>
      <c r="K3006" s="7">
        <v>0</v>
      </c>
      <c r="L3006" s="3" t="s">
        <v>5458</v>
      </c>
      <c r="M3006" s="7">
        <v>1104</v>
      </c>
      <c r="N3006" s="3" t="s">
        <v>19</v>
      </c>
      <c r="O3006" s="3" t="s">
        <v>5462</v>
      </c>
      <c r="P3006" s="8" t="s">
        <v>12715</v>
      </c>
      <c r="Q3006" s="8" t="s">
        <v>12717</v>
      </c>
      <c r="R3006" s="4">
        <v>0</v>
      </c>
      <c r="S3006" s="4" t="s">
        <v>5627</v>
      </c>
      <c r="T3006" s="4">
        <v>99</v>
      </c>
      <c r="U3006" s="7" t="s">
        <v>6298</v>
      </c>
      <c r="V3006" s="7">
        <v>42</v>
      </c>
      <c r="W3006" s="3" t="s">
        <v>7180</v>
      </c>
      <c r="X3006" s="6">
        <v>4201</v>
      </c>
      <c r="Y3006" s="3" t="s">
        <v>7181</v>
      </c>
      <c r="Z3006" s="6">
        <v>4201004</v>
      </c>
      <c r="AA3006" s="3" t="s">
        <v>10117</v>
      </c>
      <c r="AB3006" s="6">
        <v>42010040003</v>
      </c>
      <c r="AC3006" s="3" t="s">
        <v>10128</v>
      </c>
      <c r="AD3006" s="5">
        <v>2393470828</v>
      </c>
      <c r="AE3006" s="5">
        <v>0</v>
      </c>
      <c r="AF3006" s="5">
        <v>0</v>
      </c>
      <c r="AG3006" s="5">
        <v>0</v>
      </c>
      <c r="AH3006" s="5">
        <v>0</v>
      </c>
      <c r="AI3006" s="5">
        <v>0</v>
      </c>
      <c r="AJ3006" s="5">
        <v>0</v>
      </c>
      <c r="AK3006" s="5">
        <v>2393470828</v>
      </c>
      <c r="AL3006" s="5">
        <v>364786522</v>
      </c>
      <c r="AM3006" s="5">
        <v>0</v>
      </c>
      <c r="AN3006" s="5">
        <v>0</v>
      </c>
      <c r="AO3006" s="5">
        <v>0</v>
      </c>
      <c r="AP3006" s="5">
        <v>0</v>
      </c>
      <c r="AQ3006" s="5">
        <v>364786522</v>
      </c>
      <c r="AR3006" s="5">
        <v>2028684306</v>
      </c>
    </row>
    <row r="3007" spans="1:44" x14ac:dyDescent="0.25">
      <c r="A3007" s="6">
        <v>4151</v>
      </c>
      <c r="B3007" s="3" t="s">
        <v>5445</v>
      </c>
      <c r="C3007" s="3" t="s">
        <v>6008</v>
      </c>
      <c r="D3007" s="3" t="s">
        <v>6677</v>
      </c>
      <c r="E3007" s="3" t="s">
        <v>3144</v>
      </c>
      <c r="F3007" s="3" t="s">
        <v>10132</v>
      </c>
      <c r="G3007" s="21">
        <v>18</v>
      </c>
      <c r="H3007" s="8" t="s">
        <v>12708</v>
      </c>
      <c r="I3007" s="3" t="s">
        <v>12351</v>
      </c>
      <c r="J3007" s="3" t="s">
        <v>12555</v>
      </c>
      <c r="K3007" s="7">
        <v>0</v>
      </c>
      <c r="L3007" s="3" t="s">
        <v>5458</v>
      </c>
      <c r="M3007" s="7">
        <v>1104</v>
      </c>
      <c r="N3007" s="3" t="s">
        <v>19</v>
      </c>
      <c r="O3007" s="3" t="s">
        <v>5462</v>
      </c>
      <c r="P3007" s="8" t="s">
        <v>12715</v>
      </c>
      <c r="Q3007" s="8" t="s">
        <v>12717</v>
      </c>
      <c r="R3007" s="4">
        <v>0</v>
      </c>
      <c r="S3007" s="4" t="s">
        <v>5627</v>
      </c>
      <c r="T3007" s="4">
        <v>99</v>
      </c>
      <c r="U3007" s="7" t="s">
        <v>6298</v>
      </c>
      <c r="V3007" s="7">
        <v>42</v>
      </c>
      <c r="W3007" s="3" t="s">
        <v>7180</v>
      </c>
      <c r="X3007" s="6">
        <v>4201</v>
      </c>
      <c r="Y3007" s="3" t="s">
        <v>7181</v>
      </c>
      <c r="Z3007" s="6">
        <v>4201004</v>
      </c>
      <c r="AA3007" s="3" t="s">
        <v>10117</v>
      </c>
      <c r="AB3007" s="6">
        <v>42010040003</v>
      </c>
      <c r="AC3007" s="3" t="s">
        <v>10128</v>
      </c>
      <c r="AD3007" s="5">
        <v>419343450</v>
      </c>
      <c r="AE3007" s="5">
        <v>0</v>
      </c>
      <c r="AF3007" s="5">
        <v>0</v>
      </c>
      <c r="AG3007" s="5">
        <v>0</v>
      </c>
      <c r="AH3007" s="5">
        <v>0</v>
      </c>
      <c r="AI3007" s="5">
        <v>0</v>
      </c>
      <c r="AJ3007" s="5">
        <v>0</v>
      </c>
      <c r="AK3007" s="5">
        <v>419343450</v>
      </c>
      <c r="AL3007" s="5">
        <v>0</v>
      </c>
      <c r="AM3007" s="5">
        <v>0</v>
      </c>
      <c r="AN3007" s="5">
        <v>0</v>
      </c>
      <c r="AO3007" s="5">
        <v>0</v>
      </c>
      <c r="AP3007" s="5">
        <v>0</v>
      </c>
      <c r="AQ3007" s="5">
        <v>0</v>
      </c>
      <c r="AR3007" s="5">
        <v>419343450</v>
      </c>
    </row>
    <row r="3008" spans="1:44" x14ac:dyDescent="0.25">
      <c r="A3008" s="6">
        <v>4151</v>
      </c>
      <c r="B3008" s="3" t="s">
        <v>5445</v>
      </c>
      <c r="C3008" s="3" t="s">
        <v>6009</v>
      </c>
      <c r="D3008" s="3" t="s">
        <v>6678</v>
      </c>
      <c r="E3008" s="3" t="s">
        <v>3145</v>
      </c>
      <c r="F3008" s="3" t="s">
        <v>10133</v>
      </c>
      <c r="G3008" s="21">
        <v>18</v>
      </c>
      <c r="H3008" s="8" t="s">
        <v>12708</v>
      </c>
      <c r="I3008" s="3" t="s">
        <v>12497</v>
      </c>
      <c r="J3008" s="3" t="s">
        <v>12651</v>
      </c>
      <c r="K3008" s="7">
        <v>0</v>
      </c>
      <c r="L3008" s="3" t="s">
        <v>5458</v>
      </c>
      <c r="M3008" s="7">
        <v>1104</v>
      </c>
      <c r="N3008" s="3" t="s">
        <v>19</v>
      </c>
      <c r="O3008" s="3" t="s">
        <v>5462</v>
      </c>
      <c r="P3008" s="8" t="s">
        <v>12715</v>
      </c>
      <c r="Q3008" s="8" t="s">
        <v>12717</v>
      </c>
      <c r="R3008" s="4">
        <v>1</v>
      </c>
      <c r="S3008" s="4" t="s">
        <v>5629</v>
      </c>
      <c r="T3008" s="4">
        <v>6</v>
      </c>
      <c r="U3008" s="7" t="s">
        <v>10121</v>
      </c>
      <c r="V3008" s="7">
        <v>42</v>
      </c>
      <c r="W3008" s="3" t="s">
        <v>7180</v>
      </c>
      <c r="X3008" s="6">
        <v>4201</v>
      </c>
      <c r="Y3008" s="3" t="s">
        <v>7181</v>
      </c>
      <c r="Z3008" s="6">
        <v>4201004</v>
      </c>
      <c r="AA3008" s="3" t="s">
        <v>10117</v>
      </c>
      <c r="AB3008" s="6">
        <v>42010040003</v>
      </c>
      <c r="AC3008" s="3" t="s">
        <v>10128</v>
      </c>
      <c r="AD3008" s="5">
        <v>188402964</v>
      </c>
      <c r="AE3008" s="5">
        <v>0</v>
      </c>
      <c r="AF3008" s="5">
        <v>0</v>
      </c>
      <c r="AG3008" s="5">
        <v>0</v>
      </c>
      <c r="AH3008" s="5">
        <v>0</v>
      </c>
      <c r="AI3008" s="5">
        <v>0</v>
      </c>
      <c r="AJ3008" s="5">
        <v>0</v>
      </c>
      <c r="AK3008" s="5">
        <v>188402964</v>
      </c>
      <c r="AL3008" s="5">
        <v>0</v>
      </c>
      <c r="AM3008" s="5">
        <v>0</v>
      </c>
      <c r="AN3008" s="5">
        <v>0</v>
      </c>
      <c r="AO3008" s="5">
        <v>0</v>
      </c>
      <c r="AP3008" s="5">
        <v>0</v>
      </c>
      <c r="AQ3008" s="5">
        <v>0</v>
      </c>
      <c r="AR3008" s="5">
        <v>188402964</v>
      </c>
    </row>
    <row r="3009" spans="1:44" x14ac:dyDescent="0.25">
      <c r="A3009" s="6">
        <v>4151</v>
      </c>
      <c r="B3009" s="3" t="s">
        <v>5445</v>
      </c>
      <c r="C3009" s="3" t="s">
        <v>6009</v>
      </c>
      <c r="D3009" s="3" t="s">
        <v>6678</v>
      </c>
      <c r="E3009" s="3" t="s">
        <v>3146</v>
      </c>
      <c r="F3009" s="3" t="s">
        <v>10134</v>
      </c>
      <c r="G3009" s="21">
        <v>18</v>
      </c>
      <c r="H3009" s="8" t="s">
        <v>12708</v>
      </c>
      <c r="I3009" s="3" t="s">
        <v>12497</v>
      </c>
      <c r="J3009" s="3" t="s">
        <v>12651</v>
      </c>
      <c r="K3009" s="7">
        <v>0</v>
      </c>
      <c r="L3009" s="3" t="s">
        <v>5458</v>
      </c>
      <c r="M3009" s="7">
        <v>1104</v>
      </c>
      <c r="N3009" s="3" t="s">
        <v>19</v>
      </c>
      <c r="O3009" s="3" t="s">
        <v>5462</v>
      </c>
      <c r="P3009" s="8" t="s">
        <v>12715</v>
      </c>
      <c r="Q3009" s="8" t="s">
        <v>12717</v>
      </c>
      <c r="R3009" s="4">
        <v>1</v>
      </c>
      <c r="S3009" s="4" t="s">
        <v>5629</v>
      </c>
      <c r="T3009" s="4">
        <v>6</v>
      </c>
      <c r="U3009" s="7" t="s">
        <v>10121</v>
      </c>
      <c r="V3009" s="7">
        <v>42</v>
      </c>
      <c r="W3009" s="3" t="s">
        <v>7180</v>
      </c>
      <c r="X3009" s="6">
        <v>4201</v>
      </c>
      <c r="Y3009" s="3" t="s">
        <v>7181</v>
      </c>
      <c r="Z3009" s="6">
        <v>4201004</v>
      </c>
      <c r="AA3009" s="3" t="s">
        <v>10117</v>
      </c>
      <c r="AB3009" s="6">
        <v>42010040003</v>
      </c>
      <c r="AC3009" s="3" t="s">
        <v>10128</v>
      </c>
      <c r="AD3009" s="5">
        <v>189328197</v>
      </c>
      <c r="AE3009" s="5">
        <v>0</v>
      </c>
      <c r="AF3009" s="5">
        <v>0</v>
      </c>
      <c r="AG3009" s="5">
        <v>0</v>
      </c>
      <c r="AH3009" s="5">
        <v>0</v>
      </c>
      <c r="AI3009" s="5">
        <v>0</v>
      </c>
      <c r="AJ3009" s="5">
        <v>0</v>
      </c>
      <c r="AK3009" s="5">
        <v>189328197</v>
      </c>
      <c r="AL3009" s="5">
        <v>0</v>
      </c>
      <c r="AM3009" s="5">
        <v>0</v>
      </c>
      <c r="AN3009" s="5">
        <v>0</v>
      </c>
      <c r="AO3009" s="5">
        <v>0</v>
      </c>
      <c r="AP3009" s="5">
        <v>0</v>
      </c>
      <c r="AQ3009" s="5">
        <v>0</v>
      </c>
      <c r="AR3009" s="5">
        <v>189328197</v>
      </c>
    </row>
    <row r="3010" spans="1:44" x14ac:dyDescent="0.25">
      <c r="A3010" s="6">
        <v>4151</v>
      </c>
      <c r="B3010" s="3" t="s">
        <v>5445</v>
      </c>
      <c r="C3010" s="3" t="s">
        <v>6009</v>
      </c>
      <c r="D3010" s="3" t="s">
        <v>6678</v>
      </c>
      <c r="E3010" s="3" t="s">
        <v>3147</v>
      </c>
      <c r="F3010" s="3" t="s">
        <v>10135</v>
      </c>
      <c r="G3010" s="21">
        <v>18</v>
      </c>
      <c r="H3010" s="8" t="s">
        <v>12708</v>
      </c>
      <c r="I3010" s="3" t="s">
        <v>12497</v>
      </c>
      <c r="J3010" s="3" t="s">
        <v>12651</v>
      </c>
      <c r="K3010" s="7">
        <v>0</v>
      </c>
      <c r="L3010" s="3" t="s">
        <v>5458</v>
      </c>
      <c r="M3010" s="7">
        <v>1104</v>
      </c>
      <c r="N3010" s="3" t="s">
        <v>19</v>
      </c>
      <c r="O3010" s="3" t="s">
        <v>5462</v>
      </c>
      <c r="P3010" s="8" t="s">
        <v>12715</v>
      </c>
      <c r="Q3010" s="8" t="s">
        <v>12717</v>
      </c>
      <c r="R3010" s="4">
        <v>1</v>
      </c>
      <c r="S3010" s="4" t="s">
        <v>5629</v>
      </c>
      <c r="T3010" s="4">
        <v>6</v>
      </c>
      <c r="U3010" s="7" t="s">
        <v>10121</v>
      </c>
      <c r="V3010" s="7">
        <v>42</v>
      </c>
      <c r="W3010" s="3" t="s">
        <v>7180</v>
      </c>
      <c r="X3010" s="6">
        <v>4201</v>
      </c>
      <c r="Y3010" s="3" t="s">
        <v>7181</v>
      </c>
      <c r="Z3010" s="6">
        <v>4201004</v>
      </c>
      <c r="AA3010" s="3" t="s">
        <v>10117</v>
      </c>
      <c r="AB3010" s="6">
        <v>42010040003</v>
      </c>
      <c r="AC3010" s="3" t="s">
        <v>10128</v>
      </c>
      <c r="AD3010" s="5">
        <v>166287770</v>
      </c>
      <c r="AE3010" s="5">
        <v>0</v>
      </c>
      <c r="AF3010" s="5">
        <v>0</v>
      </c>
      <c r="AG3010" s="5">
        <v>0</v>
      </c>
      <c r="AH3010" s="5">
        <v>0</v>
      </c>
      <c r="AI3010" s="5">
        <v>0</v>
      </c>
      <c r="AJ3010" s="5">
        <v>0</v>
      </c>
      <c r="AK3010" s="5">
        <v>166287770</v>
      </c>
      <c r="AL3010" s="5">
        <v>0</v>
      </c>
      <c r="AM3010" s="5">
        <v>0</v>
      </c>
      <c r="AN3010" s="5">
        <v>0</v>
      </c>
      <c r="AO3010" s="5">
        <v>0</v>
      </c>
      <c r="AP3010" s="5">
        <v>0</v>
      </c>
      <c r="AQ3010" s="5">
        <v>0</v>
      </c>
      <c r="AR3010" s="5">
        <v>166287770</v>
      </c>
    </row>
    <row r="3011" spans="1:44" x14ac:dyDescent="0.25">
      <c r="A3011" s="6">
        <v>4151</v>
      </c>
      <c r="B3011" s="3" t="s">
        <v>5445</v>
      </c>
      <c r="C3011" s="3" t="s">
        <v>6010</v>
      </c>
      <c r="D3011" s="3" t="s">
        <v>6679</v>
      </c>
      <c r="E3011" s="3" t="s">
        <v>3148</v>
      </c>
      <c r="F3011" s="3" t="s">
        <v>10136</v>
      </c>
      <c r="G3011" s="21">
        <v>18</v>
      </c>
      <c r="H3011" s="8" t="s">
        <v>12708</v>
      </c>
      <c r="I3011" s="3" t="s">
        <v>12493</v>
      </c>
      <c r="J3011" s="3" t="s">
        <v>12648</v>
      </c>
      <c r="K3011" s="7">
        <v>0</v>
      </c>
      <c r="L3011" s="3" t="s">
        <v>5458</v>
      </c>
      <c r="M3011" s="7">
        <v>1104</v>
      </c>
      <c r="N3011" s="3" t="s">
        <v>19</v>
      </c>
      <c r="O3011" s="3" t="s">
        <v>5462</v>
      </c>
      <c r="P3011" s="8" t="s">
        <v>12715</v>
      </c>
      <c r="Q3011" s="8" t="s">
        <v>12717</v>
      </c>
      <c r="R3011" s="4">
        <v>1</v>
      </c>
      <c r="S3011" s="4" t="s">
        <v>5629</v>
      </c>
      <c r="T3011" s="4">
        <v>14</v>
      </c>
      <c r="U3011" s="7" t="s">
        <v>8128</v>
      </c>
      <c r="V3011" s="7">
        <v>42</v>
      </c>
      <c r="W3011" s="3" t="s">
        <v>7180</v>
      </c>
      <c r="X3011" s="6">
        <v>4201</v>
      </c>
      <c r="Y3011" s="3" t="s">
        <v>7181</v>
      </c>
      <c r="Z3011" s="6">
        <v>4201004</v>
      </c>
      <c r="AA3011" s="3" t="s">
        <v>10117</v>
      </c>
      <c r="AB3011" s="6">
        <v>42010040003</v>
      </c>
      <c r="AC3011" s="3" t="s">
        <v>10128</v>
      </c>
      <c r="AD3011" s="5">
        <v>42141982</v>
      </c>
      <c r="AE3011" s="5">
        <v>0</v>
      </c>
      <c r="AF3011" s="5">
        <v>0</v>
      </c>
      <c r="AG3011" s="5">
        <v>0</v>
      </c>
      <c r="AH3011" s="5">
        <v>0</v>
      </c>
      <c r="AI3011" s="5">
        <v>0</v>
      </c>
      <c r="AJ3011" s="5">
        <v>0</v>
      </c>
      <c r="AK3011" s="5">
        <v>42141982</v>
      </c>
      <c r="AL3011" s="5">
        <v>0</v>
      </c>
      <c r="AM3011" s="5">
        <v>0</v>
      </c>
      <c r="AN3011" s="5">
        <v>0</v>
      </c>
      <c r="AO3011" s="5">
        <v>0</v>
      </c>
      <c r="AP3011" s="5">
        <v>0</v>
      </c>
      <c r="AQ3011" s="5">
        <v>0</v>
      </c>
      <c r="AR3011" s="5">
        <v>42141982</v>
      </c>
    </row>
    <row r="3012" spans="1:44" x14ac:dyDescent="0.25">
      <c r="A3012" s="6">
        <v>4151</v>
      </c>
      <c r="B3012" s="3" t="s">
        <v>5445</v>
      </c>
      <c r="C3012" s="3" t="s">
        <v>6010</v>
      </c>
      <c r="D3012" s="3" t="s">
        <v>6679</v>
      </c>
      <c r="E3012" s="3" t="s">
        <v>3149</v>
      </c>
      <c r="F3012" s="3" t="s">
        <v>10137</v>
      </c>
      <c r="G3012" s="21">
        <v>18</v>
      </c>
      <c r="H3012" s="8" t="s">
        <v>12708</v>
      </c>
      <c r="I3012" s="3" t="s">
        <v>12493</v>
      </c>
      <c r="J3012" s="3" t="s">
        <v>12648</v>
      </c>
      <c r="K3012" s="7">
        <v>0</v>
      </c>
      <c r="L3012" s="3" t="s">
        <v>5458</v>
      </c>
      <c r="M3012" s="7">
        <v>1104</v>
      </c>
      <c r="N3012" s="3" t="s">
        <v>19</v>
      </c>
      <c r="O3012" s="3" t="s">
        <v>5462</v>
      </c>
      <c r="P3012" s="8" t="s">
        <v>12715</v>
      </c>
      <c r="Q3012" s="8" t="s">
        <v>12717</v>
      </c>
      <c r="R3012" s="4">
        <v>1</v>
      </c>
      <c r="S3012" s="4" t="s">
        <v>5629</v>
      </c>
      <c r="T3012" s="4">
        <v>14</v>
      </c>
      <c r="U3012" s="7" t="s">
        <v>8128</v>
      </c>
      <c r="V3012" s="7">
        <v>42</v>
      </c>
      <c r="W3012" s="3" t="s">
        <v>7180</v>
      </c>
      <c r="X3012" s="6">
        <v>4201</v>
      </c>
      <c r="Y3012" s="3" t="s">
        <v>7181</v>
      </c>
      <c r="Z3012" s="6">
        <v>4201004</v>
      </c>
      <c r="AA3012" s="3" t="s">
        <v>10117</v>
      </c>
      <c r="AB3012" s="6">
        <v>42010040003</v>
      </c>
      <c r="AC3012" s="3" t="s">
        <v>10128</v>
      </c>
      <c r="AD3012" s="5">
        <v>84642742</v>
      </c>
      <c r="AE3012" s="5">
        <v>0</v>
      </c>
      <c r="AF3012" s="5">
        <v>0</v>
      </c>
      <c r="AG3012" s="5">
        <v>0</v>
      </c>
      <c r="AH3012" s="5">
        <v>0</v>
      </c>
      <c r="AI3012" s="5">
        <v>0</v>
      </c>
      <c r="AJ3012" s="5">
        <v>0</v>
      </c>
      <c r="AK3012" s="5">
        <v>84642742</v>
      </c>
      <c r="AL3012" s="5">
        <v>0</v>
      </c>
      <c r="AM3012" s="5">
        <v>0</v>
      </c>
      <c r="AN3012" s="5">
        <v>0</v>
      </c>
      <c r="AO3012" s="5">
        <v>0</v>
      </c>
      <c r="AP3012" s="5">
        <v>0</v>
      </c>
      <c r="AQ3012" s="5">
        <v>0</v>
      </c>
      <c r="AR3012" s="5">
        <v>84642742</v>
      </c>
    </row>
    <row r="3013" spans="1:44" x14ac:dyDescent="0.25">
      <c r="A3013" s="6">
        <v>4151</v>
      </c>
      <c r="B3013" s="3" t="s">
        <v>5445</v>
      </c>
      <c r="C3013" s="3" t="s">
        <v>6010</v>
      </c>
      <c r="D3013" s="3" t="s">
        <v>6679</v>
      </c>
      <c r="E3013" s="3" t="s">
        <v>3150</v>
      </c>
      <c r="F3013" s="3" t="s">
        <v>10138</v>
      </c>
      <c r="G3013" s="21">
        <v>18</v>
      </c>
      <c r="H3013" s="8" t="s">
        <v>12708</v>
      </c>
      <c r="I3013" s="3" t="s">
        <v>12493</v>
      </c>
      <c r="J3013" s="3" t="s">
        <v>12648</v>
      </c>
      <c r="K3013" s="7">
        <v>0</v>
      </c>
      <c r="L3013" s="3" t="s">
        <v>5458</v>
      </c>
      <c r="M3013" s="7">
        <v>1104</v>
      </c>
      <c r="N3013" s="3" t="s">
        <v>19</v>
      </c>
      <c r="O3013" s="3" t="s">
        <v>5462</v>
      </c>
      <c r="P3013" s="8" t="s">
        <v>12715</v>
      </c>
      <c r="Q3013" s="8" t="s">
        <v>12717</v>
      </c>
      <c r="R3013" s="4">
        <v>1</v>
      </c>
      <c r="S3013" s="4" t="s">
        <v>5629</v>
      </c>
      <c r="T3013" s="4">
        <v>14</v>
      </c>
      <c r="U3013" s="7" t="s">
        <v>8128</v>
      </c>
      <c r="V3013" s="7">
        <v>42</v>
      </c>
      <c r="W3013" s="3" t="s">
        <v>7180</v>
      </c>
      <c r="X3013" s="6">
        <v>4201</v>
      </c>
      <c r="Y3013" s="3" t="s">
        <v>7181</v>
      </c>
      <c r="Z3013" s="6">
        <v>4201004</v>
      </c>
      <c r="AA3013" s="3" t="s">
        <v>10117</v>
      </c>
      <c r="AB3013" s="6">
        <v>42010040003</v>
      </c>
      <c r="AC3013" s="3" t="s">
        <v>10128</v>
      </c>
      <c r="AD3013" s="5">
        <v>78884940</v>
      </c>
      <c r="AE3013" s="5">
        <v>0</v>
      </c>
      <c r="AF3013" s="5">
        <v>0</v>
      </c>
      <c r="AG3013" s="5">
        <v>0</v>
      </c>
      <c r="AH3013" s="5">
        <v>0</v>
      </c>
      <c r="AI3013" s="5">
        <v>0</v>
      </c>
      <c r="AJ3013" s="5">
        <v>0</v>
      </c>
      <c r="AK3013" s="5">
        <v>78884940</v>
      </c>
      <c r="AL3013" s="5">
        <v>0</v>
      </c>
      <c r="AM3013" s="5">
        <v>0</v>
      </c>
      <c r="AN3013" s="5">
        <v>0</v>
      </c>
      <c r="AO3013" s="5">
        <v>0</v>
      </c>
      <c r="AP3013" s="5">
        <v>0</v>
      </c>
      <c r="AQ3013" s="5">
        <v>0</v>
      </c>
      <c r="AR3013" s="5">
        <v>78884940</v>
      </c>
    </row>
    <row r="3014" spans="1:44" x14ac:dyDescent="0.25">
      <c r="A3014" s="6">
        <v>4151</v>
      </c>
      <c r="B3014" s="3" t="s">
        <v>5445</v>
      </c>
      <c r="C3014" s="3" t="s">
        <v>6011</v>
      </c>
      <c r="D3014" s="3" t="s">
        <v>6680</v>
      </c>
      <c r="E3014" s="3" t="s">
        <v>3151</v>
      </c>
      <c r="F3014" s="3" t="s">
        <v>10139</v>
      </c>
      <c r="G3014" s="21">
        <v>18</v>
      </c>
      <c r="H3014" s="8" t="s">
        <v>12708</v>
      </c>
      <c r="I3014" s="3" t="s">
        <v>12493</v>
      </c>
      <c r="J3014" s="3" t="s">
        <v>12648</v>
      </c>
      <c r="K3014" s="7">
        <v>0</v>
      </c>
      <c r="L3014" s="3" t="s">
        <v>5458</v>
      </c>
      <c r="M3014" s="7">
        <v>1104</v>
      </c>
      <c r="N3014" s="3" t="s">
        <v>19</v>
      </c>
      <c r="O3014" s="3" t="s">
        <v>5462</v>
      </c>
      <c r="P3014" s="8" t="s">
        <v>12715</v>
      </c>
      <c r="Q3014" s="8" t="s">
        <v>12717</v>
      </c>
      <c r="R3014" s="4">
        <v>1</v>
      </c>
      <c r="S3014" s="4" t="s">
        <v>5629</v>
      </c>
      <c r="T3014" s="4">
        <v>13</v>
      </c>
      <c r="U3014" s="7" t="s">
        <v>8378</v>
      </c>
      <c r="V3014" s="7">
        <v>42</v>
      </c>
      <c r="W3014" s="3" t="s">
        <v>7180</v>
      </c>
      <c r="X3014" s="6">
        <v>4201</v>
      </c>
      <c r="Y3014" s="3" t="s">
        <v>7181</v>
      </c>
      <c r="Z3014" s="6">
        <v>4201004</v>
      </c>
      <c r="AA3014" s="3" t="s">
        <v>10117</v>
      </c>
      <c r="AB3014" s="6">
        <v>42010040003</v>
      </c>
      <c r="AC3014" s="3" t="s">
        <v>10128</v>
      </c>
      <c r="AD3014" s="5">
        <v>272011909</v>
      </c>
      <c r="AE3014" s="5">
        <v>0</v>
      </c>
      <c r="AF3014" s="5">
        <v>0</v>
      </c>
      <c r="AG3014" s="5">
        <v>0</v>
      </c>
      <c r="AH3014" s="5">
        <v>0</v>
      </c>
      <c r="AI3014" s="5">
        <v>0</v>
      </c>
      <c r="AJ3014" s="5">
        <v>0</v>
      </c>
      <c r="AK3014" s="5">
        <v>272011909</v>
      </c>
      <c r="AL3014" s="5">
        <v>0</v>
      </c>
      <c r="AM3014" s="5">
        <v>0</v>
      </c>
      <c r="AN3014" s="5">
        <v>0</v>
      </c>
      <c r="AO3014" s="5">
        <v>0</v>
      </c>
      <c r="AP3014" s="5">
        <v>0</v>
      </c>
      <c r="AQ3014" s="5">
        <v>0</v>
      </c>
      <c r="AR3014" s="5">
        <v>272011909</v>
      </c>
    </row>
    <row r="3015" spans="1:44" x14ac:dyDescent="0.25">
      <c r="A3015" s="6">
        <v>4151</v>
      </c>
      <c r="B3015" s="3" t="s">
        <v>5445</v>
      </c>
      <c r="C3015" s="3" t="s">
        <v>6011</v>
      </c>
      <c r="D3015" s="3" t="s">
        <v>6680</v>
      </c>
      <c r="E3015" s="3" t="s">
        <v>3152</v>
      </c>
      <c r="F3015" s="3" t="s">
        <v>10140</v>
      </c>
      <c r="G3015" s="21">
        <v>18</v>
      </c>
      <c r="H3015" s="8" t="s">
        <v>12708</v>
      </c>
      <c r="I3015" s="3" t="s">
        <v>12493</v>
      </c>
      <c r="J3015" s="3" t="s">
        <v>12648</v>
      </c>
      <c r="K3015" s="7">
        <v>0</v>
      </c>
      <c r="L3015" s="3" t="s">
        <v>5458</v>
      </c>
      <c r="M3015" s="7">
        <v>1104</v>
      </c>
      <c r="N3015" s="3" t="s">
        <v>19</v>
      </c>
      <c r="O3015" s="3" t="s">
        <v>5462</v>
      </c>
      <c r="P3015" s="8" t="s">
        <v>12715</v>
      </c>
      <c r="Q3015" s="8" t="s">
        <v>12717</v>
      </c>
      <c r="R3015" s="4">
        <v>1</v>
      </c>
      <c r="S3015" s="4" t="s">
        <v>5629</v>
      </c>
      <c r="T3015" s="4">
        <v>13</v>
      </c>
      <c r="U3015" s="7" t="s">
        <v>8378</v>
      </c>
      <c r="V3015" s="7">
        <v>42</v>
      </c>
      <c r="W3015" s="3" t="s">
        <v>7180</v>
      </c>
      <c r="X3015" s="6">
        <v>4201</v>
      </c>
      <c r="Y3015" s="3" t="s">
        <v>7181</v>
      </c>
      <c r="Z3015" s="6">
        <v>4201004</v>
      </c>
      <c r="AA3015" s="3" t="s">
        <v>10117</v>
      </c>
      <c r="AB3015" s="6">
        <v>42010040003</v>
      </c>
      <c r="AC3015" s="3" t="s">
        <v>10128</v>
      </c>
      <c r="AD3015" s="5">
        <v>225176854</v>
      </c>
      <c r="AE3015" s="5">
        <v>0</v>
      </c>
      <c r="AF3015" s="5">
        <v>0</v>
      </c>
      <c r="AG3015" s="5">
        <v>0</v>
      </c>
      <c r="AH3015" s="5">
        <v>0</v>
      </c>
      <c r="AI3015" s="5">
        <v>0</v>
      </c>
      <c r="AJ3015" s="5">
        <v>0</v>
      </c>
      <c r="AK3015" s="5">
        <v>225176854</v>
      </c>
      <c r="AL3015" s="5">
        <v>0</v>
      </c>
      <c r="AM3015" s="5">
        <v>0</v>
      </c>
      <c r="AN3015" s="5">
        <v>0</v>
      </c>
      <c r="AO3015" s="5">
        <v>0</v>
      </c>
      <c r="AP3015" s="5">
        <v>0</v>
      </c>
      <c r="AQ3015" s="5">
        <v>0</v>
      </c>
      <c r="AR3015" s="5">
        <v>225176854</v>
      </c>
    </row>
    <row r="3016" spans="1:44" x14ac:dyDescent="0.25">
      <c r="A3016" s="6">
        <v>4151</v>
      </c>
      <c r="B3016" s="3" t="s">
        <v>5445</v>
      </c>
      <c r="C3016" s="3" t="s">
        <v>6012</v>
      </c>
      <c r="D3016" s="3" t="s">
        <v>6681</v>
      </c>
      <c r="E3016" s="3" t="s">
        <v>3153</v>
      </c>
      <c r="F3016" s="3" t="s">
        <v>10141</v>
      </c>
      <c r="G3016" s="21">
        <v>18</v>
      </c>
      <c r="H3016" s="8" t="s">
        <v>12708</v>
      </c>
      <c r="I3016" s="3" t="s">
        <v>12497</v>
      </c>
      <c r="J3016" s="3" t="s">
        <v>12651</v>
      </c>
      <c r="K3016" s="7">
        <v>0</v>
      </c>
      <c r="L3016" s="3" t="s">
        <v>5458</v>
      </c>
      <c r="M3016" s="7">
        <v>1104</v>
      </c>
      <c r="N3016" s="3" t="s">
        <v>19</v>
      </c>
      <c r="O3016" s="3" t="s">
        <v>5462</v>
      </c>
      <c r="P3016" s="8" t="s">
        <v>12715</v>
      </c>
      <c r="Q3016" s="8" t="s">
        <v>12717</v>
      </c>
      <c r="R3016" s="4">
        <v>1</v>
      </c>
      <c r="S3016" s="4" t="s">
        <v>5629</v>
      </c>
      <c r="T3016" s="4">
        <v>16</v>
      </c>
      <c r="U3016" s="7" t="s">
        <v>8396</v>
      </c>
      <c r="V3016" s="7">
        <v>42</v>
      </c>
      <c r="W3016" s="3" t="s">
        <v>7180</v>
      </c>
      <c r="X3016" s="6">
        <v>4201</v>
      </c>
      <c r="Y3016" s="3" t="s">
        <v>7181</v>
      </c>
      <c r="Z3016" s="6">
        <v>4201004</v>
      </c>
      <c r="AA3016" s="3" t="s">
        <v>10117</v>
      </c>
      <c r="AB3016" s="6">
        <v>42010040003</v>
      </c>
      <c r="AC3016" s="3" t="s">
        <v>10128</v>
      </c>
      <c r="AD3016" s="5">
        <v>195370150</v>
      </c>
      <c r="AE3016" s="5">
        <v>0</v>
      </c>
      <c r="AF3016" s="5">
        <v>0</v>
      </c>
      <c r="AG3016" s="5">
        <v>0</v>
      </c>
      <c r="AH3016" s="5">
        <v>0</v>
      </c>
      <c r="AI3016" s="5">
        <v>0</v>
      </c>
      <c r="AJ3016" s="5">
        <v>0</v>
      </c>
      <c r="AK3016" s="5">
        <v>195370150</v>
      </c>
      <c r="AL3016" s="5">
        <v>0</v>
      </c>
      <c r="AM3016" s="5">
        <v>0</v>
      </c>
      <c r="AN3016" s="5">
        <v>0</v>
      </c>
      <c r="AO3016" s="5">
        <v>0</v>
      </c>
      <c r="AP3016" s="5">
        <v>0</v>
      </c>
      <c r="AQ3016" s="5">
        <v>0</v>
      </c>
      <c r="AR3016" s="5">
        <v>195370150</v>
      </c>
    </row>
    <row r="3017" spans="1:44" x14ac:dyDescent="0.25">
      <c r="A3017" s="6">
        <v>4151</v>
      </c>
      <c r="B3017" s="3" t="s">
        <v>5445</v>
      </c>
      <c r="C3017" s="3" t="s">
        <v>6012</v>
      </c>
      <c r="D3017" s="3" t="s">
        <v>6681</v>
      </c>
      <c r="E3017" s="3" t="s">
        <v>3154</v>
      </c>
      <c r="F3017" s="3" t="s">
        <v>10142</v>
      </c>
      <c r="G3017" s="21">
        <v>18</v>
      </c>
      <c r="H3017" s="8" t="s">
        <v>12708</v>
      </c>
      <c r="I3017" s="3" t="s">
        <v>12497</v>
      </c>
      <c r="J3017" s="3" t="s">
        <v>12651</v>
      </c>
      <c r="K3017" s="7">
        <v>0</v>
      </c>
      <c r="L3017" s="3" t="s">
        <v>5458</v>
      </c>
      <c r="M3017" s="7">
        <v>1104</v>
      </c>
      <c r="N3017" s="3" t="s">
        <v>19</v>
      </c>
      <c r="O3017" s="3" t="s">
        <v>5462</v>
      </c>
      <c r="P3017" s="8" t="s">
        <v>12715</v>
      </c>
      <c r="Q3017" s="8" t="s">
        <v>12717</v>
      </c>
      <c r="R3017" s="4">
        <v>1</v>
      </c>
      <c r="S3017" s="4" t="s">
        <v>5629</v>
      </c>
      <c r="T3017" s="4">
        <v>16</v>
      </c>
      <c r="U3017" s="7" t="s">
        <v>8396</v>
      </c>
      <c r="V3017" s="7">
        <v>42</v>
      </c>
      <c r="W3017" s="3" t="s">
        <v>7180</v>
      </c>
      <c r="X3017" s="6">
        <v>4201</v>
      </c>
      <c r="Y3017" s="3" t="s">
        <v>7181</v>
      </c>
      <c r="Z3017" s="6">
        <v>4201004</v>
      </c>
      <c r="AA3017" s="3" t="s">
        <v>10117</v>
      </c>
      <c r="AB3017" s="6">
        <v>42010040003</v>
      </c>
      <c r="AC3017" s="3" t="s">
        <v>10128</v>
      </c>
      <c r="AD3017" s="5">
        <v>290615598</v>
      </c>
      <c r="AE3017" s="5">
        <v>0</v>
      </c>
      <c r="AF3017" s="5">
        <v>0</v>
      </c>
      <c r="AG3017" s="5">
        <v>0</v>
      </c>
      <c r="AH3017" s="5">
        <v>0</v>
      </c>
      <c r="AI3017" s="5">
        <v>0</v>
      </c>
      <c r="AJ3017" s="5">
        <v>0</v>
      </c>
      <c r="AK3017" s="5">
        <v>290615598</v>
      </c>
      <c r="AL3017" s="5">
        <v>0</v>
      </c>
      <c r="AM3017" s="5">
        <v>0</v>
      </c>
      <c r="AN3017" s="5">
        <v>0</v>
      </c>
      <c r="AO3017" s="5">
        <v>0</v>
      </c>
      <c r="AP3017" s="5">
        <v>0</v>
      </c>
      <c r="AQ3017" s="5">
        <v>0</v>
      </c>
      <c r="AR3017" s="5">
        <v>290615598</v>
      </c>
    </row>
    <row r="3018" spans="1:44" x14ac:dyDescent="0.25">
      <c r="A3018" s="6">
        <v>4151</v>
      </c>
      <c r="B3018" s="3" t="s">
        <v>5445</v>
      </c>
      <c r="C3018" s="3" t="s">
        <v>6012</v>
      </c>
      <c r="D3018" s="3" t="s">
        <v>6681</v>
      </c>
      <c r="E3018" s="3" t="s">
        <v>3155</v>
      </c>
      <c r="F3018" s="3" t="s">
        <v>10143</v>
      </c>
      <c r="G3018" s="21">
        <v>18</v>
      </c>
      <c r="H3018" s="8" t="s">
        <v>12708</v>
      </c>
      <c r="I3018" s="3" t="s">
        <v>12497</v>
      </c>
      <c r="J3018" s="3" t="s">
        <v>12651</v>
      </c>
      <c r="K3018" s="7">
        <v>0</v>
      </c>
      <c r="L3018" s="3" t="s">
        <v>5458</v>
      </c>
      <c r="M3018" s="7">
        <v>1104</v>
      </c>
      <c r="N3018" s="3" t="s">
        <v>19</v>
      </c>
      <c r="O3018" s="3" t="s">
        <v>5462</v>
      </c>
      <c r="P3018" s="8" t="s">
        <v>12715</v>
      </c>
      <c r="Q3018" s="8" t="s">
        <v>12717</v>
      </c>
      <c r="R3018" s="4">
        <v>1</v>
      </c>
      <c r="S3018" s="4" t="s">
        <v>5629</v>
      </c>
      <c r="T3018" s="4">
        <v>16</v>
      </c>
      <c r="U3018" s="7" t="s">
        <v>8396</v>
      </c>
      <c r="V3018" s="7">
        <v>42</v>
      </c>
      <c r="W3018" s="3" t="s">
        <v>7180</v>
      </c>
      <c r="X3018" s="6">
        <v>4201</v>
      </c>
      <c r="Y3018" s="3" t="s">
        <v>7181</v>
      </c>
      <c r="Z3018" s="6">
        <v>4201004</v>
      </c>
      <c r="AA3018" s="3" t="s">
        <v>10117</v>
      </c>
      <c r="AB3018" s="6">
        <v>42010040003</v>
      </c>
      <c r="AC3018" s="3" t="s">
        <v>10128</v>
      </c>
      <c r="AD3018" s="5">
        <v>460231269</v>
      </c>
      <c r="AE3018" s="5">
        <v>0</v>
      </c>
      <c r="AF3018" s="5">
        <v>0</v>
      </c>
      <c r="AG3018" s="5">
        <v>0</v>
      </c>
      <c r="AH3018" s="5">
        <v>0</v>
      </c>
      <c r="AI3018" s="5">
        <v>0</v>
      </c>
      <c r="AJ3018" s="5">
        <v>0</v>
      </c>
      <c r="AK3018" s="5">
        <v>460231269</v>
      </c>
      <c r="AL3018" s="5">
        <v>0</v>
      </c>
      <c r="AM3018" s="5">
        <v>0</v>
      </c>
      <c r="AN3018" s="5">
        <v>0</v>
      </c>
      <c r="AO3018" s="5">
        <v>0</v>
      </c>
      <c r="AP3018" s="5">
        <v>0</v>
      </c>
      <c r="AQ3018" s="5">
        <v>0</v>
      </c>
      <c r="AR3018" s="5">
        <v>460231269</v>
      </c>
    </row>
    <row r="3019" spans="1:44" x14ac:dyDescent="0.25">
      <c r="A3019" s="6">
        <v>4151</v>
      </c>
      <c r="B3019" s="3" t="s">
        <v>5445</v>
      </c>
      <c r="C3019" s="3" t="s">
        <v>6013</v>
      </c>
      <c r="D3019" s="3" t="s">
        <v>6682</v>
      </c>
      <c r="E3019" s="3" t="s">
        <v>3156</v>
      </c>
      <c r="F3019" s="3" t="s">
        <v>10144</v>
      </c>
      <c r="G3019" s="21">
        <v>18</v>
      </c>
      <c r="H3019" s="8" t="s">
        <v>12708</v>
      </c>
      <c r="I3019" s="3" t="s">
        <v>12493</v>
      </c>
      <c r="J3019" s="3" t="s">
        <v>12648</v>
      </c>
      <c r="K3019" s="7">
        <v>0</v>
      </c>
      <c r="L3019" s="3" t="s">
        <v>5458</v>
      </c>
      <c r="M3019" s="7">
        <v>1104</v>
      </c>
      <c r="N3019" s="3" t="s">
        <v>19</v>
      </c>
      <c r="O3019" s="3" t="s">
        <v>5462</v>
      </c>
      <c r="P3019" s="8" t="s">
        <v>12715</v>
      </c>
      <c r="Q3019" s="8" t="s">
        <v>12717</v>
      </c>
      <c r="R3019" s="4">
        <v>1</v>
      </c>
      <c r="S3019" s="4" t="s">
        <v>5629</v>
      </c>
      <c r="T3019" s="4">
        <v>12</v>
      </c>
      <c r="U3019" s="7" t="s">
        <v>9704</v>
      </c>
      <c r="V3019" s="7">
        <v>42</v>
      </c>
      <c r="W3019" s="3" t="s">
        <v>7180</v>
      </c>
      <c r="X3019" s="6">
        <v>4201</v>
      </c>
      <c r="Y3019" s="3" t="s">
        <v>7181</v>
      </c>
      <c r="Z3019" s="6">
        <v>4201004</v>
      </c>
      <c r="AA3019" s="3" t="s">
        <v>10117</v>
      </c>
      <c r="AB3019" s="6">
        <v>42010040003</v>
      </c>
      <c r="AC3019" s="3" t="s">
        <v>10128</v>
      </c>
      <c r="AD3019" s="5">
        <v>102081279</v>
      </c>
      <c r="AE3019" s="5">
        <v>0</v>
      </c>
      <c r="AF3019" s="5">
        <v>0</v>
      </c>
      <c r="AG3019" s="5">
        <v>0</v>
      </c>
      <c r="AH3019" s="5">
        <v>0</v>
      </c>
      <c r="AI3019" s="5">
        <v>0</v>
      </c>
      <c r="AJ3019" s="5">
        <v>0</v>
      </c>
      <c r="AK3019" s="5">
        <v>102081279</v>
      </c>
      <c r="AL3019" s="5">
        <v>0</v>
      </c>
      <c r="AM3019" s="5">
        <v>0</v>
      </c>
      <c r="AN3019" s="5">
        <v>0</v>
      </c>
      <c r="AO3019" s="5">
        <v>0</v>
      </c>
      <c r="AP3019" s="5">
        <v>0</v>
      </c>
      <c r="AQ3019" s="5">
        <v>0</v>
      </c>
      <c r="AR3019" s="5">
        <v>102081279</v>
      </c>
    </row>
    <row r="3020" spans="1:44" x14ac:dyDescent="0.25">
      <c r="A3020" s="6">
        <v>4151</v>
      </c>
      <c r="B3020" s="3" t="s">
        <v>5445</v>
      </c>
      <c r="C3020" s="3" t="s">
        <v>6013</v>
      </c>
      <c r="D3020" s="3" t="s">
        <v>6682</v>
      </c>
      <c r="E3020" s="3" t="s">
        <v>3157</v>
      </c>
      <c r="F3020" s="3" t="s">
        <v>10145</v>
      </c>
      <c r="G3020" s="21">
        <v>18</v>
      </c>
      <c r="H3020" s="8" t="s">
        <v>12708</v>
      </c>
      <c r="I3020" s="3" t="s">
        <v>12493</v>
      </c>
      <c r="J3020" s="3" t="s">
        <v>12648</v>
      </c>
      <c r="K3020" s="7">
        <v>0</v>
      </c>
      <c r="L3020" s="3" t="s">
        <v>5458</v>
      </c>
      <c r="M3020" s="7">
        <v>1104</v>
      </c>
      <c r="N3020" s="3" t="s">
        <v>19</v>
      </c>
      <c r="O3020" s="3" t="s">
        <v>5462</v>
      </c>
      <c r="P3020" s="8" t="s">
        <v>12715</v>
      </c>
      <c r="Q3020" s="8" t="s">
        <v>12717</v>
      </c>
      <c r="R3020" s="4">
        <v>1</v>
      </c>
      <c r="S3020" s="4" t="s">
        <v>5629</v>
      </c>
      <c r="T3020" s="4">
        <v>12</v>
      </c>
      <c r="U3020" s="7" t="s">
        <v>9704</v>
      </c>
      <c r="V3020" s="7">
        <v>42</v>
      </c>
      <c r="W3020" s="3" t="s">
        <v>7180</v>
      </c>
      <c r="X3020" s="6">
        <v>4201</v>
      </c>
      <c r="Y3020" s="3" t="s">
        <v>7181</v>
      </c>
      <c r="Z3020" s="6">
        <v>4201004</v>
      </c>
      <c r="AA3020" s="3" t="s">
        <v>10117</v>
      </c>
      <c r="AB3020" s="6">
        <v>42010040003</v>
      </c>
      <c r="AC3020" s="3" t="s">
        <v>10128</v>
      </c>
      <c r="AD3020" s="5">
        <v>79630292</v>
      </c>
      <c r="AE3020" s="5">
        <v>0</v>
      </c>
      <c r="AF3020" s="5">
        <v>0</v>
      </c>
      <c r="AG3020" s="5">
        <v>0</v>
      </c>
      <c r="AH3020" s="5">
        <v>0</v>
      </c>
      <c r="AI3020" s="5">
        <v>0</v>
      </c>
      <c r="AJ3020" s="5">
        <v>0</v>
      </c>
      <c r="AK3020" s="5">
        <v>79630292</v>
      </c>
      <c r="AL3020" s="5">
        <v>0</v>
      </c>
      <c r="AM3020" s="5">
        <v>0</v>
      </c>
      <c r="AN3020" s="5">
        <v>0</v>
      </c>
      <c r="AO3020" s="5">
        <v>0</v>
      </c>
      <c r="AP3020" s="5">
        <v>0</v>
      </c>
      <c r="AQ3020" s="5">
        <v>0</v>
      </c>
      <c r="AR3020" s="5">
        <v>79630292</v>
      </c>
    </row>
    <row r="3021" spans="1:44" x14ac:dyDescent="0.25">
      <c r="A3021" s="6">
        <v>4151</v>
      </c>
      <c r="B3021" s="3" t="s">
        <v>5445</v>
      </c>
      <c r="C3021" s="3" t="s">
        <v>6013</v>
      </c>
      <c r="D3021" s="3" t="s">
        <v>6682</v>
      </c>
      <c r="E3021" s="3" t="s">
        <v>3158</v>
      </c>
      <c r="F3021" s="3" t="s">
        <v>10146</v>
      </c>
      <c r="G3021" s="21">
        <v>18</v>
      </c>
      <c r="H3021" s="8" t="s">
        <v>12708</v>
      </c>
      <c r="I3021" s="3" t="s">
        <v>12493</v>
      </c>
      <c r="J3021" s="3" t="s">
        <v>12648</v>
      </c>
      <c r="K3021" s="7">
        <v>0</v>
      </c>
      <c r="L3021" s="3" t="s">
        <v>5458</v>
      </c>
      <c r="M3021" s="7">
        <v>1104</v>
      </c>
      <c r="N3021" s="3" t="s">
        <v>19</v>
      </c>
      <c r="O3021" s="3" t="s">
        <v>5462</v>
      </c>
      <c r="P3021" s="8" t="s">
        <v>12715</v>
      </c>
      <c r="Q3021" s="8" t="s">
        <v>12717</v>
      </c>
      <c r="R3021" s="4">
        <v>1</v>
      </c>
      <c r="S3021" s="4" t="s">
        <v>5629</v>
      </c>
      <c r="T3021" s="4">
        <v>12</v>
      </c>
      <c r="U3021" s="7" t="s">
        <v>9704</v>
      </c>
      <c r="V3021" s="7">
        <v>42</v>
      </c>
      <c r="W3021" s="3" t="s">
        <v>7180</v>
      </c>
      <c r="X3021" s="6">
        <v>4201</v>
      </c>
      <c r="Y3021" s="3" t="s">
        <v>7181</v>
      </c>
      <c r="Z3021" s="6">
        <v>4201004</v>
      </c>
      <c r="AA3021" s="3" t="s">
        <v>10117</v>
      </c>
      <c r="AB3021" s="6">
        <v>42010040003</v>
      </c>
      <c r="AC3021" s="3" t="s">
        <v>10128</v>
      </c>
      <c r="AD3021" s="5">
        <v>79829289</v>
      </c>
      <c r="AE3021" s="5">
        <v>0</v>
      </c>
      <c r="AF3021" s="5">
        <v>0</v>
      </c>
      <c r="AG3021" s="5">
        <v>0</v>
      </c>
      <c r="AH3021" s="5">
        <v>0</v>
      </c>
      <c r="AI3021" s="5">
        <v>0</v>
      </c>
      <c r="AJ3021" s="5">
        <v>0</v>
      </c>
      <c r="AK3021" s="5">
        <v>79829289</v>
      </c>
      <c r="AL3021" s="5">
        <v>0</v>
      </c>
      <c r="AM3021" s="5">
        <v>0</v>
      </c>
      <c r="AN3021" s="5">
        <v>0</v>
      </c>
      <c r="AO3021" s="5">
        <v>0</v>
      </c>
      <c r="AP3021" s="5">
        <v>0</v>
      </c>
      <c r="AQ3021" s="5">
        <v>0</v>
      </c>
      <c r="AR3021" s="5">
        <v>79829289</v>
      </c>
    </row>
    <row r="3022" spans="1:44" x14ac:dyDescent="0.25">
      <c r="A3022" s="6">
        <v>4151</v>
      </c>
      <c r="B3022" s="3" t="s">
        <v>5445</v>
      </c>
      <c r="C3022" s="3" t="s">
        <v>6013</v>
      </c>
      <c r="D3022" s="3" t="s">
        <v>6682</v>
      </c>
      <c r="E3022" s="3" t="s">
        <v>3159</v>
      </c>
      <c r="F3022" s="3" t="s">
        <v>10147</v>
      </c>
      <c r="G3022" s="21">
        <v>18</v>
      </c>
      <c r="H3022" s="8" t="s">
        <v>12708</v>
      </c>
      <c r="I3022" s="3" t="s">
        <v>12493</v>
      </c>
      <c r="J3022" s="3" t="s">
        <v>12648</v>
      </c>
      <c r="K3022" s="7">
        <v>0</v>
      </c>
      <c r="L3022" s="3" t="s">
        <v>5458</v>
      </c>
      <c r="M3022" s="7">
        <v>1104</v>
      </c>
      <c r="N3022" s="3" t="s">
        <v>19</v>
      </c>
      <c r="O3022" s="3" t="s">
        <v>5462</v>
      </c>
      <c r="P3022" s="8" t="s">
        <v>12715</v>
      </c>
      <c r="Q3022" s="8" t="s">
        <v>12717</v>
      </c>
      <c r="R3022" s="4">
        <v>1</v>
      </c>
      <c r="S3022" s="4" t="s">
        <v>5629</v>
      </c>
      <c r="T3022" s="4">
        <v>12</v>
      </c>
      <c r="U3022" s="7" t="s">
        <v>9704</v>
      </c>
      <c r="V3022" s="7">
        <v>42</v>
      </c>
      <c r="W3022" s="3" t="s">
        <v>7180</v>
      </c>
      <c r="X3022" s="6">
        <v>4201</v>
      </c>
      <c r="Y3022" s="3" t="s">
        <v>7181</v>
      </c>
      <c r="Z3022" s="6">
        <v>4201004</v>
      </c>
      <c r="AA3022" s="3" t="s">
        <v>10117</v>
      </c>
      <c r="AB3022" s="6">
        <v>42010040003</v>
      </c>
      <c r="AC3022" s="3" t="s">
        <v>10128</v>
      </c>
      <c r="AD3022" s="5">
        <v>79676782</v>
      </c>
      <c r="AE3022" s="5">
        <v>0</v>
      </c>
      <c r="AF3022" s="5">
        <v>0</v>
      </c>
      <c r="AG3022" s="5">
        <v>0</v>
      </c>
      <c r="AH3022" s="5">
        <v>0</v>
      </c>
      <c r="AI3022" s="5">
        <v>0</v>
      </c>
      <c r="AJ3022" s="5">
        <v>0</v>
      </c>
      <c r="AK3022" s="5">
        <v>79676782</v>
      </c>
      <c r="AL3022" s="5">
        <v>0</v>
      </c>
      <c r="AM3022" s="5">
        <v>0</v>
      </c>
      <c r="AN3022" s="5">
        <v>0</v>
      </c>
      <c r="AO3022" s="5">
        <v>0</v>
      </c>
      <c r="AP3022" s="5">
        <v>0</v>
      </c>
      <c r="AQ3022" s="5">
        <v>0</v>
      </c>
      <c r="AR3022" s="5">
        <v>79676782</v>
      </c>
    </row>
    <row r="3023" spans="1:44" x14ac:dyDescent="0.25">
      <c r="A3023" s="6">
        <v>4151</v>
      </c>
      <c r="B3023" s="3" t="s">
        <v>5445</v>
      </c>
      <c r="C3023" s="3" t="s">
        <v>6013</v>
      </c>
      <c r="D3023" s="3" t="s">
        <v>6682</v>
      </c>
      <c r="E3023" s="3" t="s">
        <v>3160</v>
      </c>
      <c r="F3023" s="3" t="s">
        <v>10148</v>
      </c>
      <c r="G3023" s="21">
        <v>18</v>
      </c>
      <c r="H3023" s="8" t="s">
        <v>12708</v>
      </c>
      <c r="I3023" s="3" t="s">
        <v>12493</v>
      </c>
      <c r="J3023" s="3" t="s">
        <v>12648</v>
      </c>
      <c r="K3023" s="7">
        <v>0</v>
      </c>
      <c r="L3023" s="3" t="s">
        <v>5458</v>
      </c>
      <c r="M3023" s="7">
        <v>1104</v>
      </c>
      <c r="N3023" s="3" t="s">
        <v>19</v>
      </c>
      <c r="O3023" s="3" t="s">
        <v>5462</v>
      </c>
      <c r="P3023" s="8" t="s">
        <v>12715</v>
      </c>
      <c r="Q3023" s="8" t="s">
        <v>12717</v>
      </c>
      <c r="R3023" s="4">
        <v>1</v>
      </c>
      <c r="S3023" s="4" t="s">
        <v>5629</v>
      </c>
      <c r="T3023" s="4">
        <v>12</v>
      </c>
      <c r="U3023" s="7" t="s">
        <v>9704</v>
      </c>
      <c r="V3023" s="7">
        <v>42</v>
      </c>
      <c r="W3023" s="3" t="s">
        <v>7180</v>
      </c>
      <c r="X3023" s="6">
        <v>4201</v>
      </c>
      <c r="Y3023" s="3" t="s">
        <v>7181</v>
      </c>
      <c r="Z3023" s="6">
        <v>4201004</v>
      </c>
      <c r="AA3023" s="3" t="s">
        <v>10117</v>
      </c>
      <c r="AB3023" s="6">
        <v>42010040003</v>
      </c>
      <c r="AC3023" s="3" t="s">
        <v>10128</v>
      </c>
      <c r="AD3023" s="5">
        <v>57731042</v>
      </c>
      <c r="AE3023" s="5">
        <v>0</v>
      </c>
      <c r="AF3023" s="5">
        <v>0</v>
      </c>
      <c r="AG3023" s="5">
        <v>0</v>
      </c>
      <c r="AH3023" s="5">
        <v>0</v>
      </c>
      <c r="AI3023" s="5">
        <v>0</v>
      </c>
      <c r="AJ3023" s="5">
        <v>0</v>
      </c>
      <c r="AK3023" s="5">
        <v>57731042</v>
      </c>
      <c r="AL3023" s="5">
        <v>0</v>
      </c>
      <c r="AM3023" s="5">
        <v>0</v>
      </c>
      <c r="AN3023" s="5">
        <v>0</v>
      </c>
      <c r="AO3023" s="5">
        <v>0</v>
      </c>
      <c r="AP3023" s="5">
        <v>0</v>
      </c>
      <c r="AQ3023" s="5">
        <v>0</v>
      </c>
      <c r="AR3023" s="5">
        <v>57731042</v>
      </c>
    </row>
    <row r="3024" spans="1:44" x14ac:dyDescent="0.25">
      <c r="A3024" s="6">
        <v>4151</v>
      </c>
      <c r="B3024" s="3" t="s">
        <v>5445</v>
      </c>
      <c r="C3024" s="3" t="s">
        <v>6013</v>
      </c>
      <c r="D3024" s="3" t="s">
        <v>6682</v>
      </c>
      <c r="E3024" s="3" t="s">
        <v>3161</v>
      </c>
      <c r="F3024" s="3" t="s">
        <v>10149</v>
      </c>
      <c r="G3024" s="21">
        <v>18</v>
      </c>
      <c r="H3024" s="8" t="s">
        <v>12708</v>
      </c>
      <c r="I3024" s="3" t="s">
        <v>12493</v>
      </c>
      <c r="J3024" s="3" t="s">
        <v>12648</v>
      </c>
      <c r="K3024" s="7">
        <v>0</v>
      </c>
      <c r="L3024" s="3" t="s">
        <v>5458</v>
      </c>
      <c r="M3024" s="7">
        <v>1104</v>
      </c>
      <c r="N3024" s="3" t="s">
        <v>19</v>
      </c>
      <c r="O3024" s="3" t="s">
        <v>5462</v>
      </c>
      <c r="P3024" s="8" t="s">
        <v>12715</v>
      </c>
      <c r="Q3024" s="8" t="s">
        <v>12717</v>
      </c>
      <c r="R3024" s="4">
        <v>1</v>
      </c>
      <c r="S3024" s="4" t="s">
        <v>5629</v>
      </c>
      <c r="T3024" s="4">
        <v>12</v>
      </c>
      <c r="U3024" s="7" t="s">
        <v>9704</v>
      </c>
      <c r="V3024" s="7">
        <v>42</v>
      </c>
      <c r="W3024" s="3" t="s">
        <v>7180</v>
      </c>
      <c r="X3024" s="6">
        <v>4201</v>
      </c>
      <c r="Y3024" s="3" t="s">
        <v>7181</v>
      </c>
      <c r="Z3024" s="6">
        <v>4201004</v>
      </c>
      <c r="AA3024" s="3" t="s">
        <v>10117</v>
      </c>
      <c r="AB3024" s="6">
        <v>42010040003</v>
      </c>
      <c r="AC3024" s="3" t="s">
        <v>10128</v>
      </c>
      <c r="AD3024" s="5">
        <v>105436938</v>
      </c>
      <c r="AE3024" s="5">
        <v>0</v>
      </c>
      <c r="AF3024" s="5">
        <v>0</v>
      </c>
      <c r="AG3024" s="5">
        <v>0</v>
      </c>
      <c r="AH3024" s="5">
        <v>0</v>
      </c>
      <c r="AI3024" s="5">
        <v>0</v>
      </c>
      <c r="AJ3024" s="5">
        <v>0</v>
      </c>
      <c r="AK3024" s="5">
        <v>105436938</v>
      </c>
      <c r="AL3024" s="5">
        <v>0</v>
      </c>
      <c r="AM3024" s="5">
        <v>0</v>
      </c>
      <c r="AN3024" s="5">
        <v>0</v>
      </c>
      <c r="AO3024" s="5">
        <v>0</v>
      </c>
      <c r="AP3024" s="5">
        <v>0</v>
      </c>
      <c r="AQ3024" s="5">
        <v>0</v>
      </c>
      <c r="AR3024" s="5">
        <v>105436938</v>
      </c>
    </row>
    <row r="3025" spans="1:44" x14ac:dyDescent="0.25">
      <c r="A3025" s="6">
        <v>4151</v>
      </c>
      <c r="B3025" s="3" t="s">
        <v>5445</v>
      </c>
      <c r="C3025" s="3" t="s">
        <v>6014</v>
      </c>
      <c r="D3025" s="3" t="s">
        <v>6683</v>
      </c>
      <c r="E3025" s="3" t="s">
        <v>3162</v>
      </c>
      <c r="F3025" s="3" t="s">
        <v>10151</v>
      </c>
      <c r="G3025" s="21">
        <v>1</v>
      </c>
      <c r="H3025" s="8" t="s">
        <v>12697</v>
      </c>
      <c r="I3025" s="3" t="s">
        <v>12499</v>
      </c>
      <c r="J3025" s="3" t="s">
        <v>12651</v>
      </c>
      <c r="K3025" s="7">
        <v>0</v>
      </c>
      <c r="L3025" s="3" t="s">
        <v>5458</v>
      </c>
      <c r="M3025" s="7">
        <v>1104</v>
      </c>
      <c r="N3025" s="3" t="s">
        <v>19</v>
      </c>
      <c r="O3025" s="3" t="s">
        <v>5462</v>
      </c>
      <c r="P3025" s="8" t="s">
        <v>12715</v>
      </c>
      <c r="Q3025" s="8" t="s">
        <v>12717</v>
      </c>
      <c r="R3025" s="4">
        <v>0</v>
      </c>
      <c r="S3025" s="4" t="s">
        <v>5627</v>
      </c>
      <c r="T3025" s="4">
        <v>99</v>
      </c>
      <c r="U3025" s="7" t="s">
        <v>6298</v>
      </c>
      <c r="V3025" s="7">
        <v>42</v>
      </c>
      <c r="W3025" s="3" t="s">
        <v>7180</v>
      </c>
      <c r="X3025" s="6">
        <v>4201</v>
      </c>
      <c r="Y3025" s="3" t="s">
        <v>7181</v>
      </c>
      <c r="Z3025" s="6">
        <v>4201004</v>
      </c>
      <c r="AA3025" s="3" t="s">
        <v>10117</v>
      </c>
      <c r="AB3025" s="6">
        <v>42010040005</v>
      </c>
      <c r="AC3025" s="3" t="s">
        <v>10150</v>
      </c>
      <c r="AD3025" s="5">
        <v>48914903</v>
      </c>
      <c r="AE3025" s="5">
        <v>0</v>
      </c>
      <c r="AF3025" s="5">
        <v>0</v>
      </c>
      <c r="AG3025" s="5">
        <v>0</v>
      </c>
      <c r="AH3025" s="5">
        <v>0</v>
      </c>
      <c r="AI3025" s="5">
        <v>0</v>
      </c>
      <c r="AJ3025" s="5">
        <v>0</v>
      </c>
      <c r="AK3025" s="5">
        <v>48914903</v>
      </c>
      <c r="AL3025" s="5">
        <v>0</v>
      </c>
      <c r="AM3025" s="5">
        <v>0</v>
      </c>
      <c r="AN3025" s="5">
        <v>0</v>
      </c>
      <c r="AO3025" s="5">
        <v>0</v>
      </c>
      <c r="AP3025" s="5">
        <v>0</v>
      </c>
      <c r="AQ3025" s="5">
        <v>0</v>
      </c>
      <c r="AR3025" s="5">
        <v>48914903</v>
      </c>
    </row>
    <row r="3026" spans="1:44" x14ac:dyDescent="0.25">
      <c r="A3026" s="6">
        <v>4151</v>
      </c>
      <c r="B3026" s="3" t="s">
        <v>5445</v>
      </c>
      <c r="C3026" s="3" t="s">
        <v>6014</v>
      </c>
      <c r="D3026" s="3" t="s">
        <v>6683</v>
      </c>
      <c r="E3026" s="3" t="s">
        <v>3163</v>
      </c>
      <c r="F3026" s="3" t="s">
        <v>10152</v>
      </c>
      <c r="G3026" s="21">
        <v>1</v>
      </c>
      <c r="H3026" s="8" t="s">
        <v>12697</v>
      </c>
      <c r="I3026" s="3" t="s">
        <v>12499</v>
      </c>
      <c r="J3026" s="3" t="s">
        <v>12651</v>
      </c>
      <c r="K3026" s="7">
        <v>0</v>
      </c>
      <c r="L3026" s="3" t="s">
        <v>5458</v>
      </c>
      <c r="M3026" s="7">
        <v>1104</v>
      </c>
      <c r="N3026" s="3" t="s">
        <v>19</v>
      </c>
      <c r="O3026" s="3" t="s">
        <v>5462</v>
      </c>
      <c r="P3026" s="8" t="s">
        <v>12715</v>
      </c>
      <c r="Q3026" s="8" t="s">
        <v>12717</v>
      </c>
      <c r="R3026" s="4">
        <v>0</v>
      </c>
      <c r="S3026" s="4" t="s">
        <v>5627</v>
      </c>
      <c r="T3026" s="4">
        <v>99</v>
      </c>
      <c r="U3026" s="7" t="s">
        <v>6298</v>
      </c>
      <c r="V3026" s="7">
        <v>42</v>
      </c>
      <c r="W3026" s="3" t="s">
        <v>7180</v>
      </c>
      <c r="X3026" s="6">
        <v>4201</v>
      </c>
      <c r="Y3026" s="3" t="s">
        <v>7181</v>
      </c>
      <c r="Z3026" s="6">
        <v>4201004</v>
      </c>
      <c r="AA3026" s="3" t="s">
        <v>10117</v>
      </c>
      <c r="AB3026" s="6">
        <v>42010040005</v>
      </c>
      <c r="AC3026" s="3" t="s">
        <v>10150</v>
      </c>
      <c r="AD3026" s="5">
        <v>59081317</v>
      </c>
      <c r="AE3026" s="5">
        <v>0</v>
      </c>
      <c r="AF3026" s="5">
        <v>0</v>
      </c>
      <c r="AG3026" s="5">
        <v>0</v>
      </c>
      <c r="AH3026" s="5">
        <v>0</v>
      </c>
      <c r="AI3026" s="5">
        <v>0</v>
      </c>
      <c r="AJ3026" s="5">
        <v>0</v>
      </c>
      <c r="AK3026" s="5">
        <v>59081317</v>
      </c>
      <c r="AL3026" s="5">
        <v>0</v>
      </c>
      <c r="AM3026" s="5">
        <v>0</v>
      </c>
      <c r="AN3026" s="5">
        <v>0</v>
      </c>
      <c r="AO3026" s="5">
        <v>0</v>
      </c>
      <c r="AP3026" s="5">
        <v>0</v>
      </c>
      <c r="AQ3026" s="5">
        <v>0</v>
      </c>
      <c r="AR3026" s="5">
        <v>59081317</v>
      </c>
    </row>
    <row r="3027" spans="1:44" x14ac:dyDescent="0.25">
      <c r="A3027" s="6">
        <v>4151</v>
      </c>
      <c r="B3027" s="3" t="s">
        <v>5445</v>
      </c>
      <c r="C3027" s="3" t="s">
        <v>6015</v>
      </c>
      <c r="D3027" s="3" t="s">
        <v>6684</v>
      </c>
      <c r="E3027" s="3" t="s">
        <v>3167</v>
      </c>
      <c r="F3027" s="3" t="s">
        <v>10155</v>
      </c>
      <c r="G3027" s="21">
        <v>18</v>
      </c>
      <c r="H3027" s="8" t="s">
        <v>12708</v>
      </c>
      <c r="I3027" s="3" t="s">
        <v>12498</v>
      </c>
      <c r="J3027" s="3" t="s">
        <v>12652</v>
      </c>
      <c r="K3027" s="7">
        <v>0</v>
      </c>
      <c r="L3027" s="3" t="s">
        <v>5458</v>
      </c>
      <c r="M3027" s="7">
        <v>1104</v>
      </c>
      <c r="N3027" s="3" t="s">
        <v>19</v>
      </c>
      <c r="O3027" s="3" t="s">
        <v>5462</v>
      </c>
      <c r="P3027" s="8" t="s">
        <v>12715</v>
      </c>
      <c r="Q3027" s="8" t="s">
        <v>12717</v>
      </c>
      <c r="R3027" s="4">
        <v>0</v>
      </c>
      <c r="S3027" s="4" t="s">
        <v>5627</v>
      </c>
      <c r="T3027" s="4">
        <v>99</v>
      </c>
      <c r="U3027" s="7" t="s">
        <v>6298</v>
      </c>
      <c r="V3027" s="7">
        <v>42</v>
      </c>
      <c r="W3027" s="3" t="s">
        <v>7180</v>
      </c>
      <c r="X3027" s="6">
        <v>4202</v>
      </c>
      <c r="Y3027" s="3" t="s">
        <v>7194</v>
      </c>
      <c r="Z3027" s="6">
        <v>4202002</v>
      </c>
      <c r="AA3027" s="3" t="s">
        <v>10153</v>
      </c>
      <c r="AB3027" s="6">
        <v>42020020002</v>
      </c>
      <c r="AC3027" s="3" t="s">
        <v>10154</v>
      </c>
      <c r="AD3027" s="5">
        <v>50196706</v>
      </c>
      <c r="AE3027" s="5">
        <v>0</v>
      </c>
      <c r="AF3027" s="5">
        <v>0</v>
      </c>
      <c r="AG3027" s="5">
        <v>0</v>
      </c>
      <c r="AH3027" s="5">
        <v>0</v>
      </c>
      <c r="AI3027" s="5">
        <v>0</v>
      </c>
      <c r="AJ3027" s="5">
        <v>0</v>
      </c>
      <c r="AK3027" s="5">
        <v>50196706</v>
      </c>
      <c r="AL3027" s="5">
        <v>0</v>
      </c>
      <c r="AM3027" s="5">
        <v>0</v>
      </c>
      <c r="AN3027" s="5">
        <v>0</v>
      </c>
      <c r="AO3027" s="5">
        <v>0</v>
      </c>
      <c r="AP3027" s="5">
        <v>0</v>
      </c>
      <c r="AQ3027" s="5">
        <v>0</v>
      </c>
      <c r="AR3027" s="5">
        <v>50196706</v>
      </c>
    </row>
    <row r="3028" spans="1:44" x14ac:dyDescent="0.25">
      <c r="A3028" s="6">
        <v>4151</v>
      </c>
      <c r="B3028" s="3" t="s">
        <v>5445</v>
      </c>
      <c r="C3028" s="3" t="s">
        <v>6015</v>
      </c>
      <c r="D3028" s="3" t="s">
        <v>6684</v>
      </c>
      <c r="E3028" s="3" t="s">
        <v>3168</v>
      </c>
      <c r="F3028" s="3" t="s">
        <v>10156</v>
      </c>
      <c r="G3028" s="21">
        <v>18</v>
      </c>
      <c r="H3028" s="8" t="s">
        <v>12708</v>
      </c>
      <c r="I3028" s="3" t="s">
        <v>12498</v>
      </c>
      <c r="J3028" s="3" t="s">
        <v>12652</v>
      </c>
      <c r="K3028" s="7">
        <v>0</v>
      </c>
      <c r="L3028" s="3" t="s">
        <v>5458</v>
      </c>
      <c r="M3028" s="7">
        <v>1104</v>
      </c>
      <c r="N3028" s="3" t="s">
        <v>19</v>
      </c>
      <c r="O3028" s="3" t="s">
        <v>5462</v>
      </c>
      <c r="P3028" s="8" t="s">
        <v>12715</v>
      </c>
      <c r="Q3028" s="8" t="s">
        <v>12717</v>
      </c>
      <c r="R3028" s="4">
        <v>0</v>
      </c>
      <c r="S3028" s="4" t="s">
        <v>5627</v>
      </c>
      <c r="T3028" s="4">
        <v>99</v>
      </c>
      <c r="U3028" s="7" t="s">
        <v>6298</v>
      </c>
      <c r="V3028" s="7">
        <v>42</v>
      </c>
      <c r="W3028" s="3" t="s">
        <v>7180</v>
      </c>
      <c r="X3028" s="6">
        <v>4202</v>
      </c>
      <c r="Y3028" s="3" t="s">
        <v>7194</v>
      </c>
      <c r="Z3028" s="6">
        <v>4202002</v>
      </c>
      <c r="AA3028" s="3" t="s">
        <v>10153</v>
      </c>
      <c r="AB3028" s="6">
        <v>42020020002</v>
      </c>
      <c r="AC3028" s="3" t="s">
        <v>10154</v>
      </c>
      <c r="AD3028" s="5">
        <v>228008869</v>
      </c>
      <c r="AE3028" s="5">
        <v>0</v>
      </c>
      <c r="AF3028" s="5">
        <v>0</v>
      </c>
      <c r="AG3028" s="5">
        <v>0</v>
      </c>
      <c r="AH3028" s="5">
        <v>0</v>
      </c>
      <c r="AI3028" s="5">
        <v>0</v>
      </c>
      <c r="AJ3028" s="5">
        <v>0</v>
      </c>
      <c r="AK3028" s="5">
        <v>228008869</v>
      </c>
      <c r="AL3028" s="5">
        <v>0</v>
      </c>
      <c r="AM3028" s="5">
        <v>0</v>
      </c>
      <c r="AN3028" s="5">
        <v>0</v>
      </c>
      <c r="AO3028" s="5">
        <v>0</v>
      </c>
      <c r="AP3028" s="5">
        <v>0</v>
      </c>
      <c r="AQ3028" s="5">
        <v>0</v>
      </c>
      <c r="AR3028" s="5">
        <v>228008869</v>
      </c>
    </row>
    <row r="3029" spans="1:44" x14ac:dyDescent="0.25">
      <c r="A3029" s="6">
        <v>4151</v>
      </c>
      <c r="B3029" s="3" t="s">
        <v>5445</v>
      </c>
      <c r="C3029" s="3" t="s">
        <v>6015</v>
      </c>
      <c r="D3029" s="3" t="s">
        <v>6684</v>
      </c>
      <c r="E3029" s="3" t="s">
        <v>3169</v>
      </c>
      <c r="F3029" s="3" t="s">
        <v>10157</v>
      </c>
      <c r="G3029" s="21">
        <v>18</v>
      </c>
      <c r="H3029" s="8" t="s">
        <v>12708</v>
      </c>
      <c r="I3029" s="3" t="s">
        <v>12351</v>
      </c>
      <c r="J3029" s="3" t="s">
        <v>12555</v>
      </c>
      <c r="K3029" s="7">
        <v>0</v>
      </c>
      <c r="L3029" s="3" t="s">
        <v>5458</v>
      </c>
      <c r="M3029" s="7">
        <v>1104</v>
      </c>
      <c r="N3029" s="3" t="s">
        <v>19</v>
      </c>
      <c r="O3029" s="3" t="s">
        <v>5462</v>
      </c>
      <c r="P3029" s="8" t="s">
        <v>12715</v>
      </c>
      <c r="Q3029" s="8" t="s">
        <v>12717</v>
      </c>
      <c r="R3029" s="4">
        <v>0</v>
      </c>
      <c r="S3029" s="4" t="s">
        <v>5627</v>
      </c>
      <c r="T3029" s="4">
        <v>99</v>
      </c>
      <c r="U3029" s="7" t="s">
        <v>6298</v>
      </c>
      <c r="V3029" s="7">
        <v>42</v>
      </c>
      <c r="W3029" s="3" t="s">
        <v>7180</v>
      </c>
      <c r="X3029" s="6">
        <v>4202</v>
      </c>
      <c r="Y3029" s="3" t="s">
        <v>7194</v>
      </c>
      <c r="Z3029" s="6">
        <v>4202002</v>
      </c>
      <c r="AA3029" s="3" t="s">
        <v>10153</v>
      </c>
      <c r="AB3029" s="6">
        <v>42020020002</v>
      </c>
      <c r="AC3029" s="3" t="s">
        <v>10154</v>
      </c>
      <c r="AD3029" s="5">
        <v>600000000</v>
      </c>
      <c r="AE3029" s="5">
        <v>0</v>
      </c>
      <c r="AF3029" s="5">
        <v>0</v>
      </c>
      <c r="AG3029" s="5">
        <v>0</v>
      </c>
      <c r="AH3029" s="5">
        <v>0</v>
      </c>
      <c r="AI3029" s="5">
        <v>0</v>
      </c>
      <c r="AJ3029" s="5">
        <v>0</v>
      </c>
      <c r="AK3029" s="5">
        <v>600000000</v>
      </c>
      <c r="AL3029" s="5">
        <v>0</v>
      </c>
      <c r="AM3029" s="5">
        <v>0</v>
      </c>
      <c r="AN3029" s="5">
        <v>0</v>
      </c>
      <c r="AO3029" s="5">
        <v>0</v>
      </c>
      <c r="AP3029" s="5">
        <v>0</v>
      </c>
      <c r="AQ3029" s="5">
        <v>0</v>
      </c>
      <c r="AR3029" s="5">
        <v>600000000</v>
      </c>
    </row>
    <row r="3030" spans="1:44" x14ac:dyDescent="0.25">
      <c r="A3030" s="6">
        <v>4151</v>
      </c>
      <c r="B3030" s="3" t="s">
        <v>5445</v>
      </c>
      <c r="C3030" s="3" t="s">
        <v>6016</v>
      </c>
      <c r="D3030" s="3" t="s">
        <v>6685</v>
      </c>
      <c r="E3030" s="3" t="s">
        <v>3170</v>
      </c>
      <c r="F3030" s="3" t="s">
        <v>10158</v>
      </c>
      <c r="G3030" s="21">
        <v>18</v>
      </c>
      <c r="H3030" s="8" t="s">
        <v>12708</v>
      </c>
      <c r="I3030" s="3" t="s">
        <v>12339</v>
      </c>
      <c r="J3030" s="3" t="s">
        <v>12543</v>
      </c>
      <c r="K3030" s="7">
        <v>0</v>
      </c>
      <c r="L3030" s="3" t="s">
        <v>5458</v>
      </c>
      <c r="M3030" s="7">
        <v>1104</v>
      </c>
      <c r="N3030" s="3" t="s">
        <v>19</v>
      </c>
      <c r="O3030" s="3" t="s">
        <v>5462</v>
      </c>
      <c r="P3030" s="8" t="s">
        <v>12715</v>
      </c>
      <c r="Q3030" s="8" t="s">
        <v>12717</v>
      </c>
      <c r="R3030" s="4">
        <v>0</v>
      </c>
      <c r="S3030" s="4" t="s">
        <v>5627</v>
      </c>
      <c r="T3030" s="4">
        <v>99</v>
      </c>
      <c r="U3030" s="7" t="s">
        <v>6298</v>
      </c>
      <c r="V3030" s="7">
        <v>42</v>
      </c>
      <c r="W3030" s="3" t="s">
        <v>7180</v>
      </c>
      <c r="X3030" s="6">
        <v>4205</v>
      </c>
      <c r="Y3030" s="3" t="s">
        <v>7302</v>
      </c>
      <c r="Z3030" s="6">
        <v>4205004</v>
      </c>
      <c r="AA3030" s="3" t="s">
        <v>9623</v>
      </c>
      <c r="AB3030" s="6">
        <v>42050040001</v>
      </c>
      <c r="AC3030" s="3" t="s">
        <v>9624</v>
      </c>
      <c r="AD3030" s="5">
        <v>486074156</v>
      </c>
      <c r="AE3030" s="5">
        <v>0</v>
      </c>
      <c r="AF3030" s="5">
        <v>0</v>
      </c>
      <c r="AG3030" s="5">
        <v>0</v>
      </c>
      <c r="AH3030" s="5">
        <v>0</v>
      </c>
      <c r="AI3030" s="5">
        <v>0</v>
      </c>
      <c r="AJ3030" s="5">
        <v>0</v>
      </c>
      <c r="AK3030" s="5">
        <v>486074156</v>
      </c>
      <c r="AL3030" s="5">
        <v>132565680</v>
      </c>
      <c r="AM3030" s="5">
        <v>0</v>
      </c>
      <c r="AN3030" s="5">
        <v>0</v>
      </c>
      <c r="AO3030" s="5">
        <v>0</v>
      </c>
      <c r="AP3030" s="5">
        <v>0</v>
      </c>
      <c r="AQ3030" s="5">
        <v>132565680</v>
      </c>
      <c r="AR3030" s="5">
        <v>353508476</v>
      </c>
    </row>
    <row r="3031" spans="1:44" x14ac:dyDescent="0.25">
      <c r="A3031" s="6">
        <v>4151</v>
      </c>
      <c r="B3031" s="3" t="s">
        <v>5445</v>
      </c>
      <c r="C3031" s="3" t="s">
        <v>6017</v>
      </c>
      <c r="D3031" s="3" t="s">
        <v>6686</v>
      </c>
      <c r="E3031" s="3" t="s">
        <v>3172</v>
      </c>
      <c r="F3031" s="3" t="s">
        <v>10159</v>
      </c>
      <c r="G3031" s="21">
        <v>18</v>
      </c>
      <c r="H3031" s="8" t="s">
        <v>12708</v>
      </c>
      <c r="I3031" s="3" t="s">
        <v>12497</v>
      </c>
      <c r="J3031" s="3" t="s">
        <v>12651</v>
      </c>
      <c r="K3031" s="7">
        <v>0</v>
      </c>
      <c r="L3031" s="3" t="s">
        <v>5458</v>
      </c>
      <c r="M3031" s="7">
        <v>1206</v>
      </c>
      <c r="N3031" s="3" t="s">
        <v>3171</v>
      </c>
      <c r="O3031" s="3" t="s">
        <v>5544</v>
      </c>
      <c r="P3031" s="8" t="s">
        <v>12715</v>
      </c>
      <c r="Q3031" s="8" t="s">
        <v>12718</v>
      </c>
      <c r="R3031" s="4">
        <v>0</v>
      </c>
      <c r="S3031" s="4" t="s">
        <v>5627</v>
      </c>
      <c r="T3031" s="4">
        <v>99</v>
      </c>
      <c r="U3031" s="7" t="s">
        <v>6298</v>
      </c>
      <c r="V3031" s="7">
        <v>42</v>
      </c>
      <c r="W3031" s="3" t="s">
        <v>7180</v>
      </c>
      <c r="X3031" s="6">
        <v>4201</v>
      </c>
      <c r="Y3031" s="3" t="s">
        <v>7181</v>
      </c>
      <c r="Z3031" s="6">
        <v>4201001</v>
      </c>
      <c r="AA3031" s="3" t="s">
        <v>10103</v>
      </c>
      <c r="AB3031" s="6">
        <v>42010010003</v>
      </c>
      <c r="AC3031" s="3" t="s">
        <v>10104</v>
      </c>
      <c r="AD3031" s="5">
        <v>45944177</v>
      </c>
      <c r="AE3031" s="5">
        <v>0</v>
      </c>
      <c r="AF3031" s="5">
        <v>0</v>
      </c>
      <c r="AG3031" s="5">
        <v>0</v>
      </c>
      <c r="AH3031" s="5">
        <v>0</v>
      </c>
      <c r="AI3031" s="5">
        <v>0</v>
      </c>
      <c r="AJ3031" s="5">
        <v>0</v>
      </c>
      <c r="AK3031" s="5">
        <v>45944177</v>
      </c>
      <c r="AL3031" s="5">
        <v>0</v>
      </c>
      <c r="AM3031" s="5">
        <v>0</v>
      </c>
      <c r="AN3031" s="5">
        <v>0</v>
      </c>
      <c r="AO3031" s="5">
        <v>0</v>
      </c>
      <c r="AP3031" s="5">
        <v>0</v>
      </c>
      <c r="AQ3031" s="5">
        <v>0</v>
      </c>
      <c r="AR3031" s="5">
        <v>45944177</v>
      </c>
    </row>
    <row r="3032" spans="1:44" x14ac:dyDescent="0.25">
      <c r="A3032" s="6">
        <v>4151</v>
      </c>
      <c r="B3032" s="3" t="s">
        <v>5445</v>
      </c>
      <c r="C3032" s="3" t="s">
        <v>6017</v>
      </c>
      <c r="D3032" s="3" t="s">
        <v>6686</v>
      </c>
      <c r="E3032" s="3" t="s">
        <v>3173</v>
      </c>
      <c r="F3032" s="3" t="s">
        <v>10160</v>
      </c>
      <c r="G3032" s="21">
        <v>18</v>
      </c>
      <c r="H3032" s="8" t="s">
        <v>12708</v>
      </c>
      <c r="I3032" s="3" t="s">
        <v>12497</v>
      </c>
      <c r="J3032" s="3" t="s">
        <v>12651</v>
      </c>
      <c r="K3032" s="7">
        <v>0</v>
      </c>
      <c r="L3032" s="3" t="s">
        <v>5458</v>
      </c>
      <c r="M3032" s="7">
        <v>1206</v>
      </c>
      <c r="N3032" s="3" t="s">
        <v>3171</v>
      </c>
      <c r="O3032" s="3" t="s">
        <v>5544</v>
      </c>
      <c r="P3032" s="8" t="s">
        <v>12715</v>
      </c>
      <c r="Q3032" s="8" t="s">
        <v>12718</v>
      </c>
      <c r="R3032" s="4">
        <v>0</v>
      </c>
      <c r="S3032" s="4" t="s">
        <v>5627</v>
      </c>
      <c r="T3032" s="4">
        <v>99</v>
      </c>
      <c r="U3032" s="7" t="s">
        <v>6298</v>
      </c>
      <c r="V3032" s="7">
        <v>42</v>
      </c>
      <c r="W3032" s="3" t="s">
        <v>7180</v>
      </c>
      <c r="X3032" s="6">
        <v>4201</v>
      </c>
      <c r="Y3032" s="3" t="s">
        <v>7181</v>
      </c>
      <c r="Z3032" s="6">
        <v>4201001</v>
      </c>
      <c r="AA3032" s="3" t="s">
        <v>10103</v>
      </c>
      <c r="AB3032" s="6">
        <v>42010010003</v>
      </c>
      <c r="AC3032" s="3" t="s">
        <v>10104</v>
      </c>
      <c r="AD3032" s="5">
        <v>43106254</v>
      </c>
      <c r="AE3032" s="5">
        <v>0</v>
      </c>
      <c r="AF3032" s="5">
        <v>0</v>
      </c>
      <c r="AG3032" s="5">
        <v>0</v>
      </c>
      <c r="AH3032" s="5">
        <v>0</v>
      </c>
      <c r="AI3032" s="5">
        <v>0</v>
      </c>
      <c r="AJ3032" s="5">
        <v>0</v>
      </c>
      <c r="AK3032" s="5">
        <v>43106254</v>
      </c>
      <c r="AL3032" s="5">
        <v>0</v>
      </c>
      <c r="AM3032" s="5">
        <v>0</v>
      </c>
      <c r="AN3032" s="5">
        <v>0</v>
      </c>
      <c r="AO3032" s="5">
        <v>0</v>
      </c>
      <c r="AP3032" s="5">
        <v>0</v>
      </c>
      <c r="AQ3032" s="5">
        <v>0</v>
      </c>
      <c r="AR3032" s="5">
        <v>43106254</v>
      </c>
    </row>
    <row r="3033" spans="1:44" x14ac:dyDescent="0.25">
      <c r="A3033" s="6">
        <v>4151</v>
      </c>
      <c r="B3033" s="3" t="s">
        <v>5445</v>
      </c>
      <c r="C3033" s="3" t="s">
        <v>6017</v>
      </c>
      <c r="D3033" s="3" t="s">
        <v>6686</v>
      </c>
      <c r="E3033" s="3" t="s">
        <v>3174</v>
      </c>
      <c r="F3033" s="3" t="s">
        <v>10161</v>
      </c>
      <c r="G3033" s="21">
        <v>18</v>
      </c>
      <c r="H3033" s="8" t="s">
        <v>12708</v>
      </c>
      <c r="I3033" s="3" t="s">
        <v>12497</v>
      </c>
      <c r="J3033" s="3" t="s">
        <v>12651</v>
      </c>
      <c r="K3033" s="7">
        <v>0</v>
      </c>
      <c r="L3033" s="3" t="s">
        <v>5458</v>
      </c>
      <c r="M3033" s="7">
        <v>1206</v>
      </c>
      <c r="N3033" s="3" t="s">
        <v>3171</v>
      </c>
      <c r="O3033" s="3" t="s">
        <v>5544</v>
      </c>
      <c r="P3033" s="8" t="s">
        <v>12715</v>
      </c>
      <c r="Q3033" s="8" t="s">
        <v>12718</v>
      </c>
      <c r="R3033" s="4">
        <v>0</v>
      </c>
      <c r="S3033" s="4" t="s">
        <v>5627</v>
      </c>
      <c r="T3033" s="4">
        <v>99</v>
      </c>
      <c r="U3033" s="7" t="s">
        <v>6298</v>
      </c>
      <c r="V3033" s="7">
        <v>42</v>
      </c>
      <c r="W3033" s="3" t="s">
        <v>7180</v>
      </c>
      <c r="X3033" s="6">
        <v>4201</v>
      </c>
      <c r="Y3033" s="3" t="s">
        <v>7181</v>
      </c>
      <c r="Z3033" s="6">
        <v>4201001</v>
      </c>
      <c r="AA3033" s="3" t="s">
        <v>10103</v>
      </c>
      <c r="AB3033" s="6">
        <v>42010010003</v>
      </c>
      <c r="AC3033" s="3" t="s">
        <v>10104</v>
      </c>
      <c r="AD3033" s="5">
        <v>88569326</v>
      </c>
      <c r="AE3033" s="5">
        <v>0</v>
      </c>
      <c r="AF3033" s="5">
        <v>0</v>
      </c>
      <c r="AG3033" s="5">
        <v>0</v>
      </c>
      <c r="AH3033" s="5">
        <v>0</v>
      </c>
      <c r="AI3033" s="5">
        <v>0</v>
      </c>
      <c r="AJ3033" s="5">
        <v>0</v>
      </c>
      <c r="AK3033" s="5">
        <v>88569326</v>
      </c>
      <c r="AL3033" s="5">
        <v>0</v>
      </c>
      <c r="AM3033" s="5">
        <v>0</v>
      </c>
      <c r="AN3033" s="5">
        <v>0</v>
      </c>
      <c r="AO3033" s="5">
        <v>0</v>
      </c>
      <c r="AP3033" s="5">
        <v>0</v>
      </c>
      <c r="AQ3033" s="5">
        <v>0</v>
      </c>
      <c r="AR3033" s="5">
        <v>88569326</v>
      </c>
    </row>
    <row r="3034" spans="1:44" x14ac:dyDescent="0.25">
      <c r="A3034" s="6">
        <v>4151</v>
      </c>
      <c r="B3034" s="3" t="s">
        <v>5445</v>
      </c>
      <c r="C3034" s="3" t="s">
        <v>6017</v>
      </c>
      <c r="D3034" s="3" t="s">
        <v>6686</v>
      </c>
      <c r="E3034" s="3" t="s">
        <v>3175</v>
      </c>
      <c r="F3034" s="3" t="s">
        <v>10162</v>
      </c>
      <c r="G3034" s="21">
        <v>18</v>
      </c>
      <c r="H3034" s="8" t="s">
        <v>12708</v>
      </c>
      <c r="I3034" s="3" t="s">
        <v>12497</v>
      </c>
      <c r="J3034" s="3" t="s">
        <v>12651</v>
      </c>
      <c r="K3034" s="7">
        <v>0</v>
      </c>
      <c r="L3034" s="3" t="s">
        <v>5458</v>
      </c>
      <c r="M3034" s="7">
        <v>1206</v>
      </c>
      <c r="N3034" s="3" t="s">
        <v>3171</v>
      </c>
      <c r="O3034" s="3" t="s">
        <v>5544</v>
      </c>
      <c r="P3034" s="8" t="s">
        <v>12715</v>
      </c>
      <c r="Q3034" s="8" t="s">
        <v>12718</v>
      </c>
      <c r="R3034" s="4">
        <v>0</v>
      </c>
      <c r="S3034" s="4" t="s">
        <v>5627</v>
      </c>
      <c r="T3034" s="4">
        <v>99</v>
      </c>
      <c r="U3034" s="7" t="s">
        <v>6298</v>
      </c>
      <c r="V3034" s="7">
        <v>42</v>
      </c>
      <c r="W3034" s="3" t="s">
        <v>7180</v>
      </c>
      <c r="X3034" s="6">
        <v>4201</v>
      </c>
      <c r="Y3034" s="3" t="s">
        <v>7181</v>
      </c>
      <c r="Z3034" s="6">
        <v>4201001</v>
      </c>
      <c r="AA3034" s="3" t="s">
        <v>10103</v>
      </c>
      <c r="AB3034" s="6">
        <v>42010010003</v>
      </c>
      <c r="AC3034" s="3" t="s">
        <v>10104</v>
      </c>
      <c r="AD3034" s="5">
        <v>16624097</v>
      </c>
      <c r="AE3034" s="5">
        <v>0</v>
      </c>
      <c r="AF3034" s="5">
        <v>0</v>
      </c>
      <c r="AG3034" s="5">
        <v>0</v>
      </c>
      <c r="AH3034" s="5">
        <v>0</v>
      </c>
      <c r="AI3034" s="5">
        <v>0</v>
      </c>
      <c r="AJ3034" s="5">
        <v>0</v>
      </c>
      <c r="AK3034" s="5">
        <v>16624097</v>
      </c>
      <c r="AL3034" s="5">
        <v>0</v>
      </c>
      <c r="AM3034" s="5">
        <v>0</v>
      </c>
      <c r="AN3034" s="5">
        <v>0</v>
      </c>
      <c r="AO3034" s="5">
        <v>0</v>
      </c>
      <c r="AP3034" s="5">
        <v>0</v>
      </c>
      <c r="AQ3034" s="5">
        <v>0</v>
      </c>
      <c r="AR3034" s="5">
        <v>16624097</v>
      </c>
    </row>
    <row r="3035" spans="1:44" x14ac:dyDescent="0.25">
      <c r="A3035" s="6">
        <v>4151</v>
      </c>
      <c r="B3035" s="3" t="s">
        <v>5445</v>
      </c>
      <c r="C3035" s="3" t="s">
        <v>6000</v>
      </c>
      <c r="D3035" s="3" t="s">
        <v>6669</v>
      </c>
      <c r="E3035" s="3" t="s">
        <v>3176</v>
      </c>
      <c r="F3035" s="3" t="s">
        <v>10163</v>
      </c>
      <c r="G3035" s="21">
        <v>18</v>
      </c>
      <c r="H3035" s="8" t="s">
        <v>12708</v>
      </c>
      <c r="I3035" s="3" t="s">
        <v>12493</v>
      </c>
      <c r="J3035" s="3" t="s">
        <v>12648</v>
      </c>
      <c r="K3035" s="7">
        <v>0</v>
      </c>
      <c r="L3035" s="3" t="s">
        <v>5458</v>
      </c>
      <c r="M3035" s="7">
        <v>1206</v>
      </c>
      <c r="N3035" s="3" t="s">
        <v>3171</v>
      </c>
      <c r="O3035" s="3" t="s">
        <v>5544</v>
      </c>
      <c r="P3035" s="8" t="s">
        <v>12715</v>
      </c>
      <c r="Q3035" s="8" t="s">
        <v>12718</v>
      </c>
      <c r="R3035" s="4">
        <v>0</v>
      </c>
      <c r="S3035" s="4" t="s">
        <v>5627</v>
      </c>
      <c r="T3035" s="4">
        <v>99</v>
      </c>
      <c r="U3035" s="7" t="s">
        <v>6298</v>
      </c>
      <c r="V3035" s="7">
        <v>42</v>
      </c>
      <c r="W3035" s="3" t="s">
        <v>7180</v>
      </c>
      <c r="X3035" s="6">
        <v>4201</v>
      </c>
      <c r="Y3035" s="3" t="s">
        <v>7181</v>
      </c>
      <c r="Z3035" s="6">
        <v>4201001</v>
      </c>
      <c r="AA3035" s="3" t="s">
        <v>10103</v>
      </c>
      <c r="AB3035" s="6">
        <v>42010010006</v>
      </c>
      <c r="AC3035" s="3" t="s">
        <v>10107</v>
      </c>
      <c r="AD3035" s="5">
        <v>103088329</v>
      </c>
      <c r="AE3035" s="5">
        <v>0</v>
      </c>
      <c r="AF3035" s="5">
        <v>0</v>
      </c>
      <c r="AG3035" s="5">
        <v>0</v>
      </c>
      <c r="AH3035" s="5">
        <v>0</v>
      </c>
      <c r="AI3035" s="5">
        <v>0</v>
      </c>
      <c r="AJ3035" s="5">
        <v>0</v>
      </c>
      <c r="AK3035" s="5">
        <v>103088329</v>
      </c>
      <c r="AL3035" s="5">
        <v>0</v>
      </c>
      <c r="AM3035" s="5">
        <v>0</v>
      </c>
      <c r="AN3035" s="5">
        <v>0</v>
      </c>
      <c r="AO3035" s="5">
        <v>0</v>
      </c>
      <c r="AP3035" s="5">
        <v>0</v>
      </c>
      <c r="AQ3035" s="5">
        <v>0</v>
      </c>
      <c r="AR3035" s="5">
        <v>103088329</v>
      </c>
    </row>
    <row r="3036" spans="1:44" x14ac:dyDescent="0.25">
      <c r="A3036" s="6">
        <v>4151</v>
      </c>
      <c r="B3036" s="3" t="s">
        <v>5445</v>
      </c>
      <c r="C3036" s="3" t="s">
        <v>6018</v>
      </c>
      <c r="D3036" s="3" t="s">
        <v>6687</v>
      </c>
      <c r="E3036" s="3" t="s">
        <v>3177</v>
      </c>
      <c r="F3036" s="3" t="s">
        <v>10164</v>
      </c>
      <c r="G3036" s="21">
        <v>18</v>
      </c>
      <c r="H3036" s="8" t="s">
        <v>12708</v>
      </c>
      <c r="I3036" s="3" t="s">
        <v>12498</v>
      </c>
      <c r="J3036" s="3" t="s">
        <v>12652</v>
      </c>
      <c r="K3036" s="7">
        <v>0</v>
      </c>
      <c r="L3036" s="3" t="s">
        <v>5458</v>
      </c>
      <c r="M3036" s="7">
        <v>1206</v>
      </c>
      <c r="N3036" s="3" t="s">
        <v>3171</v>
      </c>
      <c r="O3036" s="3" t="s">
        <v>5544</v>
      </c>
      <c r="P3036" s="8" t="s">
        <v>12715</v>
      </c>
      <c r="Q3036" s="8" t="s">
        <v>12718</v>
      </c>
      <c r="R3036" s="4">
        <v>0</v>
      </c>
      <c r="S3036" s="4" t="s">
        <v>5627</v>
      </c>
      <c r="T3036" s="4">
        <v>99</v>
      </c>
      <c r="U3036" s="7" t="s">
        <v>6298</v>
      </c>
      <c r="V3036" s="7">
        <v>42</v>
      </c>
      <c r="W3036" s="3" t="s">
        <v>7180</v>
      </c>
      <c r="X3036" s="6">
        <v>4201</v>
      </c>
      <c r="Y3036" s="3" t="s">
        <v>7181</v>
      </c>
      <c r="Z3036" s="6">
        <v>4201004</v>
      </c>
      <c r="AA3036" s="3" t="s">
        <v>10117</v>
      </c>
      <c r="AB3036" s="6">
        <v>42010040002</v>
      </c>
      <c r="AC3036" s="3" t="s">
        <v>10118</v>
      </c>
      <c r="AD3036" s="5">
        <v>241340310</v>
      </c>
      <c r="AE3036" s="5">
        <v>0</v>
      </c>
      <c r="AF3036" s="5">
        <v>0</v>
      </c>
      <c r="AG3036" s="5">
        <v>0</v>
      </c>
      <c r="AH3036" s="5">
        <v>0</v>
      </c>
      <c r="AI3036" s="5">
        <v>0</v>
      </c>
      <c r="AJ3036" s="5">
        <v>0</v>
      </c>
      <c r="AK3036" s="5">
        <v>241340310</v>
      </c>
      <c r="AL3036" s="5">
        <v>0</v>
      </c>
      <c r="AM3036" s="5">
        <v>0</v>
      </c>
      <c r="AN3036" s="5">
        <v>0</v>
      </c>
      <c r="AO3036" s="5">
        <v>0</v>
      </c>
      <c r="AP3036" s="5">
        <v>0</v>
      </c>
      <c r="AQ3036" s="5">
        <v>0</v>
      </c>
      <c r="AR3036" s="5">
        <v>241340310</v>
      </c>
    </row>
    <row r="3037" spans="1:44" x14ac:dyDescent="0.25">
      <c r="A3037" s="6">
        <v>4151</v>
      </c>
      <c r="B3037" s="3" t="s">
        <v>5445</v>
      </c>
      <c r="C3037" s="3" t="s">
        <v>6018</v>
      </c>
      <c r="D3037" s="3" t="s">
        <v>6687</v>
      </c>
      <c r="E3037" s="3" t="s">
        <v>3178</v>
      </c>
      <c r="F3037" s="3" t="s">
        <v>10165</v>
      </c>
      <c r="G3037" s="21">
        <v>18</v>
      </c>
      <c r="H3037" s="8" t="s">
        <v>12708</v>
      </c>
      <c r="I3037" s="3" t="s">
        <v>12500</v>
      </c>
      <c r="J3037" s="3" t="s">
        <v>12653</v>
      </c>
      <c r="K3037" s="7">
        <v>0</v>
      </c>
      <c r="L3037" s="3" t="s">
        <v>5458</v>
      </c>
      <c r="M3037" s="7">
        <v>1206</v>
      </c>
      <c r="N3037" s="3" t="s">
        <v>3171</v>
      </c>
      <c r="O3037" s="3" t="s">
        <v>5544</v>
      </c>
      <c r="P3037" s="8" t="s">
        <v>12715</v>
      </c>
      <c r="Q3037" s="8" t="s">
        <v>12718</v>
      </c>
      <c r="R3037" s="4">
        <v>0</v>
      </c>
      <c r="S3037" s="4" t="s">
        <v>5627</v>
      </c>
      <c r="T3037" s="4">
        <v>99</v>
      </c>
      <c r="U3037" s="7" t="s">
        <v>6298</v>
      </c>
      <c r="V3037" s="7">
        <v>42</v>
      </c>
      <c r="W3037" s="3" t="s">
        <v>7180</v>
      </c>
      <c r="X3037" s="6">
        <v>4201</v>
      </c>
      <c r="Y3037" s="3" t="s">
        <v>7181</v>
      </c>
      <c r="Z3037" s="6">
        <v>4201004</v>
      </c>
      <c r="AA3037" s="3" t="s">
        <v>10117</v>
      </c>
      <c r="AB3037" s="6">
        <v>42010040002</v>
      </c>
      <c r="AC3037" s="3" t="s">
        <v>10118</v>
      </c>
      <c r="AD3037" s="5">
        <v>289177825</v>
      </c>
      <c r="AE3037" s="5">
        <v>0</v>
      </c>
      <c r="AF3037" s="5">
        <v>0</v>
      </c>
      <c r="AG3037" s="5">
        <v>0</v>
      </c>
      <c r="AH3037" s="5">
        <v>0</v>
      </c>
      <c r="AI3037" s="5">
        <v>0</v>
      </c>
      <c r="AJ3037" s="5">
        <v>0</v>
      </c>
      <c r="AK3037" s="5">
        <v>289177825</v>
      </c>
      <c r="AL3037" s="5">
        <v>0</v>
      </c>
      <c r="AM3037" s="5">
        <v>0</v>
      </c>
      <c r="AN3037" s="5">
        <v>0</v>
      </c>
      <c r="AO3037" s="5">
        <v>0</v>
      </c>
      <c r="AP3037" s="5">
        <v>0</v>
      </c>
      <c r="AQ3037" s="5">
        <v>0</v>
      </c>
      <c r="AR3037" s="5">
        <v>289177825</v>
      </c>
    </row>
    <row r="3038" spans="1:44" x14ac:dyDescent="0.25">
      <c r="A3038" s="6">
        <v>4151</v>
      </c>
      <c r="B3038" s="3" t="s">
        <v>5445</v>
      </c>
      <c r="C3038" s="3" t="s">
        <v>6018</v>
      </c>
      <c r="D3038" s="3" t="s">
        <v>6687</v>
      </c>
      <c r="E3038" s="3" t="s">
        <v>3179</v>
      </c>
      <c r="F3038" s="3" t="s">
        <v>10166</v>
      </c>
      <c r="G3038" s="21">
        <v>18</v>
      </c>
      <c r="H3038" s="8" t="s">
        <v>12708</v>
      </c>
      <c r="I3038" s="3" t="s">
        <v>12499</v>
      </c>
      <c r="J3038" s="3" t="s">
        <v>12651</v>
      </c>
      <c r="K3038" s="7">
        <v>0</v>
      </c>
      <c r="L3038" s="3" t="s">
        <v>5458</v>
      </c>
      <c r="M3038" s="7">
        <v>1206</v>
      </c>
      <c r="N3038" s="3" t="s">
        <v>3171</v>
      </c>
      <c r="O3038" s="3" t="s">
        <v>5544</v>
      </c>
      <c r="P3038" s="8" t="s">
        <v>12715</v>
      </c>
      <c r="Q3038" s="8" t="s">
        <v>12718</v>
      </c>
      <c r="R3038" s="4">
        <v>0</v>
      </c>
      <c r="S3038" s="4" t="s">
        <v>5627</v>
      </c>
      <c r="T3038" s="4">
        <v>99</v>
      </c>
      <c r="U3038" s="7" t="s">
        <v>6298</v>
      </c>
      <c r="V3038" s="7">
        <v>42</v>
      </c>
      <c r="W3038" s="3" t="s">
        <v>7180</v>
      </c>
      <c r="X3038" s="6">
        <v>4201</v>
      </c>
      <c r="Y3038" s="3" t="s">
        <v>7181</v>
      </c>
      <c r="Z3038" s="6">
        <v>4201004</v>
      </c>
      <c r="AA3038" s="3" t="s">
        <v>10117</v>
      </c>
      <c r="AB3038" s="6">
        <v>42010040002</v>
      </c>
      <c r="AC3038" s="3" t="s">
        <v>10118</v>
      </c>
      <c r="AD3038" s="5">
        <v>116473021</v>
      </c>
      <c r="AE3038" s="5">
        <v>0</v>
      </c>
      <c r="AF3038" s="5">
        <v>0</v>
      </c>
      <c r="AG3038" s="5">
        <v>0</v>
      </c>
      <c r="AH3038" s="5">
        <v>0</v>
      </c>
      <c r="AI3038" s="5">
        <v>0</v>
      </c>
      <c r="AJ3038" s="5">
        <v>0</v>
      </c>
      <c r="AK3038" s="5">
        <v>116473021</v>
      </c>
      <c r="AL3038" s="5">
        <v>0</v>
      </c>
      <c r="AM3038" s="5">
        <v>0</v>
      </c>
      <c r="AN3038" s="5">
        <v>0</v>
      </c>
      <c r="AO3038" s="5">
        <v>0</v>
      </c>
      <c r="AP3038" s="5">
        <v>0</v>
      </c>
      <c r="AQ3038" s="5">
        <v>0</v>
      </c>
      <c r="AR3038" s="5">
        <v>116473021</v>
      </c>
    </row>
    <row r="3039" spans="1:44" x14ac:dyDescent="0.25">
      <c r="A3039" s="6">
        <v>4151</v>
      </c>
      <c r="B3039" s="3" t="s">
        <v>5445</v>
      </c>
      <c r="C3039" s="3" t="s">
        <v>6008</v>
      </c>
      <c r="D3039" s="3" t="s">
        <v>6677</v>
      </c>
      <c r="E3039" s="3" t="s">
        <v>3191</v>
      </c>
      <c r="F3039" s="3" t="s">
        <v>10167</v>
      </c>
      <c r="G3039" s="21">
        <v>18</v>
      </c>
      <c r="H3039" s="8" t="s">
        <v>12708</v>
      </c>
      <c r="I3039" s="3" t="s">
        <v>12493</v>
      </c>
      <c r="J3039" s="3" t="s">
        <v>12648</v>
      </c>
      <c r="K3039" s="7">
        <v>0</v>
      </c>
      <c r="L3039" s="3" t="s">
        <v>5458</v>
      </c>
      <c r="M3039" s="7">
        <v>1206</v>
      </c>
      <c r="N3039" s="3" t="s">
        <v>3171</v>
      </c>
      <c r="O3039" s="3" t="s">
        <v>5544</v>
      </c>
      <c r="P3039" s="8" t="s">
        <v>12715</v>
      </c>
      <c r="Q3039" s="8" t="s">
        <v>12718</v>
      </c>
      <c r="R3039" s="4">
        <v>0</v>
      </c>
      <c r="S3039" s="4" t="s">
        <v>5627</v>
      </c>
      <c r="T3039" s="4">
        <v>99</v>
      </c>
      <c r="U3039" s="7" t="s">
        <v>6298</v>
      </c>
      <c r="V3039" s="7">
        <v>42</v>
      </c>
      <c r="W3039" s="3" t="s">
        <v>7180</v>
      </c>
      <c r="X3039" s="6">
        <v>4201</v>
      </c>
      <c r="Y3039" s="3" t="s">
        <v>7181</v>
      </c>
      <c r="Z3039" s="6">
        <v>4201004</v>
      </c>
      <c r="AA3039" s="3" t="s">
        <v>10117</v>
      </c>
      <c r="AB3039" s="6">
        <v>42010040003</v>
      </c>
      <c r="AC3039" s="3" t="s">
        <v>10128</v>
      </c>
      <c r="AD3039" s="5">
        <v>2011527270</v>
      </c>
      <c r="AE3039" s="5">
        <v>0</v>
      </c>
      <c r="AF3039" s="5">
        <v>0</v>
      </c>
      <c r="AG3039" s="5">
        <v>0</v>
      </c>
      <c r="AH3039" s="5">
        <v>0</v>
      </c>
      <c r="AI3039" s="5">
        <v>0</v>
      </c>
      <c r="AJ3039" s="5">
        <v>0</v>
      </c>
      <c r="AK3039" s="5">
        <v>2011527270</v>
      </c>
      <c r="AL3039" s="5">
        <v>0</v>
      </c>
      <c r="AM3039" s="5">
        <v>0</v>
      </c>
      <c r="AN3039" s="5">
        <v>0</v>
      </c>
      <c r="AO3039" s="5">
        <v>0</v>
      </c>
      <c r="AP3039" s="5">
        <v>0</v>
      </c>
      <c r="AQ3039" s="5">
        <v>0</v>
      </c>
      <c r="AR3039" s="5">
        <v>2011527270</v>
      </c>
    </row>
    <row r="3040" spans="1:44" x14ac:dyDescent="0.25">
      <c r="A3040" s="6">
        <v>4151</v>
      </c>
      <c r="B3040" s="3" t="s">
        <v>5445</v>
      </c>
      <c r="C3040" s="3" t="s">
        <v>6008</v>
      </c>
      <c r="D3040" s="3" t="s">
        <v>6677</v>
      </c>
      <c r="E3040" s="3" t="s">
        <v>3192</v>
      </c>
      <c r="F3040" s="3" t="s">
        <v>10131</v>
      </c>
      <c r="G3040" s="21">
        <v>18</v>
      </c>
      <c r="H3040" s="8" t="s">
        <v>12708</v>
      </c>
      <c r="I3040" s="3" t="s">
        <v>12341</v>
      </c>
      <c r="J3040" s="3" t="s">
        <v>12545</v>
      </c>
      <c r="K3040" s="7">
        <v>0</v>
      </c>
      <c r="L3040" s="3" t="s">
        <v>5458</v>
      </c>
      <c r="M3040" s="7">
        <v>1206</v>
      </c>
      <c r="N3040" s="3" t="s">
        <v>3171</v>
      </c>
      <c r="O3040" s="3" t="s">
        <v>5544</v>
      </c>
      <c r="P3040" s="8" t="s">
        <v>12715</v>
      </c>
      <c r="Q3040" s="8" t="s">
        <v>12718</v>
      </c>
      <c r="R3040" s="4">
        <v>0</v>
      </c>
      <c r="S3040" s="4" t="s">
        <v>5627</v>
      </c>
      <c r="T3040" s="4">
        <v>99</v>
      </c>
      <c r="U3040" s="7" t="s">
        <v>6298</v>
      </c>
      <c r="V3040" s="7">
        <v>42</v>
      </c>
      <c r="W3040" s="3" t="s">
        <v>7180</v>
      </c>
      <c r="X3040" s="6">
        <v>4201</v>
      </c>
      <c r="Y3040" s="3" t="s">
        <v>7181</v>
      </c>
      <c r="Z3040" s="6">
        <v>4201004</v>
      </c>
      <c r="AA3040" s="3" t="s">
        <v>10117</v>
      </c>
      <c r="AB3040" s="6">
        <v>42010040003</v>
      </c>
      <c r="AC3040" s="3" t="s">
        <v>10128</v>
      </c>
      <c r="AD3040" s="5">
        <v>2103432573</v>
      </c>
      <c r="AE3040" s="5">
        <v>0</v>
      </c>
      <c r="AF3040" s="5">
        <v>0</v>
      </c>
      <c r="AG3040" s="5">
        <v>0</v>
      </c>
      <c r="AH3040" s="5">
        <v>0</v>
      </c>
      <c r="AI3040" s="5">
        <v>0</v>
      </c>
      <c r="AJ3040" s="5">
        <v>0</v>
      </c>
      <c r="AK3040" s="5">
        <v>2103432573</v>
      </c>
      <c r="AL3040" s="5">
        <v>0</v>
      </c>
      <c r="AM3040" s="5">
        <v>0</v>
      </c>
      <c r="AN3040" s="5">
        <v>0</v>
      </c>
      <c r="AO3040" s="5">
        <v>0</v>
      </c>
      <c r="AP3040" s="5">
        <v>0</v>
      </c>
      <c r="AQ3040" s="5">
        <v>0</v>
      </c>
      <c r="AR3040" s="5">
        <v>2103432573</v>
      </c>
    </row>
    <row r="3041" spans="1:44" x14ac:dyDescent="0.25">
      <c r="A3041" s="6">
        <v>4151</v>
      </c>
      <c r="B3041" s="3" t="s">
        <v>5445</v>
      </c>
      <c r="C3041" s="3" t="s">
        <v>6008</v>
      </c>
      <c r="D3041" s="3" t="s">
        <v>6677</v>
      </c>
      <c r="E3041" s="3" t="s">
        <v>3193</v>
      </c>
      <c r="F3041" s="3" t="s">
        <v>10168</v>
      </c>
      <c r="G3041" s="21">
        <v>18</v>
      </c>
      <c r="H3041" s="8" t="s">
        <v>12708</v>
      </c>
      <c r="I3041" s="3" t="s">
        <v>12339</v>
      </c>
      <c r="J3041" s="3" t="s">
        <v>12543</v>
      </c>
      <c r="K3041" s="7">
        <v>0</v>
      </c>
      <c r="L3041" s="3" t="s">
        <v>5458</v>
      </c>
      <c r="M3041" s="7">
        <v>1206</v>
      </c>
      <c r="N3041" s="3" t="s">
        <v>3171</v>
      </c>
      <c r="O3041" s="3" t="s">
        <v>5544</v>
      </c>
      <c r="P3041" s="8" t="s">
        <v>12715</v>
      </c>
      <c r="Q3041" s="8" t="s">
        <v>12718</v>
      </c>
      <c r="R3041" s="4">
        <v>0</v>
      </c>
      <c r="S3041" s="4" t="s">
        <v>5627</v>
      </c>
      <c r="T3041" s="4">
        <v>99</v>
      </c>
      <c r="U3041" s="7" t="s">
        <v>6298</v>
      </c>
      <c r="V3041" s="7">
        <v>42</v>
      </c>
      <c r="W3041" s="3" t="s">
        <v>7180</v>
      </c>
      <c r="X3041" s="6">
        <v>4201</v>
      </c>
      <c r="Y3041" s="3" t="s">
        <v>7181</v>
      </c>
      <c r="Z3041" s="6">
        <v>4201004</v>
      </c>
      <c r="AA3041" s="3" t="s">
        <v>10117</v>
      </c>
      <c r="AB3041" s="6">
        <v>42010040003</v>
      </c>
      <c r="AC3041" s="3" t="s">
        <v>10128</v>
      </c>
      <c r="AD3041" s="5">
        <v>1589119266</v>
      </c>
      <c r="AE3041" s="5">
        <v>0</v>
      </c>
      <c r="AF3041" s="5">
        <v>0</v>
      </c>
      <c r="AG3041" s="5">
        <v>0</v>
      </c>
      <c r="AH3041" s="5">
        <v>0</v>
      </c>
      <c r="AI3041" s="5">
        <v>0</v>
      </c>
      <c r="AJ3041" s="5">
        <v>0</v>
      </c>
      <c r="AK3041" s="5">
        <v>1589119266</v>
      </c>
      <c r="AL3041" s="5">
        <v>433396164</v>
      </c>
      <c r="AM3041" s="5">
        <v>0</v>
      </c>
      <c r="AN3041" s="5">
        <v>0</v>
      </c>
      <c r="AO3041" s="5">
        <v>0</v>
      </c>
      <c r="AP3041" s="5">
        <v>0</v>
      </c>
      <c r="AQ3041" s="5">
        <v>433396164</v>
      </c>
      <c r="AR3041" s="5">
        <v>1155723102</v>
      </c>
    </row>
    <row r="3042" spans="1:44" x14ac:dyDescent="0.25">
      <c r="A3042" s="6">
        <v>4151</v>
      </c>
      <c r="B3042" s="3" t="s">
        <v>5445</v>
      </c>
      <c r="C3042" s="3" t="s">
        <v>6008</v>
      </c>
      <c r="D3042" s="3" t="s">
        <v>6677</v>
      </c>
      <c r="E3042" s="3" t="s">
        <v>3194</v>
      </c>
      <c r="F3042" s="3" t="s">
        <v>10169</v>
      </c>
      <c r="G3042" s="21">
        <v>18</v>
      </c>
      <c r="H3042" s="8" t="s">
        <v>12708</v>
      </c>
      <c r="I3042" s="3" t="s">
        <v>12339</v>
      </c>
      <c r="J3042" s="3" t="s">
        <v>12543</v>
      </c>
      <c r="K3042" s="7">
        <v>0</v>
      </c>
      <c r="L3042" s="3" t="s">
        <v>5458</v>
      </c>
      <c r="M3042" s="7">
        <v>1206</v>
      </c>
      <c r="N3042" s="3" t="s">
        <v>3171</v>
      </c>
      <c r="O3042" s="3" t="s">
        <v>5544</v>
      </c>
      <c r="P3042" s="8" t="s">
        <v>12715</v>
      </c>
      <c r="Q3042" s="8" t="s">
        <v>12718</v>
      </c>
      <c r="R3042" s="4">
        <v>0</v>
      </c>
      <c r="S3042" s="4" t="s">
        <v>5627</v>
      </c>
      <c r="T3042" s="4">
        <v>99</v>
      </c>
      <c r="U3042" s="7" t="s">
        <v>6298</v>
      </c>
      <c r="V3042" s="7">
        <v>42</v>
      </c>
      <c r="W3042" s="3" t="s">
        <v>7180</v>
      </c>
      <c r="X3042" s="6">
        <v>4201</v>
      </c>
      <c r="Y3042" s="3" t="s">
        <v>7181</v>
      </c>
      <c r="Z3042" s="6">
        <v>4201004</v>
      </c>
      <c r="AA3042" s="3" t="s">
        <v>10117</v>
      </c>
      <c r="AB3042" s="6">
        <v>42010040003</v>
      </c>
      <c r="AC3042" s="3" t="s">
        <v>10128</v>
      </c>
      <c r="AD3042" s="5">
        <v>3008825385</v>
      </c>
      <c r="AE3042" s="5">
        <v>0</v>
      </c>
      <c r="AF3042" s="5">
        <v>0</v>
      </c>
      <c r="AG3042" s="5">
        <v>0</v>
      </c>
      <c r="AH3042" s="5">
        <v>0</v>
      </c>
      <c r="AI3042" s="5">
        <v>0</v>
      </c>
      <c r="AJ3042" s="5">
        <v>0</v>
      </c>
      <c r="AK3042" s="5">
        <v>3008825385</v>
      </c>
      <c r="AL3042" s="5">
        <v>1087377033</v>
      </c>
      <c r="AM3042" s="5">
        <v>0</v>
      </c>
      <c r="AN3042" s="5">
        <v>0</v>
      </c>
      <c r="AO3042" s="5">
        <v>0</v>
      </c>
      <c r="AP3042" s="5">
        <v>0</v>
      </c>
      <c r="AQ3042" s="5">
        <v>1087377033</v>
      </c>
      <c r="AR3042" s="5">
        <v>1921448352</v>
      </c>
    </row>
    <row r="3043" spans="1:44" x14ac:dyDescent="0.25">
      <c r="A3043" s="6">
        <v>4151</v>
      </c>
      <c r="B3043" s="3" t="s">
        <v>5445</v>
      </c>
      <c r="C3043" s="3" t="s">
        <v>6019</v>
      </c>
      <c r="D3043" s="3" t="s">
        <v>6688</v>
      </c>
      <c r="E3043" s="3" t="s">
        <v>3196</v>
      </c>
      <c r="F3043" s="3" t="s">
        <v>10171</v>
      </c>
      <c r="G3043" s="21">
        <v>18</v>
      </c>
      <c r="H3043" s="8" t="s">
        <v>12708</v>
      </c>
      <c r="I3043" s="3" t="s">
        <v>12497</v>
      </c>
      <c r="J3043" s="3" t="s">
        <v>12651</v>
      </c>
      <c r="K3043" s="7">
        <v>0</v>
      </c>
      <c r="L3043" s="3" t="s">
        <v>5458</v>
      </c>
      <c r="M3043" s="7">
        <v>1206</v>
      </c>
      <c r="N3043" s="3" t="s">
        <v>3171</v>
      </c>
      <c r="O3043" s="3" t="s">
        <v>5544</v>
      </c>
      <c r="P3043" s="8" t="s">
        <v>12715</v>
      </c>
      <c r="Q3043" s="8" t="s">
        <v>12718</v>
      </c>
      <c r="R3043" s="4">
        <v>0</v>
      </c>
      <c r="S3043" s="4" t="s">
        <v>5627</v>
      </c>
      <c r="T3043" s="4">
        <v>99</v>
      </c>
      <c r="U3043" s="7" t="s">
        <v>6298</v>
      </c>
      <c r="V3043" s="7">
        <v>42</v>
      </c>
      <c r="W3043" s="3" t="s">
        <v>7180</v>
      </c>
      <c r="X3043" s="6">
        <v>4201</v>
      </c>
      <c r="Y3043" s="3" t="s">
        <v>7181</v>
      </c>
      <c r="Z3043" s="6">
        <v>4201004</v>
      </c>
      <c r="AA3043" s="3" t="s">
        <v>10117</v>
      </c>
      <c r="AB3043" s="6">
        <v>42010040004</v>
      </c>
      <c r="AC3043" s="3" t="s">
        <v>10170</v>
      </c>
      <c r="AD3043" s="5">
        <v>1367466759</v>
      </c>
      <c r="AE3043" s="5">
        <v>0</v>
      </c>
      <c r="AF3043" s="5">
        <v>0</v>
      </c>
      <c r="AG3043" s="5">
        <v>0</v>
      </c>
      <c r="AH3043" s="5">
        <v>0</v>
      </c>
      <c r="AI3043" s="5">
        <v>0</v>
      </c>
      <c r="AJ3043" s="5">
        <v>0</v>
      </c>
      <c r="AK3043" s="5">
        <v>1367466759</v>
      </c>
      <c r="AL3043" s="5">
        <v>0</v>
      </c>
      <c r="AM3043" s="5">
        <v>0</v>
      </c>
      <c r="AN3043" s="5">
        <v>0</v>
      </c>
      <c r="AO3043" s="5">
        <v>0</v>
      </c>
      <c r="AP3043" s="5">
        <v>0</v>
      </c>
      <c r="AQ3043" s="5">
        <v>0</v>
      </c>
      <c r="AR3043" s="5">
        <v>1367466759</v>
      </c>
    </row>
    <row r="3044" spans="1:44" x14ac:dyDescent="0.25">
      <c r="A3044" s="6">
        <v>4151</v>
      </c>
      <c r="B3044" s="3" t="s">
        <v>5445</v>
      </c>
      <c r="C3044" s="3" t="s">
        <v>6019</v>
      </c>
      <c r="D3044" s="3" t="s">
        <v>6688</v>
      </c>
      <c r="E3044" s="3" t="s">
        <v>3197</v>
      </c>
      <c r="F3044" s="3" t="s">
        <v>10172</v>
      </c>
      <c r="G3044" s="21">
        <v>18</v>
      </c>
      <c r="H3044" s="8" t="s">
        <v>12708</v>
      </c>
      <c r="I3044" s="3" t="s">
        <v>12351</v>
      </c>
      <c r="J3044" s="3" t="s">
        <v>12555</v>
      </c>
      <c r="K3044" s="7">
        <v>0</v>
      </c>
      <c r="L3044" s="3" t="s">
        <v>5458</v>
      </c>
      <c r="M3044" s="7">
        <v>1206</v>
      </c>
      <c r="N3044" s="3" t="s">
        <v>3171</v>
      </c>
      <c r="O3044" s="3" t="s">
        <v>5544</v>
      </c>
      <c r="P3044" s="8" t="s">
        <v>12715</v>
      </c>
      <c r="Q3044" s="8" t="s">
        <v>12718</v>
      </c>
      <c r="R3044" s="4">
        <v>0</v>
      </c>
      <c r="S3044" s="4" t="s">
        <v>5627</v>
      </c>
      <c r="T3044" s="4">
        <v>99</v>
      </c>
      <c r="U3044" s="7" t="s">
        <v>6298</v>
      </c>
      <c r="V3044" s="7">
        <v>42</v>
      </c>
      <c r="W3044" s="3" t="s">
        <v>7180</v>
      </c>
      <c r="X3044" s="6">
        <v>4201</v>
      </c>
      <c r="Y3044" s="3" t="s">
        <v>7181</v>
      </c>
      <c r="Z3044" s="6">
        <v>4201004</v>
      </c>
      <c r="AA3044" s="3" t="s">
        <v>10117</v>
      </c>
      <c r="AB3044" s="6">
        <v>42010040004</v>
      </c>
      <c r="AC3044" s="3" t="s">
        <v>10170</v>
      </c>
      <c r="AD3044" s="5">
        <v>136746675</v>
      </c>
      <c r="AE3044" s="5">
        <v>0</v>
      </c>
      <c r="AF3044" s="5">
        <v>0</v>
      </c>
      <c r="AG3044" s="5">
        <v>0</v>
      </c>
      <c r="AH3044" s="5">
        <v>0</v>
      </c>
      <c r="AI3044" s="5">
        <v>0</v>
      </c>
      <c r="AJ3044" s="5">
        <v>0</v>
      </c>
      <c r="AK3044" s="5">
        <v>136746675</v>
      </c>
      <c r="AL3044" s="5">
        <v>0</v>
      </c>
      <c r="AM3044" s="5">
        <v>0</v>
      </c>
      <c r="AN3044" s="5">
        <v>0</v>
      </c>
      <c r="AO3044" s="5">
        <v>0</v>
      </c>
      <c r="AP3044" s="5">
        <v>0</v>
      </c>
      <c r="AQ3044" s="5">
        <v>0</v>
      </c>
      <c r="AR3044" s="5">
        <v>136746675</v>
      </c>
    </row>
    <row r="3045" spans="1:44" x14ac:dyDescent="0.25">
      <c r="A3045" s="6">
        <v>4151</v>
      </c>
      <c r="B3045" s="3" t="s">
        <v>5445</v>
      </c>
      <c r="C3045" s="3" t="s">
        <v>6014</v>
      </c>
      <c r="D3045" s="3" t="s">
        <v>6683</v>
      </c>
      <c r="E3045" s="3" t="s">
        <v>3198</v>
      </c>
      <c r="F3045" s="3" t="s">
        <v>10173</v>
      </c>
      <c r="G3045" s="21">
        <v>1</v>
      </c>
      <c r="H3045" s="8" t="s">
        <v>12697</v>
      </c>
      <c r="I3045" s="3" t="s">
        <v>12499</v>
      </c>
      <c r="J3045" s="3" t="s">
        <v>12651</v>
      </c>
      <c r="K3045" s="7">
        <v>0</v>
      </c>
      <c r="L3045" s="3" t="s">
        <v>5458</v>
      </c>
      <c r="M3045" s="7">
        <v>1206</v>
      </c>
      <c r="N3045" s="3" t="s">
        <v>3171</v>
      </c>
      <c r="O3045" s="3" t="s">
        <v>5544</v>
      </c>
      <c r="P3045" s="8" t="s">
        <v>12715</v>
      </c>
      <c r="Q3045" s="8" t="s">
        <v>12718</v>
      </c>
      <c r="R3045" s="4">
        <v>0</v>
      </c>
      <c r="S3045" s="4" t="s">
        <v>5627</v>
      </c>
      <c r="T3045" s="4">
        <v>99</v>
      </c>
      <c r="U3045" s="7" t="s">
        <v>6298</v>
      </c>
      <c r="V3045" s="7">
        <v>42</v>
      </c>
      <c r="W3045" s="3" t="s">
        <v>7180</v>
      </c>
      <c r="X3045" s="6">
        <v>4201</v>
      </c>
      <c r="Y3045" s="3" t="s">
        <v>7181</v>
      </c>
      <c r="Z3045" s="6">
        <v>4201004</v>
      </c>
      <c r="AA3045" s="3" t="s">
        <v>10117</v>
      </c>
      <c r="AB3045" s="6">
        <v>42010040005</v>
      </c>
      <c r="AC3045" s="3" t="s">
        <v>10150</v>
      </c>
      <c r="AD3045" s="5">
        <v>255877482</v>
      </c>
      <c r="AE3045" s="5">
        <v>0</v>
      </c>
      <c r="AF3045" s="5">
        <v>0</v>
      </c>
      <c r="AG3045" s="5">
        <v>0</v>
      </c>
      <c r="AH3045" s="5">
        <v>0</v>
      </c>
      <c r="AI3045" s="5">
        <v>0</v>
      </c>
      <c r="AJ3045" s="5">
        <v>0</v>
      </c>
      <c r="AK3045" s="5">
        <v>255877482</v>
      </c>
      <c r="AL3045" s="5">
        <v>0</v>
      </c>
      <c r="AM3045" s="5">
        <v>0</v>
      </c>
      <c r="AN3045" s="5">
        <v>0</v>
      </c>
      <c r="AO3045" s="5">
        <v>0</v>
      </c>
      <c r="AP3045" s="5">
        <v>0</v>
      </c>
      <c r="AQ3045" s="5">
        <v>0</v>
      </c>
      <c r="AR3045" s="5">
        <v>255877482</v>
      </c>
    </row>
    <row r="3046" spans="1:44" x14ac:dyDescent="0.25">
      <c r="A3046" s="6">
        <v>4151</v>
      </c>
      <c r="B3046" s="3" t="s">
        <v>5445</v>
      </c>
      <c r="C3046" s="3" t="s">
        <v>6020</v>
      </c>
      <c r="D3046" s="3" t="s">
        <v>6689</v>
      </c>
      <c r="E3046" s="3" t="s">
        <v>3199</v>
      </c>
      <c r="F3046" s="3" t="s">
        <v>10175</v>
      </c>
      <c r="G3046" s="21">
        <v>18</v>
      </c>
      <c r="H3046" s="8" t="s">
        <v>12708</v>
      </c>
      <c r="I3046" s="3" t="s">
        <v>12339</v>
      </c>
      <c r="J3046" s="3" t="s">
        <v>12543</v>
      </c>
      <c r="K3046" s="7">
        <v>0</v>
      </c>
      <c r="L3046" s="3" t="s">
        <v>5458</v>
      </c>
      <c r="M3046" s="7">
        <v>1206</v>
      </c>
      <c r="N3046" s="3" t="s">
        <v>3171</v>
      </c>
      <c r="O3046" s="3" t="s">
        <v>5544</v>
      </c>
      <c r="P3046" s="8" t="s">
        <v>12715</v>
      </c>
      <c r="Q3046" s="8" t="s">
        <v>12718</v>
      </c>
      <c r="R3046" s="4">
        <v>0</v>
      </c>
      <c r="S3046" s="4" t="s">
        <v>5627</v>
      </c>
      <c r="T3046" s="4">
        <v>99</v>
      </c>
      <c r="U3046" s="7" t="s">
        <v>6298</v>
      </c>
      <c r="V3046" s="7">
        <v>42</v>
      </c>
      <c r="W3046" s="3" t="s">
        <v>7180</v>
      </c>
      <c r="X3046" s="6">
        <v>4201</v>
      </c>
      <c r="Y3046" s="3" t="s">
        <v>7181</v>
      </c>
      <c r="Z3046" s="6">
        <v>4201004</v>
      </c>
      <c r="AA3046" s="3" t="s">
        <v>10117</v>
      </c>
      <c r="AB3046" s="6">
        <v>42010040006</v>
      </c>
      <c r="AC3046" s="3" t="s">
        <v>10174</v>
      </c>
      <c r="AD3046" s="5">
        <v>49124640</v>
      </c>
      <c r="AE3046" s="5">
        <v>0</v>
      </c>
      <c r="AF3046" s="5">
        <v>0</v>
      </c>
      <c r="AG3046" s="5">
        <v>0</v>
      </c>
      <c r="AH3046" s="5">
        <v>0</v>
      </c>
      <c r="AI3046" s="5">
        <v>0</v>
      </c>
      <c r="AJ3046" s="5">
        <v>0</v>
      </c>
      <c r="AK3046" s="5">
        <v>49124640</v>
      </c>
      <c r="AL3046" s="5">
        <v>0</v>
      </c>
      <c r="AM3046" s="5">
        <v>0</v>
      </c>
      <c r="AN3046" s="5">
        <v>0</v>
      </c>
      <c r="AO3046" s="5">
        <v>0</v>
      </c>
      <c r="AP3046" s="5">
        <v>0</v>
      </c>
      <c r="AQ3046" s="5">
        <v>0</v>
      </c>
      <c r="AR3046" s="5">
        <v>49124640</v>
      </c>
    </row>
    <row r="3047" spans="1:44" x14ac:dyDescent="0.25">
      <c r="A3047" s="6">
        <v>4151</v>
      </c>
      <c r="B3047" s="3" t="s">
        <v>5445</v>
      </c>
      <c r="C3047" s="3" t="s">
        <v>6020</v>
      </c>
      <c r="D3047" s="3" t="s">
        <v>6689</v>
      </c>
      <c r="E3047" s="3" t="s">
        <v>3200</v>
      </c>
      <c r="F3047" s="3" t="s">
        <v>10176</v>
      </c>
      <c r="G3047" s="21">
        <v>18</v>
      </c>
      <c r="H3047" s="8" t="s">
        <v>12708</v>
      </c>
      <c r="I3047" s="3" t="s">
        <v>12339</v>
      </c>
      <c r="J3047" s="3" t="s">
        <v>12543</v>
      </c>
      <c r="K3047" s="7">
        <v>0</v>
      </c>
      <c r="L3047" s="3" t="s">
        <v>5458</v>
      </c>
      <c r="M3047" s="7">
        <v>1206</v>
      </c>
      <c r="N3047" s="3" t="s">
        <v>3171</v>
      </c>
      <c r="O3047" s="3" t="s">
        <v>5544</v>
      </c>
      <c r="P3047" s="8" t="s">
        <v>12715</v>
      </c>
      <c r="Q3047" s="8" t="s">
        <v>12718</v>
      </c>
      <c r="R3047" s="4">
        <v>0</v>
      </c>
      <c r="S3047" s="4" t="s">
        <v>5627</v>
      </c>
      <c r="T3047" s="4">
        <v>99</v>
      </c>
      <c r="U3047" s="7" t="s">
        <v>6298</v>
      </c>
      <c r="V3047" s="7">
        <v>42</v>
      </c>
      <c r="W3047" s="3" t="s">
        <v>7180</v>
      </c>
      <c r="X3047" s="6">
        <v>4201</v>
      </c>
      <c r="Y3047" s="3" t="s">
        <v>7181</v>
      </c>
      <c r="Z3047" s="6">
        <v>4201004</v>
      </c>
      <c r="AA3047" s="3" t="s">
        <v>10117</v>
      </c>
      <c r="AB3047" s="6">
        <v>42010040006</v>
      </c>
      <c r="AC3047" s="3" t="s">
        <v>10174</v>
      </c>
      <c r="AD3047" s="5">
        <v>122811600</v>
      </c>
      <c r="AE3047" s="5">
        <v>0</v>
      </c>
      <c r="AF3047" s="5">
        <v>0</v>
      </c>
      <c r="AG3047" s="5">
        <v>0</v>
      </c>
      <c r="AH3047" s="5">
        <v>0</v>
      </c>
      <c r="AI3047" s="5">
        <v>0</v>
      </c>
      <c r="AJ3047" s="5">
        <v>0</v>
      </c>
      <c r="AK3047" s="5">
        <v>122811600</v>
      </c>
      <c r="AL3047" s="5">
        <v>100482219</v>
      </c>
      <c r="AM3047" s="5">
        <v>0</v>
      </c>
      <c r="AN3047" s="5">
        <v>0</v>
      </c>
      <c r="AO3047" s="5">
        <v>0</v>
      </c>
      <c r="AP3047" s="5">
        <v>0</v>
      </c>
      <c r="AQ3047" s="5">
        <v>100482219</v>
      </c>
      <c r="AR3047" s="5">
        <v>22329381</v>
      </c>
    </row>
    <row r="3048" spans="1:44" x14ac:dyDescent="0.25">
      <c r="A3048" s="6">
        <v>4151</v>
      </c>
      <c r="B3048" s="3" t="s">
        <v>5445</v>
      </c>
      <c r="C3048" s="3" t="s">
        <v>6020</v>
      </c>
      <c r="D3048" s="3" t="s">
        <v>6689</v>
      </c>
      <c r="E3048" s="3" t="s">
        <v>3201</v>
      </c>
      <c r="F3048" s="3" t="s">
        <v>10177</v>
      </c>
      <c r="G3048" s="21">
        <v>18</v>
      </c>
      <c r="H3048" s="8" t="s">
        <v>12708</v>
      </c>
      <c r="I3048" s="3" t="s">
        <v>12339</v>
      </c>
      <c r="J3048" s="3" t="s">
        <v>12543</v>
      </c>
      <c r="K3048" s="7">
        <v>0</v>
      </c>
      <c r="L3048" s="3" t="s">
        <v>5458</v>
      </c>
      <c r="M3048" s="7">
        <v>1206</v>
      </c>
      <c r="N3048" s="3" t="s">
        <v>3171</v>
      </c>
      <c r="O3048" s="3" t="s">
        <v>5544</v>
      </c>
      <c r="P3048" s="8" t="s">
        <v>12715</v>
      </c>
      <c r="Q3048" s="8" t="s">
        <v>12718</v>
      </c>
      <c r="R3048" s="4">
        <v>0</v>
      </c>
      <c r="S3048" s="4" t="s">
        <v>5627</v>
      </c>
      <c r="T3048" s="4">
        <v>99</v>
      </c>
      <c r="U3048" s="7" t="s">
        <v>6298</v>
      </c>
      <c r="V3048" s="7">
        <v>42</v>
      </c>
      <c r="W3048" s="3" t="s">
        <v>7180</v>
      </c>
      <c r="X3048" s="6">
        <v>4201</v>
      </c>
      <c r="Y3048" s="3" t="s">
        <v>7181</v>
      </c>
      <c r="Z3048" s="6">
        <v>4201004</v>
      </c>
      <c r="AA3048" s="3" t="s">
        <v>10117</v>
      </c>
      <c r="AB3048" s="6">
        <v>42010040006</v>
      </c>
      <c r="AC3048" s="3" t="s">
        <v>10174</v>
      </c>
      <c r="AD3048" s="5">
        <v>122811600</v>
      </c>
      <c r="AE3048" s="5">
        <v>0</v>
      </c>
      <c r="AF3048" s="5">
        <v>0</v>
      </c>
      <c r="AG3048" s="5">
        <v>0</v>
      </c>
      <c r="AH3048" s="5">
        <v>0</v>
      </c>
      <c r="AI3048" s="5">
        <v>0</v>
      </c>
      <c r="AJ3048" s="5">
        <v>0</v>
      </c>
      <c r="AK3048" s="5">
        <v>122811600</v>
      </c>
      <c r="AL3048" s="5">
        <v>100482219</v>
      </c>
      <c r="AM3048" s="5">
        <v>0</v>
      </c>
      <c r="AN3048" s="5">
        <v>0</v>
      </c>
      <c r="AO3048" s="5">
        <v>0</v>
      </c>
      <c r="AP3048" s="5">
        <v>0</v>
      </c>
      <c r="AQ3048" s="5">
        <v>100482219</v>
      </c>
      <c r="AR3048" s="5">
        <v>22329381</v>
      </c>
    </row>
    <row r="3049" spans="1:44" x14ac:dyDescent="0.25">
      <c r="A3049" s="6">
        <v>4151</v>
      </c>
      <c r="B3049" s="3" t="s">
        <v>5445</v>
      </c>
      <c r="C3049" s="3" t="s">
        <v>6020</v>
      </c>
      <c r="D3049" s="3" t="s">
        <v>6689</v>
      </c>
      <c r="E3049" s="3" t="s">
        <v>3202</v>
      </c>
      <c r="F3049" s="3" t="s">
        <v>10178</v>
      </c>
      <c r="G3049" s="21">
        <v>18</v>
      </c>
      <c r="H3049" s="8" t="s">
        <v>12708</v>
      </c>
      <c r="I3049" s="3" t="s">
        <v>12339</v>
      </c>
      <c r="J3049" s="3" t="s">
        <v>12543</v>
      </c>
      <c r="K3049" s="7">
        <v>0</v>
      </c>
      <c r="L3049" s="3" t="s">
        <v>5458</v>
      </c>
      <c r="M3049" s="7">
        <v>1206</v>
      </c>
      <c r="N3049" s="3" t="s">
        <v>3171</v>
      </c>
      <c r="O3049" s="3" t="s">
        <v>5544</v>
      </c>
      <c r="P3049" s="8" t="s">
        <v>12715</v>
      </c>
      <c r="Q3049" s="8" t="s">
        <v>12718</v>
      </c>
      <c r="R3049" s="4">
        <v>0</v>
      </c>
      <c r="S3049" s="4" t="s">
        <v>5627</v>
      </c>
      <c r="T3049" s="4">
        <v>99</v>
      </c>
      <c r="U3049" s="7" t="s">
        <v>6298</v>
      </c>
      <c r="V3049" s="7">
        <v>42</v>
      </c>
      <c r="W3049" s="3" t="s">
        <v>7180</v>
      </c>
      <c r="X3049" s="6">
        <v>4201</v>
      </c>
      <c r="Y3049" s="3" t="s">
        <v>7181</v>
      </c>
      <c r="Z3049" s="6">
        <v>4201004</v>
      </c>
      <c r="AA3049" s="3" t="s">
        <v>10117</v>
      </c>
      <c r="AB3049" s="6">
        <v>42010040006</v>
      </c>
      <c r="AC3049" s="3" t="s">
        <v>10174</v>
      </c>
      <c r="AD3049" s="5">
        <v>24562320</v>
      </c>
      <c r="AE3049" s="5">
        <v>0</v>
      </c>
      <c r="AF3049" s="5">
        <v>0</v>
      </c>
      <c r="AG3049" s="5">
        <v>0</v>
      </c>
      <c r="AH3049" s="5">
        <v>0</v>
      </c>
      <c r="AI3049" s="5">
        <v>0</v>
      </c>
      <c r="AJ3049" s="5">
        <v>0</v>
      </c>
      <c r="AK3049" s="5">
        <v>24562320</v>
      </c>
      <c r="AL3049" s="5">
        <v>0</v>
      </c>
      <c r="AM3049" s="5">
        <v>0</v>
      </c>
      <c r="AN3049" s="5">
        <v>0</v>
      </c>
      <c r="AO3049" s="5">
        <v>0</v>
      </c>
      <c r="AP3049" s="5">
        <v>0</v>
      </c>
      <c r="AQ3049" s="5">
        <v>0</v>
      </c>
      <c r="AR3049" s="5">
        <v>24562320</v>
      </c>
    </row>
    <row r="3050" spans="1:44" x14ac:dyDescent="0.25">
      <c r="A3050" s="6">
        <v>4151</v>
      </c>
      <c r="B3050" s="3" t="s">
        <v>5445</v>
      </c>
      <c r="C3050" s="3" t="s">
        <v>6020</v>
      </c>
      <c r="D3050" s="3" t="s">
        <v>6689</v>
      </c>
      <c r="E3050" s="3" t="s">
        <v>3203</v>
      </c>
      <c r="F3050" s="3" t="s">
        <v>10179</v>
      </c>
      <c r="G3050" s="21">
        <v>18</v>
      </c>
      <c r="H3050" s="8" t="s">
        <v>12708</v>
      </c>
      <c r="I3050" s="3" t="s">
        <v>12339</v>
      </c>
      <c r="J3050" s="3" t="s">
        <v>12543</v>
      </c>
      <c r="K3050" s="7">
        <v>0</v>
      </c>
      <c r="L3050" s="3" t="s">
        <v>5458</v>
      </c>
      <c r="M3050" s="7">
        <v>1206</v>
      </c>
      <c r="N3050" s="3" t="s">
        <v>3171</v>
      </c>
      <c r="O3050" s="3" t="s">
        <v>5544</v>
      </c>
      <c r="P3050" s="8" t="s">
        <v>12715</v>
      </c>
      <c r="Q3050" s="8" t="s">
        <v>12718</v>
      </c>
      <c r="R3050" s="4">
        <v>0</v>
      </c>
      <c r="S3050" s="4" t="s">
        <v>5627</v>
      </c>
      <c r="T3050" s="4">
        <v>99</v>
      </c>
      <c r="U3050" s="7" t="s">
        <v>6298</v>
      </c>
      <c r="V3050" s="7">
        <v>42</v>
      </c>
      <c r="W3050" s="3" t="s">
        <v>7180</v>
      </c>
      <c r="X3050" s="6">
        <v>4201</v>
      </c>
      <c r="Y3050" s="3" t="s">
        <v>7181</v>
      </c>
      <c r="Z3050" s="6">
        <v>4201004</v>
      </c>
      <c r="AA3050" s="3" t="s">
        <v>10117</v>
      </c>
      <c r="AB3050" s="6">
        <v>42010040006</v>
      </c>
      <c r="AC3050" s="3" t="s">
        <v>10174</v>
      </c>
      <c r="AD3050" s="5">
        <v>49124640</v>
      </c>
      <c r="AE3050" s="5">
        <v>0</v>
      </c>
      <c r="AF3050" s="5">
        <v>0</v>
      </c>
      <c r="AG3050" s="5">
        <v>0</v>
      </c>
      <c r="AH3050" s="5">
        <v>0</v>
      </c>
      <c r="AI3050" s="5">
        <v>0</v>
      </c>
      <c r="AJ3050" s="5">
        <v>0</v>
      </c>
      <c r="AK3050" s="5">
        <v>49124640</v>
      </c>
      <c r="AL3050" s="5">
        <v>0</v>
      </c>
      <c r="AM3050" s="5">
        <v>0</v>
      </c>
      <c r="AN3050" s="5">
        <v>0</v>
      </c>
      <c r="AO3050" s="5">
        <v>0</v>
      </c>
      <c r="AP3050" s="5">
        <v>0</v>
      </c>
      <c r="AQ3050" s="5">
        <v>0</v>
      </c>
      <c r="AR3050" s="5">
        <v>49124640</v>
      </c>
    </row>
    <row r="3051" spans="1:44" x14ac:dyDescent="0.25">
      <c r="A3051" s="6">
        <v>4151</v>
      </c>
      <c r="B3051" s="3" t="s">
        <v>5445</v>
      </c>
      <c r="C3051" s="3" t="s">
        <v>6015</v>
      </c>
      <c r="D3051" s="3" t="s">
        <v>6684</v>
      </c>
      <c r="E3051" s="3" t="s">
        <v>3204</v>
      </c>
      <c r="F3051" s="3" t="s">
        <v>10180</v>
      </c>
      <c r="G3051" s="21">
        <v>18</v>
      </c>
      <c r="H3051" s="8" t="s">
        <v>12708</v>
      </c>
      <c r="I3051" s="3" t="s">
        <v>12498</v>
      </c>
      <c r="J3051" s="3" t="s">
        <v>12652</v>
      </c>
      <c r="K3051" s="7">
        <v>0</v>
      </c>
      <c r="L3051" s="3" t="s">
        <v>5458</v>
      </c>
      <c r="M3051" s="7">
        <v>1206</v>
      </c>
      <c r="N3051" s="3" t="s">
        <v>3171</v>
      </c>
      <c r="O3051" s="3" t="s">
        <v>5544</v>
      </c>
      <c r="P3051" s="8" t="s">
        <v>12715</v>
      </c>
      <c r="Q3051" s="8" t="s">
        <v>12718</v>
      </c>
      <c r="R3051" s="4">
        <v>0</v>
      </c>
      <c r="S3051" s="4" t="s">
        <v>5627</v>
      </c>
      <c r="T3051" s="4">
        <v>99</v>
      </c>
      <c r="U3051" s="7" t="s">
        <v>6298</v>
      </c>
      <c r="V3051" s="7">
        <v>42</v>
      </c>
      <c r="W3051" s="3" t="s">
        <v>7180</v>
      </c>
      <c r="X3051" s="6">
        <v>4202</v>
      </c>
      <c r="Y3051" s="3" t="s">
        <v>7194</v>
      </c>
      <c r="Z3051" s="6">
        <v>4202002</v>
      </c>
      <c r="AA3051" s="3" t="s">
        <v>10153</v>
      </c>
      <c r="AB3051" s="6">
        <v>42020020002</v>
      </c>
      <c r="AC3051" s="3" t="s">
        <v>10154</v>
      </c>
      <c r="AD3051" s="5">
        <v>2678956388</v>
      </c>
      <c r="AE3051" s="5">
        <v>0</v>
      </c>
      <c r="AF3051" s="5">
        <v>0</v>
      </c>
      <c r="AG3051" s="5">
        <v>0</v>
      </c>
      <c r="AH3051" s="5">
        <v>0</v>
      </c>
      <c r="AI3051" s="5">
        <v>0</v>
      </c>
      <c r="AJ3051" s="5">
        <v>0</v>
      </c>
      <c r="AK3051" s="5">
        <v>2678956388</v>
      </c>
      <c r="AL3051" s="5">
        <v>0</v>
      </c>
      <c r="AM3051" s="5">
        <v>0</v>
      </c>
      <c r="AN3051" s="5">
        <v>0</v>
      </c>
      <c r="AO3051" s="5">
        <v>0</v>
      </c>
      <c r="AP3051" s="5">
        <v>0</v>
      </c>
      <c r="AQ3051" s="5">
        <v>0</v>
      </c>
      <c r="AR3051" s="5">
        <v>2678956388</v>
      </c>
    </row>
    <row r="3052" spans="1:44" x14ac:dyDescent="0.25">
      <c r="A3052" s="6">
        <v>4151</v>
      </c>
      <c r="B3052" s="3" t="s">
        <v>5445</v>
      </c>
      <c r="C3052" s="3" t="s">
        <v>6015</v>
      </c>
      <c r="D3052" s="3" t="s">
        <v>6684</v>
      </c>
      <c r="E3052" s="3" t="s">
        <v>3205</v>
      </c>
      <c r="F3052" s="3" t="s">
        <v>10181</v>
      </c>
      <c r="G3052" s="21">
        <v>18</v>
      </c>
      <c r="H3052" s="8" t="s">
        <v>12708</v>
      </c>
      <c r="I3052" s="3" t="s">
        <v>12498</v>
      </c>
      <c r="J3052" s="3" t="s">
        <v>12652</v>
      </c>
      <c r="K3052" s="7">
        <v>0</v>
      </c>
      <c r="L3052" s="3" t="s">
        <v>5458</v>
      </c>
      <c r="M3052" s="7">
        <v>1206</v>
      </c>
      <c r="N3052" s="3" t="s">
        <v>3171</v>
      </c>
      <c r="O3052" s="3" t="s">
        <v>5544</v>
      </c>
      <c r="P3052" s="8" t="s">
        <v>12715</v>
      </c>
      <c r="Q3052" s="8" t="s">
        <v>12718</v>
      </c>
      <c r="R3052" s="4">
        <v>0</v>
      </c>
      <c r="S3052" s="4" t="s">
        <v>5627</v>
      </c>
      <c r="T3052" s="4">
        <v>99</v>
      </c>
      <c r="U3052" s="7" t="s">
        <v>6298</v>
      </c>
      <c r="V3052" s="7">
        <v>42</v>
      </c>
      <c r="W3052" s="3" t="s">
        <v>7180</v>
      </c>
      <c r="X3052" s="6">
        <v>4202</v>
      </c>
      <c r="Y3052" s="3" t="s">
        <v>7194</v>
      </c>
      <c r="Z3052" s="6">
        <v>4202002</v>
      </c>
      <c r="AA3052" s="3" t="s">
        <v>10153</v>
      </c>
      <c r="AB3052" s="6">
        <v>42020020002</v>
      </c>
      <c r="AC3052" s="3" t="s">
        <v>10154</v>
      </c>
      <c r="AD3052" s="5">
        <v>122485489</v>
      </c>
      <c r="AE3052" s="5">
        <v>0</v>
      </c>
      <c r="AF3052" s="5">
        <v>0</v>
      </c>
      <c r="AG3052" s="5">
        <v>0</v>
      </c>
      <c r="AH3052" s="5">
        <v>0</v>
      </c>
      <c r="AI3052" s="5">
        <v>0</v>
      </c>
      <c r="AJ3052" s="5">
        <v>0</v>
      </c>
      <c r="AK3052" s="5">
        <v>122485489</v>
      </c>
      <c r="AL3052" s="5">
        <v>0</v>
      </c>
      <c r="AM3052" s="5">
        <v>0</v>
      </c>
      <c r="AN3052" s="5">
        <v>0</v>
      </c>
      <c r="AO3052" s="5">
        <v>0</v>
      </c>
      <c r="AP3052" s="5">
        <v>0</v>
      </c>
      <c r="AQ3052" s="5">
        <v>0</v>
      </c>
      <c r="AR3052" s="5">
        <v>122485489</v>
      </c>
    </row>
    <row r="3053" spans="1:44" x14ac:dyDescent="0.25">
      <c r="A3053" s="6">
        <v>4151</v>
      </c>
      <c r="B3053" s="3" t="s">
        <v>5445</v>
      </c>
      <c r="C3053" s="3" t="s">
        <v>6015</v>
      </c>
      <c r="D3053" s="3" t="s">
        <v>6684</v>
      </c>
      <c r="E3053" s="3" t="s">
        <v>3206</v>
      </c>
      <c r="F3053" s="3" t="s">
        <v>10182</v>
      </c>
      <c r="G3053" s="21">
        <v>18</v>
      </c>
      <c r="H3053" s="8" t="s">
        <v>12708</v>
      </c>
      <c r="I3053" s="3" t="s">
        <v>12499</v>
      </c>
      <c r="J3053" s="3" t="s">
        <v>12651</v>
      </c>
      <c r="K3053" s="7">
        <v>0</v>
      </c>
      <c r="L3053" s="3" t="s">
        <v>5458</v>
      </c>
      <c r="M3053" s="7">
        <v>1206</v>
      </c>
      <c r="N3053" s="3" t="s">
        <v>3171</v>
      </c>
      <c r="O3053" s="3" t="s">
        <v>5544</v>
      </c>
      <c r="P3053" s="8" t="s">
        <v>12715</v>
      </c>
      <c r="Q3053" s="8" t="s">
        <v>12718</v>
      </c>
      <c r="R3053" s="4">
        <v>0</v>
      </c>
      <c r="S3053" s="4" t="s">
        <v>5627</v>
      </c>
      <c r="T3053" s="4">
        <v>99</v>
      </c>
      <c r="U3053" s="7" t="s">
        <v>6298</v>
      </c>
      <c r="V3053" s="7">
        <v>42</v>
      </c>
      <c r="W3053" s="3" t="s">
        <v>7180</v>
      </c>
      <c r="X3053" s="6">
        <v>4202</v>
      </c>
      <c r="Y3053" s="3" t="s">
        <v>7194</v>
      </c>
      <c r="Z3053" s="6">
        <v>4202002</v>
      </c>
      <c r="AA3053" s="3" t="s">
        <v>10153</v>
      </c>
      <c r="AB3053" s="6">
        <v>42020020002</v>
      </c>
      <c r="AC3053" s="3" t="s">
        <v>10154</v>
      </c>
      <c r="AD3053" s="5">
        <v>3578989071</v>
      </c>
      <c r="AE3053" s="5">
        <v>0</v>
      </c>
      <c r="AF3053" s="5">
        <v>0</v>
      </c>
      <c r="AG3053" s="5">
        <v>0</v>
      </c>
      <c r="AH3053" s="5">
        <v>0</v>
      </c>
      <c r="AI3053" s="5">
        <v>0</v>
      </c>
      <c r="AJ3053" s="5">
        <v>0</v>
      </c>
      <c r="AK3053" s="5">
        <v>3578989071</v>
      </c>
      <c r="AL3053" s="5">
        <v>0</v>
      </c>
      <c r="AM3053" s="5">
        <v>0</v>
      </c>
      <c r="AN3053" s="5">
        <v>0</v>
      </c>
      <c r="AO3053" s="5">
        <v>0</v>
      </c>
      <c r="AP3053" s="5">
        <v>0</v>
      </c>
      <c r="AQ3053" s="5">
        <v>0</v>
      </c>
      <c r="AR3053" s="5">
        <v>3578989071</v>
      </c>
    </row>
    <row r="3054" spans="1:44" x14ac:dyDescent="0.25">
      <c r="A3054" s="6">
        <v>4151</v>
      </c>
      <c r="B3054" s="3" t="s">
        <v>5445</v>
      </c>
      <c r="C3054" s="3" t="s">
        <v>6015</v>
      </c>
      <c r="D3054" s="3" t="s">
        <v>6684</v>
      </c>
      <c r="E3054" s="3" t="s">
        <v>3207</v>
      </c>
      <c r="F3054" s="3" t="s">
        <v>10183</v>
      </c>
      <c r="G3054" s="21">
        <v>18</v>
      </c>
      <c r="H3054" s="8" t="s">
        <v>12708</v>
      </c>
      <c r="I3054" s="3" t="s">
        <v>12498</v>
      </c>
      <c r="J3054" s="3" t="s">
        <v>12652</v>
      </c>
      <c r="K3054" s="7">
        <v>0</v>
      </c>
      <c r="L3054" s="3" t="s">
        <v>5458</v>
      </c>
      <c r="M3054" s="7">
        <v>1206</v>
      </c>
      <c r="N3054" s="3" t="s">
        <v>3171</v>
      </c>
      <c r="O3054" s="3" t="s">
        <v>5544</v>
      </c>
      <c r="P3054" s="8" t="s">
        <v>12715</v>
      </c>
      <c r="Q3054" s="8" t="s">
        <v>12718</v>
      </c>
      <c r="R3054" s="4">
        <v>0</v>
      </c>
      <c r="S3054" s="4" t="s">
        <v>5627</v>
      </c>
      <c r="T3054" s="4">
        <v>99</v>
      </c>
      <c r="U3054" s="7" t="s">
        <v>6298</v>
      </c>
      <c r="V3054" s="7">
        <v>42</v>
      </c>
      <c r="W3054" s="3" t="s">
        <v>7180</v>
      </c>
      <c r="X3054" s="6">
        <v>4202</v>
      </c>
      <c r="Y3054" s="3" t="s">
        <v>7194</v>
      </c>
      <c r="Z3054" s="6">
        <v>4202002</v>
      </c>
      <c r="AA3054" s="3" t="s">
        <v>10153</v>
      </c>
      <c r="AB3054" s="6">
        <v>42020020002</v>
      </c>
      <c r="AC3054" s="3" t="s">
        <v>10154</v>
      </c>
      <c r="AD3054" s="5">
        <v>2872701308</v>
      </c>
      <c r="AE3054" s="5">
        <v>0</v>
      </c>
      <c r="AF3054" s="5">
        <v>0</v>
      </c>
      <c r="AG3054" s="5">
        <v>0</v>
      </c>
      <c r="AH3054" s="5">
        <v>0</v>
      </c>
      <c r="AI3054" s="5">
        <v>0</v>
      </c>
      <c r="AJ3054" s="5">
        <v>0</v>
      </c>
      <c r="AK3054" s="5">
        <v>2872701308</v>
      </c>
      <c r="AL3054" s="5">
        <v>0</v>
      </c>
      <c r="AM3054" s="5">
        <v>0</v>
      </c>
      <c r="AN3054" s="5">
        <v>0</v>
      </c>
      <c r="AO3054" s="5">
        <v>0</v>
      </c>
      <c r="AP3054" s="5">
        <v>0</v>
      </c>
      <c r="AQ3054" s="5">
        <v>0</v>
      </c>
      <c r="AR3054" s="5">
        <v>2872701308</v>
      </c>
    </row>
    <row r="3055" spans="1:44" x14ac:dyDescent="0.25">
      <c r="A3055" s="6">
        <v>4151</v>
      </c>
      <c r="B3055" s="3" t="s">
        <v>5445</v>
      </c>
      <c r="C3055" s="3" t="s">
        <v>6021</v>
      </c>
      <c r="D3055" s="3" t="s">
        <v>6690</v>
      </c>
      <c r="E3055" s="3" t="s">
        <v>3208</v>
      </c>
      <c r="F3055" s="3" t="s">
        <v>10185</v>
      </c>
      <c r="G3055" s="21">
        <v>18</v>
      </c>
      <c r="H3055" s="8" t="s">
        <v>12708</v>
      </c>
      <c r="I3055" s="3" t="s">
        <v>12339</v>
      </c>
      <c r="J3055" s="3" t="s">
        <v>12543</v>
      </c>
      <c r="K3055" s="7">
        <v>0</v>
      </c>
      <c r="L3055" s="3" t="s">
        <v>5458</v>
      </c>
      <c r="M3055" s="7">
        <v>1206</v>
      </c>
      <c r="N3055" s="3" t="s">
        <v>3171</v>
      </c>
      <c r="O3055" s="3" t="s">
        <v>5544</v>
      </c>
      <c r="P3055" s="8" t="s">
        <v>12715</v>
      </c>
      <c r="Q3055" s="8" t="s">
        <v>12718</v>
      </c>
      <c r="R3055" s="4">
        <v>0</v>
      </c>
      <c r="S3055" s="4" t="s">
        <v>5627</v>
      </c>
      <c r="T3055" s="4">
        <v>99</v>
      </c>
      <c r="U3055" s="7" t="s">
        <v>6298</v>
      </c>
      <c r="V3055" s="7">
        <v>42</v>
      </c>
      <c r="W3055" s="3" t="s">
        <v>7180</v>
      </c>
      <c r="X3055" s="6">
        <v>4203</v>
      </c>
      <c r="Y3055" s="3" t="s">
        <v>7274</v>
      </c>
      <c r="Z3055" s="6">
        <v>4203001</v>
      </c>
      <c r="AA3055" s="3" t="s">
        <v>8978</v>
      </c>
      <c r="AB3055" s="6">
        <v>42030010006</v>
      </c>
      <c r="AC3055" s="3" t="s">
        <v>10184</v>
      </c>
      <c r="AD3055" s="5">
        <v>544550063</v>
      </c>
      <c r="AE3055" s="5">
        <v>0</v>
      </c>
      <c r="AF3055" s="5">
        <v>0</v>
      </c>
      <c r="AG3055" s="5">
        <v>0</v>
      </c>
      <c r="AH3055" s="5">
        <v>0</v>
      </c>
      <c r="AI3055" s="5">
        <v>0</v>
      </c>
      <c r="AJ3055" s="5">
        <v>0</v>
      </c>
      <c r="AK3055" s="5">
        <v>544550063</v>
      </c>
      <c r="AL3055" s="5">
        <v>153659790</v>
      </c>
      <c r="AM3055" s="5">
        <v>0</v>
      </c>
      <c r="AN3055" s="5">
        <v>0</v>
      </c>
      <c r="AO3055" s="5">
        <v>0</v>
      </c>
      <c r="AP3055" s="5">
        <v>0</v>
      </c>
      <c r="AQ3055" s="5">
        <v>153659790</v>
      </c>
      <c r="AR3055" s="5">
        <v>390890273</v>
      </c>
    </row>
    <row r="3056" spans="1:44" x14ac:dyDescent="0.25">
      <c r="A3056" s="6">
        <v>4151</v>
      </c>
      <c r="B3056" s="3" t="s">
        <v>5445</v>
      </c>
      <c r="C3056" s="3" t="s">
        <v>6021</v>
      </c>
      <c r="D3056" s="3" t="s">
        <v>6690</v>
      </c>
      <c r="E3056" s="3" t="s">
        <v>3209</v>
      </c>
      <c r="F3056" s="3" t="s">
        <v>10186</v>
      </c>
      <c r="G3056" s="21">
        <v>18</v>
      </c>
      <c r="H3056" s="8" t="s">
        <v>12708</v>
      </c>
      <c r="I3056" s="3" t="s">
        <v>12341</v>
      </c>
      <c r="J3056" s="3" t="s">
        <v>12545</v>
      </c>
      <c r="K3056" s="7">
        <v>0</v>
      </c>
      <c r="L3056" s="3" t="s">
        <v>5458</v>
      </c>
      <c r="M3056" s="7">
        <v>1206</v>
      </c>
      <c r="N3056" s="3" t="s">
        <v>3171</v>
      </c>
      <c r="O3056" s="3" t="s">
        <v>5544</v>
      </c>
      <c r="P3056" s="8" t="s">
        <v>12715</v>
      </c>
      <c r="Q3056" s="8" t="s">
        <v>12718</v>
      </c>
      <c r="R3056" s="4">
        <v>0</v>
      </c>
      <c r="S3056" s="4" t="s">
        <v>5627</v>
      </c>
      <c r="T3056" s="4">
        <v>99</v>
      </c>
      <c r="U3056" s="7" t="s">
        <v>6298</v>
      </c>
      <c r="V3056" s="7">
        <v>42</v>
      </c>
      <c r="W3056" s="3" t="s">
        <v>7180</v>
      </c>
      <c r="X3056" s="6">
        <v>4203</v>
      </c>
      <c r="Y3056" s="3" t="s">
        <v>7274</v>
      </c>
      <c r="Z3056" s="6">
        <v>4203001</v>
      </c>
      <c r="AA3056" s="3" t="s">
        <v>8978</v>
      </c>
      <c r="AB3056" s="6">
        <v>42030010006</v>
      </c>
      <c r="AC3056" s="3" t="s">
        <v>10184</v>
      </c>
      <c r="AD3056" s="5">
        <v>372438461</v>
      </c>
      <c r="AE3056" s="5">
        <v>0</v>
      </c>
      <c r="AF3056" s="5">
        <v>0</v>
      </c>
      <c r="AG3056" s="5">
        <v>0</v>
      </c>
      <c r="AH3056" s="5">
        <v>0</v>
      </c>
      <c r="AI3056" s="5">
        <v>0</v>
      </c>
      <c r="AJ3056" s="5">
        <v>0</v>
      </c>
      <c r="AK3056" s="5">
        <v>372438461</v>
      </c>
      <c r="AL3056" s="5">
        <v>0</v>
      </c>
      <c r="AM3056" s="5">
        <v>0</v>
      </c>
      <c r="AN3056" s="5">
        <v>0</v>
      </c>
      <c r="AO3056" s="5">
        <v>0</v>
      </c>
      <c r="AP3056" s="5">
        <v>0</v>
      </c>
      <c r="AQ3056" s="5">
        <v>0</v>
      </c>
      <c r="AR3056" s="5">
        <v>372438461</v>
      </c>
    </row>
    <row r="3057" spans="1:44" x14ac:dyDescent="0.25">
      <c r="A3057" s="6">
        <v>4151</v>
      </c>
      <c r="B3057" s="3" t="s">
        <v>5445</v>
      </c>
      <c r="C3057" s="3" t="s">
        <v>6021</v>
      </c>
      <c r="D3057" s="3" t="s">
        <v>6690</v>
      </c>
      <c r="E3057" s="3" t="s">
        <v>3210</v>
      </c>
      <c r="F3057" s="3" t="s">
        <v>10187</v>
      </c>
      <c r="G3057" s="21">
        <v>18</v>
      </c>
      <c r="H3057" s="8" t="s">
        <v>12708</v>
      </c>
      <c r="I3057" s="3" t="s">
        <v>12356</v>
      </c>
      <c r="J3057" s="3" t="s">
        <v>12560</v>
      </c>
      <c r="K3057" s="7">
        <v>0</v>
      </c>
      <c r="L3057" s="3" t="s">
        <v>5458</v>
      </c>
      <c r="M3057" s="7">
        <v>1206</v>
      </c>
      <c r="N3057" s="3" t="s">
        <v>3171</v>
      </c>
      <c r="O3057" s="3" t="s">
        <v>5544</v>
      </c>
      <c r="P3057" s="8" t="s">
        <v>12715</v>
      </c>
      <c r="Q3057" s="8" t="s">
        <v>12718</v>
      </c>
      <c r="R3057" s="4">
        <v>0</v>
      </c>
      <c r="S3057" s="4" t="s">
        <v>5627</v>
      </c>
      <c r="T3057" s="4">
        <v>99</v>
      </c>
      <c r="U3057" s="7" t="s">
        <v>6298</v>
      </c>
      <c r="V3057" s="7">
        <v>42</v>
      </c>
      <c r="W3057" s="3" t="s">
        <v>7180</v>
      </c>
      <c r="X3057" s="6">
        <v>4203</v>
      </c>
      <c r="Y3057" s="3" t="s">
        <v>7274</v>
      </c>
      <c r="Z3057" s="6">
        <v>4203001</v>
      </c>
      <c r="AA3057" s="3" t="s">
        <v>8978</v>
      </c>
      <c r="AB3057" s="6">
        <v>42030010006</v>
      </c>
      <c r="AC3057" s="3" t="s">
        <v>10184</v>
      </c>
      <c r="AD3057" s="5">
        <v>116287886</v>
      </c>
      <c r="AE3057" s="5">
        <v>0</v>
      </c>
      <c r="AF3057" s="5">
        <v>0</v>
      </c>
      <c r="AG3057" s="5">
        <v>0</v>
      </c>
      <c r="AH3057" s="5">
        <v>0</v>
      </c>
      <c r="AI3057" s="5">
        <v>0</v>
      </c>
      <c r="AJ3057" s="5">
        <v>0</v>
      </c>
      <c r="AK3057" s="5">
        <v>116287886</v>
      </c>
      <c r="AL3057" s="5">
        <v>0</v>
      </c>
      <c r="AM3057" s="5">
        <v>0</v>
      </c>
      <c r="AN3057" s="5">
        <v>0</v>
      </c>
      <c r="AO3057" s="5">
        <v>0</v>
      </c>
      <c r="AP3057" s="5">
        <v>0</v>
      </c>
      <c r="AQ3057" s="5">
        <v>0</v>
      </c>
      <c r="AR3057" s="5">
        <v>116287886</v>
      </c>
    </row>
    <row r="3058" spans="1:44" x14ac:dyDescent="0.25">
      <c r="A3058" s="6">
        <v>4151</v>
      </c>
      <c r="B3058" s="3" t="s">
        <v>5445</v>
      </c>
      <c r="C3058" s="3" t="s">
        <v>6021</v>
      </c>
      <c r="D3058" s="3" t="s">
        <v>6690</v>
      </c>
      <c r="E3058" s="3" t="s">
        <v>3211</v>
      </c>
      <c r="F3058" s="3" t="s">
        <v>10188</v>
      </c>
      <c r="G3058" s="21">
        <v>18</v>
      </c>
      <c r="H3058" s="8" t="s">
        <v>12708</v>
      </c>
      <c r="I3058" s="3" t="s">
        <v>12341</v>
      </c>
      <c r="J3058" s="3" t="s">
        <v>12545</v>
      </c>
      <c r="K3058" s="7">
        <v>0</v>
      </c>
      <c r="L3058" s="3" t="s">
        <v>5458</v>
      </c>
      <c r="M3058" s="7">
        <v>1206</v>
      </c>
      <c r="N3058" s="3" t="s">
        <v>3171</v>
      </c>
      <c r="O3058" s="3" t="s">
        <v>5544</v>
      </c>
      <c r="P3058" s="8" t="s">
        <v>12715</v>
      </c>
      <c r="Q3058" s="8" t="s">
        <v>12718</v>
      </c>
      <c r="R3058" s="4">
        <v>0</v>
      </c>
      <c r="S3058" s="4" t="s">
        <v>5627</v>
      </c>
      <c r="T3058" s="4">
        <v>99</v>
      </c>
      <c r="U3058" s="7" t="s">
        <v>6298</v>
      </c>
      <c r="V3058" s="7">
        <v>42</v>
      </c>
      <c r="W3058" s="3" t="s">
        <v>7180</v>
      </c>
      <c r="X3058" s="6">
        <v>4203</v>
      </c>
      <c r="Y3058" s="3" t="s">
        <v>7274</v>
      </c>
      <c r="Z3058" s="6">
        <v>4203001</v>
      </c>
      <c r="AA3058" s="3" t="s">
        <v>8978</v>
      </c>
      <c r="AB3058" s="6">
        <v>42030010006</v>
      </c>
      <c r="AC3058" s="3" t="s">
        <v>10184</v>
      </c>
      <c r="AD3058" s="5">
        <v>7600785</v>
      </c>
      <c r="AE3058" s="5">
        <v>0</v>
      </c>
      <c r="AF3058" s="5">
        <v>0</v>
      </c>
      <c r="AG3058" s="5">
        <v>0</v>
      </c>
      <c r="AH3058" s="5">
        <v>0</v>
      </c>
      <c r="AI3058" s="5">
        <v>0</v>
      </c>
      <c r="AJ3058" s="5">
        <v>0</v>
      </c>
      <c r="AK3058" s="5">
        <v>7600785</v>
      </c>
      <c r="AL3058" s="5">
        <v>0</v>
      </c>
      <c r="AM3058" s="5">
        <v>0</v>
      </c>
      <c r="AN3058" s="5">
        <v>0</v>
      </c>
      <c r="AO3058" s="5">
        <v>0</v>
      </c>
      <c r="AP3058" s="5">
        <v>0</v>
      </c>
      <c r="AQ3058" s="5">
        <v>0</v>
      </c>
      <c r="AR3058" s="5">
        <v>7600785</v>
      </c>
    </row>
    <row r="3059" spans="1:44" x14ac:dyDescent="0.25">
      <c r="A3059" s="6">
        <v>4151</v>
      </c>
      <c r="B3059" s="3" t="s">
        <v>5445</v>
      </c>
      <c r="C3059" s="3" t="s">
        <v>6022</v>
      </c>
      <c r="D3059" s="3" t="s">
        <v>6691</v>
      </c>
      <c r="E3059" s="3" t="s">
        <v>3213</v>
      </c>
      <c r="F3059" s="3" t="s">
        <v>10190</v>
      </c>
      <c r="G3059" s="21">
        <v>18</v>
      </c>
      <c r="H3059" s="8" t="s">
        <v>12708</v>
      </c>
      <c r="I3059" s="3" t="s">
        <v>12499</v>
      </c>
      <c r="J3059" s="3" t="s">
        <v>12651</v>
      </c>
      <c r="K3059" s="7">
        <v>0</v>
      </c>
      <c r="L3059" s="3" t="s">
        <v>5458</v>
      </c>
      <c r="M3059" s="7">
        <v>1209</v>
      </c>
      <c r="N3059" s="3" t="s">
        <v>3212</v>
      </c>
      <c r="O3059" s="3" t="s">
        <v>5545</v>
      </c>
      <c r="P3059" s="8" t="s">
        <v>12715</v>
      </c>
      <c r="Q3059" s="8" t="s">
        <v>12718</v>
      </c>
      <c r="R3059" s="4">
        <v>0</v>
      </c>
      <c r="S3059" s="4" t="s">
        <v>5627</v>
      </c>
      <c r="T3059" s="4">
        <v>99</v>
      </c>
      <c r="U3059" s="7" t="s">
        <v>6298</v>
      </c>
      <c r="V3059" s="7">
        <v>42</v>
      </c>
      <c r="W3059" s="3" t="s">
        <v>7180</v>
      </c>
      <c r="X3059" s="6">
        <v>4201</v>
      </c>
      <c r="Y3059" s="3" t="s">
        <v>7181</v>
      </c>
      <c r="Z3059" s="6">
        <v>4201004</v>
      </c>
      <c r="AA3059" s="3" t="s">
        <v>10117</v>
      </c>
      <c r="AB3059" s="6">
        <v>42010040007</v>
      </c>
      <c r="AC3059" s="3" t="s">
        <v>10189</v>
      </c>
      <c r="AD3059" s="5">
        <v>3090000</v>
      </c>
      <c r="AE3059" s="5">
        <v>0</v>
      </c>
      <c r="AF3059" s="5">
        <v>0</v>
      </c>
      <c r="AG3059" s="5">
        <v>0</v>
      </c>
      <c r="AH3059" s="5">
        <v>0</v>
      </c>
      <c r="AI3059" s="5">
        <v>0</v>
      </c>
      <c r="AJ3059" s="5">
        <v>0</v>
      </c>
      <c r="AK3059" s="5">
        <v>3090000</v>
      </c>
      <c r="AL3059" s="5">
        <v>0</v>
      </c>
      <c r="AM3059" s="5">
        <v>0</v>
      </c>
      <c r="AN3059" s="5">
        <v>0</v>
      </c>
      <c r="AO3059" s="5">
        <v>0</v>
      </c>
      <c r="AP3059" s="5">
        <v>0</v>
      </c>
      <c r="AQ3059" s="5">
        <v>0</v>
      </c>
      <c r="AR3059" s="5">
        <v>3090000</v>
      </c>
    </row>
    <row r="3060" spans="1:44" x14ac:dyDescent="0.25">
      <c r="A3060" s="6">
        <v>4151</v>
      </c>
      <c r="B3060" s="3" t="s">
        <v>5445</v>
      </c>
      <c r="C3060" s="3" t="s">
        <v>6023</v>
      </c>
      <c r="D3060" s="3" t="s">
        <v>6692</v>
      </c>
      <c r="E3060" s="3" t="s">
        <v>3216</v>
      </c>
      <c r="F3060" s="3" t="s">
        <v>10191</v>
      </c>
      <c r="G3060" s="21">
        <v>18</v>
      </c>
      <c r="H3060" s="8" t="s">
        <v>12708</v>
      </c>
      <c r="I3060" s="3" t="s">
        <v>12341</v>
      </c>
      <c r="J3060" s="3" t="s">
        <v>12545</v>
      </c>
      <c r="K3060" s="7">
        <v>0</v>
      </c>
      <c r="L3060" s="3" t="s">
        <v>5458</v>
      </c>
      <c r="M3060" s="7">
        <v>1253</v>
      </c>
      <c r="N3060" s="3" t="s">
        <v>3214</v>
      </c>
      <c r="O3060" s="3" t="s">
        <v>5546</v>
      </c>
      <c r="P3060" s="8" t="s">
        <v>12715</v>
      </c>
      <c r="Q3060" s="8" t="s">
        <v>12718</v>
      </c>
      <c r="R3060" s="4">
        <v>0</v>
      </c>
      <c r="S3060" s="4" t="s">
        <v>5627</v>
      </c>
      <c r="T3060" s="4">
        <v>99</v>
      </c>
      <c r="U3060" s="7" t="s">
        <v>6298</v>
      </c>
      <c r="V3060" s="7">
        <v>42</v>
      </c>
      <c r="W3060" s="3" t="s">
        <v>7180</v>
      </c>
      <c r="X3060" s="6">
        <v>4201</v>
      </c>
      <c r="Y3060" s="3" t="s">
        <v>7181</v>
      </c>
      <c r="Z3060" s="6">
        <v>4201004</v>
      </c>
      <c r="AA3060" s="3" t="s">
        <v>10117</v>
      </c>
      <c r="AB3060" s="6">
        <v>42010040007</v>
      </c>
      <c r="AC3060" s="3" t="s">
        <v>10189</v>
      </c>
      <c r="AD3060" s="5">
        <v>345232587</v>
      </c>
      <c r="AE3060" s="5">
        <v>0</v>
      </c>
      <c r="AF3060" s="5">
        <v>0</v>
      </c>
      <c r="AG3060" s="5">
        <v>0</v>
      </c>
      <c r="AH3060" s="5">
        <v>0</v>
      </c>
      <c r="AI3060" s="5">
        <v>0</v>
      </c>
      <c r="AJ3060" s="5">
        <v>0</v>
      </c>
      <c r="AK3060" s="5">
        <v>345232587</v>
      </c>
      <c r="AL3060" s="5">
        <v>0</v>
      </c>
      <c r="AM3060" s="5">
        <v>0</v>
      </c>
      <c r="AN3060" s="5">
        <v>0</v>
      </c>
      <c r="AO3060" s="5">
        <v>0</v>
      </c>
      <c r="AP3060" s="5">
        <v>0</v>
      </c>
      <c r="AQ3060" s="5">
        <v>0</v>
      </c>
      <c r="AR3060" s="5">
        <v>345232587</v>
      </c>
    </row>
    <row r="3061" spans="1:44" x14ac:dyDescent="0.25">
      <c r="A3061" s="6">
        <v>4151</v>
      </c>
      <c r="B3061" s="3" t="s">
        <v>5445</v>
      </c>
      <c r="C3061" s="3" t="s">
        <v>6023</v>
      </c>
      <c r="D3061" s="3" t="s">
        <v>6692</v>
      </c>
      <c r="E3061" s="3" t="s">
        <v>3217</v>
      </c>
      <c r="F3061" s="3" t="s">
        <v>10192</v>
      </c>
      <c r="G3061" s="21">
        <v>18</v>
      </c>
      <c r="H3061" s="8" t="s">
        <v>12708</v>
      </c>
      <c r="I3061" s="3" t="s">
        <v>12339</v>
      </c>
      <c r="J3061" s="3" t="s">
        <v>12543</v>
      </c>
      <c r="K3061" s="7">
        <v>0</v>
      </c>
      <c r="L3061" s="3" t="s">
        <v>5458</v>
      </c>
      <c r="M3061" s="7">
        <v>1253</v>
      </c>
      <c r="N3061" s="3" t="s">
        <v>3214</v>
      </c>
      <c r="O3061" s="3" t="s">
        <v>5546</v>
      </c>
      <c r="P3061" s="8" t="s">
        <v>12715</v>
      </c>
      <c r="Q3061" s="8" t="s">
        <v>12718</v>
      </c>
      <c r="R3061" s="4">
        <v>0</v>
      </c>
      <c r="S3061" s="4" t="s">
        <v>5627</v>
      </c>
      <c r="T3061" s="4">
        <v>99</v>
      </c>
      <c r="U3061" s="7" t="s">
        <v>6298</v>
      </c>
      <c r="V3061" s="7">
        <v>42</v>
      </c>
      <c r="W3061" s="3" t="s">
        <v>7180</v>
      </c>
      <c r="X3061" s="6">
        <v>4201</v>
      </c>
      <c r="Y3061" s="3" t="s">
        <v>7181</v>
      </c>
      <c r="Z3061" s="6">
        <v>4201004</v>
      </c>
      <c r="AA3061" s="3" t="s">
        <v>10117</v>
      </c>
      <c r="AB3061" s="6">
        <v>42010040007</v>
      </c>
      <c r="AC3061" s="3" t="s">
        <v>10189</v>
      </c>
      <c r="AD3061" s="5">
        <v>1491429150</v>
      </c>
      <c r="AE3061" s="5">
        <v>0</v>
      </c>
      <c r="AF3061" s="5">
        <v>0</v>
      </c>
      <c r="AG3061" s="5">
        <v>0</v>
      </c>
      <c r="AH3061" s="5">
        <v>0</v>
      </c>
      <c r="AI3061" s="5">
        <v>0</v>
      </c>
      <c r="AJ3061" s="5">
        <v>0</v>
      </c>
      <c r="AK3061" s="5">
        <v>1491429150</v>
      </c>
      <c r="AL3061" s="5">
        <v>510415626</v>
      </c>
      <c r="AM3061" s="5">
        <v>0</v>
      </c>
      <c r="AN3061" s="5">
        <v>0</v>
      </c>
      <c r="AO3061" s="5">
        <v>0</v>
      </c>
      <c r="AP3061" s="5">
        <v>0</v>
      </c>
      <c r="AQ3061" s="5">
        <v>510415626</v>
      </c>
      <c r="AR3061" s="5">
        <v>981013524</v>
      </c>
    </row>
    <row r="3062" spans="1:44" x14ac:dyDescent="0.25">
      <c r="A3062" s="6">
        <v>4151</v>
      </c>
      <c r="B3062" s="3" t="s">
        <v>5445</v>
      </c>
      <c r="C3062" s="3" t="s">
        <v>6022</v>
      </c>
      <c r="D3062" s="3" t="s">
        <v>6691</v>
      </c>
      <c r="E3062" s="3" t="s">
        <v>3221</v>
      </c>
      <c r="F3062" s="3" t="s">
        <v>10193</v>
      </c>
      <c r="G3062" s="21">
        <v>18</v>
      </c>
      <c r="H3062" s="8" t="s">
        <v>12708</v>
      </c>
      <c r="I3062" s="3" t="s">
        <v>12499</v>
      </c>
      <c r="J3062" s="3" t="s">
        <v>12651</v>
      </c>
      <c r="K3062" s="7">
        <v>0</v>
      </c>
      <c r="L3062" s="3" t="s">
        <v>5458</v>
      </c>
      <c r="M3062" s="7">
        <v>1253</v>
      </c>
      <c r="N3062" s="3" t="s">
        <v>3214</v>
      </c>
      <c r="O3062" s="3" t="s">
        <v>5546</v>
      </c>
      <c r="P3062" s="8" t="s">
        <v>12715</v>
      </c>
      <c r="Q3062" s="8" t="s">
        <v>12718</v>
      </c>
      <c r="R3062" s="4">
        <v>0</v>
      </c>
      <c r="S3062" s="4" t="s">
        <v>5627</v>
      </c>
      <c r="T3062" s="4">
        <v>99</v>
      </c>
      <c r="U3062" s="7" t="s">
        <v>6298</v>
      </c>
      <c r="V3062" s="7">
        <v>42</v>
      </c>
      <c r="W3062" s="3" t="s">
        <v>7180</v>
      </c>
      <c r="X3062" s="6">
        <v>4201</v>
      </c>
      <c r="Y3062" s="3" t="s">
        <v>7181</v>
      </c>
      <c r="Z3062" s="6">
        <v>4201004</v>
      </c>
      <c r="AA3062" s="3" t="s">
        <v>10117</v>
      </c>
      <c r="AB3062" s="6">
        <v>42010040007</v>
      </c>
      <c r="AC3062" s="3" t="s">
        <v>10189</v>
      </c>
      <c r="AD3062" s="5">
        <v>5586252910</v>
      </c>
      <c r="AE3062" s="5">
        <v>0</v>
      </c>
      <c r="AF3062" s="5">
        <v>0</v>
      </c>
      <c r="AG3062" s="5">
        <v>0</v>
      </c>
      <c r="AH3062" s="5">
        <v>0</v>
      </c>
      <c r="AI3062" s="5">
        <v>0</v>
      </c>
      <c r="AJ3062" s="5">
        <v>0</v>
      </c>
      <c r="AK3062" s="5">
        <v>5586252910</v>
      </c>
      <c r="AL3062" s="5">
        <v>0</v>
      </c>
      <c r="AM3062" s="5">
        <v>0</v>
      </c>
      <c r="AN3062" s="5">
        <v>0</v>
      </c>
      <c r="AO3062" s="5">
        <v>0</v>
      </c>
      <c r="AP3062" s="5">
        <v>0</v>
      </c>
      <c r="AQ3062" s="5">
        <v>0</v>
      </c>
      <c r="AR3062" s="5">
        <v>5586252910</v>
      </c>
    </row>
    <row r="3063" spans="1:44" x14ac:dyDescent="0.25">
      <c r="A3063" s="6">
        <v>4151</v>
      </c>
      <c r="B3063" s="3" t="s">
        <v>5445</v>
      </c>
      <c r="C3063" s="3" t="s">
        <v>6022</v>
      </c>
      <c r="D3063" s="3" t="s">
        <v>6691</v>
      </c>
      <c r="E3063" s="3" t="s">
        <v>3222</v>
      </c>
      <c r="F3063" s="3" t="s">
        <v>10194</v>
      </c>
      <c r="G3063" s="21">
        <v>18</v>
      </c>
      <c r="H3063" s="8" t="s">
        <v>12708</v>
      </c>
      <c r="I3063" s="3" t="s">
        <v>12499</v>
      </c>
      <c r="J3063" s="3" t="s">
        <v>12651</v>
      </c>
      <c r="K3063" s="7">
        <v>0</v>
      </c>
      <c r="L3063" s="3" t="s">
        <v>5458</v>
      </c>
      <c r="M3063" s="7">
        <v>1253</v>
      </c>
      <c r="N3063" s="3" t="s">
        <v>3214</v>
      </c>
      <c r="O3063" s="3" t="s">
        <v>5546</v>
      </c>
      <c r="P3063" s="8" t="s">
        <v>12715</v>
      </c>
      <c r="Q3063" s="8" t="s">
        <v>12718</v>
      </c>
      <c r="R3063" s="4">
        <v>0</v>
      </c>
      <c r="S3063" s="4" t="s">
        <v>5627</v>
      </c>
      <c r="T3063" s="4">
        <v>99</v>
      </c>
      <c r="U3063" s="7" t="s">
        <v>6298</v>
      </c>
      <c r="V3063" s="7">
        <v>42</v>
      </c>
      <c r="W3063" s="3" t="s">
        <v>7180</v>
      </c>
      <c r="X3063" s="6">
        <v>4201</v>
      </c>
      <c r="Y3063" s="3" t="s">
        <v>7181</v>
      </c>
      <c r="Z3063" s="6">
        <v>4201004</v>
      </c>
      <c r="AA3063" s="3" t="s">
        <v>10117</v>
      </c>
      <c r="AB3063" s="6">
        <v>42010040007</v>
      </c>
      <c r="AC3063" s="3" t="s">
        <v>10189</v>
      </c>
      <c r="AD3063" s="5">
        <v>628085353</v>
      </c>
      <c r="AE3063" s="5">
        <v>0</v>
      </c>
      <c r="AF3063" s="5">
        <v>0</v>
      </c>
      <c r="AG3063" s="5">
        <v>0</v>
      </c>
      <c r="AH3063" s="5">
        <v>0</v>
      </c>
      <c r="AI3063" s="5">
        <v>0</v>
      </c>
      <c r="AJ3063" s="5">
        <v>0</v>
      </c>
      <c r="AK3063" s="5">
        <v>628085353</v>
      </c>
      <c r="AL3063" s="5">
        <v>0</v>
      </c>
      <c r="AM3063" s="5">
        <v>0</v>
      </c>
      <c r="AN3063" s="5">
        <v>0</v>
      </c>
      <c r="AO3063" s="5">
        <v>0</v>
      </c>
      <c r="AP3063" s="5">
        <v>0</v>
      </c>
      <c r="AQ3063" s="5">
        <v>0</v>
      </c>
      <c r="AR3063" s="5">
        <v>628085353</v>
      </c>
    </row>
    <row r="3064" spans="1:44" x14ac:dyDescent="0.25">
      <c r="A3064" s="6">
        <v>4151</v>
      </c>
      <c r="B3064" s="3" t="s">
        <v>5445</v>
      </c>
      <c r="C3064" s="3" t="s">
        <v>6022</v>
      </c>
      <c r="D3064" s="3" t="s">
        <v>6691</v>
      </c>
      <c r="E3064" s="3" t="s">
        <v>3223</v>
      </c>
      <c r="F3064" s="3" t="s">
        <v>10195</v>
      </c>
      <c r="G3064" s="21">
        <v>18</v>
      </c>
      <c r="H3064" s="8" t="s">
        <v>12708</v>
      </c>
      <c r="I3064" s="3" t="s">
        <v>12351</v>
      </c>
      <c r="J3064" s="3" t="s">
        <v>12555</v>
      </c>
      <c r="K3064" s="7">
        <v>0</v>
      </c>
      <c r="L3064" s="3" t="s">
        <v>5458</v>
      </c>
      <c r="M3064" s="7">
        <v>1253</v>
      </c>
      <c r="N3064" s="3" t="s">
        <v>3214</v>
      </c>
      <c r="O3064" s="3" t="s">
        <v>5546</v>
      </c>
      <c r="P3064" s="8" t="s">
        <v>12715</v>
      </c>
      <c r="Q3064" s="8" t="s">
        <v>12718</v>
      </c>
      <c r="R3064" s="4">
        <v>0</v>
      </c>
      <c r="S3064" s="4" t="s">
        <v>5627</v>
      </c>
      <c r="T3064" s="4">
        <v>99</v>
      </c>
      <c r="U3064" s="7" t="s">
        <v>6298</v>
      </c>
      <c r="V3064" s="7">
        <v>42</v>
      </c>
      <c r="W3064" s="3" t="s">
        <v>7180</v>
      </c>
      <c r="X3064" s="6">
        <v>4201</v>
      </c>
      <c r="Y3064" s="3" t="s">
        <v>7181</v>
      </c>
      <c r="Z3064" s="6">
        <v>4201004</v>
      </c>
      <c r="AA3064" s="3" t="s">
        <v>10117</v>
      </c>
      <c r="AB3064" s="6">
        <v>42010040007</v>
      </c>
      <c r="AC3064" s="3" t="s">
        <v>10189</v>
      </c>
      <c r="AD3064" s="5">
        <v>600000000</v>
      </c>
      <c r="AE3064" s="5">
        <v>0</v>
      </c>
      <c r="AF3064" s="5">
        <v>0</v>
      </c>
      <c r="AG3064" s="5">
        <v>0</v>
      </c>
      <c r="AH3064" s="5">
        <v>0</v>
      </c>
      <c r="AI3064" s="5">
        <v>0</v>
      </c>
      <c r="AJ3064" s="5">
        <v>0</v>
      </c>
      <c r="AK3064" s="5">
        <v>600000000</v>
      </c>
      <c r="AL3064" s="5">
        <v>0</v>
      </c>
      <c r="AM3064" s="5">
        <v>0</v>
      </c>
      <c r="AN3064" s="5">
        <v>0</v>
      </c>
      <c r="AO3064" s="5">
        <v>0</v>
      </c>
      <c r="AP3064" s="5">
        <v>0</v>
      </c>
      <c r="AQ3064" s="5">
        <v>0</v>
      </c>
      <c r="AR3064" s="5">
        <v>600000000</v>
      </c>
    </row>
    <row r="3065" spans="1:44" x14ac:dyDescent="0.25">
      <c r="A3065" s="6">
        <v>4151</v>
      </c>
      <c r="B3065" s="3" t="s">
        <v>5445</v>
      </c>
      <c r="C3065" s="3" t="s">
        <v>6024</v>
      </c>
      <c r="D3065" s="3" t="s">
        <v>6693</v>
      </c>
      <c r="E3065" s="3" t="s">
        <v>3224</v>
      </c>
      <c r="F3065" s="3" t="s">
        <v>10196</v>
      </c>
      <c r="G3065" s="21">
        <v>18</v>
      </c>
      <c r="H3065" s="8" t="s">
        <v>12708</v>
      </c>
      <c r="I3065" s="3" t="s">
        <v>12500</v>
      </c>
      <c r="J3065" s="3" t="s">
        <v>12653</v>
      </c>
      <c r="K3065" s="7">
        <v>0</v>
      </c>
      <c r="L3065" s="3" t="s">
        <v>5458</v>
      </c>
      <c r="M3065" s="7">
        <v>1253</v>
      </c>
      <c r="N3065" s="3" t="s">
        <v>3214</v>
      </c>
      <c r="O3065" s="3" t="s">
        <v>5546</v>
      </c>
      <c r="P3065" s="8" t="s">
        <v>12715</v>
      </c>
      <c r="Q3065" s="8" t="s">
        <v>12718</v>
      </c>
      <c r="R3065" s="4">
        <v>0</v>
      </c>
      <c r="S3065" s="4" t="s">
        <v>5627</v>
      </c>
      <c r="T3065" s="4">
        <v>99</v>
      </c>
      <c r="U3065" s="7" t="s">
        <v>6298</v>
      </c>
      <c r="V3065" s="7">
        <v>42</v>
      </c>
      <c r="W3065" s="3" t="s">
        <v>7180</v>
      </c>
      <c r="X3065" s="6">
        <v>4201</v>
      </c>
      <c r="Y3065" s="3" t="s">
        <v>7181</v>
      </c>
      <c r="Z3065" s="6">
        <v>4201004</v>
      </c>
      <c r="AA3065" s="3" t="s">
        <v>10117</v>
      </c>
      <c r="AB3065" s="6">
        <v>42010040007</v>
      </c>
      <c r="AC3065" s="3" t="s">
        <v>10189</v>
      </c>
      <c r="AD3065" s="5">
        <v>950000000</v>
      </c>
      <c r="AE3065" s="5">
        <v>0</v>
      </c>
      <c r="AF3065" s="5">
        <v>0</v>
      </c>
      <c r="AG3065" s="5">
        <v>0</v>
      </c>
      <c r="AH3065" s="5">
        <v>0</v>
      </c>
      <c r="AI3065" s="5">
        <v>0</v>
      </c>
      <c r="AJ3065" s="5">
        <v>0</v>
      </c>
      <c r="AK3065" s="5">
        <v>950000000</v>
      </c>
      <c r="AL3065" s="5">
        <v>0</v>
      </c>
      <c r="AM3065" s="5">
        <v>0</v>
      </c>
      <c r="AN3065" s="5">
        <v>0</v>
      </c>
      <c r="AO3065" s="5">
        <v>0</v>
      </c>
      <c r="AP3065" s="5">
        <v>0</v>
      </c>
      <c r="AQ3065" s="5">
        <v>0</v>
      </c>
      <c r="AR3065" s="5">
        <v>950000000</v>
      </c>
    </row>
    <row r="3066" spans="1:44" x14ac:dyDescent="0.25">
      <c r="A3066" s="6">
        <v>4151</v>
      </c>
      <c r="B3066" s="3" t="s">
        <v>5445</v>
      </c>
      <c r="C3066" s="3" t="s">
        <v>6003</v>
      </c>
      <c r="D3066" s="3" t="s">
        <v>6672</v>
      </c>
      <c r="E3066" s="3" t="s">
        <v>3228</v>
      </c>
      <c r="F3066" s="3" t="s">
        <v>10197</v>
      </c>
      <c r="G3066" s="21">
        <v>18</v>
      </c>
      <c r="H3066" s="8" t="s">
        <v>12708</v>
      </c>
      <c r="I3066" s="3" t="s">
        <v>12498</v>
      </c>
      <c r="J3066" s="3" t="s">
        <v>12652</v>
      </c>
      <c r="K3066" s="7">
        <v>0</v>
      </c>
      <c r="L3066" s="3" t="s">
        <v>5458</v>
      </c>
      <c r="M3066" s="7">
        <v>1303</v>
      </c>
      <c r="N3066" s="3" t="s">
        <v>3227</v>
      </c>
      <c r="O3066" s="3" t="s">
        <v>5547</v>
      </c>
      <c r="P3066" s="8" t="s">
        <v>12715</v>
      </c>
      <c r="Q3066" s="8" t="s">
        <v>12718</v>
      </c>
      <c r="R3066" s="4">
        <v>0</v>
      </c>
      <c r="S3066" s="4" t="s">
        <v>5627</v>
      </c>
      <c r="T3066" s="4">
        <v>99</v>
      </c>
      <c r="U3066" s="7" t="s">
        <v>6298</v>
      </c>
      <c r="V3066" s="7">
        <v>42</v>
      </c>
      <c r="W3066" s="3" t="s">
        <v>7180</v>
      </c>
      <c r="X3066" s="6">
        <v>4201</v>
      </c>
      <c r="Y3066" s="3" t="s">
        <v>7181</v>
      </c>
      <c r="Z3066" s="6">
        <v>4201003</v>
      </c>
      <c r="AA3066" s="3" t="s">
        <v>10114</v>
      </c>
      <c r="AB3066" s="6">
        <v>42010030005</v>
      </c>
      <c r="AC3066" s="3" t="s">
        <v>10115</v>
      </c>
      <c r="AD3066" s="5">
        <v>6599666861</v>
      </c>
      <c r="AE3066" s="5">
        <v>0</v>
      </c>
      <c r="AF3066" s="5">
        <v>0</v>
      </c>
      <c r="AG3066" s="5">
        <v>0</v>
      </c>
      <c r="AH3066" s="5">
        <v>0</v>
      </c>
      <c r="AI3066" s="5">
        <v>0</v>
      </c>
      <c r="AJ3066" s="5">
        <v>0</v>
      </c>
      <c r="AK3066" s="5">
        <v>6599666861</v>
      </c>
      <c r="AL3066" s="5">
        <v>0</v>
      </c>
      <c r="AM3066" s="5">
        <v>0</v>
      </c>
      <c r="AN3066" s="5">
        <v>0</v>
      </c>
      <c r="AO3066" s="5">
        <v>0</v>
      </c>
      <c r="AP3066" s="5">
        <v>0</v>
      </c>
      <c r="AQ3066" s="5">
        <v>0</v>
      </c>
      <c r="AR3066" s="5">
        <v>6599666861</v>
      </c>
    </row>
    <row r="3067" spans="1:44" x14ac:dyDescent="0.25">
      <c r="A3067" s="6">
        <v>4151</v>
      </c>
      <c r="B3067" s="3" t="s">
        <v>5445</v>
      </c>
      <c r="C3067" s="3" t="s">
        <v>6003</v>
      </c>
      <c r="D3067" s="3" t="s">
        <v>6672</v>
      </c>
      <c r="E3067" s="3" t="s">
        <v>3229</v>
      </c>
      <c r="F3067" s="3" t="s">
        <v>10198</v>
      </c>
      <c r="G3067" s="21">
        <v>18</v>
      </c>
      <c r="H3067" s="8" t="s">
        <v>12708</v>
      </c>
      <c r="I3067" s="3" t="s">
        <v>12498</v>
      </c>
      <c r="J3067" s="3" t="s">
        <v>12652</v>
      </c>
      <c r="K3067" s="7">
        <v>0</v>
      </c>
      <c r="L3067" s="3" t="s">
        <v>5458</v>
      </c>
      <c r="M3067" s="7">
        <v>1303</v>
      </c>
      <c r="N3067" s="3" t="s">
        <v>3227</v>
      </c>
      <c r="O3067" s="3" t="s">
        <v>5547</v>
      </c>
      <c r="P3067" s="8" t="s">
        <v>12715</v>
      </c>
      <c r="Q3067" s="8" t="s">
        <v>12718</v>
      </c>
      <c r="R3067" s="4">
        <v>0</v>
      </c>
      <c r="S3067" s="4" t="s">
        <v>5627</v>
      </c>
      <c r="T3067" s="4">
        <v>99</v>
      </c>
      <c r="U3067" s="7" t="s">
        <v>6298</v>
      </c>
      <c r="V3067" s="7">
        <v>42</v>
      </c>
      <c r="W3067" s="3" t="s">
        <v>7180</v>
      </c>
      <c r="X3067" s="6">
        <v>4201</v>
      </c>
      <c r="Y3067" s="3" t="s">
        <v>7181</v>
      </c>
      <c r="Z3067" s="6">
        <v>4201003</v>
      </c>
      <c r="AA3067" s="3" t="s">
        <v>10114</v>
      </c>
      <c r="AB3067" s="6">
        <v>42010030005</v>
      </c>
      <c r="AC3067" s="3" t="s">
        <v>10115</v>
      </c>
      <c r="AD3067" s="5">
        <v>20066279720</v>
      </c>
      <c r="AE3067" s="5">
        <v>0</v>
      </c>
      <c r="AF3067" s="5">
        <v>0</v>
      </c>
      <c r="AG3067" s="5">
        <v>0</v>
      </c>
      <c r="AH3067" s="5">
        <v>0</v>
      </c>
      <c r="AI3067" s="5">
        <v>0</v>
      </c>
      <c r="AJ3067" s="5">
        <v>0</v>
      </c>
      <c r="AK3067" s="5">
        <v>20066279720</v>
      </c>
      <c r="AL3067" s="5">
        <v>0</v>
      </c>
      <c r="AM3067" s="5">
        <v>0</v>
      </c>
      <c r="AN3067" s="5">
        <v>0</v>
      </c>
      <c r="AO3067" s="5">
        <v>0</v>
      </c>
      <c r="AP3067" s="5">
        <v>0</v>
      </c>
      <c r="AQ3067" s="5">
        <v>0</v>
      </c>
      <c r="AR3067" s="5">
        <v>20066279720</v>
      </c>
    </row>
    <row r="3068" spans="1:44" x14ac:dyDescent="0.25">
      <c r="A3068" s="6">
        <v>4151</v>
      </c>
      <c r="B3068" s="3" t="s">
        <v>5445</v>
      </c>
      <c r="C3068" s="3" t="s">
        <v>6003</v>
      </c>
      <c r="D3068" s="3" t="s">
        <v>6672</v>
      </c>
      <c r="E3068" s="3" t="s">
        <v>3230</v>
      </c>
      <c r="F3068" s="3" t="s">
        <v>10199</v>
      </c>
      <c r="G3068" s="21">
        <v>18</v>
      </c>
      <c r="H3068" s="8" t="s">
        <v>12708</v>
      </c>
      <c r="I3068" s="3" t="s">
        <v>12498</v>
      </c>
      <c r="J3068" s="3" t="s">
        <v>12652</v>
      </c>
      <c r="K3068" s="7">
        <v>0</v>
      </c>
      <c r="L3068" s="3" t="s">
        <v>5458</v>
      </c>
      <c r="M3068" s="7">
        <v>1303</v>
      </c>
      <c r="N3068" s="3" t="s">
        <v>3227</v>
      </c>
      <c r="O3068" s="3" t="s">
        <v>5547</v>
      </c>
      <c r="P3068" s="8" t="s">
        <v>12715</v>
      </c>
      <c r="Q3068" s="8" t="s">
        <v>12718</v>
      </c>
      <c r="R3068" s="4">
        <v>0</v>
      </c>
      <c r="S3068" s="4" t="s">
        <v>5627</v>
      </c>
      <c r="T3068" s="4">
        <v>99</v>
      </c>
      <c r="U3068" s="7" t="s">
        <v>6298</v>
      </c>
      <c r="V3068" s="7">
        <v>42</v>
      </c>
      <c r="W3068" s="3" t="s">
        <v>7180</v>
      </c>
      <c r="X3068" s="6">
        <v>4201</v>
      </c>
      <c r="Y3068" s="3" t="s">
        <v>7181</v>
      </c>
      <c r="Z3068" s="6">
        <v>4201003</v>
      </c>
      <c r="AA3068" s="3" t="s">
        <v>10114</v>
      </c>
      <c r="AB3068" s="6">
        <v>42010030005</v>
      </c>
      <c r="AC3068" s="3" t="s">
        <v>10115</v>
      </c>
      <c r="AD3068" s="5">
        <v>11324232442</v>
      </c>
      <c r="AE3068" s="5">
        <v>0</v>
      </c>
      <c r="AF3068" s="5">
        <v>0</v>
      </c>
      <c r="AG3068" s="5">
        <v>0</v>
      </c>
      <c r="AH3068" s="5">
        <v>0</v>
      </c>
      <c r="AI3068" s="5">
        <v>0</v>
      </c>
      <c r="AJ3068" s="5">
        <v>0</v>
      </c>
      <c r="AK3068" s="5">
        <v>11324232442</v>
      </c>
      <c r="AL3068" s="5">
        <v>0</v>
      </c>
      <c r="AM3068" s="5">
        <v>0</v>
      </c>
      <c r="AN3068" s="5">
        <v>0</v>
      </c>
      <c r="AO3068" s="5">
        <v>0</v>
      </c>
      <c r="AP3068" s="5">
        <v>0</v>
      </c>
      <c r="AQ3068" s="5">
        <v>0</v>
      </c>
      <c r="AR3068" s="5">
        <v>11324232442</v>
      </c>
    </row>
    <row r="3069" spans="1:44" x14ac:dyDescent="0.25">
      <c r="A3069" s="6">
        <v>4151</v>
      </c>
      <c r="B3069" s="3" t="s">
        <v>5445</v>
      </c>
      <c r="C3069" s="3" t="s">
        <v>6003</v>
      </c>
      <c r="D3069" s="3" t="s">
        <v>6672</v>
      </c>
      <c r="E3069" s="3" t="s">
        <v>3231</v>
      </c>
      <c r="F3069" s="3" t="s">
        <v>10200</v>
      </c>
      <c r="G3069" s="21">
        <v>18</v>
      </c>
      <c r="H3069" s="8" t="s">
        <v>12708</v>
      </c>
      <c r="I3069" s="3" t="s">
        <v>12498</v>
      </c>
      <c r="J3069" s="3" t="s">
        <v>12652</v>
      </c>
      <c r="K3069" s="7">
        <v>0</v>
      </c>
      <c r="L3069" s="3" t="s">
        <v>5458</v>
      </c>
      <c r="M3069" s="7">
        <v>1303</v>
      </c>
      <c r="N3069" s="3" t="s">
        <v>3227</v>
      </c>
      <c r="O3069" s="3" t="s">
        <v>5547</v>
      </c>
      <c r="P3069" s="8" t="s">
        <v>12715</v>
      </c>
      <c r="Q3069" s="8" t="s">
        <v>12718</v>
      </c>
      <c r="R3069" s="4">
        <v>0</v>
      </c>
      <c r="S3069" s="4" t="s">
        <v>5627</v>
      </c>
      <c r="T3069" s="4">
        <v>99</v>
      </c>
      <c r="U3069" s="7" t="s">
        <v>6298</v>
      </c>
      <c r="V3069" s="7">
        <v>42</v>
      </c>
      <c r="W3069" s="3" t="s">
        <v>7180</v>
      </c>
      <c r="X3069" s="6">
        <v>4201</v>
      </c>
      <c r="Y3069" s="3" t="s">
        <v>7181</v>
      </c>
      <c r="Z3069" s="6">
        <v>4201003</v>
      </c>
      <c r="AA3069" s="3" t="s">
        <v>10114</v>
      </c>
      <c r="AB3069" s="6">
        <v>42010030005</v>
      </c>
      <c r="AC3069" s="3" t="s">
        <v>10115</v>
      </c>
      <c r="AD3069" s="5">
        <v>7200000000</v>
      </c>
      <c r="AE3069" s="5">
        <v>0</v>
      </c>
      <c r="AF3069" s="5">
        <v>0</v>
      </c>
      <c r="AG3069" s="5">
        <v>0</v>
      </c>
      <c r="AH3069" s="5">
        <v>0</v>
      </c>
      <c r="AI3069" s="5">
        <v>0</v>
      </c>
      <c r="AJ3069" s="5">
        <v>0</v>
      </c>
      <c r="AK3069" s="5">
        <v>7200000000</v>
      </c>
      <c r="AL3069" s="5">
        <v>0</v>
      </c>
      <c r="AM3069" s="5">
        <v>0</v>
      </c>
      <c r="AN3069" s="5">
        <v>0</v>
      </c>
      <c r="AO3069" s="5">
        <v>0</v>
      </c>
      <c r="AP3069" s="5">
        <v>0</v>
      </c>
      <c r="AQ3069" s="5">
        <v>0</v>
      </c>
      <c r="AR3069" s="5">
        <v>7200000000</v>
      </c>
    </row>
    <row r="3070" spans="1:44" x14ac:dyDescent="0.25">
      <c r="A3070" s="6">
        <v>4151</v>
      </c>
      <c r="B3070" s="3" t="s">
        <v>5445</v>
      </c>
      <c r="C3070" s="3" t="s">
        <v>6003</v>
      </c>
      <c r="D3070" s="3" t="s">
        <v>6672</v>
      </c>
      <c r="E3070" s="3" t="s">
        <v>3232</v>
      </c>
      <c r="F3070" s="3" t="s">
        <v>10201</v>
      </c>
      <c r="G3070" s="21">
        <v>18</v>
      </c>
      <c r="H3070" s="8" t="s">
        <v>12708</v>
      </c>
      <c r="I3070" s="3" t="s">
        <v>12498</v>
      </c>
      <c r="J3070" s="3" t="s">
        <v>12652</v>
      </c>
      <c r="K3070" s="7">
        <v>0</v>
      </c>
      <c r="L3070" s="3" t="s">
        <v>5458</v>
      </c>
      <c r="M3070" s="7">
        <v>1303</v>
      </c>
      <c r="N3070" s="3" t="s">
        <v>3227</v>
      </c>
      <c r="O3070" s="3" t="s">
        <v>5547</v>
      </c>
      <c r="P3070" s="8" t="s">
        <v>12715</v>
      </c>
      <c r="Q3070" s="8" t="s">
        <v>12718</v>
      </c>
      <c r="R3070" s="4">
        <v>0</v>
      </c>
      <c r="S3070" s="4" t="s">
        <v>5627</v>
      </c>
      <c r="T3070" s="4">
        <v>99</v>
      </c>
      <c r="U3070" s="7" t="s">
        <v>6298</v>
      </c>
      <c r="V3070" s="7">
        <v>42</v>
      </c>
      <c r="W3070" s="3" t="s">
        <v>7180</v>
      </c>
      <c r="X3070" s="6">
        <v>4201</v>
      </c>
      <c r="Y3070" s="3" t="s">
        <v>7181</v>
      </c>
      <c r="Z3070" s="6">
        <v>4201003</v>
      </c>
      <c r="AA3070" s="3" t="s">
        <v>10114</v>
      </c>
      <c r="AB3070" s="6">
        <v>42010030005</v>
      </c>
      <c r="AC3070" s="3" t="s">
        <v>10115</v>
      </c>
      <c r="AD3070" s="5">
        <v>6571865067</v>
      </c>
      <c r="AE3070" s="5">
        <v>0</v>
      </c>
      <c r="AF3070" s="5">
        <v>0</v>
      </c>
      <c r="AG3070" s="5">
        <v>0</v>
      </c>
      <c r="AH3070" s="5">
        <v>0</v>
      </c>
      <c r="AI3070" s="5">
        <v>0</v>
      </c>
      <c r="AJ3070" s="5">
        <v>0</v>
      </c>
      <c r="AK3070" s="5">
        <v>6571865067</v>
      </c>
      <c r="AL3070" s="5">
        <v>0</v>
      </c>
      <c r="AM3070" s="5">
        <v>0</v>
      </c>
      <c r="AN3070" s="5">
        <v>0</v>
      </c>
      <c r="AO3070" s="5">
        <v>0</v>
      </c>
      <c r="AP3070" s="5">
        <v>0</v>
      </c>
      <c r="AQ3070" s="5">
        <v>0</v>
      </c>
      <c r="AR3070" s="5">
        <v>6571865067</v>
      </c>
    </row>
    <row r="3071" spans="1:44" x14ac:dyDescent="0.25">
      <c r="A3071" s="6">
        <v>4151</v>
      </c>
      <c r="B3071" s="3" t="s">
        <v>5445</v>
      </c>
      <c r="C3071" s="3" t="s">
        <v>6003</v>
      </c>
      <c r="D3071" s="3" t="s">
        <v>6672</v>
      </c>
      <c r="E3071" s="3" t="s">
        <v>3233</v>
      </c>
      <c r="F3071" s="3" t="s">
        <v>10202</v>
      </c>
      <c r="G3071" s="21">
        <v>18</v>
      </c>
      <c r="H3071" s="8" t="s">
        <v>12708</v>
      </c>
      <c r="I3071" s="3" t="s">
        <v>12498</v>
      </c>
      <c r="J3071" s="3" t="s">
        <v>12652</v>
      </c>
      <c r="K3071" s="7">
        <v>0</v>
      </c>
      <c r="L3071" s="3" t="s">
        <v>5458</v>
      </c>
      <c r="M3071" s="7">
        <v>1303</v>
      </c>
      <c r="N3071" s="3" t="s">
        <v>3227</v>
      </c>
      <c r="O3071" s="3" t="s">
        <v>5547</v>
      </c>
      <c r="P3071" s="8" t="s">
        <v>12715</v>
      </c>
      <c r="Q3071" s="8" t="s">
        <v>12718</v>
      </c>
      <c r="R3071" s="4">
        <v>0</v>
      </c>
      <c r="S3071" s="4" t="s">
        <v>5627</v>
      </c>
      <c r="T3071" s="4">
        <v>99</v>
      </c>
      <c r="U3071" s="7" t="s">
        <v>6298</v>
      </c>
      <c r="V3071" s="7">
        <v>42</v>
      </c>
      <c r="W3071" s="3" t="s">
        <v>7180</v>
      </c>
      <c r="X3071" s="6">
        <v>4201</v>
      </c>
      <c r="Y3071" s="3" t="s">
        <v>7181</v>
      </c>
      <c r="Z3071" s="6">
        <v>4201003</v>
      </c>
      <c r="AA3071" s="3" t="s">
        <v>10114</v>
      </c>
      <c r="AB3071" s="6">
        <v>42010030005</v>
      </c>
      <c r="AC3071" s="3" t="s">
        <v>10115</v>
      </c>
      <c r="AD3071" s="5">
        <v>400000000</v>
      </c>
      <c r="AE3071" s="5">
        <v>0</v>
      </c>
      <c r="AF3071" s="5">
        <v>0</v>
      </c>
      <c r="AG3071" s="5">
        <v>0</v>
      </c>
      <c r="AH3071" s="5">
        <v>0</v>
      </c>
      <c r="AI3071" s="5">
        <v>0</v>
      </c>
      <c r="AJ3071" s="5">
        <v>0</v>
      </c>
      <c r="AK3071" s="5">
        <v>400000000</v>
      </c>
      <c r="AL3071" s="5">
        <v>0</v>
      </c>
      <c r="AM3071" s="5">
        <v>0</v>
      </c>
      <c r="AN3071" s="5">
        <v>0</v>
      </c>
      <c r="AO3071" s="5">
        <v>0</v>
      </c>
      <c r="AP3071" s="5">
        <v>0</v>
      </c>
      <c r="AQ3071" s="5">
        <v>0</v>
      </c>
      <c r="AR3071" s="5">
        <v>400000000</v>
      </c>
    </row>
    <row r="3072" spans="1:44" x14ac:dyDescent="0.25">
      <c r="A3072" s="6">
        <v>4151</v>
      </c>
      <c r="B3072" s="3" t="s">
        <v>5445</v>
      </c>
      <c r="C3072" s="3" t="s">
        <v>6003</v>
      </c>
      <c r="D3072" s="3" t="s">
        <v>6672</v>
      </c>
      <c r="E3072" s="3" t="s">
        <v>3234</v>
      </c>
      <c r="F3072" s="3" t="s">
        <v>10203</v>
      </c>
      <c r="G3072" s="21">
        <v>18</v>
      </c>
      <c r="H3072" s="8" t="s">
        <v>12708</v>
      </c>
      <c r="I3072" s="3" t="s">
        <v>12498</v>
      </c>
      <c r="J3072" s="3" t="s">
        <v>12652</v>
      </c>
      <c r="K3072" s="7">
        <v>0</v>
      </c>
      <c r="L3072" s="3" t="s">
        <v>5458</v>
      </c>
      <c r="M3072" s="7">
        <v>1303</v>
      </c>
      <c r="N3072" s="3" t="s">
        <v>3227</v>
      </c>
      <c r="O3072" s="3" t="s">
        <v>5547</v>
      </c>
      <c r="P3072" s="8" t="s">
        <v>12715</v>
      </c>
      <c r="Q3072" s="8" t="s">
        <v>12718</v>
      </c>
      <c r="R3072" s="4">
        <v>0</v>
      </c>
      <c r="S3072" s="4" t="s">
        <v>5627</v>
      </c>
      <c r="T3072" s="4">
        <v>99</v>
      </c>
      <c r="U3072" s="7" t="s">
        <v>6298</v>
      </c>
      <c r="V3072" s="7">
        <v>42</v>
      </c>
      <c r="W3072" s="3" t="s">
        <v>7180</v>
      </c>
      <c r="X3072" s="6">
        <v>4201</v>
      </c>
      <c r="Y3072" s="3" t="s">
        <v>7181</v>
      </c>
      <c r="Z3072" s="6">
        <v>4201003</v>
      </c>
      <c r="AA3072" s="3" t="s">
        <v>10114</v>
      </c>
      <c r="AB3072" s="6">
        <v>42010030005</v>
      </c>
      <c r="AC3072" s="3" t="s">
        <v>10115</v>
      </c>
      <c r="AD3072" s="5">
        <v>4483812593</v>
      </c>
      <c r="AE3072" s="5">
        <v>0</v>
      </c>
      <c r="AF3072" s="5">
        <v>0</v>
      </c>
      <c r="AG3072" s="5">
        <v>0</v>
      </c>
      <c r="AH3072" s="5">
        <v>0</v>
      </c>
      <c r="AI3072" s="5">
        <v>0</v>
      </c>
      <c r="AJ3072" s="5">
        <v>0</v>
      </c>
      <c r="AK3072" s="5">
        <v>4483812593</v>
      </c>
      <c r="AL3072" s="5">
        <v>0</v>
      </c>
      <c r="AM3072" s="5">
        <v>0</v>
      </c>
      <c r="AN3072" s="5">
        <v>0</v>
      </c>
      <c r="AO3072" s="5">
        <v>0</v>
      </c>
      <c r="AP3072" s="5">
        <v>0</v>
      </c>
      <c r="AQ3072" s="5">
        <v>0</v>
      </c>
      <c r="AR3072" s="5">
        <v>4483812593</v>
      </c>
    </row>
    <row r="3073" spans="1:44" x14ac:dyDescent="0.25">
      <c r="A3073" s="6">
        <v>4151</v>
      </c>
      <c r="B3073" s="3" t="s">
        <v>5445</v>
      </c>
      <c r="C3073" s="3" t="s">
        <v>6003</v>
      </c>
      <c r="D3073" s="3" t="s">
        <v>6672</v>
      </c>
      <c r="E3073" s="3" t="s">
        <v>3235</v>
      </c>
      <c r="F3073" s="3" t="s">
        <v>10204</v>
      </c>
      <c r="G3073" s="21">
        <v>18</v>
      </c>
      <c r="H3073" s="8" t="s">
        <v>12708</v>
      </c>
      <c r="I3073" s="3" t="s">
        <v>12498</v>
      </c>
      <c r="J3073" s="3" t="s">
        <v>12652</v>
      </c>
      <c r="K3073" s="7">
        <v>0</v>
      </c>
      <c r="L3073" s="3" t="s">
        <v>5458</v>
      </c>
      <c r="M3073" s="7">
        <v>1303</v>
      </c>
      <c r="N3073" s="3" t="s">
        <v>3227</v>
      </c>
      <c r="O3073" s="3" t="s">
        <v>5547</v>
      </c>
      <c r="P3073" s="8" t="s">
        <v>12715</v>
      </c>
      <c r="Q3073" s="8" t="s">
        <v>12718</v>
      </c>
      <c r="R3073" s="4">
        <v>0</v>
      </c>
      <c r="S3073" s="4" t="s">
        <v>5627</v>
      </c>
      <c r="T3073" s="4">
        <v>99</v>
      </c>
      <c r="U3073" s="7" t="s">
        <v>6298</v>
      </c>
      <c r="V3073" s="7">
        <v>42</v>
      </c>
      <c r="W3073" s="3" t="s">
        <v>7180</v>
      </c>
      <c r="X3073" s="6">
        <v>4201</v>
      </c>
      <c r="Y3073" s="3" t="s">
        <v>7181</v>
      </c>
      <c r="Z3073" s="6">
        <v>4201003</v>
      </c>
      <c r="AA3073" s="3" t="s">
        <v>10114</v>
      </c>
      <c r="AB3073" s="6">
        <v>42010030005</v>
      </c>
      <c r="AC3073" s="3" t="s">
        <v>10115</v>
      </c>
      <c r="AD3073" s="5">
        <v>1200000000</v>
      </c>
      <c r="AE3073" s="5">
        <v>0</v>
      </c>
      <c r="AF3073" s="5">
        <v>0</v>
      </c>
      <c r="AG3073" s="5">
        <v>0</v>
      </c>
      <c r="AH3073" s="5">
        <v>0</v>
      </c>
      <c r="AI3073" s="5">
        <v>0</v>
      </c>
      <c r="AJ3073" s="5">
        <v>0</v>
      </c>
      <c r="AK3073" s="5">
        <v>1200000000</v>
      </c>
      <c r="AL3073" s="5">
        <v>0</v>
      </c>
      <c r="AM3073" s="5">
        <v>0</v>
      </c>
      <c r="AN3073" s="5">
        <v>0</v>
      </c>
      <c r="AO3073" s="5">
        <v>0</v>
      </c>
      <c r="AP3073" s="5">
        <v>0</v>
      </c>
      <c r="AQ3073" s="5">
        <v>0</v>
      </c>
      <c r="AR3073" s="5">
        <v>1200000000</v>
      </c>
    </row>
    <row r="3074" spans="1:44" x14ac:dyDescent="0.25">
      <c r="A3074" s="6">
        <v>4151</v>
      </c>
      <c r="B3074" s="3" t="s">
        <v>5445</v>
      </c>
      <c r="C3074" s="3" t="s">
        <v>6003</v>
      </c>
      <c r="D3074" s="3" t="s">
        <v>6672</v>
      </c>
      <c r="E3074" s="3" t="s">
        <v>3236</v>
      </c>
      <c r="F3074" s="3" t="s">
        <v>10205</v>
      </c>
      <c r="G3074" s="21">
        <v>18</v>
      </c>
      <c r="H3074" s="8" t="s">
        <v>12708</v>
      </c>
      <c r="I3074" s="3" t="s">
        <v>12498</v>
      </c>
      <c r="J3074" s="3" t="s">
        <v>12652</v>
      </c>
      <c r="K3074" s="7">
        <v>0</v>
      </c>
      <c r="L3074" s="3" t="s">
        <v>5458</v>
      </c>
      <c r="M3074" s="7">
        <v>1303</v>
      </c>
      <c r="N3074" s="3" t="s">
        <v>3227</v>
      </c>
      <c r="O3074" s="3" t="s">
        <v>5547</v>
      </c>
      <c r="P3074" s="8" t="s">
        <v>12715</v>
      </c>
      <c r="Q3074" s="8" t="s">
        <v>12718</v>
      </c>
      <c r="R3074" s="4">
        <v>0</v>
      </c>
      <c r="S3074" s="4" t="s">
        <v>5627</v>
      </c>
      <c r="T3074" s="4">
        <v>99</v>
      </c>
      <c r="U3074" s="7" t="s">
        <v>6298</v>
      </c>
      <c r="V3074" s="7">
        <v>42</v>
      </c>
      <c r="W3074" s="3" t="s">
        <v>7180</v>
      </c>
      <c r="X3074" s="6">
        <v>4201</v>
      </c>
      <c r="Y3074" s="3" t="s">
        <v>7181</v>
      </c>
      <c r="Z3074" s="6">
        <v>4201003</v>
      </c>
      <c r="AA3074" s="3" t="s">
        <v>10114</v>
      </c>
      <c r="AB3074" s="6">
        <v>42010030005</v>
      </c>
      <c r="AC3074" s="3" t="s">
        <v>10115</v>
      </c>
      <c r="AD3074" s="5">
        <v>313379879</v>
      </c>
      <c r="AE3074" s="5">
        <v>0</v>
      </c>
      <c r="AF3074" s="5">
        <v>0</v>
      </c>
      <c r="AG3074" s="5">
        <v>0</v>
      </c>
      <c r="AH3074" s="5">
        <v>0</v>
      </c>
      <c r="AI3074" s="5">
        <v>0</v>
      </c>
      <c r="AJ3074" s="5">
        <v>0</v>
      </c>
      <c r="AK3074" s="5">
        <v>313379879</v>
      </c>
      <c r="AL3074" s="5">
        <v>0</v>
      </c>
      <c r="AM3074" s="5">
        <v>0</v>
      </c>
      <c r="AN3074" s="5">
        <v>0</v>
      </c>
      <c r="AO3074" s="5">
        <v>0</v>
      </c>
      <c r="AP3074" s="5">
        <v>0</v>
      </c>
      <c r="AQ3074" s="5">
        <v>0</v>
      </c>
      <c r="AR3074" s="5">
        <v>313379879</v>
      </c>
    </row>
    <row r="3075" spans="1:44" x14ac:dyDescent="0.25">
      <c r="A3075" s="6">
        <v>4151</v>
      </c>
      <c r="B3075" s="3" t="s">
        <v>5445</v>
      </c>
      <c r="C3075" s="3" t="s">
        <v>6003</v>
      </c>
      <c r="D3075" s="3" t="s">
        <v>6672</v>
      </c>
      <c r="E3075" s="3" t="s">
        <v>3237</v>
      </c>
      <c r="F3075" s="3" t="s">
        <v>10206</v>
      </c>
      <c r="G3075" s="21">
        <v>18</v>
      </c>
      <c r="H3075" s="8" t="s">
        <v>12708</v>
      </c>
      <c r="I3075" s="3" t="s">
        <v>12498</v>
      </c>
      <c r="J3075" s="3" t="s">
        <v>12652</v>
      </c>
      <c r="K3075" s="7">
        <v>0</v>
      </c>
      <c r="L3075" s="3" t="s">
        <v>5458</v>
      </c>
      <c r="M3075" s="7">
        <v>1303</v>
      </c>
      <c r="N3075" s="3" t="s">
        <v>3227</v>
      </c>
      <c r="O3075" s="3" t="s">
        <v>5547</v>
      </c>
      <c r="P3075" s="8" t="s">
        <v>12715</v>
      </c>
      <c r="Q3075" s="8" t="s">
        <v>12718</v>
      </c>
      <c r="R3075" s="4">
        <v>0</v>
      </c>
      <c r="S3075" s="4" t="s">
        <v>5627</v>
      </c>
      <c r="T3075" s="4">
        <v>99</v>
      </c>
      <c r="U3075" s="7" t="s">
        <v>6298</v>
      </c>
      <c r="V3075" s="7">
        <v>42</v>
      </c>
      <c r="W3075" s="3" t="s">
        <v>7180</v>
      </c>
      <c r="X3075" s="6">
        <v>4201</v>
      </c>
      <c r="Y3075" s="3" t="s">
        <v>7181</v>
      </c>
      <c r="Z3075" s="6">
        <v>4201003</v>
      </c>
      <c r="AA3075" s="3" t="s">
        <v>10114</v>
      </c>
      <c r="AB3075" s="6">
        <v>42010030005</v>
      </c>
      <c r="AC3075" s="3" t="s">
        <v>10115</v>
      </c>
      <c r="AD3075" s="5">
        <v>1780685708</v>
      </c>
      <c r="AE3075" s="5">
        <v>0</v>
      </c>
      <c r="AF3075" s="5">
        <v>0</v>
      </c>
      <c r="AG3075" s="5">
        <v>0</v>
      </c>
      <c r="AH3075" s="5">
        <v>0</v>
      </c>
      <c r="AI3075" s="5">
        <v>0</v>
      </c>
      <c r="AJ3075" s="5">
        <v>0</v>
      </c>
      <c r="AK3075" s="5">
        <v>1780685708</v>
      </c>
      <c r="AL3075" s="5">
        <v>0</v>
      </c>
      <c r="AM3075" s="5">
        <v>0</v>
      </c>
      <c r="AN3075" s="5">
        <v>0</v>
      </c>
      <c r="AO3075" s="5">
        <v>0</v>
      </c>
      <c r="AP3075" s="5">
        <v>0</v>
      </c>
      <c r="AQ3075" s="5">
        <v>0</v>
      </c>
      <c r="AR3075" s="5">
        <v>1780685708</v>
      </c>
    </row>
    <row r="3076" spans="1:44" x14ac:dyDescent="0.25">
      <c r="A3076" s="6">
        <v>4151</v>
      </c>
      <c r="B3076" s="3" t="s">
        <v>5445</v>
      </c>
      <c r="C3076" s="3" t="s">
        <v>6003</v>
      </c>
      <c r="D3076" s="3" t="s">
        <v>6672</v>
      </c>
      <c r="E3076" s="3" t="s">
        <v>3238</v>
      </c>
      <c r="F3076" s="3" t="s">
        <v>10207</v>
      </c>
      <c r="G3076" s="21">
        <v>18</v>
      </c>
      <c r="H3076" s="8" t="s">
        <v>12708</v>
      </c>
      <c r="I3076" s="3" t="s">
        <v>12498</v>
      </c>
      <c r="J3076" s="3" t="s">
        <v>12652</v>
      </c>
      <c r="K3076" s="7">
        <v>0</v>
      </c>
      <c r="L3076" s="3" t="s">
        <v>5458</v>
      </c>
      <c r="M3076" s="7">
        <v>1303</v>
      </c>
      <c r="N3076" s="3" t="s">
        <v>3227</v>
      </c>
      <c r="O3076" s="3" t="s">
        <v>5547</v>
      </c>
      <c r="P3076" s="8" t="s">
        <v>12715</v>
      </c>
      <c r="Q3076" s="8" t="s">
        <v>12718</v>
      </c>
      <c r="R3076" s="4">
        <v>0</v>
      </c>
      <c r="S3076" s="4" t="s">
        <v>5627</v>
      </c>
      <c r="T3076" s="4">
        <v>99</v>
      </c>
      <c r="U3076" s="7" t="s">
        <v>6298</v>
      </c>
      <c r="V3076" s="7">
        <v>42</v>
      </c>
      <c r="W3076" s="3" t="s">
        <v>7180</v>
      </c>
      <c r="X3076" s="6">
        <v>4201</v>
      </c>
      <c r="Y3076" s="3" t="s">
        <v>7181</v>
      </c>
      <c r="Z3076" s="6">
        <v>4201003</v>
      </c>
      <c r="AA3076" s="3" t="s">
        <v>10114</v>
      </c>
      <c r="AB3076" s="6">
        <v>42010030005</v>
      </c>
      <c r="AC3076" s="3" t="s">
        <v>10115</v>
      </c>
      <c r="AD3076" s="5">
        <v>844314292</v>
      </c>
      <c r="AE3076" s="5">
        <v>0</v>
      </c>
      <c r="AF3076" s="5">
        <v>0</v>
      </c>
      <c r="AG3076" s="5">
        <v>0</v>
      </c>
      <c r="AH3076" s="5">
        <v>0</v>
      </c>
      <c r="AI3076" s="5">
        <v>0</v>
      </c>
      <c r="AJ3076" s="5">
        <v>0</v>
      </c>
      <c r="AK3076" s="5">
        <v>844314292</v>
      </c>
      <c r="AL3076" s="5">
        <v>0</v>
      </c>
      <c r="AM3076" s="5">
        <v>0</v>
      </c>
      <c r="AN3076" s="5">
        <v>0</v>
      </c>
      <c r="AO3076" s="5">
        <v>0</v>
      </c>
      <c r="AP3076" s="5">
        <v>0</v>
      </c>
      <c r="AQ3076" s="5">
        <v>0</v>
      </c>
      <c r="AR3076" s="5">
        <v>844314292</v>
      </c>
    </row>
    <row r="3077" spans="1:44" x14ac:dyDescent="0.25">
      <c r="A3077" s="6">
        <v>4151</v>
      </c>
      <c r="B3077" s="3" t="s">
        <v>5445</v>
      </c>
      <c r="C3077" s="3" t="s">
        <v>6022</v>
      </c>
      <c r="D3077" s="3" t="s">
        <v>6691</v>
      </c>
      <c r="E3077" s="3" t="s">
        <v>3263</v>
      </c>
      <c r="F3077" s="3" t="s">
        <v>10208</v>
      </c>
      <c r="G3077" s="21">
        <v>18</v>
      </c>
      <c r="H3077" s="8" t="s">
        <v>12708</v>
      </c>
      <c r="I3077" s="3" t="s">
        <v>12499</v>
      </c>
      <c r="J3077" s="3" t="s">
        <v>12651</v>
      </c>
      <c r="K3077" s="7">
        <v>0</v>
      </c>
      <c r="L3077" s="3" t="s">
        <v>5458</v>
      </c>
      <c r="M3077" s="7">
        <v>4318</v>
      </c>
      <c r="N3077" s="3" t="s">
        <v>3261</v>
      </c>
      <c r="O3077" s="3" t="s">
        <v>5548</v>
      </c>
      <c r="P3077" s="8" t="s">
        <v>12715</v>
      </c>
      <c r="Q3077" s="8" t="s">
        <v>12719</v>
      </c>
      <c r="R3077" s="4">
        <v>0</v>
      </c>
      <c r="S3077" s="4" t="s">
        <v>5627</v>
      </c>
      <c r="T3077" s="4">
        <v>99</v>
      </c>
      <c r="U3077" s="7" t="s">
        <v>6298</v>
      </c>
      <c r="V3077" s="7">
        <v>42</v>
      </c>
      <c r="W3077" s="3" t="s">
        <v>7180</v>
      </c>
      <c r="X3077" s="6">
        <v>4201</v>
      </c>
      <c r="Y3077" s="3" t="s">
        <v>7181</v>
      </c>
      <c r="Z3077" s="6">
        <v>4201004</v>
      </c>
      <c r="AA3077" s="3" t="s">
        <v>10117</v>
      </c>
      <c r="AB3077" s="6">
        <v>42010040007</v>
      </c>
      <c r="AC3077" s="3" t="s">
        <v>10189</v>
      </c>
      <c r="AD3077" s="5">
        <v>1000000</v>
      </c>
      <c r="AE3077" s="5">
        <v>0</v>
      </c>
      <c r="AF3077" s="5">
        <v>0</v>
      </c>
      <c r="AG3077" s="5">
        <v>0</v>
      </c>
      <c r="AH3077" s="5">
        <v>0</v>
      </c>
      <c r="AI3077" s="5">
        <v>0</v>
      </c>
      <c r="AJ3077" s="5">
        <v>0</v>
      </c>
      <c r="AK3077" s="5">
        <v>1000000</v>
      </c>
      <c r="AL3077" s="5">
        <v>0</v>
      </c>
      <c r="AM3077" s="5">
        <v>0</v>
      </c>
      <c r="AN3077" s="5">
        <v>0</v>
      </c>
      <c r="AO3077" s="5">
        <v>0</v>
      </c>
      <c r="AP3077" s="5">
        <v>0</v>
      </c>
      <c r="AQ3077" s="5">
        <v>0</v>
      </c>
      <c r="AR3077" s="5">
        <v>1000000</v>
      </c>
    </row>
    <row r="3078" spans="1:44" x14ac:dyDescent="0.25">
      <c r="A3078" s="6">
        <v>4151</v>
      </c>
      <c r="B3078" s="3" t="s">
        <v>5445</v>
      </c>
      <c r="C3078" s="3" t="s">
        <v>6008</v>
      </c>
      <c r="D3078" s="3" t="s">
        <v>6677</v>
      </c>
      <c r="E3078" s="3" t="s">
        <v>3291</v>
      </c>
      <c r="F3078" s="3" t="s">
        <v>10209</v>
      </c>
      <c r="G3078" s="21">
        <v>18</v>
      </c>
      <c r="H3078" s="8" t="s">
        <v>12708</v>
      </c>
      <c r="I3078" s="3" t="s">
        <v>12347</v>
      </c>
      <c r="J3078" s="3" t="s">
        <v>12551</v>
      </c>
      <c r="K3078" s="7">
        <v>0</v>
      </c>
      <c r="L3078" s="3" t="s">
        <v>5458</v>
      </c>
      <c r="M3078" s="7">
        <v>7803</v>
      </c>
      <c r="N3078" s="3" t="s">
        <v>3290</v>
      </c>
      <c r="O3078" s="3" t="s">
        <v>5549</v>
      </c>
      <c r="P3078" s="8" t="s">
        <v>12715</v>
      </c>
      <c r="Q3078" s="8" t="s">
        <v>12719</v>
      </c>
      <c r="R3078" s="4">
        <v>0</v>
      </c>
      <c r="S3078" s="4" t="s">
        <v>5627</v>
      </c>
      <c r="T3078" s="4">
        <v>99</v>
      </c>
      <c r="U3078" s="7" t="s">
        <v>6298</v>
      </c>
      <c r="V3078" s="7">
        <v>42</v>
      </c>
      <c r="W3078" s="3" t="s">
        <v>7180</v>
      </c>
      <c r="X3078" s="6">
        <v>4201</v>
      </c>
      <c r="Y3078" s="3" t="s">
        <v>7181</v>
      </c>
      <c r="Z3078" s="6">
        <v>4201004</v>
      </c>
      <c r="AA3078" s="3" t="s">
        <v>10117</v>
      </c>
      <c r="AB3078" s="6">
        <v>42010040003</v>
      </c>
      <c r="AC3078" s="3" t="s">
        <v>10128</v>
      </c>
      <c r="AD3078" s="5">
        <v>37382280</v>
      </c>
      <c r="AE3078" s="5">
        <v>0</v>
      </c>
      <c r="AF3078" s="5">
        <v>0</v>
      </c>
      <c r="AG3078" s="5">
        <v>0</v>
      </c>
      <c r="AH3078" s="5">
        <v>0</v>
      </c>
      <c r="AI3078" s="5">
        <v>0</v>
      </c>
      <c r="AJ3078" s="5">
        <v>0</v>
      </c>
      <c r="AK3078" s="5">
        <v>37382280</v>
      </c>
      <c r="AL3078" s="5">
        <v>0</v>
      </c>
      <c r="AM3078" s="5">
        <v>0</v>
      </c>
      <c r="AN3078" s="5">
        <v>0</v>
      </c>
      <c r="AO3078" s="5">
        <v>0</v>
      </c>
      <c r="AP3078" s="5">
        <v>0</v>
      </c>
      <c r="AQ3078" s="5">
        <v>0</v>
      </c>
      <c r="AR3078" s="5">
        <v>37382280</v>
      </c>
    </row>
    <row r="3079" spans="1:44" x14ac:dyDescent="0.25">
      <c r="A3079" s="6">
        <v>4151</v>
      </c>
      <c r="B3079" s="3" t="s">
        <v>5445</v>
      </c>
      <c r="C3079" s="3" t="s">
        <v>6015</v>
      </c>
      <c r="D3079" s="3" t="s">
        <v>6684</v>
      </c>
      <c r="E3079" s="3" t="s">
        <v>3292</v>
      </c>
      <c r="F3079" s="3" t="s">
        <v>10210</v>
      </c>
      <c r="G3079" s="21">
        <v>18</v>
      </c>
      <c r="H3079" s="8" t="s">
        <v>12708</v>
      </c>
      <c r="I3079" s="3" t="s">
        <v>12498</v>
      </c>
      <c r="J3079" s="3" t="s">
        <v>12652</v>
      </c>
      <c r="K3079" s="7">
        <v>0</v>
      </c>
      <c r="L3079" s="3" t="s">
        <v>5458</v>
      </c>
      <c r="M3079" s="7">
        <v>7803</v>
      </c>
      <c r="N3079" s="3" t="s">
        <v>3290</v>
      </c>
      <c r="O3079" s="3" t="s">
        <v>5549</v>
      </c>
      <c r="P3079" s="8" t="s">
        <v>12715</v>
      </c>
      <c r="Q3079" s="8" t="s">
        <v>12719</v>
      </c>
      <c r="R3079" s="4">
        <v>0</v>
      </c>
      <c r="S3079" s="4" t="s">
        <v>5627</v>
      </c>
      <c r="T3079" s="4">
        <v>99</v>
      </c>
      <c r="U3079" s="7" t="s">
        <v>6298</v>
      </c>
      <c r="V3079" s="7">
        <v>42</v>
      </c>
      <c r="W3079" s="3" t="s">
        <v>7180</v>
      </c>
      <c r="X3079" s="6">
        <v>4202</v>
      </c>
      <c r="Y3079" s="3" t="s">
        <v>7194</v>
      </c>
      <c r="Z3079" s="6">
        <v>4202002</v>
      </c>
      <c r="AA3079" s="3" t="s">
        <v>10153</v>
      </c>
      <c r="AB3079" s="6">
        <v>42020020002</v>
      </c>
      <c r="AC3079" s="3" t="s">
        <v>10154</v>
      </c>
      <c r="AD3079" s="5">
        <v>25701950</v>
      </c>
      <c r="AE3079" s="5">
        <v>0</v>
      </c>
      <c r="AF3079" s="5">
        <v>0</v>
      </c>
      <c r="AG3079" s="5">
        <v>0</v>
      </c>
      <c r="AH3079" s="5">
        <v>0</v>
      </c>
      <c r="AI3079" s="5">
        <v>0</v>
      </c>
      <c r="AJ3079" s="5">
        <v>0</v>
      </c>
      <c r="AK3079" s="5">
        <v>25701950</v>
      </c>
      <c r="AL3079" s="5">
        <v>0</v>
      </c>
      <c r="AM3079" s="5">
        <v>0</v>
      </c>
      <c r="AN3079" s="5">
        <v>0</v>
      </c>
      <c r="AO3079" s="5">
        <v>0</v>
      </c>
      <c r="AP3079" s="5">
        <v>0</v>
      </c>
      <c r="AQ3079" s="5">
        <v>0</v>
      </c>
      <c r="AR3079" s="5">
        <v>25701950</v>
      </c>
    </row>
    <row r="3080" spans="1:44" x14ac:dyDescent="0.25">
      <c r="A3080" s="6">
        <v>4151</v>
      </c>
      <c r="B3080" s="3" t="s">
        <v>5445</v>
      </c>
      <c r="C3080" s="3" t="s">
        <v>6015</v>
      </c>
      <c r="D3080" s="3" t="s">
        <v>6684</v>
      </c>
      <c r="E3080" s="3" t="s">
        <v>3293</v>
      </c>
      <c r="F3080" s="3" t="s">
        <v>10211</v>
      </c>
      <c r="G3080" s="21">
        <v>18</v>
      </c>
      <c r="H3080" s="8" t="s">
        <v>12708</v>
      </c>
      <c r="I3080" s="3" t="s">
        <v>12498</v>
      </c>
      <c r="J3080" s="3" t="s">
        <v>12652</v>
      </c>
      <c r="K3080" s="7">
        <v>0</v>
      </c>
      <c r="L3080" s="3" t="s">
        <v>5458</v>
      </c>
      <c r="M3080" s="7">
        <v>7803</v>
      </c>
      <c r="N3080" s="3" t="s">
        <v>3290</v>
      </c>
      <c r="O3080" s="3" t="s">
        <v>5549</v>
      </c>
      <c r="P3080" s="8" t="s">
        <v>12715</v>
      </c>
      <c r="Q3080" s="8" t="s">
        <v>12719</v>
      </c>
      <c r="R3080" s="4">
        <v>0</v>
      </c>
      <c r="S3080" s="4" t="s">
        <v>5627</v>
      </c>
      <c r="T3080" s="4">
        <v>99</v>
      </c>
      <c r="U3080" s="7" t="s">
        <v>6298</v>
      </c>
      <c r="V3080" s="7">
        <v>42</v>
      </c>
      <c r="W3080" s="3" t="s">
        <v>7180</v>
      </c>
      <c r="X3080" s="6">
        <v>4202</v>
      </c>
      <c r="Y3080" s="3" t="s">
        <v>7194</v>
      </c>
      <c r="Z3080" s="6">
        <v>4202002</v>
      </c>
      <c r="AA3080" s="3" t="s">
        <v>10153</v>
      </c>
      <c r="AB3080" s="6">
        <v>42020020002</v>
      </c>
      <c r="AC3080" s="3" t="s">
        <v>10154</v>
      </c>
      <c r="AD3080" s="5">
        <v>392059770</v>
      </c>
      <c r="AE3080" s="5">
        <v>0</v>
      </c>
      <c r="AF3080" s="5">
        <v>0</v>
      </c>
      <c r="AG3080" s="5">
        <v>0</v>
      </c>
      <c r="AH3080" s="5">
        <v>0</v>
      </c>
      <c r="AI3080" s="5">
        <v>0</v>
      </c>
      <c r="AJ3080" s="5">
        <v>0</v>
      </c>
      <c r="AK3080" s="5">
        <v>392059770</v>
      </c>
      <c r="AL3080" s="5">
        <v>0</v>
      </c>
      <c r="AM3080" s="5">
        <v>0</v>
      </c>
      <c r="AN3080" s="5">
        <v>0</v>
      </c>
      <c r="AO3080" s="5">
        <v>0</v>
      </c>
      <c r="AP3080" s="5">
        <v>0</v>
      </c>
      <c r="AQ3080" s="5">
        <v>0</v>
      </c>
      <c r="AR3080" s="5">
        <v>392059770</v>
      </c>
    </row>
    <row r="3081" spans="1:44" x14ac:dyDescent="0.25">
      <c r="A3081" s="6">
        <v>4151</v>
      </c>
      <c r="B3081" s="3" t="s">
        <v>5445</v>
      </c>
      <c r="C3081" s="3" t="s">
        <v>6023</v>
      </c>
      <c r="D3081" s="3" t="s">
        <v>6692</v>
      </c>
      <c r="E3081" s="3" t="s">
        <v>3295</v>
      </c>
      <c r="F3081" s="3" t="s">
        <v>10212</v>
      </c>
      <c r="G3081" s="21">
        <v>18</v>
      </c>
      <c r="H3081" s="8" t="s">
        <v>12708</v>
      </c>
      <c r="I3081" s="3" t="s">
        <v>12340</v>
      </c>
      <c r="J3081" s="3" t="s">
        <v>12544</v>
      </c>
      <c r="K3081" s="7">
        <v>0</v>
      </c>
      <c r="L3081" s="3" t="s">
        <v>5458</v>
      </c>
      <c r="M3081" s="7">
        <v>7806</v>
      </c>
      <c r="N3081" s="3" t="s">
        <v>3294</v>
      </c>
      <c r="O3081" s="3" t="s">
        <v>5550</v>
      </c>
      <c r="P3081" s="8" t="s">
        <v>12715</v>
      </c>
      <c r="Q3081" s="8" t="s">
        <v>12718</v>
      </c>
      <c r="R3081" s="4">
        <v>0</v>
      </c>
      <c r="S3081" s="4" t="s">
        <v>5627</v>
      </c>
      <c r="T3081" s="4">
        <v>99</v>
      </c>
      <c r="U3081" s="7" t="s">
        <v>6298</v>
      </c>
      <c r="V3081" s="7">
        <v>42</v>
      </c>
      <c r="W3081" s="3" t="s">
        <v>7180</v>
      </c>
      <c r="X3081" s="6">
        <v>4201</v>
      </c>
      <c r="Y3081" s="3" t="s">
        <v>7181</v>
      </c>
      <c r="Z3081" s="6">
        <v>4201004</v>
      </c>
      <c r="AA3081" s="3" t="s">
        <v>10117</v>
      </c>
      <c r="AB3081" s="6">
        <v>42010040007</v>
      </c>
      <c r="AC3081" s="3" t="s">
        <v>10189</v>
      </c>
      <c r="AD3081" s="5">
        <v>12000000</v>
      </c>
      <c r="AE3081" s="5">
        <v>0</v>
      </c>
      <c r="AF3081" s="5">
        <v>0</v>
      </c>
      <c r="AG3081" s="5">
        <v>0</v>
      </c>
      <c r="AH3081" s="5">
        <v>0</v>
      </c>
      <c r="AI3081" s="5">
        <v>0</v>
      </c>
      <c r="AJ3081" s="5">
        <v>0</v>
      </c>
      <c r="AK3081" s="5">
        <v>12000000</v>
      </c>
      <c r="AL3081" s="5">
        <v>0</v>
      </c>
      <c r="AM3081" s="5">
        <v>0</v>
      </c>
      <c r="AN3081" s="5">
        <v>0</v>
      </c>
      <c r="AO3081" s="5">
        <v>0</v>
      </c>
      <c r="AP3081" s="5">
        <v>0</v>
      </c>
      <c r="AQ3081" s="5">
        <v>0</v>
      </c>
      <c r="AR3081" s="5">
        <v>12000000</v>
      </c>
    </row>
    <row r="3082" spans="1:44" x14ac:dyDescent="0.25">
      <c r="A3082" s="6">
        <v>4151</v>
      </c>
      <c r="B3082" s="3" t="s">
        <v>5445</v>
      </c>
      <c r="C3082" s="3" t="s">
        <v>6022</v>
      </c>
      <c r="D3082" s="3" t="s">
        <v>6691</v>
      </c>
      <c r="E3082" s="3" t="s">
        <v>3296</v>
      </c>
      <c r="F3082" s="3" t="s">
        <v>10213</v>
      </c>
      <c r="G3082" s="21">
        <v>18</v>
      </c>
      <c r="H3082" s="8" t="s">
        <v>12708</v>
      </c>
      <c r="I3082" s="3" t="s">
        <v>12499</v>
      </c>
      <c r="J3082" s="3" t="s">
        <v>12651</v>
      </c>
      <c r="K3082" s="7">
        <v>0</v>
      </c>
      <c r="L3082" s="3" t="s">
        <v>5458</v>
      </c>
      <c r="M3082" s="7">
        <v>7806</v>
      </c>
      <c r="N3082" s="3" t="s">
        <v>3294</v>
      </c>
      <c r="O3082" s="3" t="s">
        <v>5550</v>
      </c>
      <c r="P3082" s="8" t="s">
        <v>12715</v>
      </c>
      <c r="Q3082" s="8" t="s">
        <v>12718</v>
      </c>
      <c r="R3082" s="4">
        <v>0</v>
      </c>
      <c r="S3082" s="4" t="s">
        <v>5627</v>
      </c>
      <c r="T3082" s="4">
        <v>99</v>
      </c>
      <c r="U3082" s="7" t="s">
        <v>6298</v>
      </c>
      <c r="V3082" s="7">
        <v>42</v>
      </c>
      <c r="W3082" s="3" t="s">
        <v>7180</v>
      </c>
      <c r="X3082" s="6">
        <v>4201</v>
      </c>
      <c r="Y3082" s="3" t="s">
        <v>7181</v>
      </c>
      <c r="Z3082" s="6">
        <v>4201004</v>
      </c>
      <c r="AA3082" s="3" t="s">
        <v>10117</v>
      </c>
      <c r="AB3082" s="6">
        <v>42010040007</v>
      </c>
      <c r="AC3082" s="3" t="s">
        <v>10189</v>
      </c>
      <c r="AD3082" s="5">
        <v>13080000</v>
      </c>
      <c r="AE3082" s="5">
        <v>0</v>
      </c>
      <c r="AF3082" s="5">
        <v>0</v>
      </c>
      <c r="AG3082" s="5">
        <v>0</v>
      </c>
      <c r="AH3082" s="5">
        <v>0</v>
      </c>
      <c r="AI3082" s="5">
        <v>0</v>
      </c>
      <c r="AJ3082" s="5">
        <v>0</v>
      </c>
      <c r="AK3082" s="5">
        <v>13080000</v>
      </c>
      <c r="AL3082" s="5">
        <v>0</v>
      </c>
      <c r="AM3082" s="5">
        <v>0</v>
      </c>
      <c r="AN3082" s="5">
        <v>0</v>
      </c>
      <c r="AO3082" s="5">
        <v>0</v>
      </c>
      <c r="AP3082" s="5">
        <v>0</v>
      </c>
      <c r="AQ3082" s="5">
        <v>0</v>
      </c>
      <c r="AR3082" s="5">
        <v>13080000</v>
      </c>
    </row>
    <row r="3083" spans="1:44" x14ac:dyDescent="0.25">
      <c r="A3083" s="6">
        <v>4151</v>
      </c>
      <c r="B3083" s="3" t="s">
        <v>5445</v>
      </c>
      <c r="C3083" s="3" t="s">
        <v>6017</v>
      </c>
      <c r="D3083" s="3" t="s">
        <v>6686</v>
      </c>
      <c r="E3083" s="3" t="s">
        <v>3298</v>
      </c>
      <c r="F3083" s="3" t="s">
        <v>10214</v>
      </c>
      <c r="G3083" s="21">
        <v>18</v>
      </c>
      <c r="H3083" s="8" t="s">
        <v>12708</v>
      </c>
      <c r="I3083" s="3" t="s">
        <v>12497</v>
      </c>
      <c r="J3083" s="3" t="s">
        <v>12651</v>
      </c>
      <c r="K3083" s="7">
        <v>0</v>
      </c>
      <c r="L3083" s="3" t="s">
        <v>5458</v>
      </c>
      <c r="M3083" s="7">
        <v>7822</v>
      </c>
      <c r="N3083" s="3" t="s">
        <v>3297</v>
      </c>
      <c r="O3083" s="3" t="s">
        <v>5551</v>
      </c>
      <c r="P3083" s="8" t="s">
        <v>12715</v>
      </c>
      <c r="Q3083" s="8" t="s">
        <v>12719</v>
      </c>
      <c r="R3083" s="4">
        <v>0</v>
      </c>
      <c r="S3083" s="4" t="s">
        <v>5627</v>
      </c>
      <c r="T3083" s="4">
        <v>99</v>
      </c>
      <c r="U3083" s="7" t="s">
        <v>6298</v>
      </c>
      <c r="V3083" s="7">
        <v>42</v>
      </c>
      <c r="W3083" s="3" t="s">
        <v>7180</v>
      </c>
      <c r="X3083" s="6">
        <v>4201</v>
      </c>
      <c r="Y3083" s="3" t="s">
        <v>7181</v>
      </c>
      <c r="Z3083" s="6">
        <v>4201001</v>
      </c>
      <c r="AA3083" s="3" t="s">
        <v>10103</v>
      </c>
      <c r="AB3083" s="6">
        <v>42010010003</v>
      </c>
      <c r="AC3083" s="3" t="s">
        <v>10104</v>
      </c>
      <c r="AD3083" s="5">
        <v>6757450</v>
      </c>
      <c r="AE3083" s="5">
        <v>0</v>
      </c>
      <c r="AF3083" s="5">
        <v>0</v>
      </c>
      <c r="AG3083" s="5">
        <v>0</v>
      </c>
      <c r="AH3083" s="5">
        <v>0</v>
      </c>
      <c r="AI3083" s="5">
        <v>0</v>
      </c>
      <c r="AJ3083" s="5">
        <v>0</v>
      </c>
      <c r="AK3083" s="5">
        <v>6757450</v>
      </c>
      <c r="AL3083" s="5">
        <v>0</v>
      </c>
      <c r="AM3083" s="5">
        <v>0</v>
      </c>
      <c r="AN3083" s="5">
        <v>0</v>
      </c>
      <c r="AO3083" s="5">
        <v>0</v>
      </c>
      <c r="AP3083" s="5">
        <v>0</v>
      </c>
      <c r="AQ3083" s="5">
        <v>0</v>
      </c>
      <c r="AR3083" s="5">
        <v>6757450</v>
      </c>
    </row>
    <row r="3084" spans="1:44" x14ac:dyDescent="0.25">
      <c r="A3084" s="6">
        <v>4151</v>
      </c>
      <c r="B3084" s="3" t="s">
        <v>5445</v>
      </c>
      <c r="C3084" s="3" t="s">
        <v>6017</v>
      </c>
      <c r="D3084" s="3" t="s">
        <v>6686</v>
      </c>
      <c r="E3084" s="3" t="s">
        <v>3299</v>
      </c>
      <c r="F3084" s="3" t="s">
        <v>10215</v>
      </c>
      <c r="G3084" s="21">
        <v>18</v>
      </c>
      <c r="H3084" s="8" t="s">
        <v>12708</v>
      </c>
      <c r="I3084" s="3" t="s">
        <v>12497</v>
      </c>
      <c r="J3084" s="3" t="s">
        <v>12651</v>
      </c>
      <c r="K3084" s="7">
        <v>0</v>
      </c>
      <c r="L3084" s="3" t="s">
        <v>5458</v>
      </c>
      <c r="M3084" s="7">
        <v>7822</v>
      </c>
      <c r="N3084" s="3" t="s">
        <v>3297</v>
      </c>
      <c r="O3084" s="3" t="s">
        <v>5551</v>
      </c>
      <c r="P3084" s="8" t="s">
        <v>12715</v>
      </c>
      <c r="Q3084" s="8" t="s">
        <v>12719</v>
      </c>
      <c r="R3084" s="4">
        <v>0</v>
      </c>
      <c r="S3084" s="4" t="s">
        <v>5627</v>
      </c>
      <c r="T3084" s="4">
        <v>99</v>
      </c>
      <c r="U3084" s="7" t="s">
        <v>6298</v>
      </c>
      <c r="V3084" s="7">
        <v>42</v>
      </c>
      <c r="W3084" s="3" t="s">
        <v>7180</v>
      </c>
      <c r="X3084" s="6">
        <v>4201</v>
      </c>
      <c r="Y3084" s="3" t="s">
        <v>7181</v>
      </c>
      <c r="Z3084" s="6">
        <v>4201001</v>
      </c>
      <c r="AA3084" s="3" t="s">
        <v>10103</v>
      </c>
      <c r="AB3084" s="6">
        <v>42010010003</v>
      </c>
      <c r="AC3084" s="3" t="s">
        <v>10104</v>
      </c>
      <c r="AD3084" s="5">
        <v>28009384</v>
      </c>
      <c r="AE3084" s="5">
        <v>0</v>
      </c>
      <c r="AF3084" s="5">
        <v>0</v>
      </c>
      <c r="AG3084" s="5">
        <v>0</v>
      </c>
      <c r="AH3084" s="5">
        <v>0</v>
      </c>
      <c r="AI3084" s="5">
        <v>0</v>
      </c>
      <c r="AJ3084" s="5">
        <v>0</v>
      </c>
      <c r="AK3084" s="5">
        <v>28009384</v>
      </c>
      <c r="AL3084" s="5">
        <v>0</v>
      </c>
      <c r="AM3084" s="5">
        <v>0</v>
      </c>
      <c r="AN3084" s="5">
        <v>0</v>
      </c>
      <c r="AO3084" s="5">
        <v>0</v>
      </c>
      <c r="AP3084" s="5">
        <v>0</v>
      </c>
      <c r="AQ3084" s="5">
        <v>0</v>
      </c>
      <c r="AR3084" s="5">
        <v>28009384</v>
      </c>
    </row>
    <row r="3085" spans="1:44" x14ac:dyDescent="0.25">
      <c r="A3085" s="6">
        <v>4151</v>
      </c>
      <c r="B3085" s="3" t="s">
        <v>5445</v>
      </c>
      <c r="C3085" s="3" t="s">
        <v>6008</v>
      </c>
      <c r="D3085" s="3" t="s">
        <v>6677</v>
      </c>
      <c r="E3085" s="3" t="s">
        <v>3303</v>
      </c>
      <c r="F3085" s="3" t="s">
        <v>10216</v>
      </c>
      <c r="G3085" s="21">
        <v>18</v>
      </c>
      <c r="H3085" s="8" t="s">
        <v>12708</v>
      </c>
      <c r="I3085" s="3" t="s">
        <v>12493</v>
      </c>
      <c r="J3085" s="3" t="s">
        <v>12648</v>
      </c>
      <c r="K3085" s="7">
        <v>0</v>
      </c>
      <c r="L3085" s="3" t="s">
        <v>5458</v>
      </c>
      <c r="M3085" s="7">
        <v>7822</v>
      </c>
      <c r="N3085" s="3" t="s">
        <v>3297</v>
      </c>
      <c r="O3085" s="3" t="s">
        <v>5551</v>
      </c>
      <c r="P3085" s="8" t="s">
        <v>12715</v>
      </c>
      <c r="Q3085" s="8" t="s">
        <v>12719</v>
      </c>
      <c r="R3085" s="4">
        <v>0</v>
      </c>
      <c r="S3085" s="4" t="s">
        <v>5627</v>
      </c>
      <c r="T3085" s="4">
        <v>99</v>
      </c>
      <c r="U3085" s="7" t="s">
        <v>6298</v>
      </c>
      <c r="V3085" s="7">
        <v>42</v>
      </c>
      <c r="W3085" s="3" t="s">
        <v>7180</v>
      </c>
      <c r="X3085" s="6">
        <v>4201</v>
      </c>
      <c r="Y3085" s="3" t="s">
        <v>7181</v>
      </c>
      <c r="Z3085" s="6">
        <v>4201004</v>
      </c>
      <c r="AA3085" s="3" t="s">
        <v>10117</v>
      </c>
      <c r="AB3085" s="6">
        <v>42010040003</v>
      </c>
      <c r="AC3085" s="3" t="s">
        <v>10128</v>
      </c>
      <c r="AD3085" s="5">
        <v>1483001486</v>
      </c>
      <c r="AE3085" s="5">
        <v>0</v>
      </c>
      <c r="AF3085" s="5">
        <v>0</v>
      </c>
      <c r="AG3085" s="5">
        <v>0</v>
      </c>
      <c r="AH3085" s="5">
        <v>0</v>
      </c>
      <c r="AI3085" s="5">
        <v>0</v>
      </c>
      <c r="AJ3085" s="5">
        <v>0</v>
      </c>
      <c r="AK3085" s="5">
        <v>1483001486</v>
      </c>
      <c r="AL3085" s="5">
        <v>0</v>
      </c>
      <c r="AM3085" s="5">
        <v>0</v>
      </c>
      <c r="AN3085" s="5">
        <v>0</v>
      </c>
      <c r="AO3085" s="5">
        <v>0</v>
      </c>
      <c r="AP3085" s="5">
        <v>0</v>
      </c>
      <c r="AQ3085" s="5">
        <v>0</v>
      </c>
      <c r="AR3085" s="5">
        <v>1483001486</v>
      </c>
    </row>
    <row r="3086" spans="1:44" x14ac:dyDescent="0.25">
      <c r="A3086" s="6">
        <v>4151</v>
      </c>
      <c r="B3086" s="3" t="s">
        <v>5445</v>
      </c>
      <c r="C3086" s="3" t="s">
        <v>6008</v>
      </c>
      <c r="D3086" s="3" t="s">
        <v>6677</v>
      </c>
      <c r="E3086" s="3" t="s">
        <v>3304</v>
      </c>
      <c r="F3086" s="3" t="s">
        <v>10217</v>
      </c>
      <c r="G3086" s="21">
        <v>18</v>
      </c>
      <c r="H3086" s="8" t="s">
        <v>12708</v>
      </c>
      <c r="I3086" s="3" t="s">
        <v>12341</v>
      </c>
      <c r="J3086" s="3" t="s">
        <v>12545</v>
      </c>
      <c r="K3086" s="7">
        <v>0</v>
      </c>
      <c r="L3086" s="3" t="s">
        <v>5458</v>
      </c>
      <c r="M3086" s="7">
        <v>7822</v>
      </c>
      <c r="N3086" s="3" t="s">
        <v>3297</v>
      </c>
      <c r="O3086" s="3" t="s">
        <v>5551</v>
      </c>
      <c r="P3086" s="8" t="s">
        <v>12715</v>
      </c>
      <c r="Q3086" s="8" t="s">
        <v>12719</v>
      </c>
      <c r="R3086" s="4">
        <v>0</v>
      </c>
      <c r="S3086" s="4" t="s">
        <v>5627</v>
      </c>
      <c r="T3086" s="4">
        <v>99</v>
      </c>
      <c r="U3086" s="7" t="s">
        <v>6298</v>
      </c>
      <c r="V3086" s="7">
        <v>42</v>
      </c>
      <c r="W3086" s="3" t="s">
        <v>7180</v>
      </c>
      <c r="X3086" s="6">
        <v>4201</v>
      </c>
      <c r="Y3086" s="3" t="s">
        <v>7181</v>
      </c>
      <c r="Z3086" s="6">
        <v>4201004</v>
      </c>
      <c r="AA3086" s="3" t="s">
        <v>10117</v>
      </c>
      <c r="AB3086" s="6">
        <v>42010040003</v>
      </c>
      <c r="AC3086" s="3" t="s">
        <v>10128</v>
      </c>
      <c r="AD3086" s="5">
        <v>2109313303</v>
      </c>
      <c r="AE3086" s="5">
        <v>0</v>
      </c>
      <c r="AF3086" s="5">
        <v>0</v>
      </c>
      <c r="AG3086" s="5">
        <v>0</v>
      </c>
      <c r="AH3086" s="5">
        <v>0</v>
      </c>
      <c r="AI3086" s="5">
        <v>0</v>
      </c>
      <c r="AJ3086" s="5">
        <v>0</v>
      </c>
      <c r="AK3086" s="5">
        <v>2109313303</v>
      </c>
      <c r="AL3086" s="5">
        <v>0</v>
      </c>
      <c r="AM3086" s="5">
        <v>0</v>
      </c>
      <c r="AN3086" s="5">
        <v>0</v>
      </c>
      <c r="AO3086" s="5">
        <v>0</v>
      </c>
      <c r="AP3086" s="5">
        <v>0</v>
      </c>
      <c r="AQ3086" s="5">
        <v>0</v>
      </c>
      <c r="AR3086" s="5">
        <v>2109313303</v>
      </c>
    </row>
    <row r="3087" spans="1:44" x14ac:dyDescent="0.25">
      <c r="A3087" s="6">
        <v>4151</v>
      </c>
      <c r="B3087" s="3" t="s">
        <v>5445</v>
      </c>
      <c r="C3087" s="3" t="s">
        <v>6008</v>
      </c>
      <c r="D3087" s="3" t="s">
        <v>6677</v>
      </c>
      <c r="E3087" s="3" t="s">
        <v>3305</v>
      </c>
      <c r="F3087" s="3" t="s">
        <v>10218</v>
      </c>
      <c r="G3087" s="21">
        <v>18</v>
      </c>
      <c r="H3087" s="8" t="s">
        <v>12708</v>
      </c>
      <c r="I3087" s="3" t="s">
        <v>12356</v>
      </c>
      <c r="J3087" s="3" t="s">
        <v>12560</v>
      </c>
      <c r="K3087" s="7">
        <v>0</v>
      </c>
      <c r="L3087" s="3" t="s">
        <v>5458</v>
      </c>
      <c r="M3087" s="7">
        <v>7822</v>
      </c>
      <c r="N3087" s="3" t="s">
        <v>3297</v>
      </c>
      <c r="O3087" s="3" t="s">
        <v>5551</v>
      </c>
      <c r="P3087" s="8" t="s">
        <v>12715</v>
      </c>
      <c r="Q3087" s="8" t="s">
        <v>12719</v>
      </c>
      <c r="R3087" s="4">
        <v>0</v>
      </c>
      <c r="S3087" s="4" t="s">
        <v>5627</v>
      </c>
      <c r="T3087" s="4">
        <v>99</v>
      </c>
      <c r="U3087" s="7" t="s">
        <v>6298</v>
      </c>
      <c r="V3087" s="7">
        <v>42</v>
      </c>
      <c r="W3087" s="3" t="s">
        <v>7180</v>
      </c>
      <c r="X3087" s="6">
        <v>4201</v>
      </c>
      <c r="Y3087" s="3" t="s">
        <v>7181</v>
      </c>
      <c r="Z3087" s="6">
        <v>4201004</v>
      </c>
      <c r="AA3087" s="3" t="s">
        <v>10117</v>
      </c>
      <c r="AB3087" s="6">
        <v>42010040003</v>
      </c>
      <c r="AC3087" s="3" t="s">
        <v>10128</v>
      </c>
      <c r="AD3087" s="5">
        <v>642416877</v>
      </c>
      <c r="AE3087" s="5">
        <v>0</v>
      </c>
      <c r="AF3087" s="5">
        <v>0</v>
      </c>
      <c r="AG3087" s="5">
        <v>0</v>
      </c>
      <c r="AH3087" s="5">
        <v>0</v>
      </c>
      <c r="AI3087" s="5">
        <v>0</v>
      </c>
      <c r="AJ3087" s="5">
        <v>0</v>
      </c>
      <c r="AK3087" s="5">
        <v>642416877</v>
      </c>
      <c r="AL3087" s="5">
        <v>0</v>
      </c>
      <c r="AM3087" s="5">
        <v>0</v>
      </c>
      <c r="AN3087" s="5">
        <v>0</v>
      </c>
      <c r="AO3087" s="5">
        <v>0</v>
      </c>
      <c r="AP3087" s="5">
        <v>0</v>
      </c>
      <c r="AQ3087" s="5">
        <v>0</v>
      </c>
      <c r="AR3087" s="5">
        <v>642416877</v>
      </c>
    </row>
    <row r="3088" spans="1:44" x14ac:dyDescent="0.25">
      <c r="A3088" s="6">
        <v>4151</v>
      </c>
      <c r="B3088" s="3" t="s">
        <v>5445</v>
      </c>
      <c r="C3088" s="3" t="s">
        <v>6020</v>
      </c>
      <c r="D3088" s="3" t="s">
        <v>6689</v>
      </c>
      <c r="E3088" s="3" t="s">
        <v>3306</v>
      </c>
      <c r="F3088" s="3" t="s">
        <v>10219</v>
      </c>
      <c r="G3088" s="21">
        <v>18</v>
      </c>
      <c r="H3088" s="8" t="s">
        <v>12708</v>
      </c>
      <c r="I3088" s="3" t="s">
        <v>12339</v>
      </c>
      <c r="J3088" s="3" t="s">
        <v>12543</v>
      </c>
      <c r="K3088" s="7">
        <v>0</v>
      </c>
      <c r="L3088" s="3" t="s">
        <v>5458</v>
      </c>
      <c r="M3088" s="7">
        <v>7822</v>
      </c>
      <c r="N3088" s="3" t="s">
        <v>3297</v>
      </c>
      <c r="O3088" s="3" t="s">
        <v>5551</v>
      </c>
      <c r="P3088" s="8" t="s">
        <v>12715</v>
      </c>
      <c r="Q3088" s="8" t="s">
        <v>12719</v>
      </c>
      <c r="R3088" s="4">
        <v>0</v>
      </c>
      <c r="S3088" s="4" t="s">
        <v>5627</v>
      </c>
      <c r="T3088" s="4">
        <v>99</v>
      </c>
      <c r="U3088" s="7" t="s">
        <v>6298</v>
      </c>
      <c r="V3088" s="7">
        <v>42</v>
      </c>
      <c r="W3088" s="3" t="s">
        <v>7180</v>
      </c>
      <c r="X3088" s="6">
        <v>4201</v>
      </c>
      <c r="Y3088" s="3" t="s">
        <v>7181</v>
      </c>
      <c r="Z3088" s="6">
        <v>4201004</v>
      </c>
      <c r="AA3088" s="3" t="s">
        <v>10117</v>
      </c>
      <c r="AB3088" s="6">
        <v>42010040006</v>
      </c>
      <c r="AC3088" s="3" t="s">
        <v>10174</v>
      </c>
      <c r="AD3088" s="5">
        <v>49124640</v>
      </c>
      <c r="AE3088" s="5">
        <v>0</v>
      </c>
      <c r="AF3088" s="5">
        <v>0</v>
      </c>
      <c r="AG3088" s="5">
        <v>0</v>
      </c>
      <c r="AH3088" s="5">
        <v>0</v>
      </c>
      <c r="AI3088" s="5">
        <v>0</v>
      </c>
      <c r="AJ3088" s="5">
        <v>0</v>
      </c>
      <c r="AK3088" s="5">
        <v>49124640</v>
      </c>
      <c r="AL3088" s="5">
        <v>0</v>
      </c>
      <c r="AM3088" s="5">
        <v>0</v>
      </c>
      <c r="AN3088" s="5">
        <v>0</v>
      </c>
      <c r="AO3088" s="5">
        <v>0</v>
      </c>
      <c r="AP3088" s="5">
        <v>0</v>
      </c>
      <c r="AQ3088" s="5">
        <v>0</v>
      </c>
      <c r="AR3088" s="5">
        <v>49124640</v>
      </c>
    </row>
    <row r="3089" spans="1:44" x14ac:dyDescent="0.25">
      <c r="A3089" s="6">
        <v>4151</v>
      </c>
      <c r="B3089" s="3" t="s">
        <v>5445</v>
      </c>
      <c r="C3089" s="3" t="s">
        <v>6020</v>
      </c>
      <c r="D3089" s="3" t="s">
        <v>6689</v>
      </c>
      <c r="E3089" s="3" t="s">
        <v>3307</v>
      </c>
      <c r="F3089" s="3" t="s">
        <v>10220</v>
      </c>
      <c r="G3089" s="21">
        <v>18</v>
      </c>
      <c r="H3089" s="8" t="s">
        <v>12708</v>
      </c>
      <c r="I3089" s="3" t="s">
        <v>12339</v>
      </c>
      <c r="J3089" s="3" t="s">
        <v>12543</v>
      </c>
      <c r="K3089" s="7">
        <v>0</v>
      </c>
      <c r="L3089" s="3" t="s">
        <v>5458</v>
      </c>
      <c r="M3089" s="7">
        <v>7822</v>
      </c>
      <c r="N3089" s="3" t="s">
        <v>3297</v>
      </c>
      <c r="O3089" s="3" t="s">
        <v>5551</v>
      </c>
      <c r="P3089" s="8" t="s">
        <v>12715</v>
      </c>
      <c r="Q3089" s="8" t="s">
        <v>12719</v>
      </c>
      <c r="R3089" s="4">
        <v>0</v>
      </c>
      <c r="S3089" s="4" t="s">
        <v>5627</v>
      </c>
      <c r="T3089" s="4">
        <v>99</v>
      </c>
      <c r="U3089" s="7" t="s">
        <v>6298</v>
      </c>
      <c r="V3089" s="7">
        <v>42</v>
      </c>
      <c r="W3089" s="3" t="s">
        <v>7180</v>
      </c>
      <c r="X3089" s="6">
        <v>4201</v>
      </c>
      <c r="Y3089" s="3" t="s">
        <v>7181</v>
      </c>
      <c r="Z3089" s="6">
        <v>4201004</v>
      </c>
      <c r="AA3089" s="3" t="s">
        <v>10117</v>
      </c>
      <c r="AB3089" s="6">
        <v>42010040006</v>
      </c>
      <c r="AC3089" s="3" t="s">
        <v>10174</v>
      </c>
      <c r="AD3089" s="5">
        <v>122811600</v>
      </c>
      <c r="AE3089" s="5">
        <v>0</v>
      </c>
      <c r="AF3089" s="5">
        <v>0</v>
      </c>
      <c r="AG3089" s="5">
        <v>0</v>
      </c>
      <c r="AH3089" s="5">
        <v>0</v>
      </c>
      <c r="AI3089" s="5">
        <v>0</v>
      </c>
      <c r="AJ3089" s="5">
        <v>0</v>
      </c>
      <c r="AK3089" s="5">
        <v>122811600</v>
      </c>
      <c r="AL3089" s="5">
        <v>0</v>
      </c>
      <c r="AM3089" s="5">
        <v>0</v>
      </c>
      <c r="AN3089" s="5">
        <v>0</v>
      </c>
      <c r="AO3089" s="5">
        <v>0</v>
      </c>
      <c r="AP3089" s="5">
        <v>0</v>
      </c>
      <c r="AQ3089" s="5">
        <v>0</v>
      </c>
      <c r="AR3089" s="5">
        <v>122811600</v>
      </c>
    </row>
    <row r="3090" spans="1:44" x14ac:dyDescent="0.25">
      <c r="A3090" s="6">
        <v>4151</v>
      </c>
      <c r="B3090" s="3" t="s">
        <v>5445</v>
      </c>
      <c r="C3090" s="3" t="s">
        <v>6020</v>
      </c>
      <c r="D3090" s="3" t="s">
        <v>6689</v>
      </c>
      <c r="E3090" s="3" t="s">
        <v>3308</v>
      </c>
      <c r="F3090" s="3" t="s">
        <v>10177</v>
      </c>
      <c r="G3090" s="21">
        <v>18</v>
      </c>
      <c r="H3090" s="8" t="s">
        <v>12708</v>
      </c>
      <c r="I3090" s="3" t="s">
        <v>12339</v>
      </c>
      <c r="J3090" s="3" t="s">
        <v>12543</v>
      </c>
      <c r="K3090" s="7">
        <v>0</v>
      </c>
      <c r="L3090" s="3" t="s">
        <v>5458</v>
      </c>
      <c r="M3090" s="7">
        <v>7822</v>
      </c>
      <c r="N3090" s="3" t="s">
        <v>3297</v>
      </c>
      <c r="O3090" s="3" t="s">
        <v>5551</v>
      </c>
      <c r="P3090" s="8" t="s">
        <v>12715</v>
      </c>
      <c r="Q3090" s="8" t="s">
        <v>12719</v>
      </c>
      <c r="R3090" s="4">
        <v>0</v>
      </c>
      <c r="S3090" s="4" t="s">
        <v>5627</v>
      </c>
      <c r="T3090" s="4">
        <v>99</v>
      </c>
      <c r="U3090" s="7" t="s">
        <v>6298</v>
      </c>
      <c r="V3090" s="7">
        <v>42</v>
      </c>
      <c r="W3090" s="3" t="s">
        <v>7180</v>
      </c>
      <c r="X3090" s="6">
        <v>4201</v>
      </c>
      <c r="Y3090" s="3" t="s">
        <v>7181</v>
      </c>
      <c r="Z3090" s="6">
        <v>4201004</v>
      </c>
      <c r="AA3090" s="3" t="s">
        <v>10117</v>
      </c>
      <c r="AB3090" s="6">
        <v>42010040006</v>
      </c>
      <c r="AC3090" s="3" t="s">
        <v>10174</v>
      </c>
      <c r="AD3090" s="5">
        <v>122811600</v>
      </c>
      <c r="AE3090" s="5">
        <v>0</v>
      </c>
      <c r="AF3090" s="5">
        <v>0</v>
      </c>
      <c r="AG3090" s="5">
        <v>0</v>
      </c>
      <c r="AH3090" s="5">
        <v>0</v>
      </c>
      <c r="AI3090" s="5">
        <v>0</v>
      </c>
      <c r="AJ3090" s="5">
        <v>0</v>
      </c>
      <c r="AK3090" s="5">
        <v>122811600</v>
      </c>
      <c r="AL3090" s="5">
        <v>0</v>
      </c>
      <c r="AM3090" s="5">
        <v>0</v>
      </c>
      <c r="AN3090" s="5">
        <v>0</v>
      </c>
      <c r="AO3090" s="5">
        <v>0</v>
      </c>
      <c r="AP3090" s="5">
        <v>0</v>
      </c>
      <c r="AQ3090" s="5">
        <v>0</v>
      </c>
      <c r="AR3090" s="5">
        <v>122811600</v>
      </c>
    </row>
    <row r="3091" spans="1:44" x14ac:dyDescent="0.25">
      <c r="A3091" s="6">
        <v>4151</v>
      </c>
      <c r="B3091" s="3" t="s">
        <v>5445</v>
      </c>
      <c r="C3091" s="3" t="s">
        <v>6020</v>
      </c>
      <c r="D3091" s="3" t="s">
        <v>6689</v>
      </c>
      <c r="E3091" s="3" t="s">
        <v>3309</v>
      </c>
      <c r="F3091" s="3" t="s">
        <v>10178</v>
      </c>
      <c r="G3091" s="21">
        <v>18</v>
      </c>
      <c r="H3091" s="8" t="s">
        <v>12708</v>
      </c>
      <c r="I3091" s="3" t="s">
        <v>12339</v>
      </c>
      <c r="J3091" s="3" t="s">
        <v>12543</v>
      </c>
      <c r="K3091" s="7">
        <v>0</v>
      </c>
      <c r="L3091" s="3" t="s">
        <v>5458</v>
      </c>
      <c r="M3091" s="7">
        <v>7822</v>
      </c>
      <c r="N3091" s="3" t="s">
        <v>3297</v>
      </c>
      <c r="O3091" s="3" t="s">
        <v>5551</v>
      </c>
      <c r="P3091" s="8" t="s">
        <v>12715</v>
      </c>
      <c r="Q3091" s="8" t="s">
        <v>12719</v>
      </c>
      <c r="R3091" s="4">
        <v>0</v>
      </c>
      <c r="S3091" s="4" t="s">
        <v>5627</v>
      </c>
      <c r="T3091" s="4">
        <v>99</v>
      </c>
      <c r="U3091" s="7" t="s">
        <v>6298</v>
      </c>
      <c r="V3091" s="7">
        <v>42</v>
      </c>
      <c r="W3091" s="3" t="s">
        <v>7180</v>
      </c>
      <c r="X3091" s="6">
        <v>4201</v>
      </c>
      <c r="Y3091" s="3" t="s">
        <v>7181</v>
      </c>
      <c r="Z3091" s="6">
        <v>4201004</v>
      </c>
      <c r="AA3091" s="3" t="s">
        <v>10117</v>
      </c>
      <c r="AB3091" s="6">
        <v>42010040006</v>
      </c>
      <c r="AC3091" s="3" t="s">
        <v>10174</v>
      </c>
      <c r="AD3091" s="5">
        <v>24562320</v>
      </c>
      <c r="AE3091" s="5">
        <v>0</v>
      </c>
      <c r="AF3091" s="5">
        <v>0</v>
      </c>
      <c r="AG3091" s="5">
        <v>0</v>
      </c>
      <c r="AH3091" s="5">
        <v>0</v>
      </c>
      <c r="AI3091" s="5">
        <v>0</v>
      </c>
      <c r="AJ3091" s="5">
        <v>0</v>
      </c>
      <c r="AK3091" s="5">
        <v>24562320</v>
      </c>
      <c r="AL3091" s="5">
        <v>0</v>
      </c>
      <c r="AM3091" s="5">
        <v>0</v>
      </c>
      <c r="AN3091" s="5">
        <v>0</v>
      </c>
      <c r="AO3091" s="5">
        <v>0</v>
      </c>
      <c r="AP3091" s="5">
        <v>0</v>
      </c>
      <c r="AQ3091" s="5">
        <v>0</v>
      </c>
      <c r="AR3091" s="5">
        <v>24562320</v>
      </c>
    </row>
    <row r="3092" spans="1:44" x14ac:dyDescent="0.25">
      <c r="A3092" s="6">
        <v>4151</v>
      </c>
      <c r="B3092" s="3" t="s">
        <v>5445</v>
      </c>
      <c r="C3092" s="3" t="s">
        <v>6020</v>
      </c>
      <c r="D3092" s="3" t="s">
        <v>6689</v>
      </c>
      <c r="E3092" s="3" t="s">
        <v>3310</v>
      </c>
      <c r="F3092" s="3" t="s">
        <v>10179</v>
      </c>
      <c r="G3092" s="21">
        <v>18</v>
      </c>
      <c r="H3092" s="8" t="s">
        <v>12708</v>
      </c>
      <c r="I3092" s="3" t="s">
        <v>12339</v>
      </c>
      <c r="J3092" s="3" t="s">
        <v>12543</v>
      </c>
      <c r="K3092" s="7">
        <v>0</v>
      </c>
      <c r="L3092" s="3" t="s">
        <v>5458</v>
      </c>
      <c r="M3092" s="7">
        <v>7822</v>
      </c>
      <c r="N3092" s="3" t="s">
        <v>3297</v>
      </c>
      <c r="O3092" s="3" t="s">
        <v>5551</v>
      </c>
      <c r="P3092" s="8" t="s">
        <v>12715</v>
      </c>
      <c r="Q3092" s="8" t="s">
        <v>12719</v>
      </c>
      <c r="R3092" s="4">
        <v>0</v>
      </c>
      <c r="S3092" s="4" t="s">
        <v>5627</v>
      </c>
      <c r="T3092" s="4">
        <v>99</v>
      </c>
      <c r="U3092" s="7" t="s">
        <v>6298</v>
      </c>
      <c r="V3092" s="7">
        <v>42</v>
      </c>
      <c r="W3092" s="3" t="s">
        <v>7180</v>
      </c>
      <c r="X3092" s="6">
        <v>4201</v>
      </c>
      <c r="Y3092" s="3" t="s">
        <v>7181</v>
      </c>
      <c r="Z3092" s="6">
        <v>4201004</v>
      </c>
      <c r="AA3092" s="3" t="s">
        <v>10117</v>
      </c>
      <c r="AB3092" s="6">
        <v>42010040006</v>
      </c>
      <c r="AC3092" s="3" t="s">
        <v>10174</v>
      </c>
      <c r="AD3092" s="5">
        <v>49124640</v>
      </c>
      <c r="AE3092" s="5">
        <v>0</v>
      </c>
      <c r="AF3092" s="5">
        <v>0</v>
      </c>
      <c r="AG3092" s="5">
        <v>0</v>
      </c>
      <c r="AH3092" s="5">
        <v>0</v>
      </c>
      <c r="AI3092" s="5">
        <v>0</v>
      </c>
      <c r="AJ3092" s="5">
        <v>0</v>
      </c>
      <c r="AK3092" s="5">
        <v>49124640</v>
      </c>
      <c r="AL3092" s="5">
        <v>0</v>
      </c>
      <c r="AM3092" s="5">
        <v>0</v>
      </c>
      <c r="AN3092" s="5">
        <v>0</v>
      </c>
      <c r="AO3092" s="5">
        <v>0</v>
      </c>
      <c r="AP3092" s="5">
        <v>0</v>
      </c>
      <c r="AQ3092" s="5">
        <v>0</v>
      </c>
      <c r="AR3092" s="5">
        <v>49124640</v>
      </c>
    </row>
    <row r="3093" spans="1:44" x14ac:dyDescent="0.25">
      <c r="A3093" s="6">
        <v>4151</v>
      </c>
      <c r="B3093" s="3" t="s">
        <v>5445</v>
      </c>
      <c r="C3093" s="3" t="s">
        <v>6015</v>
      </c>
      <c r="D3093" s="3" t="s">
        <v>6684</v>
      </c>
      <c r="E3093" s="3" t="s">
        <v>3311</v>
      </c>
      <c r="F3093" s="3" t="s">
        <v>10221</v>
      </c>
      <c r="G3093" s="21">
        <v>18</v>
      </c>
      <c r="H3093" s="8" t="s">
        <v>12708</v>
      </c>
      <c r="I3093" s="3" t="s">
        <v>12498</v>
      </c>
      <c r="J3093" s="3" t="s">
        <v>12652</v>
      </c>
      <c r="K3093" s="7">
        <v>0</v>
      </c>
      <c r="L3093" s="3" t="s">
        <v>5458</v>
      </c>
      <c r="M3093" s="7">
        <v>7822</v>
      </c>
      <c r="N3093" s="3" t="s">
        <v>3297</v>
      </c>
      <c r="O3093" s="3" t="s">
        <v>5551</v>
      </c>
      <c r="P3093" s="8" t="s">
        <v>12715</v>
      </c>
      <c r="Q3093" s="8" t="s">
        <v>12719</v>
      </c>
      <c r="R3093" s="4">
        <v>0</v>
      </c>
      <c r="S3093" s="4" t="s">
        <v>5627</v>
      </c>
      <c r="T3093" s="4">
        <v>99</v>
      </c>
      <c r="U3093" s="7" t="s">
        <v>6298</v>
      </c>
      <c r="V3093" s="7">
        <v>42</v>
      </c>
      <c r="W3093" s="3" t="s">
        <v>7180</v>
      </c>
      <c r="X3093" s="6">
        <v>4202</v>
      </c>
      <c r="Y3093" s="3" t="s">
        <v>7194</v>
      </c>
      <c r="Z3093" s="6">
        <v>4202002</v>
      </c>
      <c r="AA3093" s="3" t="s">
        <v>10153</v>
      </c>
      <c r="AB3093" s="6">
        <v>42020020002</v>
      </c>
      <c r="AC3093" s="3" t="s">
        <v>10154</v>
      </c>
      <c r="AD3093" s="5">
        <v>431993877</v>
      </c>
      <c r="AE3093" s="5">
        <v>0</v>
      </c>
      <c r="AF3093" s="5">
        <v>0</v>
      </c>
      <c r="AG3093" s="5">
        <v>0</v>
      </c>
      <c r="AH3093" s="5">
        <v>0</v>
      </c>
      <c r="AI3093" s="5">
        <v>0</v>
      </c>
      <c r="AJ3093" s="5">
        <v>0</v>
      </c>
      <c r="AK3093" s="5">
        <v>431993877</v>
      </c>
      <c r="AL3093" s="5">
        <v>0</v>
      </c>
      <c r="AM3093" s="5">
        <v>0</v>
      </c>
      <c r="AN3093" s="5">
        <v>0</v>
      </c>
      <c r="AO3093" s="5">
        <v>0</v>
      </c>
      <c r="AP3093" s="5">
        <v>0</v>
      </c>
      <c r="AQ3093" s="5">
        <v>0</v>
      </c>
      <c r="AR3093" s="5">
        <v>431993877</v>
      </c>
    </row>
    <row r="3094" spans="1:44" x14ac:dyDescent="0.25">
      <c r="A3094" s="6">
        <v>4151</v>
      </c>
      <c r="B3094" s="3" t="s">
        <v>5445</v>
      </c>
      <c r="C3094" s="3" t="s">
        <v>6015</v>
      </c>
      <c r="D3094" s="3" t="s">
        <v>6684</v>
      </c>
      <c r="E3094" s="3" t="s">
        <v>3312</v>
      </c>
      <c r="F3094" s="3" t="s">
        <v>10181</v>
      </c>
      <c r="G3094" s="21">
        <v>18</v>
      </c>
      <c r="H3094" s="8" t="s">
        <v>12708</v>
      </c>
      <c r="I3094" s="3" t="s">
        <v>12498</v>
      </c>
      <c r="J3094" s="3" t="s">
        <v>12652</v>
      </c>
      <c r="K3094" s="7">
        <v>0</v>
      </c>
      <c r="L3094" s="3" t="s">
        <v>5458</v>
      </c>
      <c r="M3094" s="7">
        <v>7822</v>
      </c>
      <c r="N3094" s="3" t="s">
        <v>3297</v>
      </c>
      <c r="O3094" s="3" t="s">
        <v>5551</v>
      </c>
      <c r="P3094" s="8" t="s">
        <v>12715</v>
      </c>
      <c r="Q3094" s="8" t="s">
        <v>12719</v>
      </c>
      <c r="R3094" s="4">
        <v>0</v>
      </c>
      <c r="S3094" s="4" t="s">
        <v>5627</v>
      </c>
      <c r="T3094" s="4">
        <v>99</v>
      </c>
      <c r="U3094" s="7" t="s">
        <v>6298</v>
      </c>
      <c r="V3094" s="7">
        <v>42</v>
      </c>
      <c r="W3094" s="3" t="s">
        <v>7180</v>
      </c>
      <c r="X3094" s="6">
        <v>4202</v>
      </c>
      <c r="Y3094" s="3" t="s">
        <v>7194</v>
      </c>
      <c r="Z3094" s="6">
        <v>4202002</v>
      </c>
      <c r="AA3094" s="3" t="s">
        <v>10153</v>
      </c>
      <c r="AB3094" s="6">
        <v>42020020002</v>
      </c>
      <c r="AC3094" s="3" t="s">
        <v>10154</v>
      </c>
      <c r="AD3094" s="5">
        <v>664839823</v>
      </c>
      <c r="AE3094" s="5">
        <v>0</v>
      </c>
      <c r="AF3094" s="5">
        <v>0</v>
      </c>
      <c r="AG3094" s="5">
        <v>0</v>
      </c>
      <c r="AH3094" s="5">
        <v>0</v>
      </c>
      <c r="AI3094" s="5">
        <v>0</v>
      </c>
      <c r="AJ3094" s="5">
        <v>0</v>
      </c>
      <c r="AK3094" s="5">
        <v>664839823</v>
      </c>
      <c r="AL3094" s="5">
        <v>0</v>
      </c>
      <c r="AM3094" s="5">
        <v>0</v>
      </c>
      <c r="AN3094" s="5">
        <v>0</v>
      </c>
      <c r="AO3094" s="5">
        <v>0</v>
      </c>
      <c r="AP3094" s="5">
        <v>0</v>
      </c>
      <c r="AQ3094" s="5">
        <v>0</v>
      </c>
      <c r="AR3094" s="5">
        <v>664839823</v>
      </c>
    </row>
    <row r="3095" spans="1:44" x14ac:dyDescent="0.25">
      <c r="A3095" s="6">
        <v>4151</v>
      </c>
      <c r="B3095" s="3" t="s">
        <v>5445</v>
      </c>
      <c r="C3095" s="3" t="s">
        <v>6015</v>
      </c>
      <c r="D3095" s="3" t="s">
        <v>6684</v>
      </c>
      <c r="E3095" s="3" t="s">
        <v>3313</v>
      </c>
      <c r="F3095" s="3" t="s">
        <v>10222</v>
      </c>
      <c r="G3095" s="21">
        <v>18</v>
      </c>
      <c r="H3095" s="8" t="s">
        <v>12708</v>
      </c>
      <c r="I3095" s="3" t="s">
        <v>12498</v>
      </c>
      <c r="J3095" s="3" t="s">
        <v>12652</v>
      </c>
      <c r="K3095" s="7">
        <v>0</v>
      </c>
      <c r="L3095" s="3" t="s">
        <v>5458</v>
      </c>
      <c r="M3095" s="7">
        <v>7822</v>
      </c>
      <c r="N3095" s="3" t="s">
        <v>3297</v>
      </c>
      <c r="O3095" s="3" t="s">
        <v>5551</v>
      </c>
      <c r="P3095" s="8" t="s">
        <v>12715</v>
      </c>
      <c r="Q3095" s="8" t="s">
        <v>12719</v>
      </c>
      <c r="R3095" s="4">
        <v>0</v>
      </c>
      <c r="S3095" s="4" t="s">
        <v>5627</v>
      </c>
      <c r="T3095" s="4">
        <v>99</v>
      </c>
      <c r="U3095" s="7" t="s">
        <v>6298</v>
      </c>
      <c r="V3095" s="7">
        <v>42</v>
      </c>
      <c r="W3095" s="3" t="s">
        <v>7180</v>
      </c>
      <c r="X3095" s="6">
        <v>4202</v>
      </c>
      <c r="Y3095" s="3" t="s">
        <v>7194</v>
      </c>
      <c r="Z3095" s="6">
        <v>4202002</v>
      </c>
      <c r="AA3095" s="3" t="s">
        <v>10153</v>
      </c>
      <c r="AB3095" s="6">
        <v>42020020002</v>
      </c>
      <c r="AC3095" s="3" t="s">
        <v>10154</v>
      </c>
      <c r="AD3095" s="5">
        <v>574285260</v>
      </c>
      <c r="AE3095" s="5">
        <v>0</v>
      </c>
      <c r="AF3095" s="5">
        <v>0</v>
      </c>
      <c r="AG3095" s="5">
        <v>0</v>
      </c>
      <c r="AH3095" s="5">
        <v>0</v>
      </c>
      <c r="AI3095" s="5">
        <v>0</v>
      </c>
      <c r="AJ3095" s="5">
        <v>0</v>
      </c>
      <c r="AK3095" s="5">
        <v>574285260</v>
      </c>
      <c r="AL3095" s="5">
        <v>0</v>
      </c>
      <c r="AM3095" s="5">
        <v>0</v>
      </c>
      <c r="AN3095" s="5">
        <v>0</v>
      </c>
      <c r="AO3095" s="5">
        <v>0</v>
      </c>
      <c r="AP3095" s="5">
        <v>0</v>
      </c>
      <c r="AQ3095" s="5">
        <v>0</v>
      </c>
      <c r="AR3095" s="5">
        <v>574285260</v>
      </c>
    </row>
    <row r="3096" spans="1:44" x14ac:dyDescent="0.25">
      <c r="A3096" s="6">
        <v>4151</v>
      </c>
      <c r="B3096" s="3" t="s">
        <v>5445</v>
      </c>
      <c r="C3096" s="3" t="s">
        <v>6015</v>
      </c>
      <c r="D3096" s="3" t="s">
        <v>6684</v>
      </c>
      <c r="E3096" s="3" t="s">
        <v>3314</v>
      </c>
      <c r="F3096" s="3" t="s">
        <v>10183</v>
      </c>
      <c r="G3096" s="21">
        <v>18</v>
      </c>
      <c r="H3096" s="8" t="s">
        <v>12708</v>
      </c>
      <c r="I3096" s="3" t="s">
        <v>12498</v>
      </c>
      <c r="J3096" s="3" t="s">
        <v>12652</v>
      </c>
      <c r="K3096" s="7">
        <v>0</v>
      </c>
      <c r="L3096" s="3" t="s">
        <v>5458</v>
      </c>
      <c r="M3096" s="7">
        <v>7822</v>
      </c>
      <c r="N3096" s="3" t="s">
        <v>3297</v>
      </c>
      <c r="O3096" s="3" t="s">
        <v>5551</v>
      </c>
      <c r="P3096" s="8" t="s">
        <v>12715</v>
      </c>
      <c r="Q3096" s="8" t="s">
        <v>12719</v>
      </c>
      <c r="R3096" s="4">
        <v>0</v>
      </c>
      <c r="S3096" s="4" t="s">
        <v>5627</v>
      </c>
      <c r="T3096" s="4">
        <v>99</v>
      </c>
      <c r="U3096" s="7" t="s">
        <v>6298</v>
      </c>
      <c r="V3096" s="7">
        <v>42</v>
      </c>
      <c r="W3096" s="3" t="s">
        <v>7180</v>
      </c>
      <c r="X3096" s="6">
        <v>4202</v>
      </c>
      <c r="Y3096" s="3" t="s">
        <v>7194</v>
      </c>
      <c r="Z3096" s="6">
        <v>4202002</v>
      </c>
      <c r="AA3096" s="3" t="s">
        <v>10153</v>
      </c>
      <c r="AB3096" s="6">
        <v>42020020002</v>
      </c>
      <c r="AC3096" s="3" t="s">
        <v>10154</v>
      </c>
      <c r="AD3096" s="5">
        <v>936028916</v>
      </c>
      <c r="AE3096" s="5">
        <v>0</v>
      </c>
      <c r="AF3096" s="5">
        <v>0</v>
      </c>
      <c r="AG3096" s="5">
        <v>0</v>
      </c>
      <c r="AH3096" s="5">
        <v>0</v>
      </c>
      <c r="AI3096" s="5">
        <v>0</v>
      </c>
      <c r="AJ3096" s="5">
        <v>0</v>
      </c>
      <c r="AK3096" s="5">
        <v>936028916</v>
      </c>
      <c r="AL3096" s="5">
        <v>0</v>
      </c>
      <c r="AM3096" s="5">
        <v>0</v>
      </c>
      <c r="AN3096" s="5">
        <v>0</v>
      </c>
      <c r="AO3096" s="5">
        <v>0</v>
      </c>
      <c r="AP3096" s="5">
        <v>0</v>
      </c>
      <c r="AQ3096" s="5">
        <v>0</v>
      </c>
      <c r="AR3096" s="5">
        <v>936028916</v>
      </c>
    </row>
    <row r="3097" spans="1:44" x14ac:dyDescent="0.25">
      <c r="A3097" s="6">
        <v>4151</v>
      </c>
      <c r="B3097" s="3" t="s">
        <v>5445</v>
      </c>
      <c r="C3097" s="3" t="s">
        <v>6015</v>
      </c>
      <c r="D3097" s="3" t="s">
        <v>6684</v>
      </c>
      <c r="E3097" s="3" t="s">
        <v>3315</v>
      </c>
      <c r="F3097" s="3" t="s">
        <v>10211</v>
      </c>
      <c r="G3097" s="21">
        <v>18</v>
      </c>
      <c r="H3097" s="8" t="s">
        <v>12708</v>
      </c>
      <c r="I3097" s="3" t="s">
        <v>12498</v>
      </c>
      <c r="J3097" s="3" t="s">
        <v>12652</v>
      </c>
      <c r="K3097" s="7">
        <v>0</v>
      </c>
      <c r="L3097" s="3" t="s">
        <v>5458</v>
      </c>
      <c r="M3097" s="7">
        <v>7822</v>
      </c>
      <c r="N3097" s="3" t="s">
        <v>3297</v>
      </c>
      <c r="O3097" s="3" t="s">
        <v>5551</v>
      </c>
      <c r="P3097" s="8" t="s">
        <v>12715</v>
      </c>
      <c r="Q3097" s="8" t="s">
        <v>12719</v>
      </c>
      <c r="R3097" s="4">
        <v>0</v>
      </c>
      <c r="S3097" s="4" t="s">
        <v>5627</v>
      </c>
      <c r="T3097" s="4">
        <v>99</v>
      </c>
      <c r="U3097" s="7" t="s">
        <v>6298</v>
      </c>
      <c r="V3097" s="7">
        <v>42</v>
      </c>
      <c r="W3097" s="3" t="s">
        <v>7180</v>
      </c>
      <c r="X3097" s="6">
        <v>4202</v>
      </c>
      <c r="Y3097" s="3" t="s">
        <v>7194</v>
      </c>
      <c r="Z3097" s="6">
        <v>4202002</v>
      </c>
      <c r="AA3097" s="3" t="s">
        <v>10153</v>
      </c>
      <c r="AB3097" s="6">
        <v>42020020002</v>
      </c>
      <c r="AC3097" s="3" t="s">
        <v>10154</v>
      </c>
      <c r="AD3097" s="5">
        <v>265553432</v>
      </c>
      <c r="AE3097" s="5">
        <v>0</v>
      </c>
      <c r="AF3097" s="5">
        <v>0</v>
      </c>
      <c r="AG3097" s="5">
        <v>0</v>
      </c>
      <c r="AH3097" s="5">
        <v>0</v>
      </c>
      <c r="AI3097" s="5">
        <v>0</v>
      </c>
      <c r="AJ3097" s="5">
        <v>0</v>
      </c>
      <c r="AK3097" s="5">
        <v>265553432</v>
      </c>
      <c r="AL3097" s="5">
        <v>0</v>
      </c>
      <c r="AM3097" s="5">
        <v>0</v>
      </c>
      <c r="AN3097" s="5">
        <v>0</v>
      </c>
      <c r="AO3097" s="5">
        <v>0</v>
      </c>
      <c r="AP3097" s="5">
        <v>0</v>
      </c>
      <c r="AQ3097" s="5">
        <v>0</v>
      </c>
      <c r="AR3097" s="5">
        <v>265553432</v>
      </c>
    </row>
    <row r="3098" spans="1:44" x14ac:dyDescent="0.25">
      <c r="A3098" s="6">
        <v>4151</v>
      </c>
      <c r="B3098" s="3" t="s">
        <v>5445</v>
      </c>
      <c r="C3098" s="3" t="s">
        <v>6021</v>
      </c>
      <c r="D3098" s="3" t="s">
        <v>6690</v>
      </c>
      <c r="E3098" s="3" t="s">
        <v>3317</v>
      </c>
      <c r="F3098" s="3" t="s">
        <v>10187</v>
      </c>
      <c r="G3098" s="21">
        <v>18</v>
      </c>
      <c r="H3098" s="8" t="s">
        <v>12708</v>
      </c>
      <c r="I3098" s="3" t="s">
        <v>12356</v>
      </c>
      <c r="J3098" s="3" t="s">
        <v>12560</v>
      </c>
      <c r="K3098" s="7">
        <v>0</v>
      </c>
      <c r="L3098" s="3" t="s">
        <v>5458</v>
      </c>
      <c r="M3098" s="7">
        <v>7822</v>
      </c>
      <c r="N3098" s="3" t="s">
        <v>3297</v>
      </c>
      <c r="O3098" s="3" t="s">
        <v>5551</v>
      </c>
      <c r="P3098" s="8" t="s">
        <v>12715</v>
      </c>
      <c r="Q3098" s="8" t="s">
        <v>12719</v>
      </c>
      <c r="R3098" s="4">
        <v>0</v>
      </c>
      <c r="S3098" s="4" t="s">
        <v>5627</v>
      </c>
      <c r="T3098" s="4">
        <v>99</v>
      </c>
      <c r="U3098" s="7" t="s">
        <v>6298</v>
      </c>
      <c r="V3098" s="7">
        <v>42</v>
      </c>
      <c r="W3098" s="3" t="s">
        <v>7180</v>
      </c>
      <c r="X3098" s="6">
        <v>4203</v>
      </c>
      <c r="Y3098" s="3" t="s">
        <v>7274</v>
      </c>
      <c r="Z3098" s="6">
        <v>4203001</v>
      </c>
      <c r="AA3098" s="3" t="s">
        <v>8978</v>
      </c>
      <c r="AB3098" s="6">
        <v>42030010006</v>
      </c>
      <c r="AC3098" s="3" t="s">
        <v>10184</v>
      </c>
      <c r="AD3098" s="5">
        <v>2373222</v>
      </c>
      <c r="AE3098" s="5">
        <v>0</v>
      </c>
      <c r="AF3098" s="5">
        <v>0</v>
      </c>
      <c r="AG3098" s="5">
        <v>0</v>
      </c>
      <c r="AH3098" s="5">
        <v>0</v>
      </c>
      <c r="AI3098" s="5">
        <v>0</v>
      </c>
      <c r="AJ3098" s="5">
        <v>0</v>
      </c>
      <c r="AK3098" s="5">
        <v>2373222</v>
      </c>
      <c r="AL3098" s="5">
        <v>0</v>
      </c>
      <c r="AM3098" s="5">
        <v>0</v>
      </c>
      <c r="AN3098" s="5">
        <v>0</v>
      </c>
      <c r="AO3098" s="5">
        <v>0</v>
      </c>
      <c r="AP3098" s="5">
        <v>0</v>
      </c>
      <c r="AQ3098" s="5">
        <v>0</v>
      </c>
      <c r="AR3098" s="5">
        <v>2373222</v>
      </c>
    </row>
    <row r="3099" spans="1:44" x14ac:dyDescent="0.25">
      <c r="A3099" s="6">
        <v>4151</v>
      </c>
      <c r="B3099" s="3" t="s">
        <v>5445</v>
      </c>
      <c r="C3099" s="3" t="s">
        <v>6021</v>
      </c>
      <c r="D3099" s="3" t="s">
        <v>6690</v>
      </c>
      <c r="E3099" s="3" t="s">
        <v>3318</v>
      </c>
      <c r="F3099" s="3" t="s">
        <v>10223</v>
      </c>
      <c r="G3099" s="21">
        <v>18</v>
      </c>
      <c r="H3099" s="8" t="s">
        <v>12708</v>
      </c>
      <c r="I3099" s="3" t="s">
        <v>12339</v>
      </c>
      <c r="J3099" s="3" t="s">
        <v>12543</v>
      </c>
      <c r="K3099" s="7">
        <v>0</v>
      </c>
      <c r="L3099" s="3" t="s">
        <v>5458</v>
      </c>
      <c r="M3099" s="7">
        <v>7822</v>
      </c>
      <c r="N3099" s="3" t="s">
        <v>3297</v>
      </c>
      <c r="O3099" s="3" t="s">
        <v>5551</v>
      </c>
      <c r="P3099" s="8" t="s">
        <v>12715</v>
      </c>
      <c r="Q3099" s="8" t="s">
        <v>12719</v>
      </c>
      <c r="R3099" s="4">
        <v>0</v>
      </c>
      <c r="S3099" s="4" t="s">
        <v>5627</v>
      </c>
      <c r="T3099" s="4">
        <v>99</v>
      </c>
      <c r="U3099" s="7" t="s">
        <v>6298</v>
      </c>
      <c r="V3099" s="7">
        <v>42</v>
      </c>
      <c r="W3099" s="3" t="s">
        <v>7180</v>
      </c>
      <c r="X3099" s="6">
        <v>4203</v>
      </c>
      <c r="Y3099" s="3" t="s">
        <v>7274</v>
      </c>
      <c r="Z3099" s="6">
        <v>4203001</v>
      </c>
      <c r="AA3099" s="3" t="s">
        <v>8978</v>
      </c>
      <c r="AB3099" s="6">
        <v>42030010006</v>
      </c>
      <c r="AC3099" s="3" t="s">
        <v>10184</v>
      </c>
      <c r="AD3099" s="5">
        <v>18869170</v>
      </c>
      <c r="AE3099" s="5">
        <v>0</v>
      </c>
      <c r="AF3099" s="5">
        <v>0</v>
      </c>
      <c r="AG3099" s="5">
        <v>0</v>
      </c>
      <c r="AH3099" s="5">
        <v>0</v>
      </c>
      <c r="AI3099" s="5">
        <v>0</v>
      </c>
      <c r="AJ3099" s="5">
        <v>0</v>
      </c>
      <c r="AK3099" s="5">
        <v>18869170</v>
      </c>
      <c r="AL3099" s="5">
        <v>0</v>
      </c>
      <c r="AM3099" s="5">
        <v>0</v>
      </c>
      <c r="AN3099" s="5">
        <v>0</v>
      </c>
      <c r="AO3099" s="5">
        <v>0</v>
      </c>
      <c r="AP3099" s="5">
        <v>0</v>
      </c>
      <c r="AQ3099" s="5">
        <v>0</v>
      </c>
      <c r="AR3099" s="5">
        <v>18869170</v>
      </c>
    </row>
    <row r="3100" spans="1:44" x14ac:dyDescent="0.25">
      <c r="A3100" s="6">
        <v>4151</v>
      </c>
      <c r="B3100" s="3" t="s">
        <v>5445</v>
      </c>
      <c r="C3100" s="3" t="s">
        <v>6022</v>
      </c>
      <c r="D3100" s="3" t="s">
        <v>6691</v>
      </c>
      <c r="E3100" s="3" t="s">
        <v>3322</v>
      </c>
      <c r="F3100" s="3" t="s">
        <v>10224</v>
      </c>
      <c r="G3100" s="21">
        <v>18</v>
      </c>
      <c r="H3100" s="8" t="s">
        <v>12708</v>
      </c>
      <c r="I3100" s="3" t="s">
        <v>12499</v>
      </c>
      <c r="J3100" s="3" t="s">
        <v>12651</v>
      </c>
      <c r="K3100" s="7">
        <v>0</v>
      </c>
      <c r="L3100" s="3" t="s">
        <v>5458</v>
      </c>
      <c r="M3100" s="7">
        <v>7830</v>
      </c>
      <c r="N3100" s="3" t="s">
        <v>3319</v>
      </c>
      <c r="O3100" s="3" t="s">
        <v>5552</v>
      </c>
      <c r="P3100" s="8" t="s">
        <v>12715</v>
      </c>
      <c r="Q3100" s="8" t="s">
        <v>12718</v>
      </c>
      <c r="R3100" s="4">
        <v>0</v>
      </c>
      <c r="S3100" s="4" t="s">
        <v>5627</v>
      </c>
      <c r="T3100" s="4">
        <v>99</v>
      </c>
      <c r="U3100" s="7" t="s">
        <v>6298</v>
      </c>
      <c r="V3100" s="7">
        <v>42</v>
      </c>
      <c r="W3100" s="3" t="s">
        <v>7180</v>
      </c>
      <c r="X3100" s="6">
        <v>4201</v>
      </c>
      <c r="Y3100" s="3" t="s">
        <v>7181</v>
      </c>
      <c r="Z3100" s="6">
        <v>4201004</v>
      </c>
      <c r="AA3100" s="3" t="s">
        <v>10117</v>
      </c>
      <c r="AB3100" s="6">
        <v>42010040007</v>
      </c>
      <c r="AC3100" s="3" t="s">
        <v>10189</v>
      </c>
      <c r="AD3100" s="5">
        <v>175555388</v>
      </c>
      <c r="AE3100" s="5">
        <v>0</v>
      </c>
      <c r="AF3100" s="5">
        <v>0</v>
      </c>
      <c r="AG3100" s="5">
        <v>0</v>
      </c>
      <c r="AH3100" s="5">
        <v>0</v>
      </c>
      <c r="AI3100" s="5">
        <v>0</v>
      </c>
      <c r="AJ3100" s="5">
        <v>0</v>
      </c>
      <c r="AK3100" s="5">
        <v>175555388</v>
      </c>
      <c r="AL3100" s="5">
        <v>0</v>
      </c>
      <c r="AM3100" s="5">
        <v>0</v>
      </c>
      <c r="AN3100" s="5">
        <v>0</v>
      </c>
      <c r="AO3100" s="5">
        <v>0</v>
      </c>
      <c r="AP3100" s="5">
        <v>0</v>
      </c>
      <c r="AQ3100" s="5">
        <v>0</v>
      </c>
      <c r="AR3100" s="5">
        <v>175555388</v>
      </c>
    </row>
    <row r="3101" spans="1:44" x14ac:dyDescent="0.25">
      <c r="A3101" s="6">
        <v>4151</v>
      </c>
      <c r="B3101" s="3" t="s">
        <v>5445</v>
      </c>
      <c r="C3101" s="3" t="s">
        <v>6022</v>
      </c>
      <c r="D3101" s="3" t="s">
        <v>6691</v>
      </c>
      <c r="E3101" s="3" t="s">
        <v>3323</v>
      </c>
      <c r="F3101" s="3" t="s">
        <v>10225</v>
      </c>
      <c r="G3101" s="21">
        <v>18</v>
      </c>
      <c r="H3101" s="8" t="s">
        <v>12708</v>
      </c>
      <c r="I3101" s="3" t="s">
        <v>12499</v>
      </c>
      <c r="J3101" s="3" t="s">
        <v>12651</v>
      </c>
      <c r="K3101" s="7">
        <v>0</v>
      </c>
      <c r="L3101" s="3" t="s">
        <v>5458</v>
      </c>
      <c r="M3101" s="7">
        <v>7830</v>
      </c>
      <c r="N3101" s="3" t="s">
        <v>3319</v>
      </c>
      <c r="O3101" s="3" t="s">
        <v>5552</v>
      </c>
      <c r="P3101" s="8" t="s">
        <v>12715</v>
      </c>
      <c r="Q3101" s="8" t="s">
        <v>12718</v>
      </c>
      <c r="R3101" s="4">
        <v>0</v>
      </c>
      <c r="S3101" s="4" t="s">
        <v>5627</v>
      </c>
      <c r="T3101" s="4">
        <v>99</v>
      </c>
      <c r="U3101" s="7" t="s">
        <v>6298</v>
      </c>
      <c r="V3101" s="7">
        <v>42</v>
      </c>
      <c r="W3101" s="3" t="s">
        <v>7180</v>
      </c>
      <c r="X3101" s="6">
        <v>4201</v>
      </c>
      <c r="Y3101" s="3" t="s">
        <v>7181</v>
      </c>
      <c r="Z3101" s="6">
        <v>4201004</v>
      </c>
      <c r="AA3101" s="3" t="s">
        <v>10117</v>
      </c>
      <c r="AB3101" s="6">
        <v>42010040007</v>
      </c>
      <c r="AC3101" s="3" t="s">
        <v>10189</v>
      </c>
      <c r="AD3101" s="5">
        <v>1795029612</v>
      </c>
      <c r="AE3101" s="5">
        <v>0</v>
      </c>
      <c r="AF3101" s="5">
        <v>0</v>
      </c>
      <c r="AG3101" s="5">
        <v>0</v>
      </c>
      <c r="AH3101" s="5">
        <v>0</v>
      </c>
      <c r="AI3101" s="5">
        <v>0</v>
      </c>
      <c r="AJ3101" s="5">
        <v>0</v>
      </c>
      <c r="AK3101" s="5">
        <v>1795029612</v>
      </c>
      <c r="AL3101" s="5">
        <v>0</v>
      </c>
      <c r="AM3101" s="5">
        <v>0</v>
      </c>
      <c r="AN3101" s="5">
        <v>0</v>
      </c>
      <c r="AO3101" s="5">
        <v>0</v>
      </c>
      <c r="AP3101" s="5">
        <v>0</v>
      </c>
      <c r="AQ3101" s="5">
        <v>0</v>
      </c>
      <c r="AR3101" s="5">
        <v>1795029612</v>
      </c>
    </row>
    <row r="3102" spans="1:44" x14ac:dyDescent="0.25">
      <c r="A3102" s="6">
        <v>4151</v>
      </c>
      <c r="B3102" s="3" t="s">
        <v>5445</v>
      </c>
      <c r="C3102" s="3" t="s">
        <v>6025</v>
      </c>
      <c r="D3102" s="3" t="s">
        <v>6694</v>
      </c>
      <c r="E3102" s="3" t="s">
        <v>3111</v>
      </c>
      <c r="F3102" s="3" t="s">
        <v>10227</v>
      </c>
      <c r="G3102" s="21">
        <v>18</v>
      </c>
      <c r="H3102" s="8" t="s">
        <v>12708</v>
      </c>
      <c r="I3102" s="3" t="s">
        <v>12499</v>
      </c>
      <c r="J3102" s="3" t="s">
        <v>12651</v>
      </c>
      <c r="K3102" s="7">
        <v>2</v>
      </c>
      <c r="L3102" s="3" t="s">
        <v>5459</v>
      </c>
      <c r="M3102" s="7">
        <v>1103</v>
      </c>
      <c r="N3102" s="3" t="s">
        <v>179</v>
      </c>
      <c r="O3102" s="3" t="s">
        <v>5542</v>
      </c>
      <c r="P3102" s="8" t="s">
        <v>12715</v>
      </c>
      <c r="Q3102" s="8" t="s">
        <v>12717</v>
      </c>
      <c r="R3102" s="4">
        <v>0</v>
      </c>
      <c r="S3102" s="4" t="s">
        <v>5627</v>
      </c>
      <c r="T3102" s="4">
        <v>99</v>
      </c>
      <c r="U3102" s="7" t="s">
        <v>6298</v>
      </c>
      <c r="V3102" s="7">
        <v>42</v>
      </c>
      <c r="W3102" s="3" t="s">
        <v>7180</v>
      </c>
      <c r="X3102" s="6">
        <v>4201</v>
      </c>
      <c r="Y3102" s="3" t="s">
        <v>7181</v>
      </c>
      <c r="Z3102" s="6">
        <v>4201001</v>
      </c>
      <c r="AA3102" s="3" t="s">
        <v>10103</v>
      </c>
      <c r="AB3102" s="6">
        <v>42010010002</v>
      </c>
      <c r="AC3102" s="3" t="s">
        <v>10226</v>
      </c>
      <c r="AD3102" s="5">
        <v>0</v>
      </c>
      <c r="AE3102" s="5">
        <v>0</v>
      </c>
      <c r="AF3102" s="5">
        <v>43456155</v>
      </c>
      <c r="AG3102" s="5">
        <v>0</v>
      </c>
      <c r="AH3102" s="5">
        <v>0</v>
      </c>
      <c r="AI3102" s="5">
        <v>0</v>
      </c>
      <c r="AJ3102" s="5">
        <v>0</v>
      </c>
      <c r="AK3102" s="5">
        <v>43456155</v>
      </c>
      <c r="AL3102" s="5">
        <v>43456155</v>
      </c>
      <c r="AM3102" s="5">
        <v>43456155</v>
      </c>
      <c r="AN3102" s="5">
        <v>0</v>
      </c>
      <c r="AO3102" s="5">
        <v>0</v>
      </c>
      <c r="AP3102" s="5">
        <v>43456155</v>
      </c>
      <c r="AQ3102" s="5">
        <v>0</v>
      </c>
      <c r="AR3102" s="5">
        <v>0</v>
      </c>
    </row>
    <row r="3103" spans="1:44" x14ac:dyDescent="0.25">
      <c r="A3103" s="6">
        <v>4151</v>
      </c>
      <c r="B3103" s="3" t="s">
        <v>5445</v>
      </c>
      <c r="C3103" s="3" t="s">
        <v>6026</v>
      </c>
      <c r="D3103" s="3" t="s">
        <v>6695</v>
      </c>
      <c r="E3103" s="3" t="s">
        <v>3112</v>
      </c>
      <c r="F3103" s="3" t="s">
        <v>10228</v>
      </c>
      <c r="G3103" s="21">
        <v>18</v>
      </c>
      <c r="H3103" s="8" t="s">
        <v>12708</v>
      </c>
      <c r="I3103" s="3" t="s">
        <v>12497</v>
      </c>
      <c r="J3103" s="3" t="s">
        <v>12651</v>
      </c>
      <c r="K3103" s="7">
        <v>2</v>
      </c>
      <c r="L3103" s="3" t="s">
        <v>5459</v>
      </c>
      <c r="M3103" s="7">
        <v>1104</v>
      </c>
      <c r="N3103" s="3" t="s">
        <v>180</v>
      </c>
      <c r="O3103" s="3" t="s">
        <v>5462</v>
      </c>
      <c r="P3103" s="8" t="s">
        <v>12715</v>
      </c>
      <c r="Q3103" s="8" t="s">
        <v>12717</v>
      </c>
      <c r="R3103" s="4">
        <v>0</v>
      </c>
      <c r="S3103" s="4" t="s">
        <v>5627</v>
      </c>
      <c r="T3103" s="4">
        <v>99</v>
      </c>
      <c r="U3103" s="7" t="s">
        <v>6298</v>
      </c>
      <c r="V3103" s="7">
        <v>42</v>
      </c>
      <c r="W3103" s="3" t="s">
        <v>7180</v>
      </c>
      <c r="X3103" s="6">
        <v>4201</v>
      </c>
      <c r="Y3103" s="3" t="s">
        <v>7181</v>
      </c>
      <c r="Z3103" s="6">
        <v>4201001</v>
      </c>
      <c r="AA3103" s="3" t="s">
        <v>10103</v>
      </c>
      <c r="AB3103" s="6">
        <v>42010010003</v>
      </c>
      <c r="AC3103" s="3" t="s">
        <v>10104</v>
      </c>
      <c r="AD3103" s="5">
        <v>0</v>
      </c>
      <c r="AE3103" s="5">
        <v>0</v>
      </c>
      <c r="AF3103" s="5">
        <v>96763</v>
      </c>
      <c r="AG3103" s="5">
        <v>0</v>
      </c>
      <c r="AH3103" s="5">
        <v>0</v>
      </c>
      <c r="AI3103" s="5">
        <v>0</v>
      </c>
      <c r="AJ3103" s="5">
        <v>0</v>
      </c>
      <c r="AK3103" s="5">
        <v>96763</v>
      </c>
      <c r="AL3103" s="5">
        <v>96763</v>
      </c>
      <c r="AM3103" s="5">
        <v>96763</v>
      </c>
      <c r="AN3103" s="5">
        <v>0</v>
      </c>
      <c r="AO3103" s="5">
        <v>0</v>
      </c>
      <c r="AP3103" s="5">
        <v>96763</v>
      </c>
      <c r="AQ3103" s="5">
        <v>0</v>
      </c>
      <c r="AR3103" s="5">
        <v>0</v>
      </c>
    </row>
    <row r="3104" spans="1:44" x14ac:dyDescent="0.25">
      <c r="A3104" s="6">
        <v>4151</v>
      </c>
      <c r="B3104" s="3" t="s">
        <v>5445</v>
      </c>
      <c r="C3104" s="3" t="s">
        <v>6000</v>
      </c>
      <c r="D3104" s="3" t="s">
        <v>6669</v>
      </c>
      <c r="E3104" s="3" t="s">
        <v>3115</v>
      </c>
      <c r="F3104" s="3" t="s">
        <v>10229</v>
      </c>
      <c r="G3104" s="21">
        <v>18</v>
      </c>
      <c r="H3104" s="8" t="s">
        <v>12708</v>
      </c>
      <c r="I3104" s="3" t="s">
        <v>12493</v>
      </c>
      <c r="J3104" s="3" t="s">
        <v>12648</v>
      </c>
      <c r="K3104" s="7">
        <v>2</v>
      </c>
      <c r="L3104" s="3" t="s">
        <v>5459</v>
      </c>
      <c r="M3104" s="7">
        <v>1104</v>
      </c>
      <c r="N3104" s="3" t="s">
        <v>180</v>
      </c>
      <c r="O3104" s="3" t="s">
        <v>5462</v>
      </c>
      <c r="P3104" s="8" t="s">
        <v>12715</v>
      </c>
      <c r="Q3104" s="8" t="s">
        <v>12717</v>
      </c>
      <c r="R3104" s="4">
        <v>0</v>
      </c>
      <c r="S3104" s="4" t="s">
        <v>5627</v>
      </c>
      <c r="T3104" s="4">
        <v>99</v>
      </c>
      <c r="U3104" s="7" t="s">
        <v>6298</v>
      </c>
      <c r="V3104" s="7">
        <v>42</v>
      </c>
      <c r="W3104" s="3" t="s">
        <v>7180</v>
      </c>
      <c r="X3104" s="6">
        <v>4201</v>
      </c>
      <c r="Y3104" s="3" t="s">
        <v>7181</v>
      </c>
      <c r="Z3104" s="6">
        <v>4201001</v>
      </c>
      <c r="AA3104" s="3" t="s">
        <v>10103</v>
      </c>
      <c r="AB3104" s="6">
        <v>42010010006</v>
      </c>
      <c r="AC3104" s="3" t="s">
        <v>10107</v>
      </c>
      <c r="AD3104" s="5">
        <v>0</v>
      </c>
      <c r="AE3104" s="5">
        <v>0</v>
      </c>
      <c r="AF3104" s="5">
        <v>1148417845</v>
      </c>
      <c r="AG3104" s="5">
        <v>0</v>
      </c>
      <c r="AH3104" s="5">
        <v>0</v>
      </c>
      <c r="AI3104" s="5">
        <v>0</v>
      </c>
      <c r="AJ3104" s="5">
        <v>0</v>
      </c>
      <c r="AK3104" s="5">
        <v>1148417845</v>
      </c>
      <c r="AL3104" s="5">
        <v>1148417845</v>
      </c>
      <c r="AM3104" s="5">
        <v>1148417845</v>
      </c>
      <c r="AN3104" s="5">
        <v>0</v>
      </c>
      <c r="AO3104" s="5">
        <v>0</v>
      </c>
      <c r="AP3104" s="5">
        <v>1148417845</v>
      </c>
      <c r="AQ3104" s="5">
        <v>0</v>
      </c>
      <c r="AR3104" s="5">
        <v>0</v>
      </c>
    </row>
    <row r="3105" spans="1:44" x14ac:dyDescent="0.25">
      <c r="A3105" s="6">
        <v>4151</v>
      </c>
      <c r="B3105" s="3" t="s">
        <v>5445</v>
      </c>
      <c r="C3105" s="3" t="s">
        <v>6000</v>
      </c>
      <c r="D3105" s="3" t="s">
        <v>6669</v>
      </c>
      <c r="E3105" s="3" t="s">
        <v>3116</v>
      </c>
      <c r="F3105" s="3" t="s">
        <v>10230</v>
      </c>
      <c r="G3105" s="21">
        <v>18</v>
      </c>
      <c r="H3105" s="8" t="s">
        <v>12708</v>
      </c>
      <c r="I3105" s="3" t="s">
        <v>12351</v>
      </c>
      <c r="J3105" s="3" t="s">
        <v>12555</v>
      </c>
      <c r="K3105" s="7">
        <v>2</v>
      </c>
      <c r="L3105" s="3" t="s">
        <v>5459</v>
      </c>
      <c r="M3105" s="7">
        <v>1104</v>
      </c>
      <c r="N3105" s="3" t="s">
        <v>180</v>
      </c>
      <c r="O3105" s="3" t="s">
        <v>5462</v>
      </c>
      <c r="P3105" s="8" t="s">
        <v>12715</v>
      </c>
      <c r="Q3105" s="8" t="s">
        <v>12717</v>
      </c>
      <c r="R3105" s="4">
        <v>0</v>
      </c>
      <c r="S3105" s="4" t="s">
        <v>5627</v>
      </c>
      <c r="T3105" s="4">
        <v>99</v>
      </c>
      <c r="U3105" s="7" t="s">
        <v>6298</v>
      </c>
      <c r="V3105" s="7">
        <v>42</v>
      </c>
      <c r="W3105" s="3" t="s">
        <v>7180</v>
      </c>
      <c r="X3105" s="6">
        <v>4201</v>
      </c>
      <c r="Y3105" s="3" t="s">
        <v>7181</v>
      </c>
      <c r="Z3105" s="6">
        <v>4201001</v>
      </c>
      <c r="AA3105" s="3" t="s">
        <v>10103</v>
      </c>
      <c r="AB3105" s="6">
        <v>42010010006</v>
      </c>
      <c r="AC3105" s="3" t="s">
        <v>10107</v>
      </c>
      <c r="AD3105" s="5">
        <v>0</v>
      </c>
      <c r="AE3105" s="5">
        <v>0</v>
      </c>
      <c r="AF3105" s="5">
        <v>80389236</v>
      </c>
      <c r="AG3105" s="5">
        <v>0</v>
      </c>
      <c r="AH3105" s="5">
        <v>0</v>
      </c>
      <c r="AI3105" s="5">
        <v>0</v>
      </c>
      <c r="AJ3105" s="5">
        <v>0</v>
      </c>
      <c r="AK3105" s="5">
        <v>80389236</v>
      </c>
      <c r="AL3105" s="5">
        <v>80389236</v>
      </c>
      <c r="AM3105" s="5">
        <v>80389236</v>
      </c>
      <c r="AN3105" s="5">
        <v>0</v>
      </c>
      <c r="AO3105" s="5">
        <v>0</v>
      </c>
      <c r="AP3105" s="5">
        <v>80389236</v>
      </c>
      <c r="AQ3105" s="5">
        <v>0</v>
      </c>
      <c r="AR3105" s="5">
        <v>0</v>
      </c>
    </row>
    <row r="3106" spans="1:44" x14ac:dyDescent="0.25">
      <c r="A3106" s="6">
        <v>4151</v>
      </c>
      <c r="B3106" s="3" t="s">
        <v>5445</v>
      </c>
      <c r="C3106" s="3" t="s">
        <v>6000</v>
      </c>
      <c r="D3106" s="3" t="s">
        <v>6669</v>
      </c>
      <c r="E3106" s="3" t="s">
        <v>3117</v>
      </c>
      <c r="F3106" s="3" t="s">
        <v>10231</v>
      </c>
      <c r="G3106" s="21">
        <v>18</v>
      </c>
      <c r="H3106" s="8" t="s">
        <v>12708</v>
      </c>
      <c r="I3106" s="3" t="s">
        <v>12493</v>
      </c>
      <c r="J3106" s="3" t="s">
        <v>12648</v>
      </c>
      <c r="K3106" s="7">
        <v>2</v>
      </c>
      <c r="L3106" s="3" t="s">
        <v>5459</v>
      </c>
      <c r="M3106" s="7">
        <v>1104</v>
      </c>
      <c r="N3106" s="3" t="s">
        <v>180</v>
      </c>
      <c r="O3106" s="3" t="s">
        <v>5462</v>
      </c>
      <c r="P3106" s="8" t="s">
        <v>12715</v>
      </c>
      <c r="Q3106" s="8" t="s">
        <v>12717</v>
      </c>
      <c r="R3106" s="4">
        <v>0</v>
      </c>
      <c r="S3106" s="4" t="s">
        <v>5627</v>
      </c>
      <c r="T3106" s="4">
        <v>99</v>
      </c>
      <c r="U3106" s="7" t="s">
        <v>6298</v>
      </c>
      <c r="V3106" s="7">
        <v>42</v>
      </c>
      <c r="W3106" s="3" t="s">
        <v>7180</v>
      </c>
      <c r="X3106" s="6">
        <v>4201</v>
      </c>
      <c r="Y3106" s="3" t="s">
        <v>7181</v>
      </c>
      <c r="Z3106" s="6">
        <v>4201001</v>
      </c>
      <c r="AA3106" s="3" t="s">
        <v>10103</v>
      </c>
      <c r="AB3106" s="6">
        <v>42010010006</v>
      </c>
      <c r="AC3106" s="3" t="s">
        <v>10107</v>
      </c>
      <c r="AD3106" s="5">
        <v>0</v>
      </c>
      <c r="AE3106" s="5">
        <v>0</v>
      </c>
      <c r="AF3106" s="5">
        <v>13481914</v>
      </c>
      <c r="AG3106" s="5">
        <v>0</v>
      </c>
      <c r="AH3106" s="5">
        <v>0</v>
      </c>
      <c r="AI3106" s="5">
        <v>0</v>
      </c>
      <c r="AJ3106" s="5">
        <v>0</v>
      </c>
      <c r="AK3106" s="5">
        <v>13481914</v>
      </c>
      <c r="AL3106" s="5">
        <v>13481914</v>
      </c>
      <c r="AM3106" s="5">
        <v>13481914</v>
      </c>
      <c r="AN3106" s="5">
        <v>0</v>
      </c>
      <c r="AO3106" s="5">
        <v>0</v>
      </c>
      <c r="AP3106" s="5">
        <v>13481914</v>
      </c>
      <c r="AQ3106" s="5">
        <v>0</v>
      </c>
      <c r="AR3106" s="5">
        <v>0</v>
      </c>
    </row>
    <row r="3107" spans="1:44" x14ac:dyDescent="0.25">
      <c r="A3107" s="6">
        <v>4151</v>
      </c>
      <c r="B3107" s="3" t="s">
        <v>5445</v>
      </c>
      <c r="C3107" s="3" t="s">
        <v>6000</v>
      </c>
      <c r="D3107" s="3" t="s">
        <v>6669</v>
      </c>
      <c r="E3107" s="3" t="s">
        <v>3118</v>
      </c>
      <c r="F3107" s="3" t="s">
        <v>10232</v>
      </c>
      <c r="G3107" s="21">
        <v>18</v>
      </c>
      <c r="H3107" s="8" t="s">
        <v>12708</v>
      </c>
      <c r="I3107" s="3" t="s">
        <v>12493</v>
      </c>
      <c r="J3107" s="3" t="s">
        <v>12648</v>
      </c>
      <c r="K3107" s="7">
        <v>2</v>
      </c>
      <c r="L3107" s="3" t="s">
        <v>5459</v>
      </c>
      <c r="M3107" s="7">
        <v>1104</v>
      </c>
      <c r="N3107" s="3" t="s">
        <v>180</v>
      </c>
      <c r="O3107" s="3" t="s">
        <v>5462</v>
      </c>
      <c r="P3107" s="8" t="s">
        <v>12715</v>
      </c>
      <c r="Q3107" s="8" t="s">
        <v>12717</v>
      </c>
      <c r="R3107" s="4">
        <v>0</v>
      </c>
      <c r="S3107" s="4" t="s">
        <v>5627</v>
      </c>
      <c r="T3107" s="4">
        <v>99</v>
      </c>
      <c r="U3107" s="7" t="s">
        <v>6298</v>
      </c>
      <c r="V3107" s="7">
        <v>42</v>
      </c>
      <c r="W3107" s="3" t="s">
        <v>7180</v>
      </c>
      <c r="X3107" s="6">
        <v>4201</v>
      </c>
      <c r="Y3107" s="3" t="s">
        <v>7181</v>
      </c>
      <c r="Z3107" s="6">
        <v>4201001</v>
      </c>
      <c r="AA3107" s="3" t="s">
        <v>10103</v>
      </c>
      <c r="AB3107" s="6">
        <v>42010010006</v>
      </c>
      <c r="AC3107" s="3" t="s">
        <v>10107</v>
      </c>
      <c r="AD3107" s="5">
        <v>0</v>
      </c>
      <c r="AE3107" s="5">
        <v>0</v>
      </c>
      <c r="AF3107" s="5">
        <v>250549400</v>
      </c>
      <c r="AG3107" s="5">
        <v>0</v>
      </c>
      <c r="AH3107" s="5">
        <v>0</v>
      </c>
      <c r="AI3107" s="5">
        <v>0</v>
      </c>
      <c r="AJ3107" s="5">
        <v>0</v>
      </c>
      <c r="AK3107" s="5">
        <v>250549400</v>
      </c>
      <c r="AL3107" s="5">
        <v>250549400</v>
      </c>
      <c r="AM3107" s="5">
        <v>250549400</v>
      </c>
      <c r="AN3107" s="5">
        <v>0</v>
      </c>
      <c r="AO3107" s="5">
        <v>0</v>
      </c>
      <c r="AP3107" s="5">
        <v>250549400</v>
      </c>
      <c r="AQ3107" s="5">
        <v>0</v>
      </c>
      <c r="AR3107" s="5">
        <v>0</v>
      </c>
    </row>
    <row r="3108" spans="1:44" x14ac:dyDescent="0.25">
      <c r="A3108" s="6">
        <v>4151</v>
      </c>
      <c r="B3108" s="3" t="s">
        <v>5445</v>
      </c>
      <c r="C3108" s="3" t="s">
        <v>6000</v>
      </c>
      <c r="D3108" s="3" t="s">
        <v>6669</v>
      </c>
      <c r="E3108" s="3" t="s">
        <v>3119</v>
      </c>
      <c r="F3108" s="3" t="s">
        <v>10233</v>
      </c>
      <c r="G3108" s="21">
        <v>18</v>
      </c>
      <c r="H3108" s="8" t="s">
        <v>12708</v>
      </c>
      <c r="I3108" s="3" t="s">
        <v>12493</v>
      </c>
      <c r="J3108" s="3" t="s">
        <v>12648</v>
      </c>
      <c r="K3108" s="7">
        <v>2</v>
      </c>
      <c r="L3108" s="3" t="s">
        <v>5459</v>
      </c>
      <c r="M3108" s="7">
        <v>1104</v>
      </c>
      <c r="N3108" s="3" t="s">
        <v>180</v>
      </c>
      <c r="O3108" s="3" t="s">
        <v>5462</v>
      </c>
      <c r="P3108" s="8" t="s">
        <v>12715</v>
      </c>
      <c r="Q3108" s="8" t="s">
        <v>12717</v>
      </c>
      <c r="R3108" s="4">
        <v>0</v>
      </c>
      <c r="S3108" s="4" t="s">
        <v>5627</v>
      </c>
      <c r="T3108" s="4">
        <v>99</v>
      </c>
      <c r="U3108" s="7" t="s">
        <v>6298</v>
      </c>
      <c r="V3108" s="7">
        <v>42</v>
      </c>
      <c r="W3108" s="3" t="s">
        <v>7180</v>
      </c>
      <c r="X3108" s="6">
        <v>4201</v>
      </c>
      <c r="Y3108" s="3" t="s">
        <v>7181</v>
      </c>
      <c r="Z3108" s="6">
        <v>4201001</v>
      </c>
      <c r="AA3108" s="3" t="s">
        <v>10103</v>
      </c>
      <c r="AB3108" s="6">
        <v>42010010006</v>
      </c>
      <c r="AC3108" s="3" t="s">
        <v>10107</v>
      </c>
      <c r="AD3108" s="5">
        <v>0</v>
      </c>
      <c r="AE3108" s="5">
        <v>0</v>
      </c>
      <c r="AF3108" s="5">
        <v>141702384</v>
      </c>
      <c r="AG3108" s="5">
        <v>0</v>
      </c>
      <c r="AH3108" s="5">
        <v>0</v>
      </c>
      <c r="AI3108" s="5">
        <v>0</v>
      </c>
      <c r="AJ3108" s="5">
        <v>0</v>
      </c>
      <c r="AK3108" s="5">
        <v>141702384</v>
      </c>
      <c r="AL3108" s="5">
        <v>141702384</v>
      </c>
      <c r="AM3108" s="5">
        <v>141702384</v>
      </c>
      <c r="AN3108" s="5">
        <v>0</v>
      </c>
      <c r="AO3108" s="5">
        <v>0</v>
      </c>
      <c r="AP3108" s="5">
        <v>141702384</v>
      </c>
      <c r="AQ3108" s="5">
        <v>0</v>
      </c>
      <c r="AR3108" s="5">
        <v>0</v>
      </c>
    </row>
    <row r="3109" spans="1:44" x14ac:dyDescent="0.25">
      <c r="A3109" s="6">
        <v>4151</v>
      </c>
      <c r="B3109" s="3" t="s">
        <v>5445</v>
      </c>
      <c r="C3109" s="3" t="s">
        <v>6027</v>
      </c>
      <c r="D3109" s="3" t="s">
        <v>6696</v>
      </c>
      <c r="E3109" s="3" t="s">
        <v>3126</v>
      </c>
      <c r="F3109" s="3" t="s">
        <v>10235</v>
      </c>
      <c r="G3109" s="21">
        <v>18</v>
      </c>
      <c r="H3109" s="8" t="s">
        <v>12708</v>
      </c>
      <c r="I3109" s="3" t="s">
        <v>12498</v>
      </c>
      <c r="J3109" s="3" t="s">
        <v>12652</v>
      </c>
      <c r="K3109" s="7">
        <v>2</v>
      </c>
      <c r="L3109" s="3" t="s">
        <v>5459</v>
      </c>
      <c r="M3109" s="7">
        <v>1104</v>
      </c>
      <c r="N3109" s="3" t="s">
        <v>180</v>
      </c>
      <c r="O3109" s="3" t="s">
        <v>5462</v>
      </c>
      <c r="P3109" s="8" t="s">
        <v>12715</v>
      </c>
      <c r="Q3109" s="8" t="s">
        <v>12717</v>
      </c>
      <c r="R3109" s="4">
        <v>0</v>
      </c>
      <c r="S3109" s="4" t="s">
        <v>5627</v>
      </c>
      <c r="T3109" s="4">
        <v>99</v>
      </c>
      <c r="U3109" s="7" t="s">
        <v>6298</v>
      </c>
      <c r="V3109" s="7">
        <v>42</v>
      </c>
      <c r="W3109" s="3" t="s">
        <v>7180</v>
      </c>
      <c r="X3109" s="6">
        <v>4201</v>
      </c>
      <c r="Y3109" s="3" t="s">
        <v>7181</v>
      </c>
      <c r="Z3109" s="6">
        <v>4201002</v>
      </c>
      <c r="AA3109" s="3" t="s">
        <v>8157</v>
      </c>
      <c r="AB3109" s="6">
        <v>42010020001</v>
      </c>
      <c r="AC3109" s="3" t="s">
        <v>10234</v>
      </c>
      <c r="AD3109" s="5">
        <v>0</v>
      </c>
      <c r="AE3109" s="5">
        <v>0</v>
      </c>
      <c r="AF3109" s="5">
        <v>196000470</v>
      </c>
      <c r="AG3109" s="5">
        <v>0</v>
      </c>
      <c r="AH3109" s="5">
        <v>0</v>
      </c>
      <c r="AI3109" s="5">
        <v>0</v>
      </c>
      <c r="AJ3109" s="5">
        <v>0</v>
      </c>
      <c r="AK3109" s="5">
        <v>196000470</v>
      </c>
      <c r="AL3109" s="5">
        <v>196000470</v>
      </c>
      <c r="AM3109" s="5">
        <v>196000470</v>
      </c>
      <c r="AN3109" s="5">
        <v>0</v>
      </c>
      <c r="AO3109" s="5">
        <v>0</v>
      </c>
      <c r="AP3109" s="5">
        <v>196000470</v>
      </c>
      <c r="AQ3109" s="5">
        <v>0</v>
      </c>
      <c r="AR3109" s="5">
        <v>0</v>
      </c>
    </row>
    <row r="3110" spans="1:44" x14ac:dyDescent="0.25">
      <c r="A3110" s="6">
        <v>4151</v>
      </c>
      <c r="B3110" s="3" t="s">
        <v>5445</v>
      </c>
      <c r="C3110" s="3" t="s">
        <v>6027</v>
      </c>
      <c r="D3110" s="3" t="s">
        <v>6696</v>
      </c>
      <c r="E3110" s="3" t="s">
        <v>3127</v>
      </c>
      <c r="F3110" s="3" t="s">
        <v>10236</v>
      </c>
      <c r="G3110" s="21">
        <v>18</v>
      </c>
      <c r="H3110" s="8" t="s">
        <v>12708</v>
      </c>
      <c r="I3110" s="3" t="s">
        <v>12351</v>
      </c>
      <c r="J3110" s="3" t="s">
        <v>12555</v>
      </c>
      <c r="K3110" s="7">
        <v>2</v>
      </c>
      <c r="L3110" s="3" t="s">
        <v>5459</v>
      </c>
      <c r="M3110" s="7">
        <v>1104</v>
      </c>
      <c r="N3110" s="3" t="s">
        <v>180</v>
      </c>
      <c r="O3110" s="3" t="s">
        <v>5462</v>
      </c>
      <c r="P3110" s="8" t="s">
        <v>12715</v>
      </c>
      <c r="Q3110" s="8" t="s">
        <v>12717</v>
      </c>
      <c r="R3110" s="4">
        <v>0</v>
      </c>
      <c r="S3110" s="4" t="s">
        <v>5627</v>
      </c>
      <c r="T3110" s="4">
        <v>99</v>
      </c>
      <c r="U3110" s="7" t="s">
        <v>6298</v>
      </c>
      <c r="V3110" s="7">
        <v>42</v>
      </c>
      <c r="W3110" s="3" t="s">
        <v>7180</v>
      </c>
      <c r="X3110" s="6">
        <v>4201</v>
      </c>
      <c r="Y3110" s="3" t="s">
        <v>7181</v>
      </c>
      <c r="Z3110" s="6">
        <v>4201002</v>
      </c>
      <c r="AA3110" s="3" t="s">
        <v>8157</v>
      </c>
      <c r="AB3110" s="6">
        <v>42010020001</v>
      </c>
      <c r="AC3110" s="3" t="s">
        <v>10234</v>
      </c>
      <c r="AD3110" s="5">
        <v>0</v>
      </c>
      <c r="AE3110" s="5">
        <v>0</v>
      </c>
      <c r="AF3110" s="5">
        <v>16852014</v>
      </c>
      <c r="AG3110" s="5">
        <v>0</v>
      </c>
      <c r="AH3110" s="5">
        <v>0</v>
      </c>
      <c r="AI3110" s="5">
        <v>0</v>
      </c>
      <c r="AJ3110" s="5">
        <v>0</v>
      </c>
      <c r="AK3110" s="5">
        <v>16852014</v>
      </c>
      <c r="AL3110" s="5">
        <v>16852014</v>
      </c>
      <c r="AM3110" s="5">
        <v>16852014</v>
      </c>
      <c r="AN3110" s="5">
        <v>0</v>
      </c>
      <c r="AO3110" s="5">
        <v>0</v>
      </c>
      <c r="AP3110" s="5">
        <v>16852014</v>
      </c>
      <c r="AQ3110" s="5">
        <v>0</v>
      </c>
      <c r="AR3110" s="5">
        <v>0</v>
      </c>
    </row>
    <row r="3111" spans="1:44" x14ac:dyDescent="0.25">
      <c r="A3111" s="6">
        <v>4151</v>
      </c>
      <c r="B3111" s="3" t="s">
        <v>5445</v>
      </c>
      <c r="C3111" s="3" t="s">
        <v>6027</v>
      </c>
      <c r="D3111" s="3" t="s">
        <v>6696</v>
      </c>
      <c r="E3111" s="3" t="s">
        <v>3128</v>
      </c>
      <c r="F3111" s="3" t="s">
        <v>10237</v>
      </c>
      <c r="G3111" s="21">
        <v>18</v>
      </c>
      <c r="H3111" s="8" t="s">
        <v>12708</v>
      </c>
      <c r="I3111" s="3" t="s">
        <v>12351</v>
      </c>
      <c r="J3111" s="3" t="s">
        <v>12555</v>
      </c>
      <c r="K3111" s="7">
        <v>2</v>
      </c>
      <c r="L3111" s="3" t="s">
        <v>5459</v>
      </c>
      <c r="M3111" s="7">
        <v>1104</v>
      </c>
      <c r="N3111" s="3" t="s">
        <v>180</v>
      </c>
      <c r="O3111" s="3" t="s">
        <v>5462</v>
      </c>
      <c r="P3111" s="8" t="s">
        <v>12715</v>
      </c>
      <c r="Q3111" s="8" t="s">
        <v>12717</v>
      </c>
      <c r="R3111" s="4">
        <v>0</v>
      </c>
      <c r="S3111" s="4" t="s">
        <v>5627</v>
      </c>
      <c r="T3111" s="4">
        <v>99</v>
      </c>
      <c r="U3111" s="7" t="s">
        <v>6298</v>
      </c>
      <c r="V3111" s="7">
        <v>42</v>
      </c>
      <c r="W3111" s="3" t="s">
        <v>7180</v>
      </c>
      <c r="X3111" s="6">
        <v>4201</v>
      </c>
      <c r="Y3111" s="3" t="s">
        <v>7181</v>
      </c>
      <c r="Z3111" s="6">
        <v>4201002</v>
      </c>
      <c r="AA3111" s="3" t="s">
        <v>8157</v>
      </c>
      <c r="AB3111" s="6">
        <v>42010020001</v>
      </c>
      <c r="AC3111" s="3" t="s">
        <v>10234</v>
      </c>
      <c r="AD3111" s="5">
        <v>0</v>
      </c>
      <c r="AE3111" s="5">
        <v>0</v>
      </c>
      <c r="AF3111" s="5">
        <v>45885828</v>
      </c>
      <c r="AG3111" s="5">
        <v>0</v>
      </c>
      <c r="AH3111" s="5">
        <v>0</v>
      </c>
      <c r="AI3111" s="5">
        <v>0</v>
      </c>
      <c r="AJ3111" s="5">
        <v>0</v>
      </c>
      <c r="AK3111" s="5">
        <v>45885828</v>
      </c>
      <c r="AL3111" s="5">
        <v>45885828</v>
      </c>
      <c r="AM3111" s="5">
        <v>45885828</v>
      </c>
      <c r="AN3111" s="5">
        <v>0</v>
      </c>
      <c r="AO3111" s="5">
        <v>0</v>
      </c>
      <c r="AP3111" s="5">
        <v>45885828</v>
      </c>
      <c r="AQ3111" s="5">
        <v>0</v>
      </c>
      <c r="AR3111" s="5">
        <v>0</v>
      </c>
    </row>
    <row r="3112" spans="1:44" x14ac:dyDescent="0.25">
      <c r="A3112" s="6">
        <v>4151</v>
      </c>
      <c r="B3112" s="3" t="s">
        <v>5445</v>
      </c>
      <c r="C3112" s="3" t="s">
        <v>6008</v>
      </c>
      <c r="D3112" s="3" t="s">
        <v>6677</v>
      </c>
      <c r="E3112" s="3" t="s">
        <v>3138</v>
      </c>
      <c r="F3112" s="3" t="s">
        <v>10238</v>
      </c>
      <c r="G3112" s="21">
        <v>18</v>
      </c>
      <c r="H3112" s="8" t="s">
        <v>12708</v>
      </c>
      <c r="I3112" s="3" t="s">
        <v>12493</v>
      </c>
      <c r="J3112" s="3" t="s">
        <v>12648</v>
      </c>
      <c r="K3112" s="7">
        <v>2</v>
      </c>
      <c r="L3112" s="3" t="s">
        <v>5459</v>
      </c>
      <c r="M3112" s="7">
        <v>1104</v>
      </c>
      <c r="N3112" s="3" t="s">
        <v>180</v>
      </c>
      <c r="O3112" s="3" t="s">
        <v>5462</v>
      </c>
      <c r="P3112" s="8" t="s">
        <v>12715</v>
      </c>
      <c r="Q3112" s="8" t="s">
        <v>12717</v>
      </c>
      <c r="R3112" s="4">
        <v>0</v>
      </c>
      <c r="S3112" s="4" t="s">
        <v>5627</v>
      </c>
      <c r="T3112" s="4">
        <v>99</v>
      </c>
      <c r="U3112" s="7" t="s">
        <v>6298</v>
      </c>
      <c r="V3112" s="7">
        <v>42</v>
      </c>
      <c r="W3112" s="3" t="s">
        <v>7180</v>
      </c>
      <c r="X3112" s="6">
        <v>4201</v>
      </c>
      <c r="Y3112" s="3" t="s">
        <v>7181</v>
      </c>
      <c r="Z3112" s="6">
        <v>4201004</v>
      </c>
      <c r="AA3112" s="3" t="s">
        <v>10117</v>
      </c>
      <c r="AB3112" s="6">
        <v>42010040003</v>
      </c>
      <c r="AC3112" s="3" t="s">
        <v>10128</v>
      </c>
      <c r="AD3112" s="5">
        <v>0</v>
      </c>
      <c r="AE3112" s="5">
        <v>0</v>
      </c>
      <c r="AF3112" s="5">
        <v>1989759334</v>
      </c>
      <c r="AG3112" s="5">
        <v>0</v>
      </c>
      <c r="AH3112" s="5">
        <v>0</v>
      </c>
      <c r="AI3112" s="5">
        <v>0</v>
      </c>
      <c r="AJ3112" s="5">
        <v>0</v>
      </c>
      <c r="AK3112" s="5">
        <v>1989759334</v>
      </c>
      <c r="AL3112" s="5">
        <v>1989759334</v>
      </c>
      <c r="AM3112" s="5">
        <v>1989759334</v>
      </c>
      <c r="AN3112" s="5">
        <v>0</v>
      </c>
      <c r="AO3112" s="5">
        <v>0</v>
      </c>
      <c r="AP3112" s="5">
        <v>1989759334</v>
      </c>
      <c r="AQ3112" s="5">
        <v>0</v>
      </c>
      <c r="AR3112" s="5">
        <v>0</v>
      </c>
    </row>
    <row r="3113" spans="1:44" x14ac:dyDescent="0.25">
      <c r="A3113" s="6">
        <v>4151</v>
      </c>
      <c r="B3113" s="3" t="s">
        <v>5445</v>
      </c>
      <c r="C3113" s="3" t="s">
        <v>6008</v>
      </c>
      <c r="D3113" s="3" t="s">
        <v>6677</v>
      </c>
      <c r="E3113" s="3" t="s">
        <v>3139</v>
      </c>
      <c r="F3113" s="3" t="s">
        <v>10239</v>
      </c>
      <c r="G3113" s="21">
        <v>18</v>
      </c>
      <c r="H3113" s="8" t="s">
        <v>12708</v>
      </c>
      <c r="I3113" s="3" t="s">
        <v>12341</v>
      </c>
      <c r="J3113" s="3" t="s">
        <v>12545</v>
      </c>
      <c r="K3113" s="7">
        <v>2</v>
      </c>
      <c r="L3113" s="3" t="s">
        <v>5459</v>
      </c>
      <c r="M3113" s="7">
        <v>1104</v>
      </c>
      <c r="N3113" s="3" t="s">
        <v>180</v>
      </c>
      <c r="O3113" s="3" t="s">
        <v>5462</v>
      </c>
      <c r="P3113" s="8" t="s">
        <v>12715</v>
      </c>
      <c r="Q3113" s="8" t="s">
        <v>12717</v>
      </c>
      <c r="R3113" s="4">
        <v>0</v>
      </c>
      <c r="S3113" s="4" t="s">
        <v>5627</v>
      </c>
      <c r="T3113" s="4">
        <v>99</v>
      </c>
      <c r="U3113" s="7" t="s">
        <v>6298</v>
      </c>
      <c r="V3113" s="7">
        <v>42</v>
      </c>
      <c r="W3113" s="3" t="s">
        <v>7180</v>
      </c>
      <c r="X3113" s="6">
        <v>4201</v>
      </c>
      <c r="Y3113" s="3" t="s">
        <v>7181</v>
      </c>
      <c r="Z3113" s="6">
        <v>4201004</v>
      </c>
      <c r="AA3113" s="3" t="s">
        <v>10117</v>
      </c>
      <c r="AB3113" s="6">
        <v>42010040003</v>
      </c>
      <c r="AC3113" s="3" t="s">
        <v>10128</v>
      </c>
      <c r="AD3113" s="5">
        <v>0</v>
      </c>
      <c r="AE3113" s="5">
        <v>0</v>
      </c>
      <c r="AF3113" s="5">
        <v>191918484</v>
      </c>
      <c r="AG3113" s="5">
        <v>0</v>
      </c>
      <c r="AH3113" s="5">
        <v>0</v>
      </c>
      <c r="AI3113" s="5">
        <v>0</v>
      </c>
      <c r="AJ3113" s="5">
        <v>0</v>
      </c>
      <c r="AK3113" s="5">
        <v>191918484</v>
      </c>
      <c r="AL3113" s="5">
        <v>191918484</v>
      </c>
      <c r="AM3113" s="5">
        <v>191918484</v>
      </c>
      <c r="AN3113" s="5">
        <v>0</v>
      </c>
      <c r="AO3113" s="5">
        <v>0</v>
      </c>
      <c r="AP3113" s="5">
        <v>191918484</v>
      </c>
      <c r="AQ3113" s="5">
        <v>0</v>
      </c>
      <c r="AR3113" s="5">
        <v>0</v>
      </c>
    </row>
    <row r="3114" spans="1:44" x14ac:dyDescent="0.25">
      <c r="A3114" s="6">
        <v>4151</v>
      </c>
      <c r="B3114" s="3" t="s">
        <v>5445</v>
      </c>
      <c r="C3114" s="3" t="s">
        <v>6008</v>
      </c>
      <c r="D3114" s="3" t="s">
        <v>6677</v>
      </c>
      <c r="E3114" s="3" t="s">
        <v>3143</v>
      </c>
      <c r="F3114" s="3" t="s">
        <v>10240</v>
      </c>
      <c r="G3114" s="21">
        <v>18</v>
      </c>
      <c r="H3114" s="8" t="s">
        <v>12708</v>
      </c>
      <c r="I3114" s="3" t="s">
        <v>12351</v>
      </c>
      <c r="J3114" s="3" t="s">
        <v>12555</v>
      </c>
      <c r="K3114" s="7">
        <v>2</v>
      </c>
      <c r="L3114" s="3" t="s">
        <v>5459</v>
      </c>
      <c r="M3114" s="7">
        <v>1104</v>
      </c>
      <c r="N3114" s="3" t="s">
        <v>180</v>
      </c>
      <c r="O3114" s="3" t="s">
        <v>5462</v>
      </c>
      <c r="P3114" s="8" t="s">
        <v>12715</v>
      </c>
      <c r="Q3114" s="8" t="s">
        <v>12717</v>
      </c>
      <c r="R3114" s="4">
        <v>0</v>
      </c>
      <c r="S3114" s="4" t="s">
        <v>5627</v>
      </c>
      <c r="T3114" s="4">
        <v>99</v>
      </c>
      <c r="U3114" s="7" t="s">
        <v>6298</v>
      </c>
      <c r="V3114" s="7">
        <v>42</v>
      </c>
      <c r="W3114" s="3" t="s">
        <v>7180</v>
      </c>
      <c r="X3114" s="6">
        <v>4201</v>
      </c>
      <c r="Y3114" s="3" t="s">
        <v>7181</v>
      </c>
      <c r="Z3114" s="6">
        <v>4201004</v>
      </c>
      <c r="AA3114" s="3" t="s">
        <v>10117</v>
      </c>
      <c r="AB3114" s="6">
        <v>42010040003</v>
      </c>
      <c r="AC3114" s="3" t="s">
        <v>10128</v>
      </c>
      <c r="AD3114" s="5">
        <v>0</v>
      </c>
      <c r="AE3114" s="5">
        <v>0</v>
      </c>
      <c r="AF3114" s="5">
        <v>86942190</v>
      </c>
      <c r="AG3114" s="5">
        <v>0</v>
      </c>
      <c r="AH3114" s="5">
        <v>0</v>
      </c>
      <c r="AI3114" s="5">
        <v>0</v>
      </c>
      <c r="AJ3114" s="5">
        <v>0</v>
      </c>
      <c r="AK3114" s="5">
        <v>86942190</v>
      </c>
      <c r="AL3114" s="5">
        <v>86942190</v>
      </c>
      <c r="AM3114" s="5">
        <v>86942190</v>
      </c>
      <c r="AN3114" s="5">
        <v>0</v>
      </c>
      <c r="AO3114" s="5">
        <v>0</v>
      </c>
      <c r="AP3114" s="5">
        <v>86942190</v>
      </c>
      <c r="AQ3114" s="5">
        <v>0</v>
      </c>
      <c r="AR3114" s="5">
        <v>0</v>
      </c>
    </row>
    <row r="3115" spans="1:44" x14ac:dyDescent="0.25">
      <c r="A3115" s="6">
        <v>4151</v>
      </c>
      <c r="B3115" s="3" t="s">
        <v>5445</v>
      </c>
      <c r="C3115" s="3" t="s">
        <v>6023</v>
      </c>
      <c r="D3115" s="3" t="s">
        <v>6692</v>
      </c>
      <c r="E3115" s="3" t="s">
        <v>3164</v>
      </c>
      <c r="F3115" s="3" t="s">
        <v>10241</v>
      </c>
      <c r="G3115" s="21">
        <v>18</v>
      </c>
      <c r="H3115" s="8" t="s">
        <v>12708</v>
      </c>
      <c r="I3115" s="3" t="s">
        <v>12339</v>
      </c>
      <c r="J3115" s="3" t="s">
        <v>12543</v>
      </c>
      <c r="K3115" s="7">
        <v>2</v>
      </c>
      <c r="L3115" s="3" t="s">
        <v>5459</v>
      </c>
      <c r="M3115" s="7">
        <v>1104</v>
      </c>
      <c r="N3115" s="3" t="s">
        <v>180</v>
      </c>
      <c r="O3115" s="3" t="s">
        <v>5462</v>
      </c>
      <c r="P3115" s="8" t="s">
        <v>12715</v>
      </c>
      <c r="Q3115" s="8" t="s">
        <v>12717</v>
      </c>
      <c r="R3115" s="4">
        <v>0</v>
      </c>
      <c r="S3115" s="4" t="s">
        <v>5627</v>
      </c>
      <c r="T3115" s="4">
        <v>99</v>
      </c>
      <c r="U3115" s="7" t="s">
        <v>6298</v>
      </c>
      <c r="V3115" s="7">
        <v>42</v>
      </c>
      <c r="W3115" s="3" t="s">
        <v>7180</v>
      </c>
      <c r="X3115" s="6">
        <v>4201</v>
      </c>
      <c r="Y3115" s="3" t="s">
        <v>7181</v>
      </c>
      <c r="Z3115" s="6">
        <v>4201004</v>
      </c>
      <c r="AA3115" s="3" t="s">
        <v>10117</v>
      </c>
      <c r="AB3115" s="6">
        <v>42010040007</v>
      </c>
      <c r="AC3115" s="3" t="s">
        <v>10189</v>
      </c>
      <c r="AD3115" s="5">
        <v>0</v>
      </c>
      <c r="AE3115" s="5">
        <v>0</v>
      </c>
      <c r="AF3115" s="5">
        <v>337913168</v>
      </c>
      <c r="AG3115" s="5">
        <v>0</v>
      </c>
      <c r="AH3115" s="5">
        <v>0</v>
      </c>
      <c r="AI3115" s="5">
        <v>0</v>
      </c>
      <c r="AJ3115" s="5">
        <v>0</v>
      </c>
      <c r="AK3115" s="5">
        <v>337913168</v>
      </c>
      <c r="AL3115" s="5">
        <v>337913168</v>
      </c>
      <c r="AM3115" s="5">
        <v>337913168</v>
      </c>
      <c r="AN3115" s="5">
        <v>0</v>
      </c>
      <c r="AO3115" s="5">
        <v>0</v>
      </c>
      <c r="AP3115" s="5">
        <v>337913168</v>
      </c>
      <c r="AQ3115" s="5">
        <v>0</v>
      </c>
      <c r="AR3115" s="5">
        <v>0</v>
      </c>
    </row>
    <row r="3116" spans="1:44" x14ac:dyDescent="0.25">
      <c r="A3116" s="6">
        <v>4151</v>
      </c>
      <c r="B3116" s="3" t="s">
        <v>5445</v>
      </c>
      <c r="C3116" s="3" t="s">
        <v>6028</v>
      </c>
      <c r="D3116" s="3" t="s">
        <v>6697</v>
      </c>
      <c r="E3116" s="3" t="s">
        <v>3165</v>
      </c>
      <c r="F3116" s="3" t="s">
        <v>10242</v>
      </c>
      <c r="G3116" s="21">
        <v>18</v>
      </c>
      <c r="H3116" s="8" t="s">
        <v>12708</v>
      </c>
      <c r="I3116" s="3" t="s">
        <v>12498</v>
      </c>
      <c r="J3116" s="3" t="s">
        <v>12652</v>
      </c>
      <c r="K3116" s="7">
        <v>2</v>
      </c>
      <c r="L3116" s="3" t="s">
        <v>5459</v>
      </c>
      <c r="M3116" s="7">
        <v>1104</v>
      </c>
      <c r="N3116" s="3" t="s">
        <v>180</v>
      </c>
      <c r="O3116" s="3" t="s">
        <v>5462</v>
      </c>
      <c r="P3116" s="8" t="s">
        <v>12715</v>
      </c>
      <c r="Q3116" s="8" t="s">
        <v>12717</v>
      </c>
      <c r="R3116" s="4">
        <v>0</v>
      </c>
      <c r="S3116" s="4" t="s">
        <v>5627</v>
      </c>
      <c r="T3116" s="4">
        <v>99</v>
      </c>
      <c r="U3116" s="7" t="s">
        <v>6298</v>
      </c>
      <c r="V3116" s="7">
        <v>42</v>
      </c>
      <c r="W3116" s="3" t="s">
        <v>7180</v>
      </c>
      <c r="X3116" s="6">
        <v>4201</v>
      </c>
      <c r="Y3116" s="3" t="s">
        <v>7181</v>
      </c>
      <c r="Z3116" s="6">
        <v>4201004</v>
      </c>
      <c r="AA3116" s="3" t="s">
        <v>10117</v>
      </c>
      <c r="AB3116" s="6">
        <v>42010040007</v>
      </c>
      <c r="AC3116" s="3" t="s">
        <v>10189</v>
      </c>
      <c r="AD3116" s="5">
        <v>0</v>
      </c>
      <c r="AE3116" s="5">
        <v>0</v>
      </c>
      <c r="AF3116" s="5">
        <v>1288958325</v>
      </c>
      <c r="AG3116" s="5">
        <v>0</v>
      </c>
      <c r="AH3116" s="5">
        <v>0</v>
      </c>
      <c r="AI3116" s="5">
        <v>0</v>
      </c>
      <c r="AJ3116" s="5">
        <v>0</v>
      </c>
      <c r="AK3116" s="5">
        <v>1288958325</v>
      </c>
      <c r="AL3116" s="5">
        <v>1288958325</v>
      </c>
      <c r="AM3116" s="5">
        <v>1288958325</v>
      </c>
      <c r="AN3116" s="5">
        <v>0</v>
      </c>
      <c r="AO3116" s="5">
        <v>0</v>
      </c>
      <c r="AP3116" s="5">
        <v>1288958325</v>
      </c>
      <c r="AQ3116" s="5">
        <v>0</v>
      </c>
      <c r="AR3116" s="5">
        <v>0</v>
      </c>
    </row>
    <row r="3117" spans="1:44" x14ac:dyDescent="0.25">
      <c r="A3117" s="6">
        <v>4151</v>
      </c>
      <c r="B3117" s="3" t="s">
        <v>5445</v>
      </c>
      <c r="C3117" s="3" t="s">
        <v>6028</v>
      </c>
      <c r="D3117" s="3" t="s">
        <v>6697</v>
      </c>
      <c r="E3117" s="3" t="s">
        <v>3166</v>
      </c>
      <c r="F3117" s="3" t="s">
        <v>10243</v>
      </c>
      <c r="G3117" s="21">
        <v>18</v>
      </c>
      <c r="H3117" s="8" t="s">
        <v>12708</v>
      </c>
      <c r="I3117" s="3" t="s">
        <v>12351</v>
      </c>
      <c r="J3117" s="3" t="s">
        <v>12555</v>
      </c>
      <c r="K3117" s="7">
        <v>2</v>
      </c>
      <c r="L3117" s="3" t="s">
        <v>5459</v>
      </c>
      <c r="M3117" s="7">
        <v>1104</v>
      </c>
      <c r="N3117" s="3" t="s">
        <v>180</v>
      </c>
      <c r="O3117" s="3" t="s">
        <v>5462</v>
      </c>
      <c r="P3117" s="8" t="s">
        <v>12715</v>
      </c>
      <c r="Q3117" s="8" t="s">
        <v>12717</v>
      </c>
      <c r="R3117" s="4">
        <v>0</v>
      </c>
      <c r="S3117" s="4" t="s">
        <v>5627</v>
      </c>
      <c r="T3117" s="4">
        <v>99</v>
      </c>
      <c r="U3117" s="7" t="s">
        <v>6298</v>
      </c>
      <c r="V3117" s="7">
        <v>42</v>
      </c>
      <c r="W3117" s="3" t="s">
        <v>7180</v>
      </c>
      <c r="X3117" s="6">
        <v>4201</v>
      </c>
      <c r="Y3117" s="3" t="s">
        <v>7181</v>
      </c>
      <c r="Z3117" s="6">
        <v>4201004</v>
      </c>
      <c r="AA3117" s="3" t="s">
        <v>10117</v>
      </c>
      <c r="AB3117" s="6">
        <v>42010040007</v>
      </c>
      <c r="AC3117" s="3" t="s">
        <v>10189</v>
      </c>
      <c r="AD3117" s="5">
        <v>0</v>
      </c>
      <c r="AE3117" s="5">
        <v>0</v>
      </c>
      <c r="AF3117" s="5">
        <v>186291230</v>
      </c>
      <c r="AG3117" s="5">
        <v>0</v>
      </c>
      <c r="AH3117" s="5">
        <v>0</v>
      </c>
      <c r="AI3117" s="5">
        <v>0</v>
      </c>
      <c r="AJ3117" s="5">
        <v>0</v>
      </c>
      <c r="AK3117" s="5">
        <v>186291230</v>
      </c>
      <c r="AL3117" s="5">
        <v>186291230</v>
      </c>
      <c r="AM3117" s="5">
        <v>186291230</v>
      </c>
      <c r="AN3117" s="5">
        <v>0</v>
      </c>
      <c r="AO3117" s="5">
        <v>0</v>
      </c>
      <c r="AP3117" s="5">
        <v>186291230</v>
      </c>
      <c r="AQ3117" s="5">
        <v>0</v>
      </c>
      <c r="AR3117" s="5">
        <v>0</v>
      </c>
    </row>
    <row r="3118" spans="1:44" x14ac:dyDescent="0.25">
      <c r="A3118" s="6">
        <v>4151</v>
      </c>
      <c r="B3118" s="3" t="s">
        <v>5445</v>
      </c>
      <c r="C3118" s="3" t="s">
        <v>6025</v>
      </c>
      <c r="D3118" s="3" t="s">
        <v>6694</v>
      </c>
      <c r="E3118" s="3" t="s">
        <v>3326</v>
      </c>
      <c r="F3118" s="3" t="s">
        <v>10244</v>
      </c>
      <c r="G3118" s="21">
        <v>18</v>
      </c>
      <c r="H3118" s="8" t="s">
        <v>12708</v>
      </c>
      <c r="I3118" s="3" t="s">
        <v>12499</v>
      </c>
      <c r="J3118" s="3" t="s">
        <v>12651</v>
      </c>
      <c r="K3118" s="7">
        <v>2</v>
      </c>
      <c r="L3118" s="3" t="s">
        <v>5459</v>
      </c>
      <c r="M3118" s="7">
        <v>1201</v>
      </c>
      <c r="N3118" s="3" t="s">
        <v>1368</v>
      </c>
      <c r="O3118" s="3" t="s">
        <v>5498</v>
      </c>
      <c r="P3118" s="8" t="s">
        <v>12715</v>
      </c>
      <c r="Q3118" s="8" t="s">
        <v>12717</v>
      </c>
      <c r="R3118" s="4">
        <v>0</v>
      </c>
      <c r="S3118" s="4" t="s">
        <v>5627</v>
      </c>
      <c r="T3118" s="4">
        <v>99</v>
      </c>
      <c r="U3118" s="7" t="s">
        <v>6298</v>
      </c>
      <c r="V3118" s="7">
        <v>42</v>
      </c>
      <c r="W3118" s="3" t="s">
        <v>7180</v>
      </c>
      <c r="X3118" s="6">
        <v>4201</v>
      </c>
      <c r="Y3118" s="3" t="s">
        <v>7181</v>
      </c>
      <c r="Z3118" s="6">
        <v>4201001</v>
      </c>
      <c r="AA3118" s="3" t="s">
        <v>10103</v>
      </c>
      <c r="AB3118" s="6">
        <v>42010010002</v>
      </c>
      <c r="AC3118" s="3" t="s">
        <v>10226</v>
      </c>
      <c r="AD3118" s="5">
        <v>0</v>
      </c>
      <c r="AE3118" s="5">
        <v>0</v>
      </c>
      <c r="AF3118" s="5">
        <v>256173694</v>
      </c>
      <c r="AG3118" s="5">
        <v>0</v>
      </c>
      <c r="AH3118" s="5">
        <v>0</v>
      </c>
      <c r="AI3118" s="5">
        <v>0</v>
      </c>
      <c r="AJ3118" s="5">
        <v>0</v>
      </c>
      <c r="AK3118" s="5">
        <v>256173694</v>
      </c>
      <c r="AL3118" s="5">
        <v>256173694</v>
      </c>
      <c r="AM3118" s="5">
        <v>256173694</v>
      </c>
      <c r="AN3118" s="5">
        <v>0</v>
      </c>
      <c r="AO3118" s="5">
        <v>0</v>
      </c>
      <c r="AP3118" s="5">
        <v>256173694</v>
      </c>
      <c r="AQ3118" s="5">
        <v>0</v>
      </c>
      <c r="AR3118" s="5">
        <v>0</v>
      </c>
    </row>
    <row r="3119" spans="1:44" x14ac:dyDescent="0.25">
      <c r="A3119" s="6">
        <v>4151</v>
      </c>
      <c r="B3119" s="3" t="s">
        <v>5445</v>
      </c>
      <c r="C3119" s="3" t="s">
        <v>6025</v>
      </c>
      <c r="D3119" s="3" t="s">
        <v>6694</v>
      </c>
      <c r="E3119" s="3" t="s">
        <v>3327</v>
      </c>
      <c r="F3119" s="3" t="s">
        <v>10245</v>
      </c>
      <c r="G3119" s="21">
        <v>18</v>
      </c>
      <c r="H3119" s="8" t="s">
        <v>12708</v>
      </c>
      <c r="I3119" s="3" t="s">
        <v>12499</v>
      </c>
      <c r="J3119" s="3" t="s">
        <v>12651</v>
      </c>
      <c r="K3119" s="7">
        <v>2</v>
      </c>
      <c r="L3119" s="3" t="s">
        <v>5459</v>
      </c>
      <c r="M3119" s="7">
        <v>1201</v>
      </c>
      <c r="N3119" s="3" t="s">
        <v>1368</v>
      </c>
      <c r="O3119" s="3" t="s">
        <v>5498</v>
      </c>
      <c r="P3119" s="8" t="s">
        <v>12715</v>
      </c>
      <c r="Q3119" s="8" t="s">
        <v>12717</v>
      </c>
      <c r="R3119" s="4">
        <v>0</v>
      </c>
      <c r="S3119" s="4" t="s">
        <v>5627</v>
      </c>
      <c r="T3119" s="4">
        <v>99</v>
      </c>
      <c r="U3119" s="7" t="s">
        <v>6298</v>
      </c>
      <c r="V3119" s="7">
        <v>42</v>
      </c>
      <c r="W3119" s="3" t="s">
        <v>7180</v>
      </c>
      <c r="X3119" s="6">
        <v>4201</v>
      </c>
      <c r="Y3119" s="3" t="s">
        <v>7181</v>
      </c>
      <c r="Z3119" s="6">
        <v>4201001</v>
      </c>
      <c r="AA3119" s="3" t="s">
        <v>10103</v>
      </c>
      <c r="AB3119" s="6">
        <v>42010010002</v>
      </c>
      <c r="AC3119" s="3" t="s">
        <v>10226</v>
      </c>
      <c r="AD3119" s="5">
        <v>0</v>
      </c>
      <c r="AE3119" s="5">
        <v>0</v>
      </c>
      <c r="AF3119" s="5">
        <v>5033127</v>
      </c>
      <c r="AG3119" s="5">
        <v>0</v>
      </c>
      <c r="AH3119" s="5">
        <v>0</v>
      </c>
      <c r="AI3119" s="5">
        <v>0</v>
      </c>
      <c r="AJ3119" s="5">
        <v>0</v>
      </c>
      <c r="AK3119" s="5">
        <v>5033127</v>
      </c>
      <c r="AL3119" s="5">
        <v>5033127</v>
      </c>
      <c r="AM3119" s="5">
        <v>5033127</v>
      </c>
      <c r="AN3119" s="5">
        <v>0</v>
      </c>
      <c r="AO3119" s="5">
        <v>0</v>
      </c>
      <c r="AP3119" s="5">
        <v>5033127</v>
      </c>
      <c r="AQ3119" s="5">
        <v>0</v>
      </c>
      <c r="AR3119" s="5">
        <v>0</v>
      </c>
    </row>
    <row r="3120" spans="1:44" x14ac:dyDescent="0.25">
      <c r="A3120" s="6">
        <v>4151</v>
      </c>
      <c r="B3120" s="3" t="s">
        <v>5445</v>
      </c>
      <c r="C3120" s="3" t="s">
        <v>6014</v>
      </c>
      <c r="D3120" s="3" t="s">
        <v>6683</v>
      </c>
      <c r="E3120" s="3" t="s">
        <v>3328</v>
      </c>
      <c r="F3120" s="3" t="s">
        <v>10246</v>
      </c>
      <c r="G3120" s="21">
        <v>1</v>
      </c>
      <c r="H3120" s="8" t="s">
        <v>12697</v>
      </c>
      <c r="I3120" s="3" t="s">
        <v>12499</v>
      </c>
      <c r="J3120" s="3" t="s">
        <v>12651</v>
      </c>
      <c r="K3120" s="7">
        <v>2</v>
      </c>
      <c r="L3120" s="3" t="s">
        <v>5459</v>
      </c>
      <c r="M3120" s="7">
        <v>1201</v>
      </c>
      <c r="N3120" s="3" t="s">
        <v>1368</v>
      </c>
      <c r="O3120" s="3" t="s">
        <v>5498</v>
      </c>
      <c r="P3120" s="8" t="s">
        <v>12715</v>
      </c>
      <c r="Q3120" s="8" t="s">
        <v>12717</v>
      </c>
      <c r="R3120" s="4">
        <v>0</v>
      </c>
      <c r="S3120" s="4" t="s">
        <v>5627</v>
      </c>
      <c r="T3120" s="4">
        <v>99</v>
      </c>
      <c r="U3120" s="7" t="s">
        <v>6298</v>
      </c>
      <c r="V3120" s="7">
        <v>42</v>
      </c>
      <c r="W3120" s="3" t="s">
        <v>7180</v>
      </c>
      <c r="X3120" s="6">
        <v>4201</v>
      </c>
      <c r="Y3120" s="3" t="s">
        <v>7181</v>
      </c>
      <c r="Z3120" s="6">
        <v>4201004</v>
      </c>
      <c r="AA3120" s="3" t="s">
        <v>10117</v>
      </c>
      <c r="AB3120" s="6">
        <v>42010040005</v>
      </c>
      <c r="AC3120" s="3" t="s">
        <v>10150</v>
      </c>
      <c r="AD3120" s="5">
        <v>0</v>
      </c>
      <c r="AE3120" s="5">
        <v>0</v>
      </c>
      <c r="AF3120" s="5">
        <v>382329475</v>
      </c>
      <c r="AG3120" s="5">
        <v>0</v>
      </c>
      <c r="AH3120" s="5">
        <v>0</v>
      </c>
      <c r="AI3120" s="5">
        <v>0</v>
      </c>
      <c r="AJ3120" s="5">
        <v>0</v>
      </c>
      <c r="AK3120" s="5">
        <v>382329475</v>
      </c>
      <c r="AL3120" s="5">
        <v>382329475</v>
      </c>
      <c r="AM3120" s="5">
        <v>382329475</v>
      </c>
      <c r="AN3120" s="5">
        <v>0</v>
      </c>
      <c r="AO3120" s="5">
        <v>0</v>
      </c>
      <c r="AP3120" s="5">
        <v>382329475</v>
      </c>
      <c r="AQ3120" s="5">
        <v>0</v>
      </c>
      <c r="AR3120" s="5">
        <v>0</v>
      </c>
    </row>
    <row r="3121" spans="1:44" x14ac:dyDescent="0.25">
      <c r="A3121" s="6">
        <v>4151</v>
      </c>
      <c r="B3121" s="3" t="s">
        <v>5445</v>
      </c>
      <c r="C3121" s="3" t="s">
        <v>6000</v>
      </c>
      <c r="D3121" s="3" t="s">
        <v>6669</v>
      </c>
      <c r="E3121" s="3" t="s">
        <v>3330</v>
      </c>
      <c r="F3121" s="3" t="s">
        <v>10247</v>
      </c>
      <c r="G3121" s="21">
        <v>18</v>
      </c>
      <c r="H3121" s="8" t="s">
        <v>12708</v>
      </c>
      <c r="I3121" s="3" t="s">
        <v>12493</v>
      </c>
      <c r="J3121" s="3" t="s">
        <v>12648</v>
      </c>
      <c r="K3121" s="7">
        <v>2</v>
      </c>
      <c r="L3121" s="3" t="s">
        <v>5459</v>
      </c>
      <c r="M3121" s="7">
        <v>1206</v>
      </c>
      <c r="N3121" s="3" t="s">
        <v>3329</v>
      </c>
      <c r="O3121" s="3" t="s">
        <v>5544</v>
      </c>
      <c r="P3121" s="8" t="s">
        <v>12715</v>
      </c>
      <c r="Q3121" s="8" t="s">
        <v>12718</v>
      </c>
      <c r="R3121" s="4">
        <v>0</v>
      </c>
      <c r="S3121" s="4" t="s">
        <v>5627</v>
      </c>
      <c r="T3121" s="4">
        <v>99</v>
      </c>
      <c r="U3121" s="7" t="s">
        <v>6298</v>
      </c>
      <c r="V3121" s="7">
        <v>42</v>
      </c>
      <c r="W3121" s="3" t="s">
        <v>7180</v>
      </c>
      <c r="X3121" s="6">
        <v>4201</v>
      </c>
      <c r="Y3121" s="3" t="s">
        <v>7181</v>
      </c>
      <c r="Z3121" s="6">
        <v>4201001</v>
      </c>
      <c r="AA3121" s="3" t="s">
        <v>10103</v>
      </c>
      <c r="AB3121" s="6">
        <v>42010010006</v>
      </c>
      <c r="AC3121" s="3" t="s">
        <v>10107</v>
      </c>
      <c r="AD3121" s="5">
        <v>0</v>
      </c>
      <c r="AE3121" s="5">
        <v>0</v>
      </c>
      <c r="AF3121" s="5">
        <v>12251434</v>
      </c>
      <c r="AG3121" s="5">
        <v>0</v>
      </c>
      <c r="AH3121" s="5">
        <v>0</v>
      </c>
      <c r="AI3121" s="5">
        <v>0</v>
      </c>
      <c r="AJ3121" s="5">
        <v>0</v>
      </c>
      <c r="AK3121" s="5">
        <v>12251434</v>
      </c>
      <c r="AL3121" s="5">
        <v>12251434</v>
      </c>
      <c r="AM3121" s="5">
        <v>12251434</v>
      </c>
      <c r="AN3121" s="5">
        <v>0</v>
      </c>
      <c r="AO3121" s="5">
        <v>0</v>
      </c>
      <c r="AP3121" s="5">
        <v>12251434</v>
      </c>
      <c r="AQ3121" s="5">
        <v>0</v>
      </c>
      <c r="AR3121" s="5">
        <v>0</v>
      </c>
    </row>
    <row r="3122" spans="1:44" x14ac:dyDescent="0.25">
      <c r="A3122" s="6">
        <v>4151</v>
      </c>
      <c r="B3122" s="3" t="s">
        <v>5445</v>
      </c>
      <c r="C3122" s="3" t="s">
        <v>6000</v>
      </c>
      <c r="D3122" s="3" t="s">
        <v>6669</v>
      </c>
      <c r="E3122" s="3" t="s">
        <v>3331</v>
      </c>
      <c r="F3122" s="3" t="s">
        <v>10248</v>
      </c>
      <c r="G3122" s="21">
        <v>18</v>
      </c>
      <c r="H3122" s="8" t="s">
        <v>12708</v>
      </c>
      <c r="I3122" s="3" t="s">
        <v>12493</v>
      </c>
      <c r="J3122" s="3" t="s">
        <v>12648</v>
      </c>
      <c r="K3122" s="7">
        <v>2</v>
      </c>
      <c r="L3122" s="3" t="s">
        <v>5459</v>
      </c>
      <c r="M3122" s="7">
        <v>1206</v>
      </c>
      <c r="N3122" s="3" t="s">
        <v>3329</v>
      </c>
      <c r="O3122" s="3" t="s">
        <v>5544</v>
      </c>
      <c r="P3122" s="8" t="s">
        <v>12715</v>
      </c>
      <c r="Q3122" s="8" t="s">
        <v>12718</v>
      </c>
      <c r="R3122" s="4">
        <v>0</v>
      </c>
      <c r="S3122" s="4" t="s">
        <v>5627</v>
      </c>
      <c r="T3122" s="4">
        <v>99</v>
      </c>
      <c r="U3122" s="7" t="s">
        <v>6298</v>
      </c>
      <c r="V3122" s="7">
        <v>42</v>
      </c>
      <c r="W3122" s="3" t="s">
        <v>7180</v>
      </c>
      <c r="X3122" s="6">
        <v>4201</v>
      </c>
      <c r="Y3122" s="3" t="s">
        <v>7181</v>
      </c>
      <c r="Z3122" s="6">
        <v>4201001</v>
      </c>
      <c r="AA3122" s="3" t="s">
        <v>10103</v>
      </c>
      <c r="AB3122" s="6">
        <v>42010010006</v>
      </c>
      <c r="AC3122" s="3" t="s">
        <v>10107</v>
      </c>
      <c r="AD3122" s="5">
        <v>0</v>
      </c>
      <c r="AE3122" s="5">
        <v>0</v>
      </c>
      <c r="AF3122" s="5">
        <v>31790321</v>
      </c>
      <c r="AG3122" s="5">
        <v>0</v>
      </c>
      <c r="AH3122" s="5">
        <v>0</v>
      </c>
      <c r="AI3122" s="5">
        <v>0</v>
      </c>
      <c r="AJ3122" s="5">
        <v>0</v>
      </c>
      <c r="AK3122" s="5">
        <v>31790321</v>
      </c>
      <c r="AL3122" s="5">
        <v>31790321</v>
      </c>
      <c r="AM3122" s="5">
        <v>31790321</v>
      </c>
      <c r="AN3122" s="5">
        <v>0</v>
      </c>
      <c r="AO3122" s="5">
        <v>0</v>
      </c>
      <c r="AP3122" s="5">
        <v>31790321</v>
      </c>
      <c r="AQ3122" s="5">
        <v>0</v>
      </c>
      <c r="AR3122" s="5">
        <v>0</v>
      </c>
    </row>
    <row r="3123" spans="1:44" x14ac:dyDescent="0.25">
      <c r="A3123" s="6">
        <v>4151</v>
      </c>
      <c r="B3123" s="3" t="s">
        <v>5445</v>
      </c>
      <c r="C3123" s="3" t="s">
        <v>6029</v>
      </c>
      <c r="D3123" s="3" t="s">
        <v>6698</v>
      </c>
      <c r="E3123" s="3" t="s">
        <v>3332</v>
      </c>
      <c r="F3123" s="3" t="s">
        <v>10249</v>
      </c>
      <c r="G3123" s="21">
        <v>18</v>
      </c>
      <c r="H3123" s="8" t="s">
        <v>12708</v>
      </c>
      <c r="I3123" s="3" t="s">
        <v>12498</v>
      </c>
      <c r="J3123" s="3" t="s">
        <v>12652</v>
      </c>
      <c r="K3123" s="7">
        <v>2</v>
      </c>
      <c r="L3123" s="3" t="s">
        <v>5459</v>
      </c>
      <c r="M3123" s="7">
        <v>1206</v>
      </c>
      <c r="N3123" s="3" t="s">
        <v>3329</v>
      </c>
      <c r="O3123" s="3" t="s">
        <v>5544</v>
      </c>
      <c r="P3123" s="8" t="s">
        <v>12715</v>
      </c>
      <c r="Q3123" s="8" t="s">
        <v>12718</v>
      </c>
      <c r="R3123" s="4">
        <v>0</v>
      </c>
      <c r="S3123" s="4" t="s">
        <v>5627</v>
      </c>
      <c r="T3123" s="4">
        <v>99</v>
      </c>
      <c r="U3123" s="7" t="s">
        <v>6298</v>
      </c>
      <c r="V3123" s="7">
        <v>42</v>
      </c>
      <c r="W3123" s="3" t="s">
        <v>7180</v>
      </c>
      <c r="X3123" s="6">
        <v>4201</v>
      </c>
      <c r="Y3123" s="3" t="s">
        <v>7181</v>
      </c>
      <c r="Z3123" s="6">
        <v>4201004</v>
      </c>
      <c r="AA3123" s="3" t="s">
        <v>10117</v>
      </c>
      <c r="AB3123" s="6">
        <v>42010040002</v>
      </c>
      <c r="AC3123" s="3" t="s">
        <v>10118</v>
      </c>
      <c r="AD3123" s="5">
        <v>0</v>
      </c>
      <c r="AE3123" s="5">
        <v>0</v>
      </c>
      <c r="AF3123" s="5">
        <v>474918861</v>
      </c>
      <c r="AG3123" s="5">
        <v>0</v>
      </c>
      <c r="AH3123" s="5">
        <v>0</v>
      </c>
      <c r="AI3123" s="5">
        <v>0</v>
      </c>
      <c r="AJ3123" s="5">
        <v>0</v>
      </c>
      <c r="AK3123" s="5">
        <v>474918861</v>
      </c>
      <c r="AL3123" s="5">
        <v>474918861</v>
      </c>
      <c r="AM3123" s="5">
        <v>474918861</v>
      </c>
      <c r="AN3123" s="5">
        <v>0</v>
      </c>
      <c r="AO3123" s="5">
        <v>0</v>
      </c>
      <c r="AP3123" s="5">
        <v>474918861</v>
      </c>
      <c r="AQ3123" s="5">
        <v>0</v>
      </c>
      <c r="AR3123" s="5">
        <v>0</v>
      </c>
    </row>
    <row r="3124" spans="1:44" x14ac:dyDescent="0.25">
      <c r="A3124" s="6">
        <v>4151</v>
      </c>
      <c r="B3124" s="3" t="s">
        <v>5445</v>
      </c>
      <c r="C3124" s="3" t="s">
        <v>6029</v>
      </c>
      <c r="D3124" s="3" t="s">
        <v>6698</v>
      </c>
      <c r="E3124" s="3" t="s">
        <v>3333</v>
      </c>
      <c r="F3124" s="3" t="s">
        <v>10250</v>
      </c>
      <c r="G3124" s="21">
        <v>18</v>
      </c>
      <c r="H3124" s="8" t="s">
        <v>12708</v>
      </c>
      <c r="I3124" s="3" t="s">
        <v>12499</v>
      </c>
      <c r="J3124" s="3" t="s">
        <v>12651</v>
      </c>
      <c r="K3124" s="7">
        <v>2</v>
      </c>
      <c r="L3124" s="3" t="s">
        <v>5459</v>
      </c>
      <c r="M3124" s="7">
        <v>1206</v>
      </c>
      <c r="N3124" s="3" t="s">
        <v>3329</v>
      </c>
      <c r="O3124" s="3" t="s">
        <v>5544</v>
      </c>
      <c r="P3124" s="8" t="s">
        <v>12715</v>
      </c>
      <c r="Q3124" s="8" t="s">
        <v>12718</v>
      </c>
      <c r="R3124" s="4">
        <v>0</v>
      </c>
      <c r="S3124" s="4" t="s">
        <v>5627</v>
      </c>
      <c r="T3124" s="4">
        <v>99</v>
      </c>
      <c r="U3124" s="7" t="s">
        <v>6298</v>
      </c>
      <c r="V3124" s="7">
        <v>42</v>
      </c>
      <c r="W3124" s="3" t="s">
        <v>7180</v>
      </c>
      <c r="X3124" s="6">
        <v>4201</v>
      </c>
      <c r="Y3124" s="3" t="s">
        <v>7181</v>
      </c>
      <c r="Z3124" s="6">
        <v>4201004</v>
      </c>
      <c r="AA3124" s="3" t="s">
        <v>10117</v>
      </c>
      <c r="AB3124" s="6">
        <v>42010040002</v>
      </c>
      <c r="AC3124" s="3" t="s">
        <v>10118</v>
      </c>
      <c r="AD3124" s="5">
        <v>0</v>
      </c>
      <c r="AE3124" s="5">
        <v>0</v>
      </c>
      <c r="AF3124" s="5">
        <v>31048845</v>
      </c>
      <c r="AG3124" s="5">
        <v>0</v>
      </c>
      <c r="AH3124" s="5">
        <v>0</v>
      </c>
      <c r="AI3124" s="5">
        <v>0</v>
      </c>
      <c r="AJ3124" s="5">
        <v>0</v>
      </c>
      <c r="AK3124" s="5">
        <v>31048845</v>
      </c>
      <c r="AL3124" s="5">
        <v>31048845</v>
      </c>
      <c r="AM3124" s="5">
        <v>31048845</v>
      </c>
      <c r="AN3124" s="5">
        <v>0</v>
      </c>
      <c r="AO3124" s="5">
        <v>0</v>
      </c>
      <c r="AP3124" s="5">
        <v>31048845</v>
      </c>
      <c r="AQ3124" s="5">
        <v>0</v>
      </c>
      <c r="AR3124" s="5">
        <v>0</v>
      </c>
    </row>
    <row r="3125" spans="1:44" x14ac:dyDescent="0.25">
      <c r="A3125" s="6">
        <v>4151</v>
      </c>
      <c r="B3125" s="3" t="s">
        <v>5445</v>
      </c>
      <c r="C3125" s="3" t="s">
        <v>6008</v>
      </c>
      <c r="D3125" s="3" t="s">
        <v>6677</v>
      </c>
      <c r="E3125" s="3" t="s">
        <v>3180</v>
      </c>
      <c r="F3125" s="3" t="s">
        <v>10251</v>
      </c>
      <c r="G3125" s="21">
        <v>18</v>
      </c>
      <c r="H3125" s="8" t="s">
        <v>12708</v>
      </c>
      <c r="I3125" s="3" t="s">
        <v>12493</v>
      </c>
      <c r="J3125" s="3" t="s">
        <v>12648</v>
      </c>
      <c r="K3125" s="7">
        <v>2</v>
      </c>
      <c r="L3125" s="3" t="s">
        <v>5459</v>
      </c>
      <c r="M3125" s="7">
        <v>1206</v>
      </c>
      <c r="N3125" s="3" t="s">
        <v>3329</v>
      </c>
      <c r="O3125" s="3" t="s">
        <v>5544</v>
      </c>
      <c r="P3125" s="8" t="s">
        <v>12715</v>
      </c>
      <c r="Q3125" s="8" t="s">
        <v>12718</v>
      </c>
      <c r="R3125" s="4">
        <v>0</v>
      </c>
      <c r="S3125" s="4" t="s">
        <v>5627</v>
      </c>
      <c r="T3125" s="4">
        <v>99</v>
      </c>
      <c r="U3125" s="7" t="s">
        <v>6298</v>
      </c>
      <c r="V3125" s="7">
        <v>42</v>
      </c>
      <c r="W3125" s="3" t="s">
        <v>7180</v>
      </c>
      <c r="X3125" s="6">
        <v>4201</v>
      </c>
      <c r="Y3125" s="3" t="s">
        <v>7181</v>
      </c>
      <c r="Z3125" s="6">
        <v>4201004</v>
      </c>
      <c r="AA3125" s="3" t="s">
        <v>10117</v>
      </c>
      <c r="AB3125" s="6">
        <v>42010040003</v>
      </c>
      <c r="AC3125" s="3" t="s">
        <v>10128</v>
      </c>
      <c r="AD3125" s="5">
        <v>0</v>
      </c>
      <c r="AE3125" s="5">
        <v>0</v>
      </c>
      <c r="AF3125" s="5">
        <v>1748853515</v>
      </c>
      <c r="AG3125" s="5">
        <v>0</v>
      </c>
      <c r="AH3125" s="5">
        <v>0</v>
      </c>
      <c r="AI3125" s="5">
        <v>0</v>
      </c>
      <c r="AJ3125" s="5">
        <v>0</v>
      </c>
      <c r="AK3125" s="5">
        <v>1748853515</v>
      </c>
      <c r="AL3125" s="5">
        <v>1748853515</v>
      </c>
      <c r="AM3125" s="5">
        <v>1748853515</v>
      </c>
      <c r="AN3125" s="5">
        <v>0</v>
      </c>
      <c r="AO3125" s="5">
        <v>0</v>
      </c>
      <c r="AP3125" s="5">
        <v>1748853515</v>
      </c>
      <c r="AQ3125" s="5">
        <v>0</v>
      </c>
      <c r="AR3125" s="5">
        <v>0</v>
      </c>
    </row>
    <row r="3126" spans="1:44" x14ac:dyDescent="0.25">
      <c r="A3126" s="6">
        <v>4151</v>
      </c>
      <c r="B3126" s="3" t="s">
        <v>5445</v>
      </c>
      <c r="C3126" s="3" t="s">
        <v>6008</v>
      </c>
      <c r="D3126" s="3" t="s">
        <v>6677</v>
      </c>
      <c r="E3126" s="3" t="s">
        <v>3181</v>
      </c>
      <c r="F3126" s="3" t="s">
        <v>10252</v>
      </c>
      <c r="G3126" s="21">
        <v>18</v>
      </c>
      <c r="H3126" s="8" t="s">
        <v>12708</v>
      </c>
      <c r="I3126" s="3" t="s">
        <v>12493</v>
      </c>
      <c r="J3126" s="3" t="s">
        <v>12648</v>
      </c>
      <c r="K3126" s="7">
        <v>2</v>
      </c>
      <c r="L3126" s="3" t="s">
        <v>5459</v>
      </c>
      <c r="M3126" s="7">
        <v>1206</v>
      </c>
      <c r="N3126" s="3" t="s">
        <v>3329</v>
      </c>
      <c r="O3126" s="3" t="s">
        <v>5544</v>
      </c>
      <c r="P3126" s="8" t="s">
        <v>12715</v>
      </c>
      <c r="Q3126" s="8" t="s">
        <v>12718</v>
      </c>
      <c r="R3126" s="4">
        <v>0</v>
      </c>
      <c r="S3126" s="4" t="s">
        <v>5627</v>
      </c>
      <c r="T3126" s="4">
        <v>99</v>
      </c>
      <c r="U3126" s="7" t="s">
        <v>6298</v>
      </c>
      <c r="V3126" s="7">
        <v>42</v>
      </c>
      <c r="W3126" s="3" t="s">
        <v>7180</v>
      </c>
      <c r="X3126" s="6">
        <v>4201</v>
      </c>
      <c r="Y3126" s="3" t="s">
        <v>7181</v>
      </c>
      <c r="Z3126" s="6">
        <v>4201004</v>
      </c>
      <c r="AA3126" s="3" t="s">
        <v>10117</v>
      </c>
      <c r="AB3126" s="6">
        <v>42010040003</v>
      </c>
      <c r="AC3126" s="3" t="s">
        <v>10128</v>
      </c>
      <c r="AD3126" s="5">
        <v>0</v>
      </c>
      <c r="AE3126" s="5">
        <v>0</v>
      </c>
      <c r="AF3126" s="5">
        <v>324575514</v>
      </c>
      <c r="AG3126" s="5">
        <v>0</v>
      </c>
      <c r="AH3126" s="5">
        <v>0</v>
      </c>
      <c r="AI3126" s="5">
        <v>0</v>
      </c>
      <c r="AJ3126" s="5">
        <v>0</v>
      </c>
      <c r="AK3126" s="5">
        <v>324575514</v>
      </c>
      <c r="AL3126" s="5">
        <v>324575514</v>
      </c>
      <c r="AM3126" s="5">
        <v>324575514</v>
      </c>
      <c r="AN3126" s="5">
        <v>0</v>
      </c>
      <c r="AO3126" s="5">
        <v>0</v>
      </c>
      <c r="AP3126" s="5">
        <v>324575514</v>
      </c>
      <c r="AQ3126" s="5">
        <v>0</v>
      </c>
      <c r="AR3126" s="5">
        <v>0</v>
      </c>
    </row>
    <row r="3127" spans="1:44" x14ac:dyDescent="0.25">
      <c r="A3127" s="6">
        <v>4151</v>
      </c>
      <c r="B3127" s="3" t="s">
        <v>5445</v>
      </c>
      <c r="C3127" s="3" t="s">
        <v>6008</v>
      </c>
      <c r="D3127" s="3" t="s">
        <v>6677</v>
      </c>
      <c r="E3127" s="3" t="s">
        <v>3182</v>
      </c>
      <c r="F3127" s="3" t="s">
        <v>10253</v>
      </c>
      <c r="G3127" s="21">
        <v>18</v>
      </c>
      <c r="H3127" s="8" t="s">
        <v>12708</v>
      </c>
      <c r="I3127" s="3" t="s">
        <v>12493</v>
      </c>
      <c r="J3127" s="3" t="s">
        <v>12648</v>
      </c>
      <c r="K3127" s="7">
        <v>2</v>
      </c>
      <c r="L3127" s="3" t="s">
        <v>5459</v>
      </c>
      <c r="M3127" s="7">
        <v>1206</v>
      </c>
      <c r="N3127" s="3" t="s">
        <v>3329</v>
      </c>
      <c r="O3127" s="3" t="s">
        <v>5544</v>
      </c>
      <c r="P3127" s="8" t="s">
        <v>12715</v>
      </c>
      <c r="Q3127" s="8" t="s">
        <v>12718</v>
      </c>
      <c r="R3127" s="4">
        <v>0</v>
      </c>
      <c r="S3127" s="4" t="s">
        <v>5627</v>
      </c>
      <c r="T3127" s="4">
        <v>99</v>
      </c>
      <c r="U3127" s="7" t="s">
        <v>6298</v>
      </c>
      <c r="V3127" s="7">
        <v>42</v>
      </c>
      <c r="W3127" s="3" t="s">
        <v>7180</v>
      </c>
      <c r="X3127" s="6">
        <v>4201</v>
      </c>
      <c r="Y3127" s="3" t="s">
        <v>7181</v>
      </c>
      <c r="Z3127" s="6">
        <v>4201004</v>
      </c>
      <c r="AA3127" s="3" t="s">
        <v>10117</v>
      </c>
      <c r="AB3127" s="6">
        <v>42010040003</v>
      </c>
      <c r="AC3127" s="3" t="s">
        <v>10128</v>
      </c>
      <c r="AD3127" s="5">
        <v>0</v>
      </c>
      <c r="AE3127" s="5">
        <v>0</v>
      </c>
      <c r="AF3127" s="5">
        <v>309789536</v>
      </c>
      <c r="AG3127" s="5">
        <v>0</v>
      </c>
      <c r="AH3127" s="5">
        <v>0</v>
      </c>
      <c r="AI3127" s="5">
        <v>0</v>
      </c>
      <c r="AJ3127" s="5">
        <v>0</v>
      </c>
      <c r="AK3127" s="5">
        <v>309789536</v>
      </c>
      <c r="AL3127" s="5">
        <v>309789536</v>
      </c>
      <c r="AM3127" s="5">
        <v>309789536</v>
      </c>
      <c r="AN3127" s="5">
        <v>0</v>
      </c>
      <c r="AO3127" s="5">
        <v>0</v>
      </c>
      <c r="AP3127" s="5">
        <v>309789536</v>
      </c>
      <c r="AQ3127" s="5">
        <v>0</v>
      </c>
      <c r="AR3127" s="5">
        <v>0</v>
      </c>
    </row>
    <row r="3128" spans="1:44" x14ac:dyDescent="0.25">
      <c r="A3128" s="6">
        <v>4151</v>
      </c>
      <c r="B3128" s="3" t="s">
        <v>5445</v>
      </c>
      <c r="C3128" s="3" t="s">
        <v>6008</v>
      </c>
      <c r="D3128" s="3" t="s">
        <v>6677</v>
      </c>
      <c r="E3128" s="3" t="s">
        <v>3183</v>
      </c>
      <c r="F3128" s="3" t="s">
        <v>10254</v>
      </c>
      <c r="G3128" s="21">
        <v>18</v>
      </c>
      <c r="H3128" s="8" t="s">
        <v>12708</v>
      </c>
      <c r="I3128" s="3" t="s">
        <v>12493</v>
      </c>
      <c r="J3128" s="3" t="s">
        <v>12648</v>
      </c>
      <c r="K3128" s="7">
        <v>2</v>
      </c>
      <c r="L3128" s="3" t="s">
        <v>5459</v>
      </c>
      <c r="M3128" s="7">
        <v>1206</v>
      </c>
      <c r="N3128" s="3" t="s">
        <v>3329</v>
      </c>
      <c r="O3128" s="3" t="s">
        <v>5544</v>
      </c>
      <c r="P3128" s="8" t="s">
        <v>12715</v>
      </c>
      <c r="Q3128" s="8" t="s">
        <v>12718</v>
      </c>
      <c r="R3128" s="4">
        <v>0</v>
      </c>
      <c r="S3128" s="4" t="s">
        <v>5627</v>
      </c>
      <c r="T3128" s="4">
        <v>99</v>
      </c>
      <c r="U3128" s="7" t="s">
        <v>6298</v>
      </c>
      <c r="V3128" s="7">
        <v>42</v>
      </c>
      <c r="W3128" s="3" t="s">
        <v>7180</v>
      </c>
      <c r="X3128" s="6">
        <v>4201</v>
      </c>
      <c r="Y3128" s="3" t="s">
        <v>7181</v>
      </c>
      <c r="Z3128" s="6">
        <v>4201004</v>
      </c>
      <c r="AA3128" s="3" t="s">
        <v>10117</v>
      </c>
      <c r="AB3128" s="6">
        <v>42010040003</v>
      </c>
      <c r="AC3128" s="3" t="s">
        <v>10128</v>
      </c>
      <c r="AD3128" s="5">
        <v>0</v>
      </c>
      <c r="AE3128" s="5">
        <v>0</v>
      </c>
      <c r="AF3128" s="5">
        <v>100623002</v>
      </c>
      <c r="AG3128" s="5">
        <v>0</v>
      </c>
      <c r="AH3128" s="5">
        <v>0</v>
      </c>
      <c r="AI3128" s="5">
        <v>0</v>
      </c>
      <c r="AJ3128" s="5">
        <v>0</v>
      </c>
      <c r="AK3128" s="5">
        <v>100623002</v>
      </c>
      <c r="AL3128" s="5">
        <v>100623002</v>
      </c>
      <c r="AM3128" s="5">
        <v>100623002</v>
      </c>
      <c r="AN3128" s="5">
        <v>0</v>
      </c>
      <c r="AO3128" s="5">
        <v>0</v>
      </c>
      <c r="AP3128" s="5">
        <v>100623002</v>
      </c>
      <c r="AQ3128" s="5">
        <v>0</v>
      </c>
      <c r="AR3128" s="5">
        <v>0</v>
      </c>
    </row>
    <row r="3129" spans="1:44" x14ac:dyDescent="0.25">
      <c r="A3129" s="6">
        <v>4151</v>
      </c>
      <c r="B3129" s="3" t="s">
        <v>5445</v>
      </c>
      <c r="C3129" s="3" t="s">
        <v>6008</v>
      </c>
      <c r="D3129" s="3" t="s">
        <v>6677</v>
      </c>
      <c r="E3129" s="3" t="s">
        <v>3184</v>
      </c>
      <c r="F3129" s="3" t="s">
        <v>10255</v>
      </c>
      <c r="G3129" s="21">
        <v>18</v>
      </c>
      <c r="H3129" s="8" t="s">
        <v>12708</v>
      </c>
      <c r="I3129" s="3" t="s">
        <v>12493</v>
      </c>
      <c r="J3129" s="3" t="s">
        <v>12648</v>
      </c>
      <c r="K3129" s="7">
        <v>2</v>
      </c>
      <c r="L3129" s="3" t="s">
        <v>5459</v>
      </c>
      <c r="M3129" s="7">
        <v>1206</v>
      </c>
      <c r="N3129" s="3" t="s">
        <v>3329</v>
      </c>
      <c r="O3129" s="3" t="s">
        <v>5544</v>
      </c>
      <c r="P3129" s="8" t="s">
        <v>12715</v>
      </c>
      <c r="Q3129" s="8" t="s">
        <v>12718</v>
      </c>
      <c r="R3129" s="4">
        <v>0</v>
      </c>
      <c r="S3129" s="4" t="s">
        <v>5627</v>
      </c>
      <c r="T3129" s="4">
        <v>99</v>
      </c>
      <c r="U3129" s="7" t="s">
        <v>6298</v>
      </c>
      <c r="V3129" s="7">
        <v>42</v>
      </c>
      <c r="W3129" s="3" t="s">
        <v>7180</v>
      </c>
      <c r="X3129" s="6">
        <v>4201</v>
      </c>
      <c r="Y3129" s="3" t="s">
        <v>7181</v>
      </c>
      <c r="Z3129" s="6">
        <v>4201004</v>
      </c>
      <c r="AA3129" s="3" t="s">
        <v>10117</v>
      </c>
      <c r="AB3129" s="6">
        <v>42010040003</v>
      </c>
      <c r="AC3129" s="3" t="s">
        <v>10128</v>
      </c>
      <c r="AD3129" s="5">
        <v>0</v>
      </c>
      <c r="AE3129" s="5">
        <v>0</v>
      </c>
      <c r="AF3129" s="5">
        <v>1697203816</v>
      </c>
      <c r="AG3129" s="5">
        <v>0</v>
      </c>
      <c r="AH3129" s="5">
        <v>0</v>
      </c>
      <c r="AI3129" s="5">
        <v>0</v>
      </c>
      <c r="AJ3129" s="5">
        <v>0</v>
      </c>
      <c r="AK3129" s="5">
        <v>1697203816</v>
      </c>
      <c r="AL3129" s="5">
        <v>1697203816</v>
      </c>
      <c r="AM3129" s="5">
        <v>1697203816</v>
      </c>
      <c r="AN3129" s="5">
        <v>0</v>
      </c>
      <c r="AO3129" s="5">
        <v>0</v>
      </c>
      <c r="AP3129" s="5">
        <v>1697203816</v>
      </c>
      <c r="AQ3129" s="5">
        <v>0</v>
      </c>
      <c r="AR3129" s="5">
        <v>0</v>
      </c>
    </row>
    <row r="3130" spans="1:44" x14ac:dyDescent="0.25">
      <c r="A3130" s="6">
        <v>4151</v>
      </c>
      <c r="B3130" s="3" t="s">
        <v>5445</v>
      </c>
      <c r="C3130" s="3" t="s">
        <v>6008</v>
      </c>
      <c r="D3130" s="3" t="s">
        <v>6677</v>
      </c>
      <c r="E3130" s="3" t="s">
        <v>3185</v>
      </c>
      <c r="F3130" s="3" t="s">
        <v>10256</v>
      </c>
      <c r="G3130" s="21">
        <v>18</v>
      </c>
      <c r="H3130" s="8" t="s">
        <v>12708</v>
      </c>
      <c r="I3130" s="3" t="s">
        <v>12493</v>
      </c>
      <c r="J3130" s="3" t="s">
        <v>12648</v>
      </c>
      <c r="K3130" s="7">
        <v>2</v>
      </c>
      <c r="L3130" s="3" t="s">
        <v>5459</v>
      </c>
      <c r="M3130" s="7">
        <v>1206</v>
      </c>
      <c r="N3130" s="3" t="s">
        <v>3329</v>
      </c>
      <c r="O3130" s="3" t="s">
        <v>5544</v>
      </c>
      <c r="P3130" s="8" t="s">
        <v>12715</v>
      </c>
      <c r="Q3130" s="8" t="s">
        <v>12718</v>
      </c>
      <c r="R3130" s="4">
        <v>0</v>
      </c>
      <c r="S3130" s="4" t="s">
        <v>5627</v>
      </c>
      <c r="T3130" s="4">
        <v>99</v>
      </c>
      <c r="U3130" s="7" t="s">
        <v>6298</v>
      </c>
      <c r="V3130" s="7">
        <v>42</v>
      </c>
      <c r="W3130" s="3" t="s">
        <v>7180</v>
      </c>
      <c r="X3130" s="6">
        <v>4201</v>
      </c>
      <c r="Y3130" s="3" t="s">
        <v>7181</v>
      </c>
      <c r="Z3130" s="6">
        <v>4201004</v>
      </c>
      <c r="AA3130" s="3" t="s">
        <v>10117</v>
      </c>
      <c r="AB3130" s="6">
        <v>42010040003</v>
      </c>
      <c r="AC3130" s="3" t="s">
        <v>10128</v>
      </c>
      <c r="AD3130" s="5">
        <v>0</v>
      </c>
      <c r="AE3130" s="5">
        <v>0</v>
      </c>
      <c r="AF3130" s="5">
        <v>701195100</v>
      </c>
      <c r="AG3130" s="5">
        <v>0</v>
      </c>
      <c r="AH3130" s="5">
        <v>0</v>
      </c>
      <c r="AI3130" s="5">
        <v>0</v>
      </c>
      <c r="AJ3130" s="5">
        <v>0</v>
      </c>
      <c r="AK3130" s="5">
        <v>701195100</v>
      </c>
      <c r="AL3130" s="5">
        <v>701195100</v>
      </c>
      <c r="AM3130" s="5">
        <v>701195100</v>
      </c>
      <c r="AN3130" s="5">
        <v>0</v>
      </c>
      <c r="AO3130" s="5">
        <v>0</v>
      </c>
      <c r="AP3130" s="5">
        <v>701195100</v>
      </c>
      <c r="AQ3130" s="5">
        <v>0</v>
      </c>
      <c r="AR3130" s="5">
        <v>0</v>
      </c>
    </row>
    <row r="3131" spans="1:44" x14ac:dyDescent="0.25">
      <c r="A3131" s="6">
        <v>4151</v>
      </c>
      <c r="B3131" s="3" t="s">
        <v>5445</v>
      </c>
      <c r="C3131" s="3" t="s">
        <v>6008</v>
      </c>
      <c r="D3131" s="3" t="s">
        <v>6677</v>
      </c>
      <c r="E3131" s="3" t="s">
        <v>3186</v>
      </c>
      <c r="F3131" s="3" t="s">
        <v>10257</v>
      </c>
      <c r="G3131" s="21">
        <v>18</v>
      </c>
      <c r="H3131" s="8" t="s">
        <v>12708</v>
      </c>
      <c r="I3131" s="3" t="s">
        <v>12493</v>
      </c>
      <c r="J3131" s="3" t="s">
        <v>12648</v>
      </c>
      <c r="K3131" s="7">
        <v>2</v>
      </c>
      <c r="L3131" s="3" t="s">
        <v>5459</v>
      </c>
      <c r="M3131" s="7">
        <v>1206</v>
      </c>
      <c r="N3131" s="3" t="s">
        <v>3329</v>
      </c>
      <c r="O3131" s="3" t="s">
        <v>5544</v>
      </c>
      <c r="P3131" s="8" t="s">
        <v>12715</v>
      </c>
      <c r="Q3131" s="8" t="s">
        <v>12718</v>
      </c>
      <c r="R3131" s="4">
        <v>0</v>
      </c>
      <c r="S3131" s="4" t="s">
        <v>5627</v>
      </c>
      <c r="T3131" s="4">
        <v>99</v>
      </c>
      <c r="U3131" s="7" t="s">
        <v>6298</v>
      </c>
      <c r="V3131" s="7">
        <v>42</v>
      </c>
      <c r="W3131" s="3" t="s">
        <v>7180</v>
      </c>
      <c r="X3131" s="6">
        <v>4201</v>
      </c>
      <c r="Y3131" s="3" t="s">
        <v>7181</v>
      </c>
      <c r="Z3131" s="6">
        <v>4201004</v>
      </c>
      <c r="AA3131" s="3" t="s">
        <v>10117</v>
      </c>
      <c r="AB3131" s="6">
        <v>42010040003</v>
      </c>
      <c r="AC3131" s="3" t="s">
        <v>10128</v>
      </c>
      <c r="AD3131" s="5">
        <v>0</v>
      </c>
      <c r="AE3131" s="5">
        <v>0</v>
      </c>
      <c r="AF3131" s="5">
        <v>11046190</v>
      </c>
      <c r="AG3131" s="5">
        <v>0</v>
      </c>
      <c r="AH3131" s="5">
        <v>0</v>
      </c>
      <c r="AI3131" s="5">
        <v>0</v>
      </c>
      <c r="AJ3131" s="5">
        <v>0</v>
      </c>
      <c r="AK3131" s="5">
        <v>11046190</v>
      </c>
      <c r="AL3131" s="5">
        <v>11046190</v>
      </c>
      <c r="AM3131" s="5">
        <v>11046190</v>
      </c>
      <c r="AN3131" s="5">
        <v>0</v>
      </c>
      <c r="AO3131" s="5">
        <v>0</v>
      </c>
      <c r="AP3131" s="5">
        <v>11046190</v>
      </c>
      <c r="AQ3131" s="5">
        <v>0</v>
      </c>
      <c r="AR3131" s="5">
        <v>0</v>
      </c>
    </row>
    <row r="3132" spans="1:44" x14ac:dyDescent="0.25">
      <c r="A3132" s="6">
        <v>4151</v>
      </c>
      <c r="B3132" s="3" t="s">
        <v>5445</v>
      </c>
      <c r="C3132" s="3" t="s">
        <v>6008</v>
      </c>
      <c r="D3132" s="3" t="s">
        <v>6677</v>
      </c>
      <c r="E3132" s="3" t="s">
        <v>3187</v>
      </c>
      <c r="F3132" s="3" t="s">
        <v>10258</v>
      </c>
      <c r="G3132" s="21">
        <v>18</v>
      </c>
      <c r="H3132" s="8" t="s">
        <v>12708</v>
      </c>
      <c r="I3132" s="3" t="s">
        <v>12493</v>
      </c>
      <c r="J3132" s="3" t="s">
        <v>12648</v>
      </c>
      <c r="K3132" s="7">
        <v>2</v>
      </c>
      <c r="L3132" s="3" t="s">
        <v>5459</v>
      </c>
      <c r="M3132" s="7">
        <v>1206</v>
      </c>
      <c r="N3132" s="3" t="s">
        <v>3329</v>
      </c>
      <c r="O3132" s="3" t="s">
        <v>5544</v>
      </c>
      <c r="P3132" s="8" t="s">
        <v>12715</v>
      </c>
      <c r="Q3132" s="8" t="s">
        <v>12718</v>
      </c>
      <c r="R3132" s="4">
        <v>0</v>
      </c>
      <c r="S3132" s="4" t="s">
        <v>5627</v>
      </c>
      <c r="T3132" s="4">
        <v>99</v>
      </c>
      <c r="U3132" s="7" t="s">
        <v>6298</v>
      </c>
      <c r="V3132" s="7">
        <v>42</v>
      </c>
      <c r="W3132" s="3" t="s">
        <v>7180</v>
      </c>
      <c r="X3132" s="6">
        <v>4201</v>
      </c>
      <c r="Y3132" s="3" t="s">
        <v>7181</v>
      </c>
      <c r="Z3132" s="6">
        <v>4201004</v>
      </c>
      <c r="AA3132" s="3" t="s">
        <v>10117</v>
      </c>
      <c r="AB3132" s="6">
        <v>42010040003</v>
      </c>
      <c r="AC3132" s="3" t="s">
        <v>10128</v>
      </c>
      <c r="AD3132" s="5">
        <v>0</v>
      </c>
      <c r="AE3132" s="5">
        <v>0</v>
      </c>
      <c r="AF3132" s="5">
        <v>122631239</v>
      </c>
      <c r="AG3132" s="5">
        <v>0</v>
      </c>
      <c r="AH3132" s="5">
        <v>0</v>
      </c>
      <c r="AI3132" s="5">
        <v>0</v>
      </c>
      <c r="AJ3132" s="5">
        <v>0</v>
      </c>
      <c r="AK3132" s="5">
        <v>122631239</v>
      </c>
      <c r="AL3132" s="5">
        <v>122631239</v>
      </c>
      <c r="AM3132" s="5">
        <v>122631239</v>
      </c>
      <c r="AN3132" s="5">
        <v>0</v>
      </c>
      <c r="AO3132" s="5">
        <v>0</v>
      </c>
      <c r="AP3132" s="5">
        <v>122631239</v>
      </c>
      <c r="AQ3132" s="5">
        <v>0</v>
      </c>
      <c r="AR3132" s="5">
        <v>0</v>
      </c>
    </row>
    <row r="3133" spans="1:44" x14ac:dyDescent="0.25">
      <c r="A3133" s="6">
        <v>4151</v>
      </c>
      <c r="B3133" s="3" t="s">
        <v>5445</v>
      </c>
      <c r="C3133" s="3" t="s">
        <v>6008</v>
      </c>
      <c r="D3133" s="3" t="s">
        <v>6677</v>
      </c>
      <c r="E3133" s="3" t="s">
        <v>3188</v>
      </c>
      <c r="F3133" s="3" t="s">
        <v>10259</v>
      </c>
      <c r="G3133" s="21">
        <v>18</v>
      </c>
      <c r="H3133" s="8" t="s">
        <v>12708</v>
      </c>
      <c r="I3133" s="3" t="s">
        <v>12493</v>
      </c>
      <c r="J3133" s="3" t="s">
        <v>12648</v>
      </c>
      <c r="K3133" s="7">
        <v>2</v>
      </c>
      <c r="L3133" s="3" t="s">
        <v>5459</v>
      </c>
      <c r="M3133" s="7">
        <v>1206</v>
      </c>
      <c r="N3133" s="3" t="s">
        <v>3329</v>
      </c>
      <c r="O3133" s="3" t="s">
        <v>5544</v>
      </c>
      <c r="P3133" s="8" t="s">
        <v>12715</v>
      </c>
      <c r="Q3133" s="8" t="s">
        <v>12718</v>
      </c>
      <c r="R3133" s="4">
        <v>0</v>
      </c>
      <c r="S3133" s="4" t="s">
        <v>5627</v>
      </c>
      <c r="T3133" s="4">
        <v>99</v>
      </c>
      <c r="U3133" s="7" t="s">
        <v>6298</v>
      </c>
      <c r="V3133" s="7">
        <v>42</v>
      </c>
      <c r="W3133" s="3" t="s">
        <v>7180</v>
      </c>
      <c r="X3133" s="6">
        <v>4201</v>
      </c>
      <c r="Y3133" s="3" t="s">
        <v>7181</v>
      </c>
      <c r="Z3133" s="6">
        <v>4201004</v>
      </c>
      <c r="AA3133" s="3" t="s">
        <v>10117</v>
      </c>
      <c r="AB3133" s="6">
        <v>42010040003</v>
      </c>
      <c r="AC3133" s="3" t="s">
        <v>10128</v>
      </c>
      <c r="AD3133" s="5">
        <v>0</v>
      </c>
      <c r="AE3133" s="5">
        <v>0</v>
      </c>
      <c r="AF3133" s="5">
        <v>123006455</v>
      </c>
      <c r="AG3133" s="5">
        <v>0</v>
      </c>
      <c r="AH3133" s="5">
        <v>0</v>
      </c>
      <c r="AI3133" s="5">
        <v>0</v>
      </c>
      <c r="AJ3133" s="5">
        <v>0</v>
      </c>
      <c r="AK3133" s="5">
        <v>123006455</v>
      </c>
      <c r="AL3133" s="5">
        <v>123006455</v>
      </c>
      <c r="AM3133" s="5">
        <v>123006455</v>
      </c>
      <c r="AN3133" s="5">
        <v>0</v>
      </c>
      <c r="AO3133" s="5">
        <v>0</v>
      </c>
      <c r="AP3133" s="5">
        <v>123006455</v>
      </c>
      <c r="AQ3133" s="5">
        <v>0</v>
      </c>
      <c r="AR3133" s="5">
        <v>0</v>
      </c>
    </row>
    <row r="3134" spans="1:44" x14ac:dyDescent="0.25">
      <c r="A3134" s="6">
        <v>4151</v>
      </c>
      <c r="B3134" s="3" t="s">
        <v>5445</v>
      </c>
      <c r="C3134" s="3" t="s">
        <v>6008</v>
      </c>
      <c r="D3134" s="3" t="s">
        <v>6677</v>
      </c>
      <c r="E3134" s="3" t="s">
        <v>3189</v>
      </c>
      <c r="F3134" s="3" t="s">
        <v>10260</v>
      </c>
      <c r="G3134" s="21">
        <v>18</v>
      </c>
      <c r="H3134" s="8" t="s">
        <v>12708</v>
      </c>
      <c r="I3134" s="3" t="s">
        <v>12493</v>
      </c>
      <c r="J3134" s="3" t="s">
        <v>12648</v>
      </c>
      <c r="K3134" s="7">
        <v>2</v>
      </c>
      <c r="L3134" s="3" t="s">
        <v>5459</v>
      </c>
      <c r="M3134" s="7">
        <v>1206</v>
      </c>
      <c r="N3134" s="3" t="s">
        <v>3329</v>
      </c>
      <c r="O3134" s="3" t="s">
        <v>5544</v>
      </c>
      <c r="P3134" s="8" t="s">
        <v>12715</v>
      </c>
      <c r="Q3134" s="8" t="s">
        <v>12718</v>
      </c>
      <c r="R3134" s="4">
        <v>0</v>
      </c>
      <c r="S3134" s="4" t="s">
        <v>5627</v>
      </c>
      <c r="T3134" s="4">
        <v>99</v>
      </c>
      <c r="U3134" s="7" t="s">
        <v>6298</v>
      </c>
      <c r="V3134" s="7">
        <v>42</v>
      </c>
      <c r="W3134" s="3" t="s">
        <v>7180</v>
      </c>
      <c r="X3134" s="6">
        <v>4201</v>
      </c>
      <c r="Y3134" s="3" t="s">
        <v>7181</v>
      </c>
      <c r="Z3134" s="6">
        <v>4201004</v>
      </c>
      <c r="AA3134" s="3" t="s">
        <v>10117</v>
      </c>
      <c r="AB3134" s="6">
        <v>42010040003</v>
      </c>
      <c r="AC3134" s="3" t="s">
        <v>10128</v>
      </c>
      <c r="AD3134" s="5">
        <v>0</v>
      </c>
      <c r="AE3134" s="5">
        <v>0</v>
      </c>
      <c r="AF3134" s="5">
        <v>379436792</v>
      </c>
      <c r="AG3134" s="5">
        <v>0</v>
      </c>
      <c r="AH3134" s="5">
        <v>0</v>
      </c>
      <c r="AI3134" s="5">
        <v>0</v>
      </c>
      <c r="AJ3134" s="5">
        <v>0</v>
      </c>
      <c r="AK3134" s="5">
        <v>379436792</v>
      </c>
      <c r="AL3134" s="5">
        <v>379436792</v>
      </c>
      <c r="AM3134" s="5">
        <v>379436792</v>
      </c>
      <c r="AN3134" s="5">
        <v>0</v>
      </c>
      <c r="AO3134" s="5">
        <v>0</v>
      </c>
      <c r="AP3134" s="5">
        <v>379436792</v>
      </c>
      <c r="AQ3134" s="5">
        <v>0</v>
      </c>
      <c r="AR3134" s="5">
        <v>0</v>
      </c>
    </row>
    <row r="3135" spans="1:44" x14ac:dyDescent="0.25">
      <c r="A3135" s="6">
        <v>4151</v>
      </c>
      <c r="B3135" s="3" t="s">
        <v>5445</v>
      </c>
      <c r="C3135" s="3" t="s">
        <v>6008</v>
      </c>
      <c r="D3135" s="3" t="s">
        <v>6677</v>
      </c>
      <c r="E3135" s="3" t="s">
        <v>3190</v>
      </c>
      <c r="F3135" s="3" t="s">
        <v>10261</v>
      </c>
      <c r="G3135" s="21">
        <v>18</v>
      </c>
      <c r="H3135" s="8" t="s">
        <v>12708</v>
      </c>
      <c r="I3135" s="3" t="s">
        <v>12493</v>
      </c>
      <c r="J3135" s="3" t="s">
        <v>12648</v>
      </c>
      <c r="K3135" s="7">
        <v>2</v>
      </c>
      <c r="L3135" s="3" t="s">
        <v>5459</v>
      </c>
      <c r="M3135" s="7">
        <v>1206</v>
      </c>
      <c r="N3135" s="3" t="s">
        <v>3329</v>
      </c>
      <c r="O3135" s="3" t="s">
        <v>5544</v>
      </c>
      <c r="P3135" s="8" t="s">
        <v>12715</v>
      </c>
      <c r="Q3135" s="8" t="s">
        <v>12718</v>
      </c>
      <c r="R3135" s="4">
        <v>0</v>
      </c>
      <c r="S3135" s="4" t="s">
        <v>5627</v>
      </c>
      <c r="T3135" s="4">
        <v>99</v>
      </c>
      <c r="U3135" s="7" t="s">
        <v>6298</v>
      </c>
      <c r="V3135" s="7">
        <v>42</v>
      </c>
      <c r="W3135" s="3" t="s">
        <v>7180</v>
      </c>
      <c r="X3135" s="6">
        <v>4201</v>
      </c>
      <c r="Y3135" s="3" t="s">
        <v>7181</v>
      </c>
      <c r="Z3135" s="6">
        <v>4201004</v>
      </c>
      <c r="AA3135" s="3" t="s">
        <v>10117</v>
      </c>
      <c r="AB3135" s="6">
        <v>42010040003</v>
      </c>
      <c r="AC3135" s="3" t="s">
        <v>10128</v>
      </c>
      <c r="AD3135" s="5">
        <v>0</v>
      </c>
      <c r="AE3135" s="5">
        <v>0</v>
      </c>
      <c r="AF3135" s="5">
        <v>856159306</v>
      </c>
      <c r="AG3135" s="5">
        <v>0</v>
      </c>
      <c r="AH3135" s="5">
        <v>0</v>
      </c>
      <c r="AI3135" s="5">
        <v>0</v>
      </c>
      <c r="AJ3135" s="5">
        <v>0</v>
      </c>
      <c r="AK3135" s="5">
        <v>856159306</v>
      </c>
      <c r="AL3135" s="5">
        <v>856159306</v>
      </c>
      <c r="AM3135" s="5">
        <v>856159306</v>
      </c>
      <c r="AN3135" s="5">
        <v>0</v>
      </c>
      <c r="AO3135" s="5">
        <v>0</v>
      </c>
      <c r="AP3135" s="5">
        <v>856159306</v>
      </c>
      <c r="AQ3135" s="5">
        <v>0</v>
      </c>
      <c r="AR3135" s="5">
        <v>0</v>
      </c>
    </row>
    <row r="3136" spans="1:44" x14ac:dyDescent="0.25">
      <c r="A3136" s="6">
        <v>4151</v>
      </c>
      <c r="B3136" s="3" t="s">
        <v>5445</v>
      </c>
      <c r="C3136" s="3" t="s">
        <v>6008</v>
      </c>
      <c r="D3136" s="3" t="s">
        <v>6677</v>
      </c>
      <c r="E3136" s="3" t="s">
        <v>3334</v>
      </c>
      <c r="F3136" s="3" t="s">
        <v>10262</v>
      </c>
      <c r="G3136" s="21">
        <v>18</v>
      </c>
      <c r="H3136" s="8" t="s">
        <v>12708</v>
      </c>
      <c r="I3136" s="3" t="s">
        <v>12493</v>
      </c>
      <c r="J3136" s="3" t="s">
        <v>12648</v>
      </c>
      <c r="K3136" s="7">
        <v>2</v>
      </c>
      <c r="L3136" s="3" t="s">
        <v>5459</v>
      </c>
      <c r="M3136" s="7">
        <v>1206</v>
      </c>
      <c r="N3136" s="3" t="s">
        <v>3329</v>
      </c>
      <c r="O3136" s="3" t="s">
        <v>5544</v>
      </c>
      <c r="P3136" s="8" t="s">
        <v>12715</v>
      </c>
      <c r="Q3136" s="8" t="s">
        <v>12718</v>
      </c>
      <c r="R3136" s="4">
        <v>0</v>
      </c>
      <c r="S3136" s="4" t="s">
        <v>5627</v>
      </c>
      <c r="T3136" s="4">
        <v>99</v>
      </c>
      <c r="U3136" s="7" t="s">
        <v>6298</v>
      </c>
      <c r="V3136" s="7">
        <v>42</v>
      </c>
      <c r="W3136" s="3" t="s">
        <v>7180</v>
      </c>
      <c r="X3136" s="6">
        <v>4201</v>
      </c>
      <c r="Y3136" s="3" t="s">
        <v>7181</v>
      </c>
      <c r="Z3136" s="6">
        <v>4201004</v>
      </c>
      <c r="AA3136" s="3" t="s">
        <v>10117</v>
      </c>
      <c r="AB3136" s="6">
        <v>42010040003</v>
      </c>
      <c r="AC3136" s="3" t="s">
        <v>10128</v>
      </c>
      <c r="AD3136" s="5">
        <v>0</v>
      </c>
      <c r="AE3136" s="5">
        <v>0</v>
      </c>
      <c r="AF3136" s="5">
        <v>84698514</v>
      </c>
      <c r="AG3136" s="5">
        <v>0</v>
      </c>
      <c r="AH3136" s="5">
        <v>0</v>
      </c>
      <c r="AI3136" s="5">
        <v>0</v>
      </c>
      <c r="AJ3136" s="5">
        <v>0</v>
      </c>
      <c r="AK3136" s="5">
        <v>84698514</v>
      </c>
      <c r="AL3136" s="5">
        <v>84698514</v>
      </c>
      <c r="AM3136" s="5">
        <v>84698514</v>
      </c>
      <c r="AN3136" s="5">
        <v>0</v>
      </c>
      <c r="AO3136" s="5">
        <v>0</v>
      </c>
      <c r="AP3136" s="5">
        <v>84698514</v>
      </c>
      <c r="AQ3136" s="5">
        <v>0</v>
      </c>
      <c r="AR3136" s="5">
        <v>0</v>
      </c>
    </row>
    <row r="3137" spans="1:44" x14ac:dyDescent="0.25">
      <c r="A3137" s="6">
        <v>4151</v>
      </c>
      <c r="B3137" s="3" t="s">
        <v>5445</v>
      </c>
      <c r="C3137" s="3" t="s">
        <v>6008</v>
      </c>
      <c r="D3137" s="3" t="s">
        <v>6677</v>
      </c>
      <c r="E3137" s="3" t="s">
        <v>3335</v>
      </c>
      <c r="F3137" s="3" t="s">
        <v>10263</v>
      </c>
      <c r="G3137" s="21">
        <v>18</v>
      </c>
      <c r="H3137" s="8" t="s">
        <v>12708</v>
      </c>
      <c r="I3137" s="3" t="s">
        <v>12493</v>
      </c>
      <c r="J3137" s="3" t="s">
        <v>12648</v>
      </c>
      <c r="K3137" s="7">
        <v>2</v>
      </c>
      <c r="L3137" s="3" t="s">
        <v>5459</v>
      </c>
      <c r="M3137" s="7">
        <v>1206</v>
      </c>
      <c r="N3137" s="3" t="s">
        <v>3329</v>
      </c>
      <c r="O3137" s="3" t="s">
        <v>5544</v>
      </c>
      <c r="P3137" s="8" t="s">
        <v>12715</v>
      </c>
      <c r="Q3137" s="8" t="s">
        <v>12718</v>
      </c>
      <c r="R3137" s="4">
        <v>0</v>
      </c>
      <c r="S3137" s="4" t="s">
        <v>5627</v>
      </c>
      <c r="T3137" s="4">
        <v>99</v>
      </c>
      <c r="U3137" s="7" t="s">
        <v>6298</v>
      </c>
      <c r="V3137" s="7">
        <v>42</v>
      </c>
      <c r="W3137" s="3" t="s">
        <v>7180</v>
      </c>
      <c r="X3137" s="6">
        <v>4201</v>
      </c>
      <c r="Y3137" s="3" t="s">
        <v>7181</v>
      </c>
      <c r="Z3137" s="6">
        <v>4201004</v>
      </c>
      <c r="AA3137" s="3" t="s">
        <v>10117</v>
      </c>
      <c r="AB3137" s="6">
        <v>42010040003</v>
      </c>
      <c r="AC3137" s="3" t="s">
        <v>10128</v>
      </c>
      <c r="AD3137" s="5">
        <v>0</v>
      </c>
      <c r="AE3137" s="5">
        <v>0</v>
      </c>
      <c r="AF3137" s="5">
        <v>466582487</v>
      </c>
      <c r="AG3137" s="5">
        <v>0</v>
      </c>
      <c r="AH3137" s="5">
        <v>0</v>
      </c>
      <c r="AI3137" s="5">
        <v>0</v>
      </c>
      <c r="AJ3137" s="5">
        <v>0</v>
      </c>
      <c r="AK3137" s="5">
        <v>466582487</v>
      </c>
      <c r="AL3137" s="5">
        <v>466582487</v>
      </c>
      <c r="AM3137" s="5">
        <v>466582487</v>
      </c>
      <c r="AN3137" s="5">
        <v>0</v>
      </c>
      <c r="AO3137" s="5">
        <v>0</v>
      </c>
      <c r="AP3137" s="5">
        <v>466582487</v>
      </c>
      <c r="AQ3137" s="5">
        <v>0</v>
      </c>
      <c r="AR3137" s="5">
        <v>0</v>
      </c>
    </row>
    <row r="3138" spans="1:44" x14ac:dyDescent="0.25">
      <c r="A3138" s="6">
        <v>4151</v>
      </c>
      <c r="B3138" s="3" t="s">
        <v>5445</v>
      </c>
      <c r="C3138" s="3" t="s">
        <v>6008</v>
      </c>
      <c r="D3138" s="3" t="s">
        <v>6677</v>
      </c>
      <c r="E3138" s="3" t="s">
        <v>3192</v>
      </c>
      <c r="F3138" s="3" t="s">
        <v>10131</v>
      </c>
      <c r="G3138" s="21">
        <v>18</v>
      </c>
      <c r="H3138" s="8" t="s">
        <v>12708</v>
      </c>
      <c r="I3138" s="3" t="s">
        <v>12341</v>
      </c>
      <c r="J3138" s="3" t="s">
        <v>12545</v>
      </c>
      <c r="K3138" s="7">
        <v>2</v>
      </c>
      <c r="L3138" s="3" t="s">
        <v>5459</v>
      </c>
      <c r="M3138" s="7">
        <v>1206</v>
      </c>
      <c r="N3138" s="3" t="s">
        <v>3329</v>
      </c>
      <c r="O3138" s="3" t="s">
        <v>5544</v>
      </c>
      <c r="P3138" s="8" t="s">
        <v>12715</v>
      </c>
      <c r="Q3138" s="8" t="s">
        <v>12718</v>
      </c>
      <c r="R3138" s="4">
        <v>0</v>
      </c>
      <c r="S3138" s="4" t="s">
        <v>5627</v>
      </c>
      <c r="T3138" s="4">
        <v>99</v>
      </c>
      <c r="U3138" s="7" t="s">
        <v>6298</v>
      </c>
      <c r="V3138" s="7">
        <v>42</v>
      </c>
      <c r="W3138" s="3" t="s">
        <v>7180</v>
      </c>
      <c r="X3138" s="6">
        <v>4201</v>
      </c>
      <c r="Y3138" s="3" t="s">
        <v>7181</v>
      </c>
      <c r="Z3138" s="6">
        <v>4201004</v>
      </c>
      <c r="AA3138" s="3" t="s">
        <v>10117</v>
      </c>
      <c r="AB3138" s="6">
        <v>42010040003</v>
      </c>
      <c r="AC3138" s="3" t="s">
        <v>10128</v>
      </c>
      <c r="AD3138" s="5">
        <v>0</v>
      </c>
      <c r="AE3138" s="5">
        <v>0</v>
      </c>
      <c r="AF3138" s="5">
        <v>96151631</v>
      </c>
      <c r="AG3138" s="5">
        <v>0</v>
      </c>
      <c r="AH3138" s="5">
        <v>0</v>
      </c>
      <c r="AI3138" s="5">
        <v>0</v>
      </c>
      <c r="AJ3138" s="5">
        <v>0</v>
      </c>
      <c r="AK3138" s="5">
        <v>96151631</v>
      </c>
      <c r="AL3138" s="5">
        <v>96151631</v>
      </c>
      <c r="AM3138" s="5">
        <v>96151631</v>
      </c>
      <c r="AN3138" s="5">
        <v>0</v>
      </c>
      <c r="AO3138" s="5">
        <v>0</v>
      </c>
      <c r="AP3138" s="5">
        <v>96151631</v>
      </c>
      <c r="AQ3138" s="5">
        <v>0</v>
      </c>
      <c r="AR3138" s="5">
        <v>0</v>
      </c>
    </row>
    <row r="3139" spans="1:44" x14ac:dyDescent="0.25">
      <c r="A3139" s="6">
        <v>4151</v>
      </c>
      <c r="B3139" s="3" t="s">
        <v>5445</v>
      </c>
      <c r="C3139" s="3" t="s">
        <v>6008</v>
      </c>
      <c r="D3139" s="3" t="s">
        <v>6677</v>
      </c>
      <c r="E3139" s="3" t="s">
        <v>3336</v>
      </c>
      <c r="F3139" s="3" t="s">
        <v>10131</v>
      </c>
      <c r="G3139" s="21">
        <v>18</v>
      </c>
      <c r="H3139" s="8" t="s">
        <v>12708</v>
      </c>
      <c r="I3139" s="3" t="s">
        <v>12341</v>
      </c>
      <c r="J3139" s="3" t="s">
        <v>12545</v>
      </c>
      <c r="K3139" s="7">
        <v>2</v>
      </c>
      <c r="L3139" s="3" t="s">
        <v>5459</v>
      </c>
      <c r="M3139" s="7">
        <v>1206</v>
      </c>
      <c r="N3139" s="3" t="s">
        <v>3329</v>
      </c>
      <c r="O3139" s="3" t="s">
        <v>5544</v>
      </c>
      <c r="P3139" s="8" t="s">
        <v>12715</v>
      </c>
      <c r="Q3139" s="8" t="s">
        <v>12718</v>
      </c>
      <c r="R3139" s="4">
        <v>0</v>
      </c>
      <c r="S3139" s="4" t="s">
        <v>5627</v>
      </c>
      <c r="T3139" s="4">
        <v>99</v>
      </c>
      <c r="U3139" s="7" t="s">
        <v>6298</v>
      </c>
      <c r="V3139" s="7">
        <v>42</v>
      </c>
      <c r="W3139" s="3" t="s">
        <v>7180</v>
      </c>
      <c r="X3139" s="6">
        <v>4201</v>
      </c>
      <c r="Y3139" s="3" t="s">
        <v>7181</v>
      </c>
      <c r="Z3139" s="6">
        <v>4201004</v>
      </c>
      <c r="AA3139" s="3" t="s">
        <v>10117</v>
      </c>
      <c r="AB3139" s="6">
        <v>42010040003</v>
      </c>
      <c r="AC3139" s="3" t="s">
        <v>10128</v>
      </c>
      <c r="AD3139" s="5">
        <v>0</v>
      </c>
      <c r="AE3139" s="5">
        <v>0</v>
      </c>
      <c r="AF3139" s="5">
        <v>12660830</v>
      </c>
      <c r="AG3139" s="5">
        <v>0</v>
      </c>
      <c r="AH3139" s="5">
        <v>0</v>
      </c>
      <c r="AI3139" s="5">
        <v>0</v>
      </c>
      <c r="AJ3139" s="5">
        <v>0</v>
      </c>
      <c r="AK3139" s="5">
        <v>12660830</v>
      </c>
      <c r="AL3139" s="5">
        <v>12660830</v>
      </c>
      <c r="AM3139" s="5">
        <v>12660830</v>
      </c>
      <c r="AN3139" s="5">
        <v>0</v>
      </c>
      <c r="AO3139" s="5">
        <v>0</v>
      </c>
      <c r="AP3139" s="5">
        <v>12660830</v>
      </c>
      <c r="AQ3139" s="5">
        <v>0</v>
      </c>
      <c r="AR3139" s="5">
        <v>0</v>
      </c>
    </row>
    <row r="3140" spans="1:44" x14ac:dyDescent="0.25">
      <c r="A3140" s="6">
        <v>4151</v>
      </c>
      <c r="B3140" s="3" t="s">
        <v>5445</v>
      </c>
      <c r="C3140" s="3" t="s">
        <v>6008</v>
      </c>
      <c r="D3140" s="3" t="s">
        <v>6677</v>
      </c>
      <c r="E3140" s="3" t="s">
        <v>3337</v>
      </c>
      <c r="F3140" s="3" t="s">
        <v>10218</v>
      </c>
      <c r="G3140" s="21">
        <v>18</v>
      </c>
      <c r="H3140" s="8" t="s">
        <v>12708</v>
      </c>
      <c r="I3140" s="3" t="s">
        <v>12356</v>
      </c>
      <c r="J3140" s="3" t="s">
        <v>12560</v>
      </c>
      <c r="K3140" s="7">
        <v>2</v>
      </c>
      <c r="L3140" s="3" t="s">
        <v>5459</v>
      </c>
      <c r="M3140" s="7">
        <v>1206</v>
      </c>
      <c r="N3140" s="3" t="s">
        <v>3329</v>
      </c>
      <c r="O3140" s="3" t="s">
        <v>5544</v>
      </c>
      <c r="P3140" s="8" t="s">
        <v>12715</v>
      </c>
      <c r="Q3140" s="8" t="s">
        <v>12718</v>
      </c>
      <c r="R3140" s="4">
        <v>0</v>
      </c>
      <c r="S3140" s="4" t="s">
        <v>5627</v>
      </c>
      <c r="T3140" s="4">
        <v>99</v>
      </c>
      <c r="U3140" s="7" t="s">
        <v>6298</v>
      </c>
      <c r="V3140" s="7">
        <v>42</v>
      </c>
      <c r="W3140" s="3" t="s">
        <v>7180</v>
      </c>
      <c r="X3140" s="6">
        <v>4201</v>
      </c>
      <c r="Y3140" s="3" t="s">
        <v>7181</v>
      </c>
      <c r="Z3140" s="6">
        <v>4201004</v>
      </c>
      <c r="AA3140" s="3" t="s">
        <v>10117</v>
      </c>
      <c r="AB3140" s="6">
        <v>42010040003</v>
      </c>
      <c r="AC3140" s="3" t="s">
        <v>10128</v>
      </c>
      <c r="AD3140" s="5">
        <v>0</v>
      </c>
      <c r="AE3140" s="5">
        <v>0</v>
      </c>
      <c r="AF3140" s="5">
        <v>619000000</v>
      </c>
      <c r="AG3140" s="5">
        <v>0</v>
      </c>
      <c r="AH3140" s="5">
        <v>0</v>
      </c>
      <c r="AI3140" s="5">
        <v>0</v>
      </c>
      <c r="AJ3140" s="5">
        <v>0</v>
      </c>
      <c r="AK3140" s="5">
        <v>619000000</v>
      </c>
      <c r="AL3140" s="5">
        <v>619000000</v>
      </c>
      <c r="AM3140" s="5">
        <v>619000000</v>
      </c>
      <c r="AN3140" s="5">
        <v>0</v>
      </c>
      <c r="AO3140" s="5">
        <v>0</v>
      </c>
      <c r="AP3140" s="5">
        <v>619000000</v>
      </c>
      <c r="AQ3140" s="5">
        <v>0</v>
      </c>
      <c r="AR3140" s="5">
        <v>0</v>
      </c>
    </row>
    <row r="3141" spans="1:44" x14ac:dyDescent="0.25">
      <c r="A3141" s="6">
        <v>4151</v>
      </c>
      <c r="B3141" s="3" t="s">
        <v>5445</v>
      </c>
      <c r="C3141" s="3" t="s">
        <v>6008</v>
      </c>
      <c r="D3141" s="3" t="s">
        <v>6677</v>
      </c>
      <c r="E3141" s="3" t="s">
        <v>3195</v>
      </c>
      <c r="F3141" s="3" t="s">
        <v>10264</v>
      </c>
      <c r="G3141" s="21">
        <v>18</v>
      </c>
      <c r="H3141" s="8" t="s">
        <v>12708</v>
      </c>
      <c r="I3141" s="3" t="s">
        <v>12351</v>
      </c>
      <c r="J3141" s="3" t="s">
        <v>12555</v>
      </c>
      <c r="K3141" s="7">
        <v>2</v>
      </c>
      <c r="L3141" s="3" t="s">
        <v>5459</v>
      </c>
      <c r="M3141" s="7">
        <v>1206</v>
      </c>
      <c r="N3141" s="3" t="s">
        <v>3329</v>
      </c>
      <c r="O3141" s="3" t="s">
        <v>5544</v>
      </c>
      <c r="P3141" s="8" t="s">
        <v>12715</v>
      </c>
      <c r="Q3141" s="8" t="s">
        <v>12718</v>
      </c>
      <c r="R3141" s="4">
        <v>0</v>
      </c>
      <c r="S3141" s="4" t="s">
        <v>5627</v>
      </c>
      <c r="T3141" s="4">
        <v>99</v>
      </c>
      <c r="U3141" s="7" t="s">
        <v>6298</v>
      </c>
      <c r="V3141" s="7">
        <v>42</v>
      </c>
      <c r="W3141" s="3" t="s">
        <v>7180</v>
      </c>
      <c r="X3141" s="6">
        <v>4201</v>
      </c>
      <c r="Y3141" s="3" t="s">
        <v>7181</v>
      </c>
      <c r="Z3141" s="6">
        <v>4201004</v>
      </c>
      <c r="AA3141" s="3" t="s">
        <v>10117</v>
      </c>
      <c r="AB3141" s="6">
        <v>42010040003</v>
      </c>
      <c r="AC3141" s="3" t="s">
        <v>10128</v>
      </c>
      <c r="AD3141" s="5">
        <v>0</v>
      </c>
      <c r="AE3141" s="5">
        <v>0</v>
      </c>
      <c r="AF3141" s="5">
        <v>347823910</v>
      </c>
      <c r="AG3141" s="5">
        <v>0</v>
      </c>
      <c r="AH3141" s="5">
        <v>0</v>
      </c>
      <c r="AI3141" s="5">
        <v>0</v>
      </c>
      <c r="AJ3141" s="5">
        <v>0</v>
      </c>
      <c r="AK3141" s="5">
        <v>347823910</v>
      </c>
      <c r="AL3141" s="5">
        <v>347823910</v>
      </c>
      <c r="AM3141" s="5">
        <v>347823910</v>
      </c>
      <c r="AN3141" s="5">
        <v>0</v>
      </c>
      <c r="AO3141" s="5">
        <v>0</v>
      </c>
      <c r="AP3141" s="5">
        <v>347823910</v>
      </c>
      <c r="AQ3141" s="5">
        <v>0</v>
      </c>
      <c r="AR3141" s="5">
        <v>0</v>
      </c>
    </row>
    <row r="3142" spans="1:44" x14ac:dyDescent="0.25">
      <c r="A3142" s="6">
        <v>4151</v>
      </c>
      <c r="B3142" s="3" t="s">
        <v>5445</v>
      </c>
      <c r="C3142" s="3" t="s">
        <v>6008</v>
      </c>
      <c r="D3142" s="3" t="s">
        <v>6677</v>
      </c>
      <c r="E3142" s="3" t="s">
        <v>3338</v>
      </c>
      <c r="F3142" s="3" t="s">
        <v>10265</v>
      </c>
      <c r="G3142" s="21">
        <v>18</v>
      </c>
      <c r="H3142" s="8" t="s">
        <v>12708</v>
      </c>
      <c r="I3142" s="3" t="s">
        <v>12351</v>
      </c>
      <c r="J3142" s="3" t="s">
        <v>12555</v>
      </c>
      <c r="K3142" s="7">
        <v>2</v>
      </c>
      <c r="L3142" s="3" t="s">
        <v>5459</v>
      </c>
      <c r="M3142" s="7">
        <v>1206</v>
      </c>
      <c r="N3142" s="3" t="s">
        <v>3329</v>
      </c>
      <c r="O3142" s="3" t="s">
        <v>5544</v>
      </c>
      <c r="P3142" s="8" t="s">
        <v>12715</v>
      </c>
      <c r="Q3142" s="8" t="s">
        <v>12718</v>
      </c>
      <c r="R3142" s="4">
        <v>0</v>
      </c>
      <c r="S3142" s="4" t="s">
        <v>5627</v>
      </c>
      <c r="T3142" s="4">
        <v>99</v>
      </c>
      <c r="U3142" s="7" t="s">
        <v>6298</v>
      </c>
      <c r="V3142" s="7">
        <v>42</v>
      </c>
      <c r="W3142" s="3" t="s">
        <v>7180</v>
      </c>
      <c r="X3142" s="6">
        <v>4201</v>
      </c>
      <c r="Y3142" s="3" t="s">
        <v>7181</v>
      </c>
      <c r="Z3142" s="6">
        <v>4201004</v>
      </c>
      <c r="AA3142" s="3" t="s">
        <v>10117</v>
      </c>
      <c r="AB3142" s="6">
        <v>42010040003</v>
      </c>
      <c r="AC3142" s="3" t="s">
        <v>10128</v>
      </c>
      <c r="AD3142" s="5">
        <v>0</v>
      </c>
      <c r="AE3142" s="5">
        <v>0</v>
      </c>
      <c r="AF3142" s="5">
        <v>82259940</v>
      </c>
      <c r="AG3142" s="5">
        <v>0</v>
      </c>
      <c r="AH3142" s="5">
        <v>0</v>
      </c>
      <c r="AI3142" s="5">
        <v>0</v>
      </c>
      <c r="AJ3142" s="5">
        <v>0</v>
      </c>
      <c r="AK3142" s="5">
        <v>82259940</v>
      </c>
      <c r="AL3142" s="5">
        <v>82259940</v>
      </c>
      <c r="AM3142" s="5">
        <v>82259940</v>
      </c>
      <c r="AN3142" s="5">
        <v>0</v>
      </c>
      <c r="AO3142" s="5">
        <v>0</v>
      </c>
      <c r="AP3142" s="5">
        <v>82259940</v>
      </c>
      <c r="AQ3142" s="5">
        <v>0</v>
      </c>
      <c r="AR3142" s="5">
        <v>0</v>
      </c>
    </row>
    <row r="3143" spans="1:44" x14ac:dyDescent="0.25">
      <c r="A3143" s="6">
        <v>4151</v>
      </c>
      <c r="B3143" s="3" t="s">
        <v>5445</v>
      </c>
      <c r="C3143" s="3" t="s">
        <v>6008</v>
      </c>
      <c r="D3143" s="3" t="s">
        <v>6677</v>
      </c>
      <c r="E3143" s="3" t="s">
        <v>3339</v>
      </c>
      <c r="F3143" s="3" t="s">
        <v>10266</v>
      </c>
      <c r="G3143" s="21">
        <v>18</v>
      </c>
      <c r="H3143" s="8" t="s">
        <v>12708</v>
      </c>
      <c r="I3143" s="3" t="s">
        <v>12351</v>
      </c>
      <c r="J3143" s="3" t="s">
        <v>12555</v>
      </c>
      <c r="K3143" s="7">
        <v>2</v>
      </c>
      <c r="L3143" s="3" t="s">
        <v>5459</v>
      </c>
      <c r="M3143" s="7">
        <v>1206</v>
      </c>
      <c r="N3143" s="3" t="s">
        <v>3329</v>
      </c>
      <c r="O3143" s="3" t="s">
        <v>5544</v>
      </c>
      <c r="P3143" s="8" t="s">
        <v>12715</v>
      </c>
      <c r="Q3143" s="8" t="s">
        <v>12718</v>
      </c>
      <c r="R3143" s="4">
        <v>0</v>
      </c>
      <c r="S3143" s="4" t="s">
        <v>5627</v>
      </c>
      <c r="T3143" s="4">
        <v>99</v>
      </c>
      <c r="U3143" s="7" t="s">
        <v>6298</v>
      </c>
      <c r="V3143" s="7">
        <v>42</v>
      </c>
      <c r="W3143" s="3" t="s">
        <v>7180</v>
      </c>
      <c r="X3143" s="6">
        <v>4201</v>
      </c>
      <c r="Y3143" s="3" t="s">
        <v>7181</v>
      </c>
      <c r="Z3143" s="6">
        <v>4201004</v>
      </c>
      <c r="AA3143" s="3" t="s">
        <v>10117</v>
      </c>
      <c r="AB3143" s="6">
        <v>42010040003</v>
      </c>
      <c r="AC3143" s="3" t="s">
        <v>10128</v>
      </c>
      <c r="AD3143" s="5">
        <v>0</v>
      </c>
      <c r="AE3143" s="5">
        <v>0</v>
      </c>
      <c r="AF3143" s="5">
        <v>10907723</v>
      </c>
      <c r="AG3143" s="5">
        <v>0</v>
      </c>
      <c r="AH3143" s="5">
        <v>0</v>
      </c>
      <c r="AI3143" s="5">
        <v>0</v>
      </c>
      <c r="AJ3143" s="5">
        <v>0</v>
      </c>
      <c r="AK3143" s="5">
        <v>10907723</v>
      </c>
      <c r="AL3143" s="5">
        <v>10907723</v>
      </c>
      <c r="AM3143" s="5">
        <v>10907723</v>
      </c>
      <c r="AN3143" s="5">
        <v>0</v>
      </c>
      <c r="AO3143" s="5">
        <v>0</v>
      </c>
      <c r="AP3143" s="5">
        <v>10907723</v>
      </c>
      <c r="AQ3143" s="5">
        <v>0</v>
      </c>
      <c r="AR3143" s="5">
        <v>0</v>
      </c>
    </row>
    <row r="3144" spans="1:44" x14ac:dyDescent="0.25">
      <c r="A3144" s="6">
        <v>4151</v>
      </c>
      <c r="B3144" s="3" t="s">
        <v>5445</v>
      </c>
      <c r="C3144" s="3" t="s">
        <v>6030</v>
      </c>
      <c r="D3144" s="3" t="s">
        <v>6699</v>
      </c>
      <c r="E3144" s="3" t="s">
        <v>3340</v>
      </c>
      <c r="F3144" s="3" t="s">
        <v>10267</v>
      </c>
      <c r="G3144" s="21">
        <v>18</v>
      </c>
      <c r="H3144" s="8" t="s">
        <v>12708</v>
      </c>
      <c r="I3144" s="3" t="s">
        <v>12499</v>
      </c>
      <c r="J3144" s="3" t="s">
        <v>12651</v>
      </c>
      <c r="K3144" s="7">
        <v>2</v>
      </c>
      <c r="L3144" s="3" t="s">
        <v>5459</v>
      </c>
      <c r="M3144" s="7">
        <v>1206</v>
      </c>
      <c r="N3144" s="3" t="s">
        <v>3329</v>
      </c>
      <c r="O3144" s="3" t="s">
        <v>5544</v>
      </c>
      <c r="P3144" s="8" t="s">
        <v>12715</v>
      </c>
      <c r="Q3144" s="8" t="s">
        <v>12718</v>
      </c>
      <c r="R3144" s="4">
        <v>0</v>
      </c>
      <c r="S3144" s="4" t="s">
        <v>5627</v>
      </c>
      <c r="T3144" s="4">
        <v>99</v>
      </c>
      <c r="U3144" s="7" t="s">
        <v>6298</v>
      </c>
      <c r="V3144" s="7">
        <v>42</v>
      </c>
      <c r="W3144" s="3" t="s">
        <v>7180</v>
      </c>
      <c r="X3144" s="6">
        <v>4201</v>
      </c>
      <c r="Y3144" s="3" t="s">
        <v>7181</v>
      </c>
      <c r="Z3144" s="6">
        <v>4201004</v>
      </c>
      <c r="AA3144" s="3" t="s">
        <v>10117</v>
      </c>
      <c r="AB3144" s="6">
        <v>42010040005</v>
      </c>
      <c r="AC3144" s="3" t="s">
        <v>10150</v>
      </c>
      <c r="AD3144" s="5">
        <v>0</v>
      </c>
      <c r="AE3144" s="5">
        <v>0</v>
      </c>
      <c r="AF3144" s="5">
        <v>30773899</v>
      </c>
      <c r="AG3144" s="5">
        <v>0</v>
      </c>
      <c r="AH3144" s="5">
        <v>0</v>
      </c>
      <c r="AI3144" s="5">
        <v>0</v>
      </c>
      <c r="AJ3144" s="5">
        <v>0</v>
      </c>
      <c r="AK3144" s="5">
        <v>30773899</v>
      </c>
      <c r="AL3144" s="5">
        <v>30773899</v>
      </c>
      <c r="AM3144" s="5">
        <v>30773899</v>
      </c>
      <c r="AN3144" s="5">
        <v>0</v>
      </c>
      <c r="AO3144" s="5">
        <v>0</v>
      </c>
      <c r="AP3144" s="5">
        <v>30773899</v>
      </c>
      <c r="AQ3144" s="5">
        <v>0</v>
      </c>
      <c r="AR3144" s="5">
        <v>0</v>
      </c>
    </row>
    <row r="3145" spans="1:44" x14ac:dyDescent="0.25">
      <c r="A3145" s="6">
        <v>4151</v>
      </c>
      <c r="B3145" s="3" t="s">
        <v>5445</v>
      </c>
      <c r="C3145" s="3" t="s">
        <v>6031</v>
      </c>
      <c r="D3145" s="3" t="s">
        <v>6700</v>
      </c>
      <c r="E3145" s="3" t="s">
        <v>3341</v>
      </c>
      <c r="F3145" s="3" t="s">
        <v>10268</v>
      </c>
      <c r="G3145" s="21">
        <v>18</v>
      </c>
      <c r="H3145" s="8" t="s">
        <v>12708</v>
      </c>
      <c r="I3145" s="3" t="s">
        <v>12498</v>
      </c>
      <c r="J3145" s="3" t="s">
        <v>12652</v>
      </c>
      <c r="K3145" s="7">
        <v>2</v>
      </c>
      <c r="L3145" s="3" t="s">
        <v>5459</v>
      </c>
      <c r="M3145" s="7">
        <v>1206</v>
      </c>
      <c r="N3145" s="3" t="s">
        <v>3329</v>
      </c>
      <c r="O3145" s="3" t="s">
        <v>5544</v>
      </c>
      <c r="P3145" s="8" t="s">
        <v>12715</v>
      </c>
      <c r="Q3145" s="8" t="s">
        <v>12718</v>
      </c>
      <c r="R3145" s="4">
        <v>0</v>
      </c>
      <c r="S3145" s="4" t="s">
        <v>5627</v>
      </c>
      <c r="T3145" s="4">
        <v>99</v>
      </c>
      <c r="U3145" s="7" t="s">
        <v>6298</v>
      </c>
      <c r="V3145" s="7">
        <v>42</v>
      </c>
      <c r="W3145" s="3" t="s">
        <v>7180</v>
      </c>
      <c r="X3145" s="6">
        <v>4202</v>
      </c>
      <c r="Y3145" s="3" t="s">
        <v>7194</v>
      </c>
      <c r="Z3145" s="6">
        <v>4202002</v>
      </c>
      <c r="AA3145" s="3" t="s">
        <v>10153</v>
      </c>
      <c r="AB3145" s="6">
        <v>42020020002</v>
      </c>
      <c r="AC3145" s="3" t="s">
        <v>10154</v>
      </c>
      <c r="AD3145" s="5">
        <v>0</v>
      </c>
      <c r="AE3145" s="5">
        <v>0</v>
      </c>
      <c r="AF3145" s="5">
        <v>1390523079</v>
      </c>
      <c r="AG3145" s="5">
        <v>0</v>
      </c>
      <c r="AH3145" s="5">
        <v>0</v>
      </c>
      <c r="AI3145" s="5">
        <v>0</v>
      </c>
      <c r="AJ3145" s="5">
        <v>0</v>
      </c>
      <c r="AK3145" s="5">
        <v>1390523079</v>
      </c>
      <c r="AL3145" s="5">
        <v>1390523079</v>
      </c>
      <c r="AM3145" s="5">
        <v>1390523079</v>
      </c>
      <c r="AN3145" s="5">
        <v>0</v>
      </c>
      <c r="AO3145" s="5">
        <v>0</v>
      </c>
      <c r="AP3145" s="5">
        <v>1390523079</v>
      </c>
      <c r="AQ3145" s="5">
        <v>0</v>
      </c>
      <c r="AR3145" s="5">
        <v>0</v>
      </c>
    </row>
    <row r="3146" spans="1:44" x14ac:dyDescent="0.25">
      <c r="A3146" s="6">
        <v>4151</v>
      </c>
      <c r="B3146" s="3" t="s">
        <v>5445</v>
      </c>
      <c r="C3146" s="3" t="s">
        <v>6028</v>
      </c>
      <c r="D3146" s="3" t="s">
        <v>6697</v>
      </c>
      <c r="E3146" s="3" t="s">
        <v>3343</v>
      </c>
      <c r="F3146" s="3" t="s">
        <v>10269</v>
      </c>
      <c r="G3146" s="21">
        <v>18</v>
      </c>
      <c r="H3146" s="8" t="s">
        <v>12708</v>
      </c>
      <c r="I3146" s="3" t="s">
        <v>12351</v>
      </c>
      <c r="J3146" s="3" t="s">
        <v>12555</v>
      </c>
      <c r="K3146" s="7">
        <v>2</v>
      </c>
      <c r="L3146" s="3" t="s">
        <v>5459</v>
      </c>
      <c r="M3146" s="7">
        <v>1209</v>
      </c>
      <c r="N3146" s="3" t="s">
        <v>3342</v>
      </c>
      <c r="O3146" s="3" t="s">
        <v>5545</v>
      </c>
      <c r="P3146" s="8" t="s">
        <v>12715</v>
      </c>
      <c r="Q3146" s="8" t="s">
        <v>12718</v>
      </c>
      <c r="R3146" s="4">
        <v>0</v>
      </c>
      <c r="S3146" s="4" t="s">
        <v>5627</v>
      </c>
      <c r="T3146" s="4">
        <v>99</v>
      </c>
      <c r="U3146" s="7" t="s">
        <v>6298</v>
      </c>
      <c r="V3146" s="7">
        <v>42</v>
      </c>
      <c r="W3146" s="3" t="s">
        <v>7180</v>
      </c>
      <c r="X3146" s="6">
        <v>4201</v>
      </c>
      <c r="Y3146" s="3" t="s">
        <v>7181</v>
      </c>
      <c r="Z3146" s="6">
        <v>4201004</v>
      </c>
      <c r="AA3146" s="3" t="s">
        <v>10117</v>
      </c>
      <c r="AB3146" s="6">
        <v>42010040007</v>
      </c>
      <c r="AC3146" s="3" t="s">
        <v>10189</v>
      </c>
      <c r="AD3146" s="5">
        <v>0</v>
      </c>
      <c r="AE3146" s="5">
        <v>0</v>
      </c>
      <c r="AF3146" s="5">
        <v>101022740</v>
      </c>
      <c r="AG3146" s="5">
        <v>0</v>
      </c>
      <c r="AH3146" s="5">
        <v>0</v>
      </c>
      <c r="AI3146" s="5">
        <v>0</v>
      </c>
      <c r="AJ3146" s="5">
        <v>0</v>
      </c>
      <c r="AK3146" s="5">
        <v>101022740</v>
      </c>
      <c r="AL3146" s="5">
        <v>101022740</v>
      </c>
      <c r="AM3146" s="5">
        <v>101022740</v>
      </c>
      <c r="AN3146" s="5">
        <v>0</v>
      </c>
      <c r="AO3146" s="5">
        <v>0</v>
      </c>
      <c r="AP3146" s="5">
        <v>101022740</v>
      </c>
      <c r="AQ3146" s="5">
        <v>0</v>
      </c>
      <c r="AR3146" s="5">
        <v>0</v>
      </c>
    </row>
    <row r="3147" spans="1:44" x14ac:dyDescent="0.25">
      <c r="A3147" s="6">
        <v>4151</v>
      </c>
      <c r="B3147" s="3" t="s">
        <v>5445</v>
      </c>
      <c r="C3147" s="3" t="s">
        <v>6023</v>
      </c>
      <c r="D3147" s="3" t="s">
        <v>6692</v>
      </c>
      <c r="E3147" s="3" t="s">
        <v>3215</v>
      </c>
      <c r="F3147" s="3" t="s">
        <v>10270</v>
      </c>
      <c r="G3147" s="21">
        <v>18</v>
      </c>
      <c r="H3147" s="8" t="s">
        <v>12708</v>
      </c>
      <c r="I3147" s="3" t="s">
        <v>12339</v>
      </c>
      <c r="J3147" s="3" t="s">
        <v>12543</v>
      </c>
      <c r="K3147" s="7">
        <v>2</v>
      </c>
      <c r="L3147" s="3" t="s">
        <v>5459</v>
      </c>
      <c r="M3147" s="7">
        <v>1253</v>
      </c>
      <c r="N3147" s="3" t="s">
        <v>3344</v>
      </c>
      <c r="O3147" s="3" t="s">
        <v>5546</v>
      </c>
      <c r="P3147" s="8" t="s">
        <v>12715</v>
      </c>
      <c r="Q3147" s="8" t="s">
        <v>12718</v>
      </c>
      <c r="R3147" s="4">
        <v>0</v>
      </c>
      <c r="S3147" s="4" t="s">
        <v>5627</v>
      </c>
      <c r="T3147" s="4">
        <v>99</v>
      </c>
      <c r="U3147" s="7" t="s">
        <v>6298</v>
      </c>
      <c r="V3147" s="7">
        <v>42</v>
      </c>
      <c r="W3147" s="3" t="s">
        <v>7180</v>
      </c>
      <c r="X3147" s="6">
        <v>4201</v>
      </c>
      <c r="Y3147" s="3" t="s">
        <v>7181</v>
      </c>
      <c r="Z3147" s="6">
        <v>4201004</v>
      </c>
      <c r="AA3147" s="3" t="s">
        <v>10117</v>
      </c>
      <c r="AB3147" s="6">
        <v>42010040007</v>
      </c>
      <c r="AC3147" s="3" t="s">
        <v>10189</v>
      </c>
      <c r="AD3147" s="5">
        <v>0</v>
      </c>
      <c r="AE3147" s="5">
        <v>0</v>
      </c>
      <c r="AF3147" s="5">
        <v>8580561</v>
      </c>
      <c r="AG3147" s="5">
        <v>0</v>
      </c>
      <c r="AH3147" s="5">
        <v>0</v>
      </c>
      <c r="AI3147" s="5">
        <v>0</v>
      </c>
      <c r="AJ3147" s="5">
        <v>0</v>
      </c>
      <c r="AK3147" s="5">
        <v>8580561</v>
      </c>
      <c r="AL3147" s="5">
        <v>8580561</v>
      </c>
      <c r="AM3147" s="5">
        <v>8580561</v>
      </c>
      <c r="AN3147" s="5">
        <v>0</v>
      </c>
      <c r="AO3147" s="5">
        <v>0</v>
      </c>
      <c r="AP3147" s="5">
        <v>8580561</v>
      </c>
      <c r="AQ3147" s="5">
        <v>0</v>
      </c>
      <c r="AR3147" s="5">
        <v>0</v>
      </c>
    </row>
    <row r="3148" spans="1:44" x14ac:dyDescent="0.25">
      <c r="A3148" s="6">
        <v>4151</v>
      </c>
      <c r="B3148" s="3" t="s">
        <v>5445</v>
      </c>
      <c r="C3148" s="3" t="s">
        <v>6028</v>
      </c>
      <c r="D3148" s="3" t="s">
        <v>6697</v>
      </c>
      <c r="E3148" s="3" t="s">
        <v>3345</v>
      </c>
      <c r="F3148" s="3" t="s">
        <v>10271</v>
      </c>
      <c r="G3148" s="21">
        <v>18</v>
      </c>
      <c r="H3148" s="8" t="s">
        <v>12708</v>
      </c>
      <c r="I3148" s="3" t="s">
        <v>12498</v>
      </c>
      <c r="J3148" s="3" t="s">
        <v>12652</v>
      </c>
      <c r="K3148" s="7">
        <v>2</v>
      </c>
      <c r="L3148" s="3" t="s">
        <v>5459</v>
      </c>
      <c r="M3148" s="7">
        <v>1253</v>
      </c>
      <c r="N3148" s="3" t="s">
        <v>3344</v>
      </c>
      <c r="O3148" s="3" t="s">
        <v>5546</v>
      </c>
      <c r="P3148" s="8" t="s">
        <v>12715</v>
      </c>
      <c r="Q3148" s="8" t="s">
        <v>12718</v>
      </c>
      <c r="R3148" s="4">
        <v>0</v>
      </c>
      <c r="S3148" s="4" t="s">
        <v>5627</v>
      </c>
      <c r="T3148" s="4">
        <v>99</v>
      </c>
      <c r="U3148" s="7" t="s">
        <v>6298</v>
      </c>
      <c r="V3148" s="7">
        <v>42</v>
      </c>
      <c r="W3148" s="3" t="s">
        <v>7180</v>
      </c>
      <c r="X3148" s="6">
        <v>4201</v>
      </c>
      <c r="Y3148" s="3" t="s">
        <v>7181</v>
      </c>
      <c r="Z3148" s="6">
        <v>4201004</v>
      </c>
      <c r="AA3148" s="3" t="s">
        <v>10117</v>
      </c>
      <c r="AB3148" s="6">
        <v>42010040007</v>
      </c>
      <c r="AC3148" s="3" t="s">
        <v>10189</v>
      </c>
      <c r="AD3148" s="5">
        <v>0</v>
      </c>
      <c r="AE3148" s="5">
        <v>0</v>
      </c>
      <c r="AF3148" s="5">
        <v>586830783</v>
      </c>
      <c r="AG3148" s="5">
        <v>0</v>
      </c>
      <c r="AH3148" s="5">
        <v>0</v>
      </c>
      <c r="AI3148" s="5">
        <v>0</v>
      </c>
      <c r="AJ3148" s="5">
        <v>0</v>
      </c>
      <c r="AK3148" s="5">
        <v>586830783</v>
      </c>
      <c r="AL3148" s="5">
        <v>586830783</v>
      </c>
      <c r="AM3148" s="5">
        <v>586830783</v>
      </c>
      <c r="AN3148" s="5">
        <v>0</v>
      </c>
      <c r="AO3148" s="5">
        <v>0</v>
      </c>
      <c r="AP3148" s="5">
        <v>586830783</v>
      </c>
      <c r="AQ3148" s="5">
        <v>0</v>
      </c>
      <c r="AR3148" s="5">
        <v>0</v>
      </c>
    </row>
    <row r="3149" spans="1:44" x14ac:dyDescent="0.25">
      <c r="A3149" s="6">
        <v>4151</v>
      </c>
      <c r="B3149" s="3" t="s">
        <v>5445</v>
      </c>
      <c r="C3149" s="3" t="s">
        <v>6028</v>
      </c>
      <c r="D3149" s="3" t="s">
        <v>6697</v>
      </c>
      <c r="E3149" s="3" t="s">
        <v>3346</v>
      </c>
      <c r="F3149" s="3" t="s">
        <v>10272</v>
      </c>
      <c r="G3149" s="21">
        <v>18</v>
      </c>
      <c r="H3149" s="8" t="s">
        <v>12708</v>
      </c>
      <c r="I3149" s="3" t="s">
        <v>12347</v>
      </c>
      <c r="J3149" s="3" t="s">
        <v>12551</v>
      </c>
      <c r="K3149" s="7">
        <v>2</v>
      </c>
      <c r="L3149" s="3" t="s">
        <v>5459</v>
      </c>
      <c r="M3149" s="7">
        <v>1253</v>
      </c>
      <c r="N3149" s="3" t="s">
        <v>3344</v>
      </c>
      <c r="O3149" s="3" t="s">
        <v>5546</v>
      </c>
      <c r="P3149" s="8" t="s">
        <v>12715</v>
      </c>
      <c r="Q3149" s="8" t="s">
        <v>12718</v>
      </c>
      <c r="R3149" s="4">
        <v>0</v>
      </c>
      <c r="S3149" s="4" t="s">
        <v>5627</v>
      </c>
      <c r="T3149" s="4">
        <v>99</v>
      </c>
      <c r="U3149" s="7" t="s">
        <v>6298</v>
      </c>
      <c r="V3149" s="7">
        <v>42</v>
      </c>
      <c r="W3149" s="3" t="s">
        <v>7180</v>
      </c>
      <c r="X3149" s="6">
        <v>4201</v>
      </c>
      <c r="Y3149" s="3" t="s">
        <v>7181</v>
      </c>
      <c r="Z3149" s="6">
        <v>4201004</v>
      </c>
      <c r="AA3149" s="3" t="s">
        <v>10117</v>
      </c>
      <c r="AB3149" s="6">
        <v>42010040007</v>
      </c>
      <c r="AC3149" s="3" t="s">
        <v>10189</v>
      </c>
      <c r="AD3149" s="5">
        <v>0</v>
      </c>
      <c r="AE3149" s="5">
        <v>0</v>
      </c>
      <c r="AF3149" s="5">
        <v>98845920</v>
      </c>
      <c r="AG3149" s="5">
        <v>0</v>
      </c>
      <c r="AH3149" s="5">
        <v>0</v>
      </c>
      <c r="AI3149" s="5">
        <v>0</v>
      </c>
      <c r="AJ3149" s="5">
        <v>0</v>
      </c>
      <c r="AK3149" s="5">
        <v>98845920</v>
      </c>
      <c r="AL3149" s="5">
        <v>98845920</v>
      </c>
      <c r="AM3149" s="5">
        <v>98845920</v>
      </c>
      <c r="AN3149" s="5">
        <v>0</v>
      </c>
      <c r="AO3149" s="5">
        <v>0</v>
      </c>
      <c r="AP3149" s="5">
        <v>98845920</v>
      </c>
      <c r="AQ3149" s="5">
        <v>0</v>
      </c>
      <c r="AR3149" s="5">
        <v>0</v>
      </c>
    </row>
    <row r="3150" spans="1:44" x14ac:dyDescent="0.25">
      <c r="A3150" s="6">
        <v>4151</v>
      </c>
      <c r="B3150" s="3" t="s">
        <v>5445</v>
      </c>
      <c r="C3150" s="3" t="s">
        <v>6028</v>
      </c>
      <c r="D3150" s="3" t="s">
        <v>6697</v>
      </c>
      <c r="E3150" s="3" t="s">
        <v>3347</v>
      </c>
      <c r="F3150" s="3" t="s">
        <v>10273</v>
      </c>
      <c r="G3150" s="21">
        <v>18</v>
      </c>
      <c r="H3150" s="8" t="s">
        <v>12708</v>
      </c>
      <c r="I3150" s="3" t="s">
        <v>12498</v>
      </c>
      <c r="J3150" s="3" t="s">
        <v>12652</v>
      </c>
      <c r="K3150" s="7">
        <v>2</v>
      </c>
      <c r="L3150" s="3" t="s">
        <v>5459</v>
      </c>
      <c r="M3150" s="7">
        <v>1253</v>
      </c>
      <c r="N3150" s="3" t="s">
        <v>3344</v>
      </c>
      <c r="O3150" s="3" t="s">
        <v>5546</v>
      </c>
      <c r="P3150" s="8" t="s">
        <v>12715</v>
      </c>
      <c r="Q3150" s="8" t="s">
        <v>12718</v>
      </c>
      <c r="R3150" s="4">
        <v>0</v>
      </c>
      <c r="S3150" s="4" t="s">
        <v>5627</v>
      </c>
      <c r="T3150" s="4">
        <v>99</v>
      </c>
      <c r="U3150" s="7" t="s">
        <v>6298</v>
      </c>
      <c r="V3150" s="7">
        <v>42</v>
      </c>
      <c r="W3150" s="3" t="s">
        <v>7180</v>
      </c>
      <c r="X3150" s="6">
        <v>4201</v>
      </c>
      <c r="Y3150" s="3" t="s">
        <v>7181</v>
      </c>
      <c r="Z3150" s="6">
        <v>4201004</v>
      </c>
      <c r="AA3150" s="3" t="s">
        <v>10117</v>
      </c>
      <c r="AB3150" s="6">
        <v>42010040007</v>
      </c>
      <c r="AC3150" s="3" t="s">
        <v>10189</v>
      </c>
      <c r="AD3150" s="5">
        <v>0</v>
      </c>
      <c r="AE3150" s="5">
        <v>0</v>
      </c>
      <c r="AF3150" s="5">
        <v>22653770238</v>
      </c>
      <c r="AG3150" s="5">
        <v>0</v>
      </c>
      <c r="AH3150" s="5">
        <v>0</v>
      </c>
      <c r="AI3150" s="5">
        <v>0</v>
      </c>
      <c r="AJ3150" s="5">
        <v>0</v>
      </c>
      <c r="AK3150" s="5">
        <v>22653770238</v>
      </c>
      <c r="AL3150" s="5">
        <v>22653770238</v>
      </c>
      <c r="AM3150" s="5">
        <v>22653770238</v>
      </c>
      <c r="AN3150" s="5">
        <v>0</v>
      </c>
      <c r="AO3150" s="5">
        <v>0</v>
      </c>
      <c r="AP3150" s="5">
        <v>22653770238</v>
      </c>
      <c r="AQ3150" s="5">
        <v>0</v>
      </c>
      <c r="AR3150" s="5">
        <v>0</v>
      </c>
    </row>
    <row r="3151" spans="1:44" x14ac:dyDescent="0.25">
      <c r="A3151" s="6">
        <v>4151</v>
      </c>
      <c r="B3151" s="3" t="s">
        <v>5445</v>
      </c>
      <c r="C3151" s="3" t="s">
        <v>6028</v>
      </c>
      <c r="D3151" s="3" t="s">
        <v>6697</v>
      </c>
      <c r="E3151" s="3" t="s">
        <v>3348</v>
      </c>
      <c r="F3151" s="3" t="s">
        <v>10274</v>
      </c>
      <c r="G3151" s="21">
        <v>18</v>
      </c>
      <c r="H3151" s="8" t="s">
        <v>12708</v>
      </c>
      <c r="I3151" s="3" t="s">
        <v>12498</v>
      </c>
      <c r="J3151" s="3" t="s">
        <v>12652</v>
      </c>
      <c r="K3151" s="7">
        <v>2</v>
      </c>
      <c r="L3151" s="3" t="s">
        <v>5459</v>
      </c>
      <c r="M3151" s="7">
        <v>1253</v>
      </c>
      <c r="N3151" s="3" t="s">
        <v>3344</v>
      </c>
      <c r="O3151" s="3" t="s">
        <v>5546</v>
      </c>
      <c r="P3151" s="8" t="s">
        <v>12715</v>
      </c>
      <c r="Q3151" s="8" t="s">
        <v>12718</v>
      </c>
      <c r="R3151" s="4">
        <v>0</v>
      </c>
      <c r="S3151" s="4" t="s">
        <v>5627</v>
      </c>
      <c r="T3151" s="4">
        <v>99</v>
      </c>
      <c r="U3151" s="7" t="s">
        <v>6298</v>
      </c>
      <c r="V3151" s="7">
        <v>42</v>
      </c>
      <c r="W3151" s="3" t="s">
        <v>7180</v>
      </c>
      <c r="X3151" s="6">
        <v>4201</v>
      </c>
      <c r="Y3151" s="3" t="s">
        <v>7181</v>
      </c>
      <c r="Z3151" s="6">
        <v>4201004</v>
      </c>
      <c r="AA3151" s="3" t="s">
        <v>10117</v>
      </c>
      <c r="AB3151" s="6">
        <v>42010040007</v>
      </c>
      <c r="AC3151" s="3" t="s">
        <v>10189</v>
      </c>
      <c r="AD3151" s="5">
        <v>0</v>
      </c>
      <c r="AE3151" s="5">
        <v>0</v>
      </c>
      <c r="AF3151" s="5">
        <v>7838869223</v>
      </c>
      <c r="AG3151" s="5">
        <v>0</v>
      </c>
      <c r="AH3151" s="5">
        <v>0</v>
      </c>
      <c r="AI3151" s="5">
        <v>0</v>
      </c>
      <c r="AJ3151" s="5">
        <v>0</v>
      </c>
      <c r="AK3151" s="5">
        <v>7838869223</v>
      </c>
      <c r="AL3151" s="5">
        <v>7838869223</v>
      </c>
      <c r="AM3151" s="5">
        <v>7838869223</v>
      </c>
      <c r="AN3151" s="5">
        <v>0</v>
      </c>
      <c r="AO3151" s="5">
        <v>0</v>
      </c>
      <c r="AP3151" s="5">
        <v>7838869223</v>
      </c>
      <c r="AQ3151" s="5">
        <v>0</v>
      </c>
      <c r="AR3151" s="5">
        <v>0</v>
      </c>
    </row>
    <row r="3152" spans="1:44" x14ac:dyDescent="0.25">
      <c r="A3152" s="6">
        <v>4151</v>
      </c>
      <c r="B3152" s="3" t="s">
        <v>5445</v>
      </c>
      <c r="C3152" s="3" t="s">
        <v>6028</v>
      </c>
      <c r="D3152" s="3" t="s">
        <v>6697</v>
      </c>
      <c r="E3152" s="3" t="s">
        <v>3349</v>
      </c>
      <c r="F3152" s="3" t="s">
        <v>10275</v>
      </c>
      <c r="G3152" s="21">
        <v>18</v>
      </c>
      <c r="H3152" s="8" t="s">
        <v>12708</v>
      </c>
      <c r="I3152" s="3" t="s">
        <v>12498</v>
      </c>
      <c r="J3152" s="3" t="s">
        <v>12652</v>
      </c>
      <c r="K3152" s="7">
        <v>2</v>
      </c>
      <c r="L3152" s="3" t="s">
        <v>5459</v>
      </c>
      <c r="M3152" s="7">
        <v>1253</v>
      </c>
      <c r="N3152" s="3" t="s">
        <v>3344</v>
      </c>
      <c r="O3152" s="3" t="s">
        <v>5546</v>
      </c>
      <c r="P3152" s="8" t="s">
        <v>12715</v>
      </c>
      <c r="Q3152" s="8" t="s">
        <v>12718</v>
      </c>
      <c r="R3152" s="4">
        <v>0</v>
      </c>
      <c r="S3152" s="4" t="s">
        <v>5627</v>
      </c>
      <c r="T3152" s="4">
        <v>99</v>
      </c>
      <c r="U3152" s="7" t="s">
        <v>6298</v>
      </c>
      <c r="V3152" s="7">
        <v>42</v>
      </c>
      <c r="W3152" s="3" t="s">
        <v>7180</v>
      </c>
      <c r="X3152" s="6">
        <v>4201</v>
      </c>
      <c r="Y3152" s="3" t="s">
        <v>7181</v>
      </c>
      <c r="Z3152" s="6">
        <v>4201004</v>
      </c>
      <c r="AA3152" s="3" t="s">
        <v>10117</v>
      </c>
      <c r="AB3152" s="6">
        <v>42010040007</v>
      </c>
      <c r="AC3152" s="3" t="s">
        <v>10189</v>
      </c>
      <c r="AD3152" s="5">
        <v>0</v>
      </c>
      <c r="AE3152" s="5">
        <v>0</v>
      </c>
      <c r="AF3152" s="5">
        <v>789547079</v>
      </c>
      <c r="AG3152" s="5">
        <v>0</v>
      </c>
      <c r="AH3152" s="5">
        <v>0</v>
      </c>
      <c r="AI3152" s="5">
        <v>0</v>
      </c>
      <c r="AJ3152" s="5">
        <v>0</v>
      </c>
      <c r="AK3152" s="5">
        <v>789547079</v>
      </c>
      <c r="AL3152" s="5">
        <v>789547079</v>
      </c>
      <c r="AM3152" s="5">
        <v>789547079</v>
      </c>
      <c r="AN3152" s="5">
        <v>0</v>
      </c>
      <c r="AO3152" s="5">
        <v>0</v>
      </c>
      <c r="AP3152" s="5">
        <v>789547079</v>
      </c>
      <c r="AQ3152" s="5">
        <v>0</v>
      </c>
      <c r="AR3152" s="5">
        <v>0</v>
      </c>
    </row>
    <row r="3153" spans="1:44" x14ac:dyDescent="0.25">
      <c r="A3153" s="6">
        <v>4151</v>
      </c>
      <c r="B3153" s="3" t="s">
        <v>5445</v>
      </c>
      <c r="C3153" s="3" t="s">
        <v>6028</v>
      </c>
      <c r="D3153" s="3" t="s">
        <v>6697</v>
      </c>
      <c r="E3153" s="3" t="s">
        <v>3350</v>
      </c>
      <c r="F3153" s="3" t="s">
        <v>10276</v>
      </c>
      <c r="G3153" s="21">
        <v>18</v>
      </c>
      <c r="H3153" s="8" t="s">
        <v>12708</v>
      </c>
      <c r="I3153" s="3" t="s">
        <v>12367</v>
      </c>
      <c r="J3153" s="3" t="s">
        <v>12571</v>
      </c>
      <c r="K3153" s="7">
        <v>2</v>
      </c>
      <c r="L3153" s="3" t="s">
        <v>5459</v>
      </c>
      <c r="M3153" s="7">
        <v>1253</v>
      </c>
      <c r="N3153" s="3" t="s">
        <v>3344</v>
      </c>
      <c r="O3153" s="3" t="s">
        <v>5546</v>
      </c>
      <c r="P3153" s="8" t="s">
        <v>12715</v>
      </c>
      <c r="Q3153" s="8" t="s">
        <v>12718</v>
      </c>
      <c r="R3153" s="4">
        <v>0</v>
      </c>
      <c r="S3153" s="4" t="s">
        <v>5627</v>
      </c>
      <c r="T3153" s="4">
        <v>99</v>
      </c>
      <c r="U3153" s="7" t="s">
        <v>6298</v>
      </c>
      <c r="V3153" s="7">
        <v>42</v>
      </c>
      <c r="W3153" s="3" t="s">
        <v>7180</v>
      </c>
      <c r="X3153" s="6">
        <v>4201</v>
      </c>
      <c r="Y3153" s="3" t="s">
        <v>7181</v>
      </c>
      <c r="Z3153" s="6">
        <v>4201004</v>
      </c>
      <c r="AA3153" s="3" t="s">
        <v>10117</v>
      </c>
      <c r="AB3153" s="6">
        <v>42010040007</v>
      </c>
      <c r="AC3153" s="3" t="s">
        <v>10189</v>
      </c>
      <c r="AD3153" s="5">
        <v>0</v>
      </c>
      <c r="AE3153" s="5">
        <v>0</v>
      </c>
      <c r="AF3153" s="5">
        <v>375792480</v>
      </c>
      <c r="AG3153" s="5">
        <v>0</v>
      </c>
      <c r="AH3153" s="5">
        <v>0</v>
      </c>
      <c r="AI3153" s="5">
        <v>0</v>
      </c>
      <c r="AJ3153" s="5">
        <v>0</v>
      </c>
      <c r="AK3153" s="5">
        <v>375792480</v>
      </c>
      <c r="AL3153" s="5">
        <v>375792480</v>
      </c>
      <c r="AM3153" s="5">
        <v>375792480</v>
      </c>
      <c r="AN3153" s="5">
        <v>0</v>
      </c>
      <c r="AO3153" s="5">
        <v>0</v>
      </c>
      <c r="AP3153" s="5">
        <v>375792480</v>
      </c>
      <c r="AQ3153" s="5">
        <v>0</v>
      </c>
      <c r="AR3153" s="5">
        <v>0</v>
      </c>
    </row>
    <row r="3154" spans="1:44" x14ac:dyDescent="0.25">
      <c r="A3154" s="6">
        <v>4151</v>
      </c>
      <c r="B3154" s="3" t="s">
        <v>5445</v>
      </c>
      <c r="C3154" s="3" t="s">
        <v>6028</v>
      </c>
      <c r="D3154" s="3" t="s">
        <v>6697</v>
      </c>
      <c r="E3154" s="3" t="s">
        <v>3351</v>
      </c>
      <c r="F3154" s="3" t="s">
        <v>10277</v>
      </c>
      <c r="G3154" s="21">
        <v>18</v>
      </c>
      <c r="H3154" s="8" t="s">
        <v>12708</v>
      </c>
      <c r="I3154" s="3" t="s">
        <v>12347</v>
      </c>
      <c r="J3154" s="3" t="s">
        <v>12551</v>
      </c>
      <c r="K3154" s="7">
        <v>2</v>
      </c>
      <c r="L3154" s="3" t="s">
        <v>5459</v>
      </c>
      <c r="M3154" s="7">
        <v>1253</v>
      </c>
      <c r="N3154" s="3" t="s">
        <v>3344</v>
      </c>
      <c r="O3154" s="3" t="s">
        <v>5546</v>
      </c>
      <c r="P3154" s="8" t="s">
        <v>12715</v>
      </c>
      <c r="Q3154" s="8" t="s">
        <v>12718</v>
      </c>
      <c r="R3154" s="4">
        <v>0</v>
      </c>
      <c r="S3154" s="4" t="s">
        <v>5627</v>
      </c>
      <c r="T3154" s="4">
        <v>99</v>
      </c>
      <c r="U3154" s="7" t="s">
        <v>6298</v>
      </c>
      <c r="V3154" s="7">
        <v>42</v>
      </c>
      <c r="W3154" s="3" t="s">
        <v>7180</v>
      </c>
      <c r="X3154" s="6">
        <v>4201</v>
      </c>
      <c r="Y3154" s="3" t="s">
        <v>7181</v>
      </c>
      <c r="Z3154" s="6">
        <v>4201004</v>
      </c>
      <c r="AA3154" s="3" t="s">
        <v>10117</v>
      </c>
      <c r="AB3154" s="6">
        <v>42010040007</v>
      </c>
      <c r="AC3154" s="3" t="s">
        <v>10189</v>
      </c>
      <c r="AD3154" s="5">
        <v>0</v>
      </c>
      <c r="AE3154" s="5">
        <v>0</v>
      </c>
      <c r="AF3154" s="5">
        <v>32295235</v>
      </c>
      <c r="AG3154" s="5">
        <v>0</v>
      </c>
      <c r="AH3154" s="5">
        <v>0</v>
      </c>
      <c r="AI3154" s="5">
        <v>0</v>
      </c>
      <c r="AJ3154" s="5">
        <v>0</v>
      </c>
      <c r="AK3154" s="5">
        <v>32295235</v>
      </c>
      <c r="AL3154" s="5">
        <v>32295235</v>
      </c>
      <c r="AM3154" s="5">
        <v>32295235</v>
      </c>
      <c r="AN3154" s="5">
        <v>0</v>
      </c>
      <c r="AO3154" s="5">
        <v>0</v>
      </c>
      <c r="AP3154" s="5">
        <v>32295235</v>
      </c>
      <c r="AQ3154" s="5">
        <v>0</v>
      </c>
      <c r="AR3154" s="5">
        <v>0</v>
      </c>
    </row>
    <row r="3155" spans="1:44" x14ac:dyDescent="0.25">
      <c r="A3155" s="6">
        <v>4151</v>
      </c>
      <c r="B3155" s="3" t="s">
        <v>5445</v>
      </c>
      <c r="C3155" s="3" t="s">
        <v>6028</v>
      </c>
      <c r="D3155" s="3" t="s">
        <v>6697</v>
      </c>
      <c r="E3155" s="3" t="s">
        <v>3218</v>
      </c>
      <c r="F3155" s="3" t="s">
        <v>10278</v>
      </c>
      <c r="G3155" s="21">
        <v>18</v>
      </c>
      <c r="H3155" s="8" t="s">
        <v>12708</v>
      </c>
      <c r="I3155" s="3" t="s">
        <v>12498</v>
      </c>
      <c r="J3155" s="3" t="s">
        <v>12652</v>
      </c>
      <c r="K3155" s="7">
        <v>2</v>
      </c>
      <c r="L3155" s="3" t="s">
        <v>5459</v>
      </c>
      <c r="M3155" s="7">
        <v>1253</v>
      </c>
      <c r="N3155" s="3" t="s">
        <v>3344</v>
      </c>
      <c r="O3155" s="3" t="s">
        <v>5546</v>
      </c>
      <c r="P3155" s="8" t="s">
        <v>12715</v>
      </c>
      <c r="Q3155" s="8" t="s">
        <v>12718</v>
      </c>
      <c r="R3155" s="4">
        <v>0</v>
      </c>
      <c r="S3155" s="4" t="s">
        <v>5627</v>
      </c>
      <c r="T3155" s="4">
        <v>99</v>
      </c>
      <c r="U3155" s="7" t="s">
        <v>6298</v>
      </c>
      <c r="V3155" s="7">
        <v>42</v>
      </c>
      <c r="W3155" s="3" t="s">
        <v>7180</v>
      </c>
      <c r="X3155" s="6">
        <v>4201</v>
      </c>
      <c r="Y3155" s="3" t="s">
        <v>7181</v>
      </c>
      <c r="Z3155" s="6">
        <v>4201004</v>
      </c>
      <c r="AA3155" s="3" t="s">
        <v>10117</v>
      </c>
      <c r="AB3155" s="6">
        <v>42010040007</v>
      </c>
      <c r="AC3155" s="3" t="s">
        <v>10189</v>
      </c>
      <c r="AD3155" s="5">
        <v>0</v>
      </c>
      <c r="AE3155" s="5">
        <v>0</v>
      </c>
      <c r="AF3155" s="5">
        <v>1200000000</v>
      </c>
      <c r="AG3155" s="5">
        <v>0</v>
      </c>
      <c r="AH3155" s="5">
        <v>0</v>
      </c>
      <c r="AI3155" s="5">
        <v>0</v>
      </c>
      <c r="AJ3155" s="5">
        <v>0</v>
      </c>
      <c r="AK3155" s="5">
        <v>1200000000</v>
      </c>
      <c r="AL3155" s="5">
        <v>1200000000</v>
      </c>
      <c r="AM3155" s="5">
        <v>1200000000</v>
      </c>
      <c r="AN3155" s="5">
        <v>0</v>
      </c>
      <c r="AO3155" s="5">
        <v>0</v>
      </c>
      <c r="AP3155" s="5">
        <v>1200000000</v>
      </c>
      <c r="AQ3155" s="5">
        <v>0</v>
      </c>
      <c r="AR3155" s="5">
        <v>0</v>
      </c>
    </row>
    <row r="3156" spans="1:44" x14ac:dyDescent="0.25">
      <c r="A3156" s="6">
        <v>4151</v>
      </c>
      <c r="B3156" s="3" t="s">
        <v>5445</v>
      </c>
      <c r="C3156" s="3" t="s">
        <v>6028</v>
      </c>
      <c r="D3156" s="3" t="s">
        <v>6697</v>
      </c>
      <c r="E3156" s="3" t="s">
        <v>3219</v>
      </c>
      <c r="F3156" s="3" t="s">
        <v>10279</v>
      </c>
      <c r="G3156" s="21">
        <v>18</v>
      </c>
      <c r="H3156" s="8" t="s">
        <v>12708</v>
      </c>
      <c r="I3156" s="3" t="s">
        <v>12498</v>
      </c>
      <c r="J3156" s="3" t="s">
        <v>12652</v>
      </c>
      <c r="K3156" s="7">
        <v>2</v>
      </c>
      <c r="L3156" s="3" t="s">
        <v>5459</v>
      </c>
      <c r="M3156" s="7">
        <v>1253</v>
      </c>
      <c r="N3156" s="3" t="s">
        <v>3344</v>
      </c>
      <c r="O3156" s="3" t="s">
        <v>5546</v>
      </c>
      <c r="P3156" s="8" t="s">
        <v>12715</v>
      </c>
      <c r="Q3156" s="8" t="s">
        <v>12718</v>
      </c>
      <c r="R3156" s="4">
        <v>0</v>
      </c>
      <c r="S3156" s="4" t="s">
        <v>5627</v>
      </c>
      <c r="T3156" s="4">
        <v>99</v>
      </c>
      <c r="U3156" s="7" t="s">
        <v>6298</v>
      </c>
      <c r="V3156" s="7">
        <v>42</v>
      </c>
      <c r="W3156" s="3" t="s">
        <v>7180</v>
      </c>
      <c r="X3156" s="6">
        <v>4201</v>
      </c>
      <c r="Y3156" s="3" t="s">
        <v>7181</v>
      </c>
      <c r="Z3156" s="6">
        <v>4201004</v>
      </c>
      <c r="AA3156" s="3" t="s">
        <v>10117</v>
      </c>
      <c r="AB3156" s="6">
        <v>42010040007</v>
      </c>
      <c r="AC3156" s="3" t="s">
        <v>10189</v>
      </c>
      <c r="AD3156" s="5">
        <v>0</v>
      </c>
      <c r="AE3156" s="5">
        <v>0</v>
      </c>
      <c r="AF3156" s="5">
        <v>181007342</v>
      </c>
      <c r="AG3156" s="5">
        <v>0</v>
      </c>
      <c r="AH3156" s="5">
        <v>0</v>
      </c>
      <c r="AI3156" s="5">
        <v>0</v>
      </c>
      <c r="AJ3156" s="5">
        <v>0</v>
      </c>
      <c r="AK3156" s="5">
        <v>181007342</v>
      </c>
      <c r="AL3156" s="5">
        <v>181007342</v>
      </c>
      <c r="AM3156" s="5">
        <v>181007342</v>
      </c>
      <c r="AN3156" s="5">
        <v>0</v>
      </c>
      <c r="AO3156" s="5">
        <v>0</v>
      </c>
      <c r="AP3156" s="5">
        <v>181007342</v>
      </c>
      <c r="AQ3156" s="5">
        <v>0</v>
      </c>
      <c r="AR3156" s="5">
        <v>0</v>
      </c>
    </row>
    <row r="3157" spans="1:44" x14ac:dyDescent="0.25">
      <c r="A3157" s="6">
        <v>4151</v>
      </c>
      <c r="B3157" s="3" t="s">
        <v>5445</v>
      </c>
      <c r="C3157" s="3" t="s">
        <v>6028</v>
      </c>
      <c r="D3157" s="3" t="s">
        <v>6697</v>
      </c>
      <c r="E3157" s="3" t="s">
        <v>3220</v>
      </c>
      <c r="F3157" s="3" t="s">
        <v>10280</v>
      </c>
      <c r="G3157" s="21">
        <v>18</v>
      </c>
      <c r="H3157" s="8" t="s">
        <v>12708</v>
      </c>
      <c r="I3157" s="3" t="s">
        <v>12351</v>
      </c>
      <c r="J3157" s="3" t="s">
        <v>12555</v>
      </c>
      <c r="K3157" s="7">
        <v>2</v>
      </c>
      <c r="L3157" s="3" t="s">
        <v>5459</v>
      </c>
      <c r="M3157" s="7">
        <v>1253</v>
      </c>
      <c r="N3157" s="3" t="s">
        <v>3344</v>
      </c>
      <c r="O3157" s="3" t="s">
        <v>5546</v>
      </c>
      <c r="P3157" s="8" t="s">
        <v>12715</v>
      </c>
      <c r="Q3157" s="8" t="s">
        <v>12718</v>
      </c>
      <c r="R3157" s="4">
        <v>0</v>
      </c>
      <c r="S3157" s="4" t="s">
        <v>5627</v>
      </c>
      <c r="T3157" s="4">
        <v>99</v>
      </c>
      <c r="U3157" s="7" t="s">
        <v>6298</v>
      </c>
      <c r="V3157" s="7">
        <v>42</v>
      </c>
      <c r="W3157" s="3" t="s">
        <v>7180</v>
      </c>
      <c r="X3157" s="6">
        <v>4201</v>
      </c>
      <c r="Y3157" s="3" t="s">
        <v>7181</v>
      </c>
      <c r="Z3157" s="6">
        <v>4201004</v>
      </c>
      <c r="AA3157" s="3" t="s">
        <v>10117</v>
      </c>
      <c r="AB3157" s="6">
        <v>42010040007</v>
      </c>
      <c r="AC3157" s="3" t="s">
        <v>10189</v>
      </c>
      <c r="AD3157" s="5">
        <v>0</v>
      </c>
      <c r="AE3157" s="5">
        <v>0</v>
      </c>
      <c r="AF3157" s="5">
        <v>126626734</v>
      </c>
      <c r="AG3157" s="5">
        <v>0</v>
      </c>
      <c r="AH3157" s="5">
        <v>0</v>
      </c>
      <c r="AI3157" s="5">
        <v>0</v>
      </c>
      <c r="AJ3157" s="5">
        <v>0</v>
      </c>
      <c r="AK3157" s="5">
        <v>126626734</v>
      </c>
      <c r="AL3157" s="5">
        <v>126626734</v>
      </c>
      <c r="AM3157" s="5">
        <v>126626734</v>
      </c>
      <c r="AN3157" s="5">
        <v>0</v>
      </c>
      <c r="AO3157" s="5">
        <v>0</v>
      </c>
      <c r="AP3157" s="5">
        <v>126626734</v>
      </c>
      <c r="AQ3157" s="5">
        <v>0</v>
      </c>
      <c r="AR3157" s="5">
        <v>0</v>
      </c>
    </row>
    <row r="3158" spans="1:44" x14ac:dyDescent="0.25">
      <c r="A3158" s="6">
        <v>4151</v>
      </c>
      <c r="B3158" s="3" t="s">
        <v>5445</v>
      </c>
      <c r="C3158" s="3" t="s">
        <v>6028</v>
      </c>
      <c r="D3158" s="3" t="s">
        <v>6697</v>
      </c>
      <c r="E3158" s="3" t="s">
        <v>3352</v>
      </c>
      <c r="F3158" s="3" t="s">
        <v>10281</v>
      </c>
      <c r="G3158" s="21">
        <v>18</v>
      </c>
      <c r="H3158" s="8" t="s">
        <v>12708</v>
      </c>
      <c r="I3158" s="3" t="s">
        <v>12351</v>
      </c>
      <c r="J3158" s="3" t="s">
        <v>12555</v>
      </c>
      <c r="K3158" s="7">
        <v>2</v>
      </c>
      <c r="L3158" s="3" t="s">
        <v>5459</v>
      </c>
      <c r="M3158" s="7">
        <v>1253</v>
      </c>
      <c r="N3158" s="3" t="s">
        <v>3344</v>
      </c>
      <c r="O3158" s="3" t="s">
        <v>5546</v>
      </c>
      <c r="P3158" s="8" t="s">
        <v>12715</v>
      </c>
      <c r="Q3158" s="8" t="s">
        <v>12718</v>
      </c>
      <c r="R3158" s="4">
        <v>0</v>
      </c>
      <c r="S3158" s="4" t="s">
        <v>5627</v>
      </c>
      <c r="T3158" s="4">
        <v>99</v>
      </c>
      <c r="U3158" s="7" t="s">
        <v>6298</v>
      </c>
      <c r="V3158" s="7">
        <v>42</v>
      </c>
      <c r="W3158" s="3" t="s">
        <v>7180</v>
      </c>
      <c r="X3158" s="6">
        <v>4201</v>
      </c>
      <c r="Y3158" s="3" t="s">
        <v>7181</v>
      </c>
      <c r="Z3158" s="6">
        <v>4201004</v>
      </c>
      <c r="AA3158" s="3" t="s">
        <v>10117</v>
      </c>
      <c r="AB3158" s="6">
        <v>42010040007</v>
      </c>
      <c r="AC3158" s="3" t="s">
        <v>10189</v>
      </c>
      <c r="AD3158" s="5">
        <v>0</v>
      </c>
      <c r="AE3158" s="5">
        <v>0</v>
      </c>
      <c r="AF3158" s="5">
        <v>42100652</v>
      </c>
      <c r="AG3158" s="5">
        <v>0</v>
      </c>
      <c r="AH3158" s="5">
        <v>0</v>
      </c>
      <c r="AI3158" s="5">
        <v>0</v>
      </c>
      <c r="AJ3158" s="5">
        <v>0</v>
      </c>
      <c r="AK3158" s="5">
        <v>42100652</v>
      </c>
      <c r="AL3158" s="5">
        <v>42100652</v>
      </c>
      <c r="AM3158" s="5">
        <v>42100652</v>
      </c>
      <c r="AN3158" s="5">
        <v>0</v>
      </c>
      <c r="AO3158" s="5">
        <v>0</v>
      </c>
      <c r="AP3158" s="5">
        <v>42100652</v>
      </c>
      <c r="AQ3158" s="5">
        <v>0</v>
      </c>
      <c r="AR3158" s="5">
        <v>0</v>
      </c>
    </row>
    <row r="3159" spans="1:44" x14ac:dyDescent="0.25">
      <c r="A3159" s="6">
        <v>4151</v>
      </c>
      <c r="B3159" s="3" t="s">
        <v>5445</v>
      </c>
      <c r="C3159" s="3" t="s">
        <v>6028</v>
      </c>
      <c r="D3159" s="3" t="s">
        <v>6697</v>
      </c>
      <c r="E3159" s="3" t="s">
        <v>3353</v>
      </c>
      <c r="F3159" s="3" t="s">
        <v>10282</v>
      </c>
      <c r="G3159" s="21">
        <v>18</v>
      </c>
      <c r="H3159" s="8" t="s">
        <v>12708</v>
      </c>
      <c r="I3159" s="3" t="s">
        <v>12351</v>
      </c>
      <c r="J3159" s="3" t="s">
        <v>12555</v>
      </c>
      <c r="K3159" s="7">
        <v>2</v>
      </c>
      <c r="L3159" s="3" t="s">
        <v>5459</v>
      </c>
      <c r="M3159" s="7">
        <v>1253</v>
      </c>
      <c r="N3159" s="3" t="s">
        <v>3344</v>
      </c>
      <c r="O3159" s="3" t="s">
        <v>5546</v>
      </c>
      <c r="P3159" s="8" t="s">
        <v>12715</v>
      </c>
      <c r="Q3159" s="8" t="s">
        <v>12718</v>
      </c>
      <c r="R3159" s="4">
        <v>0</v>
      </c>
      <c r="S3159" s="4" t="s">
        <v>5627</v>
      </c>
      <c r="T3159" s="4">
        <v>99</v>
      </c>
      <c r="U3159" s="7" t="s">
        <v>6298</v>
      </c>
      <c r="V3159" s="7">
        <v>42</v>
      </c>
      <c r="W3159" s="3" t="s">
        <v>7180</v>
      </c>
      <c r="X3159" s="6">
        <v>4201</v>
      </c>
      <c r="Y3159" s="3" t="s">
        <v>7181</v>
      </c>
      <c r="Z3159" s="6">
        <v>4201004</v>
      </c>
      <c r="AA3159" s="3" t="s">
        <v>10117</v>
      </c>
      <c r="AB3159" s="6">
        <v>42010040007</v>
      </c>
      <c r="AC3159" s="3" t="s">
        <v>10189</v>
      </c>
      <c r="AD3159" s="5">
        <v>0</v>
      </c>
      <c r="AE3159" s="5">
        <v>0</v>
      </c>
      <c r="AF3159" s="5">
        <v>33118000</v>
      </c>
      <c r="AG3159" s="5">
        <v>0</v>
      </c>
      <c r="AH3159" s="5">
        <v>0</v>
      </c>
      <c r="AI3159" s="5">
        <v>0</v>
      </c>
      <c r="AJ3159" s="5">
        <v>0</v>
      </c>
      <c r="AK3159" s="5">
        <v>33118000</v>
      </c>
      <c r="AL3159" s="5">
        <v>33118000</v>
      </c>
      <c r="AM3159" s="5">
        <v>33118000</v>
      </c>
      <c r="AN3159" s="5">
        <v>0</v>
      </c>
      <c r="AO3159" s="5">
        <v>0</v>
      </c>
      <c r="AP3159" s="5">
        <v>33118000</v>
      </c>
      <c r="AQ3159" s="5">
        <v>0</v>
      </c>
      <c r="AR3159" s="5">
        <v>0</v>
      </c>
    </row>
    <row r="3160" spans="1:44" x14ac:dyDescent="0.25">
      <c r="A3160" s="6">
        <v>4151</v>
      </c>
      <c r="B3160" s="3" t="s">
        <v>5445</v>
      </c>
      <c r="C3160" s="3" t="s">
        <v>6028</v>
      </c>
      <c r="D3160" s="3" t="s">
        <v>6697</v>
      </c>
      <c r="E3160" s="3" t="s">
        <v>3354</v>
      </c>
      <c r="F3160" s="3" t="s">
        <v>10283</v>
      </c>
      <c r="G3160" s="21">
        <v>18</v>
      </c>
      <c r="H3160" s="8" t="s">
        <v>12708</v>
      </c>
      <c r="I3160" s="3" t="s">
        <v>12351</v>
      </c>
      <c r="J3160" s="3" t="s">
        <v>12555</v>
      </c>
      <c r="K3160" s="7">
        <v>2</v>
      </c>
      <c r="L3160" s="3" t="s">
        <v>5459</v>
      </c>
      <c r="M3160" s="7">
        <v>1253</v>
      </c>
      <c r="N3160" s="3" t="s">
        <v>3344</v>
      </c>
      <c r="O3160" s="3" t="s">
        <v>5546</v>
      </c>
      <c r="P3160" s="8" t="s">
        <v>12715</v>
      </c>
      <c r="Q3160" s="8" t="s">
        <v>12718</v>
      </c>
      <c r="R3160" s="4">
        <v>0</v>
      </c>
      <c r="S3160" s="4" t="s">
        <v>5627</v>
      </c>
      <c r="T3160" s="4">
        <v>99</v>
      </c>
      <c r="U3160" s="7" t="s">
        <v>6298</v>
      </c>
      <c r="V3160" s="7">
        <v>42</v>
      </c>
      <c r="W3160" s="3" t="s">
        <v>7180</v>
      </c>
      <c r="X3160" s="6">
        <v>4201</v>
      </c>
      <c r="Y3160" s="3" t="s">
        <v>7181</v>
      </c>
      <c r="Z3160" s="6">
        <v>4201004</v>
      </c>
      <c r="AA3160" s="3" t="s">
        <v>10117</v>
      </c>
      <c r="AB3160" s="6">
        <v>42010040007</v>
      </c>
      <c r="AC3160" s="3" t="s">
        <v>10189</v>
      </c>
      <c r="AD3160" s="5">
        <v>0</v>
      </c>
      <c r="AE3160" s="5">
        <v>0</v>
      </c>
      <c r="AF3160" s="5">
        <v>40242654</v>
      </c>
      <c r="AG3160" s="5">
        <v>0</v>
      </c>
      <c r="AH3160" s="5">
        <v>0</v>
      </c>
      <c r="AI3160" s="5">
        <v>0</v>
      </c>
      <c r="AJ3160" s="5">
        <v>0</v>
      </c>
      <c r="AK3160" s="5">
        <v>40242654</v>
      </c>
      <c r="AL3160" s="5">
        <v>40242654</v>
      </c>
      <c r="AM3160" s="5">
        <v>40242654</v>
      </c>
      <c r="AN3160" s="5">
        <v>0</v>
      </c>
      <c r="AO3160" s="5">
        <v>0</v>
      </c>
      <c r="AP3160" s="5">
        <v>40242654</v>
      </c>
      <c r="AQ3160" s="5">
        <v>0</v>
      </c>
      <c r="AR3160" s="5">
        <v>0</v>
      </c>
    </row>
    <row r="3161" spans="1:44" x14ac:dyDescent="0.25">
      <c r="A3161" s="6">
        <v>4151</v>
      </c>
      <c r="B3161" s="3" t="s">
        <v>5445</v>
      </c>
      <c r="C3161" s="3" t="s">
        <v>6024</v>
      </c>
      <c r="D3161" s="3" t="s">
        <v>6693</v>
      </c>
      <c r="E3161" s="3" t="s">
        <v>3225</v>
      </c>
      <c r="F3161" s="3" t="s">
        <v>10284</v>
      </c>
      <c r="G3161" s="21">
        <v>18</v>
      </c>
      <c r="H3161" s="8" t="s">
        <v>12708</v>
      </c>
      <c r="I3161" s="3" t="s">
        <v>12498</v>
      </c>
      <c r="J3161" s="3" t="s">
        <v>12652</v>
      </c>
      <c r="K3161" s="7">
        <v>2</v>
      </c>
      <c r="L3161" s="3" t="s">
        <v>5459</v>
      </c>
      <c r="M3161" s="7">
        <v>1253</v>
      </c>
      <c r="N3161" s="3" t="s">
        <v>3344</v>
      </c>
      <c r="O3161" s="3" t="s">
        <v>5546</v>
      </c>
      <c r="P3161" s="8" t="s">
        <v>12715</v>
      </c>
      <c r="Q3161" s="8" t="s">
        <v>12718</v>
      </c>
      <c r="R3161" s="4">
        <v>0</v>
      </c>
      <c r="S3161" s="4" t="s">
        <v>5627</v>
      </c>
      <c r="T3161" s="4">
        <v>99</v>
      </c>
      <c r="U3161" s="7" t="s">
        <v>6298</v>
      </c>
      <c r="V3161" s="7">
        <v>42</v>
      </c>
      <c r="W3161" s="3" t="s">
        <v>7180</v>
      </c>
      <c r="X3161" s="6">
        <v>4201</v>
      </c>
      <c r="Y3161" s="3" t="s">
        <v>7181</v>
      </c>
      <c r="Z3161" s="6">
        <v>4201004</v>
      </c>
      <c r="AA3161" s="3" t="s">
        <v>10117</v>
      </c>
      <c r="AB3161" s="6">
        <v>42010040007</v>
      </c>
      <c r="AC3161" s="3" t="s">
        <v>10189</v>
      </c>
      <c r="AD3161" s="5">
        <v>0</v>
      </c>
      <c r="AE3161" s="5">
        <v>0</v>
      </c>
      <c r="AF3161" s="5">
        <v>1500000000</v>
      </c>
      <c r="AG3161" s="5">
        <v>0</v>
      </c>
      <c r="AH3161" s="5">
        <v>0</v>
      </c>
      <c r="AI3161" s="5">
        <v>0</v>
      </c>
      <c r="AJ3161" s="5">
        <v>0</v>
      </c>
      <c r="AK3161" s="5">
        <v>1500000000</v>
      </c>
      <c r="AL3161" s="5">
        <v>1500000000</v>
      </c>
      <c r="AM3161" s="5">
        <v>1500000000</v>
      </c>
      <c r="AN3161" s="5">
        <v>0</v>
      </c>
      <c r="AO3161" s="5">
        <v>0</v>
      </c>
      <c r="AP3161" s="5">
        <v>1500000000</v>
      </c>
      <c r="AQ3161" s="5">
        <v>0</v>
      </c>
      <c r="AR3161" s="5">
        <v>0</v>
      </c>
    </row>
    <row r="3162" spans="1:44" x14ac:dyDescent="0.25">
      <c r="A3162" s="6">
        <v>4151</v>
      </c>
      <c r="B3162" s="3" t="s">
        <v>5445</v>
      </c>
      <c r="C3162" s="3" t="s">
        <v>6024</v>
      </c>
      <c r="D3162" s="3" t="s">
        <v>6693</v>
      </c>
      <c r="E3162" s="3" t="s">
        <v>3226</v>
      </c>
      <c r="F3162" s="3" t="s">
        <v>10285</v>
      </c>
      <c r="G3162" s="21">
        <v>18</v>
      </c>
      <c r="H3162" s="8" t="s">
        <v>12708</v>
      </c>
      <c r="I3162" s="3" t="s">
        <v>12351</v>
      </c>
      <c r="J3162" s="3" t="s">
        <v>12555</v>
      </c>
      <c r="K3162" s="7">
        <v>2</v>
      </c>
      <c r="L3162" s="3" t="s">
        <v>5459</v>
      </c>
      <c r="M3162" s="7">
        <v>1253</v>
      </c>
      <c r="N3162" s="3" t="s">
        <v>3344</v>
      </c>
      <c r="O3162" s="3" t="s">
        <v>5546</v>
      </c>
      <c r="P3162" s="8" t="s">
        <v>12715</v>
      </c>
      <c r="Q3162" s="8" t="s">
        <v>12718</v>
      </c>
      <c r="R3162" s="4">
        <v>0</v>
      </c>
      <c r="S3162" s="4" t="s">
        <v>5627</v>
      </c>
      <c r="T3162" s="4">
        <v>99</v>
      </c>
      <c r="U3162" s="7" t="s">
        <v>6298</v>
      </c>
      <c r="V3162" s="7">
        <v>42</v>
      </c>
      <c r="W3162" s="3" t="s">
        <v>7180</v>
      </c>
      <c r="X3162" s="6">
        <v>4201</v>
      </c>
      <c r="Y3162" s="3" t="s">
        <v>7181</v>
      </c>
      <c r="Z3162" s="6">
        <v>4201004</v>
      </c>
      <c r="AA3162" s="3" t="s">
        <v>10117</v>
      </c>
      <c r="AB3162" s="6">
        <v>42010040007</v>
      </c>
      <c r="AC3162" s="3" t="s">
        <v>10189</v>
      </c>
      <c r="AD3162" s="5">
        <v>0</v>
      </c>
      <c r="AE3162" s="5">
        <v>0</v>
      </c>
      <c r="AF3162" s="5">
        <v>142210577</v>
      </c>
      <c r="AG3162" s="5">
        <v>0</v>
      </c>
      <c r="AH3162" s="5">
        <v>0</v>
      </c>
      <c r="AI3162" s="5">
        <v>0</v>
      </c>
      <c r="AJ3162" s="5">
        <v>0</v>
      </c>
      <c r="AK3162" s="5">
        <v>142210577</v>
      </c>
      <c r="AL3162" s="5">
        <v>142210577</v>
      </c>
      <c r="AM3162" s="5">
        <v>142210577</v>
      </c>
      <c r="AN3162" s="5">
        <v>0</v>
      </c>
      <c r="AO3162" s="5">
        <v>0</v>
      </c>
      <c r="AP3162" s="5">
        <v>142210577</v>
      </c>
      <c r="AQ3162" s="5">
        <v>0</v>
      </c>
      <c r="AR3162" s="5">
        <v>0</v>
      </c>
    </row>
    <row r="3163" spans="1:44" x14ac:dyDescent="0.25">
      <c r="A3163" s="6">
        <v>4151</v>
      </c>
      <c r="B3163" s="3" t="s">
        <v>5445</v>
      </c>
      <c r="C3163" s="3" t="s">
        <v>6032</v>
      </c>
      <c r="D3163" s="3" t="s">
        <v>6701</v>
      </c>
      <c r="E3163" s="3" t="s">
        <v>3239</v>
      </c>
      <c r="F3163" s="3" t="s">
        <v>10286</v>
      </c>
      <c r="G3163" s="21">
        <v>18</v>
      </c>
      <c r="H3163" s="8" t="s">
        <v>12708</v>
      </c>
      <c r="I3163" s="3" t="s">
        <v>12497</v>
      </c>
      <c r="J3163" s="3" t="s">
        <v>12651</v>
      </c>
      <c r="K3163" s="7">
        <v>2</v>
      </c>
      <c r="L3163" s="3" t="s">
        <v>5459</v>
      </c>
      <c r="M3163" s="7">
        <v>2302</v>
      </c>
      <c r="N3163" s="3" t="s">
        <v>846</v>
      </c>
      <c r="O3163" s="3" t="s">
        <v>5481</v>
      </c>
      <c r="P3163" s="8" t="s">
        <v>12715</v>
      </c>
      <c r="Q3163" s="8" t="s">
        <v>12720</v>
      </c>
      <c r="R3163" s="4">
        <v>1</v>
      </c>
      <c r="S3163" s="4" t="s">
        <v>5629</v>
      </c>
      <c r="T3163" s="4">
        <v>1</v>
      </c>
      <c r="U3163" s="7" t="s">
        <v>8370</v>
      </c>
      <c r="V3163" s="7">
        <v>42</v>
      </c>
      <c r="W3163" s="3" t="s">
        <v>7180</v>
      </c>
      <c r="X3163" s="6">
        <v>4201</v>
      </c>
      <c r="Y3163" s="3" t="s">
        <v>7181</v>
      </c>
      <c r="Z3163" s="6">
        <v>4201001</v>
      </c>
      <c r="AA3163" s="3" t="s">
        <v>10103</v>
      </c>
      <c r="AB3163" s="6">
        <v>42010010003</v>
      </c>
      <c r="AC3163" s="3" t="s">
        <v>10104</v>
      </c>
      <c r="AD3163" s="5">
        <v>0</v>
      </c>
      <c r="AE3163" s="5">
        <v>0</v>
      </c>
      <c r="AF3163" s="5">
        <v>1889346</v>
      </c>
      <c r="AG3163" s="5">
        <v>0</v>
      </c>
      <c r="AH3163" s="5">
        <v>0</v>
      </c>
      <c r="AI3163" s="5">
        <v>0</v>
      </c>
      <c r="AJ3163" s="5">
        <v>0</v>
      </c>
      <c r="AK3163" s="5">
        <v>1889346</v>
      </c>
      <c r="AL3163" s="5">
        <v>1889346</v>
      </c>
      <c r="AM3163" s="5">
        <v>1889346</v>
      </c>
      <c r="AN3163" s="5">
        <v>0</v>
      </c>
      <c r="AO3163" s="5">
        <v>0</v>
      </c>
      <c r="AP3163" s="5">
        <v>1889346</v>
      </c>
      <c r="AQ3163" s="5">
        <v>0</v>
      </c>
      <c r="AR3163" s="5">
        <v>0</v>
      </c>
    </row>
    <row r="3164" spans="1:44" x14ac:dyDescent="0.25">
      <c r="A3164" s="6">
        <v>4151</v>
      </c>
      <c r="B3164" s="3" t="s">
        <v>5445</v>
      </c>
      <c r="C3164" s="3" t="s">
        <v>6032</v>
      </c>
      <c r="D3164" s="3" t="s">
        <v>6701</v>
      </c>
      <c r="E3164" s="3" t="s">
        <v>3240</v>
      </c>
      <c r="F3164" s="3" t="s">
        <v>10287</v>
      </c>
      <c r="G3164" s="21">
        <v>18</v>
      </c>
      <c r="H3164" s="8" t="s">
        <v>12708</v>
      </c>
      <c r="I3164" s="3" t="s">
        <v>12497</v>
      </c>
      <c r="J3164" s="3" t="s">
        <v>12651</v>
      </c>
      <c r="K3164" s="7">
        <v>2</v>
      </c>
      <c r="L3164" s="3" t="s">
        <v>5459</v>
      </c>
      <c r="M3164" s="7">
        <v>2302</v>
      </c>
      <c r="N3164" s="3" t="s">
        <v>846</v>
      </c>
      <c r="O3164" s="3" t="s">
        <v>5481</v>
      </c>
      <c r="P3164" s="8" t="s">
        <v>12715</v>
      </c>
      <c r="Q3164" s="8" t="s">
        <v>12720</v>
      </c>
      <c r="R3164" s="4">
        <v>1</v>
      </c>
      <c r="S3164" s="4" t="s">
        <v>5629</v>
      </c>
      <c r="T3164" s="4">
        <v>1</v>
      </c>
      <c r="U3164" s="7" t="s">
        <v>8370</v>
      </c>
      <c r="V3164" s="7">
        <v>42</v>
      </c>
      <c r="W3164" s="3" t="s">
        <v>7180</v>
      </c>
      <c r="X3164" s="6">
        <v>4201</v>
      </c>
      <c r="Y3164" s="3" t="s">
        <v>7181</v>
      </c>
      <c r="Z3164" s="6">
        <v>4201001</v>
      </c>
      <c r="AA3164" s="3" t="s">
        <v>10103</v>
      </c>
      <c r="AB3164" s="6">
        <v>42010010003</v>
      </c>
      <c r="AC3164" s="3" t="s">
        <v>10104</v>
      </c>
      <c r="AD3164" s="5">
        <v>0</v>
      </c>
      <c r="AE3164" s="5">
        <v>0</v>
      </c>
      <c r="AF3164" s="5">
        <v>12100000</v>
      </c>
      <c r="AG3164" s="5">
        <v>0</v>
      </c>
      <c r="AH3164" s="5">
        <v>0</v>
      </c>
      <c r="AI3164" s="5">
        <v>0</v>
      </c>
      <c r="AJ3164" s="5">
        <v>0</v>
      </c>
      <c r="AK3164" s="5">
        <v>12100000</v>
      </c>
      <c r="AL3164" s="5">
        <v>12100000</v>
      </c>
      <c r="AM3164" s="5">
        <v>12100000</v>
      </c>
      <c r="AN3164" s="5">
        <v>0</v>
      </c>
      <c r="AO3164" s="5">
        <v>0</v>
      </c>
      <c r="AP3164" s="5">
        <v>12100000</v>
      </c>
      <c r="AQ3164" s="5">
        <v>0</v>
      </c>
      <c r="AR3164" s="5">
        <v>0</v>
      </c>
    </row>
    <row r="3165" spans="1:44" x14ac:dyDescent="0.25">
      <c r="A3165" s="6">
        <v>4151</v>
      </c>
      <c r="B3165" s="3" t="s">
        <v>5445</v>
      </c>
      <c r="C3165" s="3" t="s">
        <v>6033</v>
      </c>
      <c r="D3165" s="3" t="s">
        <v>6702</v>
      </c>
      <c r="E3165" s="3" t="s">
        <v>3241</v>
      </c>
      <c r="F3165" s="3" t="s">
        <v>10288</v>
      </c>
      <c r="G3165" s="21">
        <v>18</v>
      </c>
      <c r="H3165" s="8" t="s">
        <v>12708</v>
      </c>
      <c r="I3165" s="3" t="s">
        <v>12497</v>
      </c>
      <c r="J3165" s="3" t="s">
        <v>12651</v>
      </c>
      <c r="K3165" s="7">
        <v>2</v>
      </c>
      <c r="L3165" s="3" t="s">
        <v>5459</v>
      </c>
      <c r="M3165" s="7">
        <v>2302</v>
      </c>
      <c r="N3165" s="3" t="s">
        <v>846</v>
      </c>
      <c r="O3165" s="3" t="s">
        <v>5481</v>
      </c>
      <c r="P3165" s="8" t="s">
        <v>12715</v>
      </c>
      <c r="Q3165" s="8" t="s">
        <v>12720</v>
      </c>
      <c r="R3165" s="4">
        <v>1</v>
      </c>
      <c r="S3165" s="4" t="s">
        <v>5629</v>
      </c>
      <c r="T3165" s="4">
        <v>62</v>
      </c>
      <c r="U3165" s="7" t="s">
        <v>6972</v>
      </c>
      <c r="V3165" s="7">
        <v>42</v>
      </c>
      <c r="W3165" s="3" t="s">
        <v>7180</v>
      </c>
      <c r="X3165" s="6">
        <v>4201</v>
      </c>
      <c r="Y3165" s="3" t="s">
        <v>7181</v>
      </c>
      <c r="Z3165" s="6">
        <v>4201001</v>
      </c>
      <c r="AA3165" s="3" t="s">
        <v>10103</v>
      </c>
      <c r="AB3165" s="6">
        <v>42010010003</v>
      </c>
      <c r="AC3165" s="3" t="s">
        <v>10104</v>
      </c>
      <c r="AD3165" s="5">
        <v>0</v>
      </c>
      <c r="AE3165" s="5">
        <v>0</v>
      </c>
      <c r="AF3165" s="5">
        <v>29919299</v>
      </c>
      <c r="AG3165" s="5">
        <v>0</v>
      </c>
      <c r="AH3165" s="5">
        <v>0</v>
      </c>
      <c r="AI3165" s="5">
        <v>0</v>
      </c>
      <c r="AJ3165" s="5">
        <v>0</v>
      </c>
      <c r="AK3165" s="5">
        <v>29919299</v>
      </c>
      <c r="AL3165" s="5">
        <v>29919299</v>
      </c>
      <c r="AM3165" s="5">
        <v>29919299</v>
      </c>
      <c r="AN3165" s="5">
        <v>0</v>
      </c>
      <c r="AO3165" s="5">
        <v>0</v>
      </c>
      <c r="AP3165" s="5">
        <v>29919299</v>
      </c>
      <c r="AQ3165" s="5">
        <v>0</v>
      </c>
      <c r="AR3165" s="5">
        <v>0</v>
      </c>
    </row>
    <row r="3166" spans="1:44" x14ac:dyDescent="0.25">
      <c r="A3166" s="6">
        <v>4151</v>
      </c>
      <c r="B3166" s="3" t="s">
        <v>5445</v>
      </c>
      <c r="C3166" s="3" t="s">
        <v>6033</v>
      </c>
      <c r="D3166" s="3" t="s">
        <v>6702</v>
      </c>
      <c r="E3166" s="3" t="s">
        <v>3242</v>
      </c>
      <c r="F3166" s="3" t="s">
        <v>10289</v>
      </c>
      <c r="G3166" s="21">
        <v>18</v>
      </c>
      <c r="H3166" s="8" t="s">
        <v>12708</v>
      </c>
      <c r="I3166" s="3" t="s">
        <v>12497</v>
      </c>
      <c r="J3166" s="3" t="s">
        <v>12651</v>
      </c>
      <c r="K3166" s="7">
        <v>2</v>
      </c>
      <c r="L3166" s="3" t="s">
        <v>5459</v>
      </c>
      <c r="M3166" s="7">
        <v>2302</v>
      </c>
      <c r="N3166" s="3" t="s">
        <v>846</v>
      </c>
      <c r="O3166" s="3" t="s">
        <v>5481</v>
      </c>
      <c r="P3166" s="8" t="s">
        <v>12715</v>
      </c>
      <c r="Q3166" s="8" t="s">
        <v>12720</v>
      </c>
      <c r="R3166" s="4">
        <v>1</v>
      </c>
      <c r="S3166" s="4" t="s">
        <v>5629</v>
      </c>
      <c r="T3166" s="4">
        <v>62</v>
      </c>
      <c r="U3166" s="7" t="s">
        <v>6972</v>
      </c>
      <c r="V3166" s="7">
        <v>42</v>
      </c>
      <c r="W3166" s="3" t="s">
        <v>7180</v>
      </c>
      <c r="X3166" s="6">
        <v>4201</v>
      </c>
      <c r="Y3166" s="3" t="s">
        <v>7181</v>
      </c>
      <c r="Z3166" s="6">
        <v>4201001</v>
      </c>
      <c r="AA3166" s="3" t="s">
        <v>10103</v>
      </c>
      <c r="AB3166" s="6">
        <v>42010010003</v>
      </c>
      <c r="AC3166" s="3" t="s">
        <v>10104</v>
      </c>
      <c r="AD3166" s="5">
        <v>0</v>
      </c>
      <c r="AE3166" s="5">
        <v>0</v>
      </c>
      <c r="AF3166" s="5">
        <v>30359771</v>
      </c>
      <c r="AG3166" s="5">
        <v>0</v>
      </c>
      <c r="AH3166" s="5">
        <v>0</v>
      </c>
      <c r="AI3166" s="5">
        <v>0</v>
      </c>
      <c r="AJ3166" s="5">
        <v>0</v>
      </c>
      <c r="AK3166" s="5">
        <v>30359771</v>
      </c>
      <c r="AL3166" s="5">
        <v>30359771</v>
      </c>
      <c r="AM3166" s="5">
        <v>30359771</v>
      </c>
      <c r="AN3166" s="5">
        <v>0</v>
      </c>
      <c r="AO3166" s="5">
        <v>0</v>
      </c>
      <c r="AP3166" s="5">
        <v>30359771</v>
      </c>
      <c r="AQ3166" s="5">
        <v>0</v>
      </c>
      <c r="AR3166" s="5">
        <v>0</v>
      </c>
    </row>
    <row r="3167" spans="1:44" x14ac:dyDescent="0.25">
      <c r="A3167" s="6">
        <v>4151</v>
      </c>
      <c r="B3167" s="3" t="s">
        <v>5445</v>
      </c>
      <c r="C3167" s="3" t="s">
        <v>6000</v>
      </c>
      <c r="D3167" s="3" t="s">
        <v>6669</v>
      </c>
      <c r="E3167" s="3" t="s">
        <v>3355</v>
      </c>
      <c r="F3167" s="3" t="s">
        <v>10290</v>
      </c>
      <c r="G3167" s="21">
        <v>18</v>
      </c>
      <c r="H3167" s="8" t="s">
        <v>12708</v>
      </c>
      <c r="I3167" s="3" t="s">
        <v>12493</v>
      </c>
      <c r="J3167" s="3" t="s">
        <v>12648</v>
      </c>
      <c r="K3167" s="7">
        <v>2</v>
      </c>
      <c r="L3167" s="3" t="s">
        <v>5459</v>
      </c>
      <c r="M3167" s="7">
        <v>2302</v>
      </c>
      <c r="N3167" s="3" t="s">
        <v>846</v>
      </c>
      <c r="O3167" s="3" t="s">
        <v>5481</v>
      </c>
      <c r="P3167" s="8" t="s">
        <v>12715</v>
      </c>
      <c r="Q3167" s="8" t="s">
        <v>12720</v>
      </c>
      <c r="R3167" s="4">
        <v>0</v>
      </c>
      <c r="S3167" s="4" t="s">
        <v>5627</v>
      </c>
      <c r="T3167" s="4">
        <v>99</v>
      </c>
      <c r="U3167" s="7" t="s">
        <v>6298</v>
      </c>
      <c r="V3167" s="7">
        <v>42</v>
      </c>
      <c r="W3167" s="3" t="s">
        <v>7180</v>
      </c>
      <c r="X3167" s="6">
        <v>4201</v>
      </c>
      <c r="Y3167" s="3" t="s">
        <v>7181</v>
      </c>
      <c r="Z3167" s="6">
        <v>4201001</v>
      </c>
      <c r="AA3167" s="3" t="s">
        <v>10103</v>
      </c>
      <c r="AB3167" s="6">
        <v>42010010006</v>
      </c>
      <c r="AC3167" s="3" t="s">
        <v>10107</v>
      </c>
      <c r="AD3167" s="5">
        <v>0</v>
      </c>
      <c r="AE3167" s="5">
        <v>0</v>
      </c>
      <c r="AF3167" s="5">
        <v>256103368</v>
      </c>
      <c r="AG3167" s="5">
        <v>0</v>
      </c>
      <c r="AH3167" s="5">
        <v>0</v>
      </c>
      <c r="AI3167" s="5">
        <v>0</v>
      </c>
      <c r="AJ3167" s="5">
        <v>0</v>
      </c>
      <c r="AK3167" s="5">
        <v>256103368</v>
      </c>
      <c r="AL3167" s="5">
        <v>256103368</v>
      </c>
      <c r="AM3167" s="5">
        <v>256103368</v>
      </c>
      <c r="AN3167" s="5">
        <v>0</v>
      </c>
      <c r="AO3167" s="5">
        <v>0</v>
      </c>
      <c r="AP3167" s="5">
        <v>256103368</v>
      </c>
      <c r="AQ3167" s="5">
        <v>0</v>
      </c>
      <c r="AR3167" s="5">
        <v>0</v>
      </c>
    </row>
    <row r="3168" spans="1:44" x14ac:dyDescent="0.25">
      <c r="A3168" s="6">
        <v>4151</v>
      </c>
      <c r="B3168" s="3" t="s">
        <v>5445</v>
      </c>
      <c r="C3168" s="3" t="s">
        <v>6034</v>
      </c>
      <c r="D3168" s="3" t="s">
        <v>6703</v>
      </c>
      <c r="E3168" s="3" t="s">
        <v>3243</v>
      </c>
      <c r="F3168" s="3" t="s">
        <v>10292</v>
      </c>
      <c r="G3168" s="21">
        <v>18</v>
      </c>
      <c r="H3168" s="8" t="s">
        <v>12708</v>
      </c>
      <c r="I3168" s="3" t="s">
        <v>12497</v>
      </c>
      <c r="J3168" s="3" t="s">
        <v>12651</v>
      </c>
      <c r="K3168" s="7">
        <v>2</v>
      </c>
      <c r="L3168" s="3" t="s">
        <v>5459</v>
      </c>
      <c r="M3168" s="7">
        <v>2302</v>
      </c>
      <c r="N3168" s="3" t="s">
        <v>846</v>
      </c>
      <c r="O3168" s="3" t="s">
        <v>5481</v>
      </c>
      <c r="P3168" s="8" t="s">
        <v>12715</v>
      </c>
      <c r="Q3168" s="8" t="s">
        <v>12720</v>
      </c>
      <c r="R3168" s="4">
        <v>1</v>
      </c>
      <c r="S3168" s="4" t="s">
        <v>5629</v>
      </c>
      <c r="T3168" s="4">
        <v>7</v>
      </c>
      <c r="U3168" s="7" t="s">
        <v>10291</v>
      </c>
      <c r="V3168" s="7">
        <v>42</v>
      </c>
      <c r="W3168" s="3" t="s">
        <v>7180</v>
      </c>
      <c r="X3168" s="6">
        <v>4201</v>
      </c>
      <c r="Y3168" s="3" t="s">
        <v>7181</v>
      </c>
      <c r="Z3168" s="6">
        <v>4201001</v>
      </c>
      <c r="AA3168" s="3" t="s">
        <v>10103</v>
      </c>
      <c r="AB3168" s="6">
        <v>42010010006</v>
      </c>
      <c r="AC3168" s="3" t="s">
        <v>10107</v>
      </c>
      <c r="AD3168" s="5">
        <v>0</v>
      </c>
      <c r="AE3168" s="5">
        <v>0</v>
      </c>
      <c r="AF3168" s="5">
        <v>26644305</v>
      </c>
      <c r="AG3168" s="5">
        <v>0</v>
      </c>
      <c r="AH3168" s="5">
        <v>0</v>
      </c>
      <c r="AI3168" s="5">
        <v>0</v>
      </c>
      <c r="AJ3168" s="5">
        <v>0</v>
      </c>
      <c r="AK3168" s="5">
        <v>26644305</v>
      </c>
      <c r="AL3168" s="5">
        <v>26644305</v>
      </c>
      <c r="AM3168" s="5">
        <v>26644305</v>
      </c>
      <c r="AN3168" s="5">
        <v>0</v>
      </c>
      <c r="AO3168" s="5">
        <v>0</v>
      </c>
      <c r="AP3168" s="5">
        <v>26644305</v>
      </c>
      <c r="AQ3168" s="5">
        <v>0</v>
      </c>
      <c r="AR3168" s="5">
        <v>0</v>
      </c>
    </row>
    <row r="3169" spans="1:44" x14ac:dyDescent="0.25">
      <c r="A3169" s="6">
        <v>4151</v>
      </c>
      <c r="B3169" s="3" t="s">
        <v>5445</v>
      </c>
      <c r="C3169" s="3" t="s">
        <v>6034</v>
      </c>
      <c r="D3169" s="3" t="s">
        <v>6703</v>
      </c>
      <c r="E3169" s="3" t="s">
        <v>3244</v>
      </c>
      <c r="F3169" s="3" t="s">
        <v>10293</v>
      </c>
      <c r="G3169" s="21">
        <v>18</v>
      </c>
      <c r="H3169" s="8" t="s">
        <v>12708</v>
      </c>
      <c r="I3169" s="3" t="s">
        <v>12497</v>
      </c>
      <c r="J3169" s="3" t="s">
        <v>12651</v>
      </c>
      <c r="K3169" s="7">
        <v>2</v>
      </c>
      <c r="L3169" s="3" t="s">
        <v>5459</v>
      </c>
      <c r="M3169" s="7">
        <v>2302</v>
      </c>
      <c r="N3169" s="3" t="s">
        <v>846</v>
      </c>
      <c r="O3169" s="3" t="s">
        <v>5481</v>
      </c>
      <c r="P3169" s="8" t="s">
        <v>12715</v>
      </c>
      <c r="Q3169" s="8" t="s">
        <v>12720</v>
      </c>
      <c r="R3169" s="4">
        <v>1</v>
      </c>
      <c r="S3169" s="4" t="s">
        <v>5629</v>
      </c>
      <c r="T3169" s="4">
        <v>7</v>
      </c>
      <c r="U3169" s="7" t="s">
        <v>10291</v>
      </c>
      <c r="V3169" s="7">
        <v>42</v>
      </c>
      <c r="W3169" s="3" t="s">
        <v>7180</v>
      </c>
      <c r="X3169" s="6">
        <v>4201</v>
      </c>
      <c r="Y3169" s="3" t="s">
        <v>7181</v>
      </c>
      <c r="Z3169" s="6">
        <v>4201001</v>
      </c>
      <c r="AA3169" s="3" t="s">
        <v>10103</v>
      </c>
      <c r="AB3169" s="6">
        <v>42010010006</v>
      </c>
      <c r="AC3169" s="3" t="s">
        <v>10107</v>
      </c>
      <c r="AD3169" s="5">
        <v>0</v>
      </c>
      <c r="AE3169" s="5">
        <v>0</v>
      </c>
      <c r="AF3169" s="5">
        <v>63689801</v>
      </c>
      <c r="AG3169" s="5">
        <v>0</v>
      </c>
      <c r="AH3169" s="5">
        <v>0</v>
      </c>
      <c r="AI3169" s="5">
        <v>0</v>
      </c>
      <c r="AJ3169" s="5">
        <v>0</v>
      </c>
      <c r="AK3169" s="5">
        <v>63689801</v>
      </c>
      <c r="AL3169" s="5">
        <v>63689801</v>
      </c>
      <c r="AM3169" s="5">
        <v>63689801</v>
      </c>
      <c r="AN3169" s="5">
        <v>0</v>
      </c>
      <c r="AO3169" s="5">
        <v>0</v>
      </c>
      <c r="AP3169" s="5">
        <v>63689801</v>
      </c>
      <c r="AQ3169" s="5">
        <v>0</v>
      </c>
      <c r="AR3169" s="5">
        <v>0</v>
      </c>
    </row>
    <row r="3170" spans="1:44" x14ac:dyDescent="0.25">
      <c r="A3170" s="6">
        <v>4151</v>
      </c>
      <c r="B3170" s="3" t="s">
        <v>5445</v>
      </c>
      <c r="C3170" s="3" t="s">
        <v>6035</v>
      </c>
      <c r="D3170" s="3" t="s">
        <v>6704</v>
      </c>
      <c r="E3170" s="3" t="s">
        <v>3245</v>
      </c>
      <c r="F3170" s="3" t="s">
        <v>10295</v>
      </c>
      <c r="G3170" s="21">
        <v>18</v>
      </c>
      <c r="H3170" s="8" t="s">
        <v>12708</v>
      </c>
      <c r="I3170" s="3" t="s">
        <v>12498</v>
      </c>
      <c r="J3170" s="3" t="s">
        <v>12652</v>
      </c>
      <c r="K3170" s="7">
        <v>2</v>
      </c>
      <c r="L3170" s="3" t="s">
        <v>5459</v>
      </c>
      <c r="M3170" s="7">
        <v>2302</v>
      </c>
      <c r="N3170" s="3" t="s">
        <v>846</v>
      </c>
      <c r="O3170" s="3" t="s">
        <v>5481</v>
      </c>
      <c r="P3170" s="8" t="s">
        <v>12715</v>
      </c>
      <c r="Q3170" s="8" t="s">
        <v>12720</v>
      </c>
      <c r="R3170" s="4">
        <v>1</v>
      </c>
      <c r="S3170" s="4" t="s">
        <v>5629</v>
      </c>
      <c r="T3170" s="4">
        <v>22</v>
      </c>
      <c r="U3170" s="7" t="s">
        <v>10294</v>
      </c>
      <c r="V3170" s="7">
        <v>42</v>
      </c>
      <c r="W3170" s="3" t="s">
        <v>7180</v>
      </c>
      <c r="X3170" s="6">
        <v>4201</v>
      </c>
      <c r="Y3170" s="3" t="s">
        <v>7181</v>
      </c>
      <c r="Z3170" s="6">
        <v>4201001</v>
      </c>
      <c r="AA3170" s="3" t="s">
        <v>10103</v>
      </c>
      <c r="AB3170" s="6">
        <v>42010010006</v>
      </c>
      <c r="AC3170" s="3" t="s">
        <v>10107</v>
      </c>
      <c r="AD3170" s="5">
        <v>0</v>
      </c>
      <c r="AE3170" s="5">
        <v>0</v>
      </c>
      <c r="AF3170" s="5">
        <v>50762590</v>
      </c>
      <c r="AG3170" s="5">
        <v>0</v>
      </c>
      <c r="AH3170" s="5">
        <v>0</v>
      </c>
      <c r="AI3170" s="5">
        <v>0</v>
      </c>
      <c r="AJ3170" s="5">
        <v>0</v>
      </c>
      <c r="AK3170" s="5">
        <v>50762590</v>
      </c>
      <c r="AL3170" s="5">
        <v>50762590</v>
      </c>
      <c r="AM3170" s="5">
        <v>50762590</v>
      </c>
      <c r="AN3170" s="5">
        <v>0</v>
      </c>
      <c r="AO3170" s="5">
        <v>0</v>
      </c>
      <c r="AP3170" s="5">
        <v>50762590</v>
      </c>
      <c r="AQ3170" s="5">
        <v>0</v>
      </c>
      <c r="AR3170" s="5">
        <v>0</v>
      </c>
    </row>
    <row r="3171" spans="1:44" x14ac:dyDescent="0.25">
      <c r="A3171" s="6">
        <v>4151</v>
      </c>
      <c r="B3171" s="3" t="s">
        <v>5445</v>
      </c>
      <c r="C3171" s="3" t="s">
        <v>6035</v>
      </c>
      <c r="D3171" s="3" t="s">
        <v>6704</v>
      </c>
      <c r="E3171" s="3" t="s">
        <v>3246</v>
      </c>
      <c r="F3171" s="3" t="s">
        <v>10296</v>
      </c>
      <c r="G3171" s="21">
        <v>18</v>
      </c>
      <c r="H3171" s="8" t="s">
        <v>12708</v>
      </c>
      <c r="I3171" s="3" t="s">
        <v>12498</v>
      </c>
      <c r="J3171" s="3" t="s">
        <v>12652</v>
      </c>
      <c r="K3171" s="7">
        <v>2</v>
      </c>
      <c r="L3171" s="3" t="s">
        <v>5459</v>
      </c>
      <c r="M3171" s="7">
        <v>2302</v>
      </c>
      <c r="N3171" s="3" t="s">
        <v>846</v>
      </c>
      <c r="O3171" s="3" t="s">
        <v>5481</v>
      </c>
      <c r="P3171" s="8" t="s">
        <v>12715</v>
      </c>
      <c r="Q3171" s="8" t="s">
        <v>12720</v>
      </c>
      <c r="R3171" s="4">
        <v>1</v>
      </c>
      <c r="S3171" s="4" t="s">
        <v>5629</v>
      </c>
      <c r="T3171" s="4">
        <v>22</v>
      </c>
      <c r="U3171" s="7" t="s">
        <v>10294</v>
      </c>
      <c r="V3171" s="7">
        <v>42</v>
      </c>
      <c r="W3171" s="3" t="s">
        <v>7180</v>
      </c>
      <c r="X3171" s="6">
        <v>4201</v>
      </c>
      <c r="Y3171" s="3" t="s">
        <v>7181</v>
      </c>
      <c r="Z3171" s="6">
        <v>4201001</v>
      </c>
      <c r="AA3171" s="3" t="s">
        <v>10103</v>
      </c>
      <c r="AB3171" s="6">
        <v>42010010006</v>
      </c>
      <c r="AC3171" s="3" t="s">
        <v>10107</v>
      </c>
      <c r="AD3171" s="5">
        <v>0</v>
      </c>
      <c r="AE3171" s="5">
        <v>0</v>
      </c>
      <c r="AF3171" s="5">
        <v>65803165</v>
      </c>
      <c r="AG3171" s="5">
        <v>0</v>
      </c>
      <c r="AH3171" s="5">
        <v>0</v>
      </c>
      <c r="AI3171" s="5">
        <v>0</v>
      </c>
      <c r="AJ3171" s="5">
        <v>0</v>
      </c>
      <c r="AK3171" s="5">
        <v>65803165</v>
      </c>
      <c r="AL3171" s="5">
        <v>65803165</v>
      </c>
      <c r="AM3171" s="5">
        <v>65803165</v>
      </c>
      <c r="AN3171" s="5">
        <v>0</v>
      </c>
      <c r="AO3171" s="5">
        <v>0</v>
      </c>
      <c r="AP3171" s="5">
        <v>65803165</v>
      </c>
      <c r="AQ3171" s="5">
        <v>0</v>
      </c>
      <c r="AR3171" s="5">
        <v>0</v>
      </c>
    </row>
    <row r="3172" spans="1:44" x14ac:dyDescent="0.25">
      <c r="A3172" s="6">
        <v>4151</v>
      </c>
      <c r="B3172" s="3" t="s">
        <v>5445</v>
      </c>
      <c r="C3172" s="3" t="s">
        <v>6036</v>
      </c>
      <c r="D3172" s="3" t="s">
        <v>6705</v>
      </c>
      <c r="E3172" s="3" t="s">
        <v>3247</v>
      </c>
      <c r="F3172" s="3" t="s">
        <v>10298</v>
      </c>
      <c r="G3172" s="21">
        <v>18</v>
      </c>
      <c r="H3172" s="8" t="s">
        <v>12708</v>
      </c>
      <c r="I3172" s="3" t="s">
        <v>12497</v>
      </c>
      <c r="J3172" s="3" t="s">
        <v>12651</v>
      </c>
      <c r="K3172" s="7">
        <v>2</v>
      </c>
      <c r="L3172" s="3" t="s">
        <v>5459</v>
      </c>
      <c r="M3172" s="7">
        <v>2302</v>
      </c>
      <c r="N3172" s="3" t="s">
        <v>846</v>
      </c>
      <c r="O3172" s="3" t="s">
        <v>5481</v>
      </c>
      <c r="P3172" s="8" t="s">
        <v>12715</v>
      </c>
      <c r="Q3172" s="8" t="s">
        <v>12720</v>
      </c>
      <c r="R3172" s="4">
        <v>1</v>
      </c>
      <c r="S3172" s="4" t="s">
        <v>5629</v>
      </c>
      <c r="T3172" s="4">
        <v>6</v>
      </c>
      <c r="U3172" s="7" t="s">
        <v>10297</v>
      </c>
      <c r="V3172" s="7">
        <v>42</v>
      </c>
      <c r="W3172" s="3" t="s">
        <v>7180</v>
      </c>
      <c r="X3172" s="6">
        <v>4201</v>
      </c>
      <c r="Y3172" s="3" t="s">
        <v>7181</v>
      </c>
      <c r="Z3172" s="6">
        <v>4201001</v>
      </c>
      <c r="AA3172" s="3" t="s">
        <v>10103</v>
      </c>
      <c r="AB3172" s="6">
        <v>42010010006</v>
      </c>
      <c r="AC3172" s="3" t="s">
        <v>10107</v>
      </c>
      <c r="AD3172" s="5">
        <v>0</v>
      </c>
      <c r="AE3172" s="5">
        <v>0</v>
      </c>
      <c r="AF3172" s="5">
        <v>17232725</v>
      </c>
      <c r="AG3172" s="5">
        <v>0</v>
      </c>
      <c r="AH3172" s="5">
        <v>0</v>
      </c>
      <c r="AI3172" s="5">
        <v>0</v>
      </c>
      <c r="AJ3172" s="5">
        <v>0</v>
      </c>
      <c r="AK3172" s="5">
        <v>17232725</v>
      </c>
      <c r="AL3172" s="5">
        <v>17232725</v>
      </c>
      <c r="AM3172" s="5">
        <v>17232725</v>
      </c>
      <c r="AN3172" s="5">
        <v>0</v>
      </c>
      <c r="AO3172" s="5">
        <v>0</v>
      </c>
      <c r="AP3172" s="5">
        <v>17232725</v>
      </c>
      <c r="AQ3172" s="5">
        <v>0</v>
      </c>
      <c r="AR3172" s="5">
        <v>0</v>
      </c>
    </row>
    <row r="3173" spans="1:44" x14ac:dyDescent="0.25">
      <c r="A3173" s="6">
        <v>4151</v>
      </c>
      <c r="B3173" s="3" t="s">
        <v>5445</v>
      </c>
      <c r="C3173" s="3" t="s">
        <v>6036</v>
      </c>
      <c r="D3173" s="3" t="s">
        <v>6705</v>
      </c>
      <c r="E3173" s="3" t="s">
        <v>3248</v>
      </c>
      <c r="F3173" s="3" t="s">
        <v>10299</v>
      </c>
      <c r="G3173" s="21">
        <v>18</v>
      </c>
      <c r="H3173" s="8" t="s">
        <v>12708</v>
      </c>
      <c r="I3173" s="3" t="s">
        <v>12497</v>
      </c>
      <c r="J3173" s="3" t="s">
        <v>12651</v>
      </c>
      <c r="K3173" s="7">
        <v>2</v>
      </c>
      <c r="L3173" s="3" t="s">
        <v>5459</v>
      </c>
      <c r="M3173" s="7">
        <v>2302</v>
      </c>
      <c r="N3173" s="3" t="s">
        <v>846</v>
      </c>
      <c r="O3173" s="3" t="s">
        <v>5481</v>
      </c>
      <c r="P3173" s="8" t="s">
        <v>12715</v>
      </c>
      <c r="Q3173" s="8" t="s">
        <v>12720</v>
      </c>
      <c r="R3173" s="4">
        <v>1</v>
      </c>
      <c r="S3173" s="4" t="s">
        <v>5629</v>
      </c>
      <c r="T3173" s="4">
        <v>6</v>
      </c>
      <c r="U3173" s="7" t="s">
        <v>10297</v>
      </c>
      <c r="V3173" s="7">
        <v>42</v>
      </c>
      <c r="W3173" s="3" t="s">
        <v>7180</v>
      </c>
      <c r="X3173" s="6">
        <v>4201</v>
      </c>
      <c r="Y3173" s="3" t="s">
        <v>7181</v>
      </c>
      <c r="Z3173" s="6">
        <v>4201001</v>
      </c>
      <c r="AA3173" s="3" t="s">
        <v>10103</v>
      </c>
      <c r="AB3173" s="6">
        <v>42010010006</v>
      </c>
      <c r="AC3173" s="3" t="s">
        <v>10107</v>
      </c>
      <c r="AD3173" s="5">
        <v>0</v>
      </c>
      <c r="AE3173" s="5">
        <v>0</v>
      </c>
      <c r="AF3173" s="5">
        <v>25754827</v>
      </c>
      <c r="AG3173" s="5">
        <v>0</v>
      </c>
      <c r="AH3173" s="5">
        <v>0</v>
      </c>
      <c r="AI3173" s="5">
        <v>0</v>
      </c>
      <c r="AJ3173" s="5">
        <v>0</v>
      </c>
      <c r="AK3173" s="5">
        <v>25754827</v>
      </c>
      <c r="AL3173" s="5">
        <v>25754827</v>
      </c>
      <c r="AM3173" s="5">
        <v>25754827</v>
      </c>
      <c r="AN3173" s="5">
        <v>0</v>
      </c>
      <c r="AO3173" s="5">
        <v>0</v>
      </c>
      <c r="AP3173" s="5">
        <v>25754827</v>
      </c>
      <c r="AQ3173" s="5">
        <v>0</v>
      </c>
      <c r="AR3173" s="5">
        <v>0</v>
      </c>
    </row>
    <row r="3174" spans="1:44" x14ac:dyDescent="0.25">
      <c r="A3174" s="6">
        <v>4151</v>
      </c>
      <c r="B3174" s="3" t="s">
        <v>5445</v>
      </c>
      <c r="C3174" s="3" t="s">
        <v>6036</v>
      </c>
      <c r="D3174" s="3" t="s">
        <v>6705</v>
      </c>
      <c r="E3174" s="3" t="s">
        <v>3249</v>
      </c>
      <c r="F3174" s="3" t="s">
        <v>10300</v>
      </c>
      <c r="G3174" s="21">
        <v>18</v>
      </c>
      <c r="H3174" s="8" t="s">
        <v>12708</v>
      </c>
      <c r="I3174" s="3" t="s">
        <v>12497</v>
      </c>
      <c r="J3174" s="3" t="s">
        <v>12651</v>
      </c>
      <c r="K3174" s="7">
        <v>2</v>
      </c>
      <c r="L3174" s="3" t="s">
        <v>5459</v>
      </c>
      <c r="M3174" s="7">
        <v>2302</v>
      </c>
      <c r="N3174" s="3" t="s">
        <v>846</v>
      </c>
      <c r="O3174" s="3" t="s">
        <v>5481</v>
      </c>
      <c r="P3174" s="8" t="s">
        <v>12715</v>
      </c>
      <c r="Q3174" s="8" t="s">
        <v>12720</v>
      </c>
      <c r="R3174" s="4">
        <v>1</v>
      </c>
      <c r="S3174" s="4" t="s">
        <v>5629</v>
      </c>
      <c r="T3174" s="4">
        <v>6</v>
      </c>
      <c r="U3174" s="7" t="s">
        <v>10297</v>
      </c>
      <c r="V3174" s="7">
        <v>42</v>
      </c>
      <c r="W3174" s="3" t="s">
        <v>7180</v>
      </c>
      <c r="X3174" s="6">
        <v>4201</v>
      </c>
      <c r="Y3174" s="3" t="s">
        <v>7181</v>
      </c>
      <c r="Z3174" s="6">
        <v>4201001</v>
      </c>
      <c r="AA3174" s="3" t="s">
        <v>10103</v>
      </c>
      <c r="AB3174" s="6">
        <v>42010010006</v>
      </c>
      <c r="AC3174" s="3" t="s">
        <v>10107</v>
      </c>
      <c r="AD3174" s="5">
        <v>0</v>
      </c>
      <c r="AE3174" s="5">
        <v>0</v>
      </c>
      <c r="AF3174" s="5">
        <v>11444128</v>
      </c>
      <c r="AG3174" s="5">
        <v>0</v>
      </c>
      <c r="AH3174" s="5">
        <v>0</v>
      </c>
      <c r="AI3174" s="5">
        <v>0</v>
      </c>
      <c r="AJ3174" s="5">
        <v>0</v>
      </c>
      <c r="AK3174" s="5">
        <v>11444128</v>
      </c>
      <c r="AL3174" s="5">
        <v>11444128</v>
      </c>
      <c r="AM3174" s="5">
        <v>11444128</v>
      </c>
      <c r="AN3174" s="5">
        <v>0</v>
      </c>
      <c r="AO3174" s="5">
        <v>0</v>
      </c>
      <c r="AP3174" s="5">
        <v>11444128</v>
      </c>
      <c r="AQ3174" s="5">
        <v>0</v>
      </c>
      <c r="AR3174" s="5">
        <v>0</v>
      </c>
    </row>
    <row r="3175" spans="1:44" x14ac:dyDescent="0.25">
      <c r="A3175" s="6">
        <v>4151</v>
      </c>
      <c r="B3175" s="3" t="s">
        <v>5445</v>
      </c>
      <c r="C3175" s="3" t="s">
        <v>6037</v>
      </c>
      <c r="D3175" s="3" t="s">
        <v>6706</v>
      </c>
      <c r="E3175" s="3" t="s">
        <v>3250</v>
      </c>
      <c r="F3175" s="3" t="s">
        <v>10301</v>
      </c>
      <c r="G3175" s="21">
        <v>18</v>
      </c>
      <c r="H3175" s="8" t="s">
        <v>12708</v>
      </c>
      <c r="I3175" s="3" t="s">
        <v>12497</v>
      </c>
      <c r="J3175" s="3" t="s">
        <v>12651</v>
      </c>
      <c r="K3175" s="7">
        <v>2</v>
      </c>
      <c r="L3175" s="3" t="s">
        <v>5459</v>
      </c>
      <c r="M3175" s="7">
        <v>2302</v>
      </c>
      <c r="N3175" s="3" t="s">
        <v>846</v>
      </c>
      <c r="O3175" s="3" t="s">
        <v>5481</v>
      </c>
      <c r="P3175" s="8" t="s">
        <v>12715</v>
      </c>
      <c r="Q3175" s="8" t="s">
        <v>12720</v>
      </c>
      <c r="R3175" s="4">
        <v>1</v>
      </c>
      <c r="S3175" s="4" t="s">
        <v>5629</v>
      </c>
      <c r="T3175" s="4">
        <v>20</v>
      </c>
      <c r="U3175" s="7" t="s">
        <v>8406</v>
      </c>
      <c r="V3175" s="7">
        <v>42</v>
      </c>
      <c r="W3175" s="3" t="s">
        <v>7180</v>
      </c>
      <c r="X3175" s="6">
        <v>4201</v>
      </c>
      <c r="Y3175" s="3" t="s">
        <v>7181</v>
      </c>
      <c r="Z3175" s="6">
        <v>4201001</v>
      </c>
      <c r="AA3175" s="3" t="s">
        <v>10103</v>
      </c>
      <c r="AB3175" s="6">
        <v>42010010006</v>
      </c>
      <c r="AC3175" s="3" t="s">
        <v>10107</v>
      </c>
      <c r="AD3175" s="5">
        <v>0</v>
      </c>
      <c r="AE3175" s="5">
        <v>0</v>
      </c>
      <c r="AF3175" s="5">
        <v>60983132</v>
      </c>
      <c r="AG3175" s="5">
        <v>0</v>
      </c>
      <c r="AH3175" s="5">
        <v>0</v>
      </c>
      <c r="AI3175" s="5">
        <v>0</v>
      </c>
      <c r="AJ3175" s="5">
        <v>0</v>
      </c>
      <c r="AK3175" s="5">
        <v>60983132</v>
      </c>
      <c r="AL3175" s="5">
        <v>60983132</v>
      </c>
      <c r="AM3175" s="5">
        <v>60983132</v>
      </c>
      <c r="AN3175" s="5">
        <v>0</v>
      </c>
      <c r="AO3175" s="5">
        <v>0</v>
      </c>
      <c r="AP3175" s="5">
        <v>60983132</v>
      </c>
      <c r="AQ3175" s="5">
        <v>0</v>
      </c>
      <c r="AR3175" s="5">
        <v>0</v>
      </c>
    </row>
    <row r="3176" spans="1:44" x14ac:dyDescent="0.25">
      <c r="A3176" s="6">
        <v>4151</v>
      </c>
      <c r="B3176" s="3" t="s">
        <v>5445</v>
      </c>
      <c r="C3176" s="3" t="s">
        <v>6038</v>
      </c>
      <c r="D3176" s="3" t="s">
        <v>6707</v>
      </c>
      <c r="E3176" s="3" t="s">
        <v>3251</v>
      </c>
      <c r="F3176" s="3" t="s">
        <v>10302</v>
      </c>
      <c r="G3176" s="21">
        <v>18</v>
      </c>
      <c r="H3176" s="8" t="s">
        <v>12708</v>
      </c>
      <c r="I3176" s="3" t="s">
        <v>12498</v>
      </c>
      <c r="J3176" s="3" t="s">
        <v>12652</v>
      </c>
      <c r="K3176" s="7">
        <v>2</v>
      </c>
      <c r="L3176" s="3" t="s">
        <v>5459</v>
      </c>
      <c r="M3176" s="7">
        <v>2302</v>
      </c>
      <c r="N3176" s="3" t="s">
        <v>846</v>
      </c>
      <c r="O3176" s="3" t="s">
        <v>5481</v>
      </c>
      <c r="P3176" s="8" t="s">
        <v>12715</v>
      </c>
      <c r="Q3176" s="8" t="s">
        <v>12720</v>
      </c>
      <c r="R3176" s="4">
        <v>1</v>
      </c>
      <c r="S3176" s="4" t="s">
        <v>5629</v>
      </c>
      <c r="T3176" s="4">
        <v>14</v>
      </c>
      <c r="U3176" s="7" t="s">
        <v>8128</v>
      </c>
      <c r="V3176" s="7">
        <v>42</v>
      </c>
      <c r="W3176" s="3" t="s">
        <v>7180</v>
      </c>
      <c r="X3176" s="6">
        <v>4201</v>
      </c>
      <c r="Y3176" s="3" t="s">
        <v>7181</v>
      </c>
      <c r="Z3176" s="6">
        <v>4201004</v>
      </c>
      <c r="AA3176" s="3" t="s">
        <v>10117</v>
      </c>
      <c r="AB3176" s="6">
        <v>42010040002</v>
      </c>
      <c r="AC3176" s="3" t="s">
        <v>10118</v>
      </c>
      <c r="AD3176" s="5">
        <v>0</v>
      </c>
      <c r="AE3176" s="5">
        <v>0</v>
      </c>
      <c r="AF3176" s="5">
        <v>116478542</v>
      </c>
      <c r="AG3176" s="5">
        <v>0</v>
      </c>
      <c r="AH3176" s="5">
        <v>0</v>
      </c>
      <c r="AI3176" s="5">
        <v>0</v>
      </c>
      <c r="AJ3176" s="5">
        <v>0</v>
      </c>
      <c r="AK3176" s="5">
        <v>116478542</v>
      </c>
      <c r="AL3176" s="5">
        <v>116478542</v>
      </c>
      <c r="AM3176" s="5">
        <v>116478542</v>
      </c>
      <c r="AN3176" s="5">
        <v>0</v>
      </c>
      <c r="AO3176" s="5">
        <v>0</v>
      </c>
      <c r="AP3176" s="5">
        <v>116478542</v>
      </c>
      <c r="AQ3176" s="5">
        <v>0</v>
      </c>
      <c r="AR3176" s="5">
        <v>0</v>
      </c>
    </row>
    <row r="3177" spans="1:44" x14ac:dyDescent="0.25">
      <c r="A3177" s="6">
        <v>4151</v>
      </c>
      <c r="B3177" s="3" t="s">
        <v>5445</v>
      </c>
      <c r="C3177" s="3" t="s">
        <v>6038</v>
      </c>
      <c r="D3177" s="3" t="s">
        <v>6707</v>
      </c>
      <c r="E3177" s="3" t="s">
        <v>3252</v>
      </c>
      <c r="F3177" s="3" t="s">
        <v>10303</v>
      </c>
      <c r="G3177" s="21">
        <v>18</v>
      </c>
      <c r="H3177" s="8" t="s">
        <v>12708</v>
      </c>
      <c r="I3177" s="3" t="s">
        <v>12498</v>
      </c>
      <c r="J3177" s="3" t="s">
        <v>12652</v>
      </c>
      <c r="K3177" s="7">
        <v>2</v>
      </c>
      <c r="L3177" s="3" t="s">
        <v>5459</v>
      </c>
      <c r="M3177" s="7">
        <v>2302</v>
      </c>
      <c r="N3177" s="3" t="s">
        <v>846</v>
      </c>
      <c r="O3177" s="3" t="s">
        <v>5481</v>
      </c>
      <c r="P3177" s="8" t="s">
        <v>12715</v>
      </c>
      <c r="Q3177" s="8" t="s">
        <v>12720</v>
      </c>
      <c r="R3177" s="4">
        <v>1</v>
      </c>
      <c r="S3177" s="4" t="s">
        <v>5629</v>
      </c>
      <c r="T3177" s="4">
        <v>14</v>
      </c>
      <c r="U3177" s="7" t="s">
        <v>8128</v>
      </c>
      <c r="V3177" s="7">
        <v>42</v>
      </c>
      <c r="W3177" s="3" t="s">
        <v>7180</v>
      </c>
      <c r="X3177" s="6">
        <v>4201</v>
      </c>
      <c r="Y3177" s="3" t="s">
        <v>7181</v>
      </c>
      <c r="Z3177" s="6">
        <v>4201004</v>
      </c>
      <c r="AA3177" s="3" t="s">
        <v>10117</v>
      </c>
      <c r="AB3177" s="6">
        <v>42010040002</v>
      </c>
      <c r="AC3177" s="3" t="s">
        <v>10118</v>
      </c>
      <c r="AD3177" s="5">
        <v>0</v>
      </c>
      <c r="AE3177" s="5">
        <v>0</v>
      </c>
      <c r="AF3177" s="5">
        <v>119852694</v>
      </c>
      <c r="AG3177" s="5">
        <v>0</v>
      </c>
      <c r="AH3177" s="5">
        <v>0</v>
      </c>
      <c r="AI3177" s="5">
        <v>0</v>
      </c>
      <c r="AJ3177" s="5">
        <v>0</v>
      </c>
      <c r="AK3177" s="5">
        <v>119852694</v>
      </c>
      <c r="AL3177" s="5">
        <v>119852694</v>
      </c>
      <c r="AM3177" s="5">
        <v>119852694</v>
      </c>
      <c r="AN3177" s="5">
        <v>0</v>
      </c>
      <c r="AO3177" s="5">
        <v>0</v>
      </c>
      <c r="AP3177" s="5">
        <v>119852694</v>
      </c>
      <c r="AQ3177" s="5">
        <v>0</v>
      </c>
      <c r="AR3177" s="5">
        <v>0</v>
      </c>
    </row>
    <row r="3178" spans="1:44" x14ac:dyDescent="0.25">
      <c r="A3178" s="6">
        <v>4151</v>
      </c>
      <c r="B3178" s="3" t="s">
        <v>5445</v>
      </c>
      <c r="C3178" s="3" t="s">
        <v>6039</v>
      </c>
      <c r="D3178" s="3" t="s">
        <v>6708</v>
      </c>
      <c r="E3178" s="3" t="s">
        <v>3253</v>
      </c>
      <c r="F3178" s="3" t="s">
        <v>10304</v>
      </c>
      <c r="G3178" s="21">
        <v>18</v>
      </c>
      <c r="H3178" s="8" t="s">
        <v>12708</v>
      </c>
      <c r="I3178" s="3" t="s">
        <v>12498</v>
      </c>
      <c r="J3178" s="3" t="s">
        <v>12652</v>
      </c>
      <c r="K3178" s="7">
        <v>2</v>
      </c>
      <c r="L3178" s="3" t="s">
        <v>5459</v>
      </c>
      <c r="M3178" s="7">
        <v>2302</v>
      </c>
      <c r="N3178" s="3" t="s">
        <v>846</v>
      </c>
      <c r="O3178" s="3" t="s">
        <v>5481</v>
      </c>
      <c r="P3178" s="8" t="s">
        <v>12715</v>
      </c>
      <c r="Q3178" s="8" t="s">
        <v>12720</v>
      </c>
      <c r="R3178" s="4">
        <v>1</v>
      </c>
      <c r="S3178" s="4" t="s">
        <v>5629</v>
      </c>
      <c r="T3178" s="4">
        <v>6</v>
      </c>
      <c r="U3178" s="7" t="s">
        <v>10297</v>
      </c>
      <c r="V3178" s="7">
        <v>42</v>
      </c>
      <c r="W3178" s="3" t="s">
        <v>7180</v>
      </c>
      <c r="X3178" s="6">
        <v>4201</v>
      </c>
      <c r="Y3178" s="3" t="s">
        <v>7181</v>
      </c>
      <c r="Z3178" s="6">
        <v>4201004</v>
      </c>
      <c r="AA3178" s="3" t="s">
        <v>10117</v>
      </c>
      <c r="AB3178" s="6">
        <v>42010040002</v>
      </c>
      <c r="AC3178" s="3" t="s">
        <v>10118</v>
      </c>
      <c r="AD3178" s="5">
        <v>0</v>
      </c>
      <c r="AE3178" s="5">
        <v>0</v>
      </c>
      <c r="AF3178" s="5">
        <v>119716600</v>
      </c>
      <c r="AG3178" s="5">
        <v>0</v>
      </c>
      <c r="AH3178" s="5">
        <v>0</v>
      </c>
      <c r="AI3178" s="5">
        <v>0</v>
      </c>
      <c r="AJ3178" s="5">
        <v>0</v>
      </c>
      <c r="AK3178" s="5">
        <v>119716600</v>
      </c>
      <c r="AL3178" s="5">
        <v>119716600</v>
      </c>
      <c r="AM3178" s="5">
        <v>119716600</v>
      </c>
      <c r="AN3178" s="5">
        <v>0</v>
      </c>
      <c r="AO3178" s="5">
        <v>0</v>
      </c>
      <c r="AP3178" s="5">
        <v>119716600</v>
      </c>
      <c r="AQ3178" s="5">
        <v>0</v>
      </c>
      <c r="AR3178" s="5">
        <v>0</v>
      </c>
    </row>
    <row r="3179" spans="1:44" x14ac:dyDescent="0.25">
      <c r="A3179" s="6">
        <v>4151</v>
      </c>
      <c r="B3179" s="3" t="s">
        <v>5445</v>
      </c>
      <c r="C3179" s="3" t="s">
        <v>6039</v>
      </c>
      <c r="D3179" s="3" t="s">
        <v>6708</v>
      </c>
      <c r="E3179" s="3" t="s">
        <v>3254</v>
      </c>
      <c r="F3179" s="3" t="s">
        <v>10305</v>
      </c>
      <c r="G3179" s="21">
        <v>18</v>
      </c>
      <c r="H3179" s="8" t="s">
        <v>12708</v>
      </c>
      <c r="I3179" s="3" t="s">
        <v>12498</v>
      </c>
      <c r="J3179" s="3" t="s">
        <v>12652</v>
      </c>
      <c r="K3179" s="7">
        <v>2</v>
      </c>
      <c r="L3179" s="3" t="s">
        <v>5459</v>
      </c>
      <c r="M3179" s="7">
        <v>2302</v>
      </c>
      <c r="N3179" s="3" t="s">
        <v>846</v>
      </c>
      <c r="O3179" s="3" t="s">
        <v>5481</v>
      </c>
      <c r="P3179" s="8" t="s">
        <v>12715</v>
      </c>
      <c r="Q3179" s="8" t="s">
        <v>12720</v>
      </c>
      <c r="R3179" s="4">
        <v>1</v>
      </c>
      <c r="S3179" s="4" t="s">
        <v>5629</v>
      </c>
      <c r="T3179" s="4">
        <v>6</v>
      </c>
      <c r="U3179" s="7" t="s">
        <v>10297</v>
      </c>
      <c r="V3179" s="7">
        <v>42</v>
      </c>
      <c r="W3179" s="3" t="s">
        <v>7180</v>
      </c>
      <c r="X3179" s="6">
        <v>4201</v>
      </c>
      <c r="Y3179" s="3" t="s">
        <v>7181</v>
      </c>
      <c r="Z3179" s="6">
        <v>4201004</v>
      </c>
      <c r="AA3179" s="3" t="s">
        <v>10117</v>
      </c>
      <c r="AB3179" s="6">
        <v>42010040002</v>
      </c>
      <c r="AC3179" s="3" t="s">
        <v>10118</v>
      </c>
      <c r="AD3179" s="5">
        <v>0</v>
      </c>
      <c r="AE3179" s="5">
        <v>0</v>
      </c>
      <c r="AF3179" s="5">
        <v>1046299</v>
      </c>
      <c r="AG3179" s="5">
        <v>0</v>
      </c>
      <c r="AH3179" s="5">
        <v>0</v>
      </c>
      <c r="AI3179" s="5">
        <v>0</v>
      </c>
      <c r="AJ3179" s="5">
        <v>0</v>
      </c>
      <c r="AK3179" s="5">
        <v>1046299</v>
      </c>
      <c r="AL3179" s="5">
        <v>1046299</v>
      </c>
      <c r="AM3179" s="5">
        <v>1046299</v>
      </c>
      <c r="AN3179" s="5">
        <v>0</v>
      </c>
      <c r="AO3179" s="5">
        <v>0</v>
      </c>
      <c r="AP3179" s="5">
        <v>1046299</v>
      </c>
      <c r="AQ3179" s="5">
        <v>0</v>
      </c>
      <c r="AR3179" s="5">
        <v>0</v>
      </c>
    </row>
    <row r="3180" spans="1:44" x14ac:dyDescent="0.25">
      <c r="A3180" s="6">
        <v>4151</v>
      </c>
      <c r="B3180" s="3" t="s">
        <v>5445</v>
      </c>
      <c r="C3180" s="3" t="s">
        <v>6040</v>
      </c>
      <c r="D3180" s="3" t="s">
        <v>6709</v>
      </c>
      <c r="E3180" s="3" t="s">
        <v>3255</v>
      </c>
      <c r="F3180" s="3" t="s">
        <v>10306</v>
      </c>
      <c r="G3180" s="21">
        <v>18</v>
      </c>
      <c r="H3180" s="8" t="s">
        <v>12708</v>
      </c>
      <c r="I3180" s="3" t="s">
        <v>12498</v>
      </c>
      <c r="J3180" s="3" t="s">
        <v>12652</v>
      </c>
      <c r="K3180" s="7">
        <v>2</v>
      </c>
      <c r="L3180" s="3" t="s">
        <v>5459</v>
      </c>
      <c r="M3180" s="7">
        <v>2302</v>
      </c>
      <c r="N3180" s="3" t="s">
        <v>846</v>
      </c>
      <c r="O3180" s="3" t="s">
        <v>5481</v>
      </c>
      <c r="P3180" s="8" t="s">
        <v>12715</v>
      </c>
      <c r="Q3180" s="8" t="s">
        <v>12720</v>
      </c>
      <c r="R3180" s="4">
        <v>1</v>
      </c>
      <c r="S3180" s="4" t="s">
        <v>5629</v>
      </c>
      <c r="T3180" s="4">
        <v>18</v>
      </c>
      <c r="U3180" s="7" t="s">
        <v>8132</v>
      </c>
      <c r="V3180" s="7">
        <v>42</v>
      </c>
      <c r="W3180" s="3" t="s">
        <v>7180</v>
      </c>
      <c r="X3180" s="6">
        <v>4201</v>
      </c>
      <c r="Y3180" s="3" t="s">
        <v>7181</v>
      </c>
      <c r="Z3180" s="6">
        <v>4201004</v>
      </c>
      <c r="AA3180" s="3" t="s">
        <v>10117</v>
      </c>
      <c r="AB3180" s="6">
        <v>42010040002</v>
      </c>
      <c r="AC3180" s="3" t="s">
        <v>10118</v>
      </c>
      <c r="AD3180" s="5">
        <v>0</v>
      </c>
      <c r="AE3180" s="5">
        <v>0</v>
      </c>
      <c r="AF3180" s="5">
        <v>177792926</v>
      </c>
      <c r="AG3180" s="5">
        <v>0</v>
      </c>
      <c r="AH3180" s="5">
        <v>0</v>
      </c>
      <c r="AI3180" s="5">
        <v>0</v>
      </c>
      <c r="AJ3180" s="5">
        <v>0</v>
      </c>
      <c r="AK3180" s="5">
        <v>177792926</v>
      </c>
      <c r="AL3180" s="5">
        <v>177792926</v>
      </c>
      <c r="AM3180" s="5">
        <v>177792926</v>
      </c>
      <c r="AN3180" s="5">
        <v>0</v>
      </c>
      <c r="AO3180" s="5">
        <v>0</v>
      </c>
      <c r="AP3180" s="5">
        <v>177792926</v>
      </c>
      <c r="AQ3180" s="5">
        <v>0</v>
      </c>
      <c r="AR3180" s="5">
        <v>0</v>
      </c>
    </row>
    <row r="3181" spans="1:44" x14ac:dyDescent="0.25">
      <c r="A3181" s="6">
        <v>4151</v>
      </c>
      <c r="B3181" s="3" t="s">
        <v>5445</v>
      </c>
      <c r="C3181" s="3" t="s">
        <v>6041</v>
      </c>
      <c r="D3181" s="3" t="s">
        <v>6710</v>
      </c>
      <c r="E3181" s="3" t="s">
        <v>3356</v>
      </c>
      <c r="F3181" s="3" t="s">
        <v>10307</v>
      </c>
      <c r="G3181" s="21">
        <v>18</v>
      </c>
      <c r="H3181" s="8" t="s">
        <v>12708</v>
      </c>
      <c r="I3181" s="3" t="s">
        <v>12497</v>
      </c>
      <c r="J3181" s="3" t="s">
        <v>12651</v>
      </c>
      <c r="K3181" s="7">
        <v>2</v>
      </c>
      <c r="L3181" s="3" t="s">
        <v>5459</v>
      </c>
      <c r="M3181" s="7">
        <v>2302</v>
      </c>
      <c r="N3181" s="3" t="s">
        <v>846</v>
      </c>
      <c r="O3181" s="3" t="s">
        <v>5481</v>
      </c>
      <c r="P3181" s="8" t="s">
        <v>12715</v>
      </c>
      <c r="Q3181" s="8" t="s">
        <v>12720</v>
      </c>
      <c r="R3181" s="4">
        <v>1</v>
      </c>
      <c r="S3181" s="4" t="s">
        <v>5629</v>
      </c>
      <c r="T3181" s="4">
        <v>56</v>
      </c>
      <c r="U3181" s="7" t="s">
        <v>9692</v>
      </c>
      <c r="V3181" s="7">
        <v>42</v>
      </c>
      <c r="W3181" s="3" t="s">
        <v>7180</v>
      </c>
      <c r="X3181" s="6">
        <v>4201</v>
      </c>
      <c r="Y3181" s="3" t="s">
        <v>7181</v>
      </c>
      <c r="Z3181" s="6">
        <v>4201004</v>
      </c>
      <c r="AA3181" s="3" t="s">
        <v>10117</v>
      </c>
      <c r="AB3181" s="6">
        <v>42010040002</v>
      </c>
      <c r="AC3181" s="3" t="s">
        <v>10118</v>
      </c>
      <c r="AD3181" s="5">
        <v>0</v>
      </c>
      <c r="AE3181" s="5">
        <v>0</v>
      </c>
      <c r="AF3181" s="5">
        <v>4845041</v>
      </c>
      <c r="AG3181" s="5">
        <v>0</v>
      </c>
      <c r="AH3181" s="5">
        <v>0</v>
      </c>
      <c r="AI3181" s="5">
        <v>0</v>
      </c>
      <c r="AJ3181" s="5">
        <v>0</v>
      </c>
      <c r="AK3181" s="5">
        <v>4845041</v>
      </c>
      <c r="AL3181" s="5">
        <v>4845041</v>
      </c>
      <c r="AM3181" s="5">
        <v>4845041</v>
      </c>
      <c r="AN3181" s="5">
        <v>0</v>
      </c>
      <c r="AO3181" s="5">
        <v>0</v>
      </c>
      <c r="AP3181" s="5">
        <v>4845041</v>
      </c>
      <c r="AQ3181" s="5">
        <v>0</v>
      </c>
      <c r="AR3181" s="5">
        <v>0</v>
      </c>
    </row>
    <row r="3182" spans="1:44" x14ac:dyDescent="0.25">
      <c r="A3182" s="6">
        <v>4151</v>
      </c>
      <c r="B3182" s="3" t="s">
        <v>5445</v>
      </c>
      <c r="C3182" s="3" t="s">
        <v>6042</v>
      </c>
      <c r="D3182" s="3" t="s">
        <v>6711</v>
      </c>
      <c r="E3182" s="3" t="s">
        <v>3256</v>
      </c>
      <c r="F3182" s="3" t="s">
        <v>10308</v>
      </c>
      <c r="G3182" s="21">
        <v>18</v>
      </c>
      <c r="H3182" s="8" t="s">
        <v>12708</v>
      </c>
      <c r="I3182" s="3" t="s">
        <v>12497</v>
      </c>
      <c r="J3182" s="3" t="s">
        <v>12651</v>
      </c>
      <c r="K3182" s="7">
        <v>2</v>
      </c>
      <c r="L3182" s="3" t="s">
        <v>5459</v>
      </c>
      <c r="M3182" s="7">
        <v>2302</v>
      </c>
      <c r="N3182" s="3" t="s">
        <v>846</v>
      </c>
      <c r="O3182" s="3" t="s">
        <v>5481</v>
      </c>
      <c r="P3182" s="8" t="s">
        <v>12715</v>
      </c>
      <c r="Q3182" s="8" t="s">
        <v>12720</v>
      </c>
      <c r="R3182" s="4">
        <v>1</v>
      </c>
      <c r="S3182" s="4" t="s">
        <v>5629</v>
      </c>
      <c r="T3182" s="4">
        <v>18</v>
      </c>
      <c r="U3182" s="7" t="s">
        <v>8132</v>
      </c>
      <c r="V3182" s="7">
        <v>42</v>
      </c>
      <c r="W3182" s="3" t="s">
        <v>7180</v>
      </c>
      <c r="X3182" s="6">
        <v>4201</v>
      </c>
      <c r="Y3182" s="3" t="s">
        <v>7181</v>
      </c>
      <c r="Z3182" s="6">
        <v>4201004</v>
      </c>
      <c r="AA3182" s="3" t="s">
        <v>10117</v>
      </c>
      <c r="AB3182" s="6">
        <v>42010040003</v>
      </c>
      <c r="AC3182" s="3" t="s">
        <v>10128</v>
      </c>
      <c r="AD3182" s="5">
        <v>0</v>
      </c>
      <c r="AE3182" s="5">
        <v>0</v>
      </c>
      <c r="AF3182" s="5">
        <v>12068165</v>
      </c>
      <c r="AG3182" s="5">
        <v>0</v>
      </c>
      <c r="AH3182" s="5">
        <v>0</v>
      </c>
      <c r="AI3182" s="5">
        <v>0</v>
      </c>
      <c r="AJ3182" s="5">
        <v>0</v>
      </c>
      <c r="AK3182" s="5">
        <v>12068165</v>
      </c>
      <c r="AL3182" s="5">
        <v>12068165</v>
      </c>
      <c r="AM3182" s="5">
        <v>12068165</v>
      </c>
      <c r="AN3182" s="5">
        <v>0</v>
      </c>
      <c r="AO3182" s="5">
        <v>0</v>
      </c>
      <c r="AP3182" s="5">
        <v>12068165</v>
      </c>
      <c r="AQ3182" s="5">
        <v>0</v>
      </c>
      <c r="AR3182" s="5">
        <v>0</v>
      </c>
    </row>
    <row r="3183" spans="1:44" x14ac:dyDescent="0.25">
      <c r="A3183" s="6">
        <v>4151</v>
      </c>
      <c r="B3183" s="3" t="s">
        <v>5445</v>
      </c>
      <c r="C3183" s="3" t="s">
        <v>6042</v>
      </c>
      <c r="D3183" s="3" t="s">
        <v>6711</v>
      </c>
      <c r="E3183" s="3" t="s">
        <v>3257</v>
      </c>
      <c r="F3183" s="3" t="s">
        <v>10309</v>
      </c>
      <c r="G3183" s="21">
        <v>18</v>
      </c>
      <c r="H3183" s="8" t="s">
        <v>12708</v>
      </c>
      <c r="I3183" s="3" t="s">
        <v>12497</v>
      </c>
      <c r="J3183" s="3" t="s">
        <v>12651</v>
      </c>
      <c r="K3183" s="7">
        <v>2</v>
      </c>
      <c r="L3183" s="3" t="s">
        <v>5459</v>
      </c>
      <c r="M3183" s="7">
        <v>2302</v>
      </c>
      <c r="N3183" s="3" t="s">
        <v>846</v>
      </c>
      <c r="O3183" s="3" t="s">
        <v>5481</v>
      </c>
      <c r="P3183" s="8" t="s">
        <v>12715</v>
      </c>
      <c r="Q3183" s="8" t="s">
        <v>12720</v>
      </c>
      <c r="R3183" s="4">
        <v>1</v>
      </c>
      <c r="S3183" s="4" t="s">
        <v>5629</v>
      </c>
      <c r="T3183" s="4">
        <v>18</v>
      </c>
      <c r="U3183" s="7" t="s">
        <v>8132</v>
      </c>
      <c r="V3183" s="7">
        <v>42</v>
      </c>
      <c r="W3183" s="3" t="s">
        <v>7180</v>
      </c>
      <c r="X3183" s="6">
        <v>4201</v>
      </c>
      <c r="Y3183" s="3" t="s">
        <v>7181</v>
      </c>
      <c r="Z3183" s="6">
        <v>4201004</v>
      </c>
      <c r="AA3183" s="3" t="s">
        <v>10117</v>
      </c>
      <c r="AB3183" s="6">
        <v>42010040003</v>
      </c>
      <c r="AC3183" s="3" t="s">
        <v>10128</v>
      </c>
      <c r="AD3183" s="5">
        <v>0</v>
      </c>
      <c r="AE3183" s="5">
        <v>0</v>
      </c>
      <c r="AF3183" s="5">
        <v>53310495</v>
      </c>
      <c r="AG3183" s="5">
        <v>0</v>
      </c>
      <c r="AH3183" s="5">
        <v>0</v>
      </c>
      <c r="AI3183" s="5">
        <v>0</v>
      </c>
      <c r="AJ3183" s="5">
        <v>0</v>
      </c>
      <c r="AK3183" s="5">
        <v>53310495</v>
      </c>
      <c r="AL3183" s="5">
        <v>53310495</v>
      </c>
      <c r="AM3183" s="5">
        <v>53310495</v>
      </c>
      <c r="AN3183" s="5">
        <v>0</v>
      </c>
      <c r="AO3183" s="5">
        <v>0</v>
      </c>
      <c r="AP3183" s="5">
        <v>53310495</v>
      </c>
      <c r="AQ3183" s="5">
        <v>0</v>
      </c>
      <c r="AR3183" s="5">
        <v>0</v>
      </c>
    </row>
    <row r="3184" spans="1:44" x14ac:dyDescent="0.25">
      <c r="A3184" s="6">
        <v>4151</v>
      </c>
      <c r="B3184" s="3" t="s">
        <v>5445</v>
      </c>
      <c r="C3184" s="3" t="s">
        <v>6042</v>
      </c>
      <c r="D3184" s="3" t="s">
        <v>6711</v>
      </c>
      <c r="E3184" s="3" t="s">
        <v>3258</v>
      </c>
      <c r="F3184" s="3" t="s">
        <v>10310</v>
      </c>
      <c r="G3184" s="21">
        <v>18</v>
      </c>
      <c r="H3184" s="8" t="s">
        <v>12708</v>
      </c>
      <c r="I3184" s="3" t="s">
        <v>12497</v>
      </c>
      <c r="J3184" s="3" t="s">
        <v>12651</v>
      </c>
      <c r="K3184" s="7">
        <v>2</v>
      </c>
      <c r="L3184" s="3" t="s">
        <v>5459</v>
      </c>
      <c r="M3184" s="7">
        <v>2302</v>
      </c>
      <c r="N3184" s="3" t="s">
        <v>846</v>
      </c>
      <c r="O3184" s="3" t="s">
        <v>5481</v>
      </c>
      <c r="P3184" s="8" t="s">
        <v>12715</v>
      </c>
      <c r="Q3184" s="8" t="s">
        <v>12720</v>
      </c>
      <c r="R3184" s="4">
        <v>1</v>
      </c>
      <c r="S3184" s="4" t="s">
        <v>5629</v>
      </c>
      <c r="T3184" s="4">
        <v>18</v>
      </c>
      <c r="U3184" s="7" t="s">
        <v>8132</v>
      </c>
      <c r="V3184" s="7">
        <v>42</v>
      </c>
      <c r="W3184" s="3" t="s">
        <v>7180</v>
      </c>
      <c r="X3184" s="6">
        <v>4201</v>
      </c>
      <c r="Y3184" s="3" t="s">
        <v>7181</v>
      </c>
      <c r="Z3184" s="6">
        <v>4201004</v>
      </c>
      <c r="AA3184" s="3" t="s">
        <v>10117</v>
      </c>
      <c r="AB3184" s="6">
        <v>42010040003</v>
      </c>
      <c r="AC3184" s="3" t="s">
        <v>10128</v>
      </c>
      <c r="AD3184" s="5">
        <v>0</v>
      </c>
      <c r="AE3184" s="5">
        <v>0</v>
      </c>
      <c r="AF3184" s="5">
        <v>8647646</v>
      </c>
      <c r="AG3184" s="5">
        <v>0</v>
      </c>
      <c r="AH3184" s="5">
        <v>0</v>
      </c>
      <c r="AI3184" s="5">
        <v>0</v>
      </c>
      <c r="AJ3184" s="5">
        <v>0</v>
      </c>
      <c r="AK3184" s="5">
        <v>8647646</v>
      </c>
      <c r="AL3184" s="5">
        <v>8647646</v>
      </c>
      <c r="AM3184" s="5">
        <v>8647646</v>
      </c>
      <c r="AN3184" s="5">
        <v>0</v>
      </c>
      <c r="AO3184" s="5">
        <v>0</v>
      </c>
      <c r="AP3184" s="5">
        <v>8647646</v>
      </c>
      <c r="AQ3184" s="5">
        <v>0</v>
      </c>
      <c r="AR3184" s="5">
        <v>0</v>
      </c>
    </row>
    <row r="3185" spans="1:44" x14ac:dyDescent="0.25">
      <c r="A3185" s="6">
        <v>4151</v>
      </c>
      <c r="B3185" s="3" t="s">
        <v>5445</v>
      </c>
      <c r="C3185" s="3" t="s">
        <v>6043</v>
      </c>
      <c r="D3185" s="3" t="s">
        <v>6712</v>
      </c>
      <c r="E3185" s="3" t="s">
        <v>3259</v>
      </c>
      <c r="F3185" s="3" t="s">
        <v>10311</v>
      </c>
      <c r="G3185" s="21">
        <v>18</v>
      </c>
      <c r="H3185" s="8" t="s">
        <v>12708</v>
      </c>
      <c r="I3185" s="3" t="s">
        <v>12497</v>
      </c>
      <c r="J3185" s="3" t="s">
        <v>12651</v>
      </c>
      <c r="K3185" s="7">
        <v>2</v>
      </c>
      <c r="L3185" s="3" t="s">
        <v>5459</v>
      </c>
      <c r="M3185" s="7">
        <v>2302</v>
      </c>
      <c r="N3185" s="3" t="s">
        <v>846</v>
      </c>
      <c r="O3185" s="3" t="s">
        <v>5481</v>
      </c>
      <c r="P3185" s="8" t="s">
        <v>12715</v>
      </c>
      <c r="Q3185" s="8" t="s">
        <v>12720</v>
      </c>
      <c r="R3185" s="4">
        <v>1</v>
      </c>
      <c r="S3185" s="4" t="s">
        <v>5629</v>
      </c>
      <c r="T3185" s="4">
        <v>20</v>
      </c>
      <c r="U3185" s="7" t="s">
        <v>8406</v>
      </c>
      <c r="V3185" s="7">
        <v>42</v>
      </c>
      <c r="W3185" s="3" t="s">
        <v>7180</v>
      </c>
      <c r="X3185" s="6">
        <v>4201</v>
      </c>
      <c r="Y3185" s="3" t="s">
        <v>7181</v>
      </c>
      <c r="Z3185" s="6">
        <v>4201004</v>
      </c>
      <c r="AA3185" s="3" t="s">
        <v>10117</v>
      </c>
      <c r="AB3185" s="6">
        <v>42010040003</v>
      </c>
      <c r="AC3185" s="3" t="s">
        <v>10128</v>
      </c>
      <c r="AD3185" s="5">
        <v>0</v>
      </c>
      <c r="AE3185" s="5">
        <v>0</v>
      </c>
      <c r="AF3185" s="5">
        <v>249927298</v>
      </c>
      <c r="AG3185" s="5">
        <v>0</v>
      </c>
      <c r="AH3185" s="5">
        <v>0</v>
      </c>
      <c r="AI3185" s="5">
        <v>0</v>
      </c>
      <c r="AJ3185" s="5">
        <v>0</v>
      </c>
      <c r="AK3185" s="5">
        <v>249927298</v>
      </c>
      <c r="AL3185" s="5">
        <v>249927298</v>
      </c>
      <c r="AM3185" s="5">
        <v>249927298</v>
      </c>
      <c r="AN3185" s="5">
        <v>0</v>
      </c>
      <c r="AO3185" s="5">
        <v>0</v>
      </c>
      <c r="AP3185" s="5">
        <v>249927298</v>
      </c>
      <c r="AQ3185" s="5">
        <v>0</v>
      </c>
      <c r="AR3185" s="5">
        <v>0</v>
      </c>
    </row>
    <row r="3186" spans="1:44" x14ac:dyDescent="0.25">
      <c r="A3186" s="6">
        <v>4151</v>
      </c>
      <c r="B3186" s="3" t="s">
        <v>5445</v>
      </c>
      <c r="C3186" s="3" t="s">
        <v>6043</v>
      </c>
      <c r="D3186" s="3" t="s">
        <v>6712</v>
      </c>
      <c r="E3186" s="3" t="s">
        <v>3260</v>
      </c>
      <c r="F3186" s="3" t="s">
        <v>10312</v>
      </c>
      <c r="G3186" s="21">
        <v>18</v>
      </c>
      <c r="H3186" s="8" t="s">
        <v>12708</v>
      </c>
      <c r="I3186" s="3" t="s">
        <v>12497</v>
      </c>
      <c r="J3186" s="3" t="s">
        <v>12651</v>
      </c>
      <c r="K3186" s="7">
        <v>2</v>
      </c>
      <c r="L3186" s="3" t="s">
        <v>5459</v>
      </c>
      <c r="M3186" s="7">
        <v>2302</v>
      </c>
      <c r="N3186" s="3" t="s">
        <v>846</v>
      </c>
      <c r="O3186" s="3" t="s">
        <v>5481</v>
      </c>
      <c r="P3186" s="8" t="s">
        <v>12715</v>
      </c>
      <c r="Q3186" s="8" t="s">
        <v>12720</v>
      </c>
      <c r="R3186" s="4">
        <v>1</v>
      </c>
      <c r="S3186" s="4" t="s">
        <v>5629</v>
      </c>
      <c r="T3186" s="4">
        <v>20</v>
      </c>
      <c r="U3186" s="7" t="s">
        <v>8406</v>
      </c>
      <c r="V3186" s="7">
        <v>42</v>
      </c>
      <c r="W3186" s="3" t="s">
        <v>7180</v>
      </c>
      <c r="X3186" s="6">
        <v>4201</v>
      </c>
      <c r="Y3186" s="3" t="s">
        <v>7181</v>
      </c>
      <c r="Z3186" s="6">
        <v>4201004</v>
      </c>
      <c r="AA3186" s="3" t="s">
        <v>10117</v>
      </c>
      <c r="AB3186" s="6">
        <v>42010040003</v>
      </c>
      <c r="AC3186" s="3" t="s">
        <v>10128</v>
      </c>
      <c r="AD3186" s="5">
        <v>0</v>
      </c>
      <c r="AE3186" s="5">
        <v>0</v>
      </c>
      <c r="AF3186" s="5">
        <v>2224194</v>
      </c>
      <c r="AG3186" s="5">
        <v>0</v>
      </c>
      <c r="AH3186" s="5">
        <v>0</v>
      </c>
      <c r="AI3186" s="5">
        <v>0</v>
      </c>
      <c r="AJ3186" s="5">
        <v>0</v>
      </c>
      <c r="AK3186" s="5">
        <v>2224194</v>
      </c>
      <c r="AL3186" s="5">
        <v>2224194</v>
      </c>
      <c r="AM3186" s="5">
        <v>2224194</v>
      </c>
      <c r="AN3186" s="5">
        <v>0</v>
      </c>
      <c r="AO3186" s="5">
        <v>0</v>
      </c>
      <c r="AP3186" s="5">
        <v>2224194</v>
      </c>
      <c r="AQ3186" s="5">
        <v>0</v>
      </c>
      <c r="AR3186" s="5">
        <v>0</v>
      </c>
    </row>
    <row r="3187" spans="1:44" x14ac:dyDescent="0.25">
      <c r="A3187" s="6">
        <v>4151</v>
      </c>
      <c r="B3187" s="3" t="s">
        <v>5445</v>
      </c>
      <c r="C3187" s="3" t="s">
        <v>6044</v>
      </c>
      <c r="D3187" s="3" t="s">
        <v>6713</v>
      </c>
      <c r="E3187" s="3" t="s">
        <v>3357</v>
      </c>
      <c r="F3187" s="3" t="s">
        <v>10314</v>
      </c>
      <c r="G3187" s="21">
        <v>18</v>
      </c>
      <c r="H3187" s="8" t="s">
        <v>12708</v>
      </c>
      <c r="I3187" s="3" t="s">
        <v>12493</v>
      </c>
      <c r="J3187" s="3" t="s">
        <v>12648</v>
      </c>
      <c r="K3187" s="7">
        <v>2</v>
      </c>
      <c r="L3187" s="3" t="s">
        <v>5459</v>
      </c>
      <c r="M3187" s="7">
        <v>2302</v>
      </c>
      <c r="N3187" s="3" t="s">
        <v>846</v>
      </c>
      <c r="O3187" s="3" t="s">
        <v>5481</v>
      </c>
      <c r="P3187" s="8" t="s">
        <v>12715</v>
      </c>
      <c r="Q3187" s="8" t="s">
        <v>12720</v>
      </c>
      <c r="R3187" s="4">
        <v>1</v>
      </c>
      <c r="S3187" s="4" t="s">
        <v>5629</v>
      </c>
      <c r="T3187" s="4">
        <v>11</v>
      </c>
      <c r="U3187" s="7" t="s">
        <v>10313</v>
      </c>
      <c r="V3187" s="7">
        <v>42</v>
      </c>
      <c r="W3187" s="3" t="s">
        <v>7180</v>
      </c>
      <c r="X3187" s="6">
        <v>4201</v>
      </c>
      <c r="Y3187" s="3" t="s">
        <v>7181</v>
      </c>
      <c r="Z3187" s="6">
        <v>4201004</v>
      </c>
      <c r="AA3187" s="3" t="s">
        <v>10117</v>
      </c>
      <c r="AB3187" s="6">
        <v>42010040003</v>
      </c>
      <c r="AC3187" s="3" t="s">
        <v>10128</v>
      </c>
      <c r="AD3187" s="5">
        <v>0</v>
      </c>
      <c r="AE3187" s="5">
        <v>0</v>
      </c>
      <c r="AF3187" s="5">
        <v>110105258</v>
      </c>
      <c r="AG3187" s="5">
        <v>0</v>
      </c>
      <c r="AH3187" s="5">
        <v>0</v>
      </c>
      <c r="AI3187" s="5">
        <v>0</v>
      </c>
      <c r="AJ3187" s="5">
        <v>0</v>
      </c>
      <c r="AK3187" s="5">
        <v>110105258</v>
      </c>
      <c r="AL3187" s="5">
        <v>110105258</v>
      </c>
      <c r="AM3187" s="5">
        <v>110105258</v>
      </c>
      <c r="AN3187" s="5">
        <v>0</v>
      </c>
      <c r="AO3187" s="5">
        <v>0</v>
      </c>
      <c r="AP3187" s="5">
        <v>110105258</v>
      </c>
      <c r="AQ3187" s="5">
        <v>0</v>
      </c>
      <c r="AR3187" s="5">
        <v>0</v>
      </c>
    </row>
    <row r="3188" spans="1:44" x14ac:dyDescent="0.25">
      <c r="A3188" s="6">
        <v>4151</v>
      </c>
      <c r="B3188" s="3" t="s">
        <v>5445</v>
      </c>
      <c r="C3188" s="3" t="s">
        <v>6044</v>
      </c>
      <c r="D3188" s="3" t="s">
        <v>6713</v>
      </c>
      <c r="E3188" s="3" t="s">
        <v>3358</v>
      </c>
      <c r="F3188" s="3" t="s">
        <v>10315</v>
      </c>
      <c r="G3188" s="21">
        <v>18</v>
      </c>
      <c r="H3188" s="8" t="s">
        <v>12708</v>
      </c>
      <c r="I3188" s="3" t="s">
        <v>12493</v>
      </c>
      <c r="J3188" s="3" t="s">
        <v>12648</v>
      </c>
      <c r="K3188" s="7">
        <v>2</v>
      </c>
      <c r="L3188" s="3" t="s">
        <v>5459</v>
      </c>
      <c r="M3188" s="7">
        <v>2302</v>
      </c>
      <c r="N3188" s="3" t="s">
        <v>846</v>
      </c>
      <c r="O3188" s="3" t="s">
        <v>5481</v>
      </c>
      <c r="P3188" s="8" t="s">
        <v>12715</v>
      </c>
      <c r="Q3188" s="8" t="s">
        <v>12720</v>
      </c>
      <c r="R3188" s="4">
        <v>1</v>
      </c>
      <c r="S3188" s="4" t="s">
        <v>5629</v>
      </c>
      <c r="T3188" s="4">
        <v>11</v>
      </c>
      <c r="U3188" s="7" t="s">
        <v>10313</v>
      </c>
      <c r="V3188" s="7">
        <v>42</v>
      </c>
      <c r="W3188" s="3" t="s">
        <v>7180</v>
      </c>
      <c r="X3188" s="6">
        <v>4201</v>
      </c>
      <c r="Y3188" s="3" t="s">
        <v>7181</v>
      </c>
      <c r="Z3188" s="6">
        <v>4201004</v>
      </c>
      <c r="AA3188" s="3" t="s">
        <v>10117</v>
      </c>
      <c r="AB3188" s="6">
        <v>42010040003</v>
      </c>
      <c r="AC3188" s="3" t="s">
        <v>10128</v>
      </c>
      <c r="AD3188" s="5">
        <v>0</v>
      </c>
      <c r="AE3188" s="5">
        <v>0</v>
      </c>
      <c r="AF3188" s="5">
        <v>81855003</v>
      </c>
      <c r="AG3188" s="5">
        <v>0</v>
      </c>
      <c r="AH3188" s="5">
        <v>0</v>
      </c>
      <c r="AI3188" s="5">
        <v>0</v>
      </c>
      <c r="AJ3188" s="5">
        <v>0</v>
      </c>
      <c r="AK3188" s="5">
        <v>81855003</v>
      </c>
      <c r="AL3188" s="5">
        <v>81855003</v>
      </c>
      <c r="AM3188" s="5">
        <v>81855003</v>
      </c>
      <c r="AN3188" s="5">
        <v>0</v>
      </c>
      <c r="AO3188" s="5">
        <v>0</v>
      </c>
      <c r="AP3188" s="5">
        <v>81855003</v>
      </c>
      <c r="AQ3188" s="5">
        <v>0</v>
      </c>
      <c r="AR3188" s="5">
        <v>0</v>
      </c>
    </row>
    <row r="3189" spans="1:44" x14ac:dyDescent="0.25">
      <c r="A3189" s="6">
        <v>4151</v>
      </c>
      <c r="B3189" s="3" t="s">
        <v>5445</v>
      </c>
      <c r="C3189" s="3" t="s">
        <v>6044</v>
      </c>
      <c r="D3189" s="3" t="s">
        <v>6713</v>
      </c>
      <c r="E3189" s="3" t="s">
        <v>3359</v>
      </c>
      <c r="F3189" s="3" t="s">
        <v>10316</v>
      </c>
      <c r="G3189" s="21">
        <v>18</v>
      </c>
      <c r="H3189" s="8" t="s">
        <v>12708</v>
      </c>
      <c r="I3189" s="3" t="s">
        <v>12493</v>
      </c>
      <c r="J3189" s="3" t="s">
        <v>12648</v>
      </c>
      <c r="K3189" s="7">
        <v>2</v>
      </c>
      <c r="L3189" s="3" t="s">
        <v>5459</v>
      </c>
      <c r="M3189" s="7">
        <v>2302</v>
      </c>
      <c r="N3189" s="3" t="s">
        <v>846</v>
      </c>
      <c r="O3189" s="3" t="s">
        <v>5481</v>
      </c>
      <c r="P3189" s="8" t="s">
        <v>12715</v>
      </c>
      <c r="Q3189" s="8" t="s">
        <v>12720</v>
      </c>
      <c r="R3189" s="4">
        <v>1</v>
      </c>
      <c r="S3189" s="4" t="s">
        <v>5629</v>
      </c>
      <c r="T3189" s="4">
        <v>11</v>
      </c>
      <c r="U3189" s="7" t="s">
        <v>10313</v>
      </c>
      <c r="V3189" s="7">
        <v>42</v>
      </c>
      <c r="W3189" s="3" t="s">
        <v>7180</v>
      </c>
      <c r="X3189" s="6">
        <v>4201</v>
      </c>
      <c r="Y3189" s="3" t="s">
        <v>7181</v>
      </c>
      <c r="Z3189" s="6">
        <v>4201004</v>
      </c>
      <c r="AA3189" s="3" t="s">
        <v>10117</v>
      </c>
      <c r="AB3189" s="6">
        <v>42010040003</v>
      </c>
      <c r="AC3189" s="3" t="s">
        <v>10128</v>
      </c>
      <c r="AD3189" s="5">
        <v>0</v>
      </c>
      <c r="AE3189" s="5">
        <v>0</v>
      </c>
      <c r="AF3189" s="5">
        <v>64133944</v>
      </c>
      <c r="AG3189" s="5">
        <v>0</v>
      </c>
      <c r="AH3189" s="5">
        <v>0</v>
      </c>
      <c r="AI3189" s="5">
        <v>0</v>
      </c>
      <c r="AJ3189" s="5">
        <v>0</v>
      </c>
      <c r="AK3189" s="5">
        <v>64133944</v>
      </c>
      <c r="AL3189" s="5">
        <v>64133944</v>
      </c>
      <c r="AM3189" s="5">
        <v>64133944</v>
      </c>
      <c r="AN3189" s="5">
        <v>0</v>
      </c>
      <c r="AO3189" s="5">
        <v>0</v>
      </c>
      <c r="AP3189" s="5">
        <v>64133944</v>
      </c>
      <c r="AQ3189" s="5">
        <v>0</v>
      </c>
      <c r="AR3189" s="5">
        <v>0</v>
      </c>
    </row>
    <row r="3190" spans="1:44" x14ac:dyDescent="0.25">
      <c r="A3190" s="6">
        <v>4151</v>
      </c>
      <c r="B3190" s="3" t="s">
        <v>5445</v>
      </c>
      <c r="C3190" s="3" t="s">
        <v>6024</v>
      </c>
      <c r="D3190" s="3" t="s">
        <v>6693</v>
      </c>
      <c r="E3190" s="3" t="s">
        <v>3361</v>
      </c>
      <c r="F3190" s="3" t="s">
        <v>10317</v>
      </c>
      <c r="G3190" s="21">
        <v>18</v>
      </c>
      <c r="H3190" s="8" t="s">
        <v>12708</v>
      </c>
      <c r="I3190" s="3" t="s">
        <v>12498</v>
      </c>
      <c r="J3190" s="3" t="s">
        <v>12652</v>
      </c>
      <c r="K3190" s="7">
        <v>2</v>
      </c>
      <c r="L3190" s="3" t="s">
        <v>5459</v>
      </c>
      <c r="M3190" s="7">
        <v>4309</v>
      </c>
      <c r="N3190" s="3" t="s">
        <v>3360</v>
      </c>
      <c r="O3190" s="3" t="s">
        <v>5553</v>
      </c>
      <c r="P3190" s="8" t="s">
        <v>12715</v>
      </c>
      <c r="Q3190" s="8"/>
      <c r="R3190" s="4">
        <v>0</v>
      </c>
      <c r="S3190" s="4" t="s">
        <v>5627</v>
      </c>
      <c r="T3190" s="4">
        <v>99</v>
      </c>
      <c r="U3190" s="7" t="s">
        <v>6298</v>
      </c>
      <c r="V3190" s="7">
        <v>42</v>
      </c>
      <c r="W3190" s="3" t="s">
        <v>7180</v>
      </c>
      <c r="X3190" s="6">
        <v>4201</v>
      </c>
      <c r="Y3190" s="3" t="s">
        <v>7181</v>
      </c>
      <c r="Z3190" s="6">
        <v>4201004</v>
      </c>
      <c r="AA3190" s="3" t="s">
        <v>10117</v>
      </c>
      <c r="AB3190" s="6">
        <v>42010040007</v>
      </c>
      <c r="AC3190" s="3" t="s">
        <v>10189</v>
      </c>
      <c r="AD3190" s="5">
        <v>0</v>
      </c>
      <c r="AE3190" s="5">
        <v>0</v>
      </c>
      <c r="AF3190" s="5">
        <v>196618712</v>
      </c>
      <c r="AG3190" s="5">
        <v>0</v>
      </c>
      <c r="AH3190" s="5">
        <v>0</v>
      </c>
      <c r="AI3190" s="5">
        <v>0</v>
      </c>
      <c r="AJ3190" s="5">
        <v>0</v>
      </c>
      <c r="AK3190" s="5">
        <v>196618712</v>
      </c>
      <c r="AL3190" s="5">
        <v>196618712</v>
      </c>
      <c r="AM3190" s="5">
        <v>196618712</v>
      </c>
      <c r="AN3190" s="5">
        <v>0</v>
      </c>
      <c r="AO3190" s="5">
        <v>0</v>
      </c>
      <c r="AP3190" s="5">
        <v>196618712</v>
      </c>
      <c r="AQ3190" s="5">
        <v>0</v>
      </c>
      <c r="AR3190" s="5">
        <v>0</v>
      </c>
    </row>
    <row r="3191" spans="1:44" x14ac:dyDescent="0.25">
      <c r="A3191" s="6">
        <v>4151</v>
      </c>
      <c r="B3191" s="3" t="s">
        <v>5445</v>
      </c>
      <c r="C3191" s="3" t="s">
        <v>6024</v>
      </c>
      <c r="D3191" s="3" t="s">
        <v>6693</v>
      </c>
      <c r="E3191" s="3" t="s">
        <v>3362</v>
      </c>
      <c r="F3191" s="3" t="s">
        <v>10318</v>
      </c>
      <c r="G3191" s="21">
        <v>18</v>
      </c>
      <c r="H3191" s="8" t="s">
        <v>12708</v>
      </c>
      <c r="I3191" s="3" t="s">
        <v>12498</v>
      </c>
      <c r="J3191" s="3" t="s">
        <v>12652</v>
      </c>
      <c r="K3191" s="7">
        <v>2</v>
      </c>
      <c r="L3191" s="3" t="s">
        <v>5459</v>
      </c>
      <c r="M3191" s="7">
        <v>4309</v>
      </c>
      <c r="N3191" s="3" t="s">
        <v>3360</v>
      </c>
      <c r="O3191" s="3" t="s">
        <v>5553</v>
      </c>
      <c r="P3191" s="8" t="s">
        <v>12715</v>
      </c>
      <c r="Q3191" s="19" t="s">
        <v>12719</v>
      </c>
      <c r="R3191" s="4">
        <v>0</v>
      </c>
      <c r="S3191" s="4" t="s">
        <v>5627</v>
      </c>
      <c r="T3191" s="4">
        <v>99</v>
      </c>
      <c r="U3191" s="7" t="s">
        <v>6298</v>
      </c>
      <c r="V3191" s="7">
        <v>42</v>
      </c>
      <c r="W3191" s="3" t="s">
        <v>7180</v>
      </c>
      <c r="X3191" s="6">
        <v>4201</v>
      </c>
      <c r="Y3191" s="3" t="s">
        <v>7181</v>
      </c>
      <c r="Z3191" s="6">
        <v>4201004</v>
      </c>
      <c r="AA3191" s="3" t="s">
        <v>10117</v>
      </c>
      <c r="AB3191" s="6">
        <v>42010040007</v>
      </c>
      <c r="AC3191" s="3" t="s">
        <v>10189</v>
      </c>
      <c r="AD3191" s="5">
        <v>0</v>
      </c>
      <c r="AE3191" s="5">
        <v>0</v>
      </c>
      <c r="AF3191" s="5">
        <v>479908472</v>
      </c>
      <c r="AG3191" s="5">
        <v>0</v>
      </c>
      <c r="AH3191" s="5">
        <v>0</v>
      </c>
      <c r="AI3191" s="5">
        <v>0</v>
      </c>
      <c r="AJ3191" s="5">
        <v>0</v>
      </c>
      <c r="AK3191" s="5">
        <v>479908472</v>
      </c>
      <c r="AL3191" s="5">
        <v>479908472</v>
      </c>
      <c r="AM3191" s="5">
        <v>479908472</v>
      </c>
      <c r="AN3191" s="5">
        <v>0</v>
      </c>
      <c r="AO3191" s="5">
        <v>0</v>
      </c>
      <c r="AP3191" s="5">
        <v>479908472</v>
      </c>
      <c r="AQ3191" s="5">
        <v>0</v>
      </c>
      <c r="AR3191" s="5">
        <v>0</v>
      </c>
    </row>
    <row r="3192" spans="1:44" x14ac:dyDescent="0.25">
      <c r="A3192" s="6">
        <v>4151</v>
      </c>
      <c r="B3192" s="3" t="s">
        <v>5445</v>
      </c>
      <c r="C3192" s="3" t="s">
        <v>6008</v>
      </c>
      <c r="D3192" s="3" t="s">
        <v>6677</v>
      </c>
      <c r="E3192" s="3" t="s">
        <v>3364</v>
      </c>
      <c r="F3192" s="3" t="s">
        <v>10319</v>
      </c>
      <c r="G3192" s="21">
        <v>18</v>
      </c>
      <c r="H3192" s="8" t="s">
        <v>12708</v>
      </c>
      <c r="I3192" s="3" t="s">
        <v>12493</v>
      </c>
      <c r="J3192" s="3" t="s">
        <v>12648</v>
      </c>
      <c r="K3192" s="7">
        <v>2</v>
      </c>
      <c r="L3192" s="3" t="s">
        <v>5459</v>
      </c>
      <c r="M3192" s="7">
        <v>4312</v>
      </c>
      <c r="N3192" s="3" t="s">
        <v>3363</v>
      </c>
      <c r="O3192" s="3" t="s">
        <v>5554</v>
      </c>
      <c r="P3192" s="8" t="s">
        <v>12715</v>
      </c>
      <c r="Q3192" s="19" t="s">
        <v>12719</v>
      </c>
      <c r="R3192" s="4">
        <v>0</v>
      </c>
      <c r="S3192" s="4" t="s">
        <v>5627</v>
      </c>
      <c r="T3192" s="4">
        <v>99</v>
      </c>
      <c r="U3192" s="7" t="s">
        <v>6298</v>
      </c>
      <c r="V3192" s="7">
        <v>42</v>
      </c>
      <c r="W3192" s="3" t="s">
        <v>7180</v>
      </c>
      <c r="X3192" s="6">
        <v>4201</v>
      </c>
      <c r="Y3192" s="3" t="s">
        <v>7181</v>
      </c>
      <c r="Z3192" s="6">
        <v>4201004</v>
      </c>
      <c r="AA3192" s="3" t="s">
        <v>10117</v>
      </c>
      <c r="AB3192" s="6">
        <v>42010040003</v>
      </c>
      <c r="AC3192" s="3" t="s">
        <v>10128</v>
      </c>
      <c r="AD3192" s="5">
        <v>0</v>
      </c>
      <c r="AE3192" s="5">
        <v>0</v>
      </c>
      <c r="AF3192" s="5">
        <v>1119483536</v>
      </c>
      <c r="AG3192" s="5">
        <v>0</v>
      </c>
      <c r="AH3192" s="5">
        <v>0</v>
      </c>
      <c r="AI3192" s="5">
        <v>0</v>
      </c>
      <c r="AJ3192" s="5">
        <v>0</v>
      </c>
      <c r="AK3192" s="5">
        <v>1119483536</v>
      </c>
      <c r="AL3192" s="5">
        <v>1119483536</v>
      </c>
      <c r="AM3192" s="5">
        <v>1119483536</v>
      </c>
      <c r="AN3192" s="5">
        <v>0</v>
      </c>
      <c r="AO3192" s="5">
        <v>0</v>
      </c>
      <c r="AP3192" s="5">
        <v>1119483536</v>
      </c>
      <c r="AQ3192" s="5">
        <v>0</v>
      </c>
      <c r="AR3192" s="5">
        <v>0</v>
      </c>
    </row>
    <row r="3193" spans="1:44" x14ac:dyDescent="0.25">
      <c r="A3193" s="6">
        <v>4151</v>
      </c>
      <c r="B3193" s="3" t="s">
        <v>5445</v>
      </c>
      <c r="C3193" s="3" t="s">
        <v>6029</v>
      </c>
      <c r="D3193" s="3" t="s">
        <v>6698</v>
      </c>
      <c r="E3193" s="3" t="s">
        <v>3366</v>
      </c>
      <c r="F3193" s="3" t="s">
        <v>10320</v>
      </c>
      <c r="G3193" s="21">
        <v>18</v>
      </c>
      <c r="H3193" s="8" t="s">
        <v>12708</v>
      </c>
      <c r="I3193" s="3" t="s">
        <v>12498</v>
      </c>
      <c r="J3193" s="3" t="s">
        <v>12652</v>
      </c>
      <c r="K3193" s="7">
        <v>2</v>
      </c>
      <c r="L3193" s="3" t="s">
        <v>5459</v>
      </c>
      <c r="M3193" s="7">
        <v>4313</v>
      </c>
      <c r="N3193" s="3" t="s">
        <v>3365</v>
      </c>
      <c r="O3193" s="3" t="s">
        <v>5555</v>
      </c>
      <c r="P3193" s="8" t="s">
        <v>12715</v>
      </c>
      <c r="Q3193" s="19" t="s">
        <v>12719</v>
      </c>
      <c r="R3193" s="4">
        <v>0</v>
      </c>
      <c r="S3193" s="4" t="s">
        <v>5627</v>
      </c>
      <c r="T3193" s="4">
        <v>99</v>
      </c>
      <c r="U3193" s="7" t="s">
        <v>6298</v>
      </c>
      <c r="V3193" s="7">
        <v>42</v>
      </c>
      <c r="W3193" s="3" t="s">
        <v>7180</v>
      </c>
      <c r="X3193" s="6">
        <v>4201</v>
      </c>
      <c r="Y3193" s="3" t="s">
        <v>7181</v>
      </c>
      <c r="Z3193" s="6">
        <v>4201004</v>
      </c>
      <c r="AA3193" s="3" t="s">
        <v>10117</v>
      </c>
      <c r="AB3193" s="6">
        <v>42010040002</v>
      </c>
      <c r="AC3193" s="3" t="s">
        <v>10118</v>
      </c>
      <c r="AD3193" s="5">
        <v>0</v>
      </c>
      <c r="AE3193" s="5">
        <v>0</v>
      </c>
      <c r="AF3193" s="5">
        <v>149662357</v>
      </c>
      <c r="AG3193" s="5">
        <v>0</v>
      </c>
      <c r="AH3193" s="5">
        <v>0</v>
      </c>
      <c r="AI3193" s="5">
        <v>0</v>
      </c>
      <c r="AJ3193" s="5">
        <v>0</v>
      </c>
      <c r="AK3193" s="5">
        <v>149662357</v>
      </c>
      <c r="AL3193" s="5">
        <v>149662357</v>
      </c>
      <c r="AM3193" s="5">
        <v>149662357</v>
      </c>
      <c r="AN3193" s="5">
        <v>0</v>
      </c>
      <c r="AO3193" s="5">
        <v>0</v>
      </c>
      <c r="AP3193" s="5">
        <v>149662357</v>
      </c>
      <c r="AQ3193" s="5">
        <v>0</v>
      </c>
      <c r="AR3193" s="5">
        <v>0</v>
      </c>
    </row>
    <row r="3194" spans="1:44" x14ac:dyDescent="0.25">
      <c r="A3194" s="6">
        <v>4151</v>
      </c>
      <c r="B3194" s="3" t="s">
        <v>5445</v>
      </c>
      <c r="C3194" s="3" t="s">
        <v>6022</v>
      </c>
      <c r="D3194" s="3" t="s">
        <v>6691</v>
      </c>
      <c r="E3194" s="3" t="s">
        <v>3262</v>
      </c>
      <c r="F3194" s="3" t="s">
        <v>10321</v>
      </c>
      <c r="G3194" s="21">
        <v>18</v>
      </c>
      <c r="H3194" s="8" t="s">
        <v>12708</v>
      </c>
      <c r="I3194" s="3" t="s">
        <v>12499</v>
      </c>
      <c r="J3194" s="3" t="s">
        <v>12651</v>
      </c>
      <c r="K3194" s="7">
        <v>2</v>
      </c>
      <c r="L3194" s="3" t="s">
        <v>5459</v>
      </c>
      <c r="M3194" s="7">
        <v>4318</v>
      </c>
      <c r="N3194" s="3" t="s">
        <v>3367</v>
      </c>
      <c r="O3194" s="3" t="s">
        <v>5548</v>
      </c>
      <c r="P3194" s="8" t="s">
        <v>12715</v>
      </c>
      <c r="Q3194" s="19" t="s">
        <v>12719</v>
      </c>
      <c r="R3194" s="4">
        <v>0</v>
      </c>
      <c r="S3194" s="4" t="s">
        <v>5627</v>
      </c>
      <c r="T3194" s="4">
        <v>99</v>
      </c>
      <c r="U3194" s="7" t="s">
        <v>6298</v>
      </c>
      <c r="V3194" s="7">
        <v>42</v>
      </c>
      <c r="W3194" s="3" t="s">
        <v>7180</v>
      </c>
      <c r="X3194" s="6">
        <v>4201</v>
      </c>
      <c r="Y3194" s="3" t="s">
        <v>7181</v>
      </c>
      <c r="Z3194" s="6">
        <v>4201004</v>
      </c>
      <c r="AA3194" s="3" t="s">
        <v>10117</v>
      </c>
      <c r="AB3194" s="6">
        <v>42010040007</v>
      </c>
      <c r="AC3194" s="3" t="s">
        <v>10189</v>
      </c>
      <c r="AD3194" s="5">
        <v>0</v>
      </c>
      <c r="AE3194" s="5">
        <v>0</v>
      </c>
      <c r="AF3194" s="5">
        <v>2909671819</v>
      </c>
      <c r="AG3194" s="5">
        <v>0</v>
      </c>
      <c r="AH3194" s="5">
        <v>0</v>
      </c>
      <c r="AI3194" s="5">
        <v>0</v>
      </c>
      <c r="AJ3194" s="5">
        <v>0</v>
      </c>
      <c r="AK3194" s="5">
        <v>2909671819</v>
      </c>
      <c r="AL3194" s="5">
        <v>2909671819</v>
      </c>
      <c r="AM3194" s="5">
        <v>2909671819</v>
      </c>
      <c r="AN3194" s="5">
        <v>0</v>
      </c>
      <c r="AO3194" s="5">
        <v>0</v>
      </c>
      <c r="AP3194" s="5">
        <v>2909671819</v>
      </c>
      <c r="AQ3194" s="5">
        <v>0</v>
      </c>
      <c r="AR3194" s="5">
        <v>0</v>
      </c>
    </row>
    <row r="3195" spans="1:44" x14ac:dyDescent="0.25">
      <c r="A3195" s="6">
        <v>4151</v>
      </c>
      <c r="B3195" s="3" t="s">
        <v>5445</v>
      </c>
      <c r="C3195" s="3" t="s">
        <v>6022</v>
      </c>
      <c r="D3195" s="3" t="s">
        <v>6691</v>
      </c>
      <c r="E3195" s="3" t="s">
        <v>3264</v>
      </c>
      <c r="F3195" s="3" t="s">
        <v>10322</v>
      </c>
      <c r="G3195" s="21">
        <v>18</v>
      </c>
      <c r="H3195" s="8" t="s">
        <v>12708</v>
      </c>
      <c r="I3195" s="3" t="s">
        <v>12499</v>
      </c>
      <c r="J3195" s="3" t="s">
        <v>12651</v>
      </c>
      <c r="K3195" s="7">
        <v>2</v>
      </c>
      <c r="L3195" s="3" t="s">
        <v>5459</v>
      </c>
      <c r="M3195" s="7">
        <v>4319</v>
      </c>
      <c r="N3195" s="3" t="s">
        <v>3368</v>
      </c>
      <c r="O3195" s="3" t="s">
        <v>5556</v>
      </c>
      <c r="P3195" s="8" t="s">
        <v>12715</v>
      </c>
      <c r="Q3195" s="19" t="s">
        <v>12719</v>
      </c>
      <c r="R3195" s="4">
        <v>0</v>
      </c>
      <c r="S3195" s="4" t="s">
        <v>5627</v>
      </c>
      <c r="T3195" s="4">
        <v>99</v>
      </c>
      <c r="U3195" s="7" t="s">
        <v>6298</v>
      </c>
      <c r="V3195" s="7">
        <v>42</v>
      </c>
      <c r="W3195" s="3" t="s">
        <v>7180</v>
      </c>
      <c r="X3195" s="6">
        <v>4201</v>
      </c>
      <c r="Y3195" s="3" t="s">
        <v>7181</v>
      </c>
      <c r="Z3195" s="6">
        <v>4201004</v>
      </c>
      <c r="AA3195" s="3" t="s">
        <v>10117</v>
      </c>
      <c r="AB3195" s="6">
        <v>42010040007</v>
      </c>
      <c r="AC3195" s="3" t="s">
        <v>10189</v>
      </c>
      <c r="AD3195" s="5">
        <v>0</v>
      </c>
      <c r="AE3195" s="5">
        <v>0</v>
      </c>
      <c r="AF3195" s="5">
        <v>2870000000</v>
      </c>
      <c r="AG3195" s="5">
        <v>0</v>
      </c>
      <c r="AH3195" s="5">
        <v>0</v>
      </c>
      <c r="AI3195" s="5">
        <v>0</v>
      </c>
      <c r="AJ3195" s="5">
        <v>0</v>
      </c>
      <c r="AK3195" s="5">
        <v>2870000000</v>
      </c>
      <c r="AL3195" s="5">
        <v>2870000000</v>
      </c>
      <c r="AM3195" s="5">
        <v>2870000000</v>
      </c>
      <c r="AN3195" s="5">
        <v>0</v>
      </c>
      <c r="AO3195" s="5">
        <v>0</v>
      </c>
      <c r="AP3195" s="5">
        <v>2870000000</v>
      </c>
      <c r="AQ3195" s="5">
        <v>0</v>
      </c>
      <c r="AR3195" s="5">
        <v>0</v>
      </c>
    </row>
    <row r="3196" spans="1:44" x14ac:dyDescent="0.25">
      <c r="A3196" s="6">
        <v>4151</v>
      </c>
      <c r="B3196" s="3" t="s">
        <v>5445</v>
      </c>
      <c r="C3196" s="3" t="s">
        <v>6027</v>
      </c>
      <c r="D3196" s="3" t="s">
        <v>6696</v>
      </c>
      <c r="E3196" s="3" t="s">
        <v>3265</v>
      </c>
      <c r="F3196" s="3" t="s">
        <v>10323</v>
      </c>
      <c r="G3196" s="21">
        <v>18</v>
      </c>
      <c r="H3196" s="8" t="s">
        <v>12708</v>
      </c>
      <c r="I3196" s="3" t="s">
        <v>12498</v>
      </c>
      <c r="J3196" s="3" t="s">
        <v>12652</v>
      </c>
      <c r="K3196" s="7">
        <v>2</v>
      </c>
      <c r="L3196" s="3" t="s">
        <v>5459</v>
      </c>
      <c r="M3196" s="7">
        <v>6203</v>
      </c>
      <c r="N3196" s="3" t="s">
        <v>1412</v>
      </c>
      <c r="O3196" s="3" t="s">
        <v>5502</v>
      </c>
      <c r="P3196" s="8" t="s">
        <v>12715</v>
      </c>
      <c r="Q3196" s="8" t="s">
        <v>12721</v>
      </c>
      <c r="R3196" s="4">
        <v>0</v>
      </c>
      <c r="S3196" s="4" t="s">
        <v>5627</v>
      </c>
      <c r="T3196" s="4">
        <v>99</v>
      </c>
      <c r="U3196" s="7" t="s">
        <v>6298</v>
      </c>
      <c r="V3196" s="7">
        <v>42</v>
      </c>
      <c r="W3196" s="3" t="s">
        <v>7180</v>
      </c>
      <c r="X3196" s="6">
        <v>4201</v>
      </c>
      <c r="Y3196" s="3" t="s">
        <v>7181</v>
      </c>
      <c r="Z3196" s="6">
        <v>4201002</v>
      </c>
      <c r="AA3196" s="3" t="s">
        <v>8157</v>
      </c>
      <c r="AB3196" s="6">
        <v>42010020001</v>
      </c>
      <c r="AC3196" s="3" t="s">
        <v>10234</v>
      </c>
      <c r="AD3196" s="5">
        <v>0</v>
      </c>
      <c r="AE3196" s="5">
        <v>0</v>
      </c>
      <c r="AF3196" s="5">
        <v>191765575</v>
      </c>
      <c r="AG3196" s="5">
        <v>0</v>
      </c>
      <c r="AH3196" s="5">
        <v>0</v>
      </c>
      <c r="AI3196" s="5">
        <v>0</v>
      </c>
      <c r="AJ3196" s="5">
        <v>0</v>
      </c>
      <c r="AK3196" s="5">
        <v>191765575</v>
      </c>
      <c r="AL3196" s="5">
        <v>191765575</v>
      </c>
      <c r="AM3196" s="5">
        <v>191765575</v>
      </c>
      <c r="AN3196" s="5">
        <v>0</v>
      </c>
      <c r="AO3196" s="5">
        <v>0</v>
      </c>
      <c r="AP3196" s="5">
        <v>191765575</v>
      </c>
      <c r="AQ3196" s="5">
        <v>0</v>
      </c>
      <c r="AR3196" s="5">
        <v>0</v>
      </c>
    </row>
    <row r="3197" spans="1:44" x14ac:dyDescent="0.25">
      <c r="A3197" s="6">
        <v>4151</v>
      </c>
      <c r="B3197" s="3" t="s">
        <v>5445</v>
      </c>
      <c r="C3197" s="3" t="s">
        <v>6027</v>
      </c>
      <c r="D3197" s="3" t="s">
        <v>6696</v>
      </c>
      <c r="E3197" s="3" t="s">
        <v>3266</v>
      </c>
      <c r="F3197" s="3" t="s">
        <v>10324</v>
      </c>
      <c r="G3197" s="21">
        <v>18</v>
      </c>
      <c r="H3197" s="8" t="s">
        <v>12708</v>
      </c>
      <c r="I3197" s="3" t="s">
        <v>12498</v>
      </c>
      <c r="J3197" s="3" t="s">
        <v>12652</v>
      </c>
      <c r="K3197" s="7">
        <v>2</v>
      </c>
      <c r="L3197" s="3" t="s">
        <v>5459</v>
      </c>
      <c r="M3197" s="7">
        <v>6203</v>
      </c>
      <c r="N3197" s="3" t="s">
        <v>1412</v>
      </c>
      <c r="O3197" s="3" t="s">
        <v>5502</v>
      </c>
      <c r="P3197" s="8" t="s">
        <v>12715</v>
      </c>
      <c r="Q3197" s="8" t="s">
        <v>12721</v>
      </c>
      <c r="R3197" s="4">
        <v>0</v>
      </c>
      <c r="S3197" s="4" t="s">
        <v>5627</v>
      </c>
      <c r="T3197" s="4">
        <v>99</v>
      </c>
      <c r="U3197" s="7" t="s">
        <v>6298</v>
      </c>
      <c r="V3197" s="7">
        <v>42</v>
      </c>
      <c r="W3197" s="3" t="s">
        <v>7180</v>
      </c>
      <c r="X3197" s="6">
        <v>4201</v>
      </c>
      <c r="Y3197" s="3" t="s">
        <v>7181</v>
      </c>
      <c r="Z3197" s="6">
        <v>4201002</v>
      </c>
      <c r="AA3197" s="3" t="s">
        <v>8157</v>
      </c>
      <c r="AB3197" s="6">
        <v>42010020001</v>
      </c>
      <c r="AC3197" s="3" t="s">
        <v>10234</v>
      </c>
      <c r="AD3197" s="5">
        <v>0</v>
      </c>
      <c r="AE3197" s="5">
        <v>0</v>
      </c>
      <c r="AF3197" s="5">
        <v>329092468</v>
      </c>
      <c r="AG3197" s="5">
        <v>0</v>
      </c>
      <c r="AH3197" s="5">
        <v>0</v>
      </c>
      <c r="AI3197" s="5">
        <v>0</v>
      </c>
      <c r="AJ3197" s="5">
        <v>0</v>
      </c>
      <c r="AK3197" s="5">
        <v>329092468</v>
      </c>
      <c r="AL3197" s="5">
        <v>329092468</v>
      </c>
      <c r="AM3197" s="5">
        <v>329092468</v>
      </c>
      <c r="AN3197" s="5">
        <v>0</v>
      </c>
      <c r="AO3197" s="5">
        <v>0</v>
      </c>
      <c r="AP3197" s="5">
        <v>329092468</v>
      </c>
      <c r="AQ3197" s="5">
        <v>0</v>
      </c>
      <c r="AR3197" s="5">
        <v>0</v>
      </c>
    </row>
    <row r="3198" spans="1:44" x14ac:dyDescent="0.25">
      <c r="A3198" s="6">
        <v>4151</v>
      </c>
      <c r="B3198" s="3" t="s">
        <v>5445</v>
      </c>
      <c r="C3198" s="3" t="s">
        <v>6027</v>
      </c>
      <c r="D3198" s="3" t="s">
        <v>6696</v>
      </c>
      <c r="E3198" s="3" t="s">
        <v>3267</v>
      </c>
      <c r="F3198" s="3" t="s">
        <v>10325</v>
      </c>
      <c r="G3198" s="21">
        <v>18</v>
      </c>
      <c r="H3198" s="8" t="s">
        <v>12708</v>
      </c>
      <c r="I3198" s="3" t="s">
        <v>12498</v>
      </c>
      <c r="J3198" s="3" t="s">
        <v>12652</v>
      </c>
      <c r="K3198" s="7">
        <v>2</v>
      </c>
      <c r="L3198" s="3" t="s">
        <v>5459</v>
      </c>
      <c r="M3198" s="7">
        <v>6203</v>
      </c>
      <c r="N3198" s="3" t="s">
        <v>1412</v>
      </c>
      <c r="O3198" s="3" t="s">
        <v>5502</v>
      </c>
      <c r="P3198" s="8" t="s">
        <v>12715</v>
      </c>
      <c r="Q3198" s="8" t="s">
        <v>12721</v>
      </c>
      <c r="R3198" s="4">
        <v>0</v>
      </c>
      <c r="S3198" s="4" t="s">
        <v>5627</v>
      </c>
      <c r="T3198" s="4">
        <v>99</v>
      </c>
      <c r="U3198" s="7" t="s">
        <v>6298</v>
      </c>
      <c r="V3198" s="7">
        <v>42</v>
      </c>
      <c r="W3198" s="3" t="s">
        <v>7180</v>
      </c>
      <c r="X3198" s="6">
        <v>4201</v>
      </c>
      <c r="Y3198" s="3" t="s">
        <v>7181</v>
      </c>
      <c r="Z3198" s="6">
        <v>4201002</v>
      </c>
      <c r="AA3198" s="3" t="s">
        <v>8157</v>
      </c>
      <c r="AB3198" s="6">
        <v>42010020001</v>
      </c>
      <c r="AC3198" s="3" t="s">
        <v>10234</v>
      </c>
      <c r="AD3198" s="5">
        <v>0</v>
      </c>
      <c r="AE3198" s="5">
        <v>0</v>
      </c>
      <c r="AF3198" s="5">
        <v>74032816</v>
      </c>
      <c r="AG3198" s="5">
        <v>0</v>
      </c>
      <c r="AH3198" s="5">
        <v>0</v>
      </c>
      <c r="AI3198" s="5">
        <v>0</v>
      </c>
      <c r="AJ3198" s="5">
        <v>0</v>
      </c>
      <c r="AK3198" s="5">
        <v>74032816</v>
      </c>
      <c r="AL3198" s="5">
        <v>74032816</v>
      </c>
      <c r="AM3198" s="5">
        <v>74032816</v>
      </c>
      <c r="AN3198" s="5">
        <v>0</v>
      </c>
      <c r="AO3198" s="5">
        <v>0</v>
      </c>
      <c r="AP3198" s="5">
        <v>74032816</v>
      </c>
      <c r="AQ3198" s="5">
        <v>0</v>
      </c>
      <c r="AR3198" s="5">
        <v>0</v>
      </c>
    </row>
    <row r="3199" spans="1:44" x14ac:dyDescent="0.25">
      <c r="A3199" s="6">
        <v>4151</v>
      </c>
      <c r="B3199" s="3" t="s">
        <v>5445</v>
      </c>
      <c r="C3199" s="3" t="s">
        <v>6027</v>
      </c>
      <c r="D3199" s="3" t="s">
        <v>6696</v>
      </c>
      <c r="E3199" s="3" t="s">
        <v>3268</v>
      </c>
      <c r="F3199" s="3" t="s">
        <v>10326</v>
      </c>
      <c r="G3199" s="21">
        <v>18</v>
      </c>
      <c r="H3199" s="8" t="s">
        <v>12708</v>
      </c>
      <c r="I3199" s="3" t="s">
        <v>12498</v>
      </c>
      <c r="J3199" s="3" t="s">
        <v>12652</v>
      </c>
      <c r="K3199" s="7">
        <v>2</v>
      </c>
      <c r="L3199" s="3" t="s">
        <v>5459</v>
      </c>
      <c r="M3199" s="7">
        <v>6203</v>
      </c>
      <c r="N3199" s="3" t="s">
        <v>1412</v>
      </c>
      <c r="O3199" s="3" t="s">
        <v>5502</v>
      </c>
      <c r="P3199" s="8" t="s">
        <v>12715</v>
      </c>
      <c r="Q3199" s="8" t="s">
        <v>12721</v>
      </c>
      <c r="R3199" s="4">
        <v>0</v>
      </c>
      <c r="S3199" s="4" t="s">
        <v>5627</v>
      </c>
      <c r="T3199" s="4">
        <v>99</v>
      </c>
      <c r="U3199" s="7" t="s">
        <v>6298</v>
      </c>
      <c r="V3199" s="7">
        <v>42</v>
      </c>
      <c r="W3199" s="3" t="s">
        <v>7180</v>
      </c>
      <c r="X3199" s="6">
        <v>4201</v>
      </c>
      <c r="Y3199" s="3" t="s">
        <v>7181</v>
      </c>
      <c r="Z3199" s="6">
        <v>4201002</v>
      </c>
      <c r="AA3199" s="3" t="s">
        <v>8157</v>
      </c>
      <c r="AB3199" s="6">
        <v>42010020001</v>
      </c>
      <c r="AC3199" s="3" t="s">
        <v>10234</v>
      </c>
      <c r="AD3199" s="5">
        <v>0</v>
      </c>
      <c r="AE3199" s="5">
        <v>0</v>
      </c>
      <c r="AF3199" s="5">
        <v>135898449</v>
      </c>
      <c r="AG3199" s="5">
        <v>0</v>
      </c>
      <c r="AH3199" s="5">
        <v>0</v>
      </c>
      <c r="AI3199" s="5">
        <v>0</v>
      </c>
      <c r="AJ3199" s="5">
        <v>0</v>
      </c>
      <c r="AK3199" s="5">
        <v>135898449</v>
      </c>
      <c r="AL3199" s="5">
        <v>135898449</v>
      </c>
      <c r="AM3199" s="5">
        <v>135898449</v>
      </c>
      <c r="AN3199" s="5">
        <v>0</v>
      </c>
      <c r="AO3199" s="5">
        <v>0</v>
      </c>
      <c r="AP3199" s="5">
        <v>135898449</v>
      </c>
      <c r="AQ3199" s="5">
        <v>0</v>
      </c>
      <c r="AR3199" s="5">
        <v>0</v>
      </c>
    </row>
    <row r="3200" spans="1:44" x14ac:dyDescent="0.25">
      <c r="A3200" s="6">
        <v>4151</v>
      </c>
      <c r="B3200" s="3" t="s">
        <v>5445</v>
      </c>
      <c r="C3200" s="3" t="s">
        <v>6027</v>
      </c>
      <c r="D3200" s="3" t="s">
        <v>6696</v>
      </c>
      <c r="E3200" s="3" t="s">
        <v>3269</v>
      </c>
      <c r="F3200" s="3" t="s">
        <v>10327</v>
      </c>
      <c r="G3200" s="21">
        <v>18</v>
      </c>
      <c r="H3200" s="8" t="s">
        <v>12708</v>
      </c>
      <c r="I3200" s="3" t="s">
        <v>12498</v>
      </c>
      <c r="J3200" s="3" t="s">
        <v>12652</v>
      </c>
      <c r="K3200" s="7">
        <v>2</v>
      </c>
      <c r="L3200" s="3" t="s">
        <v>5459</v>
      </c>
      <c r="M3200" s="7">
        <v>6203</v>
      </c>
      <c r="N3200" s="3" t="s">
        <v>1412</v>
      </c>
      <c r="O3200" s="3" t="s">
        <v>5502</v>
      </c>
      <c r="P3200" s="8" t="s">
        <v>12715</v>
      </c>
      <c r="Q3200" s="8" t="s">
        <v>12721</v>
      </c>
      <c r="R3200" s="4">
        <v>0</v>
      </c>
      <c r="S3200" s="4" t="s">
        <v>5627</v>
      </c>
      <c r="T3200" s="4">
        <v>99</v>
      </c>
      <c r="U3200" s="7" t="s">
        <v>6298</v>
      </c>
      <c r="V3200" s="7">
        <v>42</v>
      </c>
      <c r="W3200" s="3" t="s">
        <v>7180</v>
      </c>
      <c r="X3200" s="6">
        <v>4201</v>
      </c>
      <c r="Y3200" s="3" t="s">
        <v>7181</v>
      </c>
      <c r="Z3200" s="6">
        <v>4201002</v>
      </c>
      <c r="AA3200" s="3" t="s">
        <v>8157</v>
      </c>
      <c r="AB3200" s="6">
        <v>42010020001</v>
      </c>
      <c r="AC3200" s="3" t="s">
        <v>10234</v>
      </c>
      <c r="AD3200" s="5">
        <v>0</v>
      </c>
      <c r="AE3200" s="5">
        <v>0</v>
      </c>
      <c r="AF3200" s="5">
        <v>151037534</v>
      </c>
      <c r="AG3200" s="5">
        <v>0</v>
      </c>
      <c r="AH3200" s="5">
        <v>0</v>
      </c>
      <c r="AI3200" s="5">
        <v>0</v>
      </c>
      <c r="AJ3200" s="5">
        <v>0</v>
      </c>
      <c r="AK3200" s="5">
        <v>151037534</v>
      </c>
      <c r="AL3200" s="5">
        <v>151037534</v>
      </c>
      <c r="AM3200" s="5">
        <v>151037534</v>
      </c>
      <c r="AN3200" s="5">
        <v>0</v>
      </c>
      <c r="AO3200" s="5">
        <v>0</v>
      </c>
      <c r="AP3200" s="5">
        <v>151037534</v>
      </c>
      <c r="AQ3200" s="5">
        <v>0</v>
      </c>
      <c r="AR3200" s="5">
        <v>0</v>
      </c>
    </row>
    <row r="3201" spans="1:44" x14ac:dyDescent="0.25">
      <c r="A3201" s="6">
        <v>4151</v>
      </c>
      <c r="B3201" s="3" t="s">
        <v>5445</v>
      </c>
      <c r="C3201" s="3" t="s">
        <v>6027</v>
      </c>
      <c r="D3201" s="3" t="s">
        <v>6696</v>
      </c>
      <c r="E3201" s="3" t="s">
        <v>3270</v>
      </c>
      <c r="F3201" s="3" t="s">
        <v>10328</v>
      </c>
      <c r="G3201" s="21">
        <v>18</v>
      </c>
      <c r="H3201" s="8" t="s">
        <v>12708</v>
      </c>
      <c r="I3201" s="3" t="s">
        <v>12351</v>
      </c>
      <c r="J3201" s="3" t="s">
        <v>12555</v>
      </c>
      <c r="K3201" s="7">
        <v>2</v>
      </c>
      <c r="L3201" s="3" t="s">
        <v>5459</v>
      </c>
      <c r="M3201" s="7">
        <v>6203</v>
      </c>
      <c r="N3201" s="3" t="s">
        <v>1412</v>
      </c>
      <c r="O3201" s="3" t="s">
        <v>5502</v>
      </c>
      <c r="P3201" s="8" t="s">
        <v>12715</v>
      </c>
      <c r="Q3201" s="8" t="s">
        <v>12721</v>
      </c>
      <c r="R3201" s="4">
        <v>0</v>
      </c>
      <c r="S3201" s="4" t="s">
        <v>5627</v>
      </c>
      <c r="T3201" s="4">
        <v>99</v>
      </c>
      <c r="U3201" s="7" t="s">
        <v>6298</v>
      </c>
      <c r="V3201" s="7">
        <v>42</v>
      </c>
      <c r="W3201" s="3" t="s">
        <v>7180</v>
      </c>
      <c r="X3201" s="6">
        <v>4201</v>
      </c>
      <c r="Y3201" s="3" t="s">
        <v>7181</v>
      </c>
      <c r="Z3201" s="6">
        <v>4201002</v>
      </c>
      <c r="AA3201" s="3" t="s">
        <v>8157</v>
      </c>
      <c r="AB3201" s="6">
        <v>42010020001</v>
      </c>
      <c r="AC3201" s="3" t="s">
        <v>10234</v>
      </c>
      <c r="AD3201" s="5">
        <v>0</v>
      </c>
      <c r="AE3201" s="5">
        <v>0</v>
      </c>
      <c r="AF3201" s="5">
        <v>346517</v>
      </c>
      <c r="AG3201" s="5">
        <v>0</v>
      </c>
      <c r="AH3201" s="5">
        <v>0</v>
      </c>
      <c r="AI3201" s="5">
        <v>0</v>
      </c>
      <c r="AJ3201" s="5">
        <v>0</v>
      </c>
      <c r="AK3201" s="5">
        <v>346517</v>
      </c>
      <c r="AL3201" s="5">
        <v>346517</v>
      </c>
      <c r="AM3201" s="5">
        <v>346517</v>
      </c>
      <c r="AN3201" s="5">
        <v>0</v>
      </c>
      <c r="AO3201" s="5">
        <v>0</v>
      </c>
      <c r="AP3201" s="5">
        <v>346517</v>
      </c>
      <c r="AQ3201" s="5">
        <v>0</v>
      </c>
      <c r="AR3201" s="5">
        <v>0</v>
      </c>
    </row>
    <row r="3202" spans="1:44" x14ac:dyDescent="0.25">
      <c r="A3202" s="6">
        <v>4151</v>
      </c>
      <c r="B3202" s="3" t="s">
        <v>5445</v>
      </c>
      <c r="C3202" s="3" t="s">
        <v>6027</v>
      </c>
      <c r="D3202" s="3" t="s">
        <v>6696</v>
      </c>
      <c r="E3202" s="3" t="s">
        <v>3271</v>
      </c>
      <c r="F3202" s="3" t="s">
        <v>10329</v>
      </c>
      <c r="G3202" s="21">
        <v>18</v>
      </c>
      <c r="H3202" s="8" t="s">
        <v>12708</v>
      </c>
      <c r="I3202" s="3" t="s">
        <v>12351</v>
      </c>
      <c r="J3202" s="3" t="s">
        <v>12555</v>
      </c>
      <c r="K3202" s="7">
        <v>2</v>
      </c>
      <c r="L3202" s="3" t="s">
        <v>5459</v>
      </c>
      <c r="M3202" s="7">
        <v>6203</v>
      </c>
      <c r="N3202" s="3" t="s">
        <v>1412</v>
      </c>
      <c r="O3202" s="3" t="s">
        <v>5502</v>
      </c>
      <c r="P3202" s="8" t="s">
        <v>12715</v>
      </c>
      <c r="Q3202" s="8" t="s">
        <v>12721</v>
      </c>
      <c r="R3202" s="4">
        <v>0</v>
      </c>
      <c r="S3202" s="4" t="s">
        <v>5627</v>
      </c>
      <c r="T3202" s="4">
        <v>99</v>
      </c>
      <c r="U3202" s="7" t="s">
        <v>6298</v>
      </c>
      <c r="V3202" s="7">
        <v>42</v>
      </c>
      <c r="W3202" s="3" t="s">
        <v>7180</v>
      </c>
      <c r="X3202" s="6">
        <v>4201</v>
      </c>
      <c r="Y3202" s="3" t="s">
        <v>7181</v>
      </c>
      <c r="Z3202" s="6">
        <v>4201002</v>
      </c>
      <c r="AA3202" s="3" t="s">
        <v>8157</v>
      </c>
      <c r="AB3202" s="6">
        <v>42010020001</v>
      </c>
      <c r="AC3202" s="3" t="s">
        <v>10234</v>
      </c>
      <c r="AD3202" s="5">
        <v>0</v>
      </c>
      <c r="AE3202" s="5">
        <v>0</v>
      </c>
      <c r="AF3202" s="5">
        <v>73768058</v>
      </c>
      <c r="AG3202" s="5">
        <v>0</v>
      </c>
      <c r="AH3202" s="5">
        <v>0</v>
      </c>
      <c r="AI3202" s="5">
        <v>0</v>
      </c>
      <c r="AJ3202" s="5">
        <v>0</v>
      </c>
      <c r="AK3202" s="5">
        <v>73768058</v>
      </c>
      <c r="AL3202" s="5">
        <v>73768058</v>
      </c>
      <c r="AM3202" s="5">
        <v>73768058</v>
      </c>
      <c r="AN3202" s="5">
        <v>0</v>
      </c>
      <c r="AO3202" s="5">
        <v>0</v>
      </c>
      <c r="AP3202" s="5">
        <v>73768058</v>
      </c>
      <c r="AQ3202" s="5">
        <v>0</v>
      </c>
      <c r="AR3202" s="5">
        <v>0</v>
      </c>
    </row>
    <row r="3203" spans="1:44" x14ac:dyDescent="0.25">
      <c r="A3203" s="6">
        <v>4151</v>
      </c>
      <c r="B3203" s="3" t="s">
        <v>5445</v>
      </c>
      <c r="C3203" s="3" t="s">
        <v>6045</v>
      </c>
      <c r="D3203" s="3" t="s">
        <v>6714</v>
      </c>
      <c r="E3203" s="3" t="s">
        <v>3272</v>
      </c>
      <c r="F3203" s="3" t="s">
        <v>10331</v>
      </c>
      <c r="G3203" s="21">
        <v>18</v>
      </c>
      <c r="H3203" s="8" t="s">
        <v>12708</v>
      </c>
      <c r="I3203" s="3" t="s">
        <v>12499</v>
      </c>
      <c r="J3203" s="3" t="s">
        <v>12651</v>
      </c>
      <c r="K3203" s="7">
        <v>2</v>
      </c>
      <c r="L3203" s="3" t="s">
        <v>5459</v>
      </c>
      <c r="M3203" s="7">
        <v>6203</v>
      </c>
      <c r="N3203" s="3" t="s">
        <v>1412</v>
      </c>
      <c r="O3203" s="3" t="s">
        <v>5502</v>
      </c>
      <c r="P3203" s="8" t="s">
        <v>12715</v>
      </c>
      <c r="Q3203" s="8" t="s">
        <v>12721</v>
      </c>
      <c r="R3203" s="4">
        <v>0</v>
      </c>
      <c r="S3203" s="4" t="s">
        <v>5627</v>
      </c>
      <c r="T3203" s="4">
        <v>99</v>
      </c>
      <c r="U3203" s="7" t="s">
        <v>6298</v>
      </c>
      <c r="V3203" s="7">
        <v>42</v>
      </c>
      <c r="W3203" s="3" t="s">
        <v>7180</v>
      </c>
      <c r="X3203" s="6">
        <v>4201</v>
      </c>
      <c r="Y3203" s="3" t="s">
        <v>7181</v>
      </c>
      <c r="Z3203" s="6">
        <v>4201004</v>
      </c>
      <c r="AA3203" s="3" t="s">
        <v>10117</v>
      </c>
      <c r="AB3203" s="6">
        <v>42010040001</v>
      </c>
      <c r="AC3203" s="3" t="s">
        <v>10330</v>
      </c>
      <c r="AD3203" s="5">
        <v>0</v>
      </c>
      <c r="AE3203" s="5">
        <v>0</v>
      </c>
      <c r="AF3203" s="5">
        <v>3010241870</v>
      </c>
      <c r="AG3203" s="5">
        <v>0</v>
      </c>
      <c r="AH3203" s="5">
        <v>0</v>
      </c>
      <c r="AI3203" s="5">
        <v>0</v>
      </c>
      <c r="AJ3203" s="5">
        <v>0</v>
      </c>
      <c r="AK3203" s="5">
        <v>3010241870</v>
      </c>
      <c r="AL3203" s="5">
        <v>3010241870</v>
      </c>
      <c r="AM3203" s="5">
        <v>3010241870</v>
      </c>
      <c r="AN3203" s="5">
        <v>0</v>
      </c>
      <c r="AO3203" s="5">
        <v>0</v>
      </c>
      <c r="AP3203" s="5">
        <v>3010241870</v>
      </c>
      <c r="AQ3203" s="5">
        <v>0</v>
      </c>
      <c r="AR3203" s="5">
        <v>0</v>
      </c>
    </row>
    <row r="3204" spans="1:44" x14ac:dyDescent="0.25">
      <c r="A3204" s="6">
        <v>4151</v>
      </c>
      <c r="B3204" s="3" t="s">
        <v>5445</v>
      </c>
      <c r="C3204" s="3" t="s">
        <v>6045</v>
      </c>
      <c r="D3204" s="3" t="s">
        <v>6714</v>
      </c>
      <c r="E3204" s="3" t="s">
        <v>3273</v>
      </c>
      <c r="F3204" s="3" t="s">
        <v>10332</v>
      </c>
      <c r="G3204" s="21">
        <v>18</v>
      </c>
      <c r="H3204" s="8" t="s">
        <v>12708</v>
      </c>
      <c r="I3204" s="3" t="s">
        <v>12351</v>
      </c>
      <c r="J3204" s="3" t="s">
        <v>12555</v>
      </c>
      <c r="K3204" s="7">
        <v>2</v>
      </c>
      <c r="L3204" s="3" t="s">
        <v>5459</v>
      </c>
      <c r="M3204" s="7">
        <v>6203</v>
      </c>
      <c r="N3204" s="3" t="s">
        <v>1412</v>
      </c>
      <c r="O3204" s="3" t="s">
        <v>5502</v>
      </c>
      <c r="P3204" s="8" t="s">
        <v>12715</v>
      </c>
      <c r="Q3204" s="8" t="s">
        <v>12721</v>
      </c>
      <c r="R3204" s="4">
        <v>0</v>
      </c>
      <c r="S3204" s="4" t="s">
        <v>5627</v>
      </c>
      <c r="T3204" s="4">
        <v>99</v>
      </c>
      <c r="U3204" s="7" t="s">
        <v>6298</v>
      </c>
      <c r="V3204" s="7">
        <v>42</v>
      </c>
      <c r="W3204" s="3" t="s">
        <v>7180</v>
      </c>
      <c r="X3204" s="6">
        <v>4201</v>
      </c>
      <c r="Y3204" s="3" t="s">
        <v>7181</v>
      </c>
      <c r="Z3204" s="6">
        <v>4201004</v>
      </c>
      <c r="AA3204" s="3" t="s">
        <v>10117</v>
      </c>
      <c r="AB3204" s="6">
        <v>42010040001</v>
      </c>
      <c r="AC3204" s="3" t="s">
        <v>10330</v>
      </c>
      <c r="AD3204" s="5">
        <v>0</v>
      </c>
      <c r="AE3204" s="5">
        <v>0</v>
      </c>
      <c r="AF3204" s="5">
        <v>627461009</v>
      </c>
      <c r="AG3204" s="5">
        <v>0</v>
      </c>
      <c r="AH3204" s="5">
        <v>0</v>
      </c>
      <c r="AI3204" s="5">
        <v>0</v>
      </c>
      <c r="AJ3204" s="5">
        <v>0</v>
      </c>
      <c r="AK3204" s="5">
        <v>627461009</v>
      </c>
      <c r="AL3204" s="5">
        <v>627461009</v>
      </c>
      <c r="AM3204" s="5">
        <v>627461009</v>
      </c>
      <c r="AN3204" s="5">
        <v>0</v>
      </c>
      <c r="AO3204" s="5">
        <v>0</v>
      </c>
      <c r="AP3204" s="5">
        <v>627461009</v>
      </c>
      <c r="AQ3204" s="5">
        <v>0</v>
      </c>
      <c r="AR3204" s="5">
        <v>0</v>
      </c>
    </row>
    <row r="3205" spans="1:44" x14ac:dyDescent="0.25">
      <c r="A3205" s="6">
        <v>4151</v>
      </c>
      <c r="B3205" s="3" t="s">
        <v>5445</v>
      </c>
      <c r="C3205" s="3" t="s">
        <v>6046</v>
      </c>
      <c r="D3205" s="3" t="s">
        <v>6715</v>
      </c>
      <c r="E3205" s="3" t="s">
        <v>3274</v>
      </c>
      <c r="F3205" s="3" t="s">
        <v>10333</v>
      </c>
      <c r="G3205" s="21">
        <v>18</v>
      </c>
      <c r="H3205" s="8" t="s">
        <v>12708</v>
      </c>
      <c r="I3205" s="3" t="s">
        <v>12499</v>
      </c>
      <c r="J3205" s="3" t="s">
        <v>12651</v>
      </c>
      <c r="K3205" s="7">
        <v>2</v>
      </c>
      <c r="L3205" s="3" t="s">
        <v>5459</v>
      </c>
      <c r="M3205" s="7">
        <v>6203</v>
      </c>
      <c r="N3205" s="3" t="s">
        <v>1412</v>
      </c>
      <c r="O3205" s="3" t="s">
        <v>5502</v>
      </c>
      <c r="P3205" s="8" t="s">
        <v>12715</v>
      </c>
      <c r="Q3205" s="8" t="s">
        <v>12721</v>
      </c>
      <c r="R3205" s="4">
        <v>0</v>
      </c>
      <c r="S3205" s="4" t="s">
        <v>5627</v>
      </c>
      <c r="T3205" s="4">
        <v>99</v>
      </c>
      <c r="U3205" s="7" t="s">
        <v>6298</v>
      </c>
      <c r="V3205" s="7">
        <v>42</v>
      </c>
      <c r="W3205" s="3" t="s">
        <v>7180</v>
      </c>
      <c r="X3205" s="6">
        <v>4201</v>
      </c>
      <c r="Y3205" s="3" t="s">
        <v>7181</v>
      </c>
      <c r="Z3205" s="6">
        <v>4201004</v>
      </c>
      <c r="AA3205" s="3" t="s">
        <v>10117</v>
      </c>
      <c r="AB3205" s="6">
        <v>42010040002</v>
      </c>
      <c r="AC3205" s="3" t="s">
        <v>10118</v>
      </c>
      <c r="AD3205" s="5">
        <v>0</v>
      </c>
      <c r="AE3205" s="5">
        <v>0</v>
      </c>
      <c r="AF3205" s="5">
        <v>1773824472</v>
      </c>
      <c r="AG3205" s="5">
        <v>0</v>
      </c>
      <c r="AH3205" s="5">
        <v>0</v>
      </c>
      <c r="AI3205" s="5">
        <v>0</v>
      </c>
      <c r="AJ3205" s="5">
        <v>0</v>
      </c>
      <c r="AK3205" s="5">
        <v>1773824472</v>
      </c>
      <c r="AL3205" s="5">
        <v>1773824472</v>
      </c>
      <c r="AM3205" s="5">
        <v>1773824472</v>
      </c>
      <c r="AN3205" s="5">
        <v>0</v>
      </c>
      <c r="AO3205" s="5">
        <v>0</v>
      </c>
      <c r="AP3205" s="5">
        <v>1773824472</v>
      </c>
      <c r="AQ3205" s="5">
        <v>0</v>
      </c>
      <c r="AR3205" s="5">
        <v>0</v>
      </c>
    </row>
    <row r="3206" spans="1:44" x14ac:dyDescent="0.25">
      <c r="A3206" s="6">
        <v>4151</v>
      </c>
      <c r="B3206" s="3" t="s">
        <v>5445</v>
      </c>
      <c r="C3206" s="3" t="s">
        <v>6046</v>
      </c>
      <c r="D3206" s="3" t="s">
        <v>6715</v>
      </c>
      <c r="E3206" s="3" t="s">
        <v>3275</v>
      </c>
      <c r="F3206" s="3" t="s">
        <v>10334</v>
      </c>
      <c r="G3206" s="21">
        <v>18</v>
      </c>
      <c r="H3206" s="8" t="s">
        <v>12708</v>
      </c>
      <c r="I3206" s="3" t="s">
        <v>12351</v>
      </c>
      <c r="J3206" s="3" t="s">
        <v>12555</v>
      </c>
      <c r="K3206" s="7">
        <v>2</v>
      </c>
      <c r="L3206" s="3" t="s">
        <v>5459</v>
      </c>
      <c r="M3206" s="7">
        <v>6203</v>
      </c>
      <c r="N3206" s="3" t="s">
        <v>1412</v>
      </c>
      <c r="O3206" s="3" t="s">
        <v>5502</v>
      </c>
      <c r="P3206" s="8" t="s">
        <v>12715</v>
      </c>
      <c r="Q3206" s="8" t="s">
        <v>12721</v>
      </c>
      <c r="R3206" s="4">
        <v>0</v>
      </c>
      <c r="S3206" s="4" t="s">
        <v>5627</v>
      </c>
      <c r="T3206" s="4">
        <v>99</v>
      </c>
      <c r="U3206" s="7" t="s">
        <v>6298</v>
      </c>
      <c r="V3206" s="7">
        <v>42</v>
      </c>
      <c r="W3206" s="3" t="s">
        <v>7180</v>
      </c>
      <c r="X3206" s="6">
        <v>4201</v>
      </c>
      <c r="Y3206" s="3" t="s">
        <v>7181</v>
      </c>
      <c r="Z3206" s="6">
        <v>4201004</v>
      </c>
      <c r="AA3206" s="3" t="s">
        <v>10117</v>
      </c>
      <c r="AB3206" s="6">
        <v>42010040002</v>
      </c>
      <c r="AC3206" s="3" t="s">
        <v>10118</v>
      </c>
      <c r="AD3206" s="5">
        <v>0</v>
      </c>
      <c r="AE3206" s="5">
        <v>0</v>
      </c>
      <c r="AF3206" s="5">
        <v>183978876</v>
      </c>
      <c r="AG3206" s="5">
        <v>0</v>
      </c>
      <c r="AH3206" s="5">
        <v>0</v>
      </c>
      <c r="AI3206" s="5">
        <v>0</v>
      </c>
      <c r="AJ3206" s="5">
        <v>0</v>
      </c>
      <c r="AK3206" s="5">
        <v>183978876</v>
      </c>
      <c r="AL3206" s="5">
        <v>183978876</v>
      </c>
      <c r="AM3206" s="5">
        <v>183978876</v>
      </c>
      <c r="AN3206" s="5">
        <v>0</v>
      </c>
      <c r="AO3206" s="5">
        <v>0</v>
      </c>
      <c r="AP3206" s="5">
        <v>183978876</v>
      </c>
      <c r="AQ3206" s="5">
        <v>0</v>
      </c>
      <c r="AR3206" s="5">
        <v>0</v>
      </c>
    </row>
    <row r="3207" spans="1:44" x14ac:dyDescent="0.25">
      <c r="A3207" s="6">
        <v>4151</v>
      </c>
      <c r="B3207" s="3" t="s">
        <v>5445</v>
      </c>
      <c r="C3207" s="3" t="s">
        <v>6047</v>
      </c>
      <c r="D3207" s="3" t="s">
        <v>6716</v>
      </c>
      <c r="E3207" s="3" t="s">
        <v>3276</v>
      </c>
      <c r="F3207" s="3" t="s">
        <v>10335</v>
      </c>
      <c r="G3207" s="21">
        <v>18</v>
      </c>
      <c r="H3207" s="8" t="s">
        <v>12708</v>
      </c>
      <c r="I3207" s="3" t="s">
        <v>12498</v>
      </c>
      <c r="J3207" s="3" t="s">
        <v>12652</v>
      </c>
      <c r="K3207" s="7">
        <v>2</v>
      </c>
      <c r="L3207" s="3" t="s">
        <v>5459</v>
      </c>
      <c r="M3207" s="7">
        <v>6203</v>
      </c>
      <c r="N3207" s="3" t="s">
        <v>1412</v>
      </c>
      <c r="O3207" s="3" t="s">
        <v>5502</v>
      </c>
      <c r="P3207" s="8" t="s">
        <v>12715</v>
      </c>
      <c r="Q3207" s="8" t="s">
        <v>12721</v>
      </c>
      <c r="R3207" s="4">
        <v>0</v>
      </c>
      <c r="S3207" s="4" t="s">
        <v>5627</v>
      </c>
      <c r="T3207" s="4">
        <v>99</v>
      </c>
      <c r="U3207" s="7" t="s">
        <v>6298</v>
      </c>
      <c r="V3207" s="7">
        <v>42</v>
      </c>
      <c r="W3207" s="3" t="s">
        <v>7180</v>
      </c>
      <c r="X3207" s="6">
        <v>4201</v>
      </c>
      <c r="Y3207" s="3" t="s">
        <v>7181</v>
      </c>
      <c r="Z3207" s="6">
        <v>4201004</v>
      </c>
      <c r="AA3207" s="3" t="s">
        <v>10117</v>
      </c>
      <c r="AB3207" s="6">
        <v>42010040002</v>
      </c>
      <c r="AC3207" s="3" t="s">
        <v>10118</v>
      </c>
      <c r="AD3207" s="5">
        <v>0</v>
      </c>
      <c r="AE3207" s="5">
        <v>0</v>
      </c>
      <c r="AF3207" s="5">
        <v>917269203</v>
      </c>
      <c r="AG3207" s="5">
        <v>0</v>
      </c>
      <c r="AH3207" s="5">
        <v>0</v>
      </c>
      <c r="AI3207" s="5">
        <v>0</v>
      </c>
      <c r="AJ3207" s="5">
        <v>0</v>
      </c>
      <c r="AK3207" s="5">
        <v>917269203</v>
      </c>
      <c r="AL3207" s="5">
        <v>917269203</v>
      </c>
      <c r="AM3207" s="5">
        <v>917269203</v>
      </c>
      <c r="AN3207" s="5">
        <v>0</v>
      </c>
      <c r="AO3207" s="5">
        <v>0</v>
      </c>
      <c r="AP3207" s="5">
        <v>917269203</v>
      </c>
      <c r="AQ3207" s="5">
        <v>0</v>
      </c>
      <c r="AR3207" s="5">
        <v>0</v>
      </c>
    </row>
    <row r="3208" spans="1:44" x14ac:dyDescent="0.25">
      <c r="A3208" s="6">
        <v>4151</v>
      </c>
      <c r="B3208" s="3" t="s">
        <v>5445</v>
      </c>
      <c r="C3208" s="3" t="s">
        <v>6047</v>
      </c>
      <c r="D3208" s="3" t="s">
        <v>6716</v>
      </c>
      <c r="E3208" s="3" t="s">
        <v>3277</v>
      </c>
      <c r="F3208" s="3" t="s">
        <v>10336</v>
      </c>
      <c r="G3208" s="21">
        <v>18</v>
      </c>
      <c r="H3208" s="8" t="s">
        <v>12708</v>
      </c>
      <c r="I3208" s="3" t="s">
        <v>12351</v>
      </c>
      <c r="J3208" s="3" t="s">
        <v>12555</v>
      </c>
      <c r="K3208" s="7">
        <v>2</v>
      </c>
      <c r="L3208" s="3" t="s">
        <v>5459</v>
      </c>
      <c r="M3208" s="7">
        <v>6203</v>
      </c>
      <c r="N3208" s="3" t="s">
        <v>1412</v>
      </c>
      <c r="O3208" s="3" t="s">
        <v>5502</v>
      </c>
      <c r="P3208" s="8" t="s">
        <v>12715</v>
      </c>
      <c r="Q3208" s="8" t="s">
        <v>12721</v>
      </c>
      <c r="R3208" s="4">
        <v>0</v>
      </c>
      <c r="S3208" s="4" t="s">
        <v>5627</v>
      </c>
      <c r="T3208" s="4">
        <v>99</v>
      </c>
      <c r="U3208" s="7" t="s">
        <v>6298</v>
      </c>
      <c r="V3208" s="7">
        <v>42</v>
      </c>
      <c r="W3208" s="3" t="s">
        <v>7180</v>
      </c>
      <c r="X3208" s="6">
        <v>4201</v>
      </c>
      <c r="Y3208" s="3" t="s">
        <v>7181</v>
      </c>
      <c r="Z3208" s="6">
        <v>4201004</v>
      </c>
      <c r="AA3208" s="3" t="s">
        <v>10117</v>
      </c>
      <c r="AB3208" s="6">
        <v>42010040002</v>
      </c>
      <c r="AC3208" s="3" t="s">
        <v>10118</v>
      </c>
      <c r="AD3208" s="5">
        <v>0</v>
      </c>
      <c r="AE3208" s="5">
        <v>0</v>
      </c>
      <c r="AF3208" s="5">
        <v>1</v>
      </c>
      <c r="AG3208" s="5">
        <v>0</v>
      </c>
      <c r="AH3208" s="5">
        <v>0</v>
      </c>
      <c r="AI3208" s="5">
        <v>0</v>
      </c>
      <c r="AJ3208" s="5">
        <v>0</v>
      </c>
      <c r="AK3208" s="5">
        <v>1</v>
      </c>
      <c r="AL3208" s="5">
        <v>1</v>
      </c>
      <c r="AM3208" s="5">
        <v>1</v>
      </c>
      <c r="AN3208" s="5">
        <v>0</v>
      </c>
      <c r="AO3208" s="5">
        <v>0</v>
      </c>
      <c r="AP3208" s="5">
        <v>1</v>
      </c>
      <c r="AQ3208" s="5">
        <v>0</v>
      </c>
      <c r="AR3208" s="5">
        <v>0</v>
      </c>
    </row>
    <row r="3209" spans="1:44" x14ac:dyDescent="0.25">
      <c r="A3209" s="6">
        <v>4151</v>
      </c>
      <c r="B3209" s="3" t="s">
        <v>5445</v>
      </c>
      <c r="C3209" s="3" t="s">
        <v>6048</v>
      </c>
      <c r="D3209" s="3" t="s">
        <v>6717</v>
      </c>
      <c r="E3209" s="3" t="s">
        <v>3278</v>
      </c>
      <c r="F3209" s="3" t="s">
        <v>10337</v>
      </c>
      <c r="G3209" s="21">
        <v>18</v>
      </c>
      <c r="H3209" s="8" t="s">
        <v>12708</v>
      </c>
      <c r="I3209" s="3" t="s">
        <v>12498</v>
      </c>
      <c r="J3209" s="3" t="s">
        <v>12652</v>
      </c>
      <c r="K3209" s="7">
        <v>2</v>
      </c>
      <c r="L3209" s="3" t="s">
        <v>5459</v>
      </c>
      <c r="M3209" s="7">
        <v>6203</v>
      </c>
      <c r="N3209" s="3" t="s">
        <v>1412</v>
      </c>
      <c r="O3209" s="3" t="s">
        <v>5502</v>
      </c>
      <c r="P3209" s="8" t="s">
        <v>12715</v>
      </c>
      <c r="Q3209" s="8" t="s">
        <v>12721</v>
      </c>
      <c r="R3209" s="4">
        <v>0</v>
      </c>
      <c r="S3209" s="4" t="s">
        <v>5627</v>
      </c>
      <c r="T3209" s="4">
        <v>99</v>
      </c>
      <c r="U3209" s="7" t="s">
        <v>6298</v>
      </c>
      <c r="V3209" s="7">
        <v>42</v>
      </c>
      <c r="W3209" s="3" t="s">
        <v>7180</v>
      </c>
      <c r="X3209" s="6">
        <v>4201</v>
      </c>
      <c r="Y3209" s="3" t="s">
        <v>7181</v>
      </c>
      <c r="Z3209" s="6">
        <v>4201004</v>
      </c>
      <c r="AA3209" s="3" t="s">
        <v>10117</v>
      </c>
      <c r="AB3209" s="6">
        <v>42010040002</v>
      </c>
      <c r="AC3209" s="3" t="s">
        <v>10118</v>
      </c>
      <c r="AD3209" s="5">
        <v>0</v>
      </c>
      <c r="AE3209" s="5">
        <v>0</v>
      </c>
      <c r="AF3209" s="5">
        <v>427077181</v>
      </c>
      <c r="AG3209" s="5">
        <v>0</v>
      </c>
      <c r="AH3209" s="5">
        <v>0</v>
      </c>
      <c r="AI3209" s="5">
        <v>0</v>
      </c>
      <c r="AJ3209" s="5">
        <v>0</v>
      </c>
      <c r="AK3209" s="5">
        <v>427077181</v>
      </c>
      <c r="AL3209" s="5">
        <v>427077181</v>
      </c>
      <c r="AM3209" s="5">
        <v>427077181</v>
      </c>
      <c r="AN3209" s="5">
        <v>0</v>
      </c>
      <c r="AO3209" s="5">
        <v>0</v>
      </c>
      <c r="AP3209" s="5">
        <v>427077181</v>
      </c>
      <c r="AQ3209" s="5">
        <v>0</v>
      </c>
      <c r="AR3209" s="5">
        <v>0</v>
      </c>
    </row>
    <row r="3210" spans="1:44" x14ac:dyDescent="0.25">
      <c r="A3210" s="6">
        <v>4151</v>
      </c>
      <c r="B3210" s="3" t="s">
        <v>5445</v>
      </c>
      <c r="C3210" s="3" t="s">
        <v>6048</v>
      </c>
      <c r="D3210" s="3" t="s">
        <v>6717</v>
      </c>
      <c r="E3210" s="3" t="s">
        <v>3279</v>
      </c>
      <c r="F3210" s="3" t="s">
        <v>10338</v>
      </c>
      <c r="G3210" s="21">
        <v>18</v>
      </c>
      <c r="H3210" s="8" t="s">
        <v>12708</v>
      </c>
      <c r="I3210" s="3" t="s">
        <v>12351</v>
      </c>
      <c r="J3210" s="3" t="s">
        <v>12555</v>
      </c>
      <c r="K3210" s="7">
        <v>2</v>
      </c>
      <c r="L3210" s="3" t="s">
        <v>5459</v>
      </c>
      <c r="M3210" s="7">
        <v>6203</v>
      </c>
      <c r="N3210" s="3" t="s">
        <v>1412</v>
      </c>
      <c r="O3210" s="3" t="s">
        <v>5502</v>
      </c>
      <c r="P3210" s="8" t="s">
        <v>12715</v>
      </c>
      <c r="Q3210" s="8" t="s">
        <v>12721</v>
      </c>
      <c r="R3210" s="4">
        <v>0</v>
      </c>
      <c r="S3210" s="4" t="s">
        <v>5627</v>
      </c>
      <c r="T3210" s="4">
        <v>99</v>
      </c>
      <c r="U3210" s="7" t="s">
        <v>6298</v>
      </c>
      <c r="V3210" s="7">
        <v>42</v>
      </c>
      <c r="W3210" s="3" t="s">
        <v>7180</v>
      </c>
      <c r="X3210" s="6">
        <v>4201</v>
      </c>
      <c r="Y3210" s="3" t="s">
        <v>7181</v>
      </c>
      <c r="Z3210" s="6">
        <v>4201004</v>
      </c>
      <c r="AA3210" s="3" t="s">
        <v>10117</v>
      </c>
      <c r="AB3210" s="6">
        <v>42010040002</v>
      </c>
      <c r="AC3210" s="3" t="s">
        <v>10118</v>
      </c>
      <c r="AD3210" s="5">
        <v>0</v>
      </c>
      <c r="AE3210" s="5">
        <v>0</v>
      </c>
      <c r="AF3210" s="5">
        <v>92454479</v>
      </c>
      <c r="AG3210" s="5">
        <v>0</v>
      </c>
      <c r="AH3210" s="5">
        <v>0</v>
      </c>
      <c r="AI3210" s="5">
        <v>0</v>
      </c>
      <c r="AJ3210" s="5">
        <v>0</v>
      </c>
      <c r="AK3210" s="5">
        <v>92454479</v>
      </c>
      <c r="AL3210" s="5">
        <v>92454479</v>
      </c>
      <c r="AM3210" s="5">
        <v>92454479</v>
      </c>
      <c r="AN3210" s="5">
        <v>0</v>
      </c>
      <c r="AO3210" s="5">
        <v>0</v>
      </c>
      <c r="AP3210" s="5">
        <v>92454479</v>
      </c>
      <c r="AQ3210" s="5">
        <v>0</v>
      </c>
      <c r="AR3210" s="5">
        <v>0</v>
      </c>
    </row>
    <row r="3211" spans="1:44" x14ac:dyDescent="0.25">
      <c r="A3211" s="6">
        <v>4151</v>
      </c>
      <c r="B3211" s="3" t="s">
        <v>5445</v>
      </c>
      <c r="C3211" s="3" t="s">
        <v>6022</v>
      </c>
      <c r="D3211" s="3" t="s">
        <v>6691</v>
      </c>
      <c r="E3211" s="3" t="s">
        <v>3280</v>
      </c>
      <c r="F3211" s="3" t="s">
        <v>10339</v>
      </c>
      <c r="G3211" s="21">
        <v>18</v>
      </c>
      <c r="H3211" s="8" t="s">
        <v>12708</v>
      </c>
      <c r="I3211" s="3" t="s">
        <v>12351</v>
      </c>
      <c r="J3211" s="3" t="s">
        <v>12555</v>
      </c>
      <c r="K3211" s="7">
        <v>2</v>
      </c>
      <c r="L3211" s="3" t="s">
        <v>5459</v>
      </c>
      <c r="M3211" s="7">
        <v>6203</v>
      </c>
      <c r="N3211" s="3" t="s">
        <v>1412</v>
      </c>
      <c r="O3211" s="3" t="s">
        <v>5502</v>
      </c>
      <c r="P3211" s="8" t="s">
        <v>12715</v>
      </c>
      <c r="Q3211" s="8" t="s">
        <v>12721</v>
      </c>
      <c r="R3211" s="4">
        <v>0</v>
      </c>
      <c r="S3211" s="4" t="s">
        <v>5627</v>
      </c>
      <c r="T3211" s="4">
        <v>99</v>
      </c>
      <c r="U3211" s="7" t="s">
        <v>6298</v>
      </c>
      <c r="V3211" s="7">
        <v>42</v>
      </c>
      <c r="W3211" s="3" t="s">
        <v>7180</v>
      </c>
      <c r="X3211" s="6">
        <v>4201</v>
      </c>
      <c r="Y3211" s="3" t="s">
        <v>7181</v>
      </c>
      <c r="Z3211" s="6">
        <v>4201004</v>
      </c>
      <c r="AA3211" s="3" t="s">
        <v>10117</v>
      </c>
      <c r="AB3211" s="6">
        <v>42010040007</v>
      </c>
      <c r="AC3211" s="3" t="s">
        <v>10189</v>
      </c>
      <c r="AD3211" s="5">
        <v>0</v>
      </c>
      <c r="AE3211" s="5">
        <v>0</v>
      </c>
      <c r="AF3211" s="5">
        <v>464370130</v>
      </c>
      <c r="AG3211" s="5">
        <v>0</v>
      </c>
      <c r="AH3211" s="5">
        <v>0</v>
      </c>
      <c r="AI3211" s="5">
        <v>0</v>
      </c>
      <c r="AJ3211" s="5">
        <v>0</v>
      </c>
      <c r="AK3211" s="5">
        <v>464370130</v>
      </c>
      <c r="AL3211" s="5">
        <v>464370130</v>
      </c>
      <c r="AM3211" s="5">
        <v>464370130</v>
      </c>
      <c r="AN3211" s="5">
        <v>0</v>
      </c>
      <c r="AO3211" s="5">
        <v>0</v>
      </c>
      <c r="AP3211" s="5">
        <v>464370130</v>
      </c>
      <c r="AQ3211" s="5">
        <v>0</v>
      </c>
      <c r="AR3211" s="5">
        <v>0</v>
      </c>
    </row>
    <row r="3212" spans="1:44" x14ac:dyDescent="0.25">
      <c r="A3212" s="6">
        <v>4151</v>
      </c>
      <c r="B3212" s="3" t="s">
        <v>5445</v>
      </c>
      <c r="C3212" s="3" t="s">
        <v>6049</v>
      </c>
      <c r="D3212" s="3" t="s">
        <v>6718</v>
      </c>
      <c r="E3212" s="3" t="s">
        <v>3281</v>
      </c>
      <c r="F3212" s="3" t="s">
        <v>10340</v>
      </c>
      <c r="G3212" s="21">
        <v>18</v>
      </c>
      <c r="H3212" s="8" t="s">
        <v>12708</v>
      </c>
      <c r="I3212" s="3" t="s">
        <v>12500</v>
      </c>
      <c r="J3212" s="3" t="s">
        <v>12653</v>
      </c>
      <c r="K3212" s="7">
        <v>2</v>
      </c>
      <c r="L3212" s="3" t="s">
        <v>5459</v>
      </c>
      <c r="M3212" s="7">
        <v>6203</v>
      </c>
      <c r="N3212" s="3" t="s">
        <v>1412</v>
      </c>
      <c r="O3212" s="3" t="s">
        <v>5502</v>
      </c>
      <c r="P3212" s="8" t="s">
        <v>12715</v>
      </c>
      <c r="Q3212" s="8" t="s">
        <v>12721</v>
      </c>
      <c r="R3212" s="4">
        <v>0</v>
      </c>
      <c r="S3212" s="4" t="s">
        <v>5627</v>
      </c>
      <c r="T3212" s="4">
        <v>99</v>
      </c>
      <c r="U3212" s="7" t="s">
        <v>6298</v>
      </c>
      <c r="V3212" s="7">
        <v>42</v>
      </c>
      <c r="W3212" s="3" t="s">
        <v>7180</v>
      </c>
      <c r="X3212" s="6">
        <v>4202</v>
      </c>
      <c r="Y3212" s="3" t="s">
        <v>7194</v>
      </c>
      <c r="Z3212" s="6">
        <v>4202002</v>
      </c>
      <c r="AA3212" s="3" t="s">
        <v>10153</v>
      </c>
      <c r="AB3212" s="6">
        <v>42020020002</v>
      </c>
      <c r="AC3212" s="3" t="s">
        <v>10154</v>
      </c>
      <c r="AD3212" s="5">
        <v>0</v>
      </c>
      <c r="AE3212" s="5">
        <v>0</v>
      </c>
      <c r="AF3212" s="5">
        <v>199261162</v>
      </c>
      <c r="AG3212" s="5">
        <v>0</v>
      </c>
      <c r="AH3212" s="5">
        <v>0</v>
      </c>
      <c r="AI3212" s="5">
        <v>0</v>
      </c>
      <c r="AJ3212" s="5">
        <v>0</v>
      </c>
      <c r="AK3212" s="5">
        <v>199261162</v>
      </c>
      <c r="AL3212" s="5">
        <v>199261162</v>
      </c>
      <c r="AM3212" s="5">
        <v>199261162</v>
      </c>
      <c r="AN3212" s="5">
        <v>0</v>
      </c>
      <c r="AO3212" s="5">
        <v>0</v>
      </c>
      <c r="AP3212" s="5">
        <v>199261162</v>
      </c>
      <c r="AQ3212" s="5">
        <v>0</v>
      </c>
      <c r="AR3212" s="5">
        <v>0</v>
      </c>
    </row>
    <row r="3213" spans="1:44" x14ac:dyDescent="0.25">
      <c r="A3213" s="6">
        <v>4151</v>
      </c>
      <c r="B3213" s="3" t="s">
        <v>5445</v>
      </c>
      <c r="C3213" s="3" t="s">
        <v>6049</v>
      </c>
      <c r="D3213" s="3" t="s">
        <v>6718</v>
      </c>
      <c r="E3213" s="3" t="s">
        <v>3282</v>
      </c>
      <c r="F3213" s="3" t="s">
        <v>10341</v>
      </c>
      <c r="G3213" s="21">
        <v>18</v>
      </c>
      <c r="H3213" s="8" t="s">
        <v>12708</v>
      </c>
      <c r="I3213" s="3" t="s">
        <v>12499</v>
      </c>
      <c r="J3213" s="3" t="s">
        <v>12651</v>
      </c>
      <c r="K3213" s="7">
        <v>2</v>
      </c>
      <c r="L3213" s="3" t="s">
        <v>5459</v>
      </c>
      <c r="M3213" s="7">
        <v>6203</v>
      </c>
      <c r="N3213" s="3" t="s">
        <v>1412</v>
      </c>
      <c r="O3213" s="3" t="s">
        <v>5502</v>
      </c>
      <c r="P3213" s="8" t="s">
        <v>12715</v>
      </c>
      <c r="Q3213" s="8" t="s">
        <v>12721</v>
      </c>
      <c r="R3213" s="4">
        <v>0</v>
      </c>
      <c r="S3213" s="4" t="s">
        <v>5627</v>
      </c>
      <c r="T3213" s="4">
        <v>99</v>
      </c>
      <c r="U3213" s="7" t="s">
        <v>6298</v>
      </c>
      <c r="V3213" s="7">
        <v>42</v>
      </c>
      <c r="W3213" s="3" t="s">
        <v>7180</v>
      </c>
      <c r="X3213" s="6">
        <v>4202</v>
      </c>
      <c r="Y3213" s="3" t="s">
        <v>7194</v>
      </c>
      <c r="Z3213" s="6">
        <v>4202002</v>
      </c>
      <c r="AA3213" s="3" t="s">
        <v>10153</v>
      </c>
      <c r="AB3213" s="6">
        <v>42020020002</v>
      </c>
      <c r="AC3213" s="3" t="s">
        <v>10154</v>
      </c>
      <c r="AD3213" s="5">
        <v>0</v>
      </c>
      <c r="AE3213" s="5">
        <v>0</v>
      </c>
      <c r="AF3213" s="5">
        <v>14364545963</v>
      </c>
      <c r="AG3213" s="5">
        <v>0</v>
      </c>
      <c r="AH3213" s="5">
        <v>0</v>
      </c>
      <c r="AI3213" s="5">
        <v>0</v>
      </c>
      <c r="AJ3213" s="5">
        <v>0</v>
      </c>
      <c r="AK3213" s="5">
        <v>14364545963</v>
      </c>
      <c r="AL3213" s="5">
        <v>14364545963</v>
      </c>
      <c r="AM3213" s="5">
        <v>14364545963</v>
      </c>
      <c r="AN3213" s="5">
        <v>0</v>
      </c>
      <c r="AO3213" s="5">
        <v>0</v>
      </c>
      <c r="AP3213" s="5">
        <v>14364545963</v>
      </c>
      <c r="AQ3213" s="5">
        <v>0</v>
      </c>
      <c r="AR3213" s="5">
        <v>0</v>
      </c>
    </row>
    <row r="3214" spans="1:44" x14ac:dyDescent="0.25">
      <c r="A3214" s="6">
        <v>4151</v>
      </c>
      <c r="B3214" s="3" t="s">
        <v>5445</v>
      </c>
      <c r="C3214" s="3" t="s">
        <v>6049</v>
      </c>
      <c r="D3214" s="3" t="s">
        <v>6718</v>
      </c>
      <c r="E3214" s="3" t="s">
        <v>3283</v>
      </c>
      <c r="F3214" s="3" t="s">
        <v>10342</v>
      </c>
      <c r="G3214" s="21">
        <v>18</v>
      </c>
      <c r="H3214" s="8" t="s">
        <v>12708</v>
      </c>
      <c r="I3214" s="3" t="s">
        <v>12367</v>
      </c>
      <c r="J3214" s="3" t="s">
        <v>12571</v>
      </c>
      <c r="K3214" s="7">
        <v>2</v>
      </c>
      <c r="L3214" s="3" t="s">
        <v>5459</v>
      </c>
      <c r="M3214" s="7">
        <v>6203</v>
      </c>
      <c r="N3214" s="3" t="s">
        <v>1412</v>
      </c>
      <c r="O3214" s="3" t="s">
        <v>5502</v>
      </c>
      <c r="P3214" s="8" t="s">
        <v>12715</v>
      </c>
      <c r="Q3214" s="8" t="s">
        <v>12721</v>
      </c>
      <c r="R3214" s="4">
        <v>0</v>
      </c>
      <c r="S3214" s="4" t="s">
        <v>5627</v>
      </c>
      <c r="T3214" s="4">
        <v>99</v>
      </c>
      <c r="U3214" s="7" t="s">
        <v>6298</v>
      </c>
      <c r="V3214" s="7">
        <v>42</v>
      </c>
      <c r="W3214" s="3" t="s">
        <v>7180</v>
      </c>
      <c r="X3214" s="6">
        <v>4202</v>
      </c>
      <c r="Y3214" s="3" t="s">
        <v>7194</v>
      </c>
      <c r="Z3214" s="6">
        <v>4202002</v>
      </c>
      <c r="AA3214" s="3" t="s">
        <v>10153</v>
      </c>
      <c r="AB3214" s="6">
        <v>42020020002</v>
      </c>
      <c r="AC3214" s="3" t="s">
        <v>10154</v>
      </c>
      <c r="AD3214" s="5">
        <v>0</v>
      </c>
      <c r="AE3214" s="5">
        <v>0</v>
      </c>
      <c r="AF3214" s="5">
        <v>74455772</v>
      </c>
      <c r="AG3214" s="5">
        <v>0</v>
      </c>
      <c r="AH3214" s="5">
        <v>0</v>
      </c>
      <c r="AI3214" s="5">
        <v>0</v>
      </c>
      <c r="AJ3214" s="5">
        <v>0</v>
      </c>
      <c r="AK3214" s="5">
        <v>74455772</v>
      </c>
      <c r="AL3214" s="5">
        <v>74455772</v>
      </c>
      <c r="AM3214" s="5">
        <v>74455772</v>
      </c>
      <c r="AN3214" s="5">
        <v>0</v>
      </c>
      <c r="AO3214" s="5">
        <v>0</v>
      </c>
      <c r="AP3214" s="5">
        <v>74455772</v>
      </c>
      <c r="AQ3214" s="5">
        <v>0</v>
      </c>
      <c r="AR3214" s="5">
        <v>0</v>
      </c>
    </row>
    <row r="3215" spans="1:44" x14ac:dyDescent="0.25">
      <c r="A3215" s="6">
        <v>4151</v>
      </c>
      <c r="B3215" s="3" t="s">
        <v>5445</v>
      </c>
      <c r="C3215" s="3" t="s">
        <v>6049</v>
      </c>
      <c r="D3215" s="3" t="s">
        <v>6718</v>
      </c>
      <c r="E3215" s="3" t="s">
        <v>3284</v>
      </c>
      <c r="F3215" s="3" t="s">
        <v>10343</v>
      </c>
      <c r="G3215" s="21">
        <v>18</v>
      </c>
      <c r="H3215" s="8" t="s">
        <v>12708</v>
      </c>
      <c r="I3215" s="3" t="s">
        <v>12347</v>
      </c>
      <c r="J3215" s="3" t="s">
        <v>12551</v>
      </c>
      <c r="K3215" s="7">
        <v>2</v>
      </c>
      <c r="L3215" s="3" t="s">
        <v>5459</v>
      </c>
      <c r="M3215" s="7">
        <v>6203</v>
      </c>
      <c r="N3215" s="3" t="s">
        <v>1412</v>
      </c>
      <c r="O3215" s="3" t="s">
        <v>5502</v>
      </c>
      <c r="P3215" s="8" t="s">
        <v>12715</v>
      </c>
      <c r="Q3215" s="8" t="s">
        <v>12721</v>
      </c>
      <c r="R3215" s="4">
        <v>0</v>
      </c>
      <c r="S3215" s="4" t="s">
        <v>5627</v>
      </c>
      <c r="T3215" s="4">
        <v>99</v>
      </c>
      <c r="U3215" s="7" t="s">
        <v>6298</v>
      </c>
      <c r="V3215" s="7">
        <v>42</v>
      </c>
      <c r="W3215" s="3" t="s">
        <v>7180</v>
      </c>
      <c r="X3215" s="6">
        <v>4202</v>
      </c>
      <c r="Y3215" s="3" t="s">
        <v>7194</v>
      </c>
      <c r="Z3215" s="6">
        <v>4202002</v>
      </c>
      <c r="AA3215" s="3" t="s">
        <v>10153</v>
      </c>
      <c r="AB3215" s="6">
        <v>42020020002</v>
      </c>
      <c r="AC3215" s="3" t="s">
        <v>10154</v>
      </c>
      <c r="AD3215" s="5">
        <v>0</v>
      </c>
      <c r="AE3215" s="5">
        <v>0</v>
      </c>
      <c r="AF3215" s="5">
        <v>50039500</v>
      </c>
      <c r="AG3215" s="5">
        <v>0</v>
      </c>
      <c r="AH3215" s="5">
        <v>0</v>
      </c>
      <c r="AI3215" s="5">
        <v>0</v>
      </c>
      <c r="AJ3215" s="5">
        <v>0</v>
      </c>
      <c r="AK3215" s="5">
        <v>50039500</v>
      </c>
      <c r="AL3215" s="5">
        <v>50039500</v>
      </c>
      <c r="AM3215" s="5">
        <v>50039500</v>
      </c>
      <c r="AN3215" s="5">
        <v>0</v>
      </c>
      <c r="AO3215" s="5">
        <v>0</v>
      </c>
      <c r="AP3215" s="5">
        <v>50039500</v>
      </c>
      <c r="AQ3215" s="5">
        <v>0</v>
      </c>
      <c r="AR3215" s="5">
        <v>0</v>
      </c>
    </row>
    <row r="3216" spans="1:44" x14ac:dyDescent="0.25">
      <c r="A3216" s="6">
        <v>4151</v>
      </c>
      <c r="B3216" s="3" t="s">
        <v>5445</v>
      </c>
      <c r="C3216" s="3" t="s">
        <v>6049</v>
      </c>
      <c r="D3216" s="3" t="s">
        <v>6718</v>
      </c>
      <c r="E3216" s="3" t="s">
        <v>3285</v>
      </c>
      <c r="F3216" s="3" t="s">
        <v>10344</v>
      </c>
      <c r="G3216" s="21">
        <v>18</v>
      </c>
      <c r="H3216" s="8" t="s">
        <v>12708</v>
      </c>
      <c r="I3216" s="3" t="s">
        <v>12351</v>
      </c>
      <c r="J3216" s="3" t="s">
        <v>12555</v>
      </c>
      <c r="K3216" s="7">
        <v>2</v>
      </c>
      <c r="L3216" s="3" t="s">
        <v>5459</v>
      </c>
      <c r="M3216" s="7">
        <v>6203</v>
      </c>
      <c r="N3216" s="3" t="s">
        <v>1412</v>
      </c>
      <c r="O3216" s="3" t="s">
        <v>5502</v>
      </c>
      <c r="P3216" s="8" t="s">
        <v>12715</v>
      </c>
      <c r="Q3216" s="8" t="s">
        <v>12721</v>
      </c>
      <c r="R3216" s="4">
        <v>0</v>
      </c>
      <c r="S3216" s="4" t="s">
        <v>5627</v>
      </c>
      <c r="T3216" s="4">
        <v>99</v>
      </c>
      <c r="U3216" s="7" t="s">
        <v>6298</v>
      </c>
      <c r="V3216" s="7">
        <v>42</v>
      </c>
      <c r="W3216" s="3" t="s">
        <v>7180</v>
      </c>
      <c r="X3216" s="6">
        <v>4202</v>
      </c>
      <c r="Y3216" s="3" t="s">
        <v>7194</v>
      </c>
      <c r="Z3216" s="6">
        <v>4202002</v>
      </c>
      <c r="AA3216" s="3" t="s">
        <v>10153</v>
      </c>
      <c r="AB3216" s="6">
        <v>42020020002</v>
      </c>
      <c r="AC3216" s="3" t="s">
        <v>10154</v>
      </c>
      <c r="AD3216" s="5">
        <v>0</v>
      </c>
      <c r="AE3216" s="5">
        <v>0</v>
      </c>
      <c r="AF3216" s="5">
        <v>387283872</v>
      </c>
      <c r="AG3216" s="5">
        <v>0</v>
      </c>
      <c r="AH3216" s="5">
        <v>0</v>
      </c>
      <c r="AI3216" s="5">
        <v>0</v>
      </c>
      <c r="AJ3216" s="5">
        <v>0</v>
      </c>
      <c r="AK3216" s="5">
        <v>387283872</v>
      </c>
      <c r="AL3216" s="5">
        <v>387283872</v>
      </c>
      <c r="AM3216" s="5">
        <v>387283872</v>
      </c>
      <c r="AN3216" s="5">
        <v>0</v>
      </c>
      <c r="AO3216" s="5">
        <v>0</v>
      </c>
      <c r="AP3216" s="5">
        <v>387283872</v>
      </c>
      <c r="AQ3216" s="5">
        <v>0</v>
      </c>
      <c r="AR3216" s="5">
        <v>0</v>
      </c>
    </row>
    <row r="3217" spans="1:44" x14ac:dyDescent="0.25">
      <c r="A3217" s="6">
        <v>4151</v>
      </c>
      <c r="B3217" s="3" t="s">
        <v>5445</v>
      </c>
      <c r="C3217" s="3" t="s">
        <v>6050</v>
      </c>
      <c r="D3217" s="3" t="s">
        <v>6719</v>
      </c>
      <c r="E3217" s="3" t="s">
        <v>3286</v>
      </c>
      <c r="F3217" s="3" t="s">
        <v>10346</v>
      </c>
      <c r="G3217" s="21">
        <v>18</v>
      </c>
      <c r="H3217" s="8" t="s">
        <v>12708</v>
      </c>
      <c r="I3217" s="3" t="s">
        <v>12498</v>
      </c>
      <c r="J3217" s="3" t="s">
        <v>12652</v>
      </c>
      <c r="K3217" s="7">
        <v>2</v>
      </c>
      <c r="L3217" s="3" t="s">
        <v>5459</v>
      </c>
      <c r="M3217" s="7">
        <v>6203</v>
      </c>
      <c r="N3217" s="3" t="s">
        <v>1412</v>
      </c>
      <c r="O3217" s="3" t="s">
        <v>5502</v>
      </c>
      <c r="P3217" s="8" t="s">
        <v>12715</v>
      </c>
      <c r="Q3217" s="8" t="s">
        <v>12721</v>
      </c>
      <c r="R3217" s="4">
        <v>0</v>
      </c>
      <c r="S3217" s="4" t="s">
        <v>5627</v>
      </c>
      <c r="T3217" s="4">
        <v>99</v>
      </c>
      <c r="U3217" s="7" t="s">
        <v>6298</v>
      </c>
      <c r="V3217" s="7">
        <v>42</v>
      </c>
      <c r="W3217" s="3" t="s">
        <v>7180</v>
      </c>
      <c r="X3217" s="6">
        <v>4202</v>
      </c>
      <c r="Y3217" s="3" t="s">
        <v>7194</v>
      </c>
      <c r="Z3217" s="6">
        <v>4202002</v>
      </c>
      <c r="AA3217" s="3" t="s">
        <v>10153</v>
      </c>
      <c r="AB3217" s="6">
        <v>42020020003</v>
      </c>
      <c r="AC3217" s="3" t="s">
        <v>10345</v>
      </c>
      <c r="AD3217" s="5">
        <v>0</v>
      </c>
      <c r="AE3217" s="5">
        <v>0</v>
      </c>
      <c r="AF3217" s="5">
        <v>6374279437</v>
      </c>
      <c r="AG3217" s="5">
        <v>0</v>
      </c>
      <c r="AH3217" s="5">
        <v>0</v>
      </c>
      <c r="AI3217" s="5">
        <v>0</v>
      </c>
      <c r="AJ3217" s="5">
        <v>0</v>
      </c>
      <c r="AK3217" s="5">
        <v>6374279437</v>
      </c>
      <c r="AL3217" s="5">
        <v>6374279437</v>
      </c>
      <c r="AM3217" s="5">
        <v>6374279437</v>
      </c>
      <c r="AN3217" s="5">
        <v>0</v>
      </c>
      <c r="AO3217" s="5">
        <v>0</v>
      </c>
      <c r="AP3217" s="5">
        <v>6374279437</v>
      </c>
      <c r="AQ3217" s="5">
        <v>0</v>
      </c>
      <c r="AR3217" s="5">
        <v>0</v>
      </c>
    </row>
    <row r="3218" spans="1:44" x14ac:dyDescent="0.25">
      <c r="A3218" s="6">
        <v>4151</v>
      </c>
      <c r="B3218" s="3" t="s">
        <v>5445</v>
      </c>
      <c r="C3218" s="3" t="s">
        <v>6051</v>
      </c>
      <c r="D3218" s="3" t="s">
        <v>6720</v>
      </c>
      <c r="E3218" s="3" t="s">
        <v>3287</v>
      </c>
      <c r="F3218" s="3" t="s">
        <v>10347</v>
      </c>
      <c r="G3218" s="21">
        <v>18</v>
      </c>
      <c r="H3218" s="8" t="s">
        <v>12708</v>
      </c>
      <c r="I3218" s="3" t="s">
        <v>12351</v>
      </c>
      <c r="J3218" s="3" t="s">
        <v>12555</v>
      </c>
      <c r="K3218" s="7">
        <v>2</v>
      </c>
      <c r="L3218" s="3" t="s">
        <v>5459</v>
      </c>
      <c r="M3218" s="7">
        <v>6203</v>
      </c>
      <c r="N3218" s="3" t="s">
        <v>1412</v>
      </c>
      <c r="O3218" s="3" t="s">
        <v>5502</v>
      </c>
      <c r="P3218" s="8" t="s">
        <v>12715</v>
      </c>
      <c r="Q3218" s="8" t="s">
        <v>12721</v>
      </c>
      <c r="R3218" s="4">
        <v>0</v>
      </c>
      <c r="S3218" s="4" t="s">
        <v>5627</v>
      </c>
      <c r="T3218" s="4">
        <v>99</v>
      </c>
      <c r="U3218" s="7" t="s">
        <v>6298</v>
      </c>
      <c r="V3218" s="7">
        <v>42</v>
      </c>
      <c r="W3218" s="3" t="s">
        <v>7180</v>
      </c>
      <c r="X3218" s="6">
        <v>4202</v>
      </c>
      <c r="Y3218" s="3" t="s">
        <v>7194</v>
      </c>
      <c r="Z3218" s="6">
        <v>4202002</v>
      </c>
      <c r="AA3218" s="3" t="s">
        <v>10153</v>
      </c>
      <c r="AB3218" s="6">
        <v>42020020003</v>
      </c>
      <c r="AC3218" s="3" t="s">
        <v>10345</v>
      </c>
      <c r="AD3218" s="5">
        <v>0</v>
      </c>
      <c r="AE3218" s="5">
        <v>0</v>
      </c>
      <c r="AF3218" s="5">
        <v>316308113</v>
      </c>
      <c r="AG3218" s="5">
        <v>0</v>
      </c>
      <c r="AH3218" s="5">
        <v>0</v>
      </c>
      <c r="AI3218" s="5">
        <v>0</v>
      </c>
      <c r="AJ3218" s="5">
        <v>0</v>
      </c>
      <c r="AK3218" s="5">
        <v>316308113</v>
      </c>
      <c r="AL3218" s="5">
        <v>316308113</v>
      </c>
      <c r="AM3218" s="5">
        <v>316308113</v>
      </c>
      <c r="AN3218" s="5">
        <v>0</v>
      </c>
      <c r="AO3218" s="5">
        <v>0</v>
      </c>
      <c r="AP3218" s="5">
        <v>316308113</v>
      </c>
      <c r="AQ3218" s="5">
        <v>0</v>
      </c>
      <c r="AR3218" s="5">
        <v>0</v>
      </c>
    </row>
    <row r="3219" spans="1:44" x14ac:dyDescent="0.25">
      <c r="A3219" s="6">
        <v>4151</v>
      </c>
      <c r="B3219" s="3" t="s">
        <v>5445</v>
      </c>
      <c r="C3219" s="3" t="s">
        <v>6051</v>
      </c>
      <c r="D3219" s="3" t="s">
        <v>6720</v>
      </c>
      <c r="E3219" s="3" t="s">
        <v>3288</v>
      </c>
      <c r="F3219" s="3" t="s">
        <v>10348</v>
      </c>
      <c r="G3219" s="21">
        <v>18</v>
      </c>
      <c r="H3219" s="8" t="s">
        <v>12708</v>
      </c>
      <c r="I3219" s="3" t="s">
        <v>12351</v>
      </c>
      <c r="J3219" s="3" t="s">
        <v>12555</v>
      </c>
      <c r="K3219" s="7">
        <v>2</v>
      </c>
      <c r="L3219" s="3" t="s">
        <v>5459</v>
      </c>
      <c r="M3219" s="7">
        <v>6203</v>
      </c>
      <c r="N3219" s="3" t="s">
        <v>1412</v>
      </c>
      <c r="O3219" s="3" t="s">
        <v>5502</v>
      </c>
      <c r="P3219" s="8" t="s">
        <v>12715</v>
      </c>
      <c r="Q3219" s="8" t="s">
        <v>12721</v>
      </c>
      <c r="R3219" s="4">
        <v>0</v>
      </c>
      <c r="S3219" s="4" t="s">
        <v>5627</v>
      </c>
      <c r="T3219" s="4">
        <v>99</v>
      </c>
      <c r="U3219" s="7" t="s">
        <v>6298</v>
      </c>
      <c r="V3219" s="7">
        <v>42</v>
      </c>
      <c r="W3219" s="3" t="s">
        <v>7180</v>
      </c>
      <c r="X3219" s="6">
        <v>4202</v>
      </c>
      <c r="Y3219" s="3" t="s">
        <v>7194</v>
      </c>
      <c r="Z3219" s="6">
        <v>4202002</v>
      </c>
      <c r="AA3219" s="3" t="s">
        <v>10153</v>
      </c>
      <c r="AB3219" s="6">
        <v>42020020003</v>
      </c>
      <c r="AC3219" s="3" t="s">
        <v>10345</v>
      </c>
      <c r="AD3219" s="5">
        <v>0</v>
      </c>
      <c r="AE3219" s="5">
        <v>0</v>
      </c>
      <c r="AF3219" s="5">
        <v>274077563</v>
      </c>
      <c r="AG3219" s="5">
        <v>0</v>
      </c>
      <c r="AH3219" s="5">
        <v>0</v>
      </c>
      <c r="AI3219" s="5">
        <v>0</v>
      </c>
      <c r="AJ3219" s="5">
        <v>0</v>
      </c>
      <c r="AK3219" s="5">
        <v>274077563</v>
      </c>
      <c r="AL3219" s="5">
        <v>274077563</v>
      </c>
      <c r="AM3219" s="5">
        <v>274077563</v>
      </c>
      <c r="AN3219" s="5">
        <v>0</v>
      </c>
      <c r="AO3219" s="5">
        <v>0</v>
      </c>
      <c r="AP3219" s="5">
        <v>274077563</v>
      </c>
      <c r="AQ3219" s="5">
        <v>0</v>
      </c>
      <c r="AR3219" s="5">
        <v>0</v>
      </c>
    </row>
    <row r="3220" spans="1:44" x14ac:dyDescent="0.25">
      <c r="A3220" s="6">
        <v>4151</v>
      </c>
      <c r="B3220" s="3" t="s">
        <v>5445</v>
      </c>
      <c r="C3220" s="3" t="s">
        <v>6052</v>
      </c>
      <c r="D3220" s="3" t="s">
        <v>6721</v>
      </c>
      <c r="E3220" s="3" t="s">
        <v>3289</v>
      </c>
      <c r="F3220" s="3" t="s">
        <v>10349</v>
      </c>
      <c r="G3220" s="21">
        <v>18</v>
      </c>
      <c r="H3220" s="8" t="s">
        <v>12708</v>
      </c>
      <c r="I3220" s="3" t="s">
        <v>12341</v>
      </c>
      <c r="J3220" s="3" t="s">
        <v>12545</v>
      </c>
      <c r="K3220" s="7">
        <v>2</v>
      </c>
      <c r="L3220" s="3" t="s">
        <v>5459</v>
      </c>
      <c r="M3220" s="7">
        <v>6203</v>
      </c>
      <c r="N3220" s="3" t="s">
        <v>1412</v>
      </c>
      <c r="O3220" s="3" t="s">
        <v>5502</v>
      </c>
      <c r="P3220" s="8" t="s">
        <v>12715</v>
      </c>
      <c r="Q3220" s="8" t="s">
        <v>12721</v>
      </c>
      <c r="R3220" s="4">
        <v>0</v>
      </c>
      <c r="S3220" s="4" t="s">
        <v>5627</v>
      </c>
      <c r="T3220" s="4">
        <v>99</v>
      </c>
      <c r="U3220" s="7" t="s">
        <v>6298</v>
      </c>
      <c r="V3220" s="7">
        <v>42</v>
      </c>
      <c r="W3220" s="3" t="s">
        <v>7180</v>
      </c>
      <c r="X3220" s="6">
        <v>4203</v>
      </c>
      <c r="Y3220" s="3" t="s">
        <v>7274</v>
      </c>
      <c r="Z3220" s="6">
        <v>4203001</v>
      </c>
      <c r="AA3220" s="3" t="s">
        <v>8978</v>
      </c>
      <c r="AB3220" s="6">
        <v>42030010006</v>
      </c>
      <c r="AC3220" s="3" t="s">
        <v>10184</v>
      </c>
      <c r="AD3220" s="5">
        <v>0</v>
      </c>
      <c r="AE3220" s="5">
        <v>0</v>
      </c>
      <c r="AF3220" s="5">
        <v>1016001729</v>
      </c>
      <c r="AG3220" s="5">
        <v>0</v>
      </c>
      <c r="AH3220" s="5">
        <v>0</v>
      </c>
      <c r="AI3220" s="5">
        <v>0</v>
      </c>
      <c r="AJ3220" s="5">
        <v>0</v>
      </c>
      <c r="AK3220" s="5">
        <v>1016001729</v>
      </c>
      <c r="AL3220" s="5">
        <v>1016001729</v>
      </c>
      <c r="AM3220" s="5">
        <v>1016001729</v>
      </c>
      <c r="AN3220" s="5">
        <v>0</v>
      </c>
      <c r="AO3220" s="5">
        <v>0</v>
      </c>
      <c r="AP3220" s="5">
        <v>1016001729</v>
      </c>
      <c r="AQ3220" s="5">
        <v>0</v>
      </c>
      <c r="AR3220" s="5">
        <v>0</v>
      </c>
    </row>
    <row r="3221" spans="1:44" x14ac:dyDescent="0.25">
      <c r="A3221" s="6">
        <v>4151</v>
      </c>
      <c r="B3221" s="3" t="s">
        <v>5445</v>
      </c>
      <c r="C3221" s="3" t="s">
        <v>6008</v>
      </c>
      <c r="D3221" s="3" t="s">
        <v>6677</v>
      </c>
      <c r="E3221" s="3" t="s">
        <v>3370</v>
      </c>
      <c r="F3221" s="3" t="s">
        <v>10131</v>
      </c>
      <c r="G3221" s="21">
        <v>18</v>
      </c>
      <c r="H3221" s="8" t="s">
        <v>12708</v>
      </c>
      <c r="I3221" s="3" t="s">
        <v>12341</v>
      </c>
      <c r="J3221" s="3" t="s">
        <v>12545</v>
      </c>
      <c r="K3221" s="7">
        <v>2</v>
      </c>
      <c r="L3221" s="3" t="s">
        <v>5459</v>
      </c>
      <c r="M3221" s="7">
        <v>7803</v>
      </c>
      <c r="N3221" s="3" t="s">
        <v>3369</v>
      </c>
      <c r="O3221" s="3" t="s">
        <v>5549</v>
      </c>
      <c r="P3221" s="8" t="s">
        <v>12715</v>
      </c>
      <c r="Q3221" s="8" t="s">
        <v>12719</v>
      </c>
      <c r="R3221" s="4">
        <v>0</v>
      </c>
      <c r="S3221" s="4" t="s">
        <v>5627</v>
      </c>
      <c r="T3221" s="4">
        <v>99</v>
      </c>
      <c r="U3221" s="7" t="s">
        <v>6298</v>
      </c>
      <c r="V3221" s="7">
        <v>42</v>
      </c>
      <c r="W3221" s="3" t="s">
        <v>7180</v>
      </c>
      <c r="X3221" s="6">
        <v>4201</v>
      </c>
      <c r="Y3221" s="3" t="s">
        <v>7181</v>
      </c>
      <c r="Z3221" s="6">
        <v>4201004</v>
      </c>
      <c r="AA3221" s="3" t="s">
        <v>10117</v>
      </c>
      <c r="AB3221" s="6">
        <v>42010040003</v>
      </c>
      <c r="AC3221" s="3" t="s">
        <v>10128</v>
      </c>
      <c r="AD3221" s="5">
        <v>0</v>
      </c>
      <c r="AE3221" s="5">
        <v>0</v>
      </c>
      <c r="AF3221" s="5">
        <v>43005508</v>
      </c>
      <c r="AG3221" s="5">
        <v>0</v>
      </c>
      <c r="AH3221" s="5">
        <v>0</v>
      </c>
      <c r="AI3221" s="5">
        <v>0</v>
      </c>
      <c r="AJ3221" s="5">
        <v>0</v>
      </c>
      <c r="AK3221" s="5">
        <v>43005508</v>
      </c>
      <c r="AL3221" s="5">
        <v>43005508</v>
      </c>
      <c r="AM3221" s="5">
        <v>43005508</v>
      </c>
      <c r="AN3221" s="5">
        <v>0</v>
      </c>
      <c r="AO3221" s="5">
        <v>0</v>
      </c>
      <c r="AP3221" s="5">
        <v>43005508</v>
      </c>
      <c r="AQ3221" s="5">
        <v>0</v>
      </c>
      <c r="AR3221" s="5">
        <v>0</v>
      </c>
    </row>
    <row r="3222" spans="1:44" x14ac:dyDescent="0.25">
      <c r="A3222" s="6">
        <v>4151</v>
      </c>
      <c r="B3222" s="3" t="s">
        <v>5445</v>
      </c>
      <c r="C3222" s="3" t="s">
        <v>6029</v>
      </c>
      <c r="D3222" s="3" t="s">
        <v>6698</v>
      </c>
      <c r="E3222" s="3" t="s">
        <v>3372</v>
      </c>
      <c r="F3222" s="3" t="s">
        <v>10350</v>
      </c>
      <c r="G3222" s="21">
        <v>18</v>
      </c>
      <c r="H3222" s="8" t="s">
        <v>12708</v>
      </c>
      <c r="I3222" s="3" t="s">
        <v>12498</v>
      </c>
      <c r="J3222" s="3" t="s">
        <v>12652</v>
      </c>
      <c r="K3222" s="7">
        <v>2</v>
      </c>
      <c r="L3222" s="3" t="s">
        <v>5459</v>
      </c>
      <c r="M3222" s="7">
        <v>7822</v>
      </c>
      <c r="N3222" s="3" t="s">
        <v>3371</v>
      </c>
      <c r="O3222" s="3" t="s">
        <v>5551</v>
      </c>
      <c r="P3222" s="8" t="s">
        <v>12715</v>
      </c>
      <c r="Q3222" s="8" t="s">
        <v>12719</v>
      </c>
      <c r="R3222" s="4">
        <v>0</v>
      </c>
      <c r="S3222" s="4" t="s">
        <v>5627</v>
      </c>
      <c r="T3222" s="4">
        <v>99</v>
      </c>
      <c r="U3222" s="7" t="s">
        <v>6298</v>
      </c>
      <c r="V3222" s="7">
        <v>42</v>
      </c>
      <c r="W3222" s="3" t="s">
        <v>7180</v>
      </c>
      <c r="X3222" s="6">
        <v>4201</v>
      </c>
      <c r="Y3222" s="3" t="s">
        <v>7181</v>
      </c>
      <c r="Z3222" s="6">
        <v>4201004</v>
      </c>
      <c r="AA3222" s="3" t="s">
        <v>10117</v>
      </c>
      <c r="AB3222" s="6">
        <v>42010040002</v>
      </c>
      <c r="AC3222" s="3" t="s">
        <v>10118</v>
      </c>
      <c r="AD3222" s="5">
        <v>0</v>
      </c>
      <c r="AE3222" s="5">
        <v>0</v>
      </c>
      <c r="AF3222" s="5">
        <v>598242443</v>
      </c>
      <c r="AG3222" s="5">
        <v>0</v>
      </c>
      <c r="AH3222" s="5">
        <v>0</v>
      </c>
      <c r="AI3222" s="5">
        <v>0</v>
      </c>
      <c r="AJ3222" s="5">
        <v>0</v>
      </c>
      <c r="AK3222" s="5">
        <v>598242443</v>
      </c>
      <c r="AL3222" s="5">
        <v>598242443</v>
      </c>
      <c r="AM3222" s="5">
        <v>598242443</v>
      </c>
      <c r="AN3222" s="5">
        <v>0</v>
      </c>
      <c r="AO3222" s="5">
        <v>0</v>
      </c>
      <c r="AP3222" s="5">
        <v>598242443</v>
      </c>
      <c r="AQ3222" s="5">
        <v>0</v>
      </c>
      <c r="AR3222" s="5">
        <v>0</v>
      </c>
    </row>
    <row r="3223" spans="1:44" x14ac:dyDescent="0.25">
      <c r="A3223" s="6">
        <v>4151</v>
      </c>
      <c r="B3223" s="3" t="s">
        <v>5445</v>
      </c>
      <c r="C3223" s="3" t="s">
        <v>6029</v>
      </c>
      <c r="D3223" s="3" t="s">
        <v>6698</v>
      </c>
      <c r="E3223" s="3" t="s">
        <v>3373</v>
      </c>
      <c r="F3223" s="3" t="s">
        <v>10351</v>
      </c>
      <c r="G3223" s="21">
        <v>18</v>
      </c>
      <c r="H3223" s="8" t="s">
        <v>12708</v>
      </c>
      <c r="I3223" s="3" t="s">
        <v>12498</v>
      </c>
      <c r="J3223" s="3" t="s">
        <v>12652</v>
      </c>
      <c r="K3223" s="7">
        <v>2</v>
      </c>
      <c r="L3223" s="3" t="s">
        <v>5459</v>
      </c>
      <c r="M3223" s="7">
        <v>7822</v>
      </c>
      <c r="N3223" s="3" t="s">
        <v>3371</v>
      </c>
      <c r="O3223" s="3" t="s">
        <v>5551</v>
      </c>
      <c r="P3223" s="8" t="s">
        <v>12715</v>
      </c>
      <c r="Q3223" s="8" t="s">
        <v>12719</v>
      </c>
      <c r="R3223" s="4">
        <v>0</v>
      </c>
      <c r="S3223" s="4" t="s">
        <v>5627</v>
      </c>
      <c r="T3223" s="4">
        <v>99</v>
      </c>
      <c r="U3223" s="7" t="s">
        <v>6298</v>
      </c>
      <c r="V3223" s="7">
        <v>42</v>
      </c>
      <c r="W3223" s="3" t="s">
        <v>7180</v>
      </c>
      <c r="X3223" s="6">
        <v>4201</v>
      </c>
      <c r="Y3223" s="3" t="s">
        <v>7181</v>
      </c>
      <c r="Z3223" s="6">
        <v>4201004</v>
      </c>
      <c r="AA3223" s="3" t="s">
        <v>10117</v>
      </c>
      <c r="AB3223" s="6">
        <v>42010040002</v>
      </c>
      <c r="AC3223" s="3" t="s">
        <v>10118</v>
      </c>
      <c r="AD3223" s="5">
        <v>0</v>
      </c>
      <c r="AE3223" s="5">
        <v>0</v>
      </c>
      <c r="AF3223" s="5">
        <v>107467160</v>
      </c>
      <c r="AG3223" s="5">
        <v>0</v>
      </c>
      <c r="AH3223" s="5">
        <v>0</v>
      </c>
      <c r="AI3223" s="5">
        <v>0</v>
      </c>
      <c r="AJ3223" s="5">
        <v>0</v>
      </c>
      <c r="AK3223" s="5">
        <v>107467160</v>
      </c>
      <c r="AL3223" s="5">
        <v>107467160</v>
      </c>
      <c r="AM3223" s="5">
        <v>107467160</v>
      </c>
      <c r="AN3223" s="5">
        <v>0</v>
      </c>
      <c r="AO3223" s="5">
        <v>0</v>
      </c>
      <c r="AP3223" s="5">
        <v>107467160</v>
      </c>
      <c r="AQ3223" s="5">
        <v>0</v>
      </c>
      <c r="AR3223" s="5">
        <v>0</v>
      </c>
    </row>
    <row r="3224" spans="1:44" x14ac:dyDescent="0.25">
      <c r="A3224" s="6">
        <v>4151</v>
      </c>
      <c r="B3224" s="3" t="s">
        <v>5445</v>
      </c>
      <c r="C3224" s="3" t="s">
        <v>6029</v>
      </c>
      <c r="D3224" s="3" t="s">
        <v>6698</v>
      </c>
      <c r="E3224" s="3" t="s">
        <v>3374</v>
      </c>
      <c r="F3224" s="3" t="s">
        <v>10352</v>
      </c>
      <c r="G3224" s="21">
        <v>18</v>
      </c>
      <c r="H3224" s="8" t="s">
        <v>12708</v>
      </c>
      <c r="I3224" s="3" t="s">
        <v>12351</v>
      </c>
      <c r="J3224" s="3" t="s">
        <v>12555</v>
      </c>
      <c r="K3224" s="7">
        <v>2</v>
      </c>
      <c r="L3224" s="3" t="s">
        <v>5459</v>
      </c>
      <c r="M3224" s="7">
        <v>7822</v>
      </c>
      <c r="N3224" s="3" t="s">
        <v>3371</v>
      </c>
      <c r="O3224" s="3" t="s">
        <v>5551</v>
      </c>
      <c r="P3224" s="8" t="s">
        <v>12715</v>
      </c>
      <c r="Q3224" s="8" t="s">
        <v>12719</v>
      </c>
      <c r="R3224" s="4">
        <v>0</v>
      </c>
      <c r="S3224" s="4" t="s">
        <v>5627</v>
      </c>
      <c r="T3224" s="4">
        <v>99</v>
      </c>
      <c r="U3224" s="7" t="s">
        <v>6298</v>
      </c>
      <c r="V3224" s="7">
        <v>42</v>
      </c>
      <c r="W3224" s="3" t="s">
        <v>7180</v>
      </c>
      <c r="X3224" s="6">
        <v>4201</v>
      </c>
      <c r="Y3224" s="3" t="s">
        <v>7181</v>
      </c>
      <c r="Z3224" s="6">
        <v>4201004</v>
      </c>
      <c r="AA3224" s="3" t="s">
        <v>10117</v>
      </c>
      <c r="AB3224" s="6">
        <v>42010040002</v>
      </c>
      <c r="AC3224" s="3" t="s">
        <v>10118</v>
      </c>
      <c r="AD3224" s="5">
        <v>0</v>
      </c>
      <c r="AE3224" s="5">
        <v>0</v>
      </c>
      <c r="AF3224" s="5">
        <v>34852720</v>
      </c>
      <c r="AG3224" s="5">
        <v>0</v>
      </c>
      <c r="AH3224" s="5">
        <v>0</v>
      </c>
      <c r="AI3224" s="5">
        <v>0</v>
      </c>
      <c r="AJ3224" s="5">
        <v>0</v>
      </c>
      <c r="AK3224" s="5">
        <v>34852720</v>
      </c>
      <c r="AL3224" s="5">
        <v>34852720</v>
      </c>
      <c r="AM3224" s="5">
        <v>34852720</v>
      </c>
      <c r="AN3224" s="5">
        <v>0</v>
      </c>
      <c r="AO3224" s="5">
        <v>0</v>
      </c>
      <c r="AP3224" s="5">
        <v>34852720</v>
      </c>
      <c r="AQ3224" s="5">
        <v>0</v>
      </c>
      <c r="AR3224" s="5">
        <v>0</v>
      </c>
    </row>
    <row r="3225" spans="1:44" x14ac:dyDescent="0.25">
      <c r="A3225" s="6">
        <v>4151</v>
      </c>
      <c r="B3225" s="3" t="s">
        <v>5445</v>
      </c>
      <c r="C3225" s="3" t="s">
        <v>6008</v>
      </c>
      <c r="D3225" s="3" t="s">
        <v>6677</v>
      </c>
      <c r="E3225" s="3" t="s">
        <v>3300</v>
      </c>
      <c r="F3225" s="3" t="s">
        <v>10353</v>
      </c>
      <c r="G3225" s="21">
        <v>18</v>
      </c>
      <c r="H3225" s="8" t="s">
        <v>12708</v>
      </c>
      <c r="I3225" s="3" t="s">
        <v>12493</v>
      </c>
      <c r="J3225" s="3" t="s">
        <v>12648</v>
      </c>
      <c r="K3225" s="7">
        <v>2</v>
      </c>
      <c r="L3225" s="3" t="s">
        <v>5459</v>
      </c>
      <c r="M3225" s="7">
        <v>7822</v>
      </c>
      <c r="N3225" s="3" t="s">
        <v>3371</v>
      </c>
      <c r="O3225" s="3" t="s">
        <v>5551</v>
      </c>
      <c r="P3225" s="8" t="s">
        <v>12715</v>
      </c>
      <c r="Q3225" s="8" t="s">
        <v>12719</v>
      </c>
      <c r="R3225" s="4">
        <v>0</v>
      </c>
      <c r="S3225" s="4" t="s">
        <v>5627</v>
      </c>
      <c r="T3225" s="4">
        <v>99</v>
      </c>
      <c r="U3225" s="7" t="s">
        <v>6298</v>
      </c>
      <c r="V3225" s="7">
        <v>42</v>
      </c>
      <c r="W3225" s="3" t="s">
        <v>7180</v>
      </c>
      <c r="X3225" s="6">
        <v>4201</v>
      </c>
      <c r="Y3225" s="3" t="s">
        <v>7181</v>
      </c>
      <c r="Z3225" s="6">
        <v>4201004</v>
      </c>
      <c r="AA3225" s="3" t="s">
        <v>10117</v>
      </c>
      <c r="AB3225" s="6">
        <v>42010040003</v>
      </c>
      <c r="AC3225" s="3" t="s">
        <v>10128</v>
      </c>
      <c r="AD3225" s="5">
        <v>0</v>
      </c>
      <c r="AE3225" s="5">
        <v>0</v>
      </c>
      <c r="AF3225" s="5">
        <v>200528307</v>
      </c>
      <c r="AG3225" s="5">
        <v>0</v>
      </c>
      <c r="AH3225" s="5">
        <v>0</v>
      </c>
      <c r="AI3225" s="5">
        <v>0</v>
      </c>
      <c r="AJ3225" s="5">
        <v>0</v>
      </c>
      <c r="AK3225" s="5">
        <v>200528307</v>
      </c>
      <c r="AL3225" s="5">
        <v>200528307</v>
      </c>
      <c r="AM3225" s="5">
        <v>200528307</v>
      </c>
      <c r="AN3225" s="5">
        <v>0</v>
      </c>
      <c r="AO3225" s="5">
        <v>0</v>
      </c>
      <c r="AP3225" s="5">
        <v>200528307</v>
      </c>
      <c r="AQ3225" s="5">
        <v>0</v>
      </c>
      <c r="AR3225" s="5">
        <v>0</v>
      </c>
    </row>
    <row r="3226" spans="1:44" x14ac:dyDescent="0.25">
      <c r="A3226" s="6">
        <v>4151</v>
      </c>
      <c r="B3226" s="3" t="s">
        <v>5445</v>
      </c>
      <c r="C3226" s="3" t="s">
        <v>6008</v>
      </c>
      <c r="D3226" s="3" t="s">
        <v>6677</v>
      </c>
      <c r="E3226" s="3" t="s">
        <v>3301</v>
      </c>
      <c r="F3226" s="3" t="s">
        <v>10354</v>
      </c>
      <c r="G3226" s="21">
        <v>18</v>
      </c>
      <c r="H3226" s="8" t="s">
        <v>12708</v>
      </c>
      <c r="I3226" s="3" t="s">
        <v>12493</v>
      </c>
      <c r="J3226" s="3" t="s">
        <v>12648</v>
      </c>
      <c r="K3226" s="7">
        <v>2</v>
      </c>
      <c r="L3226" s="3" t="s">
        <v>5459</v>
      </c>
      <c r="M3226" s="7">
        <v>7822</v>
      </c>
      <c r="N3226" s="3" t="s">
        <v>3371</v>
      </c>
      <c r="O3226" s="3" t="s">
        <v>5551</v>
      </c>
      <c r="P3226" s="8" t="s">
        <v>12715</v>
      </c>
      <c r="Q3226" s="8" t="s">
        <v>12719</v>
      </c>
      <c r="R3226" s="4">
        <v>0</v>
      </c>
      <c r="S3226" s="4" t="s">
        <v>5627</v>
      </c>
      <c r="T3226" s="4">
        <v>99</v>
      </c>
      <c r="U3226" s="7" t="s">
        <v>6298</v>
      </c>
      <c r="V3226" s="7">
        <v>42</v>
      </c>
      <c r="W3226" s="3" t="s">
        <v>7180</v>
      </c>
      <c r="X3226" s="6">
        <v>4201</v>
      </c>
      <c r="Y3226" s="3" t="s">
        <v>7181</v>
      </c>
      <c r="Z3226" s="6">
        <v>4201004</v>
      </c>
      <c r="AA3226" s="3" t="s">
        <v>10117</v>
      </c>
      <c r="AB3226" s="6">
        <v>42010040003</v>
      </c>
      <c r="AC3226" s="3" t="s">
        <v>10128</v>
      </c>
      <c r="AD3226" s="5">
        <v>0</v>
      </c>
      <c r="AE3226" s="5">
        <v>0</v>
      </c>
      <c r="AF3226" s="5">
        <v>69052243</v>
      </c>
      <c r="AG3226" s="5">
        <v>0</v>
      </c>
      <c r="AH3226" s="5">
        <v>0</v>
      </c>
      <c r="AI3226" s="5">
        <v>0</v>
      </c>
      <c r="AJ3226" s="5">
        <v>0</v>
      </c>
      <c r="AK3226" s="5">
        <v>69052243</v>
      </c>
      <c r="AL3226" s="5">
        <v>69052243</v>
      </c>
      <c r="AM3226" s="5">
        <v>69052243</v>
      </c>
      <c r="AN3226" s="5">
        <v>0</v>
      </c>
      <c r="AO3226" s="5">
        <v>0</v>
      </c>
      <c r="AP3226" s="5">
        <v>69052243</v>
      </c>
      <c r="AQ3226" s="5">
        <v>0</v>
      </c>
      <c r="AR3226" s="5">
        <v>0</v>
      </c>
    </row>
    <row r="3227" spans="1:44" x14ac:dyDescent="0.25">
      <c r="A3227" s="6">
        <v>4151</v>
      </c>
      <c r="B3227" s="3" t="s">
        <v>5445</v>
      </c>
      <c r="C3227" s="3" t="s">
        <v>6008</v>
      </c>
      <c r="D3227" s="3" t="s">
        <v>6677</v>
      </c>
      <c r="E3227" s="3" t="s">
        <v>3302</v>
      </c>
      <c r="F3227" s="3" t="s">
        <v>10355</v>
      </c>
      <c r="G3227" s="21">
        <v>18</v>
      </c>
      <c r="H3227" s="8" t="s">
        <v>12708</v>
      </c>
      <c r="I3227" s="3" t="s">
        <v>12493</v>
      </c>
      <c r="J3227" s="3" t="s">
        <v>12648</v>
      </c>
      <c r="K3227" s="7">
        <v>2</v>
      </c>
      <c r="L3227" s="3" t="s">
        <v>5459</v>
      </c>
      <c r="M3227" s="7">
        <v>7822</v>
      </c>
      <c r="N3227" s="3" t="s">
        <v>3371</v>
      </c>
      <c r="O3227" s="3" t="s">
        <v>5551</v>
      </c>
      <c r="P3227" s="8" t="s">
        <v>12715</v>
      </c>
      <c r="Q3227" s="8" t="s">
        <v>12719</v>
      </c>
      <c r="R3227" s="4">
        <v>0</v>
      </c>
      <c r="S3227" s="4" t="s">
        <v>5627</v>
      </c>
      <c r="T3227" s="4">
        <v>99</v>
      </c>
      <c r="U3227" s="7" t="s">
        <v>6298</v>
      </c>
      <c r="V3227" s="7">
        <v>42</v>
      </c>
      <c r="W3227" s="3" t="s">
        <v>7180</v>
      </c>
      <c r="X3227" s="6">
        <v>4201</v>
      </c>
      <c r="Y3227" s="3" t="s">
        <v>7181</v>
      </c>
      <c r="Z3227" s="6">
        <v>4201004</v>
      </c>
      <c r="AA3227" s="3" t="s">
        <v>10117</v>
      </c>
      <c r="AB3227" s="6">
        <v>42010040003</v>
      </c>
      <c r="AC3227" s="3" t="s">
        <v>10128</v>
      </c>
      <c r="AD3227" s="5">
        <v>0</v>
      </c>
      <c r="AE3227" s="5">
        <v>0</v>
      </c>
      <c r="AF3227" s="5">
        <v>224853773</v>
      </c>
      <c r="AG3227" s="5">
        <v>0</v>
      </c>
      <c r="AH3227" s="5">
        <v>0</v>
      </c>
      <c r="AI3227" s="5">
        <v>0</v>
      </c>
      <c r="AJ3227" s="5">
        <v>0</v>
      </c>
      <c r="AK3227" s="5">
        <v>224853773</v>
      </c>
      <c r="AL3227" s="5">
        <v>224853773</v>
      </c>
      <c r="AM3227" s="5">
        <v>224853773</v>
      </c>
      <c r="AN3227" s="5">
        <v>0</v>
      </c>
      <c r="AO3227" s="5">
        <v>0</v>
      </c>
      <c r="AP3227" s="5">
        <v>224853773</v>
      </c>
      <c r="AQ3227" s="5">
        <v>0</v>
      </c>
      <c r="AR3227" s="5">
        <v>0</v>
      </c>
    </row>
    <row r="3228" spans="1:44" x14ac:dyDescent="0.25">
      <c r="A3228" s="6">
        <v>4151</v>
      </c>
      <c r="B3228" s="3" t="s">
        <v>5445</v>
      </c>
      <c r="C3228" s="3" t="s">
        <v>6008</v>
      </c>
      <c r="D3228" s="3" t="s">
        <v>6677</v>
      </c>
      <c r="E3228" s="3" t="s">
        <v>3375</v>
      </c>
      <c r="F3228" s="3" t="s">
        <v>10356</v>
      </c>
      <c r="G3228" s="21">
        <v>18</v>
      </c>
      <c r="H3228" s="8" t="s">
        <v>12708</v>
      </c>
      <c r="I3228" s="3" t="s">
        <v>12493</v>
      </c>
      <c r="J3228" s="3" t="s">
        <v>12648</v>
      </c>
      <c r="K3228" s="7">
        <v>2</v>
      </c>
      <c r="L3228" s="3" t="s">
        <v>5459</v>
      </c>
      <c r="M3228" s="7">
        <v>7822</v>
      </c>
      <c r="N3228" s="3" t="s">
        <v>3371</v>
      </c>
      <c r="O3228" s="3" t="s">
        <v>5551</v>
      </c>
      <c r="P3228" s="8" t="s">
        <v>12715</v>
      </c>
      <c r="Q3228" s="8" t="s">
        <v>12719</v>
      </c>
      <c r="R3228" s="4">
        <v>0</v>
      </c>
      <c r="S3228" s="4" t="s">
        <v>5627</v>
      </c>
      <c r="T3228" s="4">
        <v>99</v>
      </c>
      <c r="U3228" s="7" t="s">
        <v>6298</v>
      </c>
      <c r="V3228" s="7">
        <v>42</v>
      </c>
      <c r="W3228" s="3" t="s">
        <v>7180</v>
      </c>
      <c r="X3228" s="6">
        <v>4201</v>
      </c>
      <c r="Y3228" s="3" t="s">
        <v>7181</v>
      </c>
      <c r="Z3228" s="6">
        <v>4201004</v>
      </c>
      <c r="AA3228" s="3" t="s">
        <v>10117</v>
      </c>
      <c r="AB3228" s="6">
        <v>42010040003</v>
      </c>
      <c r="AC3228" s="3" t="s">
        <v>10128</v>
      </c>
      <c r="AD3228" s="5">
        <v>0</v>
      </c>
      <c r="AE3228" s="5">
        <v>0</v>
      </c>
      <c r="AF3228" s="5">
        <v>36999179</v>
      </c>
      <c r="AG3228" s="5">
        <v>0</v>
      </c>
      <c r="AH3228" s="5">
        <v>0</v>
      </c>
      <c r="AI3228" s="5">
        <v>0</v>
      </c>
      <c r="AJ3228" s="5">
        <v>0</v>
      </c>
      <c r="AK3228" s="5">
        <v>36999179</v>
      </c>
      <c r="AL3228" s="5">
        <v>36999179</v>
      </c>
      <c r="AM3228" s="5">
        <v>36999179</v>
      </c>
      <c r="AN3228" s="5">
        <v>0</v>
      </c>
      <c r="AO3228" s="5">
        <v>0</v>
      </c>
      <c r="AP3228" s="5">
        <v>36999179</v>
      </c>
      <c r="AQ3228" s="5">
        <v>0</v>
      </c>
      <c r="AR3228" s="5">
        <v>0</v>
      </c>
    </row>
    <row r="3229" spans="1:44" x14ac:dyDescent="0.25">
      <c r="A3229" s="6">
        <v>4151</v>
      </c>
      <c r="B3229" s="3" t="s">
        <v>5445</v>
      </c>
      <c r="C3229" s="3" t="s">
        <v>6008</v>
      </c>
      <c r="D3229" s="3" t="s">
        <v>6677</v>
      </c>
      <c r="E3229" s="3" t="s">
        <v>3376</v>
      </c>
      <c r="F3229" s="3" t="s">
        <v>10357</v>
      </c>
      <c r="G3229" s="21">
        <v>18</v>
      </c>
      <c r="H3229" s="8" t="s">
        <v>12708</v>
      </c>
      <c r="I3229" s="3" t="s">
        <v>12493</v>
      </c>
      <c r="J3229" s="3" t="s">
        <v>12648</v>
      </c>
      <c r="K3229" s="7">
        <v>2</v>
      </c>
      <c r="L3229" s="3" t="s">
        <v>5459</v>
      </c>
      <c r="M3229" s="7">
        <v>7822</v>
      </c>
      <c r="N3229" s="3" t="s">
        <v>3371</v>
      </c>
      <c r="O3229" s="3" t="s">
        <v>5551</v>
      </c>
      <c r="P3229" s="8" t="s">
        <v>12715</v>
      </c>
      <c r="Q3229" s="8" t="s">
        <v>12719</v>
      </c>
      <c r="R3229" s="4">
        <v>0</v>
      </c>
      <c r="S3229" s="4" t="s">
        <v>5627</v>
      </c>
      <c r="T3229" s="4">
        <v>99</v>
      </c>
      <c r="U3229" s="7" t="s">
        <v>6298</v>
      </c>
      <c r="V3229" s="7">
        <v>42</v>
      </c>
      <c r="W3229" s="3" t="s">
        <v>7180</v>
      </c>
      <c r="X3229" s="6">
        <v>4201</v>
      </c>
      <c r="Y3229" s="3" t="s">
        <v>7181</v>
      </c>
      <c r="Z3229" s="6">
        <v>4201004</v>
      </c>
      <c r="AA3229" s="3" t="s">
        <v>10117</v>
      </c>
      <c r="AB3229" s="6">
        <v>42010040003</v>
      </c>
      <c r="AC3229" s="3" t="s">
        <v>10128</v>
      </c>
      <c r="AD3229" s="5">
        <v>0</v>
      </c>
      <c r="AE3229" s="5">
        <v>0</v>
      </c>
      <c r="AF3229" s="5">
        <v>225896834</v>
      </c>
      <c r="AG3229" s="5">
        <v>0</v>
      </c>
      <c r="AH3229" s="5">
        <v>0</v>
      </c>
      <c r="AI3229" s="5">
        <v>0</v>
      </c>
      <c r="AJ3229" s="5">
        <v>0</v>
      </c>
      <c r="AK3229" s="5">
        <v>225896834</v>
      </c>
      <c r="AL3229" s="5">
        <v>225896834</v>
      </c>
      <c r="AM3229" s="5">
        <v>225896834</v>
      </c>
      <c r="AN3229" s="5">
        <v>0</v>
      </c>
      <c r="AO3229" s="5">
        <v>0</v>
      </c>
      <c r="AP3229" s="5">
        <v>225896834</v>
      </c>
      <c r="AQ3229" s="5">
        <v>0</v>
      </c>
      <c r="AR3229" s="5">
        <v>0</v>
      </c>
    </row>
    <row r="3230" spans="1:44" x14ac:dyDescent="0.25">
      <c r="A3230" s="6">
        <v>4151</v>
      </c>
      <c r="B3230" s="3" t="s">
        <v>5445</v>
      </c>
      <c r="C3230" s="3" t="s">
        <v>6008</v>
      </c>
      <c r="D3230" s="3" t="s">
        <v>6677</v>
      </c>
      <c r="E3230" s="3" t="s">
        <v>3377</v>
      </c>
      <c r="F3230" s="3" t="s">
        <v>10358</v>
      </c>
      <c r="G3230" s="21">
        <v>18</v>
      </c>
      <c r="H3230" s="8" t="s">
        <v>12708</v>
      </c>
      <c r="I3230" s="3" t="s">
        <v>12493</v>
      </c>
      <c r="J3230" s="3" t="s">
        <v>12648</v>
      </c>
      <c r="K3230" s="7">
        <v>2</v>
      </c>
      <c r="L3230" s="3" t="s">
        <v>5459</v>
      </c>
      <c r="M3230" s="7">
        <v>7822</v>
      </c>
      <c r="N3230" s="3" t="s">
        <v>3371</v>
      </c>
      <c r="O3230" s="3" t="s">
        <v>5551</v>
      </c>
      <c r="P3230" s="8" t="s">
        <v>12715</v>
      </c>
      <c r="Q3230" s="8" t="s">
        <v>12719</v>
      </c>
      <c r="R3230" s="4">
        <v>0</v>
      </c>
      <c r="S3230" s="4" t="s">
        <v>5627</v>
      </c>
      <c r="T3230" s="4">
        <v>99</v>
      </c>
      <c r="U3230" s="7" t="s">
        <v>6298</v>
      </c>
      <c r="V3230" s="7">
        <v>42</v>
      </c>
      <c r="W3230" s="3" t="s">
        <v>7180</v>
      </c>
      <c r="X3230" s="6">
        <v>4201</v>
      </c>
      <c r="Y3230" s="3" t="s">
        <v>7181</v>
      </c>
      <c r="Z3230" s="6">
        <v>4201004</v>
      </c>
      <c r="AA3230" s="3" t="s">
        <v>10117</v>
      </c>
      <c r="AB3230" s="6">
        <v>42010040003</v>
      </c>
      <c r="AC3230" s="3" t="s">
        <v>10128</v>
      </c>
      <c r="AD3230" s="5">
        <v>0</v>
      </c>
      <c r="AE3230" s="5">
        <v>0</v>
      </c>
      <c r="AF3230" s="5">
        <v>2017210</v>
      </c>
      <c r="AG3230" s="5">
        <v>0</v>
      </c>
      <c r="AH3230" s="5">
        <v>0</v>
      </c>
      <c r="AI3230" s="5">
        <v>0</v>
      </c>
      <c r="AJ3230" s="5">
        <v>0</v>
      </c>
      <c r="AK3230" s="5">
        <v>2017210</v>
      </c>
      <c r="AL3230" s="5">
        <v>2017210</v>
      </c>
      <c r="AM3230" s="5">
        <v>2017210</v>
      </c>
      <c r="AN3230" s="5">
        <v>0</v>
      </c>
      <c r="AO3230" s="5">
        <v>0</v>
      </c>
      <c r="AP3230" s="5">
        <v>2017210</v>
      </c>
      <c r="AQ3230" s="5">
        <v>0</v>
      </c>
      <c r="AR3230" s="5">
        <v>0</v>
      </c>
    </row>
    <row r="3231" spans="1:44" x14ac:dyDescent="0.25">
      <c r="A3231" s="6">
        <v>4151</v>
      </c>
      <c r="B3231" s="3" t="s">
        <v>5445</v>
      </c>
      <c r="C3231" s="3" t="s">
        <v>6008</v>
      </c>
      <c r="D3231" s="3" t="s">
        <v>6677</v>
      </c>
      <c r="E3231" s="3" t="s">
        <v>3378</v>
      </c>
      <c r="F3231" s="3" t="s">
        <v>10359</v>
      </c>
      <c r="G3231" s="21">
        <v>18</v>
      </c>
      <c r="H3231" s="8" t="s">
        <v>12708</v>
      </c>
      <c r="I3231" s="3" t="s">
        <v>12493</v>
      </c>
      <c r="J3231" s="3" t="s">
        <v>12648</v>
      </c>
      <c r="K3231" s="7">
        <v>2</v>
      </c>
      <c r="L3231" s="3" t="s">
        <v>5459</v>
      </c>
      <c r="M3231" s="7">
        <v>7822</v>
      </c>
      <c r="N3231" s="3" t="s">
        <v>3371</v>
      </c>
      <c r="O3231" s="3" t="s">
        <v>5551</v>
      </c>
      <c r="P3231" s="8" t="s">
        <v>12715</v>
      </c>
      <c r="Q3231" s="8" t="s">
        <v>12719</v>
      </c>
      <c r="R3231" s="4">
        <v>0</v>
      </c>
      <c r="S3231" s="4" t="s">
        <v>5627</v>
      </c>
      <c r="T3231" s="4">
        <v>99</v>
      </c>
      <c r="U3231" s="7" t="s">
        <v>6298</v>
      </c>
      <c r="V3231" s="7">
        <v>42</v>
      </c>
      <c r="W3231" s="3" t="s">
        <v>7180</v>
      </c>
      <c r="X3231" s="6">
        <v>4201</v>
      </c>
      <c r="Y3231" s="3" t="s">
        <v>7181</v>
      </c>
      <c r="Z3231" s="6">
        <v>4201004</v>
      </c>
      <c r="AA3231" s="3" t="s">
        <v>10117</v>
      </c>
      <c r="AB3231" s="6">
        <v>42010040003</v>
      </c>
      <c r="AC3231" s="3" t="s">
        <v>10128</v>
      </c>
      <c r="AD3231" s="5">
        <v>0</v>
      </c>
      <c r="AE3231" s="5">
        <v>0</v>
      </c>
      <c r="AF3231" s="5">
        <v>101419903</v>
      </c>
      <c r="AG3231" s="5">
        <v>0</v>
      </c>
      <c r="AH3231" s="5">
        <v>0</v>
      </c>
      <c r="AI3231" s="5">
        <v>0</v>
      </c>
      <c r="AJ3231" s="5">
        <v>0</v>
      </c>
      <c r="AK3231" s="5">
        <v>101419903</v>
      </c>
      <c r="AL3231" s="5">
        <v>101419903</v>
      </c>
      <c r="AM3231" s="5">
        <v>101419903</v>
      </c>
      <c r="AN3231" s="5">
        <v>0</v>
      </c>
      <c r="AO3231" s="5">
        <v>0</v>
      </c>
      <c r="AP3231" s="5">
        <v>101419903</v>
      </c>
      <c r="AQ3231" s="5">
        <v>0</v>
      </c>
      <c r="AR3231" s="5">
        <v>0</v>
      </c>
    </row>
    <row r="3232" spans="1:44" x14ac:dyDescent="0.25">
      <c r="A3232" s="6">
        <v>4151</v>
      </c>
      <c r="B3232" s="3" t="s">
        <v>5445</v>
      </c>
      <c r="C3232" s="3" t="s">
        <v>6008</v>
      </c>
      <c r="D3232" s="3" t="s">
        <v>6677</v>
      </c>
      <c r="E3232" s="3" t="s">
        <v>3304</v>
      </c>
      <c r="F3232" s="3" t="s">
        <v>10217</v>
      </c>
      <c r="G3232" s="21">
        <v>18</v>
      </c>
      <c r="H3232" s="8" t="s">
        <v>12708</v>
      </c>
      <c r="I3232" s="3" t="s">
        <v>12341</v>
      </c>
      <c r="J3232" s="3" t="s">
        <v>12545</v>
      </c>
      <c r="K3232" s="7">
        <v>2</v>
      </c>
      <c r="L3232" s="3" t="s">
        <v>5459</v>
      </c>
      <c r="M3232" s="7">
        <v>7822</v>
      </c>
      <c r="N3232" s="3" t="s">
        <v>3371</v>
      </c>
      <c r="O3232" s="3" t="s">
        <v>5551</v>
      </c>
      <c r="P3232" s="8" t="s">
        <v>12715</v>
      </c>
      <c r="Q3232" s="8" t="s">
        <v>12719</v>
      </c>
      <c r="R3232" s="4">
        <v>0</v>
      </c>
      <c r="S3232" s="4" t="s">
        <v>5627</v>
      </c>
      <c r="T3232" s="4">
        <v>99</v>
      </c>
      <c r="U3232" s="7" t="s">
        <v>6298</v>
      </c>
      <c r="V3232" s="7">
        <v>42</v>
      </c>
      <c r="W3232" s="3" t="s">
        <v>7180</v>
      </c>
      <c r="X3232" s="6">
        <v>4201</v>
      </c>
      <c r="Y3232" s="3" t="s">
        <v>7181</v>
      </c>
      <c r="Z3232" s="6">
        <v>4201004</v>
      </c>
      <c r="AA3232" s="3" t="s">
        <v>10117</v>
      </c>
      <c r="AB3232" s="6">
        <v>42010040003</v>
      </c>
      <c r="AC3232" s="3" t="s">
        <v>10128</v>
      </c>
      <c r="AD3232" s="5">
        <v>0</v>
      </c>
      <c r="AE3232" s="5">
        <v>0</v>
      </c>
      <c r="AF3232" s="5">
        <v>83934400</v>
      </c>
      <c r="AG3232" s="5">
        <v>0</v>
      </c>
      <c r="AH3232" s="5">
        <v>0</v>
      </c>
      <c r="AI3232" s="5">
        <v>0</v>
      </c>
      <c r="AJ3232" s="5">
        <v>0</v>
      </c>
      <c r="AK3232" s="5">
        <v>83934400</v>
      </c>
      <c r="AL3232" s="5">
        <v>83934400</v>
      </c>
      <c r="AM3232" s="5">
        <v>83934400</v>
      </c>
      <c r="AN3232" s="5">
        <v>0</v>
      </c>
      <c r="AO3232" s="5">
        <v>0</v>
      </c>
      <c r="AP3232" s="5">
        <v>83934400</v>
      </c>
      <c r="AQ3232" s="5">
        <v>0</v>
      </c>
      <c r="AR3232" s="5">
        <v>0</v>
      </c>
    </row>
    <row r="3233" spans="1:44" x14ac:dyDescent="0.25">
      <c r="A3233" s="6">
        <v>4151</v>
      </c>
      <c r="B3233" s="3" t="s">
        <v>5445</v>
      </c>
      <c r="C3233" s="3" t="s">
        <v>6008</v>
      </c>
      <c r="D3233" s="3" t="s">
        <v>6677</v>
      </c>
      <c r="E3233" s="3" t="s">
        <v>3379</v>
      </c>
      <c r="F3233" s="3" t="s">
        <v>10360</v>
      </c>
      <c r="G3233" s="21">
        <v>18</v>
      </c>
      <c r="H3233" s="8" t="s">
        <v>12708</v>
      </c>
      <c r="I3233" s="3" t="s">
        <v>12340</v>
      </c>
      <c r="J3233" s="3" t="s">
        <v>12544</v>
      </c>
      <c r="K3233" s="7">
        <v>2</v>
      </c>
      <c r="L3233" s="3" t="s">
        <v>5459</v>
      </c>
      <c r="M3233" s="7">
        <v>7822</v>
      </c>
      <c r="N3233" s="3" t="s">
        <v>3371</v>
      </c>
      <c r="O3233" s="3" t="s">
        <v>5551</v>
      </c>
      <c r="P3233" s="8" t="s">
        <v>12715</v>
      </c>
      <c r="Q3233" s="8" t="s">
        <v>12719</v>
      </c>
      <c r="R3233" s="4">
        <v>0</v>
      </c>
      <c r="S3233" s="4" t="s">
        <v>5627</v>
      </c>
      <c r="T3233" s="4">
        <v>99</v>
      </c>
      <c r="U3233" s="7" t="s">
        <v>6298</v>
      </c>
      <c r="V3233" s="7">
        <v>42</v>
      </c>
      <c r="W3233" s="3" t="s">
        <v>7180</v>
      </c>
      <c r="X3233" s="6">
        <v>4201</v>
      </c>
      <c r="Y3233" s="3" t="s">
        <v>7181</v>
      </c>
      <c r="Z3233" s="6">
        <v>4201004</v>
      </c>
      <c r="AA3233" s="3" t="s">
        <v>10117</v>
      </c>
      <c r="AB3233" s="6">
        <v>42010040003</v>
      </c>
      <c r="AC3233" s="3" t="s">
        <v>10128</v>
      </c>
      <c r="AD3233" s="5">
        <v>0</v>
      </c>
      <c r="AE3233" s="5">
        <v>0</v>
      </c>
      <c r="AF3233" s="5">
        <v>56444556</v>
      </c>
      <c r="AG3233" s="5">
        <v>0</v>
      </c>
      <c r="AH3233" s="5">
        <v>0</v>
      </c>
      <c r="AI3233" s="5">
        <v>0</v>
      </c>
      <c r="AJ3233" s="5">
        <v>0</v>
      </c>
      <c r="AK3233" s="5">
        <v>56444556</v>
      </c>
      <c r="AL3233" s="5">
        <v>56444556</v>
      </c>
      <c r="AM3233" s="5">
        <v>56444556</v>
      </c>
      <c r="AN3233" s="5">
        <v>0</v>
      </c>
      <c r="AO3233" s="5">
        <v>0</v>
      </c>
      <c r="AP3233" s="5">
        <v>56444556</v>
      </c>
      <c r="AQ3233" s="5">
        <v>0</v>
      </c>
      <c r="AR3233" s="5">
        <v>0</v>
      </c>
    </row>
    <row r="3234" spans="1:44" x14ac:dyDescent="0.25">
      <c r="A3234" s="6">
        <v>4151</v>
      </c>
      <c r="B3234" s="3" t="s">
        <v>5445</v>
      </c>
      <c r="C3234" s="3" t="s">
        <v>6008</v>
      </c>
      <c r="D3234" s="3" t="s">
        <v>6677</v>
      </c>
      <c r="E3234" s="3" t="s">
        <v>3380</v>
      </c>
      <c r="F3234" s="3" t="s">
        <v>10131</v>
      </c>
      <c r="G3234" s="21">
        <v>18</v>
      </c>
      <c r="H3234" s="8" t="s">
        <v>12708</v>
      </c>
      <c r="I3234" s="3" t="s">
        <v>12341</v>
      </c>
      <c r="J3234" s="3" t="s">
        <v>12545</v>
      </c>
      <c r="K3234" s="7">
        <v>2</v>
      </c>
      <c r="L3234" s="3" t="s">
        <v>5459</v>
      </c>
      <c r="M3234" s="7">
        <v>7822</v>
      </c>
      <c r="N3234" s="3" t="s">
        <v>3371</v>
      </c>
      <c r="O3234" s="3" t="s">
        <v>5551</v>
      </c>
      <c r="P3234" s="8" t="s">
        <v>12715</v>
      </c>
      <c r="Q3234" s="8" t="s">
        <v>12719</v>
      </c>
      <c r="R3234" s="4">
        <v>0</v>
      </c>
      <c r="S3234" s="4" t="s">
        <v>5627</v>
      </c>
      <c r="T3234" s="4">
        <v>99</v>
      </c>
      <c r="U3234" s="7" t="s">
        <v>6298</v>
      </c>
      <c r="V3234" s="7">
        <v>42</v>
      </c>
      <c r="W3234" s="3" t="s">
        <v>7180</v>
      </c>
      <c r="X3234" s="6">
        <v>4201</v>
      </c>
      <c r="Y3234" s="3" t="s">
        <v>7181</v>
      </c>
      <c r="Z3234" s="6">
        <v>4201004</v>
      </c>
      <c r="AA3234" s="3" t="s">
        <v>10117</v>
      </c>
      <c r="AB3234" s="6">
        <v>42010040003</v>
      </c>
      <c r="AC3234" s="3" t="s">
        <v>10128</v>
      </c>
      <c r="AD3234" s="5">
        <v>0</v>
      </c>
      <c r="AE3234" s="5">
        <v>0</v>
      </c>
      <c r="AF3234" s="5">
        <v>762447678</v>
      </c>
      <c r="AG3234" s="5">
        <v>0</v>
      </c>
      <c r="AH3234" s="5">
        <v>0</v>
      </c>
      <c r="AI3234" s="5">
        <v>0</v>
      </c>
      <c r="AJ3234" s="5">
        <v>0</v>
      </c>
      <c r="AK3234" s="5">
        <v>762447678</v>
      </c>
      <c r="AL3234" s="5">
        <v>762447678</v>
      </c>
      <c r="AM3234" s="5">
        <v>762447678</v>
      </c>
      <c r="AN3234" s="5">
        <v>0</v>
      </c>
      <c r="AO3234" s="5">
        <v>0</v>
      </c>
      <c r="AP3234" s="5">
        <v>762447678</v>
      </c>
      <c r="AQ3234" s="5">
        <v>0</v>
      </c>
      <c r="AR3234" s="5">
        <v>0</v>
      </c>
    </row>
    <row r="3235" spans="1:44" x14ac:dyDescent="0.25">
      <c r="A3235" s="6">
        <v>4151</v>
      </c>
      <c r="B3235" s="3" t="s">
        <v>5445</v>
      </c>
      <c r="C3235" s="3" t="s">
        <v>6008</v>
      </c>
      <c r="D3235" s="3" t="s">
        <v>6677</v>
      </c>
      <c r="E3235" s="3" t="s">
        <v>3381</v>
      </c>
      <c r="F3235" s="3" t="s">
        <v>10361</v>
      </c>
      <c r="G3235" s="21">
        <v>18</v>
      </c>
      <c r="H3235" s="8" t="s">
        <v>12708</v>
      </c>
      <c r="I3235" s="3" t="s">
        <v>12351</v>
      </c>
      <c r="J3235" s="3" t="s">
        <v>12555</v>
      </c>
      <c r="K3235" s="7">
        <v>2</v>
      </c>
      <c r="L3235" s="3" t="s">
        <v>5459</v>
      </c>
      <c r="M3235" s="7">
        <v>7822</v>
      </c>
      <c r="N3235" s="3" t="s">
        <v>3371</v>
      </c>
      <c r="O3235" s="3" t="s">
        <v>5551</v>
      </c>
      <c r="P3235" s="8" t="s">
        <v>12715</v>
      </c>
      <c r="Q3235" s="8" t="s">
        <v>12719</v>
      </c>
      <c r="R3235" s="4">
        <v>0</v>
      </c>
      <c r="S3235" s="4" t="s">
        <v>5627</v>
      </c>
      <c r="T3235" s="4">
        <v>99</v>
      </c>
      <c r="U3235" s="7" t="s">
        <v>6298</v>
      </c>
      <c r="V3235" s="7">
        <v>42</v>
      </c>
      <c r="W3235" s="3" t="s">
        <v>7180</v>
      </c>
      <c r="X3235" s="6">
        <v>4201</v>
      </c>
      <c r="Y3235" s="3" t="s">
        <v>7181</v>
      </c>
      <c r="Z3235" s="6">
        <v>4201004</v>
      </c>
      <c r="AA3235" s="3" t="s">
        <v>10117</v>
      </c>
      <c r="AB3235" s="6">
        <v>42010040003</v>
      </c>
      <c r="AC3235" s="3" t="s">
        <v>10128</v>
      </c>
      <c r="AD3235" s="5">
        <v>0</v>
      </c>
      <c r="AE3235" s="5">
        <v>0</v>
      </c>
      <c r="AF3235" s="5">
        <v>13287916</v>
      </c>
      <c r="AG3235" s="5">
        <v>0</v>
      </c>
      <c r="AH3235" s="5">
        <v>0</v>
      </c>
      <c r="AI3235" s="5">
        <v>0</v>
      </c>
      <c r="AJ3235" s="5">
        <v>0</v>
      </c>
      <c r="AK3235" s="5">
        <v>13287916</v>
      </c>
      <c r="AL3235" s="5">
        <v>13287916</v>
      </c>
      <c r="AM3235" s="5">
        <v>13287916</v>
      </c>
      <c r="AN3235" s="5">
        <v>0</v>
      </c>
      <c r="AO3235" s="5">
        <v>0</v>
      </c>
      <c r="AP3235" s="5">
        <v>13287916</v>
      </c>
      <c r="AQ3235" s="5">
        <v>0</v>
      </c>
      <c r="AR3235" s="5">
        <v>0</v>
      </c>
    </row>
    <row r="3236" spans="1:44" x14ac:dyDescent="0.25">
      <c r="A3236" s="6">
        <v>4151</v>
      </c>
      <c r="B3236" s="3" t="s">
        <v>5445</v>
      </c>
      <c r="C3236" s="3" t="s">
        <v>6014</v>
      </c>
      <c r="D3236" s="3" t="s">
        <v>6683</v>
      </c>
      <c r="E3236" s="3" t="s">
        <v>3382</v>
      </c>
      <c r="F3236" s="3" t="s">
        <v>10362</v>
      </c>
      <c r="G3236" s="21">
        <v>1</v>
      </c>
      <c r="H3236" s="8" t="s">
        <v>12697</v>
      </c>
      <c r="I3236" s="3" t="s">
        <v>12499</v>
      </c>
      <c r="J3236" s="3" t="s">
        <v>12651</v>
      </c>
      <c r="K3236" s="7">
        <v>2</v>
      </c>
      <c r="L3236" s="3" t="s">
        <v>5459</v>
      </c>
      <c r="M3236" s="7">
        <v>7822</v>
      </c>
      <c r="N3236" s="3" t="s">
        <v>3371</v>
      </c>
      <c r="O3236" s="3" t="s">
        <v>5551</v>
      </c>
      <c r="P3236" s="8" t="s">
        <v>12715</v>
      </c>
      <c r="Q3236" s="8" t="s">
        <v>12719</v>
      </c>
      <c r="R3236" s="4">
        <v>0</v>
      </c>
      <c r="S3236" s="4" t="s">
        <v>5627</v>
      </c>
      <c r="T3236" s="4">
        <v>99</v>
      </c>
      <c r="U3236" s="7" t="s">
        <v>6298</v>
      </c>
      <c r="V3236" s="7">
        <v>42</v>
      </c>
      <c r="W3236" s="3" t="s">
        <v>7180</v>
      </c>
      <c r="X3236" s="6">
        <v>4201</v>
      </c>
      <c r="Y3236" s="3" t="s">
        <v>7181</v>
      </c>
      <c r="Z3236" s="6">
        <v>4201004</v>
      </c>
      <c r="AA3236" s="3" t="s">
        <v>10117</v>
      </c>
      <c r="AB3236" s="6">
        <v>42010040005</v>
      </c>
      <c r="AC3236" s="3" t="s">
        <v>10150</v>
      </c>
      <c r="AD3236" s="5">
        <v>0</v>
      </c>
      <c r="AE3236" s="5">
        <v>0</v>
      </c>
      <c r="AF3236" s="5">
        <v>12439233</v>
      </c>
      <c r="AG3236" s="5">
        <v>0</v>
      </c>
      <c r="AH3236" s="5">
        <v>0</v>
      </c>
      <c r="AI3236" s="5">
        <v>0</v>
      </c>
      <c r="AJ3236" s="5">
        <v>0</v>
      </c>
      <c r="AK3236" s="5">
        <v>12439233</v>
      </c>
      <c r="AL3236" s="5">
        <v>12439233</v>
      </c>
      <c r="AM3236" s="5">
        <v>12439233</v>
      </c>
      <c r="AN3236" s="5">
        <v>0</v>
      </c>
      <c r="AO3236" s="5">
        <v>0</v>
      </c>
      <c r="AP3236" s="5">
        <v>12439233</v>
      </c>
      <c r="AQ3236" s="5">
        <v>0</v>
      </c>
      <c r="AR3236" s="5">
        <v>0</v>
      </c>
    </row>
    <row r="3237" spans="1:44" x14ac:dyDescent="0.25">
      <c r="A3237" s="6">
        <v>4151</v>
      </c>
      <c r="B3237" s="3" t="s">
        <v>5445</v>
      </c>
      <c r="C3237" s="3" t="s">
        <v>6031</v>
      </c>
      <c r="D3237" s="3" t="s">
        <v>6700</v>
      </c>
      <c r="E3237" s="3" t="s">
        <v>3383</v>
      </c>
      <c r="F3237" s="3" t="s">
        <v>10363</v>
      </c>
      <c r="G3237" s="21">
        <v>18</v>
      </c>
      <c r="H3237" s="8" t="s">
        <v>12708</v>
      </c>
      <c r="I3237" s="3" t="s">
        <v>12347</v>
      </c>
      <c r="J3237" s="3" t="s">
        <v>12551</v>
      </c>
      <c r="K3237" s="7">
        <v>2</v>
      </c>
      <c r="L3237" s="3" t="s">
        <v>5459</v>
      </c>
      <c r="M3237" s="7">
        <v>7822</v>
      </c>
      <c r="N3237" s="3" t="s">
        <v>3371</v>
      </c>
      <c r="O3237" s="3" t="s">
        <v>5551</v>
      </c>
      <c r="P3237" s="8" t="s">
        <v>12715</v>
      </c>
      <c r="Q3237" s="8" t="s">
        <v>12719</v>
      </c>
      <c r="R3237" s="4">
        <v>0</v>
      </c>
      <c r="S3237" s="4" t="s">
        <v>5627</v>
      </c>
      <c r="T3237" s="4">
        <v>99</v>
      </c>
      <c r="U3237" s="7" t="s">
        <v>6298</v>
      </c>
      <c r="V3237" s="7">
        <v>42</v>
      </c>
      <c r="W3237" s="3" t="s">
        <v>7180</v>
      </c>
      <c r="X3237" s="6">
        <v>4202</v>
      </c>
      <c r="Y3237" s="3" t="s">
        <v>7194</v>
      </c>
      <c r="Z3237" s="6">
        <v>4202002</v>
      </c>
      <c r="AA3237" s="3" t="s">
        <v>10153</v>
      </c>
      <c r="AB3237" s="6">
        <v>42020020002</v>
      </c>
      <c r="AC3237" s="3" t="s">
        <v>10154</v>
      </c>
      <c r="AD3237" s="5">
        <v>0</v>
      </c>
      <c r="AE3237" s="5">
        <v>0</v>
      </c>
      <c r="AF3237" s="5">
        <v>147071000</v>
      </c>
      <c r="AG3237" s="5">
        <v>0</v>
      </c>
      <c r="AH3237" s="5">
        <v>0</v>
      </c>
      <c r="AI3237" s="5">
        <v>0</v>
      </c>
      <c r="AJ3237" s="5">
        <v>0</v>
      </c>
      <c r="AK3237" s="5">
        <v>147071000</v>
      </c>
      <c r="AL3237" s="5">
        <v>147071000</v>
      </c>
      <c r="AM3237" s="5">
        <v>147071000</v>
      </c>
      <c r="AN3237" s="5">
        <v>0</v>
      </c>
      <c r="AO3237" s="5">
        <v>0</v>
      </c>
      <c r="AP3237" s="5">
        <v>147071000</v>
      </c>
      <c r="AQ3237" s="5">
        <v>0</v>
      </c>
      <c r="AR3237" s="5">
        <v>0</v>
      </c>
    </row>
    <row r="3238" spans="1:44" x14ac:dyDescent="0.25">
      <c r="A3238" s="6">
        <v>4151</v>
      </c>
      <c r="B3238" s="3" t="s">
        <v>5445</v>
      </c>
      <c r="C3238" s="3" t="s">
        <v>6031</v>
      </c>
      <c r="D3238" s="3" t="s">
        <v>6700</v>
      </c>
      <c r="E3238" s="3" t="s">
        <v>3384</v>
      </c>
      <c r="F3238" s="3" t="s">
        <v>10364</v>
      </c>
      <c r="G3238" s="21">
        <v>18</v>
      </c>
      <c r="H3238" s="8" t="s">
        <v>12708</v>
      </c>
      <c r="I3238" s="3" t="s">
        <v>12498</v>
      </c>
      <c r="J3238" s="3" t="s">
        <v>12652</v>
      </c>
      <c r="K3238" s="7">
        <v>2</v>
      </c>
      <c r="L3238" s="3" t="s">
        <v>5459</v>
      </c>
      <c r="M3238" s="7">
        <v>7822</v>
      </c>
      <c r="N3238" s="3" t="s">
        <v>3371</v>
      </c>
      <c r="O3238" s="3" t="s">
        <v>5551</v>
      </c>
      <c r="P3238" s="8" t="s">
        <v>12715</v>
      </c>
      <c r="Q3238" s="8" t="s">
        <v>12719</v>
      </c>
      <c r="R3238" s="4">
        <v>0</v>
      </c>
      <c r="S3238" s="4" t="s">
        <v>5627</v>
      </c>
      <c r="T3238" s="4">
        <v>99</v>
      </c>
      <c r="U3238" s="7" t="s">
        <v>6298</v>
      </c>
      <c r="V3238" s="7">
        <v>42</v>
      </c>
      <c r="W3238" s="3" t="s">
        <v>7180</v>
      </c>
      <c r="X3238" s="6">
        <v>4202</v>
      </c>
      <c r="Y3238" s="3" t="s">
        <v>7194</v>
      </c>
      <c r="Z3238" s="6">
        <v>4202002</v>
      </c>
      <c r="AA3238" s="3" t="s">
        <v>10153</v>
      </c>
      <c r="AB3238" s="6">
        <v>42020020002</v>
      </c>
      <c r="AC3238" s="3" t="s">
        <v>10154</v>
      </c>
      <c r="AD3238" s="5">
        <v>0</v>
      </c>
      <c r="AE3238" s="5">
        <v>0</v>
      </c>
      <c r="AF3238" s="5">
        <v>38557460</v>
      </c>
      <c r="AG3238" s="5">
        <v>0</v>
      </c>
      <c r="AH3238" s="5">
        <v>0</v>
      </c>
      <c r="AI3238" s="5">
        <v>0</v>
      </c>
      <c r="AJ3238" s="5">
        <v>0</v>
      </c>
      <c r="AK3238" s="5">
        <v>38557460</v>
      </c>
      <c r="AL3238" s="5">
        <v>38557460</v>
      </c>
      <c r="AM3238" s="5">
        <v>38557460</v>
      </c>
      <c r="AN3238" s="5">
        <v>0</v>
      </c>
      <c r="AO3238" s="5">
        <v>0</v>
      </c>
      <c r="AP3238" s="5">
        <v>38557460</v>
      </c>
      <c r="AQ3238" s="5">
        <v>0</v>
      </c>
      <c r="AR3238" s="5">
        <v>0</v>
      </c>
    </row>
    <row r="3239" spans="1:44" x14ac:dyDescent="0.25">
      <c r="A3239" s="6">
        <v>4151</v>
      </c>
      <c r="B3239" s="3" t="s">
        <v>5445</v>
      </c>
      <c r="C3239" s="3" t="s">
        <v>6050</v>
      </c>
      <c r="D3239" s="3" t="s">
        <v>6719</v>
      </c>
      <c r="E3239" s="3" t="s">
        <v>3316</v>
      </c>
      <c r="F3239" s="3" t="s">
        <v>10365</v>
      </c>
      <c r="G3239" s="21">
        <v>18</v>
      </c>
      <c r="H3239" s="8" t="s">
        <v>12708</v>
      </c>
      <c r="I3239" s="3" t="s">
        <v>12498</v>
      </c>
      <c r="J3239" s="3" t="s">
        <v>12652</v>
      </c>
      <c r="K3239" s="7">
        <v>2</v>
      </c>
      <c r="L3239" s="3" t="s">
        <v>5459</v>
      </c>
      <c r="M3239" s="7">
        <v>7822</v>
      </c>
      <c r="N3239" s="3" t="s">
        <v>3371</v>
      </c>
      <c r="O3239" s="3" t="s">
        <v>5551</v>
      </c>
      <c r="P3239" s="8" t="s">
        <v>12715</v>
      </c>
      <c r="Q3239" s="8" t="s">
        <v>12719</v>
      </c>
      <c r="R3239" s="4">
        <v>0</v>
      </c>
      <c r="S3239" s="4" t="s">
        <v>5627</v>
      </c>
      <c r="T3239" s="4">
        <v>99</v>
      </c>
      <c r="U3239" s="7" t="s">
        <v>6298</v>
      </c>
      <c r="V3239" s="7">
        <v>42</v>
      </c>
      <c r="W3239" s="3" t="s">
        <v>7180</v>
      </c>
      <c r="X3239" s="6">
        <v>4202</v>
      </c>
      <c r="Y3239" s="3" t="s">
        <v>7194</v>
      </c>
      <c r="Z3239" s="6">
        <v>4202002</v>
      </c>
      <c r="AA3239" s="3" t="s">
        <v>10153</v>
      </c>
      <c r="AB3239" s="6">
        <v>42020020003</v>
      </c>
      <c r="AC3239" s="3" t="s">
        <v>10345</v>
      </c>
      <c r="AD3239" s="5">
        <v>0</v>
      </c>
      <c r="AE3239" s="5">
        <v>0</v>
      </c>
      <c r="AF3239" s="5">
        <v>50775</v>
      </c>
      <c r="AG3239" s="5">
        <v>0</v>
      </c>
      <c r="AH3239" s="5">
        <v>0</v>
      </c>
      <c r="AI3239" s="5">
        <v>0</v>
      </c>
      <c r="AJ3239" s="5">
        <v>0</v>
      </c>
      <c r="AK3239" s="5">
        <v>50775</v>
      </c>
      <c r="AL3239" s="5">
        <v>50775</v>
      </c>
      <c r="AM3239" s="5">
        <v>50775</v>
      </c>
      <c r="AN3239" s="5">
        <v>0</v>
      </c>
      <c r="AO3239" s="5">
        <v>0</v>
      </c>
      <c r="AP3239" s="5">
        <v>50775</v>
      </c>
      <c r="AQ3239" s="5">
        <v>0</v>
      </c>
      <c r="AR3239" s="5">
        <v>0</v>
      </c>
    </row>
    <row r="3240" spans="1:44" x14ac:dyDescent="0.25">
      <c r="A3240" s="6">
        <v>4151</v>
      </c>
      <c r="B3240" s="3" t="s">
        <v>5445</v>
      </c>
      <c r="C3240" s="3" t="s">
        <v>6023</v>
      </c>
      <c r="D3240" s="3" t="s">
        <v>6692</v>
      </c>
      <c r="E3240" s="3" t="s">
        <v>3320</v>
      </c>
      <c r="F3240" s="3" t="s">
        <v>10192</v>
      </c>
      <c r="G3240" s="21">
        <v>18</v>
      </c>
      <c r="H3240" s="8" t="s">
        <v>12708</v>
      </c>
      <c r="I3240" s="3" t="s">
        <v>12339</v>
      </c>
      <c r="J3240" s="3" t="s">
        <v>12543</v>
      </c>
      <c r="K3240" s="7">
        <v>2</v>
      </c>
      <c r="L3240" s="3" t="s">
        <v>5459</v>
      </c>
      <c r="M3240" s="7">
        <v>7830</v>
      </c>
      <c r="N3240" s="3" t="s">
        <v>3385</v>
      </c>
      <c r="O3240" s="3" t="s">
        <v>5552</v>
      </c>
      <c r="P3240" s="8" t="s">
        <v>12715</v>
      </c>
      <c r="Q3240" s="8" t="s">
        <v>12718</v>
      </c>
      <c r="R3240" s="4">
        <v>0</v>
      </c>
      <c r="S3240" s="4" t="s">
        <v>5627</v>
      </c>
      <c r="T3240" s="4">
        <v>99</v>
      </c>
      <c r="U3240" s="7" t="s">
        <v>6298</v>
      </c>
      <c r="V3240" s="7">
        <v>42</v>
      </c>
      <c r="W3240" s="3" t="s">
        <v>7180</v>
      </c>
      <c r="X3240" s="6">
        <v>4201</v>
      </c>
      <c r="Y3240" s="3" t="s">
        <v>7181</v>
      </c>
      <c r="Z3240" s="6">
        <v>4201004</v>
      </c>
      <c r="AA3240" s="3" t="s">
        <v>10117</v>
      </c>
      <c r="AB3240" s="6">
        <v>42010040007</v>
      </c>
      <c r="AC3240" s="3" t="s">
        <v>10189</v>
      </c>
      <c r="AD3240" s="5">
        <v>0</v>
      </c>
      <c r="AE3240" s="5">
        <v>0</v>
      </c>
      <c r="AF3240" s="5">
        <v>78586832</v>
      </c>
      <c r="AG3240" s="5">
        <v>0</v>
      </c>
      <c r="AH3240" s="5">
        <v>0</v>
      </c>
      <c r="AI3240" s="5">
        <v>0</v>
      </c>
      <c r="AJ3240" s="5">
        <v>0</v>
      </c>
      <c r="AK3240" s="5">
        <v>78586832</v>
      </c>
      <c r="AL3240" s="5">
        <v>78586832</v>
      </c>
      <c r="AM3240" s="5">
        <v>78586832</v>
      </c>
      <c r="AN3240" s="5">
        <v>0</v>
      </c>
      <c r="AO3240" s="5">
        <v>0</v>
      </c>
      <c r="AP3240" s="5">
        <v>78586832</v>
      </c>
      <c r="AQ3240" s="5">
        <v>0</v>
      </c>
      <c r="AR3240" s="5">
        <v>0</v>
      </c>
    </row>
    <row r="3241" spans="1:44" x14ac:dyDescent="0.25">
      <c r="A3241" s="6">
        <v>4151</v>
      </c>
      <c r="B3241" s="3" t="s">
        <v>5445</v>
      </c>
      <c r="C3241" s="3" t="s">
        <v>6028</v>
      </c>
      <c r="D3241" s="3" t="s">
        <v>6697</v>
      </c>
      <c r="E3241" s="3" t="s">
        <v>3321</v>
      </c>
      <c r="F3241" s="3" t="s">
        <v>10280</v>
      </c>
      <c r="G3241" s="21">
        <v>18</v>
      </c>
      <c r="H3241" s="8" t="s">
        <v>12708</v>
      </c>
      <c r="I3241" s="3" t="s">
        <v>12351</v>
      </c>
      <c r="J3241" s="3" t="s">
        <v>12555</v>
      </c>
      <c r="K3241" s="7">
        <v>2</v>
      </c>
      <c r="L3241" s="3" t="s">
        <v>5459</v>
      </c>
      <c r="M3241" s="7">
        <v>7830</v>
      </c>
      <c r="N3241" s="3" t="s">
        <v>3385</v>
      </c>
      <c r="O3241" s="3" t="s">
        <v>5552</v>
      </c>
      <c r="P3241" s="8" t="s">
        <v>12715</v>
      </c>
      <c r="Q3241" s="8" t="s">
        <v>12718</v>
      </c>
      <c r="R3241" s="4">
        <v>0</v>
      </c>
      <c r="S3241" s="4" t="s">
        <v>5627</v>
      </c>
      <c r="T3241" s="4">
        <v>99</v>
      </c>
      <c r="U3241" s="7" t="s">
        <v>6298</v>
      </c>
      <c r="V3241" s="7">
        <v>42</v>
      </c>
      <c r="W3241" s="3" t="s">
        <v>7180</v>
      </c>
      <c r="X3241" s="6">
        <v>4201</v>
      </c>
      <c r="Y3241" s="3" t="s">
        <v>7181</v>
      </c>
      <c r="Z3241" s="6">
        <v>4201004</v>
      </c>
      <c r="AA3241" s="3" t="s">
        <v>10117</v>
      </c>
      <c r="AB3241" s="6">
        <v>42010040007</v>
      </c>
      <c r="AC3241" s="3" t="s">
        <v>10189</v>
      </c>
      <c r="AD3241" s="5">
        <v>0</v>
      </c>
      <c r="AE3241" s="5">
        <v>0</v>
      </c>
      <c r="AF3241" s="5">
        <v>466098428</v>
      </c>
      <c r="AG3241" s="5">
        <v>0</v>
      </c>
      <c r="AH3241" s="5">
        <v>0</v>
      </c>
      <c r="AI3241" s="5">
        <v>0</v>
      </c>
      <c r="AJ3241" s="5">
        <v>0</v>
      </c>
      <c r="AK3241" s="5">
        <v>466098428</v>
      </c>
      <c r="AL3241" s="5">
        <v>466098428</v>
      </c>
      <c r="AM3241" s="5">
        <v>466098428</v>
      </c>
      <c r="AN3241" s="5">
        <v>0</v>
      </c>
      <c r="AO3241" s="5">
        <v>0</v>
      </c>
      <c r="AP3241" s="5">
        <v>466098428</v>
      </c>
      <c r="AQ3241" s="5">
        <v>0</v>
      </c>
      <c r="AR3241" s="5">
        <v>0</v>
      </c>
    </row>
    <row r="3242" spans="1:44" x14ac:dyDescent="0.25">
      <c r="A3242" s="6">
        <v>4151</v>
      </c>
      <c r="B3242" s="3" t="s">
        <v>5445</v>
      </c>
      <c r="C3242" s="3" t="s">
        <v>6028</v>
      </c>
      <c r="D3242" s="3" t="s">
        <v>6697</v>
      </c>
      <c r="E3242" s="3" t="s">
        <v>3386</v>
      </c>
      <c r="F3242" s="3" t="s">
        <v>10366</v>
      </c>
      <c r="G3242" s="21">
        <v>18</v>
      </c>
      <c r="H3242" s="8" t="s">
        <v>12708</v>
      </c>
      <c r="I3242" s="3" t="s">
        <v>12351</v>
      </c>
      <c r="J3242" s="3" t="s">
        <v>12555</v>
      </c>
      <c r="K3242" s="7">
        <v>2</v>
      </c>
      <c r="L3242" s="3" t="s">
        <v>5459</v>
      </c>
      <c r="M3242" s="7">
        <v>7830</v>
      </c>
      <c r="N3242" s="3" t="s">
        <v>3385</v>
      </c>
      <c r="O3242" s="3" t="s">
        <v>5552</v>
      </c>
      <c r="P3242" s="8" t="s">
        <v>12715</v>
      </c>
      <c r="Q3242" s="8" t="s">
        <v>12718</v>
      </c>
      <c r="R3242" s="4">
        <v>0</v>
      </c>
      <c r="S3242" s="4" t="s">
        <v>5627</v>
      </c>
      <c r="T3242" s="4">
        <v>99</v>
      </c>
      <c r="U3242" s="7" t="s">
        <v>6298</v>
      </c>
      <c r="V3242" s="7">
        <v>42</v>
      </c>
      <c r="W3242" s="3" t="s">
        <v>7180</v>
      </c>
      <c r="X3242" s="6">
        <v>4201</v>
      </c>
      <c r="Y3242" s="3" t="s">
        <v>7181</v>
      </c>
      <c r="Z3242" s="6">
        <v>4201004</v>
      </c>
      <c r="AA3242" s="3" t="s">
        <v>10117</v>
      </c>
      <c r="AB3242" s="6">
        <v>42010040007</v>
      </c>
      <c r="AC3242" s="3" t="s">
        <v>10189</v>
      </c>
      <c r="AD3242" s="5">
        <v>0</v>
      </c>
      <c r="AE3242" s="5">
        <v>0</v>
      </c>
      <c r="AF3242" s="5">
        <v>46529230</v>
      </c>
      <c r="AG3242" s="5">
        <v>0</v>
      </c>
      <c r="AH3242" s="5">
        <v>0</v>
      </c>
      <c r="AI3242" s="5">
        <v>0</v>
      </c>
      <c r="AJ3242" s="5">
        <v>0</v>
      </c>
      <c r="AK3242" s="5">
        <v>46529230</v>
      </c>
      <c r="AL3242" s="5">
        <v>46529230</v>
      </c>
      <c r="AM3242" s="5">
        <v>46529230</v>
      </c>
      <c r="AN3242" s="5">
        <v>0</v>
      </c>
      <c r="AO3242" s="5">
        <v>0</v>
      </c>
      <c r="AP3242" s="5">
        <v>46529230</v>
      </c>
      <c r="AQ3242" s="5">
        <v>0</v>
      </c>
      <c r="AR3242" s="5">
        <v>0</v>
      </c>
    </row>
    <row r="3243" spans="1:44" x14ac:dyDescent="0.25">
      <c r="A3243" s="6">
        <v>4151</v>
      </c>
      <c r="B3243" s="3" t="s">
        <v>5445</v>
      </c>
      <c r="C3243" s="3" t="s">
        <v>6024</v>
      </c>
      <c r="D3243" s="3" t="s">
        <v>6693</v>
      </c>
      <c r="E3243" s="3" t="s">
        <v>3324</v>
      </c>
      <c r="F3243" s="3" t="s">
        <v>10367</v>
      </c>
      <c r="G3243" s="21">
        <v>18</v>
      </c>
      <c r="H3243" s="8" t="s">
        <v>12708</v>
      </c>
      <c r="I3243" s="3" t="s">
        <v>12498</v>
      </c>
      <c r="J3243" s="3" t="s">
        <v>12652</v>
      </c>
      <c r="K3243" s="7">
        <v>2</v>
      </c>
      <c r="L3243" s="3" t="s">
        <v>5459</v>
      </c>
      <c r="M3243" s="7">
        <v>7830</v>
      </c>
      <c r="N3243" s="3" t="s">
        <v>3385</v>
      </c>
      <c r="O3243" s="3" t="s">
        <v>5552</v>
      </c>
      <c r="P3243" s="8" t="s">
        <v>12715</v>
      </c>
      <c r="Q3243" s="8" t="s">
        <v>12718</v>
      </c>
      <c r="R3243" s="4">
        <v>0</v>
      </c>
      <c r="S3243" s="4" t="s">
        <v>5627</v>
      </c>
      <c r="T3243" s="4">
        <v>99</v>
      </c>
      <c r="U3243" s="7" t="s">
        <v>6298</v>
      </c>
      <c r="V3243" s="7">
        <v>42</v>
      </c>
      <c r="W3243" s="3" t="s">
        <v>7180</v>
      </c>
      <c r="X3243" s="6">
        <v>4201</v>
      </c>
      <c r="Y3243" s="3" t="s">
        <v>7181</v>
      </c>
      <c r="Z3243" s="6">
        <v>4201004</v>
      </c>
      <c r="AA3243" s="3" t="s">
        <v>10117</v>
      </c>
      <c r="AB3243" s="6">
        <v>42010040007</v>
      </c>
      <c r="AC3243" s="3" t="s">
        <v>10189</v>
      </c>
      <c r="AD3243" s="5">
        <v>0</v>
      </c>
      <c r="AE3243" s="5">
        <v>0</v>
      </c>
      <c r="AF3243" s="5">
        <v>1027472435</v>
      </c>
      <c r="AG3243" s="5">
        <v>0</v>
      </c>
      <c r="AH3243" s="5">
        <v>0</v>
      </c>
      <c r="AI3243" s="5">
        <v>0</v>
      </c>
      <c r="AJ3243" s="5">
        <v>0</v>
      </c>
      <c r="AK3243" s="5">
        <v>1027472435</v>
      </c>
      <c r="AL3243" s="5">
        <v>1027472435</v>
      </c>
      <c r="AM3243" s="5">
        <v>1027472435</v>
      </c>
      <c r="AN3243" s="5">
        <v>0</v>
      </c>
      <c r="AO3243" s="5">
        <v>0</v>
      </c>
      <c r="AP3243" s="5">
        <v>1027472435</v>
      </c>
      <c r="AQ3243" s="5">
        <v>0</v>
      </c>
      <c r="AR3243" s="5">
        <v>0</v>
      </c>
    </row>
    <row r="3244" spans="1:44" x14ac:dyDescent="0.25">
      <c r="A3244" s="6">
        <v>4151</v>
      </c>
      <c r="B3244" s="3" t="s">
        <v>5445</v>
      </c>
      <c r="C3244" s="3" t="s">
        <v>6024</v>
      </c>
      <c r="D3244" s="3" t="s">
        <v>6693</v>
      </c>
      <c r="E3244" s="3" t="s">
        <v>3325</v>
      </c>
      <c r="F3244" s="3" t="s">
        <v>10368</v>
      </c>
      <c r="G3244" s="21">
        <v>18</v>
      </c>
      <c r="H3244" s="8" t="s">
        <v>12708</v>
      </c>
      <c r="I3244" s="3" t="s">
        <v>12351</v>
      </c>
      <c r="J3244" s="3" t="s">
        <v>12555</v>
      </c>
      <c r="K3244" s="7">
        <v>2</v>
      </c>
      <c r="L3244" s="3" t="s">
        <v>5459</v>
      </c>
      <c r="M3244" s="7">
        <v>7830</v>
      </c>
      <c r="N3244" s="3" t="s">
        <v>3385</v>
      </c>
      <c r="O3244" s="3" t="s">
        <v>5552</v>
      </c>
      <c r="P3244" s="8" t="s">
        <v>12715</v>
      </c>
      <c r="Q3244" s="8" t="s">
        <v>12718</v>
      </c>
      <c r="R3244" s="4">
        <v>0</v>
      </c>
      <c r="S3244" s="4" t="s">
        <v>5627</v>
      </c>
      <c r="T3244" s="4">
        <v>99</v>
      </c>
      <c r="U3244" s="7" t="s">
        <v>6298</v>
      </c>
      <c r="V3244" s="7">
        <v>42</v>
      </c>
      <c r="W3244" s="3" t="s">
        <v>7180</v>
      </c>
      <c r="X3244" s="6">
        <v>4201</v>
      </c>
      <c r="Y3244" s="3" t="s">
        <v>7181</v>
      </c>
      <c r="Z3244" s="6">
        <v>4201004</v>
      </c>
      <c r="AA3244" s="3" t="s">
        <v>10117</v>
      </c>
      <c r="AB3244" s="6">
        <v>42010040007</v>
      </c>
      <c r="AC3244" s="3" t="s">
        <v>10189</v>
      </c>
      <c r="AD3244" s="5">
        <v>0</v>
      </c>
      <c r="AE3244" s="5">
        <v>0</v>
      </c>
      <c r="AF3244" s="5">
        <v>69771223</v>
      </c>
      <c r="AG3244" s="5">
        <v>0</v>
      </c>
      <c r="AH3244" s="5">
        <v>0</v>
      </c>
      <c r="AI3244" s="5">
        <v>0</v>
      </c>
      <c r="AJ3244" s="5">
        <v>0</v>
      </c>
      <c r="AK3244" s="5">
        <v>69771223</v>
      </c>
      <c r="AL3244" s="5">
        <v>69771223</v>
      </c>
      <c r="AM3244" s="5">
        <v>69771223</v>
      </c>
      <c r="AN3244" s="5">
        <v>0</v>
      </c>
      <c r="AO3244" s="5">
        <v>0</v>
      </c>
      <c r="AP3244" s="5">
        <v>69771223</v>
      </c>
      <c r="AQ3244" s="5">
        <v>0</v>
      </c>
      <c r="AR3244" s="5">
        <v>0</v>
      </c>
    </row>
    <row r="3245" spans="1:44" x14ac:dyDescent="0.25">
      <c r="A3245" s="6">
        <v>4151</v>
      </c>
      <c r="B3245" s="3" t="s">
        <v>5445</v>
      </c>
      <c r="C3245" s="3" t="s">
        <v>6022</v>
      </c>
      <c r="D3245" s="3" t="s">
        <v>6691</v>
      </c>
      <c r="E3245" s="3" t="s">
        <v>3388</v>
      </c>
      <c r="F3245" s="3" t="s">
        <v>10369</v>
      </c>
      <c r="G3245" s="21">
        <v>18</v>
      </c>
      <c r="H3245" s="8" t="s">
        <v>12708</v>
      </c>
      <c r="I3245" s="3" t="s">
        <v>12499</v>
      </c>
      <c r="J3245" s="3" t="s">
        <v>12651</v>
      </c>
      <c r="K3245" s="7">
        <v>4</v>
      </c>
      <c r="L3245" s="3" t="s">
        <v>5460</v>
      </c>
      <c r="M3245" s="7">
        <v>1209</v>
      </c>
      <c r="N3245" s="3" t="s">
        <v>3387</v>
      </c>
      <c r="O3245" s="3" t="s">
        <v>5545</v>
      </c>
      <c r="P3245" s="8" t="s">
        <v>12715</v>
      </c>
      <c r="Q3245" s="8" t="s">
        <v>12718</v>
      </c>
      <c r="R3245" s="4">
        <v>0</v>
      </c>
      <c r="S3245" s="4" t="s">
        <v>5627</v>
      </c>
      <c r="T3245" s="4">
        <v>99</v>
      </c>
      <c r="U3245" s="7" t="s">
        <v>6298</v>
      </c>
      <c r="V3245" s="7">
        <v>42</v>
      </c>
      <c r="W3245" s="3" t="s">
        <v>7180</v>
      </c>
      <c r="X3245" s="6">
        <v>4201</v>
      </c>
      <c r="Y3245" s="3" t="s">
        <v>7181</v>
      </c>
      <c r="Z3245" s="6">
        <v>4201004</v>
      </c>
      <c r="AA3245" s="3" t="s">
        <v>10117</v>
      </c>
      <c r="AB3245" s="6">
        <v>42010040007</v>
      </c>
      <c r="AC3245" s="3" t="s">
        <v>10189</v>
      </c>
      <c r="AD3245" s="5">
        <v>86758421</v>
      </c>
      <c r="AE3245" s="5">
        <v>0</v>
      </c>
      <c r="AF3245" s="5">
        <v>0</v>
      </c>
      <c r="AG3245" s="5">
        <v>0</v>
      </c>
      <c r="AH3245" s="5">
        <v>0</v>
      </c>
      <c r="AI3245" s="5">
        <v>0</v>
      </c>
      <c r="AJ3245" s="5">
        <v>0</v>
      </c>
      <c r="AK3245" s="5">
        <v>86758421</v>
      </c>
      <c r="AL3245" s="5">
        <v>0</v>
      </c>
      <c r="AM3245" s="5">
        <v>0</v>
      </c>
      <c r="AN3245" s="5">
        <v>0</v>
      </c>
      <c r="AO3245" s="5">
        <v>0</v>
      </c>
      <c r="AP3245" s="5">
        <v>0</v>
      </c>
      <c r="AQ3245" s="5">
        <v>0</v>
      </c>
      <c r="AR3245" s="5">
        <v>86758421</v>
      </c>
    </row>
    <row r="3246" spans="1:44" x14ac:dyDescent="0.25">
      <c r="A3246" s="6">
        <v>4151</v>
      </c>
      <c r="B3246" s="3" t="s">
        <v>5445</v>
      </c>
      <c r="C3246" s="3" t="s">
        <v>6022</v>
      </c>
      <c r="D3246" s="3" t="s">
        <v>6691</v>
      </c>
      <c r="E3246" s="3" t="s">
        <v>3389</v>
      </c>
      <c r="F3246" s="3" t="s">
        <v>10370</v>
      </c>
      <c r="G3246" s="21">
        <v>18</v>
      </c>
      <c r="H3246" s="8" t="s">
        <v>12708</v>
      </c>
      <c r="I3246" s="3" t="s">
        <v>12499</v>
      </c>
      <c r="J3246" s="3" t="s">
        <v>12651</v>
      </c>
      <c r="K3246" s="7">
        <v>4</v>
      </c>
      <c r="L3246" s="3" t="s">
        <v>5460</v>
      </c>
      <c r="M3246" s="7">
        <v>1209</v>
      </c>
      <c r="N3246" s="3" t="s">
        <v>3387</v>
      </c>
      <c r="O3246" s="3" t="s">
        <v>5545</v>
      </c>
      <c r="P3246" s="8" t="s">
        <v>12715</v>
      </c>
      <c r="Q3246" s="8" t="s">
        <v>12718</v>
      </c>
      <c r="R3246" s="4">
        <v>0</v>
      </c>
      <c r="S3246" s="4" t="s">
        <v>5627</v>
      </c>
      <c r="T3246" s="4">
        <v>99</v>
      </c>
      <c r="U3246" s="7" t="s">
        <v>6298</v>
      </c>
      <c r="V3246" s="7">
        <v>42</v>
      </c>
      <c r="W3246" s="3" t="s">
        <v>7180</v>
      </c>
      <c r="X3246" s="6">
        <v>4201</v>
      </c>
      <c r="Y3246" s="3" t="s">
        <v>7181</v>
      </c>
      <c r="Z3246" s="6">
        <v>4201004</v>
      </c>
      <c r="AA3246" s="3" t="s">
        <v>10117</v>
      </c>
      <c r="AB3246" s="6">
        <v>42010040007</v>
      </c>
      <c r="AC3246" s="3" t="s">
        <v>10189</v>
      </c>
      <c r="AD3246" s="5">
        <v>133975456</v>
      </c>
      <c r="AE3246" s="5">
        <v>0</v>
      </c>
      <c r="AF3246" s="5">
        <v>0</v>
      </c>
      <c r="AG3246" s="5">
        <v>0</v>
      </c>
      <c r="AH3246" s="5">
        <v>0</v>
      </c>
      <c r="AI3246" s="5">
        <v>0</v>
      </c>
      <c r="AJ3246" s="5">
        <v>0</v>
      </c>
      <c r="AK3246" s="5">
        <v>133975456</v>
      </c>
      <c r="AL3246" s="5">
        <v>0</v>
      </c>
      <c r="AM3246" s="5">
        <v>0</v>
      </c>
      <c r="AN3246" s="5">
        <v>0</v>
      </c>
      <c r="AO3246" s="5">
        <v>0</v>
      </c>
      <c r="AP3246" s="5">
        <v>0</v>
      </c>
      <c r="AQ3246" s="5">
        <v>0</v>
      </c>
      <c r="AR3246" s="5">
        <v>133975456</v>
      </c>
    </row>
    <row r="3247" spans="1:44" x14ac:dyDescent="0.25">
      <c r="A3247" s="6">
        <v>4151</v>
      </c>
      <c r="B3247" s="3" t="s">
        <v>5445</v>
      </c>
      <c r="C3247" s="3" t="s">
        <v>6023</v>
      </c>
      <c r="D3247" s="3" t="s">
        <v>6692</v>
      </c>
      <c r="E3247" s="3" t="s">
        <v>3391</v>
      </c>
      <c r="F3247" s="3" t="s">
        <v>10192</v>
      </c>
      <c r="G3247" s="21">
        <v>18</v>
      </c>
      <c r="H3247" s="8" t="s">
        <v>12708</v>
      </c>
      <c r="I3247" s="3" t="s">
        <v>12339</v>
      </c>
      <c r="J3247" s="3" t="s">
        <v>12543</v>
      </c>
      <c r="K3247" s="7">
        <v>4</v>
      </c>
      <c r="L3247" s="3" t="s">
        <v>5460</v>
      </c>
      <c r="M3247" s="7">
        <v>1253</v>
      </c>
      <c r="N3247" s="3" t="s">
        <v>3390</v>
      </c>
      <c r="O3247" s="3" t="s">
        <v>5546</v>
      </c>
      <c r="P3247" s="8" t="s">
        <v>12715</v>
      </c>
      <c r="Q3247" s="8" t="s">
        <v>12718</v>
      </c>
      <c r="R3247" s="4">
        <v>0</v>
      </c>
      <c r="S3247" s="4" t="s">
        <v>5627</v>
      </c>
      <c r="T3247" s="4">
        <v>99</v>
      </c>
      <c r="U3247" s="7" t="s">
        <v>6298</v>
      </c>
      <c r="V3247" s="7">
        <v>42</v>
      </c>
      <c r="W3247" s="3" t="s">
        <v>7180</v>
      </c>
      <c r="X3247" s="6">
        <v>4201</v>
      </c>
      <c r="Y3247" s="3" t="s">
        <v>7181</v>
      </c>
      <c r="Z3247" s="6">
        <v>4201004</v>
      </c>
      <c r="AA3247" s="3" t="s">
        <v>10117</v>
      </c>
      <c r="AB3247" s="6">
        <v>42010040007</v>
      </c>
      <c r="AC3247" s="3" t="s">
        <v>10189</v>
      </c>
      <c r="AD3247" s="5">
        <v>380094819</v>
      </c>
      <c r="AE3247" s="5">
        <v>0</v>
      </c>
      <c r="AF3247" s="5">
        <v>0</v>
      </c>
      <c r="AG3247" s="5">
        <v>0</v>
      </c>
      <c r="AH3247" s="5">
        <v>0</v>
      </c>
      <c r="AI3247" s="5">
        <v>0</v>
      </c>
      <c r="AJ3247" s="5">
        <v>0</v>
      </c>
      <c r="AK3247" s="5">
        <v>380094819</v>
      </c>
      <c r="AL3247" s="5">
        <v>0</v>
      </c>
      <c r="AM3247" s="5">
        <v>0</v>
      </c>
      <c r="AN3247" s="5">
        <v>0</v>
      </c>
      <c r="AO3247" s="5">
        <v>0</v>
      </c>
      <c r="AP3247" s="5">
        <v>0</v>
      </c>
      <c r="AQ3247" s="5">
        <v>0</v>
      </c>
      <c r="AR3247" s="5">
        <v>380094819</v>
      </c>
    </row>
    <row r="3248" spans="1:44" x14ac:dyDescent="0.25">
      <c r="A3248" s="6">
        <v>4151</v>
      </c>
      <c r="B3248" s="3" t="s">
        <v>5445</v>
      </c>
      <c r="C3248" s="3" t="s">
        <v>6022</v>
      </c>
      <c r="D3248" s="3" t="s">
        <v>6691</v>
      </c>
      <c r="E3248" s="3" t="s">
        <v>3392</v>
      </c>
      <c r="F3248" s="3" t="s">
        <v>10193</v>
      </c>
      <c r="G3248" s="21">
        <v>18</v>
      </c>
      <c r="H3248" s="8" t="s">
        <v>12708</v>
      </c>
      <c r="I3248" s="3" t="s">
        <v>12499</v>
      </c>
      <c r="J3248" s="3" t="s">
        <v>12651</v>
      </c>
      <c r="K3248" s="7">
        <v>4</v>
      </c>
      <c r="L3248" s="3" t="s">
        <v>5460</v>
      </c>
      <c r="M3248" s="7">
        <v>1253</v>
      </c>
      <c r="N3248" s="3" t="s">
        <v>3390</v>
      </c>
      <c r="O3248" s="3" t="s">
        <v>5546</v>
      </c>
      <c r="P3248" s="8" t="s">
        <v>12715</v>
      </c>
      <c r="Q3248" s="8" t="s">
        <v>12718</v>
      </c>
      <c r="R3248" s="4">
        <v>0</v>
      </c>
      <c r="S3248" s="4" t="s">
        <v>5627</v>
      </c>
      <c r="T3248" s="4">
        <v>99</v>
      </c>
      <c r="U3248" s="7" t="s">
        <v>6298</v>
      </c>
      <c r="V3248" s="7">
        <v>42</v>
      </c>
      <c r="W3248" s="3" t="s">
        <v>7180</v>
      </c>
      <c r="X3248" s="6">
        <v>4201</v>
      </c>
      <c r="Y3248" s="3" t="s">
        <v>7181</v>
      </c>
      <c r="Z3248" s="6">
        <v>4201004</v>
      </c>
      <c r="AA3248" s="3" t="s">
        <v>10117</v>
      </c>
      <c r="AB3248" s="6">
        <v>42010040007</v>
      </c>
      <c r="AC3248" s="3" t="s">
        <v>10189</v>
      </c>
      <c r="AD3248" s="5">
        <v>104341001</v>
      </c>
      <c r="AE3248" s="5">
        <v>0</v>
      </c>
      <c r="AF3248" s="5">
        <v>0</v>
      </c>
      <c r="AG3248" s="5">
        <v>0</v>
      </c>
      <c r="AH3248" s="5">
        <v>0</v>
      </c>
      <c r="AI3248" s="5">
        <v>0</v>
      </c>
      <c r="AJ3248" s="5">
        <v>0</v>
      </c>
      <c r="AK3248" s="5">
        <v>104341001</v>
      </c>
      <c r="AL3248" s="5">
        <v>0</v>
      </c>
      <c r="AM3248" s="5">
        <v>0</v>
      </c>
      <c r="AN3248" s="5">
        <v>0</v>
      </c>
      <c r="AO3248" s="5">
        <v>0</v>
      </c>
      <c r="AP3248" s="5">
        <v>0</v>
      </c>
      <c r="AQ3248" s="5">
        <v>0</v>
      </c>
      <c r="AR3248" s="5">
        <v>104341001</v>
      </c>
    </row>
    <row r="3249" spans="1:44" x14ac:dyDescent="0.25">
      <c r="A3249" s="6">
        <v>4151</v>
      </c>
      <c r="B3249" s="3" t="s">
        <v>5445</v>
      </c>
      <c r="C3249" s="3" t="s">
        <v>6022</v>
      </c>
      <c r="D3249" s="3" t="s">
        <v>6691</v>
      </c>
      <c r="E3249" s="3" t="s">
        <v>3393</v>
      </c>
      <c r="F3249" s="3" t="s">
        <v>10371</v>
      </c>
      <c r="G3249" s="21">
        <v>18</v>
      </c>
      <c r="H3249" s="8" t="s">
        <v>12708</v>
      </c>
      <c r="I3249" s="3" t="s">
        <v>12499</v>
      </c>
      <c r="J3249" s="3" t="s">
        <v>12651</v>
      </c>
      <c r="K3249" s="7">
        <v>4</v>
      </c>
      <c r="L3249" s="3" t="s">
        <v>5460</v>
      </c>
      <c r="M3249" s="7">
        <v>1253</v>
      </c>
      <c r="N3249" s="3" t="s">
        <v>3390</v>
      </c>
      <c r="O3249" s="3" t="s">
        <v>5546</v>
      </c>
      <c r="P3249" s="8" t="s">
        <v>12715</v>
      </c>
      <c r="Q3249" s="8" t="s">
        <v>12718</v>
      </c>
      <c r="R3249" s="4">
        <v>0</v>
      </c>
      <c r="S3249" s="4" t="s">
        <v>5627</v>
      </c>
      <c r="T3249" s="4">
        <v>99</v>
      </c>
      <c r="U3249" s="7" t="s">
        <v>6298</v>
      </c>
      <c r="V3249" s="7">
        <v>42</v>
      </c>
      <c r="W3249" s="3" t="s">
        <v>7180</v>
      </c>
      <c r="X3249" s="6">
        <v>4201</v>
      </c>
      <c r="Y3249" s="3" t="s">
        <v>7181</v>
      </c>
      <c r="Z3249" s="6">
        <v>4201004</v>
      </c>
      <c r="AA3249" s="3" t="s">
        <v>10117</v>
      </c>
      <c r="AB3249" s="6">
        <v>42010040007</v>
      </c>
      <c r="AC3249" s="3" t="s">
        <v>10189</v>
      </c>
      <c r="AD3249" s="5">
        <v>260838350</v>
      </c>
      <c r="AE3249" s="5">
        <v>0</v>
      </c>
      <c r="AF3249" s="5">
        <v>0</v>
      </c>
      <c r="AG3249" s="5">
        <v>0</v>
      </c>
      <c r="AH3249" s="5">
        <v>0</v>
      </c>
      <c r="AI3249" s="5">
        <v>0</v>
      </c>
      <c r="AJ3249" s="5">
        <v>0</v>
      </c>
      <c r="AK3249" s="5">
        <v>260838350</v>
      </c>
      <c r="AL3249" s="5">
        <v>0</v>
      </c>
      <c r="AM3249" s="5">
        <v>0</v>
      </c>
      <c r="AN3249" s="5">
        <v>0</v>
      </c>
      <c r="AO3249" s="5">
        <v>0</v>
      </c>
      <c r="AP3249" s="5">
        <v>0</v>
      </c>
      <c r="AQ3249" s="5">
        <v>0</v>
      </c>
      <c r="AR3249" s="5">
        <v>260838350</v>
      </c>
    </row>
    <row r="3250" spans="1:44" x14ac:dyDescent="0.25">
      <c r="A3250" s="6">
        <v>4151</v>
      </c>
      <c r="B3250" s="3" t="s">
        <v>5445</v>
      </c>
      <c r="C3250" s="3" t="s">
        <v>6022</v>
      </c>
      <c r="D3250" s="3" t="s">
        <v>6691</v>
      </c>
      <c r="E3250" s="3" t="s">
        <v>3395</v>
      </c>
      <c r="F3250" s="3" t="s">
        <v>10372</v>
      </c>
      <c r="G3250" s="21">
        <v>18</v>
      </c>
      <c r="H3250" s="8" t="s">
        <v>12708</v>
      </c>
      <c r="I3250" s="3" t="s">
        <v>12499</v>
      </c>
      <c r="J3250" s="3" t="s">
        <v>12651</v>
      </c>
      <c r="K3250" s="7">
        <v>4</v>
      </c>
      <c r="L3250" s="3" t="s">
        <v>5460</v>
      </c>
      <c r="M3250" s="7">
        <v>4309</v>
      </c>
      <c r="N3250" s="3" t="s">
        <v>3394</v>
      </c>
      <c r="O3250" s="3" t="s">
        <v>5553</v>
      </c>
      <c r="P3250" s="8" t="s">
        <v>12715</v>
      </c>
      <c r="Q3250" s="8" t="s">
        <v>12719</v>
      </c>
      <c r="R3250" s="4">
        <v>0</v>
      </c>
      <c r="S3250" s="4" t="s">
        <v>5627</v>
      </c>
      <c r="T3250" s="4">
        <v>99</v>
      </c>
      <c r="U3250" s="7" t="s">
        <v>6298</v>
      </c>
      <c r="V3250" s="7">
        <v>42</v>
      </c>
      <c r="W3250" s="3" t="s">
        <v>7180</v>
      </c>
      <c r="X3250" s="6">
        <v>4201</v>
      </c>
      <c r="Y3250" s="3" t="s">
        <v>7181</v>
      </c>
      <c r="Z3250" s="6">
        <v>4201004</v>
      </c>
      <c r="AA3250" s="3" t="s">
        <v>10117</v>
      </c>
      <c r="AB3250" s="6">
        <v>42010040007</v>
      </c>
      <c r="AC3250" s="3" t="s">
        <v>10189</v>
      </c>
      <c r="AD3250" s="5">
        <v>123082267</v>
      </c>
      <c r="AE3250" s="5">
        <v>0</v>
      </c>
      <c r="AF3250" s="5">
        <v>0</v>
      </c>
      <c r="AG3250" s="5">
        <v>0</v>
      </c>
      <c r="AH3250" s="5">
        <v>0</v>
      </c>
      <c r="AI3250" s="5">
        <v>0</v>
      </c>
      <c r="AJ3250" s="5">
        <v>0</v>
      </c>
      <c r="AK3250" s="5">
        <v>123082267</v>
      </c>
      <c r="AL3250" s="5">
        <v>0</v>
      </c>
      <c r="AM3250" s="5">
        <v>0</v>
      </c>
      <c r="AN3250" s="5">
        <v>0</v>
      </c>
      <c r="AO3250" s="5">
        <v>0</v>
      </c>
      <c r="AP3250" s="5">
        <v>0</v>
      </c>
      <c r="AQ3250" s="5">
        <v>0</v>
      </c>
      <c r="AR3250" s="5">
        <v>123082267</v>
      </c>
    </row>
    <row r="3251" spans="1:44" x14ac:dyDescent="0.25">
      <c r="A3251" s="6">
        <v>4151</v>
      </c>
      <c r="B3251" s="3" t="s">
        <v>5445</v>
      </c>
      <c r="C3251" s="3" t="s">
        <v>6022</v>
      </c>
      <c r="D3251" s="3" t="s">
        <v>6691</v>
      </c>
      <c r="E3251" s="3" t="s">
        <v>3396</v>
      </c>
      <c r="F3251" s="3" t="s">
        <v>10373</v>
      </c>
      <c r="G3251" s="21">
        <v>18</v>
      </c>
      <c r="H3251" s="8" t="s">
        <v>12708</v>
      </c>
      <c r="I3251" s="3" t="s">
        <v>12499</v>
      </c>
      <c r="J3251" s="3" t="s">
        <v>12651</v>
      </c>
      <c r="K3251" s="7">
        <v>4</v>
      </c>
      <c r="L3251" s="3" t="s">
        <v>5460</v>
      </c>
      <c r="M3251" s="7">
        <v>4309</v>
      </c>
      <c r="N3251" s="3" t="s">
        <v>3394</v>
      </c>
      <c r="O3251" s="3" t="s">
        <v>5553</v>
      </c>
      <c r="P3251" s="8" t="s">
        <v>12715</v>
      </c>
      <c r="Q3251" s="8" t="s">
        <v>12719</v>
      </c>
      <c r="R3251" s="4">
        <v>0</v>
      </c>
      <c r="S3251" s="4" t="s">
        <v>5627</v>
      </c>
      <c r="T3251" s="4">
        <v>99</v>
      </c>
      <c r="U3251" s="7" t="s">
        <v>6298</v>
      </c>
      <c r="V3251" s="7">
        <v>42</v>
      </c>
      <c r="W3251" s="3" t="s">
        <v>7180</v>
      </c>
      <c r="X3251" s="6">
        <v>4201</v>
      </c>
      <c r="Y3251" s="3" t="s">
        <v>7181</v>
      </c>
      <c r="Z3251" s="6">
        <v>4201004</v>
      </c>
      <c r="AA3251" s="3" t="s">
        <v>10117</v>
      </c>
      <c r="AB3251" s="6">
        <v>42010040007</v>
      </c>
      <c r="AC3251" s="3" t="s">
        <v>10189</v>
      </c>
      <c r="AD3251" s="5">
        <v>598962619</v>
      </c>
      <c r="AE3251" s="5">
        <v>0</v>
      </c>
      <c r="AF3251" s="5">
        <v>0</v>
      </c>
      <c r="AG3251" s="5">
        <v>0</v>
      </c>
      <c r="AH3251" s="5">
        <v>0</v>
      </c>
      <c r="AI3251" s="5">
        <v>0</v>
      </c>
      <c r="AJ3251" s="5">
        <v>0</v>
      </c>
      <c r="AK3251" s="5">
        <v>598962619</v>
      </c>
      <c r="AL3251" s="5">
        <v>0</v>
      </c>
      <c r="AM3251" s="5">
        <v>0</v>
      </c>
      <c r="AN3251" s="5">
        <v>0</v>
      </c>
      <c r="AO3251" s="5">
        <v>0</v>
      </c>
      <c r="AP3251" s="5">
        <v>0</v>
      </c>
      <c r="AQ3251" s="5">
        <v>0</v>
      </c>
      <c r="AR3251" s="5">
        <v>598962619</v>
      </c>
    </row>
    <row r="3252" spans="1:44" x14ac:dyDescent="0.25">
      <c r="A3252" s="6">
        <v>4152</v>
      </c>
      <c r="B3252" s="3" t="s">
        <v>5446</v>
      </c>
      <c r="C3252" s="3" t="s">
        <v>6053</v>
      </c>
      <c r="D3252" s="3" t="s">
        <v>6722</v>
      </c>
      <c r="E3252" s="3" t="s">
        <v>3397</v>
      </c>
      <c r="F3252" s="3" t="s">
        <v>10375</v>
      </c>
      <c r="G3252" s="21">
        <v>17</v>
      </c>
      <c r="H3252" s="8" t="s">
        <v>12702</v>
      </c>
      <c r="I3252" s="3" t="s">
        <v>12501</v>
      </c>
      <c r="J3252" s="3" t="s">
        <v>12654</v>
      </c>
      <c r="K3252" s="7">
        <v>0</v>
      </c>
      <c r="L3252" s="3" t="s">
        <v>5458</v>
      </c>
      <c r="M3252" s="7">
        <v>1104</v>
      </c>
      <c r="N3252" s="3" t="s">
        <v>19</v>
      </c>
      <c r="O3252" s="3" t="s">
        <v>5462</v>
      </c>
      <c r="P3252" s="8" t="s">
        <v>12715</v>
      </c>
      <c r="Q3252" s="8" t="s">
        <v>12717</v>
      </c>
      <c r="R3252" s="4">
        <v>0</v>
      </c>
      <c r="S3252" s="4" t="s">
        <v>5627</v>
      </c>
      <c r="T3252" s="4">
        <v>99</v>
      </c>
      <c r="U3252" s="7" t="s">
        <v>6298</v>
      </c>
      <c r="V3252" s="7">
        <v>42</v>
      </c>
      <c r="W3252" s="3" t="s">
        <v>7180</v>
      </c>
      <c r="X3252" s="6">
        <v>4201</v>
      </c>
      <c r="Y3252" s="3" t="s">
        <v>7181</v>
      </c>
      <c r="Z3252" s="6">
        <v>4201003</v>
      </c>
      <c r="AA3252" s="3" t="s">
        <v>10114</v>
      </c>
      <c r="AB3252" s="6">
        <v>42010030012</v>
      </c>
      <c r="AC3252" s="3" t="s">
        <v>10374</v>
      </c>
      <c r="AD3252" s="5">
        <v>78000000000</v>
      </c>
      <c r="AE3252" s="5">
        <v>0</v>
      </c>
      <c r="AF3252" s="5">
        <v>0</v>
      </c>
      <c r="AG3252" s="5">
        <v>0</v>
      </c>
      <c r="AH3252" s="5">
        <v>0</v>
      </c>
      <c r="AI3252" s="5">
        <v>0</v>
      </c>
      <c r="AJ3252" s="5">
        <v>0</v>
      </c>
      <c r="AK3252" s="5">
        <v>78000000000</v>
      </c>
      <c r="AL3252" s="5">
        <v>0</v>
      </c>
      <c r="AM3252" s="5">
        <v>0</v>
      </c>
      <c r="AN3252" s="5">
        <v>0</v>
      </c>
      <c r="AO3252" s="5">
        <v>0</v>
      </c>
      <c r="AP3252" s="5">
        <v>0</v>
      </c>
      <c r="AQ3252" s="5">
        <v>0</v>
      </c>
      <c r="AR3252" s="5">
        <v>78000000000</v>
      </c>
    </row>
    <row r="3253" spans="1:44" x14ac:dyDescent="0.25">
      <c r="A3253" s="6">
        <v>4152</v>
      </c>
      <c r="B3253" s="3" t="s">
        <v>5446</v>
      </c>
      <c r="C3253" s="3" t="s">
        <v>6054</v>
      </c>
      <c r="D3253" s="3" t="s">
        <v>6723</v>
      </c>
      <c r="E3253" s="3" t="s">
        <v>3398</v>
      </c>
      <c r="F3253" s="3" t="s">
        <v>10377</v>
      </c>
      <c r="G3253" s="21">
        <v>2</v>
      </c>
      <c r="H3253" s="8" t="s">
        <v>12705</v>
      </c>
      <c r="I3253" s="3" t="s">
        <v>12343</v>
      </c>
      <c r="J3253" s="3" t="s">
        <v>12547</v>
      </c>
      <c r="K3253" s="7">
        <v>0</v>
      </c>
      <c r="L3253" s="3" t="s">
        <v>5458</v>
      </c>
      <c r="M3253" s="7">
        <v>1104</v>
      </c>
      <c r="N3253" s="3" t="s">
        <v>19</v>
      </c>
      <c r="O3253" s="3" t="s">
        <v>5462</v>
      </c>
      <c r="P3253" s="8" t="s">
        <v>12715</v>
      </c>
      <c r="Q3253" s="8" t="s">
        <v>12717</v>
      </c>
      <c r="R3253" s="4">
        <v>0</v>
      </c>
      <c r="S3253" s="4" t="s">
        <v>5627</v>
      </c>
      <c r="T3253" s="4">
        <v>99</v>
      </c>
      <c r="U3253" s="7" t="s">
        <v>6298</v>
      </c>
      <c r="V3253" s="7">
        <v>42</v>
      </c>
      <c r="W3253" s="3" t="s">
        <v>7180</v>
      </c>
      <c r="X3253" s="6">
        <v>4201</v>
      </c>
      <c r="Y3253" s="3" t="s">
        <v>7181</v>
      </c>
      <c r="Z3253" s="6">
        <v>4201005</v>
      </c>
      <c r="AA3253" s="3" t="s">
        <v>7182</v>
      </c>
      <c r="AB3253" s="6">
        <v>42010050008</v>
      </c>
      <c r="AC3253" s="3" t="s">
        <v>10376</v>
      </c>
      <c r="AD3253" s="5">
        <v>509737990</v>
      </c>
      <c r="AE3253" s="5">
        <v>0</v>
      </c>
      <c r="AF3253" s="5">
        <v>0</v>
      </c>
      <c r="AG3253" s="5">
        <v>0</v>
      </c>
      <c r="AH3253" s="5">
        <v>0</v>
      </c>
      <c r="AI3253" s="5">
        <v>0</v>
      </c>
      <c r="AJ3253" s="5">
        <v>0</v>
      </c>
      <c r="AK3253" s="5">
        <v>509737990</v>
      </c>
      <c r="AL3253" s="5">
        <v>0</v>
      </c>
      <c r="AM3253" s="5">
        <v>0</v>
      </c>
      <c r="AN3253" s="5">
        <v>0</v>
      </c>
      <c r="AO3253" s="5">
        <v>0</v>
      </c>
      <c r="AP3253" s="5">
        <v>0</v>
      </c>
      <c r="AQ3253" s="5">
        <v>0</v>
      </c>
      <c r="AR3253" s="5">
        <v>509737990</v>
      </c>
    </row>
    <row r="3254" spans="1:44" x14ac:dyDescent="0.25">
      <c r="A3254" s="6">
        <v>4152</v>
      </c>
      <c r="B3254" s="3" t="s">
        <v>5446</v>
      </c>
      <c r="C3254" s="3" t="s">
        <v>6054</v>
      </c>
      <c r="D3254" s="3" t="s">
        <v>6723</v>
      </c>
      <c r="E3254" s="3" t="s">
        <v>3399</v>
      </c>
      <c r="F3254" s="3" t="s">
        <v>10378</v>
      </c>
      <c r="G3254" s="21">
        <v>2</v>
      </c>
      <c r="H3254" s="8" t="s">
        <v>12705</v>
      </c>
      <c r="I3254" s="3" t="s">
        <v>12342</v>
      </c>
      <c r="J3254" s="3" t="s">
        <v>12546</v>
      </c>
      <c r="K3254" s="7">
        <v>0</v>
      </c>
      <c r="L3254" s="3" t="s">
        <v>5458</v>
      </c>
      <c r="M3254" s="7">
        <v>1104</v>
      </c>
      <c r="N3254" s="3" t="s">
        <v>19</v>
      </c>
      <c r="O3254" s="3" t="s">
        <v>5462</v>
      </c>
      <c r="P3254" s="8" t="s">
        <v>12715</v>
      </c>
      <c r="Q3254" s="8" t="s">
        <v>12717</v>
      </c>
      <c r="R3254" s="4">
        <v>0</v>
      </c>
      <c r="S3254" s="4" t="s">
        <v>5627</v>
      </c>
      <c r="T3254" s="4">
        <v>99</v>
      </c>
      <c r="U3254" s="7" t="s">
        <v>6298</v>
      </c>
      <c r="V3254" s="7">
        <v>42</v>
      </c>
      <c r="W3254" s="3" t="s">
        <v>7180</v>
      </c>
      <c r="X3254" s="6">
        <v>4201</v>
      </c>
      <c r="Y3254" s="3" t="s">
        <v>7181</v>
      </c>
      <c r="Z3254" s="6">
        <v>4201005</v>
      </c>
      <c r="AA3254" s="3" t="s">
        <v>7182</v>
      </c>
      <c r="AB3254" s="6">
        <v>42010050008</v>
      </c>
      <c r="AC3254" s="3" t="s">
        <v>10376</v>
      </c>
      <c r="AD3254" s="5">
        <v>225000000</v>
      </c>
      <c r="AE3254" s="5">
        <v>0</v>
      </c>
      <c r="AF3254" s="5">
        <v>0</v>
      </c>
      <c r="AG3254" s="5">
        <v>0</v>
      </c>
      <c r="AH3254" s="5">
        <v>0</v>
      </c>
      <c r="AI3254" s="5">
        <v>0</v>
      </c>
      <c r="AJ3254" s="5">
        <v>0</v>
      </c>
      <c r="AK3254" s="5">
        <v>225000000</v>
      </c>
      <c r="AL3254" s="5">
        <v>0</v>
      </c>
      <c r="AM3254" s="5">
        <v>0</v>
      </c>
      <c r="AN3254" s="5">
        <v>0</v>
      </c>
      <c r="AO3254" s="5">
        <v>0</v>
      </c>
      <c r="AP3254" s="5">
        <v>0</v>
      </c>
      <c r="AQ3254" s="5">
        <v>0</v>
      </c>
      <c r="AR3254" s="5">
        <v>225000000</v>
      </c>
    </row>
    <row r="3255" spans="1:44" x14ac:dyDescent="0.25">
      <c r="A3255" s="6">
        <v>4152</v>
      </c>
      <c r="B3255" s="3" t="s">
        <v>5446</v>
      </c>
      <c r="C3255" s="3" t="s">
        <v>6054</v>
      </c>
      <c r="D3255" s="3" t="s">
        <v>6723</v>
      </c>
      <c r="E3255" s="3" t="s">
        <v>3400</v>
      </c>
      <c r="F3255" s="3" t="s">
        <v>10379</v>
      </c>
      <c r="G3255" s="21">
        <v>2</v>
      </c>
      <c r="H3255" s="8" t="s">
        <v>12705</v>
      </c>
      <c r="I3255" s="3" t="s">
        <v>12344</v>
      </c>
      <c r="J3255" s="3" t="s">
        <v>12548</v>
      </c>
      <c r="K3255" s="7">
        <v>0</v>
      </c>
      <c r="L3255" s="3" t="s">
        <v>5458</v>
      </c>
      <c r="M3255" s="7">
        <v>1104</v>
      </c>
      <c r="N3255" s="3" t="s">
        <v>19</v>
      </c>
      <c r="O3255" s="3" t="s">
        <v>5462</v>
      </c>
      <c r="P3255" s="8" t="s">
        <v>12715</v>
      </c>
      <c r="Q3255" s="8" t="s">
        <v>12717</v>
      </c>
      <c r="R3255" s="4">
        <v>0</v>
      </c>
      <c r="S3255" s="4" t="s">
        <v>5627</v>
      </c>
      <c r="T3255" s="4">
        <v>99</v>
      </c>
      <c r="U3255" s="7" t="s">
        <v>6298</v>
      </c>
      <c r="V3255" s="7">
        <v>42</v>
      </c>
      <c r="W3255" s="3" t="s">
        <v>7180</v>
      </c>
      <c r="X3255" s="6">
        <v>4201</v>
      </c>
      <c r="Y3255" s="3" t="s">
        <v>7181</v>
      </c>
      <c r="Z3255" s="6">
        <v>4201005</v>
      </c>
      <c r="AA3255" s="3" t="s">
        <v>7182</v>
      </c>
      <c r="AB3255" s="6">
        <v>42010050008</v>
      </c>
      <c r="AC3255" s="3" t="s">
        <v>10376</v>
      </c>
      <c r="AD3255" s="5">
        <v>170135000</v>
      </c>
      <c r="AE3255" s="5">
        <v>0</v>
      </c>
      <c r="AF3255" s="5">
        <v>0</v>
      </c>
      <c r="AG3255" s="5">
        <v>0</v>
      </c>
      <c r="AH3255" s="5">
        <v>0</v>
      </c>
      <c r="AI3255" s="5">
        <v>0</v>
      </c>
      <c r="AJ3255" s="5">
        <v>0</v>
      </c>
      <c r="AK3255" s="5">
        <v>170135000</v>
      </c>
      <c r="AL3255" s="5">
        <v>0</v>
      </c>
      <c r="AM3255" s="5">
        <v>0</v>
      </c>
      <c r="AN3255" s="5">
        <v>0</v>
      </c>
      <c r="AO3255" s="5">
        <v>0</v>
      </c>
      <c r="AP3255" s="5">
        <v>0</v>
      </c>
      <c r="AQ3255" s="5">
        <v>0</v>
      </c>
      <c r="AR3255" s="5">
        <v>170135000</v>
      </c>
    </row>
    <row r="3256" spans="1:44" x14ac:dyDescent="0.25">
      <c r="A3256" s="6">
        <v>4152</v>
      </c>
      <c r="B3256" s="3" t="s">
        <v>5446</v>
      </c>
      <c r="C3256" s="3" t="s">
        <v>6054</v>
      </c>
      <c r="D3256" s="3" t="s">
        <v>6723</v>
      </c>
      <c r="E3256" s="3" t="s">
        <v>3401</v>
      </c>
      <c r="F3256" s="3" t="s">
        <v>10380</v>
      </c>
      <c r="G3256" s="21">
        <v>2</v>
      </c>
      <c r="H3256" s="8" t="s">
        <v>12705</v>
      </c>
      <c r="I3256" s="3" t="s">
        <v>12339</v>
      </c>
      <c r="J3256" s="3" t="s">
        <v>12543</v>
      </c>
      <c r="K3256" s="7">
        <v>0</v>
      </c>
      <c r="L3256" s="3" t="s">
        <v>5458</v>
      </c>
      <c r="M3256" s="7">
        <v>1104</v>
      </c>
      <c r="N3256" s="3" t="s">
        <v>19</v>
      </c>
      <c r="O3256" s="3" t="s">
        <v>5462</v>
      </c>
      <c r="P3256" s="8" t="s">
        <v>12715</v>
      </c>
      <c r="Q3256" s="8" t="s">
        <v>12717</v>
      </c>
      <c r="R3256" s="4">
        <v>0</v>
      </c>
      <c r="S3256" s="4" t="s">
        <v>5627</v>
      </c>
      <c r="T3256" s="4">
        <v>99</v>
      </c>
      <c r="U3256" s="7" t="s">
        <v>6298</v>
      </c>
      <c r="V3256" s="7">
        <v>42</v>
      </c>
      <c r="W3256" s="3" t="s">
        <v>7180</v>
      </c>
      <c r="X3256" s="6">
        <v>4201</v>
      </c>
      <c r="Y3256" s="3" t="s">
        <v>7181</v>
      </c>
      <c r="Z3256" s="6">
        <v>4201005</v>
      </c>
      <c r="AA3256" s="3" t="s">
        <v>7182</v>
      </c>
      <c r="AB3256" s="6">
        <v>42010050008</v>
      </c>
      <c r="AC3256" s="3" t="s">
        <v>10376</v>
      </c>
      <c r="AD3256" s="5">
        <v>24865000</v>
      </c>
      <c r="AE3256" s="5">
        <v>0</v>
      </c>
      <c r="AF3256" s="5">
        <v>0</v>
      </c>
      <c r="AG3256" s="5">
        <v>0</v>
      </c>
      <c r="AH3256" s="5">
        <v>0</v>
      </c>
      <c r="AI3256" s="5">
        <v>0</v>
      </c>
      <c r="AJ3256" s="5">
        <v>0</v>
      </c>
      <c r="AK3256" s="5">
        <v>24865000</v>
      </c>
      <c r="AL3256" s="5">
        <v>0</v>
      </c>
      <c r="AM3256" s="5">
        <v>0</v>
      </c>
      <c r="AN3256" s="5">
        <v>0</v>
      </c>
      <c r="AO3256" s="5">
        <v>0</v>
      </c>
      <c r="AP3256" s="5">
        <v>0</v>
      </c>
      <c r="AQ3256" s="5">
        <v>0</v>
      </c>
      <c r="AR3256" s="5">
        <v>24865000</v>
      </c>
    </row>
    <row r="3257" spans="1:44" x14ac:dyDescent="0.25">
      <c r="A3257" s="6">
        <v>4152</v>
      </c>
      <c r="B3257" s="3" t="s">
        <v>5446</v>
      </c>
      <c r="C3257" s="3" t="s">
        <v>6055</v>
      </c>
      <c r="D3257" s="3" t="s">
        <v>6724</v>
      </c>
      <c r="E3257" s="3" t="s">
        <v>3402</v>
      </c>
      <c r="F3257" s="3" t="s">
        <v>10381</v>
      </c>
      <c r="G3257" s="21">
        <v>22</v>
      </c>
      <c r="H3257" s="8" t="s">
        <v>12698</v>
      </c>
      <c r="I3257" s="3" t="s">
        <v>12339</v>
      </c>
      <c r="J3257" s="3" t="s">
        <v>12543</v>
      </c>
      <c r="K3257" s="7">
        <v>0</v>
      </c>
      <c r="L3257" s="3" t="s">
        <v>5458</v>
      </c>
      <c r="M3257" s="7">
        <v>1104</v>
      </c>
      <c r="N3257" s="3" t="s">
        <v>19</v>
      </c>
      <c r="O3257" s="3" t="s">
        <v>5462</v>
      </c>
      <c r="P3257" s="8" t="s">
        <v>12715</v>
      </c>
      <c r="Q3257" s="8" t="s">
        <v>12717</v>
      </c>
      <c r="R3257" s="4">
        <v>0</v>
      </c>
      <c r="S3257" s="4" t="s">
        <v>5627</v>
      </c>
      <c r="T3257" s="4">
        <v>99</v>
      </c>
      <c r="U3257" s="7" t="s">
        <v>6298</v>
      </c>
      <c r="V3257" s="7">
        <v>42</v>
      </c>
      <c r="W3257" s="3" t="s">
        <v>7180</v>
      </c>
      <c r="X3257" s="6">
        <v>4201</v>
      </c>
      <c r="Y3257" s="3" t="s">
        <v>7181</v>
      </c>
      <c r="Z3257" s="6">
        <v>4201005</v>
      </c>
      <c r="AA3257" s="3" t="s">
        <v>7182</v>
      </c>
      <c r="AB3257" s="6">
        <v>42010050008</v>
      </c>
      <c r="AC3257" s="3" t="s">
        <v>10376</v>
      </c>
      <c r="AD3257" s="5">
        <v>1337087753</v>
      </c>
      <c r="AE3257" s="5">
        <v>0</v>
      </c>
      <c r="AF3257" s="5">
        <v>0</v>
      </c>
      <c r="AG3257" s="5">
        <v>0</v>
      </c>
      <c r="AH3257" s="5">
        <v>0</v>
      </c>
      <c r="AI3257" s="5">
        <v>0</v>
      </c>
      <c r="AJ3257" s="5">
        <v>0</v>
      </c>
      <c r="AK3257" s="5">
        <v>1337087753</v>
      </c>
      <c r="AL3257" s="5">
        <v>0</v>
      </c>
      <c r="AM3257" s="5">
        <v>0</v>
      </c>
      <c r="AN3257" s="5">
        <v>0</v>
      </c>
      <c r="AO3257" s="5">
        <v>0</v>
      </c>
      <c r="AP3257" s="5">
        <v>0</v>
      </c>
      <c r="AQ3257" s="5">
        <v>0</v>
      </c>
      <c r="AR3257" s="5">
        <v>1337087753</v>
      </c>
    </row>
    <row r="3258" spans="1:44" x14ac:dyDescent="0.25">
      <c r="A3258" s="6">
        <v>4152</v>
      </c>
      <c r="B3258" s="3" t="s">
        <v>5446</v>
      </c>
      <c r="C3258" s="3" t="s">
        <v>6056</v>
      </c>
      <c r="D3258" s="3" t="s">
        <v>6725</v>
      </c>
      <c r="E3258" s="3" t="s">
        <v>3403</v>
      </c>
      <c r="F3258" s="3" t="s">
        <v>10383</v>
      </c>
      <c r="G3258" s="21">
        <v>17</v>
      </c>
      <c r="H3258" s="8" t="s">
        <v>12702</v>
      </c>
      <c r="I3258" s="3" t="s">
        <v>12343</v>
      </c>
      <c r="J3258" s="3" t="s">
        <v>12547</v>
      </c>
      <c r="K3258" s="7">
        <v>0</v>
      </c>
      <c r="L3258" s="3" t="s">
        <v>5458</v>
      </c>
      <c r="M3258" s="7">
        <v>1104</v>
      </c>
      <c r="N3258" s="3" t="s">
        <v>19</v>
      </c>
      <c r="O3258" s="3" t="s">
        <v>5462</v>
      </c>
      <c r="P3258" s="8" t="s">
        <v>12715</v>
      </c>
      <c r="Q3258" s="8" t="s">
        <v>12717</v>
      </c>
      <c r="R3258" s="4">
        <v>0</v>
      </c>
      <c r="S3258" s="4" t="s">
        <v>5627</v>
      </c>
      <c r="T3258" s="4">
        <v>99</v>
      </c>
      <c r="U3258" s="7" t="s">
        <v>6298</v>
      </c>
      <c r="V3258" s="7">
        <v>42</v>
      </c>
      <c r="W3258" s="3" t="s">
        <v>7180</v>
      </c>
      <c r="X3258" s="6">
        <v>4201</v>
      </c>
      <c r="Y3258" s="3" t="s">
        <v>7181</v>
      </c>
      <c r="Z3258" s="6">
        <v>4201005</v>
      </c>
      <c r="AA3258" s="3" t="s">
        <v>7182</v>
      </c>
      <c r="AB3258" s="6">
        <v>42010050016</v>
      </c>
      <c r="AC3258" s="3" t="s">
        <v>10382</v>
      </c>
      <c r="AD3258" s="5">
        <v>134400000</v>
      </c>
      <c r="AE3258" s="5">
        <v>0</v>
      </c>
      <c r="AF3258" s="5">
        <v>0</v>
      </c>
      <c r="AG3258" s="5">
        <v>0</v>
      </c>
      <c r="AH3258" s="5">
        <v>0</v>
      </c>
      <c r="AI3258" s="5">
        <v>0</v>
      </c>
      <c r="AJ3258" s="5">
        <v>0</v>
      </c>
      <c r="AK3258" s="5">
        <v>134400000</v>
      </c>
      <c r="AL3258" s="5">
        <v>0</v>
      </c>
      <c r="AM3258" s="5">
        <v>0</v>
      </c>
      <c r="AN3258" s="5">
        <v>0</v>
      </c>
      <c r="AO3258" s="5">
        <v>0</v>
      </c>
      <c r="AP3258" s="5">
        <v>0</v>
      </c>
      <c r="AQ3258" s="5">
        <v>0</v>
      </c>
      <c r="AR3258" s="5">
        <v>134400000</v>
      </c>
    </row>
    <row r="3259" spans="1:44" x14ac:dyDescent="0.25">
      <c r="A3259" s="6">
        <v>4152</v>
      </c>
      <c r="B3259" s="3" t="s">
        <v>5446</v>
      </c>
      <c r="C3259" s="3" t="s">
        <v>6056</v>
      </c>
      <c r="D3259" s="3" t="s">
        <v>6725</v>
      </c>
      <c r="E3259" s="3" t="s">
        <v>3404</v>
      </c>
      <c r="F3259" s="3" t="s">
        <v>10384</v>
      </c>
      <c r="G3259" s="21">
        <v>17</v>
      </c>
      <c r="H3259" s="8" t="s">
        <v>12702</v>
      </c>
      <c r="I3259" s="3" t="s">
        <v>12344</v>
      </c>
      <c r="J3259" s="3" t="s">
        <v>12548</v>
      </c>
      <c r="K3259" s="7">
        <v>0</v>
      </c>
      <c r="L3259" s="3" t="s">
        <v>5458</v>
      </c>
      <c r="M3259" s="7">
        <v>1104</v>
      </c>
      <c r="N3259" s="3" t="s">
        <v>19</v>
      </c>
      <c r="O3259" s="3" t="s">
        <v>5462</v>
      </c>
      <c r="P3259" s="8" t="s">
        <v>12715</v>
      </c>
      <c r="Q3259" s="8" t="s">
        <v>12717</v>
      </c>
      <c r="R3259" s="4">
        <v>0</v>
      </c>
      <c r="S3259" s="4" t="s">
        <v>5627</v>
      </c>
      <c r="T3259" s="4">
        <v>99</v>
      </c>
      <c r="U3259" s="7" t="s">
        <v>6298</v>
      </c>
      <c r="V3259" s="7">
        <v>42</v>
      </c>
      <c r="W3259" s="3" t="s">
        <v>7180</v>
      </c>
      <c r="X3259" s="6">
        <v>4201</v>
      </c>
      <c r="Y3259" s="3" t="s">
        <v>7181</v>
      </c>
      <c r="Z3259" s="6">
        <v>4201005</v>
      </c>
      <c r="AA3259" s="3" t="s">
        <v>7182</v>
      </c>
      <c r="AB3259" s="6">
        <v>42010050016</v>
      </c>
      <c r="AC3259" s="3" t="s">
        <v>10382</v>
      </c>
      <c r="AD3259" s="5">
        <v>34600000</v>
      </c>
      <c r="AE3259" s="5">
        <v>0</v>
      </c>
      <c r="AF3259" s="5">
        <v>0</v>
      </c>
      <c r="AG3259" s="5">
        <v>0</v>
      </c>
      <c r="AH3259" s="5">
        <v>0</v>
      </c>
      <c r="AI3259" s="5">
        <v>0</v>
      </c>
      <c r="AJ3259" s="5">
        <v>0</v>
      </c>
      <c r="AK3259" s="5">
        <v>34600000</v>
      </c>
      <c r="AL3259" s="5">
        <v>0</v>
      </c>
      <c r="AM3259" s="5">
        <v>0</v>
      </c>
      <c r="AN3259" s="5">
        <v>0</v>
      </c>
      <c r="AO3259" s="5">
        <v>0</v>
      </c>
      <c r="AP3259" s="5">
        <v>0</v>
      </c>
      <c r="AQ3259" s="5">
        <v>0</v>
      </c>
      <c r="AR3259" s="5">
        <v>34600000</v>
      </c>
    </row>
    <row r="3260" spans="1:44" x14ac:dyDescent="0.25">
      <c r="A3260" s="6">
        <v>4152</v>
      </c>
      <c r="B3260" s="3" t="s">
        <v>5446</v>
      </c>
      <c r="C3260" s="3" t="s">
        <v>6057</v>
      </c>
      <c r="D3260" s="3" t="s">
        <v>6726</v>
      </c>
      <c r="E3260" s="3" t="s">
        <v>3405</v>
      </c>
      <c r="F3260" s="3" t="s">
        <v>10386</v>
      </c>
      <c r="G3260" s="21">
        <v>17</v>
      </c>
      <c r="H3260" s="8" t="s">
        <v>12702</v>
      </c>
      <c r="I3260" s="3" t="s">
        <v>12493</v>
      </c>
      <c r="J3260" s="3" t="s">
        <v>12648</v>
      </c>
      <c r="K3260" s="7">
        <v>0</v>
      </c>
      <c r="L3260" s="3" t="s">
        <v>5458</v>
      </c>
      <c r="M3260" s="7">
        <v>1104</v>
      </c>
      <c r="N3260" s="3" t="s">
        <v>19</v>
      </c>
      <c r="O3260" s="3" t="s">
        <v>5462</v>
      </c>
      <c r="P3260" s="8" t="s">
        <v>12715</v>
      </c>
      <c r="Q3260" s="8" t="s">
        <v>12717</v>
      </c>
      <c r="R3260" s="4">
        <v>0</v>
      </c>
      <c r="S3260" s="4" t="s">
        <v>5627</v>
      </c>
      <c r="T3260" s="4">
        <v>99</v>
      </c>
      <c r="U3260" s="7" t="s">
        <v>6298</v>
      </c>
      <c r="V3260" s="7">
        <v>42</v>
      </c>
      <c r="W3260" s="3" t="s">
        <v>7180</v>
      </c>
      <c r="X3260" s="6">
        <v>4201</v>
      </c>
      <c r="Y3260" s="3" t="s">
        <v>7181</v>
      </c>
      <c r="Z3260" s="6">
        <v>4201005</v>
      </c>
      <c r="AA3260" s="3" t="s">
        <v>7182</v>
      </c>
      <c r="AB3260" s="6">
        <v>42010050017</v>
      </c>
      <c r="AC3260" s="3" t="s">
        <v>10385</v>
      </c>
      <c r="AD3260" s="5">
        <v>150000000</v>
      </c>
      <c r="AE3260" s="5">
        <v>0</v>
      </c>
      <c r="AF3260" s="5">
        <v>0</v>
      </c>
      <c r="AG3260" s="5">
        <v>0</v>
      </c>
      <c r="AH3260" s="5">
        <v>0</v>
      </c>
      <c r="AI3260" s="5">
        <v>0</v>
      </c>
      <c r="AJ3260" s="5">
        <v>0</v>
      </c>
      <c r="AK3260" s="5">
        <v>150000000</v>
      </c>
      <c r="AL3260" s="5">
        <v>0</v>
      </c>
      <c r="AM3260" s="5">
        <v>0</v>
      </c>
      <c r="AN3260" s="5">
        <v>0</v>
      </c>
      <c r="AO3260" s="5">
        <v>0</v>
      </c>
      <c r="AP3260" s="5">
        <v>0</v>
      </c>
      <c r="AQ3260" s="5">
        <v>0</v>
      </c>
      <c r="AR3260" s="5">
        <v>150000000</v>
      </c>
    </row>
    <row r="3261" spans="1:44" x14ac:dyDescent="0.25">
      <c r="A3261" s="6">
        <v>4152</v>
      </c>
      <c r="B3261" s="3" t="s">
        <v>5446</v>
      </c>
      <c r="C3261" s="3" t="s">
        <v>6057</v>
      </c>
      <c r="D3261" s="3" t="s">
        <v>6726</v>
      </c>
      <c r="E3261" s="3" t="s">
        <v>3406</v>
      </c>
      <c r="F3261" s="3" t="s">
        <v>10387</v>
      </c>
      <c r="G3261" s="21">
        <v>17</v>
      </c>
      <c r="H3261" s="8" t="s">
        <v>12702</v>
      </c>
      <c r="I3261" s="3" t="s">
        <v>12339</v>
      </c>
      <c r="J3261" s="3" t="s">
        <v>12543</v>
      </c>
      <c r="K3261" s="7">
        <v>0</v>
      </c>
      <c r="L3261" s="3" t="s">
        <v>5458</v>
      </c>
      <c r="M3261" s="7">
        <v>1104</v>
      </c>
      <c r="N3261" s="3" t="s">
        <v>19</v>
      </c>
      <c r="O3261" s="3" t="s">
        <v>5462</v>
      </c>
      <c r="P3261" s="8" t="s">
        <v>12715</v>
      </c>
      <c r="Q3261" s="8" t="s">
        <v>12717</v>
      </c>
      <c r="R3261" s="4">
        <v>0</v>
      </c>
      <c r="S3261" s="4" t="s">
        <v>5627</v>
      </c>
      <c r="T3261" s="4">
        <v>99</v>
      </c>
      <c r="U3261" s="7" t="s">
        <v>6298</v>
      </c>
      <c r="V3261" s="7">
        <v>42</v>
      </c>
      <c r="W3261" s="3" t="s">
        <v>7180</v>
      </c>
      <c r="X3261" s="6">
        <v>4201</v>
      </c>
      <c r="Y3261" s="3" t="s">
        <v>7181</v>
      </c>
      <c r="Z3261" s="6">
        <v>4201005</v>
      </c>
      <c r="AA3261" s="3" t="s">
        <v>7182</v>
      </c>
      <c r="AB3261" s="6">
        <v>42010050017</v>
      </c>
      <c r="AC3261" s="3" t="s">
        <v>10385</v>
      </c>
      <c r="AD3261" s="5">
        <v>66694169</v>
      </c>
      <c r="AE3261" s="5">
        <v>0</v>
      </c>
      <c r="AF3261" s="5">
        <v>0</v>
      </c>
      <c r="AG3261" s="5">
        <v>0</v>
      </c>
      <c r="AH3261" s="5">
        <v>0</v>
      </c>
      <c r="AI3261" s="5">
        <v>0</v>
      </c>
      <c r="AJ3261" s="5">
        <v>0</v>
      </c>
      <c r="AK3261" s="5">
        <v>66694169</v>
      </c>
      <c r="AL3261" s="5">
        <v>0</v>
      </c>
      <c r="AM3261" s="5">
        <v>0</v>
      </c>
      <c r="AN3261" s="5">
        <v>0</v>
      </c>
      <c r="AO3261" s="5">
        <v>0</v>
      </c>
      <c r="AP3261" s="5">
        <v>0</v>
      </c>
      <c r="AQ3261" s="5">
        <v>0</v>
      </c>
      <c r="AR3261" s="5">
        <v>66694169</v>
      </c>
    </row>
    <row r="3262" spans="1:44" x14ac:dyDescent="0.25">
      <c r="A3262" s="6">
        <v>4152</v>
      </c>
      <c r="B3262" s="3" t="s">
        <v>5446</v>
      </c>
      <c r="C3262" s="3" t="s">
        <v>6058</v>
      </c>
      <c r="D3262" s="3" t="s">
        <v>6727</v>
      </c>
      <c r="E3262" s="3" t="s">
        <v>3407</v>
      </c>
      <c r="F3262" s="3" t="s">
        <v>10389</v>
      </c>
      <c r="G3262" s="21">
        <v>17</v>
      </c>
      <c r="H3262" s="8" t="s">
        <v>12702</v>
      </c>
      <c r="I3262" s="3" t="s">
        <v>12339</v>
      </c>
      <c r="J3262" s="3" t="s">
        <v>12543</v>
      </c>
      <c r="K3262" s="7">
        <v>0</v>
      </c>
      <c r="L3262" s="3" t="s">
        <v>5458</v>
      </c>
      <c r="M3262" s="7">
        <v>1104</v>
      </c>
      <c r="N3262" s="3" t="s">
        <v>19</v>
      </c>
      <c r="O3262" s="3" t="s">
        <v>5462</v>
      </c>
      <c r="P3262" s="8" t="s">
        <v>12715</v>
      </c>
      <c r="Q3262" s="8" t="s">
        <v>12717</v>
      </c>
      <c r="R3262" s="4">
        <v>0</v>
      </c>
      <c r="S3262" s="4" t="s">
        <v>5627</v>
      </c>
      <c r="T3262" s="4">
        <v>99</v>
      </c>
      <c r="U3262" s="7" t="s">
        <v>6298</v>
      </c>
      <c r="V3262" s="7">
        <v>45</v>
      </c>
      <c r="W3262" s="3" t="s">
        <v>7003</v>
      </c>
      <c r="X3262" s="6">
        <v>4501</v>
      </c>
      <c r="Y3262" s="3" t="s">
        <v>7093</v>
      </c>
      <c r="Z3262" s="6">
        <v>4501001</v>
      </c>
      <c r="AA3262" s="3" t="s">
        <v>7094</v>
      </c>
      <c r="AB3262" s="6">
        <v>45010010001</v>
      </c>
      <c r="AC3262" s="3" t="s">
        <v>10388</v>
      </c>
      <c r="AD3262" s="5">
        <v>749699742</v>
      </c>
      <c r="AE3262" s="5">
        <v>0</v>
      </c>
      <c r="AF3262" s="5">
        <v>0</v>
      </c>
      <c r="AG3262" s="5">
        <v>0</v>
      </c>
      <c r="AH3262" s="5">
        <v>0</v>
      </c>
      <c r="AI3262" s="5">
        <v>0</v>
      </c>
      <c r="AJ3262" s="5">
        <v>0</v>
      </c>
      <c r="AK3262" s="5">
        <v>749699742</v>
      </c>
      <c r="AL3262" s="5">
        <v>0</v>
      </c>
      <c r="AM3262" s="5">
        <v>0</v>
      </c>
      <c r="AN3262" s="5">
        <v>0</v>
      </c>
      <c r="AO3262" s="5">
        <v>0</v>
      </c>
      <c r="AP3262" s="5">
        <v>0</v>
      </c>
      <c r="AQ3262" s="5">
        <v>0</v>
      </c>
      <c r="AR3262" s="5">
        <v>749699742</v>
      </c>
    </row>
    <row r="3263" spans="1:44" x14ac:dyDescent="0.25">
      <c r="A3263" s="6">
        <v>4152</v>
      </c>
      <c r="B3263" s="3" t="s">
        <v>5446</v>
      </c>
      <c r="C3263" s="3" t="s">
        <v>6059</v>
      </c>
      <c r="D3263" s="3" t="s">
        <v>6728</v>
      </c>
      <c r="E3263" s="3" t="s">
        <v>3408</v>
      </c>
      <c r="F3263" s="3" t="s">
        <v>10390</v>
      </c>
      <c r="G3263" s="21">
        <v>17</v>
      </c>
      <c r="H3263" s="8" t="s">
        <v>12702</v>
      </c>
      <c r="I3263" s="3" t="s">
        <v>12339</v>
      </c>
      <c r="J3263" s="3" t="s">
        <v>12543</v>
      </c>
      <c r="K3263" s="7">
        <v>0</v>
      </c>
      <c r="L3263" s="3" t="s">
        <v>5458</v>
      </c>
      <c r="M3263" s="7">
        <v>1104</v>
      </c>
      <c r="N3263" s="3" t="s">
        <v>19</v>
      </c>
      <c r="O3263" s="3" t="s">
        <v>5462</v>
      </c>
      <c r="P3263" s="8" t="s">
        <v>12715</v>
      </c>
      <c r="Q3263" s="8" t="s">
        <v>12717</v>
      </c>
      <c r="R3263" s="4">
        <v>0</v>
      </c>
      <c r="S3263" s="4" t="s">
        <v>5627</v>
      </c>
      <c r="T3263" s="4">
        <v>99</v>
      </c>
      <c r="U3263" s="7" t="s">
        <v>6298</v>
      </c>
      <c r="V3263" s="7">
        <v>45</v>
      </c>
      <c r="W3263" s="3" t="s">
        <v>7003</v>
      </c>
      <c r="X3263" s="6">
        <v>4502</v>
      </c>
      <c r="Y3263" s="3" t="s">
        <v>7004</v>
      </c>
      <c r="Z3263" s="6">
        <v>4502002</v>
      </c>
      <c r="AA3263" s="3" t="s">
        <v>7005</v>
      </c>
      <c r="AB3263" s="6">
        <v>45020020002</v>
      </c>
      <c r="AC3263" s="3" t="s">
        <v>7006</v>
      </c>
      <c r="AD3263" s="5">
        <v>27772920</v>
      </c>
      <c r="AE3263" s="5">
        <v>0</v>
      </c>
      <c r="AF3263" s="5">
        <v>0</v>
      </c>
      <c r="AG3263" s="5">
        <v>0</v>
      </c>
      <c r="AH3263" s="5">
        <v>0</v>
      </c>
      <c r="AI3263" s="5">
        <v>0</v>
      </c>
      <c r="AJ3263" s="5">
        <v>0</v>
      </c>
      <c r="AK3263" s="5">
        <v>27772920</v>
      </c>
      <c r="AL3263" s="5">
        <v>0</v>
      </c>
      <c r="AM3263" s="5">
        <v>0</v>
      </c>
      <c r="AN3263" s="5">
        <v>0</v>
      </c>
      <c r="AO3263" s="5">
        <v>0</v>
      </c>
      <c r="AP3263" s="5">
        <v>0</v>
      </c>
      <c r="AQ3263" s="5">
        <v>0</v>
      </c>
      <c r="AR3263" s="5">
        <v>27772920</v>
      </c>
    </row>
    <row r="3264" spans="1:44" x14ac:dyDescent="0.25">
      <c r="A3264" s="6">
        <v>4152</v>
      </c>
      <c r="B3264" s="3" t="s">
        <v>5446</v>
      </c>
      <c r="C3264" s="3" t="s">
        <v>6059</v>
      </c>
      <c r="D3264" s="3" t="s">
        <v>6728</v>
      </c>
      <c r="E3264" s="3" t="s">
        <v>3409</v>
      </c>
      <c r="F3264" s="3" t="s">
        <v>10391</v>
      </c>
      <c r="G3264" s="21">
        <v>17</v>
      </c>
      <c r="H3264" s="8" t="s">
        <v>12702</v>
      </c>
      <c r="I3264" s="3" t="s">
        <v>12339</v>
      </c>
      <c r="J3264" s="3" t="s">
        <v>12543</v>
      </c>
      <c r="K3264" s="7">
        <v>0</v>
      </c>
      <c r="L3264" s="3" t="s">
        <v>5458</v>
      </c>
      <c r="M3264" s="7">
        <v>1104</v>
      </c>
      <c r="N3264" s="3" t="s">
        <v>19</v>
      </c>
      <c r="O3264" s="3" t="s">
        <v>5462</v>
      </c>
      <c r="P3264" s="8" t="s">
        <v>12715</v>
      </c>
      <c r="Q3264" s="8" t="s">
        <v>12717</v>
      </c>
      <c r="R3264" s="4">
        <v>0</v>
      </c>
      <c r="S3264" s="4" t="s">
        <v>5627</v>
      </c>
      <c r="T3264" s="4">
        <v>99</v>
      </c>
      <c r="U3264" s="7" t="s">
        <v>6298</v>
      </c>
      <c r="V3264" s="7">
        <v>45</v>
      </c>
      <c r="W3264" s="3" t="s">
        <v>7003</v>
      </c>
      <c r="X3264" s="6">
        <v>4502</v>
      </c>
      <c r="Y3264" s="3" t="s">
        <v>7004</v>
      </c>
      <c r="Z3264" s="6">
        <v>4502002</v>
      </c>
      <c r="AA3264" s="3" t="s">
        <v>7005</v>
      </c>
      <c r="AB3264" s="6">
        <v>45020020002</v>
      </c>
      <c r="AC3264" s="3" t="s">
        <v>7006</v>
      </c>
      <c r="AD3264" s="5">
        <v>27772920</v>
      </c>
      <c r="AE3264" s="5">
        <v>0</v>
      </c>
      <c r="AF3264" s="5">
        <v>0</v>
      </c>
      <c r="AG3264" s="5">
        <v>0</v>
      </c>
      <c r="AH3264" s="5">
        <v>0</v>
      </c>
      <c r="AI3264" s="5">
        <v>0</v>
      </c>
      <c r="AJ3264" s="5">
        <v>0</v>
      </c>
      <c r="AK3264" s="5">
        <v>27772920</v>
      </c>
      <c r="AL3264" s="5">
        <v>0</v>
      </c>
      <c r="AM3264" s="5">
        <v>0</v>
      </c>
      <c r="AN3264" s="5">
        <v>0</v>
      </c>
      <c r="AO3264" s="5">
        <v>0</v>
      </c>
      <c r="AP3264" s="5">
        <v>0</v>
      </c>
      <c r="AQ3264" s="5">
        <v>0</v>
      </c>
      <c r="AR3264" s="5">
        <v>27772920</v>
      </c>
    </row>
    <row r="3265" spans="1:44" x14ac:dyDescent="0.25">
      <c r="A3265" s="6">
        <v>4152</v>
      </c>
      <c r="B3265" s="3" t="s">
        <v>5446</v>
      </c>
      <c r="C3265" s="3" t="s">
        <v>6055</v>
      </c>
      <c r="D3265" s="3" t="s">
        <v>6724</v>
      </c>
      <c r="E3265" s="3" t="s">
        <v>3411</v>
      </c>
      <c r="F3265" s="3" t="s">
        <v>10392</v>
      </c>
      <c r="G3265" s="21">
        <v>22</v>
      </c>
      <c r="H3265" s="8" t="s">
        <v>12698</v>
      </c>
      <c r="I3265" s="3" t="s">
        <v>12502</v>
      </c>
      <c r="J3265" s="3" t="s">
        <v>10392</v>
      </c>
      <c r="K3265" s="7">
        <v>0</v>
      </c>
      <c r="L3265" s="3" t="s">
        <v>5458</v>
      </c>
      <c r="M3265" s="7">
        <v>1210</v>
      </c>
      <c r="N3265" s="3" t="s">
        <v>3410</v>
      </c>
      <c r="O3265" s="3" t="s">
        <v>5557</v>
      </c>
      <c r="P3265" s="8" t="s">
        <v>12715</v>
      </c>
      <c r="Q3265" s="8" t="s">
        <v>12718</v>
      </c>
      <c r="R3265" s="4">
        <v>0</v>
      </c>
      <c r="S3265" s="4" t="s">
        <v>5627</v>
      </c>
      <c r="T3265" s="4">
        <v>99</v>
      </c>
      <c r="U3265" s="7" t="s">
        <v>6298</v>
      </c>
      <c r="V3265" s="7">
        <v>42</v>
      </c>
      <c r="W3265" s="3" t="s">
        <v>7180</v>
      </c>
      <c r="X3265" s="6">
        <v>4201</v>
      </c>
      <c r="Y3265" s="3" t="s">
        <v>7181</v>
      </c>
      <c r="Z3265" s="6">
        <v>4201005</v>
      </c>
      <c r="AA3265" s="3" t="s">
        <v>7182</v>
      </c>
      <c r="AB3265" s="6">
        <v>42010050008</v>
      </c>
      <c r="AC3265" s="3" t="s">
        <v>10376</v>
      </c>
      <c r="AD3265" s="5">
        <v>1493293047</v>
      </c>
      <c r="AE3265" s="5">
        <v>0</v>
      </c>
      <c r="AF3265" s="5">
        <v>0</v>
      </c>
      <c r="AG3265" s="5">
        <v>0</v>
      </c>
      <c r="AH3265" s="5">
        <v>0</v>
      </c>
      <c r="AI3265" s="5">
        <v>0</v>
      </c>
      <c r="AJ3265" s="5">
        <v>0</v>
      </c>
      <c r="AK3265" s="5">
        <v>1493293047</v>
      </c>
      <c r="AL3265" s="5">
        <v>70026800</v>
      </c>
      <c r="AM3265" s="5">
        <v>70026800</v>
      </c>
      <c r="AN3265" s="5">
        <v>70026800</v>
      </c>
      <c r="AO3265" s="5">
        <v>0</v>
      </c>
      <c r="AP3265" s="5">
        <v>70026800</v>
      </c>
      <c r="AQ3265" s="5">
        <v>0</v>
      </c>
      <c r="AR3265" s="5">
        <v>1423266247</v>
      </c>
    </row>
    <row r="3266" spans="1:44" x14ac:dyDescent="0.25">
      <c r="A3266" s="6">
        <v>4152</v>
      </c>
      <c r="B3266" s="3" t="s">
        <v>5446</v>
      </c>
      <c r="C3266" s="3" t="s">
        <v>6055</v>
      </c>
      <c r="D3266" s="3" t="s">
        <v>6724</v>
      </c>
      <c r="E3266" s="3" t="s">
        <v>3412</v>
      </c>
      <c r="F3266" s="3" t="s">
        <v>10393</v>
      </c>
      <c r="G3266" s="21">
        <v>22</v>
      </c>
      <c r="H3266" s="8" t="s">
        <v>12698</v>
      </c>
      <c r="I3266" s="3" t="s">
        <v>12503</v>
      </c>
      <c r="J3266" s="3" t="s">
        <v>10393</v>
      </c>
      <c r="K3266" s="7">
        <v>0</v>
      </c>
      <c r="L3266" s="3" t="s">
        <v>5458</v>
      </c>
      <c r="M3266" s="7">
        <v>1210</v>
      </c>
      <c r="N3266" s="3" t="s">
        <v>3410</v>
      </c>
      <c r="O3266" s="3" t="s">
        <v>5557</v>
      </c>
      <c r="P3266" s="8" t="s">
        <v>12715</v>
      </c>
      <c r="Q3266" s="8" t="s">
        <v>12718</v>
      </c>
      <c r="R3266" s="4">
        <v>0</v>
      </c>
      <c r="S3266" s="4" t="s">
        <v>5627</v>
      </c>
      <c r="T3266" s="4">
        <v>99</v>
      </c>
      <c r="U3266" s="7" t="s">
        <v>6298</v>
      </c>
      <c r="V3266" s="7">
        <v>42</v>
      </c>
      <c r="W3266" s="3" t="s">
        <v>7180</v>
      </c>
      <c r="X3266" s="6">
        <v>4201</v>
      </c>
      <c r="Y3266" s="3" t="s">
        <v>7181</v>
      </c>
      <c r="Z3266" s="6">
        <v>4201005</v>
      </c>
      <c r="AA3266" s="3" t="s">
        <v>7182</v>
      </c>
      <c r="AB3266" s="6">
        <v>42010050008</v>
      </c>
      <c r="AC3266" s="3" t="s">
        <v>10376</v>
      </c>
      <c r="AD3266" s="5">
        <v>2512672278</v>
      </c>
      <c r="AE3266" s="5">
        <v>0</v>
      </c>
      <c r="AF3266" s="5">
        <v>0</v>
      </c>
      <c r="AG3266" s="5">
        <v>0</v>
      </c>
      <c r="AH3266" s="5">
        <v>0</v>
      </c>
      <c r="AI3266" s="5">
        <v>0</v>
      </c>
      <c r="AJ3266" s="5">
        <v>0</v>
      </c>
      <c r="AK3266" s="5">
        <v>2512672278</v>
      </c>
      <c r="AL3266" s="5">
        <v>0</v>
      </c>
      <c r="AM3266" s="5">
        <v>0</v>
      </c>
      <c r="AN3266" s="5">
        <v>0</v>
      </c>
      <c r="AO3266" s="5">
        <v>0</v>
      </c>
      <c r="AP3266" s="5">
        <v>0</v>
      </c>
      <c r="AQ3266" s="5">
        <v>0</v>
      </c>
      <c r="AR3266" s="5">
        <v>2512672278</v>
      </c>
    </row>
    <row r="3267" spans="1:44" x14ac:dyDescent="0.25">
      <c r="A3267" s="6">
        <v>4152</v>
      </c>
      <c r="B3267" s="3" t="s">
        <v>5446</v>
      </c>
      <c r="C3267" s="3" t="s">
        <v>6055</v>
      </c>
      <c r="D3267" s="3" t="s">
        <v>6724</v>
      </c>
      <c r="E3267" s="3" t="s">
        <v>3413</v>
      </c>
      <c r="F3267" s="3" t="s">
        <v>10394</v>
      </c>
      <c r="G3267" s="21">
        <v>22</v>
      </c>
      <c r="H3267" s="8" t="s">
        <v>12698</v>
      </c>
      <c r="I3267" s="3" t="s">
        <v>12504</v>
      </c>
      <c r="J3267" s="3" t="s">
        <v>10394</v>
      </c>
      <c r="K3267" s="7">
        <v>0</v>
      </c>
      <c r="L3267" s="3" t="s">
        <v>5458</v>
      </c>
      <c r="M3267" s="7">
        <v>1210</v>
      </c>
      <c r="N3267" s="3" t="s">
        <v>3410</v>
      </c>
      <c r="O3267" s="3" t="s">
        <v>5557</v>
      </c>
      <c r="P3267" s="8" t="s">
        <v>12715</v>
      </c>
      <c r="Q3267" s="8" t="s">
        <v>12718</v>
      </c>
      <c r="R3267" s="4">
        <v>0</v>
      </c>
      <c r="S3267" s="4" t="s">
        <v>5627</v>
      </c>
      <c r="T3267" s="4">
        <v>99</v>
      </c>
      <c r="U3267" s="7" t="s">
        <v>6298</v>
      </c>
      <c r="V3267" s="7">
        <v>42</v>
      </c>
      <c r="W3267" s="3" t="s">
        <v>7180</v>
      </c>
      <c r="X3267" s="6">
        <v>4201</v>
      </c>
      <c r="Y3267" s="3" t="s">
        <v>7181</v>
      </c>
      <c r="Z3267" s="6">
        <v>4201005</v>
      </c>
      <c r="AA3267" s="3" t="s">
        <v>7182</v>
      </c>
      <c r="AB3267" s="6">
        <v>42010050008</v>
      </c>
      <c r="AC3267" s="3" t="s">
        <v>10376</v>
      </c>
      <c r="AD3267" s="5">
        <v>2144129611</v>
      </c>
      <c r="AE3267" s="5">
        <v>0</v>
      </c>
      <c r="AF3267" s="5">
        <v>0</v>
      </c>
      <c r="AG3267" s="5">
        <v>0</v>
      </c>
      <c r="AH3267" s="5">
        <v>0</v>
      </c>
      <c r="AI3267" s="5">
        <v>0</v>
      </c>
      <c r="AJ3267" s="5">
        <v>0</v>
      </c>
      <c r="AK3267" s="5">
        <v>2144129611</v>
      </c>
      <c r="AL3267" s="5">
        <v>115692345</v>
      </c>
      <c r="AM3267" s="5">
        <v>115692345</v>
      </c>
      <c r="AN3267" s="5">
        <v>115692345</v>
      </c>
      <c r="AO3267" s="5">
        <v>0</v>
      </c>
      <c r="AP3267" s="5">
        <v>115692345</v>
      </c>
      <c r="AQ3267" s="5">
        <v>0</v>
      </c>
      <c r="AR3267" s="5">
        <v>2028437266</v>
      </c>
    </row>
    <row r="3268" spans="1:44" x14ac:dyDescent="0.25">
      <c r="A3268" s="6">
        <v>4152</v>
      </c>
      <c r="B3268" s="3" t="s">
        <v>5446</v>
      </c>
      <c r="C3268" s="3" t="s">
        <v>6055</v>
      </c>
      <c r="D3268" s="3" t="s">
        <v>6724</v>
      </c>
      <c r="E3268" s="3" t="s">
        <v>3414</v>
      </c>
      <c r="F3268" s="3" t="s">
        <v>10395</v>
      </c>
      <c r="G3268" s="21">
        <v>22</v>
      </c>
      <c r="H3268" s="8" t="s">
        <v>12698</v>
      </c>
      <c r="I3268" s="3" t="s">
        <v>12505</v>
      </c>
      <c r="J3268" s="3" t="s">
        <v>10395</v>
      </c>
      <c r="K3268" s="7">
        <v>0</v>
      </c>
      <c r="L3268" s="3" t="s">
        <v>5458</v>
      </c>
      <c r="M3268" s="7">
        <v>1210</v>
      </c>
      <c r="N3268" s="3" t="s">
        <v>3410</v>
      </c>
      <c r="O3268" s="3" t="s">
        <v>5557</v>
      </c>
      <c r="P3268" s="8" t="s">
        <v>12715</v>
      </c>
      <c r="Q3268" s="8" t="s">
        <v>12718</v>
      </c>
      <c r="R3268" s="4">
        <v>0</v>
      </c>
      <c r="S3268" s="4" t="s">
        <v>5627</v>
      </c>
      <c r="T3268" s="4">
        <v>99</v>
      </c>
      <c r="U3268" s="7" t="s">
        <v>6298</v>
      </c>
      <c r="V3268" s="7">
        <v>42</v>
      </c>
      <c r="W3268" s="3" t="s">
        <v>7180</v>
      </c>
      <c r="X3268" s="6">
        <v>4201</v>
      </c>
      <c r="Y3268" s="3" t="s">
        <v>7181</v>
      </c>
      <c r="Z3268" s="6">
        <v>4201005</v>
      </c>
      <c r="AA3268" s="3" t="s">
        <v>7182</v>
      </c>
      <c r="AB3268" s="6">
        <v>42010050008</v>
      </c>
      <c r="AC3268" s="3" t="s">
        <v>10376</v>
      </c>
      <c r="AD3268" s="5">
        <v>2162753074</v>
      </c>
      <c r="AE3268" s="5">
        <v>0</v>
      </c>
      <c r="AF3268" s="5">
        <v>0</v>
      </c>
      <c r="AG3268" s="5">
        <v>0</v>
      </c>
      <c r="AH3268" s="5">
        <v>0</v>
      </c>
      <c r="AI3268" s="5">
        <v>0</v>
      </c>
      <c r="AJ3268" s="5">
        <v>0</v>
      </c>
      <c r="AK3268" s="5">
        <v>2162753074</v>
      </c>
      <c r="AL3268" s="5">
        <v>152579561</v>
      </c>
      <c r="AM3268" s="5">
        <v>152579561</v>
      </c>
      <c r="AN3268" s="5">
        <v>152579561</v>
      </c>
      <c r="AO3268" s="5">
        <v>0</v>
      </c>
      <c r="AP3268" s="5">
        <v>152579561</v>
      </c>
      <c r="AQ3268" s="5">
        <v>0</v>
      </c>
      <c r="AR3268" s="5">
        <v>2010173513</v>
      </c>
    </row>
    <row r="3269" spans="1:44" x14ac:dyDescent="0.25">
      <c r="A3269" s="6">
        <v>4152</v>
      </c>
      <c r="B3269" s="3" t="s">
        <v>5446</v>
      </c>
      <c r="C3269" s="3" t="s">
        <v>6055</v>
      </c>
      <c r="D3269" s="3" t="s">
        <v>6724</v>
      </c>
      <c r="E3269" s="3" t="s">
        <v>3415</v>
      </c>
      <c r="F3269" s="3" t="s">
        <v>10396</v>
      </c>
      <c r="G3269" s="21">
        <v>22</v>
      </c>
      <c r="H3269" s="8" t="s">
        <v>12698</v>
      </c>
      <c r="I3269" s="3" t="s">
        <v>12506</v>
      </c>
      <c r="J3269" s="3" t="s">
        <v>10396</v>
      </c>
      <c r="K3269" s="7">
        <v>0</v>
      </c>
      <c r="L3269" s="3" t="s">
        <v>5458</v>
      </c>
      <c r="M3269" s="7">
        <v>1210</v>
      </c>
      <c r="N3269" s="3" t="s">
        <v>3410</v>
      </c>
      <c r="O3269" s="3" t="s">
        <v>5557</v>
      </c>
      <c r="P3269" s="8" t="s">
        <v>12715</v>
      </c>
      <c r="Q3269" s="8" t="s">
        <v>12718</v>
      </c>
      <c r="R3269" s="4">
        <v>0</v>
      </c>
      <c r="S3269" s="4" t="s">
        <v>5627</v>
      </c>
      <c r="T3269" s="4">
        <v>99</v>
      </c>
      <c r="U3269" s="7" t="s">
        <v>6298</v>
      </c>
      <c r="V3269" s="7">
        <v>42</v>
      </c>
      <c r="W3269" s="3" t="s">
        <v>7180</v>
      </c>
      <c r="X3269" s="6">
        <v>4201</v>
      </c>
      <c r="Y3269" s="3" t="s">
        <v>7181</v>
      </c>
      <c r="Z3269" s="6">
        <v>4201005</v>
      </c>
      <c r="AA3269" s="3" t="s">
        <v>7182</v>
      </c>
      <c r="AB3269" s="6">
        <v>42010050008</v>
      </c>
      <c r="AC3269" s="3" t="s">
        <v>10376</v>
      </c>
      <c r="AD3269" s="5">
        <v>1272207690</v>
      </c>
      <c r="AE3269" s="5">
        <v>0</v>
      </c>
      <c r="AF3269" s="5">
        <v>0</v>
      </c>
      <c r="AG3269" s="5">
        <v>0</v>
      </c>
      <c r="AH3269" s="5">
        <v>0</v>
      </c>
      <c r="AI3269" s="5">
        <v>0</v>
      </c>
      <c r="AJ3269" s="5">
        <v>0</v>
      </c>
      <c r="AK3269" s="5">
        <v>1272207690</v>
      </c>
      <c r="AL3269" s="5">
        <v>66402300</v>
      </c>
      <c r="AM3269" s="5">
        <v>66402300</v>
      </c>
      <c r="AN3269" s="5">
        <v>66402300</v>
      </c>
      <c r="AO3269" s="5">
        <v>0</v>
      </c>
      <c r="AP3269" s="5">
        <v>66402300</v>
      </c>
      <c r="AQ3269" s="5">
        <v>0</v>
      </c>
      <c r="AR3269" s="5">
        <v>1205805390</v>
      </c>
    </row>
    <row r="3270" spans="1:44" x14ac:dyDescent="0.25">
      <c r="A3270" s="6">
        <v>4152</v>
      </c>
      <c r="B3270" s="3" t="s">
        <v>5446</v>
      </c>
      <c r="C3270" s="3" t="s">
        <v>6055</v>
      </c>
      <c r="D3270" s="3" t="s">
        <v>6724</v>
      </c>
      <c r="E3270" s="3" t="s">
        <v>3416</v>
      </c>
      <c r="F3270" s="3" t="s">
        <v>10397</v>
      </c>
      <c r="G3270" s="21">
        <v>22</v>
      </c>
      <c r="H3270" s="8" t="s">
        <v>12698</v>
      </c>
      <c r="I3270" s="3" t="s">
        <v>12339</v>
      </c>
      <c r="J3270" s="3" t="s">
        <v>12543</v>
      </c>
      <c r="K3270" s="7">
        <v>0</v>
      </c>
      <c r="L3270" s="3" t="s">
        <v>5458</v>
      </c>
      <c r="M3270" s="7">
        <v>1210</v>
      </c>
      <c r="N3270" s="3" t="s">
        <v>3410</v>
      </c>
      <c r="O3270" s="3" t="s">
        <v>5557</v>
      </c>
      <c r="P3270" s="8" t="s">
        <v>12715</v>
      </c>
      <c r="Q3270" s="8" t="s">
        <v>12718</v>
      </c>
      <c r="R3270" s="4">
        <v>0</v>
      </c>
      <c r="S3270" s="4" t="s">
        <v>5627</v>
      </c>
      <c r="T3270" s="4">
        <v>99</v>
      </c>
      <c r="U3270" s="7" t="s">
        <v>6298</v>
      </c>
      <c r="V3270" s="7">
        <v>42</v>
      </c>
      <c r="W3270" s="3" t="s">
        <v>7180</v>
      </c>
      <c r="X3270" s="6">
        <v>4201</v>
      </c>
      <c r="Y3270" s="3" t="s">
        <v>7181</v>
      </c>
      <c r="Z3270" s="6">
        <v>4201005</v>
      </c>
      <c r="AA3270" s="3" t="s">
        <v>7182</v>
      </c>
      <c r="AB3270" s="6">
        <v>42010050008</v>
      </c>
      <c r="AC3270" s="3" t="s">
        <v>10376</v>
      </c>
      <c r="AD3270" s="5">
        <v>2373701776</v>
      </c>
      <c r="AE3270" s="5">
        <v>0</v>
      </c>
      <c r="AF3270" s="5">
        <v>0</v>
      </c>
      <c r="AG3270" s="5">
        <v>0</v>
      </c>
      <c r="AH3270" s="5">
        <v>0</v>
      </c>
      <c r="AI3270" s="5">
        <v>0</v>
      </c>
      <c r="AJ3270" s="5">
        <v>0</v>
      </c>
      <c r="AK3270" s="5">
        <v>2373701776</v>
      </c>
      <c r="AL3270" s="5">
        <v>0</v>
      </c>
      <c r="AM3270" s="5">
        <v>0</v>
      </c>
      <c r="AN3270" s="5">
        <v>0</v>
      </c>
      <c r="AO3270" s="5">
        <v>0</v>
      </c>
      <c r="AP3270" s="5">
        <v>0</v>
      </c>
      <c r="AQ3270" s="5">
        <v>0</v>
      </c>
      <c r="AR3270" s="5">
        <v>2373701776</v>
      </c>
    </row>
    <row r="3271" spans="1:44" x14ac:dyDescent="0.25">
      <c r="A3271" s="6">
        <v>4152</v>
      </c>
      <c r="B3271" s="3" t="s">
        <v>5446</v>
      </c>
      <c r="C3271" s="3" t="s">
        <v>6055</v>
      </c>
      <c r="D3271" s="3" t="s">
        <v>6724</v>
      </c>
      <c r="E3271" s="3" t="s">
        <v>3417</v>
      </c>
      <c r="F3271" s="3" t="s">
        <v>10398</v>
      </c>
      <c r="G3271" s="21">
        <v>22</v>
      </c>
      <c r="H3271" s="8" t="s">
        <v>12698</v>
      </c>
      <c r="I3271" s="3" t="s">
        <v>12507</v>
      </c>
      <c r="J3271" s="3" t="s">
        <v>10398</v>
      </c>
      <c r="K3271" s="7">
        <v>0</v>
      </c>
      <c r="L3271" s="3" t="s">
        <v>5458</v>
      </c>
      <c r="M3271" s="7">
        <v>1210</v>
      </c>
      <c r="N3271" s="3" t="s">
        <v>3410</v>
      </c>
      <c r="O3271" s="3" t="s">
        <v>5557</v>
      </c>
      <c r="P3271" s="8" t="s">
        <v>12715</v>
      </c>
      <c r="Q3271" s="8" t="s">
        <v>12718</v>
      </c>
      <c r="R3271" s="4">
        <v>0</v>
      </c>
      <c r="S3271" s="4" t="s">
        <v>5627</v>
      </c>
      <c r="T3271" s="4">
        <v>99</v>
      </c>
      <c r="U3271" s="7" t="s">
        <v>6298</v>
      </c>
      <c r="V3271" s="7">
        <v>42</v>
      </c>
      <c r="W3271" s="3" t="s">
        <v>7180</v>
      </c>
      <c r="X3271" s="6">
        <v>4201</v>
      </c>
      <c r="Y3271" s="3" t="s">
        <v>7181</v>
      </c>
      <c r="Z3271" s="6">
        <v>4201005</v>
      </c>
      <c r="AA3271" s="3" t="s">
        <v>7182</v>
      </c>
      <c r="AB3271" s="6">
        <v>42010050008</v>
      </c>
      <c r="AC3271" s="3" t="s">
        <v>10376</v>
      </c>
      <c r="AD3271" s="5">
        <v>318051923</v>
      </c>
      <c r="AE3271" s="5">
        <v>0</v>
      </c>
      <c r="AF3271" s="5">
        <v>0</v>
      </c>
      <c r="AG3271" s="5">
        <v>0</v>
      </c>
      <c r="AH3271" s="5">
        <v>0</v>
      </c>
      <c r="AI3271" s="5">
        <v>0</v>
      </c>
      <c r="AJ3271" s="5">
        <v>0</v>
      </c>
      <c r="AK3271" s="5">
        <v>318051923</v>
      </c>
      <c r="AL3271" s="5">
        <v>16610600</v>
      </c>
      <c r="AM3271" s="5">
        <v>16610600</v>
      </c>
      <c r="AN3271" s="5">
        <v>16610600</v>
      </c>
      <c r="AO3271" s="5">
        <v>0</v>
      </c>
      <c r="AP3271" s="5">
        <v>16610600</v>
      </c>
      <c r="AQ3271" s="5">
        <v>0</v>
      </c>
      <c r="AR3271" s="5">
        <v>301441323</v>
      </c>
    </row>
    <row r="3272" spans="1:44" x14ac:dyDescent="0.25">
      <c r="A3272" s="6">
        <v>4152</v>
      </c>
      <c r="B3272" s="3" t="s">
        <v>5446</v>
      </c>
      <c r="C3272" s="3" t="s">
        <v>6055</v>
      </c>
      <c r="D3272" s="3" t="s">
        <v>6724</v>
      </c>
      <c r="E3272" s="3" t="s">
        <v>3418</v>
      </c>
      <c r="F3272" s="3" t="s">
        <v>10399</v>
      </c>
      <c r="G3272" s="21">
        <v>22</v>
      </c>
      <c r="H3272" s="8" t="s">
        <v>12698</v>
      </c>
      <c r="I3272" s="3" t="s">
        <v>12508</v>
      </c>
      <c r="J3272" s="3" t="s">
        <v>10399</v>
      </c>
      <c r="K3272" s="7">
        <v>0</v>
      </c>
      <c r="L3272" s="3" t="s">
        <v>5458</v>
      </c>
      <c r="M3272" s="7">
        <v>1210</v>
      </c>
      <c r="N3272" s="3" t="s">
        <v>3410</v>
      </c>
      <c r="O3272" s="3" t="s">
        <v>5557</v>
      </c>
      <c r="P3272" s="8" t="s">
        <v>12715</v>
      </c>
      <c r="Q3272" s="8" t="s">
        <v>12718</v>
      </c>
      <c r="R3272" s="4">
        <v>0</v>
      </c>
      <c r="S3272" s="4" t="s">
        <v>5627</v>
      </c>
      <c r="T3272" s="4">
        <v>99</v>
      </c>
      <c r="U3272" s="7" t="s">
        <v>6298</v>
      </c>
      <c r="V3272" s="7">
        <v>42</v>
      </c>
      <c r="W3272" s="3" t="s">
        <v>7180</v>
      </c>
      <c r="X3272" s="6">
        <v>4201</v>
      </c>
      <c r="Y3272" s="3" t="s">
        <v>7181</v>
      </c>
      <c r="Z3272" s="6">
        <v>4201005</v>
      </c>
      <c r="AA3272" s="3" t="s">
        <v>7182</v>
      </c>
      <c r="AB3272" s="6">
        <v>42010050008</v>
      </c>
      <c r="AC3272" s="3" t="s">
        <v>10376</v>
      </c>
      <c r="AD3272" s="5">
        <v>159025961</v>
      </c>
      <c r="AE3272" s="5">
        <v>0</v>
      </c>
      <c r="AF3272" s="5">
        <v>0</v>
      </c>
      <c r="AG3272" s="5">
        <v>0</v>
      </c>
      <c r="AH3272" s="5">
        <v>0</v>
      </c>
      <c r="AI3272" s="5">
        <v>0</v>
      </c>
      <c r="AJ3272" s="5">
        <v>0</v>
      </c>
      <c r="AK3272" s="5">
        <v>159025961</v>
      </c>
      <c r="AL3272" s="5">
        <v>8282400</v>
      </c>
      <c r="AM3272" s="5">
        <v>8282400</v>
      </c>
      <c r="AN3272" s="5">
        <v>8282400</v>
      </c>
      <c r="AO3272" s="5">
        <v>0</v>
      </c>
      <c r="AP3272" s="5">
        <v>8282400</v>
      </c>
      <c r="AQ3272" s="5">
        <v>0</v>
      </c>
      <c r="AR3272" s="5">
        <v>150743561</v>
      </c>
    </row>
    <row r="3273" spans="1:44" x14ac:dyDescent="0.25">
      <c r="A3273" s="6">
        <v>4152</v>
      </c>
      <c r="B3273" s="3" t="s">
        <v>5446</v>
      </c>
      <c r="C3273" s="3" t="s">
        <v>6055</v>
      </c>
      <c r="D3273" s="3" t="s">
        <v>6724</v>
      </c>
      <c r="E3273" s="3" t="s">
        <v>3419</v>
      </c>
      <c r="F3273" s="3" t="s">
        <v>10400</v>
      </c>
      <c r="G3273" s="21">
        <v>22</v>
      </c>
      <c r="H3273" s="8" t="s">
        <v>12698</v>
      </c>
      <c r="I3273" s="3" t="s">
        <v>12509</v>
      </c>
      <c r="J3273" s="3" t="s">
        <v>10400</v>
      </c>
      <c r="K3273" s="7">
        <v>0</v>
      </c>
      <c r="L3273" s="3" t="s">
        <v>5458</v>
      </c>
      <c r="M3273" s="7">
        <v>1210</v>
      </c>
      <c r="N3273" s="3" t="s">
        <v>3410</v>
      </c>
      <c r="O3273" s="3" t="s">
        <v>5557</v>
      </c>
      <c r="P3273" s="8" t="s">
        <v>12715</v>
      </c>
      <c r="Q3273" s="8" t="s">
        <v>12718</v>
      </c>
      <c r="R3273" s="4">
        <v>0</v>
      </c>
      <c r="S3273" s="4" t="s">
        <v>5627</v>
      </c>
      <c r="T3273" s="4">
        <v>99</v>
      </c>
      <c r="U3273" s="7" t="s">
        <v>6298</v>
      </c>
      <c r="V3273" s="7">
        <v>42</v>
      </c>
      <c r="W3273" s="3" t="s">
        <v>7180</v>
      </c>
      <c r="X3273" s="6">
        <v>4201</v>
      </c>
      <c r="Y3273" s="3" t="s">
        <v>7181</v>
      </c>
      <c r="Z3273" s="6">
        <v>4201005</v>
      </c>
      <c r="AA3273" s="3" t="s">
        <v>7182</v>
      </c>
      <c r="AB3273" s="6">
        <v>42010050008</v>
      </c>
      <c r="AC3273" s="3" t="s">
        <v>10376</v>
      </c>
      <c r="AD3273" s="5">
        <v>954155768</v>
      </c>
      <c r="AE3273" s="5">
        <v>0</v>
      </c>
      <c r="AF3273" s="5">
        <v>0</v>
      </c>
      <c r="AG3273" s="5">
        <v>0</v>
      </c>
      <c r="AH3273" s="5">
        <v>0</v>
      </c>
      <c r="AI3273" s="5">
        <v>0</v>
      </c>
      <c r="AJ3273" s="5">
        <v>0</v>
      </c>
      <c r="AK3273" s="5">
        <v>954155768</v>
      </c>
      <c r="AL3273" s="5">
        <v>49790800</v>
      </c>
      <c r="AM3273" s="5">
        <v>49790800</v>
      </c>
      <c r="AN3273" s="5">
        <v>49790800</v>
      </c>
      <c r="AO3273" s="5">
        <v>0</v>
      </c>
      <c r="AP3273" s="5">
        <v>49790800</v>
      </c>
      <c r="AQ3273" s="5">
        <v>0</v>
      </c>
      <c r="AR3273" s="5">
        <v>904364968</v>
      </c>
    </row>
    <row r="3274" spans="1:44" x14ac:dyDescent="0.25">
      <c r="A3274" s="6">
        <v>4152</v>
      </c>
      <c r="B3274" s="3" t="s">
        <v>5446</v>
      </c>
      <c r="C3274" s="3" t="s">
        <v>6055</v>
      </c>
      <c r="D3274" s="3" t="s">
        <v>6724</v>
      </c>
      <c r="E3274" s="3" t="s">
        <v>3420</v>
      </c>
      <c r="F3274" s="3" t="s">
        <v>10401</v>
      </c>
      <c r="G3274" s="21">
        <v>22</v>
      </c>
      <c r="H3274" s="8" t="s">
        <v>12698</v>
      </c>
      <c r="I3274" s="3" t="s">
        <v>12510</v>
      </c>
      <c r="J3274" s="3" t="s">
        <v>10401</v>
      </c>
      <c r="K3274" s="7">
        <v>0</v>
      </c>
      <c r="L3274" s="3" t="s">
        <v>5458</v>
      </c>
      <c r="M3274" s="7">
        <v>1210</v>
      </c>
      <c r="N3274" s="3" t="s">
        <v>3410</v>
      </c>
      <c r="O3274" s="3" t="s">
        <v>5557</v>
      </c>
      <c r="P3274" s="8" t="s">
        <v>12715</v>
      </c>
      <c r="Q3274" s="8" t="s">
        <v>12718</v>
      </c>
      <c r="R3274" s="4">
        <v>0</v>
      </c>
      <c r="S3274" s="4" t="s">
        <v>5627</v>
      </c>
      <c r="T3274" s="4">
        <v>99</v>
      </c>
      <c r="U3274" s="7" t="s">
        <v>6298</v>
      </c>
      <c r="V3274" s="7">
        <v>42</v>
      </c>
      <c r="W3274" s="3" t="s">
        <v>7180</v>
      </c>
      <c r="X3274" s="6">
        <v>4201</v>
      </c>
      <c r="Y3274" s="3" t="s">
        <v>7181</v>
      </c>
      <c r="Z3274" s="6">
        <v>4201005</v>
      </c>
      <c r="AA3274" s="3" t="s">
        <v>7182</v>
      </c>
      <c r="AB3274" s="6">
        <v>42010050008</v>
      </c>
      <c r="AC3274" s="3" t="s">
        <v>10376</v>
      </c>
      <c r="AD3274" s="5">
        <v>159025961</v>
      </c>
      <c r="AE3274" s="5">
        <v>0</v>
      </c>
      <c r="AF3274" s="5">
        <v>0</v>
      </c>
      <c r="AG3274" s="5">
        <v>0</v>
      </c>
      <c r="AH3274" s="5">
        <v>0</v>
      </c>
      <c r="AI3274" s="5">
        <v>0</v>
      </c>
      <c r="AJ3274" s="5">
        <v>0</v>
      </c>
      <c r="AK3274" s="5">
        <v>159025961</v>
      </c>
      <c r="AL3274" s="5">
        <v>8335300</v>
      </c>
      <c r="AM3274" s="5">
        <v>8335300</v>
      </c>
      <c r="AN3274" s="5">
        <v>8335300</v>
      </c>
      <c r="AO3274" s="5">
        <v>0</v>
      </c>
      <c r="AP3274" s="5">
        <v>8335300</v>
      </c>
      <c r="AQ3274" s="5">
        <v>0</v>
      </c>
      <c r="AR3274" s="5">
        <v>150690661</v>
      </c>
    </row>
    <row r="3275" spans="1:44" x14ac:dyDescent="0.25">
      <c r="A3275" s="6">
        <v>4152</v>
      </c>
      <c r="B3275" s="3" t="s">
        <v>5446</v>
      </c>
      <c r="C3275" s="3" t="s">
        <v>6055</v>
      </c>
      <c r="D3275" s="3" t="s">
        <v>6724</v>
      </c>
      <c r="E3275" s="3" t="s">
        <v>3421</v>
      </c>
      <c r="F3275" s="3" t="s">
        <v>10402</v>
      </c>
      <c r="G3275" s="21">
        <v>22</v>
      </c>
      <c r="H3275" s="8" t="s">
        <v>12698</v>
      </c>
      <c r="I3275" s="3" t="s">
        <v>12511</v>
      </c>
      <c r="J3275" s="3" t="s">
        <v>10402</v>
      </c>
      <c r="K3275" s="7">
        <v>0</v>
      </c>
      <c r="L3275" s="3" t="s">
        <v>5458</v>
      </c>
      <c r="M3275" s="7">
        <v>1210</v>
      </c>
      <c r="N3275" s="3" t="s">
        <v>3410</v>
      </c>
      <c r="O3275" s="3" t="s">
        <v>5557</v>
      </c>
      <c r="P3275" s="8" t="s">
        <v>12715</v>
      </c>
      <c r="Q3275" s="8" t="s">
        <v>12718</v>
      </c>
      <c r="R3275" s="4">
        <v>0</v>
      </c>
      <c r="S3275" s="4" t="s">
        <v>5627</v>
      </c>
      <c r="T3275" s="4">
        <v>99</v>
      </c>
      <c r="U3275" s="7" t="s">
        <v>6298</v>
      </c>
      <c r="V3275" s="7">
        <v>42</v>
      </c>
      <c r="W3275" s="3" t="s">
        <v>7180</v>
      </c>
      <c r="X3275" s="6">
        <v>4201</v>
      </c>
      <c r="Y3275" s="3" t="s">
        <v>7181</v>
      </c>
      <c r="Z3275" s="6">
        <v>4201005</v>
      </c>
      <c r="AA3275" s="3" t="s">
        <v>7182</v>
      </c>
      <c r="AB3275" s="6">
        <v>42010050008</v>
      </c>
      <c r="AC3275" s="3" t="s">
        <v>10376</v>
      </c>
      <c r="AD3275" s="5">
        <v>540688268</v>
      </c>
      <c r="AE3275" s="5">
        <v>0</v>
      </c>
      <c r="AF3275" s="5">
        <v>0</v>
      </c>
      <c r="AG3275" s="5">
        <v>0</v>
      </c>
      <c r="AH3275" s="5">
        <v>0</v>
      </c>
      <c r="AI3275" s="5">
        <v>0</v>
      </c>
      <c r="AJ3275" s="5">
        <v>0</v>
      </c>
      <c r="AK3275" s="5">
        <v>540688268</v>
      </c>
      <c r="AL3275" s="5">
        <v>6154658</v>
      </c>
      <c r="AM3275" s="5">
        <v>6154658</v>
      </c>
      <c r="AN3275" s="5">
        <v>6154658</v>
      </c>
      <c r="AO3275" s="5">
        <v>0</v>
      </c>
      <c r="AP3275" s="5">
        <v>6154658</v>
      </c>
      <c r="AQ3275" s="5">
        <v>0</v>
      </c>
      <c r="AR3275" s="5">
        <v>534533610</v>
      </c>
    </row>
    <row r="3276" spans="1:44" x14ac:dyDescent="0.25">
      <c r="A3276" s="6">
        <v>4152</v>
      </c>
      <c r="B3276" s="3" t="s">
        <v>5446</v>
      </c>
      <c r="C3276" s="3" t="s">
        <v>6055</v>
      </c>
      <c r="D3276" s="3" t="s">
        <v>6724</v>
      </c>
      <c r="E3276" s="3" t="s">
        <v>3422</v>
      </c>
      <c r="F3276" s="3" t="s">
        <v>10403</v>
      </c>
      <c r="G3276" s="21">
        <v>22</v>
      </c>
      <c r="H3276" s="8" t="s">
        <v>12698</v>
      </c>
      <c r="I3276" s="3" t="s">
        <v>12512</v>
      </c>
      <c r="J3276" s="3" t="s">
        <v>12655</v>
      </c>
      <c r="K3276" s="7">
        <v>0</v>
      </c>
      <c r="L3276" s="3" t="s">
        <v>5458</v>
      </c>
      <c r="M3276" s="7">
        <v>1210</v>
      </c>
      <c r="N3276" s="3" t="s">
        <v>3410</v>
      </c>
      <c r="O3276" s="3" t="s">
        <v>5557</v>
      </c>
      <c r="P3276" s="8" t="s">
        <v>12715</v>
      </c>
      <c r="Q3276" s="8" t="s">
        <v>12718</v>
      </c>
      <c r="R3276" s="4">
        <v>0</v>
      </c>
      <c r="S3276" s="4" t="s">
        <v>5627</v>
      </c>
      <c r="T3276" s="4">
        <v>99</v>
      </c>
      <c r="U3276" s="7" t="s">
        <v>6298</v>
      </c>
      <c r="V3276" s="7">
        <v>42</v>
      </c>
      <c r="W3276" s="3" t="s">
        <v>7180</v>
      </c>
      <c r="X3276" s="6">
        <v>4201</v>
      </c>
      <c r="Y3276" s="3" t="s">
        <v>7181</v>
      </c>
      <c r="Z3276" s="6">
        <v>4201005</v>
      </c>
      <c r="AA3276" s="3" t="s">
        <v>7182</v>
      </c>
      <c r="AB3276" s="6">
        <v>42010050008</v>
      </c>
      <c r="AC3276" s="3" t="s">
        <v>10376</v>
      </c>
      <c r="AD3276" s="5">
        <v>1672493461</v>
      </c>
      <c r="AE3276" s="5">
        <v>0</v>
      </c>
      <c r="AF3276" s="5">
        <v>0</v>
      </c>
      <c r="AG3276" s="5">
        <v>0</v>
      </c>
      <c r="AH3276" s="5">
        <v>0</v>
      </c>
      <c r="AI3276" s="5">
        <v>0</v>
      </c>
      <c r="AJ3276" s="5">
        <v>0</v>
      </c>
      <c r="AK3276" s="5">
        <v>1672493461</v>
      </c>
      <c r="AL3276" s="5">
        <v>108066477</v>
      </c>
      <c r="AM3276" s="5">
        <v>108066477</v>
      </c>
      <c r="AN3276" s="5">
        <v>108066477</v>
      </c>
      <c r="AO3276" s="5">
        <v>0</v>
      </c>
      <c r="AP3276" s="5">
        <v>108066477</v>
      </c>
      <c r="AQ3276" s="5">
        <v>0</v>
      </c>
      <c r="AR3276" s="5">
        <v>1564426984</v>
      </c>
    </row>
    <row r="3277" spans="1:44" x14ac:dyDescent="0.25">
      <c r="A3277" s="6">
        <v>4152</v>
      </c>
      <c r="B3277" s="3" t="s">
        <v>5446</v>
      </c>
      <c r="C3277" s="3" t="s">
        <v>6055</v>
      </c>
      <c r="D3277" s="3" t="s">
        <v>6724</v>
      </c>
      <c r="E3277" s="3" t="s">
        <v>3423</v>
      </c>
      <c r="F3277" s="3" t="s">
        <v>10404</v>
      </c>
      <c r="G3277" s="21">
        <v>22</v>
      </c>
      <c r="H3277" s="8" t="s">
        <v>12698</v>
      </c>
      <c r="I3277" s="3" t="s">
        <v>12513</v>
      </c>
      <c r="J3277" s="3" t="s">
        <v>10404</v>
      </c>
      <c r="K3277" s="7">
        <v>0</v>
      </c>
      <c r="L3277" s="3" t="s">
        <v>5458</v>
      </c>
      <c r="M3277" s="7">
        <v>1210</v>
      </c>
      <c r="N3277" s="3" t="s">
        <v>3410</v>
      </c>
      <c r="O3277" s="3" t="s">
        <v>5557</v>
      </c>
      <c r="P3277" s="8" t="s">
        <v>12715</v>
      </c>
      <c r="Q3277" s="8" t="s">
        <v>12718</v>
      </c>
      <c r="R3277" s="4">
        <v>0</v>
      </c>
      <c r="S3277" s="4" t="s">
        <v>5627</v>
      </c>
      <c r="T3277" s="4">
        <v>99</v>
      </c>
      <c r="U3277" s="7" t="s">
        <v>6298</v>
      </c>
      <c r="V3277" s="7">
        <v>42</v>
      </c>
      <c r="W3277" s="3" t="s">
        <v>7180</v>
      </c>
      <c r="X3277" s="6">
        <v>4201</v>
      </c>
      <c r="Y3277" s="3" t="s">
        <v>7181</v>
      </c>
      <c r="Z3277" s="6">
        <v>4201005</v>
      </c>
      <c r="AA3277" s="3" t="s">
        <v>7182</v>
      </c>
      <c r="AB3277" s="6">
        <v>42010050008</v>
      </c>
      <c r="AC3277" s="3" t="s">
        <v>10376</v>
      </c>
      <c r="AD3277" s="5">
        <v>180000000</v>
      </c>
      <c r="AE3277" s="5">
        <v>0</v>
      </c>
      <c r="AF3277" s="5">
        <v>0</v>
      </c>
      <c r="AG3277" s="5">
        <v>0</v>
      </c>
      <c r="AH3277" s="5">
        <v>0</v>
      </c>
      <c r="AI3277" s="5">
        <v>0</v>
      </c>
      <c r="AJ3277" s="5">
        <v>0</v>
      </c>
      <c r="AK3277" s="5">
        <v>180000000</v>
      </c>
      <c r="AL3277" s="5">
        <v>0</v>
      </c>
      <c r="AM3277" s="5">
        <v>0</v>
      </c>
      <c r="AN3277" s="5">
        <v>0</v>
      </c>
      <c r="AO3277" s="5">
        <v>0</v>
      </c>
      <c r="AP3277" s="5">
        <v>0</v>
      </c>
      <c r="AQ3277" s="5">
        <v>0</v>
      </c>
      <c r="AR3277" s="5">
        <v>180000000</v>
      </c>
    </row>
    <row r="3278" spans="1:44" x14ac:dyDescent="0.25">
      <c r="A3278" s="6">
        <v>4152</v>
      </c>
      <c r="B3278" s="3" t="s">
        <v>5446</v>
      </c>
      <c r="C3278" s="3" t="s">
        <v>6055</v>
      </c>
      <c r="D3278" s="3" t="s">
        <v>6724</v>
      </c>
      <c r="E3278" s="3" t="s">
        <v>3424</v>
      </c>
      <c r="F3278" s="3" t="s">
        <v>10405</v>
      </c>
      <c r="G3278" s="21">
        <v>22</v>
      </c>
      <c r="H3278" s="8" t="s">
        <v>12698</v>
      </c>
      <c r="I3278" s="3" t="s">
        <v>12514</v>
      </c>
      <c r="J3278" s="3" t="s">
        <v>12656</v>
      </c>
      <c r="K3278" s="7">
        <v>0</v>
      </c>
      <c r="L3278" s="3" t="s">
        <v>5458</v>
      </c>
      <c r="M3278" s="7">
        <v>1210</v>
      </c>
      <c r="N3278" s="3" t="s">
        <v>3410</v>
      </c>
      <c r="O3278" s="3" t="s">
        <v>5557</v>
      </c>
      <c r="P3278" s="8" t="s">
        <v>12715</v>
      </c>
      <c r="Q3278" s="8" t="s">
        <v>12718</v>
      </c>
      <c r="R3278" s="4">
        <v>0</v>
      </c>
      <c r="S3278" s="4" t="s">
        <v>5627</v>
      </c>
      <c r="T3278" s="4">
        <v>99</v>
      </c>
      <c r="U3278" s="7" t="s">
        <v>6298</v>
      </c>
      <c r="V3278" s="7">
        <v>42</v>
      </c>
      <c r="W3278" s="3" t="s">
        <v>7180</v>
      </c>
      <c r="X3278" s="6">
        <v>4201</v>
      </c>
      <c r="Y3278" s="3" t="s">
        <v>7181</v>
      </c>
      <c r="Z3278" s="6">
        <v>4201005</v>
      </c>
      <c r="AA3278" s="3" t="s">
        <v>7182</v>
      </c>
      <c r="AB3278" s="6">
        <v>42010050008</v>
      </c>
      <c r="AC3278" s="3" t="s">
        <v>10376</v>
      </c>
      <c r="AD3278" s="5">
        <v>377520673</v>
      </c>
      <c r="AE3278" s="5">
        <v>0</v>
      </c>
      <c r="AF3278" s="5">
        <v>0</v>
      </c>
      <c r="AG3278" s="5">
        <v>0</v>
      </c>
      <c r="AH3278" s="5">
        <v>0</v>
      </c>
      <c r="AI3278" s="5">
        <v>0</v>
      </c>
      <c r="AJ3278" s="5">
        <v>0</v>
      </c>
      <c r="AK3278" s="5">
        <v>377520673</v>
      </c>
      <c r="AL3278" s="5">
        <v>265911821</v>
      </c>
      <c r="AM3278" s="5">
        <v>265911821</v>
      </c>
      <c r="AN3278" s="5">
        <v>265911821</v>
      </c>
      <c r="AO3278" s="5">
        <v>0</v>
      </c>
      <c r="AP3278" s="5">
        <v>265911821</v>
      </c>
      <c r="AQ3278" s="5">
        <v>0</v>
      </c>
      <c r="AR3278" s="5">
        <v>111608852</v>
      </c>
    </row>
    <row r="3279" spans="1:44" x14ac:dyDescent="0.25">
      <c r="A3279" s="6">
        <v>4152</v>
      </c>
      <c r="B3279" s="3" t="s">
        <v>5446</v>
      </c>
      <c r="C3279" s="3" t="s">
        <v>6055</v>
      </c>
      <c r="D3279" s="3" t="s">
        <v>6724</v>
      </c>
      <c r="E3279" s="3" t="s">
        <v>3425</v>
      </c>
      <c r="F3279" s="3" t="s">
        <v>10406</v>
      </c>
      <c r="G3279" s="21">
        <v>22</v>
      </c>
      <c r="H3279" s="8" t="s">
        <v>12698</v>
      </c>
      <c r="I3279" s="3" t="s">
        <v>12515</v>
      </c>
      <c r="J3279" s="3" t="s">
        <v>10406</v>
      </c>
      <c r="K3279" s="7">
        <v>0</v>
      </c>
      <c r="L3279" s="3" t="s">
        <v>5458</v>
      </c>
      <c r="M3279" s="7">
        <v>1210</v>
      </c>
      <c r="N3279" s="3" t="s">
        <v>3410</v>
      </c>
      <c r="O3279" s="3" t="s">
        <v>5557</v>
      </c>
      <c r="P3279" s="8" t="s">
        <v>12715</v>
      </c>
      <c r="Q3279" s="8" t="s">
        <v>12718</v>
      </c>
      <c r="R3279" s="4">
        <v>0</v>
      </c>
      <c r="S3279" s="4" t="s">
        <v>5627</v>
      </c>
      <c r="T3279" s="4">
        <v>99</v>
      </c>
      <c r="U3279" s="7" t="s">
        <v>6298</v>
      </c>
      <c r="V3279" s="7">
        <v>42</v>
      </c>
      <c r="W3279" s="3" t="s">
        <v>7180</v>
      </c>
      <c r="X3279" s="6">
        <v>4201</v>
      </c>
      <c r="Y3279" s="3" t="s">
        <v>7181</v>
      </c>
      <c r="Z3279" s="6">
        <v>4201005</v>
      </c>
      <c r="AA3279" s="3" t="s">
        <v>7182</v>
      </c>
      <c r="AB3279" s="6">
        <v>42010050008</v>
      </c>
      <c r="AC3279" s="3" t="s">
        <v>10376</v>
      </c>
      <c r="AD3279" s="5">
        <v>1455403052</v>
      </c>
      <c r="AE3279" s="5">
        <v>0</v>
      </c>
      <c r="AF3279" s="5">
        <v>0</v>
      </c>
      <c r="AG3279" s="5">
        <v>0</v>
      </c>
      <c r="AH3279" s="5">
        <v>0</v>
      </c>
      <c r="AI3279" s="5">
        <v>0</v>
      </c>
      <c r="AJ3279" s="5">
        <v>0</v>
      </c>
      <c r="AK3279" s="5">
        <v>1455403052</v>
      </c>
      <c r="AL3279" s="5">
        <v>27044943</v>
      </c>
      <c r="AM3279" s="5">
        <v>27044943</v>
      </c>
      <c r="AN3279" s="5">
        <v>27044943</v>
      </c>
      <c r="AO3279" s="5">
        <v>0</v>
      </c>
      <c r="AP3279" s="5">
        <v>27044943</v>
      </c>
      <c r="AQ3279" s="5">
        <v>0</v>
      </c>
      <c r="AR3279" s="5">
        <v>1428358109</v>
      </c>
    </row>
    <row r="3280" spans="1:44" x14ac:dyDescent="0.25">
      <c r="A3280" s="6">
        <v>4152</v>
      </c>
      <c r="B3280" s="3" t="s">
        <v>5446</v>
      </c>
      <c r="C3280" s="3" t="s">
        <v>6055</v>
      </c>
      <c r="D3280" s="3" t="s">
        <v>6724</v>
      </c>
      <c r="E3280" s="3" t="s">
        <v>3426</v>
      </c>
      <c r="F3280" s="3" t="s">
        <v>10407</v>
      </c>
      <c r="G3280" s="21">
        <v>22</v>
      </c>
      <c r="H3280" s="8" t="s">
        <v>12698</v>
      </c>
      <c r="I3280" s="3" t="s">
        <v>12516</v>
      </c>
      <c r="J3280" s="3" t="s">
        <v>10407</v>
      </c>
      <c r="K3280" s="7">
        <v>0</v>
      </c>
      <c r="L3280" s="3" t="s">
        <v>5458</v>
      </c>
      <c r="M3280" s="7">
        <v>1210</v>
      </c>
      <c r="N3280" s="3" t="s">
        <v>3410</v>
      </c>
      <c r="O3280" s="3" t="s">
        <v>5557</v>
      </c>
      <c r="P3280" s="8" t="s">
        <v>12715</v>
      </c>
      <c r="Q3280" s="8" t="s">
        <v>12718</v>
      </c>
      <c r="R3280" s="4">
        <v>0</v>
      </c>
      <c r="S3280" s="4" t="s">
        <v>5627</v>
      </c>
      <c r="T3280" s="4">
        <v>99</v>
      </c>
      <c r="U3280" s="7" t="s">
        <v>6298</v>
      </c>
      <c r="V3280" s="7">
        <v>42</v>
      </c>
      <c r="W3280" s="3" t="s">
        <v>7180</v>
      </c>
      <c r="X3280" s="6">
        <v>4201</v>
      </c>
      <c r="Y3280" s="3" t="s">
        <v>7181</v>
      </c>
      <c r="Z3280" s="6">
        <v>4201005</v>
      </c>
      <c r="AA3280" s="3" t="s">
        <v>7182</v>
      </c>
      <c r="AB3280" s="6">
        <v>42010050008</v>
      </c>
      <c r="AC3280" s="3" t="s">
        <v>10376</v>
      </c>
      <c r="AD3280" s="5">
        <v>1039573608</v>
      </c>
      <c r="AE3280" s="5">
        <v>0</v>
      </c>
      <c r="AF3280" s="5">
        <v>0</v>
      </c>
      <c r="AG3280" s="5">
        <v>0</v>
      </c>
      <c r="AH3280" s="5">
        <v>0</v>
      </c>
      <c r="AI3280" s="5">
        <v>0</v>
      </c>
      <c r="AJ3280" s="5">
        <v>0</v>
      </c>
      <c r="AK3280" s="5">
        <v>1039573608</v>
      </c>
      <c r="AL3280" s="5">
        <v>21351268</v>
      </c>
      <c r="AM3280" s="5">
        <v>21351268</v>
      </c>
      <c r="AN3280" s="5">
        <v>21351268</v>
      </c>
      <c r="AO3280" s="5">
        <v>0</v>
      </c>
      <c r="AP3280" s="5">
        <v>21351268</v>
      </c>
      <c r="AQ3280" s="5">
        <v>0</v>
      </c>
      <c r="AR3280" s="5">
        <v>1018222340</v>
      </c>
    </row>
    <row r="3281" spans="1:44" x14ac:dyDescent="0.25">
      <c r="A3281" s="6">
        <v>4152</v>
      </c>
      <c r="B3281" s="3" t="s">
        <v>5446</v>
      </c>
      <c r="C3281" s="3" t="s">
        <v>6055</v>
      </c>
      <c r="D3281" s="3" t="s">
        <v>6724</v>
      </c>
      <c r="E3281" s="3" t="s">
        <v>3427</v>
      </c>
      <c r="F3281" s="3" t="s">
        <v>10408</v>
      </c>
      <c r="G3281" s="21">
        <v>22</v>
      </c>
      <c r="H3281" s="8" t="s">
        <v>12698</v>
      </c>
      <c r="I3281" s="3" t="s">
        <v>12517</v>
      </c>
      <c r="J3281" s="3" t="s">
        <v>10408</v>
      </c>
      <c r="K3281" s="7">
        <v>0</v>
      </c>
      <c r="L3281" s="3" t="s">
        <v>5458</v>
      </c>
      <c r="M3281" s="7">
        <v>1210</v>
      </c>
      <c r="N3281" s="3" t="s">
        <v>3410</v>
      </c>
      <c r="O3281" s="3" t="s">
        <v>5557</v>
      </c>
      <c r="P3281" s="8" t="s">
        <v>12715</v>
      </c>
      <c r="Q3281" s="8" t="s">
        <v>12718</v>
      </c>
      <c r="R3281" s="4">
        <v>0</v>
      </c>
      <c r="S3281" s="4" t="s">
        <v>5627</v>
      </c>
      <c r="T3281" s="4">
        <v>99</v>
      </c>
      <c r="U3281" s="7" t="s">
        <v>6298</v>
      </c>
      <c r="V3281" s="7">
        <v>42</v>
      </c>
      <c r="W3281" s="3" t="s">
        <v>7180</v>
      </c>
      <c r="X3281" s="6">
        <v>4201</v>
      </c>
      <c r="Y3281" s="3" t="s">
        <v>7181</v>
      </c>
      <c r="Z3281" s="6">
        <v>4201005</v>
      </c>
      <c r="AA3281" s="3" t="s">
        <v>7182</v>
      </c>
      <c r="AB3281" s="6">
        <v>42010050008</v>
      </c>
      <c r="AC3281" s="3" t="s">
        <v>10376</v>
      </c>
      <c r="AD3281" s="5">
        <v>1283219486</v>
      </c>
      <c r="AE3281" s="5">
        <v>0</v>
      </c>
      <c r="AF3281" s="5">
        <v>0</v>
      </c>
      <c r="AG3281" s="5">
        <v>0</v>
      </c>
      <c r="AH3281" s="5">
        <v>0</v>
      </c>
      <c r="AI3281" s="5">
        <v>0</v>
      </c>
      <c r="AJ3281" s="5">
        <v>0</v>
      </c>
      <c r="AK3281" s="5">
        <v>1283219486</v>
      </c>
      <c r="AL3281" s="5">
        <v>0</v>
      </c>
      <c r="AM3281" s="5">
        <v>0</v>
      </c>
      <c r="AN3281" s="5">
        <v>0</v>
      </c>
      <c r="AO3281" s="5">
        <v>0</v>
      </c>
      <c r="AP3281" s="5">
        <v>0</v>
      </c>
      <c r="AQ3281" s="5">
        <v>0</v>
      </c>
      <c r="AR3281" s="5">
        <v>1283219486</v>
      </c>
    </row>
    <row r="3282" spans="1:44" x14ac:dyDescent="0.25">
      <c r="A3282" s="6">
        <v>4152</v>
      </c>
      <c r="B3282" s="3" t="s">
        <v>5446</v>
      </c>
      <c r="C3282" s="3" t="s">
        <v>6055</v>
      </c>
      <c r="D3282" s="3" t="s">
        <v>6724</v>
      </c>
      <c r="E3282" s="3" t="s">
        <v>3428</v>
      </c>
      <c r="F3282" s="3" t="s">
        <v>10409</v>
      </c>
      <c r="G3282" s="21">
        <v>22</v>
      </c>
      <c r="H3282" s="8" t="s">
        <v>12698</v>
      </c>
      <c r="I3282" s="3" t="s">
        <v>12518</v>
      </c>
      <c r="J3282" s="3" t="s">
        <v>10409</v>
      </c>
      <c r="K3282" s="7">
        <v>0</v>
      </c>
      <c r="L3282" s="3" t="s">
        <v>5458</v>
      </c>
      <c r="M3282" s="7">
        <v>1210</v>
      </c>
      <c r="N3282" s="3" t="s">
        <v>3410</v>
      </c>
      <c r="O3282" s="3" t="s">
        <v>5557</v>
      </c>
      <c r="P3282" s="8" t="s">
        <v>12715</v>
      </c>
      <c r="Q3282" s="8" t="s">
        <v>12718</v>
      </c>
      <c r="R3282" s="4">
        <v>0</v>
      </c>
      <c r="S3282" s="4" t="s">
        <v>5627</v>
      </c>
      <c r="T3282" s="4">
        <v>99</v>
      </c>
      <c r="U3282" s="7" t="s">
        <v>6298</v>
      </c>
      <c r="V3282" s="7">
        <v>42</v>
      </c>
      <c r="W3282" s="3" t="s">
        <v>7180</v>
      </c>
      <c r="X3282" s="6">
        <v>4201</v>
      </c>
      <c r="Y3282" s="3" t="s">
        <v>7181</v>
      </c>
      <c r="Z3282" s="6">
        <v>4201005</v>
      </c>
      <c r="AA3282" s="3" t="s">
        <v>7182</v>
      </c>
      <c r="AB3282" s="6">
        <v>42010050008</v>
      </c>
      <c r="AC3282" s="3" t="s">
        <v>10376</v>
      </c>
      <c r="AD3282" s="5">
        <v>1816557058</v>
      </c>
      <c r="AE3282" s="5">
        <v>0</v>
      </c>
      <c r="AF3282" s="5">
        <v>0</v>
      </c>
      <c r="AG3282" s="5">
        <v>0</v>
      </c>
      <c r="AH3282" s="5">
        <v>0</v>
      </c>
      <c r="AI3282" s="5">
        <v>0</v>
      </c>
      <c r="AJ3282" s="5">
        <v>0</v>
      </c>
      <c r="AK3282" s="5">
        <v>1816557058</v>
      </c>
      <c r="AL3282" s="5">
        <v>0</v>
      </c>
      <c r="AM3282" s="5">
        <v>0</v>
      </c>
      <c r="AN3282" s="5">
        <v>0</v>
      </c>
      <c r="AO3282" s="5">
        <v>0</v>
      </c>
      <c r="AP3282" s="5">
        <v>0</v>
      </c>
      <c r="AQ3282" s="5">
        <v>0</v>
      </c>
      <c r="AR3282" s="5">
        <v>1816557058</v>
      </c>
    </row>
    <row r="3283" spans="1:44" x14ac:dyDescent="0.25">
      <c r="A3283" s="6">
        <v>4152</v>
      </c>
      <c r="B3283" s="3" t="s">
        <v>5446</v>
      </c>
      <c r="C3283" s="3" t="s">
        <v>6055</v>
      </c>
      <c r="D3283" s="3" t="s">
        <v>6724</v>
      </c>
      <c r="E3283" s="3" t="s">
        <v>3429</v>
      </c>
      <c r="F3283" s="3" t="s">
        <v>10410</v>
      </c>
      <c r="G3283" s="21">
        <v>22</v>
      </c>
      <c r="H3283" s="8" t="s">
        <v>12698</v>
      </c>
      <c r="I3283" s="3" t="s">
        <v>12519</v>
      </c>
      <c r="J3283" s="3" t="s">
        <v>10410</v>
      </c>
      <c r="K3283" s="7">
        <v>0</v>
      </c>
      <c r="L3283" s="3" t="s">
        <v>5458</v>
      </c>
      <c r="M3283" s="7">
        <v>1210</v>
      </c>
      <c r="N3283" s="3" t="s">
        <v>3410</v>
      </c>
      <c r="O3283" s="3" t="s">
        <v>5557</v>
      </c>
      <c r="P3283" s="8" t="s">
        <v>12715</v>
      </c>
      <c r="Q3283" s="8" t="s">
        <v>12718</v>
      </c>
      <c r="R3283" s="4">
        <v>0</v>
      </c>
      <c r="S3283" s="4" t="s">
        <v>5627</v>
      </c>
      <c r="T3283" s="4">
        <v>99</v>
      </c>
      <c r="U3283" s="7" t="s">
        <v>6298</v>
      </c>
      <c r="V3283" s="7">
        <v>42</v>
      </c>
      <c r="W3283" s="3" t="s">
        <v>7180</v>
      </c>
      <c r="X3283" s="6">
        <v>4201</v>
      </c>
      <c r="Y3283" s="3" t="s">
        <v>7181</v>
      </c>
      <c r="Z3283" s="6">
        <v>4201005</v>
      </c>
      <c r="AA3283" s="3" t="s">
        <v>7182</v>
      </c>
      <c r="AB3283" s="6">
        <v>42010050008</v>
      </c>
      <c r="AC3283" s="3" t="s">
        <v>10376</v>
      </c>
      <c r="AD3283" s="5">
        <v>174212564</v>
      </c>
      <c r="AE3283" s="5">
        <v>0</v>
      </c>
      <c r="AF3283" s="5">
        <v>0</v>
      </c>
      <c r="AG3283" s="5">
        <v>0</v>
      </c>
      <c r="AH3283" s="5">
        <v>0</v>
      </c>
      <c r="AI3283" s="5">
        <v>0</v>
      </c>
      <c r="AJ3283" s="5">
        <v>0</v>
      </c>
      <c r="AK3283" s="5">
        <v>174212564</v>
      </c>
      <c r="AL3283" s="5">
        <v>2276076</v>
      </c>
      <c r="AM3283" s="5">
        <v>2276076</v>
      </c>
      <c r="AN3283" s="5">
        <v>2276076</v>
      </c>
      <c r="AO3283" s="5">
        <v>0</v>
      </c>
      <c r="AP3283" s="5">
        <v>2276076</v>
      </c>
      <c r="AQ3283" s="5">
        <v>0</v>
      </c>
      <c r="AR3283" s="5">
        <v>171936488</v>
      </c>
    </row>
    <row r="3284" spans="1:44" x14ac:dyDescent="0.25">
      <c r="A3284" s="6">
        <v>4152</v>
      </c>
      <c r="B3284" s="3" t="s">
        <v>5446</v>
      </c>
      <c r="C3284" s="3" t="s">
        <v>6055</v>
      </c>
      <c r="D3284" s="3" t="s">
        <v>6724</v>
      </c>
      <c r="E3284" s="3" t="s">
        <v>3430</v>
      </c>
      <c r="F3284" s="3" t="s">
        <v>10411</v>
      </c>
      <c r="G3284" s="21">
        <v>22</v>
      </c>
      <c r="H3284" s="8" t="s">
        <v>12698</v>
      </c>
      <c r="I3284" s="3" t="s">
        <v>12520</v>
      </c>
      <c r="J3284" s="3" t="s">
        <v>10411</v>
      </c>
      <c r="K3284" s="7">
        <v>0</v>
      </c>
      <c r="L3284" s="3" t="s">
        <v>5458</v>
      </c>
      <c r="M3284" s="7">
        <v>1210</v>
      </c>
      <c r="N3284" s="3" t="s">
        <v>3410</v>
      </c>
      <c r="O3284" s="3" t="s">
        <v>5557</v>
      </c>
      <c r="P3284" s="8" t="s">
        <v>12715</v>
      </c>
      <c r="Q3284" s="8" t="s">
        <v>12718</v>
      </c>
      <c r="R3284" s="4">
        <v>0</v>
      </c>
      <c r="S3284" s="4" t="s">
        <v>5627</v>
      </c>
      <c r="T3284" s="4">
        <v>99</v>
      </c>
      <c r="U3284" s="7" t="s">
        <v>6298</v>
      </c>
      <c r="V3284" s="7">
        <v>42</v>
      </c>
      <c r="W3284" s="3" t="s">
        <v>7180</v>
      </c>
      <c r="X3284" s="6">
        <v>4201</v>
      </c>
      <c r="Y3284" s="3" t="s">
        <v>7181</v>
      </c>
      <c r="Z3284" s="6">
        <v>4201005</v>
      </c>
      <c r="AA3284" s="3" t="s">
        <v>7182</v>
      </c>
      <c r="AB3284" s="6">
        <v>42010050008</v>
      </c>
      <c r="AC3284" s="3" t="s">
        <v>10376</v>
      </c>
      <c r="AD3284" s="5">
        <v>746401388</v>
      </c>
      <c r="AE3284" s="5">
        <v>0</v>
      </c>
      <c r="AF3284" s="5">
        <v>0</v>
      </c>
      <c r="AG3284" s="5">
        <v>0</v>
      </c>
      <c r="AH3284" s="5">
        <v>0</v>
      </c>
      <c r="AI3284" s="5">
        <v>0</v>
      </c>
      <c r="AJ3284" s="5">
        <v>0</v>
      </c>
      <c r="AK3284" s="5">
        <v>746401388</v>
      </c>
      <c r="AL3284" s="5">
        <v>14354181</v>
      </c>
      <c r="AM3284" s="5">
        <v>14354181</v>
      </c>
      <c r="AN3284" s="5">
        <v>14354181</v>
      </c>
      <c r="AO3284" s="5">
        <v>0</v>
      </c>
      <c r="AP3284" s="5">
        <v>14354181</v>
      </c>
      <c r="AQ3284" s="5">
        <v>0</v>
      </c>
      <c r="AR3284" s="5">
        <v>732047207</v>
      </c>
    </row>
    <row r="3285" spans="1:44" x14ac:dyDescent="0.25">
      <c r="A3285" s="6">
        <v>4152</v>
      </c>
      <c r="B3285" s="3" t="s">
        <v>5446</v>
      </c>
      <c r="C3285" s="3" t="s">
        <v>6055</v>
      </c>
      <c r="D3285" s="3" t="s">
        <v>6724</v>
      </c>
      <c r="E3285" s="3" t="s">
        <v>3431</v>
      </c>
      <c r="F3285" s="3" t="s">
        <v>10412</v>
      </c>
      <c r="G3285" s="21">
        <v>22</v>
      </c>
      <c r="H3285" s="8" t="s">
        <v>12698</v>
      </c>
      <c r="I3285" s="3" t="s">
        <v>12521</v>
      </c>
      <c r="J3285" s="3" t="s">
        <v>10412</v>
      </c>
      <c r="K3285" s="7">
        <v>0</v>
      </c>
      <c r="L3285" s="3" t="s">
        <v>5458</v>
      </c>
      <c r="M3285" s="7">
        <v>1210</v>
      </c>
      <c r="N3285" s="3" t="s">
        <v>3410</v>
      </c>
      <c r="O3285" s="3" t="s">
        <v>5557</v>
      </c>
      <c r="P3285" s="8" t="s">
        <v>12715</v>
      </c>
      <c r="Q3285" s="8" t="s">
        <v>12718</v>
      </c>
      <c r="R3285" s="4">
        <v>0</v>
      </c>
      <c r="S3285" s="4" t="s">
        <v>5627</v>
      </c>
      <c r="T3285" s="4">
        <v>99</v>
      </c>
      <c r="U3285" s="7" t="s">
        <v>6298</v>
      </c>
      <c r="V3285" s="7">
        <v>42</v>
      </c>
      <c r="W3285" s="3" t="s">
        <v>7180</v>
      </c>
      <c r="X3285" s="6">
        <v>4201</v>
      </c>
      <c r="Y3285" s="3" t="s">
        <v>7181</v>
      </c>
      <c r="Z3285" s="6">
        <v>4201005</v>
      </c>
      <c r="AA3285" s="3" t="s">
        <v>7182</v>
      </c>
      <c r="AB3285" s="6">
        <v>42010050008</v>
      </c>
      <c r="AC3285" s="3" t="s">
        <v>10376</v>
      </c>
      <c r="AD3285" s="5">
        <v>5554967788</v>
      </c>
      <c r="AE3285" s="5">
        <v>0</v>
      </c>
      <c r="AF3285" s="5">
        <v>0</v>
      </c>
      <c r="AG3285" s="5">
        <v>0</v>
      </c>
      <c r="AH3285" s="5">
        <v>0</v>
      </c>
      <c r="AI3285" s="5">
        <v>0</v>
      </c>
      <c r="AJ3285" s="5">
        <v>0</v>
      </c>
      <c r="AK3285" s="5">
        <v>5554967788</v>
      </c>
      <c r="AL3285" s="5">
        <v>644887</v>
      </c>
      <c r="AM3285" s="5">
        <v>644887</v>
      </c>
      <c r="AN3285" s="5">
        <v>644887</v>
      </c>
      <c r="AO3285" s="5">
        <v>0</v>
      </c>
      <c r="AP3285" s="5">
        <v>644887</v>
      </c>
      <c r="AQ3285" s="5">
        <v>0</v>
      </c>
      <c r="AR3285" s="5">
        <v>5554322901</v>
      </c>
    </row>
    <row r="3286" spans="1:44" x14ac:dyDescent="0.25">
      <c r="A3286" s="6">
        <v>4152</v>
      </c>
      <c r="B3286" s="3" t="s">
        <v>5446</v>
      </c>
      <c r="C3286" s="3" t="s">
        <v>6055</v>
      </c>
      <c r="D3286" s="3" t="s">
        <v>6724</v>
      </c>
      <c r="E3286" s="3" t="s">
        <v>939</v>
      </c>
      <c r="F3286" s="3" t="s">
        <v>10413</v>
      </c>
      <c r="G3286" s="21">
        <v>22</v>
      </c>
      <c r="H3286" s="8" t="s">
        <v>12698</v>
      </c>
      <c r="I3286" s="3" t="s">
        <v>12522</v>
      </c>
      <c r="J3286" s="3" t="s">
        <v>10413</v>
      </c>
      <c r="K3286" s="7">
        <v>0</v>
      </c>
      <c r="L3286" s="3" t="s">
        <v>5458</v>
      </c>
      <c r="M3286" s="7">
        <v>1210</v>
      </c>
      <c r="N3286" s="3" t="s">
        <v>3410</v>
      </c>
      <c r="O3286" s="3" t="s">
        <v>5557</v>
      </c>
      <c r="P3286" s="8" t="s">
        <v>12715</v>
      </c>
      <c r="Q3286" s="8" t="s">
        <v>12718</v>
      </c>
      <c r="R3286" s="4">
        <v>0</v>
      </c>
      <c r="S3286" s="4" t="s">
        <v>5627</v>
      </c>
      <c r="T3286" s="4">
        <v>99</v>
      </c>
      <c r="U3286" s="7" t="s">
        <v>6298</v>
      </c>
      <c r="V3286" s="7">
        <v>42</v>
      </c>
      <c r="W3286" s="3" t="s">
        <v>7180</v>
      </c>
      <c r="X3286" s="6">
        <v>4201</v>
      </c>
      <c r="Y3286" s="3" t="s">
        <v>7181</v>
      </c>
      <c r="Z3286" s="6">
        <v>4201005</v>
      </c>
      <c r="AA3286" s="3" t="s">
        <v>7182</v>
      </c>
      <c r="AB3286" s="6">
        <v>42010050008</v>
      </c>
      <c r="AC3286" s="3" t="s">
        <v>10376</v>
      </c>
      <c r="AD3286" s="5">
        <v>22834633862</v>
      </c>
      <c r="AE3286" s="5">
        <v>0</v>
      </c>
      <c r="AF3286" s="5">
        <v>0</v>
      </c>
      <c r="AG3286" s="5">
        <v>0</v>
      </c>
      <c r="AH3286" s="5">
        <v>0</v>
      </c>
      <c r="AI3286" s="5">
        <v>0</v>
      </c>
      <c r="AJ3286" s="5">
        <v>0</v>
      </c>
      <c r="AK3286" s="5">
        <v>22834633862</v>
      </c>
      <c r="AL3286" s="5">
        <v>1656288840</v>
      </c>
      <c r="AM3286" s="5">
        <v>1656288840</v>
      </c>
      <c r="AN3286" s="5">
        <v>1656288840</v>
      </c>
      <c r="AO3286" s="5">
        <v>0</v>
      </c>
      <c r="AP3286" s="5">
        <v>1656288840</v>
      </c>
      <c r="AQ3286" s="5">
        <v>0</v>
      </c>
      <c r="AR3286" s="5">
        <v>21178345022</v>
      </c>
    </row>
    <row r="3287" spans="1:44" x14ac:dyDescent="0.25">
      <c r="A3287" s="6">
        <v>4152</v>
      </c>
      <c r="B3287" s="3" t="s">
        <v>5446</v>
      </c>
      <c r="C3287" s="3" t="s">
        <v>6060</v>
      </c>
      <c r="D3287" s="3" t="s">
        <v>6729</v>
      </c>
      <c r="E3287" s="3" t="s">
        <v>3432</v>
      </c>
      <c r="F3287" s="3" t="s">
        <v>10415</v>
      </c>
      <c r="G3287" s="21">
        <v>17</v>
      </c>
      <c r="H3287" s="8" t="s">
        <v>12702</v>
      </c>
      <c r="I3287" s="3" t="s">
        <v>12523</v>
      </c>
      <c r="J3287" s="3" t="s">
        <v>12657</v>
      </c>
      <c r="K3287" s="7">
        <v>0</v>
      </c>
      <c r="L3287" s="3" t="s">
        <v>5458</v>
      </c>
      <c r="M3287" s="7">
        <v>1210</v>
      </c>
      <c r="N3287" s="3" t="s">
        <v>3410</v>
      </c>
      <c r="O3287" s="3" t="s">
        <v>5557</v>
      </c>
      <c r="P3287" s="8" t="s">
        <v>12715</v>
      </c>
      <c r="Q3287" s="8" t="s">
        <v>12718</v>
      </c>
      <c r="R3287" s="4">
        <v>0</v>
      </c>
      <c r="S3287" s="4" t="s">
        <v>5627</v>
      </c>
      <c r="T3287" s="4">
        <v>99</v>
      </c>
      <c r="U3287" s="7" t="s">
        <v>6298</v>
      </c>
      <c r="V3287" s="7">
        <v>42</v>
      </c>
      <c r="W3287" s="3" t="s">
        <v>7180</v>
      </c>
      <c r="X3287" s="6">
        <v>4201</v>
      </c>
      <c r="Y3287" s="3" t="s">
        <v>7181</v>
      </c>
      <c r="Z3287" s="6">
        <v>4201005</v>
      </c>
      <c r="AA3287" s="3" t="s">
        <v>7182</v>
      </c>
      <c r="AB3287" s="6">
        <v>42010050010</v>
      </c>
      <c r="AC3287" s="3" t="s">
        <v>10414</v>
      </c>
      <c r="AD3287" s="5">
        <v>442941635</v>
      </c>
      <c r="AE3287" s="5">
        <v>0</v>
      </c>
      <c r="AF3287" s="5">
        <v>0</v>
      </c>
      <c r="AG3287" s="5">
        <v>0</v>
      </c>
      <c r="AH3287" s="5">
        <v>0</v>
      </c>
      <c r="AI3287" s="5">
        <v>0</v>
      </c>
      <c r="AJ3287" s="5">
        <v>0</v>
      </c>
      <c r="AK3287" s="5">
        <v>442941635</v>
      </c>
      <c r="AL3287" s="5">
        <v>0</v>
      </c>
      <c r="AM3287" s="5">
        <v>0</v>
      </c>
      <c r="AN3287" s="5">
        <v>0</v>
      </c>
      <c r="AO3287" s="5">
        <v>0</v>
      </c>
      <c r="AP3287" s="5">
        <v>0</v>
      </c>
      <c r="AQ3287" s="5">
        <v>0</v>
      </c>
      <c r="AR3287" s="5">
        <v>442941635</v>
      </c>
    </row>
    <row r="3288" spans="1:44" x14ac:dyDescent="0.25">
      <c r="A3288" s="6">
        <v>4152</v>
      </c>
      <c r="B3288" s="3" t="s">
        <v>5446</v>
      </c>
      <c r="C3288" s="3" t="s">
        <v>6060</v>
      </c>
      <c r="D3288" s="3" t="s">
        <v>6729</v>
      </c>
      <c r="E3288" s="3" t="s">
        <v>3433</v>
      </c>
      <c r="F3288" s="3" t="s">
        <v>10416</v>
      </c>
      <c r="G3288" s="21">
        <v>17</v>
      </c>
      <c r="H3288" s="8" t="s">
        <v>12702</v>
      </c>
      <c r="I3288" s="3" t="s">
        <v>12523</v>
      </c>
      <c r="J3288" s="3" t="s">
        <v>12657</v>
      </c>
      <c r="K3288" s="7">
        <v>0</v>
      </c>
      <c r="L3288" s="3" t="s">
        <v>5458</v>
      </c>
      <c r="M3288" s="7">
        <v>1210</v>
      </c>
      <c r="N3288" s="3" t="s">
        <v>3410</v>
      </c>
      <c r="O3288" s="3" t="s">
        <v>5557</v>
      </c>
      <c r="P3288" s="8" t="s">
        <v>12715</v>
      </c>
      <c r="Q3288" s="8" t="s">
        <v>12718</v>
      </c>
      <c r="R3288" s="4">
        <v>0</v>
      </c>
      <c r="S3288" s="4" t="s">
        <v>5627</v>
      </c>
      <c r="T3288" s="4">
        <v>99</v>
      </c>
      <c r="U3288" s="7" t="s">
        <v>6298</v>
      </c>
      <c r="V3288" s="7">
        <v>42</v>
      </c>
      <c r="W3288" s="3" t="s">
        <v>7180</v>
      </c>
      <c r="X3288" s="6">
        <v>4201</v>
      </c>
      <c r="Y3288" s="3" t="s">
        <v>7181</v>
      </c>
      <c r="Z3288" s="6">
        <v>4201005</v>
      </c>
      <c r="AA3288" s="3" t="s">
        <v>7182</v>
      </c>
      <c r="AB3288" s="6">
        <v>42010050010</v>
      </c>
      <c r="AC3288" s="3" t="s">
        <v>10414</v>
      </c>
      <c r="AD3288" s="5">
        <v>500000000</v>
      </c>
      <c r="AE3288" s="5">
        <v>0</v>
      </c>
      <c r="AF3288" s="5">
        <v>0</v>
      </c>
      <c r="AG3288" s="5">
        <v>0</v>
      </c>
      <c r="AH3288" s="5">
        <v>0</v>
      </c>
      <c r="AI3288" s="5">
        <v>0</v>
      </c>
      <c r="AJ3288" s="5">
        <v>0</v>
      </c>
      <c r="AK3288" s="5">
        <v>500000000</v>
      </c>
      <c r="AL3288" s="5">
        <v>0</v>
      </c>
      <c r="AM3288" s="5">
        <v>0</v>
      </c>
      <c r="AN3288" s="5">
        <v>0</v>
      </c>
      <c r="AO3288" s="5">
        <v>0</v>
      </c>
      <c r="AP3288" s="5">
        <v>0</v>
      </c>
      <c r="AQ3288" s="5">
        <v>0</v>
      </c>
      <c r="AR3288" s="5">
        <v>500000000</v>
      </c>
    </row>
    <row r="3289" spans="1:44" x14ac:dyDescent="0.25">
      <c r="A3289" s="6">
        <v>4152</v>
      </c>
      <c r="B3289" s="3" t="s">
        <v>5446</v>
      </c>
      <c r="C3289" s="3" t="s">
        <v>6061</v>
      </c>
      <c r="D3289" s="3" t="s">
        <v>6730</v>
      </c>
      <c r="E3289" s="3" t="s">
        <v>3434</v>
      </c>
      <c r="F3289" s="3" t="s">
        <v>10418</v>
      </c>
      <c r="G3289" s="21">
        <v>17</v>
      </c>
      <c r="H3289" s="8" t="s">
        <v>12702</v>
      </c>
      <c r="I3289" s="3" t="s">
        <v>12523</v>
      </c>
      <c r="J3289" s="3" t="s">
        <v>12657</v>
      </c>
      <c r="K3289" s="7">
        <v>0</v>
      </c>
      <c r="L3289" s="3" t="s">
        <v>5458</v>
      </c>
      <c r="M3289" s="7">
        <v>1210</v>
      </c>
      <c r="N3289" s="3" t="s">
        <v>3410</v>
      </c>
      <c r="O3289" s="3" t="s">
        <v>5557</v>
      </c>
      <c r="P3289" s="8" t="s">
        <v>12715</v>
      </c>
      <c r="Q3289" s="8" t="s">
        <v>12718</v>
      </c>
      <c r="R3289" s="4">
        <v>0</v>
      </c>
      <c r="S3289" s="4" t="s">
        <v>5627</v>
      </c>
      <c r="T3289" s="4">
        <v>99</v>
      </c>
      <c r="U3289" s="7" t="s">
        <v>6298</v>
      </c>
      <c r="V3289" s="7">
        <v>42</v>
      </c>
      <c r="W3289" s="3" t="s">
        <v>7180</v>
      </c>
      <c r="X3289" s="6">
        <v>4201</v>
      </c>
      <c r="Y3289" s="3" t="s">
        <v>7181</v>
      </c>
      <c r="Z3289" s="6">
        <v>4201005</v>
      </c>
      <c r="AA3289" s="3" t="s">
        <v>7182</v>
      </c>
      <c r="AB3289" s="6">
        <v>42010050012</v>
      </c>
      <c r="AC3289" s="3" t="s">
        <v>10417</v>
      </c>
      <c r="AD3289" s="5">
        <v>1120000000</v>
      </c>
      <c r="AE3289" s="5">
        <v>0</v>
      </c>
      <c r="AF3289" s="5">
        <v>0</v>
      </c>
      <c r="AG3289" s="5">
        <v>0</v>
      </c>
      <c r="AH3289" s="5">
        <v>0</v>
      </c>
      <c r="AI3289" s="5">
        <v>0</v>
      </c>
      <c r="AJ3289" s="5">
        <v>0</v>
      </c>
      <c r="AK3289" s="5">
        <v>1120000000</v>
      </c>
      <c r="AL3289" s="5">
        <v>0</v>
      </c>
      <c r="AM3289" s="5">
        <v>0</v>
      </c>
      <c r="AN3289" s="5">
        <v>0</v>
      </c>
      <c r="AO3289" s="5">
        <v>0</v>
      </c>
      <c r="AP3289" s="5">
        <v>0</v>
      </c>
      <c r="AQ3289" s="5">
        <v>0</v>
      </c>
      <c r="AR3289" s="5">
        <v>1120000000</v>
      </c>
    </row>
    <row r="3290" spans="1:44" x14ac:dyDescent="0.25">
      <c r="A3290" s="6">
        <v>4152</v>
      </c>
      <c r="B3290" s="3" t="s">
        <v>5446</v>
      </c>
      <c r="C3290" s="3" t="s">
        <v>6061</v>
      </c>
      <c r="D3290" s="3" t="s">
        <v>6730</v>
      </c>
      <c r="E3290" s="3" t="s">
        <v>3435</v>
      </c>
      <c r="F3290" s="3" t="s">
        <v>10419</v>
      </c>
      <c r="G3290" s="21">
        <v>17</v>
      </c>
      <c r="H3290" s="8" t="s">
        <v>12702</v>
      </c>
      <c r="I3290" s="3" t="s">
        <v>12523</v>
      </c>
      <c r="J3290" s="3" t="s">
        <v>12657</v>
      </c>
      <c r="K3290" s="7">
        <v>0</v>
      </c>
      <c r="L3290" s="3" t="s">
        <v>5458</v>
      </c>
      <c r="M3290" s="7">
        <v>1210</v>
      </c>
      <c r="N3290" s="3" t="s">
        <v>3410</v>
      </c>
      <c r="O3290" s="3" t="s">
        <v>5557</v>
      </c>
      <c r="P3290" s="8" t="s">
        <v>12715</v>
      </c>
      <c r="Q3290" s="8" t="s">
        <v>12718</v>
      </c>
      <c r="R3290" s="4">
        <v>0</v>
      </c>
      <c r="S3290" s="4" t="s">
        <v>5627</v>
      </c>
      <c r="T3290" s="4">
        <v>99</v>
      </c>
      <c r="U3290" s="7" t="s">
        <v>6298</v>
      </c>
      <c r="V3290" s="7">
        <v>42</v>
      </c>
      <c r="W3290" s="3" t="s">
        <v>7180</v>
      </c>
      <c r="X3290" s="6">
        <v>4201</v>
      </c>
      <c r="Y3290" s="3" t="s">
        <v>7181</v>
      </c>
      <c r="Z3290" s="6">
        <v>4201005</v>
      </c>
      <c r="AA3290" s="3" t="s">
        <v>7182</v>
      </c>
      <c r="AB3290" s="6">
        <v>42010050012</v>
      </c>
      <c r="AC3290" s="3" t="s">
        <v>10417</v>
      </c>
      <c r="AD3290" s="5">
        <v>80000000</v>
      </c>
      <c r="AE3290" s="5">
        <v>0</v>
      </c>
      <c r="AF3290" s="5">
        <v>0</v>
      </c>
      <c r="AG3290" s="5">
        <v>0</v>
      </c>
      <c r="AH3290" s="5">
        <v>0</v>
      </c>
      <c r="AI3290" s="5">
        <v>0</v>
      </c>
      <c r="AJ3290" s="5">
        <v>0</v>
      </c>
      <c r="AK3290" s="5">
        <v>80000000</v>
      </c>
      <c r="AL3290" s="5">
        <v>0</v>
      </c>
      <c r="AM3290" s="5">
        <v>0</v>
      </c>
      <c r="AN3290" s="5">
        <v>0</v>
      </c>
      <c r="AO3290" s="5">
        <v>0</v>
      </c>
      <c r="AP3290" s="5">
        <v>0</v>
      </c>
      <c r="AQ3290" s="5">
        <v>0</v>
      </c>
      <c r="AR3290" s="5">
        <v>80000000</v>
      </c>
    </row>
    <row r="3291" spans="1:44" x14ac:dyDescent="0.25">
      <c r="A3291" s="6">
        <v>4152</v>
      </c>
      <c r="B3291" s="3" t="s">
        <v>5446</v>
      </c>
      <c r="C3291" s="3" t="s">
        <v>6061</v>
      </c>
      <c r="D3291" s="3" t="s">
        <v>6730</v>
      </c>
      <c r="E3291" s="3" t="s">
        <v>3436</v>
      </c>
      <c r="F3291" s="3" t="s">
        <v>10420</v>
      </c>
      <c r="G3291" s="21">
        <v>17</v>
      </c>
      <c r="H3291" s="8" t="s">
        <v>12702</v>
      </c>
      <c r="I3291" s="3" t="s">
        <v>12523</v>
      </c>
      <c r="J3291" s="3" t="s">
        <v>12657</v>
      </c>
      <c r="K3291" s="7">
        <v>0</v>
      </c>
      <c r="L3291" s="3" t="s">
        <v>5458</v>
      </c>
      <c r="M3291" s="7">
        <v>1210</v>
      </c>
      <c r="N3291" s="3" t="s">
        <v>3410</v>
      </c>
      <c r="O3291" s="3" t="s">
        <v>5557</v>
      </c>
      <c r="P3291" s="8" t="s">
        <v>12715</v>
      </c>
      <c r="Q3291" s="8" t="s">
        <v>12718</v>
      </c>
      <c r="R3291" s="4">
        <v>0</v>
      </c>
      <c r="S3291" s="4" t="s">
        <v>5627</v>
      </c>
      <c r="T3291" s="4">
        <v>99</v>
      </c>
      <c r="U3291" s="7" t="s">
        <v>6298</v>
      </c>
      <c r="V3291" s="7">
        <v>42</v>
      </c>
      <c r="W3291" s="3" t="s">
        <v>7180</v>
      </c>
      <c r="X3291" s="6">
        <v>4201</v>
      </c>
      <c r="Y3291" s="3" t="s">
        <v>7181</v>
      </c>
      <c r="Z3291" s="6">
        <v>4201005</v>
      </c>
      <c r="AA3291" s="3" t="s">
        <v>7182</v>
      </c>
      <c r="AB3291" s="6">
        <v>42010050012</v>
      </c>
      <c r="AC3291" s="3" t="s">
        <v>10417</v>
      </c>
      <c r="AD3291" s="5">
        <v>1206805068</v>
      </c>
      <c r="AE3291" s="5">
        <v>0</v>
      </c>
      <c r="AF3291" s="5">
        <v>0</v>
      </c>
      <c r="AG3291" s="5">
        <v>0</v>
      </c>
      <c r="AH3291" s="5">
        <v>0</v>
      </c>
      <c r="AI3291" s="5">
        <v>0</v>
      </c>
      <c r="AJ3291" s="5">
        <v>0</v>
      </c>
      <c r="AK3291" s="5">
        <v>1206805068</v>
      </c>
      <c r="AL3291" s="5">
        <v>0</v>
      </c>
      <c r="AM3291" s="5">
        <v>0</v>
      </c>
      <c r="AN3291" s="5">
        <v>0</v>
      </c>
      <c r="AO3291" s="5">
        <v>0</v>
      </c>
      <c r="AP3291" s="5">
        <v>0</v>
      </c>
      <c r="AQ3291" s="5">
        <v>0</v>
      </c>
      <c r="AR3291" s="5">
        <v>1206805068</v>
      </c>
    </row>
    <row r="3292" spans="1:44" x14ac:dyDescent="0.25">
      <c r="A3292" s="6">
        <v>4152</v>
      </c>
      <c r="B3292" s="3" t="s">
        <v>5446</v>
      </c>
      <c r="C3292" s="3" t="s">
        <v>6055</v>
      </c>
      <c r="D3292" s="3" t="s">
        <v>6724</v>
      </c>
      <c r="E3292" s="3" t="s">
        <v>3438</v>
      </c>
      <c r="F3292" s="3" t="s">
        <v>10421</v>
      </c>
      <c r="G3292" s="21">
        <v>22</v>
      </c>
      <c r="H3292" s="8" t="s">
        <v>12698</v>
      </c>
      <c r="I3292" s="3" t="s">
        <v>12340</v>
      </c>
      <c r="J3292" s="3" t="s">
        <v>12544</v>
      </c>
      <c r="K3292" s="7">
        <v>0</v>
      </c>
      <c r="L3292" s="3" t="s">
        <v>5458</v>
      </c>
      <c r="M3292" s="7">
        <v>1244</v>
      </c>
      <c r="N3292" s="3" t="s">
        <v>3437</v>
      </c>
      <c r="O3292" s="3" t="s">
        <v>5558</v>
      </c>
      <c r="P3292" s="8" t="s">
        <v>12715</v>
      </c>
      <c r="Q3292" s="8" t="s">
        <v>12718</v>
      </c>
      <c r="R3292" s="4">
        <v>0</v>
      </c>
      <c r="S3292" s="4" t="s">
        <v>5627</v>
      </c>
      <c r="T3292" s="4">
        <v>99</v>
      </c>
      <c r="U3292" s="7" t="s">
        <v>6298</v>
      </c>
      <c r="V3292" s="7">
        <v>42</v>
      </c>
      <c r="W3292" s="3" t="s">
        <v>7180</v>
      </c>
      <c r="X3292" s="6">
        <v>4201</v>
      </c>
      <c r="Y3292" s="3" t="s">
        <v>7181</v>
      </c>
      <c r="Z3292" s="6">
        <v>4201005</v>
      </c>
      <c r="AA3292" s="3" t="s">
        <v>7182</v>
      </c>
      <c r="AB3292" s="6">
        <v>42010050008</v>
      </c>
      <c r="AC3292" s="3" t="s">
        <v>10376</v>
      </c>
      <c r="AD3292" s="5">
        <v>1548282000</v>
      </c>
      <c r="AE3292" s="5">
        <v>0</v>
      </c>
      <c r="AF3292" s="5">
        <v>0</v>
      </c>
      <c r="AG3292" s="5">
        <v>0</v>
      </c>
      <c r="AH3292" s="5">
        <v>0</v>
      </c>
      <c r="AI3292" s="5">
        <v>0</v>
      </c>
      <c r="AJ3292" s="5">
        <v>0</v>
      </c>
      <c r="AK3292" s="5">
        <v>1548282000</v>
      </c>
      <c r="AL3292" s="5">
        <v>0</v>
      </c>
      <c r="AM3292" s="5">
        <v>0</v>
      </c>
      <c r="AN3292" s="5">
        <v>0</v>
      </c>
      <c r="AO3292" s="5">
        <v>0</v>
      </c>
      <c r="AP3292" s="5">
        <v>0</v>
      </c>
      <c r="AQ3292" s="5">
        <v>0</v>
      </c>
      <c r="AR3292" s="5">
        <v>1548282000</v>
      </c>
    </row>
    <row r="3293" spans="1:44" x14ac:dyDescent="0.25">
      <c r="A3293" s="6">
        <v>4152</v>
      </c>
      <c r="B3293" s="3" t="s">
        <v>5446</v>
      </c>
      <c r="C3293" s="3" t="s">
        <v>6062</v>
      </c>
      <c r="D3293" s="3" t="s">
        <v>6731</v>
      </c>
      <c r="E3293" s="3" t="s">
        <v>3440</v>
      </c>
      <c r="F3293" s="3" t="s">
        <v>10423</v>
      </c>
      <c r="G3293" s="21">
        <v>17</v>
      </c>
      <c r="H3293" s="8" t="s">
        <v>12702</v>
      </c>
      <c r="I3293" s="3" t="s">
        <v>12523</v>
      </c>
      <c r="J3293" s="3" t="s">
        <v>12657</v>
      </c>
      <c r="K3293" s="7">
        <v>0</v>
      </c>
      <c r="L3293" s="3" t="s">
        <v>5458</v>
      </c>
      <c r="M3293" s="7">
        <v>1284</v>
      </c>
      <c r="N3293" s="3" t="s">
        <v>3439</v>
      </c>
      <c r="O3293" s="3" t="s">
        <v>5559</v>
      </c>
      <c r="P3293" s="8" t="s">
        <v>12715</v>
      </c>
      <c r="Q3293" s="8" t="s">
        <v>12718</v>
      </c>
      <c r="R3293" s="4">
        <v>0</v>
      </c>
      <c r="S3293" s="4" t="s">
        <v>5627</v>
      </c>
      <c r="T3293" s="4">
        <v>99</v>
      </c>
      <c r="U3293" s="7" t="s">
        <v>6298</v>
      </c>
      <c r="V3293" s="7">
        <v>42</v>
      </c>
      <c r="W3293" s="3" t="s">
        <v>7180</v>
      </c>
      <c r="X3293" s="6">
        <v>4201</v>
      </c>
      <c r="Y3293" s="3" t="s">
        <v>7181</v>
      </c>
      <c r="Z3293" s="6">
        <v>4201005</v>
      </c>
      <c r="AA3293" s="3" t="s">
        <v>7182</v>
      </c>
      <c r="AB3293" s="6">
        <v>42010050011</v>
      </c>
      <c r="AC3293" s="3" t="s">
        <v>10422</v>
      </c>
      <c r="AD3293" s="5">
        <v>619398000</v>
      </c>
      <c r="AE3293" s="5">
        <v>0</v>
      </c>
      <c r="AF3293" s="5">
        <v>0</v>
      </c>
      <c r="AG3293" s="5">
        <v>0</v>
      </c>
      <c r="AH3293" s="5">
        <v>0</v>
      </c>
      <c r="AI3293" s="5">
        <v>0</v>
      </c>
      <c r="AJ3293" s="5">
        <v>0</v>
      </c>
      <c r="AK3293" s="5">
        <v>619398000</v>
      </c>
      <c r="AL3293" s="5">
        <v>0</v>
      </c>
      <c r="AM3293" s="5">
        <v>0</v>
      </c>
      <c r="AN3293" s="5">
        <v>0</v>
      </c>
      <c r="AO3293" s="5">
        <v>0</v>
      </c>
      <c r="AP3293" s="5">
        <v>0</v>
      </c>
      <c r="AQ3293" s="5">
        <v>0</v>
      </c>
      <c r="AR3293" s="5">
        <v>619398000</v>
      </c>
    </row>
    <row r="3294" spans="1:44" x14ac:dyDescent="0.25">
      <c r="A3294" s="6">
        <v>4152</v>
      </c>
      <c r="B3294" s="3" t="s">
        <v>5446</v>
      </c>
      <c r="C3294" s="3" t="s">
        <v>6053</v>
      </c>
      <c r="D3294" s="3" t="s">
        <v>6722</v>
      </c>
      <c r="E3294" s="3" t="s">
        <v>3442</v>
      </c>
      <c r="F3294" s="3" t="s">
        <v>10424</v>
      </c>
      <c r="G3294" s="21">
        <v>17</v>
      </c>
      <c r="H3294" s="8" t="s">
        <v>12702</v>
      </c>
      <c r="I3294" s="3" t="s">
        <v>12501</v>
      </c>
      <c r="J3294" s="3" t="s">
        <v>12654</v>
      </c>
      <c r="K3294" s="7">
        <v>0</v>
      </c>
      <c r="L3294" s="3" t="s">
        <v>5458</v>
      </c>
      <c r="M3294" s="7">
        <v>1289</v>
      </c>
      <c r="N3294" s="3" t="s">
        <v>3441</v>
      </c>
      <c r="O3294" s="3" t="s">
        <v>5560</v>
      </c>
      <c r="P3294" s="8" t="s">
        <v>12715</v>
      </c>
      <c r="Q3294" s="8" t="s">
        <v>12718</v>
      </c>
      <c r="R3294" s="4">
        <v>0</v>
      </c>
      <c r="S3294" s="4" t="s">
        <v>5627</v>
      </c>
      <c r="T3294" s="4">
        <v>99</v>
      </c>
      <c r="U3294" s="7" t="s">
        <v>6298</v>
      </c>
      <c r="V3294" s="7">
        <v>42</v>
      </c>
      <c r="W3294" s="3" t="s">
        <v>7180</v>
      </c>
      <c r="X3294" s="6">
        <v>4201</v>
      </c>
      <c r="Y3294" s="3" t="s">
        <v>7181</v>
      </c>
      <c r="Z3294" s="6">
        <v>4201003</v>
      </c>
      <c r="AA3294" s="3" t="s">
        <v>10114</v>
      </c>
      <c r="AB3294" s="6">
        <v>42010030012</v>
      </c>
      <c r="AC3294" s="3" t="s">
        <v>10374</v>
      </c>
      <c r="AD3294" s="5">
        <v>3935794000</v>
      </c>
      <c r="AE3294" s="5">
        <v>0</v>
      </c>
      <c r="AF3294" s="5">
        <v>0</v>
      </c>
      <c r="AG3294" s="5">
        <v>0</v>
      </c>
      <c r="AH3294" s="5">
        <v>0</v>
      </c>
      <c r="AI3294" s="5">
        <v>0</v>
      </c>
      <c r="AJ3294" s="5">
        <v>0</v>
      </c>
      <c r="AK3294" s="5">
        <v>3935794000</v>
      </c>
      <c r="AL3294" s="5">
        <v>0</v>
      </c>
      <c r="AM3294" s="5">
        <v>0</v>
      </c>
      <c r="AN3294" s="5">
        <v>0</v>
      </c>
      <c r="AO3294" s="5">
        <v>0</v>
      </c>
      <c r="AP3294" s="5">
        <v>0</v>
      </c>
      <c r="AQ3294" s="5">
        <v>0</v>
      </c>
      <c r="AR3294" s="5">
        <v>3935794000</v>
      </c>
    </row>
    <row r="3295" spans="1:44" x14ac:dyDescent="0.25">
      <c r="A3295" s="6">
        <v>4152</v>
      </c>
      <c r="B3295" s="3" t="s">
        <v>5446</v>
      </c>
      <c r="C3295" s="3" t="s">
        <v>6053</v>
      </c>
      <c r="D3295" s="3" t="s">
        <v>6722</v>
      </c>
      <c r="E3295" s="3" t="s">
        <v>3444</v>
      </c>
      <c r="F3295" s="3" t="s">
        <v>10375</v>
      </c>
      <c r="G3295" s="21">
        <v>17</v>
      </c>
      <c r="H3295" s="8" t="s">
        <v>12702</v>
      </c>
      <c r="I3295" s="3" t="s">
        <v>12501</v>
      </c>
      <c r="J3295" s="3" t="s">
        <v>12654</v>
      </c>
      <c r="K3295" s="7">
        <v>0</v>
      </c>
      <c r="L3295" s="3" t="s">
        <v>5458</v>
      </c>
      <c r="M3295" s="7">
        <v>1300</v>
      </c>
      <c r="N3295" s="3" t="s">
        <v>3443</v>
      </c>
      <c r="O3295" s="3" t="s">
        <v>5561</v>
      </c>
      <c r="P3295" s="8" t="s">
        <v>12715</v>
      </c>
      <c r="Q3295" s="8" t="s">
        <v>12718</v>
      </c>
      <c r="R3295" s="4">
        <v>0</v>
      </c>
      <c r="S3295" s="4" t="s">
        <v>5627</v>
      </c>
      <c r="T3295" s="4">
        <v>99</v>
      </c>
      <c r="U3295" s="7" t="s">
        <v>6298</v>
      </c>
      <c r="V3295" s="7">
        <v>42</v>
      </c>
      <c r="W3295" s="3" t="s">
        <v>7180</v>
      </c>
      <c r="X3295" s="6">
        <v>4201</v>
      </c>
      <c r="Y3295" s="3" t="s">
        <v>7181</v>
      </c>
      <c r="Z3295" s="6">
        <v>4201003</v>
      </c>
      <c r="AA3295" s="3" t="s">
        <v>10114</v>
      </c>
      <c r="AB3295" s="6">
        <v>42010030012</v>
      </c>
      <c r="AC3295" s="3" t="s">
        <v>10374</v>
      </c>
      <c r="AD3295" s="5">
        <v>3075000000</v>
      </c>
      <c r="AE3295" s="5">
        <v>0</v>
      </c>
      <c r="AF3295" s="5">
        <v>0</v>
      </c>
      <c r="AG3295" s="5">
        <v>0</v>
      </c>
      <c r="AH3295" s="5">
        <v>0</v>
      </c>
      <c r="AI3295" s="5">
        <v>0</v>
      </c>
      <c r="AJ3295" s="5">
        <v>0</v>
      </c>
      <c r="AK3295" s="5">
        <v>3075000000</v>
      </c>
      <c r="AL3295" s="5">
        <v>0</v>
      </c>
      <c r="AM3295" s="5">
        <v>0</v>
      </c>
      <c r="AN3295" s="5">
        <v>0</v>
      </c>
      <c r="AO3295" s="5">
        <v>0</v>
      </c>
      <c r="AP3295" s="5">
        <v>0</v>
      </c>
      <c r="AQ3295" s="5">
        <v>0</v>
      </c>
      <c r="AR3295" s="5">
        <v>3075000000</v>
      </c>
    </row>
    <row r="3296" spans="1:44" x14ac:dyDescent="0.25">
      <c r="A3296" s="6">
        <v>4152</v>
      </c>
      <c r="B3296" s="3" t="s">
        <v>5446</v>
      </c>
      <c r="C3296" s="3" t="s">
        <v>6053</v>
      </c>
      <c r="D3296" s="3" t="s">
        <v>6722</v>
      </c>
      <c r="E3296" s="3" t="s">
        <v>3446</v>
      </c>
      <c r="F3296" s="3" t="s">
        <v>10375</v>
      </c>
      <c r="G3296" s="21">
        <v>17</v>
      </c>
      <c r="H3296" s="8" t="s">
        <v>12702</v>
      </c>
      <c r="I3296" s="3" t="s">
        <v>12501</v>
      </c>
      <c r="J3296" s="3" t="s">
        <v>12654</v>
      </c>
      <c r="K3296" s="7">
        <v>0</v>
      </c>
      <c r="L3296" s="3" t="s">
        <v>5458</v>
      </c>
      <c r="M3296" s="7">
        <v>1301</v>
      </c>
      <c r="N3296" s="3" t="s">
        <v>3445</v>
      </c>
      <c r="O3296" s="3" t="s">
        <v>5562</v>
      </c>
      <c r="P3296" s="8" t="s">
        <v>12715</v>
      </c>
      <c r="Q3296" s="8" t="s">
        <v>12718</v>
      </c>
      <c r="R3296" s="4">
        <v>0</v>
      </c>
      <c r="S3296" s="4" t="s">
        <v>5627</v>
      </c>
      <c r="T3296" s="4">
        <v>99</v>
      </c>
      <c r="U3296" s="7" t="s">
        <v>6298</v>
      </c>
      <c r="V3296" s="7">
        <v>42</v>
      </c>
      <c r="W3296" s="3" t="s">
        <v>7180</v>
      </c>
      <c r="X3296" s="6">
        <v>4201</v>
      </c>
      <c r="Y3296" s="3" t="s">
        <v>7181</v>
      </c>
      <c r="Z3296" s="6">
        <v>4201003</v>
      </c>
      <c r="AA3296" s="3" t="s">
        <v>10114</v>
      </c>
      <c r="AB3296" s="6">
        <v>42010030012</v>
      </c>
      <c r="AC3296" s="3" t="s">
        <v>10374</v>
      </c>
      <c r="AD3296" s="5">
        <v>3706724000</v>
      </c>
      <c r="AE3296" s="5">
        <v>0</v>
      </c>
      <c r="AF3296" s="5">
        <v>0</v>
      </c>
      <c r="AG3296" s="5">
        <v>0</v>
      </c>
      <c r="AH3296" s="5">
        <v>0</v>
      </c>
      <c r="AI3296" s="5">
        <v>0</v>
      </c>
      <c r="AJ3296" s="5">
        <v>0</v>
      </c>
      <c r="AK3296" s="5">
        <v>3706724000</v>
      </c>
      <c r="AL3296" s="5">
        <v>0</v>
      </c>
      <c r="AM3296" s="5">
        <v>0</v>
      </c>
      <c r="AN3296" s="5">
        <v>0</v>
      </c>
      <c r="AO3296" s="5">
        <v>0</v>
      </c>
      <c r="AP3296" s="5">
        <v>0</v>
      </c>
      <c r="AQ3296" s="5">
        <v>0</v>
      </c>
      <c r="AR3296" s="5">
        <v>3706724000</v>
      </c>
    </row>
    <row r="3297" spans="1:44" x14ac:dyDescent="0.25">
      <c r="A3297" s="6">
        <v>4152</v>
      </c>
      <c r="B3297" s="3" t="s">
        <v>5446</v>
      </c>
      <c r="C3297" s="3" t="s">
        <v>6053</v>
      </c>
      <c r="D3297" s="3" t="s">
        <v>6722</v>
      </c>
      <c r="E3297" s="3" t="s">
        <v>3447</v>
      </c>
      <c r="F3297" s="3" t="s">
        <v>10425</v>
      </c>
      <c r="G3297" s="21">
        <v>17</v>
      </c>
      <c r="H3297" s="8" t="s">
        <v>12702</v>
      </c>
      <c r="I3297" s="3" t="s">
        <v>12340</v>
      </c>
      <c r="J3297" s="3" t="s">
        <v>12544</v>
      </c>
      <c r="K3297" s="7">
        <v>0</v>
      </c>
      <c r="L3297" s="3" t="s">
        <v>5458</v>
      </c>
      <c r="M3297" s="7">
        <v>1303</v>
      </c>
      <c r="N3297" s="3" t="s">
        <v>3227</v>
      </c>
      <c r="O3297" s="3" t="s">
        <v>5547</v>
      </c>
      <c r="P3297" s="8" t="s">
        <v>12715</v>
      </c>
      <c r="Q3297" s="8" t="s">
        <v>12718</v>
      </c>
      <c r="R3297" s="4">
        <v>0</v>
      </c>
      <c r="S3297" s="4" t="s">
        <v>5627</v>
      </c>
      <c r="T3297" s="4">
        <v>99</v>
      </c>
      <c r="U3297" s="7" t="s">
        <v>6298</v>
      </c>
      <c r="V3297" s="7">
        <v>42</v>
      </c>
      <c r="W3297" s="3" t="s">
        <v>7180</v>
      </c>
      <c r="X3297" s="6">
        <v>4201</v>
      </c>
      <c r="Y3297" s="3" t="s">
        <v>7181</v>
      </c>
      <c r="Z3297" s="6">
        <v>4201003</v>
      </c>
      <c r="AA3297" s="3" t="s">
        <v>10114</v>
      </c>
      <c r="AB3297" s="6">
        <v>42010030012</v>
      </c>
      <c r="AC3297" s="3" t="s">
        <v>10374</v>
      </c>
      <c r="AD3297" s="5">
        <v>20547548438</v>
      </c>
      <c r="AE3297" s="5">
        <v>0</v>
      </c>
      <c r="AF3297" s="5">
        <v>0</v>
      </c>
      <c r="AG3297" s="5">
        <v>0</v>
      </c>
      <c r="AH3297" s="5">
        <v>0</v>
      </c>
      <c r="AI3297" s="5">
        <v>0</v>
      </c>
      <c r="AJ3297" s="5">
        <v>0</v>
      </c>
      <c r="AK3297" s="5">
        <v>20547548438</v>
      </c>
      <c r="AL3297" s="5">
        <v>0</v>
      </c>
      <c r="AM3297" s="5">
        <v>0</v>
      </c>
      <c r="AN3297" s="5">
        <v>0</v>
      </c>
      <c r="AO3297" s="5">
        <v>0</v>
      </c>
      <c r="AP3297" s="5">
        <v>0</v>
      </c>
      <c r="AQ3297" s="5">
        <v>0</v>
      </c>
      <c r="AR3297" s="5">
        <v>20547548438</v>
      </c>
    </row>
    <row r="3298" spans="1:44" x14ac:dyDescent="0.25">
      <c r="A3298" s="6">
        <v>4152</v>
      </c>
      <c r="B3298" s="3" t="s">
        <v>5446</v>
      </c>
      <c r="C3298" s="3" t="s">
        <v>6053</v>
      </c>
      <c r="D3298" s="3" t="s">
        <v>6722</v>
      </c>
      <c r="E3298" s="3" t="s">
        <v>3449</v>
      </c>
      <c r="F3298" s="3" t="s">
        <v>10375</v>
      </c>
      <c r="G3298" s="21">
        <v>17</v>
      </c>
      <c r="H3298" s="8" t="s">
        <v>12702</v>
      </c>
      <c r="I3298" s="3" t="s">
        <v>12501</v>
      </c>
      <c r="J3298" s="3" t="s">
        <v>12654</v>
      </c>
      <c r="K3298" s="7">
        <v>0</v>
      </c>
      <c r="L3298" s="3" t="s">
        <v>5458</v>
      </c>
      <c r="M3298" s="7">
        <v>1310</v>
      </c>
      <c r="N3298" s="3" t="s">
        <v>3448</v>
      </c>
      <c r="O3298" s="3" t="s">
        <v>5563</v>
      </c>
      <c r="P3298" s="8" t="s">
        <v>12715</v>
      </c>
      <c r="Q3298" s="8" t="s">
        <v>12718</v>
      </c>
      <c r="R3298" s="4">
        <v>0</v>
      </c>
      <c r="S3298" s="4" t="s">
        <v>5627</v>
      </c>
      <c r="T3298" s="4">
        <v>99</v>
      </c>
      <c r="U3298" s="7" t="s">
        <v>6298</v>
      </c>
      <c r="V3298" s="7">
        <v>42</v>
      </c>
      <c r="W3298" s="3" t="s">
        <v>7180</v>
      </c>
      <c r="X3298" s="6">
        <v>4201</v>
      </c>
      <c r="Y3298" s="3" t="s">
        <v>7181</v>
      </c>
      <c r="Z3298" s="6">
        <v>4201003</v>
      </c>
      <c r="AA3298" s="3" t="s">
        <v>10114</v>
      </c>
      <c r="AB3298" s="6">
        <v>42010030012</v>
      </c>
      <c r="AC3298" s="3" t="s">
        <v>10374</v>
      </c>
      <c r="AD3298" s="5">
        <v>9849392000</v>
      </c>
      <c r="AE3298" s="5">
        <v>0</v>
      </c>
      <c r="AF3298" s="5">
        <v>0</v>
      </c>
      <c r="AG3298" s="5">
        <v>0</v>
      </c>
      <c r="AH3298" s="5">
        <v>0</v>
      </c>
      <c r="AI3298" s="5">
        <v>0</v>
      </c>
      <c r="AJ3298" s="5">
        <v>0</v>
      </c>
      <c r="AK3298" s="5">
        <v>9849392000</v>
      </c>
      <c r="AL3298" s="5">
        <v>0</v>
      </c>
      <c r="AM3298" s="5">
        <v>0</v>
      </c>
      <c r="AN3298" s="5">
        <v>0</v>
      </c>
      <c r="AO3298" s="5">
        <v>0</v>
      </c>
      <c r="AP3298" s="5">
        <v>0</v>
      </c>
      <c r="AQ3298" s="5">
        <v>0</v>
      </c>
      <c r="AR3298" s="5">
        <v>9849392000</v>
      </c>
    </row>
    <row r="3299" spans="1:44" x14ac:dyDescent="0.25">
      <c r="A3299" s="6">
        <v>4152</v>
      </c>
      <c r="B3299" s="3" t="s">
        <v>5446</v>
      </c>
      <c r="C3299" s="3" t="s">
        <v>6053</v>
      </c>
      <c r="D3299" s="3" t="s">
        <v>6722</v>
      </c>
      <c r="E3299" s="3" t="s">
        <v>3451</v>
      </c>
      <c r="F3299" s="3" t="s">
        <v>10375</v>
      </c>
      <c r="G3299" s="21">
        <v>17</v>
      </c>
      <c r="H3299" s="8" t="s">
        <v>12702</v>
      </c>
      <c r="I3299" s="3" t="s">
        <v>12501</v>
      </c>
      <c r="J3299" s="3" t="s">
        <v>12654</v>
      </c>
      <c r="K3299" s="7">
        <v>0</v>
      </c>
      <c r="L3299" s="3" t="s">
        <v>5458</v>
      </c>
      <c r="M3299" s="7">
        <v>1312</v>
      </c>
      <c r="N3299" s="3" t="s">
        <v>3450</v>
      </c>
      <c r="O3299" s="3" t="s">
        <v>5564</v>
      </c>
      <c r="P3299" s="8" t="s">
        <v>12715</v>
      </c>
      <c r="Q3299" s="8" t="s">
        <v>12718</v>
      </c>
      <c r="R3299" s="4">
        <v>0</v>
      </c>
      <c r="S3299" s="4" t="s">
        <v>5627</v>
      </c>
      <c r="T3299" s="4">
        <v>99</v>
      </c>
      <c r="U3299" s="7" t="s">
        <v>6298</v>
      </c>
      <c r="V3299" s="7">
        <v>42</v>
      </c>
      <c r="W3299" s="3" t="s">
        <v>7180</v>
      </c>
      <c r="X3299" s="6">
        <v>4201</v>
      </c>
      <c r="Y3299" s="3" t="s">
        <v>7181</v>
      </c>
      <c r="Z3299" s="6">
        <v>4201003</v>
      </c>
      <c r="AA3299" s="3" t="s">
        <v>10114</v>
      </c>
      <c r="AB3299" s="6">
        <v>42010030012</v>
      </c>
      <c r="AC3299" s="3" t="s">
        <v>10374</v>
      </c>
      <c r="AD3299" s="5">
        <v>31248046000</v>
      </c>
      <c r="AE3299" s="5">
        <v>0</v>
      </c>
      <c r="AF3299" s="5">
        <v>0</v>
      </c>
      <c r="AG3299" s="5">
        <v>0</v>
      </c>
      <c r="AH3299" s="5">
        <v>0</v>
      </c>
      <c r="AI3299" s="5">
        <v>0</v>
      </c>
      <c r="AJ3299" s="5">
        <v>0</v>
      </c>
      <c r="AK3299" s="5">
        <v>31248046000</v>
      </c>
      <c r="AL3299" s="5">
        <v>0</v>
      </c>
      <c r="AM3299" s="5">
        <v>0</v>
      </c>
      <c r="AN3299" s="5">
        <v>0</v>
      </c>
      <c r="AO3299" s="5">
        <v>0</v>
      </c>
      <c r="AP3299" s="5">
        <v>0</v>
      </c>
      <c r="AQ3299" s="5">
        <v>0</v>
      </c>
      <c r="AR3299" s="5">
        <v>31248046000</v>
      </c>
    </row>
    <row r="3300" spans="1:44" x14ac:dyDescent="0.25">
      <c r="A3300" s="6">
        <v>4152</v>
      </c>
      <c r="B3300" s="3" t="s">
        <v>5446</v>
      </c>
      <c r="C3300" s="3" t="s">
        <v>6053</v>
      </c>
      <c r="D3300" s="3" t="s">
        <v>6722</v>
      </c>
      <c r="E3300" s="3" t="s">
        <v>3453</v>
      </c>
      <c r="F3300" s="3" t="s">
        <v>10424</v>
      </c>
      <c r="G3300" s="21">
        <v>17</v>
      </c>
      <c r="H3300" s="8" t="s">
        <v>12702</v>
      </c>
      <c r="I3300" s="3" t="s">
        <v>12501</v>
      </c>
      <c r="J3300" s="3" t="s">
        <v>12654</v>
      </c>
      <c r="K3300" s="7">
        <v>0</v>
      </c>
      <c r="L3300" s="3" t="s">
        <v>5458</v>
      </c>
      <c r="M3300" s="7">
        <v>1315</v>
      </c>
      <c r="N3300" s="3" t="s">
        <v>3452</v>
      </c>
      <c r="O3300" s="3" t="s">
        <v>5565</v>
      </c>
      <c r="P3300" s="8" t="s">
        <v>12715</v>
      </c>
      <c r="Q3300" s="8" t="s">
        <v>12718</v>
      </c>
      <c r="R3300" s="4">
        <v>0</v>
      </c>
      <c r="S3300" s="4" t="s">
        <v>5627</v>
      </c>
      <c r="T3300" s="4">
        <v>99</v>
      </c>
      <c r="U3300" s="7" t="s">
        <v>6298</v>
      </c>
      <c r="V3300" s="7">
        <v>42</v>
      </c>
      <c r="W3300" s="3" t="s">
        <v>7180</v>
      </c>
      <c r="X3300" s="6">
        <v>4201</v>
      </c>
      <c r="Y3300" s="3" t="s">
        <v>7181</v>
      </c>
      <c r="Z3300" s="6">
        <v>4201003</v>
      </c>
      <c r="AA3300" s="3" t="s">
        <v>10114</v>
      </c>
      <c r="AB3300" s="6">
        <v>42010030012</v>
      </c>
      <c r="AC3300" s="3" t="s">
        <v>10374</v>
      </c>
      <c r="AD3300" s="5">
        <v>1000000</v>
      </c>
      <c r="AE3300" s="5">
        <v>0</v>
      </c>
      <c r="AF3300" s="5">
        <v>0</v>
      </c>
      <c r="AG3300" s="5">
        <v>0</v>
      </c>
      <c r="AH3300" s="5">
        <v>0</v>
      </c>
      <c r="AI3300" s="5">
        <v>0</v>
      </c>
      <c r="AJ3300" s="5">
        <v>0</v>
      </c>
      <c r="AK3300" s="5">
        <v>1000000</v>
      </c>
      <c r="AL3300" s="5">
        <v>0</v>
      </c>
      <c r="AM3300" s="5">
        <v>0</v>
      </c>
      <c r="AN3300" s="5">
        <v>0</v>
      </c>
      <c r="AO3300" s="5">
        <v>0</v>
      </c>
      <c r="AP3300" s="5">
        <v>0</v>
      </c>
      <c r="AQ3300" s="5">
        <v>0</v>
      </c>
      <c r="AR3300" s="5">
        <v>1000000</v>
      </c>
    </row>
    <row r="3301" spans="1:44" x14ac:dyDescent="0.25">
      <c r="A3301" s="6">
        <v>4152</v>
      </c>
      <c r="B3301" s="3" t="s">
        <v>5446</v>
      </c>
      <c r="C3301" s="3" t="s">
        <v>6053</v>
      </c>
      <c r="D3301" s="3" t="s">
        <v>6722</v>
      </c>
      <c r="E3301" s="3" t="s">
        <v>3455</v>
      </c>
      <c r="F3301" s="3" t="s">
        <v>10424</v>
      </c>
      <c r="G3301" s="21">
        <v>17</v>
      </c>
      <c r="H3301" s="8" t="s">
        <v>12702</v>
      </c>
      <c r="I3301" s="3" t="s">
        <v>12501</v>
      </c>
      <c r="J3301" s="3" t="s">
        <v>12654</v>
      </c>
      <c r="K3301" s="7">
        <v>0</v>
      </c>
      <c r="L3301" s="3" t="s">
        <v>5458</v>
      </c>
      <c r="M3301" s="7">
        <v>1316</v>
      </c>
      <c r="N3301" s="3" t="s">
        <v>3454</v>
      </c>
      <c r="O3301" s="3" t="s">
        <v>5566</v>
      </c>
      <c r="P3301" s="8" t="s">
        <v>12715</v>
      </c>
      <c r="Q3301" s="8" t="s">
        <v>12718</v>
      </c>
      <c r="R3301" s="4">
        <v>0</v>
      </c>
      <c r="S3301" s="4" t="s">
        <v>5627</v>
      </c>
      <c r="T3301" s="4">
        <v>99</v>
      </c>
      <c r="U3301" s="7" t="s">
        <v>6298</v>
      </c>
      <c r="V3301" s="7">
        <v>42</v>
      </c>
      <c r="W3301" s="3" t="s">
        <v>7180</v>
      </c>
      <c r="X3301" s="6">
        <v>4201</v>
      </c>
      <c r="Y3301" s="3" t="s">
        <v>7181</v>
      </c>
      <c r="Z3301" s="6">
        <v>4201003</v>
      </c>
      <c r="AA3301" s="3" t="s">
        <v>10114</v>
      </c>
      <c r="AB3301" s="6">
        <v>42010030012</v>
      </c>
      <c r="AC3301" s="3" t="s">
        <v>10374</v>
      </c>
      <c r="AD3301" s="5">
        <v>1000000</v>
      </c>
      <c r="AE3301" s="5">
        <v>0</v>
      </c>
      <c r="AF3301" s="5">
        <v>0</v>
      </c>
      <c r="AG3301" s="5">
        <v>0</v>
      </c>
      <c r="AH3301" s="5">
        <v>0</v>
      </c>
      <c r="AI3301" s="5">
        <v>0</v>
      </c>
      <c r="AJ3301" s="5">
        <v>0</v>
      </c>
      <c r="AK3301" s="5">
        <v>1000000</v>
      </c>
      <c r="AL3301" s="5">
        <v>0</v>
      </c>
      <c r="AM3301" s="5">
        <v>0</v>
      </c>
      <c r="AN3301" s="5">
        <v>0</v>
      </c>
      <c r="AO3301" s="5">
        <v>0</v>
      </c>
      <c r="AP3301" s="5">
        <v>0</v>
      </c>
      <c r="AQ3301" s="5">
        <v>0</v>
      </c>
      <c r="AR3301" s="5">
        <v>1000000</v>
      </c>
    </row>
    <row r="3302" spans="1:44" x14ac:dyDescent="0.25">
      <c r="A3302" s="6">
        <v>4152</v>
      </c>
      <c r="B3302" s="3" t="s">
        <v>5446</v>
      </c>
      <c r="C3302" s="3" t="s">
        <v>6062</v>
      </c>
      <c r="D3302" s="3" t="s">
        <v>6731</v>
      </c>
      <c r="E3302" s="3" t="s">
        <v>3457</v>
      </c>
      <c r="F3302" s="3" t="s">
        <v>10423</v>
      </c>
      <c r="G3302" s="21">
        <v>17</v>
      </c>
      <c r="H3302" s="8" t="s">
        <v>12702</v>
      </c>
      <c r="I3302" s="3" t="s">
        <v>12523</v>
      </c>
      <c r="J3302" s="3" t="s">
        <v>12657</v>
      </c>
      <c r="K3302" s="7">
        <v>0</v>
      </c>
      <c r="L3302" s="3" t="s">
        <v>5458</v>
      </c>
      <c r="M3302" s="7">
        <v>7122</v>
      </c>
      <c r="N3302" s="3" t="s">
        <v>3456</v>
      </c>
      <c r="O3302" s="3" t="s">
        <v>5567</v>
      </c>
      <c r="P3302" s="8" t="s">
        <v>12715</v>
      </c>
      <c r="Q3302" s="8" t="s">
        <v>12718</v>
      </c>
      <c r="R3302" s="4">
        <v>0</v>
      </c>
      <c r="S3302" s="4" t="s">
        <v>5627</v>
      </c>
      <c r="T3302" s="4">
        <v>99</v>
      </c>
      <c r="U3302" s="7" t="s">
        <v>6298</v>
      </c>
      <c r="V3302" s="7">
        <v>42</v>
      </c>
      <c r="W3302" s="3" t="s">
        <v>7180</v>
      </c>
      <c r="X3302" s="6">
        <v>4201</v>
      </c>
      <c r="Y3302" s="3" t="s">
        <v>7181</v>
      </c>
      <c r="Z3302" s="6">
        <v>4201005</v>
      </c>
      <c r="AA3302" s="3" t="s">
        <v>7182</v>
      </c>
      <c r="AB3302" s="6">
        <v>42010050011</v>
      </c>
      <c r="AC3302" s="3" t="s">
        <v>10422</v>
      </c>
      <c r="AD3302" s="5">
        <v>20000000</v>
      </c>
      <c r="AE3302" s="5">
        <v>0</v>
      </c>
      <c r="AF3302" s="5">
        <v>0</v>
      </c>
      <c r="AG3302" s="5">
        <v>0</v>
      </c>
      <c r="AH3302" s="5">
        <v>0</v>
      </c>
      <c r="AI3302" s="5">
        <v>0</v>
      </c>
      <c r="AJ3302" s="5">
        <v>0</v>
      </c>
      <c r="AK3302" s="5">
        <v>20000000</v>
      </c>
      <c r="AL3302" s="5">
        <v>0</v>
      </c>
      <c r="AM3302" s="5">
        <v>0</v>
      </c>
      <c r="AN3302" s="5">
        <v>0</v>
      </c>
      <c r="AO3302" s="5">
        <v>0</v>
      </c>
      <c r="AP3302" s="5">
        <v>0</v>
      </c>
      <c r="AQ3302" s="5">
        <v>0</v>
      </c>
      <c r="AR3302" s="5">
        <v>20000000</v>
      </c>
    </row>
    <row r="3303" spans="1:44" x14ac:dyDescent="0.25">
      <c r="A3303" s="6">
        <v>4152</v>
      </c>
      <c r="B3303" s="3" t="s">
        <v>5446</v>
      </c>
      <c r="C3303" s="3" t="s">
        <v>6053</v>
      </c>
      <c r="D3303" s="3" t="s">
        <v>6722</v>
      </c>
      <c r="E3303" s="3" t="s">
        <v>3459</v>
      </c>
      <c r="F3303" s="3" t="s">
        <v>10424</v>
      </c>
      <c r="G3303" s="21">
        <v>17</v>
      </c>
      <c r="H3303" s="8" t="s">
        <v>12702</v>
      </c>
      <c r="I3303" s="3" t="s">
        <v>12501</v>
      </c>
      <c r="J3303" s="3" t="s">
        <v>12654</v>
      </c>
      <c r="K3303" s="7">
        <v>0</v>
      </c>
      <c r="L3303" s="3" t="s">
        <v>5458</v>
      </c>
      <c r="M3303" s="7">
        <v>7123</v>
      </c>
      <c r="N3303" s="3" t="s">
        <v>3458</v>
      </c>
      <c r="O3303" s="3" t="s">
        <v>5568</v>
      </c>
      <c r="P3303" s="8" t="s">
        <v>12715</v>
      </c>
      <c r="Q3303" s="8" t="s">
        <v>12718</v>
      </c>
      <c r="R3303" s="4">
        <v>0</v>
      </c>
      <c r="S3303" s="4" t="s">
        <v>5627</v>
      </c>
      <c r="T3303" s="4">
        <v>99</v>
      </c>
      <c r="U3303" s="7" t="s">
        <v>6298</v>
      </c>
      <c r="V3303" s="7">
        <v>42</v>
      </c>
      <c r="W3303" s="3" t="s">
        <v>7180</v>
      </c>
      <c r="X3303" s="6">
        <v>4201</v>
      </c>
      <c r="Y3303" s="3" t="s">
        <v>7181</v>
      </c>
      <c r="Z3303" s="6">
        <v>4201003</v>
      </c>
      <c r="AA3303" s="3" t="s">
        <v>10114</v>
      </c>
      <c r="AB3303" s="6">
        <v>42010030012</v>
      </c>
      <c r="AC3303" s="3" t="s">
        <v>10374</v>
      </c>
      <c r="AD3303" s="5">
        <v>53743000</v>
      </c>
      <c r="AE3303" s="5">
        <v>0</v>
      </c>
      <c r="AF3303" s="5">
        <v>0</v>
      </c>
      <c r="AG3303" s="5">
        <v>0</v>
      </c>
      <c r="AH3303" s="5">
        <v>0</v>
      </c>
      <c r="AI3303" s="5">
        <v>0</v>
      </c>
      <c r="AJ3303" s="5">
        <v>0</v>
      </c>
      <c r="AK3303" s="5">
        <v>53743000</v>
      </c>
      <c r="AL3303" s="5">
        <v>0</v>
      </c>
      <c r="AM3303" s="5">
        <v>0</v>
      </c>
      <c r="AN3303" s="5">
        <v>0</v>
      </c>
      <c r="AO3303" s="5">
        <v>0</v>
      </c>
      <c r="AP3303" s="5">
        <v>0</v>
      </c>
      <c r="AQ3303" s="5">
        <v>0</v>
      </c>
      <c r="AR3303" s="5">
        <v>53743000</v>
      </c>
    </row>
    <row r="3304" spans="1:44" x14ac:dyDescent="0.25">
      <c r="A3304" s="6">
        <v>4152</v>
      </c>
      <c r="B3304" s="3" t="s">
        <v>5446</v>
      </c>
      <c r="C3304" s="3" t="s">
        <v>6053</v>
      </c>
      <c r="D3304" s="3" t="s">
        <v>6722</v>
      </c>
      <c r="E3304" s="3" t="s">
        <v>3461</v>
      </c>
      <c r="F3304" s="3" t="s">
        <v>10375</v>
      </c>
      <c r="G3304" s="21">
        <v>17</v>
      </c>
      <c r="H3304" s="8" t="s">
        <v>12702</v>
      </c>
      <c r="I3304" s="3" t="s">
        <v>12501</v>
      </c>
      <c r="J3304" s="3" t="s">
        <v>12654</v>
      </c>
      <c r="K3304" s="7">
        <v>0</v>
      </c>
      <c r="L3304" s="3" t="s">
        <v>5458</v>
      </c>
      <c r="M3304" s="7">
        <v>7131</v>
      </c>
      <c r="N3304" s="3" t="s">
        <v>3460</v>
      </c>
      <c r="O3304" s="3" t="s">
        <v>5569</v>
      </c>
      <c r="P3304" s="8" t="s">
        <v>12715</v>
      </c>
      <c r="Q3304" s="8" t="s">
        <v>12718</v>
      </c>
      <c r="R3304" s="4">
        <v>0</v>
      </c>
      <c r="S3304" s="4" t="s">
        <v>5627</v>
      </c>
      <c r="T3304" s="4">
        <v>99</v>
      </c>
      <c r="U3304" s="7" t="s">
        <v>6298</v>
      </c>
      <c r="V3304" s="7">
        <v>42</v>
      </c>
      <c r="W3304" s="3" t="s">
        <v>7180</v>
      </c>
      <c r="X3304" s="6">
        <v>4201</v>
      </c>
      <c r="Y3304" s="3" t="s">
        <v>7181</v>
      </c>
      <c r="Z3304" s="6">
        <v>4201003</v>
      </c>
      <c r="AA3304" s="3" t="s">
        <v>10114</v>
      </c>
      <c r="AB3304" s="6">
        <v>42010030012</v>
      </c>
      <c r="AC3304" s="3" t="s">
        <v>10374</v>
      </c>
      <c r="AD3304" s="5">
        <v>109350000</v>
      </c>
      <c r="AE3304" s="5">
        <v>0</v>
      </c>
      <c r="AF3304" s="5">
        <v>0</v>
      </c>
      <c r="AG3304" s="5">
        <v>0</v>
      </c>
      <c r="AH3304" s="5">
        <v>0</v>
      </c>
      <c r="AI3304" s="5">
        <v>0</v>
      </c>
      <c r="AJ3304" s="5">
        <v>0</v>
      </c>
      <c r="AK3304" s="5">
        <v>109350000</v>
      </c>
      <c r="AL3304" s="5">
        <v>0</v>
      </c>
      <c r="AM3304" s="5">
        <v>0</v>
      </c>
      <c r="AN3304" s="5">
        <v>0</v>
      </c>
      <c r="AO3304" s="5">
        <v>0</v>
      </c>
      <c r="AP3304" s="5">
        <v>0</v>
      </c>
      <c r="AQ3304" s="5">
        <v>0</v>
      </c>
      <c r="AR3304" s="5">
        <v>109350000</v>
      </c>
    </row>
    <row r="3305" spans="1:44" x14ac:dyDescent="0.25">
      <c r="A3305" s="6">
        <v>4152</v>
      </c>
      <c r="B3305" s="3" t="s">
        <v>5446</v>
      </c>
      <c r="C3305" s="3" t="s">
        <v>6053</v>
      </c>
      <c r="D3305" s="3" t="s">
        <v>6722</v>
      </c>
      <c r="E3305" s="3" t="s">
        <v>3463</v>
      </c>
      <c r="F3305" s="3" t="s">
        <v>10424</v>
      </c>
      <c r="G3305" s="21">
        <v>17</v>
      </c>
      <c r="H3305" s="8" t="s">
        <v>12702</v>
      </c>
      <c r="I3305" s="3" t="s">
        <v>12501</v>
      </c>
      <c r="J3305" s="3" t="s">
        <v>12654</v>
      </c>
      <c r="K3305" s="7">
        <v>0</v>
      </c>
      <c r="L3305" s="3" t="s">
        <v>5458</v>
      </c>
      <c r="M3305" s="7">
        <v>7136</v>
      </c>
      <c r="N3305" s="3" t="s">
        <v>3462</v>
      </c>
      <c r="O3305" s="8" t="s">
        <v>5619</v>
      </c>
      <c r="P3305" s="8" t="s">
        <v>12715</v>
      </c>
      <c r="Q3305" s="8" t="s">
        <v>12718</v>
      </c>
      <c r="R3305" s="4">
        <v>0</v>
      </c>
      <c r="S3305" s="4" t="s">
        <v>5627</v>
      </c>
      <c r="T3305" s="4">
        <v>99</v>
      </c>
      <c r="U3305" s="7" t="s">
        <v>6298</v>
      </c>
      <c r="V3305" s="7">
        <v>42</v>
      </c>
      <c r="W3305" s="3" t="s">
        <v>7180</v>
      </c>
      <c r="X3305" s="6">
        <v>4201</v>
      </c>
      <c r="Y3305" s="3" t="s">
        <v>7181</v>
      </c>
      <c r="Z3305" s="6">
        <v>4201003</v>
      </c>
      <c r="AA3305" s="3" t="s">
        <v>10114</v>
      </c>
      <c r="AB3305" s="6">
        <v>42010030012</v>
      </c>
      <c r="AC3305" s="3" t="s">
        <v>10374</v>
      </c>
      <c r="AD3305" s="5">
        <v>100000</v>
      </c>
      <c r="AE3305" s="5">
        <v>0</v>
      </c>
      <c r="AF3305" s="5">
        <v>0</v>
      </c>
      <c r="AG3305" s="5">
        <v>0</v>
      </c>
      <c r="AH3305" s="5">
        <v>0</v>
      </c>
      <c r="AI3305" s="5">
        <v>0</v>
      </c>
      <c r="AJ3305" s="5">
        <v>0</v>
      </c>
      <c r="AK3305" s="5">
        <v>100000</v>
      </c>
      <c r="AL3305" s="5">
        <v>0</v>
      </c>
      <c r="AM3305" s="5">
        <v>0</v>
      </c>
      <c r="AN3305" s="5">
        <v>0</v>
      </c>
      <c r="AO3305" s="5">
        <v>0</v>
      </c>
      <c r="AP3305" s="5">
        <v>0</v>
      </c>
      <c r="AQ3305" s="5">
        <v>0</v>
      </c>
      <c r="AR3305" s="5">
        <v>100000</v>
      </c>
    </row>
    <row r="3306" spans="1:44" x14ac:dyDescent="0.25">
      <c r="A3306" s="6">
        <v>4152</v>
      </c>
      <c r="B3306" s="3" t="s">
        <v>5446</v>
      </c>
      <c r="C3306" s="3" t="s">
        <v>6053</v>
      </c>
      <c r="D3306" s="3" t="s">
        <v>6722</v>
      </c>
      <c r="E3306" s="3" t="s">
        <v>3465</v>
      </c>
      <c r="F3306" s="3" t="s">
        <v>10424</v>
      </c>
      <c r="G3306" s="21">
        <v>17</v>
      </c>
      <c r="H3306" s="8" t="s">
        <v>12702</v>
      </c>
      <c r="I3306" s="3" t="s">
        <v>12501</v>
      </c>
      <c r="J3306" s="3" t="s">
        <v>12654</v>
      </c>
      <c r="K3306" s="7">
        <v>0</v>
      </c>
      <c r="L3306" s="3" t="s">
        <v>5458</v>
      </c>
      <c r="M3306" s="7">
        <v>7137</v>
      </c>
      <c r="N3306" s="3" t="s">
        <v>3464</v>
      </c>
      <c r="O3306" s="8" t="s">
        <v>5620</v>
      </c>
      <c r="P3306" s="8" t="s">
        <v>12715</v>
      </c>
      <c r="Q3306" s="8" t="s">
        <v>12718</v>
      </c>
      <c r="R3306" s="4">
        <v>0</v>
      </c>
      <c r="S3306" s="4" t="s">
        <v>5627</v>
      </c>
      <c r="T3306" s="4">
        <v>99</v>
      </c>
      <c r="U3306" s="7" t="s">
        <v>6298</v>
      </c>
      <c r="V3306" s="7">
        <v>42</v>
      </c>
      <c r="W3306" s="3" t="s">
        <v>7180</v>
      </c>
      <c r="X3306" s="6">
        <v>4201</v>
      </c>
      <c r="Y3306" s="3" t="s">
        <v>7181</v>
      </c>
      <c r="Z3306" s="6">
        <v>4201003</v>
      </c>
      <c r="AA3306" s="3" t="s">
        <v>10114</v>
      </c>
      <c r="AB3306" s="6">
        <v>42010030012</v>
      </c>
      <c r="AC3306" s="3" t="s">
        <v>10374</v>
      </c>
      <c r="AD3306" s="5">
        <v>100000</v>
      </c>
      <c r="AE3306" s="5">
        <v>0</v>
      </c>
      <c r="AF3306" s="5">
        <v>0</v>
      </c>
      <c r="AG3306" s="5">
        <v>0</v>
      </c>
      <c r="AH3306" s="5">
        <v>0</v>
      </c>
      <c r="AI3306" s="5">
        <v>0</v>
      </c>
      <c r="AJ3306" s="5">
        <v>0</v>
      </c>
      <c r="AK3306" s="5">
        <v>100000</v>
      </c>
      <c r="AL3306" s="5">
        <v>0</v>
      </c>
      <c r="AM3306" s="5">
        <v>0</v>
      </c>
      <c r="AN3306" s="5">
        <v>0</v>
      </c>
      <c r="AO3306" s="5">
        <v>0</v>
      </c>
      <c r="AP3306" s="5">
        <v>0</v>
      </c>
      <c r="AQ3306" s="5">
        <v>0</v>
      </c>
      <c r="AR3306" s="5">
        <v>100000</v>
      </c>
    </row>
    <row r="3307" spans="1:44" x14ac:dyDescent="0.25">
      <c r="A3307" s="6">
        <v>4152</v>
      </c>
      <c r="B3307" s="3" t="s">
        <v>5446</v>
      </c>
      <c r="C3307" s="3" t="s">
        <v>6055</v>
      </c>
      <c r="D3307" s="3" t="s">
        <v>6724</v>
      </c>
      <c r="E3307" s="3" t="s">
        <v>3467</v>
      </c>
      <c r="F3307" s="3" t="s">
        <v>10426</v>
      </c>
      <c r="G3307" s="21">
        <v>22</v>
      </c>
      <c r="H3307" s="8" t="s">
        <v>12698</v>
      </c>
      <c r="I3307" s="3" t="s">
        <v>12343</v>
      </c>
      <c r="J3307" s="3" t="s">
        <v>12547</v>
      </c>
      <c r="K3307" s="7">
        <v>0</v>
      </c>
      <c r="L3307" s="3" t="s">
        <v>5458</v>
      </c>
      <c r="M3307" s="7">
        <v>7804</v>
      </c>
      <c r="N3307" s="3" t="s">
        <v>3466</v>
      </c>
      <c r="O3307" s="3" t="s">
        <v>5570</v>
      </c>
      <c r="P3307" s="8" t="s">
        <v>12715</v>
      </c>
      <c r="Q3307" s="8" t="s">
        <v>12718</v>
      </c>
      <c r="R3307" s="4">
        <v>0</v>
      </c>
      <c r="S3307" s="4" t="s">
        <v>5627</v>
      </c>
      <c r="T3307" s="4">
        <v>99</v>
      </c>
      <c r="U3307" s="7" t="s">
        <v>6298</v>
      </c>
      <c r="V3307" s="7">
        <v>42</v>
      </c>
      <c r="W3307" s="3" t="s">
        <v>7180</v>
      </c>
      <c r="X3307" s="6">
        <v>4201</v>
      </c>
      <c r="Y3307" s="3" t="s">
        <v>7181</v>
      </c>
      <c r="Z3307" s="6">
        <v>4201005</v>
      </c>
      <c r="AA3307" s="3" t="s">
        <v>7182</v>
      </c>
      <c r="AB3307" s="6">
        <v>42010050008</v>
      </c>
      <c r="AC3307" s="3" t="s">
        <v>10376</v>
      </c>
      <c r="AD3307" s="5">
        <v>156817000</v>
      </c>
      <c r="AE3307" s="5">
        <v>0</v>
      </c>
      <c r="AF3307" s="5">
        <v>0</v>
      </c>
      <c r="AG3307" s="5">
        <v>0</v>
      </c>
      <c r="AH3307" s="5">
        <v>0</v>
      </c>
      <c r="AI3307" s="5">
        <v>0</v>
      </c>
      <c r="AJ3307" s="5">
        <v>0</v>
      </c>
      <c r="AK3307" s="5">
        <v>156817000</v>
      </c>
      <c r="AL3307" s="5">
        <v>0</v>
      </c>
      <c r="AM3307" s="5">
        <v>0</v>
      </c>
      <c r="AN3307" s="5">
        <v>0</v>
      </c>
      <c r="AO3307" s="5">
        <v>0</v>
      </c>
      <c r="AP3307" s="5">
        <v>0</v>
      </c>
      <c r="AQ3307" s="5">
        <v>0</v>
      </c>
      <c r="AR3307" s="5">
        <v>156817000</v>
      </c>
    </row>
    <row r="3308" spans="1:44" x14ac:dyDescent="0.25">
      <c r="A3308" s="6">
        <v>4152</v>
      </c>
      <c r="B3308" s="3" t="s">
        <v>5446</v>
      </c>
      <c r="C3308" s="3" t="s">
        <v>6062</v>
      </c>
      <c r="D3308" s="3" t="s">
        <v>6731</v>
      </c>
      <c r="E3308" s="3" t="s">
        <v>3468</v>
      </c>
      <c r="F3308" s="3" t="s">
        <v>10427</v>
      </c>
      <c r="G3308" s="21">
        <v>17</v>
      </c>
      <c r="H3308" s="8" t="s">
        <v>12702</v>
      </c>
      <c r="I3308" s="3" t="s">
        <v>12523</v>
      </c>
      <c r="J3308" s="3" t="s">
        <v>12657</v>
      </c>
      <c r="K3308" s="7">
        <v>0</v>
      </c>
      <c r="L3308" s="3" t="s">
        <v>5458</v>
      </c>
      <c r="M3308" s="7">
        <v>7804</v>
      </c>
      <c r="N3308" s="3" t="s">
        <v>3466</v>
      </c>
      <c r="O3308" s="3" t="s">
        <v>5570</v>
      </c>
      <c r="P3308" s="8" t="s">
        <v>12715</v>
      </c>
      <c r="Q3308" s="8" t="s">
        <v>12718</v>
      </c>
      <c r="R3308" s="4">
        <v>0</v>
      </c>
      <c r="S3308" s="4" t="s">
        <v>5627</v>
      </c>
      <c r="T3308" s="4">
        <v>99</v>
      </c>
      <c r="U3308" s="7" t="s">
        <v>6298</v>
      </c>
      <c r="V3308" s="7">
        <v>42</v>
      </c>
      <c r="W3308" s="3" t="s">
        <v>7180</v>
      </c>
      <c r="X3308" s="6">
        <v>4201</v>
      </c>
      <c r="Y3308" s="3" t="s">
        <v>7181</v>
      </c>
      <c r="Z3308" s="6">
        <v>4201005</v>
      </c>
      <c r="AA3308" s="3" t="s">
        <v>7182</v>
      </c>
      <c r="AB3308" s="6">
        <v>42010050011</v>
      </c>
      <c r="AC3308" s="3" t="s">
        <v>10422</v>
      </c>
      <c r="AD3308" s="5">
        <v>233089832</v>
      </c>
      <c r="AE3308" s="5">
        <v>0</v>
      </c>
      <c r="AF3308" s="5">
        <v>0</v>
      </c>
      <c r="AG3308" s="5">
        <v>0</v>
      </c>
      <c r="AH3308" s="5">
        <v>0</v>
      </c>
      <c r="AI3308" s="5">
        <v>0</v>
      </c>
      <c r="AJ3308" s="5">
        <v>0</v>
      </c>
      <c r="AK3308" s="5">
        <v>233089832</v>
      </c>
      <c r="AL3308" s="5">
        <v>0</v>
      </c>
      <c r="AM3308" s="5">
        <v>0</v>
      </c>
      <c r="AN3308" s="5">
        <v>0</v>
      </c>
      <c r="AO3308" s="5">
        <v>0</v>
      </c>
      <c r="AP3308" s="5">
        <v>0</v>
      </c>
      <c r="AQ3308" s="5">
        <v>0</v>
      </c>
      <c r="AR3308" s="5">
        <v>233089832</v>
      </c>
    </row>
    <row r="3309" spans="1:44" x14ac:dyDescent="0.25">
      <c r="A3309" s="6">
        <v>4152</v>
      </c>
      <c r="B3309" s="3" t="s">
        <v>5446</v>
      </c>
      <c r="C3309" s="3" t="s">
        <v>6062</v>
      </c>
      <c r="D3309" s="3" t="s">
        <v>6731</v>
      </c>
      <c r="E3309" s="3" t="s">
        <v>3469</v>
      </c>
      <c r="F3309" s="3" t="s">
        <v>10428</v>
      </c>
      <c r="G3309" s="21">
        <v>17</v>
      </c>
      <c r="H3309" s="8" t="s">
        <v>12702</v>
      </c>
      <c r="I3309" s="3" t="s">
        <v>12523</v>
      </c>
      <c r="J3309" s="3" t="s">
        <v>12657</v>
      </c>
      <c r="K3309" s="7">
        <v>0</v>
      </c>
      <c r="L3309" s="3" t="s">
        <v>5458</v>
      </c>
      <c r="M3309" s="7">
        <v>7804</v>
      </c>
      <c r="N3309" s="3" t="s">
        <v>3466</v>
      </c>
      <c r="O3309" s="3" t="s">
        <v>5570</v>
      </c>
      <c r="P3309" s="8" t="s">
        <v>12715</v>
      </c>
      <c r="Q3309" s="8" t="s">
        <v>12718</v>
      </c>
      <c r="R3309" s="4">
        <v>0</v>
      </c>
      <c r="S3309" s="4" t="s">
        <v>5627</v>
      </c>
      <c r="T3309" s="4">
        <v>99</v>
      </c>
      <c r="U3309" s="7" t="s">
        <v>6298</v>
      </c>
      <c r="V3309" s="7">
        <v>42</v>
      </c>
      <c r="W3309" s="3" t="s">
        <v>7180</v>
      </c>
      <c r="X3309" s="6">
        <v>4201</v>
      </c>
      <c r="Y3309" s="3" t="s">
        <v>7181</v>
      </c>
      <c r="Z3309" s="6">
        <v>4201005</v>
      </c>
      <c r="AA3309" s="3" t="s">
        <v>7182</v>
      </c>
      <c r="AB3309" s="6">
        <v>42010050011</v>
      </c>
      <c r="AC3309" s="3" t="s">
        <v>10422</v>
      </c>
      <c r="AD3309" s="5">
        <v>66910168</v>
      </c>
      <c r="AE3309" s="5">
        <v>0</v>
      </c>
      <c r="AF3309" s="5">
        <v>0</v>
      </c>
      <c r="AG3309" s="5">
        <v>0</v>
      </c>
      <c r="AH3309" s="5">
        <v>0</v>
      </c>
      <c r="AI3309" s="5">
        <v>0</v>
      </c>
      <c r="AJ3309" s="5">
        <v>0</v>
      </c>
      <c r="AK3309" s="5">
        <v>66910168</v>
      </c>
      <c r="AL3309" s="5">
        <v>0</v>
      </c>
      <c r="AM3309" s="5">
        <v>0</v>
      </c>
      <c r="AN3309" s="5">
        <v>0</v>
      </c>
      <c r="AO3309" s="5">
        <v>0</v>
      </c>
      <c r="AP3309" s="5">
        <v>0</v>
      </c>
      <c r="AQ3309" s="5">
        <v>0</v>
      </c>
      <c r="AR3309" s="5">
        <v>66910168</v>
      </c>
    </row>
    <row r="3310" spans="1:44" x14ac:dyDescent="0.25">
      <c r="A3310" s="6">
        <v>4152</v>
      </c>
      <c r="B3310" s="3" t="s">
        <v>5446</v>
      </c>
      <c r="C3310" s="3" t="s">
        <v>6055</v>
      </c>
      <c r="D3310" s="3" t="s">
        <v>6724</v>
      </c>
      <c r="E3310" s="3" t="s">
        <v>3471</v>
      </c>
      <c r="F3310" s="3" t="s">
        <v>10426</v>
      </c>
      <c r="G3310" s="21">
        <v>22</v>
      </c>
      <c r="H3310" s="8" t="s">
        <v>12698</v>
      </c>
      <c r="I3310" s="3" t="s">
        <v>12343</v>
      </c>
      <c r="J3310" s="3" t="s">
        <v>12547</v>
      </c>
      <c r="K3310" s="7">
        <v>0</v>
      </c>
      <c r="L3310" s="3" t="s">
        <v>5458</v>
      </c>
      <c r="M3310" s="7">
        <v>7828</v>
      </c>
      <c r="N3310" s="3" t="s">
        <v>3470</v>
      </c>
      <c r="O3310" s="3" t="s">
        <v>5571</v>
      </c>
      <c r="P3310" s="8" t="s">
        <v>12715</v>
      </c>
      <c r="Q3310" s="8" t="s">
        <v>12718</v>
      </c>
      <c r="R3310" s="4">
        <v>0</v>
      </c>
      <c r="S3310" s="4" t="s">
        <v>5627</v>
      </c>
      <c r="T3310" s="4">
        <v>99</v>
      </c>
      <c r="U3310" s="7" t="s">
        <v>6298</v>
      </c>
      <c r="V3310" s="7">
        <v>42</v>
      </c>
      <c r="W3310" s="3" t="s">
        <v>7180</v>
      </c>
      <c r="X3310" s="6">
        <v>4201</v>
      </c>
      <c r="Y3310" s="3" t="s">
        <v>7181</v>
      </c>
      <c r="Z3310" s="6">
        <v>4201005</v>
      </c>
      <c r="AA3310" s="3" t="s">
        <v>7182</v>
      </c>
      <c r="AB3310" s="6">
        <v>42010050008</v>
      </c>
      <c r="AC3310" s="3" t="s">
        <v>10376</v>
      </c>
      <c r="AD3310" s="5">
        <v>108203000</v>
      </c>
      <c r="AE3310" s="5">
        <v>0</v>
      </c>
      <c r="AF3310" s="5">
        <v>0</v>
      </c>
      <c r="AG3310" s="5">
        <v>0</v>
      </c>
      <c r="AH3310" s="5">
        <v>0</v>
      </c>
      <c r="AI3310" s="5">
        <v>0</v>
      </c>
      <c r="AJ3310" s="5">
        <v>0</v>
      </c>
      <c r="AK3310" s="5">
        <v>108203000</v>
      </c>
      <c r="AL3310" s="5">
        <v>0</v>
      </c>
      <c r="AM3310" s="5">
        <v>0</v>
      </c>
      <c r="AN3310" s="5">
        <v>0</v>
      </c>
      <c r="AO3310" s="5">
        <v>0</v>
      </c>
      <c r="AP3310" s="5">
        <v>0</v>
      </c>
      <c r="AQ3310" s="5">
        <v>0</v>
      </c>
      <c r="AR3310" s="5">
        <v>108203000</v>
      </c>
    </row>
    <row r="3311" spans="1:44" x14ac:dyDescent="0.25">
      <c r="A3311" s="6">
        <v>4152</v>
      </c>
      <c r="B3311" s="3" t="s">
        <v>5446</v>
      </c>
      <c r="C3311" s="3" t="s">
        <v>6053</v>
      </c>
      <c r="D3311" s="3" t="s">
        <v>6722</v>
      </c>
      <c r="E3311" s="3" t="s">
        <v>3473</v>
      </c>
      <c r="F3311" s="3" t="s">
        <v>10375</v>
      </c>
      <c r="G3311" s="21">
        <v>17</v>
      </c>
      <c r="H3311" s="8" t="s">
        <v>12702</v>
      </c>
      <c r="I3311" s="3" t="s">
        <v>12501</v>
      </c>
      <c r="J3311" s="3" t="s">
        <v>12654</v>
      </c>
      <c r="K3311" s="7">
        <v>0</v>
      </c>
      <c r="L3311" s="3" t="s">
        <v>5458</v>
      </c>
      <c r="M3311" s="7">
        <v>7855</v>
      </c>
      <c r="N3311" s="3" t="s">
        <v>3472</v>
      </c>
      <c r="O3311" s="3" t="s">
        <v>5572</v>
      </c>
      <c r="P3311" s="8" t="s">
        <v>12715</v>
      </c>
      <c r="Q3311" s="8" t="s">
        <v>12719</v>
      </c>
      <c r="R3311" s="4">
        <v>0</v>
      </c>
      <c r="S3311" s="4" t="s">
        <v>5627</v>
      </c>
      <c r="T3311" s="4">
        <v>99</v>
      </c>
      <c r="U3311" s="7" t="s">
        <v>6298</v>
      </c>
      <c r="V3311" s="7">
        <v>42</v>
      </c>
      <c r="W3311" s="3" t="s">
        <v>7180</v>
      </c>
      <c r="X3311" s="6">
        <v>4201</v>
      </c>
      <c r="Y3311" s="3" t="s">
        <v>7181</v>
      </c>
      <c r="Z3311" s="6">
        <v>4201003</v>
      </c>
      <c r="AA3311" s="3" t="s">
        <v>10114</v>
      </c>
      <c r="AB3311" s="6">
        <v>42010030012</v>
      </c>
      <c r="AC3311" s="3" t="s">
        <v>10374</v>
      </c>
      <c r="AD3311" s="5">
        <v>3225000</v>
      </c>
      <c r="AE3311" s="5">
        <v>0</v>
      </c>
      <c r="AF3311" s="5">
        <v>0</v>
      </c>
      <c r="AG3311" s="5">
        <v>0</v>
      </c>
      <c r="AH3311" s="5">
        <v>0</v>
      </c>
      <c r="AI3311" s="5">
        <v>0</v>
      </c>
      <c r="AJ3311" s="5">
        <v>0</v>
      </c>
      <c r="AK3311" s="5">
        <v>3225000</v>
      </c>
      <c r="AL3311" s="5">
        <v>0</v>
      </c>
      <c r="AM3311" s="5">
        <v>0</v>
      </c>
      <c r="AN3311" s="5">
        <v>0</v>
      </c>
      <c r="AO3311" s="5">
        <v>0</v>
      </c>
      <c r="AP3311" s="5">
        <v>0</v>
      </c>
      <c r="AQ3311" s="5">
        <v>0</v>
      </c>
      <c r="AR3311" s="5">
        <v>3225000</v>
      </c>
    </row>
    <row r="3312" spans="1:44" x14ac:dyDescent="0.25">
      <c r="A3312" s="6">
        <v>4152</v>
      </c>
      <c r="B3312" s="3" t="s">
        <v>5446</v>
      </c>
      <c r="C3312" s="3" t="s">
        <v>6053</v>
      </c>
      <c r="D3312" s="3" t="s">
        <v>6722</v>
      </c>
      <c r="E3312" s="3" t="s">
        <v>3475</v>
      </c>
      <c r="F3312" s="3" t="s">
        <v>10375</v>
      </c>
      <c r="G3312" s="21">
        <v>17</v>
      </c>
      <c r="H3312" s="8" t="s">
        <v>12702</v>
      </c>
      <c r="I3312" s="3" t="s">
        <v>12501</v>
      </c>
      <c r="J3312" s="3" t="s">
        <v>12654</v>
      </c>
      <c r="K3312" s="7">
        <v>0</v>
      </c>
      <c r="L3312" s="3" t="s">
        <v>5458</v>
      </c>
      <c r="M3312" s="7">
        <v>7856</v>
      </c>
      <c r="N3312" s="3" t="s">
        <v>3474</v>
      </c>
      <c r="O3312" s="3" t="s">
        <v>5573</v>
      </c>
      <c r="P3312" s="8" t="s">
        <v>12715</v>
      </c>
      <c r="Q3312" s="8" t="s">
        <v>12719</v>
      </c>
      <c r="R3312" s="4">
        <v>0</v>
      </c>
      <c r="S3312" s="4" t="s">
        <v>5627</v>
      </c>
      <c r="T3312" s="4">
        <v>99</v>
      </c>
      <c r="U3312" s="7" t="s">
        <v>6298</v>
      </c>
      <c r="V3312" s="7">
        <v>42</v>
      </c>
      <c r="W3312" s="3" t="s">
        <v>7180</v>
      </c>
      <c r="X3312" s="6">
        <v>4201</v>
      </c>
      <c r="Y3312" s="3" t="s">
        <v>7181</v>
      </c>
      <c r="Z3312" s="6">
        <v>4201003</v>
      </c>
      <c r="AA3312" s="3" t="s">
        <v>10114</v>
      </c>
      <c r="AB3312" s="6">
        <v>42010030012</v>
      </c>
      <c r="AC3312" s="3" t="s">
        <v>10374</v>
      </c>
      <c r="AD3312" s="5">
        <v>10384000</v>
      </c>
      <c r="AE3312" s="5">
        <v>0</v>
      </c>
      <c r="AF3312" s="5">
        <v>0</v>
      </c>
      <c r="AG3312" s="5">
        <v>0</v>
      </c>
      <c r="AH3312" s="5">
        <v>0</v>
      </c>
      <c r="AI3312" s="5">
        <v>0</v>
      </c>
      <c r="AJ3312" s="5">
        <v>0</v>
      </c>
      <c r="AK3312" s="5">
        <v>10384000</v>
      </c>
      <c r="AL3312" s="5">
        <v>0</v>
      </c>
      <c r="AM3312" s="5">
        <v>0</v>
      </c>
      <c r="AN3312" s="5">
        <v>0</v>
      </c>
      <c r="AO3312" s="5">
        <v>0</v>
      </c>
      <c r="AP3312" s="5">
        <v>0</v>
      </c>
      <c r="AQ3312" s="5">
        <v>0</v>
      </c>
      <c r="AR3312" s="5">
        <v>10384000</v>
      </c>
    </row>
    <row r="3313" spans="1:44" x14ac:dyDescent="0.25">
      <c r="A3313" s="6">
        <v>4152</v>
      </c>
      <c r="B3313" s="3" t="s">
        <v>5446</v>
      </c>
      <c r="C3313" s="3" t="s">
        <v>6061</v>
      </c>
      <c r="D3313" s="3" t="s">
        <v>6730</v>
      </c>
      <c r="E3313" s="3" t="s">
        <v>3435</v>
      </c>
      <c r="F3313" s="3" t="s">
        <v>10419</v>
      </c>
      <c r="G3313" s="21">
        <v>17</v>
      </c>
      <c r="H3313" s="8" t="s">
        <v>12702</v>
      </c>
      <c r="I3313" s="3" t="s">
        <v>12523</v>
      </c>
      <c r="J3313" s="3" t="s">
        <v>12657</v>
      </c>
      <c r="K3313" s="7">
        <v>2</v>
      </c>
      <c r="L3313" s="3" t="s">
        <v>5459</v>
      </c>
      <c r="M3313" s="7">
        <v>1210</v>
      </c>
      <c r="N3313" s="3" t="s">
        <v>3476</v>
      </c>
      <c r="O3313" s="3" t="s">
        <v>5557</v>
      </c>
      <c r="P3313" s="8" t="s">
        <v>12715</v>
      </c>
      <c r="Q3313" s="8" t="s">
        <v>12718</v>
      </c>
      <c r="R3313" s="4">
        <v>0</v>
      </c>
      <c r="S3313" s="4" t="s">
        <v>5627</v>
      </c>
      <c r="T3313" s="4">
        <v>99</v>
      </c>
      <c r="U3313" s="7" t="s">
        <v>6298</v>
      </c>
      <c r="V3313" s="7">
        <v>42</v>
      </c>
      <c r="W3313" s="3" t="s">
        <v>7180</v>
      </c>
      <c r="X3313" s="6">
        <v>4201</v>
      </c>
      <c r="Y3313" s="3" t="s">
        <v>7181</v>
      </c>
      <c r="Z3313" s="6">
        <v>4201005</v>
      </c>
      <c r="AA3313" s="3" t="s">
        <v>7182</v>
      </c>
      <c r="AB3313" s="6">
        <v>42010050012</v>
      </c>
      <c r="AC3313" s="3" t="s">
        <v>10417</v>
      </c>
      <c r="AD3313" s="5">
        <v>0</v>
      </c>
      <c r="AE3313" s="5">
        <v>0</v>
      </c>
      <c r="AF3313" s="5">
        <v>13053011</v>
      </c>
      <c r="AG3313" s="5">
        <v>0</v>
      </c>
      <c r="AH3313" s="5">
        <v>0</v>
      </c>
      <c r="AI3313" s="5">
        <v>0</v>
      </c>
      <c r="AJ3313" s="5">
        <v>0</v>
      </c>
      <c r="AK3313" s="5">
        <v>13053011</v>
      </c>
      <c r="AL3313" s="5">
        <v>13053011</v>
      </c>
      <c r="AM3313" s="5">
        <v>13053011</v>
      </c>
      <c r="AN3313" s="5">
        <v>0</v>
      </c>
      <c r="AO3313" s="5">
        <v>0</v>
      </c>
      <c r="AP3313" s="5">
        <v>13053011</v>
      </c>
      <c r="AQ3313" s="5">
        <v>0</v>
      </c>
      <c r="AR3313" s="5">
        <v>0</v>
      </c>
    </row>
    <row r="3314" spans="1:44" x14ac:dyDescent="0.25">
      <c r="A3314" s="6">
        <v>4161</v>
      </c>
      <c r="B3314" s="3" t="s">
        <v>5447</v>
      </c>
      <c r="C3314" s="3" t="s">
        <v>6063</v>
      </c>
      <c r="D3314" s="3" t="s">
        <v>6732</v>
      </c>
      <c r="E3314" s="3" t="s">
        <v>3478</v>
      </c>
      <c r="F3314" s="3" t="s">
        <v>10430</v>
      </c>
      <c r="G3314" s="21">
        <v>8</v>
      </c>
      <c r="H3314" s="8" t="s">
        <v>12699</v>
      </c>
      <c r="I3314" s="3" t="s">
        <v>12524</v>
      </c>
      <c r="J3314" s="3" t="s">
        <v>12658</v>
      </c>
      <c r="K3314" s="7">
        <v>0</v>
      </c>
      <c r="L3314" s="3" t="s">
        <v>5458</v>
      </c>
      <c r="M3314" s="7">
        <v>1104</v>
      </c>
      <c r="N3314" s="3" t="s">
        <v>19</v>
      </c>
      <c r="O3314" s="3" t="s">
        <v>5462</v>
      </c>
      <c r="P3314" s="8" t="s">
        <v>12715</v>
      </c>
      <c r="Q3314" s="8" t="s">
        <v>12717</v>
      </c>
      <c r="R3314" s="4">
        <v>0</v>
      </c>
      <c r="S3314" s="4" t="s">
        <v>5627</v>
      </c>
      <c r="T3314" s="4">
        <v>99</v>
      </c>
      <c r="U3314" s="7" t="s">
        <v>6298</v>
      </c>
      <c r="V3314" s="7">
        <v>41</v>
      </c>
      <c r="W3314" s="3" t="s">
        <v>7163</v>
      </c>
      <c r="X3314" s="6">
        <v>4101</v>
      </c>
      <c r="Y3314" s="3" t="s">
        <v>8265</v>
      </c>
      <c r="Z3314" s="6">
        <v>4101002</v>
      </c>
      <c r="AA3314" s="3" t="s">
        <v>8276</v>
      </c>
      <c r="AB3314" s="6">
        <v>41010020011</v>
      </c>
      <c r="AC3314" s="3" t="s">
        <v>10429</v>
      </c>
      <c r="AD3314" s="5">
        <v>225000000</v>
      </c>
      <c r="AE3314" s="5">
        <v>0</v>
      </c>
      <c r="AF3314" s="5">
        <v>0</v>
      </c>
      <c r="AG3314" s="5">
        <v>0</v>
      </c>
      <c r="AH3314" s="5">
        <v>0</v>
      </c>
      <c r="AI3314" s="5">
        <v>0</v>
      </c>
      <c r="AJ3314" s="5">
        <v>0</v>
      </c>
      <c r="AK3314" s="5">
        <v>225000000</v>
      </c>
      <c r="AL3314" s="5">
        <v>0</v>
      </c>
      <c r="AM3314" s="5">
        <v>0</v>
      </c>
      <c r="AN3314" s="5">
        <v>0</v>
      </c>
      <c r="AO3314" s="5">
        <v>0</v>
      </c>
      <c r="AP3314" s="5">
        <v>0</v>
      </c>
      <c r="AQ3314" s="5">
        <v>0</v>
      </c>
      <c r="AR3314" s="5">
        <v>225000000</v>
      </c>
    </row>
    <row r="3315" spans="1:44" x14ac:dyDescent="0.25">
      <c r="A3315" s="6">
        <v>4161</v>
      </c>
      <c r="B3315" s="3" t="s">
        <v>5447</v>
      </c>
      <c r="C3315" s="3" t="s">
        <v>6063</v>
      </c>
      <c r="D3315" s="3" t="s">
        <v>6732</v>
      </c>
      <c r="E3315" s="3" t="s">
        <v>3479</v>
      </c>
      <c r="F3315" s="3" t="s">
        <v>10431</v>
      </c>
      <c r="G3315" s="21">
        <v>8</v>
      </c>
      <c r="H3315" s="8" t="s">
        <v>12699</v>
      </c>
      <c r="I3315" s="3" t="s">
        <v>12524</v>
      </c>
      <c r="J3315" s="3" t="s">
        <v>12658</v>
      </c>
      <c r="K3315" s="7">
        <v>0</v>
      </c>
      <c r="L3315" s="3" t="s">
        <v>5458</v>
      </c>
      <c r="M3315" s="7">
        <v>1104</v>
      </c>
      <c r="N3315" s="3" t="s">
        <v>19</v>
      </c>
      <c r="O3315" s="3" t="s">
        <v>5462</v>
      </c>
      <c r="P3315" s="8" t="s">
        <v>12715</v>
      </c>
      <c r="Q3315" s="8" t="s">
        <v>12717</v>
      </c>
      <c r="R3315" s="4">
        <v>0</v>
      </c>
      <c r="S3315" s="4" t="s">
        <v>5627</v>
      </c>
      <c r="T3315" s="4">
        <v>99</v>
      </c>
      <c r="U3315" s="7" t="s">
        <v>6298</v>
      </c>
      <c r="V3315" s="7">
        <v>41</v>
      </c>
      <c r="W3315" s="3" t="s">
        <v>7163</v>
      </c>
      <c r="X3315" s="6">
        <v>4101</v>
      </c>
      <c r="Y3315" s="3" t="s">
        <v>8265</v>
      </c>
      <c r="Z3315" s="6">
        <v>4101002</v>
      </c>
      <c r="AA3315" s="3" t="s">
        <v>8276</v>
      </c>
      <c r="AB3315" s="6">
        <v>41010020011</v>
      </c>
      <c r="AC3315" s="3" t="s">
        <v>10429</v>
      </c>
      <c r="AD3315" s="5">
        <v>1000000000</v>
      </c>
      <c r="AE3315" s="5">
        <v>0</v>
      </c>
      <c r="AF3315" s="5">
        <v>0</v>
      </c>
      <c r="AG3315" s="5">
        <v>0</v>
      </c>
      <c r="AH3315" s="5">
        <v>0</v>
      </c>
      <c r="AI3315" s="5">
        <v>0</v>
      </c>
      <c r="AJ3315" s="5">
        <v>0</v>
      </c>
      <c r="AK3315" s="5">
        <v>1000000000</v>
      </c>
      <c r="AL3315" s="5">
        <v>0</v>
      </c>
      <c r="AM3315" s="5">
        <v>0</v>
      </c>
      <c r="AN3315" s="5">
        <v>0</v>
      </c>
      <c r="AO3315" s="5">
        <v>0</v>
      </c>
      <c r="AP3315" s="5">
        <v>0</v>
      </c>
      <c r="AQ3315" s="5">
        <v>0</v>
      </c>
      <c r="AR3315" s="5">
        <v>1000000000</v>
      </c>
    </row>
    <row r="3316" spans="1:44" x14ac:dyDescent="0.25">
      <c r="A3316" s="6">
        <v>4161</v>
      </c>
      <c r="B3316" s="3" t="s">
        <v>5447</v>
      </c>
      <c r="C3316" s="3" t="s">
        <v>6063</v>
      </c>
      <c r="D3316" s="3" t="s">
        <v>6732</v>
      </c>
      <c r="E3316" s="3" t="s">
        <v>3480</v>
      </c>
      <c r="F3316" s="3" t="s">
        <v>10432</v>
      </c>
      <c r="G3316" s="21">
        <v>8</v>
      </c>
      <c r="H3316" s="8" t="s">
        <v>12699</v>
      </c>
      <c r="I3316" s="3" t="s">
        <v>12524</v>
      </c>
      <c r="J3316" s="3" t="s">
        <v>12658</v>
      </c>
      <c r="K3316" s="7">
        <v>0</v>
      </c>
      <c r="L3316" s="3" t="s">
        <v>5458</v>
      </c>
      <c r="M3316" s="7">
        <v>1104</v>
      </c>
      <c r="N3316" s="3" t="s">
        <v>19</v>
      </c>
      <c r="O3316" s="3" t="s">
        <v>5462</v>
      </c>
      <c r="P3316" s="8" t="s">
        <v>12715</v>
      </c>
      <c r="Q3316" s="8" t="s">
        <v>12717</v>
      </c>
      <c r="R3316" s="4">
        <v>0</v>
      </c>
      <c r="S3316" s="4" t="s">
        <v>5627</v>
      </c>
      <c r="T3316" s="4">
        <v>99</v>
      </c>
      <c r="U3316" s="7" t="s">
        <v>6298</v>
      </c>
      <c r="V3316" s="7">
        <v>41</v>
      </c>
      <c r="W3316" s="3" t="s">
        <v>7163</v>
      </c>
      <c r="X3316" s="6">
        <v>4101</v>
      </c>
      <c r="Y3316" s="3" t="s">
        <v>8265</v>
      </c>
      <c r="Z3316" s="6">
        <v>4101002</v>
      </c>
      <c r="AA3316" s="3" t="s">
        <v>8276</v>
      </c>
      <c r="AB3316" s="6">
        <v>41010020011</v>
      </c>
      <c r="AC3316" s="3" t="s">
        <v>10429</v>
      </c>
      <c r="AD3316" s="5">
        <v>250000000</v>
      </c>
      <c r="AE3316" s="5">
        <v>0</v>
      </c>
      <c r="AF3316" s="5">
        <v>0</v>
      </c>
      <c r="AG3316" s="5">
        <v>0</v>
      </c>
      <c r="AH3316" s="5">
        <v>0</v>
      </c>
      <c r="AI3316" s="5">
        <v>0</v>
      </c>
      <c r="AJ3316" s="5">
        <v>0</v>
      </c>
      <c r="AK3316" s="5">
        <v>250000000</v>
      </c>
      <c r="AL3316" s="5">
        <v>0</v>
      </c>
      <c r="AM3316" s="5">
        <v>0</v>
      </c>
      <c r="AN3316" s="5">
        <v>0</v>
      </c>
      <c r="AO3316" s="5">
        <v>0</v>
      </c>
      <c r="AP3316" s="5">
        <v>0</v>
      </c>
      <c r="AQ3316" s="5">
        <v>0</v>
      </c>
      <c r="AR3316" s="5">
        <v>250000000</v>
      </c>
    </row>
    <row r="3317" spans="1:44" x14ac:dyDescent="0.25">
      <c r="A3317" s="6">
        <v>4161</v>
      </c>
      <c r="B3317" s="3" t="s">
        <v>5447</v>
      </c>
      <c r="C3317" s="3" t="s">
        <v>6063</v>
      </c>
      <c r="D3317" s="3" t="s">
        <v>6732</v>
      </c>
      <c r="E3317" s="3" t="s">
        <v>3481</v>
      </c>
      <c r="F3317" s="3" t="s">
        <v>10433</v>
      </c>
      <c r="G3317" s="21">
        <v>8</v>
      </c>
      <c r="H3317" s="8" t="s">
        <v>12699</v>
      </c>
      <c r="I3317" s="3" t="s">
        <v>12524</v>
      </c>
      <c r="J3317" s="3" t="s">
        <v>12658</v>
      </c>
      <c r="K3317" s="7">
        <v>0</v>
      </c>
      <c r="L3317" s="3" t="s">
        <v>5458</v>
      </c>
      <c r="M3317" s="7">
        <v>1104</v>
      </c>
      <c r="N3317" s="3" t="s">
        <v>19</v>
      </c>
      <c r="O3317" s="3" t="s">
        <v>5462</v>
      </c>
      <c r="P3317" s="8" t="s">
        <v>12715</v>
      </c>
      <c r="Q3317" s="8" t="s">
        <v>12717</v>
      </c>
      <c r="R3317" s="4">
        <v>0</v>
      </c>
      <c r="S3317" s="4" t="s">
        <v>5627</v>
      </c>
      <c r="T3317" s="4">
        <v>99</v>
      </c>
      <c r="U3317" s="7" t="s">
        <v>6298</v>
      </c>
      <c r="V3317" s="7">
        <v>41</v>
      </c>
      <c r="W3317" s="3" t="s">
        <v>7163</v>
      </c>
      <c r="X3317" s="6">
        <v>4101</v>
      </c>
      <c r="Y3317" s="3" t="s">
        <v>8265</v>
      </c>
      <c r="Z3317" s="6">
        <v>4101002</v>
      </c>
      <c r="AA3317" s="3" t="s">
        <v>8276</v>
      </c>
      <c r="AB3317" s="6">
        <v>41010020011</v>
      </c>
      <c r="AC3317" s="3" t="s">
        <v>10429</v>
      </c>
      <c r="AD3317" s="5">
        <v>650000000</v>
      </c>
      <c r="AE3317" s="5">
        <v>0</v>
      </c>
      <c r="AF3317" s="5">
        <v>0</v>
      </c>
      <c r="AG3317" s="5">
        <v>0</v>
      </c>
      <c r="AH3317" s="5">
        <v>0</v>
      </c>
      <c r="AI3317" s="5">
        <v>0</v>
      </c>
      <c r="AJ3317" s="5">
        <v>0</v>
      </c>
      <c r="AK3317" s="5">
        <v>650000000</v>
      </c>
      <c r="AL3317" s="5">
        <v>0</v>
      </c>
      <c r="AM3317" s="5">
        <v>0</v>
      </c>
      <c r="AN3317" s="5">
        <v>0</v>
      </c>
      <c r="AO3317" s="5">
        <v>0</v>
      </c>
      <c r="AP3317" s="5">
        <v>0</v>
      </c>
      <c r="AQ3317" s="5">
        <v>0</v>
      </c>
      <c r="AR3317" s="5">
        <v>650000000</v>
      </c>
    </row>
    <row r="3318" spans="1:44" x14ac:dyDescent="0.25">
      <c r="A3318" s="6">
        <v>4161</v>
      </c>
      <c r="B3318" s="3" t="s">
        <v>5447</v>
      </c>
      <c r="C3318" s="3" t="s">
        <v>6063</v>
      </c>
      <c r="D3318" s="3" t="s">
        <v>6732</v>
      </c>
      <c r="E3318" s="3" t="s">
        <v>3482</v>
      </c>
      <c r="F3318" s="3" t="s">
        <v>10434</v>
      </c>
      <c r="G3318" s="21">
        <v>8</v>
      </c>
      <c r="H3318" s="8" t="s">
        <v>12699</v>
      </c>
      <c r="I3318" s="3" t="s">
        <v>12524</v>
      </c>
      <c r="J3318" s="3" t="s">
        <v>12658</v>
      </c>
      <c r="K3318" s="7">
        <v>0</v>
      </c>
      <c r="L3318" s="3" t="s">
        <v>5458</v>
      </c>
      <c r="M3318" s="7">
        <v>1104</v>
      </c>
      <c r="N3318" s="3" t="s">
        <v>19</v>
      </c>
      <c r="O3318" s="3" t="s">
        <v>5462</v>
      </c>
      <c r="P3318" s="8" t="s">
        <v>12715</v>
      </c>
      <c r="Q3318" s="8" t="s">
        <v>12717</v>
      </c>
      <c r="R3318" s="4">
        <v>0</v>
      </c>
      <c r="S3318" s="4" t="s">
        <v>5627</v>
      </c>
      <c r="T3318" s="4">
        <v>99</v>
      </c>
      <c r="U3318" s="7" t="s">
        <v>6298</v>
      </c>
      <c r="V3318" s="7">
        <v>41</v>
      </c>
      <c r="W3318" s="3" t="s">
        <v>7163</v>
      </c>
      <c r="X3318" s="6">
        <v>4101</v>
      </c>
      <c r="Y3318" s="3" t="s">
        <v>8265</v>
      </c>
      <c r="Z3318" s="6">
        <v>4101002</v>
      </c>
      <c r="AA3318" s="3" t="s">
        <v>8276</v>
      </c>
      <c r="AB3318" s="6">
        <v>41010020011</v>
      </c>
      <c r="AC3318" s="3" t="s">
        <v>10429</v>
      </c>
      <c r="AD3318" s="5">
        <v>75000000</v>
      </c>
      <c r="AE3318" s="5">
        <v>0</v>
      </c>
      <c r="AF3318" s="5">
        <v>0</v>
      </c>
      <c r="AG3318" s="5">
        <v>0</v>
      </c>
      <c r="AH3318" s="5">
        <v>0</v>
      </c>
      <c r="AI3318" s="5">
        <v>0</v>
      </c>
      <c r="AJ3318" s="5">
        <v>0</v>
      </c>
      <c r="AK3318" s="5">
        <v>75000000</v>
      </c>
      <c r="AL3318" s="5">
        <v>0</v>
      </c>
      <c r="AM3318" s="5">
        <v>0</v>
      </c>
      <c r="AN3318" s="5">
        <v>0</v>
      </c>
      <c r="AO3318" s="5">
        <v>0</v>
      </c>
      <c r="AP3318" s="5">
        <v>0</v>
      </c>
      <c r="AQ3318" s="5">
        <v>0</v>
      </c>
      <c r="AR3318" s="5">
        <v>75000000</v>
      </c>
    </row>
    <row r="3319" spans="1:44" x14ac:dyDescent="0.25">
      <c r="A3319" s="6">
        <v>4161</v>
      </c>
      <c r="B3319" s="3" t="s">
        <v>5447</v>
      </c>
      <c r="C3319" s="3" t="s">
        <v>6064</v>
      </c>
      <c r="D3319" s="3" t="s">
        <v>6733</v>
      </c>
      <c r="E3319" s="3" t="s">
        <v>3483</v>
      </c>
      <c r="F3319" s="3" t="s">
        <v>10435</v>
      </c>
      <c r="G3319" s="21">
        <v>9</v>
      </c>
      <c r="H3319" s="8" t="s">
        <v>12709</v>
      </c>
      <c r="I3319" s="3" t="s">
        <v>12343</v>
      </c>
      <c r="J3319" s="3" t="s">
        <v>12547</v>
      </c>
      <c r="K3319" s="7">
        <v>0</v>
      </c>
      <c r="L3319" s="3" t="s">
        <v>5458</v>
      </c>
      <c r="M3319" s="7">
        <v>1104</v>
      </c>
      <c r="N3319" s="3" t="s">
        <v>19</v>
      </c>
      <c r="O3319" s="3" t="s">
        <v>5462</v>
      </c>
      <c r="P3319" s="8" t="s">
        <v>12715</v>
      </c>
      <c r="Q3319" s="8" t="s">
        <v>12717</v>
      </c>
      <c r="R3319" s="4">
        <v>1</v>
      </c>
      <c r="S3319" s="4" t="s">
        <v>5629</v>
      </c>
      <c r="T3319" s="4">
        <v>7</v>
      </c>
      <c r="U3319" s="7" t="s">
        <v>9224</v>
      </c>
      <c r="V3319" s="7">
        <v>41</v>
      </c>
      <c r="W3319" s="3" t="s">
        <v>7163</v>
      </c>
      <c r="X3319" s="6">
        <v>4101</v>
      </c>
      <c r="Y3319" s="3" t="s">
        <v>8265</v>
      </c>
      <c r="Z3319" s="6">
        <v>4101003</v>
      </c>
      <c r="AA3319" s="3" t="s">
        <v>8462</v>
      </c>
      <c r="AB3319" s="6">
        <v>41010030006</v>
      </c>
      <c r="AC3319" s="3" t="s">
        <v>8463</v>
      </c>
      <c r="AD3319" s="5">
        <v>2688000</v>
      </c>
      <c r="AE3319" s="5">
        <v>0</v>
      </c>
      <c r="AF3319" s="5">
        <v>0</v>
      </c>
      <c r="AG3319" s="5">
        <v>0</v>
      </c>
      <c r="AH3319" s="5">
        <v>0</v>
      </c>
      <c r="AI3319" s="5">
        <v>0</v>
      </c>
      <c r="AJ3319" s="5">
        <v>0</v>
      </c>
      <c r="AK3319" s="5">
        <v>2688000</v>
      </c>
      <c r="AL3319" s="5">
        <v>0</v>
      </c>
      <c r="AM3319" s="5">
        <v>0</v>
      </c>
      <c r="AN3319" s="5">
        <v>0</v>
      </c>
      <c r="AO3319" s="5">
        <v>0</v>
      </c>
      <c r="AP3319" s="5">
        <v>0</v>
      </c>
      <c r="AQ3319" s="5">
        <v>0</v>
      </c>
      <c r="AR3319" s="5">
        <v>2688000</v>
      </c>
    </row>
    <row r="3320" spans="1:44" x14ac:dyDescent="0.25">
      <c r="A3320" s="6">
        <v>4161</v>
      </c>
      <c r="B3320" s="3" t="s">
        <v>5447</v>
      </c>
      <c r="C3320" s="3" t="s">
        <v>6064</v>
      </c>
      <c r="D3320" s="3" t="s">
        <v>6733</v>
      </c>
      <c r="E3320" s="3" t="s">
        <v>3484</v>
      </c>
      <c r="F3320" s="3" t="s">
        <v>10436</v>
      </c>
      <c r="G3320" s="21">
        <v>9</v>
      </c>
      <c r="H3320" s="8" t="s">
        <v>12709</v>
      </c>
      <c r="I3320" s="3" t="s">
        <v>12343</v>
      </c>
      <c r="J3320" s="3" t="s">
        <v>12547</v>
      </c>
      <c r="K3320" s="7">
        <v>0</v>
      </c>
      <c r="L3320" s="3" t="s">
        <v>5458</v>
      </c>
      <c r="M3320" s="7">
        <v>1104</v>
      </c>
      <c r="N3320" s="3" t="s">
        <v>19</v>
      </c>
      <c r="O3320" s="3" t="s">
        <v>5462</v>
      </c>
      <c r="P3320" s="8" t="s">
        <v>12715</v>
      </c>
      <c r="Q3320" s="8" t="s">
        <v>12717</v>
      </c>
      <c r="R3320" s="4">
        <v>1</v>
      </c>
      <c r="S3320" s="4" t="s">
        <v>5629</v>
      </c>
      <c r="T3320" s="4">
        <v>7</v>
      </c>
      <c r="U3320" s="7" t="s">
        <v>9224</v>
      </c>
      <c r="V3320" s="7">
        <v>41</v>
      </c>
      <c r="W3320" s="3" t="s">
        <v>7163</v>
      </c>
      <c r="X3320" s="6">
        <v>4101</v>
      </c>
      <c r="Y3320" s="3" t="s">
        <v>8265</v>
      </c>
      <c r="Z3320" s="6">
        <v>4101003</v>
      </c>
      <c r="AA3320" s="3" t="s">
        <v>8462</v>
      </c>
      <c r="AB3320" s="6">
        <v>41010030006</v>
      </c>
      <c r="AC3320" s="3" t="s">
        <v>8463</v>
      </c>
      <c r="AD3320" s="5">
        <v>6000000</v>
      </c>
      <c r="AE3320" s="5">
        <v>0</v>
      </c>
      <c r="AF3320" s="5">
        <v>0</v>
      </c>
      <c r="AG3320" s="5">
        <v>0</v>
      </c>
      <c r="AH3320" s="5">
        <v>0</v>
      </c>
      <c r="AI3320" s="5">
        <v>0</v>
      </c>
      <c r="AJ3320" s="5">
        <v>0</v>
      </c>
      <c r="AK3320" s="5">
        <v>6000000</v>
      </c>
      <c r="AL3320" s="5">
        <v>0</v>
      </c>
      <c r="AM3320" s="5">
        <v>0</v>
      </c>
      <c r="AN3320" s="5">
        <v>0</v>
      </c>
      <c r="AO3320" s="5">
        <v>0</v>
      </c>
      <c r="AP3320" s="5">
        <v>0</v>
      </c>
      <c r="AQ3320" s="5">
        <v>0</v>
      </c>
      <c r="AR3320" s="5">
        <v>6000000</v>
      </c>
    </row>
    <row r="3321" spans="1:44" x14ac:dyDescent="0.25">
      <c r="A3321" s="6">
        <v>4161</v>
      </c>
      <c r="B3321" s="3" t="s">
        <v>5447</v>
      </c>
      <c r="C3321" s="3" t="s">
        <v>6064</v>
      </c>
      <c r="D3321" s="3" t="s">
        <v>6733</v>
      </c>
      <c r="E3321" s="3" t="s">
        <v>3485</v>
      </c>
      <c r="F3321" s="3" t="s">
        <v>10437</v>
      </c>
      <c r="G3321" s="21">
        <v>9</v>
      </c>
      <c r="H3321" s="8" t="s">
        <v>12709</v>
      </c>
      <c r="I3321" s="3" t="s">
        <v>12343</v>
      </c>
      <c r="J3321" s="3" t="s">
        <v>12547</v>
      </c>
      <c r="K3321" s="7">
        <v>0</v>
      </c>
      <c r="L3321" s="3" t="s">
        <v>5458</v>
      </c>
      <c r="M3321" s="7">
        <v>1104</v>
      </c>
      <c r="N3321" s="3" t="s">
        <v>19</v>
      </c>
      <c r="O3321" s="3" t="s">
        <v>5462</v>
      </c>
      <c r="P3321" s="8" t="s">
        <v>12715</v>
      </c>
      <c r="Q3321" s="8" t="s">
        <v>12717</v>
      </c>
      <c r="R3321" s="4">
        <v>1</v>
      </c>
      <c r="S3321" s="4" t="s">
        <v>5629</v>
      </c>
      <c r="T3321" s="4">
        <v>7</v>
      </c>
      <c r="U3321" s="7" t="s">
        <v>9224</v>
      </c>
      <c r="V3321" s="7">
        <v>41</v>
      </c>
      <c r="W3321" s="3" t="s">
        <v>7163</v>
      </c>
      <c r="X3321" s="6">
        <v>4101</v>
      </c>
      <c r="Y3321" s="3" t="s">
        <v>8265</v>
      </c>
      <c r="Z3321" s="6">
        <v>4101003</v>
      </c>
      <c r="AA3321" s="3" t="s">
        <v>8462</v>
      </c>
      <c r="AB3321" s="6">
        <v>41010030006</v>
      </c>
      <c r="AC3321" s="3" t="s">
        <v>8463</v>
      </c>
      <c r="AD3321" s="5">
        <v>4000000</v>
      </c>
      <c r="AE3321" s="5">
        <v>0</v>
      </c>
      <c r="AF3321" s="5">
        <v>0</v>
      </c>
      <c r="AG3321" s="5">
        <v>0</v>
      </c>
      <c r="AH3321" s="5">
        <v>0</v>
      </c>
      <c r="AI3321" s="5">
        <v>0</v>
      </c>
      <c r="AJ3321" s="5">
        <v>0</v>
      </c>
      <c r="AK3321" s="5">
        <v>4000000</v>
      </c>
      <c r="AL3321" s="5">
        <v>0</v>
      </c>
      <c r="AM3321" s="5">
        <v>0</v>
      </c>
      <c r="AN3321" s="5">
        <v>0</v>
      </c>
      <c r="AO3321" s="5">
        <v>0</v>
      </c>
      <c r="AP3321" s="5">
        <v>0</v>
      </c>
      <c r="AQ3321" s="5">
        <v>0</v>
      </c>
      <c r="AR3321" s="5">
        <v>4000000</v>
      </c>
    </row>
    <row r="3322" spans="1:44" x14ac:dyDescent="0.25">
      <c r="A3322" s="6">
        <v>4161</v>
      </c>
      <c r="B3322" s="3" t="s">
        <v>5447</v>
      </c>
      <c r="C3322" s="3" t="s">
        <v>6064</v>
      </c>
      <c r="D3322" s="3" t="s">
        <v>6733</v>
      </c>
      <c r="E3322" s="3" t="s">
        <v>3486</v>
      </c>
      <c r="F3322" s="3" t="s">
        <v>10438</v>
      </c>
      <c r="G3322" s="21">
        <v>9</v>
      </c>
      <c r="H3322" s="8" t="s">
        <v>12709</v>
      </c>
      <c r="I3322" s="3" t="s">
        <v>12343</v>
      </c>
      <c r="J3322" s="3" t="s">
        <v>12547</v>
      </c>
      <c r="K3322" s="7">
        <v>0</v>
      </c>
      <c r="L3322" s="3" t="s">
        <v>5458</v>
      </c>
      <c r="M3322" s="7">
        <v>1104</v>
      </c>
      <c r="N3322" s="3" t="s">
        <v>19</v>
      </c>
      <c r="O3322" s="3" t="s">
        <v>5462</v>
      </c>
      <c r="P3322" s="8" t="s">
        <v>12715</v>
      </c>
      <c r="Q3322" s="8" t="s">
        <v>12717</v>
      </c>
      <c r="R3322" s="4">
        <v>1</v>
      </c>
      <c r="S3322" s="4" t="s">
        <v>5629</v>
      </c>
      <c r="T3322" s="4">
        <v>7</v>
      </c>
      <c r="U3322" s="7" t="s">
        <v>9224</v>
      </c>
      <c r="V3322" s="7">
        <v>41</v>
      </c>
      <c r="W3322" s="3" t="s">
        <v>7163</v>
      </c>
      <c r="X3322" s="6">
        <v>4101</v>
      </c>
      <c r="Y3322" s="3" t="s">
        <v>8265</v>
      </c>
      <c r="Z3322" s="6">
        <v>4101003</v>
      </c>
      <c r="AA3322" s="3" t="s">
        <v>8462</v>
      </c>
      <c r="AB3322" s="6">
        <v>41010030006</v>
      </c>
      <c r="AC3322" s="3" t="s">
        <v>8463</v>
      </c>
      <c r="AD3322" s="5">
        <v>16000000</v>
      </c>
      <c r="AE3322" s="5">
        <v>0</v>
      </c>
      <c r="AF3322" s="5">
        <v>0</v>
      </c>
      <c r="AG3322" s="5">
        <v>0</v>
      </c>
      <c r="AH3322" s="5">
        <v>0</v>
      </c>
      <c r="AI3322" s="5">
        <v>0</v>
      </c>
      <c r="AJ3322" s="5">
        <v>0</v>
      </c>
      <c r="AK3322" s="5">
        <v>16000000</v>
      </c>
      <c r="AL3322" s="5">
        <v>0</v>
      </c>
      <c r="AM3322" s="5">
        <v>0</v>
      </c>
      <c r="AN3322" s="5">
        <v>0</v>
      </c>
      <c r="AO3322" s="5">
        <v>0</v>
      </c>
      <c r="AP3322" s="5">
        <v>0</v>
      </c>
      <c r="AQ3322" s="5">
        <v>0</v>
      </c>
      <c r="AR3322" s="5">
        <v>16000000</v>
      </c>
    </row>
    <row r="3323" spans="1:44" x14ac:dyDescent="0.25">
      <c r="A3323" s="6">
        <v>4161</v>
      </c>
      <c r="B3323" s="3" t="s">
        <v>5447</v>
      </c>
      <c r="C3323" s="3" t="s">
        <v>6064</v>
      </c>
      <c r="D3323" s="3" t="s">
        <v>6733</v>
      </c>
      <c r="E3323" s="3" t="s">
        <v>3487</v>
      </c>
      <c r="F3323" s="3" t="s">
        <v>10439</v>
      </c>
      <c r="G3323" s="21">
        <v>9</v>
      </c>
      <c r="H3323" s="8" t="s">
        <v>12709</v>
      </c>
      <c r="I3323" s="3" t="s">
        <v>12343</v>
      </c>
      <c r="J3323" s="3" t="s">
        <v>12547</v>
      </c>
      <c r="K3323" s="7">
        <v>0</v>
      </c>
      <c r="L3323" s="3" t="s">
        <v>5458</v>
      </c>
      <c r="M3323" s="7">
        <v>1104</v>
      </c>
      <c r="N3323" s="3" t="s">
        <v>19</v>
      </c>
      <c r="O3323" s="3" t="s">
        <v>5462</v>
      </c>
      <c r="P3323" s="8" t="s">
        <v>12715</v>
      </c>
      <c r="Q3323" s="8" t="s">
        <v>12717</v>
      </c>
      <c r="R3323" s="4">
        <v>1</v>
      </c>
      <c r="S3323" s="4" t="s">
        <v>5629</v>
      </c>
      <c r="T3323" s="4">
        <v>7</v>
      </c>
      <c r="U3323" s="7" t="s">
        <v>9224</v>
      </c>
      <c r="V3323" s="7">
        <v>41</v>
      </c>
      <c r="W3323" s="3" t="s">
        <v>7163</v>
      </c>
      <c r="X3323" s="6">
        <v>4101</v>
      </c>
      <c r="Y3323" s="3" t="s">
        <v>8265</v>
      </c>
      <c r="Z3323" s="6">
        <v>4101003</v>
      </c>
      <c r="AA3323" s="3" t="s">
        <v>8462</v>
      </c>
      <c r="AB3323" s="6">
        <v>41010030006</v>
      </c>
      <c r="AC3323" s="3" t="s">
        <v>8463</v>
      </c>
      <c r="AD3323" s="5">
        <v>1600000</v>
      </c>
      <c r="AE3323" s="5">
        <v>0</v>
      </c>
      <c r="AF3323" s="5">
        <v>0</v>
      </c>
      <c r="AG3323" s="5">
        <v>0</v>
      </c>
      <c r="AH3323" s="5">
        <v>0</v>
      </c>
      <c r="AI3323" s="5">
        <v>0</v>
      </c>
      <c r="AJ3323" s="5">
        <v>0</v>
      </c>
      <c r="AK3323" s="5">
        <v>1600000</v>
      </c>
      <c r="AL3323" s="5">
        <v>0</v>
      </c>
      <c r="AM3323" s="5">
        <v>0</v>
      </c>
      <c r="AN3323" s="5">
        <v>0</v>
      </c>
      <c r="AO3323" s="5">
        <v>0</v>
      </c>
      <c r="AP3323" s="5">
        <v>0</v>
      </c>
      <c r="AQ3323" s="5">
        <v>0</v>
      </c>
      <c r="AR3323" s="5">
        <v>1600000</v>
      </c>
    </row>
    <row r="3324" spans="1:44" x14ac:dyDescent="0.25">
      <c r="A3324" s="6">
        <v>4161</v>
      </c>
      <c r="B3324" s="3" t="s">
        <v>5447</v>
      </c>
      <c r="C3324" s="3" t="s">
        <v>6064</v>
      </c>
      <c r="D3324" s="3" t="s">
        <v>6733</v>
      </c>
      <c r="E3324" s="3" t="s">
        <v>3488</v>
      </c>
      <c r="F3324" s="3" t="s">
        <v>10440</v>
      </c>
      <c r="G3324" s="21">
        <v>9</v>
      </c>
      <c r="H3324" s="8" t="s">
        <v>12709</v>
      </c>
      <c r="I3324" s="3" t="s">
        <v>12343</v>
      </c>
      <c r="J3324" s="3" t="s">
        <v>12547</v>
      </c>
      <c r="K3324" s="7">
        <v>0</v>
      </c>
      <c r="L3324" s="3" t="s">
        <v>5458</v>
      </c>
      <c r="M3324" s="7">
        <v>1104</v>
      </c>
      <c r="N3324" s="3" t="s">
        <v>19</v>
      </c>
      <c r="O3324" s="3" t="s">
        <v>5462</v>
      </c>
      <c r="P3324" s="8" t="s">
        <v>12715</v>
      </c>
      <c r="Q3324" s="8" t="s">
        <v>12717</v>
      </c>
      <c r="R3324" s="4">
        <v>1</v>
      </c>
      <c r="S3324" s="4" t="s">
        <v>5629</v>
      </c>
      <c r="T3324" s="4">
        <v>7</v>
      </c>
      <c r="U3324" s="7" t="s">
        <v>9224</v>
      </c>
      <c r="V3324" s="7">
        <v>41</v>
      </c>
      <c r="W3324" s="3" t="s">
        <v>7163</v>
      </c>
      <c r="X3324" s="6">
        <v>4101</v>
      </c>
      <c r="Y3324" s="3" t="s">
        <v>8265</v>
      </c>
      <c r="Z3324" s="6">
        <v>4101003</v>
      </c>
      <c r="AA3324" s="3" t="s">
        <v>8462</v>
      </c>
      <c r="AB3324" s="6">
        <v>41010030006</v>
      </c>
      <c r="AC3324" s="3" t="s">
        <v>8463</v>
      </c>
      <c r="AD3324" s="5">
        <v>32160000</v>
      </c>
      <c r="AE3324" s="5">
        <v>0</v>
      </c>
      <c r="AF3324" s="5">
        <v>0</v>
      </c>
      <c r="AG3324" s="5">
        <v>0</v>
      </c>
      <c r="AH3324" s="5">
        <v>0</v>
      </c>
      <c r="AI3324" s="5">
        <v>0</v>
      </c>
      <c r="AJ3324" s="5">
        <v>0</v>
      </c>
      <c r="AK3324" s="5">
        <v>32160000</v>
      </c>
      <c r="AL3324" s="5">
        <v>0</v>
      </c>
      <c r="AM3324" s="5">
        <v>0</v>
      </c>
      <c r="AN3324" s="5">
        <v>0</v>
      </c>
      <c r="AO3324" s="5">
        <v>0</v>
      </c>
      <c r="AP3324" s="5">
        <v>0</v>
      </c>
      <c r="AQ3324" s="5">
        <v>0</v>
      </c>
      <c r="AR3324" s="5">
        <v>32160000</v>
      </c>
    </row>
    <row r="3325" spans="1:44" x14ac:dyDescent="0.25">
      <c r="A3325" s="6">
        <v>4161</v>
      </c>
      <c r="B3325" s="3" t="s">
        <v>5447</v>
      </c>
      <c r="C3325" s="3" t="s">
        <v>6064</v>
      </c>
      <c r="D3325" s="3" t="s">
        <v>6733</v>
      </c>
      <c r="E3325" s="3" t="s">
        <v>3489</v>
      </c>
      <c r="F3325" s="3" t="s">
        <v>10441</v>
      </c>
      <c r="G3325" s="21">
        <v>9</v>
      </c>
      <c r="H3325" s="8" t="s">
        <v>12709</v>
      </c>
      <c r="I3325" s="3" t="s">
        <v>12343</v>
      </c>
      <c r="J3325" s="3" t="s">
        <v>12547</v>
      </c>
      <c r="K3325" s="7">
        <v>0</v>
      </c>
      <c r="L3325" s="3" t="s">
        <v>5458</v>
      </c>
      <c r="M3325" s="7">
        <v>1104</v>
      </c>
      <c r="N3325" s="3" t="s">
        <v>19</v>
      </c>
      <c r="O3325" s="3" t="s">
        <v>5462</v>
      </c>
      <c r="P3325" s="8" t="s">
        <v>12715</v>
      </c>
      <c r="Q3325" s="8" t="s">
        <v>12717</v>
      </c>
      <c r="R3325" s="4">
        <v>1</v>
      </c>
      <c r="S3325" s="4" t="s">
        <v>5629</v>
      </c>
      <c r="T3325" s="4">
        <v>7</v>
      </c>
      <c r="U3325" s="7" t="s">
        <v>9224</v>
      </c>
      <c r="V3325" s="7">
        <v>41</v>
      </c>
      <c r="W3325" s="3" t="s">
        <v>7163</v>
      </c>
      <c r="X3325" s="6">
        <v>4101</v>
      </c>
      <c r="Y3325" s="3" t="s">
        <v>8265</v>
      </c>
      <c r="Z3325" s="6">
        <v>4101003</v>
      </c>
      <c r="AA3325" s="3" t="s">
        <v>8462</v>
      </c>
      <c r="AB3325" s="6">
        <v>41010030006</v>
      </c>
      <c r="AC3325" s="3" t="s">
        <v>8463</v>
      </c>
      <c r="AD3325" s="5">
        <v>18720000</v>
      </c>
      <c r="AE3325" s="5">
        <v>0</v>
      </c>
      <c r="AF3325" s="5">
        <v>0</v>
      </c>
      <c r="AG3325" s="5">
        <v>0</v>
      </c>
      <c r="AH3325" s="5">
        <v>0</v>
      </c>
      <c r="AI3325" s="5">
        <v>0</v>
      </c>
      <c r="AJ3325" s="5">
        <v>0</v>
      </c>
      <c r="AK3325" s="5">
        <v>18720000</v>
      </c>
      <c r="AL3325" s="5">
        <v>0</v>
      </c>
      <c r="AM3325" s="5">
        <v>0</v>
      </c>
      <c r="AN3325" s="5">
        <v>0</v>
      </c>
      <c r="AO3325" s="5">
        <v>0</v>
      </c>
      <c r="AP3325" s="5">
        <v>0</v>
      </c>
      <c r="AQ3325" s="5">
        <v>0</v>
      </c>
      <c r="AR3325" s="5">
        <v>18720000</v>
      </c>
    </row>
    <row r="3326" spans="1:44" x14ac:dyDescent="0.25">
      <c r="A3326" s="6">
        <v>4161</v>
      </c>
      <c r="B3326" s="3" t="s">
        <v>5447</v>
      </c>
      <c r="C3326" s="3" t="s">
        <v>6065</v>
      </c>
      <c r="D3326" s="3" t="s">
        <v>6734</v>
      </c>
      <c r="E3326" s="3" t="s">
        <v>3490</v>
      </c>
      <c r="F3326" s="3" t="s">
        <v>10443</v>
      </c>
      <c r="G3326" s="21">
        <v>22</v>
      </c>
      <c r="H3326" s="8" t="s">
        <v>12698</v>
      </c>
      <c r="I3326" s="3" t="s">
        <v>12339</v>
      </c>
      <c r="J3326" s="3" t="s">
        <v>12543</v>
      </c>
      <c r="K3326" s="7">
        <v>0</v>
      </c>
      <c r="L3326" s="3" t="s">
        <v>5458</v>
      </c>
      <c r="M3326" s="7">
        <v>1104</v>
      </c>
      <c r="N3326" s="3" t="s">
        <v>19</v>
      </c>
      <c r="O3326" s="3" t="s">
        <v>5462</v>
      </c>
      <c r="P3326" s="8" t="s">
        <v>12715</v>
      </c>
      <c r="Q3326" s="8" t="s">
        <v>12717</v>
      </c>
      <c r="R3326" s="4">
        <v>0</v>
      </c>
      <c r="S3326" s="4" t="s">
        <v>5627</v>
      </c>
      <c r="T3326" s="4">
        <v>99</v>
      </c>
      <c r="U3326" s="7" t="s">
        <v>6298</v>
      </c>
      <c r="V3326" s="7">
        <v>42</v>
      </c>
      <c r="W3326" s="3" t="s">
        <v>7180</v>
      </c>
      <c r="X3326" s="6">
        <v>4202</v>
      </c>
      <c r="Y3326" s="3" t="s">
        <v>7194</v>
      </c>
      <c r="Z3326" s="6">
        <v>4202001</v>
      </c>
      <c r="AA3326" s="3" t="s">
        <v>7195</v>
      </c>
      <c r="AB3326" s="6">
        <v>42020010001</v>
      </c>
      <c r="AC3326" s="3" t="s">
        <v>10442</v>
      </c>
      <c r="AD3326" s="5">
        <v>122770284</v>
      </c>
      <c r="AE3326" s="5">
        <v>0</v>
      </c>
      <c r="AF3326" s="5">
        <v>0</v>
      </c>
      <c r="AG3326" s="5">
        <v>0</v>
      </c>
      <c r="AH3326" s="5">
        <v>0</v>
      </c>
      <c r="AI3326" s="5">
        <v>0</v>
      </c>
      <c r="AJ3326" s="5">
        <v>0</v>
      </c>
      <c r="AK3326" s="5">
        <v>122770284</v>
      </c>
      <c r="AL3326" s="5">
        <v>0</v>
      </c>
      <c r="AM3326" s="5">
        <v>0</v>
      </c>
      <c r="AN3326" s="5">
        <v>0</v>
      </c>
      <c r="AO3326" s="5">
        <v>0</v>
      </c>
      <c r="AP3326" s="5">
        <v>0</v>
      </c>
      <c r="AQ3326" s="5">
        <v>0</v>
      </c>
      <c r="AR3326" s="5">
        <v>122770284</v>
      </c>
    </row>
    <row r="3327" spans="1:44" x14ac:dyDescent="0.25">
      <c r="A3327" s="6">
        <v>4161</v>
      </c>
      <c r="B3327" s="3" t="s">
        <v>5447</v>
      </c>
      <c r="C3327" s="3" t="s">
        <v>6065</v>
      </c>
      <c r="D3327" s="3" t="s">
        <v>6734</v>
      </c>
      <c r="E3327" s="3" t="s">
        <v>3491</v>
      </c>
      <c r="F3327" s="3" t="s">
        <v>10444</v>
      </c>
      <c r="G3327" s="21">
        <v>22</v>
      </c>
      <c r="H3327" s="8" t="s">
        <v>12698</v>
      </c>
      <c r="I3327" s="3" t="s">
        <v>12339</v>
      </c>
      <c r="J3327" s="3" t="s">
        <v>12543</v>
      </c>
      <c r="K3327" s="7">
        <v>0</v>
      </c>
      <c r="L3327" s="3" t="s">
        <v>5458</v>
      </c>
      <c r="M3327" s="7">
        <v>1104</v>
      </c>
      <c r="N3327" s="3" t="s">
        <v>19</v>
      </c>
      <c r="O3327" s="3" t="s">
        <v>5462</v>
      </c>
      <c r="P3327" s="8" t="s">
        <v>12715</v>
      </c>
      <c r="Q3327" s="8" t="s">
        <v>12717</v>
      </c>
      <c r="R3327" s="4">
        <v>0</v>
      </c>
      <c r="S3327" s="4" t="s">
        <v>5627</v>
      </c>
      <c r="T3327" s="4">
        <v>99</v>
      </c>
      <c r="U3327" s="7" t="s">
        <v>6298</v>
      </c>
      <c r="V3327" s="7">
        <v>42</v>
      </c>
      <c r="W3327" s="3" t="s">
        <v>7180</v>
      </c>
      <c r="X3327" s="6">
        <v>4202</v>
      </c>
      <c r="Y3327" s="3" t="s">
        <v>7194</v>
      </c>
      <c r="Z3327" s="6">
        <v>4202001</v>
      </c>
      <c r="AA3327" s="3" t="s">
        <v>7195</v>
      </c>
      <c r="AB3327" s="6">
        <v>42020010001</v>
      </c>
      <c r="AC3327" s="3" t="s">
        <v>10442</v>
      </c>
      <c r="AD3327" s="5">
        <v>258270833</v>
      </c>
      <c r="AE3327" s="5">
        <v>0</v>
      </c>
      <c r="AF3327" s="5">
        <v>0</v>
      </c>
      <c r="AG3327" s="5">
        <v>0</v>
      </c>
      <c r="AH3327" s="5">
        <v>0</v>
      </c>
      <c r="AI3327" s="5">
        <v>0</v>
      </c>
      <c r="AJ3327" s="5">
        <v>0</v>
      </c>
      <c r="AK3327" s="5">
        <v>258270833</v>
      </c>
      <c r="AL3327" s="5">
        <v>0</v>
      </c>
      <c r="AM3327" s="5">
        <v>0</v>
      </c>
      <c r="AN3327" s="5">
        <v>0</v>
      </c>
      <c r="AO3327" s="5">
        <v>0</v>
      </c>
      <c r="AP3327" s="5">
        <v>0</v>
      </c>
      <c r="AQ3327" s="5">
        <v>0</v>
      </c>
      <c r="AR3327" s="5">
        <v>258270833</v>
      </c>
    </row>
    <row r="3328" spans="1:44" x14ac:dyDescent="0.25">
      <c r="A3328" s="6">
        <v>4161</v>
      </c>
      <c r="B3328" s="3" t="s">
        <v>5447</v>
      </c>
      <c r="C3328" s="3" t="s">
        <v>6065</v>
      </c>
      <c r="D3328" s="3" t="s">
        <v>6734</v>
      </c>
      <c r="E3328" s="3" t="s">
        <v>3492</v>
      </c>
      <c r="F3328" s="3" t="s">
        <v>10445</v>
      </c>
      <c r="G3328" s="21">
        <v>22</v>
      </c>
      <c r="H3328" s="8" t="s">
        <v>12698</v>
      </c>
      <c r="I3328" s="3" t="s">
        <v>12339</v>
      </c>
      <c r="J3328" s="3" t="s">
        <v>12543</v>
      </c>
      <c r="K3328" s="7">
        <v>0</v>
      </c>
      <c r="L3328" s="3" t="s">
        <v>5458</v>
      </c>
      <c r="M3328" s="7">
        <v>1104</v>
      </c>
      <c r="N3328" s="3" t="s">
        <v>19</v>
      </c>
      <c r="O3328" s="3" t="s">
        <v>5462</v>
      </c>
      <c r="P3328" s="8" t="s">
        <v>12715</v>
      </c>
      <c r="Q3328" s="8" t="s">
        <v>12717</v>
      </c>
      <c r="R3328" s="4">
        <v>0</v>
      </c>
      <c r="S3328" s="4" t="s">
        <v>5627</v>
      </c>
      <c r="T3328" s="4">
        <v>99</v>
      </c>
      <c r="U3328" s="7" t="s">
        <v>6298</v>
      </c>
      <c r="V3328" s="7">
        <v>42</v>
      </c>
      <c r="W3328" s="3" t="s">
        <v>7180</v>
      </c>
      <c r="X3328" s="6">
        <v>4202</v>
      </c>
      <c r="Y3328" s="3" t="s">
        <v>7194</v>
      </c>
      <c r="Z3328" s="6">
        <v>4202001</v>
      </c>
      <c r="AA3328" s="3" t="s">
        <v>7195</v>
      </c>
      <c r="AB3328" s="6">
        <v>42020010001</v>
      </c>
      <c r="AC3328" s="3" t="s">
        <v>10442</v>
      </c>
      <c r="AD3328" s="5">
        <v>197495454</v>
      </c>
      <c r="AE3328" s="5">
        <v>0</v>
      </c>
      <c r="AF3328" s="5">
        <v>0</v>
      </c>
      <c r="AG3328" s="5">
        <v>0</v>
      </c>
      <c r="AH3328" s="5">
        <v>0</v>
      </c>
      <c r="AI3328" s="5">
        <v>0</v>
      </c>
      <c r="AJ3328" s="5">
        <v>0</v>
      </c>
      <c r="AK3328" s="5">
        <v>197495454</v>
      </c>
      <c r="AL3328" s="5">
        <v>0</v>
      </c>
      <c r="AM3328" s="5">
        <v>0</v>
      </c>
      <c r="AN3328" s="5">
        <v>0</v>
      </c>
      <c r="AO3328" s="5">
        <v>0</v>
      </c>
      <c r="AP3328" s="5">
        <v>0</v>
      </c>
      <c r="AQ3328" s="5">
        <v>0</v>
      </c>
      <c r="AR3328" s="5">
        <v>197495454</v>
      </c>
    </row>
    <row r="3329" spans="1:44" x14ac:dyDescent="0.25">
      <c r="A3329" s="6">
        <v>4161</v>
      </c>
      <c r="B3329" s="3" t="s">
        <v>5447</v>
      </c>
      <c r="C3329" s="3" t="s">
        <v>6065</v>
      </c>
      <c r="D3329" s="3" t="s">
        <v>6734</v>
      </c>
      <c r="E3329" s="3" t="s">
        <v>3493</v>
      </c>
      <c r="F3329" s="3" t="s">
        <v>10446</v>
      </c>
      <c r="G3329" s="21">
        <v>22</v>
      </c>
      <c r="H3329" s="8" t="s">
        <v>12698</v>
      </c>
      <c r="I3329" s="3" t="s">
        <v>12339</v>
      </c>
      <c r="J3329" s="3" t="s">
        <v>12543</v>
      </c>
      <c r="K3329" s="7">
        <v>0</v>
      </c>
      <c r="L3329" s="3" t="s">
        <v>5458</v>
      </c>
      <c r="M3329" s="7">
        <v>1104</v>
      </c>
      <c r="N3329" s="3" t="s">
        <v>19</v>
      </c>
      <c r="O3329" s="3" t="s">
        <v>5462</v>
      </c>
      <c r="P3329" s="8" t="s">
        <v>12715</v>
      </c>
      <c r="Q3329" s="8" t="s">
        <v>12717</v>
      </c>
      <c r="R3329" s="4">
        <v>0</v>
      </c>
      <c r="S3329" s="4" t="s">
        <v>5627</v>
      </c>
      <c r="T3329" s="4">
        <v>99</v>
      </c>
      <c r="U3329" s="7" t="s">
        <v>6298</v>
      </c>
      <c r="V3329" s="7">
        <v>42</v>
      </c>
      <c r="W3329" s="3" t="s">
        <v>7180</v>
      </c>
      <c r="X3329" s="6">
        <v>4202</v>
      </c>
      <c r="Y3329" s="3" t="s">
        <v>7194</v>
      </c>
      <c r="Z3329" s="6">
        <v>4202001</v>
      </c>
      <c r="AA3329" s="3" t="s">
        <v>7195</v>
      </c>
      <c r="AB3329" s="6">
        <v>42020010001</v>
      </c>
      <c r="AC3329" s="3" t="s">
        <v>10442</v>
      </c>
      <c r="AD3329" s="5">
        <v>163625000</v>
      </c>
      <c r="AE3329" s="5">
        <v>0</v>
      </c>
      <c r="AF3329" s="5">
        <v>0</v>
      </c>
      <c r="AG3329" s="5">
        <v>0</v>
      </c>
      <c r="AH3329" s="5">
        <v>0</v>
      </c>
      <c r="AI3329" s="5">
        <v>0</v>
      </c>
      <c r="AJ3329" s="5">
        <v>0</v>
      </c>
      <c r="AK3329" s="5">
        <v>163625000</v>
      </c>
      <c r="AL3329" s="5">
        <v>0</v>
      </c>
      <c r="AM3329" s="5">
        <v>0</v>
      </c>
      <c r="AN3329" s="5">
        <v>0</v>
      </c>
      <c r="AO3329" s="5">
        <v>0</v>
      </c>
      <c r="AP3329" s="5">
        <v>0</v>
      </c>
      <c r="AQ3329" s="5">
        <v>0</v>
      </c>
      <c r="AR3329" s="5">
        <v>163625000</v>
      </c>
    </row>
    <row r="3330" spans="1:44" x14ac:dyDescent="0.25">
      <c r="A3330" s="6">
        <v>4161</v>
      </c>
      <c r="B3330" s="3" t="s">
        <v>5447</v>
      </c>
      <c r="C3330" s="3" t="s">
        <v>6065</v>
      </c>
      <c r="D3330" s="3" t="s">
        <v>6734</v>
      </c>
      <c r="E3330" s="3" t="s">
        <v>3494</v>
      </c>
      <c r="F3330" s="3" t="s">
        <v>10447</v>
      </c>
      <c r="G3330" s="21">
        <v>22</v>
      </c>
      <c r="H3330" s="8" t="s">
        <v>12698</v>
      </c>
      <c r="I3330" s="3" t="s">
        <v>12341</v>
      </c>
      <c r="J3330" s="3" t="s">
        <v>12545</v>
      </c>
      <c r="K3330" s="7">
        <v>0</v>
      </c>
      <c r="L3330" s="3" t="s">
        <v>5458</v>
      </c>
      <c r="M3330" s="7">
        <v>1104</v>
      </c>
      <c r="N3330" s="3" t="s">
        <v>19</v>
      </c>
      <c r="O3330" s="3" t="s">
        <v>5462</v>
      </c>
      <c r="P3330" s="8" t="s">
        <v>12715</v>
      </c>
      <c r="Q3330" s="8" t="s">
        <v>12717</v>
      </c>
      <c r="R3330" s="4">
        <v>0</v>
      </c>
      <c r="S3330" s="4" t="s">
        <v>5627</v>
      </c>
      <c r="T3330" s="4">
        <v>99</v>
      </c>
      <c r="U3330" s="7" t="s">
        <v>6298</v>
      </c>
      <c r="V3330" s="7">
        <v>42</v>
      </c>
      <c r="W3330" s="3" t="s">
        <v>7180</v>
      </c>
      <c r="X3330" s="6">
        <v>4202</v>
      </c>
      <c r="Y3330" s="3" t="s">
        <v>7194</v>
      </c>
      <c r="Z3330" s="6">
        <v>4202001</v>
      </c>
      <c r="AA3330" s="3" t="s">
        <v>7195</v>
      </c>
      <c r="AB3330" s="6">
        <v>42020010001</v>
      </c>
      <c r="AC3330" s="3" t="s">
        <v>10442</v>
      </c>
      <c r="AD3330" s="5">
        <v>24514773</v>
      </c>
      <c r="AE3330" s="5">
        <v>0</v>
      </c>
      <c r="AF3330" s="5">
        <v>0</v>
      </c>
      <c r="AG3330" s="5">
        <v>0</v>
      </c>
      <c r="AH3330" s="5">
        <v>0</v>
      </c>
      <c r="AI3330" s="5">
        <v>0</v>
      </c>
      <c r="AJ3330" s="5">
        <v>0</v>
      </c>
      <c r="AK3330" s="5">
        <v>24514773</v>
      </c>
      <c r="AL3330" s="5">
        <v>0</v>
      </c>
      <c r="AM3330" s="5">
        <v>0</v>
      </c>
      <c r="AN3330" s="5">
        <v>0</v>
      </c>
      <c r="AO3330" s="5">
        <v>0</v>
      </c>
      <c r="AP3330" s="5">
        <v>0</v>
      </c>
      <c r="AQ3330" s="5">
        <v>0</v>
      </c>
      <c r="AR3330" s="5">
        <v>24514773</v>
      </c>
    </row>
    <row r="3331" spans="1:44" x14ac:dyDescent="0.25">
      <c r="A3331" s="6">
        <v>4161</v>
      </c>
      <c r="B3331" s="3" t="s">
        <v>5447</v>
      </c>
      <c r="C3331" s="3" t="s">
        <v>6065</v>
      </c>
      <c r="D3331" s="3" t="s">
        <v>6734</v>
      </c>
      <c r="E3331" s="3" t="s">
        <v>3495</v>
      </c>
      <c r="F3331" s="3" t="s">
        <v>10448</v>
      </c>
      <c r="G3331" s="21">
        <v>22</v>
      </c>
      <c r="H3331" s="8" t="s">
        <v>12698</v>
      </c>
      <c r="I3331" s="3" t="s">
        <v>12341</v>
      </c>
      <c r="J3331" s="3" t="s">
        <v>12545</v>
      </c>
      <c r="K3331" s="7">
        <v>0</v>
      </c>
      <c r="L3331" s="3" t="s">
        <v>5458</v>
      </c>
      <c r="M3331" s="7">
        <v>1104</v>
      </c>
      <c r="N3331" s="3" t="s">
        <v>19</v>
      </c>
      <c r="O3331" s="3" t="s">
        <v>5462</v>
      </c>
      <c r="P3331" s="8" t="s">
        <v>12715</v>
      </c>
      <c r="Q3331" s="8" t="s">
        <v>12717</v>
      </c>
      <c r="R3331" s="4">
        <v>0</v>
      </c>
      <c r="S3331" s="4" t="s">
        <v>5627</v>
      </c>
      <c r="T3331" s="4">
        <v>99</v>
      </c>
      <c r="U3331" s="7" t="s">
        <v>6298</v>
      </c>
      <c r="V3331" s="7">
        <v>42</v>
      </c>
      <c r="W3331" s="3" t="s">
        <v>7180</v>
      </c>
      <c r="X3331" s="6">
        <v>4202</v>
      </c>
      <c r="Y3331" s="3" t="s">
        <v>7194</v>
      </c>
      <c r="Z3331" s="6">
        <v>4202001</v>
      </c>
      <c r="AA3331" s="3" t="s">
        <v>7195</v>
      </c>
      <c r="AB3331" s="6">
        <v>42020010001</v>
      </c>
      <c r="AC3331" s="3" t="s">
        <v>10442</v>
      </c>
      <c r="AD3331" s="5">
        <v>25000000</v>
      </c>
      <c r="AE3331" s="5">
        <v>0</v>
      </c>
      <c r="AF3331" s="5">
        <v>0</v>
      </c>
      <c r="AG3331" s="5">
        <v>0</v>
      </c>
      <c r="AH3331" s="5">
        <v>0</v>
      </c>
      <c r="AI3331" s="5">
        <v>0</v>
      </c>
      <c r="AJ3331" s="5">
        <v>0</v>
      </c>
      <c r="AK3331" s="5">
        <v>25000000</v>
      </c>
      <c r="AL3331" s="5">
        <v>0</v>
      </c>
      <c r="AM3331" s="5">
        <v>0</v>
      </c>
      <c r="AN3331" s="5">
        <v>0</v>
      </c>
      <c r="AO3331" s="5">
        <v>0</v>
      </c>
      <c r="AP3331" s="5">
        <v>0</v>
      </c>
      <c r="AQ3331" s="5">
        <v>0</v>
      </c>
      <c r="AR3331" s="5">
        <v>25000000</v>
      </c>
    </row>
    <row r="3332" spans="1:44" x14ac:dyDescent="0.25">
      <c r="A3332" s="6">
        <v>4161</v>
      </c>
      <c r="B3332" s="3" t="s">
        <v>5447</v>
      </c>
      <c r="C3332" s="3" t="s">
        <v>6065</v>
      </c>
      <c r="D3332" s="3" t="s">
        <v>6734</v>
      </c>
      <c r="E3332" s="3" t="s">
        <v>3496</v>
      </c>
      <c r="F3332" s="3" t="s">
        <v>10449</v>
      </c>
      <c r="G3332" s="21">
        <v>22</v>
      </c>
      <c r="H3332" s="8" t="s">
        <v>12698</v>
      </c>
      <c r="I3332" s="3" t="s">
        <v>12340</v>
      </c>
      <c r="J3332" s="3" t="s">
        <v>12544</v>
      </c>
      <c r="K3332" s="7">
        <v>0</v>
      </c>
      <c r="L3332" s="3" t="s">
        <v>5458</v>
      </c>
      <c r="M3332" s="7">
        <v>1104</v>
      </c>
      <c r="N3332" s="3" t="s">
        <v>19</v>
      </c>
      <c r="O3332" s="3" t="s">
        <v>5462</v>
      </c>
      <c r="P3332" s="8" t="s">
        <v>12715</v>
      </c>
      <c r="Q3332" s="8" t="s">
        <v>12717</v>
      </c>
      <c r="R3332" s="4">
        <v>0</v>
      </c>
      <c r="S3332" s="4" t="s">
        <v>5627</v>
      </c>
      <c r="T3332" s="4">
        <v>99</v>
      </c>
      <c r="U3332" s="7" t="s">
        <v>6298</v>
      </c>
      <c r="V3332" s="7">
        <v>42</v>
      </c>
      <c r="W3332" s="3" t="s">
        <v>7180</v>
      </c>
      <c r="X3332" s="6">
        <v>4202</v>
      </c>
      <c r="Y3332" s="3" t="s">
        <v>7194</v>
      </c>
      <c r="Z3332" s="6">
        <v>4202001</v>
      </c>
      <c r="AA3332" s="3" t="s">
        <v>7195</v>
      </c>
      <c r="AB3332" s="6">
        <v>42020010001</v>
      </c>
      <c r="AC3332" s="3" t="s">
        <v>10442</v>
      </c>
      <c r="AD3332" s="5">
        <v>300000000</v>
      </c>
      <c r="AE3332" s="5">
        <v>0</v>
      </c>
      <c r="AF3332" s="5">
        <v>0</v>
      </c>
      <c r="AG3332" s="5">
        <v>0</v>
      </c>
      <c r="AH3332" s="5">
        <v>0</v>
      </c>
      <c r="AI3332" s="5">
        <v>0</v>
      </c>
      <c r="AJ3332" s="5">
        <v>0</v>
      </c>
      <c r="AK3332" s="5">
        <v>300000000</v>
      </c>
      <c r="AL3332" s="5">
        <v>0</v>
      </c>
      <c r="AM3332" s="5">
        <v>0</v>
      </c>
      <c r="AN3332" s="5">
        <v>0</v>
      </c>
      <c r="AO3332" s="5">
        <v>0</v>
      </c>
      <c r="AP3332" s="5">
        <v>0</v>
      </c>
      <c r="AQ3332" s="5">
        <v>0</v>
      </c>
      <c r="AR3332" s="5">
        <v>300000000</v>
      </c>
    </row>
    <row r="3333" spans="1:44" x14ac:dyDescent="0.25">
      <c r="A3333" s="6">
        <v>4161</v>
      </c>
      <c r="B3333" s="3" t="s">
        <v>5447</v>
      </c>
      <c r="C3333" s="3" t="s">
        <v>6065</v>
      </c>
      <c r="D3333" s="3" t="s">
        <v>6734</v>
      </c>
      <c r="E3333" s="3" t="s">
        <v>3497</v>
      </c>
      <c r="F3333" s="3" t="s">
        <v>10450</v>
      </c>
      <c r="G3333" s="21">
        <v>22</v>
      </c>
      <c r="H3333" s="8" t="s">
        <v>12698</v>
      </c>
      <c r="I3333" s="3" t="s">
        <v>12339</v>
      </c>
      <c r="J3333" s="3" t="s">
        <v>12543</v>
      </c>
      <c r="K3333" s="7">
        <v>0</v>
      </c>
      <c r="L3333" s="3" t="s">
        <v>5458</v>
      </c>
      <c r="M3333" s="7">
        <v>1104</v>
      </c>
      <c r="N3333" s="3" t="s">
        <v>19</v>
      </c>
      <c r="O3333" s="3" t="s">
        <v>5462</v>
      </c>
      <c r="P3333" s="8" t="s">
        <v>12715</v>
      </c>
      <c r="Q3333" s="8" t="s">
        <v>12717</v>
      </c>
      <c r="R3333" s="4">
        <v>0</v>
      </c>
      <c r="S3333" s="4" t="s">
        <v>5627</v>
      </c>
      <c r="T3333" s="4">
        <v>99</v>
      </c>
      <c r="U3333" s="7" t="s">
        <v>6298</v>
      </c>
      <c r="V3333" s="7">
        <v>42</v>
      </c>
      <c r="W3333" s="3" t="s">
        <v>7180</v>
      </c>
      <c r="X3333" s="6">
        <v>4202</v>
      </c>
      <c r="Y3333" s="3" t="s">
        <v>7194</v>
      </c>
      <c r="Z3333" s="6">
        <v>4202001</v>
      </c>
      <c r="AA3333" s="3" t="s">
        <v>7195</v>
      </c>
      <c r="AB3333" s="6">
        <v>42020010001</v>
      </c>
      <c r="AC3333" s="3" t="s">
        <v>10442</v>
      </c>
      <c r="AD3333" s="5">
        <v>69092201</v>
      </c>
      <c r="AE3333" s="5">
        <v>0</v>
      </c>
      <c r="AF3333" s="5">
        <v>0</v>
      </c>
      <c r="AG3333" s="5">
        <v>0</v>
      </c>
      <c r="AH3333" s="5">
        <v>0</v>
      </c>
      <c r="AI3333" s="5">
        <v>0</v>
      </c>
      <c r="AJ3333" s="5">
        <v>0</v>
      </c>
      <c r="AK3333" s="5">
        <v>69092201</v>
      </c>
      <c r="AL3333" s="5">
        <v>0</v>
      </c>
      <c r="AM3333" s="5">
        <v>0</v>
      </c>
      <c r="AN3333" s="5">
        <v>0</v>
      </c>
      <c r="AO3333" s="5">
        <v>0</v>
      </c>
      <c r="AP3333" s="5">
        <v>0</v>
      </c>
      <c r="AQ3333" s="5">
        <v>0</v>
      </c>
      <c r="AR3333" s="5">
        <v>69092201</v>
      </c>
    </row>
    <row r="3334" spans="1:44" x14ac:dyDescent="0.25">
      <c r="A3334" s="6">
        <v>4161</v>
      </c>
      <c r="B3334" s="3" t="s">
        <v>5447</v>
      </c>
      <c r="C3334" s="3" t="s">
        <v>6065</v>
      </c>
      <c r="D3334" s="3" t="s">
        <v>6734</v>
      </c>
      <c r="E3334" s="3" t="s">
        <v>3498</v>
      </c>
      <c r="F3334" s="3" t="s">
        <v>10451</v>
      </c>
      <c r="G3334" s="21">
        <v>22</v>
      </c>
      <c r="H3334" s="8" t="s">
        <v>12698</v>
      </c>
      <c r="I3334" s="3" t="s">
        <v>12339</v>
      </c>
      <c r="J3334" s="3" t="s">
        <v>12543</v>
      </c>
      <c r="K3334" s="7">
        <v>0</v>
      </c>
      <c r="L3334" s="3" t="s">
        <v>5458</v>
      </c>
      <c r="M3334" s="7">
        <v>1104</v>
      </c>
      <c r="N3334" s="3" t="s">
        <v>19</v>
      </c>
      <c r="O3334" s="3" t="s">
        <v>5462</v>
      </c>
      <c r="P3334" s="8" t="s">
        <v>12715</v>
      </c>
      <c r="Q3334" s="8" t="s">
        <v>12717</v>
      </c>
      <c r="R3334" s="4">
        <v>0</v>
      </c>
      <c r="S3334" s="4" t="s">
        <v>5627</v>
      </c>
      <c r="T3334" s="4">
        <v>99</v>
      </c>
      <c r="U3334" s="7" t="s">
        <v>6298</v>
      </c>
      <c r="V3334" s="7">
        <v>42</v>
      </c>
      <c r="W3334" s="3" t="s">
        <v>7180</v>
      </c>
      <c r="X3334" s="6">
        <v>4202</v>
      </c>
      <c r="Y3334" s="3" t="s">
        <v>7194</v>
      </c>
      <c r="Z3334" s="6">
        <v>4202001</v>
      </c>
      <c r="AA3334" s="3" t="s">
        <v>7195</v>
      </c>
      <c r="AB3334" s="6">
        <v>42020010001</v>
      </c>
      <c r="AC3334" s="3" t="s">
        <v>10442</v>
      </c>
      <c r="AD3334" s="5">
        <v>67208400</v>
      </c>
      <c r="AE3334" s="5">
        <v>0</v>
      </c>
      <c r="AF3334" s="5">
        <v>0</v>
      </c>
      <c r="AG3334" s="5">
        <v>0</v>
      </c>
      <c r="AH3334" s="5">
        <v>0</v>
      </c>
      <c r="AI3334" s="5">
        <v>0</v>
      </c>
      <c r="AJ3334" s="5">
        <v>0</v>
      </c>
      <c r="AK3334" s="5">
        <v>67208400</v>
      </c>
      <c r="AL3334" s="5">
        <v>0</v>
      </c>
      <c r="AM3334" s="5">
        <v>0</v>
      </c>
      <c r="AN3334" s="5">
        <v>0</v>
      </c>
      <c r="AO3334" s="5">
        <v>0</v>
      </c>
      <c r="AP3334" s="5">
        <v>0</v>
      </c>
      <c r="AQ3334" s="5">
        <v>0</v>
      </c>
      <c r="AR3334" s="5">
        <v>67208400</v>
      </c>
    </row>
    <row r="3335" spans="1:44" x14ac:dyDescent="0.25">
      <c r="A3335" s="6">
        <v>4161</v>
      </c>
      <c r="B3335" s="3" t="s">
        <v>5447</v>
      </c>
      <c r="C3335" s="3" t="s">
        <v>6065</v>
      </c>
      <c r="D3335" s="3" t="s">
        <v>6734</v>
      </c>
      <c r="E3335" s="3" t="s">
        <v>3499</v>
      </c>
      <c r="F3335" s="3" t="s">
        <v>10452</v>
      </c>
      <c r="G3335" s="21">
        <v>22</v>
      </c>
      <c r="H3335" s="8" t="s">
        <v>12698</v>
      </c>
      <c r="I3335" s="3" t="s">
        <v>12339</v>
      </c>
      <c r="J3335" s="3" t="s">
        <v>12543</v>
      </c>
      <c r="K3335" s="7">
        <v>0</v>
      </c>
      <c r="L3335" s="3" t="s">
        <v>5458</v>
      </c>
      <c r="M3335" s="7">
        <v>1104</v>
      </c>
      <c r="N3335" s="3" t="s">
        <v>19</v>
      </c>
      <c r="O3335" s="3" t="s">
        <v>5462</v>
      </c>
      <c r="P3335" s="8" t="s">
        <v>12715</v>
      </c>
      <c r="Q3335" s="8" t="s">
        <v>12717</v>
      </c>
      <c r="R3335" s="4">
        <v>0</v>
      </c>
      <c r="S3335" s="4" t="s">
        <v>5627</v>
      </c>
      <c r="T3335" s="4">
        <v>99</v>
      </c>
      <c r="U3335" s="7" t="s">
        <v>6298</v>
      </c>
      <c r="V3335" s="7">
        <v>42</v>
      </c>
      <c r="W3335" s="3" t="s">
        <v>7180</v>
      </c>
      <c r="X3335" s="6">
        <v>4202</v>
      </c>
      <c r="Y3335" s="3" t="s">
        <v>7194</v>
      </c>
      <c r="Z3335" s="6">
        <v>4202001</v>
      </c>
      <c r="AA3335" s="3" t="s">
        <v>7195</v>
      </c>
      <c r="AB3335" s="6">
        <v>42020010001</v>
      </c>
      <c r="AC3335" s="3" t="s">
        <v>10442</v>
      </c>
      <c r="AD3335" s="5">
        <v>75999280</v>
      </c>
      <c r="AE3335" s="5">
        <v>0</v>
      </c>
      <c r="AF3335" s="5">
        <v>0</v>
      </c>
      <c r="AG3335" s="5">
        <v>0</v>
      </c>
      <c r="AH3335" s="5">
        <v>0</v>
      </c>
      <c r="AI3335" s="5">
        <v>0</v>
      </c>
      <c r="AJ3335" s="5">
        <v>0</v>
      </c>
      <c r="AK3335" s="5">
        <v>75999280</v>
      </c>
      <c r="AL3335" s="5">
        <v>0</v>
      </c>
      <c r="AM3335" s="5">
        <v>0</v>
      </c>
      <c r="AN3335" s="5">
        <v>0</v>
      </c>
      <c r="AO3335" s="5">
        <v>0</v>
      </c>
      <c r="AP3335" s="5">
        <v>0</v>
      </c>
      <c r="AQ3335" s="5">
        <v>0</v>
      </c>
      <c r="AR3335" s="5">
        <v>75999280</v>
      </c>
    </row>
    <row r="3336" spans="1:44" x14ac:dyDescent="0.25">
      <c r="A3336" s="6">
        <v>4161</v>
      </c>
      <c r="B3336" s="3" t="s">
        <v>5447</v>
      </c>
      <c r="C3336" s="3" t="s">
        <v>6066</v>
      </c>
      <c r="D3336" s="3" t="s">
        <v>6735</v>
      </c>
      <c r="E3336" s="3" t="s">
        <v>3500</v>
      </c>
      <c r="F3336" s="3" t="s">
        <v>10454</v>
      </c>
      <c r="G3336" s="21">
        <v>8</v>
      </c>
      <c r="H3336" s="8" t="s">
        <v>12699</v>
      </c>
      <c r="I3336" s="3" t="s">
        <v>12339</v>
      </c>
      <c r="J3336" s="3" t="s">
        <v>12543</v>
      </c>
      <c r="K3336" s="7">
        <v>0</v>
      </c>
      <c r="L3336" s="3" t="s">
        <v>5458</v>
      </c>
      <c r="M3336" s="7">
        <v>1104</v>
      </c>
      <c r="N3336" s="3" t="s">
        <v>19</v>
      </c>
      <c r="O3336" s="3" t="s">
        <v>5462</v>
      </c>
      <c r="P3336" s="8" t="s">
        <v>12715</v>
      </c>
      <c r="Q3336" s="8" t="s">
        <v>12717</v>
      </c>
      <c r="R3336" s="4">
        <v>0</v>
      </c>
      <c r="S3336" s="4" t="s">
        <v>5627</v>
      </c>
      <c r="T3336" s="4">
        <v>99</v>
      </c>
      <c r="U3336" s="7" t="s">
        <v>6298</v>
      </c>
      <c r="V3336" s="7">
        <v>42</v>
      </c>
      <c r="W3336" s="3" t="s">
        <v>7180</v>
      </c>
      <c r="X3336" s="6">
        <v>4202</v>
      </c>
      <c r="Y3336" s="3" t="s">
        <v>7194</v>
      </c>
      <c r="Z3336" s="6">
        <v>4202001</v>
      </c>
      <c r="AA3336" s="3" t="s">
        <v>7195</v>
      </c>
      <c r="AB3336" s="6">
        <v>42020010005</v>
      </c>
      <c r="AC3336" s="3" t="s">
        <v>10453</v>
      </c>
      <c r="AD3336" s="5">
        <v>550372857</v>
      </c>
      <c r="AE3336" s="5">
        <v>0</v>
      </c>
      <c r="AF3336" s="5">
        <v>0</v>
      </c>
      <c r="AG3336" s="5">
        <v>0</v>
      </c>
      <c r="AH3336" s="5">
        <v>0</v>
      </c>
      <c r="AI3336" s="5">
        <v>0</v>
      </c>
      <c r="AJ3336" s="5">
        <v>0</v>
      </c>
      <c r="AK3336" s="5">
        <v>550372857</v>
      </c>
      <c r="AL3336" s="5">
        <v>0</v>
      </c>
      <c r="AM3336" s="5">
        <v>0</v>
      </c>
      <c r="AN3336" s="5">
        <v>0</v>
      </c>
      <c r="AO3336" s="5">
        <v>0</v>
      </c>
      <c r="AP3336" s="5">
        <v>0</v>
      </c>
      <c r="AQ3336" s="5">
        <v>0</v>
      </c>
      <c r="AR3336" s="5">
        <v>550372857</v>
      </c>
    </row>
    <row r="3337" spans="1:44" x14ac:dyDescent="0.25">
      <c r="A3337" s="6">
        <v>4161</v>
      </c>
      <c r="B3337" s="3" t="s">
        <v>5447</v>
      </c>
      <c r="C3337" s="3" t="s">
        <v>6066</v>
      </c>
      <c r="D3337" s="3" t="s">
        <v>6735</v>
      </c>
      <c r="E3337" s="3" t="s">
        <v>3501</v>
      </c>
      <c r="F3337" s="3" t="s">
        <v>10455</v>
      </c>
      <c r="G3337" s="21">
        <v>8</v>
      </c>
      <c r="H3337" s="8" t="s">
        <v>12699</v>
      </c>
      <c r="I3337" s="3" t="s">
        <v>12339</v>
      </c>
      <c r="J3337" s="3" t="s">
        <v>12543</v>
      </c>
      <c r="K3337" s="7">
        <v>0</v>
      </c>
      <c r="L3337" s="3" t="s">
        <v>5458</v>
      </c>
      <c r="M3337" s="7">
        <v>1104</v>
      </c>
      <c r="N3337" s="3" t="s">
        <v>19</v>
      </c>
      <c r="O3337" s="3" t="s">
        <v>5462</v>
      </c>
      <c r="P3337" s="8" t="s">
        <v>12715</v>
      </c>
      <c r="Q3337" s="8" t="s">
        <v>12717</v>
      </c>
      <c r="R3337" s="4">
        <v>0</v>
      </c>
      <c r="S3337" s="4" t="s">
        <v>5627</v>
      </c>
      <c r="T3337" s="4">
        <v>99</v>
      </c>
      <c r="U3337" s="7" t="s">
        <v>6298</v>
      </c>
      <c r="V3337" s="7">
        <v>42</v>
      </c>
      <c r="W3337" s="3" t="s">
        <v>7180</v>
      </c>
      <c r="X3337" s="6">
        <v>4202</v>
      </c>
      <c r="Y3337" s="3" t="s">
        <v>7194</v>
      </c>
      <c r="Z3337" s="6">
        <v>4202001</v>
      </c>
      <c r="AA3337" s="3" t="s">
        <v>7195</v>
      </c>
      <c r="AB3337" s="6">
        <v>42020010005</v>
      </c>
      <c r="AC3337" s="3" t="s">
        <v>10453</v>
      </c>
      <c r="AD3337" s="5">
        <v>50000000</v>
      </c>
      <c r="AE3337" s="5">
        <v>0</v>
      </c>
      <c r="AF3337" s="5">
        <v>0</v>
      </c>
      <c r="AG3337" s="5">
        <v>0</v>
      </c>
      <c r="AH3337" s="5">
        <v>0</v>
      </c>
      <c r="AI3337" s="5">
        <v>0</v>
      </c>
      <c r="AJ3337" s="5">
        <v>0</v>
      </c>
      <c r="AK3337" s="5">
        <v>50000000</v>
      </c>
      <c r="AL3337" s="5">
        <v>0</v>
      </c>
      <c r="AM3337" s="5">
        <v>0</v>
      </c>
      <c r="AN3337" s="5">
        <v>0</v>
      </c>
      <c r="AO3337" s="5">
        <v>0</v>
      </c>
      <c r="AP3337" s="5">
        <v>0</v>
      </c>
      <c r="AQ3337" s="5">
        <v>0</v>
      </c>
      <c r="AR3337" s="5">
        <v>50000000</v>
      </c>
    </row>
    <row r="3338" spans="1:44" x14ac:dyDescent="0.25">
      <c r="A3338" s="6">
        <v>4161</v>
      </c>
      <c r="B3338" s="3" t="s">
        <v>5447</v>
      </c>
      <c r="C3338" s="3" t="s">
        <v>6066</v>
      </c>
      <c r="D3338" s="3" t="s">
        <v>6735</v>
      </c>
      <c r="E3338" s="3" t="s">
        <v>3502</v>
      </c>
      <c r="F3338" s="3" t="s">
        <v>10456</v>
      </c>
      <c r="G3338" s="21">
        <v>8</v>
      </c>
      <c r="H3338" s="8" t="s">
        <v>12699</v>
      </c>
      <c r="I3338" s="3" t="s">
        <v>12340</v>
      </c>
      <c r="J3338" s="3" t="s">
        <v>12544</v>
      </c>
      <c r="K3338" s="7">
        <v>0</v>
      </c>
      <c r="L3338" s="3" t="s">
        <v>5458</v>
      </c>
      <c r="M3338" s="7">
        <v>1104</v>
      </c>
      <c r="N3338" s="3" t="s">
        <v>19</v>
      </c>
      <c r="O3338" s="3" t="s">
        <v>5462</v>
      </c>
      <c r="P3338" s="8" t="s">
        <v>12715</v>
      </c>
      <c r="Q3338" s="8" t="s">
        <v>12717</v>
      </c>
      <c r="R3338" s="4">
        <v>0</v>
      </c>
      <c r="S3338" s="4" t="s">
        <v>5627</v>
      </c>
      <c r="T3338" s="4">
        <v>99</v>
      </c>
      <c r="U3338" s="7" t="s">
        <v>6298</v>
      </c>
      <c r="V3338" s="7">
        <v>42</v>
      </c>
      <c r="W3338" s="3" t="s">
        <v>7180</v>
      </c>
      <c r="X3338" s="6">
        <v>4202</v>
      </c>
      <c r="Y3338" s="3" t="s">
        <v>7194</v>
      </c>
      <c r="Z3338" s="6">
        <v>4202001</v>
      </c>
      <c r="AA3338" s="3" t="s">
        <v>7195</v>
      </c>
      <c r="AB3338" s="6">
        <v>42020010005</v>
      </c>
      <c r="AC3338" s="3" t="s">
        <v>10453</v>
      </c>
      <c r="AD3338" s="5">
        <v>38824580</v>
      </c>
      <c r="AE3338" s="5">
        <v>0</v>
      </c>
      <c r="AF3338" s="5">
        <v>0</v>
      </c>
      <c r="AG3338" s="5">
        <v>0</v>
      </c>
      <c r="AH3338" s="5">
        <v>0</v>
      </c>
      <c r="AI3338" s="5">
        <v>0</v>
      </c>
      <c r="AJ3338" s="5">
        <v>0</v>
      </c>
      <c r="AK3338" s="5">
        <v>38824580</v>
      </c>
      <c r="AL3338" s="5">
        <v>0</v>
      </c>
      <c r="AM3338" s="5">
        <v>0</v>
      </c>
      <c r="AN3338" s="5">
        <v>0</v>
      </c>
      <c r="AO3338" s="5">
        <v>0</v>
      </c>
      <c r="AP3338" s="5">
        <v>0</v>
      </c>
      <c r="AQ3338" s="5">
        <v>0</v>
      </c>
      <c r="AR3338" s="5">
        <v>38824580</v>
      </c>
    </row>
    <row r="3339" spans="1:44" x14ac:dyDescent="0.25">
      <c r="A3339" s="6">
        <v>4161</v>
      </c>
      <c r="B3339" s="3" t="s">
        <v>5447</v>
      </c>
      <c r="C3339" s="3" t="s">
        <v>6066</v>
      </c>
      <c r="D3339" s="3" t="s">
        <v>6735</v>
      </c>
      <c r="E3339" s="3" t="s">
        <v>3503</v>
      </c>
      <c r="F3339" s="3" t="s">
        <v>10457</v>
      </c>
      <c r="G3339" s="21">
        <v>8</v>
      </c>
      <c r="H3339" s="8" t="s">
        <v>12699</v>
      </c>
      <c r="I3339" s="3" t="s">
        <v>12341</v>
      </c>
      <c r="J3339" s="3" t="s">
        <v>12545</v>
      </c>
      <c r="K3339" s="7">
        <v>0</v>
      </c>
      <c r="L3339" s="3" t="s">
        <v>5458</v>
      </c>
      <c r="M3339" s="7">
        <v>1104</v>
      </c>
      <c r="N3339" s="3" t="s">
        <v>19</v>
      </c>
      <c r="O3339" s="3" t="s">
        <v>5462</v>
      </c>
      <c r="P3339" s="8" t="s">
        <v>12715</v>
      </c>
      <c r="Q3339" s="8" t="s">
        <v>12717</v>
      </c>
      <c r="R3339" s="4">
        <v>0</v>
      </c>
      <c r="S3339" s="4" t="s">
        <v>5627</v>
      </c>
      <c r="T3339" s="4">
        <v>99</v>
      </c>
      <c r="U3339" s="7" t="s">
        <v>6298</v>
      </c>
      <c r="V3339" s="7">
        <v>42</v>
      </c>
      <c r="W3339" s="3" t="s">
        <v>7180</v>
      </c>
      <c r="X3339" s="6">
        <v>4202</v>
      </c>
      <c r="Y3339" s="3" t="s">
        <v>7194</v>
      </c>
      <c r="Z3339" s="6">
        <v>4202001</v>
      </c>
      <c r="AA3339" s="3" t="s">
        <v>7195</v>
      </c>
      <c r="AB3339" s="6">
        <v>42020010005</v>
      </c>
      <c r="AC3339" s="3" t="s">
        <v>10453</v>
      </c>
      <c r="AD3339" s="5">
        <v>11175420</v>
      </c>
      <c r="AE3339" s="5">
        <v>0</v>
      </c>
      <c r="AF3339" s="5">
        <v>0</v>
      </c>
      <c r="AG3339" s="5">
        <v>0</v>
      </c>
      <c r="AH3339" s="5">
        <v>0</v>
      </c>
      <c r="AI3339" s="5">
        <v>0</v>
      </c>
      <c r="AJ3339" s="5">
        <v>0</v>
      </c>
      <c r="AK3339" s="5">
        <v>11175420</v>
      </c>
      <c r="AL3339" s="5">
        <v>0</v>
      </c>
      <c r="AM3339" s="5">
        <v>0</v>
      </c>
      <c r="AN3339" s="5">
        <v>0</v>
      </c>
      <c r="AO3339" s="5">
        <v>0</v>
      </c>
      <c r="AP3339" s="5">
        <v>0</v>
      </c>
      <c r="AQ3339" s="5">
        <v>0</v>
      </c>
      <c r="AR3339" s="5">
        <v>11175420</v>
      </c>
    </row>
    <row r="3340" spans="1:44" x14ac:dyDescent="0.25">
      <c r="A3340" s="6">
        <v>4161</v>
      </c>
      <c r="B3340" s="3" t="s">
        <v>5447</v>
      </c>
      <c r="C3340" s="3" t="s">
        <v>6067</v>
      </c>
      <c r="D3340" s="3" t="s">
        <v>6736</v>
      </c>
      <c r="E3340" s="3" t="s">
        <v>3504</v>
      </c>
      <c r="F3340" s="3" t="s">
        <v>10459</v>
      </c>
      <c r="G3340" s="21">
        <v>8</v>
      </c>
      <c r="H3340" s="8" t="s">
        <v>12699</v>
      </c>
      <c r="I3340" s="3" t="s">
        <v>12339</v>
      </c>
      <c r="J3340" s="3" t="s">
        <v>12543</v>
      </c>
      <c r="K3340" s="7">
        <v>0</v>
      </c>
      <c r="L3340" s="3" t="s">
        <v>5458</v>
      </c>
      <c r="M3340" s="7">
        <v>1104</v>
      </c>
      <c r="N3340" s="3" t="s">
        <v>19</v>
      </c>
      <c r="O3340" s="3" t="s">
        <v>5462</v>
      </c>
      <c r="P3340" s="8" t="s">
        <v>12715</v>
      </c>
      <c r="Q3340" s="8" t="s">
        <v>12717</v>
      </c>
      <c r="R3340" s="4">
        <v>0</v>
      </c>
      <c r="S3340" s="4" t="s">
        <v>5627</v>
      </c>
      <c r="T3340" s="4">
        <v>99</v>
      </c>
      <c r="U3340" s="7" t="s">
        <v>6298</v>
      </c>
      <c r="V3340" s="7">
        <v>42</v>
      </c>
      <c r="W3340" s="3" t="s">
        <v>7180</v>
      </c>
      <c r="X3340" s="6">
        <v>4202</v>
      </c>
      <c r="Y3340" s="3" t="s">
        <v>7194</v>
      </c>
      <c r="Z3340" s="6">
        <v>4202001</v>
      </c>
      <c r="AA3340" s="3" t="s">
        <v>7195</v>
      </c>
      <c r="AB3340" s="6">
        <v>42020010016</v>
      </c>
      <c r="AC3340" s="3" t="s">
        <v>10458</v>
      </c>
      <c r="AD3340" s="5">
        <v>914511627</v>
      </c>
      <c r="AE3340" s="5">
        <v>0</v>
      </c>
      <c r="AF3340" s="5">
        <v>0</v>
      </c>
      <c r="AG3340" s="5">
        <v>0</v>
      </c>
      <c r="AH3340" s="5">
        <v>0</v>
      </c>
      <c r="AI3340" s="5">
        <v>0</v>
      </c>
      <c r="AJ3340" s="5">
        <v>0</v>
      </c>
      <c r="AK3340" s="5">
        <v>914511627</v>
      </c>
      <c r="AL3340" s="5">
        <v>0</v>
      </c>
      <c r="AM3340" s="5">
        <v>0</v>
      </c>
      <c r="AN3340" s="5">
        <v>0</v>
      </c>
      <c r="AO3340" s="5">
        <v>0</v>
      </c>
      <c r="AP3340" s="5">
        <v>0</v>
      </c>
      <c r="AQ3340" s="5">
        <v>0</v>
      </c>
      <c r="AR3340" s="5">
        <v>914511627</v>
      </c>
    </row>
    <row r="3341" spans="1:44" x14ac:dyDescent="0.25">
      <c r="A3341" s="6">
        <v>4161</v>
      </c>
      <c r="B3341" s="3" t="s">
        <v>5447</v>
      </c>
      <c r="C3341" s="3" t="s">
        <v>6067</v>
      </c>
      <c r="D3341" s="3" t="s">
        <v>6736</v>
      </c>
      <c r="E3341" s="3" t="s">
        <v>3505</v>
      </c>
      <c r="F3341" s="3" t="s">
        <v>10460</v>
      </c>
      <c r="G3341" s="21">
        <v>8</v>
      </c>
      <c r="H3341" s="8" t="s">
        <v>12699</v>
      </c>
      <c r="I3341" s="3" t="s">
        <v>12339</v>
      </c>
      <c r="J3341" s="3" t="s">
        <v>12543</v>
      </c>
      <c r="K3341" s="7">
        <v>0</v>
      </c>
      <c r="L3341" s="3" t="s">
        <v>5458</v>
      </c>
      <c r="M3341" s="7">
        <v>1104</v>
      </c>
      <c r="N3341" s="3" t="s">
        <v>19</v>
      </c>
      <c r="O3341" s="3" t="s">
        <v>5462</v>
      </c>
      <c r="P3341" s="8" t="s">
        <v>12715</v>
      </c>
      <c r="Q3341" s="8" t="s">
        <v>12717</v>
      </c>
      <c r="R3341" s="4">
        <v>0</v>
      </c>
      <c r="S3341" s="4" t="s">
        <v>5627</v>
      </c>
      <c r="T3341" s="4">
        <v>99</v>
      </c>
      <c r="U3341" s="7" t="s">
        <v>6298</v>
      </c>
      <c r="V3341" s="7">
        <v>42</v>
      </c>
      <c r="W3341" s="3" t="s">
        <v>7180</v>
      </c>
      <c r="X3341" s="6">
        <v>4202</v>
      </c>
      <c r="Y3341" s="3" t="s">
        <v>7194</v>
      </c>
      <c r="Z3341" s="6">
        <v>4202001</v>
      </c>
      <c r="AA3341" s="3" t="s">
        <v>7195</v>
      </c>
      <c r="AB3341" s="6">
        <v>42020010016</v>
      </c>
      <c r="AC3341" s="3" t="s">
        <v>10458</v>
      </c>
      <c r="AD3341" s="5">
        <v>263930096</v>
      </c>
      <c r="AE3341" s="5">
        <v>0</v>
      </c>
      <c r="AF3341" s="5">
        <v>0</v>
      </c>
      <c r="AG3341" s="5">
        <v>0</v>
      </c>
      <c r="AH3341" s="5">
        <v>0</v>
      </c>
      <c r="AI3341" s="5">
        <v>0</v>
      </c>
      <c r="AJ3341" s="5">
        <v>0</v>
      </c>
      <c r="AK3341" s="5">
        <v>263930096</v>
      </c>
      <c r="AL3341" s="5">
        <v>0</v>
      </c>
      <c r="AM3341" s="5">
        <v>0</v>
      </c>
      <c r="AN3341" s="5">
        <v>0</v>
      </c>
      <c r="AO3341" s="5">
        <v>0</v>
      </c>
      <c r="AP3341" s="5">
        <v>0</v>
      </c>
      <c r="AQ3341" s="5">
        <v>0</v>
      </c>
      <c r="AR3341" s="5">
        <v>263930096</v>
      </c>
    </row>
    <row r="3342" spans="1:44" x14ac:dyDescent="0.25">
      <c r="A3342" s="6">
        <v>4161</v>
      </c>
      <c r="B3342" s="3" t="s">
        <v>5447</v>
      </c>
      <c r="C3342" s="3" t="s">
        <v>6067</v>
      </c>
      <c r="D3342" s="3" t="s">
        <v>6736</v>
      </c>
      <c r="E3342" s="3" t="s">
        <v>3506</v>
      </c>
      <c r="F3342" s="3" t="s">
        <v>10461</v>
      </c>
      <c r="G3342" s="21">
        <v>8</v>
      </c>
      <c r="H3342" s="8" t="s">
        <v>12699</v>
      </c>
      <c r="I3342" s="3" t="s">
        <v>12340</v>
      </c>
      <c r="J3342" s="3" t="s">
        <v>12544</v>
      </c>
      <c r="K3342" s="7">
        <v>0</v>
      </c>
      <c r="L3342" s="3" t="s">
        <v>5458</v>
      </c>
      <c r="M3342" s="7">
        <v>1104</v>
      </c>
      <c r="N3342" s="3" t="s">
        <v>19</v>
      </c>
      <c r="O3342" s="3" t="s">
        <v>5462</v>
      </c>
      <c r="P3342" s="8" t="s">
        <v>12715</v>
      </c>
      <c r="Q3342" s="8" t="s">
        <v>12717</v>
      </c>
      <c r="R3342" s="4">
        <v>0</v>
      </c>
      <c r="S3342" s="4" t="s">
        <v>5627</v>
      </c>
      <c r="T3342" s="4">
        <v>99</v>
      </c>
      <c r="U3342" s="7" t="s">
        <v>6298</v>
      </c>
      <c r="V3342" s="7">
        <v>42</v>
      </c>
      <c r="W3342" s="3" t="s">
        <v>7180</v>
      </c>
      <c r="X3342" s="6">
        <v>4202</v>
      </c>
      <c r="Y3342" s="3" t="s">
        <v>7194</v>
      </c>
      <c r="Z3342" s="6">
        <v>4202001</v>
      </c>
      <c r="AA3342" s="3" t="s">
        <v>7195</v>
      </c>
      <c r="AB3342" s="6">
        <v>42020010016</v>
      </c>
      <c r="AC3342" s="3" t="s">
        <v>10458</v>
      </c>
      <c r="AD3342" s="5">
        <v>30000000</v>
      </c>
      <c r="AE3342" s="5">
        <v>0</v>
      </c>
      <c r="AF3342" s="5">
        <v>0</v>
      </c>
      <c r="AG3342" s="5">
        <v>0</v>
      </c>
      <c r="AH3342" s="5">
        <v>0</v>
      </c>
      <c r="AI3342" s="5">
        <v>0</v>
      </c>
      <c r="AJ3342" s="5">
        <v>0</v>
      </c>
      <c r="AK3342" s="5">
        <v>30000000</v>
      </c>
      <c r="AL3342" s="5">
        <v>0</v>
      </c>
      <c r="AM3342" s="5">
        <v>0</v>
      </c>
      <c r="AN3342" s="5">
        <v>0</v>
      </c>
      <c r="AO3342" s="5">
        <v>0</v>
      </c>
      <c r="AP3342" s="5">
        <v>0</v>
      </c>
      <c r="AQ3342" s="5">
        <v>0</v>
      </c>
      <c r="AR3342" s="5">
        <v>30000000</v>
      </c>
    </row>
    <row r="3343" spans="1:44" x14ac:dyDescent="0.25">
      <c r="A3343" s="6">
        <v>4161</v>
      </c>
      <c r="B3343" s="3" t="s">
        <v>5447</v>
      </c>
      <c r="C3343" s="3" t="s">
        <v>6067</v>
      </c>
      <c r="D3343" s="3" t="s">
        <v>6736</v>
      </c>
      <c r="E3343" s="3" t="s">
        <v>3507</v>
      </c>
      <c r="F3343" s="3" t="s">
        <v>10462</v>
      </c>
      <c r="G3343" s="21">
        <v>8</v>
      </c>
      <c r="H3343" s="8" t="s">
        <v>12699</v>
      </c>
      <c r="I3343" s="3" t="s">
        <v>12341</v>
      </c>
      <c r="J3343" s="3" t="s">
        <v>12545</v>
      </c>
      <c r="K3343" s="7">
        <v>0</v>
      </c>
      <c r="L3343" s="3" t="s">
        <v>5458</v>
      </c>
      <c r="M3343" s="7">
        <v>1104</v>
      </c>
      <c r="N3343" s="3" t="s">
        <v>19</v>
      </c>
      <c r="O3343" s="3" t="s">
        <v>5462</v>
      </c>
      <c r="P3343" s="8" t="s">
        <v>12715</v>
      </c>
      <c r="Q3343" s="8" t="s">
        <v>12717</v>
      </c>
      <c r="R3343" s="4">
        <v>0</v>
      </c>
      <c r="S3343" s="4" t="s">
        <v>5627</v>
      </c>
      <c r="T3343" s="4">
        <v>99</v>
      </c>
      <c r="U3343" s="7" t="s">
        <v>6298</v>
      </c>
      <c r="V3343" s="7">
        <v>42</v>
      </c>
      <c r="W3343" s="3" t="s">
        <v>7180</v>
      </c>
      <c r="X3343" s="6">
        <v>4202</v>
      </c>
      <c r="Y3343" s="3" t="s">
        <v>7194</v>
      </c>
      <c r="Z3343" s="6">
        <v>4202001</v>
      </c>
      <c r="AA3343" s="3" t="s">
        <v>7195</v>
      </c>
      <c r="AB3343" s="6">
        <v>42020010016</v>
      </c>
      <c r="AC3343" s="3" t="s">
        <v>10458</v>
      </c>
      <c r="AD3343" s="5">
        <v>50000000</v>
      </c>
      <c r="AE3343" s="5">
        <v>0</v>
      </c>
      <c r="AF3343" s="5">
        <v>0</v>
      </c>
      <c r="AG3343" s="5">
        <v>0</v>
      </c>
      <c r="AH3343" s="5">
        <v>0</v>
      </c>
      <c r="AI3343" s="5">
        <v>0</v>
      </c>
      <c r="AJ3343" s="5">
        <v>0</v>
      </c>
      <c r="AK3343" s="5">
        <v>50000000</v>
      </c>
      <c r="AL3343" s="5">
        <v>0</v>
      </c>
      <c r="AM3343" s="5">
        <v>0</v>
      </c>
      <c r="AN3343" s="5">
        <v>0</v>
      </c>
      <c r="AO3343" s="5">
        <v>0</v>
      </c>
      <c r="AP3343" s="5">
        <v>0</v>
      </c>
      <c r="AQ3343" s="5">
        <v>0</v>
      </c>
      <c r="AR3343" s="5">
        <v>50000000</v>
      </c>
    </row>
    <row r="3344" spans="1:44" x14ac:dyDescent="0.25">
      <c r="A3344" s="6">
        <v>4161</v>
      </c>
      <c r="B3344" s="3" t="s">
        <v>5447</v>
      </c>
      <c r="C3344" s="3" t="s">
        <v>6067</v>
      </c>
      <c r="D3344" s="3" t="s">
        <v>6736</v>
      </c>
      <c r="E3344" s="3" t="s">
        <v>3508</v>
      </c>
      <c r="F3344" s="3" t="s">
        <v>10463</v>
      </c>
      <c r="G3344" s="21">
        <v>8</v>
      </c>
      <c r="H3344" s="8" t="s">
        <v>12699</v>
      </c>
      <c r="I3344" s="3" t="s">
        <v>12341</v>
      </c>
      <c r="J3344" s="3" t="s">
        <v>12545</v>
      </c>
      <c r="K3344" s="7">
        <v>0</v>
      </c>
      <c r="L3344" s="3" t="s">
        <v>5458</v>
      </c>
      <c r="M3344" s="7">
        <v>1104</v>
      </c>
      <c r="N3344" s="3" t="s">
        <v>19</v>
      </c>
      <c r="O3344" s="3" t="s">
        <v>5462</v>
      </c>
      <c r="P3344" s="8" t="s">
        <v>12715</v>
      </c>
      <c r="Q3344" s="8" t="s">
        <v>12717</v>
      </c>
      <c r="R3344" s="4">
        <v>0</v>
      </c>
      <c r="S3344" s="4" t="s">
        <v>5627</v>
      </c>
      <c r="T3344" s="4">
        <v>99</v>
      </c>
      <c r="U3344" s="7" t="s">
        <v>6298</v>
      </c>
      <c r="V3344" s="7">
        <v>42</v>
      </c>
      <c r="W3344" s="3" t="s">
        <v>7180</v>
      </c>
      <c r="X3344" s="6">
        <v>4202</v>
      </c>
      <c r="Y3344" s="3" t="s">
        <v>7194</v>
      </c>
      <c r="Z3344" s="6">
        <v>4202001</v>
      </c>
      <c r="AA3344" s="3" t="s">
        <v>7195</v>
      </c>
      <c r="AB3344" s="6">
        <v>42020010016</v>
      </c>
      <c r="AC3344" s="3" t="s">
        <v>10458</v>
      </c>
      <c r="AD3344" s="5">
        <v>20000000</v>
      </c>
      <c r="AE3344" s="5">
        <v>0</v>
      </c>
      <c r="AF3344" s="5">
        <v>0</v>
      </c>
      <c r="AG3344" s="5">
        <v>0</v>
      </c>
      <c r="AH3344" s="5">
        <v>0</v>
      </c>
      <c r="AI3344" s="5">
        <v>0</v>
      </c>
      <c r="AJ3344" s="5">
        <v>0</v>
      </c>
      <c r="AK3344" s="5">
        <v>20000000</v>
      </c>
      <c r="AL3344" s="5">
        <v>0</v>
      </c>
      <c r="AM3344" s="5">
        <v>0</v>
      </c>
      <c r="AN3344" s="5">
        <v>0</v>
      </c>
      <c r="AO3344" s="5">
        <v>0</v>
      </c>
      <c r="AP3344" s="5">
        <v>0</v>
      </c>
      <c r="AQ3344" s="5">
        <v>0</v>
      </c>
      <c r="AR3344" s="5">
        <v>20000000</v>
      </c>
    </row>
    <row r="3345" spans="1:44" x14ac:dyDescent="0.25">
      <c r="A3345" s="6">
        <v>4161</v>
      </c>
      <c r="B3345" s="3" t="s">
        <v>5447</v>
      </c>
      <c r="C3345" s="3" t="s">
        <v>6067</v>
      </c>
      <c r="D3345" s="3" t="s">
        <v>6736</v>
      </c>
      <c r="E3345" s="3" t="s">
        <v>3509</v>
      </c>
      <c r="F3345" s="3" t="s">
        <v>10464</v>
      </c>
      <c r="G3345" s="21">
        <v>8</v>
      </c>
      <c r="H3345" s="8" t="s">
        <v>12699</v>
      </c>
      <c r="I3345" s="3" t="s">
        <v>12341</v>
      </c>
      <c r="J3345" s="3" t="s">
        <v>12545</v>
      </c>
      <c r="K3345" s="7">
        <v>0</v>
      </c>
      <c r="L3345" s="3" t="s">
        <v>5458</v>
      </c>
      <c r="M3345" s="7">
        <v>1104</v>
      </c>
      <c r="N3345" s="3" t="s">
        <v>19</v>
      </c>
      <c r="O3345" s="3" t="s">
        <v>5462</v>
      </c>
      <c r="P3345" s="8" t="s">
        <v>12715</v>
      </c>
      <c r="Q3345" s="8" t="s">
        <v>12717</v>
      </c>
      <c r="R3345" s="4">
        <v>0</v>
      </c>
      <c r="S3345" s="4" t="s">
        <v>5627</v>
      </c>
      <c r="T3345" s="4">
        <v>99</v>
      </c>
      <c r="U3345" s="7" t="s">
        <v>6298</v>
      </c>
      <c r="V3345" s="7">
        <v>42</v>
      </c>
      <c r="W3345" s="3" t="s">
        <v>7180</v>
      </c>
      <c r="X3345" s="6">
        <v>4202</v>
      </c>
      <c r="Y3345" s="3" t="s">
        <v>7194</v>
      </c>
      <c r="Z3345" s="6">
        <v>4202001</v>
      </c>
      <c r="AA3345" s="3" t="s">
        <v>7195</v>
      </c>
      <c r="AB3345" s="6">
        <v>42020010016</v>
      </c>
      <c r="AC3345" s="3" t="s">
        <v>10458</v>
      </c>
      <c r="AD3345" s="5">
        <v>50000000</v>
      </c>
      <c r="AE3345" s="5">
        <v>0</v>
      </c>
      <c r="AF3345" s="5">
        <v>0</v>
      </c>
      <c r="AG3345" s="5">
        <v>0</v>
      </c>
      <c r="AH3345" s="5">
        <v>0</v>
      </c>
      <c r="AI3345" s="5">
        <v>0</v>
      </c>
      <c r="AJ3345" s="5">
        <v>0</v>
      </c>
      <c r="AK3345" s="5">
        <v>50000000</v>
      </c>
      <c r="AL3345" s="5">
        <v>0</v>
      </c>
      <c r="AM3345" s="5">
        <v>0</v>
      </c>
      <c r="AN3345" s="5">
        <v>0</v>
      </c>
      <c r="AO3345" s="5">
        <v>0</v>
      </c>
      <c r="AP3345" s="5">
        <v>0</v>
      </c>
      <c r="AQ3345" s="5">
        <v>0</v>
      </c>
      <c r="AR3345" s="5">
        <v>50000000</v>
      </c>
    </row>
    <row r="3346" spans="1:44" x14ac:dyDescent="0.25">
      <c r="A3346" s="6">
        <v>4161</v>
      </c>
      <c r="B3346" s="3" t="s">
        <v>5447</v>
      </c>
      <c r="C3346" s="3" t="s">
        <v>6067</v>
      </c>
      <c r="D3346" s="3" t="s">
        <v>6736</v>
      </c>
      <c r="E3346" s="3" t="s">
        <v>3510</v>
      </c>
      <c r="F3346" s="3" t="s">
        <v>10465</v>
      </c>
      <c r="G3346" s="21">
        <v>8</v>
      </c>
      <c r="H3346" s="8" t="s">
        <v>12699</v>
      </c>
      <c r="I3346" s="3" t="s">
        <v>12341</v>
      </c>
      <c r="J3346" s="3" t="s">
        <v>12545</v>
      </c>
      <c r="K3346" s="7">
        <v>0</v>
      </c>
      <c r="L3346" s="3" t="s">
        <v>5458</v>
      </c>
      <c r="M3346" s="7">
        <v>1104</v>
      </c>
      <c r="N3346" s="3" t="s">
        <v>19</v>
      </c>
      <c r="O3346" s="3" t="s">
        <v>5462</v>
      </c>
      <c r="P3346" s="8" t="s">
        <v>12715</v>
      </c>
      <c r="Q3346" s="8" t="s">
        <v>12717</v>
      </c>
      <c r="R3346" s="4">
        <v>0</v>
      </c>
      <c r="S3346" s="4" t="s">
        <v>5627</v>
      </c>
      <c r="T3346" s="4">
        <v>99</v>
      </c>
      <c r="U3346" s="7" t="s">
        <v>6298</v>
      </c>
      <c r="V3346" s="7">
        <v>42</v>
      </c>
      <c r="W3346" s="3" t="s">
        <v>7180</v>
      </c>
      <c r="X3346" s="6">
        <v>4202</v>
      </c>
      <c r="Y3346" s="3" t="s">
        <v>7194</v>
      </c>
      <c r="Z3346" s="6">
        <v>4202001</v>
      </c>
      <c r="AA3346" s="3" t="s">
        <v>7195</v>
      </c>
      <c r="AB3346" s="6">
        <v>42020010016</v>
      </c>
      <c r="AC3346" s="3" t="s">
        <v>10458</v>
      </c>
      <c r="AD3346" s="5">
        <v>60000000</v>
      </c>
      <c r="AE3346" s="5">
        <v>0</v>
      </c>
      <c r="AF3346" s="5">
        <v>0</v>
      </c>
      <c r="AG3346" s="5">
        <v>0</v>
      </c>
      <c r="AH3346" s="5">
        <v>0</v>
      </c>
      <c r="AI3346" s="5">
        <v>0</v>
      </c>
      <c r="AJ3346" s="5">
        <v>0</v>
      </c>
      <c r="AK3346" s="5">
        <v>60000000</v>
      </c>
      <c r="AL3346" s="5">
        <v>0</v>
      </c>
      <c r="AM3346" s="5">
        <v>0</v>
      </c>
      <c r="AN3346" s="5">
        <v>0</v>
      </c>
      <c r="AO3346" s="5">
        <v>0</v>
      </c>
      <c r="AP3346" s="5">
        <v>0</v>
      </c>
      <c r="AQ3346" s="5">
        <v>0</v>
      </c>
      <c r="AR3346" s="5">
        <v>60000000</v>
      </c>
    </row>
    <row r="3347" spans="1:44" x14ac:dyDescent="0.25">
      <c r="A3347" s="6">
        <v>4161</v>
      </c>
      <c r="B3347" s="3" t="s">
        <v>5447</v>
      </c>
      <c r="C3347" s="3" t="s">
        <v>6067</v>
      </c>
      <c r="D3347" s="3" t="s">
        <v>6736</v>
      </c>
      <c r="E3347" s="3" t="s">
        <v>3511</v>
      </c>
      <c r="F3347" s="3" t="s">
        <v>10466</v>
      </c>
      <c r="G3347" s="21">
        <v>8</v>
      </c>
      <c r="H3347" s="8" t="s">
        <v>12699</v>
      </c>
      <c r="I3347" s="3" t="s">
        <v>12340</v>
      </c>
      <c r="J3347" s="3" t="s">
        <v>12544</v>
      </c>
      <c r="K3347" s="7">
        <v>0</v>
      </c>
      <c r="L3347" s="3" t="s">
        <v>5458</v>
      </c>
      <c r="M3347" s="7">
        <v>1104</v>
      </c>
      <c r="N3347" s="3" t="s">
        <v>19</v>
      </c>
      <c r="O3347" s="3" t="s">
        <v>5462</v>
      </c>
      <c r="P3347" s="8" t="s">
        <v>12715</v>
      </c>
      <c r="Q3347" s="8" t="s">
        <v>12717</v>
      </c>
      <c r="R3347" s="4">
        <v>0</v>
      </c>
      <c r="S3347" s="4" t="s">
        <v>5627</v>
      </c>
      <c r="T3347" s="4">
        <v>99</v>
      </c>
      <c r="U3347" s="7" t="s">
        <v>6298</v>
      </c>
      <c r="V3347" s="7">
        <v>42</v>
      </c>
      <c r="W3347" s="3" t="s">
        <v>7180</v>
      </c>
      <c r="X3347" s="6">
        <v>4202</v>
      </c>
      <c r="Y3347" s="3" t="s">
        <v>7194</v>
      </c>
      <c r="Z3347" s="6">
        <v>4202001</v>
      </c>
      <c r="AA3347" s="3" t="s">
        <v>7195</v>
      </c>
      <c r="AB3347" s="6">
        <v>42020010016</v>
      </c>
      <c r="AC3347" s="3" t="s">
        <v>10458</v>
      </c>
      <c r="AD3347" s="5">
        <v>100000000</v>
      </c>
      <c r="AE3347" s="5">
        <v>0</v>
      </c>
      <c r="AF3347" s="5">
        <v>0</v>
      </c>
      <c r="AG3347" s="5">
        <v>0</v>
      </c>
      <c r="AH3347" s="5">
        <v>0</v>
      </c>
      <c r="AI3347" s="5">
        <v>0</v>
      </c>
      <c r="AJ3347" s="5">
        <v>0</v>
      </c>
      <c r="AK3347" s="5">
        <v>100000000</v>
      </c>
      <c r="AL3347" s="5">
        <v>0</v>
      </c>
      <c r="AM3347" s="5">
        <v>0</v>
      </c>
      <c r="AN3347" s="5">
        <v>0</v>
      </c>
      <c r="AO3347" s="5">
        <v>0</v>
      </c>
      <c r="AP3347" s="5">
        <v>0</v>
      </c>
      <c r="AQ3347" s="5">
        <v>0</v>
      </c>
      <c r="AR3347" s="5">
        <v>100000000</v>
      </c>
    </row>
    <row r="3348" spans="1:44" x14ac:dyDescent="0.25">
      <c r="A3348" s="6">
        <v>4161</v>
      </c>
      <c r="B3348" s="3" t="s">
        <v>5447</v>
      </c>
      <c r="C3348" s="3" t="s">
        <v>6068</v>
      </c>
      <c r="D3348" s="3" t="s">
        <v>6737</v>
      </c>
      <c r="E3348" s="3" t="s">
        <v>3512</v>
      </c>
      <c r="F3348" s="3" t="s">
        <v>10467</v>
      </c>
      <c r="G3348" s="21">
        <v>22</v>
      </c>
      <c r="H3348" s="8" t="s">
        <v>12698</v>
      </c>
      <c r="I3348" s="3" t="s">
        <v>12339</v>
      </c>
      <c r="J3348" s="3" t="s">
        <v>12543</v>
      </c>
      <c r="K3348" s="7">
        <v>0</v>
      </c>
      <c r="L3348" s="3" t="s">
        <v>5458</v>
      </c>
      <c r="M3348" s="7">
        <v>1104</v>
      </c>
      <c r="N3348" s="3" t="s">
        <v>19</v>
      </c>
      <c r="O3348" s="3" t="s">
        <v>5462</v>
      </c>
      <c r="P3348" s="8" t="s">
        <v>12715</v>
      </c>
      <c r="Q3348" s="8" t="s">
        <v>12717</v>
      </c>
      <c r="R3348" s="4">
        <v>0</v>
      </c>
      <c r="S3348" s="4" t="s">
        <v>5627</v>
      </c>
      <c r="T3348" s="4">
        <v>99</v>
      </c>
      <c r="U3348" s="7" t="s">
        <v>6298</v>
      </c>
      <c r="V3348" s="7">
        <v>42</v>
      </c>
      <c r="W3348" s="3" t="s">
        <v>7180</v>
      </c>
      <c r="X3348" s="6">
        <v>4202</v>
      </c>
      <c r="Y3348" s="3" t="s">
        <v>7194</v>
      </c>
      <c r="Z3348" s="6">
        <v>4202001</v>
      </c>
      <c r="AA3348" s="3" t="s">
        <v>7195</v>
      </c>
      <c r="AB3348" s="6">
        <v>42020010017</v>
      </c>
      <c r="AC3348" s="3" t="s">
        <v>10458</v>
      </c>
      <c r="AD3348" s="5">
        <v>205354076</v>
      </c>
      <c r="AE3348" s="5">
        <v>0</v>
      </c>
      <c r="AF3348" s="5">
        <v>0</v>
      </c>
      <c r="AG3348" s="5">
        <v>0</v>
      </c>
      <c r="AH3348" s="5">
        <v>0</v>
      </c>
      <c r="AI3348" s="5">
        <v>0</v>
      </c>
      <c r="AJ3348" s="5">
        <v>0</v>
      </c>
      <c r="AK3348" s="5">
        <v>205354076</v>
      </c>
      <c r="AL3348" s="5">
        <v>0</v>
      </c>
      <c r="AM3348" s="5">
        <v>0</v>
      </c>
      <c r="AN3348" s="5">
        <v>0</v>
      </c>
      <c r="AO3348" s="5">
        <v>0</v>
      </c>
      <c r="AP3348" s="5">
        <v>0</v>
      </c>
      <c r="AQ3348" s="5">
        <v>0</v>
      </c>
      <c r="AR3348" s="5">
        <v>205354076</v>
      </c>
    </row>
    <row r="3349" spans="1:44" x14ac:dyDescent="0.25">
      <c r="A3349" s="6">
        <v>4161</v>
      </c>
      <c r="B3349" s="3" t="s">
        <v>5447</v>
      </c>
      <c r="C3349" s="3" t="s">
        <v>6068</v>
      </c>
      <c r="D3349" s="3" t="s">
        <v>6737</v>
      </c>
      <c r="E3349" s="3" t="s">
        <v>3513</v>
      </c>
      <c r="F3349" s="3" t="s">
        <v>10468</v>
      </c>
      <c r="G3349" s="21">
        <v>22</v>
      </c>
      <c r="H3349" s="8" t="s">
        <v>12698</v>
      </c>
      <c r="I3349" s="3" t="s">
        <v>12343</v>
      </c>
      <c r="J3349" s="3" t="s">
        <v>12547</v>
      </c>
      <c r="K3349" s="7">
        <v>0</v>
      </c>
      <c r="L3349" s="3" t="s">
        <v>5458</v>
      </c>
      <c r="M3349" s="7">
        <v>1104</v>
      </c>
      <c r="N3349" s="3" t="s">
        <v>19</v>
      </c>
      <c r="O3349" s="3" t="s">
        <v>5462</v>
      </c>
      <c r="P3349" s="8" t="s">
        <v>12715</v>
      </c>
      <c r="Q3349" s="8" t="s">
        <v>12717</v>
      </c>
      <c r="R3349" s="4">
        <v>0</v>
      </c>
      <c r="S3349" s="4" t="s">
        <v>5627</v>
      </c>
      <c r="T3349" s="4">
        <v>99</v>
      </c>
      <c r="U3349" s="7" t="s">
        <v>6298</v>
      </c>
      <c r="V3349" s="7">
        <v>42</v>
      </c>
      <c r="W3349" s="3" t="s">
        <v>7180</v>
      </c>
      <c r="X3349" s="6">
        <v>4202</v>
      </c>
      <c r="Y3349" s="3" t="s">
        <v>7194</v>
      </c>
      <c r="Z3349" s="6">
        <v>4202001</v>
      </c>
      <c r="AA3349" s="3" t="s">
        <v>7195</v>
      </c>
      <c r="AB3349" s="6">
        <v>42020010017</v>
      </c>
      <c r="AC3349" s="3" t="s">
        <v>10458</v>
      </c>
      <c r="AD3349" s="5">
        <v>50000000</v>
      </c>
      <c r="AE3349" s="5">
        <v>0</v>
      </c>
      <c r="AF3349" s="5">
        <v>0</v>
      </c>
      <c r="AG3349" s="5">
        <v>0</v>
      </c>
      <c r="AH3349" s="5">
        <v>0</v>
      </c>
      <c r="AI3349" s="5">
        <v>0</v>
      </c>
      <c r="AJ3349" s="5">
        <v>0</v>
      </c>
      <c r="AK3349" s="5">
        <v>50000000</v>
      </c>
      <c r="AL3349" s="5">
        <v>0</v>
      </c>
      <c r="AM3349" s="5">
        <v>0</v>
      </c>
      <c r="AN3349" s="5">
        <v>0</v>
      </c>
      <c r="AO3349" s="5">
        <v>0</v>
      </c>
      <c r="AP3349" s="5">
        <v>0</v>
      </c>
      <c r="AQ3349" s="5">
        <v>0</v>
      </c>
      <c r="AR3349" s="5">
        <v>50000000</v>
      </c>
    </row>
    <row r="3350" spans="1:44" x14ac:dyDescent="0.25">
      <c r="A3350" s="6">
        <v>4161</v>
      </c>
      <c r="B3350" s="3" t="s">
        <v>5447</v>
      </c>
      <c r="C3350" s="3" t="s">
        <v>6068</v>
      </c>
      <c r="D3350" s="3" t="s">
        <v>6737</v>
      </c>
      <c r="E3350" s="3" t="s">
        <v>3514</v>
      </c>
      <c r="F3350" s="3" t="s">
        <v>10469</v>
      </c>
      <c r="G3350" s="21">
        <v>22</v>
      </c>
      <c r="H3350" s="8" t="s">
        <v>12698</v>
      </c>
      <c r="I3350" s="3" t="s">
        <v>12341</v>
      </c>
      <c r="J3350" s="3" t="s">
        <v>12545</v>
      </c>
      <c r="K3350" s="7">
        <v>0</v>
      </c>
      <c r="L3350" s="3" t="s">
        <v>5458</v>
      </c>
      <c r="M3350" s="7">
        <v>1104</v>
      </c>
      <c r="N3350" s="3" t="s">
        <v>19</v>
      </c>
      <c r="O3350" s="3" t="s">
        <v>5462</v>
      </c>
      <c r="P3350" s="8" t="s">
        <v>12715</v>
      </c>
      <c r="Q3350" s="8" t="s">
        <v>12717</v>
      </c>
      <c r="R3350" s="4">
        <v>0</v>
      </c>
      <c r="S3350" s="4" t="s">
        <v>5627</v>
      </c>
      <c r="T3350" s="4">
        <v>99</v>
      </c>
      <c r="U3350" s="7" t="s">
        <v>6298</v>
      </c>
      <c r="V3350" s="7">
        <v>42</v>
      </c>
      <c r="W3350" s="3" t="s">
        <v>7180</v>
      </c>
      <c r="X3350" s="6">
        <v>4202</v>
      </c>
      <c r="Y3350" s="3" t="s">
        <v>7194</v>
      </c>
      <c r="Z3350" s="6">
        <v>4202001</v>
      </c>
      <c r="AA3350" s="3" t="s">
        <v>7195</v>
      </c>
      <c r="AB3350" s="6">
        <v>42020010017</v>
      </c>
      <c r="AC3350" s="3" t="s">
        <v>10458</v>
      </c>
      <c r="AD3350" s="5">
        <v>20000000</v>
      </c>
      <c r="AE3350" s="5">
        <v>0</v>
      </c>
      <c r="AF3350" s="5">
        <v>0</v>
      </c>
      <c r="AG3350" s="5">
        <v>0</v>
      </c>
      <c r="AH3350" s="5">
        <v>0</v>
      </c>
      <c r="AI3350" s="5">
        <v>0</v>
      </c>
      <c r="AJ3350" s="5">
        <v>0</v>
      </c>
      <c r="AK3350" s="5">
        <v>20000000</v>
      </c>
      <c r="AL3350" s="5">
        <v>0</v>
      </c>
      <c r="AM3350" s="5">
        <v>0</v>
      </c>
      <c r="AN3350" s="5">
        <v>0</v>
      </c>
      <c r="AO3350" s="5">
        <v>0</v>
      </c>
      <c r="AP3350" s="5">
        <v>0</v>
      </c>
      <c r="AQ3350" s="5">
        <v>0</v>
      </c>
      <c r="AR3350" s="5">
        <v>20000000</v>
      </c>
    </row>
    <row r="3351" spans="1:44" x14ac:dyDescent="0.25">
      <c r="A3351" s="6">
        <v>4161</v>
      </c>
      <c r="B3351" s="3" t="s">
        <v>5447</v>
      </c>
      <c r="C3351" s="3" t="s">
        <v>6069</v>
      </c>
      <c r="D3351" s="3" t="s">
        <v>6738</v>
      </c>
      <c r="E3351" s="3" t="s">
        <v>3515</v>
      </c>
      <c r="F3351" s="3" t="s">
        <v>10471</v>
      </c>
      <c r="G3351" s="21">
        <v>22</v>
      </c>
      <c r="H3351" s="8" t="s">
        <v>12698</v>
      </c>
      <c r="I3351" s="3" t="s">
        <v>12339</v>
      </c>
      <c r="J3351" s="3" t="s">
        <v>12543</v>
      </c>
      <c r="K3351" s="7">
        <v>0</v>
      </c>
      <c r="L3351" s="3" t="s">
        <v>5458</v>
      </c>
      <c r="M3351" s="7">
        <v>1104</v>
      </c>
      <c r="N3351" s="3" t="s">
        <v>19</v>
      </c>
      <c r="O3351" s="3" t="s">
        <v>5462</v>
      </c>
      <c r="P3351" s="8" t="s">
        <v>12715</v>
      </c>
      <c r="Q3351" s="8" t="s">
        <v>12717</v>
      </c>
      <c r="R3351" s="4">
        <v>0</v>
      </c>
      <c r="S3351" s="4" t="s">
        <v>5627</v>
      </c>
      <c r="T3351" s="4">
        <v>99</v>
      </c>
      <c r="U3351" s="7" t="s">
        <v>6298</v>
      </c>
      <c r="V3351" s="7">
        <v>42</v>
      </c>
      <c r="W3351" s="3" t="s">
        <v>7180</v>
      </c>
      <c r="X3351" s="6">
        <v>4203</v>
      </c>
      <c r="Y3351" s="3" t="s">
        <v>7274</v>
      </c>
      <c r="Z3351" s="6">
        <v>4203002</v>
      </c>
      <c r="AA3351" s="3" t="s">
        <v>7275</v>
      </c>
      <c r="AB3351" s="6">
        <v>42030020010</v>
      </c>
      <c r="AC3351" s="3" t="s">
        <v>10470</v>
      </c>
      <c r="AD3351" s="5">
        <v>92363964</v>
      </c>
      <c r="AE3351" s="5">
        <v>0</v>
      </c>
      <c r="AF3351" s="5">
        <v>0</v>
      </c>
      <c r="AG3351" s="5">
        <v>0</v>
      </c>
      <c r="AH3351" s="5">
        <v>0</v>
      </c>
      <c r="AI3351" s="5">
        <v>0</v>
      </c>
      <c r="AJ3351" s="5">
        <v>0</v>
      </c>
      <c r="AK3351" s="5">
        <v>92363964</v>
      </c>
      <c r="AL3351" s="5">
        <v>0</v>
      </c>
      <c r="AM3351" s="5">
        <v>0</v>
      </c>
      <c r="AN3351" s="5">
        <v>0</v>
      </c>
      <c r="AO3351" s="5">
        <v>0</v>
      </c>
      <c r="AP3351" s="5">
        <v>0</v>
      </c>
      <c r="AQ3351" s="5">
        <v>0</v>
      </c>
      <c r="AR3351" s="5">
        <v>92363964</v>
      </c>
    </row>
    <row r="3352" spans="1:44" x14ac:dyDescent="0.25">
      <c r="A3352" s="6">
        <v>4161</v>
      </c>
      <c r="B3352" s="3" t="s">
        <v>5447</v>
      </c>
      <c r="C3352" s="3" t="s">
        <v>6069</v>
      </c>
      <c r="D3352" s="3" t="s">
        <v>6738</v>
      </c>
      <c r="E3352" s="3" t="s">
        <v>3516</v>
      </c>
      <c r="F3352" s="3" t="s">
        <v>10472</v>
      </c>
      <c r="G3352" s="21">
        <v>22</v>
      </c>
      <c r="H3352" s="8" t="s">
        <v>12698</v>
      </c>
      <c r="I3352" s="3" t="s">
        <v>12339</v>
      </c>
      <c r="J3352" s="3" t="s">
        <v>12543</v>
      </c>
      <c r="K3352" s="7">
        <v>0</v>
      </c>
      <c r="L3352" s="3" t="s">
        <v>5458</v>
      </c>
      <c r="M3352" s="7">
        <v>1104</v>
      </c>
      <c r="N3352" s="3" t="s">
        <v>19</v>
      </c>
      <c r="O3352" s="3" t="s">
        <v>5462</v>
      </c>
      <c r="P3352" s="8" t="s">
        <v>12715</v>
      </c>
      <c r="Q3352" s="8" t="s">
        <v>12717</v>
      </c>
      <c r="R3352" s="4">
        <v>0</v>
      </c>
      <c r="S3352" s="4" t="s">
        <v>5627</v>
      </c>
      <c r="T3352" s="4">
        <v>99</v>
      </c>
      <c r="U3352" s="7" t="s">
        <v>6298</v>
      </c>
      <c r="V3352" s="7">
        <v>42</v>
      </c>
      <c r="W3352" s="3" t="s">
        <v>7180</v>
      </c>
      <c r="X3352" s="6">
        <v>4203</v>
      </c>
      <c r="Y3352" s="3" t="s">
        <v>7274</v>
      </c>
      <c r="Z3352" s="6">
        <v>4203002</v>
      </c>
      <c r="AA3352" s="3" t="s">
        <v>7275</v>
      </c>
      <c r="AB3352" s="6">
        <v>42030020010</v>
      </c>
      <c r="AC3352" s="3" t="s">
        <v>10470</v>
      </c>
      <c r="AD3352" s="5">
        <v>1221811368</v>
      </c>
      <c r="AE3352" s="5">
        <v>0</v>
      </c>
      <c r="AF3352" s="5">
        <v>0</v>
      </c>
      <c r="AG3352" s="5">
        <v>0</v>
      </c>
      <c r="AH3352" s="5">
        <v>0</v>
      </c>
      <c r="AI3352" s="5">
        <v>0</v>
      </c>
      <c r="AJ3352" s="5">
        <v>0</v>
      </c>
      <c r="AK3352" s="5">
        <v>1221811368</v>
      </c>
      <c r="AL3352" s="5">
        <v>0</v>
      </c>
      <c r="AM3352" s="5">
        <v>0</v>
      </c>
      <c r="AN3352" s="5">
        <v>0</v>
      </c>
      <c r="AO3352" s="5">
        <v>0</v>
      </c>
      <c r="AP3352" s="5">
        <v>0</v>
      </c>
      <c r="AQ3352" s="5">
        <v>0</v>
      </c>
      <c r="AR3352" s="5">
        <v>1221811368</v>
      </c>
    </row>
    <row r="3353" spans="1:44" x14ac:dyDescent="0.25">
      <c r="A3353" s="6">
        <v>4161</v>
      </c>
      <c r="B3353" s="3" t="s">
        <v>5447</v>
      </c>
      <c r="C3353" s="3" t="s">
        <v>6069</v>
      </c>
      <c r="D3353" s="3" t="s">
        <v>6738</v>
      </c>
      <c r="E3353" s="3" t="s">
        <v>3517</v>
      </c>
      <c r="F3353" s="3" t="s">
        <v>10473</v>
      </c>
      <c r="G3353" s="21">
        <v>22</v>
      </c>
      <c r="H3353" s="8" t="s">
        <v>12698</v>
      </c>
      <c r="I3353" s="3" t="s">
        <v>12356</v>
      </c>
      <c r="J3353" s="3" t="s">
        <v>12560</v>
      </c>
      <c r="K3353" s="7">
        <v>0</v>
      </c>
      <c r="L3353" s="3" t="s">
        <v>5458</v>
      </c>
      <c r="M3353" s="7">
        <v>1104</v>
      </c>
      <c r="N3353" s="3" t="s">
        <v>19</v>
      </c>
      <c r="O3353" s="3" t="s">
        <v>5462</v>
      </c>
      <c r="P3353" s="8" t="s">
        <v>12715</v>
      </c>
      <c r="Q3353" s="8" t="s">
        <v>12717</v>
      </c>
      <c r="R3353" s="4">
        <v>0</v>
      </c>
      <c r="S3353" s="4" t="s">
        <v>5627</v>
      </c>
      <c r="T3353" s="4">
        <v>99</v>
      </c>
      <c r="U3353" s="7" t="s">
        <v>6298</v>
      </c>
      <c r="V3353" s="7">
        <v>42</v>
      </c>
      <c r="W3353" s="3" t="s">
        <v>7180</v>
      </c>
      <c r="X3353" s="6">
        <v>4203</v>
      </c>
      <c r="Y3353" s="3" t="s">
        <v>7274</v>
      </c>
      <c r="Z3353" s="6">
        <v>4203002</v>
      </c>
      <c r="AA3353" s="3" t="s">
        <v>7275</v>
      </c>
      <c r="AB3353" s="6">
        <v>42030020010</v>
      </c>
      <c r="AC3353" s="3" t="s">
        <v>10470</v>
      </c>
      <c r="AD3353" s="5">
        <v>100000000</v>
      </c>
      <c r="AE3353" s="5">
        <v>0</v>
      </c>
      <c r="AF3353" s="5">
        <v>0</v>
      </c>
      <c r="AG3353" s="5">
        <v>0</v>
      </c>
      <c r="AH3353" s="5">
        <v>0</v>
      </c>
      <c r="AI3353" s="5">
        <v>0</v>
      </c>
      <c r="AJ3353" s="5">
        <v>0</v>
      </c>
      <c r="AK3353" s="5">
        <v>100000000</v>
      </c>
      <c r="AL3353" s="5">
        <v>0</v>
      </c>
      <c r="AM3353" s="5">
        <v>0</v>
      </c>
      <c r="AN3353" s="5">
        <v>0</v>
      </c>
      <c r="AO3353" s="5">
        <v>0</v>
      </c>
      <c r="AP3353" s="5">
        <v>0</v>
      </c>
      <c r="AQ3353" s="5">
        <v>0</v>
      </c>
      <c r="AR3353" s="5">
        <v>100000000</v>
      </c>
    </row>
    <row r="3354" spans="1:44" x14ac:dyDescent="0.25">
      <c r="A3354" s="6">
        <v>4161</v>
      </c>
      <c r="B3354" s="3" t="s">
        <v>5447</v>
      </c>
      <c r="C3354" s="3" t="s">
        <v>6069</v>
      </c>
      <c r="D3354" s="3" t="s">
        <v>6738</v>
      </c>
      <c r="E3354" s="3" t="s">
        <v>3518</v>
      </c>
      <c r="F3354" s="3" t="s">
        <v>10474</v>
      </c>
      <c r="G3354" s="21">
        <v>22</v>
      </c>
      <c r="H3354" s="8" t="s">
        <v>12698</v>
      </c>
      <c r="I3354" s="3" t="s">
        <v>12341</v>
      </c>
      <c r="J3354" s="3" t="s">
        <v>12545</v>
      </c>
      <c r="K3354" s="7">
        <v>0</v>
      </c>
      <c r="L3354" s="3" t="s">
        <v>5458</v>
      </c>
      <c r="M3354" s="7">
        <v>1104</v>
      </c>
      <c r="N3354" s="3" t="s">
        <v>19</v>
      </c>
      <c r="O3354" s="3" t="s">
        <v>5462</v>
      </c>
      <c r="P3354" s="8" t="s">
        <v>12715</v>
      </c>
      <c r="Q3354" s="8" t="s">
        <v>12717</v>
      </c>
      <c r="R3354" s="4">
        <v>0</v>
      </c>
      <c r="S3354" s="4" t="s">
        <v>5627</v>
      </c>
      <c r="T3354" s="4">
        <v>99</v>
      </c>
      <c r="U3354" s="7" t="s">
        <v>6298</v>
      </c>
      <c r="V3354" s="7">
        <v>42</v>
      </c>
      <c r="W3354" s="3" t="s">
        <v>7180</v>
      </c>
      <c r="X3354" s="6">
        <v>4203</v>
      </c>
      <c r="Y3354" s="3" t="s">
        <v>7274</v>
      </c>
      <c r="Z3354" s="6">
        <v>4203002</v>
      </c>
      <c r="AA3354" s="3" t="s">
        <v>7275</v>
      </c>
      <c r="AB3354" s="6">
        <v>42030020010</v>
      </c>
      <c r="AC3354" s="3" t="s">
        <v>10470</v>
      </c>
      <c r="AD3354" s="5">
        <v>60000000</v>
      </c>
      <c r="AE3354" s="5">
        <v>0</v>
      </c>
      <c r="AF3354" s="5">
        <v>0</v>
      </c>
      <c r="AG3354" s="5">
        <v>0</v>
      </c>
      <c r="AH3354" s="5">
        <v>0</v>
      </c>
      <c r="AI3354" s="5">
        <v>0</v>
      </c>
      <c r="AJ3354" s="5">
        <v>0</v>
      </c>
      <c r="AK3354" s="5">
        <v>60000000</v>
      </c>
      <c r="AL3354" s="5">
        <v>0</v>
      </c>
      <c r="AM3354" s="5">
        <v>0</v>
      </c>
      <c r="AN3354" s="5">
        <v>0</v>
      </c>
      <c r="AO3354" s="5">
        <v>0</v>
      </c>
      <c r="AP3354" s="5">
        <v>0</v>
      </c>
      <c r="AQ3354" s="5">
        <v>0</v>
      </c>
      <c r="AR3354" s="5">
        <v>60000000</v>
      </c>
    </row>
    <row r="3355" spans="1:44" x14ac:dyDescent="0.25">
      <c r="A3355" s="6">
        <v>4161</v>
      </c>
      <c r="B3355" s="3" t="s">
        <v>5447</v>
      </c>
      <c r="C3355" s="3" t="s">
        <v>6069</v>
      </c>
      <c r="D3355" s="3" t="s">
        <v>6738</v>
      </c>
      <c r="E3355" s="3" t="s">
        <v>3519</v>
      </c>
      <c r="F3355" s="3" t="s">
        <v>10475</v>
      </c>
      <c r="G3355" s="21">
        <v>22</v>
      </c>
      <c r="H3355" s="8" t="s">
        <v>12698</v>
      </c>
      <c r="I3355" s="3" t="s">
        <v>12341</v>
      </c>
      <c r="J3355" s="3" t="s">
        <v>12545</v>
      </c>
      <c r="K3355" s="7">
        <v>0</v>
      </c>
      <c r="L3355" s="3" t="s">
        <v>5458</v>
      </c>
      <c r="M3355" s="7">
        <v>1104</v>
      </c>
      <c r="N3355" s="3" t="s">
        <v>19</v>
      </c>
      <c r="O3355" s="3" t="s">
        <v>5462</v>
      </c>
      <c r="P3355" s="8" t="s">
        <v>12715</v>
      </c>
      <c r="Q3355" s="8" t="s">
        <v>12717</v>
      </c>
      <c r="R3355" s="4">
        <v>0</v>
      </c>
      <c r="S3355" s="4" t="s">
        <v>5627</v>
      </c>
      <c r="T3355" s="4">
        <v>99</v>
      </c>
      <c r="U3355" s="7" t="s">
        <v>6298</v>
      </c>
      <c r="V3355" s="7">
        <v>42</v>
      </c>
      <c r="W3355" s="3" t="s">
        <v>7180</v>
      </c>
      <c r="X3355" s="6">
        <v>4203</v>
      </c>
      <c r="Y3355" s="3" t="s">
        <v>7274</v>
      </c>
      <c r="Z3355" s="6">
        <v>4203002</v>
      </c>
      <c r="AA3355" s="3" t="s">
        <v>7275</v>
      </c>
      <c r="AB3355" s="6">
        <v>42030020010</v>
      </c>
      <c r="AC3355" s="3" t="s">
        <v>10470</v>
      </c>
      <c r="AD3355" s="5">
        <v>60000000</v>
      </c>
      <c r="AE3355" s="5">
        <v>0</v>
      </c>
      <c r="AF3355" s="5">
        <v>0</v>
      </c>
      <c r="AG3355" s="5">
        <v>0</v>
      </c>
      <c r="AH3355" s="5">
        <v>0</v>
      </c>
      <c r="AI3355" s="5">
        <v>0</v>
      </c>
      <c r="AJ3355" s="5">
        <v>0</v>
      </c>
      <c r="AK3355" s="5">
        <v>60000000</v>
      </c>
      <c r="AL3355" s="5">
        <v>0</v>
      </c>
      <c r="AM3355" s="5">
        <v>0</v>
      </c>
      <c r="AN3355" s="5">
        <v>0</v>
      </c>
      <c r="AO3355" s="5">
        <v>0</v>
      </c>
      <c r="AP3355" s="5">
        <v>0</v>
      </c>
      <c r="AQ3355" s="5">
        <v>0</v>
      </c>
      <c r="AR3355" s="5">
        <v>60000000</v>
      </c>
    </row>
    <row r="3356" spans="1:44" x14ac:dyDescent="0.25">
      <c r="A3356" s="6">
        <v>4161</v>
      </c>
      <c r="B3356" s="3" t="s">
        <v>5447</v>
      </c>
      <c r="C3356" s="3" t="s">
        <v>6069</v>
      </c>
      <c r="D3356" s="3" t="s">
        <v>6738</v>
      </c>
      <c r="E3356" s="3" t="s">
        <v>3520</v>
      </c>
      <c r="F3356" s="3" t="s">
        <v>10476</v>
      </c>
      <c r="G3356" s="21">
        <v>22</v>
      </c>
      <c r="H3356" s="8" t="s">
        <v>12698</v>
      </c>
      <c r="I3356" s="3" t="s">
        <v>12341</v>
      </c>
      <c r="J3356" s="3" t="s">
        <v>12545</v>
      </c>
      <c r="K3356" s="7">
        <v>0</v>
      </c>
      <c r="L3356" s="3" t="s">
        <v>5458</v>
      </c>
      <c r="M3356" s="7">
        <v>1104</v>
      </c>
      <c r="N3356" s="3" t="s">
        <v>19</v>
      </c>
      <c r="O3356" s="3" t="s">
        <v>5462</v>
      </c>
      <c r="P3356" s="8" t="s">
        <v>12715</v>
      </c>
      <c r="Q3356" s="8" t="s">
        <v>12717</v>
      </c>
      <c r="R3356" s="4">
        <v>0</v>
      </c>
      <c r="S3356" s="4" t="s">
        <v>5627</v>
      </c>
      <c r="T3356" s="4">
        <v>99</v>
      </c>
      <c r="U3356" s="7" t="s">
        <v>6298</v>
      </c>
      <c r="V3356" s="7">
        <v>42</v>
      </c>
      <c r="W3356" s="3" t="s">
        <v>7180</v>
      </c>
      <c r="X3356" s="6">
        <v>4203</v>
      </c>
      <c r="Y3356" s="3" t="s">
        <v>7274</v>
      </c>
      <c r="Z3356" s="6">
        <v>4203002</v>
      </c>
      <c r="AA3356" s="3" t="s">
        <v>7275</v>
      </c>
      <c r="AB3356" s="6">
        <v>42030020010</v>
      </c>
      <c r="AC3356" s="3" t="s">
        <v>10470</v>
      </c>
      <c r="AD3356" s="5">
        <v>50000000</v>
      </c>
      <c r="AE3356" s="5">
        <v>0</v>
      </c>
      <c r="AF3356" s="5">
        <v>0</v>
      </c>
      <c r="AG3356" s="5">
        <v>0</v>
      </c>
      <c r="AH3356" s="5">
        <v>0</v>
      </c>
      <c r="AI3356" s="5">
        <v>0</v>
      </c>
      <c r="AJ3356" s="5">
        <v>0</v>
      </c>
      <c r="AK3356" s="5">
        <v>50000000</v>
      </c>
      <c r="AL3356" s="5">
        <v>0</v>
      </c>
      <c r="AM3356" s="5">
        <v>0</v>
      </c>
      <c r="AN3356" s="5">
        <v>0</v>
      </c>
      <c r="AO3356" s="5">
        <v>0</v>
      </c>
      <c r="AP3356" s="5">
        <v>0</v>
      </c>
      <c r="AQ3356" s="5">
        <v>0</v>
      </c>
      <c r="AR3356" s="5">
        <v>50000000</v>
      </c>
    </row>
    <row r="3357" spans="1:44" x14ac:dyDescent="0.25">
      <c r="A3357" s="6">
        <v>4161</v>
      </c>
      <c r="B3357" s="3" t="s">
        <v>5447</v>
      </c>
      <c r="C3357" s="3" t="s">
        <v>6069</v>
      </c>
      <c r="D3357" s="3" t="s">
        <v>6738</v>
      </c>
      <c r="E3357" s="3" t="s">
        <v>3521</v>
      </c>
      <c r="F3357" s="3" t="s">
        <v>10477</v>
      </c>
      <c r="G3357" s="21">
        <v>22</v>
      </c>
      <c r="H3357" s="8" t="s">
        <v>12698</v>
      </c>
      <c r="I3357" s="3" t="s">
        <v>12339</v>
      </c>
      <c r="J3357" s="3" t="s">
        <v>12543</v>
      </c>
      <c r="K3357" s="7">
        <v>0</v>
      </c>
      <c r="L3357" s="3" t="s">
        <v>5458</v>
      </c>
      <c r="M3357" s="7">
        <v>1104</v>
      </c>
      <c r="N3357" s="3" t="s">
        <v>19</v>
      </c>
      <c r="O3357" s="3" t="s">
        <v>5462</v>
      </c>
      <c r="P3357" s="8" t="s">
        <v>12715</v>
      </c>
      <c r="Q3357" s="8" t="s">
        <v>12717</v>
      </c>
      <c r="R3357" s="4">
        <v>0</v>
      </c>
      <c r="S3357" s="4" t="s">
        <v>5627</v>
      </c>
      <c r="T3357" s="4">
        <v>99</v>
      </c>
      <c r="U3357" s="7" t="s">
        <v>6298</v>
      </c>
      <c r="V3357" s="7">
        <v>42</v>
      </c>
      <c r="W3357" s="3" t="s">
        <v>7180</v>
      </c>
      <c r="X3357" s="6">
        <v>4203</v>
      </c>
      <c r="Y3357" s="3" t="s">
        <v>7274</v>
      </c>
      <c r="Z3357" s="6">
        <v>4203002</v>
      </c>
      <c r="AA3357" s="3" t="s">
        <v>7275</v>
      </c>
      <c r="AB3357" s="6">
        <v>42030020010</v>
      </c>
      <c r="AC3357" s="3" t="s">
        <v>10470</v>
      </c>
      <c r="AD3357" s="5">
        <v>200000000</v>
      </c>
      <c r="AE3357" s="5">
        <v>0</v>
      </c>
      <c r="AF3357" s="5">
        <v>0</v>
      </c>
      <c r="AG3357" s="5">
        <v>0</v>
      </c>
      <c r="AH3357" s="5">
        <v>0</v>
      </c>
      <c r="AI3357" s="5">
        <v>0</v>
      </c>
      <c r="AJ3357" s="5">
        <v>0</v>
      </c>
      <c r="AK3357" s="5">
        <v>200000000</v>
      </c>
      <c r="AL3357" s="5">
        <v>0</v>
      </c>
      <c r="AM3357" s="5">
        <v>0</v>
      </c>
      <c r="AN3357" s="5">
        <v>0</v>
      </c>
      <c r="AO3357" s="5">
        <v>0</v>
      </c>
      <c r="AP3357" s="5">
        <v>0</v>
      </c>
      <c r="AQ3357" s="5">
        <v>0</v>
      </c>
      <c r="AR3357" s="5">
        <v>200000000</v>
      </c>
    </row>
    <row r="3358" spans="1:44" x14ac:dyDescent="0.25">
      <c r="A3358" s="6">
        <v>4161</v>
      </c>
      <c r="B3358" s="3" t="s">
        <v>5447</v>
      </c>
      <c r="C3358" s="3" t="s">
        <v>6070</v>
      </c>
      <c r="D3358" s="3" t="s">
        <v>6739</v>
      </c>
      <c r="E3358" s="3" t="s">
        <v>3522</v>
      </c>
      <c r="F3358" s="3" t="s">
        <v>10479</v>
      </c>
      <c r="G3358" s="21">
        <v>22</v>
      </c>
      <c r="H3358" s="8" t="s">
        <v>12698</v>
      </c>
      <c r="I3358" s="3" t="s">
        <v>12339</v>
      </c>
      <c r="J3358" s="3" t="s">
        <v>12543</v>
      </c>
      <c r="K3358" s="7">
        <v>0</v>
      </c>
      <c r="L3358" s="3" t="s">
        <v>5458</v>
      </c>
      <c r="M3358" s="7">
        <v>1104</v>
      </c>
      <c r="N3358" s="3" t="s">
        <v>19</v>
      </c>
      <c r="O3358" s="3" t="s">
        <v>5462</v>
      </c>
      <c r="P3358" s="8" t="s">
        <v>12715</v>
      </c>
      <c r="Q3358" s="8" t="s">
        <v>12717</v>
      </c>
      <c r="R3358" s="4">
        <v>0</v>
      </c>
      <c r="S3358" s="4" t="s">
        <v>5627</v>
      </c>
      <c r="T3358" s="4">
        <v>99</v>
      </c>
      <c r="U3358" s="7" t="s">
        <v>6298</v>
      </c>
      <c r="V3358" s="7">
        <v>42</v>
      </c>
      <c r="W3358" s="3" t="s">
        <v>7180</v>
      </c>
      <c r="X3358" s="6">
        <v>4203</v>
      </c>
      <c r="Y3358" s="3" t="s">
        <v>7274</v>
      </c>
      <c r="Z3358" s="6">
        <v>4203002</v>
      </c>
      <c r="AA3358" s="3" t="s">
        <v>7275</v>
      </c>
      <c r="AB3358" s="6">
        <v>42030020012</v>
      </c>
      <c r="AC3358" s="3" t="s">
        <v>10478</v>
      </c>
      <c r="AD3358" s="5">
        <v>157361795</v>
      </c>
      <c r="AE3358" s="5">
        <v>0</v>
      </c>
      <c r="AF3358" s="5">
        <v>0</v>
      </c>
      <c r="AG3358" s="5">
        <v>0</v>
      </c>
      <c r="AH3358" s="5">
        <v>0</v>
      </c>
      <c r="AI3358" s="5">
        <v>0</v>
      </c>
      <c r="AJ3358" s="5">
        <v>0</v>
      </c>
      <c r="AK3358" s="5">
        <v>157361795</v>
      </c>
      <c r="AL3358" s="5">
        <v>0</v>
      </c>
      <c r="AM3358" s="5">
        <v>0</v>
      </c>
      <c r="AN3358" s="5">
        <v>0</v>
      </c>
      <c r="AO3358" s="5">
        <v>0</v>
      </c>
      <c r="AP3358" s="5">
        <v>0</v>
      </c>
      <c r="AQ3358" s="5">
        <v>0</v>
      </c>
      <c r="AR3358" s="5">
        <v>157361795</v>
      </c>
    </row>
    <row r="3359" spans="1:44" x14ac:dyDescent="0.25">
      <c r="A3359" s="6">
        <v>4161</v>
      </c>
      <c r="B3359" s="3" t="s">
        <v>5447</v>
      </c>
      <c r="C3359" s="3" t="s">
        <v>6070</v>
      </c>
      <c r="D3359" s="3" t="s">
        <v>6739</v>
      </c>
      <c r="E3359" s="3" t="s">
        <v>3523</v>
      </c>
      <c r="F3359" s="3" t="s">
        <v>10480</v>
      </c>
      <c r="G3359" s="21">
        <v>22</v>
      </c>
      <c r="H3359" s="8" t="s">
        <v>12698</v>
      </c>
      <c r="I3359" s="3" t="s">
        <v>12339</v>
      </c>
      <c r="J3359" s="3" t="s">
        <v>12543</v>
      </c>
      <c r="K3359" s="7">
        <v>0</v>
      </c>
      <c r="L3359" s="3" t="s">
        <v>5458</v>
      </c>
      <c r="M3359" s="7">
        <v>1104</v>
      </c>
      <c r="N3359" s="3" t="s">
        <v>19</v>
      </c>
      <c r="O3359" s="3" t="s">
        <v>5462</v>
      </c>
      <c r="P3359" s="8" t="s">
        <v>12715</v>
      </c>
      <c r="Q3359" s="8" t="s">
        <v>12717</v>
      </c>
      <c r="R3359" s="4">
        <v>0</v>
      </c>
      <c r="S3359" s="4" t="s">
        <v>5627</v>
      </c>
      <c r="T3359" s="4">
        <v>99</v>
      </c>
      <c r="U3359" s="7" t="s">
        <v>6298</v>
      </c>
      <c r="V3359" s="7">
        <v>42</v>
      </c>
      <c r="W3359" s="3" t="s">
        <v>7180</v>
      </c>
      <c r="X3359" s="6">
        <v>4203</v>
      </c>
      <c r="Y3359" s="3" t="s">
        <v>7274</v>
      </c>
      <c r="Z3359" s="6">
        <v>4203002</v>
      </c>
      <c r="AA3359" s="3" t="s">
        <v>7275</v>
      </c>
      <c r="AB3359" s="6">
        <v>42030020012</v>
      </c>
      <c r="AC3359" s="3" t="s">
        <v>10478</v>
      </c>
      <c r="AD3359" s="5">
        <v>88501517</v>
      </c>
      <c r="AE3359" s="5">
        <v>0</v>
      </c>
      <c r="AF3359" s="5">
        <v>0</v>
      </c>
      <c r="AG3359" s="5">
        <v>0</v>
      </c>
      <c r="AH3359" s="5">
        <v>0</v>
      </c>
      <c r="AI3359" s="5">
        <v>0</v>
      </c>
      <c r="AJ3359" s="5">
        <v>0</v>
      </c>
      <c r="AK3359" s="5">
        <v>88501517</v>
      </c>
      <c r="AL3359" s="5">
        <v>0</v>
      </c>
      <c r="AM3359" s="5">
        <v>0</v>
      </c>
      <c r="AN3359" s="5">
        <v>0</v>
      </c>
      <c r="AO3359" s="5">
        <v>0</v>
      </c>
      <c r="AP3359" s="5">
        <v>0</v>
      </c>
      <c r="AQ3359" s="5">
        <v>0</v>
      </c>
      <c r="AR3359" s="5">
        <v>88501517</v>
      </c>
    </row>
    <row r="3360" spans="1:44" x14ac:dyDescent="0.25">
      <c r="A3360" s="6">
        <v>4161</v>
      </c>
      <c r="B3360" s="3" t="s">
        <v>5447</v>
      </c>
      <c r="C3360" s="3" t="s">
        <v>6070</v>
      </c>
      <c r="D3360" s="3" t="s">
        <v>6739</v>
      </c>
      <c r="E3360" s="3" t="s">
        <v>3524</v>
      </c>
      <c r="F3360" s="3" t="s">
        <v>10481</v>
      </c>
      <c r="G3360" s="21">
        <v>22</v>
      </c>
      <c r="H3360" s="8" t="s">
        <v>12698</v>
      </c>
      <c r="I3360" s="3" t="s">
        <v>12339</v>
      </c>
      <c r="J3360" s="3" t="s">
        <v>12543</v>
      </c>
      <c r="K3360" s="7">
        <v>0</v>
      </c>
      <c r="L3360" s="3" t="s">
        <v>5458</v>
      </c>
      <c r="M3360" s="7">
        <v>1104</v>
      </c>
      <c r="N3360" s="3" t="s">
        <v>19</v>
      </c>
      <c r="O3360" s="3" t="s">
        <v>5462</v>
      </c>
      <c r="P3360" s="8" t="s">
        <v>12715</v>
      </c>
      <c r="Q3360" s="8" t="s">
        <v>12717</v>
      </c>
      <c r="R3360" s="4">
        <v>0</v>
      </c>
      <c r="S3360" s="4" t="s">
        <v>5627</v>
      </c>
      <c r="T3360" s="4">
        <v>99</v>
      </c>
      <c r="U3360" s="7" t="s">
        <v>6298</v>
      </c>
      <c r="V3360" s="7">
        <v>42</v>
      </c>
      <c r="W3360" s="3" t="s">
        <v>7180</v>
      </c>
      <c r="X3360" s="6">
        <v>4203</v>
      </c>
      <c r="Y3360" s="3" t="s">
        <v>7274</v>
      </c>
      <c r="Z3360" s="6">
        <v>4203002</v>
      </c>
      <c r="AA3360" s="3" t="s">
        <v>7275</v>
      </c>
      <c r="AB3360" s="6">
        <v>42030020012</v>
      </c>
      <c r="AC3360" s="3" t="s">
        <v>10478</v>
      </c>
      <c r="AD3360" s="5">
        <v>200000000</v>
      </c>
      <c r="AE3360" s="5">
        <v>0</v>
      </c>
      <c r="AF3360" s="5">
        <v>0</v>
      </c>
      <c r="AG3360" s="5">
        <v>0</v>
      </c>
      <c r="AH3360" s="5">
        <v>0</v>
      </c>
      <c r="AI3360" s="5">
        <v>0</v>
      </c>
      <c r="AJ3360" s="5">
        <v>0</v>
      </c>
      <c r="AK3360" s="5">
        <v>200000000</v>
      </c>
      <c r="AL3360" s="5">
        <v>0</v>
      </c>
      <c r="AM3360" s="5">
        <v>0</v>
      </c>
      <c r="AN3360" s="5">
        <v>0</v>
      </c>
      <c r="AO3360" s="5">
        <v>0</v>
      </c>
      <c r="AP3360" s="5">
        <v>0</v>
      </c>
      <c r="AQ3360" s="5">
        <v>0</v>
      </c>
      <c r="AR3360" s="5">
        <v>200000000</v>
      </c>
    </row>
    <row r="3361" spans="1:44" x14ac:dyDescent="0.25">
      <c r="A3361" s="6">
        <v>4161</v>
      </c>
      <c r="B3361" s="3" t="s">
        <v>5447</v>
      </c>
      <c r="C3361" s="3" t="s">
        <v>6071</v>
      </c>
      <c r="D3361" s="3" t="s">
        <v>6740</v>
      </c>
      <c r="E3361" s="3" t="s">
        <v>3525</v>
      </c>
      <c r="F3361" s="3" t="s">
        <v>10483</v>
      </c>
      <c r="G3361" s="21">
        <v>9</v>
      </c>
      <c r="H3361" s="8" t="s">
        <v>12709</v>
      </c>
      <c r="I3361" s="3" t="s">
        <v>12524</v>
      </c>
      <c r="J3361" s="3" t="s">
        <v>12658</v>
      </c>
      <c r="K3361" s="7">
        <v>0</v>
      </c>
      <c r="L3361" s="3" t="s">
        <v>5458</v>
      </c>
      <c r="M3361" s="7">
        <v>1104</v>
      </c>
      <c r="N3361" s="3" t="s">
        <v>19</v>
      </c>
      <c r="O3361" s="3" t="s">
        <v>5462</v>
      </c>
      <c r="P3361" s="8" t="s">
        <v>12715</v>
      </c>
      <c r="Q3361" s="8" t="s">
        <v>12717</v>
      </c>
      <c r="R3361" s="4">
        <v>0</v>
      </c>
      <c r="S3361" s="4" t="s">
        <v>5627</v>
      </c>
      <c r="T3361" s="4">
        <v>99</v>
      </c>
      <c r="U3361" s="7" t="s">
        <v>6298</v>
      </c>
      <c r="V3361" s="7">
        <v>42</v>
      </c>
      <c r="W3361" s="3" t="s">
        <v>7180</v>
      </c>
      <c r="X3361" s="6">
        <v>4203</v>
      </c>
      <c r="Y3361" s="3" t="s">
        <v>7274</v>
      </c>
      <c r="Z3361" s="6">
        <v>4203002</v>
      </c>
      <c r="AA3361" s="3" t="s">
        <v>7275</v>
      </c>
      <c r="AB3361" s="6">
        <v>42030020013</v>
      </c>
      <c r="AC3361" s="3" t="s">
        <v>10482</v>
      </c>
      <c r="AD3361" s="5">
        <v>188900000</v>
      </c>
      <c r="AE3361" s="5">
        <v>0</v>
      </c>
      <c r="AF3361" s="5">
        <v>0</v>
      </c>
      <c r="AG3361" s="5">
        <v>0</v>
      </c>
      <c r="AH3361" s="5">
        <v>0</v>
      </c>
      <c r="AI3361" s="5">
        <v>0</v>
      </c>
      <c r="AJ3361" s="5">
        <v>0</v>
      </c>
      <c r="AK3361" s="5">
        <v>188900000</v>
      </c>
      <c r="AL3361" s="5">
        <v>0</v>
      </c>
      <c r="AM3361" s="5">
        <v>0</v>
      </c>
      <c r="AN3361" s="5">
        <v>0</v>
      </c>
      <c r="AO3361" s="5">
        <v>0</v>
      </c>
      <c r="AP3361" s="5">
        <v>0</v>
      </c>
      <c r="AQ3361" s="5">
        <v>0</v>
      </c>
      <c r="AR3361" s="5">
        <v>188900000</v>
      </c>
    </row>
    <row r="3362" spans="1:44" x14ac:dyDescent="0.25">
      <c r="A3362" s="6">
        <v>4161</v>
      </c>
      <c r="B3362" s="3" t="s">
        <v>5447</v>
      </c>
      <c r="C3362" s="3" t="s">
        <v>6071</v>
      </c>
      <c r="D3362" s="3" t="s">
        <v>6740</v>
      </c>
      <c r="E3362" s="3" t="s">
        <v>3526</v>
      </c>
      <c r="F3362" s="3" t="s">
        <v>10484</v>
      </c>
      <c r="G3362" s="21">
        <v>9</v>
      </c>
      <c r="H3362" s="8" t="s">
        <v>12709</v>
      </c>
      <c r="I3362" s="3" t="s">
        <v>12524</v>
      </c>
      <c r="J3362" s="3" t="s">
        <v>12658</v>
      </c>
      <c r="K3362" s="7">
        <v>0</v>
      </c>
      <c r="L3362" s="3" t="s">
        <v>5458</v>
      </c>
      <c r="M3362" s="7">
        <v>1104</v>
      </c>
      <c r="N3362" s="3" t="s">
        <v>19</v>
      </c>
      <c r="O3362" s="3" t="s">
        <v>5462</v>
      </c>
      <c r="P3362" s="8" t="s">
        <v>12715</v>
      </c>
      <c r="Q3362" s="8" t="s">
        <v>12717</v>
      </c>
      <c r="R3362" s="4">
        <v>0</v>
      </c>
      <c r="S3362" s="4" t="s">
        <v>5627</v>
      </c>
      <c r="T3362" s="4">
        <v>99</v>
      </c>
      <c r="U3362" s="7" t="s">
        <v>6298</v>
      </c>
      <c r="V3362" s="7">
        <v>42</v>
      </c>
      <c r="W3362" s="3" t="s">
        <v>7180</v>
      </c>
      <c r="X3362" s="6">
        <v>4203</v>
      </c>
      <c r="Y3362" s="3" t="s">
        <v>7274</v>
      </c>
      <c r="Z3362" s="6">
        <v>4203002</v>
      </c>
      <c r="AA3362" s="3" t="s">
        <v>7275</v>
      </c>
      <c r="AB3362" s="6">
        <v>42030020013</v>
      </c>
      <c r="AC3362" s="3" t="s">
        <v>10482</v>
      </c>
      <c r="AD3362" s="5">
        <v>198000000</v>
      </c>
      <c r="AE3362" s="5">
        <v>0</v>
      </c>
      <c r="AF3362" s="5">
        <v>0</v>
      </c>
      <c r="AG3362" s="5">
        <v>0</v>
      </c>
      <c r="AH3362" s="5">
        <v>0</v>
      </c>
      <c r="AI3362" s="5">
        <v>0</v>
      </c>
      <c r="AJ3362" s="5">
        <v>0</v>
      </c>
      <c r="AK3362" s="5">
        <v>198000000</v>
      </c>
      <c r="AL3362" s="5">
        <v>0</v>
      </c>
      <c r="AM3362" s="5">
        <v>0</v>
      </c>
      <c r="AN3362" s="5">
        <v>0</v>
      </c>
      <c r="AO3362" s="5">
        <v>0</v>
      </c>
      <c r="AP3362" s="5">
        <v>0</v>
      </c>
      <c r="AQ3362" s="5">
        <v>0</v>
      </c>
      <c r="AR3362" s="5">
        <v>198000000</v>
      </c>
    </row>
    <row r="3363" spans="1:44" x14ac:dyDescent="0.25">
      <c r="A3363" s="6">
        <v>4161</v>
      </c>
      <c r="B3363" s="3" t="s">
        <v>5447</v>
      </c>
      <c r="C3363" s="3" t="s">
        <v>6071</v>
      </c>
      <c r="D3363" s="3" t="s">
        <v>6740</v>
      </c>
      <c r="E3363" s="3" t="s">
        <v>3527</v>
      </c>
      <c r="F3363" s="3" t="s">
        <v>10485</v>
      </c>
      <c r="G3363" s="21">
        <v>9</v>
      </c>
      <c r="H3363" s="8" t="s">
        <v>12709</v>
      </c>
      <c r="I3363" s="3" t="s">
        <v>12524</v>
      </c>
      <c r="J3363" s="3" t="s">
        <v>12658</v>
      </c>
      <c r="K3363" s="7">
        <v>0</v>
      </c>
      <c r="L3363" s="3" t="s">
        <v>5458</v>
      </c>
      <c r="M3363" s="7">
        <v>1104</v>
      </c>
      <c r="N3363" s="3" t="s">
        <v>19</v>
      </c>
      <c r="O3363" s="3" t="s">
        <v>5462</v>
      </c>
      <c r="P3363" s="8" t="s">
        <v>12715</v>
      </c>
      <c r="Q3363" s="8" t="s">
        <v>12717</v>
      </c>
      <c r="R3363" s="4">
        <v>0</v>
      </c>
      <c r="S3363" s="4" t="s">
        <v>5627</v>
      </c>
      <c r="T3363" s="4">
        <v>99</v>
      </c>
      <c r="U3363" s="7" t="s">
        <v>6298</v>
      </c>
      <c r="V3363" s="7">
        <v>42</v>
      </c>
      <c r="W3363" s="3" t="s">
        <v>7180</v>
      </c>
      <c r="X3363" s="6">
        <v>4203</v>
      </c>
      <c r="Y3363" s="3" t="s">
        <v>7274</v>
      </c>
      <c r="Z3363" s="6">
        <v>4203002</v>
      </c>
      <c r="AA3363" s="3" t="s">
        <v>7275</v>
      </c>
      <c r="AB3363" s="6">
        <v>42030020013</v>
      </c>
      <c r="AC3363" s="3" t="s">
        <v>10482</v>
      </c>
      <c r="AD3363" s="5">
        <v>166500000</v>
      </c>
      <c r="AE3363" s="5">
        <v>0</v>
      </c>
      <c r="AF3363" s="5">
        <v>0</v>
      </c>
      <c r="AG3363" s="5">
        <v>0</v>
      </c>
      <c r="AH3363" s="5">
        <v>0</v>
      </c>
      <c r="AI3363" s="5">
        <v>0</v>
      </c>
      <c r="AJ3363" s="5">
        <v>0</v>
      </c>
      <c r="AK3363" s="5">
        <v>166500000</v>
      </c>
      <c r="AL3363" s="5">
        <v>0</v>
      </c>
      <c r="AM3363" s="5">
        <v>0</v>
      </c>
      <c r="AN3363" s="5">
        <v>0</v>
      </c>
      <c r="AO3363" s="5">
        <v>0</v>
      </c>
      <c r="AP3363" s="5">
        <v>0</v>
      </c>
      <c r="AQ3363" s="5">
        <v>0</v>
      </c>
      <c r="AR3363" s="5">
        <v>166500000</v>
      </c>
    </row>
    <row r="3364" spans="1:44" x14ac:dyDescent="0.25">
      <c r="A3364" s="6">
        <v>4161</v>
      </c>
      <c r="B3364" s="3" t="s">
        <v>5447</v>
      </c>
      <c r="C3364" s="3" t="s">
        <v>6071</v>
      </c>
      <c r="D3364" s="3" t="s">
        <v>6740</v>
      </c>
      <c r="E3364" s="3" t="s">
        <v>3528</v>
      </c>
      <c r="F3364" s="3" t="s">
        <v>10486</v>
      </c>
      <c r="G3364" s="21">
        <v>9</v>
      </c>
      <c r="H3364" s="8" t="s">
        <v>12709</v>
      </c>
      <c r="I3364" s="3" t="s">
        <v>12524</v>
      </c>
      <c r="J3364" s="3" t="s">
        <v>12658</v>
      </c>
      <c r="K3364" s="7">
        <v>0</v>
      </c>
      <c r="L3364" s="3" t="s">
        <v>5458</v>
      </c>
      <c r="M3364" s="7">
        <v>1104</v>
      </c>
      <c r="N3364" s="3" t="s">
        <v>19</v>
      </c>
      <c r="O3364" s="3" t="s">
        <v>5462</v>
      </c>
      <c r="P3364" s="8" t="s">
        <v>12715</v>
      </c>
      <c r="Q3364" s="8" t="s">
        <v>12717</v>
      </c>
      <c r="R3364" s="4">
        <v>0</v>
      </c>
      <c r="S3364" s="4" t="s">
        <v>5627</v>
      </c>
      <c r="T3364" s="4">
        <v>99</v>
      </c>
      <c r="U3364" s="7" t="s">
        <v>6298</v>
      </c>
      <c r="V3364" s="7">
        <v>42</v>
      </c>
      <c r="W3364" s="3" t="s">
        <v>7180</v>
      </c>
      <c r="X3364" s="6">
        <v>4203</v>
      </c>
      <c r="Y3364" s="3" t="s">
        <v>7274</v>
      </c>
      <c r="Z3364" s="6">
        <v>4203002</v>
      </c>
      <c r="AA3364" s="3" t="s">
        <v>7275</v>
      </c>
      <c r="AB3364" s="6">
        <v>42030020013</v>
      </c>
      <c r="AC3364" s="3" t="s">
        <v>10482</v>
      </c>
      <c r="AD3364" s="5">
        <v>269562500</v>
      </c>
      <c r="AE3364" s="5">
        <v>0</v>
      </c>
      <c r="AF3364" s="5">
        <v>0</v>
      </c>
      <c r="AG3364" s="5">
        <v>0</v>
      </c>
      <c r="AH3364" s="5">
        <v>0</v>
      </c>
      <c r="AI3364" s="5">
        <v>0</v>
      </c>
      <c r="AJ3364" s="5">
        <v>0</v>
      </c>
      <c r="AK3364" s="5">
        <v>269562500</v>
      </c>
      <c r="AL3364" s="5">
        <v>0</v>
      </c>
      <c r="AM3364" s="5">
        <v>0</v>
      </c>
      <c r="AN3364" s="5">
        <v>0</v>
      </c>
      <c r="AO3364" s="5">
        <v>0</v>
      </c>
      <c r="AP3364" s="5">
        <v>0</v>
      </c>
      <c r="AQ3364" s="5">
        <v>0</v>
      </c>
      <c r="AR3364" s="5">
        <v>269562500</v>
      </c>
    </row>
    <row r="3365" spans="1:44" x14ac:dyDescent="0.25">
      <c r="A3365" s="6">
        <v>4161</v>
      </c>
      <c r="B3365" s="3" t="s">
        <v>5447</v>
      </c>
      <c r="C3365" s="3" t="s">
        <v>6071</v>
      </c>
      <c r="D3365" s="3" t="s">
        <v>6740</v>
      </c>
      <c r="E3365" s="3" t="s">
        <v>3529</v>
      </c>
      <c r="F3365" s="3" t="s">
        <v>10487</v>
      </c>
      <c r="G3365" s="21">
        <v>9</v>
      </c>
      <c r="H3365" s="8" t="s">
        <v>12709</v>
      </c>
      <c r="I3365" s="3" t="s">
        <v>12340</v>
      </c>
      <c r="J3365" s="3" t="s">
        <v>12544</v>
      </c>
      <c r="K3365" s="7">
        <v>0</v>
      </c>
      <c r="L3365" s="3" t="s">
        <v>5458</v>
      </c>
      <c r="M3365" s="7">
        <v>1104</v>
      </c>
      <c r="N3365" s="3" t="s">
        <v>19</v>
      </c>
      <c r="O3365" s="3" t="s">
        <v>5462</v>
      </c>
      <c r="P3365" s="8" t="s">
        <v>12715</v>
      </c>
      <c r="Q3365" s="8" t="s">
        <v>12717</v>
      </c>
      <c r="R3365" s="4">
        <v>0</v>
      </c>
      <c r="S3365" s="4" t="s">
        <v>5627</v>
      </c>
      <c r="T3365" s="4">
        <v>99</v>
      </c>
      <c r="U3365" s="7" t="s">
        <v>6298</v>
      </c>
      <c r="V3365" s="7">
        <v>42</v>
      </c>
      <c r="W3365" s="3" t="s">
        <v>7180</v>
      </c>
      <c r="X3365" s="6">
        <v>4203</v>
      </c>
      <c r="Y3365" s="3" t="s">
        <v>7274</v>
      </c>
      <c r="Z3365" s="6">
        <v>4203002</v>
      </c>
      <c r="AA3365" s="3" t="s">
        <v>7275</v>
      </c>
      <c r="AB3365" s="6">
        <v>42030020013</v>
      </c>
      <c r="AC3365" s="3" t="s">
        <v>10482</v>
      </c>
      <c r="AD3365" s="5">
        <v>7200000</v>
      </c>
      <c r="AE3365" s="5">
        <v>0</v>
      </c>
      <c r="AF3365" s="5">
        <v>0</v>
      </c>
      <c r="AG3365" s="5">
        <v>0</v>
      </c>
      <c r="AH3365" s="5">
        <v>0</v>
      </c>
      <c r="AI3365" s="5">
        <v>0</v>
      </c>
      <c r="AJ3365" s="5">
        <v>0</v>
      </c>
      <c r="AK3365" s="5">
        <v>7200000</v>
      </c>
      <c r="AL3365" s="5">
        <v>0</v>
      </c>
      <c r="AM3365" s="5">
        <v>0</v>
      </c>
      <c r="AN3365" s="5">
        <v>0</v>
      </c>
      <c r="AO3365" s="5">
        <v>0</v>
      </c>
      <c r="AP3365" s="5">
        <v>0</v>
      </c>
      <c r="AQ3365" s="5">
        <v>0</v>
      </c>
      <c r="AR3365" s="5">
        <v>7200000</v>
      </c>
    </row>
    <row r="3366" spans="1:44" x14ac:dyDescent="0.25">
      <c r="A3366" s="6">
        <v>4161</v>
      </c>
      <c r="B3366" s="3" t="s">
        <v>5447</v>
      </c>
      <c r="C3366" s="3" t="s">
        <v>6071</v>
      </c>
      <c r="D3366" s="3" t="s">
        <v>6740</v>
      </c>
      <c r="E3366" s="3" t="s">
        <v>3530</v>
      </c>
      <c r="F3366" s="3" t="s">
        <v>10488</v>
      </c>
      <c r="G3366" s="21">
        <v>9</v>
      </c>
      <c r="H3366" s="8" t="s">
        <v>12709</v>
      </c>
      <c r="I3366" s="3" t="s">
        <v>12524</v>
      </c>
      <c r="J3366" s="3" t="s">
        <v>12658</v>
      </c>
      <c r="K3366" s="7">
        <v>0</v>
      </c>
      <c r="L3366" s="3" t="s">
        <v>5458</v>
      </c>
      <c r="M3366" s="7">
        <v>1104</v>
      </c>
      <c r="N3366" s="3" t="s">
        <v>19</v>
      </c>
      <c r="O3366" s="3" t="s">
        <v>5462</v>
      </c>
      <c r="P3366" s="8" t="s">
        <v>12715</v>
      </c>
      <c r="Q3366" s="8" t="s">
        <v>12717</v>
      </c>
      <c r="R3366" s="4">
        <v>0</v>
      </c>
      <c r="S3366" s="4" t="s">
        <v>5627</v>
      </c>
      <c r="T3366" s="4">
        <v>99</v>
      </c>
      <c r="U3366" s="7" t="s">
        <v>6298</v>
      </c>
      <c r="V3366" s="7">
        <v>42</v>
      </c>
      <c r="W3366" s="3" t="s">
        <v>7180</v>
      </c>
      <c r="X3366" s="6">
        <v>4203</v>
      </c>
      <c r="Y3366" s="3" t="s">
        <v>7274</v>
      </c>
      <c r="Z3366" s="6">
        <v>4203002</v>
      </c>
      <c r="AA3366" s="3" t="s">
        <v>7275</v>
      </c>
      <c r="AB3366" s="6">
        <v>42030020013</v>
      </c>
      <c r="AC3366" s="3" t="s">
        <v>10482</v>
      </c>
      <c r="AD3366" s="5">
        <v>108000000</v>
      </c>
      <c r="AE3366" s="5">
        <v>0</v>
      </c>
      <c r="AF3366" s="5">
        <v>0</v>
      </c>
      <c r="AG3366" s="5">
        <v>0</v>
      </c>
      <c r="AH3366" s="5">
        <v>0</v>
      </c>
      <c r="AI3366" s="5">
        <v>0</v>
      </c>
      <c r="AJ3366" s="5">
        <v>0</v>
      </c>
      <c r="AK3366" s="5">
        <v>108000000</v>
      </c>
      <c r="AL3366" s="5">
        <v>0</v>
      </c>
      <c r="AM3366" s="5">
        <v>0</v>
      </c>
      <c r="AN3366" s="5">
        <v>0</v>
      </c>
      <c r="AO3366" s="5">
        <v>0</v>
      </c>
      <c r="AP3366" s="5">
        <v>0</v>
      </c>
      <c r="AQ3366" s="5">
        <v>0</v>
      </c>
      <c r="AR3366" s="5">
        <v>108000000</v>
      </c>
    </row>
    <row r="3367" spans="1:44" x14ac:dyDescent="0.25">
      <c r="A3367" s="6">
        <v>4161</v>
      </c>
      <c r="B3367" s="3" t="s">
        <v>5447</v>
      </c>
      <c r="C3367" s="3" t="s">
        <v>6071</v>
      </c>
      <c r="D3367" s="3" t="s">
        <v>6740</v>
      </c>
      <c r="E3367" s="3" t="s">
        <v>3531</v>
      </c>
      <c r="F3367" s="3" t="s">
        <v>10489</v>
      </c>
      <c r="G3367" s="21">
        <v>9</v>
      </c>
      <c r="H3367" s="8" t="s">
        <v>12709</v>
      </c>
      <c r="I3367" s="3" t="s">
        <v>12524</v>
      </c>
      <c r="J3367" s="3" t="s">
        <v>12658</v>
      </c>
      <c r="K3367" s="7">
        <v>0</v>
      </c>
      <c r="L3367" s="3" t="s">
        <v>5458</v>
      </c>
      <c r="M3367" s="7">
        <v>1104</v>
      </c>
      <c r="N3367" s="3" t="s">
        <v>19</v>
      </c>
      <c r="O3367" s="3" t="s">
        <v>5462</v>
      </c>
      <c r="P3367" s="8" t="s">
        <v>12715</v>
      </c>
      <c r="Q3367" s="8" t="s">
        <v>12717</v>
      </c>
      <c r="R3367" s="4">
        <v>0</v>
      </c>
      <c r="S3367" s="4" t="s">
        <v>5627</v>
      </c>
      <c r="T3367" s="4">
        <v>99</v>
      </c>
      <c r="U3367" s="7" t="s">
        <v>6298</v>
      </c>
      <c r="V3367" s="7">
        <v>42</v>
      </c>
      <c r="W3367" s="3" t="s">
        <v>7180</v>
      </c>
      <c r="X3367" s="6">
        <v>4203</v>
      </c>
      <c r="Y3367" s="3" t="s">
        <v>7274</v>
      </c>
      <c r="Z3367" s="6">
        <v>4203002</v>
      </c>
      <c r="AA3367" s="3" t="s">
        <v>7275</v>
      </c>
      <c r="AB3367" s="6">
        <v>42030020013</v>
      </c>
      <c r="AC3367" s="3" t="s">
        <v>10482</v>
      </c>
      <c r="AD3367" s="5">
        <v>245915500</v>
      </c>
      <c r="AE3367" s="5">
        <v>0</v>
      </c>
      <c r="AF3367" s="5">
        <v>0</v>
      </c>
      <c r="AG3367" s="5">
        <v>0</v>
      </c>
      <c r="AH3367" s="5">
        <v>0</v>
      </c>
      <c r="AI3367" s="5">
        <v>0</v>
      </c>
      <c r="AJ3367" s="5">
        <v>0</v>
      </c>
      <c r="AK3367" s="5">
        <v>245915500</v>
      </c>
      <c r="AL3367" s="5">
        <v>0</v>
      </c>
      <c r="AM3367" s="5">
        <v>0</v>
      </c>
      <c r="AN3367" s="5">
        <v>0</v>
      </c>
      <c r="AO3367" s="5">
        <v>0</v>
      </c>
      <c r="AP3367" s="5">
        <v>0</v>
      </c>
      <c r="AQ3367" s="5">
        <v>0</v>
      </c>
      <c r="AR3367" s="5">
        <v>245915500</v>
      </c>
    </row>
    <row r="3368" spans="1:44" x14ac:dyDescent="0.25">
      <c r="A3368" s="6">
        <v>4161</v>
      </c>
      <c r="B3368" s="3" t="s">
        <v>5447</v>
      </c>
      <c r="C3368" s="3" t="s">
        <v>6071</v>
      </c>
      <c r="D3368" s="3" t="s">
        <v>6740</v>
      </c>
      <c r="E3368" s="3" t="s">
        <v>3532</v>
      </c>
      <c r="F3368" s="3" t="s">
        <v>10490</v>
      </c>
      <c r="G3368" s="21">
        <v>9</v>
      </c>
      <c r="H3368" s="8" t="s">
        <v>12709</v>
      </c>
      <c r="I3368" s="3" t="s">
        <v>12341</v>
      </c>
      <c r="J3368" s="3" t="s">
        <v>12545</v>
      </c>
      <c r="K3368" s="7">
        <v>0</v>
      </c>
      <c r="L3368" s="3" t="s">
        <v>5458</v>
      </c>
      <c r="M3368" s="7">
        <v>1104</v>
      </c>
      <c r="N3368" s="3" t="s">
        <v>19</v>
      </c>
      <c r="O3368" s="3" t="s">
        <v>5462</v>
      </c>
      <c r="P3368" s="8" t="s">
        <v>12715</v>
      </c>
      <c r="Q3368" s="8" t="s">
        <v>12717</v>
      </c>
      <c r="R3368" s="4">
        <v>0</v>
      </c>
      <c r="S3368" s="4" t="s">
        <v>5627</v>
      </c>
      <c r="T3368" s="4">
        <v>99</v>
      </c>
      <c r="U3368" s="7" t="s">
        <v>6298</v>
      </c>
      <c r="V3368" s="7">
        <v>42</v>
      </c>
      <c r="W3368" s="3" t="s">
        <v>7180</v>
      </c>
      <c r="X3368" s="6">
        <v>4203</v>
      </c>
      <c r="Y3368" s="3" t="s">
        <v>7274</v>
      </c>
      <c r="Z3368" s="6">
        <v>4203002</v>
      </c>
      <c r="AA3368" s="3" t="s">
        <v>7275</v>
      </c>
      <c r="AB3368" s="6">
        <v>42030020013</v>
      </c>
      <c r="AC3368" s="3" t="s">
        <v>10482</v>
      </c>
      <c r="AD3368" s="5">
        <v>65922000</v>
      </c>
      <c r="AE3368" s="5">
        <v>0</v>
      </c>
      <c r="AF3368" s="5">
        <v>0</v>
      </c>
      <c r="AG3368" s="5">
        <v>0</v>
      </c>
      <c r="AH3368" s="5">
        <v>0</v>
      </c>
      <c r="AI3368" s="5">
        <v>0</v>
      </c>
      <c r="AJ3368" s="5">
        <v>0</v>
      </c>
      <c r="AK3368" s="5">
        <v>65922000</v>
      </c>
      <c r="AL3368" s="5">
        <v>0</v>
      </c>
      <c r="AM3368" s="5">
        <v>0</v>
      </c>
      <c r="AN3368" s="5">
        <v>0</v>
      </c>
      <c r="AO3368" s="5">
        <v>0</v>
      </c>
      <c r="AP3368" s="5">
        <v>0</v>
      </c>
      <c r="AQ3368" s="5">
        <v>0</v>
      </c>
      <c r="AR3368" s="5">
        <v>65922000</v>
      </c>
    </row>
    <row r="3369" spans="1:44" x14ac:dyDescent="0.25">
      <c r="A3369" s="6">
        <v>4161</v>
      </c>
      <c r="B3369" s="3" t="s">
        <v>5447</v>
      </c>
      <c r="C3369" s="3" t="s">
        <v>6071</v>
      </c>
      <c r="D3369" s="3" t="s">
        <v>6740</v>
      </c>
      <c r="E3369" s="3" t="s">
        <v>3533</v>
      </c>
      <c r="F3369" s="3" t="s">
        <v>10491</v>
      </c>
      <c r="G3369" s="21">
        <v>9</v>
      </c>
      <c r="H3369" s="8" t="s">
        <v>12709</v>
      </c>
      <c r="I3369" s="3" t="s">
        <v>12524</v>
      </c>
      <c r="J3369" s="3" t="s">
        <v>12658</v>
      </c>
      <c r="K3369" s="7">
        <v>0</v>
      </c>
      <c r="L3369" s="3" t="s">
        <v>5458</v>
      </c>
      <c r="M3369" s="7">
        <v>1104</v>
      </c>
      <c r="N3369" s="3" t="s">
        <v>19</v>
      </c>
      <c r="O3369" s="3" t="s">
        <v>5462</v>
      </c>
      <c r="P3369" s="8" t="s">
        <v>12715</v>
      </c>
      <c r="Q3369" s="8" t="s">
        <v>12717</v>
      </c>
      <c r="R3369" s="4">
        <v>0</v>
      </c>
      <c r="S3369" s="4" t="s">
        <v>5627</v>
      </c>
      <c r="T3369" s="4">
        <v>99</v>
      </c>
      <c r="U3369" s="7" t="s">
        <v>6298</v>
      </c>
      <c r="V3369" s="7">
        <v>42</v>
      </c>
      <c r="W3369" s="3" t="s">
        <v>7180</v>
      </c>
      <c r="X3369" s="6">
        <v>4203</v>
      </c>
      <c r="Y3369" s="3" t="s">
        <v>7274</v>
      </c>
      <c r="Z3369" s="6">
        <v>4203002</v>
      </c>
      <c r="AA3369" s="3" t="s">
        <v>7275</v>
      </c>
      <c r="AB3369" s="6">
        <v>42030020013</v>
      </c>
      <c r="AC3369" s="3" t="s">
        <v>10482</v>
      </c>
      <c r="AD3369" s="5">
        <v>250000000</v>
      </c>
      <c r="AE3369" s="5">
        <v>0</v>
      </c>
      <c r="AF3369" s="5">
        <v>0</v>
      </c>
      <c r="AG3369" s="5">
        <v>0</v>
      </c>
      <c r="AH3369" s="5">
        <v>0</v>
      </c>
      <c r="AI3369" s="5">
        <v>0</v>
      </c>
      <c r="AJ3369" s="5">
        <v>0</v>
      </c>
      <c r="AK3369" s="5">
        <v>250000000</v>
      </c>
      <c r="AL3369" s="5">
        <v>0</v>
      </c>
      <c r="AM3369" s="5">
        <v>0</v>
      </c>
      <c r="AN3369" s="5">
        <v>0</v>
      </c>
      <c r="AO3369" s="5">
        <v>0</v>
      </c>
      <c r="AP3369" s="5">
        <v>0</v>
      </c>
      <c r="AQ3369" s="5">
        <v>0</v>
      </c>
      <c r="AR3369" s="5">
        <v>250000000</v>
      </c>
    </row>
    <row r="3370" spans="1:44" x14ac:dyDescent="0.25">
      <c r="A3370" s="6">
        <v>4161</v>
      </c>
      <c r="B3370" s="3" t="s">
        <v>5447</v>
      </c>
      <c r="C3370" s="3" t="s">
        <v>6072</v>
      </c>
      <c r="D3370" s="3" t="s">
        <v>6741</v>
      </c>
      <c r="E3370" s="3" t="s">
        <v>3534</v>
      </c>
      <c r="F3370" s="3" t="s">
        <v>10494</v>
      </c>
      <c r="G3370" s="21">
        <v>1</v>
      </c>
      <c r="H3370" s="8" t="s">
        <v>12697</v>
      </c>
      <c r="I3370" s="3" t="s">
        <v>12340</v>
      </c>
      <c r="J3370" s="3" t="s">
        <v>12544</v>
      </c>
      <c r="K3370" s="7">
        <v>0</v>
      </c>
      <c r="L3370" s="3" t="s">
        <v>5458</v>
      </c>
      <c r="M3370" s="7">
        <v>1104</v>
      </c>
      <c r="N3370" s="3" t="s">
        <v>19</v>
      </c>
      <c r="O3370" s="3" t="s">
        <v>5462</v>
      </c>
      <c r="P3370" s="8" t="s">
        <v>12715</v>
      </c>
      <c r="Q3370" s="8" t="s">
        <v>12717</v>
      </c>
      <c r="R3370" s="4">
        <v>0</v>
      </c>
      <c r="S3370" s="4" t="s">
        <v>5627</v>
      </c>
      <c r="T3370" s="4">
        <v>99</v>
      </c>
      <c r="U3370" s="7" t="s">
        <v>6298</v>
      </c>
      <c r="V3370" s="7">
        <v>43</v>
      </c>
      <c r="W3370" s="3" t="s">
        <v>8169</v>
      </c>
      <c r="X3370" s="6">
        <v>4301</v>
      </c>
      <c r="Y3370" s="3" t="s">
        <v>9467</v>
      </c>
      <c r="Z3370" s="6">
        <v>4301001</v>
      </c>
      <c r="AA3370" s="3" t="s">
        <v>10492</v>
      </c>
      <c r="AB3370" s="6">
        <v>43010010001</v>
      </c>
      <c r="AC3370" s="3" t="s">
        <v>10493</v>
      </c>
      <c r="AD3370" s="5">
        <v>150000000</v>
      </c>
      <c r="AE3370" s="5">
        <v>0</v>
      </c>
      <c r="AF3370" s="5">
        <v>0</v>
      </c>
      <c r="AG3370" s="5">
        <v>0</v>
      </c>
      <c r="AH3370" s="5">
        <v>0</v>
      </c>
      <c r="AI3370" s="5">
        <v>0</v>
      </c>
      <c r="AJ3370" s="5">
        <v>0</v>
      </c>
      <c r="AK3370" s="5">
        <v>150000000</v>
      </c>
      <c r="AL3370" s="5">
        <v>0</v>
      </c>
      <c r="AM3370" s="5">
        <v>0</v>
      </c>
      <c r="AN3370" s="5">
        <v>0</v>
      </c>
      <c r="AO3370" s="5">
        <v>0</v>
      </c>
      <c r="AP3370" s="5">
        <v>0</v>
      </c>
      <c r="AQ3370" s="5">
        <v>0</v>
      </c>
      <c r="AR3370" s="5">
        <v>150000000</v>
      </c>
    </row>
    <row r="3371" spans="1:44" x14ac:dyDescent="0.25">
      <c r="A3371" s="6">
        <v>4161</v>
      </c>
      <c r="B3371" s="3" t="s">
        <v>5447</v>
      </c>
      <c r="C3371" s="3" t="s">
        <v>6072</v>
      </c>
      <c r="D3371" s="3" t="s">
        <v>6741</v>
      </c>
      <c r="E3371" s="3" t="s">
        <v>3535</v>
      </c>
      <c r="F3371" s="3" t="s">
        <v>10495</v>
      </c>
      <c r="G3371" s="21">
        <v>1</v>
      </c>
      <c r="H3371" s="8" t="s">
        <v>12697</v>
      </c>
      <c r="I3371" s="3" t="s">
        <v>12340</v>
      </c>
      <c r="J3371" s="3" t="s">
        <v>12544</v>
      </c>
      <c r="K3371" s="7">
        <v>0</v>
      </c>
      <c r="L3371" s="3" t="s">
        <v>5458</v>
      </c>
      <c r="M3371" s="7">
        <v>1104</v>
      </c>
      <c r="N3371" s="3" t="s">
        <v>19</v>
      </c>
      <c r="O3371" s="3" t="s">
        <v>5462</v>
      </c>
      <c r="P3371" s="8" t="s">
        <v>12715</v>
      </c>
      <c r="Q3371" s="8" t="s">
        <v>12717</v>
      </c>
      <c r="R3371" s="4">
        <v>0</v>
      </c>
      <c r="S3371" s="4" t="s">
        <v>5627</v>
      </c>
      <c r="T3371" s="4">
        <v>99</v>
      </c>
      <c r="U3371" s="7" t="s">
        <v>6298</v>
      </c>
      <c r="V3371" s="7">
        <v>43</v>
      </c>
      <c r="W3371" s="3" t="s">
        <v>8169</v>
      </c>
      <c r="X3371" s="6">
        <v>4301</v>
      </c>
      <c r="Y3371" s="3" t="s">
        <v>9467</v>
      </c>
      <c r="Z3371" s="6">
        <v>4301001</v>
      </c>
      <c r="AA3371" s="3" t="s">
        <v>10492</v>
      </c>
      <c r="AB3371" s="6">
        <v>43010010001</v>
      </c>
      <c r="AC3371" s="3" t="s">
        <v>10493</v>
      </c>
      <c r="AD3371" s="5">
        <v>600000000</v>
      </c>
      <c r="AE3371" s="5">
        <v>0</v>
      </c>
      <c r="AF3371" s="5">
        <v>0</v>
      </c>
      <c r="AG3371" s="5">
        <v>0</v>
      </c>
      <c r="AH3371" s="5">
        <v>0</v>
      </c>
      <c r="AI3371" s="5">
        <v>0</v>
      </c>
      <c r="AJ3371" s="5">
        <v>0</v>
      </c>
      <c r="AK3371" s="5">
        <v>600000000</v>
      </c>
      <c r="AL3371" s="5">
        <v>0</v>
      </c>
      <c r="AM3371" s="5">
        <v>0</v>
      </c>
      <c r="AN3371" s="5">
        <v>0</v>
      </c>
      <c r="AO3371" s="5">
        <v>0</v>
      </c>
      <c r="AP3371" s="5">
        <v>0</v>
      </c>
      <c r="AQ3371" s="5">
        <v>0</v>
      </c>
      <c r="AR3371" s="5">
        <v>600000000</v>
      </c>
    </row>
    <row r="3372" spans="1:44" x14ac:dyDescent="0.25">
      <c r="A3372" s="6">
        <v>4161</v>
      </c>
      <c r="B3372" s="3" t="s">
        <v>5447</v>
      </c>
      <c r="C3372" s="3" t="s">
        <v>6072</v>
      </c>
      <c r="D3372" s="3" t="s">
        <v>6741</v>
      </c>
      <c r="E3372" s="3" t="s">
        <v>3536</v>
      </c>
      <c r="F3372" s="3" t="s">
        <v>10496</v>
      </c>
      <c r="G3372" s="21">
        <v>1</v>
      </c>
      <c r="H3372" s="8" t="s">
        <v>12697</v>
      </c>
      <c r="I3372" s="3" t="s">
        <v>12340</v>
      </c>
      <c r="J3372" s="3" t="s">
        <v>12544</v>
      </c>
      <c r="K3372" s="7">
        <v>0</v>
      </c>
      <c r="L3372" s="3" t="s">
        <v>5458</v>
      </c>
      <c r="M3372" s="7">
        <v>1104</v>
      </c>
      <c r="N3372" s="3" t="s">
        <v>19</v>
      </c>
      <c r="O3372" s="3" t="s">
        <v>5462</v>
      </c>
      <c r="P3372" s="8" t="s">
        <v>12715</v>
      </c>
      <c r="Q3372" s="8" t="s">
        <v>12717</v>
      </c>
      <c r="R3372" s="4">
        <v>0</v>
      </c>
      <c r="S3372" s="4" t="s">
        <v>5627</v>
      </c>
      <c r="T3372" s="4">
        <v>99</v>
      </c>
      <c r="U3372" s="7" t="s">
        <v>6298</v>
      </c>
      <c r="V3372" s="7">
        <v>43</v>
      </c>
      <c r="W3372" s="3" t="s">
        <v>8169</v>
      </c>
      <c r="X3372" s="6">
        <v>4301</v>
      </c>
      <c r="Y3372" s="3" t="s">
        <v>9467</v>
      </c>
      <c r="Z3372" s="6">
        <v>4301001</v>
      </c>
      <c r="AA3372" s="3" t="s">
        <v>10492</v>
      </c>
      <c r="AB3372" s="6">
        <v>43010010001</v>
      </c>
      <c r="AC3372" s="3" t="s">
        <v>10493</v>
      </c>
      <c r="AD3372" s="5">
        <v>258956891</v>
      </c>
      <c r="AE3372" s="5">
        <v>0</v>
      </c>
      <c r="AF3372" s="5">
        <v>0</v>
      </c>
      <c r="AG3372" s="5">
        <v>0</v>
      </c>
      <c r="AH3372" s="5">
        <v>0</v>
      </c>
      <c r="AI3372" s="5">
        <v>0</v>
      </c>
      <c r="AJ3372" s="5">
        <v>0</v>
      </c>
      <c r="AK3372" s="5">
        <v>258956891</v>
      </c>
      <c r="AL3372" s="5">
        <v>0</v>
      </c>
      <c r="AM3372" s="5">
        <v>0</v>
      </c>
      <c r="AN3372" s="5">
        <v>0</v>
      </c>
      <c r="AO3372" s="5">
        <v>0</v>
      </c>
      <c r="AP3372" s="5">
        <v>0</v>
      </c>
      <c r="AQ3372" s="5">
        <v>0</v>
      </c>
      <c r="AR3372" s="5">
        <v>258956891</v>
      </c>
    </row>
    <row r="3373" spans="1:44" x14ac:dyDescent="0.25">
      <c r="A3373" s="6">
        <v>4161</v>
      </c>
      <c r="B3373" s="3" t="s">
        <v>5447</v>
      </c>
      <c r="C3373" s="3" t="s">
        <v>6073</v>
      </c>
      <c r="D3373" s="3" t="s">
        <v>6742</v>
      </c>
      <c r="E3373" s="3" t="s">
        <v>3537</v>
      </c>
      <c r="F3373" s="3" t="s">
        <v>10498</v>
      </c>
      <c r="G3373" s="21">
        <v>8</v>
      </c>
      <c r="H3373" s="8" t="s">
        <v>12699</v>
      </c>
      <c r="I3373" s="3" t="s">
        <v>12340</v>
      </c>
      <c r="J3373" s="3" t="s">
        <v>12544</v>
      </c>
      <c r="K3373" s="7">
        <v>0</v>
      </c>
      <c r="L3373" s="3" t="s">
        <v>5458</v>
      </c>
      <c r="M3373" s="7">
        <v>1104</v>
      </c>
      <c r="N3373" s="3" t="s">
        <v>19</v>
      </c>
      <c r="O3373" s="3" t="s">
        <v>5462</v>
      </c>
      <c r="P3373" s="8" t="s">
        <v>12715</v>
      </c>
      <c r="Q3373" s="8" t="s">
        <v>12717</v>
      </c>
      <c r="R3373" s="4">
        <v>0</v>
      </c>
      <c r="S3373" s="4" t="s">
        <v>5627</v>
      </c>
      <c r="T3373" s="4">
        <v>99</v>
      </c>
      <c r="U3373" s="7" t="s">
        <v>6298</v>
      </c>
      <c r="V3373" s="7">
        <v>43</v>
      </c>
      <c r="W3373" s="3" t="s">
        <v>8169</v>
      </c>
      <c r="X3373" s="6">
        <v>4301</v>
      </c>
      <c r="Y3373" s="3" t="s">
        <v>9467</v>
      </c>
      <c r="Z3373" s="6">
        <v>4301001</v>
      </c>
      <c r="AA3373" s="3" t="s">
        <v>10492</v>
      </c>
      <c r="AB3373" s="6">
        <v>43010010002</v>
      </c>
      <c r="AC3373" s="3" t="s">
        <v>10497</v>
      </c>
      <c r="AD3373" s="5">
        <v>791384611</v>
      </c>
      <c r="AE3373" s="5">
        <v>0</v>
      </c>
      <c r="AF3373" s="5">
        <v>0</v>
      </c>
      <c r="AG3373" s="5">
        <v>0</v>
      </c>
      <c r="AH3373" s="5">
        <v>0</v>
      </c>
      <c r="AI3373" s="5">
        <v>0</v>
      </c>
      <c r="AJ3373" s="5">
        <v>0</v>
      </c>
      <c r="AK3373" s="5">
        <v>791384611</v>
      </c>
      <c r="AL3373" s="5">
        <v>0</v>
      </c>
      <c r="AM3373" s="5">
        <v>0</v>
      </c>
      <c r="AN3373" s="5">
        <v>0</v>
      </c>
      <c r="AO3373" s="5">
        <v>0</v>
      </c>
      <c r="AP3373" s="5">
        <v>0</v>
      </c>
      <c r="AQ3373" s="5">
        <v>0</v>
      </c>
      <c r="AR3373" s="5">
        <v>791384611</v>
      </c>
    </row>
    <row r="3374" spans="1:44" x14ac:dyDescent="0.25">
      <c r="A3374" s="6">
        <v>4161</v>
      </c>
      <c r="B3374" s="3" t="s">
        <v>5447</v>
      </c>
      <c r="C3374" s="3" t="s">
        <v>6073</v>
      </c>
      <c r="D3374" s="3" t="s">
        <v>6742</v>
      </c>
      <c r="E3374" s="3" t="s">
        <v>3538</v>
      </c>
      <c r="F3374" s="3" t="s">
        <v>10499</v>
      </c>
      <c r="G3374" s="21">
        <v>8</v>
      </c>
      <c r="H3374" s="8" t="s">
        <v>12699</v>
      </c>
      <c r="I3374" s="3" t="s">
        <v>12340</v>
      </c>
      <c r="J3374" s="3" t="s">
        <v>12544</v>
      </c>
      <c r="K3374" s="7">
        <v>0</v>
      </c>
      <c r="L3374" s="3" t="s">
        <v>5458</v>
      </c>
      <c r="M3374" s="7">
        <v>1104</v>
      </c>
      <c r="N3374" s="3" t="s">
        <v>19</v>
      </c>
      <c r="O3374" s="3" t="s">
        <v>5462</v>
      </c>
      <c r="P3374" s="8" t="s">
        <v>12715</v>
      </c>
      <c r="Q3374" s="8" t="s">
        <v>12717</v>
      </c>
      <c r="R3374" s="4">
        <v>0</v>
      </c>
      <c r="S3374" s="4" t="s">
        <v>5627</v>
      </c>
      <c r="T3374" s="4">
        <v>99</v>
      </c>
      <c r="U3374" s="7" t="s">
        <v>6298</v>
      </c>
      <c r="V3374" s="7">
        <v>43</v>
      </c>
      <c r="W3374" s="3" t="s">
        <v>8169</v>
      </c>
      <c r="X3374" s="6">
        <v>4301</v>
      </c>
      <c r="Y3374" s="3" t="s">
        <v>9467</v>
      </c>
      <c r="Z3374" s="6">
        <v>4301001</v>
      </c>
      <c r="AA3374" s="3" t="s">
        <v>10492</v>
      </c>
      <c r="AB3374" s="6">
        <v>43010010002</v>
      </c>
      <c r="AC3374" s="3" t="s">
        <v>10497</v>
      </c>
      <c r="AD3374" s="5">
        <v>455000000</v>
      </c>
      <c r="AE3374" s="5">
        <v>0</v>
      </c>
      <c r="AF3374" s="5">
        <v>0</v>
      </c>
      <c r="AG3374" s="5">
        <v>0</v>
      </c>
      <c r="AH3374" s="5">
        <v>0</v>
      </c>
      <c r="AI3374" s="5">
        <v>0</v>
      </c>
      <c r="AJ3374" s="5">
        <v>0</v>
      </c>
      <c r="AK3374" s="5">
        <v>455000000</v>
      </c>
      <c r="AL3374" s="5">
        <v>0</v>
      </c>
      <c r="AM3374" s="5">
        <v>0</v>
      </c>
      <c r="AN3374" s="5">
        <v>0</v>
      </c>
      <c r="AO3374" s="5">
        <v>0</v>
      </c>
      <c r="AP3374" s="5">
        <v>0</v>
      </c>
      <c r="AQ3374" s="5">
        <v>0</v>
      </c>
      <c r="AR3374" s="5">
        <v>455000000</v>
      </c>
    </row>
    <row r="3375" spans="1:44" x14ac:dyDescent="0.25">
      <c r="A3375" s="6">
        <v>4161</v>
      </c>
      <c r="B3375" s="3" t="s">
        <v>5447</v>
      </c>
      <c r="C3375" s="3" t="s">
        <v>6073</v>
      </c>
      <c r="D3375" s="3" t="s">
        <v>6742</v>
      </c>
      <c r="E3375" s="3" t="s">
        <v>3539</v>
      </c>
      <c r="F3375" s="3" t="s">
        <v>10500</v>
      </c>
      <c r="G3375" s="21">
        <v>8</v>
      </c>
      <c r="H3375" s="8" t="s">
        <v>12699</v>
      </c>
      <c r="I3375" s="3" t="s">
        <v>12356</v>
      </c>
      <c r="J3375" s="3" t="s">
        <v>12560</v>
      </c>
      <c r="K3375" s="7">
        <v>0</v>
      </c>
      <c r="L3375" s="3" t="s">
        <v>5458</v>
      </c>
      <c r="M3375" s="7">
        <v>1104</v>
      </c>
      <c r="N3375" s="3" t="s">
        <v>19</v>
      </c>
      <c r="O3375" s="3" t="s">
        <v>5462</v>
      </c>
      <c r="P3375" s="8" t="s">
        <v>12715</v>
      </c>
      <c r="Q3375" s="8" t="s">
        <v>12717</v>
      </c>
      <c r="R3375" s="4">
        <v>0</v>
      </c>
      <c r="S3375" s="4" t="s">
        <v>5627</v>
      </c>
      <c r="T3375" s="4">
        <v>99</v>
      </c>
      <c r="U3375" s="7" t="s">
        <v>6298</v>
      </c>
      <c r="V3375" s="7">
        <v>43</v>
      </c>
      <c r="W3375" s="3" t="s">
        <v>8169</v>
      </c>
      <c r="X3375" s="6">
        <v>4301</v>
      </c>
      <c r="Y3375" s="3" t="s">
        <v>9467</v>
      </c>
      <c r="Z3375" s="6">
        <v>4301001</v>
      </c>
      <c r="AA3375" s="3" t="s">
        <v>10492</v>
      </c>
      <c r="AB3375" s="6">
        <v>43010010002</v>
      </c>
      <c r="AC3375" s="3" t="s">
        <v>10497</v>
      </c>
      <c r="AD3375" s="5">
        <v>1851873147</v>
      </c>
      <c r="AE3375" s="5">
        <v>0</v>
      </c>
      <c r="AF3375" s="5">
        <v>0</v>
      </c>
      <c r="AG3375" s="5">
        <v>0</v>
      </c>
      <c r="AH3375" s="5">
        <v>0</v>
      </c>
      <c r="AI3375" s="5">
        <v>0</v>
      </c>
      <c r="AJ3375" s="5">
        <v>0</v>
      </c>
      <c r="AK3375" s="5">
        <v>1851873147</v>
      </c>
      <c r="AL3375" s="5">
        <v>0</v>
      </c>
      <c r="AM3375" s="5">
        <v>0</v>
      </c>
      <c r="AN3375" s="5">
        <v>0</v>
      </c>
      <c r="AO3375" s="5">
        <v>0</v>
      </c>
      <c r="AP3375" s="5">
        <v>0</v>
      </c>
      <c r="AQ3375" s="5">
        <v>0</v>
      </c>
      <c r="AR3375" s="5">
        <v>1851873147</v>
      </c>
    </row>
    <row r="3376" spans="1:44" x14ac:dyDescent="0.25">
      <c r="A3376" s="6">
        <v>4161</v>
      </c>
      <c r="B3376" s="3" t="s">
        <v>5447</v>
      </c>
      <c r="C3376" s="3" t="s">
        <v>6073</v>
      </c>
      <c r="D3376" s="3" t="s">
        <v>6742</v>
      </c>
      <c r="E3376" s="3" t="s">
        <v>3540</v>
      </c>
      <c r="F3376" s="3" t="s">
        <v>10501</v>
      </c>
      <c r="G3376" s="21">
        <v>8</v>
      </c>
      <c r="H3376" s="8" t="s">
        <v>12699</v>
      </c>
      <c r="I3376" s="3" t="s">
        <v>12524</v>
      </c>
      <c r="J3376" s="3" t="s">
        <v>12658</v>
      </c>
      <c r="K3376" s="7">
        <v>0</v>
      </c>
      <c r="L3376" s="3" t="s">
        <v>5458</v>
      </c>
      <c r="M3376" s="7">
        <v>1104</v>
      </c>
      <c r="N3376" s="3" t="s">
        <v>19</v>
      </c>
      <c r="O3376" s="3" t="s">
        <v>5462</v>
      </c>
      <c r="P3376" s="8" t="s">
        <v>12715</v>
      </c>
      <c r="Q3376" s="8" t="s">
        <v>12717</v>
      </c>
      <c r="R3376" s="4">
        <v>0</v>
      </c>
      <c r="S3376" s="4" t="s">
        <v>5627</v>
      </c>
      <c r="T3376" s="4">
        <v>99</v>
      </c>
      <c r="U3376" s="7" t="s">
        <v>6298</v>
      </c>
      <c r="V3376" s="7">
        <v>43</v>
      </c>
      <c r="W3376" s="3" t="s">
        <v>8169</v>
      </c>
      <c r="X3376" s="6">
        <v>4301</v>
      </c>
      <c r="Y3376" s="3" t="s">
        <v>9467</v>
      </c>
      <c r="Z3376" s="6">
        <v>4301001</v>
      </c>
      <c r="AA3376" s="3" t="s">
        <v>10492</v>
      </c>
      <c r="AB3376" s="6">
        <v>43010010002</v>
      </c>
      <c r="AC3376" s="3" t="s">
        <v>10497</v>
      </c>
      <c r="AD3376" s="5">
        <v>175483598</v>
      </c>
      <c r="AE3376" s="5">
        <v>0</v>
      </c>
      <c r="AF3376" s="5">
        <v>0</v>
      </c>
      <c r="AG3376" s="5">
        <v>0</v>
      </c>
      <c r="AH3376" s="5">
        <v>0</v>
      </c>
      <c r="AI3376" s="5">
        <v>0</v>
      </c>
      <c r="AJ3376" s="5">
        <v>0</v>
      </c>
      <c r="AK3376" s="5">
        <v>175483598</v>
      </c>
      <c r="AL3376" s="5">
        <v>0</v>
      </c>
      <c r="AM3376" s="5">
        <v>0</v>
      </c>
      <c r="AN3376" s="5">
        <v>0</v>
      </c>
      <c r="AO3376" s="5">
        <v>0</v>
      </c>
      <c r="AP3376" s="5">
        <v>0</v>
      </c>
      <c r="AQ3376" s="5">
        <v>0</v>
      </c>
      <c r="AR3376" s="5">
        <v>175483598</v>
      </c>
    </row>
    <row r="3377" spans="1:44" x14ac:dyDescent="0.25">
      <c r="A3377" s="6">
        <v>4161</v>
      </c>
      <c r="B3377" s="3" t="s">
        <v>5447</v>
      </c>
      <c r="C3377" s="3" t="s">
        <v>6073</v>
      </c>
      <c r="D3377" s="3" t="s">
        <v>6742</v>
      </c>
      <c r="E3377" s="3" t="s">
        <v>3541</v>
      </c>
      <c r="F3377" s="3" t="s">
        <v>10502</v>
      </c>
      <c r="G3377" s="21">
        <v>8</v>
      </c>
      <c r="H3377" s="8" t="s">
        <v>12699</v>
      </c>
      <c r="I3377" s="3" t="s">
        <v>12356</v>
      </c>
      <c r="J3377" s="3" t="s">
        <v>12560</v>
      </c>
      <c r="K3377" s="7">
        <v>0</v>
      </c>
      <c r="L3377" s="3" t="s">
        <v>5458</v>
      </c>
      <c r="M3377" s="7">
        <v>1104</v>
      </c>
      <c r="N3377" s="3" t="s">
        <v>19</v>
      </c>
      <c r="O3377" s="3" t="s">
        <v>5462</v>
      </c>
      <c r="P3377" s="8" t="s">
        <v>12715</v>
      </c>
      <c r="Q3377" s="8" t="s">
        <v>12717</v>
      </c>
      <c r="R3377" s="4">
        <v>0</v>
      </c>
      <c r="S3377" s="4" t="s">
        <v>5627</v>
      </c>
      <c r="T3377" s="4">
        <v>99</v>
      </c>
      <c r="U3377" s="7" t="s">
        <v>6298</v>
      </c>
      <c r="V3377" s="7">
        <v>43</v>
      </c>
      <c r="W3377" s="3" t="s">
        <v>8169</v>
      </c>
      <c r="X3377" s="6">
        <v>4301</v>
      </c>
      <c r="Y3377" s="3" t="s">
        <v>9467</v>
      </c>
      <c r="Z3377" s="6">
        <v>4301001</v>
      </c>
      <c r="AA3377" s="3" t="s">
        <v>10492</v>
      </c>
      <c r="AB3377" s="6">
        <v>43010010002</v>
      </c>
      <c r="AC3377" s="3" t="s">
        <v>10497</v>
      </c>
      <c r="AD3377" s="5">
        <v>400000000</v>
      </c>
      <c r="AE3377" s="5">
        <v>0</v>
      </c>
      <c r="AF3377" s="5">
        <v>0</v>
      </c>
      <c r="AG3377" s="5">
        <v>0</v>
      </c>
      <c r="AH3377" s="5">
        <v>0</v>
      </c>
      <c r="AI3377" s="5">
        <v>0</v>
      </c>
      <c r="AJ3377" s="5">
        <v>0</v>
      </c>
      <c r="AK3377" s="5">
        <v>400000000</v>
      </c>
      <c r="AL3377" s="5">
        <v>0</v>
      </c>
      <c r="AM3377" s="5">
        <v>0</v>
      </c>
      <c r="AN3377" s="5">
        <v>0</v>
      </c>
      <c r="AO3377" s="5">
        <v>0</v>
      </c>
      <c r="AP3377" s="5">
        <v>0</v>
      </c>
      <c r="AQ3377" s="5">
        <v>0</v>
      </c>
      <c r="AR3377" s="5">
        <v>400000000</v>
      </c>
    </row>
    <row r="3378" spans="1:44" x14ac:dyDescent="0.25">
      <c r="A3378" s="6">
        <v>4161</v>
      </c>
      <c r="B3378" s="3" t="s">
        <v>5447</v>
      </c>
      <c r="C3378" s="3" t="s">
        <v>6073</v>
      </c>
      <c r="D3378" s="3" t="s">
        <v>6742</v>
      </c>
      <c r="E3378" s="3" t="s">
        <v>3542</v>
      </c>
      <c r="F3378" s="3" t="s">
        <v>10503</v>
      </c>
      <c r="G3378" s="21">
        <v>8</v>
      </c>
      <c r="H3378" s="8" t="s">
        <v>12699</v>
      </c>
      <c r="I3378" s="3" t="s">
        <v>12341</v>
      </c>
      <c r="J3378" s="3" t="s">
        <v>12545</v>
      </c>
      <c r="K3378" s="7">
        <v>0</v>
      </c>
      <c r="L3378" s="3" t="s">
        <v>5458</v>
      </c>
      <c r="M3378" s="7">
        <v>1104</v>
      </c>
      <c r="N3378" s="3" t="s">
        <v>19</v>
      </c>
      <c r="O3378" s="3" t="s">
        <v>5462</v>
      </c>
      <c r="P3378" s="8" t="s">
        <v>12715</v>
      </c>
      <c r="Q3378" s="8" t="s">
        <v>12717</v>
      </c>
      <c r="R3378" s="4">
        <v>0</v>
      </c>
      <c r="S3378" s="4" t="s">
        <v>5627</v>
      </c>
      <c r="T3378" s="4">
        <v>99</v>
      </c>
      <c r="U3378" s="7" t="s">
        <v>6298</v>
      </c>
      <c r="V3378" s="7">
        <v>43</v>
      </c>
      <c r="W3378" s="3" t="s">
        <v>8169</v>
      </c>
      <c r="X3378" s="6">
        <v>4301</v>
      </c>
      <c r="Y3378" s="3" t="s">
        <v>9467</v>
      </c>
      <c r="Z3378" s="6">
        <v>4301001</v>
      </c>
      <c r="AA3378" s="3" t="s">
        <v>10492</v>
      </c>
      <c r="AB3378" s="6">
        <v>43010010002</v>
      </c>
      <c r="AC3378" s="3" t="s">
        <v>10497</v>
      </c>
      <c r="AD3378" s="5">
        <v>180000000</v>
      </c>
      <c r="AE3378" s="5">
        <v>0</v>
      </c>
      <c r="AF3378" s="5">
        <v>0</v>
      </c>
      <c r="AG3378" s="5">
        <v>0</v>
      </c>
      <c r="AH3378" s="5">
        <v>0</v>
      </c>
      <c r="AI3378" s="5">
        <v>0</v>
      </c>
      <c r="AJ3378" s="5">
        <v>0</v>
      </c>
      <c r="AK3378" s="5">
        <v>180000000</v>
      </c>
      <c r="AL3378" s="5">
        <v>0</v>
      </c>
      <c r="AM3378" s="5">
        <v>0</v>
      </c>
      <c r="AN3378" s="5">
        <v>0</v>
      </c>
      <c r="AO3378" s="5">
        <v>0</v>
      </c>
      <c r="AP3378" s="5">
        <v>0</v>
      </c>
      <c r="AQ3378" s="5">
        <v>0</v>
      </c>
      <c r="AR3378" s="5">
        <v>180000000</v>
      </c>
    </row>
    <row r="3379" spans="1:44" x14ac:dyDescent="0.25">
      <c r="A3379" s="6">
        <v>4161</v>
      </c>
      <c r="B3379" s="3" t="s">
        <v>5447</v>
      </c>
      <c r="C3379" s="3" t="s">
        <v>6074</v>
      </c>
      <c r="D3379" s="3" t="s">
        <v>6743</v>
      </c>
      <c r="E3379" s="3" t="s">
        <v>3543</v>
      </c>
      <c r="F3379" s="3" t="s">
        <v>10504</v>
      </c>
      <c r="G3379" s="21">
        <v>9</v>
      </c>
      <c r="H3379" s="8" t="s">
        <v>12709</v>
      </c>
      <c r="I3379" s="3" t="s">
        <v>12340</v>
      </c>
      <c r="J3379" s="3" t="s">
        <v>12544</v>
      </c>
      <c r="K3379" s="7">
        <v>0</v>
      </c>
      <c r="L3379" s="3" t="s">
        <v>5458</v>
      </c>
      <c r="M3379" s="7">
        <v>1104</v>
      </c>
      <c r="N3379" s="3" t="s">
        <v>19</v>
      </c>
      <c r="O3379" s="3" t="s">
        <v>5462</v>
      </c>
      <c r="P3379" s="8" t="s">
        <v>12715</v>
      </c>
      <c r="Q3379" s="8" t="s">
        <v>12717</v>
      </c>
      <c r="R3379" s="4">
        <v>0</v>
      </c>
      <c r="S3379" s="4" t="s">
        <v>5627</v>
      </c>
      <c r="T3379" s="4">
        <v>99</v>
      </c>
      <c r="U3379" s="7" t="s">
        <v>6298</v>
      </c>
      <c r="V3379" s="7">
        <v>43</v>
      </c>
      <c r="W3379" s="3" t="s">
        <v>8169</v>
      </c>
      <c r="X3379" s="6">
        <v>4301</v>
      </c>
      <c r="Y3379" s="3" t="s">
        <v>9467</v>
      </c>
      <c r="Z3379" s="6">
        <v>4301001</v>
      </c>
      <c r="AA3379" s="3" t="s">
        <v>10492</v>
      </c>
      <c r="AB3379" s="6">
        <v>43010010002</v>
      </c>
      <c r="AC3379" s="3" t="s">
        <v>10497</v>
      </c>
      <c r="AD3379" s="5">
        <v>579932304</v>
      </c>
      <c r="AE3379" s="5">
        <v>0</v>
      </c>
      <c r="AF3379" s="5">
        <v>0</v>
      </c>
      <c r="AG3379" s="5">
        <v>0</v>
      </c>
      <c r="AH3379" s="5">
        <v>0</v>
      </c>
      <c r="AI3379" s="5">
        <v>0</v>
      </c>
      <c r="AJ3379" s="5">
        <v>0</v>
      </c>
      <c r="AK3379" s="5">
        <v>579932304</v>
      </c>
      <c r="AL3379" s="5">
        <v>0</v>
      </c>
      <c r="AM3379" s="5">
        <v>0</v>
      </c>
      <c r="AN3379" s="5">
        <v>0</v>
      </c>
      <c r="AO3379" s="5">
        <v>0</v>
      </c>
      <c r="AP3379" s="5">
        <v>0</v>
      </c>
      <c r="AQ3379" s="5">
        <v>0</v>
      </c>
      <c r="AR3379" s="5">
        <v>579932304</v>
      </c>
    </row>
    <row r="3380" spans="1:44" x14ac:dyDescent="0.25">
      <c r="A3380" s="6">
        <v>4161</v>
      </c>
      <c r="B3380" s="3" t="s">
        <v>5447</v>
      </c>
      <c r="C3380" s="3" t="s">
        <v>6074</v>
      </c>
      <c r="D3380" s="3" t="s">
        <v>6743</v>
      </c>
      <c r="E3380" s="3" t="s">
        <v>3544</v>
      </c>
      <c r="F3380" s="3" t="s">
        <v>10505</v>
      </c>
      <c r="G3380" s="21">
        <v>9</v>
      </c>
      <c r="H3380" s="8" t="s">
        <v>12709</v>
      </c>
      <c r="I3380" s="3" t="s">
        <v>12456</v>
      </c>
      <c r="J3380" s="3" t="s">
        <v>12612</v>
      </c>
      <c r="K3380" s="7">
        <v>0</v>
      </c>
      <c r="L3380" s="3" t="s">
        <v>5458</v>
      </c>
      <c r="M3380" s="7">
        <v>1104</v>
      </c>
      <c r="N3380" s="3" t="s">
        <v>19</v>
      </c>
      <c r="O3380" s="3" t="s">
        <v>5462</v>
      </c>
      <c r="P3380" s="8" t="s">
        <v>12715</v>
      </c>
      <c r="Q3380" s="8" t="s">
        <v>12717</v>
      </c>
      <c r="R3380" s="4">
        <v>0</v>
      </c>
      <c r="S3380" s="4" t="s">
        <v>5627</v>
      </c>
      <c r="T3380" s="4">
        <v>99</v>
      </c>
      <c r="U3380" s="7" t="s">
        <v>6298</v>
      </c>
      <c r="V3380" s="7">
        <v>43</v>
      </c>
      <c r="W3380" s="3" t="s">
        <v>8169</v>
      </c>
      <c r="X3380" s="6">
        <v>4301</v>
      </c>
      <c r="Y3380" s="3" t="s">
        <v>9467</v>
      </c>
      <c r="Z3380" s="6">
        <v>4301001</v>
      </c>
      <c r="AA3380" s="3" t="s">
        <v>10492</v>
      </c>
      <c r="AB3380" s="6">
        <v>43010010002</v>
      </c>
      <c r="AC3380" s="3" t="s">
        <v>10497</v>
      </c>
      <c r="AD3380" s="5">
        <v>81124736</v>
      </c>
      <c r="AE3380" s="5">
        <v>0</v>
      </c>
      <c r="AF3380" s="5">
        <v>0</v>
      </c>
      <c r="AG3380" s="5">
        <v>0</v>
      </c>
      <c r="AH3380" s="5">
        <v>0</v>
      </c>
      <c r="AI3380" s="5">
        <v>0</v>
      </c>
      <c r="AJ3380" s="5">
        <v>0</v>
      </c>
      <c r="AK3380" s="5">
        <v>81124736</v>
      </c>
      <c r="AL3380" s="5">
        <v>0</v>
      </c>
      <c r="AM3380" s="5">
        <v>0</v>
      </c>
      <c r="AN3380" s="5">
        <v>0</v>
      </c>
      <c r="AO3380" s="5">
        <v>0</v>
      </c>
      <c r="AP3380" s="5">
        <v>0</v>
      </c>
      <c r="AQ3380" s="5">
        <v>0</v>
      </c>
      <c r="AR3380" s="5">
        <v>81124736</v>
      </c>
    </row>
    <row r="3381" spans="1:44" x14ac:dyDescent="0.25">
      <c r="A3381" s="6">
        <v>4161</v>
      </c>
      <c r="B3381" s="3" t="s">
        <v>5447</v>
      </c>
      <c r="C3381" s="3" t="s">
        <v>6074</v>
      </c>
      <c r="D3381" s="3" t="s">
        <v>6743</v>
      </c>
      <c r="E3381" s="3" t="s">
        <v>3545</v>
      </c>
      <c r="F3381" s="3" t="s">
        <v>10506</v>
      </c>
      <c r="G3381" s="21">
        <v>9</v>
      </c>
      <c r="H3381" s="8" t="s">
        <v>12709</v>
      </c>
      <c r="I3381" s="3" t="s">
        <v>12339</v>
      </c>
      <c r="J3381" s="3" t="s">
        <v>12543</v>
      </c>
      <c r="K3381" s="7">
        <v>0</v>
      </c>
      <c r="L3381" s="3" t="s">
        <v>5458</v>
      </c>
      <c r="M3381" s="7">
        <v>1104</v>
      </c>
      <c r="N3381" s="3" t="s">
        <v>19</v>
      </c>
      <c r="O3381" s="3" t="s">
        <v>5462</v>
      </c>
      <c r="P3381" s="8" t="s">
        <v>12715</v>
      </c>
      <c r="Q3381" s="8" t="s">
        <v>12717</v>
      </c>
      <c r="R3381" s="4">
        <v>0</v>
      </c>
      <c r="S3381" s="4" t="s">
        <v>5627</v>
      </c>
      <c r="T3381" s="4">
        <v>99</v>
      </c>
      <c r="U3381" s="7" t="s">
        <v>6298</v>
      </c>
      <c r="V3381" s="7">
        <v>43</v>
      </c>
      <c r="W3381" s="3" t="s">
        <v>8169</v>
      </c>
      <c r="X3381" s="6">
        <v>4301</v>
      </c>
      <c r="Y3381" s="3" t="s">
        <v>9467</v>
      </c>
      <c r="Z3381" s="6">
        <v>4301001</v>
      </c>
      <c r="AA3381" s="3" t="s">
        <v>10492</v>
      </c>
      <c r="AB3381" s="6">
        <v>43010010002</v>
      </c>
      <c r="AC3381" s="3" t="s">
        <v>10497</v>
      </c>
      <c r="AD3381" s="5">
        <v>43635340</v>
      </c>
      <c r="AE3381" s="5">
        <v>0</v>
      </c>
      <c r="AF3381" s="5">
        <v>0</v>
      </c>
      <c r="AG3381" s="5">
        <v>0</v>
      </c>
      <c r="AH3381" s="5">
        <v>0</v>
      </c>
      <c r="AI3381" s="5">
        <v>0</v>
      </c>
      <c r="AJ3381" s="5">
        <v>0</v>
      </c>
      <c r="AK3381" s="5">
        <v>43635340</v>
      </c>
      <c r="AL3381" s="5">
        <v>0</v>
      </c>
      <c r="AM3381" s="5">
        <v>0</v>
      </c>
      <c r="AN3381" s="5">
        <v>0</v>
      </c>
      <c r="AO3381" s="5">
        <v>0</v>
      </c>
      <c r="AP3381" s="5">
        <v>0</v>
      </c>
      <c r="AQ3381" s="5">
        <v>0</v>
      </c>
      <c r="AR3381" s="5">
        <v>43635340</v>
      </c>
    </row>
    <row r="3382" spans="1:44" x14ac:dyDescent="0.25">
      <c r="A3382" s="6">
        <v>4161</v>
      </c>
      <c r="B3382" s="3" t="s">
        <v>5447</v>
      </c>
      <c r="C3382" s="3" t="s">
        <v>6074</v>
      </c>
      <c r="D3382" s="3" t="s">
        <v>6743</v>
      </c>
      <c r="E3382" s="3" t="s">
        <v>3546</v>
      </c>
      <c r="F3382" s="3" t="s">
        <v>10507</v>
      </c>
      <c r="G3382" s="21">
        <v>9</v>
      </c>
      <c r="H3382" s="8" t="s">
        <v>12709</v>
      </c>
      <c r="I3382" s="3" t="s">
        <v>12339</v>
      </c>
      <c r="J3382" s="3" t="s">
        <v>12543</v>
      </c>
      <c r="K3382" s="7">
        <v>0</v>
      </c>
      <c r="L3382" s="3" t="s">
        <v>5458</v>
      </c>
      <c r="M3382" s="7">
        <v>1104</v>
      </c>
      <c r="N3382" s="3" t="s">
        <v>19</v>
      </c>
      <c r="O3382" s="3" t="s">
        <v>5462</v>
      </c>
      <c r="P3382" s="8" t="s">
        <v>12715</v>
      </c>
      <c r="Q3382" s="8" t="s">
        <v>12717</v>
      </c>
      <c r="R3382" s="4">
        <v>0</v>
      </c>
      <c r="S3382" s="4" t="s">
        <v>5627</v>
      </c>
      <c r="T3382" s="4">
        <v>99</v>
      </c>
      <c r="U3382" s="7" t="s">
        <v>6298</v>
      </c>
      <c r="V3382" s="7">
        <v>43</v>
      </c>
      <c r="W3382" s="3" t="s">
        <v>8169</v>
      </c>
      <c r="X3382" s="6">
        <v>4301</v>
      </c>
      <c r="Y3382" s="3" t="s">
        <v>9467</v>
      </c>
      <c r="Z3382" s="6">
        <v>4301001</v>
      </c>
      <c r="AA3382" s="3" t="s">
        <v>10492</v>
      </c>
      <c r="AB3382" s="6">
        <v>43010010002</v>
      </c>
      <c r="AC3382" s="3" t="s">
        <v>10497</v>
      </c>
      <c r="AD3382" s="5">
        <v>320631744</v>
      </c>
      <c r="AE3382" s="5">
        <v>0</v>
      </c>
      <c r="AF3382" s="5">
        <v>0</v>
      </c>
      <c r="AG3382" s="5">
        <v>0</v>
      </c>
      <c r="AH3382" s="5">
        <v>0</v>
      </c>
      <c r="AI3382" s="5">
        <v>0</v>
      </c>
      <c r="AJ3382" s="5">
        <v>0</v>
      </c>
      <c r="AK3382" s="5">
        <v>320631744</v>
      </c>
      <c r="AL3382" s="5">
        <v>0</v>
      </c>
      <c r="AM3382" s="5">
        <v>0</v>
      </c>
      <c r="AN3382" s="5">
        <v>0</v>
      </c>
      <c r="AO3382" s="5">
        <v>0</v>
      </c>
      <c r="AP3382" s="5">
        <v>0</v>
      </c>
      <c r="AQ3382" s="5">
        <v>0</v>
      </c>
      <c r="AR3382" s="5">
        <v>320631744</v>
      </c>
    </row>
    <row r="3383" spans="1:44" x14ac:dyDescent="0.25">
      <c r="A3383" s="6">
        <v>4161</v>
      </c>
      <c r="B3383" s="3" t="s">
        <v>5447</v>
      </c>
      <c r="C3383" s="3" t="s">
        <v>6074</v>
      </c>
      <c r="D3383" s="3" t="s">
        <v>6743</v>
      </c>
      <c r="E3383" s="3" t="s">
        <v>3547</v>
      </c>
      <c r="F3383" s="3" t="s">
        <v>10508</v>
      </c>
      <c r="G3383" s="21">
        <v>9</v>
      </c>
      <c r="H3383" s="8" t="s">
        <v>12709</v>
      </c>
      <c r="I3383" s="3" t="s">
        <v>12340</v>
      </c>
      <c r="J3383" s="3" t="s">
        <v>12544</v>
      </c>
      <c r="K3383" s="7">
        <v>0</v>
      </c>
      <c r="L3383" s="3" t="s">
        <v>5458</v>
      </c>
      <c r="M3383" s="7">
        <v>1104</v>
      </c>
      <c r="N3383" s="3" t="s">
        <v>19</v>
      </c>
      <c r="O3383" s="3" t="s">
        <v>5462</v>
      </c>
      <c r="P3383" s="8" t="s">
        <v>12715</v>
      </c>
      <c r="Q3383" s="8" t="s">
        <v>12717</v>
      </c>
      <c r="R3383" s="4">
        <v>0</v>
      </c>
      <c r="S3383" s="4" t="s">
        <v>5627</v>
      </c>
      <c r="T3383" s="4">
        <v>99</v>
      </c>
      <c r="U3383" s="7" t="s">
        <v>6298</v>
      </c>
      <c r="V3383" s="7">
        <v>43</v>
      </c>
      <c r="W3383" s="3" t="s">
        <v>8169</v>
      </c>
      <c r="X3383" s="6">
        <v>4301</v>
      </c>
      <c r="Y3383" s="3" t="s">
        <v>9467</v>
      </c>
      <c r="Z3383" s="6">
        <v>4301001</v>
      </c>
      <c r="AA3383" s="3" t="s">
        <v>10492</v>
      </c>
      <c r="AB3383" s="6">
        <v>43010010002</v>
      </c>
      <c r="AC3383" s="3" t="s">
        <v>10497</v>
      </c>
      <c r="AD3383" s="5">
        <v>118875264</v>
      </c>
      <c r="AE3383" s="5">
        <v>0</v>
      </c>
      <c r="AF3383" s="5">
        <v>0</v>
      </c>
      <c r="AG3383" s="5">
        <v>0</v>
      </c>
      <c r="AH3383" s="5">
        <v>0</v>
      </c>
      <c r="AI3383" s="5">
        <v>0</v>
      </c>
      <c r="AJ3383" s="5">
        <v>0</v>
      </c>
      <c r="AK3383" s="5">
        <v>118875264</v>
      </c>
      <c r="AL3383" s="5">
        <v>0</v>
      </c>
      <c r="AM3383" s="5">
        <v>0</v>
      </c>
      <c r="AN3383" s="5">
        <v>0</v>
      </c>
      <c r="AO3383" s="5">
        <v>0</v>
      </c>
      <c r="AP3383" s="5">
        <v>0</v>
      </c>
      <c r="AQ3383" s="5">
        <v>0</v>
      </c>
      <c r="AR3383" s="5">
        <v>118875264</v>
      </c>
    </row>
    <row r="3384" spans="1:44" x14ac:dyDescent="0.25">
      <c r="A3384" s="6">
        <v>4161</v>
      </c>
      <c r="B3384" s="3" t="s">
        <v>5447</v>
      </c>
      <c r="C3384" s="3" t="s">
        <v>6074</v>
      </c>
      <c r="D3384" s="3" t="s">
        <v>6743</v>
      </c>
      <c r="E3384" s="3" t="s">
        <v>3548</v>
      </c>
      <c r="F3384" s="3" t="s">
        <v>10509</v>
      </c>
      <c r="G3384" s="21">
        <v>9</v>
      </c>
      <c r="H3384" s="8" t="s">
        <v>12709</v>
      </c>
      <c r="I3384" s="3" t="s">
        <v>12340</v>
      </c>
      <c r="J3384" s="3" t="s">
        <v>12544</v>
      </c>
      <c r="K3384" s="7">
        <v>0</v>
      </c>
      <c r="L3384" s="3" t="s">
        <v>5458</v>
      </c>
      <c r="M3384" s="7">
        <v>1104</v>
      </c>
      <c r="N3384" s="3" t="s">
        <v>19</v>
      </c>
      <c r="O3384" s="3" t="s">
        <v>5462</v>
      </c>
      <c r="P3384" s="8" t="s">
        <v>12715</v>
      </c>
      <c r="Q3384" s="8" t="s">
        <v>12717</v>
      </c>
      <c r="R3384" s="4">
        <v>0</v>
      </c>
      <c r="S3384" s="4" t="s">
        <v>5627</v>
      </c>
      <c r="T3384" s="4">
        <v>99</v>
      </c>
      <c r="U3384" s="7" t="s">
        <v>6298</v>
      </c>
      <c r="V3384" s="7">
        <v>43</v>
      </c>
      <c r="W3384" s="3" t="s">
        <v>8169</v>
      </c>
      <c r="X3384" s="6">
        <v>4301</v>
      </c>
      <c r="Y3384" s="3" t="s">
        <v>9467</v>
      </c>
      <c r="Z3384" s="6">
        <v>4301001</v>
      </c>
      <c r="AA3384" s="3" t="s">
        <v>10492</v>
      </c>
      <c r="AB3384" s="6">
        <v>43010010002</v>
      </c>
      <c r="AC3384" s="3" t="s">
        <v>10497</v>
      </c>
      <c r="AD3384" s="5">
        <v>183600612</v>
      </c>
      <c r="AE3384" s="5">
        <v>0</v>
      </c>
      <c r="AF3384" s="5">
        <v>0</v>
      </c>
      <c r="AG3384" s="5">
        <v>0</v>
      </c>
      <c r="AH3384" s="5">
        <v>0</v>
      </c>
      <c r="AI3384" s="5">
        <v>0</v>
      </c>
      <c r="AJ3384" s="5">
        <v>0</v>
      </c>
      <c r="AK3384" s="5">
        <v>183600612</v>
      </c>
      <c r="AL3384" s="5">
        <v>0</v>
      </c>
      <c r="AM3384" s="5">
        <v>0</v>
      </c>
      <c r="AN3384" s="5">
        <v>0</v>
      </c>
      <c r="AO3384" s="5">
        <v>0</v>
      </c>
      <c r="AP3384" s="5">
        <v>0</v>
      </c>
      <c r="AQ3384" s="5">
        <v>0</v>
      </c>
      <c r="AR3384" s="5">
        <v>183600612</v>
      </c>
    </row>
    <row r="3385" spans="1:44" x14ac:dyDescent="0.25">
      <c r="A3385" s="6">
        <v>4161</v>
      </c>
      <c r="B3385" s="3" t="s">
        <v>5447</v>
      </c>
      <c r="C3385" s="3" t="s">
        <v>6075</v>
      </c>
      <c r="D3385" s="3" t="s">
        <v>6744</v>
      </c>
      <c r="E3385" s="3" t="s">
        <v>3549</v>
      </c>
      <c r="F3385" s="3" t="s">
        <v>10510</v>
      </c>
      <c r="G3385" s="21">
        <v>8</v>
      </c>
      <c r="H3385" s="8" t="s">
        <v>12699</v>
      </c>
      <c r="I3385" s="3" t="s">
        <v>12341</v>
      </c>
      <c r="J3385" s="3" t="s">
        <v>12545</v>
      </c>
      <c r="K3385" s="7">
        <v>0</v>
      </c>
      <c r="L3385" s="3" t="s">
        <v>5458</v>
      </c>
      <c r="M3385" s="7">
        <v>1104</v>
      </c>
      <c r="N3385" s="3" t="s">
        <v>19</v>
      </c>
      <c r="O3385" s="3" t="s">
        <v>5462</v>
      </c>
      <c r="P3385" s="8" t="s">
        <v>12715</v>
      </c>
      <c r="Q3385" s="8" t="s">
        <v>12717</v>
      </c>
      <c r="R3385" s="4">
        <v>0</v>
      </c>
      <c r="S3385" s="4" t="s">
        <v>5627</v>
      </c>
      <c r="T3385" s="4">
        <v>99</v>
      </c>
      <c r="U3385" s="7" t="s">
        <v>6298</v>
      </c>
      <c r="V3385" s="7">
        <v>43</v>
      </c>
      <c r="W3385" s="3" t="s">
        <v>8169</v>
      </c>
      <c r="X3385" s="6">
        <v>4301</v>
      </c>
      <c r="Y3385" s="3" t="s">
        <v>9467</v>
      </c>
      <c r="Z3385" s="6">
        <v>4301001</v>
      </c>
      <c r="AA3385" s="3" t="s">
        <v>10492</v>
      </c>
      <c r="AB3385" s="6">
        <v>43010010002</v>
      </c>
      <c r="AC3385" s="3" t="s">
        <v>10497</v>
      </c>
      <c r="AD3385" s="5">
        <v>202473300</v>
      </c>
      <c r="AE3385" s="5">
        <v>0</v>
      </c>
      <c r="AF3385" s="5">
        <v>0</v>
      </c>
      <c r="AG3385" s="5">
        <v>0</v>
      </c>
      <c r="AH3385" s="5">
        <v>0</v>
      </c>
      <c r="AI3385" s="5">
        <v>0</v>
      </c>
      <c r="AJ3385" s="5">
        <v>0</v>
      </c>
      <c r="AK3385" s="5">
        <v>202473300</v>
      </c>
      <c r="AL3385" s="5">
        <v>0</v>
      </c>
      <c r="AM3385" s="5">
        <v>0</v>
      </c>
      <c r="AN3385" s="5">
        <v>0</v>
      </c>
      <c r="AO3385" s="5">
        <v>0</v>
      </c>
      <c r="AP3385" s="5">
        <v>0</v>
      </c>
      <c r="AQ3385" s="5">
        <v>0</v>
      </c>
      <c r="AR3385" s="5">
        <v>202473300</v>
      </c>
    </row>
    <row r="3386" spans="1:44" x14ac:dyDescent="0.25">
      <c r="A3386" s="6">
        <v>4161</v>
      </c>
      <c r="B3386" s="3" t="s">
        <v>5447</v>
      </c>
      <c r="C3386" s="3" t="s">
        <v>6075</v>
      </c>
      <c r="D3386" s="3" t="s">
        <v>6744</v>
      </c>
      <c r="E3386" s="3" t="s">
        <v>3550</v>
      </c>
      <c r="F3386" s="3" t="s">
        <v>10511</v>
      </c>
      <c r="G3386" s="21">
        <v>8</v>
      </c>
      <c r="H3386" s="8" t="s">
        <v>12699</v>
      </c>
      <c r="I3386" s="3" t="s">
        <v>12356</v>
      </c>
      <c r="J3386" s="3" t="s">
        <v>12560</v>
      </c>
      <c r="K3386" s="7">
        <v>0</v>
      </c>
      <c r="L3386" s="3" t="s">
        <v>5458</v>
      </c>
      <c r="M3386" s="7">
        <v>1104</v>
      </c>
      <c r="N3386" s="3" t="s">
        <v>19</v>
      </c>
      <c r="O3386" s="3" t="s">
        <v>5462</v>
      </c>
      <c r="P3386" s="8" t="s">
        <v>12715</v>
      </c>
      <c r="Q3386" s="8" t="s">
        <v>12717</v>
      </c>
      <c r="R3386" s="4">
        <v>0</v>
      </c>
      <c r="S3386" s="4" t="s">
        <v>5627</v>
      </c>
      <c r="T3386" s="4">
        <v>99</v>
      </c>
      <c r="U3386" s="7" t="s">
        <v>6298</v>
      </c>
      <c r="V3386" s="7">
        <v>43</v>
      </c>
      <c r="W3386" s="3" t="s">
        <v>8169</v>
      </c>
      <c r="X3386" s="6">
        <v>4301</v>
      </c>
      <c r="Y3386" s="3" t="s">
        <v>9467</v>
      </c>
      <c r="Z3386" s="6">
        <v>4301001</v>
      </c>
      <c r="AA3386" s="3" t="s">
        <v>10492</v>
      </c>
      <c r="AB3386" s="6">
        <v>43010010002</v>
      </c>
      <c r="AC3386" s="3" t="s">
        <v>10497</v>
      </c>
      <c r="AD3386" s="5">
        <v>50000000</v>
      </c>
      <c r="AE3386" s="5">
        <v>0</v>
      </c>
      <c r="AF3386" s="5">
        <v>0</v>
      </c>
      <c r="AG3386" s="5">
        <v>0</v>
      </c>
      <c r="AH3386" s="5">
        <v>0</v>
      </c>
      <c r="AI3386" s="5">
        <v>0</v>
      </c>
      <c r="AJ3386" s="5">
        <v>0</v>
      </c>
      <c r="AK3386" s="5">
        <v>50000000</v>
      </c>
      <c r="AL3386" s="5">
        <v>0</v>
      </c>
      <c r="AM3386" s="5">
        <v>0</v>
      </c>
      <c r="AN3386" s="5">
        <v>0</v>
      </c>
      <c r="AO3386" s="5">
        <v>0</v>
      </c>
      <c r="AP3386" s="5">
        <v>0</v>
      </c>
      <c r="AQ3386" s="5">
        <v>0</v>
      </c>
      <c r="AR3386" s="5">
        <v>50000000</v>
      </c>
    </row>
    <row r="3387" spans="1:44" x14ac:dyDescent="0.25">
      <c r="A3387" s="6">
        <v>4161</v>
      </c>
      <c r="B3387" s="3" t="s">
        <v>5447</v>
      </c>
      <c r="C3387" s="3" t="s">
        <v>6075</v>
      </c>
      <c r="D3387" s="3" t="s">
        <v>6744</v>
      </c>
      <c r="E3387" s="3" t="s">
        <v>3551</v>
      </c>
      <c r="F3387" s="3" t="s">
        <v>10512</v>
      </c>
      <c r="G3387" s="21">
        <v>8</v>
      </c>
      <c r="H3387" s="8" t="s">
        <v>12699</v>
      </c>
      <c r="I3387" s="3" t="s">
        <v>12356</v>
      </c>
      <c r="J3387" s="3" t="s">
        <v>12560</v>
      </c>
      <c r="K3387" s="7">
        <v>0</v>
      </c>
      <c r="L3387" s="3" t="s">
        <v>5458</v>
      </c>
      <c r="M3387" s="7">
        <v>1104</v>
      </c>
      <c r="N3387" s="3" t="s">
        <v>19</v>
      </c>
      <c r="O3387" s="3" t="s">
        <v>5462</v>
      </c>
      <c r="P3387" s="8" t="s">
        <v>12715</v>
      </c>
      <c r="Q3387" s="8" t="s">
        <v>12717</v>
      </c>
      <c r="R3387" s="4">
        <v>0</v>
      </c>
      <c r="S3387" s="4" t="s">
        <v>5627</v>
      </c>
      <c r="T3387" s="4">
        <v>99</v>
      </c>
      <c r="U3387" s="7" t="s">
        <v>6298</v>
      </c>
      <c r="V3387" s="7">
        <v>43</v>
      </c>
      <c r="W3387" s="3" t="s">
        <v>8169</v>
      </c>
      <c r="X3387" s="6">
        <v>4301</v>
      </c>
      <c r="Y3387" s="3" t="s">
        <v>9467</v>
      </c>
      <c r="Z3387" s="6">
        <v>4301001</v>
      </c>
      <c r="AA3387" s="3" t="s">
        <v>10492</v>
      </c>
      <c r="AB3387" s="6">
        <v>43010010002</v>
      </c>
      <c r="AC3387" s="3" t="s">
        <v>10497</v>
      </c>
      <c r="AD3387" s="5">
        <v>32166700</v>
      </c>
      <c r="AE3387" s="5">
        <v>0</v>
      </c>
      <c r="AF3387" s="5">
        <v>0</v>
      </c>
      <c r="AG3387" s="5">
        <v>0</v>
      </c>
      <c r="AH3387" s="5">
        <v>0</v>
      </c>
      <c r="AI3387" s="5">
        <v>0</v>
      </c>
      <c r="AJ3387" s="5">
        <v>0</v>
      </c>
      <c r="AK3387" s="5">
        <v>32166700</v>
      </c>
      <c r="AL3387" s="5">
        <v>0</v>
      </c>
      <c r="AM3387" s="5">
        <v>0</v>
      </c>
      <c r="AN3387" s="5">
        <v>0</v>
      </c>
      <c r="AO3387" s="5">
        <v>0</v>
      </c>
      <c r="AP3387" s="5">
        <v>0</v>
      </c>
      <c r="AQ3387" s="5">
        <v>0</v>
      </c>
      <c r="AR3387" s="5">
        <v>32166700</v>
      </c>
    </row>
    <row r="3388" spans="1:44" x14ac:dyDescent="0.25">
      <c r="A3388" s="6">
        <v>4161</v>
      </c>
      <c r="B3388" s="3" t="s">
        <v>5447</v>
      </c>
      <c r="C3388" s="3" t="s">
        <v>6075</v>
      </c>
      <c r="D3388" s="3" t="s">
        <v>6744</v>
      </c>
      <c r="E3388" s="3" t="s">
        <v>3552</v>
      </c>
      <c r="F3388" s="3" t="s">
        <v>10513</v>
      </c>
      <c r="G3388" s="21">
        <v>8</v>
      </c>
      <c r="H3388" s="8" t="s">
        <v>12699</v>
      </c>
      <c r="I3388" s="3" t="s">
        <v>12341</v>
      </c>
      <c r="J3388" s="3" t="s">
        <v>12545</v>
      </c>
      <c r="K3388" s="7">
        <v>0</v>
      </c>
      <c r="L3388" s="3" t="s">
        <v>5458</v>
      </c>
      <c r="M3388" s="7">
        <v>1104</v>
      </c>
      <c r="N3388" s="3" t="s">
        <v>19</v>
      </c>
      <c r="O3388" s="3" t="s">
        <v>5462</v>
      </c>
      <c r="P3388" s="8" t="s">
        <v>12715</v>
      </c>
      <c r="Q3388" s="8" t="s">
        <v>12717</v>
      </c>
      <c r="R3388" s="4">
        <v>0</v>
      </c>
      <c r="S3388" s="4" t="s">
        <v>5627</v>
      </c>
      <c r="T3388" s="4">
        <v>99</v>
      </c>
      <c r="U3388" s="7" t="s">
        <v>6298</v>
      </c>
      <c r="V3388" s="7">
        <v>43</v>
      </c>
      <c r="W3388" s="3" t="s">
        <v>8169</v>
      </c>
      <c r="X3388" s="6">
        <v>4301</v>
      </c>
      <c r="Y3388" s="3" t="s">
        <v>9467</v>
      </c>
      <c r="Z3388" s="6">
        <v>4301001</v>
      </c>
      <c r="AA3388" s="3" t="s">
        <v>10492</v>
      </c>
      <c r="AB3388" s="6">
        <v>43010010002</v>
      </c>
      <c r="AC3388" s="3" t="s">
        <v>10497</v>
      </c>
      <c r="AD3388" s="5">
        <v>271360000</v>
      </c>
      <c r="AE3388" s="5">
        <v>0</v>
      </c>
      <c r="AF3388" s="5">
        <v>0</v>
      </c>
      <c r="AG3388" s="5">
        <v>0</v>
      </c>
      <c r="AH3388" s="5">
        <v>0</v>
      </c>
      <c r="AI3388" s="5">
        <v>0</v>
      </c>
      <c r="AJ3388" s="5">
        <v>0</v>
      </c>
      <c r="AK3388" s="5">
        <v>271360000</v>
      </c>
      <c r="AL3388" s="5">
        <v>0</v>
      </c>
      <c r="AM3388" s="5">
        <v>0</v>
      </c>
      <c r="AN3388" s="5">
        <v>0</v>
      </c>
      <c r="AO3388" s="5">
        <v>0</v>
      </c>
      <c r="AP3388" s="5">
        <v>0</v>
      </c>
      <c r="AQ3388" s="5">
        <v>0</v>
      </c>
      <c r="AR3388" s="5">
        <v>271360000</v>
      </c>
    </row>
    <row r="3389" spans="1:44" x14ac:dyDescent="0.25">
      <c r="A3389" s="6">
        <v>4161</v>
      </c>
      <c r="B3389" s="3" t="s">
        <v>5447</v>
      </c>
      <c r="C3389" s="3" t="s">
        <v>6076</v>
      </c>
      <c r="D3389" s="3" t="s">
        <v>6745</v>
      </c>
      <c r="E3389" s="3" t="s">
        <v>3553</v>
      </c>
      <c r="F3389" s="3" t="s">
        <v>10514</v>
      </c>
      <c r="G3389" s="21">
        <v>8</v>
      </c>
      <c r="H3389" s="8" t="s">
        <v>12699</v>
      </c>
      <c r="I3389" s="3" t="s">
        <v>12341</v>
      </c>
      <c r="J3389" s="3" t="s">
        <v>12545</v>
      </c>
      <c r="K3389" s="7">
        <v>0</v>
      </c>
      <c r="L3389" s="3" t="s">
        <v>5458</v>
      </c>
      <c r="M3389" s="7">
        <v>1104</v>
      </c>
      <c r="N3389" s="3" t="s">
        <v>19</v>
      </c>
      <c r="O3389" s="3" t="s">
        <v>5462</v>
      </c>
      <c r="P3389" s="8" t="s">
        <v>12715</v>
      </c>
      <c r="Q3389" s="8" t="s">
        <v>12717</v>
      </c>
      <c r="R3389" s="4">
        <v>0</v>
      </c>
      <c r="S3389" s="4" t="s">
        <v>5627</v>
      </c>
      <c r="T3389" s="4">
        <v>99</v>
      </c>
      <c r="U3389" s="7" t="s">
        <v>6298</v>
      </c>
      <c r="V3389" s="7">
        <v>43</v>
      </c>
      <c r="W3389" s="3" t="s">
        <v>8169</v>
      </c>
      <c r="X3389" s="6">
        <v>4301</v>
      </c>
      <c r="Y3389" s="3" t="s">
        <v>9467</v>
      </c>
      <c r="Z3389" s="6">
        <v>4301001</v>
      </c>
      <c r="AA3389" s="3" t="s">
        <v>10492</v>
      </c>
      <c r="AB3389" s="6">
        <v>43010010002</v>
      </c>
      <c r="AC3389" s="3" t="s">
        <v>10497</v>
      </c>
      <c r="AD3389" s="5">
        <v>933480600</v>
      </c>
      <c r="AE3389" s="5">
        <v>0</v>
      </c>
      <c r="AF3389" s="5">
        <v>0</v>
      </c>
      <c r="AG3389" s="5">
        <v>0</v>
      </c>
      <c r="AH3389" s="5">
        <v>0</v>
      </c>
      <c r="AI3389" s="5">
        <v>0</v>
      </c>
      <c r="AJ3389" s="5">
        <v>0</v>
      </c>
      <c r="AK3389" s="5">
        <v>933480600</v>
      </c>
      <c r="AL3389" s="5">
        <v>0</v>
      </c>
      <c r="AM3389" s="5">
        <v>0</v>
      </c>
      <c r="AN3389" s="5">
        <v>0</v>
      </c>
      <c r="AO3389" s="5">
        <v>0</v>
      </c>
      <c r="AP3389" s="5">
        <v>0</v>
      </c>
      <c r="AQ3389" s="5">
        <v>0</v>
      </c>
      <c r="AR3389" s="5">
        <v>933480600</v>
      </c>
    </row>
    <row r="3390" spans="1:44" x14ac:dyDescent="0.25">
      <c r="A3390" s="6">
        <v>4161</v>
      </c>
      <c r="B3390" s="3" t="s">
        <v>5447</v>
      </c>
      <c r="C3390" s="3" t="s">
        <v>6076</v>
      </c>
      <c r="D3390" s="3" t="s">
        <v>6745</v>
      </c>
      <c r="E3390" s="3" t="s">
        <v>3554</v>
      </c>
      <c r="F3390" s="3" t="s">
        <v>10515</v>
      </c>
      <c r="G3390" s="21">
        <v>8</v>
      </c>
      <c r="H3390" s="8" t="s">
        <v>12699</v>
      </c>
      <c r="I3390" s="3" t="s">
        <v>12350</v>
      </c>
      <c r="J3390" s="3" t="s">
        <v>12554</v>
      </c>
      <c r="K3390" s="7">
        <v>0</v>
      </c>
      <c r="L3390" s="3" t="s">
        <v>5458</v>
      </c>
      <c r="M3390" s="7">
        <v>1104</v>
      </c>
      <c r="N3390" s="3" t="s">
        <v>19</v>
      </c>
      <c r="O3390" s="3" t="s">
        <v>5462</v>
      </c>
      <c r="P3390" s="8" t="s">
        <v>12715</v>
      </c>
      <c r="Q3390" s="8" t="s">
        <v>12717</v>
      </c>
      <c r="R3390" s="4">
        <v>0</v>
      </c>
      <c r="S3390" s="4" t="s">
        <v>5627</v>
      </c>
      <c r="T3390" s="4">
        <v>99</v>
      </c>
      <c r="U3390" s="7" t="s">
        <v>6298</v>
      </c>
      <c r="V3390" s="7">
        <v>43</v>
      </c>
      <c r="W3390" s="3" t="s">
        <v>8169</v>
      </c>
      <c r="X3390" s="6">
        <v>4301</v>
      </c>
      <c r="Y3390" s="3" t="s">
        <v>9467</v>
      </c>
      <c r="Z3390" s="6">
        <v>4301001</v>
      </c>
      <c r="AA3390" s="3" t="s">
        <v>10492</v>
      </c>
      <c r="AB3390" s="6">
        <v>43010010002</v>
      </c>
      <c r="AC3390" s="3" t="s">
        <v>10497</v>
      </c>
      <c r="AD3390" s="5">
        <v>300000000</v>
      </c>
      <c r="AE3390" s="5">
        <v>0</v>
      </c>
      <c r="AF3390" s="5">
        <v>0</v>
      </c>
      <c r="AG3390" s="5">
        <v>0</v>
      </c>
      <c r="AH3390" s="5">
        <v>0</v>
      </c>
      <c r="AI3390" s="5">
        <v>0</v>
      </c>
      <c r="AJ3390" s="5">
        <v>0</v>
      </c>
      <c r="AK3390" s="5">
        <v>300000000</v>
      </c>
      <c r="AL3390" s="5">
        <v>0</v>
      </c>
      <c r="AM3390" s="5">
        <v>0</v>
      </c>
      <c r="AN3390" s="5">
        <v>0</v>
      </c>
      <c r="AO3390" s="5">
        <v>0</v>
      </c>
      <c r="AP3390" s="5">
        <v>0</v>
      </c>
      <c r="AQ3390" s="5">
        <v>0</v>
      </c>
      <c r="AR3390" s="5">
        <v>300000000</v>
      </c>
    </row>
    <row r="3391" spans="1:44" x14ac:dyDescent="0.25">
      <c r="A3391" s="6">
        <v>4161</v>
      </c>
      <c r="B3391" s="3" t="s">
        <v>5447</v>
      </c>
      <c r="C3391" s="3" t="s">
        <v>6076</v>
      </c>
      <c r="D3391" s="3" t="s">
        <v>6745</v>
      </c>
      <c r="E3391" s="3" t="s">
        <v>3555</v>
      </c>
      <c r="F3391" s="3" t="s">
        <v>10516</v>
      </c>
      <c r="G3391" s="21">
        <v>8</v>
      </c>
      <c r="H3391" s="8" t="s">
        <v>12699</v>
      </c>
      <c r="I3391" s="3" t="s">
        <v>12524</v>
      </c>
      <c r="J3391" s="3" t="s">
        <v>12658</v>
      </c>
      <c r="K3391" s="7">
        <v>0</v>
      </c>
      <c r="L3391" s="3" t="s">
        <v>5458</v>
      </c>
      <c r="M3391" s="7">
        <v>1104</v>
      </c>
      <c r="N3391" s="3" t="s">
        <v>19</v>
      </c>
      <c r="O3391" s="3" t="s">
        <v>5462</v>
      </c>
      <c r="P3391" s="8" t="s">
        <v>12715</v>
      </c>
      <c r="Q3391" s="8" t="s">
        <v>12717</v>
      </c>
      <c r="R3391" s="4">
        <v>0</v>
      </c>
      <c r="S3391" s="4" t="s">
        <v>5627</v>
      </c>
      <c r="T3391" s="4">
        <v>99</v>
      </c>
      <c r="U3391" s="7" t="s">
        <v>6298</v>
      </c>
      <c r="V3391" s="7">
        <v>43</v>
      </c>
      <c r="W3391" s="3" t="s">
        <v>8169</v>
      </c>
      <c r="X3391" s="6">
        <v>4301</v>
      </c>
      <c r="Y3391" s="3" t="s">
        <v>9467</v>
      </c>
      <c r="Z3391" s="6">
        <v>4301001</v>
      </c>
      <c r="AA3391" s="3" t="s">
        <v>10492</v>
      </c>
      <c r="AB3391" s="6">
        <v>43010010002</v>
      </c>
      <c r="AC3391" s="3" t="s">
        <v>10497</v>
      </c>
      <c r="AD3391" s="5">
        <v>500000000</v>
      </c>
      <c r="AE3391" s="5">
        <v>0</v>
      </c>
      <c r="AF3391" s="5">
        <v>0</v>
      </c>
      <c r="AG3391" s="5">
        <v>0</v>
      </c>
      <c r="AH3391" s="5">
        <v>0</v>
      </c>
      <c r="AI3391" s="5">
        <v>0</v>
      </c>
      <c r="AJ3391" s="5">
        <v>0</v>
      </c>
      <c r="AK3391" s="5">
        <v>500000000</v>
      </c>
      <c r="AL3391" s="5">
        <v>0</v>
      </c>
      <c r="AM3391" s="5">
        <v>0</v>
      </c>
      <c r="AN3391" s="5">
        <v>0</v>
      </c>
      <c r="AO3391" s="5">
        <v>0</v>
      </c>
      <c r="AP3391" s="5">
        <v>0</v>
      </c>
      <c r="AQ3391" s="5">
        <v>0</v>
      </c>
      <c r="AR3391" s="5">
        <v>500000000</v>
      </c>
    </row>
    <row r="3392" spans="1:44" x14ac:dyDescent="0.25">
      <c r="A3392" s="6">
        <v>4161</v>
      </c>
      <c r="B3392" s="3" t="s">
        <v>5447</v>
      </c>
      <c r="C3392" s="3" t="s">
        <v>6076</v>
      </c>
      <c r="D3392" s="3" t="s">
        <v>6745</v>
      </c>
      <c r="E3392" s="3" t="s">
        <v>3556</v>
      </c>
      <c r="F3392" s="3" t="s">
        <v>10517</v>
      </c>
      <c r="G3392" s="21">
        <v>8</v>
      </c>
      <c r="H3392" s="8" t="s">
        <v>12699</v>
      </c>
      <c r="I3392" s="3" t="s">
        <v>12340</v>
      </c>
      <c r="J3392" s="3" t="s">
        <v>12544</v>
      </c>
      <c r="K3392" s="7">
        <v>0</v>
      </c>
      <c r="L3392" s="3" t="s">
        <v>5458</v>
      </c>
      <c r="M3392" s="7">
        <v>1104</v>
      </c>
      <c r="N3392" s="3" t="s">
        <v>19</v>
      </c>
      <c r="O3392" s="3" t="s">
        <v>5462</v>
      </c>
      <c r="P3392" s="8" t="s">
        <v>12715</v>
      </c>
      <c r="Q3392" s="8" t="s">
        <v>12717</v>
      </c>
      <c r="R3392" s="4">
        <v>0</v>
      </c>
      <c r="S3392" s="4" t="s">
        <v>5627</v>
      </c>
      <c r="T3392" s="4">
        <v>99</v>
      </c>
      <c r="U3392" s="7" t="s">
        <v>6298</v>
      </c>
      <c r="V3392" s="7">
        <v>43</v>
      </c>
      <c r="W3392" s="3" t="s">
        <v>8169</v>
      </c>
      <c r="X3392" s="6">
        <v>4301</v>
      </c>
      <c r="Y3392" s="3" t="s">
        <v>9467</v>
      </c>
      <c r="Z3392" s="6">
        <v>4301001</v>
      </c>
      <c r="AA3392" s="3" t="s">
        <v>10492</v>
      </c>
      <c r="AB3392" s="6">
        <v>43010010002</v>
      </c>
      <c r="AC3392" s="3" t="s">
        <v>10497</v>
      </c>
      <c r="AD3392" s="5">
        <v>879834400</v>
      </c>
      <c r="AE3392" s="5">
        <v>0</v>
      </c>
      <c r="AF3392" s="5">
        <v>0</v>
      </c>
      <c r="AG3392" s="5">
        <v>0</v>
      </c>
      <c r="AH3392" s="5">
        <v>0</v>
      </c>
      <c r="AI3392" s="5">
        <v>0</v>
      </c>
      <c r="AJ3392" s="5">
        <v>0</v>
      </c>
      <c r="AK3392" s="5">
        <v>879834400</v>
      </c>
      <c r="AL3392" s="5">
        <v>0</v>
      </c>
      <c r="AM3392" s="5">
        <v>0</v>
      </c>
      <c r="AN3392" s="5">
        <v>0</v>
      </c>
      <c r="AO3392" s="5">
        <v>0</v>
      </c>
      <c r="AP3392" s="5">
        <v>0</v>
      </c>
      <c r="AQ3392" s="5">
        <v>0</v>
      </c>
      <c r="AR3392" s="5">
        <v>879834400</v>
      </c>
    </row>
    <row r="3393" spans="1:44" x14ac:dyDescent="0.25">
      <c r="A3393" s="6">
        <v>4161</v>
      </c>
      <c r="B3393" s="3" t="s">
        <v>5447</v>
      </c>
      <c r="C3393" s="3" t="s">
        <v>6076</v>
      </c>
      <c r="D3393" s="3" t="s">
        <v>6745</v>
      </c>
      <c r="E3393" s="3" t="s">
        <v>3557</v>
      </c>
      <c r="F3393" s="3" t="s">
        <v>10518</v>
      </c>
      <c r="G3393" s="21">
        <v>8</v>
      </c>
      <c r="H3393" s="8" t="s">
        <v>12699</v>
      </c>
      <c r="I3393" s="3" t="s">
        <v>12340</v>
      </c>
      <c r="J3393" s="3" t="s">
        <v>12544</v>
      </c>
      <c r="K3393" s="7">
        <v>0</v>
      </c>
      <c r="L3393" s="3" t="s">
        <v>5458</v>
      </c>
      <c r="M3393" s="7">
        <v>1104</v>
      </c>
      <c r="N3393" s="3" t="s">
        <v>19</v>
      </c>
      <c r="O3393" s="3" t="s">
        <v>5462</v>
      </c>
      <c r="P3393" s="8" t="s">
        <v>12715</v>
      </c>
      <c r="Q3393" s="8" t="s">
        <v>12717</v>
      </c>
      <c r="R3393" s="4">
        <v>0</v>
      </c>
      <c r="S3393" s="4" t="s">
        <v>5627</v>
      </c>
      <c r="T3393" s="4">
        <v>99</v>
      </c>
      <c r="U3393" s="7" t="s">
        <v>6298</v>
      </c>
      <c r="V3393" s="7">
        <v>43</v>
      </c>
      <c r="W3393" s="3" t="s">
        <v>8169</v>
      </c>
      <c r="X3393" s="6">
        <v>4301</v>
      </c>
      <c r="Y3393" s="3" t="s">
        <v>9467</v>
      </c>
      <c r="Z3393" s="6">
        <v>4301001</v>
      </c>
      <c r="AA3393" s="3" t="s">
        <v>10492</v>
      </c>
      <c r="AB3393" s="6">
        <v>43010010002</v>
      </c>
      <c r="AC3393" s="3" t="s">
        <v>10497</v>
      </c>
      <c r="AD3393" s="5">
        <v>586685000</v>
      </c>
      <c r="AE3393" s="5">
        <v>0</v>
      </c>
      <c r="AF3393" s="5">
        <v>0</v>
      </c>
      <c r="AG3393" s="5">
        <v>0</v>
      </c>
      <c r="AH3393" s="5">
        <v>0</v>
      </c>
      <c r="AI3393" s="5">
        <v>0</v>
      </c>
      <c r="AJ3393" s="5">
        <v>0</v>
      </c>
      <c r="AK3393" s="5">
        <v>586685000</v>
      </c>
      <c r="AL3393" s="5">
        <v>0</v>
      </c>
      <c r="AM3393" s="5">
        <v>0</v>
      </c>
      <c r="AN3393" s="5">
        <v>0</v>
      </c>
      <c r="AO3393" s="5">
        <v>0</v>
      </c>
      <c r="AP3393" s="5">
        <v>0</v>
      </c>
      <c r="AQ3393" s="5">
        <v>0</v>
      </c>
      <c r="AR3393" s="5">
        <v>586685000</v>
      </c>
    </row>
    <row r="3394" spans="1:44" x14ac:dyDescent="0.25">
      <c r="A3394" s="6">
        <v>4161</v>
      </c>
      <c r="B3394" s="3" t="s">
        <v>5447</v>
      </c>
      <c r="C3394" s="3" t="s">
        <v>6076</v>
      </c>
      <c r="D3394" s="3" t="s">
        <v>6745</v>
      </c>
      <c r="E3394" s="3" t="s">
        <v>3558</v>
      </c>
      <c r="F3394" s="3" t="s">
        <v>10519</v>
      </c>
      <c r="G3394" s="21">
        <v>8</v>
      </c>
      <c r="H3394" s="8" t="s">
        <v>12699</v>
      </c>
      <c r="I3394" s="3" t="s">
        <v>12524</v>
      </c>
      <c r="J3394" s="3" t="s">
        <v>12658</v>
      </c>
      <c r="K3394" s="7">
        <v>0</v>
      </c>
      <c r="L3394" s="3" t="s">
        <v>5458</v>
      </c>
      <c r="M3394" s="7">
        <v>1104</v>
      </c>
      <c r="N3394" s="3" t="s">
        <v>19</v>
      </c>
      <c r="O3394" s="3" t="s">
        <v>5462</v>
      </c>
      <c r="P3394" s="8" t="s">
        <v>12715</v>
      </c>
      <c r="Q3394" s="8" t="s">
        <v>12717</v>
      </c>
      <c r="R3394" s="4">
        <v>0</v>
      </c>
      <c r="S3394" s="4" t="s">
        <v>5627</v>
      </c>
      <c r="T3394" s="4">
        <v>99</v>
      </c>
      <c r="U3394" s="7" t="s">
        <v>6298</v>
      </c>
      <c r="V3394" s="7">
        <v>43</v>
      </c>
      <c r="W3394" s="3" t="s">
        <v>8169</v>
      </c>
      <c r="X3394" s="6">
        <v>4301</v>
      </c>
      <c r="Y3394" s="3" t="s">
        <v>9467</v>
      </c>
      <c r="Z3394" s="6">
        <v>4301001</v>
      </c>
      <c r="AA3394" s="3" t="s">
        <v>10492</v>
      </c>
      <c r="AB3394" s="6">
        <v>43010010002</v>
      </c>
      <c r="AC3394" s="3" t="s">
        <v>10497</v>
      </c>
      <c r="AD3394" s="5">
        <v>400000000</v>
      </c>
      <c r="AE3394" s="5">
        <v>0</v>
      </c>
      <c r="AF3394" s="5">
        <v>0</v>
      </c>
      <c r="AG3394" s="5">
        <v>0</v>
      </c>
      <c r="AH3394" s="5">
        <v>0</v>
      </c>
      <c r="AI3394" s="5">
        <v>0</v>
      </c>
      <c r="AJ3394" s="5">
        <v>0</v>
      </c>
      <c r="AK3394" s="5">
        <v>400000000</v>
      </c>
      <c r="AL3394" s="5">
        <v>0</v>
      </c>
      <c r="AM3394" s="5">
        <v>0</v>
      </c>
      <c r="AN3394" s="5">
        <v>0</v>
      </c>
      <c r="AO3394" s="5">
        <v>0</v>
      </c>
      <c r="AP3394" s="5">
        <v>0</v>
      </c>
      <c r="AQ3394" s="5">
        <v>0</v>
      </c>
      <c r="AR3394" s="5">
        <v>400000000</v>
      </c>
    </row>
    <row r="3395" spans="1:44" x14ac:dyDescent="0.25">
      <c r="A3395" s="6">
        <v>4161</v>
      </c>
      <c r="B3395" s="3" t="s">
        <v>5447</v>
      </c>
      <c r="C3395" s="3" t="s">
        <v>6076</v>
      </c>
      <c r="D3395" s="3" t="s">
        <v>6745</v>
      </c>
      <c r="E3395" s="3" t="s">
        <v>3559</v>
      </c>
      <c r="F3395" s="3" t="s">
        <v>10520</v>
      </c>
      <c r="G3395" s="21">
        <v>8</v>
      </c>
      <c r="H3395" s="8" t="s">
        <v>12699</v>
      </c>
      <c r="I3395" s="3" t="s">
        <v>12525</v>
      </c>
      <c r="J3395" s="3" t="s">
        <v>12659</v>
      </c>
      <c r="K3395" s="7">
        <v>0</v>
      </c>
      <c r="L3395" s="3" t="s">
        <v>5458</v>
      </c>
      <c r="M3395" s="7">
        <v>1104</v>
      </c>
      <c r="N3395" s="3" t="s">
        <v>19</v>
      </c>
      <c r="O3395" s="3" t="s">
        <v>5462</v>
      </c>
      <c r="P3395" s="8" t="s">
        <v>12715</v>
      </c>
      <c r="Q3395" s="8" t="s">
        <v>12717</v>
      </c>
      <c r="R3395" s="4">
        <v>0</v>
      </c>
      <c r="S3395" s="4" t="s">
        <v>5627</v>
      </c>
      <c r="T3395" s="4">
        <v>99</v>
      </c>
      <c r="U3395" s="7" t="s">
        <v>6298</v>
      </c>
      <c r="V3395" s="7">
        <v>43</v>
      </c>
      <c r="W3395" s="3" t="s">
        <v>8169</v>
      </c>
      <c r="X3395" s="6">
        <v>4301</v>
      </c>
      <c r="Y3395" s="3" t="s">
        <v>9467</v>
      </c>
      <c r="Z3395" s="6">
        <v>4301001</v>
      </c>
      <c r="AA3395" s="3" t="s">
        <v>10492</v>
      </c>
      <c r="AB3395" s="6">
        <v>43010010002</v>
      </c>
      <c r="AC3395" s="3" t="s">
        <v>10497</v>
      </c>
      <c r="AD3395" s="5">
        <v>200000000</v>
      </c>
      <c r="AE3395" s="5">
        <v>0</v>
      </c>
      <c r="AF3395" s="5">
        <v>0</v>
      </c>
      <c r="AG3395" s="5">
        <v>0</v>
      </c>
      <c r="AH3395" s="5">
        <v>0</v>
      </c>
      <c r="AI3395" s="5">
        <v>0</v>
      </c>
      <c r="AJ3395" s="5">
        <v>0</v>
      </c>
      <c r="AK3395" s="5">
        <v>200000000</v>
      </c>
      <c r="AL3395" s="5">
        <v>0</v>
      </c>
      <c r="AM3395" s="5">
        <v>0</v>
      </c>
      <c r="AN3395" s="5">
        <v>0</v>
      </c>
      <c r="AO3395" s="5">
        <v>0</v>
      </c>
      <c r="AP3395" s="5">
        <v>0</v>
      </c>
      <c r="AQ3395" s="5">
        <v>0</v>
      </c>
      <c r="AR3395" s="5">
        <v>200000000</v>
      </c>
    </row>
    <row r="3396" spans="1:44" x14ac:dyDescent="0.25">
      <c r="A3396" s="6">
        <v>4161</v>
      </c>
      <c r="B3396" s="3" t="s">
        <v>5447</v>
      </c>
      <c r="C3396" s="3" t="s">
        <v>6077</v>
      </c>
      <c r="D3396" s="3" t="s">
        <v>6746</v>
      </c>
      <c r="E3396" s="3" t="s">
        <v>3562</v>
      </c>
      <c r="F3396" s="3" t="s">
        <v>10522</v>
      </c>
      <c r="G3396" s="21">
        <v>8</v>
      </c>
      <c r="H3396" s="8" t="s">
        <v>12699</v>
      </c>
      <c r="I3396" s="3" t="s">
        <v>12493</v>
      </c>
      <c r="J3396" s="3" t="s">
        <v>12648</v>
      </c>
      <c r="K3396" s="7">
        <v>0</v>
      </c>
      <c r="L3396" s="3" t="s">
        <v>5458</v>
      </c>
      <c r="M3396" s="7">
        <v>1104</v>
      </c>
      <c r="N3396" s="3" t="s">
        <v>19</v>
      </c>
      <c r="O3396" s="3" t="s">
        <v>5462</v>
      </c>
      <c r="P3396" s="8" t="s">
        <v>12715</v>
      </c>
      <c r="Q3396" s="8" t="s">
        <v>12717</v>
      </c>
      <c r="R3396" s="4">
        <v>0</v>
      </c>
      <c r="S3396" s="4" t="s">
        <v>5627</v>
      </c>
      <c r="T3396" s="4">
        <v>99</v>
      </c>
      <c r="U3396" s="7" t="s">
        <v>6298</v>
      </c>
      <c r="V3396" s="7">
        <v>43</v>
      </c>
      <c r="W3396" s="3" t="s">
        <v>8169</v>
      </c>
      <c r="X3396" s="6">
        <v>4301</v>
      </c>
      <c r="Y3396" s="3" t="s">
        <v>9467</v>
      </c>
      <c r="Z3396" s="6">
        <v>4301001</v>
      </c>
      <c r="AA3396" s="3" t="s">
        <v>10492</v>
      </c>
      <c r="AB3396" s="6">
        <v>43010010003</v>
      </c>
      <c r="AC3396" s="3" t="s">
        <v>10521</v>
      </c>
      <c r="AD3396" s="5">
        <v>3915567</v>
      </c>
      <c r="AE3396" s="5">
        <v>0</v>
      </c>
      <c r="AF3396" s="5">
        <v>0</v>
      </c>
      <c r="AG3396" s="5">
        <v>0</v>
      </c>
      <c r="AH3396" s="5">
        <v>0</v>
      </c>
      <c r="AI3396" s="5">
        <v>0</v>
      </c>
      <c r="AJ3396" s="5">
        <v>0</v>
      </c>
      <c r="AK3396" s="5">
        <v>3915567</v>
      </c>
      <c r="AL3396" s="5">
        <v>0</v>
      </c>
      <c r="AM3396" s="5">
        <v>0</v>
      </c>
      <c r="AN3396" s="5">
        <v>0</v>
      </c>
      <c r="AO3396" s="5">
        <v>0</v>
      </c>
      <c r="AP3396" s="5">
        <v>0</v>
      </c>
      <c r="AQ3396" s="5">
        <v>0</v>
      </c>
      <c r="AR3396" s="5">
        <v>3915567</v>
      </c>
    </row>
    <row r="3397" spans="1:44" x14ac:dyDescent="0.25">
      <c r="A3397" s="6">
        <v>4161</v>
      </c>
      <c r="B3397" s="3" t="s">
        <v>5447</v>
      </c>
      <c r="C3397" s="3" t="s">
        <v>6077</v>
      </c>
      <c r="D3397" s="3" t="s">
        <v>6746</v>
      </c>
      <c r="E3397" s="3" t="s">
        <v>3563</v>
      </c>
      <c r="F3397" s="3" t="s">
        <v>10523</v>
      </c>
      <c r="G3397" s="21">
        <v>8</v>
      </c>
      <c r="H3397" s="8" t="s">
        <v>12699</v>
      </c>
      <c r="I3397" s="3" t="s">
        <v>12493</v>
      </c>
      <c r="J3397" s="3" t="s">
        <v>12648</v>
      </c>
      <c r="K3397" s="7">
        <v>0</v>
      </c>
      <c r="L3397" s="3" t="s">
        <v>5458</v>
      </c>
      <c r="M3397" s="7">
        <v>1104</v>
      </c>
      <c r="N3397" s="3" t="s">
        <v>19</v>
      </c>
      <c r="O3397" s="3" t="s">
        <v>5462</v>
      </c>
      <c r="P3397" s="8" t="s">
        <v>12715</v>
      </c>
      <c r="Q3397" s="8" t="s">
        <v>12717</v>
      </c>
      <c r="R3397" s="4">
        <v>0</v>
      </c>
      <c r="S3397" s="4" t="s">
        <v>5627</v>
      </c>
      <c r="T3397" s="4">
        <v>99</v>
      </c>
      <c r="U3397" s="7" t="s">
        <v>6298</v>
      </c>
      <c r="V3397" s="7">
        <v>43</v>
      </c>
      <c r="W3397" s="3" t="s">
        <v>8169</v>
      </c>
      <c r="X3397" s="6">
        <v>4301</v>
      </c>
      <c r="Y3397" s="3" t="s">
        <v>9467</v>
      </c>
      <c r="Z3397" s="6">
        <v>4301001</v>
      </c>
      <c r="AA3397" s="3" t="s">
        <v>10492</v>
      </c>
      <c r="AB3397" s="6">
        <v>43010010003</v>
      </c>
      <c r="AC3397" s="3" t="s">
        <v>10521</v>
      </c>
      <c r="AD3397" s="5">
        <v>710565926</v>
      </c>
      <c r="AE3397" s="5">
        <v>0</v>
      </c>
      <c r="AF3397" s="5">
        <v>0</v>
      </c>
      <c r="AG3397" s="5">
        <v>0</v>
      </c>
      <c r="AH3397" s="5">
        <v>0</v>
      </c>
      <c r="AI3397" s="5">
        <v>0</v>
      </c>
      <c r="AJ3397" s="5">
        <v>0</v>
      </c>
      <c r="AK3397" s="5">
        <v>710565926</v>
      </c>
      <c r="AL3397" s="5">
        <v>0</v>
      </c>
      <c r="AM3397" s="5">
        <v>0</v>
      </c>
      <c r="AN3397" s="5">
        <v>0</v>
      </c>
      <c r="AO3397" s="5">
        <v>0</v>
      </c>
      <c r="AP3397" s="5">
        <v>0</v>
      </c>
      <c r="AQ3397" s="5">
        <v>0</v>
      </c>
      <c r="AR3397" s="5">
        <v>710565926</v>
      </c>
    </row>
    <row r="3398" spans="1:44" x14ac:dyDescent="0.25">
      <c r="A3398" s="6">
        <v>4161</v>
      </c>
      <c r="B3398" s="3" t="s">
        <v>5447</v>
      </c>
      <c r="C3398" s="3" t="s">
        <v>6078</v>
      </c>
      <c r="D3398" s="3" t="s">
        <v>6747</v>
      </c>
      <c r="E3398" s="3" t="s">
        <v>3564</v>
      </c>
      <c r="F3398" s="3" t="s">
        <v>10525</v>
      </c>
      <c r="G3398" s="21">
        <v>8</v>
      </c>
      <c r="H3398" s="8" t="s">
        <v>12699</v>
      </c>
      <c r="I3398" s="3" t="s">
        <v>12493</v>
      </c>
      <c r="J3398" s="3" t="s">
        <v>12648</v>
      </c>
      <c r="K3398" s="7">
        <v>0</v>
      </c>
      <c r="L3398" s="3" t="s">
        <v>5458</v>
      </c>
      <c r="M3398" s="7">
        <v>1104</v>
      </c>
      <c r="N3398" s="3" t="s">
        <v>19</v>
      </c>
      <c r="O3398" s="3" t="s">
        <v>5462</v>
      </c>
      <c r="P3398" s="8" t="s">
        <v>12715</v>
      </c>
      <c r="Q3398" s="8" t="s">
        <v>12717</v>
      </c>
      <c r="R3398" s="4">
        <v>0</v>
      </c>
      <c r="S3398" s="4" t="s">
        <v>5627</v>
      </c>
      <c r="T3398" s="4">
        <v>99</v>
      </c>
      <c r="U3398" s="7" t="s">
        <v>6298</v>
      </c>
      <c r="V3398" s="7">
        <v>43</v>
      </c>
      <c r="W3398" s="3" t="s">
        <v>8169</v>
      </c>
      <c r="X3398" s="6">
        <v>4301</v>
      </c>
      <c r="Y3398" s="3" t="s">
        <v>9467</v>
      </c>
      <c r="Z3398" s="6">
        <v>4301001</v>
      </c>
      <c r="AA3398" s="3" t="s">
        <v>10492</v>
      </c>
      <c r="AB3398" s="6">
        <v>43010010004</v>
      </c>
      <c r="AC3398" s="3" t="s">
        <v>10524</v>
      </c>
      <c r="AD3398" s="5">
        <v>576174098</v>
      </c>
      <c r="AE3398" s="5">
        <v>0</v>
      </c>
      <c r="AF3398" s="5">
        <v>0</v>
      </c>
      <c r="AG3398" s="5">
        <v>0</v>
      </c>
      <c r="AH3398" s="5">
        <v>0</v>
      </c>
      <c r="AI3398" s="5">
        <v>0</v>
      </c>
      <c r="AJ3398" s="5">
        <v>0</v>
      </c>
      <c r="AK3398" s="5">
        <v>576174098</v>
      </c>
      <c r="AL3398" s="5">
        <v>0</v>
      </c>
      <c r="AM3398" s="5">
        <v>0</v>
      </c>
      <c r="AN3398" s="5">
        <v>0</v>
      </c>
      <c r="AO3398" s="5">
        <v>0</v>
      </c>
      <c r="AP3398" s="5">
        <v>0</v>
      </c>
      <c r="AQ3398" s="5">
        <v>0</v>
      </c>
      <c r="AR3398" s="5">
        <v>576174098</v>
      </c>
    </row>
    <row r="3399" spans="1:44" x14ac:dyDescent="0.25">
      <c r="A3399" s="6">
        <v>4161</v>
      </c>
      <c r="B3399" s="3" t="s">
        <v>5447</v>
      </c>
      <c r="C3399" s="3" t="s">
        <v>6078</v>
      </c>
      <c r="D3399" s="3" t="s">
        <v>6747</v>
      </c>
      <c r="E3399" s="3" t="s">
        <v>3565</v>
      </c>
      <c r="F3399" s="3" t="s">
        <v>10526</v>
      </c>
      <c r="G3399" s="21">
        <v>8</v>
      </c>
      <c r="H3399" s="8" t="s">
        <v>12699</v>
      </c>
      <c r="I3399" s="3" t="s">
        <v>12351</v>
      </c>
      <c r="J3399" s="3" t="s">
        <v>12555</v>
      </c>
      <c r="K3399" s="7">
        <v>0</v>
      </c>
      <c r="L3399" s="3" t="s">
        <v>5458</v>
      </c>
      <c r="M3399" s="7">
        <v>1104</v>
      </c>
      <c r="N3399" s="3" t="s">
        <v>19</v>
      </c>
      <c r="O3399" s="3" t="s">
        <v>5462</v>
      </c>
      <c r="P3399" s="8" t="s">
        <v>12715</v>
      </c>
      <c r="Q3399" s="8" t="s">
        <v>12717</v>
      </c>
      <c r="R3399" s="4">
        <v>0</v>
      </c>
      <c r="S3399" s="4" t="s">
        <v>5627</v>
      </c>
      <c r="T3399" s="4">
        <v>99</v>
      </c>
      <c r="U3399" s="7" t="s">
        <v>6298</v>
      </c>
      <c r="V3399" s="7">
        <v>43</v>
      </c>
      <c r="W3399" s="3" t="s">
        <v>8169</v>
      </c>
      <c r="X3399" s="6">
        <v>4301</v>
      </c>
      <c r="Y3399" s="3" t="s">
        <v>9467</v>
      </c>
      <c r="Z3399" s="6">
        <v>4301001</v>
      </c>
      <c r="AA3399" s="3" t="s">
        <v>10492</v>
      </c>
      <c r="AB3399" s="6">
        <v>43010010004</v>
      </c>
      <c r="AC3399" s="3" t="s">
        <v>10524</v>
      </c>
      <c r="AD3399" s="5">
        <v>40332187</v>
      </c>
      <c r="AE3399" s="5">
        <v>0</v>
      </c>
      <c r="AF3399" s="5">
        <v>0</v>
      </c>
      <c r="AG3399" s="5">
        <v>0</v>
      </c>
      <c r="AH3399" s="5">
        <v>0</v>
      </c>
      <c r="AI3399" s="5">
        <v>0</v>
      </c>
      <c r="AJ3399" s="5">
        <v>0</v>
      </c>
      <c r="AK3399" s="5">
        <v>40332187</v>
      </c>
      <c r="AL3399" s="5">
        <v>0</v>
      </c>
      <c r="AM3399" s="5">
        <v>0</v>
      </c>
      <c r="AN3399" s="5">
        <v>0</v>
      </c>
      <c r="AO3399" s="5">
        <v>0</v>
      </c>
      <c r="AP3399" s="5">
        <v>0</v>
      </c>
      <c r="AQ3399" s="5">
        <v>0</v>
      </c>
      <c r="AR3399" s="5">
        <v>40332187</v>
      </c>
    </row>
    <row r="3400" spans="1:44" x14ac:dyDescent="0.25">
      <c r="A3400" s="6">
        <v>4161</v>
      </c>
      <c r="B3400" s="3" t="s">
        <v>5447</v>
      </c>
      <c r="C3400" s="3" t="s">
        <v>6079</v>
      </c>
      <c r="D3400" s="3" t="s">
        <v>6748</v>
      </c>
      <c r="E3400" s="3" t="s">
        <v>3566</v>
      </c>
      <c r="F3400" s="3" t="s">
        <v>10528</v>
      </c>
      <c r="G3400" s="21">
        <v>8</v>
      </c>
      <c r="H3400" s="8" t="s">
        <v>12699</v>
      </c>
      <c r="I3400" s="3" t="s">
        <v>12340</v>
      </c>
      <c r="J3400" s="3" t="s">
        <v>12544</v>
      </c>
      <c r="K3400" s="7">
        <v>0</v>
      </c>
      <c r="L3400" s="3" t="s">
        <v>5458</v>
      </c>
      <c r="M3400" s="7">
        <v>1104</v>
      </c>
      <c r="N3400" s="3" t="s">
        <v>19</v>
      </c>
      <c r="O3400" s="3" t="s">
        <v>5462</v>
      </c>
      <c r="P3400" s="8" t="s">
        <v>12715</v>
      </c>
      <c r="Q3400" s="8" t="s">
        <v>12717</v>
      </c>
      <c r="R3400" s="4">
        <v>0</v>
      </c>
      <c r="S3400" s="4" t="s">
        <v>5627</v>
      </c>
      <c r="T3400" s="4">
        <v>99</v>
      </c>
      <c r="U3400" s="7" t="s">
        <v>6298</v>
      </c>
      <c r="V3400" s="7">
        <v>43</v>
      </c>
      <c r="W3400" s="3" t="s">
        <v>8169</v>
      </c>
      <c r="X3400" s="6">
        <v>4301</v>
      </c>
      <c r="Y3400" s="3" t="s">
        <v>9467</v>
      </c>
      <c r="Z3400" s="6">
        <v>4301001</v>
      </c>
      <c r="AA3400" s="3" t="s">
        <v>10492</v>
      </c>
      <c r="AB3400" s="6">
        <v>43010010005</v>
      </c>
      <c r="AC3400" s="3" t="s">
        <v>10527</v>
      </c>
      <c r="AD3400" s="5">
        <v>500000000</v>
      </c>
      <c r="AE3400" s="5">
        <v>0</v>
      </c>
      <c r="AF3400" s="5">
        <v>0</v>
      </c>
      <c r="AG3400" s="5">
        <v>0</v>
      </c>
      <c r="AH3400" s="5">
        <v>0</v>
      </c>
      <c r="AI3400" s="5">
        <v>0</v>
      </c>
      <c r="AJ3400" s="5">
        <v>0</v>
      </c>
      <c r="AK3400" s="5">
        <v>500000000</v>
      </c>
      <c r="AL3400" s="5">
        <v>0</v>
      </c>
      <c r="AM3400" s="5">
        <v>0</v>
      </c>
      <c r="AN3400" s="5">
        <v>0</v>
      </c>
      <c r="AO3400" s="5">
        <v>0</v>
      </c>
      <c r="AP3400" s="5">
        <v>0</v>
      </c>
      <c r="AQ3400" s="5">
        <v>0</v>
      </c>
      <c r="AR3400" s="5">
        <v>500000000</v>
      </c>
    </row>
    <row r="3401" spans="1:44" x14ac:dyDescent="0.25">
      <c r="A3401" s="6">
        <v>4161</v>
      </c>
      <c r="B3401" s="3" t="s">
        <v>5447</v>
      </c>
      <c r="C3401" s="3" t="s">
        <v>6079</v>
      </c>
      <c r="D3401" s="3" t="s">
        <v>6748</v>
      </c>
      <c r="E3401" s="3" t="s">
        <v>3567</v>
      </c>
      <c r="F3401" s="3" t="s">
        <v>10529</v>
      </c>
      <c r="G3401" s="21">
        <v>8</v>
      </c>
      <c r="H3401" s="8" t="s">
        <v>12699</v>
      </c>
      <c r="I3401" s="3" t="s">
        <v>12340</v>
      </c>
      <c r="J3401" s="3" t="s">
        <v>12544</v>
      </c>
      <c r="K3401" s="7">
        <v>0</v>
      </c>
      <c r="L3401" s="3" t="s">
        <v>5458</v>
      </c>
      <c r="M3401" s="7">
        <v>1104</v>
      </c>
      <c r="N3401" s="3" t="s">
        <v>19</v>
      </c>
      <c r="O3401" s="3" t="s">
        <v>5462</v>
      </c>
      <c r="P3401" s="8" t="s">
        <v>12715</v>
      </c>
      <c r="Q3401" s="8" t="s">
        <v>12717</v>
      </c>
      <c r="R3401" s="4">
        <v>0</v>
      </c>
      <c r="S3401" s="4" t="s">
        <v>5627</v>
      </c>
      <c r="T3401" s="4">
        <v>99</v>
      </c>
      <c r="U3401" s="7" t="s">
        <v>6298</v>
      </c>
      <c r="V3401" s="7">
        <v>43</v>
      </c>
      <c r="W3401" s="3" t="s">
        <v>8169</v>
      </c>
      <c r="X3401" s="6">
        <v>4301</v>
      </c>
      <c r="Y3401" s="3" t="s">
        <v>9467</v>
      </c>
      <c r="Z3401" s="6">
        <v>4301001</v>
      </c>
      <c r="AA3401" s="3" t="s">
        <v>10492</v>
      </c>
      <c r="AB3401" s="6">
        <v>43010010005</v>
      </c>
      <c r="AC3401" s="3" t="s">
        <v>10527</v>
      </c>
      <c r="AD3401" s="5">
        <v>500000000</v>
      </c>
      <c r="AE3401" s="5">
        <v>0</v>
      </c>
      <c r="AF3401" s="5">
        <v>0</v>
      </c>
      <c r="AG3401" s="5">
        <v>0</v>
      </c>
      <c r="AH3401" s="5">
        <v>0</v>
      </c>
      <c r="AI3401" s="5">
        <v>0</v>
      </c>
      <c r="AJ3401" s="5">
        <v>0</v>
      </c>
      <c r="AK3401" s="5">
        <v>500000000</v>
      </c>
      <c r="AL3401" s="5">
        <v>0</v>
      </c>
      <c r="AM3401" s="5">
        <v>0</v>
      </c>
      <c r="AN3401" s="5">
        <v>0</v>
      </c>
      <c r="AO3401" s="5">
        <v>0</v>
      </c>
      <c r="AP3401" s="5">
        <v>0</v>
      </c>
      <c r="AQ3401" s="5">
        <v>0</v>
      </c>
      <c r="AR3401" s="5">
        <v>500000000</v>
      </c>
    </row>
    <row r="3402" spans="1:44" x14ac:dyDescent="0.25">
      <c r="A3402" s="6">
        <v>4161</v>
      </c>
      <c r="B3402" s="3" t="s">
        <v>5447</v>
      </c>
      <c r="C3402" s="3" t="s">
        <v>6079</v>
      </c>
      <c r="D3402" s="3" t="s">
        <v>6748</v>
      </c>
      <c r="E3402" s="3" t="s">
        <v>3568</v>
      </c>
      <c r="F3402" s="3" t="s">
        <v>10530</v>
      </c>
      <c r="G3402" s="21">
        <v>8</v>
      </c>
      <c r="H3402" s="8" t="s">
        <v>12699</v>
      </c>
      <c r="I3402" s="3" t="s">
        <v>12340</v>
      </c>
      <c r="J3402" s="3" t="s">
        <v>12544</v>
      </c>
      <c r="K3402" s="7">
        <v>0</v>
      </c>
      <c r="L3402" s="3" t="s">
        <v>5458</v>
      </c>
      <c r="M3402" s="7">
        <v>1104</v>
      </c>
      <c r="N3402" s="3" t="s">
        <v>19</v>
      </c>
      <c r="O3402" s="3" t="s">
        <v>5462</v>
      </c>
      <c r="P3402" s="8" t="s">
        <v>12715</v>
      </c>
      <c r="Q3402" s="8" t="s">
        <v>12717</v>
      </c>
      <c r="R3402" s="4">
        <v>0</v>
      </c>
      <c r="S3402" s="4" t="s">
        <v>5627</v>
      </c>
      <c r="T3402" s="4">
        <v>99</v>
      </c>
      <c r="U3402" s="7" t="s">
        <v>6298</v>
      </c>
      <c r="V3402" s="7">
        <v>43</v>
      </c>
      <c r="W3402" s="3" t="s">
        <v>8169</v>
      </c>
      <c r="X3402" s="6">
        <v>4301</v>
      </c>
      <c r="Y3402" s="3" t="s">
        <v>9467</v>
      </c>
      <c r="Z3402" s="6">
        <v>4301001</v>
      </c>
      <c r="AA3402" s="3" t="s">
        <v>10492</v>
      </c>
      <c r="AB3402" s="6">
        <v>43010010005</v>
      </c>
      <c r="AC3402" s="3" t="s">
        <v>10527</v>
      </c>
      <c r="AD3402" s="5">
        <v>500000000</v>
      </c>
      <c r="AE3402" s="5">
        <v>0</v>
      </c>
      <c r="AF3402" s="5">
        <v>0</v>
      </c>
      <c r="AG3402" s="5">
        <v>0</v>
      </c>
      <c r="AH3402" s="5">
        <v>0</v>
      </c>
      <c r="AI3402" s="5">
        <v>0</v>
      </c>
      <c r="AJ3402" s="5">
        <v>0</v>
      </c>
      <c r="AK3402" s="5">
        <v>500000000</v>
      </c>
      <c r="AL3402" s="5">
        <v>0</v>
      </c>
      <c r="AM3402" s="5">
        <v>0</v>
      </c>
      <c r="AN3402" s="5">
        <v>0</v>
      </c>
      <c r="AO3402" s="5">
        <v>0</v>
      </c>
      <c r="AP3402" s="5">
        <v>0</v>
      </c>
      <c r="AQ3402" s="5">
        <v>0</v>
      </c>
      <c r="AR3402" s="5">
        <v>500000000</v>
      </c>
    </row>
    <row r="3403" spans="1:44" x14ac:dyDescent="0.25">
      <c r="A3403" s="6">
        <v>4161</v>
      </c>
      <c r="B3403" s="3" t="s">
        <v>5447</v>
      </c>
      <c r="C3403" s="3" t="s">
        <v>6079</v>
      </c>
      <c r="D3403" s="3" t="s">
        <v>6748</v>
      </c>
      <c r="E3403" s="3" t="s">
        <v>3569</v>
      </c>
      <c r="F3403" s="3" t="s">
        <v>10531</v>
      </c>
      <c r="G3403" s="21">
        <v>8</v>
      </c>
      <c r="H3403" s="8" t="s">
        <v>12699</v>
      </c>
      <c r="I3403" s="3" t="s">
        <v>12340</v>
      </c>
      <c r="J3403" s="3" t="s">
        <v>12544</v>
      </c>
      <c r="K3403" s="7">
        <v>0</v>
      </c>
      <c r="L3403" s="3" t="s">
        <v>5458</v>
      </c>
      <c r="M3403" s="7">
        <v>1104</v>
      </c>
      <c r="N3403" s="3" t="s">
        <v>19</v>
      </c>
      <c r="O3403" s="3" t="s">
        <v>5462</v>
      </c>
      <c r="P3403" s="8" t="s">
        <v>12715</v>
      </c>
      <c r="Q3403" s="8" t="s">
        <v>12717</v>
      </c>
      <c r="R3403" s="4">
        <v>0</v>
      </c>
      <c r="S3403" s="4" t="s">
        <v>5627</v>
      </c>
      <c r="T3403" s="4">
        <v>99</v>
      </c>
      <c r="U3403" s="7" t="s">
        <v>6298</v>
      </c>
      <c r="V3403" s="7">
        <v>43</v>
      </c>
      <c r="W3403" s="3" t="s">
        <v>8169</v>
      </c>
      <c r="X3403" s="6">
        <v>4301</v>
      </c>
      <c r="Y3403" s="3" t="s">
        <v>9467</v>
      </c>
      <c r="Z3403" s="6">
        <v>4301001</v>
      </c>
      <c r="AA3403" s="3" t="s">
        <v>10492</v>
      </c>
      <c r="AB3403" s="6">
        <v>43010010005</v>
      </c>
      <c r="AC3403" s="3" t="s">
        <v>10527</v>
      </c>
      <c r="AD3403" s="5">
        <v>500000000</v>
      </c>
      <c r="AE3403" s="5">
        <v>0</v>
      </c>
      <c r="AF3403" s="5">
        <v>0</v>
      </c>
      <c r="AG3403" s="5">
        <v>0</v>
      </c>
      <c r="AH3403" s="5">
        <v>0</v>
      </c>
      <c r="AI3403" s="5">
        <v>0</v>
      </c>
      <c r="AJ3403" s="5">
        <v>0</v>
      </c>
      <c r="AK3403" s="5">
        <v>500000000</v>
      </c>
      <c r="AL3403" s="5">
        <v>0</v>
      </c>
      <c r="AM3403" s="5">
        <v>0</v>
      </c>
      <c r="AN3403" s="5">
        <v>0</v>
      </c>
      <c r="AO3403" s="5">
        <v>0</v>
      </c>
      <c r="AP3403" s="5">
        <v>0</v>
      </c>
      <c r="AQ3403" s="5">
        <v>0</v>
      </c>
      <c r="AR3403" s="5">
        <v>500000000</v>
      </c>
    </row>
    <row r="3404" spans="1:44" x14ac:dyDescent="0.25">
      <c r="A3404" s="6">
        <v>4161</v>
      </c>
      <c r="B3404" s="3" t="s">
        <v>5447</v>
      </c>
      <c r="C3404" s="3" t="s">
        <v>6079</v>
      </c>
      <c r="D3404" s="3" t="s">
        <v>6748</v>
      </c>
      <c r="E3404" s="3" t="s">
        <v>3570</v>
      </c>
      <c r="F3404" s="3" t="s">
        <v>10532</v>
      </c>
      <c r="G3404" s="21">
        <v>8</v>
      </c>
      <c r="H3404" s="8" t="s">
        <v>12699</v>
      </c>
      <c r="I3404" s="3" t="s">
        <v>12524</v>
      </c>
      <c r="J3404" s="3" t="s">
        <v>12658</v>
      </c>
      <c r="K3404" s="7">
        <v>0</v>
      </c>
      <c r="L3404" s="3" t="s">
        <v>5458</v>
      </c>
      <c r="M3404" s="7">
        <v>1104</v>
      </c>
      <c r="N3404" s="3" t="s">
        <v>19</v>
      </c>
      <c r="O3404" s="3" t="s">
        <v>5462</v>
      </c>
      <c r="P3404" s="8" t="s">
        <v>12715</v>
      </c>
      <c r="Q3404" s="8" t="s">
        <v>12717</v>
      </c>
      <c r="R3404" s="4">
        <v>0</v>
      </c>
      <c r="S3404" s="4" t="s">
        <v>5627</v>
      </c>
      <c r="T3404" s="4">
        <v>99</v>
      </c>
      <c r="U3404" s="7" t="s">
        <v>6298</v>
      </c>
      <c r="V3404" s="7">
        <v>43</v>
      </c>
      <c r="W3404" s="3" t="s">
        <v>8169</v>
      </c>
      <c r="X3404" s="6">
        <v>4301</v>
      </c>
      <c r="Y3404" s="3" t="s">
        <v>9467</v>
      </c>
      <c r="Z3404" s="6">
        <v>4301001</v>
      </c>
      <c r="AA3404" s="3" t="s">
        <v>10492</v>
      </c>
      <c r="AB3404" s="6">
        <v>43010010005</v>
      </c>
      <c r="AC3404" s="3" t="s">
        <v>10527</v>
      </c>
      <c r="AD3404" s="5">
        <v>1200000000</v>
      </c>
      <c r="AE3404" s="5">
        <v>0</v>
      </c>
      <c r="AF3404" s="5">
        <v>0</v>
      </c>
      <c r="AG3404" s="5">
        <v>0</v>
      </c>
      <c r="AH3404" s="5">
        <v>0</v>
      </c>
      <c r="AI3404" s="5">
        <v>0</v>
      </c>
      <c r="AJ3404" s="5">
        <v>0</v>
      </c>
      <c r="AK3404" s="5">
        <v>1200000000</v>
      </c>
      <c r="AL3404" s="5">
        <v>0</v>
      </c>
      <c r="AM3404" s="5">
        <v>0</v>
      </c>
      <c r="AN3404" s="5">
        <v>0</v>
      </c>
      <c r="AO3404" s="5">
        <v>0</v>
      </c>
      <c r="AP3404" s="5">
        <v>0</v>
      </c>
      <c r="AQ3404" s="5">
        <v>0</v>
      </c>
      <c r="AR3404" s="5">
        <v>1200000000</v>
      </c>
    </row>
    <row r="3405" spans="1:44" x14ac:dyDescent="0.25">
      <c r="A3405" s="6">
        <v>4161</v>
      </c>
      <c r="B3405" s="3" t="s">
        <v>5447</v>
      </c>
      <c r="C3405" s="3" t="s">
        <v>6080</v>
      </c>
      <c r="D3405" s="3" t="s">
        <v>6749</v>
      </c>
      <c r="E3405" s="3" t="s">
        <v>3571</v>
      </c>
      <c r="F3405" s="3" t="s">
        <v>10534</v>
      </c>
      <c r="G3405" s="21">
        <v>8</v>
      </c>
      <c r="H3405" s="8" t="s">
        <v>12699</v>
      </c>
      <c r="I3405" s="3" t="s">
        <v>12351</v>
      </c>
      <c r="J3405" s="3" t="s">
        <v>12555</v>
      </c>
      <c r="K3405" s="7">
        <v>0</v>
      </c>
      <c r="L3405" s="3" t="s">
        <v>5458</v>
      </c>
      <c r="M3405" s="7">
        <v>1104</v>
      </c>
      <c r="N3405" s="3" t="s">
        <v>19</v>
      </c>
      <c r="O3405" s="3" t="s">
        <v>5462</v>
      </c>
      <c r="P3405" s="8" t="s">
        <v>12715</v>
      </c>
      <c r="Q3405" s="8" t="s">
        <v>12717</v>
      </c>
      <c r="R3405" s="4">
        <v>0</v>
      </c>
      <c r="S3405" s="4" t="s">
        <v>5627</v>
      </c>
      <c r="T3405" s="4">
        <v>99</v>
      </c>
      <c r="U3405" s="7" t="s">
        <v>6298</v>
      </c>
      <c r="V3405" s="7">
        <v>43</v>
      </c>
      <c r="W3405" s="3" t="s">
        <v>8169</v>
      </c>
      <c r="X3405" s="6">
        <v>4301</v>
      </c>
      <c r="Y3405" s="3" t="s">
        <v>9467</v>
      </c>
      <c r="Z3405" s="6">
        <v>4301001</v>
      </c>
      <c r="AA3405" s="3" t="s">
        <v>10492</v>
      </c>
      <c r="AB3405" s="6">
        <v>43010010006</v>
      </c>
      <c r="AC3405" s="3" t="s">
        <v>10533</v>
      </c>
      <c r="AD3405" s="5">
        <v>100000000</v>
      </c>
      <c r="AE3405" s="5">
        <v>0</v>
      </c>
      <c r="AF3405" s="5">
        <v>0</v>
      </c>
      <c r="AG3405" s="5">
        <v>0</v>
      </c>
      <c r="AH3405" s="5">
        <v>0</v>
      </c>
      <c r="AI3405" s="5">
        <v>0</v>
      </c>
      <c r="AJ3405" s="5">
        <v>0</v>
      </c>
      <c r="AK3405" s="5">
        <v>100000000</v>
      </c>
      <c r="AL3405" s="5">
        <v>0</v>
      </c>
      <c r="AM3405" s="5">
        <v>0</v>
      </c>
      <c r="AN3405" s="5">
        <v>0</v>
      </c>
      <c r="AO3405" s="5">
        <v>0</v>
      </c>
      <c r="AP3405" s="5">
        <v>0</v>
      </c>
      <c r="AQ3405" s="5">
        <v>0</v>
      </c>
      <c r="AR3405" s="5">
        <v>100000000</v>
      </c>
    </row>
    <row r="3406" spans="1:44" x14ac:dyDescent="0.25">
      <c r="A3406" s="6">
        <v>4161</v>
      </c>
      <c r="B3406" s="3" t="s">
        <v>5447</v>
      </c>
      <c r="C3406" s="3" t="s">
        <v>6080</v>
      </c>
      <c r="D3406" s="3" t="s">
        <v>6749</v>
      </c>
      <c r="E3406" s="3" t="s">
        <v>3572</v>
      </c>
      <c r="F3406" s="3" t="s">
        <v>10535</v>
      </c>
      <c r="G3406" s="21">
        <v>8</v>
      </c>
      <c r="H3406" s="8" t="s">
        <v>12699</v>
      </c>
      <c r="I3406" s="3" t="s">
        <v>12356</v>
      </c>
      <c r="J3406" s="3" t="s">
        <v>12560</v>
      </c>
      <c r="K3406" s="7">
        <v>0</v>
      </c>
      <c r="L3406" s="3" t="s">
        <v>5458</v>
      </c>
      <c r="M3406" s="7">
        <v>1104</v>
      </c>
      <c r="N3406" s="3" t="s">
        <v>19</v>
      </c>
      <c r="O3406" s="3" t="s">
        <v>5462</v>
      </c>
      <c r="P3406" s="8" t="s">
        <v>12715</v>
      </c>
      <c r="Q3406" s="8" t="s">
        <v>12717</v>
      </c>
      <c r="R3406" s="4">
        <v>0</v>
      </c>
      <c r="S3406" s="4" t="s">
        <v>5627</v>
      </c>
      <c r="T3406" s="4">
        <v>99</v>
      </c>
      <c r="U3406" s="7" t="s">
        <v>6298</v>
      </c>
      <c r="V3406" s="7">
        <v>43</v>
      </c>
      <c r="W3406" s="3" t="s">
        <v>8169</v>
      </c>
      <c r="X3406" s="6">
        <v>4301</v>
      </c>
      <c r="Y3406" s="3" t="s">
        <v>9467</v>
      </c>
      <c r="Z3406" s="6">
        <v>4301001</v>
      </c>
      <c r="AA3406" s="3" t="s">
        <v>10492</v>
      </c>
      <c r="AB3406" s="6">
        <v>43010010006</v>
      </c>
      <c r="AC3406" s="3" t="s">
        <v>10533</v>
      </c>
      <c r="AD3406" s="5">
        <v>207250000</v>
      </c>
      <c r="AE3406" s="5">
        <v>0</v>
      </c>
      <c r="AF3406" s="5">
        <v>0</v>
      </c>
      <c r="AG3406" s="5">
        <v>0</v>
      </c>
      <c r="AH3406" s="5">
        <v>0</v>
      </c>
      <c r="AI3406" s="5">
        <v>0</v>
      </c>
      <c r="AJ3406" s="5">
        <v>0</v>
      </c>
      <c r="AK3406" s="5">
        <v>207250000</v>
      </c>
      <c r="AL3406" s="5">
        <v>0</v>
      </c>
      <c r="AM3406" s="5">
        <v>0</v>
      </c>
      <c r="AN3406" s="5">
        <v>0</v>
      </c>
      <c r="AO3406" s="5">
        <v>0</v>
      </c>
      <c r="AP3406" s="5">
        <v>0</v>
      </c>
      <c r="AQ3406" s="5">
        <v>0</v>
      </c>
      <c r="AR3406" s="5">
        <v>207250000</v>
      </c>
    </row>
    <row r="3407" spans="1:44" x14ac:dyDescent="0.25">
      <c r="A3407" s="6">
        <v>4161</v>
      </c>
      <c r="B3407" s="3" t="s">
        <v>5447</v>
      </c>
      <c r="C3407" s="3" t="s">
        <v>6080</v>
      </c>
      <c r="D3407" s="3" t="s">
        <v>6749</v>
      </c>
      <c r="E3407" s="3" t="s">
        <v>3573</v>
      </c>
      <c r="F3407" s="3" t="s">
        <v>10536</v>
      </c>
      <c r="G3407" s="21">
        <v>8</v>
      </c>
      <c r="H3407" s="8" t="s">
        <v>12699</v>
      </c>
      <c r="I3407" s="3" t="s">
        <v>12341</v>
      </c>
      <c r="J3407" s="3" t="s">
        <v>12545</v>
      </c>
      <c r="K3407" s="7">
        <v>0</v>
      </c>
      <c r="L3407" s="3" t="s">
        <v>5458</v>
      </c>
      <c r="M3407" s="7">
        <v>1104</v>
      </c>
      <c r="N3407" s="3" t="s">
        <v>19</v>
      </c>
      <c r="O3407" s="3" t="s">
        <v>5462</v>
      </c>
      <c r="P3407" s="8" t="s">
        <v>12715</v>
      </c>
      <c r="Q3407" s="8" t="s">
        <v>12717</v>
      </c>
      <c r="R3407" s="4">
        <v>0</v>
      </c>
      <c r="S3407" s="4" t="s">
        <v>5627</v>
      </c>
      <c r="T3407" s="4">
        <v>99</v>
      </c>
      <c r="U3407" s="7" t="s">
        <v>6298</v>
      </c>
      <c r="V3407" s="7">
        <v>43</v>
      </c>
      <c r="W3407" s="3" t="s">
        <v>8169</v>
      </c>
      <c r="X3407" s="6">
        <v>4301</v>
      </c>
      <c r="Y3407" s="3" t="s">
        <v>9467</v>
      </c>
      <c r="Z3407" s="6">
        <v>4301001</v>
      </c>
      <c r="AA3407" s="3" t="s">
        <v>10492</v>
      </c>
      <c r="AB3407" s="6">
        <v>43010010006</v>
      </c>
      <c r="AC3407" s="3" t="s">
        <v>10533</v>
      </c>
      <c r="AD3407" s="5">
        <v>50000000</v>
      </c>
      <c r="AE3407" s="5">
        <v>0</v>
      </c>
      <c r="AF3407" s="5">
        <v>0</v>
      </c>
      <c r="AG3407" s="5">
        <v>0</v>
      </c>
      <c r="AH3407" s="5">
        <v>0</v>
      </c>
      <c r="AI3407" s="5">
        <v>0</v>
      </c>
      <c r="AJ3407" s="5">
        <v>0</v>
      </c>
      <c r="AK3407" s="5">
        <v>50000000</v>
      </c>
      <c r="AL3407" s="5">
        <v>0</v>
      </c>
      <c r="AM3407" s="5">
        <v>0</v>
      </c>
      <c r="AN3407" s="5">
        <v>0</v>
      </c>
      <c r="AO3407" s="5">
        <v>0</v>
      </c>
      <c r="AP3407" s="5">
        <v>0</v>
      </c>
      <c r="AQ3407" s="5">
        <v>0</v>
      </c>
      <c r="AR3407" s="5">
        <v>50000000</v>
      </c>
    </row>
    <row r="3408" spans="1:44" x14ac:dyDescent="0.25">
      <c r="A3408" s="6">
        <v>4161</v>
      </c>
      <c r="B3408" s="3" t="s">
        <v>5447</v>
      </c>
      <c r="C3408" s="3" t="s">
        <v>6080</v>
      </c>
      <c r="D3408" s="3" t="s">
        <v>6749</v>
      </c>
      <c r="E3408" s="3" t="s">
        <v>3574</v>
      </c>
      <c r="F3408" s="3" t="s">
        <v>10537</v>
      </c>
      <c r="G3408" s="21">
        <v>8</v>
      </c>
      <c r="H3408" s="8" t="s">
        <v>12699</v>
      </c>
      <c r="I3408" s="3" t="s">
        <v>12356</v>
      </c>
      <c r="J3408" s="3" t="s">
        <v>12560</v>
      </c>
      <c r="K3408" s="7">
        <v>0</v>
      </c>
      <c r="L3408" s="3" t="s">
        <v>5458</v>
      </c>
      <c r="M3408" s="7">
        <v>1104</v>
      </c>
      <c r="N3408" s="3" t="s">
        <v>19</v>
      </c>
      <c r="O3408" s="3" t="s">
        <v>5462</v>
      </c>
      <c r="P3408" s="8" t="s">
        <v>12715</v>
      </c>
      <c r="Q3408" s="8" t="s">
        <v>12717</v>
      </c>
      <c r="R3408" s="4">
        <v>0</v>
      </c>
      <c r="S3408" s="4" t="s">
        <v>5627</v>
      </c>
      <c r="T3408" s="4">
        <v>99</v>
      </c>
      <c r="U3408" s="7" t="s">
        <v>6298</v>
      </c>
      <c r="V3408" s="7">
        <v>43</v>
      </c>
      <c r="W3408" s="3" t="s">
        <v>8169</v>
      </c>
      <c r="X3408" s="6">
        <v>4301</v>
      </c>
      <c r="Y3408" s="3" t="s">
        <v>9467</v>
      </c>
      <c r="Z3408" s="6">
        <v>4301001</v>
      </c>
      <c r="AA3408" s="3" t="s">
        <v>10492</v>
      </c>
      <c r="AB3408" s="6">
        <v>43010010006</v>
      </c>
      <c r="AC3408" s="3" t="s">
        <v>10533</v>
      </c>
      <c r="AD3408" s="5">
        <v>1900000000</v>
      </c>
      <c r="AE3408" s="5">
        <v>0</v>
      </c>
      <c r="AF3408" s="5">
        <v>0</v>
      </c>
      <c r="AG3408" s="5">
        <v>0</v>
      </c>
      <c r="AH3408" s="5">
        <v>0</v>
      </c>
      <c r="AI3408" s="5">
        <v>0</v>
      </c>
      <c r="AJ3408" s="5">
        <v>0</v>
      </c>
      <c r="AK3408" s="5">
        <v>1900000000</v>
      </c>
      <c r="AL3408" s="5">
        <v>0</v>
      </c>
      <c r="AM3408" s="5">
        <v>0</v>
      </c>
      <c r="AN3408" s="5">
        <v>0</v>
      </c>
      <c r="AO3408" s="5">
        <v>0</v>
      </c>
      <c r="AP3408" s="5">
        <v>0</v>
      </c>
      <c r="AQ3408" s="5">
        <v>0</v>
      </c>
      <c r="AR3408" s="5">
        <v>1900000000</v>
      </c>
    </row>
    <row r="3409" spans="1:44" x14ac:dyDescent="0.25">
      <c r="A3409" s="6">
        <v>4161</v>
      </c>
      <c r="B3409" s="3" t="s">
        <v>5447</v>
      </c>
      <c r="C3409" s="3" t="s">
        <v>6080</v>
      </c>
      <c r="D3409" s="3" t="s">
        <v>6749</v>
      </c>
      <c r="E3409" s="3" t="s">
        <v>3575</v>
      </c>
      <c r="F3409" s="3" t="s">
        <v>10538</v>
      </c>
      <c r="G3409" s="21">
        <v>8</v>
      </c>
      <c r="H3409" s="8" t="s">
        <v>12699</v>
      </c>
      <c r="I3409" s="3" t="s">
        <v>12356</v>
      </c>
      <c r="J3409" s="3" t="s">
        <v>12560</v>
      </c>
      <c r="K3409" s="7">
        <v>0</v>
      </c>
      <c r="L3409" s="3" t="s">
        <v>5458</v>
      </c>
      <c r="M3409" s="7">
        <v>1104</v>
      </c>
      <c r="N3409" s="3" t="s">
        <v>19</v>
      </c>
      <c r="O3409" s="3" t="s">
        <v>5462</v>
      </c>
      <c r="P3409" s="8" t="s">
        <v>12715</v>
      </c>
      <c r="Q3409" s="8" t="s">
        <v>12717</v>
      </c>
      <c r="R3409" s="4">
        <v>0</v>
      </c>
      <c r="S3409" s="4" t="s">
        <v>5627</v>
      </c>
      <c r="T3409" s="4">
        <v>99</v>
      </c>
      <c r="U3409" s="7" t="s">
        <v>6298</v>
      </c>
      <c r="V3409" s="7">
        <v>43</v>
      </c>
      <c r="W3409" s="3" t="s">
        <v>8169</v>
      </c>
      <c r="X3409" s="6">
        <v>4301</v>
      </c>
      <c r="Y3409" s="3" t="s">
        <v>9467</v>
      </c>
      <c r="Z3409" s="6">
        <v>4301001</v>
      </c>
      <c r="AA3409" s="3" t="s">
        <v>10492</v>
      </c>
      <c r="AB3409" s="6">
        <v>43010010006</v>
      </c>
      <c r="AC3409" s="3" t="s">
        <v>10533</v>
      </c>
      <c r="AD3409" s="5">
        <v>20000000</v>
      </c>
      <c r="AE3409" s="5">
        <v>0</v>
      </c>
      <c r="AF3409" s="5">
        <v>0</v>
      </c>
      <c r="AG3409" s="5">
        <v>0</v>
      </c>
      <c r="AH3409" s="5">
        <v>0</v>
      </c>
      <c r="AI3409" s="5">
        <v>0</v>
      </c>
      <c r="AJ3409" s="5">
        <v>0</v>
      </c>
      <c r="AK3409" s="5">
        <v>20000000</v>
      </c>
      <c r="AL3409" s="5">
        <v>0</v>
      </c>
      <c r="AM3409" s="5">
        <v>0</v>
      </c>
      <c r="AN3409" s="5">
        <v>0</v>
      </c>
      <c r="AO3409" s="5">
        <v>0</v>
      </c>
      <c r="AP3409" s="5">
        <v>0</v>
      </c>
      <c r="AQ3409" s="5">
        <v>0</v>
      </c>
      <c r="AR3409" s="5">
        <v>20000000</v>
      </c>
    </row>
    <row r="3410" spans="1:44" x14ac:dyDescent="0.25">
      <c r="A3410" s="6">
        <v>4161</v>
      </c>
      <c r="B3410" s="3" t="s">
        <v>5447</v>
      </c>
      <c r="C3410" s="3" t="s">
        <v>6080</v>
      </c>
      <c r="D3410" s="3" t="s">
        <v>6749</v>
      </c>
      <c r="E3410" s="3" t="s">
        <v>3576</v>
      </c>
      <c r="F3410" s="3" t="s">
        <v>10539</v>
      </c>
      <c r="G3410" s="21">
        <v>8</v>
      </c>
      <c r="H3410" s="8" t="s">
        <v>12699</v>
      </c>
      <c r="I3410" s="3" t="s">
        <v>12493</v>
      </c>
      <c r="J3410" s="3" t="s">
        <v>12648</v>
      </c>
      <c r="K3410" s="7">
        <v>0</v>
      </c>
      <c r="L3410" s="3" t="s">
        <v>5458</v>
      </c>
      <c r="M3410" s="7">
        <v>1104</v>
      </c>
      <c r="N3410" s="3" t="s">
        <v>19</v>
      </c>
      <c r="O3410" s="3" t="s">
        <v>5462</v>
      </c>
      <c r="P3410" s="8" t="s">
        <v>12715</v>
      </c>
      <c r="Q3410" s="8" t="s">
        <v>12717</v>
      </c>
      <c r="R3410" s="4">
        <v>0</v>
      </c>
      <c r="S3410" s="4" t="s">
        <v>5627</v>
      </c>
      <c r="T3410" s="4">
        <v>99</v>
      </c>
      <c r="U3410" s="7" t="s">
        <v>6298</v>
      </c>
      <c r="V3410" s="7">
        <v>43</v>
      </c>
      <c r="W3410" s="3" t="s">
        <v>8169</v>
      </c>
      <c r="X3410" s="6">
        <v>4301</v>
      </c>
      <c r="Y3410" s="3" t="s">
        <v>9467</v>
      </c>
      <c r="Z3410" s="6">
        <v>4301001</v>
      </c>
      <c r="AA3410" s="3" t="s">
        <v>10492</v>
      </c>
      <c r="AB3410" s="6">
        <v>43010010006</v>
      </c>
      <c r="AC3410" s="3" t="s">
        <v>10533</v>
      </c>
      <c r="AD3410" s="5">
        <v>22750000</v>
      </c>
      <c r="AE3410" s="5">
        <v>0</v>
      </c>
      <c r="AF3410" s="5">
        <v>0</v>
      </c>
      <c r="AG3410" s="5">
        <v>0</v>
      </c>
      <c r="AH3410" s="5">
        <v>0</v>
      </c>
      <c r="AI3410" s="5">
        <v>0</v>
      </c>
      <c r="AJ3410" s="5">
        <v>0</v>
      </c>
      <c r="AK3410" s="5">
        <v>22750000</v>
      </c>
      <c r="AL3410" s="5">
        <v>0</v>
      </c>
      <c r="AM3410" s="5">
        <v>0</v>
      </c>
      <c r="AN3410" s="5">
        <v>0</v>
      </c>
      <c r="AO3410" s="5">
        <v>0</v>
      </c>
      <c r="AP3410" s="5">
        <v>0</v>
      </c>
      <c r="AQ3410" s="5">
        <v>0</v>
      </c>
      <c r="AR3410" s="5">
        <v>22750000</v>
      </c>
    </row>
    <row r="3411" spans="1:44" x14ac:dyDescent="0.25">
      <c r="A3411" s="6">
        <v>4161</v>
      </c>
      <c r="B3411" s="3" t="s">
        <v>5447</v>
      </c>
      <c r="C3411" s="3" t="s">
        <v>6081</v>
      </c>
      <c r="D3411" s="3" t="s">
        <v>6750</v>
      </c>
      <c r="E3411" s="3" t="s">
        <v>3577</v>
      </c>
      <c r="F3411" s="3" t="s">
        <v>10541</v>
      </c>
      <c r="G3411" s="21">
        <v>8</v>
      </c>
      <c r="H3411" s="8" t="s">
        <v>12699</v>
      </c>
      <c r="I3411" s="3" t="s">
        <v>12343</v>
      </c>
      <c r="J3411" s="3" t="s">
        <v>12547</v>
      </c>
      <c r="K3411" s="7">
        <v>0</v>
      </c>
      <c r="L3411" s="3" t="s">
        <v>5458</v>
      </c>
      <c r="M3411" s="7">
        <v>1104</v>
      </c>
      <c r="N3411" s="3" t="s">
        <v>19</v>
      </c>
      <c r="O3411" s="3" t="s">
        <v>5462</v>
      </c>
      <c r="P3411" s="8" t="s">
        <v>12715</v>
      </c>
      <c r="Q3411" s="8" t="s">
        <v>12717</v>
      </c>
      <c r="R3411" s="4">
        <v>0</v>
      </c>
      <c r="S3411" s="4" t="s">
        <v>5627</v>
      </c>
      <c r="T3411" s="4">
        <v>99</v>
      </c>
      <c r="U3411" s="7" t="s">
        <v>6298</v>
      </c>
      <c r="V3411" s="7">
        <v>43</v>
      </c>
      <c r="W3411" s="3" t="s">
        <v>8169</v>
      </c>
      <c r="X3411" s="6">
        <v>4301</v>
      </c>
      <c r="Y3411" s="3" t="s">
        <v>9467</v>
      </c>
      <c r="Z3411" s="6">
        <v>4301001</v>
      </c>
      <c r="AA3411" s="3" t="s">
        <v>10492</v>
      </c>
      <c r="AB3411" s="6">
        <v>43010010007</v>
      </c>
      <c r="AC3411" s="3" t="s">
        <v>10540</v>
      </c>
      <c r="AD3411" s="5">
        <v>45200000</v>
      </c>
      <c r="AE3411" s="5">
        <v>0</v>
      </c>
      <c r="AF3411" s="5">
        <v>0</v>
      </c>
      <c r="AG3411" s="5">
        <v>0</v>
      </c>
      <c r="AH3411" s="5">
        <v>0</v>
      </c>
      <c r="AI3411" s="5">
        <v>0</v>
      </c>
      <c r="AJ3411" s="5">
        <v>0</v>
      </c>
      <c r="AK3411" s="5">
        <v>45200000</v>
      </c>
      <c r="AL3411" s="5">
        <v>0</v>
      </c>
      <c r="AM3411" s="5">
        <v>0</v>
      </c>
      <c r="AN3411" s="5">
        <v>0</v>
      </c>
      <c r="AO3411" s="5">
        <v>0</v>
      </c>
      <c r="AP3411" s="5">
        <v>0</v>
      </c>
      <c r="AQ3411" s="5">
        <v>0</v>
      </c>
      <c r="AR3411" s="5">
        <v>45200000</v>
      </c>
    </row>
    <row r="3412" spans="1:44" x14ac:dyDescent="0.25">
      <c r="A3412" s="6">
        <v>4161</v>
      </c>
      <c r="B3412" s="3" t="s">
        <v>5447</v>
      </c>
      <c r="C3412" s="3" t="s">
        <v>6081</v>
      </c>
      <c r="D3412" s="3" t="s">
        <v>6750</v>
      </c>
      <c r="E3412" s="3" t="s">
        <v>3578</v>
      </c>
      <c r="F3412" s="3" t="s">
        <v>10542</v>
      </c>
      <c r="G3412" s="21">
        <v>8</v>
      </c>
      <c r="H3412" s="8" t="s">
        <v>12699</v>
      </c>
      <c r="I3412" s="3" t="s">
        <v>12343</v>
      </c>
      <c r="J3412" s="3" t="s">
        <v>12547</v>
      </c>
      <c r="K3412" s="7">
        <v>0</v>
      </c>
      <c r="L3412" s="3" t="s">
        <v>5458</v>
      </c>
      <c r="M3412" s="7">
        <v>1104</v>
      </c>
      <c r="N3412" s="3" t="s">
        <v>19</v>
      </c>
      <c r="O3412" s="3" t="s">
        <v>5462</v>
      </c>
      <c r="P3412" s="8" t="s">
        <v>12715</v>
      </c>
      <c r="Q3412" s="8" t="s">
        <v>12717</v>
      </c>
      <c r="R3412" s="4">
        <v>0</v>
      </c>
      <c r="S3412" s="4" t="s">
        <v>5627</v>
      </c>
      <c r="T3412" s="4">
        <v>99</v>
      </c>
      <c r="U3412" s="7" t="s">
        <v>6298</v>
      </c>
      <c r="V3412" s="7">
        <v>43</v>
      </c>
      <c r="W3412" s="3" t="s">
        <v>8169</v>
      </c>
      <c r="X3412" s="6">
        <v>4301</v>
      </c>
      <c r="Y3412" s="3" t="s">
        <v>9467</v>
      </c>
      <c r="Z3412" s="6">
        <v>4301001</v>
      </c>
      <c r="AA3412" s="3" t="s">
        <v>10492</v>
      </c>
      <c r="AB3412" s="6">
        <v>43010010007</v>
      </c>
      <c r="AC3412" s="3" t="s">
        <v>10540</v>
      </c>
      <c r="AD3412" s="5">
        <v>45200000</v>
      </c>
      <c r="AE3412" s="5">
        <v>0</v>
      </c>
      <c r="AF3412" s="5">
        <v>0</v>
      </c>
      <c r="AG3412" s="5">
        <v>0</v>
      </c>
      <c r="AH3412" s="5">
        <v>0</v>
      </c>
      <c r="AI3412" s="5">
        <v>0</v>
      </c>
      <c r="AJ3412" s="5">
        <v>0</v>
      </c>
      <c r="AK3412" s="5">
        <v>45200000</v>
      </c>
      <c r="AL3412" s="5">
        <v>0</v>
      </c>
      <c r="AM3412" s="5">
        <v>0</v>
      </c>
      <c r="AN3412" s="5">
        <v>0</v>
      </c>
      <c r="AO3412" s="5">
        <v>0</v>
      </c>
      <c r="AP3412" s="5">
        <v>0</v>
      </c>
      <c r="AQ3412" s="5">
        <v>0</v>
      </c>
      <c r="AR3412" s="5">
        <v>45200000</v>
      </c>
    </row>
    <row r="3413" spans="1:44" x14ac:dyDescent="0.25">
      <c r="A3413" s="6">
        <v>4161</v>
      </c>
      <c r="B3413" s="3" t="s">
        <v>5447</v>
      </c>
      <c r="C3413" s="3" t="s">
        <v>6081</v>
      </c>
      <c r="D3413" s="3" t="s">
        <v>6750</v>
      </c>
      <c r="E3413" s="3" t="s">
        <v>3579</v>
      </c>
      <c r="F3413" s="3" t="s">
        <v>10543</v>
      </c>
      <c r="G3413" s="21">
        <v>8</v>
      </c>
      <c r="H3413" s="8" t="s">
        <v>12699</v>
      </c>
      <c r="I3413" s="3" t="s">
        <v>12343</v>
      </c>
      <c r="J3413" s="3" t="s">
        <v>12547</v>
      </c>
      <c r="K3413" s="7">
        <v>0</v>
      </c>
      <c r="L3413" s="3" t="s">
        <v>5458</v>
      </c>
      <c r="M3413" s="7">
        <v>1104</v>
      </c>
      <c r="N3413" s="3" t="s">
        <v>19</v>
      </c>
      <c r="O3413" s="3" t="s">
        <v>5462</v>
      </c>
      <c r="P3413" s="8" t="s">
        <v>12715</v>
      </c>
      <c r="Q3413" s="8" t="s">
        <v>12717</v>
      </c>
      <c r="R3413" s="4">
        <v>0</v>
      </c>
      <c r="S3413" s="4" t="s">
        <v>5627</v>
      </c>
      <c r="T3413" s="4">
        <v>99</v>
      </c>
      <c r="U3413" s="7" t="s">
        <v>6298</v>
      </c>
      <c r="V3413" s="7">
        <v>43</v>
      </c>
      <c r="W3413" s="3" t="s">
        <v>8169</v>
      </c>
      <c r="X3413" s="6">
        <v>4301</v>
      </c>
      <c r="Y3413" s="3" t="s">
        <v>9467</v>
      </c>
      <c r="Z3413" s="6">
        <v>4301001</v>
      </c>
      <c r="AA3413" s="3" t="s">
        <v>10492</v>
      </c>
      <c r="AB3413" s="6">
        <v>43010010007</v>
      </c>
      <c r="AC3413" s="3" t="s">
        <v>10540</v>
      </c>
      <c r="AD3413" s="5">
        <v>64400000</v>
      </c>
      <c r="AE3413" s="5">
        <v>0</v>
      </c>
      <c r="AF3413" s="5">
        <v>0</v>
      </c>
      <c r="AG3413" s="5">
        <v>0</v>
      </c>
      <c r="AH3413" s="5">
        <v>0</v>
      </c>
      <c r="AI3413" s="5">
        <v>0</v>
      </c>
      <c r="AJ3413" s="5">
        <v>0</v>
      </c>
      <c r="AK3413" s="5">
        <v>64400000</v>
      </c>
      <c r="AL3413" s="5">
        <v>0</v>
      </c>
      <c r="AM3413" s="5">
        <v>0</v>
      </c>
      <c r="AN3413" s="5">
        <v>0</v>
      </c>
      <c r="AO3413" s="5">
        <v>0</v>
      </c>
      <c r="AP3413" s="5">
        <v>0</v>
      </c>
      <c r="AQ3413" s="5">
        <v>0</v>
      </c>
      <c r="AR3413" s="5">
        <v>64400000</v>
      </c>
    </row>
    <row r="3414" spans="1:44" x14ac:dyDescent="0.25">
      <c r="A3414" s="6">
        <v>4161</v>
      </c>
      <c r="B3414" s="3" t="s">
        <v>5447</v>
      </c>
      <c r="C3414" s="3" t="s">
        <v>6081</v>
      </c>
      <c r="D3414" s="3" t="s">
        <v>6750</v>
      </c>
      <c r="E3414" s="3" t="s">
        <v>3580</v>
      </c>
      <c r="F3414" s="3" t="s">
        <v>10544</v>
      </c>
      <c r="G3414" s="21">
        <v>8</v>
      </c>
      <c r="H3414" s="8" t="s">
        <v>12699</v>
      </c>
      <c r="I3414" s="3" t="s">
        <v>12343</v>
      </c>
      <c r="J3414" s="3" t="s">
        <v>12547</v>
      </c>
      <c r="K3414" s="7">
        <v>0</v>
      </c>
      <c r="L3414" s="3" t="s">
        <v>5458</v>
      </c>
      <c r="M3414" s="7">
        <v>1104</v>
      </c>
      <c r="N3414" s="3" t="s">
        <v>19</v>
      </c>
      <c r="O3414" s="3" t="s">
        <v>5462</v>
      </c>
      <c r="P3414" s="8" t="s">
        <v>12715</v>
      </c>
      <c r="Q3414" s="8" t="s">
        <v>12717</v>
      </c>
      <c r="R3414" s="4">
        <v>0</v>
      </c>
      <c r="S3414" s="4" t="s">
        <v>5627</v>
      </c>
      <c r="T3414" s="4">
        <v>99</v>
      </c>
      <c r="U3414" s="7" t="s">
        <v>6298</v>
      </c>
      <c r="V3414" s="7">
        <v>43</v>
      </c>
      <c r="W3414" s="3" t="s">
        <v>8169</v>
      </c>
      <c r="X3414" s="6">
        <v>4301</v>
      </c>
      <c r="Y3414" s="3" t="s">
        <v>9467</v>
      </c>
      <c r="Z3414" s="6">
        <v>4301001</v>
      </c>
      <c r="AA3414" s="3" t="s">
        <v>10492</v>
      </c>
      <c r="AB3414" s="6">
        <v>43010010007</v>
      </c>
      <c r="AC3414" s="3" t="s">
        <v>10540</v>
      </c>
      <c r="AD3414" s="5">
        <v>45200000</v>
      </c>
      <c r="AE3414" s="5">
        <v>0</v>
      </c>
      <c r="AF3414" s="5">
        <v>0</v>
      </c>
      <c r="AG3414" s="5">
        <v>0</v>
      </c>
      <c r="AH3414" s="5">
        <v>0</v>
      </c>
      <c r="AI3414" s="5">
        <v>0</v>
      </c>
      <c r="AJ3414" s="5">
        <v>0</v>
      </c>
      <c r="AK3414" s="5">
        <v>45200000</v>
      </c>
      <c r="AL3414" s="5">
        <v>0</v>
      </c>
      <c r="AM3414" s="5">
        <v>0</v>
      </c>
      <c r="AN3414" s="5">
        <v>0</v>
      </c>
      <c r="AO3414" s="5">
        <v>0</v>
      </c>
      <c r="AP3414" s="5">
        <v>0</v>
      </c>
      <c r="AQ3414" s="5">
        <v>0</v>
      </c>
      <c r="AR3414" s="5">
        <v>45200000</v>
      </c>
    </row>
    <row r="3415" spans="1:44" x14ac:dyDescent="0.25">
      <c r="A3415" s="6">
        <v>4161</v>
      </c>
      <c r="B3415" s="3" t="s">
        <v>5447</v>
      </c>
      <c r="C3415" s="3" t="s">
        <v>6082</v>
      </c>
      <c r="D3415" s="3" t="s">
        <v>6751</v>
      </c>
      <c r="E3415" s="3" t="s">
        <v>3581</v>
      </c>
      <c r="F3415" s="3" t="s">
        <v>10546</v>
      </c>
      <c r="G3415" s="21">
        <v>8</v>
      </c>
      <c r="H3415" s="8" t="s">
        <v>12699</v>
      </c>
      <c r="I3415" s="3" t="s">
        <v>12339</v>
      </c>
      <c r="J3415" s="3" t="s">
        <v>12543</v>
      </c>
      <c r="K3415" s="7">
        <v>0</v>
      </c>
      <c r="L3415" s="3" t="s">
        <v>5458</v>
      </c>
      <c r="M3415" s="7">
        <v>1104</v>
      </c>
      <c r="N3415" s="3" t="s">
        <v>19</v>
      </c>
      <c r="O3415" s="3" t="s">
        <v>5462</v>
      </c>
      <c r="P3415" s="8" t="s">
        <v>12715</v>
      </c>
      <c r="Q3415" s="8" t="s">
        <v>12717</v>
      </c>
      <c r="R3415" s="4">
        <v>0</v>
      </c>
      <c r="S3415" s="4" t="s">
        <v>5627</v>
      </c>
      <c r="T3415" s="4">
        <v>99</v>
      </c>
      <c r="U3415" s="7" t="s">
        <v>6298</v>
      </c>
      <c r="V3415" s="7">
        <v>43</v>
      </c>
      <c r="W3415" s="3" t="s">
        <v>8169</v>
      </c>
      <c r="X3415" s="6">
        <v>4301</v>
      </c>
      <c r="Y3415" s="3" t="s">
        <v>9467</v>
      </c>
      <c r="Z3415" s="6">
        <v>4301001</v>
      </c>
      <c r="AA3415" s="3" t="s">
        <v>10492</v>
      </c>
      <c r="AB3415" s="6">
        <v>43010010008</v>
      </c>
      <c r="AC3415" s="3" t="s">
        <v>10545</v>
      </c>
      <c r="AD3415" s="5">
        <v>4405850818</v>
      </c>
      <c r="AE3415" s="5">
        <v>0</v>
      </c>
      <c r="AF3415" s="5">
        <v>0</v>
      </c>
      <c r="AG3415" s="5">
        <v>0</v>
      </c>
      <c r="AH3415" s="5">
        <v>0</v>
      </c>
      <c r="AI3415" s="5">
        <v>0</v>
      </c>
      <c r="AJ3415" s="5">
        <v>0</v>
      </c>
      <c r="AK3415" s="5">
        <v>4405850818</v>
      </c>
      <c r="AL3415" s="5">
        <v>461444976</v>
      </c>
      <c r="AM3415" s="5">
        <v>0</v>
      </c>
      <c r="AN3415" s="5">
        <v>0</v>
      </c>
      <c r="AO3415" s="5">
        <v>0</v>
      </c>
      <c r="AP3415" s="5">
        <v>0</v>
      </c>
      <c r="AQ3415" s="5">
        <v>461444976</v>
      </c>
      <c r="AR3415" s="5">
        <v>3944405842</v>
      </c>
    </row>
    <row r="3416" spans="1:44" x14ac:dyDescent="0.25">
      <c r="A3416" s="6">
        <v>4161</v>
      </c>
      <c r="B3416" s="3" t="s">
        <v>5447</v>
      </c>
      <c r="C3416" s="3" t="s">
        <v>6082</v>
      </c>
      <c r="D3416" s="3" t="s">
        <v>6751</v>
      </c>
      <c r="E3416" s="3" t="s">
        <v>3582</v>
      </c>
      <c r="F3416" s="3" t="s">
        <v>10547</v>
      </c>
      <c r="G3416" s="21">
        <v>8</v>
      </c>
      <c r="H3416" s="8" t="s">
        <v>12699</v>
      </c>
      <c r="I3416" s="3" t="s">
        <v>12341</v>
      </c>
      <c r="J3416" s="3" t="s">
        <v>12545</v>
      </c>
      <c r="K3416" s="7">
        <v>0</v>
      </c>
      <c r="L3416" s="3" t="s">
        <v>5458</v>
      </c>
      <c r="M3416" s="7">
        <v>1104</v>
      </c>
      <c r="N3416" s="3" t="s">
        <v>19</v>
      </c>
      <c r="O3416" s="3" t="s">
        <v>5462</v>
      </c>
      <c r="P3416" s="8" t="s">
        <v>12715</v>
      </c>
      <c r="Q3416" s="8" t="s">
        <v>12717</v>
      </c>
      <c r="R3416" s="4">
        <v>0</v>
      </c>
      <c r="S3416" s="4" t="s">
        <v>5627</v>
      </c>
      <c r="T3416" s="4">
        <v>99</v>
      </c>
      <c r="U3416" s="7" t="s">
        <v>6298</v>
      </c>
      <c r="V3416" s="7">
        <v>43</v>
      </c>
      <c r="W3416" s="3" t="s">
        <v>8169</v>
      </c>
      <c r="X3416" s="6">
        <v>4301</v>
      </c>
      <c r="Y3416" s="3" t="s">
        <v>9467</v>
      </c>
      <c r="Z3416" s="6">
        <v>4301001</v>
      </c>
      <c r="AA3416" s="3" t="s">
        <v>10492</v>
      </c>
      <c r="AB3416" s="6">
        <v>43010010008</v>
      </c>
      <c r="AC3416" s="3" t="s">
        <v>10545</v>
      </c>
      <c r="AD3416" s="5">
        <v>50000000</v>
      </c>
      <c r="AE3416" s="5">
        <v>0</v>
      </c>
      <c r="AF3416" s="5">
        <v>0</v>
      </c>
      <c r="AG3416" s="5">
        <v>0</v>
      </c>
      <c r="AH3416" s="5">
        <v>0</v>
      </c>
      <c r="AI3416" s="5">
        <v>0</v>
      </c>
      <c r="AJ3416" s="5">
        <v>0</v>
      </c>
      <c r="AK3416" s="5">
        <v>50000000</v>
      </c>
      <c r="AL3416" s="5">
        <v>0</v>
      </c>
      <c r="AM3416" s="5">
        <v>0</v>
      </c>
      <c r="AN3416" s="5">
        <v>0</v>
      </c>
      <c r="AO3416" s="5">
        <v>0</v>
      </c>
      <c r="AP3416" s="5">
        <v>0</v>
      </c>
      <c r="AQ3416" s="5">
        <v>0</v>
      </c>
      <c r="AR3416" s="5">
        <v>50000000</v>
      </c>
    </row>
    <row r="3417" spans="1:44" x14ac:dyDescent="0.25">
      <c r="A3417" s="6">
        <v>4161</v>
      </c>
      <c r="B3417" s="3" t="s">
        <v>5447</v>
      </c>
      <c r="C3417" s="3" t="s">
        <v>6082</v>
      </c>
      <c r="D3417" s="3" t="s">
        <v>6751</v>
      </c>
      <c r="E3417" s="3" t="s">
        <v>3583</v>
      </c>
      <c r="F3417" s="3" t="s">
        <v>10548</v>
      </c>
      <c r="G3417" s="21">
        <v>8</v>
      </c>
      <c r="H3417" s="8" t="s">
        <v>12699</v>
      </c>
      <c r="I3417" s="3" t="s">
        <v>12524</v>
      </c>
      <c r="J3417" s="3" t="s">
        <v>12658</v>
      </c>
      <c r="K3417" s="7">
        <v>0</v>
      </c>
      <c r="L3417" s="3" t="s">
        <v>5458</v>
      </c>
      <c r="M3417" s="7">
        <v>1104</v>
      </c>
      <c r="N3417" s="3" t="s">
        <v>19</v>
      </c>
      <c r="O3417" s="3" t="s">
        <v>5462</v>
      </c>
      <c r="P3417" s="8" t="s">
        <v>12715</v>
      </c>
      <c r="Q3417" s="8" t="s">
        <v>12717</v>
      </c>
      <c r="R3417" s="4">
        <v>0</v>
      </c>
      <c r="S3417" s="4" t="s">
        <v>5627</v>
      </c>
      <c r="T3417" s="4">
        <v>99</v>
      </c>
      <c r="U3417" s="7" t="s">
        <v>6298</v>
      </c>
      <c r="V3417" s="7">
        <v>43</v>
      </c>
      <c r="W3417" s="3" t="s">
        <v>8169</v>
      </c>
      <c r="X3417" s="6">
        <v>4301</v>
      </c>
      <c r="Y3417" s="3" t="s">
        <v>9467</v>
      </c>
      <c r="Z3417" s="6">
        <v>4301001</v>
      </c>
      <c r="AA3417" s="3" t="s">
        <v>10492</v>
      </c>
      <c r="AB3417" s="6">
        <v>43010010008</v>
      </c>
      <c r="AC3417" s="3" t="s">
        <v>10545</v>
      </c>
      <c r="AD3417" s="5">
        <v>526913900</v>
      </c>
      <c r="AE3417" s="5">
        <v>0</v>
      </c>
      <c r="AF3417" s="5">
        <v>0</v>
      </c>
      <c r="AG3417" s="5">
        <v>0</v>
      </c>
      <c r="AH3417" s="5">
        <v>0</v>
      </c>
      <c r="AI3417" s="5">
        <v>0</v>
      </c>
      <c r="AJ3417" s="5">
        <v>0</v>
      </c>
      <c r="AK3417" s="5">
        <v>526913900</v>
      </c>
      <c r="AL3417" s="5">
        <v>0</v>
      </c>
      <c r="AM3417" s="5">
        <v>0</v>
      </c>
      <c r="AN3417" s="5">
        <v>0</v>
      </c>
      <c r="AO3417" s="5">
        <v>0</v>
      </c>
      <c r="AP3417" s="5">
        <v>0</v>
      </c>
      <c r="AQ3417" s="5">
        <v>0</v>
      </c>
      <c r="AR3417" s="5">
        <v>526913900</v>
      </c>
    </row>
    <row r="3418" spans="1:44" x14ac:dyDescent="0.25">
      <c r="A3418" s="6">
        <v>4161</v>
      </c>
      <c r="B3418" s="3" t="s">
        <v>5447</v>
      </c>
      <c r="C3418" s="3" t="s">
        <v>6082</v>
      </c>
      <c r="D3418" s="3" t="s">
        <v>6751</v>
      </c>
      <c r="E3418" s="3" t="s">
        <v>3584</v>
      </c>
      <c r="F3418" s="3" t="s">
        <v>10549</v>
      </c>
      <c r="G3418" s="21">
        <v>8</v>
      </c>
      <c r="H3418" s="8" t="s">
        <v>12699</v>
      </c>
      <c r="I3418" s="3" t="s">
        <v>12339</v>
      </c>
      <c r="J3418" s="3" t="s">
        <v>12543</v>
      </c>
      <c r="K3418" s="7">
        <v>0</v>
      </c>
      <c r="L3418" s="3" t="s">
        <v>5458</v>
      </c>
      <c r="M3418" s="7">
        <v>1104</v>
      </c>
      <c r="N3418" s="3" t="s">
        <v>19</v>
      </c>
      <c r="O3418" s="3" t="s">
        <v>5462</v>
      </c>
      <c r="P3418" s="8" t="s">
        <v>12715</v>
      </c>
      <c r="Q3418" s="8" t="s">
        <v>12717</v>
      </c>
      <c r="R3418" s="4">
        <v>0</v>
      </c>
      <c r="S3418" s="4" t="s">
        <v>5627</v>
      </c>
      <c r="T3418" s="4">
        <v>99</v>
      </c>
      <c r="U3418" s="7" t="s">
        <v>6298</v>
      </c>
      <c r="V3418" s="7">
        <v>43</v>
      </c>
      <c r="W3418" s="3" t="s">
        <v>8169</v>
      </c>
      <c r="X3418" s="6">
        <v>4301</v>
      </c>
      <c r="Y3418" s="3" t="s">
        <v>9467</v>
      </c>
      <c r="Z3418" s="6">
        <v>4301001</v>
      </c>
      <c r="AA3418" s="3" t="s">
        <v>10492</v>
      </c>
      <c r="AB3418" s="6">
        <v>43010010008</v>
      </c>
      <c r="AC3418" s="3" t="s">
        <v>10545</v>
      </c>
      <c r="AD3418" s="5">
        <v>350000000</v>
      </c>
      <c r="AE3418" s="5">
        <v>0</v>
      </c>
      <c r="AF3418" s="5">
        <v>0</v>
      </c>
      <c r="AG3418" s="5">
        <v>0</v>
      </c>
      <c r="AH3418" s="5">
        <v>0</v>
      </c>
      <c r="AI3418" s="5">
        <v>0</v>
      </c>
      <c r="AJ3418" s="5">
        <v>0</v>
      </c>
      <c r="AK3418" s="5">
        <v>350000000</v>
      </c>
      <c r="AL3418" s="5">
        <v>0</v>
      </c>
      <c r="AM3418" s="5">
        <v>0</v>
      </c>
      <c r="AN3418" s="5">
        <v>0</v>
      </c>
      <c r="AO3418" s="5">
        <v>0</v>
      </c>
      <c r="AP3418" s="5">
        <v>0</v>
      </c>
      <c r="AQ3418" s="5">
        <v>0</v>
      </c>
      <c r="AR3418" s="5">
        <v>350000000</v>
      </c>
    </row>
    <row r="3419" spans="1:44" x14ac:dyDescent="0.25">
      <c r="A3419" s="6">
        <v>4161</v>
      </c>
      <c r="B3419" s="3" t="s">
        <v>5447</v>
      </c>
      <c r="C3419" s="3" t="s">
        <v>6082</v>
      </c>
      <c r="D3419" s="3" t="s">
        <v>6751</v>
      </c>
      <c r="E3419" s="3" t="s">
        <v>3585</v>
      </c>
      <c r="F3419" s="3" t="s">
        <v>10550</v>
      </c>
      <c r="G3419" s="21">
        <v>8</v>
      </c>
      <c r="H3419" s="8" t="s">
        <v>12699</v>
      </c>
      <c r="I3419" s="3" t="s">
        <v>12339</v>
      </c>
      <c r="J3419" s="3" t="s">
        <v>12543</v>
      </c>
      <c r="K3419" s="7">
        <v>0</v>
      </c>
      <c r="L3419" s="3" t="s">
        <v>5458</v>
      </c>
      <c r="M3419" s="7">
        <v>1104</v>
      </c>
      <c r="N3419" s="3" t="s">
        <v>19</v>
      </c>
      <c r="O3419" s="3" t="s">
        <v>5462</v>
      </c>
      <c r="P3419" s="8" t="s">
        <v>12715</v>
      </c>
      <c r="Q3419" s="8" t="s">
        <v>12717</v>
      </c>
      <c r="R3419" s="4">
        <v>0</v>
      </c>
      <c r="S3419" s="4" t="s">
        <v>5627</v>
      </c>
      <c r="T3419" s="4">
        <v>99</v>
      </c>
      <c r="U3419" s="7" t="s">
        <v>6298</v>
      </c>
      <c r="V3419" s="7">
        <v>43</v>
      </c>
      <c r="W3419" s="3" t="s">
        <v>8169</v>
      </c>
      <c r="X3419" s="6">
        <v>4301</v>
      </c>
      <c r="Y3419" s="3" t="s">
        <v>9467</v>
      </c>
      <c r="Z3419" s="6">
        <v>4301001</v>
      </c>
      <c r="AA3419" s="3" t="s">
        <v>10492</v>
      </c>
      <c r="AB3419" s="6">
        <v>43010010008</v>
      </c>
      <c r="AC3419" s="3" t="s">
        <v>10545</v>
      </c>
      <c r="AD3419" s="5">
        <v>168000000</v>
      </c>
      <c r="AE3419" s="5">
        <v>0</v>
      </c>
      <c r="AF3419" s="5">
        <v>0</v>
      </c>
      <c r="AG3419" s="5">
        <v>0</v>
      </c>
      <c r="AH3419" s="5">
        <v>0</v>
      </c>
      <c r="AI3419" s="5">
        <v>0</v>
      </c>
      <c r="AJ3419" s="5">
        <v>0</v>
      </c>
      <c r="AK3419" s="5">
        <v>168000000</v>
      </c>
      <c r="AL3419" s="5">
        <v>0</v>
      </c>
      <c r="AM3419" s="5">
        <v>0</v>
      </c>
      <c r="AN3419" s="5">
        <v>0</v>
      </c>
      <c r="AO3419" s="5">
        <v>0</v>
      </c>
      <c r="AP3419" s="5">
        <v>0</v>
      </c>
      <c r="AQ3419" s="5">
        <v>0</v>
      </c>
      <c r="AR3419" s="5">
        <v>168000000</v>
      </c>
    </row>
    <row r="3420" spans="1:44" x14ac:dyDescent="0.25">
      <c r="A3420" s="6">
        <v>4161</v>
      </c>
      <c r="B3420" s="3" t="s">
        <v>5447</v>
      </c>
      <c r="C3420" s="3" t="s">
        <v>6082</v>
      </c>
      <c r="D3420" s="3" t="s">
        <v>6751</v>
      </c>
      <c r="E3420" s="3" t="s">
        <v>3586</v>
      </c>
      <c r="F3420" s="3" t="s">
        <v>10551</v>
      </c>
      <c r="G3420" s="21">
        <v>8</v>
      </c>
      <c r="H3420" s="8" t="s">
        <v>12699</v>
      </c>
      <c r="I3420" s="3" t="s">
        <v>12524</v>
      </c>
      <c r="J3420" s="3" t="s">
        <v>12658</v>
      </c>
      <c r="K3420" s="7">
        <v>0</v>
      </c>
      <c r="L3420" s="3" t="s">
        <v>5458</v>
      </c>
      <c r="M3420" s="7">
        <v>1104</v>
      </c>
      <c r="N3420" s="3" t="s">
        <v>19</v>
      </c>
      <c r="O3420" s="3" t="s">
        <v>5462</v>
      </c>
      <c r="P3420" s="8" t="s">
        <v>12715</v>
      </c>
      <c r="Q3420" s="8" t="s">
        <v>12717</v>
      </c>
      <c r="R3420" s="4">
        <v>0</v>
      </c>
      <c r="S3420" s="4" t="s">
        <v>5627</v>
      </c>
      <c r="T3420" s="4">
        <v>99</v>
      </c>
      <c r="U3420" s="7" t="s">
        <v>6298</v>
      </c>
      <c r="V3420" s="7">
        <v>43</v>
      </c>
      <c r="W3420" s="3" t="s">
        <v>8169</v>
      </c>
      <c r="X3420" s="6">
        <v>4301</v>
      </c>
      <c r="Y3420" s="3" t="s">
        <v>9467</v>
      </c>
      <c r="Z3420" s="6">
        <v>4301001</v>
      </c>
      <c r="AA3420" s="3" t="s">
        <v>10492</v>
      </c>
      <c r="AB3420" s="6">
        <v>43010010008</v>
      </c>
      <c r="AC3420" s="3" t="s">
        <v>10545</v>
      </c>
      <c r="AD3420" s="5">
        <v>50000000</v>
      </c>
      <c r="AE3420" s="5">
        <v>0</v>
      </c>
      <c r="AF3420" s="5">
        <v>0</v>
      </c>
      <c r="AG3420" s="5">
        <v>0</v>
      </c>
      <c r="AH3420" s="5">
        <v>0</v>
      </c>
      <c r="AI3420" s="5">
        <v>0</v>
      </c>
      <c r="AJ3420" s="5">
        <v>0</v>
      </c>
      <c r="AK3420" s="5">
        <v>50000000</v>
      </c>
      <c r="AL3420" s="5">
        <v>0</v>
      </c>
      <c r="AM3420" s="5">
        <v>0</v>
      </c>
      <c r="AN3420" s="5">
        <v>0</v>
      </c>
      <c r="AO3420" s="5">
        <v>0</v>
      </c>
      <c r="AP3420" s="5">
        <v>0</v>
      </c>
      <c r="AQ3420" s="5">
        <v>0</v>
      </c>
      <c r="AR3420" s="5">
        <v>50000000</v>
      </c>
    </row>
    <row r="3421" spans="1:44" x14ac:dyDescent="0.25">
      <c r="A3421" s="6">
        <v>4161</v>
      </c>
      <c r="B3421" s="3" t="s">
        <v>5447</v>
      </c>
      <c r="C3421" s="3" t="s">
        <v>6082</v>
      </c>
      <c r="D3421" s="3" t="s">
        <v>6751</v>
      </c>
      <c r="E3421" s="3" t="s">
        <v>3587</v>
      </c>
      <c r="F3421" s="3" t="s">
        <v>10552</v>
      </c>
      <c r="G3421" s="21">
        <v>8</v>
      </c>
      <c r="H3421" s="8" t="s">
        <v>12699</v>
      </c>
      <c r="I3421" s="3" t="s">
        <v>12356</v>
      </c>
      <c r="J3421" s="3" t="s">
        <v>12560</v>
      </c>
      <c r="K3421" s="7">
        <v>0</v>
      </c>
      <c r="L3421" s="3" t="s">
        <v>5458</v>
      </c>
      <c r="M3421" s="7">
        <v>1104</v>
      </c>
      <c r="N3421" s="3" t="s">
        <v>19</v>
      </c>
      <c r="O3421" s="3" t="s">
        <v>5462</v>
      </c>
      <c r="P3421" s="8" t="s">
        <v>12715</v>
      </c>
      <c r="Q3421" s="8" t="s">
        <v>12717</v>
      </c>
      <c r="R3421" s="4">
        <v>0</v>
      </c>
      <c r="S3421" s="4" t="s">
        <v>5627</v>
      </c>
      <c r="T3421" s="4">
        <v>99</v>
      </c>
      <c r="U3421" s="7" t="s">
        <v>6298</v>
      </c>
      <c r="V3421" s="7">
        <v>43</v>
      </c>
      <c r="W3421" s="3" t="s">
        <v>8169</v>
      </c>
      <c r="X3421" s="6">
        <v>4301</v>
      </c>
      <c r="Y3421" s="3" t="s">
        <v>9467</v>
      </c>
      <c r="Z3421" s="6">
        <v>4301001</v>
      </c>
      <c r="AA3421" s="3" t="s">
        <v>10492</v>
      </c>
      <c r="AB3421" s="6">
        <v>43010010008</v>
      </c>
      <c r="AC3421" s="3" t="s">
        <v>10545</v>
      </c>
      <c r="AD3421" s="5">
        <v>44678810</v>
      </c>
      <c r="AE3421" s="5">
        <v>0</v>
      </c>
      <c r="AF3421" s="5">
        <v>0</v>
      </c>
      <c r="AG3421" s="5">
        <v>0</v>
      </c>
      <c r="AH3421" s="5">
        <v>0</v>
      </c>
      <c r="AI3421" s="5">
        <v>0</v>
      </c>
      <c r="AJ3421" s="5">
        <v>0</v>
      </c>
      <c r="AK3421" s="5">
        <v>44678810</v>
      </c>
      <c r="AL3421" s="5">
        <v>0</v>
      </c>
      <c r="AM3421" s="5">
        <v>0</v>
      </c>
      <c r="AN3421" s="5">
        <v>0</v>
      </c>
      <c r="AO3421" s="5">
        <v>0</v>
      </c>
      <c r="AP3421" s="5">
        <v>0</v>
      </c>
      <c r="AQ3421" s="5">
        <v>0</v>
      </c>
      <c r="AR3421" s="5">
        <v>44678810</v>
      </c>
    </row>
    <row r="3422" spans="1:44" x14ac:dyDescent="0.25">
      <c r="A3422" s="6">
        <v>4161</v>
      </c>
      <c r="B3422" s="3" t="s">
        <v>5447</v>
      </c>
      <c r="C3422" s="3" t="s">
        <v>6082</v>
      </c>
      <c r="D3422" s="3" t="s">
        <v>6751</v>
      </c>
      <c r="E3422" s="3" t="s">
        <v>3588</v>
      </c>
      <c r="F3422" s="3" t="s">
        <v>10553</v>
      </c>
      <c r="G3422" s="21">
        <v>8</v>
      </c>
      <c r="H3422" s="8" t="s">
        <v>12699</v>
      </c>
      <c r="I3422" s="3" t="s">
        <v>12341</v>
      </c>
      <c r="J3422" s="3" t="s">
        <v>12545</v>
      </c>
      <c r="K3422" s="7">
        <v>0</v>
      </c>
      <c r="L3422" s="3" t="s">
        <v>5458</v>
      </c>
      <c r="M3422" s="7">
        <v>1104</v>
      </c>
      <c r="N3422" s="3" t="s">
        <v>19</v>
      </c>
      <c r="O3422" s="3" t="s">
        <v>5462</v>
      </c>
      <c r="P3422" s="8" t="s">
        <v>12715</v>
      </c>
      <c r="Q3422" s="8" t="s">
        <v>12717</v>
      </c>
      <c r="R3422" s="4">
        <v>0</v>
      </c>
      <c r="S3422" s="4" t="s">
        <v>5627</v>
      </c>
      <c r="T3422" s="4">
        <v>99</v>
      </c>
      <c r="U3422" s="7" t="s">
        <v>6298</v>
      </c>
      <c r="V3422" s="7">
        <v>43</v>
      </c>
      <c r="W3422" s="3" t="s">
        <v>8169</v>
      </c>
      <c r="X3422" s="6">
        <v>4301</v>
      </c>
      <c r="Y3422" s="3" t="s">
        <v>9467</v>
      </c>
      <c r="Z3422" s="6">
        <v>4301001</v>
      </c>
      <c r="AA3422" s="3" t="s">
        <v>10492</v>
      </c>
      <c r="AB3422" s="6">
        <v>43010010008</v>
      </c>
      <c r="AC3422" s="3" t="s">
        <v>10545</v>
      </c>
      <c r="AD3422" s="5">
        <v>50000000</v>
      </c>
      <c r="AE3422" s="5">
        <v>0</v>
      </c>
      <c r="AF3422" s="5">
        <v>0</v>
      </c>
      <c r="AG3422" s="5">
        <v>0</v>
      </c>
      <c r="AH3422" s="5">
        <v>0</v>
      </c>
      <c r="AI3422" s="5">
        <v>0</v>
      </c>
      <c r="AJ3422" s="5">
        <v>0</v>
      </c>
      <c r="AK3422" s="5">
        <v>50000000</v>
      </c>
      <c r="AL3422" s="5">
        <v>0</v>
      </c>
      <c r="AM3422" s="5">
        <v>0</v>
      </c>
      <c r="AN3422" s="5">
        <v>0</v>
      </c>
      <c r="AO3422" s="5">
        <v>0</v>
      </c>
      <c r="AP3422" s="5">
        <v>0</v>
      </c>
      <c r="AQ3422" s="5">
        <v>0</v>
      </c>
      <c r="AR3422" s="5">
        <v>50000000</v>
      </c>
    </row>
    <row r="3423" spans="1:44" x14ac:dyDescent="0.25">
      <c r="A3423" s="6">
        <v>4161</v>
      </c>
      <c r="B3423" s="3" t="s">
        <v>5447</v>
      </c>
      <c r="C3423" s="3" t="s">
        <v>6082</v>
      </c>
      <c r="D3423" s="3" t="s">
        <v>6751</v>
      </c>
      <c r="E3423" s="3" t="s">
        <v>3589</v>
      </c>
      <c r="F3423" s="3" t="s">
        <v>10554</v>
      </c>
      <c r="G3423" s="21">
        <v>8</v>
      </c>
      <c r="H3423" s="8" t="s">
        <v>12699</v>
      </c>
      <c r="I3423" s="3" t="s">
        <v>12341</v>
      </c>
      <c r="J3423" s="3" t="s">
        <v>12545</v>
      </c>
      <c r="K3423" s="7">
        <v>0</v>
      </c>
      <c r="L3423" s="3" t="s">
        <v>5458</v>
      </c>
      <c r="M3423" s="7">
        <v>1104</v>
      </c>
      <c r="N3423" s="3" t="s">
        <v>19</v>
      </c>
      <c r="O3423" s="3" t="s">
        <v>5462</v>
      </c>
      <c r="P3423" s="8" t="s">
        <v>12715</v>
      </c>
      <c r="Q3423" s="8" t="s">
        <v>12717</v>
      </c>
      <c r="R3423" s="4">
        <v>0</v>
      </c>
      <c r="S3423" s="4" t="s">
        <v>5627</v>
      </c>
      <c r="T3423" s="4">
        <v>99</v>
      </c>
      <c r="U3423" s="7" t="s">
        <v>6298</v>
      </c>
      <c r="V3423" s="7">
        <v>43</v>
      </c>
      <c r="W3423" s="3" t="s">
        <v>8169</v>
      </c>
      <c r="X3423" s="6">
        <v>4301</v>
      </c>
      <c r="Y3423" s="3" t="s">
        <v>9467</v>
      </c>
      <c r="Z3423" s="6">
        <v>4301001</v>
      </c>
      <c r="AA3423" s="3" t="s">
        <v>10492</v>
      </c>
      <c r="AB3423" s="6">
        <v>43010010008</v>
      </c>
      <c r="AC3423" s="3" t="s">
        <v>10545</v>
      </c>
      <c r="AD3423" s="5">
        <v>50000000</v>
      </c>
      <c r="AE3423" s="5">
        <v>0</v>
      </c>
      <c r="AF3423" s="5">
        <v>0</v>
      </c>
      <c r="AG3423" s="5">
        <v>0</v>
      </c>
      <c r="AH3423" s="5">
        <v>0</v>
      </c>
      <c r="AI3423" s="5">
        <v>0</v>
      </c>
      <c r="AJ3423" s="5">
        <v>0</v>
      </c>
      <c r="AK3423" s="5">
        <v>50000000</v>
      </c>
      <c r="AL3423" s="5">
        <v>0</v>
      </c>
      <c r="AM3423" s="5">
        <v>0</v>
      </c>
      <c r="AN3423" s="5">
        <v>0</v>
      </c>
      <c r="AO3423" s="5">
        <v>0</v>
      </c>
      <c r="AP3423" s="5">
        <v>0</v>
      </c>
      <c r="AQ3423" s="5">
        <v>0</v>
      </c>
      <c r="AR3423" s="5">
        <v>50000000</v>
      </c>
    </row>
    <row r="3424" spans="1:44" x14ac:dyDescent="0.25">
      <c r="A3424" s="6">
        <v>4161</v>
      </c>
      <c r="B3424" s="3" t="s">
        <v>5447</v>
      </c>
      <c r="C3424" s="3" t="s">
        <v>6082</v>
      </c>
      <c r="D3424" s="3" t="s">
        <v>6751</v>
      </c>
      <c r="E3424" s="3" t="s">
        <v>3590</v>
      </c>
      <c r="F3424" s="3" t="s">
        <v>10555</v>
      </c>
      <c r="G3424" s="21">
        <v>8</v>
      </c>
      <c r="H3424" s="8" t="s">
        <v>12699</v>
      </c>
      <c r="I3424" s="3" t="s">
        <v>12356</v>
      </c>
      <c r="J3424" s="3" t="s">
        <v>12560</v>
      </c>
      <c r="K3424" s="7">
        <v>0</v>
      </c>
      <c r="L3424" s="3" t="s">
        <v>5458</v>
      </c>
      <c r="M3424" s="7">
        <v>1104</v>
      </c>
      <c r="N3424" s="3" t="s">
        <v>19</v>
      </c>
      <c r="O3424" s="3" t="s">
        <v>5462</v>
      </c>
      <c r="P3424" s="8" t="s">
        <v>12715</v>
      </c>
      <c r="Q3424" s="8" t="s">
        <v>12717</v>
      </c>
      <c r="R3424" s="4">
        <v>0</v>
      </c>
      <c r="S3424" s="4" t="s">
        <v>5627</v>
      </c>
      <c r="T3424" s="4">
        <v>99</v>
      </c>
      <c r="U3424" s="7" t="s">
        <v>6298</v>
      </c>
      <c r="V3424" s="7">
        <v>43</v>
      </c>
      <c r="W3424" s="3" t="s">
        <v>8169</v>
      </c>
      <c r="X3424" s="6">
        <v>4301</v>
      </c>
      <c r="Y3424" s="3" t="s">
        <v>9467</v>
      </c>
      <c r="Z3424" s="6">
        <v>4301001</v>
      </c>
      <c r="AA3424" s="3" t="s">
        <v>10492</v>
      </c>
      <c r="AB3424" s="6">
        <v>43010010008</v>
      </c>
      <c r="AC3424" s="3" t="s">
        <v>10545</v>
      </c>
      <c r="AD3424" s="5">
        <v>50000000</v>
      </c>
      <c r="AE3424" s="5">
        <v>0</v>
      </c>
      <c r="AF3424" s="5">
        <v>0</v>
      </c>
      <c r="AG3424" s="5">
        <v>0</v>
      </c>
      <c r="AH3424" s="5">
        <v>0</v>
      </c>
      <c r="AI3424" s="5">
        <v>0</v>
      </c>
      <c r="AJ3424" s="5">
        <v>0</v>
      </c>
      <c r="AK3424" s="5">
        <v>50000000</v>
      </c>
      <c r="AL3424" s="5">
        <v>0</v>
      </c>
      <c r="AM3424" s="5">
        <v>0</v>
      </c>
      <c r="AN3424" s="5">
        <v>0</v>
      </c>
      <c r="AO3424" s="5">
        <v>0</v>
      </c>
      <c r="AP3424" s="5">
        <v>0</v>
      </c>
      <c r="AQ3424" s="5">
        <v>0</v>
      </c>
      <c r="AR3424" s="5">
        <v>50000000</v>
      </c>
    </row>
    <row r="3425" spans="1:44" x14ac:dyDescent="0.25">
      <c r="A3425" s="6">
        <v>4161</v>
      </c>
      <c r="B3425" s="3" t="s">
        <v>5447</v>
      </c>
      <c r="C3425" s="3" t="s">
        <v>6082</v>
      </c>
      <c r="D3425" s="3" t="s">
        <v>6751</v>
      </c>
      <c r="E3425" s="3" t="s">
        <v>3591</v>
      </c>
      <c r="F3425" s="3" t="s">
        <v>10556</v>
      </c>
      <c r="G3425" s="21">
        <v>8</v>
      </c>
      <c r="H3425" s="8" t="s">
        <v>12699</v>
      </c>
      <c r="I3425" s="3" t="s">
        <v>12339</v>
      </c>
      <c r="J3425" s="3" t="s">
        <v>12543</v>
      </c>
      <c r="K3425" s="7">
        <v>0</v>
      </c>
      <c r="L3425" s="3" t="s">
        <v>5458</v>
      </c>
      <c r="M3425" s="7">
        <v>1104</v>
      </c>
      <c r="N3425" s="3" t="s">
        <v>19</v>
      </c>
      <c r="O3425" s="3" t="s">
        <v>5462</v>
      </c>
      <c r="P3425" s="8" t="s">
        <v>12715</v>
      </c>
      <c r="Q3425" s="8" t="s">
        <v>12717</v>
      </c>
      <c r="R3425" s="4">
        <v>0</v>
      </c>
      <c r="S3425" s="4" t="s">
        <v>5627</v>
      </c>
      <c r="T3425" s="4">
        <v>99</v>
      </c>
      <c r="U3425" s="7" t="s">
        <v>6298</v>
      </c>
      <c r="V3425" s="7">
        <v>43</v>
      </c>
      <c r="W3425" s="3" t="s">
        <v>8169</v>
      </c>
      <c r="X3425" s="6">
        <v>4301</v>
      </c>
      <c r="Y3425" s="3" t="s">
        <v>9467</v>
      </c>
      <c r="Z3425" s="6">
        <v>4301001</v>
      </c>
      <c r="AA3425" s="3" t="s">
        <v>10492</v>
      </c>
      <c r="AB3425" s="6">
        <v>43010010008</v>
      </c>
      <c r="AC3425" s="3" t="s">
        <v>10545</v>
      </c>
      <c r="AD3425" s="5">
        <v>199500000</v>
      </c>
      <c r="AE3425" s="5">
        <v>0</v>
      </c>
      <c r="AF3425" s="5">
        <v>0</v>
      </c>
      <c r="AG3425" s="5">
        <v>0</v>
      </c>
      <c r="AH3425" s="5">
        <v>0</v>
      </c>
      <c r="AI3425" s="5">
        <v>0</v>
      </c>
      <c r="AJ3425" s="5">
        <v>0</v>
      </c>
      <c r="AK3425" s="5">
        <v>199500000</v>
      </c>
      <c r="AL3425" s="5">
        <v>0</v>
      </c>
      <c r="AM3425" s="5">
        <v>0</v>
      </c>
      <c r="AN3425" s="5">
        <v>0</v>
      </c>
      <c r="AO3425" s="5">
        <v>0</v>
      </c>
      <c r="AP3425" s="5">
        <v>0</v>
      </c>
      <c r="AQ3425" s="5">
        <v>0</v>
      </c>
      <c r="AR3425" s="5">
        <v>199500000</v>
      </c>
    </row>
    <row r="3426" spans="1:44" x14ac:dyDescent="0.25">
      <c r="A3426" s="6">
        <v>4161</v>
      </c>
      <c r="B3426" s="3" t="s">
        <v>5447</v>
      </c>
      <c r="C3426" s="3" t="s">
        <v>6082</v>
      </c>
      <c r="D3426" s="3" t="s">
        <v>6751</v>
      </c>
      <c r="E3426" s="3" t="s">
        <v>3592</v>
      </c>
      <c r="F3426" s="3" t="s">
        <v>10557</v>
      </c>
      <c r="G3426" s="21">
        <v>8</v>
      </c>
      <c r="H3426" s="8" t="s">
        <v>12699</v>
      </c>
      <c r="I3426" s="3" t="s">
        <v>12339</v>
      </c>
      <c r="J3426" s="3" t="s">
        <v>12543</v>
      </c>
      <c r="K3426" s="7">
        <v>0</v>
      </c>
      <c r="L3426" s="3" t="s">
        <v>5458</v>
      </c>
      <c r="M3426" s="7">
        <v>1104</v>
      </c>
      <c r="N3426" s="3" t="s">
        <v>19</v>
      </c>
      <c r="O3426" s="3" t="s">
        <v>5462</v>
      </c>
      <c r="P3426" s="8" t="s">
        <v>12715</v>
      </c>
      <c r="Q3426" s="8" t="s">
        <v>12717</v>
      </c>
      <c r="R3426" s="4">
        <v>0</v>
      </c>
      <c r="S3426" s="4" t="s">
        <v>5627</v>
      </c>
      <c r="T3426" s="4">
        <v>99</v>
      </c>
      <c r="U3426" s="7" t="s">
        <v>6298</v>
      </c>
      <c r="V3426" s="7">
        <v>43</v>
      </c>
      <c r="W3426" s="3" t="s">
        <v>8169</v>
      </c>
      <c r="X3426" s="6">
        <v>4301</v>
      </c>
      <c r="Y3426" s="3" t="s">
        <v>9467</v>
      </c>
      <c r="Z3426" s="6">
        <v>4301001</v>
      </c>
      <c r="AA3426" s="3" t="s">
        <v>10492</v>
      </c>
      <c r="AB3426" s="6">
        <v>43010010008</v>
      </c>
      <c r="AC3426" s="3" t="s">
        <v>10545</v>
      </c>
      <c r="AD3426" s="5">
        <v>57750000</v>
      </c>
      <c r="AE3426" s="5">
        <v>0</v>
      </c>
      <c r="AF3426" s="5">
        <v>0</v>
      </c>
      <c r="AG3426" s="5">
        <v>0</v>
      </c>
      <c r="AH3426" s="5">
        <v>0</v>
      </c>
      <c r="AI3426" s="5">
        <v>0</v>
      </c>
      <c r="AJ3426" s="5">
        <v>0</v>
      </c>
      <c r="AK3426" s="5">
        <v>57750000</v>
      </c>
      <c r="AL3426" s="5">
        <v>0</v>
      </c>
      <c r="AM3426" s="5">
        <v>0</v>
      </c>
      <c r="AN3426" s="5">
        <v>0</v>
      </c>
      <c r="AO3426" s="5">
        <v>0</v>
      </c>
      <c r="AP3426" s="5">
        <v>0</v>
      </c>
      <c r="AQ3426" s="5">
        <v>0</v>
      </c>
      <c r="AR3426" s="5">
        <v>57750000</v>
      </c>
    </row>
    <row r="3427" spans="1:44" x14ac:dyDescent="0.25">
      <c r="A3427" s="6">
        <v>4161</v>
      </c>
      <c r="B3427" s="3" t="s">
        <v>5447</v>
      </c>
      <c r="C3427" s="3" t="s">
        <v>6082</v>
      </c>
      <c r="D3427" s="3" t="s">
        <v>6751</v>
      </c>
      <c r="E3427" s="3" t="s">
        <v>3593</v>
      </c>
      <c r="F3427" s="3" t="s">
        <v>10558</v>
      </c>
      <c r="G3427" s="21">
        <v>8</v>
      </c>
      <c r="H3427" s="8" t="s">
        <v>12699</v>
      </c>
      <c r="I3427" s="3" t="s">
        <v>12339</v>
      </c>
      <c r="J3427" s="3" t="s">
        <v>12543</v>
      </c>
      <c r="K3427" s="7">
        <v>0</v>
      </c>
      <c r="L3427" s="3" t="s">
        <v>5458</v>
      </c>
      <c r="M3427" s="7">
        <v>1104</v>
      </c>
      <c r="N3427" s="3" t="s">
        <v>19</v>
      </c>
      <c r="O3427" s="3" t="s">
        <v>5462</v>
      </c>
      <c r="P3427" s="8" t="s">
        <v>12715</v>
      </c>
      <c r="Q3427" s="8" t="s">
        <v>12717</v>
      </c>
      <c r="R3427" s="4">
        <v>0</v>
      </c>
      <c r="S3427" s="4" t="s">
        <v>5627</v>
      </c>
      <c r="T3427" s="4">
        <v>99</v>
      </c>
      <c r="U3427" s="7" t="s">
        <v>6298</v>
      </c>
      <c r="V3427" s="7">
        <v>43</v>
      </c>
      <c r="W3427" s="3" t="s">
        <v>8169</v>
      </c>
      <c r="X3427" s="6">
        <v>4301</v>
      </c>
      <c r="Y3427" s="3" t="s">
        <v>9467</v>
      </c>
      <c r="Z3427" s="6">
        <v>4301001</v>
      </c>
      <c r="AA3427" s="3" t="s">
        <v>10492</v>
      </c>
      <c r="AB3427" s="6">
        <v>43010010008</v>
      </c>
      <c r="AC3427" s="3" t="s">
        <v>10545</v>
      </c>
      <c r="AD3427" s="5">
        <v>162750000</v>
      </c>
      <c r="AE3427" s="5">
        <v>0</v>
      </c>
      <c r="AF3427" s="5">
        <v>0</v>
      </c>
      <c r="AG3427" s="5">
        <v>0</v>
      </c>
      <c r="AH3427" s="5">
        <v>0</v>
      </c>
      <c r="AI3427" s="5">
        <v>0</v>
      </c>
      <c r="AJ3427" s="5">
        <v>0</v>
      </c>
      <c r="AK3427" s="5">
        <v>162750000</v>
      </c>
      <c r="AL3427" s="5">
        <v>0</v>
      </c>
      <c r="AM3427" s="5">
        <v>0</v>
      </c>
      <c r="AN3427" s="5">
        <v>0</v>
      </c>
      <c r="AO3427" s="5">
        <v>0</v>
      </c>
      <c r="AP3427" s="5">
        <v>0</v>
      </c>
      <c r="AQ3427" s="5">
        <v>0</v>
      </c>
      <c r="AR3427" s="5">
        <v>162750000</v>
      </c>
    </row>
    <row r="3428" spans="1:44" x14ac:dyDescent="0.25">
      <c r="A3428" s="6">
        <v>4161</v>
      </c>
      <c r="B3428" s="3" t="s">
        <v>5447</v>
      </c>
      <c r="C3428" s="3" t="s">
        <v>6082</v>
      </c>
      <c r="D3428" s="3" t="s">
        <v>6751</v>
      </c>
      <c r="E3428" s="3" t="s">
        <v>3594</v>
      </c>
      <c r="F3428" s="3" t="s">
        <v>10559</v>
      </c>
      <c r="G3428" s="21">
        <v>8</v>
      </c>
      <c r="H3428" s="8" t="s">
        <v>12699</v>
      </c>
      <c r="I3428" s="3" t="s">
        <v>12340</v>
      </c>
      <c r="J3428" s="3" t="s">
        <v>12544</v>
      </c>
      <c r="K3428" s="7">
        <v>0</v>
      </c>
      <c r="L3428" s="3" t="s">
        <v>5458</v>
      </c>
      <c r="M3428" s="7">
        <v>1104</v>
      </c>
      <c r="N3428" s="3" t="s">
        <v>19</v>
      </c>
      <c r="O3428" s="3" t="s">
        <v>5462</v>
      </c>
      <c r="P3428" s="8" t="s">
        <v>12715</v>
      </c>
      <c r="Q3428" s="8" t="s">
        <v>12717</v>
      </c>
      <c r="R3428" s="4">
        <v>0</v>
      </c>
      <c r="S3428" s="4" t="s">
        <v>5627</v>
      </c>
      <c r="T3428" s="4">
        <v>99</v>
      </c>
      <c r="U3428" s="7" t="s">
        <v>6298</v>
      </c>
      <c r="V3428" s="7">
        <v>43</v>
      </c>
      <c r="W3428" s="3" t="s">
        <v>8169</v>
      </c>
      <c r="X3428" s="6">
        <v>4301</v>
      </c>
      <c r="Y3428" s="3" t="s">
        <v>9467</v>
      </c>
      <c r="Z3428" s="6">
        <v>4301001</v>
      </c>
      <c r="AA3428" s="3" t="s">
        <v>10492</v>
      </c>
      <c r="AB3428" s="6">
        <v>43010010008</v>
      </c>
      <c r="AC3428" s="3" t="s">
        <v>10545</v>
      </c>
      <c r="AD3428" s="5">
        <v>500000000</v>
      </c>
      <c r="AE3428" s="5">
        <v>0</v>
      </c>
      <c r="AF3428" s="5">
        <v>0</v>
      </c>
      <c r="AG3428" s="5">
        <v>0</v>
      </c>
      <c r="AH3428" s="5">
        <v>0</v>
      </c>
      <c r="AI3428" s="5">
        <v>0</v>
      </c>
      <c r="AJ3428" s="5">
        <v>0</v>
      </c>
      <c r="AK3428" s="5">
        <v>500000000</v>
      </c>
      <c r="AL3428" s="5">
        <v>0</v>
      </c>
      <c r="AM3428" s="5">
        <v>0</v>
      </c>
      <c r="AN3428" s="5">
        <v>0</v>
      </c>
      <c r="AO3428" s="5">
        <v>0</v>
      </c>
      <c r="AP3428" s="5">
        <v>0</v>
      </c>
      <c r="AQ3428" s="5">
        <v>0</v>
      </c>
      <c r="AR3428" s="5">
        <v>500000000</v>
      </c>
    </row>
    <row r="3429" spans="1:44" x14ac:dyDescent="0.25">
      <c r="A3429" s="6">
        <v>4161</v>
      </c>
      <c r="B3429" s="3" t="s">
        <v>5447</v>
      </c>
      <c r="C3429" s="3" t="s">
        <v>6083</v>
      </c>
      <c r="D3429" s="3" t="s">
        <v>6752</v>
      </c>
      <c r="E3429" s="3" t="s">
        <v>3595</v>
      </c>
      <c r="F3429" s="3" t="s">
        <v>10561</v>
      </c>
      <c r="G3429" s="21">
        <v>8</v>
      </c>
      <c r="H3429" s="8" t="s">
        <v>12699</v>
      </c>
      <c r="I3429" s="3" t="s">
        <v>12343</v>
      </c>
      <c r="J3429" s="3" t="s">
        <v>12547</v>
      </c>
      <c r="K3429" s="7">
        <v>0</v>
      </c>
      <c r="L3429" s="3" t="s">
        <v>5458</v>
      </c>
      <c r="M3429" s="7">
        <v>1104</v>
      </c>
      <c r="N3429" s="3" t="s">
        <v>19</v>
      </c>
      <c r="O3429" s="3" t="s">
        <v>5462</v>
      </c>
      <c r="P3429" s="8" t="s">
        <v>12715</v>
      </c>
      <c r="Q3429" s="8" t="s">
        <v>12717</v>
      </c>
      <c r="R3429" s="4">
        <v>1</v>
      </c>
      <c r="S3429" s="4" t="s">
        <v>5629</v>
      </c>
      <c r="T3429" s="4">
        <v>5</v>
      </c>
      <c r="U3429" s="7" t="s">
        <v>9236</v>
      </c>
      <c r="V3429" s="7">
        <v>43</v>
      </c>
      <c r="W3429" s="3" t="s">
        <v>8169</v>
      </c>
      <c r="X3429" s="6">
        <v>4301</v>
      </c>
      <c r="Y3429" s="3" t="s">
        <v>9467</v>
      </c>
      <c r="Z3429" s="6">
        <v>4301001</v>
      </c>
      <c r="AA3429" s="3" t="s">
        <v>10492</v>
      </c>
      <c r="AB3429" s="6">
        <v>43010010009</v>
      </c>
      <c r="AC3429" s="3" t="s">
        <v>10560</v>
      </c>
      <c r="AD3429" s="5">
        <v>7378000</v>
      </c>
      <c r="AE3429" s="5">
        <v>0</v>
      </c>
      <c r="AF3429" s="5">
        <v>0</v>
      </c>
      <c r="AG3429" s="5">
        <v>0</v>
      </c>
      <c r="AH3429" s="5">
        <v>0</v>
      </c>
      <c r="AI3429" s="5">
        <v>0</v>
      </c>
      <c r="AJ3429" s="5">
        <v>0</v>
      </c>
      <c r="AK3429" s="5">
        <v>7378000</v>
      </c>
      <c r="AL3429" s="5">
        <v>0</v>
      </c>
      <c r="AM3429" s="5">
        <v>0</v>
      </c>
      <c r="AN3429" s="5">
        <v>0</v>
      </c>
      <c r="AO3429" s="5">
        <v>0</v>
      </c>
      <c r="AP3429" s="5">
        <v>0</v>
      </c>
      <c r="AQ3429" s="5">
        <v>0</v>
      </c>
      <c r="AR3429" s="5">
        <v>7378000</v>
      </c>
    </row>
    <row r="3430" spans="1:44" x14ac:dyDescent="0.25">
      <c r="A3430" s="6">
        <v>4161</v>
      </c>
      <c r="B3430" s="3" t="s">
        <v>5447</v>
      </c>
      <c r="C3430" s="3" t="s">
        <v>6083</v>
      </c>
      <c r="D3430" s="3" t="s">
        <v>6752</v>
      </c>
      <c r="E3430" s="3" t="s">
        <v>3596</v>
      </c>
      <c r="F3430" s="3" t="s">
        <v>10562</v>
      </c>
      <c r="G3430" s="21">
        <v>8</v>
      </c>
      <c r="H3430" s="8" t="s">
        <v>12699</v>
      </c>
      <c r="I3430" s="3" t="s">
        <v>12340</v>
      </c>
      <c r="J3430" s="3" t="s">
        <v>12544</v>
      </c>
      <c r="K3430" s="7">
        <v>0</v>
      </c>
      <c r="L3430" s="3" t="s">
        <v>5458</v>
      </c>
      <c r="M3430" s="7">
        <v>1104</v>
      </c>
      <c r="N3430" s="3" t="s">
        <v>19</v>
      </c>
      <c r="O3430" s="3" t="s">
        <v>5462</v>
      </c>
      <c r="P3430" s="8" t="s">
        <v>12715</v>
      </c>
      <c r="Q3430" s="8" t="s">
        <v>12717</v>
      </c>
      <c r="R3430" s="4">
        <v>1</v>
      </c>
      <c r="S3430" s="4" t="s">
        <v>5629</v>
      </c>
      <c r="T3430" s="4">
        <v>5</v>
      </c>
      <c r="U3430" s="7" t="s">
        <v>9236</v>
      </c>
      <c r="V3430" s="7">
        <v>43</v>
      </c>
      <c r="W3430" s="3" t="s">
        <v>8169</v>
      </c>
      <c r="X3430" s="6">
        <v>4301</v>
      </c>
      <c r="Y3430" s="3" t="s">
        <v>9467</v>
      </c>
      <c r="Z3430" s="6">
        <v>4301001</v>
      </c>
      <c r="AA3430" s="3" t="s">
        <v>10492</v>
      </c>
      <c r="AB3430" s="6">
        <v>43010010009</v>
      </c>
      <c r="AC3430" s="3" t="s">
        <v>10560</v>
      </c>
      <c r="AD3430" s="5">
        <v>165000000</v>
      </c>
      <c r="AE3430" s="5">
        <v>0</v>
      </c>
      <c r="AF3430" s="5">
        <v>0</v>
      </c>
      <c r="AG3430" s="5">
        <v>0</v>
      </c>
      <c r="AH3430" s="5">
        <v>0</v>
      </c>
      <c r="AI3430" s="5">
        <v>0</v>
      </c>
      <c r="AJ3430" s="5">
        <v>0</v>
      </c>
      <c r="AK3430" s="5">
        <v>165000000</v>
      </c>
      <c r="AL3430" s="5">
        <v>0</v>
      </c>
      <c r="AM3430" s="5">
        <v>0</v>
      </c>
      <c r="AN3430" s="5">
        <v>0</v>
      </c>
      <c r="AO3430" s="5">
        <v>0</v>
      </c>
      <c r="AP3430" s="5">
        <v>0</v>
      </c>
      <c r="AQ3430" s="5">
        <v>0</v>
      </c>
      <c r="AR3430" s="5">
        <v>165000000</v>
      </c>
    </row>
    <row r="3431" spans="1:44" x14ac:dyDescent="0.25">
      <c r="A3431" s="6">
        <v>4161</v>
      </c>
      <c r="B3431" s="3" t="s">
        <v>5447</v>
      </c>
      <c r="C3431" s="3" t="s">
        <v>6084</v>
      </c>
      <c r="D3431" s="3" t="s">
        <v>6753</v>
      </c>
      <c r="E3431" s="3" t="s">
        <v>3597</v>
      </c>
      <c r="F3431" s="3" t="s">
        <v>10563</v>
      </c>
      <c r="G3431" s="21">
        <v>8</v>
      </c>
      <c r="H3431" s="8" t="s">
        <v>12699</v>
      </c>
      <c r="I3431" s="3" t="s">
        <v>12343</v>
      </c>
      <c r="J3431" s="3" t="s">
        <v>12547</v>
      </c>
      <c r="K3431" s="7">
        <v>0</v>
      </c>
      <c r="L3431" s="3" t="s">
        <v>5458</v>
      </c>
      <c r="M3431" s="7">
        <v>1104</v>
      </c>
      <c r="N3431" s="3" t="s">
        <v>19</v>
      </c>
      <c r="O3431" s="3" t="s">
        <v>5462</v>
      </c>
      <c r="P3431" s="8" t="s">
        <v>12715</v>
      </c>
      <c r="Q3431" s="8" t="s">
        <v>12717</v>
      </c>
      <c r="R3431" s="4">
        <v>1</v>
      </c>
      <c r="S3431" s="4" t="s">
        <v>5629</v>
      </c>
      <c r="T3431" s="4">
        <v>21</v>
      </c>
      <c r="U3431" s="7" t="s">
        <v>8434</v>
      </c>
      <c r="V3431" s="7">
        <v>43</v>
      </c>
      <c r="W3431" s="3" t="s">
        <v>8169</v>
      </c>
      <c r="X3431" s="6">
        <v>4301</v>
      </c>
      <c r="Y3431" s="3" t="s">
        <v>9467</v>
      </c>
      <c r="Z3431" s="6">
        <v>4301001</v>
      </c>
      <c r="AA3431" s="3" t="s">
        <v>10492</v>
      </c>
      <c r="AB3431" s="6">
        <v>43010010009</v>
      </c>
      <c r="AC3431" s="3" t="s">
        <v>10560</v>
      </c>
      <c r="AD3431" s="5">
        <v>9378000</v>
      </c>
      <c r="AE3431" s="5">
        <v>0</v>
      </c>
      <c r="AF3431" s="5">
        <v>0</v>
      </c>
      <c r="AG3431" s="5">
        <v>0</v>
      </c>
      <c r="AH3431" s="5">
        <v>0</v>
      </c>
      <c r="AI3431" s="5">
        <v>0</v>
      </c>
      <c r="AJ3431" s="5">
        <v>0</v>
      </c>
      <c r="AK3431" s="5">
        <v>9378000</v>
      </c>
      <c r="AL3431" s="5">
        <v>0</v>
      </c>
      <c r="AM3431" s="5">
        <v>0</v>
      </c>
      <c r="AN3431" s="5">
        <v>0</v>
      </c>
      <c r="AO3431" s="5">
        <v>0</v>
      </c>
      <c r="AP3431" s="5">
        <v>0</v>
      </c>
      <c r="AQ3431" s="5">
        <v>0</v>
      </c>
      <c r="AR3431" s="5">
        <v>9378000</v>
      </c>
    </row>
    <row r="3432" spans="1:44" x14ac:dyDescent="0.25">
      <c r="A3432" s="6">
        <v>4161</v>
      </c>
      <c r="B3432" s="3" t="s">
        <v>5447</v>
      </c>
      <c r="C3432" s="3" t="s">
        <v>6084</v>
      </c>
      <c r="D3432" s="3" t="s">
        <v>6753</v>
      </c>
      <c r="E3432" s="3" t="s">
        <v>3598</v>
      </c>
      <c r="F3432" s="3" t="s">
        <v>10564</v>
      </c>
      <c r="G3432" s="21">
        <v>8</v>
      </c>
      <c r="H3432" s="8" t="s">
        <v>12699</v>
      </c>
      <c r="I3432" s="3" t="s">
        <v>12340</v>
      </c>
      <c r="J3432" s="3" t="s">
        <v>12544</v>
      </c>
      <c r="K3432" s="7">
        <v>0</v>
      </c>
      <c r="L3432" s="3" t="s">
        <v>5458</v>
      </c>
      <c r="M3432" s="7">
        <v>1104</v>
      </c>
      <c r="N3432" s="3" t="s">
        <v>19</v>
      </c>
      <c r="O3432" s="3" t="s">
        <v>5462</v>
      </c>
      <c r="P3432" s="8" t="s">
        <v>12715</v>
      </c>
      <c r="Q3432" s="8" t="s">
        <v>12717</v>
      </c>
      <c r="R3432" s="4">
        <v>1</v>
      </c>
      <c r="S3432" s="4" t="s">
        <v>5629</v>
      </c>
      <c r="T3432" s="4">
        <v>21</v>
      </c>
      <c r="U3432" s="7" t="s">
        <v>8434</v>
      </c>
      <c r="V3432" s="7">
        <v>43</v>
      </c>
      <c r="W3432" s="3" t="s">
        <v>8169</v>
      </c>
      <c r="X3432" s="6">
        <v>4301</v>
      </c>
      <c r="Y3432" s="3" t="s">
        <v>9467</v>
      </c>
      <c r="Z3432" s="6">
        <v>4301001</v>
      </c>
      <c r="AA3432" s="3" t="s">
        <v>10492</v>
      </c>
      <c r="AB3432" s="6">
        <v>43010010009</v>
      </c>
      <c r="AC3432" s="3" t="s">
        <v>10560</v>
      </c>
      <c r="AD3432" s="5">
        <v>55200000</v>
      </c>
      <c r="AE3432" s="5">
        <v>0</v>
      </c>
      <c r="AF3432" s="5">
        <v>0</v>
      </c>
      <c r="AG3432" s="5">
        <v>0</v>
      </c>
      <c r="AH3432" s="5">
        <v>0</v>
      </c>
      <c r="AI3432" s="5">
        <v>0</v>
      </c>
      <c r="AJ3432" s="5">
        <v>0</v>
      </c>
      <c r="AK3432" s="5">
        <v>55200000</v>
      </c>
      <c r="AL3432" s="5">
        <v>0</v>
      </c>
      <c r="AM3432" s="5">
        <v>0</v>
      </c>
      <c r="AN3432" s="5">
        <v>0</v>
      </c>
      <c r="AO3432" s="5">
        <v>0</v>
      </c>
      <c r="AP3432" s="5">
        <v>0</v>
      </c>
      <c r="AQ3432" s="5">
        <v>0</v>
      </c>
      <c r="AR3432" s="5">
        <v>55200000</v>
      </c>
    </row>
    <row r="3433" spans="1:44" x14ac:dyDescent="0.25">
      <c r="A3433" s="6">
        <v>4161</v>
      </c>
      <c r="B3433" s="3" t="s">
        <v>5447</v>
      </c>
      <c r="C3433" s="3" t="s">
        <v>6084</v>
      </c>
      <c r="D3433" s="3" t="s">
        <v>6753</v>
      </c>
      <c r="E3433" s="3" t="s">
        <v>3599</v>
      </c>
      <c r="F3433" s="3" t="s">
        <v>10565</v>
      </c>
      <c r="G3433" s="21">
        <v>8</v>
      </c>
      <c r="H3433" s="8" t="s">
        <v>12699</v>
      </c>
      <c r="I3433" s="3" t="s">
        <v>12340</v>
      </c>
      <c r="J3433" s="3" t="s">
        <v>12544</v>
      </c>
      <c r="K3433" s="7">
        <v>0</v>
      </c>
      <c r="L3433" s="3" t="s">
        <v>5458</v>
      </c>
      <c r="M3433" s="7">
        <v>1104</v>
      </c>
      <c r="N3433" s="3" t="s">
        <v>19</v>
      </c>
      <c r="O3433" s="3" t="s">
        <v>5462</v>
      </c>
      <c r="P3433" s="8" t="s">
        <v>12715</v>
      </c>
      <c r="Q3433" s="8" t="s">
        <v>12717</v>
      </c>
      <c r="R3433" s="4">
        <v>1</v>
      </c>
      <c r="S3433" s="4" t="s">
        <v>5629</v>
      </c>
      <c r="T3433" s="4">
        <v>21</v>
      </c>
      <c r="U3433" s="7" t="s">
        <v>8434</v>
      </c>
      <c r="V3433" s="7">
        <v>43</v>
      </c>
      <c r="W3433" s="3" t="s">
        <v>8169</v>
      </c>
      <c r="X3433" s="6">
        <v>4301</v>
      </c>
      <c r="Y3433" s="3" t="s">
        <v>9467</v>
      </c>
      <c r="Z3433" s="6">
        <v>4301001</v>
      </c>
      <c r="AA3433" s="3" t="s">
        <v>10492</v>
      </c>
      <c r="AB3433" s="6">
        <v>43010010009</v>
      </c>
      <c r="AC3433" s="3" t="s">
        <v>10560</v>
      </c>
      <c r="AD3433" s="5">
        <v>55000000</v>
      </c>
      <c r="AE3433" s="5">
        <v>0</v>
      </c>
      <c r="AF3433" s="5">
        <v>0</v>
      </c>
      <c r="AG3433" s="5">
        <v>0</v>
      </c>
      <c r="AH3433" s="5">
        <v>0</v>
      </c>
      <c r="AI3433" s="5">
        <v>0</v>
      </c>
      <c r="AJ3433" s="5">
        <v>0</v>
      </c>
      <c r="AK3433" s="5">
        <v>55000000</v>
      </c>
      <c r="AL3433" s="5">
        <v>0</v>
      </c>
      <c r="AM3433" s="5">
        <v>0</v>
      </c>
      <c r="AN3433" s="5">
        <v>0</v>
      </c>
      <c r="AO3433" s="5">
        <v>0</v>
      </c>
      <c r="AP3433" s="5">
        <v>0</v>
      </c>
      <c r="AQ3433" s="5">
        <v>0</v>
      </c>
      <c r="AR3433" s="5">
        <v>55000000</v>
      </c>
    </row>
    <row r="3434" spans="1:44" x14ac:dyDescent="0.25">
      <c r="A3434" s="6">
        <v>4161</v>
      </c>
      <c r="B3434" s="3" t="s">
        <v>5447</v>
      </c>
      <c r="C3434" s="3" t="s">
        <v>6085</v>
      </c>
      <c r="D3434" s="3" t="s">
        <v>6754</v>
      </c>
      <c r="E3434" s="3" t="s">
        <v>3600</v>
      </c>
      <c r="F3434" s="3" t="s">
        <v>10566</v>
      </c>
      <c r="G3434" s="21">
        <v>8</v>
      </c>
      <c r="H3434" s="8" t="s">
        <v>12699</v>
      </c>
      <c r="I3434" s="3" t="s">
        <v>12343</v>
      </c>
      <c r="J3434" s="3" t="s">
        <v>12547</v>
      </c>
      <c r="K3434" s="7">
        <v>0</v>
      </c>
      <c r="L3434" s="3" t="s">
        <v>5458</v>
      </c>
      <c r="M3434" s="7">
        <v>1104</v>
      </c>
      <c r="N3434" s="3" t="s">
        <v>19</v>
      </c>
      <c r="O3434" s="3" t="s">
        <v>5462</v>
      </c>
      <c r="P3434" s="8" t="s">
        <v>12715</v>
      </c>
      <c r="Q3434" s="8" t="s">
        <v>12717</v>
      </c>
      <c r="R3434" s="4">
        <v>1</v>
      </c>
      <c r="S3434" s="4" t="s">
        <v>5629</v>
      </c>
      <c r="T3434" s="4">
        <v>12</v>
      </c>
      <c r="U3434" s="7" t="s">
        <v>9704</v>
      </c>
      <c r="V3434" s="7">
        <v>43</v>
      </c>
      <c r="W3434" s="3" t="s">
        <v>8169</v>
      </c>
      <c r="X3434" s="6">
        <v>4301</v>
      </c>
      <c r="Y3434" s="3" t="s">
        <v>9467</v>
      </c>
      <c r="Z3434" s="6">
        <v>4301001</v>
      </c>
      <c r="AA3434" s="3" t="s">
        <v>10492</v>
      </c>
      <c r="AB3434" s="6">
        <v>43010010009</v>
      </c>
      <c r="AC3434" s="3" t="s">
        <v>10560</v>
      </c>
      <c r="AD3434" s="5">
        <v>570000</v>
      </c>
      <c r="AE3434" s="5">
        <v>0</v>
      </c>
      <c r="AF3434" s="5">
        <v>0</v>
      </c>
      <c r="AG3434" s="5">
        <v>0</v>
      </c>
      <c r="AH3434" s="5">
        <v>0</v>
      </c>
      <c r="AI3434" s="5">
        <v>0</v>
      </c>
      <c r="AJ3434" s="5">
        <v>0</v>
      </c>
      <c r="AK3434" s="5">
        <v>570000</v>
      </c>
      <c r="AL3434" s="5">
        <v>0</v>
      </c>
      <c r="AM3434" s="5">
        <v>0</v>
      </c>
      <c r="AN3434" s="5">
        <v>0</v>
      </c>
      <c r="AO3434" s="5">
        <v>0</v>
      </c>
      <c r="AP3434" s="5">
        <v>0</v>
      </c>
      <c r="AQ3434" s="5">
        <v>0</v>
      </c>
      <c r="AR3434" s="5">
        <v>570000</v>
      </c>
    </row>
    <row r="3435" spans="1:44" x14ac:dyDescent="0.25">
      <c r="A3435" s="6">
        <v>4161</v>
      </c>
      <c r="B3435" s="3" t="s">
        <v>5447</v>
      </c>
      <c r="C3435" s="3" t="s">
        <v>6085</v>
      </c>
      <c r="D3435" s="3" t="s">
        <v>6754</v>
      </c>
      <c r="E3435" s="3" t="s">
        <v>3601</v>
      </c>
      <c r="F3435" s="3" t="s">
        <v>10567</v>
      </c>
      <c r="G3435" s="21">
        <v>8</v>
      </c>
      <c r="H3435" s="8" t="s">
        <v>12699</v>
      </c>
      <c r="I3435" s="3" t="s">
        <v>12343</v>
      </c>
      <c r="J3435" s="3" t="s">
        <v>12547</v>
      </c>
      <c r="K3435" s="7">
        <v>0</v>
      </c>
      <c r="L3435" s="3" t="s">
        <v>5458</v>
      </c>
      <c r="M3435" s="7">
        <v>1104</v>
      </c>
      <c r="N3435" s="3" t="s">
        <v>19</v>
      </c>
      <c r="O3435" s="3" t="s">
        <v>5462</v>
      </c>
      <c r="P3435" s="8" t="s">
        <v>12715</v>
      </c>
      <c r="Q3435" s="8" t="s">
        <v>12717</v>
      </c>
      <c r="R3435" s="4">
        <v>1</v>
      </c>
      <c r="S3435" s="4" t="s">
        <v>5629</v>
      </c>
      <c r="T3435" s="4">
        <v>12</v>
      </c>
      <c r="U3435" s="7" t="s">
        <v>9704</v>
      </c>
      <c r="V3435" s="7">
        <v>43</v>
      </c>
      <c r="W3435" s="3" t="s">
        <v>8169</v>
      </c>
      <c r="X3435" s="6">
        <v>4301</v>
      </c>
      <c r="Y3435" s="3" t="s">
        <v>9467</v>
      </c>
      <c r="Z3435" s="6">
        <v>4301001</v>
      </c>
      <c r="AA3435" s="3" t="s">
        <v>10492</v>
      </c>
      <c r="AB3435" s="6">
        <v>43010010009</v>
      </c>
      <c r="AC3435" s="3" t="s">
        <v>10560</v>
      </c>
      <c r="AD3435" s="5">
        <v>16819000</v>
      </c>
      <c r="AE3435" s="5">
        <v>0</v>
      </c>
      <c r="AF3435" s="5">
        <v>0</v>
      </c>
      <c r="AG3435" s="5">
        <v>0</v>
      </c>
      <c r="AH3435" s="5">
        <v>0</v>
      </c>
      <c r="AI3435" s="5">
        <v>0</v>
      </c>
      <c r="AJ3435" s="5">
        <v>0</v>
      </c>
      <c r="AK3435" s="5">
        <v>16819000</v>
      </c>
      <c r="AL3435" s="5">
        <v>0</v>
      </c>
      <c r="AM3435" s="5">
        <v>0</v>
      </c>
      <c r="AN3435" s="5">
        <v>0</v>
      </c>
      <c r="AO3435" s="5">
        <v>0</v>
      </c>
      <c r="AP3435" s="5">
        <v>0</v>
      </c>
      <c r="AQ3435" s="5">
        <v>0</v>
      </c>
      <c r="AR3435" s="5">
        <v>16819000</v>
      </c>
    </row>
    <row r="3436" spans="1:44" x14ac:dyDescent="0.25">
      <c r="A3436" s="6">
        <v>4161</v>
      </c>
      <c r="B3436" s="3" t="s">
        <v>5447</v>
      </c>
      <c r="C3436" s="3" t="s">
        <v>6085</v>
      </c>
      <c r="D3436" s="3" t="s">
        <v>6754</v>
      </c>
      <c r="E3436" s="3" t="s">
        <v>3602</v>
      </c>
      <c r="F3436" s="3" t="s">
        <v>10568</v>
      </c>
      <c r="G3436" s="21">
        <v>8</v>
      </c>
      <c r="H3436" s="8" t="s">
        <v>12699</v>
      </c>
      <c r="I3436" s="3" t="s">
        <v>12340</v>
      </c>
      <c r="J3436" s="3" t="s">
        <v>12544</v>
      </c>
      <c r="K3436" s="7">
        <v>0</v>
      </c>
      <c r="L3436" s="3" t="s">
        <v>5458</v>
      </c>
      <c r="M3436" s="7">
        <v>1104</v>
      </c>
      <c r="N3436" s="3" t="s">
        <v>19</v>
      </c>
      <c r="O3436" s="3" t="s">
        <v>5462</v>
      </c>
      <c r="P3436" s="8" t="s">
        <v>12715</v>
      </c>
      <c r="Q3436" s="8" t="s">
        <v>12717</v>
      </c>
      <c r="R3436" s="4">
        <v>1</v>
      </c>
      <c r="S3436" s="4" t="s">
        <v>5629</v>
      </c>
      <c r="T3436" s="4">
        <v>12</v>
      </c>
      <c r="U3436" s="7" t="s">
        <v>9704</v>
      </c>
      <c r="V3436" s="7">
        <v>43</v>
      </c>
      <c r="W3436" s="3" t="s">
        <v>8169</v>
      </c>
      <c r="X3436" s="6">
        <v>4301</v>
      </c>
      <c r="Y3436" s="3" t="s">
        <v>9467</v>
      </c>
      <c r="Z3436" s="6">
        <v>4301001</v>
      </c>
      <c r="AA3436" s="3" t="s">
        <v>10492</v>
      </c>
      <c r="AB3436" s="6">
        <v>43010010009</v>
      </c>
      <c r="AC3436" s="3" t="s">
        <v>10560</v>
      </c>
      <c r="AD3436" s="5">
        <v>59800000</v>
      </c>
      <c r="AE3436" s="5">
        <v>0</v>
      </c>
      <c r="AF3436" s="5">
        <v>0</v>
      </c>
      <c r="AG3436" s="5">
        <v>0</v>
      </c>
      <c r="AH3436" s="5">
        <v>0</v>
      </c>
      <c r="AI3436" s="5">
        <v>0</v>
      </c>
      <c r="AJ3436" s="5">
        <v>0</v>
      </c>
      <c r="AK3436" s="5">
        <v>59800000</v>
      </c>
      <c r="AL3436" s="5">
        <v>0</v>
      </c>
      <c r="AM3436" s="5">
        <v>0</v>
      </c>
      <c r="AN3436" s="5">
        <v>0</v>
      </c>
      <c r="AO3436" s="5">
        <v>0</v>
      </c>
      <c r="AP3436" s="5">
        <v>0</v>
      </c>
      <c r="AQ3436" s="5">
        <v>0</v>
      </c>
      <c r="AR3436" s="5">
        <v>59800000</v>
      </c>
    </row>
    <row r="3437" spans="1:44" x14ac:dyDescent="0.25">
      <c r="A3437" s="6">
        <v>4161</v>
      </c>
      <c r="B3437" s="3" t="s">
        <v>5447</v>
      </c>
      <c r="C3437" s="3" t="s">
        <v>6086</v>
      </c>
      <c r="D3437" s="3" t="s">
        <v>6755</v>
      </c>
      <c r="E3437" s="3" t="s">
        <v>3603</v>
      </c>
      <c r="F3437" s="3" t="s">
        <v>10569</v>
      </c>
      <c r="G3437" s="21">
        <v>8</v>
      </c>
      <c r="H3437" s="8" t="s">
        <v>12699</v>
      </c>
      <c r="I3437" s="3" t="s">
        <v>12343</v>
      </c>
      <c r="J3437" s="3" t="s">
        <v>12547</v>
      </c>
      <c r="K3437" s="7">
        <v>0</v>
      </c>
      <c r="L3437" s="3" t="s">
        <v>5458</v>
      </c>
      <c r="M3437" s="7">
        <v>1104</v>
      </c>
      <c r="N3437" s="3" t="s">
        <v>19</v>
      </c>
      <c r="O3437" s="3" t="s">
        <v>5462</v>
      </c>
      <c r="P3437" s="8" t="s">
        <v>12715</v>
      </c>
      <c r="Q3437" s="8" t="s">
        <v>12717</v>
      </c>
      <c r="R3437" s="4">
        <v>1</v>
      </c>
      <c r="S3437" s="4" t="s">
        <v>5629</v>
      </c>
      <c r="T3437" s="4">
        <v>22</v>
      </c>
      <c r="U3437" s="7" t="s">
        <v>10294</v>
      </c>
      <c r="V3437" s="7">
        <v>43</v>
      </c>
      <c r="W3437" s="3" t="s">
        <v>8169</v>
      </c>
      <c r="X3437" s="6">
        <v>4301</v>
      </c>
      <c r="Y3437" s="3" t="s">
        <v>9467</v>
      </c>
      <c r="Z3437" s="6">
        <v>4301001</v>
      </c>
      <c r="AA3437" s="3" t="s">
        <v>10492</v>
      </c>
      <c r="AB3437" s="6">
        <v>43010010009</v>
      </c>
      <c r="AC3437" s="3" t="s">
        <v>10560</v>
      </c>
      <c r="AD3437" s="5">
        <v>570000</v>
      </c>
      <c r="AE3437" s="5">
        <v>0</v>
      </c>
      <c r="AF3437" s="5">
        <v>0</v>
      </c>
      <c r="AG3437" s="5">
        <v>0</v>
      </c>
      <c r="AH3437" s="5">
        <v>0</v>
      </c>
      <c r="AI3437" s="5">
        <v>0</v>
      </c>
      <c r="AJ3437" s="5">
        <v>0</v>
      </c>
      <c r="AK3437" s="5">
        <v>570000</v>
      </c>
      <c r="AL3437" s="5">
        <v>0</v>
      </c>
      <c r="AM3437" s="5">
        <v>0</v>
      </c>
      <c r="AN3437" s="5">
        <v>0</v>
      </c>
      <c r="AO3437" s="5">
        <v>0</v>
      </c>
      <c r="AP3437" s="5">
        <v>0</v>
      </c>
      <c r="AQ3437" s="5">
        <v>0</v>
      </c>
      <c r="AR3437" s="5">
        <v>570000</v>
      </c>
    </row>
    <row r="3438" spans="1:44" x14ac:dyDescent="0.25">
      <c r="A3438" s="6">
        <v>4161</v>
      </c>
      <c r="B3438" s="3" t="s">
        <v>5447</v>
      </c>
      <c r="C3438" s="3" t="s">
        <v>6086</v>
      </c>
      <c r="D3438" s="3" t="s">
        <v>6755</v>
      </c>
      <c r="E3438" s="3" t="s">
        <v>3604</v>
      </c>
      <c r="F3438" s="3" t="s">
        <v>10570</v>
      </c>
      <c r="G3438" s="21">
        <v>8</v>
      </c>
      <c r="H3438" s="8" t="s">
        <v>12699</v>
      </c>
      <c r="I3438" s="3" t="s">
        <v>12343</v>
      </c>
      <c r="J3438" s="3" t="s">
        <v>12547</v>
      </c>
      <c r="K3438" s="7">
        <v>0</v>
      </c>
      <c r="L3438" s="3" t="s">
        <v>5458</v>
      </c>
      <c r="M3438" s="7">
        <v>1104</v>
      </c>
      <c r="N3438" s="3" t="s">
        <v>19</v>
      </c>
      <c r="O3438" s="3" t="s">
        <v>5462</v>
      </c>
      <c r="P3438" s="8" t="s">
        <v>12715</v>
      </c>
      <c r="Q3438" s="8" t="s">
        <v>12717</v>
      </c>
      <c r="R3438" s="4">
        <v>1</v>
      </c>
      <c r="S3438" s="4" t="s">
        <v>5629</v>
      </c>
      <c r="T3438" s="4">
        <v>22</v>
      </c>
      <c r="U3438" s="7" t="s">
        <v>10294</v>
      </c>
      <c r="V3438" s="7">
        <v>43</v>
      </c>
      <c r="W3438" s="3" t="s">
        <v>8169</v>
      </c>
      <c r="X3438" s="6">
        <v>4301</v>
      </c>
      <c r="Y3438" s="3" t="s">
        <v>9467</v>
      </c>
      <c r="Z3438" s="6">
        <v>4301001</v>
      </c>
      <c r="AA3438" s="3" t="s">
        <v>10492</v>
      </c>
      <c r="AB3438" s="6">
        <v>43010010009</v>
      </c>
      <c r="AC3438" s="3" t="s">
        <v>10560</v>
      </c>
      <c r="AD3438" s="5">
        <v>5630000</v>
      </c>
      <c r="AE3438" s="5">
        <v>0</v>
      </c>
      <c r="AF3438" s="5">
        <v>0</v>
      </c>
      <c r="AG3438" s="5">
        <v>0</v>
      </c>
      <c r="AH3438" s="5">
        <v>0</v>
      </c>
      <c r="AI3438" s="5">
        <v>0</v>
      </c>
      <c r="AJ3438" s="5">
        <v>0</v>
      </c>
      <c r="AK3438" s="5">
        <v>5630000</v>
      </c>
      <c r="AL3438" s="5">
        <v>0</v>
      </c>
      <c r="AM3438" s="5">
        <v>0</v>
      </c>
      <c r="AN3438" s="5">
        <v>0</v>
      </c>
      <c r="AO3438" s="5">
        <v>0</v>
      </c>
      <c r="AP3438" s="5">
        <v>0</v>
      </c>
      <c r="AQ3438" s="5">
        <v>0</v>
      </c>
      <c r="AR3438" s="5">
        <v>5630000</v>
      </c>
    </row>
    <row r="3439" spans="1:44" x14ac:dyDescent="0.25">
      <c r="A3439" s="6">
        <v>4161</v>
      </c>
      <c r="B3439" s="3" t="s">
        <v>5447</v>
      </c>
      <c r="C3439" s="3" t="s">
        <v>6086</v>
      </c>
      <c r="D3439" s="3" t="s">
        <v>6755</v>
      </c>
      <c r="E3439" s="3" t="s">
        <v>3605</v>
      </c>
      <c r="F3439" s="3" t="s">
        <v>10571</v>
      </c>
      <c r="G3439" s="21">
        <v>8</v>
      </c>
      <c r="H3439" s="8" t="s">
        <v>12699</v>
      </c>
      <c r="I3439" s="3" t="s">
        <v>12340</v>
      </c>
      <c r="J3439" s="3" t="s">
        <v>12544</v>
      </c>
      <c r="K3439" s="7">
        <v>0</v>
      </c>
      <c r="L3439" s="3" t="s">
        <v>5458</v>
      </c>
      <c r="M3439" s="7">
        <v>1104</v>
      </c>
      <c r="N3439" s="3" t="s">
        <v>19</v>
      </c>
      <c r="O3439" s="3" t="s">
        <v>5462</v>
      </c>
      <c r="P3439" s="8" t="s">
        <v>12715</v>
      </c>
      <c r="Q3439" s="8" t="s">
        <v>12717</v>
      </c>
      <c r="R3439" s="4">
        <v>1</v>
      </c>
      <c r="S3439" s="4" t="s">
        <v>5629</v>
      </c>
      <c r="T3439" s="4">
        <v>22</v>
      </c>
      <c r="U3439" s="7" t="s">
        <v>10294</v>
      </c>
      <c r="V3439" s="7">
        <v>43</v>
      </c>
      <c r="W3439" s="3" t="s">
        <v>8169</v>
      </c>
      <c r="X3439" s="6">
        <v>4301</v>
      </c>
      <c r="Y3439" s="3" t="s">
        <v>9467</v>
      </c>
      <c r="Z3439" s="6">
        <v>4301001</v>
      </c>
      <c r="AA3439" s="3" t="s">
        <v>10492</v>
      </c>
      <c r="AB3439" s="6">
        <v>43010010009</v>
      </c>
      <c r="AC3439" s="3" t="s">
        <v>10560</v>
      </c>
      <c r="AD3439" s="5">
        <v>349666744</v>
      </c>
      <c r="AE3439" s="5">
        <v>0</v>
      </c>
      <c r="AF3439" s="5">
        <v>0</v>
      </c>
      <c r="AG3439" s="5">
        <v>0</v>
      </c>
      <c r="AH3439" s="5">
        <v>0</v>
      </c>
      <c r="AI3439" s="5">
        <v>0</v>
      </c>
      <c r="AJ3439" s="5">
        <v>0</v>
      </c>
      <c r="AK3439" s="5">
        <v>349666744</v>
      </c>
      <c r="AL3439" s="5">
        <v>0</v>
      </c>
      <c r="AM3439" s="5">
        <v>0</v>
      </c>
      <c r="AN3439" s="5">
        <v>0</v>
      </c>
      <c r="AO3439" s="5">
        <v>0</v>
      </c>
      <c r="AP3439" s="5">
        <v>0</v>
      </c>
      <c r="AQ3439" s="5">
        <v>0</v>
      </c>
      <c r="AR3439" s="5">
        <v>349666744</v>
      </c>
    </row>
    <row r="3440" spans="1:44" x14ac:dyDescent="0.25">
      <c r="A3440" s="6">
        <v>4161</v>
      </c>
      <c r="B3440" s="3" t="s">
        <v>5447</v>
      </c>
      <c r="C3440" s="3" t="s">
        <v>6086</v>
      </c>
      <c r="D3440" s="3" t="s">
        <v>6755</v>
      </c>
      <c r="E3440" s="3" t="s">
        <v>3606</v>
      </c>
      <c r="F3440" s="3" t="s">
        <v>10572</v>
      </c>
      <c r="G3440" s="21">
        <v>8</v>
      </c>
      <c r="H3440" s="8" t="s">
        <v>12699</v>
      </c>
      <c r="I3440" s="3" t="s">
        <v>12340</v>
      </c>
      <c r="J3440" s="3" t="s">
        <v>12544</v>
      </c>
      <c r="K3440" s="7">
        <v>0</v>
      </c>
      <c r="L3440" s="3" t="s">
        <v>5458</v>
      </c>
      <c r="M3440" s="7">
        <v>1104</v>
      </c>
      <c r="N3440" s="3" t="s">
        <v>19</v>
      </c>
      <c r="O3440" s="3" t="s">
        <v>5462</v>
      </c>
      <c r="P3440" s="8" t="s">
        <v>12715</v>
      </c>
      <c r="Q3440" s="8" t="s">
        <v>12717</v>
      </c>
      <c r="R3440" s="4">
        <v>1</v>
      </c>
      <c r="S3440" s="4" t="s">
        <v>5629</v>
      </c>
      <c r="T3440" s="4">
        <v>22</v>
      </c>
      <c r="U3440" s="7" t="s">
        <v>10294</v>
      </c>
      <c r="V3440" s="7">
        <v>43</v>
      </c>
      <c r="W3440" s="3" t="s">
        <v>8169</v>
      </c>
      <c r="X3440" s="6">
        <v>4301</v>
      </c>
      <c r="Y3440" s="3" t="s">
        <v>9467</v>
      </c>
      <c r="Z3440" s="6">
        <v>4301001</v>
      </c>
      <c r="AA3440" s="3" t="s">
        <v>10492</v>
      </c>
      <c r="AB3440" s="6">
        <v>43010010009</v>
      </c>
      <c r="AC3440" s="3" t="s">
        <v>10560</v>
      </c>
      <c r="AD3440" s="5">
        <v>39559170</v>
      </c>
      <c r="AE3440" s="5">
        <v>0</v>
      </c>
      <c r="AF3440" s="5">
        <v>0</v>
      </c>
      <c r="AG3440" s="5">
        <v>0</v>
      </c>
      <c r="AH3440" s="5">
        <v>0</v>
      </c>
      <c r="AI3440" s="5">
        <v>0</v>
      </c>
      <c r="AJ3440" s="5">
        <v>0</v>
      </c>
      <c r="AK3440" s="5">
        <v>39559170</v>
      </c>
      <c r="AL3440" s="5">
        <v>0</v>
      </c>
      <c r="AM3440" s="5">
        <v>0</v>
      </c>
      <c r="AN3440" s="5">
        <v>0</v>
      </c>
      <c r="AO3440" s="5">
        <v>0</v>
      </c>
      <c r="AP3440" s="5">
        <v>0</v>
      </c>
      <c r="AQ3440" s="5">
        <v>0</v>
      </c>
      <c r="AR3440" s="5">
        <v>39559170</v>
      </c>
    </row>
    <row r="3441" spans="1:44" x14ac:dyDescent="0.25">
      <c r="A3441" s="6">
        <v>4161</v>
      </c>
      <c r="B3441" s="3" t="s">
        <v>5447</v>
      </c>
      <c r="C3441" s="3" t="s">
        <v>6086</v>
      </c>
      <c r="D3441" s="3" t="s">
        <v>6755</v>
      </c>
      <c r="E3441" s="3" t="s">
        <v>3607</v>
      </c>
      <c r="F3441" s="3" t="s">
        <v>10573</v>
      </c>
      <c r="G3441" s="21">
        <v>8</v>
      </c>
      <c r="H3441" s="8" t="s">
        <v>12699</v>
      </c>
      <c r="I3441" s="3" t="s">
        <v>12340</v>
      </c>
      <c r="J3441" s="3" t="s">
        <v>12544</v>
      </c>
      <c r="K3441" s="7">
        <v>0</v>
      </c>
      <c r="L3441" s="3" t="s">
        <v>5458</v>
      </c>
      <c r="M3441" s="7">
        <v>1104</v>
      </c>
      <c r="N3441" s="3" t="s">
        <v>19</v>
      </c>
      <c r="O3441" s="3" t="s">
        <v>5462</v>
      </c>
      <c r="P3441" s="8" t="s">
        <v>12715</v>
      </c>
      <c r="Q3441" s="8" t="s">
        <v>12717</v>
      </c>
      <c r="R3441" s="4">
        <v>1</v>
      </c>
      <c r="S3441" s="4" t="s">
        <v>5629</v>
      </c>
      <c r="T3441" s="4">
        <v>22</v>
      </c>
      <c r="U3441" s="7" t="s">
        <v>10294</v>
      </c>
      <c r="V3441" s="7">
        <v>43</v>
      </c>
      <c r="W3441" s="3" t="s">
        <v>8169</v>
      </c>
      <c r="X3441" s="6">
        <v>4301</v>
      </c>
      <c r="Y3441" s="3" t="s">
        <v>9467</v>
      </c>
      <c r="Z3441" s="6">
        <v>4301001</v>
      </c>
      <c r="AA3441" s="3" t="s">
        <v>10492</v>
      </c>
      <c r="AB3441" s="6">
        <v>43010010009</v>
      </c>
      <c r="AC3441" s="3" t="s">
        <v>10560</v>
      </c>
      <c r="AD3441" s="5">
        <v>4481540</v>
      </c>
      <c r="AE3441" s="5">
        <v>0</v>
      </c>
      <c r="AF3441" s="5">
        <v>0</v>
      </c>
      <c r="AG3441" s="5">
        <v>0</v>
      </c>
      <c r="AH3441" s="5">
        <v>0</v>
      </c>
      <c r="AI3441" s="5">
        <v>0</v>
      </c>
      <c r="AJ3441" s="5">
        <v>0</v>
      </c>
      <c r="AK3441" s="5">
        <v>4481540</v>
      </c>
      <c r="AL3441" s="5">
        <v>0</v>
      </c>
      <c r="AM3441" s="5">
        <v>0</v>
      </c>
      <c r="AN3441" s="5">
        <v>0</v>
      </c>
      <c r="AO3441" s="5">
        <v>0</v>
      </c>
      <c r="AP3441" s="5">
        <v>0</v>
      </c>
      <c r="AQ3441" s="5">
        <v>0</v>
      </c>
      <c r="AR3441" s="5">
        <v>4481540</v>
      </c>
    </row>
    <row r="3442" spans="1:44" x14ac:dyDescent="0.25">
      <c r="A3442" s="6">
        <v>4161</v>
      </c>
      <c r="B3442" s="3" t="s">
        <v>5447</v>
      </c>
      <c r="C3442" s="3" t="s">
        <v>6086</v>
      </c>
      <c r="D3442" s="3" t="s">
        <v>6755</v>
      </c>
      <c r="E3442" s="3" t="s">
        <v>3608</v>
      </c>
      <c r="F3442" s="3" t="s">
        <v>10574</v>
      </c>
      <c r="G3442" s="21">
        <v>8</v>
      </c>
      <c r="H3442" s="8" t="s">
        <v>12699</v>
      </c>
      <c r="I3442" s="3" t="s">
        <v>12340</v>
      </c>
      <c r="J3442" s="3" t="s">
        <v>12544</v>
      </c>
      <c r="K3442" s="7">
        <v>0</v>
      </c>
      <c r="L3442" s="3" t="s">
        <v>5458</v>
      </c>
      <c r="M3442" s="7">
        <v>1104</v>
      </c>
      <c r="N3442" s="3" t="s">
        <v>19</v>
      </c>
      <c r="O3442" s="3" t="s">
        <v>5462</v>
      </c>
      <c r="P3442" s="8" t="s">
        <v>12715</v>
      </c>
      <c r="Q3442" s="8" t="s">
        <v>12717</v>
      </c>
      <c r="R3442" s="4">
        <v>1</v>
      </c>
      <c r="S3442" s="4" t="s">
        <v>5629</v>
      </c>
      <c r="T3442" s="4">
        <v>22</v>
      </c>
      <c r="U3442" s="7" t="s">
        <v>10294</v>
      </c>
      <c r="V3442" s="7">
        <v>43</v>
      </c>
      <c r="W3442" s="3" t="s">
        <v>8169</v>
      </c>
      <c r="X3442" s="6">
        <v>4301</v>
      </c>
      <c r="Y3442" s="3" t="s">
        <v>9467</v>
      </c>
      <c r="Z3442" s="6">
        <v>4301001</v>
      </c>
      <c r="AA3442" s="3" t="s">
        <v>10492</v>
      </c>
      <c r="AB3442" s="6">
        <v>43010010009</v>
      </c>
      <c r="AC3442" s="3" t="s">
        <v>10560</v>
      </c>
      <c r="AD3442" s="5">
        <v>28463610</v>
      </c>
      <c r="AE3442" s="5">
        <v>0</v>
      </c>
      <c r="AF3442" s="5">
        <v>0</v>
      </c>
      <c r="AG3442" s="5">
        <v>0</v>
      </c>
      <c r="AH3442" s="5">
        <v>0</v>
      </c>
      <c r="AI3442" s="5">
        <v>0</v>
      </c>
      <c r="AJ3442" s="5">
        <v>0</v>
      </c>
      <c r="AK3442" s="5">
        <v>28463610</v>
      </c>
      <c r="AL3442" s="5">
        <v>0</v>
      </c>
      <c r="AM3442" s="5">
        <v>0</v>
      </c>
      <c r="AN3442" s="5">
        <v>0</v>
      </c>
      <c r="AO3442" s="5">
        <v>0</v>
      </c>
      <c r="AP3442" s="5">
        <v>0</v>
      </c>
      <c r="AQ3442" s="5">
        <v>0</v>
      </c>
      <c r="AR3442" s="5">
        <v>28463610</v>
      </c>
    </row>
    <row r="3443" spans="1:44" x14ac:dyDescent="0.25">
      <c r="A3443" s="6">
        <v>4161</v>
      </c>
      <c r="B3443" s="3" t="s">
        <v>5447</v>
      </c>
      <c r="C3443" s="3" t="s">
        <v>6086</v>
      </c>
      <c r="D3443" s="3" t="s">
        <v>6755</v>
      </c>
      <c r="E3443" s="3" t="s">
        <v>3609</v>
      </c>
      <c r="F3443" s="3" t="s">
        <v>10575</v>
      </c>
      <c r="G3443" s="21">
        <v>8</v>
      </c>
      <c r="H3443" s="8" t="s">
        <v>12699</v>
      </c>
      <c r="I3443" s="3" t="s">
        <v>12340</v>
      </c>
      <c r="J3443" s="3" t="s">
        <v>12544</v>
      </c>
      <c r="K3443" s="7">
        <v>0</v>
      </c>
      <c r="L3443" s="3" t="s">
        <v>5458</v>
      </c>
      <c r="M3443" s="7">
        <v>1104</v>
      </c>
      <c r="N3443" s="3" t="s">
        <v>19</v>
      </c>
      <c r="O3443" s="3" t="s">
        <v>5462</v>
      </c>
      <c r="P3443" s="8" t="s">
        <v>12715</v>
      </c>
      <c r="Q3443" s="8" t="s">
        <v>12717</v>
      </c>
      <c r="R3443" s="4">
        <v>1</v>
      </c>
      <c r="S3443" s="4" t="s">
        <v>5629</v>
      </c>
      <c r="T3443" s="4">
        <v>22</v>
      </c>
      <c r="U3443" s="7" t="s">
        <v>10294</v>
      </c>
      <c r="V3443" s="7">
        <v>43</v>
      </c>
      <c r="W3443" s="3" t="s">
        <v>8169</v>
      </c>
      <c r="X3443" s="6">
        <v>4301</v>
      </c>
      <c r="Y3443" s="3" t="s">
        <v>9467</v>
      </c>
      <c r="Z3443" s="6">
        <v>4301001</v>
      </c>
      <c r="AA3443" s="3" t="s">
        <v>10492</v>
      </c>
      <c r="AB3443" s="6">
        <v>43010010009</v>
      </c>
      <c r="AC3443" s="3" t="s">
        <v>10560</v>
      </c>
      <c r="AD3443" s="5">
        <v>657552731</v>
      </c>
      <c r="AE3443" s="5">
        <v>0</v>
      </c>
      <c r="AF3443" s="5">
        <v>0</v>
      </c>
      <c r="AG3443" s="5">
        <v>0</v>
      </c>
      <c r="AH3443" s="5">
        <v>0</v>
      </c>
      <c r="AI3443" s="5">
        <v>0</v>
      </c>
      <c r="AJ3443" s="5">
        <v>0</v>
      </c>
      <c r="AK3443" s="5">
        <v>657552731</v>
      </c>
      <c r="AL3443" s="5">
        <v>0</v>
      </c>
      <c r="AM3443" s="5">
        <v>0</v>
      </c>
      <c r="AN3443" s="5">
        <v>0</v>
      </c>
      <c r="AO3443" s="5">
        <v>0</v>
      </c>
      <c r="AP3443" s="5">
        <v>0</v>
      </c>
      <c r="AQ3443" s="5">
        <v>0</v>
      </c>
      <c r="AR3443" s="5">
        <v>657552731</v>
      </c>
    </row>
    <row r="3444" spans="1:44" x14ac:dyDescent="0.25">
      <c r="A3444" s="6">
        <v>4161</v>
      </c>
      <c r="B3444" s="3" t="s">
        <v>5447</v>
      </c>
      <c r="C3444" s="3" t="s">
        <v>6086</v>
      </c>
      <c r="D3444" s="3" t="s">
        <v>6755</v>
      </c>
      <c r="E3444" s="3" t="s">
        <v>3610</v>
      </c>
      <c r="F3444" s="3" t="s">
        <v>10576</v>
      </c>
      <c r="G3444" s="21">
        <v>8</v>
      </c>
      <c r="H3444" s="8" t="s">
        <v>12699</v>
      </c>
      <c r="I3444" s="3" t="s">
        <v>12340</v>
      </c>
      <c r="J3444" s="3" t="s">
        <v>12544</v>
      </c>
      <c r="K3444" s="7">
        <v>0</v>
      </c>
      <c r="L3444" s="3" t="s">
        <v>5458</v>
      </c>
      <c r="M3444" s="7">
        <v>1104</v>
      </c>
      <c r="N3444" s="3" t="s">
        <v>19</v>
      </c>
      <c r="O3444" s="3" t="s">
        <v>5462</v>
      </c>
      <c r="P3444" s="8" t="s">
        <v>12715</v>
      </c>
      <c r="Q3444" s="8" t="s">
        <v>12717</v>
      </c>
      <c r="R3444" s="4">
        <v>1</v>
      </c>
      <c r="S3444" s="4" t="s">
        <v>5629</v>
      </c>
      <c r="T3444" s="4">
        <v>22</v>
      </c>
      <c r="U3444" s="7" t="s">
        <v>10294</v>
      </c>
      <c r="V3444" s="7">
        <v>43</v>
      </c>
      <c r="W3444" s="3" t="s">
        <v>8169</v>
      </c>
      <c r="X3444" s="6">
        <v>4301</v>
      </c>
      <c r="Y3444" s="3" t="s">
        <v>9467</v>
      </c>
      <c r="Z3444" s="6">
        <v>4301001</v>
      </c>
      <c r="AA3444" s="3" t="s">
        <v>10492</v>
      </c>
      <c r="AB3444" s="6">
        <v>43010010009</v>
      </c>
      <c r="AC3444" s="3" t="s">
        <v>10560</v>
      </c>
      <c r="AD3444" s="5">
        <v>59475005</v>
      </c>
      <c r="AE3444" s="5">
        <v>0</v>
      </c>
      <c r="AF3444" s="5">
        <v>0</v>
      </c>
      <c r="AG3444" s="5">
        <v>0</v>
      </c>
      <c r="AH3444" s="5">
        <v>0</v>
      </c>
      <c r="AI3444" s="5">
        <v>0</v>
      </c>
      <c r="AJ3444" s="5">
        <v>0</v>
      </c>
      <c r="AK3444" s="5">
        <v>59475005</v>
      </c>
      <c r="AL3444" s="5">
        <v>0</v>
      </c>
      <c r="AM3444" s="5">
        <v>0</v>
      </c>
      <c r="AN3444" s="5">
        <v>0</v>
      </c>
      <c r="AO3444" s="5">
        <v>0</v>
      </c>
      <c r="AP3444" s="5">
        <v>0</v>
      </c>
      <c r="AQ3444" s="5">
        <v>0</v>
      </c>
      <c r="AR3444" s="5">
        <v>59475005</v>
      </c>
    </row>
    <row r="3445" spans="1:44" x14ac:dyDescent="0.25">
      <c r="A3445" s="6">
        <v>4161</v>
      </c>
      <c r="B3445" s="3" t="s">
        <v>5447</v>
      </c>
      <c r="C3445" s="3" t="s">
        <v>6086</v>
      </c>
      <c r="D3445" s="3" t="s">
        <v>6755</v>
      </c>
      <c r="E3445" s="3" t="s">
        <v>3611</v>
      </c>
      <c r="F3445" s="3" t="s">
        <v>10577</v>
      </c>
      <c r="G3445" s="21">
        <v>8</v>
      </c>
      <c r="H3445" s="8" t="s">
        <v>12699</v>
      </c>
      <c r="I3445" s="3" t="s">
        <v>12340</v>
      </c>
      <c r="J3445" s="3" t="s">
        <v>12544</v>
      </c>
      <c r="K3445" s="7">
        <v>0</v>
      </c>
      <c r="L3445" s="3" t="s">
        <v>5458</v>
      </c>
      <c r="M3445" s="7">
        <v>1104</v>
      </c>
      <c r="N3445" s="3" t="s">
        <v>19</v>
      </c>
      <c r="O3445" s="3" t="s">
        <v>5462</v>
      </c>
      <c r="P3445" s="8" t="s">
        <v>12715</v>
      </c>
      <c r="Q3445" s="8" t="s">
        <v>12717</v>
      </c>
      <c r="R3445" s="4">
        <v>1</v>
      </c>
      <c r="S3445" s="4" t="s">
        <v>5629</v>
      </c>
      <c r="T3445" s="4">
        <v>22</v>
      </c>
      <c r="U3445" s="7" t="s">
        <v>10294</v>
      </c>
      <c r="V3445" s="7">
        <v>43</v>
      </c>
      <c r="W3445" s="3" t="s">
        <v>8169</v>
      </c>
      <c r="X3445" s="6">
        <v>4301</v>
      </c>
      <c r="Y3445" s="3" t="s">
        <v>9467</v>
      </c>
      <c r="Z3445" s="6">
        <v>4301001</v>
      </c>
      <c r="AA3445" s="3" t="s">
        <v>10492</v>
      </c>
      <c r="AB3445" s="6">
        <v>43010010009</v>
      </c>
      <c r="AC3445" s="3" t="s">
        <v>10560</v>
      </c>
      <c r="AD3445" s="5">
        <v>20801200</v>
      </c>
      <c r="AE3445" s="5">
        <v>0</v>
      </c>
      <c r="AF3445" s="5">
        <v>0</v>
      </c>
      <c r="AG3445" s="5">
        <v>0</v>
      </c>
      <c r="AH3445" s="5">
        <v>0</v>
      </c>
      <c r="AI3445" s="5">
        <v>0</v>
      </c>
      <c r="AJ3445" s="5">
        <v>0</v>
      </c>
      <c r="AK3445" s="5">
        <v>20801200</v>
      </c>
      <c r="AL3445" s="5">
        <v>0</v>
      </c>
      <c r="AM3445" s="5">
        <v>0</v>
      </c>
      <c r="AN3445" s="5">
        <v>0</v>
      </c>
      <c r="AO3445" s="5">
        <v>0</v>
      </c>
      <c r="AP3445" s="5">
        <v>0</v>
      </c>
      <c r="AQ3445" s="5">
        <v>0</v>
      </c>
      <c r="AR3445" s="5">
        <v>20801200</v>
      </c>
    </row>
    <row r="3446" spans="1:44" x14ac:dyDescent="0.25">
      <c r="A3446" s="6">
        <v>4161</v>
      </c>
      <c r="B3446" s="3" t="s">
        <v>5447</v>
      </c>
      <c r="C3446" s="3" t="s">
        <v>6087</v>
      </c>
      <c r="D3446" s="3" t="s">
        <v>6756</v>
      </c>
      <c r="E3446" s="3" t="s">
        <v>3612</v>
      </c>
      <c r="F3446" s="3" t="s">
        <v>10580</v>
      </c>
      <c r="G3446" s="21">
        <v>9</v>
      </c>
      <c r="H3446" s="8" t="s">
        <v>12709</v>
      </c>
      <c r="I3446" s="3" t="s">
        <v>12493</v>
      </c>
      <c r="J3446" s="3" t="s">
        <v>12648</v>
      </c>
      <c r="K3446" s="7">
        <v>0</v>
      </c>
      <c r="L3446" s="3" t="s">
        <v>5458</v>
      </c>
      <c r="M3446" s="7">
        <v>1104</v>
      </c>
      <c r="N3446" s="3" t="s">
        <v>19</v>
      </c>
      <c r="O3446" s="3" t="s">
        <v>5462</v>
      </c>
      <c r="P3446" s="8" t="s">
        <v>12715</v>
      </c>
      <c r="Q3446" s="8" t="s">
        <v>12717</v>
      </c>
      <c r="R3446" s="4">
        <v>0</v>
      </c>
      <c r="S3446" s="4" t="s">
        <v>5627</v>
      </c>
      <c r="T3446" s="4">
        <v>99</v>
      </c>
      <c r="U3446" s="7" t="s">
        <v>6298</v>
      </c>
      <c r="V3446" s="7">
        <v>43</v>
      </c>
      <c r="W3446" s="3" t="s">
        <v>8169</v>
      </c>
      <c r="X3446" s="6">
        <v>4301</v>
      </c>
      <c r="Y3446" s="3" t="s">
        <v>9467</v>
      </c>
      <c r="Z3446" s="6">
        <v>4301002</v>
      </c>
      <c r="AA3446" s="3" t="s">
        <v>10578</v>
      </c>
      <c r="AB3446" s="6">
        <v>43010020001</v>
      </c>
      <c r="AC3446" s="3" t="s">
        <v>10579</v>
      </c>
      <c r="AD3446" s="5">
        <v>450000000</v>
      </c>
      <c r="AE3446" s="5">
        <v>0</v>
      </c>
      <c r="AF3446" s="5">
        <v>0</v>
      </c>
      <c r="AG3446" s="5">
        <v>0</v>
      </c>
      <c r="AH3446" s="5">
        <v>0</v>
      </c>
      <c r="AI3446" s="5">
        <v>0</v>
      </c>
      <c r="AJ3446" s="5">
        <v>0</v>
      </c>
      <c r="AK3446" s="5">
        <v>450000000</v>
      </c>
      <c r="AL3446" s="5">
        <v>0</v>
      </c>
      <c r="AM3446" s="5">
        <v>0</v>
      </c>
      <c r="AN3446" s="5">
        <v>0</v>
      </c>
      <c r="AO3446" s="5">
        <v>0</v>
      </c>
      <c r="AP3446" s="5">
        <v>0</v>
      </c>
      <c r="AQ3446" s="5">
        <v>0</v>
      </c>
      <c r="AR3446" s="5">
        <v>450000000</v>
      </c>
    </row>
    <row r="3447" spans="1:44" x14ac:dyDescent="0.25">
      <c r="A3447" s="6">
        <v>4161</v>
      </c>
      <c r="B3447" s="3" t="s">
        <v>5447</v>
      </c>
      <c r="C3447" s="3" t="s">
        <v>6087</v>
      </c>
      <c r="D3447" s="3" t="s">
        <v>6756</v>
      </c>
      <c r="E3447" s="3" t="s">
        <v>3613</v>
      </c>
      <c r="F3447" s="3" t="s">
        <v>10581</v>
      </c>
      <c r="G3447" s="21">
        <v>9</v>
      </c>
      <c r="H3447" s="8" t="s">
        <v>12709</v>
      </c>
      <c r="I3447" s="3" t="s">
        <v>12341</v>
      </c>
      <c r="J3447" s="3" t="s">
        <v>12545</v>
      </c>
      <c r="K3447" s="7">
        <v>0</v>
      </c>
      <c r="L3447" s="3" t="s">
        <v>5458</v>
      </c>
      <c r="M3447" s="7">
        <v>1104</v>
      </c>
      <c r="N3447" s="3" t="s">
        <v>19</v>
      </c>
      <c r="O3447" s="3" t="s">
        <v>5462</v>
      </c>
      <c r="P3447" s="8" t="s">
        <v>12715</v>
      </c>
      <c r="Q3447" s="8" t="s">
        <v>12717</v>
      </c>
      <c r="R3447" s="4">
        <v>0</v>
      </c>
      <c r="S3447" s="4" t="s">
        <v>5627</v>
      </c>
      <c r="T3447" s="4">
        <v>99</v>
      </c>
      <c r="U3447" s="7" t="s">
        <v>6298</v>
      </c>
      <c r="V3447" s="7">
        <v>43</v>
      </c>
      <c r="W3447" s="3" t="s">
        <v>8169</v>
      </c>
      <c r="X3447" s="6">
        <v>4301</v>
      </c>
      <c r="Y3447" s="3" t="s">
        <v>9467</v>
      </c>
      <c r="Z3447" s="6">
        <v>4301002</v>
      </c>
      <c r="AA3447" s="3" t="s">
        <v>10578</v>
      </c>
      <c r="AB3447" s="6">
        <v>43010020001</v>
      </c>
      <c r="AC3447" s="3" t="s">
        <v>10579</v>
      </c>
      <c r="AD3447" s="5">
        <v>50000000</v>
      </c>
      <c r="AE3447" s="5">
        <v>0</v>
      </c>
      <c r="AF3447" s="5">
        <v>0</v>
      </c>
      <c r="AG3447" s="5">
        <v>0</v>
      </c>
      <c r="AH3447" s="5">
        <v>0</v>
      </c>
      <c r="AI3447" s="5">
        <v>0</v>
      </c>
      <c r="AJ3447" s="5">
        <v>0</v>
      </c>
      <c r="AK3447" s="5">
        <v>50000000</v>
      </c>
      <c r="AL3447" s="5">
        <v>0</v>
      </c>
      <c r="AM3447" s="5">
        <v>0</v>
      </c>
      <c r="AN3447" s="5">
        <v>0</v>
      </c>
      <c r="AO3447" s="5">
        <v>0</v>
      </c>
      <c r="AP3447" s="5">
        <v>0</v>
      </c>
      <c r="AQ3447" s="5">
        <v>0</v>
      </c>
      <c r="AR3447" s="5">
        <v>50000000</v>
      </c>
    </row>
    <row r="3448" spans="1:44" x14ac:dyDescent="0.25">
      <c r="A3448" s="6">
        <v>4161</v>
      </c>
      <c r="B3448" s="3" t="s">
        <v>5447</v>
      </c>
      <c r="C3448" s="3" t="s">
        <v>6088</v>
      </c>
      <c r="D3448" s="3" t="s">
        <v>6757</v>
      </c>
      <c r="E3448" s="3" t="s">
        <v>3614</v>
      </c>
      <c r="F3448" s="3" t="s">
        <v>10583</v>
      </c>
      <c r="G3448" s="21">
        <v>9</v>
      </c>
      <c r="H3448" s="8" t="s">
        <v>12709</v>
      </c>
      <c r="I3448" s="3" t="s">
        <v>12339</v>
      </c>
      <c r="J3448" s="3" t="s">
        <v>12543</v>
      </c>
      <c r="K3448" s="7">
        <v>0</v>
      </c>
      <c r="L3448" s="3" t="s">
        <v>5458</v>
      </c>
      <c r="M3448" s="7">
        <v>1104</v>
      </c>
      <c r="N3448" s="3" t="s">
        <v>19</v>
      </c>
      <c r="O3448" s="3" t="s">
        <v>5462</v>
      </c>
      <c r="P3448" s="8" t="s">
        <v>12715</v>
      </c>
      <c r="Q3448" s="8" t="s">
        <v>12717</v>
      </c>
      <c r="R3448" s="4">
        <v>0</v>
      </c>
      <c r="S3448" s="4" t="s">
        <v>5627</v>
      </c>
      <c r="T3448" s="4">
        <v>99</v>
      </c>
      <c r="U3448" s="7" t="s">
        <v>6298</v>
      </c>
      <c r="V3448" s="7">
        <v>43</v>
      </c>
      <c r="W3448" s="3" t="s">
        <v>8169</v>
      </c>
      <c r="X3448" s="6">
        <v>4301</v>
      </c>
      <c r="Y3448" s="3" t="s">
        <v>9467</v>
      </c>
      <c r="Z3448" s="6">
        <v>4301002</v>
      </c>
      <c r="AA3448" s="3" t="s">
        <v>10578</v>
      </c>
      <c r="AB3448" s="6">
        <v>43010020004</v>
      </c>
      <c r="AC3448" s="3" t="s">
        <v>10582</v>
      </c>
      <c r="AD3448" s="5">
        <v>6569791573</v>
      </c>
      <c r="AE3448" s="5">
        <v>0</v>
      </c>
      <c r="AF3448" s="5">
        <v>0</v>
      </c>
      <c r="AG3448" s="5">
        <v>0</v>
      </c>
      <c r="AH3448" s="5">
        <v>0</v>
      </c>
      <c r="AI3448" s="5">
        <v>0</v>
      </c>
      <c r="AJ3448" s="5">
        <v>0</v>
      </c>
      <c r="AK3448" s="5">
        <v>6569791573</v>
      </c>
      <c r="AL3448" s="5">
        <v>87892000</v>
      </c>
      <c r="AM3448" s="5">
        <v>0</v>
      </c>
      <c r="AN3448" s="5">
        <v>0</v>
      </c>
      <c r="AO3448" s="5">
        <v>0</v>
      </c>
      <c r="AP3448" s="5">
        <v>0</v>
      </c>
      <c r="AQ3448" s="5">
        <v>87892000</v>
      </c>
      <c r="AR3448" s="5">
        <v>6481899573</v>
      </c>
    </row>
    <row r="3449" spans="1:44" x14ac:dyDescent="0.25">
      <c r="A3449" s="6">
        <v>4161</v>
      </c>
      <c r="B3449" s="3" t="s">
        <v>5447</v>
      </c>
      <c r="C3449" s="3" t="s">
        <v>6088</v>
      </c>
      <c r="D3449" s="3" t="s">
        <v>6757</v>
      </c>
      <c r="E3449" s="3" t="s">
        <v>3615</v>
      </c>
      <c r="F3449" s="3" t="s">
        <v>10584</v>
      </c>
      <c r="G3449" s="21">
        <v>9</v>
      </c>
      <c r="H3449" s="8" t="s">
        <v>12709</v>
      </c>
      <c r="I3449" s="3" t="s">
        <v>12339</v>
      </c>
      <c r="J3449" s="3" t="s">
        <v>12543</v>
      </c>
      <c r="K3449" s="7">
        <v>0</v>
      </c>
      <c r="L3449" s="3" t="s">
        <v>5458</v>
      </c>
      <c r="M3449" s="7">
        <v>1104</v>
      </c>
      <c r="N3449" s="3" t="s">
        <v>19</v>
      </c>
      <c r="O3449" s="3" t="s">
        <v>5462</v>
      </c>
      <c r="P3449" s="8" t="s">
        <v>12715</v>
      </c>
      <c r="Q3449" s="8" t="s">
        <v>12717</v>
      </c>
      <c r="R3449" s="4">
        <v>0</v>
      </c>
      <c r="S3449" s="4" t="s">
        <v>5627</v>
      </c>
      <c r="T3449" s="4">
        <v>99</v>
      </c>
      <c r="U3449" s="7" t="s">
        <v>6298</v>
      </c>
      <c r="V3449" s="7">
        <v>43</v>
      </c>
      <c r="W3449" s="3" t="s">
        <v>8169</v>
      </c>
      <c r="X3449" s="6">
        <v>4301</v>
      </c>
      <c r="Y3449" s="3" t="s">
        <v>9467</v>
      </c>
      <c r="Z3449" s="6">
        <v>4301002</v>
      </c>
      <c r="AA3449" s="3" t="s">
        <v>10578</v>
      </c>
      <c r="AB3449" s="6">
        <v>43010020004</v>
      </c>
      <c r="AC3449" s="3" t="s">
        <v>10582</v>
      </c>
      <c r="AD3449" s="5">
        <v>1137785596</v>
      </c>
      <c r="AE3449" s="5">
        <v>0</v>
      </c>
      <c r="AF3449" s="5">
        <v>0</v>
      </c>
      <c r="AG3449" s="5">
        <v>0</v>
      </c>
      <c r="AH3449" s="5">
        <v>0</v>
      </c>
      <c r="AI3449" s="5">
        <v>0</v>
      </c>
      <c r="AJ3449" s="5">
        <v>0</v>
      </c>
      <c r="AK3449" s="5">
        <v>1137785596</v>
      </c>
      <c r="AL3449" s="5">
        <v>0</v>
      </c>
      <c r="AM3449" s="5">
        <v>0</v>
      </c>
      <c r="AN3449" s="5">
        <v>0</v>
      </c>
      <c r="AO3449" s="5">
        <v>0</v>
      </c>
      <c r="AP3449" s="5">
        <v>0</v>
      </c>
      <c r="AQ3449" s="5">
        <v>0</v>
      </c>
      <c r="AR3449" s="5">
        <v>1137785596</v>
      </c>
    </row>
    <row r="3450" spans="1:44" x14ac:dyDescent="0.25">
      <c r="A3450" s="6">
        <v>4161</v>
      </c>
      <c r="B3450" s="3" t="s">
        <v>5447</v>
      </c>
      <c r="C3450" s="3" t="s">
        <v>6088</v>
      </c>
      <c r="D3450" s="3" t="s">
        <v>6757</v>
      </c>
      <c r="E3450" s="3" t="s">
        <v>3616</v>
      </c>
      <c r="F3450" s="3" t="s">
        <v>10585</v>
      </c>
      <c r="G3450" s="21">
        <v>9</v>
      </c>
      <c r="H3450" s="8" t="s">
        <v>12709</v>
      </c>
      <c r="I3450" s="3" t="s">
        <v>12341</v>
      </c>
      <c r="J3450" s="3" t="s">
        <v>12545</v>
      </c>
      <c r="K3450" s="7">
        <v>0</v>
      </c>
      <c r="L3450" s="3" t="s">
        <v>5458</v>
      </c>
      <c r="M3450" s="7">
        <v>1104</v>
      </c>
      <c r="N3450" s="3" t="s">
        <v>19</v>
      </c>
      <c r="O3450" s="3" t="s">
        <v>5462</v>
      </c>
      <c r="P3450" s="8" t="s">
        <v>12715</v>
      </c>
      <c r="Q3450" s="8" t="s">
        <v>12717</v>
      </c>
      <c r="R3450" s="4">
        <v>0</v>
      </c>
      <c r="S3450" s="4" t="s">
        <v>5627</v>
      </c>
      <c r="T3450" s="4">
        <v>99</v>
      </c>
      <c r="U3450" s="7" t="s">
        <v>6298</v>
      </c>
      <c r="V3450" s="7">
        <v>43</v>
      </c>
      <c r="W3450" s="3" t="s">
        <v>8169</v>
      </c>
      <c r="X3450" s="6">
        <v>4301</v>
      </c>
      <c r="Y3450" s="3" t="s">
        <v>9467</v>
      </c>
      <c r="Z3450" s="6">
        <v>4301002</v>
      </c>
      <c r="AA3450" s="3" t="s">
        <v>10578</v>
      </c>
      <c r="AB3450" s="6">
        <v>43010020004</v>
      </c>
      <c r="AC3450" s="3" t="s">
        <v>10582</v>
      </c>
      <c r="AD3450" s="5">
        <v>100000000</v>
      </c>
      <c r="AE3450" s="5">
        <v>0</v>
      </c>
      <c r="AF3450" s="5">
        <v>0</v>
      </c>
      <c r="AG3450" s="5">
        <v>0</v>
      </c>
      <c r="AH3450" s="5">
        <v>0</v>
      </c>
      <c r="AI3450" s="5">
        <v>0</v>
      </c>
      <c r="AJ3450" s="5">
        <v>0</v>
      </c>
      <c r="AK3450" s="5">
        <v>100000000</v>
      </c>
      <c r="AL3450" s="5">
        <v>0</v>
      </c>
      <c r="AM3450" s="5">
        <v>0</v>
      </c>
      <c r="AN3450" s="5">
        <v>0</v>
      </c>
      <c r="AO3450" s="5">
        <v>0</v>
      </c>
      <c r="AP3450" s="5">
        <v>0</v>
      </c>
      <c r="AQ3450" s="5">
        <v>0</v>
      </c>
      <c r="AR3450" s="5">
        <v>100000000</v>
      </c>
    </row>
    <row r="3451" spans="1:44" x14ac:dyDescent="0.25">
      <c r="A3451" s="6">
        <v>4161</v>
      </c>
      <c r="B3451" s="3" t="s">
        <v>5447</v>
      </c>
      <c r="C3451" s="3" t="s">
        <v>6088</v>
      </c>
      <c r="D3451" s="3" t="s">
        <v>6757</v>
      </c>
      <c r="E3451" s="3" t="s">
        <v>3617</v>
      </c>
      <c r="F3451" s="3" t="s">
        <v>10586</v>
      </c>
      <c r="G3451" s="21">
        <v>9</v>
      </c>
      <c r="H3451" s="8" t="s">
        <v>12709</v>
      </c>
      <c r="I3451" s="3" t="s">
        <v>12356</v>
      </c>
      <c r="J3451" s="3" t="s">
        <v>12560</v>
      </c>
      <c r="K3451" s="7">
        <v>0</v>
      </c>
      <c r="L3451" s="3" t="s">
        <v>5458</v>
      </c>
      <c r="M3451" s="7">
        <v>1104</v>
      </c>
      <c r="N3451" s="3" t="s">
        <v>19</v>
      </c>
      <c r="O3451" s="3" t="s">
        <v>5462</v>
      </c>
      <c r="P3451" s="8" t="s">
        <v>12715</v>
      </c>
      <c r="Q3451" s="8" t="s">
        <v>12717</v>
      </c>
      <c r="R3451" s="4">
        <v>0</v>
      </c>
      <c r="S3451" s="4" t="s">
        <v>5627</v>
      </c>
      <c r="T3451" s="4">
        <v>99</v>
      </c>
      <c r="U3451" s="7" t="s">
        <v>6298</v>
      </c>
      <c r="V3451" s="7">
        <v>43</v>
      </c>
      <c r="W3451" s="3" t="s">
        <v>8169</v>
      </c>
      <c r="X3451" s="6">
        <v>4301</v>
      </c>
      <c r="Y3451" s="3" t="s">
        <v>9467</v>
      </c>
      <c r="Z3451" s="6">
        <v>4301002</v>
      </c>
      <c r="AA3451" s="3" t="s">
        <v>10578</v>
      </c>
      <c r="AB3451" s="6">
        <v>43010020004</v>
      </c>
      <c r="AC3451" s="3" t="s">
        <v>10582</v>
      </c>
      <c r="AD3451" s="5">
        <v>120000000</v>
      </c>
      <c r="AE3451" s="5">
        <v>0</v>
      </c>
      <c r="AF3451" s="5">
        <v>0</v>
      </c>
      <c r="AG3451" s="5">
        <v>0</v>
      </c>
      <c r="AH3451" s="5">
        <v>0</v>
      </c>
      <c r="AI3451" s="5">
        <v>0</v>
      </c>
      <c r="AJ3451" s="5">
        <v>0</v>
      </c>
      <c r="AK3451" s="5">
        <v>120000000</v>
      </c>
      <c r="AL3451" s="5">
        <v>0</v>
      </c>
      <c r="AM3451" s="5">
        <v>0</v>
      </c>
      <c r="AN3451" s="5">
        <v>0</v>
      </c>
      <c r="AO3451" s="5">
        <v>0</v>
      </c>
      <c r="AP3451" s="5">
        <v>0</v>
      </c>
      <c r="AQ3451" s="5">
        <v>0</v>
      </c>
      <c r="AR3451" s="5">
        <v>120000000</v>
      </c>
    </row>
    <row r="3452" spans="1:44" x14ac:dyDescent="0.25">
      <c r="A3452" s="6">
        <v>4161</v>
      </c>
      <c r="B3452" s="3" t="s">
        <v>5447</v>
      </c>
      <c r="C3452" s="3" t="s">
        <v>6088</v>
      </c>
      <c r="D3452" s="3" t="s">
        <v>6757</v>
      </c>
      <c r="E3452" s="3" t="s">
        <v>3618</v>
      </c>
      <c r="F3452" s="3" t="s">
        <v>10587</v>
      </c>
      <c r="G3452" s="21">
        <v>9</v>
      </c>
      <c r="H3452" s="8" t="s">
        <v>12709</v>
      </c>
      <c r="I3452" s="3" t="s">
        <v>12341</v>
      </c>
      <c r="J3452" s="3" t="s">
        <v>12545</v>
      </c>
      <c r="K3452" s="7">
        <v>0</v>
      </c>
      <c r="L3452" s="3" t="s">
        <v>5458</v>
      </c>
      <c r="M3452" s="7">
        <v>1104</v>
      </c>
      <c r="N3452" s="3" t="s">
        <v>19</v>
      </c>
      <c r="O3452" s="3" t="s">
        <v>5462</v>
      </c>
      <c r="P3452" s="8" t="s">
        <v>12715</v>
      </c>
      <c r="Q3452" s="8" t="s">
        <v>12717</v>
      </c>
      <c r="R3452" s="4">
        <v>0</v>
      </c>
      <c r="S3452" s="4" t="s">
        <v>5627</v>
      </c>
      <c r="T3452" s="4">
        <v>99</v>
      </c>
      <c r="U3452" s="7" t="s">
        <v>6298</v>
      </c>
      <c r="V3452" s="7">
        <v>43</v>
      </c>
      <c r="W3452" s="3" t="s">
        <v>8169</v>
      </c>
      <c r="X3452" s="6">
        <v>4301</v>
      </c>
      <c r="Y3452" s="3" t="s">
        <v>9467</v>
      </c>
      <c r="Z3452" s="6">
        <v>4301002</v>
      </c>
      <c r="AA3452" s="3" t="s">
        <v>10578</v>
      </c>
      <c r="AB3452" s="6">
        <v>43010020004</v>
      </c>
      <c r="AC3452" s="3" t="s">
        <v>10582</v>
      </c>
      <c r="AD3452" s="5">
        <v>100000000</v>
      </c>
      <c r="AE3452" s="5">
        <v>0</v>
      </c>
      <c r="AF3452" s="5">
        <v>0</v>
      </c>
      <c r="AG3452" s="5">
        <v>0</v>
      </c>
      <c r="AH3452" s="5">
        <v>0</v>
      </c>
      <c r="AI3452" s="5">
        <v>0</v>
      </c>
      <c r="AJ3452" s="5">
        <v>0</v>
      </c>
      <c r="AK3452" s="5">
        <v>100000000</v>
      </c>
      <c r="AL3452" s="5">
        <v>0</v>
      </c>
      <c r="AM3452" s="5">
        <v>0</v>
      </c>
      <c r="AN3452" s="5">
        <v>0</v>
      </c>
      <c r="AO3452" s="5">
        <v>0</v>
      </c>
      <c r="AP3452" s="5">
        <v>0</v>
      </c>
      <c r="AQ3452" s="5">
        <v>0</v>
      </c>
      <c r="AR3452" s="5">
        <v>100000000</v>
      </c>
    </row>
    <row r="3453" spans="1:44" x14ac:dyDescent="0.25">
      <c r="A3453" s="6">
        <v>4161</v>
      </c>
      <c r="B3453" s="3" t="s">
        <v>5447</v>
      </c>
      <c r="C3453" s="3" t="s">
        <v>6088</v>
      </c>
      <c r="D3453" s="3" t="s">
        <v>6757</v>
      </c>
      <c r="E3453" s="3" t="s">
        <v>3619</v>
      </c>
      <c r="F3453" s="3" t="s">
        <v>10588</v>
      </c>
      <c r="G3453" s="21">
        <v>9</v>
      </c>
      <c r="H3453" s="8" t="s">
        <v>12709</v>
      </c>
      <c r="I3453" s="3" t="s">
        <v>12341</v>
      </c>
      <c r="J3453" s="3" t="s">
        <v>12545</v>
      </c>
      <c r="K3453" s="7">
        <v>0</v>
      </c>
      <c r="L3453" s="3" t="s">
        <v>5458</v>
      </c>
      <c r="M3453" s="7">
        <v>1104</v>
      </c>
      <c r="N3453" s="3" t="s">
        <v>19</v>
      </c>
      <c r="O3453" s="3" t="s">
        <v>5462</v>
      </c>
      <c r="P3453" s="8" t="s">
        <v>12715</v>
      </c>
      <c r="Q3453" s="8" t="s">
        <v>12717</v>
      </c>
      <c r="R3453" s="4">
        <v>0</v>
      </c>
      <c r="S3453" s="4" t="s">
        <v>5627</v>
      </c>
      <c r="T3453" s="4">
        <v>99</v>
      </c>
      <c r="U3453" s="7" t="s">
        <v>6298</v>
      </c>
      <c r="V3453" s="7">
        <v>43</v>
      </c>
      <c r="W3453" s="3" t="s">
        <v>8169</v>
      </c>
      <c r="X3453" s="6">
        <v>4301</v>
      </c>
      <c r="Y3453" s="3" t="s">
        <v>9467</v>
      </c>
      <c r="Z3453" s="6">
        <v>4301002</v>
      </c>
      <c r="AA3453" s="3" t="s">
        <v>10578</v>
      </c>
      <c r="AB3453" s="6">
        <v>43010020004</v>
      </c>
      <c r="AC3453" s="3" t="s">
        <v>10582</v>
      </c>
      <c r="AD3453" s="5">
        <v>100000000</v>
      </c>
      <c r="AE3453" s="5">
        <v>0</v>
      </c>
      <c r="AF3453" s="5">
        <v>0</v>
      </c>
      <c r="AG3453" s="5">
        <v>0</v>
      </c>
      <c r="AH3453" s="5">
        <v>0</v>
      </c>
      <c r="AI3453" s="5">
        <v>0</v>
      </c>
      <c r="AJ3453" s="5">
        <v>0</v>
      </c>
      <c r="AK3453" s="5">
        <v>100000000</v>
      </c>
      <c r="AL3453" s="5">
        <v>0</v>
      </c>
      <c r="AM3453" s="5">
        <v>0</v>
      </c>
      <c r="AN3453" s="5">
        <v>0</v>
      </c>
      <c r="AO3453" s="5">
        <v>0</v>
      </c>
      <c r="AP3453" s="5">
        <v>0</v>
      </c>
      <c r="AQ3453" s="5">
        <v>0</v>
      </c>
      <c r="AR3453" s="5">
        <v>100000000</v>
      </c>
    </row>
    <row r="3454" spans="1:44" x14ac:dyDescent="0.25">
      <c r="A3454" s="6">
        <v>4161</v>
      </c>
      <c r="B3454" s="3" t="s">
        <v>5447</v>
      </c>
      <c r="C3454" s="3" t="s">
        <v>6088</v>
      </c>
      <c r="D3454" s="3" t="s">
        <v>6757</v>
      </c>
      <c r="E3454" s="3" t="s">
        <v>3620</v>
      </c>
      <c r="F3454" s="3" t="s">
        <v>10589</v>
      </c>
      <c r="G3454" s="21">
        <v>9</v>
      </c>
      <c r="H3454" s="8" t="s">
        <v>12709</v>
      </c>
      <c r="I3454" s="3" t="s">
        <v>12339</v>
      </c>
      <c r="J3454" s="3" t="s">
        <v>12543</v>
      </c>
      <c r="K3454" s="7">
        <v>0</v>
      </c>
      <c r="L3454" s="3" t="s">
        <v>5458</v>
      </c>
      <c r="M3454" s="7">
        <v>1104</v>
      </c>
      <c r="N3454" s="3" t="s">
        <v>19</v>
      </c>
      <c r="O3454" s="3" t="s">
        <v>5462</v>
      </c>
      <c r="P3454" s="8" t="s">
        <v>12715</v>
      </c>
      <c r="Q3454" s="8" t="s">
        <v>12717</v>
      </c>
      <c r="R3454" s="4">
        <v>0</v>
      </c>
      <c r="S3454" s="4" t="s">
        <v>5627</v>
      </c>
      <c r="T3454" s="4">
        <v>99</v>
      </c>
      <c r="U3454" s="7" t="s">
        <v>6298</v>
      </c>
      <c r="V3454" s="7">
        <v>43</v>
      </c>
      <c r="W3454" s="3" t="s">
        <v>8169</v>
      </c>
      <c r="X3454" s="6">
        <v>4301</v>
      </c>
      <c r="Y3454" s="3" t="s">
        <v>9467</v>
      </c>
      <c r="Z3454" s="6">
        <v>4301002</v>
      </c>
      <c r="AA3454" s="3" t="s">
        <v>10578</v>
      </c>
      <c r="AB3454" s="6">
        <v>43010020004</v>
      </c>
      <c r="AC3454" s="3" t="s">
        <v>10582</v>
      </c>
      <c r="AD3454" s="5">
        <v>181748700</v>
      </c>
      <c r="AE3454" s="5">
        <v>0</v>
      </c>
      <c r="AF3454" s="5">
        <v>0</v>
      </c>
      <c r="AG3454" s="5">
        <v>0</v>
      </c>
      <c r="AH3454" s="5">
        <v>0</v>
      </c>
      <c r="AI3454" s="5">
        <v>0</v>
      </c>
      <c r="AJ3454" s="5">
        <v>0</v>
      </c>
      <c r="AK3454" s="5">
        <v>181748700</v>
      </c>
      <c r="AL3454" s="5">
        <v>0</v>
      </c>
      <c r="AM3454" s="5">
        <v>0</v>
      </c>
      <c r="AN3454" s="5">
        <v>0</v>
      </c>
      <c r="AO3454" s="5">
        <v>0</v>
      </c>
      <c r="AP3454" s="5">
        <v>0</v>
      </c>
      <c r="AQ3454" s="5">
        <v>0</v>
      </c>
      <c r="AR3454" s="5">
        <v>181748700</v>
      </c>
    </row>
    <row r="3455" spans="1:44" x14ac:dyDescent="0.25">
      <c r="A3455" s="6">
        <v>4161</v>
      </c>
      <c r="B3455" s="3" t="s">
        <v>5447</v>
      </c>
      <c r="C3455" s="3" t="s">
        <v>6088</v>
      </c>
      <c r="D3455" s="3" t="s">
        <v>6757</v>
      </c>
      <c r="E3455" s="3" t="s">
        <v>3621</v>
      </c>
      <c r="F3455" s="3" t="s">
        <v>10590</v>
      </c>
      <c r="G3455" s="21">
        <v>9</v>
      </c>
      <c r="H3455" s="8" t="s">
        <v>12709</v>
      </c>
      <c r="I3455" s="3" t="s">
        <v>12340</v>
      </c>
      <c r="J3455" s="3" t="s">
        <v>12544</v>
      </c>
      <c r="K3455" s="7">
        <v>0</v>
      </c>
      <c r="L3455" s="3" t="s">
        <v>5458</v>
      </c>
      <c r="M3455" s="7">
        <v>1104</v>
      </c>
      <c r="N3455" s="3" t="s">
        <v>19</v>
      </c>
      <c r="O3455" s="3" t="s">
        <v>5462</v>
      </c>
      <c r="P3455" s="8" t="s">
        <v>12715</v>
      </c>
      <c r="Q3455" s="8" t="s">
        <v>12717</v>
      </c>
      <c r="R3455" s="4">
        <v>0</v>
      </c>
      <c r="S3455" s="4" t="s">
        <v>5627</v>
      </c>
      <c r="T3455" s="4">
        <v>99</v>
      </c>
      <c r="U3455" s="7" t="s">
        <v>6298</v>
      </c>
      <c r="V3455" s="7">
        <v>43</v>
      </c>
      <c r="W3455" s="3" t="s">
        <v>8169</v>
      </c>
      <c r="X3455" s="6">
        <v>4301</v>
      </c>
      <c r="Y3455" s="3" t="s">
        <v>9467</v>
      </c>
      <c r="Z3455" s="6">
        <v>4301002</v>
      </c>
      <c r="AA3455" s="3" t="s">
        <v>10578</v>
      </c>
      <c r="AB3455" s="6">
        <v>43010020004</v>
      </c>
      <c r="AC3455" s="3" t="s">
        <v>10582</v>
      </c>
      <c r="AD3455" s="5">
        <v>500000000</v>
      </c>
      <c r="AE3455" s="5">
        <v>0</v>
      </c>
      <c r="AF3455" s="5">
        <v>0</v>
      </c>
      <c r="AG3455" s="5">
        <v>0</v>
      </c>
      <c r="AH3455" s="5">
        <v>0</v>
      </c>
      <c r="AI3455" s="5">
        <v>0</v>
      </c>
      <c r="AJ3455" s="5">
        <v>0</v>
      </c>
      <c r="AK3455" s="5">
        <v>500000000</v>
      </c>
      <c r="AL3455" s="5">
        <v>0</v>
      </c>
      <c r="AM3455" s="5">
        <v>0</v>
      </c>
      <c r="AN3455" s="5">
        <v>0</v>
      </c>
      <c r="AO3455" s="5">
        <v>0</v>
      </c>
      <c r="AP3455" s="5">
        <v>0</v>
      </c>
      <c r="AQ3455" s="5">
        <v>0</v>
      </c>
      <c r="AR3455" s="5">
        <v>500000000</v>
      </c>
    </row>
    <row r="3456" spans="1:44" x14ac:dyDescent="0.25">
      <c r="A3456" s="6">
        <v>4161</v>
      </c>
      <c r="B3456" s="3" t="s">
        <v>5447</v>
      </c>
      <c r="C3456" s="3" t="s">
        <v>6088</v>
      </c>
      <c r="D3456" s="3" t="s">
        <v>6757</v>
      </c>
      <c r="E3456" s="3" t="s">
        <v>3622</v>
      </c>
      <c r="F3456" s="3" t="s">
        <v>10591</v>
      </c>
      <c r="G3456" s="21">
        <v>9</v>
      </c>
      <c r="H3456" s="8" t="s">
        <v>12709</v>
      </c>
      <c r="I3456" s="3" t="s">
        <v>12339</v>
      </c>
      <c r="J3456" s="3" t="s">
        <v>12543</v>
      </c>
      <c r="K3456" s="7">
        <v>0</v>
      </c>
      <c r="L3456" s="3" t="s">
        <v>5458</v>
      </c>
      <c r="M3456" s="7">
        <v>1104</v>
      </c>
      <c r="N3456" s="3" t="s">
        <v>19</v>
      </c>
      <c r="O3456" s="3" t="s">
        <v>5462</v>
      </c>
      <c r="P3456" s="8" t="s">
        <v>12715</v>
      </c>
      <c r="Q3456" s="8" t="s">
        <v>12717</v>
      </c>
      <c r="R3456" s="4">
        <v>0</v>
      </c>
      <c r="S3456" s="4" t="s">
        <v>5627</v>
      </c>
      <c r="T3456" s="4">
        <v>99</v>
      </c>
      <c r="U3456" s="7" t="s">
        <v>6298</v>
      </c>
      <c r="V3456" s="7">
        <v>43</v>
      </c>
      <c r="W3456" s="3" t="s">
        <v>8169</v>
      </c>
      <c r="X3456" s="6">
        <v>4301</v>
      </c>
      <c r="Y3456" s="3" t="s">
        <v>9467</v>
      </c>
      <c r="Z3456" s="6">
        <v>4301002</v>
      </c>
      <c r="AA3456" s="3" t="s">
        <v>10578</v>
      </c>
      <c r="AB3456" s="6">
        <v>43010020004</v>
      </c>
      <c r="AC3456" s="3" t="s">
        <v>10582</v>
      </c>
      <c r="AD3456" s="5">
        <v>276555550</v>
      </c>
      <c r="AE3456" s="5">
        <v>0</v>
      </c>
      <c r="AF3456" s="5">
        <v>0</v>
      </c>
      <c r="AG3456" s="5">
        <v>0</v>
      </c>
      <c r="AH3456" s="5">
        <v>0</v>
      </c>
      <c r="AI3456" s="5">
        <v>0</v>
      </c>
      <c r="AJ3456" s="5">
        <v>0</v>
      </c>
      <c r="AK3456" s="5">
        <v>276555550</v>
      </c>
      <c r="AL3456" s="5">
        <v>30356000</v>
      </c>
      <c r="AM3456" s="5">
        <v>0</v>
      </c>
      <c r="AN3456" s="5">
        <v>0</v>
      </c>
      <c r="AO3456" s="5">
        <v>0</v>
      </c>
      <c r="AP3456" s="5">
        <v>0</v>
      </c>
      <c r="AQ3456" s="5">
        <v>30356000</v>
      </c>
      <c r="AR3456" s="5">
        <v>246199550</v>
      </c>
    </row>
    <row r="3457" spans="1:44" x14ac:dyDescent="0.25">
      <c r="A3457" s="6">
        <v>4161</v>
      </c>
      <c r="B3457" s="3" t="s">
        <v>5447</v>
      </c>
      <c r="C3457" s="3" t="s">
        <v>6088</v>
      </c>
      <c r="D3457" s="3" t="s">
        <v>6757</v>
      </c>
      <c r="E3457" s="3" t="s">
        <v>3623</v>
      </c>
      <c r="F3457" s="3" t="s">
        <v>10592</v>
      </c>
      <c r="G3457" s="21">
        <v>9</v>
      </c>
      <c r="H3457" s="8" t="s">
        <v>12709</v>
      </c>
      <c r="I3457" s="3" t="s">
        <v>12343</v>
      </c>
      <c r="J3457" s="3" t="s">
        <v>12547</v>
      </c>
      <c r="K3457" s="7">
        <v>0</v>
      </c>
      <c r="L3457" s="3" t="s">
        <v>5458</v>
      </c>
      <c r="M3457" s="7">
        <v>1104</v>
      </c>
      <c r="N3457" s="3" t="s">
        <v>19</v>
      </c>
      <c r="O3457" s="3" t="s">
        <v>5462</v>
      </c>
      <c r="P3457" s="8" t="s">
        <v>12715</v>
      </c>
      <c r="Q3457" s="8" t="s">
        <v>12717</v>
      </c>
      <c r="R3457" s="4">
        <v>0</v>
      </c>
      <c r="S3457" s="4" t="s">
        <v>5627</v>
      </c>
      <c r="T3457" s="4">
        <v>99</v>
      </c>
      <c r="U3457" s="7" t="s">
        <v>6298</v>
      </c>
      <c r="V3457" s="7">
        <v>43</v>
      </c>
      <c r="W3457" s="3" t="s">
        <v>8169</v>
      </c>
      <c r="X3457" s="6">
        <v>4301</v>
      </c>
      <c r="Y3457" s="3" t="s">
        <v>9467</v>
      </c>
      <c r="Z3457" s="6">
        <v>4301002</v>
      </c>
      <c r="AA3457" s="3" t="s">
        <v>10578</v>
      </c>
      <c r="AB3457" s="6">
        <v>43010020004</v>
      </c>
      <c r="AC3457" s="3" t="s">
        <v>10582</v>
      </c>
      <c r="AD3457" s="5">
        <v>164618000</v>
      </c>
      <c r="AE3457" s="5">
        <v>0</v>
      </c>
      <c r="AF3457" s="5">
        <v>0</v>
      </c>
      <c r="AG3457" s="5">
        <v>0</v>
      </c>
      <c r="AH3457" s="5">
        <v>0</v>
      </c>
      <c r="AI3457" s="5">
        <v>0</v>
      </c>
      <c r="AJ3457" s="5">
        <v>0</v>
      </c>
      <c r="AK3457" s="5">
        <v>164618000</v>
      </c>
      <c r="AL3457" s="5">
        <v>0</v>
      </c>
      <c r="AM3457" s="5">
        <v>0</v>
      </c>
      <c r="AN3457" s="5">
        <v>0</v>
      </c>
      <c r="AO3457" s="5">
        <v>0</v>
      </c>
      <c r="AP3457" s="5">
        <v>0</v>
      </c>
      <c r="AQ3457" s="5">
        <v>0</v>
      </c>
      <c r="AR3457" s="5">
        <v>164618000</v>
      </c>
    </row>
    <row r="3458" spans="1:44" x14ac:dyDescent="0.25">
      <c r="A3458" s="6">
        <v>4161</v>
      </c>
      <c r="B3458" s="3" t="s">
        <v>5447</v>
      </c>
      <c r="C3458" s="3" t="s">
        <v>6088</v>
      </c>
      <c r="D3458" s="3" t="s">
        <v>6757</v>
      </c>
      <c r="E3458" s="3" t="s">
        <v>3624</v>
      </c>
      <c r="F3458" s="3" t="s">
        <v>10593</v>
      </c>
      <c r="G3458" s="21">
        <v>9</v>
      </c>
      <c r="H3458" s="8" t="s">
        <v>12709</v>
      </c>
      <c r="I3458" s="3" t="s">
        <v>12341</v>
      </c>
      <c r="J3458" s="3" t="s">
        <v>12545</v>
      </c>
      <c r="K3458" s="7">
        <v>0</v>
      </c>
      <c r="L3458" s="3" t="s">
        <v>5458</v>
      </c>
      <c r="M3458" s="7">
        <v>1104</v>
      </c>
      <c r="N3458" s="3" t="s">
        <v>19</v>
      </c>
      <c r="O3458" s="3" t="s">
        <v>5462</v>
      </c>
      <c r="P3458" s="8" t="s">
        <v>12715</v>
      </c>
      <c r="Q3458" s="8" t="s">
        <v>12717</v>
      </c>
      <c r="R3458" s="4">
        <v>0</v>
      </c>
      <c r="S3458" s="4" t="s">
        <v>5627</v>
      </c>
      <c r="T3458" s="4">
        <v>99</v>
      </c>
      <c r="U3458" s="7" t="s">
        <v>6298</v>
      </c>
      <c r="V3458" s="7">
        <v>43</v>
      </c>
      <c r="W3458" s="3" t="s">
        <v>8169</v>
      </c>
      <c r="X3458" s="6">
        <v>4301</v>
      </c>
      <c r="Y3458" s="3" t="s">
        <v>9467</v>
      </c>
      <c r="Z3458" s="6">
        <v>4301002</v>
      </c>
      <c r="AA3458" s="3" t="s">
        <v>10578</v>
      </c>
      <c r="AB3458" s="6">
        <v>43010020004</v>
      </c>
      <c r="AC3458" s="3" t="s">
        <v>10582</v>
      </c>
      <c r="AD3458" s="5">
        <v>40000000</v>
      </c>
      <c r="AE3458" s="5">
        <v>0</v>
      </c>
      <c r="AF3458" s="5">
        <v>0</v>
      </c>
      <c r="AG3458" s="5">
        <v>0</v>
      </c>
      <c r="AH3458" s="5">
        <v>0</v>
      </c>
      <c r="AI3458" s="5">
        <v>0</v>
      </c>
      <c r="AJ3458" s="5">
        <v>0</v>
      </c>
      <c r="AK3458" s="5">
        <v>40000000</v>
      </c>
      <c r="AL3458" s="5">
        <v>0</v>
      </c>
      <c r="AM3458" s="5">
        <v>0</v>
      </c>
      <c r="AN3458" s="5">
        <v>0</v>
      </c>
      <c r="AO3458" s="5">
        <v>0</v>
      </c>
      <c r="AP3458" s="5">
        <v>0</v>
      </c>
      <c r="AQ3458" s="5">
        <v>0</v>
      </c>
      <c r="AR3458" s="5">
        <v>40000000</v>
      </c>
    </row>
    <row r="3459" spans="1:44" x14ac:dyDescent="0.25">
      <c r="A3459" s="6">
        <v>4161</v>
      </c>
      <c r="B3459" s="3" t="s">
        <v>5447</v>
      </c>
      <c r="C3459" s="3" t="s">
        <v>6088</v>
      </c>
      <c r="D3459" s="3" t="s">
        <v>6757</v>
      </c>
      <c r="E3459" s="3" t="s">
        <v>3625</v>
      </c>
      <c r="F3459" s="3" t="s">
        <v>10594</v>
      </c>
      <c r="G3459" s="21">
        <v>9</v>
      </c>
      <c r="H3459" s="8" t="s">
        <v>12709</v>
      </c>
      <c r="I3459" s="3" t="s">
        <v>12339</v>
      </c>
      <c r="J3459" s="3" t="s">
        <v>12543</v>
      </c>
      <c r="K3459" s="7">
        <v>0</v>
      </c>
      <c r="L3459" s="3" t="s">
        <v>5458</v>
      </c>
      <c r="M3459" s="7">
        <v>1104</v>
      </c>
      <c r="N3459" s="3" t="s">
        <v>19</v>
      </c>
      <c r="O3459" s="3" t="s">
        <v>5462</v>
      </c>
      <c r="P3459" s="8" t="s">
        <v>12715</v>
      </c>
      <c r="Q3459" s="8" t="s">
        <v>12717</v>
      </c>
      <c r="R3459" s="4">
        <v>0</v>
      </c>
      <c r="S3459" s="4" t="s">
        <v>5627</v>
      </c>
      <c r="T3459" s="4">
        <v>99</v>
      </c>
      <c r="U3459" s="7" t="s">
        <v>6298</v>
      </c>
      <c r="V3459" s="7">
        <v>43</v>
      </c>
      <c r="W3459" s="3" t="s">
        <v>8169</v>
      </c>
      <c r="X3459" s="6">
        <v>4301</v>
      </c>
      <c r="Y3459" s="3" t="s">
        <v>9467</v>
      </c>
      <c r="Z3459" s="6">
        <v>4301002</v>
      </c>
      <c r="AA3459" s="3" t="s">
        <v>10578</v>
      </c>
      <c r="AB3459" s="6">
        <v>43010020004</v>
      </c>
      <c r="AC3459" s="3" t="s">
        <v>10582</v>
      </c>
      <c r="AD3459" s="5">
        <v>100000000</v>
      </c>
      <c r="AE3459" s="5">
        <v>0</v>
      </c>
      <c r="AF3459" s="5">
        <v>0</v>
      </c>
      <c r="AG3459" s="5">
        <v>0</v>
      </c>
      <c r="AH3459" s="5">
        <v>0</v>
      </c>
      <c r="AI3459" s="5">
        <v>0</v>
      </c>
      <c r="AJ3459" s="5">
        <v>0</v>
      </c>
      <c r="AK3459" s="5">
        <v>100000000</v>
      </c>
      <c r="AL3459" s="5">
        <v>0</v>
      </c>
      <c r="AM3459" s="5">
        <v>0</v>
      </c>
      <c r="AN3459" s="5">
        <v>0</v>
      </c>
      <c r="AO3459" s="5">
        <v>0</v>
      </c>
      <c r="AP3459" s="5">
        <v>0</v>
      </c>
      <c r="AQ3459" s="5">
        <v>0</v>
      </c>
      <c r="AR3459" s="5">
        <v>100000000</v>
      </c>
    </row>
    <row r="3460" spans="1:44" x14ac:dyDescent="0.25">
      <c r="A3460" s="6">
        <v>4161</v>
      </c>
      <c r="B3460" s="3" t="s">
        <v>5447</v>
      </c>
      <c r="C3460" s="3" t="s">
        <v>6089</v>
      </c>
      <c r="D3460" s="3" t="s">
        <v>6758</v>
      </c>
      <c r="E3460" s="3" t="s">
        <v>3626</v>
      </c>
      <c r="F3460" s="3" t="s">
        <v>10596</v>
      </c>
      <c r="G3460" s="21">
        <v>9</v>
      </c>
      <c r="H3460" s="8" t="s">
        <v>12709</v>
      </c>
      <c r="I3460" s="3" t="s">
        <v>12493</v>
      </c>
      <c r="J3460" s="3" t="s">
        <v>12648</v>
      </c>
      <c r="K3460" s="7">
        <v>0</v>
      </c>
      <c r="L3460" s="3" t="s">
        <v>5458</v>
      </c>
      <c r="M3460" s="7">
        <v>1104</v>
      </c>
      <c r="N3460" s="3" t="s">
        <v>19</v>
      </c>
      <c r="O3460" s="3" t="s">
        <v>5462</v>
      </c>
      <c r="P3460" s="8" t="s">
        <v>12715</v>
      </c>
      <c r="Q3460" s="8" t="s">
        <v>12717</v>
      </c>
      <c r="R3460" s="4">
        <v>0</v>
      </c>
      <c r="S3460" s="4" t="s">
        <v>5627</v>
      </c>
      <c r="T3460" s="4">
        <v>99</v>
      </c>
      <c r="U3460" s="7" t="s">
        <v>6298</v>
      </c>
      <c r="V3460" s="7">
        <v>43</v>
      </c>
      <c r="W3460" s="3" t="s">
        <v>8169</v>
      </c>
      <c r="X3460" s="6">
        <v>4301</v>
      </c>
      <c r="Y3460" s="3" t="s">
        <v>9467</v>
      </c>
      <c r="Z3460" s="6">
        <v>4301002</v>
      </c>
      <c r="AA3460" s="3" t="s">
        <v>10578</v>
      </c>
      <c r="AB3460" s="6">
        <v>43010020006</v>
      </c>
      <c r="AC3460" s="3" t="s">
        <v>10595</v>
      </c>
      <c r="AD3460" s="5">
        <v>400000000</v>
      </c>
      <c r="AE3460" s="5">
        <v>0</v>
      </c>
      <c r="AF3460" s="5">
        <v>0</v>
      </c>
      <c r="AG3460" s="5">
        <v>0</v>
      </c>
      <c r="AH3460" s="5">
        <v>0</v>
      </c>
      <c r="AI3460" s="5">
        <v>0</v>
      </c>
      <c r="AJ3460" s="5">
        <v>0</v>
      </c>
      <c r="AK3460" s="5">
        <v>400000000</v>
      </c>
      <c r="AL3460" s="5">
        <v>0</v>
      </c>
      <c r="AM3460" s="5">
        <v>0</v>
      </c>
      <c r="AN3460" s="5">
        <v>0</v>
      </c>
      <c r="AO3460" s="5">
        <v>0</v>
      </c>
      <c r="AP3460" s="5">
        <v>0</v>
      </c>
      <c r="AQ3460" s="5">
        <v>0</v>
      </c>
      <c r="AR3460" s="5">
        <v>400000000</v>
      </c>
    </row>
    <row r="3461" spans="1:44" x14ac:dyDescent="0.25">
      <c r="A3461" s="6">
        <v>4161</v>
      </c>
      <c r="B3461" s="3" t="s">
        <v>5447</v>
      </c>
      <c r="C3461" s="3" t="s">
        <v>6089</v>
      </c>
      <c r="D3461" s="3" t="s">
        <v>6758</v>
      </c>
      <c r="E3461" s="3" t="s">
        <v>3627</v>
      </c>
      <c r="F3461" s="3" t="s">
        <v>10597</v>
      </c>
      <c r="G3461" s="21">
        <v>9</v>
      </c>
      <c r="H3461" s="8" t="s">
        <v>12709</v>
      </c>
      <c r="I3461" s="3" t="s">
        <v>12493</v>
      </c>
      <c r="J3461" s="3" t="s">
        <v>12648</v>
      </c>
      <c r="K3461" s="7">
        <v>0</v>
      </c>
      <c r="L3461" s="3" t="s">
        <v>5458</v>
      </c>
      <c r="M3461" s="7">
        <v>1104</v>
      </c>
      <c r="N3461" s="3" t="s">
        <v>19</v>
      </c>
      <c r="O3461" s="3" t="s">
        <v>5462</v>
      </c>
      <c r="P3461" s="8" t="s">
        <v>12715</v>
      </c>
      <c r="Q3461" s="8" t="s">
        <v>12717</v>
      </c>
      <c r="R3461" s="4">
        <v>0</v>
      </c>
      <c r="S3461" s="4" t="s">
        <v>5627</v>
      </c>
      <c r="T3461" s="4">
        <v>99</v>
      </c>
      <c r="U3461" s="7" t="s">
        <v>6298</v>
      </c>
      <c r="V3461" s="7">
        <v>43</v>
      </c>
      <c r="W3461" s="3" t="s">
        <v>8169</v>
      </c>
      <c r="X3461" s="6">
        <v>4301</v>
      </c>
      <c r="Y3461" s="3" t="s">
        <v>9467</v>
      </c>
      <c r="Z3461" s="6">
        <v>4301002</v>
      </c>
      <c r="AA3461" s="3" t="s">
        <v>10578</v>
      </c>
      <c r="AB3461" s="6">
        <v>43010020006</v>
      </c>
      <c r="AC3461" s="3" t="s">
        <v>10595</v>
      </c>
      <c r="AD3461" s="5">
        <v>134999999</v>
      </c>
      <c r="AE3461" s="5">
        <v>0</v>
      </c>
      <c r="AF3461" s="5">
        <v>0</v>
      </c>
      <c r="AG3461" s="5">
        <v>0</v>
      </c>
      <c r="AH3461" s="5">
        <v>0</v>
      </c>
      <c r="AI3461" s="5">
        <v>0</v>
      </c>
      <c r="AJ3461" s="5">
        <v>0</v>
      </c>
      <c r="AK3461" s="5">
        <v>134999999</v>
      </c>
      <c r="AL3461" s="5">
        <v>0</v>
      </c>
      <c r="AM3461" s="5">
        <v>0</v>
      </c>
      <c r="AN3461" s="5">
        <v>0</v>
      </c>
      <c r="AO3461" s="5">
        <v>0</v>
      </c>
      <c r="AP3461" s="5">
        <v>0</v>
      </c>
      <c r="AQ3461" s="5">
        <v>0</v>
      </c>
      <c r="AR3461" s="5">
        <v>134999999</v>
      </c>
    </row>
    <row r="3462" spans="1:44" x14ac:dyDescent="0.25">
      <c r="A3462" s="6">
        <v>4161</v>
      </c>
      <c r="B3462" s="3" t="s">
        <v>5447</v>
      </c>
      <c r="C3462" s="3" t="s">
        <v>6090</v>
      </c>
      <c r="D3462" s="3" t="s">
        <v>6759</v>
      </c>
      <c r="E3462" s="3" t="s">
        <v>3628</v>
      </c>
      <c r="F3462" s="3" t="s">
        <v>10599</v>
      </c>
      <c r="G3462" s="21">
        <v>9</v>
      </c>
      <c r="H3462" s="8" t="s">
        <v>12709</v>
      </c>
      <c r="I3462" s="3" t="s">
        <v>12340</v>
      </c>
      <c r="J3462" s="3" t="s">
        <v>12544</v>
      </c>
      <c r="K3462" s="7">
        <v>0</v>
      </c>
      <c r="L3462" s="3" t="s">
        <v>5458</v>
      </c>
      <c r="M3462" s="7">
        <v>1104</v>
      </c>
      <c r="N3462" s="3" t="s">
        <v>19</v>
      </c>
      <c r="O3462" s="3" t="s">
        <v>5462</v>
      </c>
      <c r="P3462" s="8" t="s">
        <v>12715</v>
      </c>
      <c r="Q3462" s="8" t="s">
        <v>12717</v>
      </c>
      <c r="R3462" s="4">
        <v>0</v>
      </c>
      <c r="S3462" s="4" t="s">
        <v>5627</v>
      </c>
      <c r="T3462" s="4">
        <v>99</v>
      </c>
      <c r="U3462" s="7" t="s">
        <v>6298</v>
      </c>
      <c r="V3462" s="7">
        <v>43</v>
      </c>
      <c r="W3462" s="3" t="s">
        <v>8169</v>
      </c>
      <c r="X3462" s="6">
        <v>4301</v>
      </c>
      <c r="Y3462" s="3" t="s">
        <v>9467</v>
      </c>
      <c r="Z3462" s="6">
        <v>4301002</v>
      </c>
      <c r="AA3462" s="3" t="s">
        <v>10578</v>
      </c>
      <c r="AB3462" s="6">
        <v>43010020007</v>
      </c>
      <c r="AC3462" s="3" t="s">
        <v>10598</v>
      </c>
      <c r="AD3462" s="5">
        <v>115740000</v>
      </c>
      <c r="AE3462" s="5">
        <v>0</v>
      </c>
      <c r="AF3462" s="5">
        <v>0</v>
      </c>
      <c r="AG3462" s="5">
        <v>0</v>
      </c>
      <c r="AH3462" s="5">
        <v>0</v>
      </c>
      <c r="AI3462" s="5">
        <v>0</v>
      </c>
      <c r="AJ3462" s="5">
        <v>0</v>
      </c>
      <c r="AK3462" s="5">
        <v>115740000</v>
      </c>
      <c r="AL3462" s="5">
        <v>0</v>
      </c>
      <c r="AM3462" s="5">
        <v>0</v>
      </c>
      <c r="AN3462" s="5">
        <v>0</v>
      </c>
      <c r="AO3462" s="5">
        <v>0</v>
      </c>
      <c r="AP3462" s="5">
        <v>0</v>
      </c>
      <c r="AQ3462" s="5">
        <v>0</v>
      </c>
      <c r="AR3462" s="5">
        <v>115740000</v>
      </c>
    </row>
    <row r="3463" spans="1:44" x14ac:dyDescent="0.25">
      <c r="A3463" s="6">
        <v>4161</v>
      </c>
      <c r="B3463" s="3" t="s">
        <v>5447</v>
      </c>
      <c r="C3463" s="3" t="s">
        <v>6090</v>
      </c>
      <c r="D3463" s="3" t="s">
        <v>6759</v>
      </c>
      <c r="E3463" s="3" t="s">
        <v>3629</v>
      </c>
      <c r="F3463" s="3" t="s">
        <v>10600</v>
      </c>
      <c r="G3463" s="21">
        <v>9</v>
      </c>
      <c r="H3463" s="8" t="s">
        <v>12709</v>
      </c>
      <c r="I3463" s="3" t="s">
        <v>12340</v>
      </c>
      <c r="J3463" s="3" t="s">
        <v>12544</v>
      </c>
      <c r="K3463" s="7">
        <v>0</v>
      </c>
      <c r="L3463" s="3" t="s">
        <v>5458</v>
      </c>
      <c r="M3463" s="7">
        <v>1104</v>
      </c>
      <c r="N3463" s="3" t="s">
        <v>19</v>
      </c>
      <c r="O3463" s="3" t="s">
        <v>5462</v>
      </c>
      <c r="P3463" s="8" t="s">
        <v>12715</v>
      </c>
      <c r="Q3463" s="8" t="s">
        <v>12717</v>
      </c>
      <c r="R3463" s="4">
        <v>0</v>
      </c>
      <c r="S3463" s="4" t="s">
        <v>5627</v>
      </c>
      <c r="T3463" s="4">
        <v>99</v>
      </c>
      <c r="U3463" s="7" t="s">
        <v>6298</v>
      </c>
      <c r="V3463" s="7">
        <v>43</v>
      </c>
      <c r="W3463" s="3" t="s">
        <v>8169</v>
      </c>
      <c r="X3463" s="6">
        <v>4301</v>
      </c>
      <c r="Y3463" s="3" t="s">
        <v>9467</v>
      </c>
      <c r="Z3463" s="6">
        <v>4301002</v>
      </c>
      <c r="AA3463" s="3" t="s">
        <v>10578</v>
      </c>
      <c r="AB3463" s="6">
        <v>43010020007</v>
      </c>
      <c r="AC3463" s="3" t="s">
        <v>10598</v>
      </c>
      <c r="AD3463" s="5">
        <v>49488000</v>
      </c>
      <c r="AE3463" s="5">
        <v>0</v>
      </c>
      <c r="AF3463" s="5">
        <v>0</v>
      </c>
      <c r="AG3463" s="5">
        <v>0</v>
      </c>
      <c r="AH3463" s="5">
        <v>0</v>
      </c>
      <c r="AI3463" s="5">
        <v>0</v>
      </c>
      <c r="AJ3463" s="5">
        <v>0</v>
      </c>
      <c r="AK3463" s="5">
        <v>49488000</v>
      </c>
      <c r="AL3463" s="5">
        <v>0</v>
      </c>
      <c r="AM3463" s="5">
        <v>0</v>
      </c>
      <c r="AN3463" s="5">
        <v>0</v>
      </c>
      <c r="AO3463" s="5">
        <v>0</v>
      </c>
      <c r="AP3463" s="5">
        <v>0</v>
      </c>
      <c r="AQ3463" s="5">
        <v>0</v>
      </c>
      <c r="AR3463" s="5">
        <v>49488000</v>
      </c>
    </row>
    <row r="3464" spans="1:44" x14ac:dyDescent="0.25">
      <c r="A3464" s="6">
        <v>4161</v>
      </c>
      <c r="B3464" s="3" t="s">
        <v>5447</v>
      </c>
      <c r="C3464" s="3" t="s">
        <v>6090</v>
      </c>
      <c r="D3464" s="3" t="s">
        <v>6759</v>
      </c>
      <c r="E3464" s="3" t="s">
        <v>3630</v>
      </c>
      <c r="F3464" s="3" t="s">
        <v>10601</v>
      </c>
      <c r="G3464" s="21">
        <v>9</v>
      </c>
      <c r="H3464" s="8" t="s">
        <v>12709</v>
      </c>
      <c r="I3464" s="3" t="s">
        <v>12340</v>
      </c>
      <c r="J3464" s="3" t="s">
        <v>12544</v>
      </c>
      <c r="K3464" s="7">
        <v>0</v>
      </c>
      <c r="L3464" s="3" t="s">
        <v>5458</v>
      </c>
      <c r="M3464" s="7">
        <v>1104</v>
      </c>
      <c r="N3464" s="3" t="s">
        <v>19</v>
      </c>
      <c r="O3464" s="3" t="s">
        <v>5462</v>
      </c>
      <c r="P3464" s="8" t="s">
        <v>12715</v>
      </c>
      <c r="Q3464" s="8" t="s">
        <v>12717</v>
      </c>
      <c r="R3464" s="4">
        <v>0</v>
      </c>
      <c r="S3464" s="4" t="s">
        <v>5627</v>
      </c>
      <c r="T3464" s="4">
        <v>99</v>
      </c>
      <c r="U3464" s="7" t="s">
        <v>6298</v>
      </c>
      <c r="V3464" s="7">
        <v>43</v>
      </c>
      <c r="W3464" s="3" t="s">
        <v>8169</v>
      </c>
      <c r="X3464" s="6">
        <v>4301</v>
      </c>
      <c r="Y3464" s="3" t="s">
        <v>9467</v>
      </c>
      <c r="Z3464" s="6">
        <v>4301002</v>
      </c>
      <c r="AA3464" s="3" t="s">
        <v>10578</v>
      </c>
      <c r="AB3464" s="6">
        <v>43010020007</v>
      </c>
      <c r="AC3464" s="3" t="s">
        <v>10598</v>
      </c>
      <c r="AD3464" s="5">
        <v>197416000</v>
      </c>
      <c r="AE3464" s="5">
        <v>0</v>
      </c>
      <c r="AF3464" s="5">
        <v>0</v>
      </c>
      <c r="AG3464" s="5">
        <v>0</v>
      </c>
      <c r="AH3464" s="5">
        <v>0</v>
      </c>
      <c r="AI3464" s="5">
        <v>0</v>
      </c>
      <c r="AJ3464" s="5">
        <v>0</v>
      </c>
      <c r="AK3464" s="5">
        <v>197416000</v>
      </c>
      <c r="AL3464" s="5">
        <v>0</v>
      </c>
      <c r="AM3464" s="5">
        <v>0</v>
      </c>
      <c r="AN3464" s="5">
        <v>0</v>
      </c>
      <c r="AO3464" s="5">
        <v>0</v>
      </c>
      <c r="AP3464" s="5">
        <v>0</v>
      </c>
      <c r="AQ3464" s="5">
        <v>0</v>
      </c>
      <c r="AR3464" s="5">
        <v>197416000</v>
      </c>
    </row>
    <row r="3465" spans="1:44" x14ac:dyDescent="0.25">
      <c r="A3465" s="6">
        <v>4161</v>
      </c>
      <c r="B3465" s="3" t="s">
        <v>5447</v>
      </c>
      <c r="C3465" s="3" t="s">
        <v>6090</v>
      </c>
      <c r="D3465" s="3" t="s">
        <v>6759</v>
      </c>
      <c r="E3465" s="3" t="s">
        <v>3631</v>
      </c>
      <c r="F3465" s="3" t="s">
        <v>10602</v>
      </c>
      <c r="G3465" s="21">
        <v>9</v>
      </c>
      <c r="H3465" s="8" t="s">
        <v>12709</v>
      </c>
      <c r="I3465" s="3" t="s">
        <v>12340</v>
      </c>
      <c r="J3465" s="3" t="s">
        <v>12544</v>
      </c>
      <c r="K3465" s="7">
        <v>0</v>
      </c>
      <c r="L3465" s="3" t="s">
        <v>5458</v>
      </c>
      <c r="M3465" s="7">
        <v>1104</v>
      </c>
      <c r="N3465" s="3" t="s">
        <v>19</v>
      </c>
      <c r="O3465" s="3" t="s">
        <v>5462</v>
      </c>
      <c r="P3465" s="8" t="s">
        <v>12715</v>
      </c>
      <c r="Q3465" s="8" t="s">
        <v>12717</v>
      </c>
      <c r="R3465" s="4">
        <v>0</v>
      </c>
      <c r="S3465" s="4" t="s">
        <v>5627</v>
      </c>
      <c r="T3465" s="4">
        <v>99</v>
      </c>
      <c r="U3465" s="7" t="s">
        <v>6298</v>
      </c>
      <c r="V3465" s="7">
        <v>43</v>
      </c>
      <c r="W3465" s="3" t="s">
        <v>8169</v>
      </c>
      <c r="X3465" s="6">
        <v>4301</v>
      </c>
      <c r="Y3465" s="3" t="s">
        <v>9467</v>
      </c>
      <c r="Z3465" s="6">
        <v>4301002</v>
      </c>
      <c r="AA3465" s="3" t="s">
        <v>10578</v>
      </c>
      <c r="AB3465" s="6">
        <v>43010020007</v>
      </c>
      <c r="AC3465" s="3" t="s">
        <v>10598</v>
      </c>
      <c r="AD3465" s="5">
        <v>148000000</v>
      </c>
      <c r="AE3465" s="5">
        <v>0</v>
      </c>
      <c r="AF3465" s="5">
        <v>0</v>
      </c>
      <c r="AG3465" s="5">
        <v>0</v>
      </c>
      <c r="AH3465" s="5">
        <v>0</v>
      </c>
      <c r="AI3465" s="5">
        <v>0</v>
      </c>
      <c r="AJ3465" s="5">
        <v>0</v>
      </c>
      <c r="AK3465" s="5">
        <v>148000000</v>
      </c>
      <c r="AL3465" s="5">
        <v>0</v>
      </c>
      <c r="AM3465" s="5">
        <v>0</v>
      </c>
      <c r="AN3465" s="5">
        <v>0</v>
      </c>
      <c r="AO3465" s="5">
        <v>0</v>
      </c>
      <c r="AP3465" s="5">
        <v>0</v>
      </c>
      <c r="AQ3465" s="5">
        <v>0</v>
      </c>
      <c r="AR3465" s="5">
        <v>148000000</v>
      </c>
    </row>
    <row r="3466" spans="1:44" x14ac:dyDescent="0.25">
      <c r="A3466" s="6">
        <v>4161</v>
      </c>
      <c r="B3466" s="3" t="s">
        <v>5447</v>
      </c>
      <c r="C3466" s="3" t="s">
        <v>6090</v>
      </c>
      <c r="D3466" s="3" t="s">
        <v>6759</v>
      </c>
      <c r="E3466" s="3" t="s">
        <v>3632</v>
      </c>
      <c r="F3466" s="3" t="s">
        <v>10603</v>
      </c>
      <c r="G3466" s="21">
        <v>9</v>
      </c>
      <c r="H3466" s="8" t="s">
        <v>12709</v>
      </c>
      <c r="I3466" s="3" t="s">
        <v>12340</v>
      </c>
      <c r="J3466" s="3" t="s">
        <v>12544</v>
      </c>
      <c r="K3466" s="7">
        <v>0</v>
      </c>
      <c r="L3466" s="3" t="s">
        <v>5458</v>
      </c>
      <c r="M3466" s="7">
        <v>1104</v>
      </c>
      <c r="N3466" s="3" t="s">
        <v>19</v>
      </c>
      <c r="O3466" s="3" t="s">
        <v>5462</v>
      </c>
      <c r="P3466" s="8" t="s">
        <v>12715</v>
      </c>
      <c r="Q3466" s="8" t="s">
        <v>12717</v>
      </c>
      <c r="R3466" s="4">
        <v>0</v>
      </c>
      <c r="S3466" s="4" t="s">
        <v>5627</v>
      </c>
      <c r="T3466" s="4">
        <v>99</v>
      </c>
      <c r="U3466" s="7" t="s">
        <v>6298</v>
      </c>
      <c r="V3466" s="7">
        <v>43</v>
      </c>
      <c r="W3466" s="3" t="s">
        <v>8169</v>
      </c>
      <c r="X3466" s="6">
        <v>4301</v>
      </c>
      <c r="Y3466" s="3" t="s">
        <v>9467</v>
      </c>
      <c r="Z3466" s="6">
        <v>4301002</v>
      </c>
      <c r="AA3466" s="3" t="s">
        <v>10578</v>
      </c>
      <c r="AB3466" s="6">
        <v>43010020007</v>
      </c>
      <c r="AC3466" s="3" t="s">
        <v>10598</v>
      </c>
      <c r="AD3466" s="5">
        <v>64776000</v>
      </c>
      <c r="AE3466" s="5">
        <v>0</v>
      </c>
      <c r="AF3466" s="5">
        <v>0</v>
      </c>
      <c r="AG3466" s="5">
        <v>0</v>
      </c>
      <c r="AH3466" s="5">
        <v>0</v>
      </c>
      <c r="AI3466" s="5">
        <v>0</v>
      </c>
      <c r="AJ3466" s="5">
        <v>0</v>
      </c>
      <c r="AK3466" s="5">
        <v>64776000</v>
      </c>
      <c r="AL3466" s="5">
        <v>0</v>
      </c>
      <c r="AM3466" s="5">
        <v>0</v>
      </c>
      <c r="AN3466" s="5">
        <v>0</v>
      </c>
      <c r="AO3466" s="5">
        <v>0</v>
      </c>
      <c r="AP3466" s="5">
        <v>0</v>
      </c>
      <c r="AQ3466" s="5">
        <v>0</v>
      </c>
      <c r="AR3466" s="5">
        <v>64776000</v>
      </c>
    </row>
    <row r="3467" spans="1:44" x14ac:dyDescent="0.25">
      <c r="A3467" s="6">
        <v>4161</v>
      </c>
      <c r="B3467" s="3" t="s">
        <v>5447</v>
      </c>
      <c r="C3467" s="3" t="s">
        <v>6090</v>
      </c>
      <c r="D3467" s="3" t="s">
        <v>6759</v>
      </c>
      <c r="E3467" s="3" t="s">
        <v>3633</v>
      </c>
      <c r="F3467" s="3" t="s">
        <v>10604</v>
      </c>
      <c r="G3467" s="21">
        <v>9</v>
      </c>
      <c r="H3467" s="8" t="s">
        <v>12709</v>
      </c>
      <c r="I3467" s="3" t="s">
        <v>12340</v>
      </c>
      <c r="J3467" s="3" t="s">
        <v>12544</v>
      </c>
      <c r="K3467" s="7">
        <v>0</v>
      </c>
      <c r="L3467" s="3" t="s">
        <v>5458</v>
      </c>
      <c r="M3467" s="7">
        <v>1104</v>
      </c>
      <c r="N3467" s="3" t="s">
        <v>19</v>
      </c>
      <c r="O3467" s="3" t="s">
        <v>5462</v>
      </c>
      <c r="P3467" s="8" t="s">
        <v>12715</v>
      </c>
      <c r="Q3467" s="8" t="s">
        <v>12717</v>
      </c>
      <c r="R3467" s="4">
        <v>0</v>
      </c>
      <c r="S3467" s="4" t="s">
        <v>5627</v>
      </c>
      <c r="T3467" s="4">
        <v>99</v>
      </c>
      <c r="U3467" s="7" t="s">
        <v>6298</v>
      </c>
      <c r="V3467" s="7">
        <v>43</v>
      </c>
      <c r="W3467" s="3" t="s">
        <v>8169</v>
      </c>
      <c r="X3467" s="6">
        <v>4301</v>
      </c>
      <c r="Y3467" s="3" t="s">
        <v>9467</v>
      </c>
      <c r="Z3467" s="6">
        <v>4301002</v>
      </c>
      <c r="AA3467" s="3" t="s">
        <v>10578</v>
      </c>
      <c r="AB3467" s="6">
        <v>43010020007</v>
      </c>
      <c r="AC3467" s="3" t="s">
        <v>10598</v>
      </c>
      <c r="AD3467" s="5">
        <v>50240000</v>
      </c>
      <c r="AE3467" s="5">
        <v>0</v>
      </c>
      <c r="AF3467" s="5">
        <v>0</v>
      </c>
      <c r="AG3467" s="5">
        <v>0</v>
      </c>
      <c r="AH3467" s="5">
        <v>0</v>
      </c>
      <c r="AI3467" s="5">
        <v>0</v>
      </c>
      <c r="AJ3467" s="5">
        <v>0</v>
      </c>
      <c r="AK3467" s="5">
        <v>50240000</v>
      </c>
      <c r="AL3467" s="5">
        <v>0</v>
      </c>
      <c r="AM3467" s="5">
        <v>0</v>
      </c>
      <c r="AN3467" s="5">
        <v>0</v>
      </c>
      <c r="AO3467" s="5">
        <v>0</v>
      </c>
      <c r="AP3467" s="5">
        <v>0</v>
      </c>
      <c r="AQ3467" s="5">
        <v>0</v>
      </c>
      <c r="AR3467" s="5">
        <v>50240000</v>
      </c>
    </row>
    <row r="3468" spans="1:44" x14ac:dyDescent="0.25">
      <c r="A3468" s="6">
        <v>4161</v>
      </c>
      <c r="B3468" s="3" t="s">
        <v>5447</v>
      </c>
      <c r="C3468" s="3" t="s">
        <v>6091</v>
      </c>
      <c r="D3468" s="3" t="s">
        <v>6760</v>
      </c>
      <c r="E3468" s="3" t="s">
        <v>3634</v>
      </c>
      <c r="F3468" s="3" t="s">
        <v>10605</v>
      </c>
      <c r="G3468" s="21">
        <v>8</v>
      </c>
      <c r="H3468" s="8" t="s">
        <v>12699</v>
      </c>
      <c r="I3468" s="3" t="s">
        <v>12356</v>
      </c>
      <c r="J3468" s="3" t="s">
        <v>12560</v>
      </c>
      <c r="K3468" s="7">
        <v>0</v>
      </c>
      <c r="L3468" s="3" t="s">
        <v>5458</v>
      </c>
      <c r="M3468" s="7">
        <v>1104</v>
      </c>
      <c r="N3468" s="3" t="s">
        <v>19</v>
      </c>
      <c r="O3468" s="3" t="s">
        <v>5462</v>
      </c>
      <c r="P3468" s="8" t="s">
        <v>12715</v>
      </c>
      <c r="Q3468" s="8" t="s">
        <v>12717</v>
      </c>
      <c r="R3468" s="4">
        <v>0</v>
      </c>
      <c r="S3468" s="4" t="s">
        <v>5627</v>
      </c>
      <c r="T3468" s="4">
        <v>99</v>
      </c>
      <c r="U3468" s="7" t="s">
        <v>6298</v>
      </c>
      <c r="V3468" s="7">
        <v>43</v>
      </c>
      <c r="W3468" s="3" t="s">
        <v>8169</v>
      </c>
      <c r="X3468" s="6">
        <v>4301</v>
      </c>
      <c r="Y3468" s="3" t="s">
        <v>9467</v>
      </c>
      <c r="Z3468" s="6">
        <v>4301002</v>
      </c>
      <c r="AA3468" s="3" t="s">
        <v>10578</v>
      </c>
      <c r="AB3468" s="6">
        <v>43010020007</v>
      </c>
      <c r="AC3468" s="3" t="s">
        <v>10598</v>
      </c>
      <c r="AD3468" s="5">
        <v>30000000</v>
      </c>
      <c r="AE3468" s="5">
        <v>0</v>
      </c>
      <c r="AF3468" s="5">
        <v>0</v>
      </c>
      <c r="AG3468" s="5">
        <v>0</v>
      </c>
      <c r="AH3468" s="5">
        <v>0</v>
      </c>
      <c r="AI3468" s="5">
        <v>0</v>
      </c>
      <c r="AJ3468" s="5">
        <v>0</v>
      </c>
      <c r="AK3468" s="5">
        <v>30000000</v>
      </c>
      <c r="AL3468" s="5">
        <v>0</v>
      </c>
      <c r="AM3468" s="5">
        <v>0</v>
      </c>
      <c r="AN3468" s="5">
        <v>0</v>
      </c>
      <c r="AO3468" s="5">
        <v>0</v>
      </c>
      <c r="AP3468" s="5">
        <v>0</v>
      </c>
      <c r="AQ3468" s="5">
        <v>0</v>
      </c>
      <c r="AR3468" s="5">
        <v>30000000</v>
      </c>
    </row>
    <row r="3469" spans="1:44" x14ac:dyDescent="0.25">
      <c r="A3469" s="6">
        <v>4161</v>
      </c>
      <c r="B3469" s="3" t="s">
        <v>5447</v>
      </c>
      <c r="C3469" s="3" t="s">
        <v>6091</v>
      </c>
      <c r="D3469" s="3" t="s">
        <v>6760</v>
      </c>
      <c r="E3469" s="3" t="s">
        <v>3635</v>
      </c>
      <c r="F3469" s="3" t="s">
        <v>10606</v>
      </c>
      <c r="G3469" s="21">
        <v>8</v>
      </c>
      <c r="H3469" s="8" t="s">
        <v>12699</v>
      </c>
      <c r="I3469" s="3" t="s">
        <v>12341</v>
      </c>
      <c r="J3469" s="3" t="s">
        <v>12545</v>
      </c>
      <c r="K3469" s="7">
        <v>0</v>
      </c>
      <c r="L3469" s="3" t="s">
        <v>5458</v>
      </c>
      <c r="M3469" s="7">
        <v>1104</v>
      </c>
      <c r="N3469" s="3" t="s">
        <v>19</v>
      </c>
      <c r="O3469" s="3" t="s">
        <v>5462</v>
      </c>
      <c r="P3469" s="8" t="s">
        <v>12715</v>
      </c>
      <c r="Q3469" s="8" t="s">
        <v>12717</v>
      </c>
      <c r="R3469" s="4">
        <v>0</v>
      </c>
      <c r="S3469" s="4" t="s">
        <v>5627</v>
      </c>
      <c r="T3469" s="4">
        <v>99</v>
      </c>
      <c r="U3469" s="7" t="s">
        <v>6298</v>
      </c>
      <c r="V3469" s="7">
        <v>43</v>
      </c>
      <c r="W3469" s="3" t="s">
        <v>8169</v>
      </c>
      <c r="X3469" s="6">
        <v>4301</v>
      </c>
      <c r="Y3469" s="3" t="s">
        <v>9467</v>
      </c>
      <c r="Z3469" s="6">
        <v>4301002</v>
      </c>
      <c r="AA3469" s="3" t="s">
        <v>10578</v>
      </c>
      <c r="AB3469" s="6">
        <v>43010020007</v>
      </c>
      <c r="AC3469" s="3" t="s">
        <v>10598</v>
      </c>
      <c r="AD3469" s="5">
        <v>20000000</v>
      </c>
      <c r="AE3469" s="5">
        <v>0</v>
      </c>
      <c r="AF3469" s="5">
        <v>0</v>
      </c>
      <c r="AG3469" s="5">
        <v>0</v>
      </c>
      <c r="AH3469" s="5">
        <v>0</v>
      </c>
      <c r="AI3469" s="5">
        <v>0</v>
      </c>
      <c r="AJ3469" s="5">
        <v>0</v>
      </c>
      <c r="AK3469" s="5">
        <v>20000000</v>
      </c>
      <c r="AL3469" s="5">
        <v>0</v>
      </c>
      <c r="AM3469" s="5">
        <v>0</v>
      </c>
      <c r="AN3469" s="5">
        <v>0</v>
      </c>
      <c r="AO3469" s="5">
        <v>0</v>
      </c>
      <c r="AP3469" s="5">
        <v>0</v>
      </c>
      <c r="AQ3469" s="5">
        <v>0</v>
      </c>
      <c r="AR3469" s="5">
        <v>20000000</v>
      </c>
    </row>
    <row r="3470" spans="1:44" x14ac:dyDescent="0.25">
      <c r="A3470" s="6">
        <v>4161</v>
      </c>
      <c r="B3470" s="3" t="s">
        <v>5447</v>
      </c>
      <c r="C3470" s="3" t="s">
        <v>6091</v>
      </c>
      <c r="D3470" s="3" t="s">
        <v>6760</v>
      </c>
      <c r="E3470" s="3" t="s">
        <v>3636</v>
      </c>
      <c r="F3470" s="3" t="s">
        <v>10607</v>
      </c>
      <c r="G3470" s="21">
        <v>8</v>
      </c>
      <c r="H3470" s="8" t="s">
        <v>12699</v>
      </c>
      <c r="I3470" s="3" t="s">
        <v>12493</v>
      </c>
      <c r="J3470" s="3" t="s">
        <v>12648</v>
      </c>
      <c r="K3470" s="7">
        <v>0</v>
      </c>
      <c r="L3470" s="3" t="s">
        <v>5458</v>
      </c>
      <c r="M3470" s="7">
        <v>1104</v>
      </c>
      <c r="N3470" s="3" t="s">
        <v>19</v>
      </c>
      <c r="O3470" s="3" t="s">
        <v>5462</v>
      </c>
      <c r="P3470" s="8" t="s">
        <v>12715</v>
      </c>
      <c r="Q3470" s="8" t="s">
        <v>12717</v>
      </c>
      <c r="R3470" s="4">
        <v>0</v>
      </c>
      <c r="S3470" s="4" t="s">
        <v>5627</v>
      </c>
      <c r="T3470" s="4">
        <v>99</v>
      </c>
      <c r="U3470" s="7" t="s">
        <v>6298</v>
      </c>
      <c r="V3470" s="7">
        <v>43</v>
      </c>
      <c r="W3470" s="3" t="s">
        <v>8169</v>
      </c>
      <c r="X3470" s="6">
        <v>4301</v>
      </c>
      <c r="Y3470" s="3" t="s">
        <v>9467</v>
      </c>
      <c r="Z3470" s="6">
        <v>4301002</v>
      </c>
      <c r="AA3470" s="3" t="s">
        <v>10578</v>
      </c>
      <c r="AB3470" s="6">
        <v>43010020007</v>
      </c>
      <c r="AC3470" s="3" t="s">
        <v>10598</v>
      </c>
      <c r="AD3470" s="5">
        <v>50000000</v>
      </c>
      <c r="AE3470" s="5">
        <v>0</v>
      </c>
      <c r="AF3470" s="5">
        <v>0</v>
      </c>
      <c r="AG3470" s="5">
        <v>0</v>
      </c>
      <c r="AH3470" s="5">
        <v>0</v>
      </c>
      <c r="AI3470" s="5">
        <v>0</v>
      </c>
      <c r="AJ3470" s="5">
        <v>0</v>
      </c>
      <c r="AK3470" s="5">
        <v>50000000</v>
      </c>
      <c r="AL3470" s="5">
        <v>0</v>
      </c>
      <c r="AM3470" s="5">
        <v>0</v>
      </c>
      <c r="AN3470" s="5">
        <v>0</v>
      </c>
      <c r="AO3470" s="5">
        <v>0</v>
      </c>
      <c r="AP3470" s="5">
        <v>0</v>
      </c>
      <c r="AQ3470" s="5">
        <v>0</v>
      </c>
      <c r="AR3470" s="5">
        <v>50000000</v>
      </c>
    </row>
    <row r="3471" spans="1:44" x14ac:dyDescent="0.25">
      <c r="A3471" s="6">
        <v>4161</v>
      </c>
      <c r="B3471" s="3" t="s">
        <v>5447</v>
      </c>
      <c r="C3471" s="3" t="s">
        <v>6091</v>
      </c>
      <c r="D3471" s="3" t="s">
        <v>6760</v>
      </c>
      <c r="E3471" s="3" t="s">
        <v>3637</v>
      </c>
      <c r="F3471" s="3" t="s">
        <v>10608</v>
      </c>
      <c r="G3471" s="21">
        <v>8</v>
      </c>
      <c r="H3471" s="8" t="s">
        <v>12699</v>
      </c>
      <c r="I3471" s="3" t="s">
        <v>12341</v>
      </c>
      <c r="J3471" s="3" t="s">
        <v>12545</v>
      </c>
      <c r="K3471" s="7">
        <v>0</v>
      </c>
      <c r="L3471" s="3" t="s">
        <v>5458</v>
      </c>
      <c r="M3471" s="7">
        <v>1104</v>
      </c>
      <c r="N3471" s="3" t="s">
        <v>19</v>
      </c>
      <c r="O3471" s="3" t="s">
        <v>5462</v>
      </c>
      <c r="P3471" s="8" t="s">
        <v>12715</v>
      </c>
      <c r="Q3471" s="8" t="s">
        <v>12717</v>
      </c>
      <c r="R3471" s="4">
        <v>0</v>
      </c>
      <c r="S3471" s="4" t="s">
        <v>5627</v>
      </c>
      <c r="T3471" s="4">
        <v>99</v>
      </c>
      <c r="U3471" s="7" t="s">
        <v>6298</v>
      </c>
      <c r="V3471" s="7">
        <v>43</v>
      </c>
      <c r="W3471" s="3" t="s">
        <v>8169</v>
      </c>
      <c r="X3471" s="6">
        <v>4301</v>
      </c>
      <c r="Y3471" s="3" t="s">
        <v>9467</v>
      </c>
      <c r="Z3471" s="6">
        <v>4301002</v>
      </c>
      <c r="AA3471" s="3" t="s">
        <v>10578</v>
      </c>
      <c r="AB3471" s="6">
        <v>43010020007</v>
      </c>
      <c r="AC3471" s="3" t="s">
        <v>10598</v>
      </c>
      <c r="AD3471" s="5">
        <v>100000000</v>
      </c>
      <c r="AE3471" s="5">
        <v>0</v>
      </c>
      <c r="AF3471" s="5">
        <v>0</v>
      </c>
      <c r="AG3471" s="5">
        <v>0</v>
      </c>
      <c r="AH3471" s="5">
        <v>0</v>
      </c>
      <c r="AI3471" s="5">
        <v>0</v>
      </c>
      <c r="AJ3471" s="5">
        <v>0</v>
      </c>
      <c r="AK3471" s="5">
        <v>100000000</v>
      </c>
      <c r="AL3471" s="5">
        <v>0</v>
      </c>
      <c r="AM3471" s="5">
        <v>0</v>
      </c>
      <c r="AN3471" s="5">
        <v>0</v>
      </c>
      <c r="AO3471" s="5">
        <v>0</v>
      </c>
      <c r="AP3471" s="5">
        <v>0</v>
      </c>
      <c r="AQ3471" s="5">
        <v>0</v>
      </c>
      <c r="AR3471" s="5">
        <v>100000000</v>
      </c>
    </row>
    <row r="3472" spans="1:44" x14ac:dyDescent="0.25">
      <c r="A3472" s="6">
        <v>4161</v>
      </c>
      <c r="B3472" s="3" t="s">
        <v>5447</v>
      </c>
      <c r="C3472" s="3" t="s">
        <v>6092</v>
      </c>
      <c r="D3472" s="3" t="s">
        <v>6761</v>
      </c>
      <c r="E3472" s="3" t="s">
        <v>3638</v>
      </c>
      <c r="F3472" s="3" t="s">
        <v>10610</v>
      </c>
      <c r="G3472" s="21">
        <v>9</v>
      </c>
      <c r="H3472" s="8" t="s">
        <v>12709</v>
      </c>
      <c r="I3472" s="3" t="s">
        <v>12343</v>
      </c>
      <c r="J3472" s="3" t="s">
        <v>12547</v>
      </c>
      <c r="K3472" s="7">
        <v>0</v>
      </c>
      <c r="L3472" s="3" t="s">
        <v>5458</v>
      </c>
      <c r="M3472" s="7">
        <v>1104</v>
      </c>
      <c r="N3472" s="3" t="s">
        <v>19</v>
      </c>
      <c r="O3472" s="3" t="s">
        <v>5462</v>
      </c>
      <c r="P3472" s="8" t="s">
        <v>12715</v>
      </c>
      <c r="Q3472" s="8" t="s">
        <v>12717</v>
      </c>
      <c r="R3472" s="4">
        <v>0</v>
      </c>
      <c r="S3472" s="4" t="s">
        <v>5627</v>
      </c>
      <c r="T3472" s="4">
        <v>99</v>
      </c>
      <c r="U3472" s="7" t="s">
        <v>6298</v>
      </c>
      <c r="V3472" s="7">
        <v>43</v>
      </c>
      <c r="W3472" s="3" t="s">
        <v>8169</v>
      </c>
      <c r="X3472" s="6">
        <v>4301</v>
      </c>
      <c r="Y3472" s="3" t="s">
        <v>9467</v>
      </c>
      <c r="Z3472" s="6">
        <v>4301002</v>
      </c>
      <c r="AA3472" s="3" t="s">
        <v>10578</v>
      </c>
      <c r="AB3472" s="6">
        <v>43010020008</v>
      </c>
      <c r="AC3472" s="3" t="s">
        <v>10609</v>
      </c>
      <c r="AD3472" s="5">
        <v>35840000</v>
      </c>
      <c r="AE3472" s="5">
        <v>0</v>
      </c>
      <c r="AF3472" s="5">
        <v>0</v>
      </c>
      <c r="AG3472" s="5">
        <v>0</v>
      </c>
      <c r="AH3472" s="5">
        <v>0</v>
      </c>
      <c r="AI3472" s="5">
        <v>0</v>
      </c>
      <c r="AJ3472" s="5">
        <v>0</v>
      </c>
      <c r="AK3472" s="5">
        <v>35840000</v>
      </c>
      <c r="AL3472" s="5">
        <v>0</v>
      </c>
      <c r="AM3472" s="5">
        <v>0</v>
      </c>
      <c r="AN3472" s="5">
        <v>0</v>
      </c>
      <c r="AO3472" s="5">
        <v>0</v>
      </c>
      <c r="AP3472" s="5">
        <v>0</v>
      </c>
      <c r="AQ3472" s="5">
        <v>0</v>
      </c>
      <c r="AR3472" s="5">
        <v>35840000</v>
      </c>
    </row>
    <row r="3473" spans="1:44" x14ac:dyDescent="0.25">
      <c r="A3473" s="6">
        <v>4161</v>
      </c>
      <c r="B3473" s="3" t="s">
        <v>5447</v>
      </c>
      <c r="C3473" s="3" t="s">
        <v>6092</v>
      </c>
      <c r="D3473" s="3" t="s">
        <v>6761</v>
      </c>
      <c r="E3473" s="3" t="s">
        <v>3639</v>
      </c>
      <c r="F3473" s="3" t="s">
        <v>10611</v>
      </c>
      <c r="G3473" s="21">
        <v>9</v>
      </c>
      <c r="H3473" s="8" t="s">
        <v>12709</v>
      </c>
      <c r="I3473" s="3" t="s">
        <v>12344</v>
      </c>
      <c r="J3473" s="3" t="s">
        <v>12548</v>
      </c>
      <c r="K3473" s="7">
        <v>0</v>
      </c>
      <c r="L3473" s="3" t="s">
        <v>5458</v>
      </c>
      <c r="M3473" s="7">
        <v>1104</v>
      </c>
      <c r="N3473" s="3" t="s">
        <v>19</v>
      </c>
      <c r="O3473" s="3" t="s">
        <v>5462</v>
      </c>
      <c r="P3473" s="8" t="s">
        <v>12715</v>
      </c>
      <c r="Q3473" s="8" t="s">
        <v>12717</v>
      </c>
      <c r="R3473" s="4">
        <v>0</v>
      </c>
      <c r="S3473" s="4" t="s">
        <v>5627</v>
      </c>
      <c r="T3473" s="4">
        <v>99</v>
      </c>
      <c r="U3473" s="7" t="s">
        <v>6298</v>
      </c>
      <c r="V3473" s="7">
        <v>43</v>
      </c>
      <c r="W3473" s="3" t="s">
        <v>8169</v>
      </c>
      <c r="X3473" s="6">
        <v>4301</v>
      </c>
      <c r="Y3473" s="3" t="s">
        <v>9467</v>
      </c>
      <c r="Z3473" s="6">
        <v>4301002</v>
      </c>
      <c r="AA3473" s="3" t="s">
        <v>10578</v>
      </c>
      <c r="AB3473" s="6">
        <v>43010020008</v>
      </c>
      <c r="AC3473" s="3" t="s">
        <v>10609</v>
      </c>
      <c r="AD3473" s="5">
        <v>14140000</v>
      </c>
      <c r="AE3473" s="5">
        <v>0</v>
      </c>
      <c r="AF3473" s="5">
        <v>0</v>
      </c>
      <c r="AG3473" s="5">
        <v>0</v>
      </c>
      <c r="AH3473" s="5">
        <v>0</v>
      </c>
      <c r="AI3473" s="5">
        <v>0</v>
      </c>
      <c r="AJ3473" s="5">
        <v>0</v>
      </c>
      <c r="AK3473" s="5">
        <v>14140000</v>
      </c>
      <c r="AL3473" s="5">
        <v>0</v>
      </c>
      <c r="AM3473" s="5">
        <v>0</v>
      </c>
      <c r="AN3473" s="5">
        <v>0</v>
      </c>
      <c r="AO3473" s="5">
        <v>0</v>
      </c>
      <c r="AP3473" s="5">
        <v>0</v>
      </c>
      <c r="AQ3473" s="5">
        <v>0</v>
      </c>
      <c r="AR3473" s="5">
        <v>14140000</v>
      </c>
    </row>
    <row r="3474" spans="1:44" x14ac:dyDescent="0.25">
      <c r="A3474" s="6">
        <v>4161</v>
      </c>
      <c r="B3474" s="3" t="s">
        <v>5447</v>
      </c>
      <c r="C3474" s="3" t="s">
        <v>6092</v>
      </c>
      <c r="D3474" s="3" t="s">
        <v>6761</v>
      </c>
      <c r="E3474" s="3" t="s">
        <v>3640</v>
      </c>
      <c r="F3474" s="3" t="s">
        <v>10612</v>
      </c>
      <c r="G3474" s="21">
        <v>9</v>
      </c>
      <c r="H3474" s="8" t="s">
        <v>12709</v>
      </c>
      <c r="I3474" s="3" t="s">
        <v>12343</v>
      </c>
      <c r="J3474" s="3" t="s">
        <v>12547</v>
      </c>
      <c r="K3474" s="7">
        <v>0</v>
      </c>
      <c r="L3474" s="3" t="s">
        <v>5458</v>
      </c>
      <c r="M3474" s="7">
        <v>1104</v>
      </c>
      <c r="N3474" s="3" t="s">
        <v>19</v>
      </c>
      <c r="O3474" s="3" t="s">
        <v>5462</v>
      </c>
      <c r="P3474" s="8" t="s">
        <v>12715</v>
      </c>
      <c r="Q3474" s="8" t="s">
        <v>12717</v>
      </c>
      <c r="R3474" s="4">
        <v>0</v>
      </c>
      <c r="S3474" s="4" t="s">
        <v>5627</v>
      </c>
      <c r="T3474" s="4">
        <v>99</v>
      </c>
      <c r="U3474" s="7" t="s">
        <v>6298</v>
      </c>
      <c r="V3474" s="7">
        <v>43</v>
      </c>
      <c r="W3474" s="3" t="s">
        <v>8169</v>
      </c>
      <c r="X3474" s="6">
        <v>4301</v>
      </c>
      <c r="Y3474" s="3" t="s">
        <v>9467</v>
      </c>
      <c r="Z3474" s="6">
        <v>4301002</v>
      </c>
      <c r="AA3474" s="3" t="s">
        <v>10578</v>
      </c>
      <c r="AB3474" s="6">
        <v>43010020008</v>
      </c>
      <c r="AC3474" s="3" t="s">
        <v>10609</v>
      </c>
      <c r="AD3474" s="5">
        <v>35900000</v>
      </c>
      <c r="AE3474" s="5">
        <v>0</v>
      </c>
      <c r="AF3474" s="5">
        <v>0</v>
      </c>
      <c r="AG3474" s="5">
        <v>0</v>
      </c>
      <c r="AH3474" s="5">
        <v>0</v>
      </c>
      <c r="AI3474" s="5">
        <v>0</v>
      </c>
      <c r="AJ3474" s="5">
        <v>0</v>
      </c>
      <c r="AK3474" s="5">
        <v>35900000</v>
      </c>
      <c r="AL3474" s="5">
        <v>0</v>
      </c>
      <c r="AM3474" s="5">
        <v>0</v>
      </c>
      <c r="AN3474" s="5">
        <v>0</v>
      </c>
      <c r="AO3474" s="5">
        <v>0</v>
      </c>
      <c r="AP3474" s="5">
        <v>0</v>
      </c>
      <c r="AQ3474" s="5">
        <v>0</v>
      </c>
      <c r="AR3474" s="5">
        <v>35900000</v>
      </c>
    </row>
    <row r="3475" spans="1:44" x14ac:dyDescent="0.25">
      <c r="A3475" s="6">
        <v>4161</v>
      </c>
      <c r="B3475" s="3" t="s">
        <v>5447</v>
      </c>
      <c r="C3475" s="3" t="s">
        <v>6092</v>
      </c>
      <c r="D3475" s="3" t="s">
        <v>6761</v>
      </c>
      <c r="E3475" s="3" t="s">
        <v>3641</v>
      </c>
      <c r="F3475" s="3" t="s">
        <v>10613</v>
      </c>
      <c r="G3475" s="21">
        <v>9</v>
      </c>
      <c r="H3475" s="8" t="s">
        <v>12709</v>
      </c>
      <c r="I3475" s="3" t="s">
        <v>12344</v>
      </c>
      <c r="J3475" s="3" t="s">
        <v>12548</v>
      </c>
      <c r="K3475" s="7">
        <v>0</v>
      </c>
      <c r="L3475" s="3" t="s">
        <v>5458</v>
      </c>
      <c r="M3475" s="7">
        <v>1104</v>
      </c>
      <c r="N3475" s="3" t="s">
        <v>19</v>
      </c>
      <c r="O3475" s="3" t="s">
        <v>5462</v>
      </c>
      <c r="P3475" s="8" t="s">
        <v>12715</v>
      </c>
      <c r="Q3475" s="8" t="s">
        <v>12717</v>
      </c>
      <c r="R3475" s="4">
        <v>0</v>
      </c>
      <c r="S3475" s="4" t="s">
        <v>5627</v>
      </c>
      <c r="T3475" s="4">
        <v>99</v>
      </c>
      <c r="U3475" s="7" t="s">
        <v>6298</v>
      </c>
      <c r="V3475" s="7">
        <v>43</v>
      </c>
      <c r="W3475" s="3" t="s">
        <v>8169</v>
      </c>
      <c r="X3475" s="6">
        <v>4301</v>
      </c>
      <c r="Y3475" s="3" t="s">
        <v>9467</v>
      </c>
      <c r="Z3475" s="6">
        <v>4301002</v>
      </c>
      <c r="AA3475" s="3" t="s">
        <v>10578</v>
      </c>
      <c r="AB3475" s="6">
        <v>43010020008</v>
      </c>
      <c r="AC3475" s="3" t="s">
        <v>10609</v>
      </c>
      <c r="AD3475" s="5">
        <v>14120000</v>
      </c>
      <c r="AE3475" s="5">
        <v>0</v>
      </c>
      <c r="AF3475" s="5">
        <v>0</v>
      </c>
      <c r="AG3475" s="5">
        <v>0</v>
      </c>
      <c r="AH3475" s="5">
        <v>0</v>
      </c>
      <c r="AI3475" s="5">
        <v>0</v>
      </c>
      <c r="AJ3475" s="5">
        <v>0</v>
      </c>
      <c r="AK3475" s="5">
        <v>14120000</v>
      </c>
      <c r="AL3475" s="5">
        <v>0</v>
      </c>
      <c r="AM3475" s="5">
        <v>0</v>
      </c>
      <c r="AN3475" s="5">
        <v>0</v>
      </c>
      <c r="AO3475" s="5">
        <v>0</v>
      </c>
      <c r="AP3475" s="5">
        <v>0</v>
      </c>
      <c r="AQ3475" s="5">
        <v>0</v>
      </c>
      <c r="AR3475" s="5">
        <v>14120000</v>
      </c>
    </row>
    <row r="3476" spans="1:44" x14ac:dyDescent="0.25">
      <c r="A3476" s="6">
        <v>4161</v>
      </c>
      <c r="B3476" s="3" t="s">
        <v>5447</v>
      </c>
      <c r="C3476" s="3" t="s">
        <v>6092</v>
      </c>
      <c r="D3476" s="3" t="s">
        <v>6761</v>
      </c>
      <c r="E3476" s="3" t="s">
        <v>3642</v>
      </c>
      <c r="F3476" s="3" t="s">
        <v>10614</v>
      </c>
      <c r="G3476" s="21">
        <v>9</v>
      </c>
      <c r="H3476" s="8" t="s">
        <v>12709</v>
      </c>
      <c r="I3476" s="3" t="s">
        <v>12343</v>
      </c>
      <c r="J3476" s="3" t="s">
        <v>12547</v>
      </c>
      <c r="K3476" s="7">
        <v>0</v>
      </c>
      <c r="L3476" s="3" t="s">
        <v>5458</v>
      </c>
      <c r="M3476" s="7">
        <v>1104</v>
      </c>
      <c r="N3476" s="3" t="s">
        <v>19</v>
      </c>
      <c r="O3476" s="3" t="s">
        <v>5462</v>
      </c>
      <c r="P3476" s="8" t="s">
        <v>12715</v>
      </c>
      <c r="Q3476" s="8" t="s">
        <v>12717</v>
      </c>
      <c r="R3476" s="4">
        <v>0</v>
      </c>
      <c r="S3476" s="4" t="s">
        <v>5627</v>
      </c>
      <c r="T3476" s="4">
        <v>99</v>
      </c>
      <c r="U3476" s="7" t="s">
        <v>6298</v>
      </c>
      <c r="V3476" s="7">
        <v>43</v>
      </c>
      <c r="W3476" s="3" t="s">
        <v>8169</v>
      </c>
      <c r="X3476" s="6">
        <v>4301</v>
      </c>
      <c r="Y3476" s="3" t="s">
        <v>9467</v>
      </c>
      <c r="Z3476" s="6">
        <v>4301002</v>
      </c>
      <c r="AA3476" s="3" t="s">
        <v>10578</v>
      </c>
      <c r="AB3476" s="6">
        <v>43010020008</v>
      </c>
      <c r="AC3476" s="3" t="s">
        <v>10609</v>
      </c>
      <c r="AD3476" s="5">
        <v>240000000</v>
      </c>
      <c r="AE3476" s="5">
        <v>0</v>
      </c>
      <c r="AF3476" s="5">
        <v>0</v>
      </c>
      <c r="AG3476" s="5">
        <v>0</v>
      </c>
      <c r="AH3476" s="5">
        <v>0</v>
      </c>
      <c r="AI3476" s="5">
        <v>0</v>
      </c>
      <c r="AJ3476" s="5">
        <v>0</v>
      </c>
      <c r="AK3476" s="5">
        <v>240000000</v>
      </c>
      <c r="AL3476" s="5">
        <v>0</v>
      </c>
      <c r="AM3476" s="5">
        <v>0</v>
      </c>
      <c r="AN3476" s="5">
        <v>0</v>
      </c>
      <c r="AO3476" s="5">
        <v>0</v>
      </c>
      <c r="AP3476" s="5">
        <v>0</v>
      </c>
      <c r="AQ3476" s="5">
        <v>0</v>
      </c>
      <c r="AR3476" s="5">
        <v>240000000</v>
      </c>
    </row>
    <row r="3477" spans="1:44" x14ac:dyDescent="0.25">
      <c r="A3477" s="6">
        <v>4161</v>
      </c>
      <c r="B3477" s="3" t="s">
        <v>5447</v>
      </c>
      <c r="C3477" s="3" t="s">
        <v>6093</v>
      </c>
      <c r="D3477" s="3" t="s">
        <v>6762</v>
      </c>
      <c r="E3477" s="3" t="s">
        <v>3643</v>
      </c>
      <c r="F3477" s="3" t="s">
        <v>10617</v>
      </c>
      <c r="G3477" s="21">
        <v>9</v>
      </c>
      <c r="H3477" s="8" t="s">
        <v>12709</v>
      </c>
      <c r="I3477" s="3" t="s">
        <v>12524</v>
      </c>
      <c r="J3477" s="3" t="s">
        <v>12658</v>
      </c>
      <c r="K3477" s="7">
        <v>0</v>
      </c>
      <c r="L3477" s="3" t="s">
        <v>5458</v>
      </c>
      <c r="M3477" s="7">
        <v>1104</v>
      </c>
      <c r="N3477" s="3" t="s">
        <v>19</v>
      </c>
      <c r="O3477" s="3" t="s">
        <v>5462</v>
      </c>
      <c r="P3477" s="8" t="s">
        <v>12715</v>
      </c>
      <c r="Q3477" s="8" t="s">
        <v>12717</v>
      </c>
      <c r="R3477" s="4">
        <v>0</v>
      </c>
      <c r="S3477" s="4" t="s">
        <v>5627</v>
      </c>
      <c r="T3477" s="4">
        <v>99</v>
      </c>
      <c r="U3477" s="7" t="s">
        <v>6298</v>
      </c>
      <c r="V3477" s="7">
        <v>43</v>
      </c>
      <c r="W3477" s="3" t="s">
        <v>8169</v>
      </c>
      <c r="X3477" s="6">
        <v>4304</v>
      </c>
      <c r="Y3477" s="3" t="s">
        <v>8178</v>
      </c>
      <c r="Z3477" s="6">
        <v>4304001</v>
      </c>
      <c r="AA3477" s="3" t="s">
        <v>10615</v>
      </c>
      <c r="AB3477" s="6">
        <v>43040010001</v>
      </c>
      <c r="AC3477" s="3" t="s">
        <v>10616</v>
      </c>
      <c r="AD3477" s="5">
        <v>67857143</v>
      </c>
      <c r="AE3477" s="5">
        <v>0</v>
      </c>
      <c r="AF3477" s="5">
        <v>0</v>
      </c>
      <c r="AG3477" s="5">
        <v>0</v>
      </c>
      <c r="AH3477" s="5">
        <v>0</v>
      </c>
      <c r="AI3477" s="5">
        <v>0</v>
      </c>
      <c r="AJ3477" s="5">
        <v>0</v>
      </c>
      <c r="AK3477" s="5">
        <v>67857143</v>
      </c>
      <c r="AL3477" s="5">
        <v>0</v>
      </c>
      <c r="AM3477" s="5">
        <v>0</v>
      </c>
      <c r="AN3477" s="5">
        <v>0</v>
      </c>
      <c r="AO3477" s="5">
        <v>0</v>
      </c>
      <c r="AP3477" s="5">
        <v>0</v>
      </c>
      <c r="AQ3477" s="5">
        <v>0</v>
      </c>
      <c r="AR3477" s="5">
        <v>67857143</v>
      </c>
    </row>
    <row r="3478" spans="1:44" x14ac:dyDescent="0.25">
      <c r="A3478" s="6">
        <v>4161</v>
      </c>
      <c r="B3478" s="3" t="s">
        <v>5447</v>
      </c>
      <c r="C3478" s="3" t="s">
        <v>6093</v>
      </c>
      <c r="D3478" s="3" t="s">
        <v>6762</v>
      </c>
      <c r="E3478" s="3" t="s">
        <v>3644</v>
      </c>
      <c r="F3478" s="3" t="s">
        <v>10618</v>
      </c>
      <c r="G3478" s="21">
        <v>9</v>
      </c>
      <c r="H3478" s="8" t="s">
        <v>12709</v>
      </c>
      <c r="I3478" s="3" t="s">
        <v>12341</v>
      </c>
      <c r="J3478" s="3" t="s">
        <v>12545</v>
      </c>
      <c r="K3478" s="7">
        <v>0</v>
      </c>
      <c r="L3478" s="3" t="s">
        <v>5458</v>
      </c>
      <c r="M3478" s="7">
        <v>1104</v>
      </c>
      <c r="N3478" s="3" t="s">
        <v>19</v>
      </c>
      <c r="O3478" s="3" t="s">
        <v>5462</v>
      </c>
      <c r="P3478" s="8" t="s">
        <v>12715</v>
      </c>
      <c r="Q3478" s="8" t="s">
        <v>12717</v>
      </c>
      <c r="R3478" s="4">
        <v>0</v>
      </c>
      <c r="S3478" s="4" t="s">
        <v>5627</v>
      </c>
      <c r="T3478" s="4">
        <v>99</v>
      </c>
      <c r="U3478" s="7" t="s">
        <v>6298</v>
      </c>
      <c r="V3478" s="7">
        <v>43</v>
      </c>
      <c r="W3478" s="3" t="s">
        <v>8169</v>
      </c>
      <c r="X3478" s="6">
        <v>4304</v>
      </c>
      <c r="Y3478" s="3" t="s">
        <v>8178</v>
      </c>
      <c r="Z3478" s="6">
        <v>4304001</v>
      </c>
      <c r="AA3478" s="3" t="s">
        <v>10615</v>
      </c>
      <c r="AB3478" s="6">
        <v>43040010001</v>
      </c>
      <c r="AC3478" s="3" t="s">
        <v>10616</v>
      </c>
      <c r="AD3478" s="5">
        <v>181428572</v>
      </c>
      <c r="AE3478" s="5">
        <v>0</v>
      </c>
      <c r="AF3478" s="5">
        <v>0</v>
      </c>
      <c r="AG3478" s="5">
        <v>0</v>
      </c>
      <c r="AH3478" s="5">
        <v>0</v>
      </c>
      <c r="AI3478" s="5">
        <v>0</v>
      </c>
      <c r="AJ3478" s="5">
        <v>0</v>
      </c>
      <c r="AK3478" s="5">
        <v>181428572</v>
      </c>
      <c r="AL3478" s="5">
        <v>0</v>
      </c>
      <c r="AM3478" s="5">
        <v>0</v>
      </c>
      <c r="AN3478" s="5">
        <v>0</v>
      </c>
      <c r="AO3478" s="5">
        <v>0</v>
      </c>
      <c r="AP3478" s="5">
        <v>0</v>
      </c>
      <c r="AQ3478" s="5">
        <v>0</v>
      </c>
      <c r="AR3478" s="5">
        <v>181428572</v>
      </c>
    </row>
    <row r="3479" spans="1:44" x14ac:dyDescent="0.25">
      <c r="A3479" s="6">
        <v>4161</v>
      </c>
      <c r="B3479" s="3" t="s">
        <v>5447</v>
      </c>
      <c r="C3479" s="3" t="s">
        <v>6093</v>
      </c>
      <c r="D3479" s="3" t="s">
        <v>6762</v>
      </c>
      <c r="E3479" s="3" t="s">
        <v>3645</v>
      </c>
      <c r="F3479" s="3" t="s">
        <v>10619</v>
      </c>
      <c r="G3479" s="21">
        <v>9</v>
      </c>
      <c r="H3479" s="8" t="s">
        <v>12709</v>
      </c>
      <c r="I3479" s="3" t="s">
        <v>12524</v>
      </c>
      <c r="J3479" s="3" t="s">
        <v>12658</v>
      </c>
      <c r="K3479" s="7">
        <v>0</v>
      </c>
      <c r="L3479" s="3" t="s">
        <v>5458</v>
      </c>
      <c r="M3479" s="7">
        <v>1104</v>
      </c>
      <c r="N3479" s="3" t="s">
        <v>19</v>
      </c>
      <c r="O3479" s="3" t="s">
        <v>5462</v>
      </c>
      <c r="P3479" s="8" t="s">
        <v>12715</v>
      </c>
      <c r="Q3479" s="8" t="s">
        <v>12717</v>
      </c>
      <c r="R3479" s="4">
        <v>0</v>
      </c>
      <c r="S3479" s="4" t="s">
        <v>5627</v>
      </c>
      <c r="T3479" s="4">
        <v>99</v>
      </c>
      <c r="U3479" s="7" t="s">
        <v>6298</v>
      </c>
      <c r="V3479" s="7">
        <v>43</v>
      </c>
      <c r="W3479" s="3" t="s">
        <v>8169</v>
      </c>
      <c r="X3479" s="6">
        <v>4304</v>
      </c>
      <c r="Y3479" s="3" t="s">
        <v>8178</v>
      </c>
      <c r="Z3479" s="6">
        <v>4304001</v>
      </c>
      <c r="AA3479" s="3" t="s">
        <v>10615</v>
      </c>
      <c r="AB3479" s="6">
        <v>43040010001</v>
      </c>
      <c r="AC3479" s="3" t="s">
        <v>10616</v>
      </c>
      <c r="AD3479" s="5">
        <v>150714285</v>
      </c>
      <c r="AE3479" s="5">
        <v>0</v>
      </c>
      <c r="AF3479" s="5">
        <v>0</v>
      </c>
      <c r="AG3479" s="5">
        <v>0</v>
      </c>
      <c r="AH3479" s="5">
        <v>0</v>
      </c>
      <c r="AI3479" s="5">
        <v>0</v>
      </c>
      <c r="AJ3479" s="5">
        <v>0</v>
      </c>
      <c r="AK3479" s="5">
        <v>150714285</v>
      </c>
      <c r="AL3479" s="5">
        <v>0</v>
      </c>
      <c r="AM3479" s="5">
        <v>0</v>
      </c>
      <c r="AN3479" s="5">
        <v>0</v>
      </c>
      <c r="AO3479" s="5">
        <v>0</v>
      </c>
      <c r="AP3479" s="5">
        <v>0</v>
      </c>
      <c r="AQ3479" s="5">
        <v>0</v>
      </c>
      <c r="AR3479" s="5">
        <v>150714285</v>
      </c>
    </row>
    <row r="3480" spans="1:44" x14ac:dyDescent="0.25">
      <c r="A3480" s="6">
        <v>4161</v>
      </c>
      <c r="B3480" s="3" t="s">
        <v>5447</v>
      </c>
      <c r="C3480" s="3" t="s">
        <v>6088</v>
      </c>
      <c r="D3480" s="3" t="s">
        <v>6757</v>
      </c>
      <c r="E3480" s="3" t="s">
        <v>3647</v>
      </c>
      <c r="F3480" s="3" t="s">
        <v>10592</v>
      </c>
      <c r="G3480" s="21">
        <v>9</v>
      </c>
      <c r="H3480" s="8" t="s">
        <v>12709</v>
      </c>
      <c r="I3480" s="3" t="s">
        <v>12343</v>
      </c>
      <c r="J3480" s="3" t="s">
        <v>12547</v>
      </c>
      <c r="K3480" s="7">
        <v>0</v>
      </c>
      <c r="L3480" s="3" t="s">
        <v>5458</v>
      </c>
      <c r="M3480" s="7">
        <v>1221</v>
      </c>
      <c r="N3480" s="3" t="s">
        <v>3646</v>
      </c>
      <c r="O3480" s="3" t="s">
        <v>5574</v>
      </c>
      <c r="P3480" s="8" t="s">
        <v>12715</v>
      </c>
      <c r="Q3480" s="8" t="s">
        <v>12718</v>
      </c>
      <c r="R3480" s="4">
        <v>0</v>
      </c>
      <c r="S3480" s="4" t="s">
        <v>5627</v>
      </c>
      <c r="T3480" s="4">
        <v>99</v>
      </c>
      <c r="U3480" s="7" t="s">
        <v>6298</v>
      </c>
      <c r="V3480" s="7">
        <v>43</v>
      </c>
      <c r="W3480" s="3" t="s">
        <v>8169</v>
      </c>
      <c r="X3480" s="6">
        <v>4301</v>
      </c>
      <c r="Y3480" s="3" t="s">
        <v>9467</v>
      </c>
      <c r="Z3480" s="6">
        <v>4301002</v>
      </c>
      <c r="AA3480" s="3" t="s">
        <v>10578</v>
      </c>
      <c r="AB3480" s="6">
        <v>43010020004</v>
      </c>
      <c r="AC3480" s="3" t="s">
        <v>10582</v>
      </c>
      <c r="AD3480" s="5">
        <v>346544000</v>
      </c>
      <c r="AE3480" s="5">
        <v>0</v>
      </c>
      <c r="AF3480" s="5">
        <v>0</v>
      </c>
      <c r="AG3480" s="5">
        <v>0</v>
      </c>
      <c r="AH3480" s="5">
        <v>0</v>
      </c>
      <c r="AI3480" s="5">
        <v>0</v>
      </c>
      <c r="AJ3480" s="5">
        <v>0</v>
      </c>
      <c r="AK3480" s="5">
        <v>346544000</v>
      </c>
      <c r="AL3480" s="5">
        <v>0</v>
      </c>
      <c r="AM3480" s="5">
        <v>0</v>
      </c>
      <c r="AN3480" s="5">
        <v>0</v>
      </c>
      <c r="AO3480" s="5">
        <v>0</v>
      </c>
      <c r="AP3480" s="5">
        <v>0</v>
      </c>
      <c r="AQ3480" s="5">
        <v>0</v>
      </c>
      <c r="AR3480" s="5">
        <v>346544000</v>
      </c>
    </row>
    <row r="3481" spans="1:44" x14ac:dyDescent="0.25">
      <c r="A3481" s="6">
        <v>4161</v>
      </c>
      <c r="B3481" s="3" t="s">
        <v>5447</v>
      </c>
      <c r="C3481" s="3" t="s">
        <v>6088</v>
      </c>
      <c r="D3481" s="3" t="s">
        <v>6757</v>
      </c>
      <c r="E3481" s="3" t="s">
        <v>3649</v>
      </c>
      <c r="F3481" s="3" t="s">
        <v>10592</v>
      </c>
      <c r="G3481" s="21">
        <v>9</v>
      </c>
      <c r="H3481" s="8" t="s">
        <v>12709</v>
      </c>
      <c r="I3481" s="3" t="s">
        <v>12343</v>
      </c>
      <c r="J3481" s="3" t="s">
        <v>12547</v>
      </c>
      <c r="K3481" s="7">
        <v>0</v>
      </c>
      <c r="L3481" s="3" t="s">
        <v>5458</v>
      </c>
      <c r="M3481" s="7">
        <v>1226</v>
      </c>
      <c r="N3481" s="3" t="s">
        <v>3648</v>
      </c>
      <c r="O3481" s="3" t="s">
        <v>5575</v>
      </c>
      <c r="P3481" s="8" t="s">
        <v>12715</v>
      </c>
      <c r="Q3481" s="8" t="s">
        <v>12718</v>
      </c>
      <c r="R3481" s="4">
        <v>0</v>
      </c>
      <c r="S3481" s="4" t="s">
        <v>5627</v>
      </c>
      <c r="T3481" s="4">
        <v>99</v>
      </c>
      <c r="U3481" s="7" t="s">
        <v>6298</v>
      </c>
      <c r="V3481" s="7">
        <v>43</v>
      </c>
      <c r="W3481" s="3" t="s">
        <v>8169</v>
      </c>
      <c r="X3481" s="6">
        <v>4301</v>
      </c>
      <c r="Y3481" s="3" t="s">
        <v>9467</v>
      </c>
      <c r="Z3481" s="6">
        <v>4301002</v>
      </c>
      <c r="AA3481" s="3" t="s">
        <v>10578</v>
      </c>
      <c r="AB3481" s="6">
        <v>43010020004</v>
      </c>
      <c r="AC3481" s="3" t="s">
        <v>10582</v>
      </c>
      <c r="AD3481" s="5">
        <v>308040000</v>
      </c>
      <c r="AE3481" s="5">
        <v>0</v>
      </c>
      <c r="AF3481" s="5">
        <v>0</v>
      </c>
      <c r="AG3481" s="5">
        <v>0</v>
      </c>
      <c r="AH3481" s="5">
        <v>0</v>
      </c>
      <c r="AI3481" s="5">
        <v>0</v>
      </c>
      <c r="AJ3481" s="5">
        <v>0</v>
      </c>
      <c r="AK3481" s="5">
        <v>308040000</v>
      </c>
      <c r="AL3481" s="5">
        <v>0</v>
      </c>
      <c r="AM3481" s="5">
        <v>0</v>
      </c>
      <c r="AN3481" s="5">
        <v>0</v>
      </c>
      <c r="AO3481" s="5">
        <v>0</v>
      </c>
      <c r="AP3481" s="5">
        <v>0</v>
      </c>
      <c r="AQ3481" s="5">
        <v>0</v>
      </c>
      <c r="AR3481" s="5">
        <v>308040000</v>
      </c>
    </row>
    <row r="3482" spans="1:44" x14ac:dyDescent="0.25">
      <c r="A3482" s="6">
        <v>4161</v>
      </c>
      <c r="B3482" s="3" t="s">
        <v>5447</v>
      </c>
      <c r="C3482" s="3" t="s">
        <v>6072</v>
      </c>
      <c r="D3482" s="3" t="s">
        <v>6741</v>
      </c>
      <c r="E3482" s="3" t="s">
        <v>3651</v>
      </c>
      <c r="F3482" s="3" t="s">
        <v>10620</v>
      </c>
      <c r="G3482" s="21">
        <v>1</v>
      </c>
      <c r="H3482" s="8" t="s">
        <v>12697</v>
      </c>
      <c r="I3482" s="3" t="s">
        <v>12524</v>
      </c>
      <c r="J3482" s="3" t="s">
        <v>12658</v>
      </c>
      <c r="K3482" s="7">
        <v>0</v>
      </c>
      <c r="L3482" s="3" t="s">
        <v>5458</v>
      </c>
      <c r="M3482" s="7">
        <v>1239</v>
      </c>
      <c r="N3482" s="3" t="s">
        <v>3650</v>
      </c>
      <c r="O3482" s="3" t="s">
        <v>5576</v>
      </c>
      <c r="P3482" s="8" t="s">
        <v>12715</v>
      </c>
      <c r="Q3482" s="8" t="s">
        <v>12718</v>
      </c>
      <c r="R3482" s="4">
        <v>0</v>
      </c>
      <c r="S3482" s="4" t="s">
        <v>5627</v>
      </c>
      <c r="T3482" s="4">
        <v>99</v>
      </c>
      <c r="U3482" s="7" t="s">
        <v>6298</v>
      </c>
      <c r="V3482" s="7">
        <v>43</v>
      </c>
      <c r="W3482" s="3" t="s">
        <v>8169</v>
      </c>
      <c r="X3482" s="6">
        <v>4301</v>
      </c>
      <c r="Y3482" s="3" t="s">
        <v>9467</v>
      </c>
      <c r="Z3482" s="6">
        <v>4301001</v>
      </c>
      <c r="AA3482" s="3" t="s">
        <v>10492</v>
      </c>
      <c r="AB3482" s="6">
        <v>43010010001</v>
      </c>
      <c r="AC3482" s="3" t="s">
        <v>10493</v>
      </c>
      <c r="AD3482" s="5">
        <v>1000000000</v>
      </c>
      <c r="AE3482" s="5">
        <v>0</v>
      </c>
      <c r="AF3482" s="5">
        <v>0</v>
      </c>
      <c r="AG3482" s="5">
        <v>0</v>
      </c>
      <c r="AH3482" s="5">
        <v>0</v>
      </c>
      <c r="AI3482" s="5">
        <v>0</v>
      </c>
      <c r="AJ3482" s="5">
        <v>0</v>
      </c>
      <c r="AK3482" s="5">
        <v>1000000000</v>
      </c>
      <c r="AL3482" s="5">
        <v>0</v>
      </c>
      <c r="AM3482" s="5">
        <v>0</v>
      </c>
      <c r="AN3482" s="5">
        <v>0</v>
      </c>
      <c r="AO3482" s="5">
        <v>0</v>
      </c>
      <c r="AP3482" s="5">
        <v>0</v>
      </c>
      <c r="AQ3482" s="5">
        <v>0</v>
      </c>
      <c r="AR3482" s="5">
        <v>1000000000</v>
      </c>
    </row>
    <row r="3483" spans="1:44" x14ac:dyDescent="0.25">
      <c r="A3483" s="6">
        <v>4161</v>
      </c>
      <c r="B3483" s="3" t="s">
        <v>5447</v>
      </c>
      <c r="C3483" s="3" t="s">
        <v>6073</v>
      </c>
      <c r="D3483" s="3" t="s">
        <v>6742</v>
      </c>
      <c r="E3483" s="3" t="s">
        <v>3652</v>
      </c>
      <c r="F3483" s="3" t="s">
        <v>10621</v>
      </c>
      <c r="G3483" s="21">
        <v>8</v>
      </c>
      <c r="H3483" s="8" t="s">
        <v>12699</v>
      </c>
      <c r="I3483" s="3" t="s">
        <v>12356</v>
      </c>
      <c r="J3483" s="3" t="s">
        <v>12560</v>
      </c>
      <c r="K3483" s="7">
        <v>0</v>
      </c>
      <c r="L3483" s="3" t="s">
        <v>5458</v>
      </c>
      <c r="M3483" s="7">
        <v>1239</v>
      </c>
      <c r="N3483" s="3" t="s">
        <v>3650</v>
      </c>
      <c r="O3483" s="3" t="s">
        <v>5576</v>
      </c>
      <c r="P3483" s="8" t="s">
        <v>12715</v>
      </c>
      <c r="Q3483" s="8" t="s">
        <v>12718</v>
      </c>
      <c r="R3483" s="4">
        <v>0</v>
      </c>
      <c r="S3483" s="4" t="s">
        <v>5627</v>
      </c>
      <c r="T3483" s="4">
        <v>99</v>
      </c>
      <c r="U3483" s="7" t="s">
        <v>6298</v>
      </c>
      <c r="V3483" s="7">
        <v>43</v>
      </c>
      <c r="W3483" s="3" t="s">
        <v>8169</v>
      </c>
      <c r="X3483" s="6">
        <v>4301</v>
      </c>
      <c r="Y3483" s="3" t="s">
        <v>9467</v>
      </c>
      <c r="Z3483" s="6">
        <v>4301001</v>
      </c>
      <c r="AA3483" s="3" t="s">
        <v>10492</v>
      </c>
      <c r="AB3483" s="6">
        <v>43010010002</v>
      </c>
      <c r="AC3483" s="3" t="s">
        <v>10497</v>
      </c>
      <c r="AD3483" s="5">
        <v>1500000000</v>
      </c>
      <c r="AE3483" s="5">
        <v>0</v>
      </c>
      <c r="AF3483" s="5">
        <v>0</v>
      </c>
      <c r="AG3483" s="5">
        <v>0</v>
      </c>
      <c r="AH3483" s="5">
        <v>0</v>
      </c>
      <c r="AI3483" s="5">
        <v>0</v>
      </c>
      <c r="AJ3483" s="5">
        <v>0</v>
      </c>
      <c r="AK3483" s="5">
        <v>1500000000</v>
      </c>
      <c r="AL3483" s="5">
        <v>0</v>
      </c>
      <c r="AM3483" s="5">
        <v>0</v>
      </c>
      <c r="AN3483" s="5">
        <v>0</v>
      </c>
      <c r="AO3483" s="5">
        <v>0</v>
      </c>
      <c r="AP3483" s="5">
        <v>0</v>
      </c>
      <c r="AQ3483" s="5">
        <v>0</v>
      </c>
      <c r="AR3483" s="5">
        <v>1500000000</v>
      </c>
    </row>
    <row r="3484" spans="1:44" x14ac:dyDescent="0.25">
      <c r="A3484" s="6">
        <v>4161</v>
      </c>
      <c r="B3484" s="3" t="s">
        <v>5447</v>
      </c>
      <c r="C3484" s="3" t="s">
        <v>6094</v>
      </c>
      <c r="D3484" s="3" t="s">
        <v>6763</v>
      </c>
      <c r="E3484" s="3" t="s">
        <v>3654</v>
      </c>
      <c r="F3484" s="3" t="s">
        <v>10622</v>
      </c>
      <c r="G3484" s="21">
        <v>8</v>
      </c>
      <c r="H3484" s="8" t="s">
        <v>12699</v>
      </c>
      <c r="I3484" s="3" t="s">
        <v>12356</v>
      </c>
      <c r="J3484" s="3" t="s">
        <v>12560</v>
      </c>
      <c r="K3484" s="7">
        <v>0</v>
      </c>
      <c r="L3484" s="3" t="s">
        <v>5458</v>
      </c>
      <c r="M3484" s="7">
        <v>1239</v>
      </c>
      <c r="N3484" s="3" t="s">
        <v>3650</v>
      </c>
      <c r="O3484" s="3" t="s">
        <v>5576</v>
      </c>
      <c r="P3484" s="8" t="s">
        <v>12715</v>
      </c>
      <c r="Q3484" s="8" t="s">
        <v>12718</v>
      </c>
      <c r="R3484" s="4">
        <v>0</v>
      </c>
      <c r="S3484" s="4" t="s">
        <v>5627</v>
      </c>
      <c r="T3484" s="4">
        <v>99</v>
      </c>
      <c r="U3484" s="7" t="s">
        <v>6298</v>
      </c>
      <c r="V3484" s="7">
        <v>43</v>
      </c>
      <c r="W3484" s="3" t="s">
        <v>8169</v>
      </c>
      <c r="X3484" s="6">
        <v>4301</v>
      </c>
      <c r="Y3484" s="3" t="s">
        <v>9467</v>
      </c>
      <c r="Z3484" s="6">
        <v>4301001</v>
      </c>
      <c r="AA3484" s="3" t="s">
        <v>10492</v>
      </c>
      <c r="AB3484" s="6">
        <v>43010010002</v>
      </c>
      <c r="AC3484" s="3" t="s">
        <v>10497</v>
      </c>
      <c r="AD3484" s="5">
        <v>48000000</v>
      </c>
      <c r="AE3484" s="5">
        <v>0</v>
      </c>
      <c r="AF3484" s="5">
        <v>0</v>
      </c>
      <c r="AG3484" s="5">
        <v>0</v>
      </c>
      <c r="AH3484" s="5">
        <v>0</v>
      </c>
      <c r="AI3484" s="5">
        <v>0</v>
      </c>
      <c r="AJ3484" s="5">
        <v>0</v>
      </c>
      <c r="AK3484" s="5">
        <v>48000000</v>
      </c>
      <c r="AL3484" s="5">
        <v>0</v>
      </c>
      <c r="AM3484" s="5">
        <v>0</v>
      </c>
      <c r="AN3484" s="5">
        <v>0</v>
      </c>
      <c r="AO3484" s="5">
        <v>0</v>
      </c>
      <c r="AP3484" s="5">
        <v>0</v>
      </c>
      <c r="AQ3484" s="5">
        <v>0</v>
      </c>
      <c r="AR3484" s="5">
        <v>48000000</v>
      </c>
    </row>
    <row r="3485" spans="1:44" x14ac:dyDescent="0.25">
      <c r="A3485" s="6">
        <v>4161</v>
      </c>
      <c r="B3485" s="3" t="s">
        <v>5447</v>
      </c>
      <c r="C3485" s="3" t="s">
        <v>6094</v>
      </c>
      <c r="D3485" s="3" t="s">
        <v>6763</v>
      </c>
      <c r="E3485" s="3" t="s">
        <v>3655</v>
      </c>
      <c r="F3485" s="3" t="s">
        <v>10623</v>
      </c>
      <c r="G3485" s="21">
        <v>8</v>
      </c>
      <c r="H3485" s="8" t="s">
        <v>12699</v>
      </c>
      <c r="I3485" s="3" t="s">
        <v>12341</v>
      </c>
      <c r="J3485" s="3" t="s">
        <v>12545</v>
      </c>
      <c r="K3485" s="7">
        <v>0</v>
      </c>
      <c r="L3485" s="3" t="s">
        <v>5458</v>
      </c>
      <c r="M3485" s="7">
        <v>1239</v>
      </c>
      <c r="N3485" s="3" t="s">
        <v>3650</v>
      </c>
      <c r="O3485" s="3" t="s">
        <v>5576</v>
      </c>
      <c r="P3485" s="8" t="s">
        <v>12715</v>
      </c>
      <c r="Q3485" s="8" t="s">
        <v>12718</v>
      </c>
      <c r="R3485" s="4">
        <v>0</v>
      </c>
      <c r="S3485" s="4" t="s">
        <v>5627</v>
      </c>
      <c r="T3485" s="4">
        <v>99</v>
      </c>
      <c r="U3485" s="7" t="s">
        <v>6298</v>
      </c>
      <c r="V3485" s="7">
        <v>43</v>
      </c>
      <c r="W3485" s="3" t="s">
        <v>8169</v>
      </c>
      <c r="X3485" s="6">
        <v>4301</v>
      </c>
      <c r="Y3485" s="3" t="s">
        <v>9467</v>
      </c>
      <c r="Z3485" s="6">
        <v>4301001</v>
      </c>
      <c r="AA3485" s="3" t="s">
        <v>10492</v>
      </c>
      <c r="AB3485" s="6">
        <v>43010010002</v>
      </c>
      <c r="AC3485" s="3" t="s">
        <v>10497</v>
      </c>
      <c r="AD3485" s="5">
        <v>19600000</v>
      </c>
      <c r="AE3485" s="5">
        <v>0</v>
      </c>
      <c r="AF3485" s="5">
        <v>0</v>
      </c>
      <c r="AG3485" s="5">
        <v>0</v>
      </c>
      <c r="AH3485" s="5">
        <v>0</v>
      </c>
      <c r="AI3485" s="5">
        <v>0</v>
      </c>
      <c r="AJ3485" s="5">
        <v>0</v>
      </c>
      <c r="AK3485" s="5">
        <v>19600000</v>
      </c>
      <c r="AL3485" s="5">
        <v>0</v>
      </c>
      <c r="AM3485" s="5">
        <v>0</v>
      </c>
      <c r="AN3485" s="5">
        <v>0</v>
      </c>
      <c r="AO3485" s="5">
        <v>0</v>
      </c>
      <c r="AP3485" s="5">
        <v>0</v>
      </c>
      <c r="AQ3485" s="5">
        <v>0</v>
      </c>
      <c r="AR3485" s="5">
        <v>19600000</v>
      </c>
    </row>
    <row r="3486" spans="1:44" x14ac:dyDescent="0.25">
      <c r="A3486" s="6">
        <v>4161</v>
      </c>
      <c r="B3486" s="3" t="s">
        <v>5447</v>
      </c>
      <c r="C3486" s="3" t="s">
        <v>6094</v>
      </c>
      <c r="D3486" s="3" t="s">
        <v>6763</v>
      </c>
      <c r="E3486" s="3" t="s">
        <v>3656</v>
      </c>
      <c r="F3486" s="3" t="s">
        <v>10624</v>
      </c>
      <c r="G3486" s="21">
        <v>8</v>
      </c>
      <c r="H3486" s="8" t="s">
        <v>12699</v>
      </c>
      <c r="I3486" s="3" t="s">
        <v>12350</v>
      </c>
      <c r="J3486" s="3" t="s">
        <v>12554</v>
      </c>
      <c r="K3486" s="7">
        <v>0</v>
      </c>
      <c r="L3486" s="3" t="s">
        <v>5458</v>
      </c>
      <c r="M3486" s="7">
        <v>1239</v>
      </c>
      <c r="N3486" s="3" t="s">
        <v>3650</v>
      </c>
      <c r="O3486" s="3" t="s">
        <v>5576</v>
      </c>
      <c r="P3486" s="8" t="s">
        <v>12715</v>
      </c>
      <c r="Q3486" s="8" t="s">
        <v>12718</v>
      </c>
      <c r="R3486" s="4">
        <v>0</v>
      </c>
      <c r="S3486" s="4" t="s">
        <v>5627</v>
      </c>
      <c r="T3486" s="4">
        <v>99</v>
      </c>
      <c r="U3486" s="7" t="s">
        <v>6298</v>
      </c>
      <c r="V3486" s="7">
        <v>43</v>
      </c>
      <c r="W3486" s="3" t="s">
        <v>8169</v>
      </c>
      <c r="X3486" s="6">
        <v>4301</v>
      </c>
      <c r="Y3486" s="3" t="s">
        <v>9467</v>
      </c>
      <c r="Z3486" s="6">
        <v>4301001</v>
      </c>
      <c r="AA3486" s="3" t="s">
        <v>10492</v>
      </c>
      <c r="AB3486" s="6">
        <v>43010010002</v>
      </c>
      <c r="AC3486" s="3" t="s">
        <v>10497</v>
      </c>
      <c r="AD3486" s="5">
        <v>227400000</v>
      </c>
      <c r="AE3486" s="5">
        <v>0</v>
      </c>
      <c r="AF3486" s="5">
        <v>0</v>
      </c>
      <c r="AG3486" s="5">
        <v>0</v>
      </c>
      <c r="AH3486" s="5">
        <v>0</v>
      </c>
      <c r="AI3486" s="5">
        <v>0</v>
      </c>
      <c r="AJ3486" s="5">
        <v>0</v>
      </c>
      <c r="AK3486" s="5">
        <v>227400000</v>
      </c>
      <c r="AL3486" s="5">
        <v>0</v>
      </c>
      <c r="AM3486" s="5">
        <v>0</v>
      </c>
      <c r="AN3486" s="5">
        <v>0</v>
      </c>
      <c r="AO3486" s="5">
        <v>0</v>
      </c>
      <c r="AP3486" s="5">
        <v>0</v>
      </c>
      <c r="AQ3486" s="5">
        <v>0</v>
      </c>
      <c r="AR3486" s="5">
        <v>227400000</v>
      </c>
    </row>
    <row r="3487" spans="1:44" x14ac:dyDescent="0.25">
      <c r="A3487" s="6">
        <v>4161</v>
      </c>
      <c r="B3487" s="3" t="s">
        <v>5447</v>
      </c>
      <c r="C3487" s="3" t="s">
        <v>6095</v>
      </c>
      <c r="D3487" s="3" t="s">
        <v>6764</v>
      </c>
      <c r="E3487" s="3" t="s">
        <v>3657</v>
      </c>
      <c r="F3487" s="3" t="s">
        <v>10625</v>
      </c>
      <c r="G3487" s="21">
        <v>8</v>
      </c>
      <c r="H3487" s="8" t="s">
        <v>12699</v>
      </c>
      <c r="I3487" s="3" t="s">
        <v>12341</v>
      </c>
      <c r="J3487" s="3" t="s">
        <v>12545</v>
      </c>
      <c r="K3487" s="7">
        <v>0</v>
      </c>
      <c r="L3487" s="3" t="s">
        <v>5458</v>
      </c>
      <c r="M3487" s="7">
        <v>1239</v>
      </c>
      <c r="N3487" s="3" t="s">
        <v>3650</v>
      </c>
      <c r="O3487" s="3" t="s">
        <v>5576</v>
      </c>
      <c r="P3487" s="8" t="s">
        <v>12715</v>
      </c>
      <c r="Q3487" s="8" t="s">
        <v>12718</v>
      </c>
      <c r="R3487" s="4">
        <v>0</v>
      </c>
      <c r="S3487" s="4" t="s">
        <v>5627</v>
      </c>
      <c r="T3487" s="4">
        <v>99</v>
      </c>
      <c r="U3487" s="7" t="s">
        <v>6298</v>
      </c>
      <c r="V3487" s="7">
        <v>43</v>
      </c>
      <c r="W3487" s="3" t="s">
        <v>8169</v>
      </c>
      <c r="X3487" s="6">
        <v>4301</v>
      </c>
      <c r="Y3487" s="3" t="s">
        <v>9467</v>
      </c>
      <c r="Z3487" s="6">
        <v>4301001</v>
      </c>
      <c r="AA3487" s="3" t="s">
        <v>10492</v>
      </c>
      <c r="AB3487" s="6">
        <v>43010010002</v>
      </c>
      <c r="AC3487" s="3" t="s">
        <v>10497</v>
      </c>
      <c r="AD3487" s="5">
        <v>103092388</v>
      </c>
      <c r="AE3487" s="5">
        <v>0</v>
      </c>
      <c r="AF3487" s="5">
        <v>0</v>
      </c>
      <c r="AG3487" s="5">
        <v>0</v>
      </c>
      <c r="AH3487" s="5">
        <v>0</v>
      </c>
      <c r="AI3487" s="5">
        <v>0</v>
      </c>
      <c r="AJ3487" s="5">
        <v>0</v>
      </c>
      <c r="AK3487" s="5">
        <v>103092388</v>
      </c>
      <c r="AL3487" s="5">
        <v>0</v>
      </c>
      <c r="AM3487" s="5">
        <v>0</v>
      </c>
      <c r="AN3487" s="5">
        <v>0</v>
      </c>
      <c r="AO3487" s="5">
        <v>0</v>
      </c>
      <c r="AP3487" s="5">
        <v>0</v>
      </c>
      <c r="AQ3487" s="5">
        <v>0</v>
      </c>
      <c r="AR3487" s="5">
        <v>103092388</v>
      </c>
    </row>
    <row r="3488" spans="1:44" x14ac:dyDescent="0.25">
      <c r="A3488" s="6">
        <v>4161</v>
      </c>
      <c r="B3488" s="3" t="s">
        <v>5447</v>
      </c>
      <c r="C3488" s="3" t="s">
        <v>6095</v>
      </c>
      <c r="D3488" s="3" t="s">
        <v>6764</v>
      </c>
      <c r="E3488" s="3" t="s">
        <v>3658</v>
      </c>
      <c r="F3488" s="3" t="s">
        <v>10626</v>
      </c>
      <c r="G3488" s="21">
        <v>8</v>
      </c>
      <c r="H3488" s="8" t="s">
        <v>12699</v>
      </c>
      <c r="I3488" s="3" t="s">
        <v>12356</v>
      </c>
      <c r="J3488" s="3" t="s">
        <v>12560</v>
      </c>
      <c r="K3488" s="7">
        <v>0</v>
      </c>
      <c r="L3488" s="3" t="s">
        <v>5458</v>
      </c>
      <c r="M3488" s="7">
        <v>1239</v>
      </c>
      <c r="N3488" s="3" t="s">
        <v>3650</v>
      </c>
      <c r="O3488" s="3" t="s">
        <v>5576</v>
      </c>
      <c r="P3488" s="8" t="s">
        <v>12715</v>
      </c>
      <c r="Q3488" s="8" t="s">
        <v>12718</v>
      </c>
      <c r="R3488" s="4">
        <v>0</v>
      </c>
      <c r="S3488" s="4" t="s">
        <v>5627</v>
      </c>
      <c r="T3488" s="4">
        <v>99</v>
      </c>
      <c r="U3488" s="7" t="s">
        <v>6298</v>
      </c>
      <c r="V3488" s="7">
        <v>43</v>
      </c>
      <c r="W3488" s="3" t="s">
        <v>8169</v>
      </c>
      <c r="X3488" s="6">
        <v>4301</v>
      </c>
      <c r="Y3488" s="3" t="s">
        <v>9467</v>
      </c>
      <c r="Z3488" s="6">
        <v>4301001</v>
      </c>
      <c r="AA3488" s="3" t="s">
        <v>10492</v>
      </c>
      <c r="AB3488" s="6">
        <v>43010010002</v>
      </c>
      <c r="AC3488" s="3" t="s">
        <v>10497</v>
      </c>
      <c r="AD3488" s="5">
        <v>30000000</v>
      </c>
      <c r="AE3488" s="5">
        <v>0</v>
      </c>
      <c r="AF3488" s="5">
        <v>0</v>
      </c>
      <c r="AG3488" s="5">
        <v>0</v>
      </c>
      <c r="AH3488" s="5">
        <v>0</v>
      </c>
      <c r="AI3488" s="5">
        <v>0</v>
      </c>
      <c r="AJ3488" s="5">
        <v>0</v>
      </c>
      <c r="AK3488" s="5">
        <v>30000000</v>
      </c>
      <c r="AL3488" s="5">
        <v>0</v>
      </c>
      <c r="AM3488" s="5">
        <v>0</v>
      </c>
      <c r="AN3488" s="5">
        <v>0</v>
      </c>
      <c r="AO3488" s="5">
        <v>0</v>
      </c>
      <c r="AP3488" s="5">
        <v>0</v>
      </c>
      <c r="AQ3488" s="5">
        <v>0</v>
      </c>
      <c r="AR3488" s="5">
        <v>30000000</v>
      </c>
    </row>
    <row r="3489" spans="1:44" x14ac:dyDescent="0.25">
      <c r="A3489" s="6">
        <v>4161</v>
      </c>
      <c r="B3489" s="3" t="s">
        <v>5447</v>
      </c>
      <c r="C3489" s="3" t="s">
        <v>6095</v>
      </c>
      <c r="D3489" s="3" t="s">
        <v>6764</v>
      </c>
      <c r="E3489" s="3" t="s">
        <v>3659</v>
      </c>
      <c r="F3489" s="3" t="s">
        <v>10627</v>
      </c>
      <c r="G3489" s="21">
        <v>8</v>
      </c>
      <c r="H3489" s="8" t="s">
        <v>12699</v>
      </c>
      <c r="I3489" s="3" t="s">
        <v>12356</v>
      </c>
      <c r="J3489" s="3" t="s">
        <v>12560</v>
      </c>
      <c r="K3489" s="7">
        <v>0</v>
      </c>
      <c r="L3489" s="3" t="s">
        <v>5458</v>
      </c>
      <c r="M3489" s="7">
        <v>1239</v>
      </c>
      <c r="N3489" s="3" t="s">
        <v>3650</v>
      </c>
      <c r="O3489" s="3" t="s">
        <v>5576</v>
      </c>
      <c r="P3489" s="8" t="s">
        <v>12715</v>
      </c>
      <c r="Q3489" s="8" t="s">
        <v>12718</v>
      </c>
      <c r="R3489" s="4">
        <v>0</v>
      </c>
      <c r="S3489" s="4" t="s">
        <v>5627</v>
      </c>
      <c r="T3489" s="4">
        <v>99</v>
      </c>
      <c r="U3489" s="7" t="s">
        <v>6298</v>
      </c>
      <c r="V3489" s="7">
        <v>43</v>
      </c>
      <c r="W3489" s="3" t="s">
        <v>8169</v>
      </c>
      <c r="X3489" s="6">
        <v>4301</v>
      </c>
      <c r="Y3489" s="3" t="s">
        <v>9467</v>
      </c>
      <c r="Z3489" s="6">
        <v>4301001</v>
      </c>
      <c r="AA3489" s="3" t="s">
        <v>10492</v>
      </c>
      <c r="AB3489" s="6">
        <v>43010010002</v>
      </c>
      <c r="AC3489" s="3" t="s">
        <v>10497</v>
      </c>
      <c r="AD3489" s="5">
        <v>20000000</v>
      </c>
      <c r="AE3489" s="5">
        <v>0</v>
      </c>
      <c r="AF3489" s="5">
        <v>0</v>
      </c>
      <c r="AG3489" s="5">
        <v>0</v>
      </c>
      <c r="AH3489" s="5">
        <v>0</v>
      </c>
      <c r="AI3489" s="5">
        <v>0</v>
      </c>
      <c r="AJ3489" s="5">
        <v>0</v>
      </c>
      <c r="AK3489" s="5">
        <v>20000000</v>
      </c>
      <c r="AL3489" s="5">
        <v>0</v>
      </c>
      <c r="AM3489" s="5">
        <v>0</v>
      </c>
      <c r="AN3489" s="5">
        <v>0</v>
      </c>
      <c r="AO3489" s="5">
        <v>0</v>
      </c>
      <c r="AP3489" s="5">
        <v>0</v>
      </c>
      <c r="AQ3489" s="5">
        <v>0</v>
      </c>
      <c r="AR3489" s="5">
        <v>20000000</v>
      </c>
    </row>
    <row r="3490" spans="1:44" x14ac:dyDescent="0.25">
      <c r="A3490" s="6">
        <v>4161</v>
      </c>
      <c r="B3490" s="3" t="s">
        <v>5447</v>
      </c>
      <c r="C3490" s="3" t="s">
        <v>6095</v>
      </c>
      <c r="D3490" s="3" t="s">
        <v>6764</v>
      </c>
      <c r="E3490" s="3" t="s">
        <v>3660</v>
      </c>
      <c r="F3490" s="3" t="s">
        <v>10628</v>
      </c>
      <c r="G3490" s="21">
        <v>8</v>
      </c>
      <c r="H3490" s="8" t="s">
        <v>12699</v>
      </c>
      <c r="I3490" s="3" t="s">
        <v>12340</v>
      </c>
      <c r="J3490" s="3" t="s">
        <v>12544</v>
      </c>
      <c r="K3490" s="7">
        <v>0</v>
      </c>
      <c r="L3490" s="3" t="s">
        <v>5458</v>
      </c>
      <c r="M3490" s="7">
        <v>1239</v>
      </c>
      <c r="N3490" s="3" t="s">
        <v>3650</v>
      </c>
      <c r="O3490" s="3" t="s">
        <v>5576</v>
      </c>
      <c r="P3490" s="8" t="s">
        <v>12715</v>
      </c>
      <c r="Q3490" s="8" t="s">
        <v>12718</v>
      </c>
      <c r="R3490" s="4">
        <v>0</v>
      </c>
      <c r="S3490" s="4" t="s">
        <v>5627</v>
      </c>
      <c r="T3490" s="4">
        <v>99</v>
      </c>
      <c r="U3490" s="7" t="s">
        <v>6298</v>
      </c>
      <c r="V3490" s="7">
        <v>43</v>
      </c>
      <c r="W3490" s="3" t="s">
        <v>8169</v>
      </c>
      <c r="X3490" s="6">
        <v>4301</v>
      </c>
      <c r="Y3490" s="3" t="s">
        <v>9467</v>
      </c>
      <c r="Z3490" s="6">
        <v>4301001</v>
      </c>
      <c r="AA3490" s="3" t="s">
        <v>10492</v>
      </c>
      <c r="AB3490" s="6">
        <v>43010010002</v>
      </c>
      <c r="AC3490" s="3" t="s">
        <v>10497</v>
      </c>
      <c r="AD3490" s="5">
        <v>93727612</v>
      </c>
      <c r="AE3490" s="5">
        <v>0</v>
      </c>
      <c r="AF3490" s="5">
        <v>0</v>
      </c>
      <c r="AG3490" s="5">
        <v>0</v>
      </c>
      <c r="AH3490" s="5">
        <v>0</v>
      </c>
      <c r="AI3490" s="5">
        <v>0</v>
      </c>
      <c r="AJ3490" s="5">
        <v>0</v>
      </c>
      <c r="AK3490" s="5">
        <v>93727612</v>
      </c>
      <c r="AL3490" s="5">
        <v>0</v>
      </c>
      <c r="AM3490" s="5">
        <v>0</v>
      </c>
      <c r="AN3490" s="5">
        <v>0</v>
      </c>
      <c r="AO3490" s="5">
        <v>0</v>
      </c>
      <c r="AP3490" s="5">
        <v>0</v>
      </c>
      <c r="AQ3490" s="5">
        <v>0</v>
      </c>
      <c r="AR3490" s="5">
        <v>93727612</v>
      </c>
    </row>
    <row r="3491" spans="1:44" x14ac:dyDescent="0.25">
      <c r="A3491" s="6">
        <v>4161</v>
      </c>
      <c r="B3491" s="3" t="s">
        <v>5447</v>
      </c>
      <c r="C3491" s="3" t="s">
        <v>6095</v>
      </c>
      <c r="D3491" s="3" t="s">
        <v>6764</v>
      </c>
      <c r="E3491" s="3" t="s">
        <v>3661</v>
      </c>
      <c r="F3491" s="3" t="s">
        <v>10629</v>
      </c>
      <c r="G3491" s="21">
        <v>8</v>
      </c>
      <c r="H3491" s="8" t="s">
        <v>12699</v>
      </c>
      <c r="I3491" s="3" t="s">
        <v>12340</v>
      </c>
      <c r="J3491" s="3" t="s">
        <v>12544</v>
      </c>
      <c r="K3491" s="7">
        <v>0</v>
      </c>
      <c r="L3491" s="3" t="s">
        <v>5458</v>
      </c>
      <c r="M3491" s="7">
        <v>1239</v>
      </c>
      <c r="N3491" s="3" t="s">
        <v>3650</v>
      </c>
      <c r="O3491" s="3" t="s">
        <v>5576</v>
      </c>
      <c r="P3491" s="8" t="s">
        <v>12715</v>
      </c>
      <c r="Q3491" s="8" t="s">
        <v>12718</v>
      </c>
      <c r="R3491" s="4">
        <v>0</v>
      </c>
      <c r="S3491" s="4" t="s">
        <v>5627</v>
      </c>
      <c r="T3491" s="4">
        <v>99</v>
      </c>
      <c r="U3491" s="7" t="s">
        <v>6298</v>
      </c>
      <c r="V3491" s="7">
        <v>43</v>
      </c>
      <c r="W3491" s="3" t="s">
        <v>8169</v>
      </c>
      <c r="X3491" s="6">
        <v>4301</v>
      </c>
      <c r="Y3491" s="3" t="s">
        <v>9467</v>
      </c>
      <c r="Z3491" s="6">
        <v>4301001</v>
      </c>
      <c r="AA3491" s="3" t="s">
        <v>10492</v>
      </c>
      <c r="AB3491" s="6">
        <v>43010010002</v>
      </c>
      <c r="AC3491" s="3" t="s">
        <v>10497</v>
      </c>
      <c r="AD3491" s="5">
        <v>83180000</v>
      </c>
      <c r="AE3491" s="5">
        <v>0</v>
      </c>
      <c r="AF3491" s="5">
        <v>0</v>
      </c>
      <c r="AG3491" s="5">
        <v>0</v>
      </c>
      <c r="AH3491" s="5">
        <v>0</v>
      </c>
      <c r="AI3491" s="5">
        <v>0</v>
      </c>
      <c r="AJ3491" s="5">
        <v>0</v>
      </c>
      <c r="AK3491" s="5">
        <v>83180000</v>
      </c>
      <c r="AL3491" s="5">
        <v>0</v>
      </c>
      <c r="AM3491" s="5">
        <v>0</v>
      </c>
      <c r="AN3491" s="5">
        <v>0</v>
      </c>
      <c r="AO3491" s="5">
        <v>0</v>
      </c>
      <c r="AP3491" s="5">
        <v>0</v>
      </c>
      <c r="AQ3491" s="5">
        <v>0</v>
      </c>
      <c r="AR3491" s="5">
        <v>83180000</v>
      </c>
    </row>
    <row r="3492" spans="1:44" x14ac:dyDescent="0.25">
      <c r="A3492" s="6">
        <v>4161</v>
      </c>
      <c r="B3492" s="3" t="s">
        <v>5447</v>
      </c>
      <c r="C3492" s="3" t="s">
        <v>6074</v>
      </c>
      <c r="D3492" s="3" t="s">
        <v>6743</v>
      </c>
      <c r="E3492" s="3" t="s">
        <v>3662</v>
      </c>
      <c r="F3492" s="3" t="s">
        <v>10504</v>
      </c>
      <c r="G3492" s="21">
        <v>9</v>
      </c>
      <c r="H3492" s="8" t="s">
        <v>12709</v>
      </c>
      <c r="I3492" s="3" t="s">
        <v>12340</v>
      </c>
      <c r="J3492" s="3" t="s">
        <v>12544</v>
      </c>
      <c r="K3492" s="7">
        <v>0</v>
      </c>
      <c r="L3492" s="3" t="s">
        <v>5458</v>
      </c>
      <c r="M3492" s="7">
        <v>1239</v>
      </c>
      <c r="N3492" s="3" t="s">
        <v>3650</v>
      </c>
      <c r="O3492" s="3" t="s">
        <v>5576</v>
      </c>
      <c r="P3492" s="8" t="s">
        <v>12715</v>
      </c>
      <c r="Q3492" s="8" t="s">
        <v>12718</v>
      </c>
      <c r="R3492" s="4">
        <v>0</v>
      </c>
      <c r="S3492" s="4" t="s">
        <v>5627</v>
      </c>
      <c r="T3492" s="4">
        <v>99</v>
      </c>
      <c r="U3492" s="7" t="s">
        <v>6298</v>
      </c>
      <c r="V3492" s="7">
        <v>43</v>
      </c>
      <c r="W3492" s="3" t="s">
        <v>8169</v>
      </c>
      <c r="X3492" s="6">
        <v>4301</v>
      </c>
      <c r="Y3492" s="3" t="s">
        <v>9467</v>
      </c>
      <c r="Z3492" s="6">
        <v>4301001</v>
      </c>
      <c r="AA3492" s="3" t="s">
        <v>10492</v>
      </c>
      <c r="AB3492" s="6">
        <v>43010010002</v>
      </c>
      <c r="AC3492" s="3" t="s">
        <v>10497</v>
      </c>
      <c r="AD3492" s="5">
        <v>55710848</v>
      </c>
      <c r="AE3492" s="5">
        <v>0</v>
      </c>
      <c r="AF3492" s="5">
        <v>0</v>
      </c>
      <c r="AG3492" s="5">
        <v>0</v>
      </c>
      <c r="AH3492" s="5">
        <v>0</v>
      </c>
      <c r="AI3492" s="5">
        <v>0</v>
      </c>
      <c r="AJ3492" s="5">
        <v>0</v>
      </c>
      <c r="AK3492" s="5">
        <v>55710848</v>
      </c>
      <c r="AL3492" s="5">
        <v>0</v>
      </c>
      <c r="AM3492" s="5">
        <v>0</v>
      </c>
      <c r="AN3492" s="5">
        <v>0</v>
      </c>
      <c r="AO3492" s="5">
        <v>0</v>
      </c>
      <c r="AP3492" s="5">
        <v>0</v>
      </c>
      <c r="AQ3492" s="5">
        <v>0</v>
      </c>
      <c r="AR3492" s="5">
        <v>55710848</v>
      </c>
    </row>
    <row r="3493" spans="1:44" x14ac:dyDescent="0.25">
      <c r="A3493" s="6">
        <v>4161</v>
      </c>
      <c r="B3493" s="3" t="s">
        <v>5447</v>
      </c>
      <c r="C3493" s="3" t="s">
        <v>6074</v>
      </c>
      <c r="D3493" s="3" t="s">
        <v>6743</v>
      </c>
      <c r="E3493" s="3" t="s">
        <v>3663</v>
      </c>
      <c r="F3493" s="3" t="s">
        <v>10505</v>
      </c>
      <c r="G3493" s="21">
        <v>9</v>
      </c>
      <c r="H3493" s="8" t="s">
        <v>12709</v>
      </c>
      <c r="I3493" s="3" t="s">
        <v>12456</v>
      </c>
      <c r="J3493" s="3" t="s">
        <v>12612</v>
      </c>
      <c r="K3493" s="7">
        <v>0</v>
      </c>
      <c r="L3493" s="3" t="s">
        <v>5458</v>
      </c>
      <c r="M3493" s="7">
        <v>1239</v>
      </c>
      <c r="N3493" s="3" t="s">
        <v>3650</v>
      </c>
      <c r="O3493" s="3" t="s">
        <v>5576</v>
      </c>
      <c r="P3493" s="8" t="s">
        <v>12715</v>
      </c>
      <c r="Q3493" s="8" t="s">
        <v>12718</v>
      </c>
      <c r="R3493" s="4">
        <v>0</v>
      </c>
      <c r="S3493" s="4" t="s">
        <v>5627</v>
      </c>
      <c r="T3493" s="4">
        <v>99</v>
      </c>
      <c r="U3493" s="7" t="s">
        <v>6298</v>
      </c>
      <c r="V3493" s="7">
        <v>43</v>
      </c>
      <c r="W3493" s="3" t="s">
        <v>8169</v>
      </c>
      <c r="X3493" s="6">
        <v>4301</v>
      </c>
      <c r="Y3493" s="3" t="s">
        <v>9467</v>
      </c>
      <c r="Z3493" s="6">
        <v>4301001</v>
      </c>
      <c r="AA3493" s="3" t="s">
        <v>10492</v>
      </c>
      <c r="AB3493" s="6">
        <v>43010010002</v>
      </c>
      <c r="AC3493" s="3" t="s">
        <v>10497</v>
      </c>
      <c r="AD3493" s="5">
        <v>360000000</v>
      </c>
      <c r="AE3493" s="5">
        <v>0</v>
      </c>
      <c r="AF3493" s="5">
        <v>0</v>
      </c>
      <c r="AG3493" s="5">
        <v>0</v>
      </c>
      <c r="AH3493" s="5">
        <v>0</v>
      </c>
      <c r="AI3493" s="5">
        <v>0</v>
      </c>
      <c r="AJ3493" s="5">
        <v>0</v>
      </c>
      <c r="AK3493" s="5">
        <v>360000000</v>
      </c>
      <c r="AL3493" s="5">
        <v>0</v>
      </c>
      <c r="AM3493" s="5">
        <v>0</v>
      </c>
      <c r="AN3493" s="5">
        <v>0</v>
      </c>
      <c r="AO3493" s="5">
        <v>0</v>
      </c>
      <c r="AP3493" s="5">
        <v>0</v>
      </c>
      <c r="AQ3493" s="5">
        <v>0</v>
      </c>
      <c r="AR3493" s="5">
        <v>360000000</v>
      </c>
    </row>
    <row r="3494" spans="1:44" x14ac:dyDescent="0.25">
      <c r="A3494" s="6">
        <v>4161</v>
      </c>
      <c r="B3494" s="3" t="s">
        <v>5447</v>
      </c>
      <c r="C3494" s="3" t="s">
        <v>6074</v>
      </c>
      <c r="D3494" s="3" t="s">
        <v>6743</v>
      </c>
      <c r="E3494" s="3" t="s">
        <v>3664</v>
      </c>
      <c r="F3494" s="3" t="s">
        <v>10630</v>
      </c>
      <c r="G3494" s="21">
        <v>9</v>
      </c>
      <c r="H3494" s="8" t="s">
        <v>12709</v>
      </c>
      <c r="I3494" s="3" t="s">
        <v>12340</v>
      </c>
      <c r="J3494" s="3" t="s">
        <v>12544</v>
      </c>
      <c r="K3494" s="7">
        <v>0</v>
      </c>
      <c r="L3494" s="3" t="s">
        <v>5458</v>
      </c>
      <c r="M3494" s="7">
        <v>1239</v>
      </c>
      <c r="N3494" s="3" t="s">
        <v>3650</v>
      </c>
      <c r="O3494" s="3" t="s">
        <v>5576</v>
      </c>
      <c r="P3494" s="8" t="s">
        <v>12715</v>
      </c>
      <c r="Q3494" s="8" t="s">
        <v>12718</v>
      </c>
      <c r="R3494" s="4">
        <v>0</v>
      </c>
      <c r="S3494" s="4" t="s">
        <v>5627</v>
      </c>
      <c r="T3494" s="4">
        <v>99</v>
      </c>
      <c r="U3494" s="7" t="s">
        <v>6298</v>
      </c>
      <c r="V3494" s="7">
        <v>43</v>
      </c>
      <c r="W3494" s="3" t="s">
        <v>8169</v>
      </c>
      <c r="X3494" s="6">
        <v>4301</v>
      </c>
      <c r="Y3494" s="3" t="s">
        <v>9467</v>
      </c>
      <c r="Z3494" s="6">
        <v>4301001</v>
      </c>
      <c r="AA3494" s="3" t="s">
        <v>10492</v>
      </c>
      <c r="AB3494" s="6">
        <v>43010010002</v>
      </c>
      <c r="AC3494" s="3" t="s">
        <v>10497</v>
      </c>
      <c r="AD3494" s="5">
        <v>750172152</v>
      </c>
      <c r="AE3494" s="5">
        <v>0</v>
      </c>
      <c r="AF3494" s="5">
        <v>0</v>
      </c>
      <c r="AG3494" s="5">
        <v>0</v>
      </c>
      <c r="AH3494" s="5">
        <v>0</v>
      </c>
      <c r="AI3494" s="5">
        <v>0</v>
      </c>
      <c r="AJ3494" s="5">
        <v>0</v>
      </c>
      <c r="AK3494" s="5">
        <v>750172152</v>
      </c>
      <c r="AL3494" s="5">
        <v>0</v>
      </c>
      <c r="AM3494" s="5">
        <v>0</v>
      </c>
      <c r="AN3494" s="5">
        <v>0</v>
      </c>
      <c r="AO3494" s="5">
        <v>0</v>
      </c>
      <c r="AP3494" s="5">
        <v>0</v>
      </c>
      <c r="AQ3494" s="5">
        <v>0</v>
      </c>
      <c r="AR3494" s="5">
        <v>750172152</v>
      </c>
    </row>
    <row r="3495" spans="1:44" x14ac:dyDescent="0.25">
      <c r="A3495" s="6">
        <v>4161</v>
      </c>
      <c r="B3495" s="3" t="s">
        <v>5447</v>
      </c>
      <c r="C3495" s="3" t="s">
        <v>6075</v>
      </c>
      <c r="D3495" s="3" t="s">
        <v>6744</v>
      </c>
      <c r="E3495" s="3" t="s">
        <v>3665</v>
      </c>
      <c r="F3495" s="3" t="s">
        <v>10631</v>
      </c>
      <c r="G3495" s="21">
        <v>8</v>
      </c>
      <c r="H3495" s="8" t="s">
        <v>12699</v>
      </c>
      <c r="I3495" s="3" t="s">
        <v>12356</v>
      </c>
      <c r="J3495" s="3" t="s">
        <v>12560</v>
      </c>
      <c r="K3495" s="7">
        <v>0</v>
      </c>
      <c r="L3495" s="3" t="s">
        <v>5458</v>
      </c>
      <c r="M3495" s="7">
        <v>1239</v>
      </c>
      <c r="N3495" s="3" t="s">
        <v>3650</v>
      </c>
      <c r="O3495" s="3" t="s">
        <v>5576</v>
      </c>
      <c r="P3495" s="8" t="s">
        <v>12715</v>
      </c>
      <c r="Q3495" s="8" t="s">
        <v>12718</v>
      </c>
      <c r="R3495" s="4">
        <v>0</v>
      </c>
      <c r="S3495" s="4" t="s">
        <v>5627</v>
      </c>
      <c r="T3495" s="4">
        <v>99</v>
      </c>
      <c r="U3495" s="7" t="s">
        <v>6298</v>
      </c>
      <c r="V3495" s="7">
        <v>43</v>
      </c>
      <c r="W3495" s="3" t="s">
        <v>8169</v>
      </c>
      <c r="X3495" s="6">
        <v>4301</v>
      </c>
      <c r="Y3495" s="3" t="s">
        <v>9467</v>
      </c>
      <c r="Z3495" s="6">
        <v>4301001</v>
      </c>
      <c r="AA3495" s="3" t="s">
        <v>10492</v>
      </c>
      <c r="AB3495" s="6">
        <v>43010010002</v>
      </c>
      <c r="AC3495" s="3" t="s">
        <v>10497</v>
      </c>
      <c r="AD3495" s="5">
        <v>100000000</v>
      </c>
      <c r="AE3495" s="5">
        <v>0</v>
      </c>
      <c r="AF3495" s="5">
        <v>0</v>
      </c>
      <c r="AG3495" s="5">
        <v>0</v>
      </c>
      <c r="AH3495" s="5">
        <v>0</v>
      </c>
      <c r="AI3495" s="5">
        <v>0</v>
      </c>
      <c r="AJ3495" s="5">
        <v>0</v>
      </c>
      <c r="AK3495" s="5">
        <v>100000000</v>
      </c>
      <c r="AL3495" s="5">
        <v>0</v>
      </c>
      <c r="AM3495" s="5">
        <v>0</v>
      </c>
      <c r="AN3495" s="5">
        <v>0</v>
      </c>
      <c r="AO3495" s="5">
        <v>0</v>
      </c>
      <c r="AP3495" s="5">
        <v>0</v>
      </c>
      <c r="AQ3495" s="5">
        <v>0</v>
      </c>
      <c r="AR3495" s="5">
        <v>100000000</v>
      </c>
    </row>
    <row r="3496" spans="1:44" x14ac:dyDescent="0.25">
      <c r="A3496" s="6">
        <v>4161</v>
      </c>
      <c r="B3496" s="3" t="s">
        <v>5447</v>
      </c>
      <c r="C3496" s="3" t="s">
        <v>6075</v>
      </c>
      <c r="D3496" s="3" t="s">
        <v>6744</v>
      </c>
      <c r="E3496" s="3" t="s">
        <v>3666</v>
      </c>
      <c r="F3496" s="3" t="s">
        <v>10510</v>
      </c>
      <c r="G3496" s="21">
        <v>8</v>
      </c>
      <c r="H3496" s="8" t="s">
        <v>12699</v>
      </c>
      <c r="I3496" s="3" t="s">
        <v>12341</v>
      </c>
      <c r="J3496" s="3" t="s">
        <v>12545</v>
      </c>
      <c r="K3496" s="7">
        <v>0</v>
      </c>
      <c r="L3496" s="3" t="s">
        <v>5458</v>
      </c>
      <c r="M3496" s="7">
        <v>1239</v>
      </c>
      <c r="N3496" s="3" t="s">
        <v>3650</v>
      </c>
      <c r="O3496" s="3" t="s">
        <v>5576</v>
      </c>
      <c r="P3496" s="8" t="s">
        <v>12715</v>
      </c>
      <c r="Q3496" s="8" t="s">
        <v>12718</v>
      </c>
      <c r="R3496" s="4">
        <v>0</v>
      </c>
      <c r="S3496" s="4" t="s">
        <v>5627</v>
      </c>
      <c r="T3496" s="4">
        <v>99</v>
      </c>
      <c r="U3496" s="7" t="s">
        <v>6298</v>
      </c>
      <c r="V3496" s="7">
        <v>43</v>
      </c>
      <c r="W3496" s="3" t="s">
        <v>8169</v>
      </c>
      <c r="X3496" s="6">
        <v>4301</v>
      </c>
      <c r="Y3496" s="3" t="s">
        <v>9467</v>
      </c>
      <c r="Z3496" s="6">
        <v>4301001</v>
      </c>
      <c r="AA3496" s="3" t="s">
        <v>10492</v>
      </c>
      <c r="AB3496" s="6">
        <v>43010010002</v>
      </c>
      <c r="AC3496" s="3" t="s">
        <v>10497</v>
      </c>
      <c r="AD3496" s="5">
        <v>300000000</v>
      </c>
      <c r="AE3496" s="5">
        <v>0</v>
      </c>
      <c r="AF3496" s="5">
        <v>0</v>
      </c>
      <c r="AG3496" s="5">
        <v>0</v>
      </c>
      <c r="AH3496" s="5">
        <v>0</v>
      </c>
      <c r="AI3496" s="5">
        <v>0</v>
      </c>
      <c r="AJ3496" s="5">
        <v>0</v>
      </c>
      <c r="AK3496" s="5">
        <v>300000000</v>
      </c>
      <c r="AL3496" s="5">
        <v>0</v>
      </c>
      <c r="AM3496" s="5">
        <v>0</v>
      </c>
      <c r="AN3496" s="5">
        <v>0</v>
      </c>
      <c r="AO3496" s="5">
        <v>0</v>
      </c>
      <c r="AP3496" s="5">
        <v>0</v>
      </c>
      <c r="AQ3496" s="5">
        <v>0</v>
      </c>
      <c r="AR3496" s="5">
        <v>300000000</v>
      </c>
    </row>
    <row r="3497" spans="1:44" x14ac:dyDescent="0.25">
      <c r="A3497" s="6">
        <v>4161</v>
      </c>
      <c r="B3497" s="3" t="s">
        <v>5447</v>
      </c>
      <c r="C3497" s="3" t="s">
        <v>6075</v>
      </c>
      <c r="D3497" s="3" t="s">
        <v>6744</v>
      </c>
      <c r="E3497" s="3" t="s">
        <v>3667</v>
      </c>
      <c r="F3497" s="3" t="s">
        <v>10511</v>
      </c>
      <c r="G3497" s="21">
        <v>8</v>
      </c>
      <c r="H3497" s="8" t="s">
        <v>12699</v>
      </c>
      <c r="I3497" s="3" t="s">
        <v>12356</v>
      </c>
      <c r="J3497" s="3" t="s">
        <v>12560</v>
      </c>
      <c r="K3497" s="7">
        <v>0</v>
      </c>
      <c r="L3497" s="3" t="s">
        <v>5458</v>
      </c>
      <c r="M3497" s="7">
        <v>1239</v>
      </c>
      <c r="N3497" s="3" t="s">
        <v>3650</v>
      </c>
      <c r="O3497" s="3" t="s">
        <v>5576</v>
      </c>
      <c r="P3497" s="8" t="s">
        <v>12715</v>
      </c>
      <c r="Q3497" s="8" t="s">
        <v>12718</v>
      </c>
      <c r="R3497" s="4">
        <v>0</v>
      </c>
      <c r="S3497" s="4" t="s">
        <v>5627</v>
      </c>
      <c r="T3497" s="4">
        <v>99</v>
      </c>
      <c r="U3497" s="7" t="s">
        <v>6298</v>
      </c>
      <c r="V3497" s="7">
        <v>43</v>
      </c>
      <c r="W3497" s="3" t="s">
        <v>8169</v>
      </c>
      <c r="X3497" s="6">
        <v>4301</v>
      </c>
      <c r="Y3497" s="3" t="s">
        <v>9467</v>
      </c>
      <c r="Z3497" s="6">
        <v>4301001</v>
      </c>
      <c r="AA3497" s="3" t="s">
        <v>10492</v>
      </c>
      <c r="AB3497" s="6">
        <v>43010010002</v>
      </c>
      <c r="AC3497" s="3" t="s">
        <v>10497</v>
      </c>
      <c r="AD3497" s="5">
        <v>250000000</v>
      </c>
      <c r="AE3497" s="5">
        <v>0</v>
      </c>
      <c r="AF3497" s="5">
        <v>0</v>
      </c>
      <c r="AG3497" s="5">
        <v>0</v>
      </c>
      <c r="AH3497" s="5">
        <v>0</v>
      </c>
      <c r="AI3497" s="5">
        <v>0</v>
      </c>
      <c r="AJ3497" s="5">
        <v>0</v>
      </c>
      <c r="AK3497" s="5">
        <v>250000000</v>
      </c>
      <c r="AL3497" s="5">
        <v>0</v>
      </c>
      <c r="AM3497" s="5">
        <v>0</v>
      </c>
      <c r="AN3497" s="5">
        <v>0</v>
      </c>
      <c r="AO3497" s="5">
        <v>0</v>
      </c>
      <c r="AP3497" s="5">
        <v>0</v>
      </c>
      <c r="AQ3497" s="5">
        <v>0</v>
      </c>
      <c r="AR3497" s="5">
        <v>250000000</v>
      </c>
    </row>
    <row r="3498" spans="1:44" x14ac:dyDescent="0.25">
      <c r="A3498" s="6">
        <v>4161</v>
      </c>
      <c r="B3498" s="3" t="s">
        <v>5447</v>
      </c>
      <c r="C3498" s="3" t="s">
        <v>6075</v>
      </c>
      <c r="D3498" s="3" t="s">
        <v>6744</v>
      </c>
      <c r="E3498" s="3" t="s">
        <v>3668</v>
      </c>
      <c r="F3498" s="3" t="s">
        <v>10513</v>
      </c>
      <c r="G3498" s="21">
        <v>8</v>
      </c>
      <c r="H3498" s="8" t="s">
        <v>12699</v>
      </c>
      <c r="I3498" s="3" t="s">
        <v>12341</v>
      </c>
      <c r="J3498" s="3" t="s">
        <v>12545</v>
      </c>
      <c r="K3498" s="7">
        <v>0</v>
      </c>
      <c r="L3498" s="3" t="s">
        <v>5458</v>
      </c>
      <c r="M3498" s="7">
        <v>1239</v>
      </c>
      <c r="N3498" s="3" t="s">
        <v>3650</v>
      </c>
      <c r="O3498" s="3" t="s">
        <v>5576</v>
      </c>
      <c r="P3498" s="8" t="s">
        <v>12715</v>
      </c>
      <c r="Q3498" s="8" t="s">
        <v>12718</v>
      </c>
      <c r="R3498" s="4">
        <v>0</v>
      </c>
      <c r="S3498" s="4" t="s">
        <v>5627</v>
      </c>
      <c r="T3498" s="4">
        <v>99</v>
      </c>
      <c r="U3498" s="7" t="s">
        <v>6298</v>
      </c>
      <c r="V3498" s="7">
        <v>43</v>
      </c>
      <c r="W3498" s="3" t="s">
        <v>8169</v>
      </c>
      <c r="X3498" s="6">
        <v>4301</v>
      </c>
      <c r="Y3498" s="3" t="s">
        <v>9467</v>
      </c>
      <c r="Z3498" s="6">
        <v>4301001</v>
      </c>
      <c r="AA3498" s="3" t="s">
        <v>10492</v>
      </c>
      <c r="AB3498" s="6">
        <v>43010010002</v>
      </c>
      <c r="AC3498" s="3" t="s">
        <v>10497</v>
      </c>
      <c r="AD3498" s="5">
        <v>50000000</v>
      </c>
      <c r="AE3498" s="5">
        <v>0</v>
      </c>
      <c r="AF3498" s="5">
        <v>0</v>
      </c>
      <c r="AG3498" s="5">
        <v>0</v>
      </c>
      <c r="AH3498" s="5">
        <v>0</v>
      </c>
      <c r="AI3498" s="5">
        <v>0</v>
      </c>
      <c r="AJ3498" s="5">
        <v>0</v>
      </c>
      <c r="AK3498" s="5">
        <v>50000000</v>
      </c>
      <c r="AL3498" s="5">
        <v>0</v>
      </c>
      <c r="AM3498" s="5">
        <v>0</v>
      </c>
      <c r="AN3498" s="5">
        <v>0</v>
      </c>
      <c r="AO3498" s="5">
        <v>0</v>
      </c>
      <c r="AP3498" s="5">
        <v>0</v>
      </c>
      <c r="AQ3498" s="5">
        <v>0</v>
      </c>
      <c r="AR3498" s="5">
        <v>50000000</v>
      </c>
    </row>
    <row r="3499" spans="1:44" x14ac:dyDescent="0.25">
      <c r="A3499" s="6">
        <v>4161</v>
      </c>
      <c r="B3499" s="3" t="s">
        <v>5447</v>
      </c>
      <c r="C3499" s="3" t="s">
        <v>6076</v>
      </c>
      <c r="D3499" s="3" t="s">
        <v>6745</v>
      </c>
      <c r="E3499" s="3" t="s">
        <v>3669</v>
      </c>
      <c r="F3499" s="3" t="s">
        <v>10514</v>
      </c>
      <c r="G3499" s="21">
        <v>8</v>
      </c>
      <c r="H3499" s="8" t="s">
        <v>12699</v>
      </c>
      <c r="I3499" s="3" t="s">
        <v>12341</v>
      </c>
      <c r="J3499" s="3" t="s">
        <v>12545</v>
      </c>
      <c r="K3499" s="7">
        <v>0</v>
      </c>
      <c r="L3499" s="3" t="s">
        <v>5458</v>
      </c>
      <c r="M3499" s="7">
        <v>1239</v>
      </c>
      <c r="N3499" s="3" t="s">
        <v>3650</v>
      </c>
      <c r="O3499" s="3" t="s">
        <v>5576</v>
      </c>
      <c r="P3499" s="8" t="s">
        <v>12715</v>
      </c>
      <c r="Q3499" s="8" t="s">
        <v>12718</v>
      </c>
      <c r="R3499" s="4">
        <v>0</v>
      </c>
      <c r="S3499" s="4" t="s">
        <v>5627</v>
      </c>
      <c r="T3499" s="4">
        <v>99</v>
      </c>
      <c r="U3499" s="7" t="s">
        <v>6298</v>
      </c>
      <c r="V3499" s="7">
        <v>43</v>
      </c>
      <c r="W3499" s="3" t="s">
        <v>8169</v>
      </c>
      <c r="X3499" s="6">
        <v>4301</v>
      </c>
      <c r="Y3499" s="3" t="s">
        <v>9467</v>
      </c>
      <c r="Z3499" s="6">
        <v>4301001</v>
      </c>
      <c r="AA3499" s="3" t="s">
        <v>10492</v>
      </c>
      <c r="AB3499" s="6">
        <v>43010010002</v>
      </c>
      <c r="AC3499" s="3" t="s">
        <v>10497</v>
      </c>
      <c r="AD3499" s="5">
        <v>2000000000</v>
      </c>
      <c r="AE3499" s="5">
        <v>0</v>
      </c>
      <c r="AF3499" s="5">
        <v>0</v>
      </c>
      <c r="AG3499" s="5">
        <v>0</v>
      </c>
      <c r="AH3499" s="5">
        <v>0</v>
      </c>
      <c r="AI3499" s="5">
        <v>0</v>
      </c>
      <c r="AJ3499" s="5">
        <v>0</v>
      </c>
      <c r="AK3499" s="5">
        <v>2000000000</v>
      </c>
      <c r="AL3499" s="5">
        <v>0</v>
      </c>
      <c r="AM3499" s="5">
        <v>0</v>
      </c>
      <c r="AN3499" s="5">
        <v>0</v>
      </c>
      <c r="AO3499" s="5">
        <v>0</v>
      </c>
      <c r="AP3499" s="5">
        <v>0</v>
      </c>
      <c r="AQ3499" s="5">
        <v>0</v>
      </c>
      <c r="AR3499" s="5">
        <v>2000000000</v>
      </c>
    </row>
    <row r="3500" spans="1:44" x14ac:dyDescent="0.25">
      <c r="A3500" s="6">
        <v>4161</v>
      </c>
      <c r="B3500" s="3" t="s">
        <v>5447</v>
      </c>
      <c r="C3500" s="3" t="s">
        <v>6077</v>
      </c>
      <c r="D3500" s="3" t="s">
        <v>6746</v>
      </c>
      <c r="E3500" s="3" t="s">
        <v>3670</v>
      </c>
      <c r="F3500" s="3" t="s">
        <v>10632</v>
      </c>
      <c r="G3500" s="21">
        <v>8</v>
      </c>
      <c r="H3500" s="8" t="s">
        <v>12699</v>
      </c>
      <c r="I3500" s="3" t="s">
        <v>12493</v>
      </c>
      <c r="J3500" s="3" t="s">
        <v>12648</v>
      </c>
      <c r="K3500" s="7">
        <v>0</v>
      </c>
      <c r="L3500" s="3" t="s">
        <v>5458</v>
      </c>
      <c r="M3500" s="7">
        <v>1239</v>
      </c>
      <c r="N3500" s="3" t="s">
        <v>3650</v>
      </c>
      <c r="O3500" s="3" t="s">
        <v>5576</v>
      </c>
      <c r="P3500" s="8" t="s">
        <v>12715</v>
      </c>
      <c r="Q3500" s="8" t="s">
        <v>12718</v>
      </c>
      <c r="R3500" s="4">
        <v>0</v>
      </c>
      <c r="S3500" s="4" t="s">
        <v>5627</v>
      </c>
      <c r="T3500" s="4">
        <v>99</v>
      </c>
      <c r="U3500" s="7" t="s">
        <v>6298</v>
      </c>
      <c r="V3500" s="7">
        <v>43</v>
      </c>
      <c r="W3500" s="3" t="s">
        <v>8169</v>
      </c>
      <c r="X3500" s="6">
        <v>4301</v>
      </c>
      <c r="Y3500" s="3" t="s">
        <v>9467</v>
      </c>
      <c r="Z3500" s="6">
        <v>4301001</v>
      </c>
      <c r="AA3500" s="3" t="s">
        <v>10492</v>
      </c>
      <c r="AB3500" s="6">
        <v>43010010003</v>
      </c>
      <c r="AC3500" s="3" t="s">
        <v>10521</v>
      </c>
      <c r="AD3500" s="5">
        <v>1000000000</v>
      </c>
      <c r="AE3500" s="5">
        <v>0</v>
      </c>
      <c r="AF3500" s="5">
        <v>0</v>
      </c>
      <c r="AG3500" s="5">
        <v>0</v>
      </c>
      <c r="AH3500" s="5">
        <v>0</v>
      </c>
      <c r="AI3500" s="5">
        <v>0</v>
      </c>
      <c r="AJ3500" s="5">
        <v>0</v>
      </c>
      <c r="AK3500" s="5">
        <v>1000000000</v>
      </c>
      <c r="AL3500" s="5">
        <v>0</v>
      </c>
      <c r="AM3500" s="5">
        <v>0</v>
      </c>
      <c r="AN3500" s="5">
        <v>0</v>
      </c>
      <c r="AO3500" s="5">
        <v>0</v>
      </c>
      <c r="AP3500" s="5">
        <v>0</v>
      </c>
      <c r="AQ3500" s="5">
        <v>0</v>
      </c>
      <c r="AR3500" s="5">
        <v>1000000000</v>
      </c>
    </row>
    <row r="3501" spans="1:44" x14ac:dyDescent="0.25">
      <c r="A3501" s="6">
        <v>4161</v>
      </c>
      <c r="B3501" s="3" t="s">
        <v>5447</v>
      </c>
      <c r="C3501" s="3" t="s">
        <v>6079</v>
      </c>
      <c r="D3501" s="3" t="s">
        <v>6748</v>
      </c>
      <c r="E3501" s="3" t="s">
        <v>3671</v>
      </c>
      <c r="F3501" s="3" t="s">
        <v>10633</v>
      </c>
      <c r="G3501" s="21">
        <v>8</v>
      </c>
      <c r="H3501" s="8" t="s">
        <v>12699</v>
      </c>
      <c r="I3501" s="3" t="s">
        <v>12340</v>
      </c>
      <c r="J3501" s="3" t="s">
        <v>12544</v>
      </c>
      <c r="K3501" s="7">
        <v>0</v>
      </c>
      <c r="L3501" s="3" t="s">
        <v>5458</v>
      </c>
      <c r="M3501" s="7">
        <v>1239</v>
      </c>
      <c r="N3501" s="3" t="s">
        <v>3650</v>
      </c>
      <c r="O3501" s="3" t="s">
        <v>5576</v>
      </c>
      <c r="P3501" s="8" t="s">
        <v>12715</v>
      </c>
      <c r="Q3501" s="8" t="s">
        <v>12718</v>
      </c>
      <c r="R3501" s="4">
        <v>0</v>
      </c>
      <c r="S3501" s="4" t="s">
        <v>5627</v>
      </c>
      <c r="T3501" s="4">
        <v>99</v>
      </c>
      <c r="U3501" s="7" t="s">
        <v>6298</v>
      </c>
      <c r="V3501" s="7">
        <v>43</v>
      </c>
      <c r="W3501" s="3" t="s">
        <v>8169</v>
      </c>
      <c r="X3501" s="6">
        <v>4301</v>
      </c>
      <c r="Y3501" s="3" t="s">
        <v>9467</v>
      </c>
      <c r="Z3501" s="6">
        <v>4301001</v>
      </c>
      <c r="AA3501" s="3" t="s">
        <v>10492</v>
      </c>
      <c r="AB3501" s="6">
        <v>43010010005</v>
      </c>
      <c r="AC3501" s="3" t="s">
        <v>10527</v>
      </c>
      <c r="AD3501" s="5">
        <v>2500000000</v>
      </c>
      <c r="AE3501" s="5">
        <v>0</v>
      </c>
      <c r="AF3501" s="5">
        <v>0</v>
      </c>
      <c r="AG3501" s="5">
        <v>0</v>
      </c>
      <c r="AH3501" s="5">
        <v>0</v>
      </c>
      <c r="AI3501" s="5">
        <v>0</v>
      </c>
      <c r="AJ3501" s="5">
        <v>0</v>
      </c>
      <c r="AK3501" s="5">
        <v>2500000000</v>
      </c>
      <c r="AL3501" s="5">
        <v>0</v>
      </c>
      <c r="AM3501" s="5">
        <v>0</v>
      </c>
      <c r="AN3501" s="5">
        <v>0</v>
      </c>
      <c r="AO3501" s="5">
        <v>0</v>
      </c>
      <c r="AP3501" s="5">
        <v>0</v>
      </c>
      <c r="AQ3501" s="5">
        <v>0</v>
      </c>
      <c r="AR3501" s="5">
        <v>2500000000</v>
      </c>
    </row>
    <row r="3502" spans="1:44" x14ac:dyDescent="0.25">
      <c r="A3502" s="6">
        <v>4161</v>
      </c>
      <c r="B3502" s="3" t="s">
        <v>5447</v>
      </c>
      <c r="C3502" s="3" t="s">
        <v>6080</v>
      </c>
      <c r="D3502" s="3" t="s">
        <v>6749</v>
      </c>
      <c r="E3502" s="3" t="s">
        <v>3672</v>
      </c>
      <c r="F3502" s="3" t="s">
        <v>10537</v>
      </c>
      <c r="G3502" s="21">
        <v>8</v>
      </c>
      <c r="H3502" s="8" t="s">
        <v>12699</v>
      </c>
      <c r="I3502" s="3" t="s">
        <v>12356</v>
      </c>
      <c r="J3502" s="3" t="s">
        <v>12560</v>
      </c>
      <c r="K3502" s="7">
        <v>0</v>
      </c>
      <c r="L3502" s="3" t="s">
        <v>5458</v>
      </c>
      <c r="M3502" s="7">
        <v>1239</v>
      </c>
      <c r="N3502" s="3" t="s">
        <v>3650</v>
      </c>
      <c r="O3502" s="3" t="s">
        <v>5576</v>
      </c>
      <c r="P3502" s="8" t="s">
        <v>12715</v>
      </c>
      <c r="Q3502" s="8" t="s">
        <v>12718</v>
      </c>
      <c r="R3502" s="4">
        <v>0</v>
      </c>
      <c r="S3502" s="4" t="s">
        <v>5627</v>
      </c>
      <c r="T3502" s="4">
        <v>99</v>
      </c>
      <c r="U3502" s="7" t="s">
        <v>6298</v>
      </c>
      <c r="V3502" s="7">
        <v>43</v>
      </c>
      <c r="W3502" s="3" t="s">
        <v>8169</v>
      </c>
      <c r="X3502" s="6">
        <v>4301</v>
      </c>
      <c r="Y3502" s="3" t="s">
        <v>9467</v>
      </c>
      <c r="Z3502" s="6">
        <v>4301001</v>
      </c>
      <c r="AA3502" s="3" t="s">
        <v>10492</v>
      </c>
      <c r="AB3502" s="6">
        <v>43010010006</v>
      </c>
      <c r="AC3502" s="3" t="s">
        <v>10533</v>
      </c>
      <c r="AD3502" s="5">
        <v>3000000000</v>
      </c>
      <c r="AE3502" s="5">
        <v>0</v>
      </c>
      <c r="AF3502" s="5">
        <v>0</v>
      </c>
      <c r="AG3502" s="5">
        <v>0</v>
      </c>
      <c r="AH3502" s="5">
        <v>0</v>
      </c>
      <c r="AI3502" s="5">
        <v>0</v>
      </c>
      <c r="AJ3502" s="5">
        <v>0</v>
      </c>
      <c r="AK3502" s="5">
        <v>3000000000</v>
      </c>
      <c r="AL3502" s="5">
        <v>0</v>
      </c>
      <c r="AM3502" s="5">
        <v>0</v>
      </c>
      <c r="AN3502" s="5">
        <v>0</v>
      </c>
      <c r="AO3502" s="5">
        <v>0</v>
      </c>
      <c r="AP3502" s="5">
        <v>0</v>
      </c>
      <c r="AQ3502" s="5">
        <v>0</v>
      </c>
      <c r="AR3502" s="5">
        <v>3000000000</v>
      </c>
    </row>
    <row r="3503" spans="1:44" x14ac:dyDescent="0.25">
      <c r="A3503" s="6">
        <v>4161</v>
      </c>
      <c r="B3503" s="3" t="s">
        <v>5447</v>
      </c>
      <c r="C3503" s="3" t="s">
        <v>6082</v>
      </c>
      <c r="D3503" s="3" t="s">
        <v>6751</v>
      </c>
      <c r="E3503" s="3" t="s">
        <v>3673</v>
      </c>
      <c r="F3503" s="3" t="s">
        <v>10634</v>
      </c>
      <c r="G3503" s="21">
        <v>8</v>
      </c>
      <c r="H3503" s="8" t="s">
        <v>12699</v>
      </c>
      <c r="I3503" s="3" t="s">
        <v>12524</v>
      </c>
      <c r="J3503" s="3" t="s">
        <v>12658</v>
      </c>
      <c r="K3503" s="7">
        <v>0</v>
      </c>
      <c r="L3503" s="3" t="s">
        <v>5458</v>
      </c>
      <c r="M3503" s="7">
        <v>1239</v>
      </c>
      <c r="N3503" s="3" t="s">
        <v>3650</v>
      </c>
      <c r="O3503" s="3" t="s">
        <v>5576</v>
      </c>
      <c r="P3503" s="8" t="s">
        <v>12715</v>
      </c>
      <c r="Q3503" s="8" t="s">
        <v>12718</v>
      </c>
      <c r="R3503" s="4">
        <v>0</v>
      </c>
      <c r="S3503" s="4" t="s">
        <v>5627</v>
      </c>
      <c r="T3503" s="4">
        <v>99</v>
      </c>
      <c r="U3503" s="7" t="s">
        <v>6298</v>
      </c>
      <c r="V3503" s="7">
        <v>43</v>
      </c>
      <c r="W3503" s="3" t="s">
        <v>8169</v>
      </c>
      <c r="X3503" s="6">
        <v>4301</v>
      </c>
      <c r="Y3503" s="3" t="s">
        <v>9467</v>
      </c>
      <c r="Z3503" s="6">
        <v>4301001</v>
      </c>
      <c r="AA3503" s="3" t="s">
        <v>10492</v>
      </c>
      <c r="AB3503" s="6">
        <v>43010010008</v>
      </c>
      <c r="AC3503" s="3" t="s">
        <v>10545</v>
      </c>
      <c r="AD3503" s="5">
        <v>1207810000</v>
      </c>
      <c r="AE3503" s="5">
        <v>0</v>
      </c>
      <c r="AF3503" s="5">
        <v>0</v>
      </c>
      <c r="AG3503" s="5">
        <v>0</v>
      </c>
      <c r="AH3503" s="5">
        <v>0</v>
      </c>
      <c r="AI3503" s="5">
        <v>0</v>
      </c>
      <c r="AJ3503" s="5">
        <v>0</v>
      </c>
      <c r="AK3503" s="5">
        <v>1207810000</v>
      </c>
      <c r="AL3503" s="5">
        <v>0</v>
      </c>
      <c r="AM3503" s="5">
        <v>0</v>
      </c>
      <c r="AN3503" s="5">
        <v>0</v>
      </c>
      <c r="AO3503" s="5">
        <v>0</v>
      </c>
      <c r="AP3503" s="5">
        <v>0</v>
      </c>
      <c r="AQ3503" s="5">
        <v>0</v>
      </c>
      <c r="AR3503" s="5">
        <v>1207810000</v>
      </c>
    </row>
    <row r="3504" spans="1:44" x14ac:dyDescent="0.25">
      <c r="A3504" s="6">
        <v>4161</v>
      </c>
      <c r="B3504" s="3" t="s">
        <v>5447</v>
      </c>
      <c r="C3504" s="3" t="s">
        <v>6088</v>
      </c>
      <c r="D3504" s="3" t="s">
        <v>6757</v>
      </c>
      <c r="E3504" s="3" t="s">
        <v>3675</v>
      </c>
      <c r="F3504" s="3" t="s">
        <v>10635</v>
      </c>
      <c r="G3504" s="21">
        <v>9</v>
      </c>
      <c r="H3504" s="8" t="s">
        <v>12709</v>
      </c>
      <c r="I3504" s="3" t="s">
        <v>12339</v>
      </c>
      <c r="J3504" s="3" t="s">
        <v>12543</v>
      </c>
      <c r="K3504" s="7">
        <v>0</v>
      </c>
      <c r="L3504" s="3" t="s">
        <v>5458</v>
      </c>
      <c r="M3504" s="7">
        <v>1313</v>
      </c>
      <c r="N3504" s="3" t="s">
        <v>3674</v>
      </c>
      <c r="O3504" s="3" t="s">
        <v>5577</v>
      </c>
      <c r="P3504" s="8" t="s">
        <v>12715</v>
      </c>
      <c r="Q3504" s="8" t="s">
        <v>12718</v>
      </c>
      <c r="R3504" s="4">
        <v>0</v>
      </c>
      <c r="S3504" s="4" t="s">
        <v>5627</v>
      </c>
      <c r="T3504" s="4">
        <v>99</v>
      </c>
      <c r="U3504" s="7" t="s">
        <v>6298</v>
      </c>
      <c r="V3504" s="7">
        <v>43</v>
      </c>
      <c r="W3504" s="3" t="s">
        <v>8169</v>
      </c>
      <c r="X3504" s="6">
        <v>4301</v>
      </c>
      <c r="Y3504" s="3" t="s">
        <v>9467</v>
      </c>
      <c r="Z3504" s="6">
        <v>4301002</v>
      </c>
      <c r="AA3504" s="3" t="s">
        <v>10578</v>
      </c>
      <c r="AB3504" s="6">
        <v>43010020004</v>
      </c>
      <c r="AC3504" s="3" t="s">
        <v>10582</v>
      </c>
      <c r="AD3504" s="5">
        <v>3000000</v>
      </c>
      <c r="AE3504" s="5">
        <v>0</v>
      </c>
      <c r="AF3504" s="5">
        <v>0</v>
      </c>
      <c r="AG3504" s="5">
        <v>0</v>
      </c>
      <c r="AH3504" s="5">
        <v>0</v>
      </c>
      <c r="AI3504" s="5">
        <v>0</v>
      </c>
      <c r="AJ3504" s="5">
        <v>0</v>
      </c>
      <c r="AK3504" s="5">
        <v>3000000</v>
      </c>
      <c r="AL3504" s="5">
        <v>0</v>
      </c>
      <c r="AM3504" s="5">
        <v>0</v>
      </c>
      <c r="AN3504" s="5">
        <v>0</v>
      </c>
      <c r="AO3504" s="5">
        <v>0</v>
      </c>
      <c r="AP3504" s="5">
        <v>0</v>
      </c>
      <c r="AQ3504" s="5">
        <v>0</v>
      </c>
      <c r="AR3504" s="5">
        <v>3000000</v>
      </c>
    </row>
    <row r="3505" spans="1:44" x14ac:dyDescent="0.25">
      <c r="A3505" s="6">
        <v>4161</v>
      </c>
      <c r="B3505" s="3" t="s">
        <v>5447</v>
      </c>
      <c r="C3505" s="3" t="s">
        <v>6088</v>
      </c>
      <c r="D3505" s="3" t="s">
        <v>6757</v>
      </c>
      <c r="E3505" s="3" t="s">
        <v>3687</v>
      </c>
      <c r="F3505" s="3" t="s">
        <v>10591</v>
      </c>
      <c r="G3505" s="21">
        <v>9</v>
      </c>
      <c r="H3505" s="8" t="s">
        <v>12709</v>
      </c>
      <c r="I3505" s="3" t="s">
        <v>12339</v>
      </c>
      <c r="J3505" s="3" t="s">
        <v>12543</v>
      </c>
      <c r="K3505" s="7">
        <v>0</v>
      </c>
      <c r="L3505" s="3" t="s">
        <v>5458</v>
      </c>
      <c r="M3505" s="7">
        <v>7125</v>
      </c>
      <c r="N3505" s="3" t="s">
        <v>3686</v>
      </c>
      <c r="O3505" s="3" t="s">
        <v>5578</v>
      </c>
      <c r="P3505" s="8" t="s">
        <v>12715</v>
      </c>
      <c r="Q3505" s="8" t="s">
        <v>12718</v>
      </c>
      <c r="R3505" s="4">
        <v>0</v>
      </c>
      <c r="S3505" s="4" t="s">
        <v>5627</v>
      </c>
      <c r="T3505" s="4">
        <v>99</v>
      </c>
      <c r="U3505" s="7" t="s">
        <v>6298</v>
      </c>
      <c r="V3505" s="7">
        <v>43</v>
      </c>
      <c r="W3505" s="3" t="s">
        <v>8169</v>
      </c>
      <c r="X3505" s="6">
        <v>4301</v>
      </c>
      <c r="Y3505" s="3" t="s">
        <v>9467</v>
      </c>
      <c r="Z3505" s="6">
        <v>4301002</v>
      </c>
      <c r="AA3505" s="3" t="s">
        <v>10578</v>
      </c>
      <c r="AB3505" s="6">
        <v>43010020004</v>
      </c>
      <c r="AC3505" s="3" t="s">
        <v>10582</v>
      </c>
      <c r="AD3505" s="5">
        <v>2000000</v>
      </c>
      <c r="AE3505" s="5">
        <v>0</v>
      </c>
      <c r="AF3505" s="5">
        <v>0</v>
      </c>
      <c r="AG3505" s="5">
        <v>0</v>
      </c>
      <c r="AH3505" s="5">
        <v>0</v>
      </c>
      <c r="AI3505" s="5">
        <v>0</v>
      </c>
      <c r="AJ3505" s="5">
        <v>0</v>
      </c>
      <c r="AK3505" s="5">
        <v>2000000</v>
      </c>
      <c r="AL3505" s="5">
        <v>0</v>
      </c>
      <c r="AM3505" s="5">
        <v>0</v>
      </c>
      <c r="AN3505" s="5">
        <v>0</v>
      </c>
      <c r="AO3505" s="5">
        <v>0</v>
      </c>
      <c r="AP3505" s="5">
        <v>0</v>
      </c>
      <c r="AQ3505" s="5">
        <v>0</v>
      </c>
      <c r="AR3505" s="5">
        <v>2000000</v>
      </c>
    </row>
    <row r="3506" spans="1:44" x14ac:dyDescent="0.25">
      <c r="A3506" s="6">
        <v>4161</v>
      </c>
      <c r="B3506" s="3" t="s">
        <v>5447</v>
      </c>
      <c r="C3506" s="3" t="s">
        <v>6088</v>
      </c>
      <c r="D3506" s="3" t="s">
        <v>6757</v>
      </c>
      <c r="E3506" s="3" t="s">
        <v>3689</v>
      </c>
      <c r="F3506" s="3" t="s">
        <v>10591</v>
      </c>
      <c r="G3506" s="21">
        <v>9</v>
      </c>
      <c r="H3506" s="8" t="s">
        <v>12709</v>
      </c>
      <c r="I3506" s="3" t="s">
        <v>12339</v>
      </c>
      <c r="J3506" s="3" t="s">
        <v>12543</v>
      </c>
      <c r="K3506" s="7">
        <v>0</v>
      </c>
      <c r="L3506" s="3" t="s">
        <v>5458</v>
      </c>
      <c r="M3506" s="7">
        <v>7126</v>
      </c>
      <c r="N3506" s="3" t="s">
        <v>3688</v>
      </c>
      <c r="O3506" s="3" t="s">
        <v>5579</v>
      </c>
      <c r="P3506" s="8" t="s">
        <v>12715</v>
      </c>
      <c r="Q3506" s="8" t="s">
        <v>12718</v>
      </c>
      <c r="R3506" s="4">
        <v>0</v>
      </c>
      <c r="S3506" s="4" t="s">
        <v>5627</v>
      </c>
      <c r="T3506" s="4">
        <v>99</v>
      </c>
      <c r="U3506" s="7" t="s">
        <v>6298</v>
      </c>
      <c r="V3506" s="7">
        <v>43</v>
      </c>
      <c r="W3506" s="3" t="s">
        <v>8169</v>
      </c>
      <c r="X3506" s="6">
        <v>4301</v>
      </c>
      <c r="Y3506" s="3" t="s">
        <v>9467</v>
      </c>
      <c r="Z3506" s="6">
        <v>4301002</v>
      </c>
      <c r="AA3506" s="3" t="s">
        <v>10578</v>
      </c>
      <c r="AB3506" s="6">
        <v>43010020004</v>
      </c>
      <c r="AC3506" s="3" t="s">
        <v>10582</v>
      </c>
      <c r="AD3506" s="5">
        <v>2000000</v>
      </c>
      <c r="AE3506" s="5">
        <v>0</v>
      </c>
      <c r="AF3506" s="5">
        <v>0</v>
      </c>
      <c r="AG3506" s="5">
        <v>0</v>
      </c>
      <c r="AH3506" s="5">
        <v>0</v>
      </c>
      <c r="AI3506" s="5">
        <v>0</v>
      </c>
      <c r="AJ3506" s="5">
        <v>0</v>
      </c>
      <c r="AK3506" s="5">
        <v>2000000</v>
      </c>
      <c r="AL3506" s="5">
        <v>0</v>
      </c>
      <c r="AM3506" s="5">
        <v>0</v>
      </c>
      <c r="AN3506" s="5">
        <v>0</v>
      </c>
      <c r="AO3506" s="5">
        <v>0</v>
      </c>
      <c r="AP3506" s="5">
        <v>0</v>
      </c>
      <c r="AQ3506" s="5">
        <v>0</v>
      </c>
      <c r="AR3506" s="5">
        <v>2000000</v>
      </c>
    </row>
    <row r="3507" spans="1:44" x14ac:dyDescent="0.25">
      <c r="A3507" s="6">
        <v>4161</v>
      </c>
      <c r="B3507" s="3" t="s">
        <v>5447</v>
      </c>
      <c r="C3507" s="3" t="s">
        <v>6074</v>
      </c>
      <c r="D3507" s="3" t="s">
        <v>6743</v>
      </c>
      <c r="E3507" s="3" t="s">
        <v>3691</v>
      </c>
      <c r="F3507" s="3" t="s">
        <v>10636</v>
      </c>
      <c r="G3507" s="21">
        <v>9</v>
      </c>
      <c r="H3507" s="8" t="s">
        <v>12709</v>
      </c>
      <c r="I3507" s="3" t="s">
        <v>12340</v>
      </c>
      <c r="J3507" s="3" t="s">
        <v>12544</v>
      </c>
      <c r="K3507" s="7">
        <v>0</v>
      </c>
      <c r="L3507" s="3" t="s">
        <v>5458</v>
      </c>
      <c r="M3507" s="7">
        <v>7839</v>
      </c>
      <c r="N3507" s="3" t="s">
        <v>3690</v>
      </c>
      <c r="O3507" s="3" t="s">
        <v>5580</v>
      </c>
      <c r="P3507" s="8" t="s">
        <v>12715</v>
      </c>
      <c r="Q3507" s="8" t="s">
        <v>12718</v>
      </c>
      <c r="R3507" s="4">
        <v>0</v>
      </c>
      <c r="S3507" s="4" t="s">
        <v>5627</v>
      </c>
      <c r="T3507" s="4">
        <v>99</v>
      </c>
      <c r="U3507" s="7" t="s">
        <v>6298</v>
      </c>
      <c r="V3507" s="7">
        <v>43</v>
      </c>
      <c r="W3507" s="3" t="s">
        <v>8169</v>
      </c>
      <c r="X3507" s="6">
        <v>4301</v>
      </c>
      <c r="Y3507" s="3" t="s">
        <v>9467</v>
      </c>
      <c r="Z3507" s="6">
        <v>4301001</v>
      </c>
      <c r="AA3507" s="3" t="s">
        <v>10492</v>
      </c>
      <c r="AB3507" s="6">
        <v>43010010002</v>
      </c>
      <c r="AC3507" s="3" t="s">
        <v>10497</v>
      </c>
      <c r="AD3507" s="5">
        <v>394117000</v>
      </c>
      <c r="AE3507" s="5">
        <v>0</v>
      </c>
      <c r="AF3507" s="5">
        <v>0</v>
      </c>
      <c r="AG3507" s="5">
        <v>0</v>
      </c>
      <c r="AH3507" s="5">
        <v>0</v>
      </c>
      <c r="AI3507" s="5">
        <v>0</v>
      </c>
      <c r="AJ3507" s="5">
        <v>0</v>
      </c>
      <c r="AK3507" s="5">
        <v>394117000</v>
      </c>
      <c r="AL3507" s="5">
        <v>0</v>
      </c>
      <c r="AM3507" s="5">
        <v>0</v>
      </c>
      <c r="AN3507" s="5">
        <v>0</v>
      </c>
      <c r="AO3507" s="5">
        <v>0</v>
      </c>
      <c r="AP3507" s="5">
        <v>0</v>
      </c>
      <c r="AQ3507" s="5">
        <v>0</v>
      </c>
      <c r="AR3507" s="5">
        <v>394117000</v>
      </c>
    </row>
    <row r="3508" spans="1:44" x14ac:dyDescent="0.25">
      <c r="A3508" s="6">
        <v>4161</v>
      </c>
      <c r="B3508" s="3" t="s">
        <v>5447</v>
      </c>
      <c r="C3508" s="3" t="s">
        <v>6071</v>
      </c>
      <c r="D3508" s="3" t="s">
        <v>6740</v>
      </c>
      <c r="E3508" s="3" t="s">
        <v>3477</v>
      </c>
      <c r="F3508" s="3" t="s">
        <v>10483</v>
      </c>
      <c r="G3508" s="21">
        <v>9</v>
      </c>
      <c r="H3508" s="8" t="s">
        <v>12709</v>
      </c>
      <c r="I3508" s="3" t="s">
        <v>12524</v>
      </c>
      <c r="J3508" s="3" t="s">
        <v>12658</v>
      </c>
      <c r="K3508" s="7">
        <v>2</v>
      </c>
      <c r="L3508" s="3" t="s">
        <v>5459</v>
      </c>
      <c r="M3508" s="7">
        <v>1103</v>
      </c>
      <c r="N3508" s="3" t="s">
        <v>179</v>
      </c>
      <c r="O3508" s="3" t="s">
        <v>5542</v>
      </c>
      <c r="P3508" s="8" t="s">
        <v>12715</v>
      </c>
      <c r="Q3508" s="8" t="s">
        <v>12717</v>
      </c>
      <c r="R3508" s="4">
        <v>0</v>
      </c>
      <c r="S3508" s="4" t="s">
        <v>5627</v>
      </c>
      <c r="T3508" s="4">
        <v>99</v>
      </c>
      <c r="U3508" s="7" t="s">
        <v>6298</v>
      </c>
      <c r="V3508" s="7">
        <v>42</v>
      </c>
      <c r="W3508" s="3" t="s">
        <v>7180</v>
      </c>
      <c r="X3508" s="6">
        <v>4203</v>
      </c>
      <c r="Y3508" s="3" t="s">
        <v>7274</v>
      </c>
      <c r="Z3508" s="6">
        <v>4203002</v>
      </c>
      <c r="AA3508" s="3" t="s">
        <v>7275</v>
      </c>
      <c r="AB3508" s="6">
        <v>42030020013</v>
      </c>
      <c r="AC3508" s="3" t="s">
        <v>10482</v>
      </c>
      <c r="AD3508" s="5">
        <v>0</v>
      </c>
      <c r="AE3508" s="5">
        <v>0</v>
      </c>
      <c r="AF3508" s="5">
        <v>234487139</v>
      </c>
      <c r="AG3508" s="5">
        <v>0</v>
      </c>
      <c r="AH3508" s="5">
        <v>0</v>
      </c>
      <c r="AI3508" s="5">
        <v>0</v>
      </c>
      <c r="AJ3508" s="5">
        <v>0</v>
      </c>
      <c r="AK3508" s="5">
        <v>234487139</v>
      </c>
      <c r="AL3508" s="5">
        <v>234487139</v>
      </c>
      <c r="AM3508" s="5">
        <v>234487139</v>
      </c>
      <c r="AN3508" s="5">
        <v>0</v>
      </c>
      <c r="AO3508" s="5">
        <v>0</v>
      </c>
      <c r="AP3508" s="5">
        <v>234487139</v>
      </c>
      <c r="AQ3508" s="5">
        <v>0</v>
      </c>
      <c r="AR3508" s="5">
        <v>0</v>
      </c>
    </row>
    <row r="3509" spans="1:44" x14ac:dyDescent="0.25">
      <c r="A3509" s="6">
        <v>4161</v>
      </c>
      <c r="B3509" s="3" t="s">
        <v>5447</v>
      </c>
      <c r="C3509" s="3" t="s">
        <v>6096</v>
      </c>
      <c r="D3509" s="3" t="s">
        <v>6765</v>
      </c>
      <c r="E3509" s="3" t="s">
        <v>3560</v>
      </c>
      <c r="F3509" s="3" t="s">
        <v>10522</v>
      </c>
      <c r="G3509" s="21">
        <v>8</v>
      </c>
      <c r="H3509" s="8" t="s">
        <v>12699</v>
      </c>
      <c r="I3509" s="3" t="s">
        <v>12493</v>
      </c>
      <c r="J3509" s="3" t="s">
        <v>12648</v>
      </c>
      <c r="K3509" s="7">
        <v>2</v>
      </c>
      <c r="L3509" s="3" t="s">
        <v>5459</v>
      </c>
      <c r="M3509" s="7">
        <v>1104</v>
      </c>
      <c r="N3509" s="3" t="s">
        <v>180</v>
      </c>
      <c r="O3509" s="3" t="s">
        <v>5462</v>
      </c>
      <c r="P3509" s="8" t="s">
        <v>12715</v>
      </c>
      <c r="Q3509" s="8" t="s">
        <v>12717</v>
      </c>
      <c r="R3509" s="4">
        <v>0</v>
      </c>
      <c r="S3509" s="4" t="s">
        <v>5627</v>
      </c>
      <c r="T3509" s="4">
        <v>99</v>
      </c>
      <c r="U3509" s="7" t="s">
        <v>6298</v>
      </c>
      <c r="V3509" s="7">
        <v>43</v>
      </c>
      <c r="W3509" s="3" t="s">
        <v>8169</v>
      </c>
      <c r="X3509" s="6">
        <v>4301</v>
      </c>
      <c r="Y3509" s="3" t="s">
        <v>9467</v>
      </c>
      <c r="Z3509" s="6">
        <v>4301001</v>
      </c>
      <c r="AA3509" s="3" t="s">
        <v>10492</v>
      </c>
      <c r="AB3509" s="6">
        <v>43010010003</v>
      </c>
      <c r="AC3509" s="3" t="s">
        <v>10521</v>
      </c>
      <c r="AD3509" s="5">
        <v>0</v>
      </c>
      <c r="AE3509" s="5">
        <v>0</v>
      </c>
      <c r="AF3509" s="5">
        <v>1138436609</v>
      </c>
      <c r="AG3509" s="5">
        <v>0</v>
      </c>
      <c r="AH3509" s="5">
        <v>0</v>
      </c>
      <c r="AI3509" s="5">
        <v>0</v>
      </c>
      <c r="AJ3509" s="5">
        <v>0</v>
      </c>
      <c r="AK3509" s="5">
        <v>1138436609</v>
      </c>
      <c r="AL3509" s="5">
        <v>1138436609</v>
      </c>
      <c r="AM3509" s="5">
        <v>1138436609</v>
      </c>
      <c r="AN3509" s="5">
        <v>0</v>
      </c>
      <c r="AO3509" s="5">
        <v>0</v>
      </c>
      <c r="AP3509" s="5">
        <v>1138436609</v>
      </c>
      <c r="AQ3509" s="5">
        <v>0</v>
      </c>
      <c r="AR3509" s="5">
        <v>0</v>
      </c>
    </row>
    <row r="3510" spans="1:44" x14ac:dyDescent="0.25">
      <c r="A3510" s="6">
        <v>4161</v>
      </c>
      <c r="B3510" s="3" t="s">
        <v>5447</v>
      </c>
      <c r="C3510" s="3" t="s">
        <v>6096</v>
      </c>
      <c r="D3510" s="3" t="s">
        <v>6765</v>
      </c>
      <c r="E3510" s="3" t="s">
        <v>3561</v>
      </c>
      <c r="F3510" s="3" t="s">
        <v>10637</v>
      </c>
      <c r="G3510" s="21">
        <v>8</v>
      </c>
      <c r="H3510" s="8" t="s">
        <v>12699</v>
      </c>
      <c r="I3510" s="3" t="s">
        <v>12351</v>
      </c>
      <c r="J3510" s="3" t="s">
        <v>12555</v>
      </c>
      <c r="K3510" s="7">
        <v>2</v>
      </c>
      <c r="L3510" s="3" t="s">
        <v>5459</v>
      </c>
      <c r="M3510" s="7">
        <v>1104</v>
      </c>
      <c r="N3510" s="3" t="s">
        <v>180</v>
      </c>
      <c r="O3510" s="3" t="s">
        <v>5462</v>
      </c>
      <c r="P3510" s="8" t="s">
        <v>12715</v>
      </c>
      <c r="Q3510" s="8" t="s">
        <v>12717</v>
      </c>
      <c r="R3510" s="4">
        <v>0</v>
      </c>
      <c r="S3510" s="4" t="s">
        <v>5627</v>
      </c>
      <c r="T3510" s="4">
        <v>99</v>
      </c>
      <c r="U3510" s="7" t="s">
        <v>6298</v>
      </c>
      <c r="V3510" s="7">
        <v>43</v>
      </c>
      <c r="W3510" s="3" t="s">
        <v>8169</v>
      </c>
      <c r="X3510" s="6">
        <v>4301</v>
      </c>
      <c r="Y3510" s="3" t="s">
        <v>9467</v>
      </c>
      <c r="Z3510" s="6">
        <v>4301001</v>
      </c>
      <c r="AA3510" s="3" t="s">
        <v>10492</v>
      </c>
      <c r="AB3510" s="6">
        <v>43010010003</v>
      </c>
      <c r="AC3510" s="3" t="s">
        <v>10521</v>
      </c>
      <c r="AD3510" s="5">
        <v>0</v>
      </c>
      <c r="AE3510" s="5">
        <v>0</v>
      </c>
      <c r="AF3510" s="5">
        <v>102193966</v>
      </c>
      <c r="AG3510" s="5">
        <v>0</v>
      </c>
      <c r="AH3510" s="5">
        <v>0</v>
      </c>
      <c r="AI3510" s="5">
        <v>0</v>
      </c>
      <c r="AJ3510" s="5">
        <v>0</v>
      </c>
      <c r="AK3510" s="5">
        <v>102193966</v>
      </c>
      <c r="AL3510" s="5">
        <v>102193966</v>
      </c>
      <c r="AM3510" s="5">
        <v>102193966</v>
      </c>
      <c r="AN3510" s="5">
        <v>0</v>
      </c>
      <c r="AO3510" s="5">
        <v>0</v>
      </c>
      <c r="AP3510" s="5">
        <v>102193966</v>
      </c>
      <c r="AQ3510" s="5">
        <v>0</v>
      </c>
      <c r="AR3510" s="5">
        <v>0</v>
      </c>
    </row>
    <row r="3511" spans="1:44" x14ac:dyDescent="0.25">
      <c r="A3511" s="6">
        <v>4161</v>
      </c>
      <c r="B3511" s="3" t="s">
        <v>5447</v>
      </c>
      <c r="C3511" s="3" t="s">
        <v>6073</v>
      </c>
      <c r="D3511" s="3" t="s">
        <v>6742</v>
      </c>
      <c r="E3511" s="3" t="s">
        <v>3653</v>
      </c>
      <c r="F3511" s="3" t="s">
        <v>10638</v>
      </c>
      <c r="G3511" s="21">
        <v>8</v>
      </c>
      <c r="H3511" s="8" t="s">
        <v>12699</v>
      </c>
      <c r="I3511" s="3" t="s">
        <v>12341</v>
      </c>
      <c r="J3511" s="3" t="s">
        <v>12545</v>
      </c>
      <c r="K3511" s="7">
        <v>2</v>
      </c>
      <c r="L3511" s="3" t="s">
        <v>5459</v>
      </c>
      <c r="M3511" s="7">
        <v>1239</v>
      </c>
      <c r="N3511" s="3" t="s">
        <v>3692</v>
      </c>
      <c r="O3511" s="3" t="s">
        <v>5576</v>
      </c>
      <c r="P3511" s="8" t="s">
        <v>12715</v>
      </c>
      <c r="Q3511" s="8" t="s">
        <v>12718</v>
      </c>
      <c r="R3511" s="4">
        <v>0</v>
      </c>
      <c r="S3511" s="4" t="s">
        <v>5627</v>
      </c>
      <c r="T3511" s="4">
        <v>99</v>
      </c>
      <c r="U3511" s="7" t="s">
        <v>6298</v>
      </c>
      <c r="V3511" s="7">
        <v>43</v>
      </c>
      <c r="W3511" s="3" t="s">
        <v>8169</v>
      </c>
      <c r="X3511" s="6">
        <v>4301</v>
      </c>
      <c r="Y3511" s="3" t="s">
        <v>9467</v>
      </c>
      <c r="Z3511" s="6">
        <v>4301001</v>
      </c>
      <c r="AA3511" s="3" t="s">
        <v>10492</v>
      </c>
      <c r="AB3511" s="6">
        <v>43010010002</v>
      </c>
      <c r="AC3511" s="3" t="s">
        <v>10497</v>
      </c>
      <c r="AD3511" s="5">
        <v>0</v>
      </c>
      <c r="AE3511" s="5">
        <v>0</v>
      </c>
      <c r="AF3511" s="5">
        <v>1596000000</v>
      </c>
      <c r="AG3511" s="5">
        <v>0</v>
      </c>
      <c r="AH3511" s="5">
        <v>0</v>
      </c>
      <c r="AI3511" s="5">
        <v>0</v>
      </c>
      <c r="AJ3511" s="5">
        <v>0</v>
      </c>
      <c r="AK3511" s="5">
        <v>1596000000</v>
      </c>
      <c r="AL3511" s="5">
        <v>1596000000</v>
      </c>
      <c r="AM3511" s="5">
        <v>1596000000</v>
      </c>
      <c r="AN3511" s="5">
        <v>0</v>
      </c>
      <c r="AO3511" s="5">
        <v>0</v>
      </c>
      <c r="AP3511" s="5">
        <v>1596000000</v>
      </c>
      <c r="AQ3511" s="5">
        <v>0</v>
      </c>
      <c r="AR3511" s="5">
        <v>0</v>
      </c>
    </row>
    <row r="3512" spans="1:44" x14ac:dyDescent="0.25">
      <c r="A3512" s="6">
        <v>4161</v>
      </c>
      <c r="B3512" s="3" t="s">
        <v>5447</v>
      </c>
      <c r="C3512" s="3" t="s">
        <v>6077</v>
      </c>
      <c r="D3512" s="3" t="s">
        <v>6746</v>
      </c>
      <c r="E3512" s="3" t="s">
        <v>3670</v>
      </c>
      <c r="F3512" s="3" t="s">
        <v>10632</v>
      </c>
      <c r="G3512" s="21">
        <v>8</v>
      </c>
      <c r="H3512" s="8" t="s">
        <v>12699</v>
      </c>
      <c r="I3512" s="3" t="s">
        <v>12493</v>
      </c>
      <c r="J3512" s="3" t="s">
        <v>12648</v>
      </c>
      <c r="K3512" s="7">
        <v>2</v>
      </c>
      <c r="L3512" s="3" t="s">
        <v>5459</v>
      </c>
      <c r="M3512" s="7">
        <v>1239</v>
      </c>
      <c r="N3512" s="3" t="s">
        <v>3692</v>
      </c>
      <c r="O3512" s="3" t="s">
        <v>5576</v>
      </c>
      <c r="P3512" s="8" t="s">
        <v>12715</v>
      </c>
      <c r="Q3512" s="8" t="s">
        <v>12718</v>
      </c>
      <c r="R3512" s="4">
        <v>0</v>
      </c>
      <c r="S3512" s="4" t="s">
        <v>5627</v>
      </c>
      <c r="T3512" s="4">
        <v>99</v>
      </c>
      <c r="U3512" s="7" t="s">
        <v>6298</v>
      </c>
      <c r="V3512" s="7">
        <v>43</v>
      </c>
      <c r="W3512" s="3" t="s">
        <v>8169</v>
      </c>
      <c r="X3512" s="6">
        <v>4301</v>
      </c>
      <c r="Y3512" s="3" t="s">
        <v>9467</v>
      </c>
      <c r="Z3512" s="6">
        <v>4301001</v>
      </c>
      <c r="AA3512" s="3" t="s">
        <v>10492</v>
      </c>
      <c r="AB3512" s="6">
        <v>43010010003</v>
      </c>
      <c r="AC3512" s="3" t="s">
        <v>10521</v>
      </c>
      <c r="AD3512" s="5">
        <v>0</v>
      </c>
      <c r="AE3512" s="5">
        <v>0</v>
      </c>
      <c r="AF3512" s="5">
        <v>549449295</v>
      </c>
      <c r="AG3512" s="5">
        <v>0</v>
      </c>
      <c r="AH3512" s="5">
        <v>0</v>
      </c>
      <c r="AI3512" s="5">
        <v>0</v>
      </c>
      <c r="AJ3512" s="5">
        <v>0</v>
      </c>
      <c r="AK3512" s="5">
        <v>549449295</v>
      </c>
      <c r="AL3512" s="5">
        <v>549449295</v>
      </c>
      <c r="AM3512" s="5">
        <v>549449295</v>
      </c>
      <c r="AN3512" s="5">
        <v>0</v>
      </c>
      <c r="AO3512" s="5">
        <v>0</v>
      </c>
      <c r="AP3512" s="5">
        <v>549449295</v>
      </c>
      <c r="AQ3512" s="5">
        <v>0</v>
      </c>
      <c r="AR3512" s="5">
        <v>0</v>
      </c>
    </row>
    <row r="3513" spans="1:44" x14ac:dyDescent="0.25">
      <c r="A3513" s="6">
        <v>4161</v>
      </c>
      <c r="B3513" s="3" t="s">
        <v>5447</v>
      </c>
      <c r="C3513" s="3" t="s">
        <v>6097</v>
      </c>
      <c r="D3513" s="3" t="s">
        <v>6766</v>
      </c>
      <c r="E3513" s="3" t="s">
        <v>3693</v>
      </c>
      <c r="F3513" s="3" t="s">
        <v>10639</v>
      </c>
      <c r="G3513" s="21">
        <v>8</v>
      </c>
      <c r="H3513" s="8" t="s">
        <v>12699</v>
      </c>
      <c r="I3513" s="3" t="s">
        <v>12340</v>
      </c>
      <c r="J3513" s="3" t="s">
        <v>12544</v>
      </c>
      <c r="K3513" s="7">
        <v>2</v>
      </c>
      <c r="L3513" s="3" t="s">
        <v>5459</v>
      </c>
      <c r="M3513" s="7">
        <v>1239</v>
      </c>
      <c r="N3513" s="3" t="s">
        <v>3692</v>
      </c>
      <c r="O3513" s="3" t="s">
        <v>5576</v>
      </c>
      <c r="P3513" s="8" t="s">
        <v>12715</v>
      </c>
      <c r="Q3513" s="8" t="s">
        <v>12718</v>
      </c>
      <c r="R3513" s="4">
        <v>0</v>
      </c>
      <c r="S3513" s="4" t="s">
        <v>5627</v>
      </c>
      <c r="T3513" s="4">
        <v>99</v>
      </c>
      <c r="U3513" s="7" t="s">
        <v>6298</v>
      </c>
      <c r="V3513" s="7">
        <v>43</v>
      </c>
      <c r="W3513" s="3" t="s">
        <v>8169</v>
      </c>
      <c r="X3513" s="6">
        <v>4301</v>
      </c>
      <c r="Y3513" s="3" t="s">
        <v>9467</v>
      </c>
      <c r="Z3513" s="6">
        <v>4301001</v>
      </c>
      <c r="AA3513" s="3" t="s">
        <v>10492</v>
      </c>
      <c r="AB3513" s="6">
        <v>43010010009</v>
      </c>
      <c r="AC3513" s="3" t="s">
        <v>10560</v>
      </c>
      <c r="AD3513" s="5">
        <v>0</v>
      </c>
      <c r="AE3513" s="5">
        <v>0</v>
      </c>
      <c r="AF3513" s="5">
        <v>32577083</v>
      </c>
      <c r="AG3513" s="5">
        <v>0</v>
      </c>
      <c r="AH3513" s="5">
        <v>0</v>
      </c>
      <c r="AI3513" s="5">
        <v>0</v>
      </c>
      <c r="AJ3513" s="5">
        <v>0</v>
      </c>
      <c r="AK3513" s="5">
        <v>32577083</v>
      </c>
      <c r="AL3513" s="5">
        <v>32577083</v>
      </c>
      <c r="AM3513" s="5">
        <v>32577083</v>
      </c>
      <c r="AN3513" s="5">
        <v>0</v>
      </c>
      <c r="AO3513" s="5">
        <v>0</v>
      </c>
      <c r="AP3513" s="5">
        <v>32577083</v>
      </c>
      <c r="AQ3513" s="5">
        <v>0</v>
      </c>
      <c r="AR3513" s="5">
        <v>0</v>
      </c>
    </row>
    <row r="3514" spans="1:44" x14ac:dyDescent="0.25">
      <c r="A3514" s="6">
        <v>4161</v>
      </c>
      <c r="B3514" s="3" t="s">
        <v>5447</v>
      </c>
      <c r="C3514" s="3" t="s">
        <v>6063</v>
      </c>
      <c r="D3514" s="3" t="s">
        <v>6732</v>
      </c>
      <c r="E3514" s="3" t="s">
        <v>3694</v>
      </c>
      <c r="F3514" s="3" t="s">
        <v>10430</v>
      </c>
      <c r="G3514" s="21">
        <v>8</v>
      </c>
      <c r="H3514" s="8" t="s">
        <v>12699</v>
      </c>
      <c r="I3514" s="3" t="s">
        <v>12524</v>
      </c>
      <c r="J3514" s="3" t="s">
        <v>12658</v>
      </c>
      <c r="K3514" s="7">
        <v>2</v>
      </c>
      <c r="L3514" s="3" t="s">
        <v>5459</v>
      </c>
      <c r="M3514" s="7">
        <v>2302</v>
      </c>
      <c r="N3514" s="3" t="s">
        <v>846</v>
      </c>
      <c r="O3514" s="3" t="s">
        <v>5481</v>
      </c>
      <c r="P3514" s="8" t="s">
        <v>12715</v>
      </c>
      <c r="Q3514" s="8" t="s">
        <v>12720</v>
      </c>
      <c r="R3514" s="4">
        <v>0</v>
      </c>
      <c r="S3514" s="4" t="s">
        <v>5627</v>
      </c>
      <c r="T3514" s="4">
        <v>99</v>
      </c>
      <c r="U3514" s="7" t="s">
        <v>6298</v>
      </c>
      <c r="V3514" s="7">
        <v>41</v>
      </c>
      <c r="W3514" s="3" t="s">
        <v>7163</v>
      </c>
      <c r="X3514" s="6">
        <v>4101</v>
      </c>
      <c r="Y3514" s="3" t="s">
        <v>8265</v>
      </c>
      <c r="Z3514" s="6">
        <v>4101002</v>
      </c>
      <c r="AA3514" s="3" t="s">
        <v>8276</v>
      </c>
      <c r="AB3514" s="6">
        <v>41010020011</v>
      </c>
      <c r="AC3514" s="3" t="s">
        <v>10429</v>
      </c>
      <c r="AD3514" s="5">
        <v>0</v>
      </c>
      <c r="AE3514" s="5">
        <v>0</v>
      </c>
      <c r="AF3514" s="5">
        <v>22061114</v>
      </c>
      <c r="AG3514" s="5">
        <v>0</v>
      </c>
      <c r="AH3514" s="5">
        <v>0</v>
      </c>
      <c r="AI3514" s="5">
        <v>0</v>
      </c>
      <c r="AJ3514" s="5">
        <v>0</v>
      </c>
      <c r="AK3514" s="5">
        <v>22061114</v>
      </c>
      <c r="AL3514" s="5">
        <v>22061114</v>
      </c>
      <c r="AM3514" s="5">
        <v>22061114</v>
      </c>
      <c r="AN3514" s="5">
        <v>0</v>
      </c>
      <c r="AO3514" s="5">
        <v>0</v>
      </c>
      <c r="AP3514" s="5">
        <v>22061114</v>
      </c>
      <c r="AQ3514" s="5">
        <v>0</v>
      </c>
      <c r="AR3514" s="5">
        <v>0</v>
      </c>
    </row>
    <row r="3515" spans="1:44" x14ac:dyDescent="0.25">
      <c r="A3515" s="6">
        <v>4161</v>
      </c>
      <c r="B3515" s="3" t="s">
        <v>5447</v>
      </c>
      <c r="C3515" s="3" t="s">
        <v>6063</v>
      </c>
      <c r="D3515" s="3" t="s">
        <v>6732</v>
      </c>
      <c r="E3515" s="3" t="s">
        <v>3695</v>
      </c>
      <c r="F3515" s="3" t="s">
        <v>10640</v>
      </c>
      <c r="G3515" s="21">
        <v>8</v>
      </c>
      <c r="H3515" s="8" t="s">
        <v>12699</v>
      </c>
      <c r="I3515" s="3" t="s">
        <v>12524</v>
      </c>
      <c r="J3515" s="3" t="s">
        <v>12658</v>
      </c>
      <c r="K3515" s="7">
        <v>2</v>
      </c>
      <c r="L3515" s="3" t="s">
        <v>5459</v>
      </c>
      <c r="M3515" s="7">
        <v>2302</v>
      </c>
      <c r="N3515" s="3" t="s">
        <v>846</v>
      </c>
      <c r="O3515" s="3" t="s">
        <v>5481</v>
      </c>
      <c r="P3515" s="8" t="s">
        <v>12715</v>
      </c>
      <c r="Q3515" s="8" t="s">
        <v>12720</v>
      </c>
      <c r="R3515" s="4">
        <v>0</v>
      </c>
      <c r="S3515" s="4" t="s">
        <v>5627</v>
      </c>
      <c r="T3515" s="4">
        <v>99</v>
      </c>
      <c r="U3515" s="7" t="s">
        <v>6298</v>
      </c>
      <c r="V3515" s="7">
        <v>41</v>
      </c>
      <c r="W3515" s="3" t="s">
        <v>7163</v>
      </c>
      <c r="X3515" s="6">
        <v>4101</v>
      </c>
      <c r="Y3515" s="3" t="s">
        <v>8265</v>
      </c>
      <c r="Z3515" s="6">
        <v>4101002</v>
      </c>
      <c r="AA3515" s="3" t="s">
        <v>8276</v>
      </c>
      <c r="AB3515" s="6">
        <v>41010020011</v>
      </c>
      <c r="AC3515" s="3" t="s">
        <v>10429</v>
      </c>
      <c r="AD3515" s="5">
        <v>0</v>
      </c>
      <c r="AE3515" s="5">
        <v>0</v>
      </c>
      <c r="AF3515" s="5">
        <v>487938886</v>
      </c>
      <c r="AG3515" s="5">
        <v>0</v>
      </c>
      <c r="AH3515" s="5">
        <v>0</v>
      </c>
      <c r="AI3515" s="5">
        <v>0</v>
      </c>
      <c r="AJ3515" s="5">
        <v>0</v>
      </c>
      <c r="AK3515" s="5">
        <v>487938886</v>
      </c>
      <c r="AL3515" s="5">
        <v>487938886</v>
      </c>
      <c r="AM3515" s="5">
        <v>487938886</v>
      </c>
      <c r="AN3515" s="5">
        <v>0</v>
      </c>
      <c r="AO3515" s="5">
        <v>0</v>
      </c>
      <c r="AP3515" s="5">
        <v>487938886</v>
      </c>
      <c r="AQ3515" s="5">
        <v>0</v>
      </c>
      <c r="AR3515" s="5">
        <v>0</v>
      </c>
    </row>
    <row r="3516" spans="1:44" x14ac:dyDescent="0.25">
      <c r="A3516" s="6">
        <v>4161</v>
      </c>
      <c r="B3516" s="3" t="s">
        <v>5447</v>
      </c>
      <c r="C3516" s="3" t="s">
        <v>6098</v>
      </c>
      <c r="D3516" s="3" t="s">
        <v>6767</v>
      </c>
      <c r="E3516" s="3" t="s">
        <v>3676</v>
      </c>
      <c r="F3516" s="3" t="s">
        <v>10641</v>
      </c>
      <c r="G3516" s="21">
        <v>8</v>
      </c>
      <c r="H3516" s="8" t="s">
        <v>12699</v>
      </c>
      <c r="I3516" s="3" t="s">
        <v>12343</v>
      </c>
      <c r="J3516" s="3" t="s">
        <v>12547</v>
      </c>
      <c r="K3516" s="7">
        <v>2</v>
      </c>
      <c r="L3516" s="3" t="s">
        <v>5459</v>
      </c>
      <c r="M3516" s="7">
        <v>2302</v>
      </c>
      <c r="N3516" s="3" t="s">
        <v>846</v>
      </c>
      <c r="O3516" s="3" t="s">
        <v>5481</v>
      </c>
      <c r="P3516" s="8" t="s">
        <v>12715</v>
      </c>
      <c r="Q3516" s="8" t="s">
        <v>12720</v>
      </c>
      <c r="R3516" s="4">
        <v>1</v>
      </c>
      <c r="S3516" s="4" t="s">
        <v>5629</v>
      </c>
      <c r="T3516" s="4">
        <v>17</v>
      </c>
      <c r="U3516" s="7" t="s">
        <v>8381</v>
      </c>
      <c r="V3516" s="7">
        <v>43</v>
      </c>
      <c r="W3516" s="3" t="s">
        <v>8169</v>
      </c>
      <c r="X3516" s="6">
        <v>4301</v>
      </c>
      <c r="Y3516" s="3" t="s">
        <v>9467</v>
      </c>
      <c r="Z3516" s="6">
        <v>4301001</v>
      </c>
      <c r="AA3516" s="3" t="s">
        <v>10492</v>
      </c>
      <c r="AB3516" s="6">
        <v>43010010009</v>
      </c>
      <c r="AC3516" s="3" t="s">
        <v>10560</v>
      </c>
      <c r="AD3516" s="5">
        <v>0</v>
      </c>
      <c r="AE3516" s="5">
        <v>0</v>
      </c>
      <c r="AF3516" s="5">
        <v>9813500</v>
      </c>
      <c r="AG3516" s="5">
        <v>0</v>
      </c>
      <c r="AH3516" s="5">
        <v>0</v>
      </c>
      <c r="AI3516" s="5">
        <v>0</v>
      </c>
      <c r="AJ3516" s="5">
        <v>0</v>
      </c>
      <c r="AK3516" s="5">
        <v>9813500</v>
      </c>
      <c r="AL3516" s="5">
        <v>9813500</v>
      </c>
      <c r="AM3516" s="5">
        <v>9813500</v>
      </c>
      <c r="AN3516" s="5">
        <v>0</v>
      </c>
      <c r="AO3516" s="5">
        <v>0</v>
      </c>
      <c r="AP3516" s="5">
        <v>9813500</v>
      </c>
      <c r="AQ3516" s="5">
        <v>0</v>
      </c>
      <c r="AR3516" s="5">
        <v>0</v>
      </c>
    </row>
    <row r="3517" spans="1:44" x14ac:dyDescent="0.25">
      <c r="A3517" s="6">
        <v>4161</v>
      </c>
      <c r="B3517" s="3" t="s">
        <v>5447</v>
      </c>
      <c r="C3517" s="3" t="s">
        <v>6099</v>
      </c>
      <c r="D3517" s="3" t="s">
        <v>6768</v>
      </c>
      <c r="E3517" s="3" t="s">
        <v>3696</v>
      </c>
      <c r="F3517" s="3" t="s">
        <v>10642</v>
      </c>
      <c r="G3517" s="21">
        <v>8</v>
      </c>
      <c r="H3517" s="8" t="s">
        <v>12699</v>
      </c>
      <c r="I3517" s="3" t="s">
        <v>12343</v>
      </c>
      <c r="J3517" s="3" t="s">
        <v>12547</v>
      </c>
      <c r="K3517" s="7">
        <v>2</v>
      </c>
      <c r="L3517" s="3" t="s">
        <v>5459</v>
      </c>
      <c r="M3517" s="7">
        <v>2302</v>
      </c>
      <c r="N3517" s="3" t="s">
        <v>846</v>
      </c>
      <c r="O3517" s="3" t="s">
        <v>5481</v>
      </c>
      <c r="P3517" s="8" t="s">
        <v>12715</v>
      </c>
      <c r="Q3517" s="8" t="s">
        <v>12720</v>
      </c>
      <c r="R3517" s="4">
        <v>1</v>
      </c>
      <c r="S3517" s="4" t="s">
        <v>5629</v>
      </c>
      <c r="T3517" s="4">
        <v>15</v>
      </c>
      <c r="U3517" s="7" t="s">
        <v>8425</v>
      </c>
      <c r="V3517" s="7">
        <v>43</v>
      </c>
      <c r="W3517" s="3" t="s">
        <v>8169</v>
      </c>
      <c r="X3517" s="6">
        <v>4301</v>
      </c>
      <c r="Y3517" s="3" t="s">
        <v>9467</v>
      </c>
      <c r="Z3517" s="6">
        <v>4301001</v>
      </c>
      <c r="AA3517" s="3" t="s">
        <v>10492</v>
      </c>
      <c r="AB3517" s="6">
        <v>43010010009</v>
      </c>
      <c r="AC3517" s="3" t="s">
        <v>10560</v>
      </c>
      <c r="AD3517" s="5">
        <v>0</v>
      </c>
      <c r="AE3517" s="5">
        <v>0</v>
      </c>
      <c r="AF3517" s="5">
        <v>31614492</v>
      </c>
      <c r="AG3517" s="5">
        <v>0</v>
      </c>
      <c r="AH3517" s="5">
        <v>0</v>
      </c>
      <c r="AI3517" s="5">
        <v>0</v>
      </c>
      <c r="AJ3517" s="5">
        <v>0</v>
      </c>
      <c r="AK3517" s="5">
        <v>31614492</v>
      </c>
      <c r="AL3517" s="5">
        <v>31614492</v>
      </c>
      <c r="AM3517" s="5">
        <v>31614492</v>
      </c>
      <c r="AN3517" s="5">
        <v>0</v>
      </c>
      <c r="AO3517" s="5">
        <v>0</v>
      </c>
      <c r="AP3517" s="5">
        <v>31614492</v>
      </c>
      <c r="AQ3517" s="5">
        <v>0</v>
      </c>
      <c r="AR3517" s="5">
        <v>0</v>
      </c>
    </row>
    <row r="3518" spans="1:44" x14ac:dyDescent="0.25">
      <c r="A3518" s="6">
        <v>4161</v>
      </c>
      <c r="B3518" s="3" t="s">
        <v>5447</v>
      </c>
      <c r="C3518" s="3" t="s">
        <v>6099</v>
      </c>
      <c r="D3518" s="3" t="s">
        <v>6768</v>
      </c>
      <c r="E3518" s="3" t="s">
        <v>3697</v>
      </c>
      <c r="F3518" s="3" t="s">
        <v>10643</v>
      </c>
      <c r="G3518" s="21">
        <v>8</v>
      </c>
      <c r="H3518" s="8" t="s">
        <v>12699</v>
      </c>
      <c r="I3518" s="3" t="s">
        <v>12340</v>
      </c>
      <c r="J3518" s="3" t="s">
        <v>12544</v>
      </c>
      <c r="K3518" s="7">
        <v>2</v>
      </c>
      <c r="L3518" s="3" t="s">
        <v>5459</v>
      </c>
      <c r="M3518" s="7">
        <v>2302</v>
      </c>
      <c r="N3518" s="3" t="s">
        <v>846</v>
      </c>
      <c r="O3518" s="3" t="s">
        <v>5481</v>
      </c>
      <c r="P3518" s="8" t="s">
        <v>12715</v>
      </c>
      <c r="Q3518" s="8" t="s">
        <v>12720</v>
      </c>
      <c r="R3518" s="4">
        <v>1</v>
      </c>
      <c r="S3518" s="4" t="s">
        <v>5629</v>
      </c>
      <c r="T3518" s="4">
        <v>15</v>
      </c>
      <c r="U3518" s="7" t="s">
        <v>8425</v>
      </c>
      <c r="V3518" s="7">
        <v>43</v>
      </c>
      <c r="W3518" s="3" t="s">
        <v>8169</v>
      </c>
      <c r="X3518" s="6">
        <v>4301</v>
      </c>
      <c r="Y3518" s="3" t="s">
        <v>9467</v>
      </c>
      <c r="Z3518" s="6">
        <v>4301001</v>
      </c>
      <c r="AA3518" s="3" t="s">
        <v>10492</v>
      </c>
      <c r="AB3518" s="6">
        <v>43010010009</v>
      </c>
      <c r="AC3518" s="3" t="s">
        <v>10560</v>
      </c>
      <c r="AD3518" s="5">
        <v>0</v>
      </c>
      <c r="AE3518" s="5">
        <v>0</v>
      </c>
      <c r="AF3518" s="5">
        <v>15807246</v>
      </c>
      <c r="AG3518" s="5">
        <v>0</v>
      </c>
      <c r="AH3518" s="5">
        <v>0</v>
      </c>
      <c r="AI3518" s="5">
        <v>0</v>
      </c>
      <c r="AJ3518" s="5">
        <v>0</v>
      </c>
      <c r="AK3518" s="5">
        <v>15807246</v>
      </c>
      <c r="AL3518" s="5">
        <v>15807246</v>
      </c>
      <c r="AM3518" s="5">
        <v>15807246</v>
      </c>
      <c r="AN3518" s="5">
        <v>0</v>
      </c>
      <c r="AO3518" s="5">
        <v>0</v>
      </c>
      <c r="AP3518" s="5">
        <v>15807246</v>
      </c>
      <c r="AQ3518" s="5">
        <v>0</v>
      </c>
      <c r="AR3518" s="5">
        <v>0</v>
      </c>
    </row>
    <row r="3519" spans="1:44" x14ac:dyDescent="0.25">
      <c r="A3519" s="6">
        <v>4161</v>
      </c>
      <c r="B3519" s="3" t="s">
        <v>5447</v>
      </c>
      <c r="C3519" s="3" t="s">
        <v>6100</v>
      </c>
      <c r="D3519" s="3" t="s">
        <v>6769</v>
      </c>
      <c r="E3519" s="3" t="s">
        <v>3677</v>
      </c>
      <c r="F3519" s="3" t="s">
        <v>10644</v>
      </c>
      <c r="G3519" s="21">
        <v>8</v>
      </c>
      <c r="H3519" s="8" t="s">
        <v>12699</v>
      </c>
      <c r="I3519" s="3" t="s">
        <v>12340</v>
      </c>
      <c r="J3519" s="3" t="s">
        <v>12544</v>
      </c>
      <c r="K3519" s="7">
        <v>2</v>
      </c>
      <c r="L3519" s="3" t="s">
        <v>5459</v>
      </c>
      <c r="M3519" s="7">
        <v>2302</v>
      </c>
      <c r="N3519" s="3" t="s">
        <v>846</v>
      </c>
      <c r="O3519" s="3" t="s">
        <v>5481</v>
      </c>
      <c r="P3519" s="8" t="s">
        <v>12715</v>
      </c>
      <c r="Q3519" s="8" t="s">
        <v>12720</v>
      </c>
      <c r="R3519" s="4">
        <v>1</v>
      </c>
      <c r="S3519" s="4" t="s">
        <v>5629</v>
      </c>
      <c r="T3519" s="4">
        <v>10</v>
      </c>
      <c r="U3519" s="7" t="s">
        <v>8140</v>
      </c>
      <c r="V3519" s="7">
        <v>43</v>
      </c>
      <c r="W3519" s="3" t="s">
        <v>8169</v>
      </c>
      <c r="X3519" s="6">
        <v>4301</v>
      </c>
      <c r="Y3519" s="3" t="s">
        <v>9467</v>
      </c>
      <c r="Z3519" s="6">
        <v>4301001</v>
      </c>
      <c r="AA3519" s="3" t="s">
        <v>10492</v>
      </c>
      <c r="AB3519" s="6">
        <v>43010010009</v>
      </c>
      <c r="AC3519" s="3" t="s">
        <v>10560</v>
      </c>
      <c r="AD3519" s="5">
        <v>0</v>
      </c>
      <c r="AE3519" s="5">
        <v>0</v>
      </c>
      <c r="AF3519" s="5">
        <v>10000000</v>
      </c>
      <c r="AG3519" s="5">
        <v>0</v>
      </c>
      <c r="AH3519" s="5">
        <v>0</v>
      </c>
      <c r="AI3519" s="5">
        <v>0</v>
      </c>
      <c r="AJ3519" s="5">
        <v>0</v>
      </c>
      <c r="AK3519" s="5">
        <v>10000000</v>
      </c>
      <c r="AL3519" s="5">
        <v>10000000</v>
      </c>
      <c r="AM3519" s="5">
        <v>10000000</v>
      </c>
      <c r="AN3519" s="5">
        <v>0</v>
      </c>
      <c r="AO3519" s="5">
        <v>0</v>
      </c>
      <c r="AP3519" s="5">
        <v>10000000</v>
      </c>
      <c r="AQ3519" s="5">
        <v>0</v>
      </c>
      <c r="AR3519" s="5">
        <v>0</v>
      </c>
    </row>
    <row r="3520" spans="1:44" x14ac:dyDescent="0.25">
      <c r="A3520" s="6">
        <v>4161</v>
      </c>
      <c r="B3520" s="3" t="s">
        <v>5447</v>
      </c>
      <c r="C3520" s="3" t="s">
        <v>6101</v>
      </c>
      <c r="D3520" s="3" t="s">
        <v>6770</v>
      </c>
      <c r="E3520" s="3" t="s">
        <v>3678</v>
      </c>
      <c r="F3520" s="3" t="s">
        <v>10645</v>
      </c>
      <c r="G3520" s="21">
        <v>8</v>
      </c>
      <c r="H3520" s="8" t="s">
        <v>12699</v>
      </c>
      <c r="I3520" s="3" t="s">
        <v>12343</v>
      </c>
      <c r="J3520" s="3" t="s">
        <v>12547</v>
      </c>
      <c r="K3520" s="7">
        <v>2</v>
      </c>
      <c r="L3520" s="3" t="s">
        <v>5459</v>
      </c>
      <c r="M3520" s="7">
        <v>2302</v>
      </c>
      <c r="N3520" s="3" t="s">
        <v>846</v>
      </c>
      <c r="O3520" s="3" t="s">
        <v>5481</v>
      </c>
      <c r="P3520" s="8" t="s">
        <v>12715</v>
      </c>
      <c r="Q3520" s="8" t="s">
        <v>12720</v>
      </c>
      <c r="R3520" s="4">
        <v>1</v>
      </c>
      <c r="S3520" s="4" t="s">
        <v>5629</v>
      </c>
      <c r="T3520" s="4">
        <v>19</v>
      </c>
      <c r="U3520" s="7" t="s">
        <v>8394</v>
      </c>
      <c r="V3520" s="7">
        <v>43</v>
      </c>
      <c r="W3520" s="3" t="s">
        <v>8169</v>
      </c>
      <c r="X3520" s="6">
        <v>4301</v>
      </c>
      <c r="Y3520" s="3" t="s">
        <v>9467</v>
      </c>
      <c r="Z3520" s="6">
        <v>4301001</v>
      </c>
      <c r="AA3520" s="3" t="s">
        <v>10492</v>
      </c>
      <c r="AB3520" s="6">
        <v>43010010009</v>
      </c>
      <c r="AC3520" s="3" t="s">
        <v>10560</v>
      </c>
      <c r="AD3520" s="5">
        <v>0</v>
      </c>
      <c r="AE3520" s="5">
        <v>0</v>
      </c>
      <c r="AF3520" s="5">
        <v>22015000</v>
      </c>
      <c r="AG3520" s="5">
        <v>0</v>
      </c>
      <c r="AH3520" s="5">
        <v>0</v>
      </c>
      <c r="AI3520" s="5">
        <v>0</v>
      </c>
      <c r="AJ3520" s="5">
        <v>0</v>
      </c>
      <c r="AK3520" s="5">
        <v>22015000</v>
      </c>
      <c r="AL3520" s="5">
        <v>22015000</v>
      </c>
      <c r="AM3520" s="5">
        <v>22015000</v>
      </c>
      <c r="AN3520" s="5">
        <v>0</v>
      </c>
      <c r="AO3520" s="5">
        <v>0</v>
      </c>
      <c r="AP3520" s="5">
        <v>22015000</v>
      </c>
      <c r="AQ3520" s="5">
        <v>0</v>
      </c>
      <c r="AR3520" s="5">
        <v>0</v>
      </c>
    </row>
    <row r="3521" spans="1:44" x14ac:dyDescent="0.25">
      <c r="A3521" s="6">
        <v>4161</v>
      </c>
      <c r="B3521" s="3" t="s">
        <v>5447</v>
      </c>
      <c r="C3521" s="3" t="s">
        <v>6101</v>
      </c>
      <c r="D3521" s="3" t="s">
        <v>6770</v>
      </c>
      <c r="E3521" s="3" t="s">
        <v>3679</v>
      </c>
      <c r="F3521" s="3" t="s">
        <v>10646</v>
      </c>
      <c r="G3521" s="21">
        <v>8</v>
      </c>
      <c r="H3521" s="8" t="s">
        <v>12699</v>
      </c>
      <c r="I3521" s="3" t="s">
        <v>12341</v>
      </c>
      <c r="J3521" s="3" t="s">
        <v>12545</v>
      </c>
      <c r="K3521" s="7">
        <v>2</v>
      </c>
      <c r="L3521" s="3" t="s">
        <v>5459</v>
      </c>
      <c r="M3521" s="7">
        <v>2302</v>
      </c>
      <c r="N3521" s="3" t="s">
        <v>846</v>
      </c>
      <c r="O3521" s="3" t="s">
        <v>5481</v>
      </c>
      <c r="P3521" s="8" t="s">
        <v>12715</v>
      </c>
      <c r="Q3521" s="8" t="s">
        <v>12720</v>
      </c>
      <c r="R3521" s="4">
        <v>1</v>
      </c>
      <c r="S3521" s="4" t="s">
        <v>5629</v>
      </c>
      <c r="T3521" s="4">
        <v>19</v>
      </c>
      <c r="U3521" s="7" t="s">
        <v>8394</v>
      </c>
      <c r="V3521" s="7">
        <v>43</v>
      </c>
      <c r="W3521" s="3" t="s">
        <v>8169</v>
      </c>
      <c r="X3521" s="6">
        <v>4301</v>
      </c>
      <c r="Y3521" s="3" t="s">
        <v>9467</v>
      </c>
      <c r="Z3521" s="6">
        <v>4301001</v>
      </c>
      <c r="AA3521" s="3" t="s">
        <v>10492</v>
      </c>
      <c r="AB3521" s="6">
        <v>43010010009</v>
      </c>
      <c r="AC3521" s="3" t="s">
        <v>10560</v>
      </c>
      <c r="AD3521" s="5">
        <v>0</v>
      </c>
      <c r="AE3521" s="5">
        <v>0</v>
      </c>
      <c r="AF3521" s="5">
        <v>2589500</v>
      </c>
      <c r="AG3521" s="5">
        <v>0</v>
      </c>
      <c r="AH3521" s="5">
        <v>0</v>
      </c>
      <c r="AI3521" s="5">
        <v>0</v>
      </c>
      <c r="AJ3521" s="5">
        <v>0</v>
      </c>
      <c r="AK3521" s="5">
        <v>2589500</v>
      </c>
      <c r="AL3521" s="5">
        <v>2589500</v>
      </c>
      <c r="AM3521" s="5">
        <v>2589500</v>
      </c>
      <c r="AN3521" s="5">
        <v>0</v>
      </c>
      <c r="AO3521" s="5">
        <v>0</v>
      </c>
      <c r="AP3521" s="5">
        <v>2589500</v>
      </c>
      <c r="AQ3521" s="5">
        <v>0</v>
      </c>
      <c r="AR3521" s="5">
        <v>0</v>
      </c>
    </row>
    <row r="3522" spans="1:44" x14ac:dyDescent="0.25">
      <c r="A3522" s="6">
        <v>4161</v>
      </c>
      <c r="B3522" s="3" t="s">
        <v>5447</v>
      </c>
      <c r="C3522" s="3" t="s">
        <v>6101</v>
      </c>
      <c r="D3522" s="3" t="s">
        <v>6770</v>
      </c>
      <c r="E3522" s="3" t="s">
        <v>3680</v>
      </c>
      <c r="F3522" s="3" t="s">
        <v>10643</v>
      </c>
      <c r="G3522" s="21">
        <v>8</v>
      </c>
      <c r="H3522" s="8" t="s">
        <v>12699</v>
      </c>
      <c r="I3522" s="3" t="s">
        <v>12340</v>
      </c>
      <c r="J3522" s="3" t="s">
        <v>12544</v>
      </c>
      <c r="K3522" s="7">
        <v>2</v>
      </c>
      <c r="L3522" s="3" t="s">
        <v>5459</v>
      </c>
      <c r="M3522" s="7">
        <v>2302</v>
      </c>
      <c r="N3522" s="3" t="s">
        <v>846</v>
      </c>
      <c r="O3522" s="3" t="s">
        <v>5481</v>
      </c>
      <c r="P3522" s="8" t="s">
        <v>12715</v>
      </c>
      <c r="Q3522" s="8" t="s">
        <v>12720</v>
      </c>
      <c r="R3522" s="4">
        <v>1</v>
      </c>
      <c r="S3522" s="4" t="s">
        <v>5629</v>
      </c>
      <c r="T3522" s="4">
        <v>19</v>
      </c>
      <c r="U3522" s="7" t="s">
        <v>8394</v>
      </c>
      <c r="V3522" s="7">
        <v>43</v>
      </c>
      <c r="W3522" s="3" t="s">
        <v>8169</v>
      </c>
      <c r="X3522" s="6">
        <v>4301</v>
      </c>
      <c r="Y3522" s="3" t="s">
        <v>9467</v>
      </c>
      <c r="Z3522" s="6">
        <v>4301001</v>
      </c>
      <c r="AA3522" s="3" t="s">
        <v>10492</v>
      </c>
      <c r="AB3522" s="6">
        <v>43010010009</v>
      </c>
      <c r="AC3522" s="3" t="s">
        <v>10560</v>
      </c>
      <c r="AD3522" s="5">
        <v>0</v>
      </c>
      <c r="AE3522" s="5">
        <v>0</v>
      </c>
      <c r="AF3522" s="5">
        <v>1940000</v>
      </c>
      <c r="AG3522" s="5">
        <v>0</v>
      </c>
      <c r="AH3522" s="5">
        <v>0</v>
      </c>
      <c r="AI3522" s="5">
        <v>0</v>
      </c>
      <c r="AJ3522" s="5">
        <v>0</v>
      </c>
      <c r="AK3522" s="5">
        <v>1940000</v>
      </c>
      <c r="AL3522" s="5">
        <v>1940000</v>
      </c>
      <c r="AM3522" s="5">
        <v>1940000</v>
      </c>
      <c r="AN3522" s="5">
        <v>0</v>
      </c>
      <c r="AO3522" s="5">
        <v>0</v>
      </c>
      <c r="AP3522" s="5">
        <v>1940000</v>
      </c>
      <c r="AQ3522" s="5">
        <v>0</v>
      </c>
      <c r="AR3522" s="5">
        <v>0</v>
      </c>
    </row>
    <row r="3523" spans="1:44" x14ac:dyDescent="0.25">
      <c r="A3523" s="6">
        <v>4161</v>
      </c>
      <c r="B3523" s="3" t="s">
        <v>5447</v>
      </c>
      <c r="C3523" s="3" t="s">
        <v>6083</v>
      </c>
      <c r="D3523" s="3" t="s">
        <v>6752</v>
      </c>
      <c r="E3523" s="3" t="s">
        <v>3681</v>
      </c>
      <c r="F3523" s="3" t="s">
        <v>10561</v>
      </c>
      <c r="G3523" s="21">
        <v>8</v>
      </c>
      <c r="H3523" s="8" t="s">
        <v>12699</v>
      </c>
      <c r="I3523" s="3" t="s">
        <v>12343</v>
      </c>
      <c r="J3523" s="3" t="s">
        <v>12547</v>
      </c>
      <c r="K3523" s="7">
        <v>2</v>
      </c>
      <c r="L3523" s="3" t="s">
        <v>5459</v>
      </c>
      <c r="M3523" s="7">
        <v>2302</v>
      </c>
      <c r="N3523" s="3" t="s">
        <v>846</v>
      </c>
      <c r="O3523" s="3" t="s">
        <v>5481</v>
      </c>
      <c r="P3523" s="8" t="s">
        <v>12715</v>
      </c>
      <c r="Q3523" s="8" t="s">
        <v>12720</v>
      </c>
      <c r="R3523" s="4">
        <v>1</v>
      </c>
      <c r="S3523" s="4" t="s">
        <v>5629</v>
      </c>
      <c r="T3523" s="4">
        <v>5</v>
      </c>
      <c r="U3523" s="7" t="s">
        <v>9236</v>
      </c>
      <c r="V3523" s="7">
        <v>43</v>
      </c>
      <c r="W3523" s="3" t="s">
        <v>8169</v>
      </c>
      <c r="X3523" s="6">
        <v>4301</v>
      </c>
      <c r="Y3523" s="3" t="s">
        <v>9467</v>
      </c>
      <c r="Z3523" s="6">
        <v>4301001</v>
      </c>
      <c r="AA3523" s="3" t="s">
        <v>10492</v>
      </c>
      <c r="AB3523" s="6">
        <v>43010010009</v>
      </c>
      <c r="AC3523" s="3" t="s">
        <v>10560</v>
      </c>
      <c r="AD3523" s="5">
        <v>0</v>
      </c>
      <c r="AE3523" s="5">
        <v>0</v>
      </c>
      <c r="AF3523" s="5">
        <v>5668000</v>
      </c>
      <c r="AG3523" s="5">
        <v>0</v>
      </c>
      <c r="AH3523" s="5">
        <v>0</v>
      </c>
      <c r="AI3523" s="5">
        <v>0</v>
      </c>
      <c r="AJ3523" s="5">
        <v>0</v>
      </c>
      <c r="AK3523" s="5">
        <v>5668000</v>
      </c>
      <c r="AL3523" s="5">
        <v>5668000</v>
      </c>
      <c r="AM3523" s="5">
        <v>5668000</v>
      </c>
      <c r="AN3523" s="5">
        <v>0</v>
      </c>
      <c r="AO3523" s="5">
        <v>0</v>
      </c>
      <c r="AP3523" s="5">
        <v>5668000</v>
      </c>
      <c r="AQ3523" s="5">
        <v>0</v>
      </c>
      <c r="AR3523" s="5">
        <v>0</v>
      </c>
    </row>
    <row r="3524" spans="1:44" x14ac:dyDescent="0.25">
      <c r="A3524" s="6">
        <v>4161</v>
      </c>
      <c r="B3524" s="3" t="s">
        <v>5447</v>
      </c>
      <c r="C3524" s="3" t="s">
        <v>6084</v>
      </c>
      <c r="D3524" s="3" t="s">
        <v>6753</v>
      </c>
      <c r="E3524" s="3" t="s">
        <v>3682</v>
      </c>
      <c r="F3524" s="3" t="s">
        <v>10563</v>
      </c>
      <c r="G3524" s="21">
        <v>8</v>
      </c>
      <c r="H3524" s="8" t="s">
        <v>12699</v>
      </c>
      <c r="I3524" s="3" t="s">
        <v>12343</v>
      </c>
      <c r="J3524" s="3" t="s">
        <v>12547</v>
      </c>
      <c r="K3524" s="7">
        <v>2</v>
      </c>
      <c r="L3524" s="3" t="s">
        <v>5459</v>
      </c>
      <c r="M3524" s="7">
        <v>2302</v>
      </c>
      <c r="N3524" s="3" t="s">
        <v>846</v>
      </c>
      <c r="O3524" s="3" t="s">
        <v>5481</v>
      </c>
      <c r="P3524" s="8" t="s">
        <v>12715</v>
      </c>
      <c r="Q3524" s="8" t="s">
        <v>12720</v>
      </c>
      <c r="R3524" s="4">
        <v>1</v>
      </c>
      <c r="S3524" s="4" t="s">
        <v>5629</v>
      </c>
      <c r="T3524" s="4">
        <v>21</v>
      </c>
      <c r="U3524" s="7" t="s">
        <v>8434</v>
      </c>
      <c r="V3524" s="7">
        <v>43</v>
      </c>
      <c r="W3524" s="3" t="s">
        <v>8169</v>
      </c>
      <c r="X3524" s="6">
        <v>4301</v>
      </c>
      <c r="Y3524" s="3" t="s">
        <v>9467</v>
      </c>
      <c r="Z3524" s="6">
        <v>4301001</v>
      </c>
      <c r="AA3524" s="3" t="s">
        <v>10492</v>
      </c>
      <c r="AB3524" s="6">
        <v>43010010009</v>
      </c>
      <c r="AC3524" s="3" t="s">
        <v>10560</v>
      </c>
      <c r="AD3524" s="5">
        <v>0</v>
      </c>
      <c r="AE3524" s="5">
        <v>0</v>
      </c>
      <c r="AF3524" s="5">
        <v>8014748</v>
      </c>
      <c r="AG3524" s="5">
        <v>0</v>
      </c>
      <c r="AH3524" s="5">
        <v>0</v>
      </c>
      <c r="AI3524" s="5">
        <v>0</v>
      </c>
      <c r="AJ3524" s="5">
        <v>0</v>
      </c>
      <c r="AK3524" s="5">
        <v>8014748</v>
      </c>
      <c r="AL3524" s="5">
        <v>8014748</v>
      </c>
      <c r="AM3524" s="5">
        <v>8014748</v>
      </c>
      <c r="AN3524" s="5">
        <v>0</v>
      </c>
      <c r="AO3524" s="5">
        <v>0</v>
      </c>
      <c r="AP3524" s="5">
        <v>8014748</v>
      </c>
      <c r="AQ3524" s="5">
        <v>0</v>
      </c>
      <c r="AR3524" s="5">
        <v>0</v>
      </c>
    </row>
    <row r="3525" spans="1:44" x14ac:dyDescent="0.25">
      <c r="A3525" s="6">
        <v>4161</v>
      </c>
      <c r="B3525" s="3" t="s">
        <v>5447</v>
      </c>
      <c r="C3525" s="3" t="s">
        <v>6084</v>
      </c>
      <c r="D3525" s="3" t="s">
        <v>6753</v>
      </c>
      <c r="E3525" s="3" t="s">
        <v>3683</v>
      </c>
      <c r="F3525" s="3" t="s">
        <v>10564</v>
      </c>
      <c r="G3525" s="21">
        <v>8</v>
      </c>
      <c r="H3525" s="8" t="s">
        <v>12699</v>
      </c>
      <c r="I3525" s="3" t="s">
        <v>12340</v>
      </c>
      <c r="J3525" s="3" t="s">
        <v>12544</v>
      </c>
      <c r="K3525" s="7">
        <v>2</v>
      </c>
      <c r="L3525" s="3" t="s">
        <v>5459</v>
      </c>
      <c r="M3525" s="7">
        <v>2302</v>
      </c>
      <c r="N3525" s="3" t="s">
        <v>846</v>
      </c>
      <c r="O3525" s="3" t="s">
        <v>5481</v>
      </c>
      <c r="P3525" s="8" t="s">
        <v>12715</v>
      </c>
      <c r="Q3525" s="8" t="s">
        <v>12720</v>
      </c>
      <c r="R3525" s="4">
        <v>1</v>
      </c>
      <c r="S3525" s="4" t="s">
        <v>5629</v>
      </c>
      <c r="T3525" s="4">
        <v>21</v>
      </c>
      <c r="U3525" s="7" t="s">
        <v>8434</v>
      </c>
      <c r="V3525" s="7">
        <v>43</v>
      </c>
      <c r="W3525" s="3" t="s">
        <v>8169</v>
      </c>
      <c r="X3525" s="6">
        <v>4301</v>
      </c>
      <c r="Y3525" s="3" t="s">
        <v>9467</v>
      </c>
      <c r="Z3525" s="6">
        <v>4301001</v>
      </c>
      <c r="AA3525" s="3" t="s">
        <v>10492</v>
      </c>
      <c r="AB3525" s="6">
        <v>43010010009</v>
      </c>
      <c r="AC3525" s="3" t="s">
        <v>10560</v>
      </c>
      <c r="AD3525" s="5">
        <v>0</v>
      </c>
      <c r="AE3525" s="5">
        <v>0</v>
      </c>
      <c r="AF3525" s="5">
        <v>59702000</v>
      </c>
      <c r="AG3525" s="5">
        <v>0</v>
      </c>
      <c r="AH3525" s="5">
        <v>0</v>
      </c>
      <c r="AI3525" s="5">
        <v>0</v>
      </c>
      <c r="AJ3525" s="5">
        <v>0</v>
      </c>
      <c r="AK3525" s="5">
        <v>59702000</v>
      </c>
      <c r="AL3525" s="5">
        <v>59702000</v>
      </c>
      <c r="AM3525" s="5">
        <v>59702000</v>
      </c>
      <c r="AN3525" s="5">
        <v>0</v>
      </c>
      <c r="AO3525" s="5">
        <v>0</v>
      </c>
      <c r="AP3525" s="5">
        <v>59702000</v>
      </c>
      <c r="AQ3525" s="5">
        <v>0</v>
      </c>
      <c r="AR3525" s="5">
        <v>0</v>
      </c>
    </row>
    <row r="3526" spans="1:44" x14ac:dyDescent="0.25">
      <c r="A3526" s="6">
        <v>4161</v>
      </c>
      <c r="B3526" s="3" t="s">
        <v>5447</v>
      </c>
      <c r="C3526" s="3" t="s">
        <v>6102</v>
      </c>
      <c r="D3526" s="3" t="s">
        <v>6771</v>
      </c>
      <c r="E3526" s="3" t="s">
        <v>3684</v>
      </c>
      <c r="F3526" s="3" t="s">
        <v>10647</v>
      </c>
      <c r="G3526" s="21">
        <v>8</v>
      </c>
      <c r="H3526" s="8" t="s">
        <v>12699</v>
      </c>
      <c r="I3526" s="3" t="s">
        <v>12343</v>
      </c>
      <c r="J3526" s="3" t="s">
        <v>12547</v>
      </c>
      <c r="K3526" s="7">
        <v>2</v>
      </c>
      <c r="L3526" s="3" t="s">
        <v>5459</v>
      </c>
      <c r="M3526" s="7">
        <v>2302</v>
      </c>
      <c r="N3526" s="3" t="s">
        <v>846</v>
      </c>
      <c r="O3526" s="3" t="s">
        <v>5481</v>
      </c>
      <c r="P3526" s="8" t="s">
        <v>12715</v>
      </c>
      <c r="Q3526" s="8" t="s">
        <v>12720</v>
      </c>
      <c r="R3526" s="4">
        <v>1</v>
      </c>
      <c r="S3526" s="4" t="s">
        <v>5629</v>
      </c>
      <c r="T3526" s="4">
        <v>64</v>
      </c>
      <c r="U3526" s="7" t="s">
        <v>9714</v>
      </c>
      <c r="V3526" s="7">
        <v>43</v>
      </c>
      <c r="W3526" s="3" t="s">
        <v>8169</v>
      </c>
      <c r="X3526" s="6">
        <v>4301</v>
      </c>
      <c r="Y3526" s="3" t="s">
        <v>9467</v>
      </c>
      <c r="Z3526" s="6">
        <v>4301001</v>
      </c>
      <c r="AA3526" s="3" t="s">
        <v>10492</v>
      </c>
      <c r="AB3526" s="6">
        <v>43010010009</v>
      </c>
      <c r="AC3526" s="3" t="s">
        <v>10560</v>
      </c>
      <c r="AD3526" s="5">
        <v>0</v>
      </c>
      <c r="AE3526" s="5">
        <v>0</v>
      </c>
      <c r="AF3526" s="5">
        <v>6221999</v>
      </c>
      <c r="AG3526" s="5">
        <v>0</v>
      </c>
      <c r="AH3526" s="5">
        <v>0</v>
      </c>
      <c r="AI3526" s="5">
        <v>0</v>
      </c>
      <c r="AJ3526" s="5">
        <v>0</v>
      </c>
      <c r="AK3526" s="5">
        <v>6221999</v>
      </c>
      <c r="AL3526" s="5">
        <v>6221999</v>
      </c>
      <c r="AM3526" s="5">
        <v>6221999</v>
      </c>
      <c r="AN3526" s="5">
        <v>0</v>
      </c>
      <c r="AO3526" s="5">
        <v>0</v>
      </c>
      <c r="AP3526" s="5">
        <v>6221999</v>
      </c>
      <c r="AQ3526" s="5">
        <v>0</v>
      </c>
      <c r="AR3526" s="5">
        <v>0</v>
      </c>
    </row>
    <row r="3527" spans="1:44" x14ac:dyDescent="0.25">
      <c r="A3527" s="6">
        <v>4161</v>
      </c>
      <c r="B3527" s="3" t="s">
        <v>5447</v>
      </c>
      <c r="C3527" s="3" t="s">
        <v>6102</v>
      </c>
      <c r="D3527" s="3" t="s">
        <v>6771</v>
      </c>
      <c r="E3527" s="3" t="s">
        <v>3685</v>
      </c>
      <c r="F3527" s="3" t="s">
        <v>10648</v>
      </c>
      <c r="G3527" s="21">
        <v>8</v>
      </c>
      <c r="H3527" s="8" t="s">
        <v>12699</v>
      </c>
      <c r="I3527" s="3" t="s">
        <v>12340</v>
      </c>
      <c r="J3527" s="3" t="s">
        <v>12544</v>
      </c>
      <c r="K3527" s="7">
        <v>2</v>
      </c>
      <c r="L3527" s="3" t="s">
        <v>5459</v>
      </c>
      <c r="M3527" s="7">
        <v>2302</v>
      </c>
      <c r="N3527" s="3" t="s">
        <v>846</v>
      </c>
      <c r="O3527" s="3" t="s">
        <v>5481</v>
      </c>
      <c r="P3527" s="8" t="s">
        <v>12715</v>
      </c>
      <c r="Q3527" s="8" t="s">
        <v>12720</v>
      </c>
      <c r="R3527" s="4">
        <v>1</v>
      </c>
      <c r="S3527" s="4" t="s">
        <v>5629</v>
      </c>
      <c r="T3527" s="4">
        <v>64</v>
      </c>
      <c r="U3527" s="7" t="s">
        <v>9714</v>
      </c>
      <c r="V3527" s="7">
        <v>43</v>
      </c>
      <c r="W3527" s="3" t="s">
        <v>8169</v>
      </c>
      <c r="X3527" s="6">
        <v>4301</v>
      </c>
      <c r="Y3527" s="3" t="s">
        <v>9467</v>
      </c>
      <c r="Z3527" s="6">
        <v>4301001</v>
      </c>
      <c r="AA3527" s="3" t="s">
        <v>10492</v>
      </c>
      <c r="AB3527" s="6">
        <v>43010010009</v>
      </c>
      <c r="AC3527" s="3" t="s">
        <v>10560</v>
      </c>
      <c r="AD3527" s="5">
        <v>0</v>
      </c>
      <c r="AE3527" s="5">
        <v>0</v>
      </c>
      <c r="AF3527" s="5">
        <v>13186471</v>
      </c>
      <c r="AG3527" s="5">
        <v>0</v>
      </c>
      <c r="AH3527" s="5">
        <v>0</v>
      </c>
      <c r="AI3527" s="5">
        <v>0</v>
      </c>
      <c r="AJ3527" s="5">
        <v>0</v>
      </c>
      <c r="AK3527" s="5">
        <v>13186471</v>
      </c>
      <c r="AL3527" s="5">
        <v>13186471</v>
      </c>
      <c r="AM3527" s="5">
        <v>13186471</v>
      </c>
      <c r="AN3527" s="5">
        <v>0</v>
      </c>
      <c r="AO3527" s="5">
        <v>0</v>
      </c>
      <c r="AP3527" s="5">
        <v>13186471</v>
      </c>
      <c r="AQ3527" s="5">
        <v>0</v>
      </c>
      <c r="AR3527" s="5">
        <v>0</v>
      </c>
    </row>
    <row r="3528" spans="1:44" x14ac:dyDescent="0.25">
      <c r="A3528" s="6">
        <v>4161</v>
      </c>
      <c r="B3528" s="3" t="s">
        <v>5447</v>
      </c>
      <c r="C3528" s="3" t="s">
        <v>6073</v>
      </c>
      <c r="D3528" s="3" t="s">
        <v>6742</v>
      </c>
      <c r="E3528" s="3" t="s">
        <v>3699</v>
      </c>
      <c r="F3528" s="3" t="s">
        <v>10502</v>
      </c>
      <c r="G3528" s="21">
        <v>8</v>
      </c>
      <c r="H3528" s="8" t="s">
        <v>12699</v>
      </c>
      <c r="I3528" s="3" t="s">
        <v>12356</v>
      </c>
      <c r="J3528" s="3" t="s">
        <v>12560</v>
      </c>
      <c r="K3528" s="7">
        <v>4</v>
      </c>
      <c r="L3528" s="3" t="s">
        <v>5460</v>
      </c>
      <c r="M3528" s="7">
        <v>1239</v>
      </c>
      <c r="N3528" s="3" t="s">
        <v>3698</v>
      </c>
      <c r="O3528" s="3" t="s">
        <v>5576</v>
      </c>
      <c r="P3528" s="8" t="s">
        <v>12715</v>
      </c>
      <c r="Q3528" s="8" t="s">
        <v>12718</v>
      </c>
      <c r="R3528" s="4">
        <v>0</v>
      </c>
      <c r="S3528" s="4" t="s">
        <v>5627</v>
      </c>
      <c r="T3528" s="4">
        <v>99</v>
      </c>
      <c r="U3528" s="7" t="s">
        <v>6298</v>
      </c>
      <c r="V3528" s="7">
        <v>43</v>
      </c>
      <c r="W3528" s="3" t="s">
        <v>8169</v>
      </c>
      <c r="X3528" s="6">
        <v>4301</v>
      </c>
      <c r="Y3528" s="3" t="s">
        <v>9467</v>
      </c>
      <c r="Z3528" s="6">
        <v>4301001</v>
      </c>
      <c r="AA3528" s="3" t="s">
        <v>10492</v>
      </c>
      <c r="AB3528" s="6">
        <v>43010010002</v>
      </c>
      <c r="AC3528" s="3" t="s">
        <v>10497</v>
      </c>
      <c r="AD3528" s="5">
        <v>1000000000</v>
      </c>
      <c r="AE3528" s="5">
        <v>0</v>
      </c>
      <c r="AF3528" s="5">
        <v>0</v>
      </c>
      <c r="AG3528" s="5">
        <v>0</v>
      </c>
      <c r="AH3528" s="5">
        <v>0</v>
      </c>
      <c r="AI3528" s="5">
        <v>0</v>
      </c>
      <c r="AJ3528" s="5">
        <v>0</v>
      </c>
      <c r="AK3528" s="5">
        <v>1000000000</v>
      </c>
      <c r="AL3528" s="5">
        <v>0</v>
      </c>
      <c r="AM3528" s="5">
        <v>0</v>
      </c>
      <c r="AN3528" s="5">
        <v>0</v>
      </c>
      <c r="AO3528" s="5">
        <v>0</v>
      </c>
      <c r="AP3528" s="5">
        <v>0</v>
      </c>
      <c r="AQ3528" s="5">
        <v>0</v>
      </c>
      <c r="AR3528" s="5">
        <v>1000000000</v>
      </c>
    </row>
    <row r="3529" spans="1:44" x14ac:dyDescent="0.25">
      <c r="A3529" s="6">
        <v>4162</v>
      </c>
      <c r="B3529" s="3" t="s">
        <v>5448</v>
      </c>
      <c r="C3529" s="3" t="s">
        <v>6103</v>
      </c>
      <c r="D3529" s="3" t="s">
        <v>6772</v>
      </c>
      <c r="E3529" s="3" t="s">
        <v>3700</v>
      </c>
      <c r="F3529" s="3" t="s">
        <v>10650</v>
      </c>
      <c r="G3529" s="21">
        <v>5</v>
      </c>
      <c r="H3529" s="8" t="s">
        <v>12710</v>
      </c>
      <c r="I3529" s="3" t="s">
        <v>12339</v>
      </c>
      <c r="J3529" s="3" t="s">
        <v>12543</v>
      </c>
      <c r="K3529" s="7">
        <v>0</v>
      </c>
      <c r="L3529" s="3" t="s">
        <v>5458</v>
      </c>
      <c r="M3529" s="7">
        <v>1104</v>
      </c>
      <c r="N3529" s="3" t="s">
        <v>19</v>
      </c>
      <c r="O3529" s="3" t="s">
        <v>5462</v>
      </c>
      <c r="P3529" s="8" t="s">
        <v>12715</v>
      </c>
      <c r="Q3529" s="8" t="s">
        <v>12717</v>
      </c>
      <c r="R3529" s="4">
        <v>0</v>
      </c>
      <c r="S3529" s="4" t="s">
        <v>5627</v>
      </c>
      <c r="T3529" s="4">
        <v>99</v>
      </c>
      <c r="U3529" s="7" t="s">
        <v>6298</v>
      </c>
      <c r="V3529" s="7">
        <v>41</v>
      </c>
      <c r="W3529" s="3" t="s">
        <v>7163</v>
      </c>
      <c r="X3529" s="6">
        <v>4101</v>
      </c>
      <c r="Y3529" s="3" t="s">
        <v>8265</v>
      </c>
      <c r="Z3529" s="6">
        <v>4101001</v>
      </c>
      <c r="AA3529" s="3" t="s">
        <v>8266</v>
      </c>
      <c r="AB3529" s="6">
        <v>41010010004</v>
      </c>
      <c r="AC3529" s="3" t="s">
        <v>10649</v>
      </c>
      <c r="AD3529" s="5">
        <v>175589286</v>
      </c>
      <c r="AE3529" s="5">
        <v>0</v>
      </c>
      <c r="AF3529" s="5">
        <v>0</v>
      </c>
      <c r="AG3529" s="5">
        <v>0</v>
      </c>
      <c r="AH3529" s="5">
        <v>0</v>
      </c>
      <c r="AI3529" s="5">
        <v>0</v>
      </c>
      <c r="AJ3529" s="5">
        <v>0</v>
      </c>
      <c r="AK3529" s="5">
        <v>175589286</v>
      </c>
      <c r="AL3529" s="5">
        <v>27300000</v>
      </c>
      <c r="AM3529" s="5">
        <v>27300000</v>
      </c>
      <c r="AN3529" s="5">
        <v>0</v>
      </c>
      <c r="AO3529" s="5">
        <v>0</v>
      </c>
      <c r="AP3529" s="5">
        <v>27300000</v>
      </c>
      <c r="AQ3529" s="5">
        <v>0</v>
      </c>
      <c r="AR3529" s="5">
        <v>148289286</v>
      </c>
    </row>
    <row r="3530" spans="1:44" x14ac:dyDescent="0.25">
      <c r="A3530" s="6">
        <v>4162</v>
      </c>
      <c r="B3530" s="3" t="s">
        <v>5448</v>
      </c>
      <c r="C3530" s="3" t="s">
        <v>6103</v>
      </c>
      <c r="D3530" s="3" t="s">
        <v>6772</v>
      </c>
      <c r="E3530" s="3" t="s">
        <v>3701</v>
      </c>
      <c r="F3530" s="3" t="s">
        <v>10651</v>
      </c>
      <c r="G3530" s="21">
        <v>5</v>
      </c>
      <c r="H3530" s="8" t="s">
        <v>12710</v>
      </c>
      <c r="I3530" s="3" t="s">
        <v>12339</v>
      </c>
      <c r="J3530" s="3" t="s">
        <v>12543</v>
      </c>
      <c r="K3530" s="7">
        <v>0</v>
      </c>
      <c r="L3530" s="3" t="s">
        <v>5458</v>
      </c>
      <c r="M3530" s="7">
        <v>1104</v>
      </c>
      <c r="N3530" s="3" t="s">
        <v>19</v>
      </c>
      <c r="O3530" s="3" t="s">
        <v>5462</v>
      </c>
      <c r="P3530" s="8" t="s">
        <v>12715</v>
      </c>
      <c r="Q3530" s="8" t="s">
        <v>12717</v>
      </c>
      <c r="R3530" s="4">
        <v>0</v>
      </c>
      <c r="S3530" s="4" t="s">
        <v>5627</v>
      </c>
      <c r="T3530" s="4">
        <v>99</v>
      </c>
      <c r="U3530" s="7" t="s">
        <v>6298</v>
      </c>
      <c r="V3530" s="7">
        <v>41</v>
      </c>
      <c r="W3530" s="3" t="s">
        <v>7163</v>
      </c>
      <c r="X3530" s="6">
        <v>4101</v>
      </c>
      <c r="Y3530" s="3" t="s">
        <v>8265</v>
      </c>
      <c r="Z3530" s="6">
        <v>4101001</v>
      </c>
      <c r="AA3530" s="3" t="s">
        <v>8266</v>
      </c>
      <c r="AB3530" s="6">
        <v>41010010004</v>
      </c>
      <c r="AC3530" s="3" t="s">
        <v>10649</v>
      </c>
      <c r="AD3530" s="5">
        <v>269200000</v>
      </c>
      <c r="AE3530" s="5">
        <v>0</v>
      </c>
      <c r="AF3530" s="5">
        <v>0</v>
      </c>
      <c r="AG3530" s="5">
        <v>0</v>
      </c>
      <c r="AH3530" s="5">
        <v>0</v>
      </c>
      <c r="AI3530" s="5">
        <v>0</v>
      </c>
      <c r="AJ3530" s="5">
        <v>0</v>
      </c>
      <c r="AK3530" s="5">
        <v>269200000</v>
      </c>
      <c r="AL3530" s="5">
        <v>0</v>
      </c>
      <c r="AM3530" s="5">
        <v>0</v>
      </c>
      <c r="AN3530" s="5">
        <v>0</v>
      </c>
      <c r="AO3530" s="5">
        <v>0</v>
      </c>
      <c r="AP3530" s="5">
        <v>0</v>
      </c>
      <c r="AQ3530" s="5">
        <v>0</v>
      </c>
      <c r="AR3530" s="5">
        <v>269200000</v>
      </c>
    </row>
    <row r="3531" spans="1:44" x14ac:dyDescent="0.25">
      <c r="A3531" s="6">
        <v>4162</v>
      </c>
      <c r="B3531" s="3" t="s">
        <v>5448</v>
      </c>
      <c r="C3531" s="3" t="s">
        <v>6103</v>
      </c>
      <c r="D3531" s="3" t="s">
        <v>6772</v>
      </c>
      <c r="E3531" s="3" t="s">
        <v>3702</v>
      </c>
      <c r="F3531" s="3" t="s">
        <v>10652</v>
      </c>
      <c r="G3531" s="21">
        <v>5</v>
      </c>
      <c r="H3531" s="8" t="s">
        <v>12710</v>
      </c>
      <c r="I3531" s="3" t="s">
        <v>12339</v>
      </c>
      <c r="J3531" s="3" t="s">
        <v>12543</v>
      </c>
      <c r="K3531" s="7">
        <v>0</v>
      </c>
      <c r="L3531" s="3" t="s">
        <v>5458</v>
      </c>
      <c r="M3531" s="7">
        <v>1104</v>
      </c>
      <c r="N3531" s="3" t="s">
        <v>19</v>
      </c>
      <c r="O3531" s="3" t="s">
        <v>5462</v>
      </c>
      <c r="P3531" s="8" t="s">
        <v>12715</v>
      </c>
      <c r="Q3531" s="8" t="s">
        <v>12717</v>
      </c>
      <c r="R3531" s="4">
        <v>0</v>
      </c>
      <c r="S3531" s="4" t="s">
        <v>5627</v>
      </c>
      <c r="T3531" s="4">
        <v>99</v>
      </c>
      <c r="U3531" s="7" t="s">
        <v>6298</v>
      </c>
      <c r="V3531" s="7">
        <v>41</v>
      </c>
      <c r="W3531" s="3" t="s">
        <v>7163</v>
      </c>
      <c r="X3531" s="6">
        <v>4101</v>
      </c>
      <c r="Y3531" s="3" t="s">
        <v>8265</v>
      </c>
      <c r="Z3531" s="6">
        <v>4101001</v>
      </c>
      <c r="AA3531" s="3" t="s">
        <v>8266</v>
      </c>
      <c r="AB3531" s="6">
        <v>41010010004</v>
      </c>
      <c r="AC3531" s="3" t="s">
        <v>10649</v>
      </c>
      <c r="AD3531" s="5">
        <v>259000000</v>
      </c>
      <c r="AE3531" s="5">
        <v>0</v>
      </c>
      <c r="AF3531" s="5">
        <v>0</v>
      </c>
      <c r="AG3531" s="5">
        <v>0</v>
      </c>
      <c r="AH3531" s="5">
        <v>0</v>
      </c>
      <c r="AI3531" s="5">
        <v>0</v>
      </c>
      <c r="AJ3531" s="5">
        <v>0</v>
      </c>
      <c r="AK3531" s="5">
        <v>259000000</v>
      </c>
      <c r="AL3531" s="5">
        <v>0</v>
      </c>
      <c r="AM3531" s="5">
        <v>0</v>
      </c>
      <c r="AN3531" s="5">
        <v>0</v>
      </c>
      <c r="AO3531" s="5">
        <v>0</v>
      </c>
      <c r="AP3531" s="5">
        <v>0</v>
      </c>
      <c r="AQ3531" s="5">
        <v>0</v>
      </c>
      <c r="AR3531" s="5">
        <v>259000000</v>
      </c>
    </row>
    <row r="3532" spans="1:44" x14ac:dyDescent="0.25">
      <c r="A3532" s="6">
        <v>4162</v>
      </c>
      <c r="B3532" s="3" t="s">
        <v>5448</v>
      </c>
      <c r="C3532" s="3" t="s">
        <v>6104</v>
      </c>
      <c r="D3532" s="3" t="s">
        <v>6773</v>
      </c>
      <c r="E3532" s="3" t="s">
        <v>3703</v>
      </c>
      <c r="F3532" s="3" t="s">
        <v>10654</v>
      </c>
      <c r="G3532" s="21">
        <v>5</v>
      </c>
      <c r="H3532" s="8" t="s">
        <v>12710</v>
      </c>
      <c r="I3532" s="3" t="s">
        <v>12354</v>
      </c>
      <c r="J3532" s="3" t="s">
        <v>12558</v>
      </c>
      <c r="K3532" s="7">
        <v>0</v>
      </c>
      <c r="L3532" s="3" t="s">
        <v>5458</v>
      </c>
      <c r="M3532" s="7">
        <v>1104</v>
      </c>
      <c r="N3532" s="3" t="s">
        <v>19</v>
      </c>
      <c r="O3532" s="3" t="s">
        <v>5462</v>
      </c>
      <c r="P3532" s="8" t="s">
        <v>12715</v>
      </c>
      <c r="Q3532" s="8" t="s">
        <v>12717</v>
      </c>
      <c r="R3532" s="4">
        <v>1</v>
      </c>
      <c r="S3532" s="4" t="s">
        <v>5629</v>
      </c>
      <c r="T3532" s="4">
        <v>1</v>
      </c>
      <c r="U3532" s="7" t="s">
        <v>8123</v>
      </c>
      <c r="V3532" s="7">
        <v>41</v>
      </c>
      <c r="W3532" s="3" t="s">
        <v>7163</v>
      </c>
      <c r="X3532" s="6">
        <v>4101</v>
      </c>
      <c r="Y3532" s="3" t="s">
        <v>8265</v>
      </c>
      <c r="Z3532" s="6">
        <v>4101001</v>
      </c>
      <c r="AA3532" s="3" t="s">
        <v>8266</v>
      </c>
      <c r="AB3532" s="6">
        <v>41010010005</v>
      </c>
      <c r="AC3532" s="3" t="s">
        <v>10653</v>
      </c>
      <c r="AD3532" s="5">
        <v>68516712</v>
      </c>
      <c r="AE3532" s="5">
        <v>0</v>
      </c>
      <c r="AF3532" s="5">
        <v>0</v>
      </c>
      <c r="AG3532" s="5">
        <v>0</v>
      </c>
      <c r="AH3532" s="5">
        <v>0</v>
      </c>
      <c r="AI3532" s="5">
        <v>0</v>
      </c>
      <c r="AJ3532" s="5">
        <v>0</v>
      </c>
      <c r="AK3532" s="5">
        <v>68516712</v>
      </c>
      <c r="AL3532" s="5">
        <v>0</v>
      </c>
      <c r="AM3532" s="5">
        <v>0</v>
      </c>
      <c r="AN3532" s="5">
        <v>0</v>
      </c>
      <c r="AO3532" s="5">
        <v>0</v>
      </c>
      <c r="AP3532" s="5">
        <v>0</v>
      </c>
      <c r="AQ3532" s="5">
        <v>0</v>
      </c>
      <c r="AR3532" s="5">
        <v>68516712</v>
      </c>
    </row>
    <row r="3533" spans="1:44" x14ac:dyDescent="0.25">
      <c r="A3533" s="6">
        <v>4162</v>
      </c>
      <c r="B3533" s="3" t="s">
        <v>5448</v>
      </c>
      <c r="C3533" s="3" t="s">
        <v>6104</v>
      </c>
      <c r="D3533" s="3" t="s">
        <v>6773</v>
      </c>
      <c r="E3533" s="3" t="s">
        <v>3704</v>
      </c>
      <c r="F3533" s="3" t="s">
        <v>10655</v>
      </c>
      <c r="G3533" s="21">
        <v>5</v>
      </c>
      <c r="H3533" s="8" t="s">
        <v>12710</v>
      </c>
      <c r="I3533" s="3" t="s">
        <v>12351</v>
      </c>
      <c r="J3533" s="3" t="s">
        <v>12555</v>
      </c>
      <c r="K3533" s="7">
        <v>0</v>
      </c>
      <c r="L3533" s="3" t="s">
        <v>5458</v>
      </c>
      <c r="M3533" s="7">
        <v>1104</v>
      </c>
      <c r="N3533" s="3" t="s">
        <v>19</v>
      </c>
      <c r="O3533" s="3" t="s">
        <v>5462</v>
      </c>
      <c r="P3533" s="8" t="s">
        <v>12715</v>
      </c>
      <c r="Q3533" s="8" t="s">
        <v>12717</v>
      </c>
      <c r="R3533" s="4">
        <v>1</v>
      </c>
      <c r="S3533" s="4" t="s">
        <v>5629</v>
      </c>
      <c r="T3533" s="4">
        <v>1</v>
      </c>
      <c r="U3533" s="7" t="s">
        <v>8123</v>
      </c>
      <c r="V3533" s="7">
        <v>41</v>
      </c>
      <c r="W3533" s="3" t="s">
        <v>7163</v>
      </c>
      <c r="X3533" s="6">
        <v>4101</v>
      </c>
      <c r="Y3533" s="3" t="s">
        <v>8265</v>
      </c>
      <c r="Z3533" s="6">
        <v>4101001</v>
      </c>
      <c r="AA3533" s="3" t="s">
        <v>8266</v>
      </c>
      <c r="AB3533" s="6">
        <v>41010010005</v>
      </c>
      <c r="AC3533" s="3" t="s">
        <v>10653</v>
      </c>
      <c r="AD3533" s="5">
        <v>4796170</v>
      </c>
      <c r="AE3533" s="5">
        <v>0</v>
      </c>
      <c r="AF3533" s="5">
        <v>0</v>
      </c>
      <c r="AG3533" s="5">
        <v>0</v>
      </c>
      <c r="AH3533" s="5">
        <v>0</v>
      </c>
      <c r="AI3533" s="5">
        <v>0</v>
      </c>
      <c r="AJ3533" s="5">
        <v>0</v>
      </c>
      <c r="AK3533" s="5">
        <v>4796170</v>
      </c>
      <c r="AL3533" s="5">
        <v>0</v>
      </c>
      <c r="AM3533" s="5">
        <v>0</v>
      </c>
      <c r="AN3533" s="5">
        <v>0</v>
      </c>
      <c r="AO3533" s="5">
        <v>0</v>
      </c>
      <c r="AP3533" s="5">
        <v>0</v>
      </c>
      <c r="AQ3533" s="5">
        <v>0</v>
      </c>
      <c r="AR3533" s="5">
        <v>4796170</v>
      </c>
    </row>
    <row r="3534" spans="1:44" x14ac:dyDescent="0.25">
      <c r="A3534" s="6">
        <v>4162</v>
      </c>
      <c r="B3534" s="3" t="s">
        <v>5448</v>
      </c>
      <c r="C3534" s="3" t="s">
        <v>6104</v>
      </c>
      <c r="D3534" s="3" t="s">
        <v>6773</v>
      </c>
      <c r="E3534" s="3" t="s">
        <v>3705</v>
      </c>
      <c r="F3534" s="3" t="s">
        <v>10656</v>
      </c>
      <c r="G3534" s="21">
        <v>5</v>
      </c>
      <c r="H3534" s="8" t="s">
        <v>12710</v>
      </c>
      <c r="I3534" s="3" t="s">
        <v>12354</v>
      </c>
      <c r="J3534" s="3" t="s">
        <v>12558</v>
      </c>
      <c r="K3534" s="7">
        <v>0</v>
      </c>
      <c r="L3534" s="3" t="s">
        <v>5458</v>
      </c>
      <c r="M3534" s="7">
        <v>1104</v>
      </c>
      <c r="N3534" s="3" t="s">
        <v>19</v>
      </c>
      <c r="O3534" s="3" t="s">
        <v>5462</v>
      </c>
      <c r="P3534" s="8" t="s">
        <v>12715</v>
      </c>
      <c r="Q3534" s="8" t="s">
        <v>12717</v>
      </c>
      <c r="R3534" s="4">
        <v>1</v>
      </c>
      <c r="S3534" s="4" t="s">
        <v>5629</v>
      </c>
      <c r="T3534" s="4">
        <v>1</v>
      </c>
      <c r="U3534" s="7" t="s">
        <v>8123</v>
      </c>
      <c r="V3534" s="7">
        <v>41</v>
      </c>
      <c r="W3534" s="3" t="s">
        <v>7163</v>
      </c>
      <c r="X3534" s="6">
        <v>4101</v>
      </c>
      <c r="Y3534" s="3" t="s">
        <v>8265</v>
      </c>
      <c r="Z3534" s="6">
        <v>4101001</v>
      </c>
      <c r="AA3534" s="3" t="s">
        <v>8266</v>
      </c>
      <c r="AB3534" s="6">
        <v>41010010005</v>
      </c>
      <c r="AC3534" s="3" t="s">
        <v>10653</v>
      </c>
      <c r="AD3534" s="5">
        <v>137121499</v>
      </c>
      <c r="AE3534" s="5">
        <v>0</v>
      </c>
      <c r="AF3534" s="5">
        <v>0</v>
      </c>
      <c r="AG3534" s="5">
        <v>0</v>
      </c>
      <c r="AH3534" s="5">
        <v>0</v>
      </c>
      <c r="AI3534" s="5">
        <v>0</v>
      </c>
      <c r="AJ3534" s="5">
        <v>0</v>
      </c>
      <c r="AK3534" s="5">
        <v>137121499</v>
      </c>
      <c r="AL3534" s="5">
        <v>0</v>
      </c>
      <c r="AM3534" s="5">
        <v>0</v>
      </c>
      <c r="AN3534" s="5">
        <v>0</v>
      </c>
      <c r="AO3534" s="5">
        <v>0</v>
      </c>
      <c r="AP3534" s="5">
        <v>0</v>
      </c>
      <c r="AQ3534" s="5">
        <v>0</v>
      </c>
      <c r="AR3534" s="5">
        <v>137121499</v>
      </c>
    </row>
    <row r="3535" spans="1:44" x14ac:dyDescent="0.25">
      <c r="A3535" s="6">
        <v>4162</v>
      </c>
      <c r="B3535" s="3" t="s">
        <v>5448</v>
      </c>
      <c r="C3535" s="3" t="s">
        <v>6104</v>
      </c>
      <c r="D3535" s="3" t="s">
        <v>6773</v>
      </c>
      <c r="E3535" s="3" t="s">
        <v>3706</v>
      </c>
      <c r="F3535" s="3" t="s">
        <v>10657</v>
      </c>
      <c r="G3535" s="21">
        <v>5</v>
      </c>
      <c r="H3535" s="8" t="s">
        <v>12710</v>
      </c>
      <c r="I3535" s="3" t="s">
        <v>12351</v>
      </c>
      <c r="J3535" s="3" t="s">
        <v>12555</v>
      </c>
      <c r="K3535" s="7">
        <v>0</v>
      </c>
      <c r="L3535" s="3" t="s">
        <v>5458</v>
      </c>
      <c r="M3535" s="7">
        <v>1104</v>
      </c>
      <c r="N3535" s="3" t="s">
        <v>19</v>
      </c>
      <c r="O3535" s="3" t="s">
        <v>5462</v>
      </c>
      <c r="P3535" s="8" t="s">
        <v>12715</v>
      </c>
      <c r="Q3535" s="8" t="s">
        <v>12717</v>
      </c>
      <c r="R3535" s="4">
        <v>1</v>
      </c>
      <c r="S3535" s="4" t="s">
        <v>5629</v>
      </c>
      <c r="T3535" s="4">
        <v>1</v>
      </c>
      <c r="U3535" s="7" t="s">
        <v>8123</v>
      </c>
      <c r="V3535" s="7">
        <v>41</v>
      </c>
      <c r="W3535" s="3" t="s">
        <v>7163</v>
      </c>
      <c r="X3535" s="6">
        <v>4101</v>
      </c>
      <c r="Y3535" s="3" t="s">
        <v>8265</v>
      </c>
      <c r="Z3535" s="6">
        <v>4101001</v>
      </c>
      <c r="AA3535" s="3" t="s">
        <v>8266</v>
      </c>
      <c r="AB3535" s="6">
        <v>41010010005</v>
      </c>
      <c r="AC3535" s="3" t="s">
        <v>10653</v>
      </c>
      <c r="AD3535" s="5">
        <v>9598505</v>
      </c>
      <c r="AE3535" s="5">
        <v>0</v>
      </c>
      <c r="AF3535" s="5">
        <v>0</v>
      </c>
      <c r="AG3535" s="5">
        <v>0</v>
      </c>
      <c r="AH3535" s="5">
        <v>0</v>
      </c>
      <c r="AI3535" s="5">
        <v>0</v>
      </c>
      <c r="AJ3535" s="5">
        <v>0</v>
      </c>
      <c r="AK3535" s="5">
        <v>9598505</v>
      </c>
      <c r="AL3535" s="5">
        <v>0</v>
      </c>
      <c r="AM3535" s="5">
        <v>0</v>
      </c>
      <c r="AN3535" s="5">
        <v>0</v>
      </c>
      <c r="AO3535" s="5">
        <v>0</v>
      </c>
      <c r="AP3535" s="5">
        <v>0</v>
      </c>
      <c r="AQ3535" s="5">
        <v>0</v>
      </c>
      <c r="AR3535" s="5">
        <v>9598505</v>
      </c>
    </row>
    <row r="3536" spans="1:44" x14ac:dyDescent="0.25">
      <c r="A3536" s="6">
        <v>4162</v>
      </c>
      <c r="B3536" s="3" t="s">
        <v>5448</v>
      </c>
      <c r="C3536" s="3" t="s">
        <v>6105</v>
      </c>
      <c r="D3536" s="3" t="s">
        <v>6774</v>
      </c>
      <c r="E3536" s="3" t="s">
        <v>3707</v>
      </c>
      <c r="F3536" s="3" t="s">
        <v>10659</v>
      </c>
      <c r="G3536" s="21">
        <v>5</v>
      </c>
      <c r="H3536" s="8" t="s">
        <v>12710</v>
      </c>
      <c r="I3536" s="3" t="s">
        <v>12339</v>
      </c>
      <c r="J3536" s="3" t="s">
        <v>12543</v>
      </c>
      <c r="K3536" s="7">
        <v>0</v>
      </c>
      <c r="L3536" s="3" t="s">
        <v>5458</v>
      </c>
      <c r="M3536" s="7">
        <v>1104</v>
      </c>
      <c r="N3536" s="3" t="s">
        <v>19</v>
      </c>
      <c r="O3536" s="3" t="s">
        <v>5462</v>
      </c>
      <c r="P3536" s="8" t="s">
        <v>12715</v>
      </c>
      <c r="Q3536" s="8" t="s">
        <v>12717</v>
      </c>
      <c r="R3536" s="4">
        <v>0</v>
      </c>
      <c r="S3536" s="4" t="s">
        <v>5627</v>
      </c>
      <c r="T3536" s="4">
        <v>99</v>
      </c>
      <c r="U3536" s="7" t="s">
        <v>6298</v>
      </c>
      <c r="V3536" s="7">
        <v>41</v>
      </c>
      <c r="W3536" s="3" t="s">
        <v>7163</v>
      </c>
      <c r="X3536" s="6">
        <v>4101</v>
      </c>
      <c r="Y3536" s="3" t="s">
        <v>8265</v>
      </c>
      <c r="Z3536" s="6">
        <v>4101002</v>
      </c>
      <c r="AA3536" s="3" t="s">
        <v>8276</v>
      </c>
      <c r="AB3536" s="6">
        <v>41010020001</v>
      </c>
      <c r="AC3536" s="3" t="s">
        <v>10658</v>
      </c>
      <c r="AD3536" s="5">
        <v>291742953</v>
      </c>
      <c r="AE3536" s="5">
        <v>0</v>
      </c>
      <c r="AF3536" s="5">
        <v>0</v>
      </c>
      <c r="AG3536" s="5">
        <v>0</v>
      </c>
      <c r="AH3536" s="5">
        <v>0</v>
      </c>
      <c r="AI3536" s="5">
        <v>0</v>
      </c>
      <c r="AJ3536" s="5">
        <v>0</v>
      </c>
      <c r="AK3536" s="5">
        <v>291742953</v>
      </c>
      <c r="AL3536" s="5">
        <v>40800000</v>
      </c>
      <c r="AM3536" s="5">
        <v>40800000</v>
      </c>
      <c r="AN3536" s="5">
        <v>0</v>
      </c>
      <c r="AO3536" s="5">
        <v>0</v>
      </c>
      <c r="AP3536" s="5">
        <v>40800000</v>
      </c>
      <c r="AQ3536" s="5">
        <v>0</v>
      </c>
      <c r="AR3536" s="5">
        <v>250942953</v>
      </c>
    </row>
    <row r="3537" spans="1:44" x14ac:dyDescent="0.25">
      <c r="A3537" s="6">
        <v>4162</v>
      </c>
      <c r="B3537" s="3" t="s">
        <v>5448</v>
      </c>
      <c r="C3537" s="3" t="s">
        <v>6105</v>
      </c>
      <c r="D3537" s="3" t="s">
        <v>6774</v>
      </c>
      <c r="E3537" s="3" t="s">
        <v>3708</v>
      </c>
      <c r="F3537" s="3" t="s">
        <v>10660</v>
      </c>
      <c r="G3537" s="21">
        <v>5</v>
      </c>
      <c r="H3537" s="8" t="s">
        <v>12710</v>
      </c>
      <c r="I3537" s="3" t="s">
        <v>12339</v>
      </c>
      <c r="J3537" s="3" t="s">
        <v>12543</v>
      </c>
      <c r="K3537" s="7">
        <v>0</v>
      </c>
      <c r="L3537" s="3" t="s">
        <v>5458</v>
      </c>
      <c r="M3537" s="7">
        <v>1104</v>
      </c>
      <c r="N3537" s="3" t="s">
        <v>19</v>
      </c>
      <c r="O3537" s="3" t="s">
        <v>5462</v>
      </c>
      <c r="P3537" s="8" t="s">
        <v>12715</v>
      </c>
      <c r="Q3537" s="8" t="s">
        <v>12717</v>
      </c>
      <c r="R3537" s="4">
        <v>0</v>
      </c>
      <c r="S3537" s="4" t="s">
        <v>5627</v>
      </c>
      <c r="T3537" s="4">
        <v>99</v>
      </c>
      <c r="U3537" s="7" t="s">
        <v>6298</v>
      </c>
      <c r="V3537" s="7">
        <v>41</v>
      </c>
      <c r="W3537" s="3" t="s">
        <v>7163</v>
      </c>
      <c r="X3537" s="6">
        <v>4101</v>
      </c>
      <c r="Y3537" s="3" t="s">
        <v>8265</v>
      </c>
      <c r="Z3537" s="6">
        <v>4101002</v>
      </c>
      <c r="AA3537" s="3" t="s">
        <v>8276</v>
      </c>
      <c r="AB3537" s="6">
        <v>41010020001</v>
      </c>
      <c r="AC3537" s="3" t="s">
        <v>10658</v>
      </c>
      <c r="AD3537" s="5">
        <v>3770721276</v>
      </c>
      <c r="AE3537" s="5">
        <v>0</v>
      </c>
      <c r="AF3537" s="5">
        <v>0</v>
      </c>
      <c r="AG3537" s="5">
        <v>0</v>
      </c>
      <c r="AH3537" s="5">
        <v>0</v>
      </c>
      <c r="AI3537" s="5">
        <v>0</v>
      </c>
      <c r="AJ3537" s="5">
        <v>0</v>
      </c>
      <c r="AK3537" s="5">
        <v>3770721276</v>
      </c>
      <c r="AL3537" s="5">
        <v>0</v>
      </c>
      <c r="AM3537" s="5">
        <v>0</v>
      </c>
      <c r="AN3537" s="5">
        <v>0</v>
      </c>
      <c r="AO3537" s="5">
        <v>0</v>
      </c>
      <c r="AP3537" s="5">
        <v>0</v>
      </c>
      <c r="AQ3537" s="5">
        <v>0</v>
      </c>
      <c r="AR3537" s="5">
        <v>3770721276</v>
      </c>
    </row>
    <row r="3538" spans="1:44" x14ac:dyDescent="0.25">
      <c r="A3538" s="6">
        <v>4162</v>
      </c>
      <c r="B3538" s="3" t="s">
        <v>5448</v>
      </c>
      <c r="C3538" s="3" t="s">
        <v>6105</v>
      </c>
      <c r="D3538" s="3" t="s">
        <v>6774</v>
      </c>
      <c r="E3538" s="3" t="s">
        <v>3709</v>
      </c>
      <c r="F3538" s="3" t="s">
        <v>10661</v>
      </c>
      <c r="G3538" s="21">
        <v>5</v>
      </c>
      <c r="H3538" s="8" t="s">
        <v>12710</v>
      </c>
      <c r="I3538" s="3" t="s">
        <v>12341</v>
      </c>
      <c r="J3538" s="3" t="s">
        <v>12545</v>
      </c>
      <c r="K3538" s="7">
        <v>0</v>
      </c>
      <c r="L3538" s="3" t="s">
        <v>5458</v>
      </c>
      <c r="M3538" s="7">
        <v>1104</v>
      </c>
      <c r="N3538" s="3" t="s">
        <v>19</v>
      </c>
      <c r="O3538" s="3" t="s">
        <v>5462</v>
      </c>
      <c r="P3538" s="8" t="s">
        <v>12715</v>
      </c>
      <c r="Q3538" s="8" t="s">
        <v>12717</v>
      </c>
      <c r="R3538" s="4">
        <v>0</v>
      </c>
      <c r="S3538" s="4" t="s">
        <v>5627</v>
      </c>
      <c r="T3538" s="4">
        <v>99</v>
      </c>
      <c r="U3538" s="7" t="s">
        <v>6298</v>
      </c>
      <c r="V3538" s="7">
        <v>41</v>
      </c>
      <c r="W3538" s="3" t="s">
        <v>7163</v>
      </c>
      <c r="X3538" s="6">
        <v>4101</v>
      </c>
      <c r="Y3538" s="3" t="s">
        <v>8265</v>
      </c>
      <c r="Z3538" s="6">
        <v>4101002</v>
      </c>
      <c r="AA3538" s="3" t="s">
        <v>8276</v>
      </c>
      <c r="AB3538" s="6">
        <v>41010020001</v>
      </c>
      <c r="AC3538" s="3" t="s">
        <v>10658</v>
      </c>
      <c r="AD3538" s="5">
        <v>145147425</v>
      </c>
      <c r="AE3538" s="5">
        <v>0</v>
      </c>
      <c r="AF3538" s="5">
        <v>0</v>
      </c>
      <c r="AG3538" s="5">
        <v>0</v>
      </c>
      <c r="AH3538" s="5">
        <v>0</v>
      </c>
      <c r="AI3538" s="5">
        <v>0</v>
      </c>
      <c r="AJ3538" s="5">
        <v>0</v>
      </c>
      <c r="AK3538" s="5">
        <v>145147425</v>
      </c>
      <c r="AL3538" s="5">
        <v>0</v>
      </c>
      <c r="AM3538" s="5">
        <v>0</v>
      </c>
      <c r="AN3538" s="5">
        <v>0</v>
      </c>
      <c r="AO3538" s="5">
        <v>0</v>
      </c>
      <c r="AP3538" s="5">
        <v>0</v>
      </c>
      <c r="AQ3538" s="5">
        <v>0</v>
      </c>
      <c r="AR3538" s="5">
        <v>145147425</v>
      </c>
    </row>
    <row r="3539" spans="1:44" x14ac:dyDescent="0.25">
      <c r="A3539" s="6">
        <v>4162</v>
      </c>
      <c r="B3539" s="3" t="s">
        <v>5448</v>
      </c>
      <c r="C3539" s="3" t="s">
        <v>6105</v>
      </c>
      <c r="D3539" s="3" t="s">
        <v>6774</v>
      </c>
      <c r="E3539" s="3" t="s">
        <v>3710</v>
      </c>
      <c r="F3539" s="3" t="s">
        <v>10662</v>
      </c>
      <c r="G3539" s="21">
        <v>5</v>
      </c>
      <c r="H3539" s="8" t="s">
        <v>12710</v>
      </c>
      <c r="I3539" s="3" t="s">
        <v>12339</v>
      </c>
      <c r="J3539" s="3" t="s">
        <v>12543</v>
      </c>
      <c r="K3539" s="7">
        <v>0</v>
      </c>
      <c r="L3539" s="3" t="s">
        <v>5458</v>
      </c>
      <c r="M3539" s="7">
        <v>1104</v>
      </c>
      <c r="N3539" s="3" t="s">
        <v>19</v>
      </c>
      <c r="O3539" s="3" t="s">
        <v>5462</v>
      </c>
      <c r="P3539" s="8" t="s">
        <v>12715</v>
      </c>
      <c r="Q3539" s="8" t="s">
        <v>12717</v>
      </c>
      <c r="R3539" s="4">
        <v>0</v>
      </c>
      <c r="S3539" s="4" t="s">
        <v>5627</v>
      </c>
      <c r="T3539" s="4">
        <v>99</v>
      </c>
      <c r="U3539" s="7" t="s">
        <v>6298</v>
      </c>
      <c r="V3539" s="7">
        <v>41</v>
      </c>
      <c r="W3539" s="3" t="s">
        <v>7163</v>
      </c>
      <c r="X3539" s="6">
        <v>4101</v>
      </c>
      <c r="Y3539" s="3" t="s">
        <v>8265</v>
      </c>
      <c r="Z3539" s="6">
        <v>4101002</v>
      </c>
      <c r="AA3539" s="3" t="s">
        <v>8276</v>
      </c>
      <c r="AB3539" s="6">
        <v>41010020001</v>
      </c>
      <c r="AC3539" s="3" t="s">
        <v>10658</v>
      </c>
      <c r="AD3539" s="5">
        <v>445172432</v>
      </c>
      <c r="AE3539" s="5">
        <v>0</v>
      </c>
      <c r="AF3539" s="5">
        <v>0</v>
      </c>
      <c r="AG3539" s="5">
        <v>0</v>
      </c>
      <c r="AH3539" s="5">
        <v>0</v>
      </c>
      <c r="AI3539" s="5">
        <v>0</v>
      </c>
      <c r="AJ3539" s="5">
        <v>0</v>
      </c>
      <c r="AK3539" s="5">
        <v>445172432</v>
      </c>
      <c r="AL3539" s="5">
        <v>0</v>
      </c>
      <c r="AM3539" s="5">
        <v>0</v>
      </c>
      <c r="AN3539" s="5">
        <v>0</v>
      </c>
      <c r="AO3539" s="5">
        <v>0</v>
      </c>
      <c r="AP3539" s="5">
        <v>0</v>
      </c>
      <c r="AQ3539" s="5">
        <v>0</v>
      </c>
      <c r="AR3539" s="5">
        <v>445172432</v>
      </c>
    </row>
    <row r="3540" spans="1:44" x14ac:dyDescent="0.25">
      <c r="A3540" s="6">
        <v>4162</v>
      </c>
      <c r="B3540" s="3" t="s">
        <v>5448</v>
      </c>
      <c r="C3540" s="3" t="s">
        <v>6105</v>
      </c>
      <c r="D3540" s="3" t="s">
        <v>6774</v>
      </c>
      <c r="E3540" s="3" t="s">
        <v>3711</v>
      </c>
      <c r="F3540" s="3" t="s">
        <v>10663</v>
      </c>
      <c r="G3540" s="21">
        <v>5</v>
      </c>
      <c r="H3540" s="8" t="s">
        <v>12710</v>
      </c>
      <c r="I3540" s="3" t="s">
        <v>12339</v>
      </c>
      <c r="J3540" s="3" t="s">
        <v>12543</v>
      </c>
      <c r="K3540" s="7">
        <v>0</v>
      </c>
      <c r="L3540" s="3" t="s">
        <v>5458</v>
      </c>
      <c r="M3540" s="7">
        <v>1104</v>
      </c>
      <c r="N3540" s="3" t="s">
        <v>19</v>
      </c>
      <c r="O3540" s="3" t="s">
        <v>5462</v>
      </c>
      <c r="P3540" s="8" t="s">
        <v>12715</v>
      </c>
      <c r="Q3540" s="8" t="s">
        <v>12717</v>
      </c>
      <c r="R3540" s="4">
        <v>0</v>
      </c>
      <c r="S3540" s="4" t="s">
        <v>5627</v>
      </c>
      <c r="T3540" s="4">
        <v>99</v>
      </c>
      <c r="U3540" s="7" t="s">
        <v>6298</v>
      </c>
      <c r="V3540" s="7">
        <v>41</v>
      </c>
      <c r="W3540" s="3" t="s">
        <v>7163</v>
      </c>
      <c r="X3540" s="6">
        <v>4101</v>
      </c>
      <c r="Y3540" s="3" t="s">
        <v>8265</v>
      </c>
      <c r="Z3540" s="6">
        <v>4101002</v>
      </c>
      <c r="AA3540" s="3" t="s">
        <v>8276</v>
      </c>
      <c r="AB3540" s="6">
        <v>41010020001</v>
      </c>
      <c r="AC3540" s="3" t="s">
        <v>10658</v>
      </c>
      <c r="AD3540" s="5">
        <v>73711336</v>
      </c>
      <c r="AE3540" s="5">
        <v>0</v>
      </c>
      <c r="AF3540" s="5">
        <v>0</v>
      </c>
      <c r="AG3540" s="5">
        <v>0</v>
      </c>
      <c r="AH3540" s="5">
        <v>0</v>
      </c>
      <c r="AI3540" s="5">
        <v>0</v>
      </c>
      <c r="AJ3540" s="5">
        <v>0</v>
      </c>
      <c r="AK3540" s="5">
        <v>73711336</v>
      </c>
      <c r="AL3540" s="5">
        <v>0</v>
      </c>
      <c r="AM3540" s="5">
        <v>0</v>
      </c>
      <c r="AN3540" s="5">
        <v>0</v>
      </c>
      <c r="AO3540" s="5">
        <v>0</v>
      </c>
      <c r="AP3540" s="5">
        <v>0</v>
      </c>
      <c r="AQ3540" s="5">
        <v>0</v>
      </c>
      <c r="AR3540" s="5">
        <v>73711336</v>
      </c>
    </row>
    <row r="3541" spans="1:44" x14ac:dyDescent="0.25">
      <c r="A3541" s="6">
        <v>4162</v>
      </c>
      <c r="B3541" s="3" t="s">
        <v>5448</v>
      </c>
      <c r="C3541" s="3" t="s">
        <v>6106</v>
      </c>
      <c r="D3541" s="3" t="s">
        <v>6775</v>
      </c>
      <c r="E3541" s="3" t="s">
        <v>3712</v>
      </c>
      <c r="F3541" s="3" t="s">
        <v>10664</v>
      </c>
      <c r="G3541" s="21">
        <v>5</v>
      </c>
      <c r="H3541" s="8" t="s">
        <v>12710</v>
      </c>
      <c r="I3541" s="3" t="s">
        <v>12487</v>
      </c>
      <c r="J3541" s="3" t="s">
        <v>12643</v>
      </c>
      <c r="K3541" s="7">
        <v>0</v>
      </c>
      <c r="L3541" s="3" t="s">
        <v>5458</v>
      </c>
      <c r="M3541" s="7">
        <v>1104</v>
      </c>
      <c r="N3541" s="3" t="s">
        <v>19</v>
      </c>
      <c r="O3541" s="3" t="s">
        <v>5462</v>
      </c>
      <c r="P3541" s="8" t="s">
        <v>12715</v>
      </c>
      <c r="Q3541" s="8" t="s">
        <v>12717</v>
      </c>
      <c r="R3541" s="4">
        <v>1</v>
      </c>
      <c r="S3541" s="4" t="s">
        <v>5629</v>
      </c>
      <c r="T3541" s="4">
        <v>1</v>
      </c>
      <c r="U3541" s="7" t="s">
        <v>8123</v>
      </c>
      <c r="V3541" s="7">
        <v>41</v>
      </c>
      <c r="W3541" s="3" t="s">
        <v>7163</v>
      </c>
      <c r="X3541" s="6">
        <v>4101</v>
      </c>
      <c r="Y3541" s="3" t="s">
        <v>8265</v>
      </c>
      <c r="Z3541" s="6">
        <v>4101002</v>
      </c>
      <c r="AA3541" s="3" t="s">
        <v>8276</v>
      </c>
      <c r="AB3541" s="6">
        <v>41010020001</v>
      </c>
      <c r="AC3541" s="3" t="s">
        <v>10658</v>
      </c>
      <c r="AD3541" s="5">
        <v>1850000</v>
      </c>
      <c r="AE3541" s="5">
        <v>0</v>
      </c>
      <c r="AF3541" s="5">
        <v>0</v>
      </c>
      <c r="AG3541" s="5">
        <v>0</v>
      </c>
      <c r="AH3541" s="5">
        <v>0</v>
      </c>
      <c r="AI3541" s="5">
        <v>0</v>
      </c>
      <c r="AJ3541" s="5">
        <v>0</v>
      </c>
      <c r="AK3541" s="5">
        <v>1850000</v>
      </c>
      <c r="AL3541" s="5">
        <v>0</v>
      </c>
      <c r="AM3541" s="5">
        <v>0</v>
      </c>
      <c r="AN3541" s="5">
        <v>0</v>
      </c>
      <c r="AO3541" s="5">
        <v>0</v>
      </c>
      <c r="AP3541" s="5">
        <v>0</v>
      </c>
      <c r="AQ3541" s="5">
        <v>0</v>
      </c>
      <c r="AR3541" s="5">
        <v>1850000</v>
      </c>
    </row>
    <row r="3542" spans="1:44" x14ac:dyDescent="0.25">
      <c r="A3542" s="6">
        <v>4162</v>
      </c>
      <c r="B3542" s="3" t="s">
        <v>5448</v>
      </c>
      <c r="C3542" s="3" t="s">
        <v>6106</v>
      </c>
      <c r="D3542" s="3" t="s">
        <v>6775</v>
      </c>
      <c r="E3542" s="3" t="s">
        <v>3713</v>
      </c>
      <c r="F3542" s="3" t="s">
        <v>10665</v>
      </c>
      <c r="G3542" s="21">
        <v>5</v>
      </c>
      <c r="H3542" s="8" t="s">
        <v>12710</v>
      </c>
      <c r="I3542" s="3" t="s">
        <v>12487</v>
      </c>
      <c r="J3542" s="3" t="s">
        <v>12643</v>
      </c>
      <c r="K3542" s="7">
        <v>0</v>
      </c>
      <c r="L3542" s="3" t="s">
        <v>5458</v>
      </c>
      <c r="M3542" s="7">
        <v>1104</v>
      </c>
      <c r="N3542" s="3" t="s">
        <v>19</v>
      </c>
      <c r="O3542" s="3" t="s">
        <v>5462</v>
      </c>
      <c r="P3542" s="8" t="s">
        <v>12715</v>
      </c>
      <c r="Q3542" s="8" t="s">
        <v>12717</v>
      </c>
      <c r="R3542" s="4">
        <v>1</v>
      </c>
      <c r="S3542" s="4" t="s">
        <v>5629</v>
      </c>
      <c r="T3542" s="4">
        <v>1</v>
      </c>
      <c r="U3542" s="7" t="s">
        <v>8123</v>
      </c>
      <c r="V3542" s="7">
        <v>41</v>
      </c>
      <c r="W3542" s="3" t="s">
        <v>7163</v>
      </c>
      <c r="X3542" s="6">
        <v>4101</v>
      </c>
      <c r="Y3542" s="3" t="s">
        <v>8265</v>
      </c>
      <c r="Z3542" s="6">
        <v>4101002</v>
      </c>
      <c r="AA3542" s="3" t="s">
        <v>8276</v>
      </c>
      <c r="AB3542" s="6">
        <v>41010020001</v>
      </c>
      <c r="AC3542" s="3" t="s">
        <v>10658</v>
      </c>
      <c r="AD3542" s="5">
        <v>20200000</v>
      </c>
      <c r="AE3542" s="5">
        <v>0</v>
      </c>
      <c r="AF3542" s="5">
        <v>0</v>
      </c>
      <c r="AG3542" s="5">
        <v>0</v>
      </c>
      <c r="AH3542" s="5">
        <v>0</v>
      </c>
      <c r="AI3542" s="5">
        <v>0</v>
      </c>
      <c r="AJ3542" s="5">
        <v>0</v>
      </c>
      <c r="AK3542" s="5">
        <v>20200000</v>
      </c>
      <c r="AL3542" s="5">
        <v>0</v>
      </c>
      <c r="AM3542" s="5">
        <v>0</v>
      </c>
      <c r="AN3542" s="5">
        <v>0</v>
      </c>
      <c r="AO3542" s="5">
        <v>0</v>
      </c>
      <c r="AP3542" s="5">
        <v>0</v>
      </c>
      <c r="AQ3542" s="5">
        <v>0</v>
      </c>
      <c r="AR3542" s="5">
        <v>20200000</v>
      </c>
    </row>
    <row r="3543" spans="1:44" x14ac:dyDescent="0.25">
      <c r="A3543" s="6">
        <v>4162</v>
      </c>
      <c r="B3543" s="3" t="s">
        <v>5448</v>
      </c>
      <c r="C3543" s="3" t="s">
        <v>6106</v>
      </c>
      <c r="D3543" s="3" t="s">
        <v>6775</v>
      </c>
      <c r="E3543" s="3" t="s">
        <v>3714</v>
      </c>
      <c r="F3543" s="3" t="s">
        <v>10666</v>
      </c>
      <c r="G3543" s="21">
        <v>5</v>
      </c>
      <c r="H3543" s="8" t="s">
        <v>12710</v>
      </c>
      <c r="I3543" s="3" t="s">
        <v>12339</v>
      </c>
      <c r="J3543" s="3" t="s">
        <v>12543</v>
      </c>
      <c r="K3543" s="7">
        <v>0</v>
      </c>
      <c r="L3543" s="3" t="s">
        <v>5458</v>
      </c>
      <c r="M3543" s="7">
        <v>1104</v>
      </c>
      <c r="N3543" s="3" t="s">
        <v>19</v>
      </c>
      <c r="O3543" s="3" t="s">
        <v>5462</v>
      </c>
      <c r="P3543" s="8" t="s">
        <v>12715</v>
      </c>
      <c r="Q3543" s="8" t="s">
        <v>12717</v>
      </c>
      <c r="R3543" s="4">
        <v>1</v>
      </c>
      <c r="S3543" s="4" t="s">
        <v>5629</v>
      </c>
      <c r="T3543" s="4">
        <v>1</v>
      </c>
      <c r="U3543" s="7" t="s">
        <v>8123</v>
      </c>
      <c r="V3543" s="7">
        <v>41</v>
      </c>
      <c r="W3543" s="3" t="s">
        <v>7163</v>
      </c>
      <c r="X3543" s="6">
        <v>4101</v>
      </c>
      <c r="Y3543" s="3" t="s">
        <v>8265</v>
      </c>
      <c r="Z3543" s="6">
        <v>4101002</v>
      </c>
      <c r="AA3543" s="3" t="s">
        <v>8276</v>
      </c>
      <c r="AB3543" s="6">
        <v>41010020001</v>
      </c>
      <c r="AC3543" s="3" t="s">
        <v>10658</v>
      </c>
      <c r="AD3543" s="5">
        <v>21000000</v>
      </c>
      <c r="AE3543" s="5">
        <v>0</v>
      </c>
      <c r="AF3543" s="5">
        <v>0</v>
      </c>
      <c r="AG3543" s="5">
        <v>0</v>
      </c>
      <c r="AH3543" s="5">
        <v>0</v>
      </c>
      <c r="AI3543" s="5">
        <v>0</v>
      </c>
      <c r="AJ3543" s="5">
        <v>0</v>
      </c>
      <c r="AK3543" s="5">
        <v>21000000</v>
      </c>
      <c r="AL3543" s="5">
        <v>0</v>
      </c>
      <c r="AM3543" s="5">
        <v>0</v>
      </c>
      <c r="AN3543" s="5">
        <v>0</v>
      </c>
      <c r="AO3543" s="5">
        <v>0</v>
      </c>
      <c r="AP3543" s="5">
        <v>0</v>
      </c>
      <c r="AQ3543" s="5">
        <v>0</v>
      </c>
      <c r="AR3543" s="5">
        <v>21000000</v>
      </c>
    </row>
    <row r="3544" spans="1:44" x14ac:dyDescent="0.25">
      <c r="A3544" s="6">
        <v>4162</v>
      </c>
      <c r="B3544" s="3" t="s">
        <v>5448</v>
      </c>
      <c r="C3544" s="3" t="s">
        <v>6106</v>
      </c>
      <c r="D3544" s="3" t="s">
        <v>6775</v>
      </c>
      <c r="E3544" s="3" t="s">
        <v>3715</v>
      </c>
      <c r="F3544" s="3" t="s">
        <v>10667</v>
      </c>
      <c r="G3544" s="21">
        <v>5</v>
      </c>
      <c r="H3544" s="8" t="s">
        <v>12710</v>
      </c>
      <c r="I3544" s="3" t="s">
        <v>12339</v>
      </c>
      <c r="J3544" s="3" t="s">
        <v>12543</v>
      </c>
      <c r="K3544" s="7">
        <v>0</v>
      </c>
      <c r="L3544" s="3" t="s">
        <v>5458</v>
      </c>
      <c r="M3544" s="7">
        <v>1104</v>
      </c>
      <c r="N3544" s="3" t="s">
        <v>19</v>
      </c>
      <c r="O3544" s="3" t="s">
        <v>5462</v>
      </c>
      <c r="P3544" s="8" t="s">
        <v>12715</v>
      </c>
      <c r="Q3544" s="8" t="s">
        <v>12717</v>
      </c>
      <c r="R3544" s="4">
        <v>1</v>
      </c>
      <c r="S3544" s="4" t="s">
        <v>5629</v>
      </c>
      <c r="T3544" s="4">
        <v>1</v>
      </c>
      <c r="U3544" s="7" t="s">
        <v>8123</v>
      </c>
      <c r="V3544" s="7">
        <v>41</v>
      </c>
      <c r="W3544" s="3" t="s">
        <v>7163</v>
      </c>
      <c r="X3544" s="6">
        <v>4101</v>
      </c>
      <c r="Y3544" s="3" t="s">
        <v>8265</v>
      </c>
      <c r="Z3544" s="6">
        <v>4101002</v>
      </c>
      <c r="AA3544" s="3" t="s">
        <v>8276</v>
      </c>
      <c r="AB3544" s="6">
        <v>41010020001</v>
      </c>
      <c r="AC3544" s="3" t="s">
        <v>10658</v>
      </c>
      <c r="AD3544" s="5">
        <v>75600000</v>
      </c>
      <c r="AE3544" s="5">
        <v>0</v>
      </c>
      <c r="AF3544" s="5">
        <v>0</v>
      </c>
      <c r="AG3544" s="5">
        <v>0</v>
      </c>
      <c r="AH3544" s="5">
        <v>0</v>
      </c>
      <c r="AI3544" s="5">
        <v>0</v>
      </c>
      <c r="AJ3544" s="5">
        <v>0</v>
      </c>
      <c r="AK3544" s="5">
        <v>75600000</v>
      </c>
      <c r="AL3544" s="5">
        <v>0</v>
      </c>
      <c r="AM3544" s="5">
        <v>0</v>
      </c>
      <c r="AN3544" s="5">
        <v>0</v>
      </c>
      <c r="AO3544" s="5">
        <v>0</v>
      </c>
      <c r="AP3544" s="5">
        <v>0</v>
      </c>
      <c r="AQ3544" s="5">
        <v>0</v>
      </c>
      <c r="AR3544" s="5">
        <v>75600000</v>
      </c>
    </row>
    <row r="3545" spans="1:44" x14ac:dyDescent="0.25">
      <c r="A3545" s="6">
        <v>4162</v>
      </c>
      <c r="B3545" s="3" t="s">
        <v>5448</v>
      </c>
      <c r="C3545" s="3" t="s">
        <v>6106</v>
      </c>
      <c r="D3545" s="3" t="s">
        <v>6775</v>
      </c>
      <c r="E3545" s="3" t="s">
        <v>3716</v>
      </c>
      <c r="F3545" s="3" t="s">
        <v>10668</v>
      </c>
      <c r="G3545" s="21">
        <v>5</v>
      </c>
      <c r="H3545" s="8" t="s">
        <v>12710</v>
      </c>
      <c r="I3545" s="3" t="s">
        <v>12341</v>
      </c>
      <c r="J3545" s="3" t="s">
        <v>12545</v>
      </c>
      <c r="K3545" s="7">
        <v>0</v>
      </c>
      <c r="L3545" s="3" t="s">
        <v>5458</v>
      </c>
      <c r="M3545" s="7">
        <v>1104</v>
      </c>
      <c r="N3545" s="3" t="s">
        <v>19</v>
      </c>
      <c r="O3545" s="3" t="s">
        <v>5462</v>
      </c>
      <c r="P3545" s="8" t="s">
        <v>12715</v>
      </c>
      <c r="Q3545" s="8" t="s">
        <v>12717</v>
      </c>
      <c r="R3545" s="4">
        <v>1</v>
      </c>
      <c r="S3545" s="4" t="s">
        <v>5629</v>
      </c>
      <c r="T3545" s="4">
        <v>1</v>
      </c>
      <c r="U3545" s="7" t="s">
        <v>8123</v>
      </c>
      <c r="V3545" s="7">
        <v>41</v>
      </c>
      <c r="W3545" s="3" t="s">
        <v>7163</v>
      </c>
      <c r="X3545" s="6">
        <v>4101</v>
      </c>
      <c r="Y3545" s="3" t="s">
        <v>8265</v>
      </c>
      <c r="Z3545" s="6">
        <v>4101002</v>
      </c>
      <c r="AA3545" s="3" t="s">
        <v>8276</v>
      </c>
      <c r="AB3545" s="6">
        <v>41010020001</v>
      </c>
      <c r="AC3545" s="3" t="s">
        <v>10658</v>
      </c>
      <c r="AD3545" s="5">
        <v>29900000</v>
      </c>
      <c r="AE3545" s="5">
        <v>0</v>
      </c>
      <c r="AF3545" s="5">
        <v>0</v>
      </c>
      <c r="AG3545" s="5">
        <v>0</v>
      </c>
      <c r="AH3545" s="5">
        <v>0</v>
      </c>
      <c r="AI3545" s="5">
        <v>0</v>
      </c>
      <c r="AJ3545" s="5">
        <v>0</v>
      </c>
      <c r="AK3545" s="5">
        <v>29900000</v>
      </c>
      <c r="AL3545" s="5">
        <v>0</v>
      </c>
      <c r="AM3545" s="5">
        <v>0</v>
      </c>
      <c r="AN3545" s="5">
        <v>0</v>
      </c>
      <c r="AO3545" s="5">
        <v>0</v>
      </c>
      <c r="AP3545" s="5">
        <v>0</v>
      </c>
      <c r="AQ3545" s="5">
        <v>0</v>
      </c>
      <c r="AR3545" s="5">
        <v>29900000</v>
      </c>
    </row>
    <row r="3546" spans="1:44" x14ac:dyDescent="0.25">
      <c r="A3546" s="6">
        <v>4162</v>
      </c>
      <c r="B3546" s="3" t="s">
        <v>5448</v>
      </c>
      <c r="C3546" s="3" t="s">
        <v>6106</v>
      </c>
      <c r="D3546" s="3" t="s">
        <v>6775</v>
      </c>
      <c r="E3546" s="3" t="s">
        <v>3717</v>
      </c>
      <c r="F3546" s="3" t="s">
        <v>10669</v>
      </c>
      <c r="G3546" s="21">
        <v>5</v>
      </c>
      <c r="H3546" s="8" t="s">
        <v>12710</v>
      </c>
      <c r="I3546" s="3" t="s">
        <v>12339</v>
      </c>
      <c r="J3546" s="3" t="s">
        <v>12543</v>
      </c>
      <c r="K3546" s="7">
        <v>0</v>
      </c>
      <c r="L3546" s="3" t="s">
        <v>5458</v>
      </c>
      <c r="M3546" s="7">
        <v>1104</v>
      </c>
      <c r="N3546" s="3" t="s">
        <v>19</v>
      </c>
      <c r="O3546" s="3" t="s">
        <v>5462</v>
      </c>
      <c r="P3546" s="8" t="s">
        <v>12715</v>
      </c>
      <c r="Q3546" s="8" t="s">
        <v>12717</v>
      </c>
      <c r="R3546" s="4">
        <v>1</v>
      </c>
      <c r="S3546" s="4" t="s">
        <v>5629</v>
      </c>
      <c r="T3546" s="4">
        <v>1</v>
      </c>
      <c r="U3546" s="7" t="s">
        <v>8123</v>
      </c>
      <c r="V3546" s="7">
        <v>41</v>
      </c>
      <c r="W3546" s="3" t="s">
        <v>7163</v>
      </c>
      <c r="X3546" s="6">
        <v>4101</v>
      </c>
      <c r="Y3546" s="3" t="s">
        <v>8265</v>
      </c>
      <c r="Z3546" s="6">
        <v>4101002</v>
      </c>
      <c r="AA3546" s="3" t="s">
        <v>8276</v>
      </c>
      <c r="AB3546" s="6">
        <v>41010020001</v>
      </c>
      <c r="AC3546" s="3" t="s">
        <v>10658</v>
      </c>
      <c r="AD3546" s="5">
        <v>7427500</v>
      </c>
      <c r="AE3546" s="5">
        <v>0</v>
      </c>
      <c r="AF3546" s="5">
        <v>0</v>
      </c>
      <c r="AG3546" s="5">
        <v>0</v>
      </c>
      <c r="AH3546" s="5">
        <v>0</v>
      </c>
      <c r="AI3546" s="5">
        <v>0</v>
      </c>
      <c r="AJ3546" s="5">
        <v>0</v>
      </c>
      <c r="AK3546" s="5">
        <v>7427500</v>
      </c>
      <c r="AL3546" s="5">
        <v>0</v>
      </c>
      <c r="AM3546" s="5">
        <v>0</v>
      </c>
      <c r="AN3546" s="5">
        <v>0</v>
      </c>
      <c r="AO3546" s="5">
        <v>0</v>
      </c>
      <c r="AP3546" s="5">
        <v>0</v>
      </c>
      <c r="AQ3546" s="5">
        <v>0</v>
      </c>
      <c r="AR3546" s="5">
        <v>7427500</v>
      </c>
    </row>
    <row r="3547" spans="1:44" x14ac:dyDescent="0.25">
      <c r="A3547" s="6">
        <v>4162</v>
      </c>
      <c r="B3547" s="3" t="s">
        <v>5448</v>
      </c>
      <c r="C3547" s="3" t="s">
        <v>6107</v>
      </c>
      <c r="D3547" s="3" t="s">
        <v>6776</v>
      </c>
      <c r="E3547" s="3" t="s">
        <v>3718</v>
      </c>
      <c r="F3547" s="3" t="s">
        <v>10664</v>
      </c>
      <c r="G3547" s="21">
        <v>5</v>
      </c>
      <c r="H3547" s="8" t="s">
        <v>12710</v>
      </c>
      <c r="I3547" s="3" t="s">
        <v>12487</v>
      </c>
      <c r="J3547" s="3" t="s">
        <v>12643</v>
      </c>
      <c r="K3547" s="7">
        <v>0</v>
      </c>
      <c r="L3547" s="3" t="s">
        <v>5458</v>
      </c>
      <c r="M3547" s="7">
        <v>1104</v>
      </c>
      <c r="N3547" s="3" t="s">
        <v>19</v>
      </c>
      <c r="O3547" s="3" t="s">
        <v>5462</v>
      </c>
      <c r="P3547" s="8" t="s">
        <v>12715</v>
      </c>
      <c r="Q3547" s="8" t="s">
        <v>12717</v>
      </c>
      <c r="R3547" s="4">
        <v>1</v>
      </c>
      <c r="S3547" s="4" t="s">
        <v>5629</v>
      </c>
      <c r="T3547" s="4">
        <v>3</v>
      </c>
      <c r="U3547" s="7" t="s">
        <v>9710</v>
      </c>
      <c r="V3547" s="7">
        <v>41</v>
      </c>
      <c r="W3547" s="3" t="s">
        <v>7163</v>
      </c>
      <c r="X3547" s="6">
        <v>4101</v>
      </c>
      <c r="Y3547" s="3" t="s">
        <v>8265</v>
      </c>
      <c r="Z3547" s="6">
        <v>4101002</v>
      </c>
      <c r="AA3547" s="3" t="s">
        <v>8276</v>
      </c>
      <c r="AB3547" s="6">
        <v>41010020001</v>
      </c>
      <c r="AC3547" s="3" t="s">
        <v>10658</v>
      </c>
      <c r="AD3547" s="5">
        <v>1600000</v>
      </c>
      <c r="AE3547" s="5">
        <v>0</v>
      </c>
      <c r="AF3547" s="5">
        <v>0</v>
      </c>
      <c r="AG3547" s="5">
        <v>0</v>
      </c>
      <c r="AH3547" s="5">
        <v>0</v>
      </c>
      <c r="AI3547" s="5">
        <v>0</v>
      </c>
      <c r="AJ3547" s="5">
        <v>0</v>
      </c>
      <c r="AK3547" s="5">
        <v>1600000</v>
      </c>
      <c r="AL3547" s="5">
        <v>0</v>
      </c>
      <c r="AM3547" s="5">
        <v>0</v>
      </c>
      <c r="AN3547" s="5">
        <v>0</v>
      </c>
      <c r="AO3547" s="5">
        <v>0</v>
      </c>
      <c r="AP3547" s="5">
        <v>0</v>
      </c>
      <c r="AQ3547" s="5">
        <v>0</v>
      </c>
      <c r="AR3547" s="5">
        <v>1600000</v>
      </c>
    </row>
    <row r="3548" spans="1:44" x14ac:dyDescent="0.25">
      <c r="A3548" s="6">
        <v>4162</v>
      </c>
      <c r="B3548" s="3" t="s">
        <v>5448</v>
      </c>
      <c r="C3548" s="3" t="s">
        <v>6107</v>
      </c>
      <c r="D3548" s="3" t="s">
        <v>6776</v>
      </c>
      <c r="E3548" s="3" t="s">
        <v>3719</v>
      </c>
      <c r="F3548" s="3" t="s">
        <v>10665</v>
      </c>
      <c r="G3548" s="21">
        <v>5</v>
      </c>
      <c r="H3548" s="8" t="s">
        <v>12710</v>
      </c>
      <c r="I3548" s="3" t="s">
        <v>12487</v>
      </c>
      <c r="J3548" s="3" t="s">
        <v>12643</v>
      </c>
      <c r="K3548" s="7">
        <v>0</v>
      </c>
      <c r="L3548" s="3" t="s">
        <v>5458</v>
      </c>
      <c r="M3548" s="7">
        <v>1104</v>
      </c>
      <c r="N3548" s="3" t="s">
        <v>19</v>
      </c>
      <c r="O3548" s="3" t="s">
        <v>5462</v>
      </c>
      <c r="P3548" s="8" t="s">
        <v>12715</v>
      </c>
      <c r="Q3548" s="8" t="s">
        <v>12717</v>
      </c>
      <c r="R3548" s="4">
        <v>1</v>
      </c>
      <c r="S3548" s="4" t="s">
        <v>5629</v>
      </c>
      <c r="T3548" s="4">
        <v>3</v>
      </c>
      <c r="U3548" s="7" t="s">
        <v>9710</v>
      </c>
      <c r="V3548" s="7">
        <v>41</v>
      </c>
      <c r="W3548" s="3" t="s">
        <v>7163</v>
      </c>
      <c r="X3548" s="6">
        <v>4101</v>
      </c>
      <c r="Y3548" s="3" t="s">
        <v>8265</v>
      </c>
      <c r="Z3548" s="6">
        <v>4101002</v>
      </c>
      <c r="AA3548" s="3" t="s">
        <v>8276</v>
      </c>
      <c r="AB3548" s="6">
        <v>41010020001</v>
      </c>
      <c r="AC3548" s="3" t="s">
        <v>10658</v>
      </c>
      <c r="AD3548" s="5">
        <v>51900000</v>
      </c>
      <c r="AE3548" s="5">
        <v>0</v>
      </c>
      <c r="AF3548" s="5">
        <v>0</v>
      </c>
      <c r="AG3548" s="5">
        <v>0</v>
      </c>
      <c r="AH3548" s="5">
        <v>0</v>
      </c>
      <c r="AI3548" s="5">
        <v>0</v>
      </c>
      <c r="AJ3548" s="5">
        <v>0</v>
      </c>
      <c r="AK3548" s="5">
        <v>51900000</v>
      </c>
      <c r="AL3548" s="5">
        <v>0</v>
      </c>
      <c r="AM3548" s="5">
        <v>0</v>
      </c>
      <c r="AN3548" s="5">
        <v>0</v>
      </c>
      <c r="AO3548" s="5">
        <v>0</v>
      </c>
      <c r="AP3548" s="5">
        <v>0</v>
      </c>
      <c r="AQ3548" s="5">
        <v>0</v>
      </c>
      <c r="AR3548" s="5">
        <v>51900000</v>
      </c>
    </row>
    <row r="3549" spans="1:44" x14ac:dyDescent="0.25">
      <c r="A3549" s="6">
        <v>4162</v>
      </c>
      <c r="B3549" s="3" t="s">
        <v>5448</v>
      </c>
      <c r="C3549" s="3" t="s">
        <v>6107</v>
      </c>
      <c r="D3549" s="3" t="s">
        <v>6776</v>
      </c>
      <c r="E3549" s="3" t="s">
        <v>3720</v>
      </c>
      <c r="F3549" s="3" t="s">
        <v>10666</v>
      </c>
      <c r="G3549" s="21">
        <v>5</v>
      </c>
      <c r="H3549" s="8" t="s">
        <v>12710</v>
      </c>
      <c r="I3549" s="3" t="s">
        <v>12339</v>
      </c>
      <c r="J3549" s="3" t="s">
        <v>12543</v>
      </c>
      <c r="K3549" s="7">
        <v>0</v>
      </c>
      <c r="L3549" s="3" t="s">
        <v>5458</v>
      </c>
      <c r="M3549" s="7">
        <v>1104</v>
      </c>
      <c r="N3549" s="3" t="s">
        <v>19</v>
      </c>
      <c r="O3549" s="3" t="s">
        <v>5462</v>
      </c>
      <c r="P3549" s="8" t="s">
        <v>12715</v>
      </c>
      <c r="Q3549" s="8" t="s">
        <v>12717</v>
      </c>
      <c r="R3549" s="4">
        <v>1</v>
      </c>
      <c r="S3549" s="4" t="s">
        <v>5629</v>
      </c>
      <c r="T3549" s="4">
        <v>3</v>
      </c>
      <c r="U3549" s="7" t="s">
        <v>9710</v>
      </c>
      <c r="V3549" s="7">
        <v>41</v>
      </c>
      <c r="W3549" s="3" t="s">
        <v>7163</v>
      </c>
      <c r="X3549" s="6">
        <v>4101</v>
      </c>
      <c r="Y3549" s="3" t="s">
        <v>8265</v>
      </c>
      <c r="Z3549" s="6">
        <v>4101002</v>
      </c>
      <c r="AA3549" s="3" t="s">
        <v>8276</v>
      </c>
      <c r="AB3549" s="6">
        <v>41010020001</v>
      </c>
      <c r="AC3549" s="3" t="s">
        <v>10658</v>
      </c>
      <c r="AD3549" s="5">
        <v>21000000</v>
      </c>
      <c r="AE3549" s="5">
        <v>0</v>
      </c>
      <c r="AF3549" s="5">
        <v>0</v>
      </c>
      <c r="AG3549" s="5">
        <v>0</v>
      </c>
      <c r="AH3549" s="5">
        <v>0</v>
      </c>
      <c r="AI3549" s="5">
        <v>0</v>
      </c>
      <c r="AJ3549" s="5">
        <v>0</v>
      </c>
      <c r="AK3549" s="5">
        <v>21000000</v>
      </c>
      <c r="AL3549" s="5">
        <v>0</v>
      </c>
      <c r="AM3549" s="5">
        <v>0</v>
      </c>
      <c r="AN3549" s="5">
        <v>0</v>
      </c>
      <c r="AO3549" s="5">
        <v>0</v>
      </c>
      <c r="AP3549" s="5">
        <v>0</v>
      </c>
      <c r="AQ3549" s="5">
        <v>0</v>
      </c>
      <c r="AR3549" s="5">
        <v>21000000</v>
      </c>
    </row>
    <row r="3550" spans="1:44" x14ac:dyDescent="0.25">
      <c r="A3550" s="6">
        <v>4162</v>
      </c>
      <c r="B3550" s="3" t="s">
        <v>5448</v>
      </c>
      <c r="C3550" s="3" t="s">
        <v>6107</v>
      </c>
      <c r="D3550" s="3" t="s">
        <v>6776</v>
      </c>
      <c r="E3550" s="3" t="s">
        <v>3721</v>
      </c>
      <c r="F3550" s="3" t="s">
        <v>10667</v>
      </c>
      <c r="G3550" s="21">
        <v>5</v>
      </c>
      <c r="H3550" s="8" t="s">
        <v>12710</v>
      </c>
      <c r="I3550" s="3" t="s">
        <v>12339</v>
      </c>
      <c r="J3550" s="3" t="s">
        <v>12543</v>
      </c>
      <c r="K3550" s="7">
        <v>0</v>
      </c>
      <c r="L3550" s="3" t="s">
        <v>5458</v>
      </c>
      <c r="M3550" s="7">
        <v>1104</v>
      </c>
      <c r="N3550" s="3" t="s">
        <v>19</v>
      </c>
      <c r="O3550" s="3" t="s">
        <v>5462</v>
      </c>
      <c r="P3550" s="8" t="s">
        <v>12715</v>
      </c>
      <c r="Q3550" s="8" t="s">
        <v>12717</v>
      </c>
      <c r="R3550" s="4">
        <v>1</v>
      </c>
      <c r="S3550" s="4" t="s">
        <v>5629</v>
      </c>
      <c r="T3550" s="4">
        <v>3</v>
      </c>
      <c r="U3550" s="7" t="s">
        <v>9710</v>
      </c>
      <c r="V3550" s="7">
        <v>41</v>
      </c>
      <c r="W3550" s="3" t="s">
        <v>7163</v>
      </c>
      <c r="X3550" s="6">
        <v>4101</v>
      </c>
      <c r="Y3550" s="3" t="s">
        <v>8265</v>
      </c>
      <c r="Z3550" s="6">
        <v>4101002</v>
      </c>
      <c r="AA3550" s="3" t="s">
        <v>8276</v>
      </c>
      <c r="AB3550" s="6">
        <v>41010020001</v>
      </c>
      <c r="AC3550" s="3" t="s">
        <v>10658</v>
      </c>
      <c r="AD3550" s="5">
        <v>107800000</v>
      </c>
      <c r="AE3550" s="5">
        <v>0</v>
      </c>
      <c r="AF3550" s="5">
        <v>0</v>
      </c>
      <c r="AG3550" s="5">
        <v>0</v>
      </c>
      <c r="AH3550" s="5">
        <v>0</v>
      </c>
      <c r="AI3550" s="5">
        <v>0</v>
      </c>
      <c r="AJ3550" s="5">
        <v>0</v>
      </c>
      <c r="AK3550" s="5">
        <v>107800000</v>
      </c>
      <c r="AL3550" s="5">
        <v>0</v>
      </c>
      <c r="AM3550" s="5">
        <v>0</v>
      </c>
      <c r="AN3550" s="5">
        <v>0</v>
      </c>
      <c r="AO3550" s="5">
        <v>0</v>
      </c>
      <c r="AP3550" s="5">
        <v>0</v>
      </c>
      <c r="AQ3550" s="5">
        <v>0</v>
      </c>
      <c r="AR3550" s="5">
        <v>107800000</v>
      </c>
    </row>
    <row r="3551" spans="1:44" x14ac:dyDescent="0.25">
      <c r="A3551" s="6">
        <v>4162</v>
      </c>
      <c r="B3551" s="3" t="s">
        <v>5448</v>
      </c>
      <c r="C3551" s="3" t="s">
        <v>6107</v>
      </c>
      <c r="D3551" s="3" t="s">
        <v>6776</v>
      </c>
      <c r="E3551" s="3" t="s">
        <v>3722</v>
      </c>
      <c r="F3551" s="3" t="s">
        <v>10668</v>
      </c>
      <c r="G3551" s="21">
        <v>5</v>
      </c>
      <c r="H3551" s="8" t="s">
        <v>12710</v>
      </c>
      <c r="I3551" s="3" t="s">
        <v>12341</v>
      </c>
      <c r="J3551" s="3" t="s">
        <v>12545</v>
      </c>
      <c r="K3551" s="7">
        <v>0</v>
      </c>
      <c r="L3551" s="3" t="s">
        <v>5458</v>
      </c>
      <c r="M3551" s="7">
        <v>1104</v>
      </c>
      <c r="N3551" s="3" t="s">
        <v>19</v>
      </c>
      <c r="O3551" s="3" t="s">
        <v>5462</v>
      </c>
      <c r="P3551" s="8" t="s">
        <v>12715</v>
      </c>
      <c r="Q3551" s="8" t="s">
        <v>12717</v>
      </c>
      <c r="R3551" s="4">
        <v>1</v>
      </c>
      <c r="S3551" s="4" t="s">
        <v>5629</v>
      </c>
      <c r="T3551" s="4">
        <v>3</v>
      </c>
      <c r="U3551" s="7" t="s">
        <v>9710</v>
      </c>
      <c r="V3551" s="7">
        <v>41</v>
      </c>
      <c r="W3551" s="3" t="s">
        <v>7163</v>
      </c>
      <c r="X3551" s="6">
        <v>4101</v>
      </c>
      <c r="Y3551" s="3" t="s">
        <v>8265</v>
      </c>
      <c r="Z3551" s="6">
        <v>4101002</v>
      </c>
      <c r="AA3551" s="3" t="s">
        <v>8276</v>
      </c>
      <c r="AB3551" s="6">
        <v>41010020001</v>
      </c>
      <c r="AC3551" s="3" t="s">
        <v>10658</v>
      </c>
      <c r="AD3551" s="5">
        <v>23430000</v>
      </c>
      <c r="AE3551" s="5">
        <v>0</v>
      </c>
      <c r="AF3551" s="5">
        <v>0</v>
      </c>
      <c r="AG3551" s="5">
        <v>0</v>
      </c>
      <c r="AH3551" s="5">
        <v>0</v>
      </c>
      <c r="AI3551" s="5">
        <v>0</v>
      </c>
      <c r="AJ3551" s="5">
        <v>0</v>
      </c>
      <c r="AK3551" s="5">
        <v>23430000</v>
      </c>
      <c r="AL3551" s="5">
        <v>0</v>
      </c>
      <c r="AM3551" s="5">
        <v>0</v>
      </c>
      <c r="AN3551" s="5">
        <v>0</v>
      </c>
      <c r="AO3551" s="5">
        <v>0</v>
      </c>
      <c r="AP3551" s="5">
        <v>0</v>
      </c>
      <c r="AQ3551" s="5">
        <v>0</v>
      </c>
      <c r="AR3551" s="5">
        <v>23430000</v>
      </c>
    </row>
    <row r="3552" spans="1:44" x14ac:dyDescent="0.25">
      <c r="A3552" s="6">
        <v>4162</v>
      </c>
      <c r="B3552" s="3" t="s">
        <v>5448</v>
      </c>
      <c r="C3552" s="3" t="s">
        <v>6107</v>
      </c>
      <c r="D3552" s="3" t="s">
        <v>6776</v>
      </c>
      <c r="E3552" s="3" t="s">
        <v>3723</v>
      </c>
      <c r="F3552" s="3" t="s">
        <v>10669</v>
      </c>
      <c r="G3552" s="21">
        <v>5</v>
      </c>
      <c r="H3552" s="8" t="s">
        <v>12710</v>
      </c>
      <c r="I3552" s="3" t="s">
        <v>12339</v>
      </c>
      <c r="J3552" s="3" t="s">
        <v>12543</v>
      </c>
      <c r="K3552" s="7">
        <v>0</v>
      </c>
      <c r="L3552" s="3" t="s">
        <v>5458</v>
      </c>
      <c r="M3552" s="7">
        <v>1104</v>
      </c>
      <c r="N3552" s="3" t="s">
        <v>19</v>
      </c>
      <c r="O3552" s="3" t="s">
        <v>5462</v>
      </c>
      <c r="P3552" s="8" t="s">
        <v>12715</v>
      </c>
      <c r="Q3552" s="8" t="s">
        <v>12717</v>
      </c>
      <c r="R3552" s="4">
        <v>1</v>
      </c>
      <c r="S3552" s="4" t="s">
        <v>5629</v>
      </c>
      <c r="T3552" s="4">
        <v>3</v>
      </c>
      <c r="U3552" s="7" t="s">
        <v>9710</v>
      </c>
      <c r="V3552" s="7">
        <v>41</v>
      </c>
      <c r="W3552" s="3" t="s">
        <v>7163</v>
      </c>
      <c r="X3552" s="6">
        <v>4101</v>
      </c>
      <c r="Y3552" s="3" t="s">
        <v>8265</v>
      </c>
      <c r="Z3552" s="6">
        <v>4101002</v>
      </c>
      <c r="AA3552" s="3" t="s">
        <v>8276</v>
      </c>
      <c r="AB3552" s="6">
        <v>41010020001</v>
      </c>
      <c r="AC3552" s="3" t="s">
        <v>10658</v>
      </c>
      <c r="AD3552" s="5">
        <v>10286500</v>
      </c>
      <c r="AE3552" s="5">
        <v>0</v>
      </c>
      <c r="AF3552" s="5">
        <v>0</v>
      </c>
      <c r="AG3552" s="5">
        <v>0</v>
      </c>
      <c r="AH3552" s="5">
        <v>0</v>
      </c>
      <c r="AI3552" s="5">
        <v>0</v>
      </c>
      <c r="AJ3552" s="5">
        <v>0</v>
      </c>
      <c r="AK3552" s="5">
        <v>10286500</v>
      </c>
      <c r="AL3552" s="5">
        <v>0</v>
      </c>
      <c r="AM3552" s="5">
        <v>0</v>
      </c>
      <c r="AN3552" s="5">
        <v>0</v>
      </c>
      <c r="AO3552" s="5">
        <v>0</v>
      </c>
      <c r="AP3552" s="5">
        <v>0</v>
      </c>
      <c r="AQ3552" s="5">
        <v>0</v>
      </c>
      <c r="AR3552" s="5">
        <v>10286500</v>
      </c>
    </row>
    <row r="3553" spans="1:44" x14ac:dyDescent="0.25">
      <c r="A3553" s="6">
        <v>4162</v>
      </c>
      <c r="B3553" s="3" t="s">
        <v>5448</v>
      </c>
      <c r="C3553" s="3" t="s">
        <v>6108</v>
      </c>
      <c r="D3553" s="3" t="s">
        <v>6777</v>
      </c>
      <c r="E3553" s="3" t="s">
        <v>3724</v>
      </c>
      <c r="F3553" s="3" t="s">
        <v>10670</v>
      </c>
      <c r="G3553" s="21">
        <v>5</v>
      </c>
      <c r="H3553" s="8" t="s">
        <v>12710</v>
      </c>
      <c r="I3553" s="3" t="s">
        <v>12487</v>
      </c>
      <c r="J3553" s="3" t="s">
        <v>12643</v>
      </c>
      <c r="K3553" s="7">
        <v>0</v>
      </c>
      <c r="L3553" s="3" t="s">
        <v>5458</v>
      </c>
      <c r="M3553" s="7">
        <v>1104</v>
      </c>
      <c r="N3553" s="3" t="s">
        <v>19</v>
      </c>
      <c r="O3553" s="3" t="s">
        <v>5462</v>
      </c>
      <c r="P3553" s="8" t="s">
        <v>12715</v>
      </c>
      <c r="Q3553" s="8" t="s">
        <v>12717</v>
      </c>
      <c r="R3553" s="4">
        <v>1</v>
      </c>
      <c r="S3553" s="4" t="s">
        <v>5629</v>
      </c>
      <c r="T3553" s="4">
        <v>17</v>
      </c>
      <c r="U3553" s="7" t="s">
        <v>8381</v>
      </c>
      <c r="V3553" s="7">
        <v>41</v>
      </c>
      <c r="W3553" s="3" t="s">
        <v>7163</v>
      </c>
      <c r="X3553" s="6">
        <v>4101</v>
      </c>
      <c r="Y3553" s="3" t="s">
        <v>8265</v>
      </c>
      <c r="Z3553" s="6">
        <v>4101002</v>
      </c>
      <c r="AA3553" s="3" t="s">
        <v>8276</v>
      </c>
      <c r="AB3553" s="6">
        <v>41010020001</v>
      </c>
      <c r="AC3553" s="3" t="s">
        <v>10658</v>
      </c>
      <c r="AD3553" s="5">
        <v>1500000</v>
      </c>
      <c r="AE3553" s="5">
        <v>0</v>
      </c>
      <c r="AF3553" s="5">
        <v>0</v>
      </c>
      <c r="AG3553" s="5">
        <v>0</v>
      </c>
      <c r="AH3553" s="5">
        <v>0</v>
      </c>
      <c r="AI3553" s="5">
        <v>0</v>
      </c>
      <c r="AJ3553" s="5">
        <v>0</v>
      </c>
      <c r="AK3553" s="5">
        <v>1500000</v>
      </c>
      <c r="AL3553" s="5">
        <v>0</v>
      </c>
      <c r="AM3553" s="5">
        <v>0</v>
      </c>
      <c r="AN3553" s="5">
        <v>0</v>
      </c>
      <c r="AO3553" s="5">
        <v>0</v>
      </c>
      <c r="AP3553" s="5">
        <v>0</v>
      </c>
      <c r="AQ3553" s="5">
        <v>0</v>
      </c>
      <c r="AR3553" s="5">
        <v>1500000</v>
      </c>
    </row>
    <row r="3554" spans="1:44" x14ac:dyDescent="0.25">
      <c r="A3554" s="6">
        <v>4162</v>
      </c>
      <c r="B3554" s="3" t="s">
        <v>5448</v>
      </c>
      <c r="C3554" s="3" t="s">
        <v>6108</v>
      </c>
      <c r="D3554" s="3" t="s">
        <v>6777</v>
      </c>
      <c r="E3554" s="3" t="s">
        <v>3725</v>
      </c>
      <c r="F3554" s="3" t="s">
        <v>10665</v>
      </c>
      <c r="G3554" s="21">
        <v>5</v>
      </c>
      <c r="H3554" s="8" t="s">
        <v>12710</v>
      </c>
      <c r="I3554" s="3" t="s">
        <v>12487</v>
      </c>
      <c r="J3554" s="3" t="s">
        <v>12643</v>
      </c>
      <c r="K3554" s="7">
        <v>0</v>
      </c>
      <c r="L3554" s="3" t="s">
        <v>5458</v>
      </c>
      <c r="M3554" s="7">
        <v>1104</v>
      </c>
      <c r="N3554" s="3" t="s">
        <v>19</v>
      </c>
      <c r="O3554" s="3" t="s">
        <v>5462</v>
      </c>
      <c r="P3554" s="8" t="s">
        <v>12715</v>
      </c>
      <c r="Q3554" s="8" t="s">
        <v>12717</v>
      </c>
      <c r="R3554" s="4">
        <v>1</v>
      </c>
      <c r="S3554" s="4" t="s">
        <v>5629</v>
      </c>
      <c r="T3554" s="4">
        <v>17</v>
      </c>
      <c r="U3554" s="7" t="s">
        <v>8381</v>
      </c>
      <c r="V3554" s="7">
        <v>41</v>
      </c>
      <c r="W3554" s="3" t="s">
        <v>7163</v>
      </c>
      <c r="X3554" s="6">
        <v>4101</v>
      </c>
      <c r="Y3554" s="3" t="s">
        <v>8265</v>
      </c>
      <c r="Z3554" s="6">
        <v>4101002</v>
      </c>
      <c r="AA3554" s="3" t="s">
        <v>8276</v>
      </c>
      <c r="AB3554" s="6">
        <v>41010020001</v>
      </c>
      <c r="AC3554" s="3" t="s">
        <v>10658</v>
      </c>
      <c r="AD3554" s="5">
        <v>42548000</v>
      </c>
      <c r="AE3554" s="5">
        <v>0</v>
      </c>
      <c r="AF3554" s="5">
        <v>0</v>
      </c>
      <c r="AG3554" s="5">
        <v>0</v>
      </c>
      <c r="AH3554" s="5">
        <v>0</v>
      </c>
      <c r="AI3554" s="5">
        <v>0</v>
      </c>
      <c r="AJ3554" s="5">
        <v>0</v>
      </c>
      <c r="AK3554" s="5">
        <v>42548000</v>
      </c>
      <c r="AL3554" s="5">
        <v>0</v>
      </c>
      <c r="AM3554" s="5">
        <v>0</v>
      </c>
      <c r="AN3554" s="5">
        <v>0</v>
      </c>
      <c r="AO3554" s="5">
        <v>0</v>
      </c>
      <c r="AP3554" s="5">
        <v>0</v>
      </c>
      <c r="AQ3554" s="5">
        <v>0</v>
      </c>
      <c r="AR3554" s="5">
        <v>42548000</v>
      </c>
    </row>
    <row r="3555" spans="1:44" x14ac:dyDescent="0.25">
      <c r="A3555" s="6">
        <v>4162</v>
      </c>
      <c r="B3555" s="3" t="s">
        <v>5448</v>
      </c>
      <c r="C3555" s="3" t="s">
        <v>6108</v>
      </c>
      <c r="D3555" s="3" t="s">
        <v>6777</v>
      </c>
      <c r="E3555" s="3" t="s">
        <v>3726</v>
      </c>
      <c r="F3555" s="3" t="s">
        <v>10666</v>
      </c>
      <c r="G3555" s="21">
        <v>5</v>
      </c>
      <c r="H3555" s="8" t="s">
        <v>12710</v>
      </c>
      <c r="I3555" s="3" t="s">
        <v>12339</v>
      </c>
      <c r="J3555" s="3" t="s">
        <v>12543</v>
      </c>
      <c r="K3555" s="7">
        <v>0</v>
      </c>
      <c r="L3555" s="3" t="s">
        <v>5458</v>
      </c>
      <c r="M3555" s="7">
        <v>1104</v>
      </c>
      <c r="N3555" s="3" t="s">
        <v>19</v>
      </c>
      <c r="O3555" s="3" t="s">
        <v>5462</v>
      </c>
      <c r="P3555" s="8" t="s">
        <v>12715</v>
      </c>
      <c r="Q3555" s="8" t="s">
        <v>12717</v>
      </c>
      <c r="R3555" s="4">
        <v>1</v>
      </c>
      <c r="S3555" s="4" t="s">
        <v>5629</v>
      </c>
      <c r="T3555" s="4">
        <v>17</v>
      </c>
      <c r="U3555" s="7" t="s">
        <v>8381</v>
      </c>
      <c r="V3555" s="7">
        <v>41</v>
      </c>
      <c r="W3555" s="3" t="s">
        <v>7163</v>
      </c>
      <c r="X3555" s="6">
        <v>4101</v>
      </c>
      <c r="Y3555" s="3" t="s">
        <v>8265</v>
      </c>
      <c r="Z3555" s="6">
        <v>4101002</v>
      </c>
      <c r="AA3555" s="3" t="s">
        <v>8276</v>
      </c>
      <c r="AB3555" s="6">
        <v>41010020001</v>
      </c>
      <c r="AC3555" s="3" t="s">
        <v>10658</v>
      </c>
      <c r="AD3555" s="5">
        <v>60900000</v>
      </c>
      <c r="AE3555" s="5">
        <v>0</v>
      </c>
      <c r="AF3555" s="5">
        <v>0</v>
      </c>
      <c r="AG3555" s="5">
        <v>0</v>
      </c>
      <c r="AH3555" s="5">
        <v>0</v>
      </c>
      <c r="AI3555" s="5">
        <v>0</v>
      </c>
      <c r="AJ3555" s="5">
        <v>0</v>
      </c>
      <c r="AK3555" s="5">
        <v>60900000</v>
      </c>
      <c r="AL3555" s="5">
        <v>0</v>
      </c>
      <c r="AM3555" s="5">
        <v>0</v>
      </c>
      <c r="AN3555" s="5">
        <v>0</v>
      </c>
      <c r="AO3555" s="5">
        <v>0</v>
      </c>
      <c r="AP3555" s="5">
        <v>0</v>
      </c>
      <c r="AQ3555" s="5">
        <v>0</v>
      </c>
      <c r="AR3555" s="5">
        <v>60900000</v>
      </c>
    </row>
    <row r="3556" spans="1:44" x14ac:dyDescent="0.25">
      <c r="A3556" s="6">
        <v>4162</v>
      </c>
      <c r="B3556" s="3" t="s">
        <v>5448</v>
      </c>
      <c r="C3556" s="3" t="s">
        <v>6108</v>
      </c>
      <c r="D3556" s="3" t="s">
        <v>6777</v>
      </c>
      <c r="E3556" s="3" t="s">
        <v>3727</v>
      </c>
      <c r="F3556" s="3" t="s">
        <v>10671</v>
      </c>
      <c r="G3556" s="21">
        <v>5</v>
      </c>
      <c r="H3556" s="8" t="s">
        <v>12710</v>
      </c>
      <c r="I3556" s="3" t="s">
        <v>12339</v>
      </c>
      <c r="J3556" s="3" t="s">
        <v>12543</v>
      </c>
      <c r="K3556" s="7">
        <v>0</v>
      </c>
      <c r="L3556" s="3" t="s">
        <v>5458</v>
      </c>
      <c r="M3556" s="7">
        <v>1104</v>
      </c>
      <c r="N3556" s="3" t="s">
        <v>19</v>
      </c>
      <c r="O3556" s="3" t="s">
        <v>5462</v>
      </c>
      <c r="P3556" s="8" t="s">
        <v>12715</v>
      </c>
      <c r="Q3556" s="8" t="s">
        <v>12717</v>
      </c>
      <c r="R3556" s="4">
        <v>1</v>
      </c>
      <c r="S3556" s="4" t="s">
        <v>5629</v>
      </c>
      <c r="T3556" s="4">
        <v>17</v>
      </c>
      <c r="U3556" s="7" t="s">
        <v>8381</v>
      </c>
      <c r="V3556" s="7">
        <v>41</v>
      </c>
      <c r="W3556" s="3" t="s">
        <v>7163</v>
      </c>
      <c r="X3556" s="6">
        <v>4101</v>
      </c>
      <c r="Y3556" s="3" t="s">
        <v>8265</v>
      </c>
      <c r="Z3556" s="6">
        <v>4101002</v>
      </c>
      <c r="AA3556" s="3" t="s">
        <v>8276</v>
      </c>
      <c r="AB3556" s="6">
        <v>41010020001</v>
      </c>
      <c r="AC3556" s="3" t="s">
        <v>10658</v>
      </c>
      <c r="AD3556" s="5">
        <v>186200000</v>
      </c>
      <c r="AE3556" s="5">
        <v>0</v>
      </c>
      <c r="AF3556" s="5">
        <v>0</v>
      </c>
      <c r="AG3556" s="5">
        <v>0</v>
      </c>
      <c r="AH3556" s="5">
        <v>0</v>
      </c>
      <c r="AI3556" s="5">
        <v>0</v>
      </c>
      <c r="AJ3556" s="5">
        <v>0</v>
      </c>
      <c r="AK3556" s="5">
        <v>186200000</v>
      </c>
      <c r="AL3556" s="5">
        <v>0</v>
      </c>
      <c r="AM3556" s="5">
        <v>0</v>
      </c>
      <c r="AN3556" s="5">
        <v>0</v>
      </c>
      <c r="AO3556" s="5">
        <v>0</v>
      </c>
      <c r="AP3556" s="5">
        <v>0</v>
      </c>
      <c r="AQ3556" s="5">
        <v>0</v>
      </c>
      <c r="AR3556" s="5">
        <v>186200000</v>
      </c>
    </row>
    <row r="3557" spans="1:44" x14ac:dyDescent="0.25">
      <c r="A3557" s="6">
        <v>4162</v>
      </c>
      <c r="B3557" s="3" t="s">
        <v>5448</v>
      </c>
      <c r="C3557" s="3" t="s">
        <v>6108</v>
      </c>
      <c r="D3557" s="3" t="s">
        <v>6777</v>
      </c>
      <c r="E3557" s="3" t="s">
        <v>3728</v>
      </c>
      <c r="F3557" s="3" t="s">
        <v>10672</v>
      </c>
      <c r="G3557" s="21">
        <v>5</v>
      </c>
      <c r="H3557" s="8" t="s">
        <v>12710</v>
      </c>
      <c r="I3557" s="3" t="s">
        <v>12341</v>
      </c>
      <c r="J3557" s="3" t="s">
        <v>12545</v>
      </c>
      <c r="K3557" s="7">
        <v>0</v>
      </c>
      <c r="L3557" s="3" t="s">
        <v>5458</v>
      </c>
      <c r="M3557" s="7">
        <v>1104</v>
      </c>
      <c r="N3557" s="3" t="s">
        <v>19</v>
      </c>
      <c r="O3557" s="3" t="s">
        <v>5462</v>
      </c>
      <c r="P3557" s="8" t="s">
        <v>12715</v>
      </c>
      <c r="Q3557" s="8" t="s">
        <v>12717</v>
      </c>
      <c r="R3557" s="4">
        <v>1</v>
      </c>
      <c r="S3557" s="4" t="s">
        <v>5629</v>
      </c>
      <c r="T3557" s="4">
        <v>17</v>
      </c>
      <c r="U3557" s="7" t="s">
        <v>8381</v>
      </c>
      <c r="V3557" s="7">
        <v>41</v>
      </c>
      <c r="W3557" s="3" t="s">
        <v>7163</v>
      </c>
      <c r="X3557" s="6">
        <v>4101</v>
      </c>
      <c r="Y3557" s="3" t="s">
        <v>8265</v>
      </c>
      <c r="Z3557" s="6">
        <v>4101002</v>
      </c>
      <c r="AA3557" s="3" t="s">
        <v>8276</v>
      </c>
      <c r="AB3557" s="6">
        <v>41010020001</v>
      </c>
      <c r="AC3557" s="3" t="s">
        <v>10658</v>
      </c>
      <c r="AD3557" s="5">
        <v>41960000</v>
      </c>
      <c r="AE3557" s="5">
        <v>0</v>
      </c>
      <c r="AF3557" s="5">
        <v>0</v>
      </c>
      <c r="AG3557" s="5">
        <v>0</v>
      </c>
      <c r="AH3557" s="5">
        <v>0</v>
      </c>
      <c r="AI3557" s="5">
        <v>0</v>
      </c>
      <c r="AJ3557" s="5">
        <v>0</v>
      </c>
      <c r="AK3557" s="5">
        <v>41960000</v>
      </c>
      <c r="AL3557" s="5">
        <v>0</v>
      </c>
      <c r="AM3557" s="5">
        <v>0</v>
      </c>
      <c r="AN3557" s="5">
        <v>0</v>
      </c>
      <c r="AO3557" s="5">
        <v>0</v>
      </c>
      <c r="AP3557" s="5">
        <v>0</v>
      </c>
      <c r="AQ3557" s="5">
        <v>0</v>
      </c>
      <c r="AR3557" s="5">
        <v>41960000</v>
      </c>
    </row>
    <row r="3558" spans="1:44" x14ac:dyDescent="0.25">
      <c r="A3558" s="6">
        <v>4162</v>
      </c>
      <c r="B3558" s="3" t="s">
        <v>5448</v>
      </c>
      <c r="C3558" s="3" t="s">
        <v>6108</v>
      </c>
      <c r="D3558" s="3" t="s">
        <v>6777</v>
      </c>
      <c r="E3558" s="3" t="s">
        <v>3729</v>
      </c>
      <c r="F3558" s="3" t="s">
        <v>10669</v>
      </c>
      <c r="G3558" s="21">
        <v>5</v>
      </c>
      <c r="H3558" s="8" t="s">
        <v>12710</v>
      </c>
      <c r="I3558" s="3" t="s">
        <v>12339</v>
      </c>
      <c r="J3558" s="3" t="s">
        <v>12543</v>
      </c>
      <c r="K3558" s="7">
        <v>0</v>
      </c>
      <c r="L3558" s="3" t="s">
        <v>5458</v>
      </c>
      <c r="M3558" s="7">
        <v>1104</v>
      </c>
      <c r="N3558" s="3" t="s">
        <v>19</v>
      </c>
      <c r="O3558" s="3" t="s">
        <v>5462</v>
      </c>
      <c r="P3558" s="8" t="s">
        <v>12715</v>
      </c>
      <c r="Q3558" s="8" t="s">
        <v>12717</v>
      </c>
      <c r="R3558" s="4">
        <v>1</v>
      </c>
      <c r="S3558" s="4" t="s">
        <v>5629</v>
      </c>
      <c r="T3558" s="4">
        <v>17</v>
      </c>
      <c r="U3558" s="7" t="s">
        <v>8381</v>
      </c>
      <c r="V3558" s="7">
        <v>41</v>
      </c>
      <c r="W3558" s="3" t="s">
        <v>7163</v>
      </c>
      <c r="X3558" s="6">
        <v>4101</v>
      </c>
      <c r="Y3558" s="3" t="s">
        <v>8265</v>
      </c>
      <c r="Z3558" s="6">
        <v>4101002</v>
      </c>
      <c r="AA3558" s="3" t="s">
        <v>8276</v>
      </c>
      <c r="AB3558" s="6">
        <v>41010020001</v>
      </c>
      <c r="AC3558" s="3" t="s">
        <v>10658</v>
      </c>
      <c r="AD3558" s="5">
        <v>16655400</v>
      </c>
      <c r="AE3558" s="5">
        <v>0</v>
      </c>
      <c r="AF3558" s="5">
        <v>0</v>
      </c>
      <c r="AG3558" s="5">
        <v>0</v>
      </c>
      <c r="AH3558" s="5">
        <v>0</v>
      </c>
      <c r="AI3558" s="5">
        <v>0</v>
      </c>
      <c r="AJ3558" s="5">
        <v>0</v>
      </c>
      <c r="AK3558" s="5">
        <v>16655400</v>
      </c>
      <c r="AL3558" s="5">
        <v>0</v>
      </c>
      <c r="AM3558" s="5">
        <v>0</v>
      </c>
      <c r="AN3558" s="5">
        <v>0</v>
      </c>
      <c r="AO3558" s="5">
        <v>0</v>
      </c>
      <c r="AP3558" s="5">
        <v>0</v>
      </c>
      <c r="AQ3558" s="5">
        <v>0</v>
      </c>
      <c r="AR3558" s="5">
        <v>16655400</v>
      </c>
    </row>
    <row r="3559" spans="1:44" x14ac:dyDescent="0.25">
      <c r="A3559" s="6">
        <v>4162</v>
      </c>
      <c r="B3559" s="3" t="s">
        <v>5448</v>
      </c>
      <c r="C3559" s="3" t="s">
        <v>6109</v>
      </c>
      <c r="D3559" s="3" t="s">
        <v>6778</v>
      </c>
      <c r="E3559" s="3" t="s">
        <v>3730</v>
      </c>
      <c r="F3559" s="3" t="s">
        <v>10673</v>
      </c>
      <c r="G3559" s="21">
        <v>5</v>
      </c>
      <c r="H3559" s="8" t="s">
        <v>12710</v>
      </c>
      <c r="I3559" s="3" t="s">
        <v>12487</v>
      </c>
      <c r="J3559" s="3" t="s">
        <v>12643</v>
      </c>
      <c r="K3559" s="7">
        <v>0</v>
      </c>
      <c r="L3559" s="3" t="s">
        <v>5458</v>
      </c>
      <c r="M3559" s="7">
        <v>1104</v>
      </c>
      <c r="N3559" s="3" t="s">
        <v>19</v>
      </c>
      <c r="O3559" s="3" t="s">
        <v>5462</v>
      </c>
      <c r="P3559" s="8" t="s">
        <v>12715</v>
      </c>
      <c r="Q3559" s="8" t="s">
        <v>12717</v>
      </c>
      <c r="R3559" s="4">
        <v>1</v>
      </c>
      <c r="S3559" s="4" t="s">
        <v>5629</v>
      </c>
      <c r="T3559" s="4">
        <v>22</v>
      </c>
      <c r="U3559" s="7" t="s">
        <v>10294</v>
      </c>
      <c r="V3559" s="7">
        <v>41</v>
      </c>
      <c r="W3559" s="3" t="s">
        <v>7163</v>
      </c>
      <c r="X3559" s="6">
        <v>4101</v>
      </c>
      <c r="Y3559" s="3" t="s">
        <v>8265</v>
      </c>
      <c r="Z3559" s="6">
        <v>4101002</v>
      </c>
      <c r="AA3559" s="3" t="s">
        <v>8276</v>
      </c>
      <c r="AB3559" s="6">
        <v>41010020001</v>
      </c>
      <c r="AC3559" s="3" t="s">
        <v>10658</v>
      </c>
      <c r="AD3559" s="5">
        <v>716660</v>
      </c>
      <c r="AE3559" s="5">
        <v>0</v>
      </c>
      <c r="AF3559" s="5">
        <v>0</v>
      </c>
      <c r="AG3559" s="5">
        <v>0</v>
      </c>
      <c r="AH3559" s="5">
        <v>0</v>
      </c>
      <c r="AI3559" s="5">
        <v>0</v>
      </c>
      <c r="AJ3559" s="5">
        <v>0</v>
      </c>
      <c r="AK3559" s="5">
        <v>716660</v>
      </c>
      <c r="AL3559" s="5">
        <v>0</v>
      </c>
      <c r="AM3559" s="5">
        <v>0</v>
      </c>
      <c r="AN3559" s="5">
        <v>0</v>
      </c>
      <c r="AO3559" s="5">
        <v>0</v>
      </c>
      <c r="AP3559" s="5">
        <v>0</v>
      </c>
      <c r="AQ3559" s="5">
        <v>0</v>
      </c>
      <c r="AR3559" s="5">
        <v>716660</v>
      </c>
    </row>
    <row r="3560" spans="1:44" x14ac:dyDescent="0.25">
      <c r="A3560" s="6">
        <v>4162</v>
      </c>
      <c r="B3560" s="3" t="s">
        <v>5448</v>
      </c>
      <c r="C3560" s="3" t="s">
        <v>6109</v>
      </c>
      <c r="D3560" s="3" t="s">
        <v>6778</v>
      </c>
      <c r="E3560" s="3" t="s">
        <v>3731</v>
      </c>
      <c r="F3560" s="3" t="s">
        <v>10665</v>
      </c>
      <c r="G3560" s="21">
        <v>5</v>
      </c>
      <c r="H3560" s="8" t="s">
        <v>12710</v>
      </c>
      <c r="I3560" s="3" t="s">
        <v>12487</v>
      </c>
      <c r="J3560" s="3" t="s">
        <v>12643</v>
      </c>
      <c r="K3560" s="7">
        <v>0</v>
      </c>
      <c r="L3560" s="3" t="s">
        <v>5458</v>
      </c>
      <c r="M3560" s="7">
        <v>1104</v>
      </c>
      <c r="N3560" s="3" t="s">
        <v>19</v>
      </c>
      <c r="O3560" s="3" t="s">
        <v>5462</v>
      </c>
      <c r="P3560" s="8" t="s">
        <v>12715</v>
      </c>
      <c r="Q3560" s="8" t="s">
        <v>12717</v>
      </c>
      <c r="R3560" s="4">
        <v>1</v>
      </c>
      <c r="S3560" s="4" t="s">
        <v>5629</v>
      </c>
      <c r="T3560" s="4">
        <v>22</v>
      </c>
      <c r="U3560" s="7" t="s">
        <v>10294</v>
      </c>
      <c r="V3560" s="7">
        <v>41</v>
      </c>
      <c r="W3560" s="3" t="s">
        <v>7163</v>
      </c>
      <c r="X3560" s="6">
        <v>4101</v>
      </c>
      <c r="Y3560" s="3" t="s">
        <v>8265</v>
      </c>
      <c r="Z3560" s="6">
        <v>4101002</v>
      </c>
      <c r="AA3560" s="3" t="s">
        <v>8276</v>
      </c>
      <c r="AB3560" s="6">
        <v>41010020001</v>
      </c>
      <c r="AC3560" s="3" t="s">
        <v>10658</v>
      </c>
      <c r="AD3560" s="5">
        <v>37220000</v>
      </c>
      <c r="AE3560" s="5">
        <v>0</v>
      </c>
      <c r="AF3560" s="5">
        <v>0</v>
      </c>
      <c r="AG3560" s="5">
        <v>0</v>
      </c>
      <c r="AH3560" s="5">
        <v>0</v>
      </c>
      <c r="AI3560" s="5">
        <v>0</v>
      </c>
      <c r="AJ3560" s="5">
        <v>0</v>
      </c>
      <c r="AK3560" s="5">
        <v>37220000</v>
      </c>
      <c r="AL3560" s="5">
        <v>0</v>
      </c>
      <c r="AM3560" s="5">
        <v>0</v>
      </c>
      <c r="AN3560" s="5">
        <v>0</v>
      </c>
      <c r="AO3560" s="5">
        <v>0</v>
      </c>
      <c r="AP3560" s="5">
        <v>0</v>
      </c>
      <c r="AQ3560" s="5">
        <v>0</v>
      </c>
      <c r="AR3560" s="5">
        <v>37220000</v>
      </c>
    </row>
    <row r="3561" spans="1:44" x14ac:dyDescent="0.25">
      <c r="A3561" s="6">
        <v>4162</v>
      </c>
      <c r="B3561" s="3" t="s">
        <v>5448</v>
      </c>
      <c r="C3561" s="3" t="s">
        <v>6109</v>
      </c>
      <c r="D3561" s="3" t="s">
        <v>6778</v>
      </c>
      <c r="E3561" s="3" t="s">
        <v>3732</v>
      </c>
      <c r="F3561" s="3" t="s">
        <v>10674</v>
      </c>
      <c r="G3561" s="21">
        <v>5</v>
      </c>
      <c r="H3561" s="8" t="s">
        <v>12710</v>
      </c>
      <c r="I3561" s="3" t="s">
        <v>12350</v>
      </c>
      <c r="J3561" s="3" t="s">
        <v>12554</v>
      </c>
      <c r="K3561" s="7">
        <v>0</v>
      </c>
      <c r="L3561" s="3" t="s">
        <v>5458</v>
      </c>
      <c r="M3561" s="7">
        <v>1104</v>
      </c>
      <c r="N3561" s="3" t="s">
        <v>19</v>
      </c>
      <c r="O3561" s="3" t="s">
        <v>5462</v>
      </c>
      <c r="P3561" s="8" t="s">
        <v>12715</v>
      </c>
      <c r="Q3561" s="8" t="s">
        <v>12717</v>
      </c>
      <c r="R3561" s="4">
        <v>1</v>
      </c>
      <c r="S3561" s="4" t="s">
        <v>5629</v>
      </c>
      <c r="T3561" s="4">
        <v>22</v>
      </c>
      <c r="U3561" s="7" t="s">
        <v>10294</v>
      </c>
      <c r="V3561" s="7">
        <v>41</v>
      </c>
      <c r="W3561" s="3" t="s">
        <v>7163</v>
      </c>
      <c r="X3561" s="6">
        <v>4101</v>
      </c>
      <c r="Y3561" s="3" t="s">
        <v>8265</v>
      </c>
      <c r="Z3561" s="6">
        <v>4101002</v>
      </c>
      <c r="AA3561" s="3" t="s">
        <v>8276</v>
      </c>
      <c r="AB3561" s="6">
        <v>41010020001</v>
      </c>
      <c r="AC3561" s="3" t="s">
        <v>10658</v>
      </c>
      <c r="AD3561" s="5">
        <v>14291200</v>
      </c>
      <c r="AE3561" s="5">
        <v>0</v>
      </c>
      <c r="AF3561" s="5">
        <v>0</v>
      </c>
      <c r="AG3561" s="5">
        <v>0</v>
      </c>
      <c r="AH3561" s="5">
        <v>0</v>
      </c>
      <c r="AI3561" s="5">
        <v>0</v>
      </c>
      <c r="AJ3561" s="5">
        <v>0</v>
      </c>
      <c r="AK3561" s="5">
        <v>14291200</v>
      </c>
      <c r="AL3561" s="5">
        <v>0</v>
      </c>
      <c r="AM3561" s="5">
        <v>0</v>
      </c>
      <c r="AN3561" s="5">
        <v>0</v>
      </c>
      <c r="AO3561" s="5">
        <v>0</v>
      </c>
      <c r="AP3561" s="5">
        <v>0</v>
      </c>
      <c r="AQ3561" s="5">
        <v>0</v>
      </c>
      <c r="AR3561" s="5">
        <v>14291200</v>
      </c>
    </row>
    <row r="3562" spans="1:44" x14ac:dyDescent="0.25">
      <c r="A3562" s="6">
        <v>4162</v>
      </c>
      <c r="B3562" s="3" t="s">
        <v>5448</v>
      </c>
      <c r="C3562" s="3" t="s">
        <v>6109</v>
      </c>
      <c r="D3562" s="3" t="s">
        <v>6778</v>
      </c>
      <c r="E3562" s="3" t="s">
        <v>3733</v>
      </c>
      <c r="F3562" s="3" t="s">
        <v>10666</v>
      </c>
      <c r="G3562" s="21">
        <v>5</v>
      </c>
      <c r="H3562" s="8" t="s">
        <v>12710</v>
      </c>
      <c r="I3562" s="3" t="s">
        <v>12339</v>
      </c>
      <c r="J3562" s="3" t="s">
        <v>12543</v>
      </c>
      <c r="K3562" s="7">
        <v>0</v>
      </c>
      <c r="L3562" s="3" t="s">
        <v>5458</v>
      </c>
      <c r="M3562" s="7">
        <v>1104</v>
      </c>
      <c r="N3562" s="3" t="s">
        <v>19</v>
      </c>
      <c r="O3562" s="3" t="s">
        <v>5462</v>
      </c>
      <c r="P3562" s="8" t="s">
        <v>12715</v>
      </c>
      <c r="Q3562" s="8" t="s">
        <v>12717</v>
      </c>
      <c r="R3562" s="4">
        <v>1</v>
      </c>
      <c r="S3562" s="4" t="s">
        <v>5629</v>
      </c>
      <c r="T3562" s="4">
        <v>22</v>
      </c>
      <c r="U3562" s="7" t="s">
        <v>10294</v>
      </c>
      <c r="V3562" s="7">
        <v>41</v>
      </c>
      <c r="W3562" s="3" t="s">
        <v>7163</v>
      </c>
      <c r="X3562" s="6">
        <v>4101</v>
      </c>
      <c r="Y3562" s="3" t="s">
        <v>8265</v>
      </c>
      <c r="Z3562" s="6">
        <v>4101002</v>
      </c>
      <c r="AA3562" s="3" t="s">
        <v>8276</v>
      </c>
      <c r="AB3562" s="6">
        <v>41010020001</v>
      </c>
      <c r="AC3562" s="3" t="s">
        <v>10658</v>
      </c>
      <c r="AD3562" s="5">
        <v>21000000</v>
      </c>
      <c r="AE3562" s="5">
        <v>0</v>
      </c>
      <c r="AF3562" s="5">
        <v>0</v>
      </c>
      <c r="AG3562" s="5">
        <v>0</v>
      </c>
      <c r="AH3562" s="5">
        <v>0</v>
      </c>
      <c r="AI3562" s="5">
        <v>0</v>
      </c>
      <c r="AJ3562" s="5">
        <v>0</v>
      </c>
      <c r="AK3562" s="5">
        <v>21000000</v>
      </c>
      <c r="AL3562" s="5">
        <v>0</v>
      </c>
      <c r="AM3562" s="5">
        <v>0</v>
      </c>
      <c r="AN3562" s="5">
        <v>0</v>
      </c>
      <c r="AO3562" s="5">
        <v>0</v>
      </c>
      <c r="AP3562" s="5">
        <v>0</v>
      </c>
      <c r="AQ3562" s="5">
        <v>0</v>
      </c>
      <c r="AR3562" s="5">
        <v>21000000</v>
      </c>
    </row>
    <row r="3563" spans="1:44" x14ac:dyDescent="0.25">
      <c r="A3563" s="6">
        <v>4162</v>
      </c>
      <c r="B3563" s="3" t="s">
        <v>5448</v>
      </c>
      <c r="C3563" s="3" t="s">
        <v>6109</v>
      </c>
      <c r="D3563" s="3" t="s">
        <v>6778</v>
      </c>
      <c r="E3563" s="3" t="s">
        <v>3734</v>
      </c>
      <c r="F3563" s="3" t="s">
        <v>10667</v>
      </c>
      <c r="G3563" s="21">
        <v>5</v>
      </c>
      <c r="H3563" s="8" t="s">
        <v>12710</v>
      </c>
      <c r="I3563" s="3" t="s">
        <v>12339</v>
      </c>
      <c r="J3563" s="3" t="s">
        <v>12543</v>
      </c>
      <c r="K3563" s="7">
        <v>0</v>
      </c>
      <c r="L3563" s="3" t="s">
        <v>5458</v>
      </c>
      <c r="M3563" s="7">
        <v>1104</v>
      </c>
      <c r="N3563" s="3" t="s">
        <v>19</v>
      </c>
      <c r="O3563" s="3" t="s">
        <v>5462</v>
      </c>
      <c r="P3563" s="8" t="s">
        <v>12715</v>
      </c>
      <c r="Q3563" s="8" t="s">
        <v>12717</v>
      </c>
      <c r="R3563" s="4">
        <v>1</v>
      </c>
      <c r="S3563" s="4" t="s">
        <v>5629</v>
      </c>
      <c r="T3563" s="4">
        <v>22</v>
      </c>
      <c r="U3563" s="7" t="s">
        <v>10294</v>
      </c>
      <c r="V3563" s="7">
        <v>41</v>
      </c>
      <c r="W3563" s="3" t="s">
        <v>7163</v>
      </c>
      <c r="X3563" s="6">
        <v>4101</v>
      </c>
      <c r="Y3563" s="3" t="s">
        <v>8265</v>
      </c>
      <c r="Z3563" s="6">
        <v>4101002</v>
      </c>
      <c r="AA3563" s="3" t="s">
        <v>8276</v>
      </c>
      <c r="AB3563" s="6">
        <v>41010020001</v>
      </c>
      <c r="AC3563" s="3" t="s">
        <v>10658</v>
      </c>
      <c r="AD3563" s="5">
        <v>82600000</v>
      </c>
      <c r="AE3563" s="5">
        <v>0</v>
      </c>
      <c r="AF3563" s="5">
        <v>0</v>
      </c>
      <c r="AG3563" s="5">
        <v>0</v>
      </c>
      <c r="AH3563" s="5">
        <v>0</v>
      </c>
      <c r="AI3563" s="5">
        <v>0</v>
      </c>
      <c r="AJ3563" s="5">
        <v>0</v>
      </c>
      <c r="AK3563" s="5">
        <v>82600000</v>
      </c>
      <c r="AL3563" s="5">
        <v>0</v>
      </c>
      <c r="AM3563" s="5">
        <v>0</v>
      </c>
      <c r="AN3563" s="5">
        <v>0</v>
      </c>
      <c r="AO3563" s="5">
        <v>0</v>
      </c>
      <c r="AP3563" s="5">
        <v>0</v>
      </c>
      <c r="AQ3563" s="5">
        <v>0</v>
      </c>
      <c r="AR3563" s="5">
        <v>82600000</v>
      </c>
    </row>
    <row r="3564" spans="1:44" x14ac:dyDescent="0.25">
      <c r="A3564" s="6">
        <v>4162</v>
      </c>
      <c r="B3564" s="3" t="s">
        <v>5448</v>
      </c>
      <c r="C3564" s="3" t="s">
        <v>6109</v>
      </c>
      <c r="D3564" s="3" t="s">
        <v>6778</v>
      </c>
      <c r="E3564" s="3" t="s">
        <v>3735</v>
      </c>
      <c r="F3564" s="3" t="s">
        <v>10668</v>
      </c>
      <c r="G3564" s="21">
        <v>5</v>
      </c>
      <c r="H3564" s="8" t="s">
        <v>12710</v>
      </c>
      <c r="I3564" s="3" t="s">
        <v>12341</v>
      </c>
      <c r="J3564" s="3" t="s">
        <v>12545</v>
      </c>
      <c r="K3564" s="7">
        <v>0</v>
      </c>
      <c r="L3564" s="3" t="s">
        <v>5458</v>
      </c>
      <c r="M3564" s="7">
        <v>1104</v>
      </c>
      <c r="N3564" s="3" t="s">
        <v>19</v>
      </c>
      <c r="O3564" s="3" t="s">
        <v>5462</v>
      </c>
      <c r="P3564" s="8" t="s">
        <v>12715</v>
      </c>
      <c r="Q3564" s="8" t="s">
        <v>12717</v>
      </c>
      <c r="R3564" s="4">
        <v>1</v>
      </c>
      <c r="S3564" s="4" t="s">
        <v>5629</v>
      </c>
      <c r="T3564" s="4">
        <v>22</v>
      </c>
      <c r="U3564" s="7" t="s">
        <v>10294</v>
      </c>
      <c r="V3564" s="7">
        <v>41</v>
      </c>
      <c r="W3564" s="3" t="s">
        <v>7163</v>
      </c>
      <c r="X3564" s="6">
        <v>4101</v>
      </c>
      <c r="Y3564" s="3" t="s">
        <v>8265</v>
      </c>
      <c r="Z3564" s="6">
        <v>4101002</v>
      </c>
      <c r="AA3564" s="3" t="s">
        <v>8276</v>
      </c>
      <c r="AB3564" s="6">
        <v>41010020001</v>
      </c>
      <c r="AC3564" s="3" t="s">
        <v>10658</v>
      </c>
      <c r="AD3564" s="5">
        <v>21580000</v>
      </c>
      <c r="AE3564" s="5">
        <v>0</v>
      </c>
      <c r="AF3564" s="5">
        <v>0</v>
      </c>
      <c r="AG3564" s="5">
        <v>0</v>
      </c>
      <c r="AH3564" s="5">
        <v>0</v>
      </c>
      <c r="AI3564" s="5">
        <v>0</v>
      </c>
      <c r="AJ3564" s="5">
        <v>0</v>
      </c>
      <c r="AK3564" s="5">
        <v>21580000</v>
      </c>
      <c r="AL3564" s="5">
        <v>0</v>
      </c>
      <c r="AM3564" s="5">
        <v>0</v>
      </c>
      <c r="AN3564" s="5">
        <v>0</v>
      </c>
      <c r="AO3564" s="5">
        <v>0</v>
      </c>
      <c r="AP3564" s="5">
        <v>0</v>
      </c>
      <c r="AQ3564" s="5">
        <v>0</v>
      </c>
      <c r="AR3564" s="5">
        <v>21580000</v>
      </c>
    </row>
    <row r="3565" spans="1:44" x14ac:dyDescent="0.25">
      <c r="A3565" s="6">
        <v>4162</v>
      </c>
      <c r="B3565" s="3" t="s">
        <v>5448</v>
      </c>
      <c r="C3565" s="3" t="s">
        <v>6109</v>
      </c>
      <c r="D3565" s="3" t="s">
        <v>6778</v>
      </c>
      <c r="E3565" s="3" t="s">
        <v>3736</v>
      </c>
      <c r="F3565" s="3" t="s">
        <v>10669</v>
      </c>
      <c r="G3565" s="21">
        <v>5</v>
      </c>
      <c r="H3565" s="8" t="s">
        <v>12710</v>
      </c>
      <c r="I3565" s="3" t="s">
        <v>12339</v>
      </c>
      <c r="J3565" s="3" t="s">
        <v>12543</v>
      </c>
      <c r="K3565" s="7">
        <v>0</v>
      </c>
      <c r="L3565" s="3" t="s">
        <v>5458</v>
      </c>
      <c r="M3565" s="7">
        <v>1104</v>
      </c>
      <c r="N3565" s="3" t="s">
        <v>19</v>
      </c>
      <c r="O3565" s="3" t="s">
        <v>5462</v>
      </c>
      <c r="P3565" s="8" t="s">
        <v>12715</v>
      </c>
      <c r="Q3565" s="8" t="s">
        <v>12717</v>
      </c>
      <c r="R3565" s="4">
        <v>1</v>
      </c>
      <c r="S3565" s="4" t="s">
        <v>5629</v>
      </c>
      <c r="T3565" s="4">
        <v>22</v>
      </c>
      <c r="U3565" s="7" t="s">
        <v>10294</v>
      </c>
      <c r="V3565" s="7">
        <v>41</v>
      </c>
      <c r="W3565" s="3" t="s">
        <v>7163</v>
      </c>
      <c r="X3565" s="6">
        <v>4101</v>
      </c>
      <c r="Y3565" s="3" t="s">
        <v>8265</v>
      </c>
      <c r="Z3565" s="6">
        <v>4101002</v>
      </c>
      <c r="AA3565" s="3" t="s">
        <v>8276</v>
      </c>
      <c r="AB3565" s="6">
        <v>41010020001</v>
      </c>
      <c r="AC3565" s="3" t="s">
        <v>10658</v>
      </c>
      <c r="AD3565" s="5">
        <v>8870393</v>
      </c>
      <c r="AE3565" s="5">
        <v>0</v>
      </c>
      <c r="AF3565" s="5">
        <v>0</v>
      </c>
      <c r="AG3565" s="5">
        <v>0</v>
      </c>
      <c r="AH3565" s="5">
        <v>0</v>
      </c>
      <c r="AI3565" s="5">
        <v>0</v>
      </c>
      <c r="AJ3565" s="5">
        <v>0</v>
      </c>
      <c r="AK3565" s="5">
        <v>8870393</v>
      </c>
      <c r="AL3565" s="5">
        <v>0</v>
      </c>
      <c r="AM3565" s="5">
        <v>0</v>
      </c>
      <c r="AN3565" s="5">
        <v>0</v>
      </c>
      <c r="AO3565" s="5">
        <v>0</v>
      </c>
      <c r="AP3565" s="5">
        <v>0</v>
      </c>
      <c r="AQ3565" s="5">
        <v>0</v>
      </c>
      <c r="AR3565" s="5">
        <v>8870393</v>
      </c>
    </row>
    <row r="3566" spans="1:44" x14ac:dyDescent="0.25">
      <c r="A3566" s="6">
        <v>4162</v>
      </c>
      <c r="B3566" s="3" t="s">
        <v>5448</v>
      </c>
      <c r="C3566" s="3" t="s">
        <v>6110</v>
      </c>
      <c r="D3566" s="3" t="s">
        <v>6779</v>
      </c>
      <c r="E3566" s="3" t="s">
        <v>3737</v>
      </c>
      <c r="F3566" s="3" t="s">
        <v>10675</v>
      </c>
      <c r="G3566" s="21">
        <v>5</v>
      </c>
      <c r="H3566" s="8" t="s">
        <v>12710</v>
      </c>
      <c r="I3566" s="3" t="s">
        <v>12526</v>
      </c>
      <c r="J3566" s="3" t="s">
        <v>12660</v>
      </c>
      <c r="K3566" s="7">
        <v>0</v>
      </c>
      <c r="L3566" s="3" t="s">
        <v>5458</v>
      </c>
      <c r="M3566" s="7">
        <v>1104</v>
      </c>
      <c r="N3566" s="3" t="s">
        <v>19</v>
      </c>
      <c r="O3566" s="3" t="s">
        <v>5462</v>
      </c>
      <c r="P3566" s="8" t="s">
        <v>12715</v>
      </c>
      <c r="Q3566" s="8" t="s">
        <v>12717</v>
      </c>
      <c r="R3566" s="4">
        <v>1</v>
      </c>
      <c r="S3566" s="4" t="s">
        <v>5629</v>
      </c>
      <c r="T3566" s="4">
        <v>14</v>
      </c>
      <c r="U3566" s="7" t="s">
        <v>8128</v>
      </c>
      <c r="V3566" s="7">
        <v>41</v>
      </c>
      <c r="W3566" s="3" t="s">
        <v>7163</v>
      </c>
      <c r="X3566" s="6">
        <v>4101</v>
      </c>
      <c r="Y3566" s="3" t="s">
        <v>8265</v>
      </c>
      <c r="Z3566" s="6">
        <v>4101002</v>
      </c>
      <c r="AA3566" s="3" t="s">
        <v>8276</v>
      </c>
      <c r="AB3566" s="6">
        <v>41010020001</v>
      </c>
      <c r="AC3566" s="3" t="s">
        <v>10658</v>
      </c>
      <c r="AD3566" s="5">
        <v>1440000</v>
      </c>
      <c r="AE3566" s="5">
        <v>0</v>
      </c>
      <c r="AF3566" s="5">
        <v>0</v>
      </c>
      <c r="AG3566" s="5">
        <v>0</v>
      </c>
      <c r="AH3566" s="5">
        <v>0</v>
      </c>
      <c r="AI3566" s="5">
        <v>0</v>
      </c>
      <c r="AJ3566" s="5">
        <v>0</v>
      </c>
      <c r="AK3566" s="5">
        <v>1440000</v>
      </c>
      <c r="AL3566" s="5">
        <v>0</v>
      </c>
      <c r="AM3566" s="5">
        <v>0</v>
      </c>
      <c r="AN3566" s="5">
        <v>0</v>
      </c>
      <c r="AO3566" s="5">
        <v>0</v>
      </c>
      <c r="AP3566" s="5">
        <v>0</v>
      </c>
      <c r="AQ3566" s="5">
        <v>0</v>
      </c>
      <c r="AR3566" s="5">
        <v>1440000</v>
      </c>
    </row>
    <row r="3567" spans="1:44" x14ac:dyDescent="0.25">
      <c r="A3567" s="6">
        <v>4162</v>
      </c>
      <c r="B3567" s="3" t="s">
        <v>5448</v>
      </c>
      <c r="C3567" s="3" t="s">
        <v>6110</v>
      </c>
      <c r="D3567" s="3" t="s">
        <v>6779</v>
      </c>
      <c r="E3567" s="3" t="s">
        <v>3738</v>
      </c>
      <c r="F3567" s="3" t="s">
        <v>10676</v>
      </c>
      <c r="G3567" s="21">
        <v>5</v>
      </c>
      <c r="H3567" s="8" t="s">
        <v>12710</v>
      </c>
      <c r="I3567" s="3" t="s">
        <v>12526</v>
      </c>
      <c r="J3567" s="3" t="s">
        <v>12660</v>
      </c>
      <c r="K3567" s="7">
        <v>0</v>
      </c>
      <c r="L3567" s="3" t="s">
        <v>5458</v>
      </c>
      <c r="M3567" s="7">
        <v>1104</v>
      </c>
      <c r="N3567" s="3" t="s">
        <v>19</v>
      </c>
      <c r="O3567" s="3" t="s">
        <v>5462</v>
      </c>
      <c r="P3567" s="8" t="s">
        <v>12715</v>
      </c>
      <c r="Q3567" s="8" t="s">
        <v>12717</v>
      </c>
      <c r="R3567" s="4">
        <v>1</v>
      </c>
      <c r="S3567" s="4" t="s">
        <v>5629</v>
      </c>
      <c r="T3567" s="4">
        <v>14</v>
      </c>
      <c r="U3567" s="7" t="s">
        <v>8128</v>
      </c>
      <c r="V3567" s="7">
        <v>41</v>
      </c>
      <c r="W3567" s="3" t="s">
        <v>7163</v>
      </c>
      <c r="X3567" s="6">
        <v>4101</v>
      </c>
      <c r="Y3567" s="3" t="s">
        <v>8265</v>
      </c>
      <c r="Z3567" s="6">
        <v>4101002</v>
      </c>
      <c r="AA3567" s="3" t="s">
        <v>8276</v>
      </c>
      <c r="AB3567" s="6">
        <v>41010020001</v>
      </c>
      <c r="AC3567" s="3" t="s">
        <v>10658</v>
      </c>
      <c r="AD3567" s="5">
        <v>5000000</v>
      </c>
      <c r="AE3567" s="5">
        <v>0</v>
      </c>
      <c r="AF3567" s="5">
        <v>0</v>
      </c>
      <c r="AG3567" s="5">
        <v>0</v>
      </c>
      <c r="AH3567" s="5">
        <v>0</v>
      </c>
      <c r="AI3567" s="5">
        <v>0</v>
      </c>
      <c r="AJ3567" s="5">
        <v>0</v>
      </c>
      <c r="AK3567" s="5">
        <v>5000000</v>
      </c>
      <c r="AL3567" s="5">
        <v>0</v>
      </c>
      <c r="AM3567" s="5">
        <v>0</v>
      </c>
      <c r="AN3567" s="5">
        <v>0</v>
      </c>
      <c r="AO3567" s="5">
        <v>0</v>
      </c>
      <c r="AP3567" s="5">
        <v>0</v>
      </c>
      <c r="AQ3567" s="5">
        <v>0</v>
      </c>
      <c r="AR3567" s="5">
        <v>5000000</v>
      </c>
    </row>
    <row r="3568" spans="1:44" x14ac:dyDescent="0.25">
      <c r="A3568" s="6">
        <v>4162</v>
      </c>
      <c r="B3568" s="3" t="s">
        <v>5448</v>
      </c>
      <c r="C3568" s="3" t="s">
        <v>6110</v>
      </c>
      <c r="D3568" s="3" t="s">
        <v>6779</v>
      </c>
      <c r="E3568" s="3" t="s">
        <v>3739</v>
      </c>
      <c r="F3568" s="3" t="s">
        <v>10677</v>
      </c>
      <c r="G3568" s="21">
        <v>5</v>
      </c>
      <c r="H3568" s="8" t="s">
        <v>12710</v>
      </c>
      <c r="I3568" s="3" t="s">
        <v>12339</v>
      </c>
      <c r="J3568" s="3" t="s">
        <v>12543</v>
      </c>
      <c r="K3568" s="7">
        <v>0</v>
      </c>
      <c r="L3568" s="3" t="s">
        <v>5458</v>
      </c>
      <c r="M3568" s="7">
        <v>1104</v>
      </c>
      <c r="N3568" s="3" t="s">
        <v>19</v>
      </c>
      <c r="O3568" s="3" t="s">
        <v>5462</v>
      </c>
      <c r="P3568" s="8" t="s">
        <v>12715</v>
      </c>
      <c r="Q3568" s="8" t="s">
        <v>12717</v>
      </c>
      <c r="R3568" s="4">
        <v>1</v>
      </c>
      <c r="S3568" s="4" t="s">
        <v>5629</v>
      </c>
      <c r="T3568" s="4">
        <v>14</v>
      </c>
      <c r="U3568" s="7" t="s">
        <v>8128</v>
      </c>
      <c r="V3568" s="7">
        <v>41</v>
      </c>
      <c r="W3568" s="3" t="s">
        <v>7163</v>
      </c>
      <c r="X3568" s="6">
        <v>4101</v>
      </c>
      <c r="Y3568" s="3" t="s">
        <v>8265</v>
      </c>
      <c r="Z3568" s="6">
        <v>4101002</v>
      </c>
      <c r="AA3568" s="3" t="s">
        <v>8276</v>
      </c>
      <c r="AB3568" s="6">
        <v>41010020001</v>
      </c>
      <c r="AC3568" s="3" t="s">
        <v>10658</v>
      </c>
      <c r="AD3568" s="5">
        <v>39900000</v>
      </c>
      <c r="AE3568" s="5">
        <v>0</v>
      </c>
      <c r="AF3568" s="5">
        <v>0</v>
      </c>
      <c r="AG3568" s="5">
        <v>0</v>
      </c>
      <c r="AH3568" s="5">
        <v>0</v>
      </c>
      <c r="AI3568" s="5">
        <v>0</v>
      </c>
      <c r="AJ3568" s="5">
        <v>0</v>
      </c>
      <c r="AK3568" s="5">
        <v>39900000</v>
      </c>
      <c r="AL3568" s="5">
        <v>0</v>
      </c>
      <c r="AM3568" s="5">
        <v>0</v>
      </c>
      <c r="AN3568" s="5">
        <v>0</v>
      </c>
      <c r="AO3568" s="5">
        <v>0</v>
      </c>
      <c r="AP3568" s="5">
        <v>0</v>
      </c>
      <c r="AQ3568" s="5">
        <v>0</v>
      </c>
      <c r="AR3568" s="5">
        <v>39900000</v>
      </c>
    </row>
    <row r="3569" spans="1:44" x14ac:dyDescent="0.25">
      <c r="A3569" s="6">
        <v>4162</v>
      </c>
      <c r="B3569" s="3" t="s">
        <v>5448</v>
      </c>
      <c r="C3569" s="3" t="s">
        <v>6110</v>
      </c>
      <c r="D3569" s="3" t="s">
        <v>6779</v>
      </c>
      <c r="E3569" s="3" t="s">
        <v>3740</v>
      </c>
      <c r="F3569" s="3" t="s">
        <v>10678</v>
      </c>
      <c r="G3569" s="21">
        <v>5</v>
      </c>
      <c r="H3569" s="8" t="s">
        <v>12710</v>
      </c>
      <c r="I3569" s="3" t="s">
        <v>12341</v>
      </c>
      <c r="J3569" s="3" t="s">
        <v>12545</v>
      </c>
      <c r="K3569" s="7">
        <v>0</v>
      </c>
      <c r="L3569" s="3" t="s">
        <v>5458</v>
      </c>
      <c r="M3569" s="7">
        <v>1104</v>
      </c>
      <c r="N3569" s="3" t="s">
        <v>19</v>
      </c>
      <c r="O3569" s="3" t="s">
        <v>5462</v>
      </c>
      <c r="P3569" s="8" t="s">
        <v>12715</v>
      </c>
      <c r="Q3569" s="8" t="s">
        <v>12717</v>
      </c>
      <c r="R3569" s="4">
        <v>1</v>
      </c>
      <c r="S3569" s="4" t="s">
        <v>5629</v>
      </c>
      <c r="T3569" s="4">
        <v>14</v>
      </c>
      <c r="U3569" s="7" t="s">
        <v>8128</v>
      </c>
      <c r="V3569" s="7">
        <v>41</v>
      </c>
      <c r="W3569" s="3" t="s">
        <v>7163</v>
      </c>
      <c r="X3569" s="6">
        <v>4101</v>
      </c>
      <c r="Y3569" s="3" t="s">
        <v>8265</v>
      </c>
      <c r="Z3569" s="6">
        <v>4101002</v>
      </c>
      <c r="AA3569" s="3" t="s">
        <v>8276</v>
      </c>
      <c r="AB3569" s="6">
        <v>41010020001</v>
      </c>
      <c r="AC3569" s="3" t="s">
        <v>10658</v>
      </c>
      <c r="AD3569" s="5">
        <v>9160000</v>
      </c>
      <c r="AE3569" s="5">
        <v>0</v>
      </c>
      <c r="AF3569" s="5">
        <v>0</v>
      </c>
      <c r="AG3569" s="5">
        <v>0</v>
      </c>
      <c r="AH3569" s="5">
        <v>0</v>
      </c>
      <c r="AI3569" s="5">
        <v>0</v>
      </c>
      <c r="AJ3569" s="5">
        <v>0</v>
      </c>
      <c r="AK3569" s="5">
        <v>9160000</v>
      </c>
      <c r="AL3569" s="5">
        <v>0</v>
      </c>
      <c r="AM3569" s="5">
        <v>0</v>
      </c>
      <c r="AN3569" s="5">
        <v>0</v>
      </c>
      <c r="AO3569" s="5">
        <v>0</v>
      </c>
      <c r="AP3569" s="5">
        <v>0</v>
      </c>
      <c r="AQ3569" s="5">
        <v>0</v>
      </c>
      <c r="AR3569" s="5">
        <v>9160000</v>
      </c>
    </row>
    <row r="3570" spans="1:44" x14ac:dyDescent="0.25">
      <c r="A3570" s="6">
        <v>4162</v>
      </c>
      <c r="B3570" s="3" t="s">
        <v>5448</v>
      </c>
      <c r="C3570" s="3" t="s">
        <v>6110</v>
      </c>
      <c r="D3570" s="3" t="s">
        <v>6779</v>
      </c>
      <c r="E3570" s="3" t="s">
        <v>3741</v>
      </c>
      <c r="F3570" s="3" t="s">
        <v>10679</v>
      </c>
      <c r="G3570" s="21">
        <v>5</v>
      </c>
      <c r="H3570" s="8" t="s">
        <v>12710</v>
      </c>
      <c r="I3570" s="3" t="s">
        <v>12526</v>
      </c>
      <c r="J3570" s="3" t="s">
        <v>12660</v>
      </c>
      <c r="K3570" s="7">
        <v>0</v>
      </c>
      <c r="L3570" s="3" t="s">
        <v>5458</v>
      </c>
      <c r="M3570" s="7">
        <v>1104</v>
      </c>
      <c r="N3570" s="3" t="s">
        <v>19</v>
      </c>
      <c r="O3570" s="3" t="s">
        <v>5462</v>
      </c>
      <c r="P3570" s="8" t="s">
        <v>12715</v>
      </c>
      <c r="Q3570" s="8" t="s">
        <v>12717</v>
      </c>
      <c r="R3570" s="4">
        <v>1</v>
      </c>
      <c r="S3570" s="4" t="s">
        <v>5629</v>
      </c>
      <c r="T3570" s="4">
        <v>14</v>
      </c>
      <c r="U3570" s="7" t="s">
        <v>8128</v>
      </c>
      <c r="V3570" s="7">
        <v>41</v>
      </c>
      <c r="W3570" s="3" t="s">
        <v>7163</v>
      </c>
      <c r="X3570" s="6">
        <v>4101</v>
      </c>
      <c r="Y3570" s="3" t="s">
        <v>8265</v>
      </c>
      <c r="Z3570" s="6">
        <v>4101002</v>
      </c>
      <c r="AA3570" s="3" t="s">
        <v>8276</v>
      </c>
      <c r="AB3570" s="6">
        <v>41010020001</v>
      </c>
      <c r="AC3570" s="3" t="s">
        <v>10658</v>
      </c>
      <c r="AD3570" s="5">
        <v>79230000</v>
      </c>
      <c r="AE3570" s="5">
        <v>0</v>
      </c>
      <c r="AF3570" s="5">
        <v>0</v>
      </c>
      <c r="AG3570" s="5">
        <v>0</v>
      </c>
      <c r="AH3570" s="5">
        <v>0</v>
      </c>
      <c r="AI3570" s="5">
        <v>0</v>
      </c>
      <c r="AJ3570" s="5">
        <v>0</v>
      </c>
      <c r="AK3570" s="5">
        <v>79230000</v>
      </c>
      <c r="AL3570" s="5">
        <v>0</v>
      </c>
      <c r="AM3570" s="5">
        <v>0</v>
      </c>
      <c r="AN3570" s="5">
        <v>0</v>
      </c>
      <c r="AO3570" s="5">
        <v>0</v>
      </c>
      <c r="AP3570" s="5">
        <v>0</v>
      </c>
      <c r="AQ3570" s="5">
        <v>0</v>
      </c>
      <c r="AR3570" s="5">
        <v>79230000</v>
      </c>
    </row>
    <row r="3571" spans="1:44" x14ac:dyDescent="0.25">
      <c r="A3571" s="6">
        <v>4162</v>
      </c>
      <c r="B3571" s="3" t="s">
        <v>5448</v>
      </c>
      <c r="C3571" s="3" t="s">
        <v>6110</v>
      </c>
      <c r="D3571" s="3" t="s">
        <v>6779</v>
      </c>
      <c r="E3571" s="3" t="s">
        <v>3742</v>
      </c>
      <c r="F3571" s="3" t="s">
        <v>10680</v>
      </c>
      <c r="G3571" s="21">
        <v>5</v>
      </c>
      <c r="H3571" s="8" t="s">
        <v>12710</v>
      </c>
      <c r="I3571" s="3" t="s">
        <v>12339</v>
      </c>
      <c r="J3571" s="3" t="s">
        <v>12543</v>
      </c>
      <c r="K3571" s="7">
        <v>0</v>
      </c>
      <c r="L3571" s="3" t="s">
        <v>5458</v>
      </c>
      <c r="M3571" s="7">
        <v>1104</v>
      </c>
      <c r="N3571" s="3" t="s">
        <v>19</v>
      </c>
      <c r="O3571" s="3" t="s">
        <v>5462</v>
      </c>
      <c r="P3571" s="8" t="s">
        <v>12715</v>
      </c>
      <c r="Q3571" s="8" t="s">
        <v>12717</v>
      </c>
      <c r="R3571" s="4">
        <v>1</v>
      </c>
      <c r="S3571" s="4" t="s">
        <v>5629</v>
      </c>
      <c r="T3571" s="4">
        <v>14</v>
      </c>
      <c r="U3571" s="7" t="s">
        <v>8128</v>
      </c>
      <c r="V3571" s="7">
        <v>41</v>
      </c>
      <c r="W3571" s="3" t="s">
        <v>7163</v>
      </c>
      <c r="X3571" s="6">
        <v>4101</v>
      </c>
      <c r="Y3571" s="3" t="s">
        <v>8265</v>
      </c>
      <c r="Z3571" s="6">
        <v>4101002</v>
      </c>
      <c r="AA3571" s="3" t="s">
        <v>8276</v>
      </c>
      <c r="AB3571" s="6">
        <v>41010020001</v>
      </c>
      <c r="AC3571" s="3" t="s">
        <v>10658</v>
      </c>
      <c r="AD3571" s="5">
        <v>6736500</v>
      </c>
      <c r="AE3571" s="5">
        <v>0</v>
      </c>
      <c r="AF3571" s="5">
        <v>0</v>
      </c>
      <c r="AG3571" s="5">
        <v>0</v>
      </c>
      <c r="AH3571" s="5">
        <v>0</v>
      </c>
      <c r="AI3571" s="5">
        <v>0</v>
      </c>
      <c r="AJ3571" s="5">
        <v>0</v>
      </c>
      <c r="AK3571" s="5">
        <v>6736500</v>
      </c>
      <c r="AL3571" s="5">
        <v>0</v>
      </c>
      <c r="AM3571" s="5">
        <v>0</v>
      </c>
      <c r="AN3571" s="5">
        <v>0</v>
      </c>
      <c r="AO3571" s="5">
        <v>0</v>
      </c>
      <c r="AP3571" s="5">
        <v>0</v>
      </c>
      <c r="AQ3571" s="5">
        <v>0</v>
      </c>
      <c r="AR3571" s="5">
        <v>6736500</v>
      </c>
    </row>
    <row r="3572" spans="1:44" x14ac:dyDescent="0.25">
      <c r="A3572" s="6">
        <v>4162</v>
      </c>
      <c r="B3572" s="3" t="s">
        <v>5448</v>
      </c>
      <c r="C3572" s="3" t="s">
        <v>6111</v>
      </c>
      <c r="D3572" s="3" t="s">
        <v>6780</v>
      </c>
      <c r="E3572" s="3" t="s">
        <v>3743</v>
      </c>
      <c r="F3572" s="3" t="s">
        <v>10681</v>
      </c>
      <c r="G3572" s="21">
        <v>5</v>
      </c>
      <c r="H3572" s="8" t="s">
        <v>12710</v>
      </c>
      <c r="I3572" s="3" t="s">
        <v>12487</v>
      </c>
      <c r="J3572" s="3" t="s">
        <v>12643</v>
      </c>
      <c r="K3572" s="7">
        <v>0</v>
      </c>
      <c r="L3572" s="3" t="s">
        <v>5458</v>
      </c>
      <c r="M3572" s="7">
        <v>1104</v>
      </c>
      <c r="N3572" s="3" t="s">
        <v>19</v>
      </c>
      <c r="O3572" s="3" t="s">
        <v>5462</v>
      </c>
      <c r="P3572" s="8" t="s">
        <v>12715</v>
      </c>
      <c r="Q3572" s="8" t="s">
        <v>12717</v>
      </c>
      <c r="R3572" s="4">
        <v>1</v>
      </c>
      <c r="S3572" s="4" t="s">
        <v>5629</v>
      </c>
      <c r="T3572" s="4">
        <v>9</v>
      </c>
      <c r="U3572" s="7" t="s">
        <v>9658</v>
      </c>
      <c r="V3572" s="7">
        <v>41</v>
      </c>
      <c r="W3572" s="3" t="s">
        <v>7163</v>
      </c>
      <c r="X3572" s="6">
        <v>4101</v>
      </c>
      <c r="Y3572" s="3" t="s">
        <v>8265</v>
      </c>
      <c r="Z3572" s="6">
        <v>4101002</v>
      </c>
      <c r="AA3572" s="3" t="s">
        <v>8276</v>
      </c>
      <c r="AB3572" s="6">
        <v>41010020001</v>
      </c>
      <c r="AC3572" s="3" t="s">
        <v>10658</v>
      </c>
      <c r="AD3572" s="5">
        <v>1025000</v>
      </c>
      <c r="AE3572" s="5">
        <v>0</v>
      </c>
      <c r="AF3572" s="5">
        <v>0</v>
      </c>
      <c r="AG3572" s="5">
        <v>0</v>
      </c>
      <c r="AH3572" s="5">
        <v>0</v>
      </c>
      <c r="AI3572" s="5">
        <v>0</v>
      </c>
      <c r="AJ3572" s="5">
        <v>0</v>
      </c>
      <c r="AK3572" s="5">
        <v>1025000</v>
      </c>
      <c r="AL3572" s="5">
        <v>0</v>
      </c>
      <c r="AM3572" s="5">
        <v>0</v>
      </c>
      <c r="AN3572" s="5">
        <v>0</v>
      </c>
      <c r="AO3572" s="5">
        <v>0</v>
      </c>
      <c r="AP3572" s="5">
        <v>0</v>
      </c>
      <c r="AQ3572" s="5">
        <v>0</v>
      </c>
      <c r="AR3572" s="5">
        <v>1025000</v>
      </c>
    </row>
    <row r="3573" spans="1:44" x14ac:dyDescent="0.25">
      <c r="A3573" s="6">
        <v>4162</v>
      </c>
      <c r="B3573" s="3" t="s">
        <v>5448</v>
      </c>
      <c r="C3573" s="3" t="s">
        <v>6111</v>
      </c>
      <c r="D3573" s="3" t="s">
        <v>6780</v>
      </c>
      <c r="E3573" s="3" t="s">
        <v>3744</v>
      </c>
      <c r="F3573" s="3" t="s">
        <v>10665</v>
      </c>
      <c r="G3573" s="21">
        <v>5</v>
      </c>
      <c r="H3573" s="8" t="s">
        <v>12710</v>
      </c>
      <c r="I3573" s="3" t="s">
        <v>12487</v>
      </c>
      <c r="J3573" s="3" t="s">
        <v>12643</v>
      </c>
      <c r="K3573" s="7">
        <v>0</v>
      </c>
      <c r="L3573" s="3" t="s">
        <v>5458</v>
      </c>
      <c r="M3573" s="7">
        <v>1104</v>
      </c>
      <c r="N3573" s="3" t="s">
        <v>19</v>
      </c>
      <c r="O3573" s="3" t="s">
        <v>5462</v>
      </c>
      <c r="P3573" s="8" t="s">
        <v>12715</v>
      </c>
      <c r="Q3573" s="8" t="s">
        <v>12717</v>
      </c>
      <c r="R3573" s="4">
        <v>1</v>
      </c>
      <c r="S3573" s="4" t="s">
        <v>5629</v>
      </c>
      <c r="T3573" s="4">
        <v>9</v>
      </c>
      <c r="U3573" s="7" t="s">
        <v>9658</v>
      </c>
      <c r="V3573" s="7">
        <v>41</v>
      </c>
      <c r="W3573" s="3" t="s">
        <v>7163</v>
      </c>
      <c r="X3573" s="6">
        <v>4101</v>
      </c>
      <c r="Y3573" s="3" t="s">
        <v>8265</v>
      </c>
      <c r="Z3573" s="6">
        <v>4101002</v>
      </c>
      <c r="AA3573" s="3" t="s">
        <v>8276</v>
      </c>
      <c r="AB3573" s="6">
        <v>41010020001</v>
      </c>
      <c r="AC3573" s="3" t="s">
        <v>10658</v>
      </c>
      <c r="AD3573" s="5">
        <v>32200000</v>
      </c>
      <c r="AE3573" s="5">
        <v>0</v>
      </c>
      <c r="AF3573" s="5">
        <v>0</v>
      </c>
      <c r="AG3573" s="5">
        <v>0</v>
      </c>
      <c r="AH3573" s="5">
        <v>0</v>
      </c>
      <c r="AI3573" s="5">
        <v>0</v>
      </c>
      <c r="AJ3573" s="5">
        <v>0</v>
      </c>
      <c r="AK3573" s="5">
        <v>32200000</v>
      </c>
      <c r="AL3573" s="5">
        <v>0</v>
      </c>
      <c r="AM3573" s="5">
        <v>0</v>
      </c>
      <c r="AN3573" s="5">
        <v>0</v>
      </c>
      <c r="AO3573" s="5">
        <v>0</v>
      </c>
      <c r="AP3573" s="5">
        <v>0</v>
      </c>
      <c r="AQ3573" s="5">
        <v>0</v>
      </c>
      <c r="AR3573" s="5">
        <v>32200000</v>
      </c>
    </row>
    <row r="3574" spans="1:44" x14ac:dyDescent="0.25">
      <c r="A3574" s="6">
        <v>4162</v>
      </c>
      <c r="B3574" s="3" t="s">
        <v>5448</v>
      </c>
      <c r="C3574" s="3" t="s">
        <v>6111</v>
      </c>
      <c r="D3574" s="3" t="s">
        <v>6780</v>
      </c>
      <c r="E3574" s="3" t="s">
        <v>3745</v>
      </c>
      <c r="F3574" s="3" t="s">
        <v>10666</v>
      </c>
      <c r="G3574" s="21">
        <v>5</v>
      </c>
      <c r="H3574" s="8" t="s">
        <v>12710</v>
      </c>
      <c r="I3574" s="3" t="s">
        <v>12339</v>
      </c>
      <c r="J3574" s="3" t="s">
        <v>12543</v>
      </c>
      <c r="K3574" s="7">
        <v>0</v>
      </c>
      <c r="L3574" s="3" t="s">
        <v>5458</v>
      </c>
      <c r="M3574" s="7">
        <v>1104</v>
      </c>
      <c r="N3574" s="3" t="s">
        <v>19</v>
      </c>
      <c r="O3574" s="3" t="s">
        <v>5462</v>
      </c>
      <c r="P3574" s="8" t="s">
        <v>12715</v>
      </c>
      <c r="Q3574" s="8" t="s">
        <v>12717</v>
      </c>
      <c r="R3574" s="4">
        <v>1</v>
      </c>
      <c r="S3574" s="4" t="s">
        <v>5629</v>
      </c>
      <c r="T3574" s="4">
        <v>9</v>
      </c>
      <c r="U3574" s="7" t="s">
        <v>9658</v>
      </c>
      <c r="V3574" s="7">
        <v>41</v>
      </c>
      <c r="W3574" s="3" t="s">
        <v>7163</v>
      </c>
      <c r="X3574" s="6">
        <v>4101</v>
      </c>
      <c r="Y3574" s="3" t="s">
        <v>8265</v>
      </c>
      <c r="Z3574" s="6">
        <v>4101002</v>
      </c>
      <c r="AA3574" s="3" t="s">
        <v>8276</v>
      </c>
      <c r="AB3574" s="6">
        <v>41010020001</v>
      </c>
      <c r="AC3574" s="3" t="s">
        <v>10658</v>
      </c>
      <c r="AD3574" s="5">
        <v>18000000</v>
      </c>
      <c r="AE3574" s="5">
        <v>0</v>
      </c>
      <c r="AF3574" s="5">
        <v>0</v>
      </c>
      <c r="AG3574" s="5">
        <v>0</v>
      </c>
      <c r="AH3574" s="5">
        <v>0</v>
      </c>
      <c r="AI3574" s="5">
        <v>0</v>
      </c>
      <c r="AJ3574" s="5">
        <v>0</v>
      </c>
      <c r="AK3574" s="5">
        <v>18000000</v>
      </c>
      <c r="AL3574" s="5">
        <v>0</v>
      </c>
      <c r="AM3574" s="5">
        <v>0</v>
      </c>
      <c r="AN3574" s="5">
        <v>0</v>
      </c>
      <c r="AO3574" s="5">
        <v>0</v>
      </c>
      <c r="AP3574" s="5">
        <v>0</v>
      </c>
      <c r="AQ3574" s="5">
        <v>0</v>
      </c>
      <c r="AR3574" s="5">
        <v>18000000</v>
      </c>
    </row>
    <row r="3575" spans="1:44" x14ac:dyDescent="0.25">
      <c r="A3575" s="6">
        <v>4162</v>
      </c>
      <c r="B3575" s="3" t="s">
        <v>5448</v>
      </c>
      <c r="C3575" s="3" t="s">
        <v>6111</v>
      </c>
      <c r="D3575" s="3" t="s">
        <v>6780</v>
      </c>
      <c r="E3575" s="3" t="s">
        <v>3746</v>
      </c>
      <c r="F3575" s="3" t="s">
        <v>10667</v>
      </c>
      <c r="G3575" s="21">
        <v>5</v>
      </c>
      <c r="H3575" s="8" t="s">
        <v>12710</v>
      </c>
      <c r="I3575" s="3" t="s">
        <v>12339</v>
      </c>
      <c r="J3575" s="3" t="s">
        <v>12543</v>
      </c>
      <c r="K3575" s="7">
        <v>0</v>
      </c>
      <c r="L3575" s="3" t="s">
        <v>5458</v>
      </c>
      <c r="M3575" s="7">
        <v>1104</v>
      </c>
      <c r="N3575" s="3" t="s">
        <v>19</v>
      </c>
      <c r="O3575" s="3" t="s">
        <v>5462</v>
      </c>
      <c r="P3575" s="8" t="s">
        <v>12715</v>
      </c>
      <c r="Q3575" s="8" t="s">
        <v>12717</v>
      </c>
      <c r="R3575" s="4">
        <v>1</v>
      </c>
      <c r="S3575" s="4" t="s">
        <v>5629</v>
      </c>
      <c r="T3575" s="4">
        <v>9</v>
      </c>
      <c r="U3575" s="7" t="s">
        <v>9658</v>
      </c>
      <c r="V3575" s="7">
        <v>41</v>
      </c>
      <c r="W3575" s="3" t="s">
        <v>7163</v>
      </c>
      <c r="X3575" s="6">
        <v>4101</v>
      </c>
      <c r="Y3575" s="3" t="s">
        <v>8265</v>
      </c>
      <c r="Z3575" s="6">
        <v>4101002</v>
      </c>
      <c r="AA3575" s="3" t="s">
        <v>8276</v>
      </c>
      <c r="AB3575" s="6">
        <v>41010020001</v>
      </c>
      <c r="AC3575" s="3" t="s">
        <v>10658</v>
      </c>
      <c r="AD3575" s="5">
        <v>108000000</v>
      </c>
      <c r="AE3575" s="5">
        <v>0</v>
      </c>
      <c r="AF3575" s="5">
        <v>0</v>
      </c>
      <c r="AG3575" s="5">
        <v>0</v>
      </c>
      <c r="AH3575" s="5">
        <v>0</v>
      </c>
      <c r="AI3575" s="5">
        <v>0</v>
      </c>
      <c r="AJ3575" s="5">
        <v>0</v>
      </c>
      <c r="AK3575" s="5">
        <v>108000000</v>
      </c>
      <c r="AL3575" s="5">
        <v>0</v>
      </c>
      <c r="AM3575" s="5">
        <v>0</v>
      </c>
      <c r="AN3575" s="5">
        <v>0</v>
      </c>
      <c r="AO3575" s="5">
        <v>0</v>
      </c>
      <c r="AP3575" s="5">
        <v>0</v>
      </c>
      <c r="AQ3575" s="5">
        <v>0</v>
      </c>
      <c r="AR3575" s="5">
        <v>108000000</v>
      </c>
    </row>
    <row r="3576" spans="1:44" x14ac:dyDescent="0.25">
      <c r="A3576" s="6">
        <v>4162</v>
      </c>
      <c r="B3576" s="3" t="s">
        <v>5448</v>
      </c>
      <c r="C3576" s="3" t="s">
        <v>6111</v>
      </c>
      <c r="D3576" s="3" t="s">
        <v>6780</v>
      </c>
      <c r="E3576" s="3" t="s">
        <v>3747</v>
      </c>
      <c r="F3576" s="3" t="s">
        <v>10668</v>
      </c>
      <c r="G3576" s="21">
        <v>5</v>
      </c>
      <c r="H3576" s="8" t="s">
        <v>12710</v>
      </c>
      <c r="I3576" s="3" t="s">
        <v>12341</v>
      </c>
      <c r="J3576" s="3" t="s">
        <v>12545</v>
      </c>
      <c r="K3576" s="7">
        <v>0</v>
      </c>
      <c r="L3576" s="3" t="s">
        <v>5458</v>
      </c>
      <c r="M3576" s="7">
        <v>1104</v>
      </c>
      <c r="N3576" s="3" t="s">
        <v>19</v>
      </c>
      <c r="O3576" s="3" t="s">
        <v>5462</v>
      </c>
      <c r="P3576" s="8" t="s">
        <v>12715</v>
      </c>
      <c r="Q3576" s="8" t="s">
        <v>12717</v>
      </c>
      <c r="R3576" s="4">
        <v>1</v>
      </c>
      <c r="S3576" s="4" t="s">
        <v>5629</v>
      </c>
      <c r="T3576" s="4">
        <v>9</v>
      </c>
      <c r="U3576" s="7" t="s">
        <v>9658</v>
      </c>
      <c r="V3576" s="7">
        <v>41</v>
      </c>
      <c r="W3576" s="3" t="s">
        <v>7163</v>
      </c>
      <c r="X3576" s="6">
        <v>4101</v>
      </c>
      <c r="Y3576" s="3" t="s">
        <v>8265</v>
      </c>
      <c r="Z3576" s="6">
        <v>4101002</v>
      </c>
      <c r="AA3576" s="3" t="s">
        <v>8276</v>
      </c>
      <c r="AB3576" s="6">
        <v>41010020001</v>
      </c>
      <c r="AC3576" s="3" t="s">
        <v>10658</v>
      </c>
      <c r="AD3576" s="5">
        <v>32140000</v>
      </c>
      <c r="AE3576" s="5">
        <v>0</v>
      </c>
      <c r="AF3576" s="5">
        <v>0</v>
      </c>
      <c r="AG3576" s="5">
        <v>0</v>
      </c>
      <c r="AH3576" s="5">
        <v>0</v>
      </c>
      <c r="AI3576" s="5">
        <v>0</v>
      </c>
      <c r="AJ3576" s="5">
        <v>0</v>
      </c>
      <c r="AK3576" s="5">
        <v>32140000</v>
      </c>
      <c r="AL3576" s="5">
        <v>0</v>
      </c>
      <c r="AM3576" s="5">
        <v>0</v>
      </c>
      <c r="AN3576" s="5">
        <v>0</v>
      </c>
      <c r="AO3576" s="5">
        <v>0</v>
      </c>
      <c r="AP3576" s="5">
        <v>0</v>
      </c>
      <c r="AQ3576" s="5">
        <v>0</v>
      </c>
      <c r="AR3576" s="5">
        <v>32140000</v>
      </c>
    </row>
    <row r="3577" spans="1:44" x14ac:dyDescent="0.25">
      <c r="A3577" s="6">
        <v>4162</v>
      </c>
      <c r="B3577" s="3" t="s">
        <v>5448</v>
      </c>
      <c r="C3577" s="3" t="s">
        <v>6111</v>
      </c>
      <c r="D3577" s="3" t="s">
        <v>6780</v>
      </c>
      <c r="E3577" s="3" t="s">
        <v>3748</v>
      </c>
      <c r="F3577" s="3" t="s">
        <v>10682</v>
      </c>
      <c r="G3577" s="21">
        <v>5</v>
      </c>
      <c r="H3577" s="8" t="s">
        <v>12710</v>
      </c>
      <c r="I3577" s="3" t="s">
        <v>12339</v>
      </c>
      <c r="J3577" s="3" t="s">
        <v>12543</v>
      </c>
      <c r="K3577" s="7">
        <v>0</v>
      </c>
      <c r="L3577" s="3" t="s">
        <v>5458</v>
      </c>
      <c r="M3577" s="7">
        <v>1104</v>
      </c>
      <c r="N3577" s="3" t="s">
        <v>19</v>
      </c>
      <c r="O3577" s="3" t="s">
        <v>5462</v>
      </c>
      <c r="P3577" s="8" t="s">
        <v>12715</v>
      </c>
      <c r="Q3577" s="8" t="s">
        <v>12717</v>
      </c>
      <c r="R3577" s="4">
        <v>1</v>
      </c>
      <c r="S3577" s="4" t="s">
        <v>5629</v>
      </c>
      <c r="T3577" s="4">
        <v>9</v>
      </c>
      <c r="U3577" s="7" t="s">
        <v>9658</v>
      </c>
      <c r="V3577" s="7">
        <v>41</v>
      </c>
      <c r="W3577" s="3" t="s">
        <v>7163</v>
      </c>
      <c r="X3577" s="6">
        <v>4101</v>
      </c>
      <c r="Y3577" s="3" t="s">
        <v>8265</v>
      </c>
      <c r="Z3577" s="6">
        <v>4101002</v>
      </c>
      <c r="AA3577" s="3" t="s">
        <v>8276</v>
      </c>
      <c r="AB3577" s="6">
        <v>41010020001</v>
      </c>
      <c r="AC3577" s="3" t="s">
        <v>10658</v>
      </c>
      <c r="AD3577" s="5">
        <v>9568250</v>
      </c>
      <c r="AE3577" s="5">
        <v>0</v>
      </c>
      <c r="AF3577" s="5">
        <v>0</v>
      </c>
      <c r="AG3577" s="5">
        <v>0</v>
      </c>
      <c r="AH3577" s="5">
        <v>0</v>
      </c>
      <c r="AI3577" s="5">
        <v>0</v>
      </c>
      <c r="AJ3577" s="5">
        <v>0</v>
      </c>
      <c r="AK3577" s="5">
        <v>9568250</v>
      </c>
      <c r="AL3577" s="5">
        <v>0</v>
      </c>
      <c r="AM3577" s="5">
        <v>0</v>
      </c>
      <c r="AN3577" s="5">
        <v>0</v>
      </c>
      <c r="AO3577" s="5">
        <v>0</v>
      </c>
      <c r="AP3577" s="5">
        <v>0</v>
      </c>
      <c r="AQ3577" s="5">
        <v>0</v>
      </c>
      <c r="AR3577" s="5">
        <v>9568250</v>
      </c>
    </row>
    <row r="3578" spans="1:44" x14ac:dyDescent="0.25">
      <c r="A3578" s="6">
        <v>4162</v>
      </c>
      <c r="B3578" s="3" t="s">
        <v>5448</v>
      </c>
      <c r="C3578" s="3" t="s">
        <v>6112</v>
      </c>
      <c r="D3578" s="3" t="s">
        <v>6781</v>
      </c>
      <c r="E3578" s="3" t="s">
        <v>3749</v>
      </c>
      <c r="F3578" s="3" t="s">
        <v>10670</v>
      </c>
      <c r="G3578" s="21">
        <v>5</v>
      </c>
      <c r="H3578" s="8" t="s">
        <v>12710</v>
      </c>
      <c r="I3578" s="3" t="s">
        <v>12487</v>
      </c>
      <c r="J3578" s="3" t="s">
        <v>12643</v>
      </c>
      <c r="K3578" s="7">
        <v>0</v>
      </c>
      <c r="L3578" s="3" t="s">
        <v>5458</v>
      </c>
      <c r="M3578" s="7">
        <v>1104</v>
      </c>
      <c r="N3578" s="3" t="s">
        <v>19</v>
      </c>
      <c r="O3578" s="3" t="s">
        <v>5462</v>
      </c>
      <c r="P3578" s="8" t="s">
        <v>12715</v>
      </c>
      <c r="Q3578" s="8" t="s">
        <v>12717</v>
      </c>
      <c r="R3578" s="4">
        <v>1</v>
      </c>
      <c r="S3578" s="4" t="s">
        <v>5629</v>
      </c>
      <c r="T3578" s="4">
        <v>10</v>
      </c>
      <c r="U3578" s="7" t="s">
        <v>8140</v>
      </c>
      <c r="V3578" s="7">
        <v>41</v>
      </c>
      <c r="W3578" s="3" t="s">
        <v>7163</v>
      </c>
      <c r="X3578" s="6">
        <v>4101</v>
      </c>
      <c r="Y3578" s="3" t="s">
        <v>8265</v>
      </c>
      <c r="Z3578" s="6">
        <v>4101002</v>
      </c>
      <c r="AA3578" s="3" t="s">
        <v>8276</v>
      </c>
      <c r="AB3578" s="6">
        <v>41010020001</v>
      </c>
      <c r="AC3578" s="3" t="s">
        <v>10658</v>
      </c>
      <c r="AD3578" s="5">
        <v>1500000</v>
      </c>
      <c r="AE3578" s="5">
        <v>0</v>
      </c>
      <c r="AF3578" s="5">
        <v>0</v>
      </c>
      <c r="AG3578" s="5">
        <v>0</v>
      </c>
      <c r="AH3578" s="5">
        <v>0</v>
      </c>
      <c r="AI3578" s="5">
        <v>0</v>
      </c>
      <c r="AJ3578" s="5">
        <v>0</v>
      </c>
      <c r="AK3578" s="5">
        <v>1500000</v>
      </c>
      <c r="AL3578" s="5">
        <v>0</v>
      </c>
      <c r="AM3578" s="5">
        <v>0</v>
      </c>
      <c r="AN3578" s="5">
        <v>0</v>
      </c>
      <c r="AO3578" s="5">
        <v>0</v>
      </c>
      <c r="AP3578" s="5">
        <v>0</v>
      </c>
      <c r="AQ3578" s="5">
        <v>0</v>
      </c>
      <c r="AR3578" s="5">
        <v>1500000</v>
      </c>
    </row>
    <row r="3579" spans="1:44" x14ac:dyDescent="0.25">
      <c r="A3579" s="6">
        <v>4162</v>
      </c>
      <c r="B3579" s="3" t="s">
        <v>5448</v>
      </c>
      <c r="C3579" s="3" t="s">
        <v>6112</v>
      </c>
      <c r="D3579" s="3" t="s">
        <v>6781</v>
      </c>
      <c r="E3579" s="3" t="s">
        <v>3750</v>
      </c>
      <c r="F3579" s="3" t="s">
        <v>10683</v>
      </c>
      <c r="G3579" s="21">
        <v>5</v>
      </c>
      <c r="H3579" s="8" t="s">
        <v>12710</v>
      </c>
      <c r="I3579" s="3" t="s">
        <v>12487</v>
      </c>
      <c r="J3579" s="3" t="s">
        <v>12643</v>
      </c>
      <c r="K3579" s="7">
        <v>0</v>
      </c>
      <c r="L3579" s="3" t="s">
        <v>5458</v>
      </c>
      <c r="M3579" s="7">
        <v>1104</v>
      </c>
      <c r="N3579" s="3" t="s">
        <v>19</v>
      </c>
      <c r="O3579" s="3" t="s">
        <v>5462</v>
      </c>
      <c r="P3579" s="8" t="s">
        <v>12715</v>
      </c>
      <c r="Q3579" s="8" t="s">
        <v>12717</v>
      </c>
      <c r="R3579" s="4">
        <v>1</v>
      </c>
      <c r="S3579" s="4" t="s">
        <v>5629</v>
      </c>
      <c r="T3579" s="4">
        <v>10</v>
      </c>
      <c r="U3579" s="7" t="s">
        <v>8140</v>
      </c>
      <c r="V3579" s="7">
        <v>41</v>
      </c>
      <c r="W3579" s="3" t="s">
        <v>7163</v>
      </c>
      <c r="X3579" s="6">
        <v>4101</v>
      </c>
      <c r="Y3579" s="3" t="s">
        <v>8265</v>
      </c>
      <c r="Z3579" s="6">
        <v>4101002</v>
      </c>
      <c r="AA3579" s="3" t="s">
        <v>8276</v>
      </c>
      <c r="AB3579" s="6">
        <v>41010020001</v>
      </c>
      <c r="AC3579" s="3" t="s">
        <v>10658</v>
      </c>
      <c r="AD3579" s="5">
        <v>44002001</v>
      </c>
      <c r="AE3579" s="5">
        <v>0</v>
      </c>
      <c r="AF3579" s="5">
        <v>0</v>
      </c>
      <c r="AG3579" s="5">
        <v>0</v>
      </c>
      <c r="AH3579" s="5">
        <v>0</v>
      </c>
      <c r="AI3579" s="5">
        <v>0</v>
      </c>
      <c r="AJ3579" s="5">
        <v>0</v>
      </c>
      <c r="AK3579" s="5">
        <v>44002001</v>
      </c>
      <c r="AL3579" s="5">
        <v>0</v>
      </c>
      <c r="AM3579" s="5">
        <v>0</v>
      </c>
      <c r="AN3579" s="5">
        <v>0</v>
      </c>
      <c r="AO3579" s="5">
        <v>0</v>
      </c>
      <c r="AP3579" s="5">
        <v>0</v>
      </c>
      <c r="AQ3579" s="5">
        <v>0</v>
      </c>
      <c r="AR3579" s="5">
        <v>44002001</v>
      </c>
    </row>
    <row r="3580" spans="1:44" x14ac:dyDescent="0.25">
      <c r="A3580" s="6">
        <v>4162</v>
      </c>
      <c r="B3580" s="3" t="s">
        <v>5448</v>
      </c>
      <c r="C3580" s="3" t="s">
        <v>6112</v>
      </c>
      <c r="D3580" s="3" t="s">
        <v>6781</v>
      </c>
      <c r="E3580" s="3" t="s">
        <v>3751</v>
      </c>
      <c r="F3580" s="3" t="s">
        <v>10666</v>
      </c>
      <c r="G3580" s="21">
        <v>5</v>
      </c>
      <c r="H3580" s="8" t="s">
        <v>12710</v>
      </c>
      <c r="I3580" s="3" t="s">
        <v>12339</v>
      </c>
      <c r="J3580" s="3" t="s">
        <v>12543</v>
      </c>
      <c r="K3580" s="7">
        <v>0</v>
      </c>
      <c r="L3580" s="3" t="s">
        <v>5458</v>
      </c>
      <c r="M3580" s="7">
        <v>1104</v>
      </c>
      <c r="N3580" s="3" t="s">
        <v>19</v>
      </c>
      <c r="O3580" s="3" t="s">
        <v>5462</v>
      </c>
      <c r="P3580" s="8" t="s">
        <v>12715</v>
      </c>
      <c r="Q3580" s="8" t="s">
        <v>12717</v>
      </c>
      <c r="R3580" s="4">
        <v>1</v>
      </c>
      <c r="S3580" s="4" t="s">
        <v>5629</v>
      </c>
      <c r="T3580" s="4">
        <v>10</v>
      </c>
      <c r="U3580" s="7" t="s">
        <v>8140</v>
      </c>
      <c r="V3580" s="7">
        <v>41</v>
      </c>
      <c r="W3580" s="3" t="s">
        <v>7163</v>
      </c>
      <c r="X3580" s="6">
        <v>4101</v>
      </c>
      <c r="Y3580" s="3" t="s">
        <v>8265</v>
      </c>
      <c r="Z3580" s="6">
        <v>4101002</v>
      </c>
      <c r="AA3580" s="3" t="s">
        <v>8276</v>
      </c>
      <c r="AB3580" s="6">
        <v>41010020001</v>
      </c>
      <c r="AC3580" s="3" t="s">
        <v>10658</v>
      </c>
      <c r="AD3580" s="5">
        <v>36000000</v>
      </c>
      <c r="AE3580" s="5">
        <v>0</v>
      </c>
      <c r="AF3580" s="5">
        <v>0</v>
      </c>
      <c r="AG3580" s="5">
        <v>0</v>
      </c>
      <c r="AH3580" s="5">
        <v>0</v>
      </c>
      <c r="AI3580" s="5">
        <v>0</v>
      </c>
      <c r="AJ3580" s="5">
        <v>0</v>
      </c>
      <c r="AK3580" s="5">
        <v>36000000</v>
      </c>
      <c r="AL3580" s="5">
        <v>0</v>
      </c>
      <c r="AM3580" s="5">
        <v>0</v>
      </c>
      <c r="AN3580" s="5">
        <v>0</v>
      </c>
      <c r="AO3580" s="5">
        <v>0</v>
      </c>
      <c r="AP3580" s="5">
        <v>0</v>
      </c>
      <c r="AQ3580" s="5">
        <v>0</v>
      </c>
      <c r="AR3580" s="5">
        <v>36000000</v>
      </c>
    </row>
    <row r="3581" spans="1:44" x14ac:dyDescent="0.25">
      <c r="A3581" s="6">
        <v>4162</v>
      </c>
      <c r="B3581" s="3" t="s">
        <v>5448</v>
      </c>
      <c r="C3581" s="3" t="s">
        <v>6112</v>
      </c>
      <c r="D3581" s="3" t="s">
        <v>6781</v>
      </c>
      <c r="E3581" s="3" t="s">
        <v>3752</v>
      </c>
      <c r="F3581" s="3" t="s">
        <v>10684</v>
      </c>
      <c r="G3581" s="21">
        <v>5</v>
      </c>
      <c r="H3581" s="8" t="s">
        <v>12710</v>
      </c>
      <c r="I3581" s="3" t="s">
        <v>12339</v>
      </c>
      <c r="J3581" s="3" t="s">
        <v>12543</v>
      </c>
      <c r="K3581" s="7">
        <v>0</v>
      </c>
      <c r="L3581" s="3" t="s">
        <v>5458</v>
      </c>
      <c r="M3581" s="7">
        <v>1104</v>
      </c>
      <c r="N3581" s="3" t="s">
        <v>19</v>
      </c>
      <c r="O3581" s="3" t="s">
        <v>5462</v>
      </c>
      <c r="P3581" s="8" t="s">
        <v>12715</v>
      </c>
      <c r="Q3581" s="8" t="s">
        <v>12717</v>
      </c>
      <c r="R3581" s="4">
        <v>1</v>
      </c>
      <c r="S3581" s="4" t="s">
        <v>5629</v>
      </c>
      <c r="T3581" s="4">
        <v>10</v>
      </c>
      <c r="U3581" s="7" t="s">
        <v>8140</v>
      </c>
      <c r="V3581" s="7">
        <v>41</v>
      </c>
      <c r="W3581" s="3" t="s">
        <v>7163</v>
      </c>
      <c r="X3581" s="6">
        <v>4101</v>
      </c>
      <c r="Y3581" s="3" t="s">
        <v>8265</v>
      </c>
      <c r="Z3581" s="6">
        <v>4101002</v>
      </c>
      <c r="AA3581" s="3" t="s">
        <v>8276</v>
      </c>
      <c r="AB3581" s="6">
        <v>41010020001</v>
      </c>
      <c r="AC3581" s="3" t="s">
        <v>10658</v>
      </c>
      <c r="AD3581" s="5">
        <v>194400000</v>
      </c>
      <c r="AE3581" s="5">
        <v>0</v>
      </c>
      <c r="AF3581" s="5">
        <v>0</v>
      </c>
      <c r="AG3581" s="5">
        <v>0</v>
      </c>
      <c r="AH3581" s="5">
        <v>0</v>
      </c>
      <c r="AI3581" s="5">
        <v>0</v>
      </c>
      <c r="AJ3581" s="5">
        <v>0</v>
      </c>
      <c r="AK3581" s="5">
        <v>194400000</v>
      </c>
      <c r="AL3581" s="5">
        <v>0</v>
      </c>
      <c r="AM3581" s="5">
        <v>0</v>
      </c>
      <c r="AN3581" s="5">
        <v>0</v>
      </c>
      <c r="AO3581" s="5">
        <v>0</v>
      </c>
      <c r="AP3581" s="5">
        <v>0</v>
      </c>
      <c r="AQ3581" s="5">
        <v>0</v>
      </c>
      <c r="AR3581" s="5">
        <v>194400000</v>
      </c>
    </row>
    <row r="3582" spans="1:44" x14ac:dyDescent="0.25">
      <c r="A3582" s="6">
        <v>4162</v>
      </c>
      <c r="B3582" s="3" t="s">
        <v>5448</v>
      </c>
      <c r="C3582" s="3" t="s">
        <v>6112</v>
      </c>
      <c r="D3582" s="3" t="s">
        <v>6781</v>
      </c>
      <c r="E3582" s="3" t="s">
        <v>3753</v>
      </c>
      <c r="F3582" s="3" t="s">
        <v>10685</v>
      </c>
      <c r="G3582" s="21">
        <v>5</v>
      </c>
      <c r="H3582" s="8" t="s">
        <v>12710</v>
      </c>
      <c r="I3582" s="3" t="s">
        <v>12341</v>
      </c>
      <c r="J3582" s="3" t="s">
        <v>12545</v>
      </c>
      <c r="K3582" s="7">
        <v>0</v>
      </c>
      <c r="L3582" s="3" t="s">
        <v>5458</v>
      </c>
      <c r="M3582" s="7">
        <v>1104</v>
      </c>
      <c r="N3582" s="3" t="s">
        <v>19</v>
      </c>
      <c r="O3582" s="3" t="s">
        <v>5462</v>
      </c>
      <c r="P3582" s="8" t="s">
        <v>12715</v>
      </c>
      <c r="Q3582" s="8" t="s">
        <v>12717</v>
      </c>
      <c r="R3582" s="4">
        <v>1</v>
      </c>
      <c r="S3582" s="4" t="s">
        <v>5629</v>
      </c>
      <c r="T3582" s="4">
        <v>10</v>
      </c>
      <c r="U3582" s="7" t="s">
        <v>8140</v>
      </c>
      <c r="V3582" s="7">
        <v>41</v>
      </c>
      <c r="W3582" s="3" t="s">
        <v>7163</v>
      </c>
      <c r="X3582" s="6">
        <v>4101</v>
      </c>
      <c r="Y3582" s="3" t="s">
        <v>8265</v>
      </c>
      <c r="Z3582" s="6">
        <v>4101002</v>
      </c>
      <c r="AA3582" s="3" t="s">
        <v>8276</v>
      </c>
      <c r="AB3582" s="6">
        <v>41010020001</v>
      </c>
      <c r="AC3582" s="3" t="s">
        <v>10658</v>
      </c>
      <c r="AD3582" s="5">
        <v>79336094</v>
      </c>
      <c r="AE3582" s="5">
        <v>0</v>
      </c>
      <c r="AF3582" s="5">
        <v>0</v>
      </c>
      <c r="AG3582" s="5">
        <v>0</v>
      </c>
      <c r="AH3582" s="5">
        <v>0</v>
      </c>
      <c r="AI3582" s="5">
        <v>0</v>
      </c>
      <c r="AJ3582" s="5">
        <v>0</v>
      </c>
      <c r="AK3582" s="5">
        <v>79336094</v>
      </c>
      <c r="AL3582" s="5">
        <v>0</v>
      </c>
      <c r="AM3582" s="5">
        <v>0</v>
      </c>
      <c r="AN3582" s="5">
        <v>0</v>
      </c>
      <c r="AO3582" s="5">
        <v>0</v>
      </c>
      <c r="AP3582" s="5">
        <v>0</v>
      </c>
      <c r="AQ3582" s="5">
        <v>0</v>
      </c>
      <c r="AR3582" s="5">
        <v>79336094</v>
      </c>
    </row>
    <row r="3583" spans="1:44" x14ac:dyDescent="0.25">
      <c r="A3583" s="6">
        <v>4162</v>
      </c>
      <c r="B3583" s="3" t="s">
        <v>5448</v>
      </c>
      <c r="C3583" s="3" t="s">
        <v>6112</v>
      </c>
      <c r="D3583" s="3" t="s">
        <v>6781</v>
      </c>
      <c r="E3583" s="3" t="s">
        <v>3754</v>
      </c>
      <c r="F3583" s="3" t="s">
        <v>10682</v>
      </c>
      <c r="G3583" s="21">
        <v>5</v>
      </c>
      <c r="H3583" s="8" t="s">
        <v>12710</v>
      </c>
      <c r="I3583" s="3" t="s">
        <v>12339</v>
      </c>
      <c r="J3583" s="3" t="s">
        <v>12543</v>
      </c>
      <c r="K3583" s="7">
        <v>0</v>
      </c>
      <c r="L3583" s="3" t="s">
        <v>5458</v>
      </c>
      <c r="M3583" s="7">
        <v>1104</v>
      </c>
      <c r="N3583" s="3" t="s">
        <v>19</v>
      </c>
      <c r="O3583" s="3" t="s">
        <v>5462</v>
      </c>
      <c r="P3583" s="8" t="s">
        <v>12715</v>
      </c>
      <c r="Q3583" s="8" t="s">
        <v>12717</v>
      </c>
      <c r="R3583" s="4">
        <v>1</v>
      </c>
      <c r="S3583" s="4" t="s">
        <v>5629</v>
      </c>
      <c r="T3583" s="4">
        <v>10</v>
      </c>
      <c r="U3583" s="7" t="s">
        <v>8140</v>
      </c>
      <c r="V3583" s="7">
        <v>41</v>
      </c>
      <c r="W3583" s="3" t="s">
        <v>7163</v>
      </c>
      <c r="X3583" s="6">
        <v>4101</v>
      </c>
      <c r="Y3583" s="3" t="s">
        <v>8265</v>
      </c>
      <c r="Z3583" s="6">
        <v>4101002</v>
      </c>
      <c r="AA3583" s="3" t="s">
        <v>8276</v>
      </c>
      <c r="AB3583" s="6">
        <v>41010020001</v>
      </c>
      <c r="AC3583" s="3" t="s">
        <v>10658</v>
      </c>
      <c r="AD3583" s="5">
        <v>17761905</v>
      </c>
      <c r="AE3583" s="5">
        <v>0</v>
      </c>
      <c r="AF3583" s="5">
        <v>0</v>
      </c>
      <c r="AG3583" s="5">
        <v>0</v>
      </c>
      <c r="AH3583" s="5">
        <v>0</v>
      </c>
      <c r="AI3583" s="5">
        <v>0</v>
      </c>
      <c r="AJ3583" s="5">
        <v>0</v>
      </c>
      <c r="AK3583" s="5">
        <v>17761905</v>
      </c>
      <c r="AL3583" s="5">
        <v>0</v>
      </c>
      <c r="AM3583" s="5">
        <v>0</v>
      </c>
      <c r="AN3583" s="5">
        <v>0</v>
      </c>
      <c r="AO3583" s="5">
        <v>0</v>
      </c>
      <c r="AP3583" s="5">
        <v>0</v>
      </c>
      <c r="AQ3583" s="5">
        <v>0</v>
      </c>
      <c r="AR3583" s="5">
        <v>17761905</v>
      </c>
    </row>
    <row r="3584" spans="1:44" x14ac:dyDescent="0.25">
      <c r="A3584" s="6">
        <v>4162</v>
      </c>
      <c r="B3584" s="3" t="s">
        <v>5448</v>
      </c>
      <c r="C3584" s="3" t="s">
        <v>6113</v>
      </c>
      <c r="D3584" s="3" t="s">
        <v>6782</v>
      </c>
      <c r="E3584" s="3" t="s">
        <v>3755</v>
      </c>
      <c r="F3584" s="3" t="s">
        <v>10664</v>
      </c>
      <c r="G3584" s="21">
        <v>5</v>
      </c>
      <c r="H3584" s="8" t="s">
        <v>12710</v>
      </c>
      <c r="I3584" s="3" t="s">
        <v>12487</v>
      </c>
      <c r="J3584" s="3" t="s">
        <v>12643</v>
      </c>
      <c r="K3584" s="7">
        <v>0</v>
      </c>
      <c r="L3584" s="3" t="s">
        <v>5458</v>
      </c>
      <c r="M3584" s="7">
        <v>1104</v>
      </c>
      <c r="N3584" s="3" t="s">
        <v>19</v>
      </c>
      <c r="O3584" s="3" t="s">
        <v>5462</v>
      </c>
      <c r="P3584" s="8" t="s">
        <v>12715</v>
      </c>
      <c r="Q3584" s="8" t="s">
        <v>12717</v>
      </c>
      <c r="R3584" s="4">
        <v>1</v>
      </c>
      <c r="S3584" s="4" t="s">
        <v>5629</v>
      </c>
      <c r="T3584" s="4">
        <v>58</v>
      </c>
      <c r="U3584" s="7" t="s">
        <v>8142</v>
      </c>
      <c r="V3584" s="7">
        <v>41</v>
      </c>
      <c r="W3584" s="3" t="s">
        <v>7163</v>
      </c>
      <c r="X3584" s="6">
        <v>4101</v>
      </c>
      <c r="Y3584" s="3" t="s">
        <v>8265</v>
      </c>
      <c r="Z3584" s="6">
        <v>4101002</v>
      </c>
      <c r="AA3584" s="3" t="s">
        <v>8276</v>
      </c>
      <c r="AB3584" s="6">
        <v>41010020001</v>
      </c>
      <c r="AC3584" s="3" t="s">
        <v>10658</v>
      </c>
      <c r="AD3584" s="5">
        <v>1025000</v>
      </c>
      <c r="AE3584" s="5">
        <v>0</v>
      </c>
      <c r="AF3584" s="5">
        <v>0</v>
      </c>
      <c r="AG3584" s="5">
        <v>0</v>
      </c>
      <c r="AH3584" s="5">
        <v>0</v>
      </c>
      <c r="AI3584" s="5">
        <v>0</v>
      </c>
      <c r="AJ3584" s="5">
        <v>0</v>
      </c>
      <c r="AK3584" s="5">
        <v>1025000</v>
      </c>
      <c r="AL3584" s="5">
        <v>0</v>
      </c>
      <c r="AM3584" s="5">
        <v>0</v>
      </c>
      <c r="AN3584" s="5">
        <v>0</v>
      </c>
      <c r="AO3584" s="5">
        <v>0</v>
      </c>
      <c r="AP3584" s="5">
        <v>0</v>
      </c>
      <c r="AQ3584" s="5">
        <v>0</v>
      </c>
      <c r="AR3584" s="5">
        <v>1025000</v>
      </c>
    </row>
    <row r="3585" spans="1:44" x14ac:dyDescent="0.25">
      <c r="A3585" s="6">
        <v>4162</v>
      </c>
      <c r="B3585" s="3" t="s">
        <v>5448</v>
      </c>
      <c r="C3585" s="3" t="s">
        <v>6113</v>
      </c>
      <c r="D3585" s="3" t="s">
        <v>6782</v>
      </c>
      <c r="E3585" s="3" t="s">
        <v>3756</v>
      </c>
      <c r="F3585" s="3" t="s">
        <v>10665</v>
      </c>
      <c r="G3585" s="21">
        <v>5</v>
      </c>
      <c r="H3585" s="8" t="s">
        <v>12710</v>
      </c>
      <c r="I3585" s="3" t="s">
        <v>12487</v>
      </c>
      <c r="J3585" s="3" t="s">
        <v>12643</v>
      </c>
      <c r="K3585" s="7">
        <v>0</v>
      </c>
      <c r="L3585" s="3" t="s">
        <v>5458</v>
      </c>
      <c r="M3585" s="7">
        <v>1104</v>
      </c>
      <c r="N3585" s="3" t="s">
        <v>19</v>
      </c>
      <c r="O3585" s="3" t="s">
        <v>5462</v>
      </c>
      <c r="P3585" s="8" t="s">
        <v>12715</v>
      </c>
      <c r="Q3585" s="8" t="s">
        <v>12717</v>
      </c>
      <c r="R3585" s="4">
        <v>1</v>
      </c>
      <c r="S3585" s="4" t="s">
        <v>5629</v>
      </c>
      <c r="T3585" s="4">
        <v>58</v>
      </c>
      <c r="U3585" s="7" t="s">
        <v>8142</v>
      </c>
      <c r="V3585" s="7">
        <v>41</v>
      </c>
      <c r="W3585" s="3" t="s">
        <v>7163</v>
      </c>
      <c r="X3585" s="6">
        <v>4101</v>
      </c>
      <c r="Y3585" s="3" t="s">
        <v>8265</v>
      </c>
      <c r="Z3585" s="6">
        <v>4101002</v>
      </c>
      <c r="AA3585" s="3" t="s">
        <v>8276</v>
      </c>
      <c r="AB3585" s="6">
        <v>41010020001</v>
      </c>
      <c r="AC3585" s="3" t="s">
        <v>10658</v>
      </c>
      <c r="AD3585" s="5">
        <v>10715000</v>
      </c>
      <c r="AE3585" s="5">
        <v>0</v>
      </c>
      <c r="AF3585" s="5">
        <v>0</v>
      </c>
      <c r="AG3585" s="5">
        <v>0</v>
      </c>
      <c r="AH3585" s="5">
        <v>0</v>
      </c>
      <c r="AI3585" s="5">
        <v>0</v>
      </c>
      <c r="AJ3585" s="5">
        <v>0</v>
      </c>
      <c r="AK3585" s="5">
        <v>10715000</v>
      </c>
      <c r="AL3585" s="5">
        <v>0</v>
      </c>
      <c r="AM3585" s="5">
        <v>0</v>
      </c>
      <c r="AN3585" s="5">
        <v>0</v>
      </c>
      <c r="AO3585" s="5">
        <v>0</v>
      </c>
      <c r="AP3585" s="5">
        <v>0</v>
      </c>
      <c r="AQ3585" s="5">
        <v>0</v>
      </c>
      <c r="AR3585" s="5">
        <v>10715000</v>
      </c>
    </row>
    <row r="3586" spans="1:44" x14ac:dyDescent="0.25">
      <c r="A3586" s="6">
        <v>4162</v>
      </c>
      <c r="B3586" s="3" t="s">
        <v>5448</v>
      </c>
      <c r="C3586" s="3" t="s">
        <v>6113</v>
      </c>
      <c r="D3586" s="3" t="s">
        <v>6782</v>
      </c>
      <c r="E3586" s="3" t="s">
        <v>3757</v>
      </c>
      <c r="F3586" s="3" t="s">
        <v>10666</v>
      </c>
      <c r="G3586" s="21">
        <v>5</v>
      </c>
      <c r="H3586" s="8" t="s">
        <v>12710</v>
      </c>
      <c r="I3586" s="3" t="s">
        <v>12339</v>
      </c>
      <c r="J3586" s="3" t="s">
        <v>12543</v>
      </c>
      <c r="K3586" s="7">
        <v>0</v>
      </c>
      <c r="L3586" s="3" t="s">
        <v>5458</v>
      </c>
      <c r="M3586" s="7">
        <v>1104</v>
      </c>
      <c r="N3586" s="3" t="s">
        <v>19</v>
      </c>
      <c r="O3586" s="3" t="s">
        <v>5462</v>
      </c>
      <c r="P3586" s="8" t="s">
        <v>12715</v>
      </c>
      <c r="Q3586" s="8" t="s">
        <v>12717</v>
      </c>
      <c r="R3586" s="4">
        <v>1</v>
      </c>
      <c r="S3586" s="4" t="s">
        <v>5629</v>
      </c>
      <c r="T3586" s="4">
        <v>58</v>
      </c>
      <c r="U3586" s="7" t="s">
        <v>8142</v>
      </c>
      <c r="V3586" s="7">
        <v>41</v>
      </c>
      <c r="W3586" s="3" t="s">
        <v>7163</v>
      </c>
      <c r="X3586" s="6">
        <v>4101</v>
      </c>
      <c r="Y3586" s="3" t="s">
        <v>8265</v>
      </c>
      <c r="Z3586" s="6">
        <v>4101002</v>
      </c>
      <c r="AA3586" s="3" t="s">
        <v>8276</v>
      </c>
      <c r="AB3586" s="6">
        <v>41010020001</v>
      </c>
      <c r="AC3586" s="3" t="s">
        <v>10658</v>
      </c>
      <c r="AD3586" s="5">
        <v>15000000</v>
      </c>
      <c r="AE3586" s="5">
        <v>0</v>
      </c>
      <c r="AF3586" s="5">
        <v>0</v>
      </c>
      <c r="AG3586" s="5">
        <v>0</v>
      </c>
      <c r="AH3586" s="5">
        <v>0</v>
      </c>
      <c r="AI3586" s="5">
        <v>0</v>
      </c>
      <c r="AJ3586" s="5">
        <v>0</v>
      </c>
      <c r="AK3586" s="5">
        <v>15000000</v>
      </c>
      <c r="AL3586" s="5">
        <v>0</v>
      </c>
      <c r="AM3586" s="5">
        <v>0</v>
      </c>
      <c r="AN3586" s="5">
        <v>0</v>
      </c>
      <c r="AO3586" s="5">
        <v>0</v>
      </c>
      <c r="AP3586" s="5">
        <v>0</v>
      </c>
      <c r="AQ3586" s="5">
        <v>0</v>
      </c>
      <c r="AR3586" s="5">
        <v>15000000</v>
      </c>
    </row>
    <row r="3587" spans="1:44" x14ac:dyDescent="0.25">
      <c r="A3587" s="6">
        <v>4162</v>
      </c>
      <c r="B3587" s="3" t="s">
        <v>5448</v>
      </c>
      <c r="C3587" s="3" t="s">
        <v>6113</v>
      </c>
      <c r="D3587" s="3" t="s">
        <v>6782</v>
      </c>
      <c r="E3587" s="3" t="s">
        <v>3758</v>
      </c>
      <c r="F3587" s="3" t="s">
        <v>10686</v>
      </c>
      <c r="G3587" s="21">
        <v>5</v>
      </c>
      <c r="H3587" s="8" t="s">
        <v>12710</v>
      </c>
      <c r="I3587" s="3" t="s">
        <v>12339</v>
      </c>
      <c r="J3587" s="3" t="s">
        <v>12543</v>
      </c>
      <c r="K3587" s="7">
        <v>0</v>
      </c>
      <c r="L3587" s="3" t="s">
        <v>5458</v>
      </c>
      <c r="M3587" s="7">
        <v>1104</v>
      </c>
      <c r="N3587" s="3" t="s">
        <v>19</v>
      </c>
      <c r="O3587" s="3" t="s">
        <v>5462</v>
      </c>
      <c r="P3587" s="8" t="s">
        <v>12715</v>
      </c>
      <c r="Q3587" s="8" t="s">
        <v>12717</v>
      </c>
      <c r="R3587" s="4">
        <v>1</v>
      </c>
      <c r="S3587" s="4" t="s">
        <v>5629</v>
      </c>
      <c r="T3587" s="4">
        <v>58</v>
      </c>
      <c r="U3587" s="7" t="s">
        <v>8142</v>
      </c>
      <c r="V3587" s="7">
        <v>41</v>
      </c>
      <c r="W3587" s="3" t="s">
        <v>7163</v>
      </c>
      <c r="X3587" s="6">
        <v>4101</v>
      </c>
      <c r="Y3587" s="3" t="s">
        <v>8265</v>
      </c>
      <c r="Z3587" s="6">
        <v>4101002</v>
      </c>
      <c r="AA3587" s="3" t="s">
        <v>8276</v>
      </c>
      <c r="AB3587" s="6">
        <v>41010020001</v>
      </c>
      <c r="AC3587" s="3" t="s">
        <v>10658</v>
      </c>
      <c r="AD3587" s="5">
        <v>32400000</v>
      </c>
      <c r="AE3587" s="5">
        <v>0</v>
      </c>
      <c r="AF3587" s="5">
        <v>0</v>
      </c>
      <c r="AG3587" s="5">
        <v>0</v>
      </c>
      <c r="AH3587" s="5">
        <v>0</v>
      </c>
      <c r="AI3587" s="5">
        <v>0</v>
      </c>
      <c r="AJ3587" s="5">
        <v>0</v>
      </c>
      <c r="AK3587" s="5">
        <v>32400000</v>
      </c>
      <c r="AL3587" s="5">
        <v>0</v>
      </c>
      <c r="AM3587" s="5">
        <v>0</v>
      </c>
      <c r="AN3587" s="5">
        <v>0</v>
      </c>
      <c r="AO3587" s="5">
        <v>0</v>
      </c>
      <c r="AP3587" s="5">
        <v>0</v>
      </c>
      <c r="AQ3587" s="5">
        <v>0</v>
      </c>
      <c r="AR3587" s="5">
        <v>32400000</v>
      </c>
    </row>
    <row r="3588" spans="1:44" x14ac:dyDescent="0.25">
      <c r="A3588" s="6">
        <v>4162</v>
      </c>
      <c r="B3588" s="3" t="s">
        <v>5448</v>
      </c>
      <c r="C3588" s="3" t="s">
        <v>6113</v>
      </c>
      <c r="D3588" s="3" t="s">
        <v>6782</v>
      </c>
      <c r="E3588" s="3" t="s">
        <v>3759</v>
      </c>
      <c r="F3588" s="3" t="s">
        <v>10687</v>
      </c>
      <c r="G3588" s="21">
        <v>5</v>
      </c>
      <c r="H3588" s="8" t="s">
        <v>12710</v>
      </c>
      <c r="I3588" s="3" t="s">
        <v>12341</v>
      </c>
      <c r="J3588" s="3" t="s">
        <v>12545</v>
      </c>
      <c r="K3588" s="7">
        <v>0</v>
      </c>
      <c r="L3588" s="3" t="s">
        <v>5458</v>
      </c>
      <c r="M3588" s="7">
        <v>1104</v>
      </c>
      <c r="N3588" s="3" t="s">
        <v>19</v>
      </c>
      <c r="O3588" s="3" t="s">
        <v>5462</v>
      </c>
      <c r="P3588" s="8" t="s">
        <v>12715</v>
      </c>
      <c r="Q3588" s="8" t="s">
        <v>12717</v>
      </c>
      <c r="R3588" s="4">
        <v>1</v>
      </c>
      <c r="S3588" s="4" t="s">
        <v>5629</v>
      </c>
      <c r="T3588" s="4">
        <v>58</v>
      </c>
      <c r="U3588" s="7" t="s">
        <v>8142</v>
      </c>
      <c r="V3588" s="7">
        <v>41</v>
      </c>
      <c r="W3588" s="3" t="s">
        <v>7163</v>
      </c>
      <c r="X3588" s="6">
        <v>4101</v>
      </c>
      <c r="Y3588" s="3" t="s">
        <v>8265</v>
      </c>
      <c r="Z3588" s="6">
        <v>4101002</v>
      </c>
      <c r="AA3588" s="3" t="s">
        <v>8276</v>
      </c>
      <c r="AB3588" s="6">
        <v>41010020001</v>
      </c>
      <c r="AC3588" s="3" t="s">
        <v>10658</v>
      </c>
      <c r="AD3588" s="5">
        <v>9440000</v>
      </c>
      <c r="AE3588" s="5">
        <v>0</v>
      </c>
      <c r="AF3588" s="5">
        <v>0</v>
      </c>
      <c r="AG3588" s="5">
        <v>0</v>
      </c>
      <c r="AH3588" s="5">
        <v>0</v>
      </c>
      <c r="AI3588" s="5">
        <v>0</v>
      </c>
      <c r="AJ3588" s="5">
        <v>0</v>
      </c>
      <c r="AK3588" s="5">
        <v>9440000</v>
      </c>
      <c r="AL3588" s="5">
        <v>0</v>
      </c>
      <c r="AM3588" s="5">
        <v>0</v>
      </c>
      <c r="AN3588" s="5">
        <v>0</v>
      </c>
      <c r="AO3588" s="5">
        <v>0</v>
      </c>
      <c r="AP3588" s="5">
        <v>0</v>
      </c>
      <c r="AQ3588" s="5">
        <v>0</v>
      </c>
      <c r="AR3588" s="5">
        <v>9440000</v>
      </c>
    </row>
    <row r="3589" spans="1:44" x14ac:dyDescent="0.25">
      <c r="A3589" s="6">
        <v>4162</v>
      </c>
      <c r="B3589" s="3" t="s">
        <v>5448</v>
      </c>
      <c r="C3589" s="3" t="s">
        <v>6113</v>
      </c>
      <c r="D3589" s="3" t="s">
        <v>6782</v>
      </c>
      <c r="E3589" s="3" t="s">
        <v>3760</v>
      </c>
      <c r="F3589" s="3" t="s">
        <v>10669</v>
      </c>
      <c r="G3589" s="21">
        <v>5</v>
      </c>
      <c r="H3589" s="8" t="s">
        <v>12710</v>
      </c>
      <c r="I3589" s="3" t="s">
        <v>12339</v>
      </c>
      <c r="J3589" s="3" t="s">
        <v>12543</v>
      </c>
      <c r="K3589" s="7">
        <v>0</v>
      </c>
      <c r="L3589" s="3" t="s">
        <v>5458</v>
      </c>
      <c r="M3589" s="7">
        <v>1104</v>
      </c>
      <c r="N3589" s="3" t="s">
        <v>19</v>
      </c>
      <c r="O3589" s="3" t="s">
        <v>5462</v>
      </c>
      <c r="P3589" s="8" t="s">
        <v>12715</v>
      </c>
      <c r="Q3589" s="8" t="s">
        <v>12717</v>
      </c>
      <c r="R3589" s="4">
        <v>1</v>
      </c>
      <c r="S3589" s="4" t="s">
        <v>5629</v>
      </c>
      <c r="T3589" s="4">
        <v>58</v>
      </c>
      <c r="U3589" s="7" t="s">
        <v>8142</v>
      </c>
      <c r="V3589" s="7">
        <v>41</v>
      </c>
      <c r="W3589" s="3" t="s">
        <v>7163</v>
      </c>
      <c r="X3589" s="6">
        <v>4101</v>
      </c>
      <c r="Y3589" s="3" t="s">
        <v>8265</v>
      </c>
      <c r="Z3589" s="6">
        <v>4101002</v>
      </c>
      <c r="AA3589" s="3" t="s">
        <v>8276</v>
      </c>
      <c r="AB3589" s="6">
        <v>41010020001</v>
      </c>
      <c r="AC3589" s="3" t="s">
        <v>10658</v>
      </c>
      <c r="AD3589" s="5">
        <v>3420000</v>
      </c>
      <c r="AE3589" s="5">
        <v>0</v>
      </c>
      <c r="AF3589" s="5">
        <v>0</v>
      </c>
      <c r="AG3589" s="5">
        <v>0</v>
      </c>
      <c r="AH3589" s="5">
        <v>0</v>
      </c>
      <c r="AI3589" s="5">
        <v>0</v>
      </c>
      <c r="AJ3589" s="5">
        <v>0</v>
      </c>
      <c r="AK3589" s="5">
        <v>3420000</v>
      </c>
      <c r="AL3589" s="5">
        <v>0</v>
      </c>
      <c r="AM3589" s="5">
        <v>0</v>
      </c>
      <c r="AN3589" s="5">
        <v>0</v>
      </c>
      <c r="AO3589" s="5">
        <v>0</v>
      </c>
      <c r="AP3589" s="5">
        <v>0</v>
      </c>
      <c r="AQ3589" s="5">
        <v>0</v>
      </c>
      <c r="AR3589" s="5">
        <v>3420000</v>
      </c>
    </row>
    <row r="3590" spans="1:44" x14ac:dyDescent="0.25">
      <c r="A3590" s="6">
        <v>4162</v>
      </c>
      <c r="B3590" s="3" t="s">
        <v>5448</v>
      </c>
      <c r="C3590" s="3" t="s">
        <v>6114</v>
      </c>
      <c r="D3590" s="3" t="s">
        <v>6783</v>
      </c>
      <c r="E3590" s="3" t="s">
        <v>3761</v>
      </c>
      <c r="F3590" s="3" t="s">
        <v>10689</v>
      </c>
      <c r="G3590" s="21">
        <v>5</v>
      </c>
      <c r="H3590" s="8" t="s">
        <v>12710</v>
      </c>
      <c r="I3590" s="3" t="s">
        <v>12339</v>
      </c>
      <c r="J3590" s="3" t="s">
        <v>12543</v>
      </c>
      <c r="K3590" s="7">
        <v>0</v>
      </c>
      <c r="L3590" s="3" t="s">
        <v>5458</v>
      </c>
      <c r="M3590" s="7">
        <v>1104</v>
      </c>
      <c r="N3590" s="3" t="s">
        <v>19</v>
      </c>
      <c r="O3590" s="3" t="s">
        <v>5462</v>
      </c>
      <c r="P3590" s="8" t="s">
        <v>12715</v>
      </c>
      <c r="Q3590" s="8" t="s">
        <v>12717</v>
      </c>
      <c r="R3590" s="4">
        <v>0</v>
      </c>
      <c r="S3590" s="4" t="s">
        <v>5627</v>
      </c>
      <c r="T3590" s="4">
        <v>99</v>
      </c>
      <c r="U3590" s="7" t="s">
        <v>6298</v>
      </c>
      <c r="V3590" s="7">
        <v>41</v>
      </c>
      <c r="W3590" s="3" t="s">
        <v>7163</v>
      </c>
      <c r="X3590" s="6">
        <v>4101</v>
      </c>
      <c r="Y3590" s="3" t="s">
        <v>8265</v>
      </c>
      <c r="Z3590" s="6">
        <v>4101002</v>
      </c>
      <c r="AA3590" s="3" t="s">
        <v>8276</v>
      </c>
      <c r="AB3590" s="6">
        <v>41010020002</v>
      </c>
      <c r="AC3590" s="3" t="s">
        <v>10688</v>
      </c>
      <c r="AD3590" s="5">
        <v>270459110</v>
      </c>
      <c r="AE3590" s="5">
        <v>0</v>
      </c>
      <c r="AF3590" s="5">
        <v>0</v>
      </c>
      <c r="AG3590" s="5">
        <v>0</v>
      </c>
      <c r="AH3590" s="5">
        <v>0</v>
      </c>
      <c r="AI3590" s="5">
        <v>0</v>
      </c>
      <c r="AJ3590" s="5">
        <v>0</v>
      </c>
      <c r="AK3590" s="5">
        <v>270459110</v>
      </c>
      <c r="AL3590" s="5">
        <v>27300000</v>
      </c>
      <c r="AM3590" s="5">
        <v>27300000</v>
      </c>
      <c r="AN3590" s="5">
        <v>0</v>
      </c>
      <c r="AO3590" s="5">
        <v>0</v>
      </c>
      <c r="AP3590" s="5">
        <v>27300000</v>
      </c>
      <c r="AQ3590" s="5">
        <v>0</v>
      </c>
      <c r="AR3590" s="5">
        <v>243159110</v>
      </c>
    </row>
    <row r="3591" spans="1:44" x14ac:dyDescent="0.25">
      <c r="A3591" s="6">
        <v>4162</v>
      </c>
      <c r="B3591" s="3" t="s">
        <v>5448</v>
      </c>
      <c r="C3591" s="3" t="s">
        <v>6114</v>
      </c>
      <c r="D3591" s="3" t="s">
        <v>6783</v>
      </c>
      <c r="E3591" s="3" t="s">
        <v>3762</v>
      </c>
      <c r="F3591" s="3" t="s">
        <v>10690</v>
      </c>
      <c r="G3591" s="21">
        <v>5</v>
      </c>
      <c r="H3591" s="8" t="s">
        <v>12710</v>
      </c>
      <c r="I3591" s="3" t="s">
        <v>12339</v>
      </c>
      <c r="J3591" s="3" t="s">
        <v>12543</v>
      </c>
      <c r="K3591" s="7">
        <v>0</v>
      </c>
      <c r="L3591" s="3" t="s">
        <v>5458</v>
      </c>
      <c r="M3591" s="7">
        <v>1104</v>
      </c>
      <c r="N3591" s="3" t="s">
        <v>19</v>
      </c>
      <c r="O3591" s="3" t="s">
        <v>5462</v>
      </c>
      <c r="P3591" s="8" t="s">
        <v>12715</v>
      </c>
      <c r="Q3591" s="8" t="s">
        <v>12717</v>
      </c>
      <c r="R3591" s="4">
        <v>0</v>
      </c>
      <c r="S3591" s="4" t="s">
        <v>5627</v>
      </c>
      <c r="T3591" s="4">
        <v>99</v>
      </c>
      <c r="U3591" s="7" t="s">
        <v>6298</v>
      </c>
      <c r="V3591" s="7">
        <v>41</v>
      </c>
      <c r="W3591" s="3" t="s">
        <v>7163</v>
      </c>
      <c r="X3591" s="6">
        <v>4101</v>
      </c>
      <c r="Y3591" s="3" t="s">
        <v>8265</v>
      </c>
      <c r="Z3591" s="6">
        <v>4101002</v>
      </c>
      <c r="AA3591" s="3" t="s">
        <v>8276</v>
      </c>
      <c r="AB3591" s="6">
        <v>41010020002</v>
      </c>
      <c r="AC3591" s="3" t="s">
        <v>10688</v>
      </c>
      <c r="AD3591" s="5">
        <v>1648039801</v>
      </c>
      <c r="AE3591" s="5">
        <v>0</v>
      </c>
      <c r="AF3591" s="5">
        <v>0</v>
      </c>
      <c r="AG3591" s="5">
        <v>0</v>
      </c>
      <c r="AH3591" s="5">
        <v>0</v>
      </c>
      <c r="AI3591" s="5">
        <v>0</v>
      </c>
      <c r="AJ3591" s="5">
        <v>0</v>
      </c>
      <c r="AK3591" s="5">
        <v>1648039801</v>
      </c>
      <c r="AL3591" s="5">
        <v>0</v>
      </c>
      <c r="AM3591" s="5">
        <v>0</v>
      </c>
      <c r="AN3591" s="5">
        <v>0</v>
      </c>
      <c r="AO3591" s="5">
        <v>0</v>
      </c>
      <c r="AP3591" s="5">
        <v>0</v>
      </c>
      <c r="AQ3591" s="5">
        <v>0</v>
      </c>
      <c r="AR3591" s="5">
        <v>1648039801</v>
      </c>
    </row>
    <row r="3592" spans="1:44" x14ac:dyDescent="0.25">
      <c r="A3592" s="6">
        <v>4162</v>
      </c>
      <c r="B3592" s="3" t="s">
        <v>5448</v>
      </c>
      <c r="C3592" s="3" t="s">
        <v>6114</v>
      </c>
      <c r="D3592" s="3" t="s">
        <v>6783</v>
      </c>
      <c r="E3592" s="3" t="s">
        <v>3763</v>
      </c>
      <c r="F3592" s="3" t="s">
        <v>10691</v>
      </c>
      <c r="G3592" s="21">
        <v>5</v>
      </c>
      <c r="H3592" s="8" t="s">
        <v>12710</v>
      </c>
      <c r="I3592" s="3" t="s">
        <v>12339</v>
      </c>
      <c r="J3592" s="3" t="s">
        <v>12543</v>
      </c>
      <c r="K3592" s="7">
        <v>0</v>
      </c>
      <c r="L3592" s="3" t="s">
        <v>5458</v>
      </c>
      <c r="M3592" s="7">
        <v>1104</v>
      </c>
      <c r="N3592" s="3" t="s">
        <v>19</v>
      </c>
      <c r="O3592" s="3" t="s">
        <v>5462</v>
      </c>
      <c r="P3592" s="8" t="s">
        <v>12715</v>
      </c>
      <c r="Q3592" s="8" t="s">
        <v>12717</v>
      </c>
      <c r="R3592" s="4">
        <v>0</v>
      </c>
      <c r="S3592" s="4" t="s">
        <v>5627</v>
      </c>
      <c r="T3592" s="4">
        <v>99</v>
      </c>
      <c r="U3592" s="7" t="s">
        <v>6298</v>
      </c>
      <c r="V3592" s="7">
        <v>41</v>
      </c>
      <c r="W3592" s="3" t="s">
        <v>7163</v>
      </c>
      <c r="X3592" s="6">
        <v>4101</v>
      </c>
      <c r="Y3592" s="3" t="s">
        <v>8265</v>
      </c>
      <c r="Z3592" s="6">
        <v>4101002</v>
      </c>
      <c r="AA3592" s="3" t="s">
        <v>8276</v>
      </c>
      <c r="AB3592" s="6">
        <v>41010020002</v>
      </c>
      <c r="AC3592" s="3" t="s">
        <v>10688</v>
      </c>
      <c r="AD3592" s="5">
        <v>24696172</v>
      </c>
      <c r="AE3592" s="5">
        <v>0</v>
      </c>
      <c r="AF3592" s="5">
        <v>0</v>
      </c>
      <c r="AG3592" s="5">
        <v>0</v>
      </c>
      <c r="AH3592" s="5">
        <v>0</v>
      </c>
      <c r="AI3592" s="5">
        <v>0</v>
      </c>
      <c r="AJ3592" s="5">
        <v>0</v>
      </c>
      <c r="AK3592" s="5">
        <v>24696172</v>
      </c>
      <c r="AL3592" s="5">
        <v>0</v>
      </c>
      <c r="AM3592" s="5">
        <v>0</v>
      </c>
      <c r="AN3592" s="5">
        <v>0</v>
      </c>
      <c r="AO3592" s="5">
        <v>0</v>
      </c>
      <c r="AP3592" s="5">
        <v>0</v>
      </c>
      <c r="AQ3592" s="5">
        <v>0</v>
      </c>
      <c r="AR3592" s="5">
        <v>24696172</v>
      </c>
    </row>
    <row r="3593" spans="1:44" x14ac:dyDescent="0.25">
      <c r="A3593" s="6">
        <v>4162</v>
      </c>
      <c r="B3593" s="3" t="s">
        <v>5448</v>
      </c>
      <c r="C3593" s="3" t="s">
        <v>6115</v>
      </c>
      <c r="D3593" s="3" t="s">
        <v>6784</v>
      </c>
      <c r="E3593" s="3" t="s">
        <v>3764</v>
      </c>
      <c r="F3593" s="3" t="s">
        <v>10692</v>
      </c>
      <c r="G3593" s="21">
        <v>5</v>
      </c>
      <c r="H3593" s="8" t="s">
        <v>12710</v>
      </c>
      <c r="I3593" s="3" t="s">
        <v>12339</v>
      </c>
      <c r="J3593" s="3" t="s">
        <v>12543</v>
      </c>
      <c r="K3593" s="7">
        <v>0</v>
      </c>
      <c r="L3593" s="3" t="s">
        <v>5458</v>
      </c>
      <c r="M3593" s="7">
        <v>1104</v>
      </c>
      <c r="N3593" s="3" t="s">
        <v>19</v>
      </c>
      <c r="O3593" s="3" t="s">
        <v>5462</v>
      </c>
      <c r="P3593" s="8" t="s">
        <v>12715</v>
      </c>
      <c r="Q3593" s="8" t="s">
        <v>12717</v>
      </c>
      <c r="R3593" s="4">
        <v>1</v>
      </c>
      <c r="S3593" s="4" t="s">
        <v>5629</v>
      </c>
      <c r="T3593" s="4">
        <v>3</v>
      </c>
      <c r="U3593" s="7" t="s">
        <v>9710</v>
      </c>
      <c r="V3593" s="7">
        <v>41</v>
      </c>
      <c r="W3593" s="3" t="s">
        <v>7163</v>
      </c>
      <c r="X3593" s="6">
        <v>4101</v>
      </c>
      <c r="Y3593" s="3" t="s">
        <v>8265</v>
      </c>
      <c r="Z3593" s="6">
        <v>4101002</v>
      </c>
      <c r="AA3593" s="3" t="s">
        <v>8276</v>
      </c>
      <c r="AB3593" s="6">
        <v>41010020002</v>
      </c>
      <c r="AC3593" s="3" t="s">
        <v>10688</v>
      </c>
      <c r="AD3593" s="5">
        <v>118200000</v>
      </c>
      <c r="AE3593" s="5">
        <v>0</v>
      </c>
      <c r="AF3593" s="5">
        <v>0</v>
      </c>
      <c r="AG3593" s="5">
        <v>0</v>
      </c>
      <c r="AH3593" s="5">
        <v>0</v>
      </c>
      <c r="AI3593" s="5">
        <v>0</v>
      </c>
      <c r="AJ3593" s="5">
        <v>0</v>
      </c>
      <c r="AK3593" s="5">
        <v>118200000</v>
      </c>
      <c r="AL3593" s="5">
        <v>0</v>
      </c>
      <c r="AM3593" s="5">
        <v>0</v>
      </c>
      <c r="AN3593" s="5">
        <v>0</v>
      </c>
      <c r="AO3593" s="5">
        <v>0</v>
      </c>
      <c r="AP3593" s="5">
        <v>0</v>
      </c>
      <c r="AQ3593" s="5">
        <v>0</v>
      </c>
      <c r="AR3593" s="5">
        <v>118200000</v>
      </c>
    </row>
    <row r="3594" spans="1:44" x14ac:dyDescent="0.25">
      <c r="A3594" s="6">
        <v>4162</v>
      </c>
      <c r="B3594" s="3" t="s">
        <v>5448</v>
      </c>
      <c r="C3594" s="3" t="s">
        <v>6115</v>
      </c>
      <c r="D3594" s="3" t="s">
        <v>6784</v>
      </c>
      <c r="E3594" s="3" t="s">
        <v>3765</v>
      </c>
      <c r="F3594" s="3" t="s">
        <v>10693</v>
      </c>
      <c r="G3594" s="21">
        <v>5</v>
      </c>
      <c r="H3594" s="8" t="s">
        <v>12710</v>
      </c>
      <c r="I3594" s="3" t="s">
        <v>12526</v>
      </c>
      <c r="J3594" s="3" t="s">
        <v>12660</v>
      </c>
      <c r="K3594" s="7">
        <v>0</v>
      </c>
      <c r="L3594" s="3" t="s">
        <v>5458</v>
      </c>
      <c r="M3594" s="7">
        <v>1104</v>
      </c>
      <c r="N3594" s="3" t="s">
        <v>19</v>
      </c>
      <c r="O3594" s="3" t="s">
        <v>5462</v>
      </c>
      <c r="P3594" s="8" t="s">
        <v>12715</v>
      </c>
      <c r="Q3594" s="8" t="s">
        <v>12717</v>
      </c>
      <c r="R3594" s="4">
        <v>1</v>
      </c>
      <c r="S3594" s="4" t="s">
        <v>5629</v>
      </c>
      <c r="T3594" s="4">
        <v>3</v>
      </c>
      <c r="U3594" s="7" t="s">
        <v>9710</v>
      </c>
      <c r="V3594" s="7">
        <v>41</v>
      </c>
      <c r="W3594" s="3" t="s">
        <v>7163</v>
      </c>
      <c r="X3594" s="6">
        <v>4101</v>
      </c>
      <c r="Y3594" s="3" t="s">
        <v>8265</v>
      </c>
      <c r="Z3594" s="6">
        <v>4101002</v>
      </c>
      <c r="AA3594" s="3" t="s">
        <v>8276</v>
      </c>
      <c r="AB3594" s="6">
        <v>41010020002</v>
      </c>
      <c r="AC3594" s="3" t="s">
        <v>10688</v>
      </c>
      <c r="AD3594" s="5">
        <v>1500000</v>
      </c>
      <c r="AE3594" s="5">
        <v>0</v>
      </c>
      <c r="AF3594" s="5">
        <v>0</v>
      </c>
      <c r="AG3594" s="5">
        <v>0</v>
      </c>
      <c r="AH3594" s="5">
        <v>0</v>
      </c>
      <c r="AI3594" s="5">
        <v>0</v>
      </c>
      <c r="AJ3594" s="5">
        <v>0</v>
      </c>
      <c r="AK3594" s="5">
        <v>1500000</v>
      </c>
      <c r="AL3594" s="5">
        <v>0</v>
      </c>
      <c r="AM3594" s="5">
        <v>0</v>
      </c>
      <c r="AN3594" s="5">
        <v>0</v>
      </c>
      <c r="AO3594" s="5">
        <v>0</v>
      </c>
      <c r="AP3594" s="5">
        <v>0</v>
      </c>
      <c r="AQ3594" s="5">
        <v>0</v>
      </c>
      <c r="AR3594" s="5">
        <v>1500000</v>
      </c>
    </row>
    <row r="3595" spans="1:44" x14ac:dyDescent="0.25">
      <c r="A3595" s="6">
        <v>4162</v>
      </c>
      <c r="B3595" s="3" t="s">
        <v>5448</v>
      </c>
      <c r="C3595" s="3" t="s">
        <v>6115</v>
      </c>
      <c r="D3595" s="3" t="s">
        <v>6784</v>
      </c>
      <c r="E3595" s="3" t="s">
        <v>3766</v>
      </c>
      <c r="F3595" s="3" t="s">
        <v>10694</v>
      </c>
      <c r="G3595" s="21">
        <v>5</v>
      </c>
      <c r="H3595" s="8" t="s">
        <v>12710</v>
      </c>
      <c r="I3595" s="3" t="s">
        <v>12339</v>
      </c>
      <c r="J3595" s="3" t="s">
        <v>12543</v>
      </c>
      <c r="K3595" s="7">
        <v>0</v>
      </c>
      <c r="L3595" s="3" t="s">
        <v>5458</v>
      </c>
      <c r="M3595" s="7">
        <v>1104</v>
      </c>
      <c r="N3595" s="3" t="s">
        <v>19</v>
      </c>
      <c r="O3595" s="3" t="s">
        <v>5462</v>
      </c>
      <c r="P3595" s="8" t="s">
        <v>12715</v>
      </c>
      <c r="Q3595" s="8" t="s">
        <v>12717</v>
      </c>
      <c r="R3595" s="4">
        <v>1</v>
      </c>
      <c r="S3595" s="4" t="s">
        <v>5629</v>
      </c>
      <c r="T3595" s="4">
        <v>3</v>
      </c>
      <c r="U3595" s="7" t="s">
        <v>9710</v>
      </c>
      <c r="V3595" s="7">
        <v>41</v>
      </c>
      <c r="W3595" s="3" t="s">
        <v>7163</v>
      </c>
      <c r="X3595" s="6">
        <v>4101</v>
      </c>
      <c r="Y3595" s="3" t="s">
        <v>8265</v>
      </c>
      <c r="Z3595" s="6">
        <v>4101002</v>
      </c>
      <c r="AA3595" s="3" t="s">
        <v>8276</v>
      </c>
      <c r="AB3595" s="6">
        <v>41010020002</v>
      </c>
      <c r="AC3595" s="3" t="s">
        <v>10688</v>
      </c>
      <c r="AD3595" s="5">
        <v>10476191</v>
      </c>
      <c r="AE3595" s="5">
        <v>0</v>
      </c>
      <c r="AF3595" s="5">
        <v>0</v>
      </c>
      <c r="AG3595" s="5">
        <v>0</v>
      </c>
      <c r="AH3595" s="5">
        <v>0</v>
      </c>
      <c r="AI3595" s="5">
        <v>0</v>
      </c>
      <c r="AJ3595" s="5">
        <v>0</v>
      </c>
      <c r="AK3595" s="5">
        <v>10476191</v>
      </c>
      <c r="AL3595" s="5">
        <v>0</v>
      </c>
      <c r="AM3595" s="5">
        <v>0</v>
      </c>
      <c r="AN3595" s="5">
        <v>0</v>
      </c>
      <c r="AO3595" s="5">
        <v>0</v>
      </c>
      <c r="AP3595" s="5">
        <v>0</v>
      </c>
      <c r="AQ3595" s="5">
        <v>0</v>
      </c>
      <c r="AR3595" s="5">
        <v>10476191</v>
      </c>
    </row>
    <row r="3596" spans="1:44" x14ac:dyDescent="0.25">
      <c r="A3596" s="6">
        <v>4162</v>
      </c>
      <c r="B3596" s="3" t="s">
        <v>5448</v>
      </c>
      <c r="C3596" s="3" t="s">
        <v>6115</v>
      </c>
      <c r="D3596" s="3" t="s">
        <v>6784</v>
      </c>
      <c r="E3596" s="3" t="s">
        <v>3767</v>
      </c>
      <c r="F3596" s="3" t="s">
        <v>10695</v>
      </c>
      <c r="G3596" s="21">
        <v>5</v>
      </c>
      <c r="H3596" s="8" t="s">
        <v>12710</v>
      </c>
      <c r="I3596" s="3" t="s">
        <v>12341</v>
      </c>
      <c r="J3596" s="3" t="s">
        <v>12545</v>
      </c>
      <c r="K3596" s="7">
        <v>0</v>
      </c>
      <c r="L3596" s="3" t="s">
        <v>5458</v>
      </c>
      <c r="M3596" s="7">
        <v>1104</v>
      </c>
      <c r="N3596" s="3" t="s">
        <v>19</v>
      </c>
      <c r="O3596" s="3" t="s">
        <v>5462</v>
      </c>
      <c r="P3596" s="8" t="s">
        <v>12715</v>
      </c>
      <c r="Q3596" s="8" t="s">
        <v>12717</v>
      </c>
      <c r="R3596" s="4">
        <v>1</v>
      </c>
      <c r="S3596" s="4" t="s">
        <v>5629</v>
      </c>
      <c r="T3596" s="4">
        <v>3</v>
      </c>
      <c r="U3596" s="7" t="s">
        <v>9710</v>
      </c>
      <c r="V3596" s="7">
        <v>41</v>
      </c>
      <c r="W3596" s="3" t="s">
        <v>7163</v>
      </c>
      <c r="X3596" s="6">
        <v>4101</v>
      </c>
      <c r="Y3596" s="3" t="s">
        <v>8265</v>
      </c>
      <c r="Z3596" s="6">
        <v>4101002</v>
      </c>
      <c r="AA3596" s="3" t="s">
        <v>8276</v>
      </c>
      <c r="AB3596" s="6">
        <v>41010020002</v>
      </c>
      <c r="AC3596" s="3" t="s">
        <v>10688</v>
      </c>
      <c r="AD3596" s="5">
        <v>13040000</v>
      </c>
      <c r="AE3596" s="5">
        <v>0</v>
      </c>
      <c r="AF3596" s="5">
        <v>0</v>
      </c>
      <c r="AG3596" s="5">
        <v>0</v>
      </c>
      <c r="AH3596" s="5">
        <v>0</v>
      </c>
      <c r="AI3596" s="5">
        <v>0</v>
      </c>
      <c r="AJ3596" s="5">
        <v>0</v>
      </c>
      <c r="AK3596" s="5">
        <v>13040000</v>
      </c>
      <c r="AL3596" s="5">
        <v>0</v>
      </c>
      <c r="AM3596" s="5">
        <v>0</v>
      </c>
      <c r="AN3596" s="5">
        <v>0</v>
      </c>
      <c r="AO3596" s="5">
        <v>0</v>
      </c>
      <c r="AP3596" s="5">
        <v>0</v>
      </c>
      <c r="AQ3596" s="5">
        <v>0</v>
      </c>
      <c r="AR3596" s="5">
        <v>13040000</v>
      </c>
    </row>
    <row r="3597" spans="1:44" x14ac:dyDescent="0.25">
      <c r="A3597" s="6">
        <v>4162</v>
      </c>
      <c r="B3597" s="3" t="s">
        <v>5448</v>
      </c>
      <c r="C3597" s="3" t="s">
        <v>6115</v>
      </c>
      <c r="D3597" s="3" t="s">
        <v>6784</v>
      </c>
      <c r="E3597" s="3" t="s">
        <v>3768</v>
      </c>
      <c r="F3597" s="3" t="s">
        <v>10696</v>
      </c>
      <c r="G3597" s="21">
        <v>5</v>
      </c>
      <c r="H3597" s="8" t="s">
        <v>12710</v>
      </c>
      <c r="I3597" s="3" t="s">
        <v>12526</v>
      </c>
      <c r="J3597" s="3" t="s">
        <v>12660</v>
      </c>
      <c r="K3597" s="7">
        <v>0</v>
      </c>
      <c r="L3597" s="3" t="s">
        <v>5458</v>
      </c>
      <c r="M3597" s="7">
        <v>1104</v>
      </c>
      <c r="N3597" s="3" t="s">
        <v>19</v>
      </c>
      <c r="O3597" s="3" t="s">
        <v>5462</v>
      </c>
      <c r="P3597" s="8" t="s">
        <v>12715</v>
      </c>
      <c r="Q3597" s="8" t="s">
        <v>12717</v>
      </c>
      <c r="R3597" s="4">
        <v>1</v>
      </c>
      <c r="S3597" s="4" t="s">
        <v>5629</v>
      </c>
      <c r="T3597" s="4">
        <v>3</v>
      </c>
      <c r="U3597" s="7" t="s">
        <v>9710</v>
      </c>
      <c r="V3597" s="7">
        <v>41</v>
      </c>
      <c r="W3597" s="3" t="s">
        <v>7163</v>
      </c>
      <c r="X3597" s="6">
        <v>4101</v>
      </c>
      <c r="Y3597" s="3" t="s">
        <v>8265</v>
      </c>
      <c r="Z3597" s="6">
        <v>4101002</v>
      </c>
      <c r="AA3597" s="3" t="s">
        <v>8276</v>
      </c>
      <c r="AB3597" s="6">
        <v>41010020002</v>
      </c>
      <c r="AC3597" s="3" t="s">
        <v>10688</v>
      </c>
      <c r="AD3597" s="5">
        <v>81391809</v>
      </c>
      <c r="AE3597" s="5">
        <v>0</v>
      </c>
      <c r="AF3597" s="5">
        <v>0</v>
      </c>
      <c r="AG3597" s="5">
        <v>0</v>
      </c>
      <c r="AH3597" s="5">
        <v>0</v>
      </c>
      <c r="AI3597" s="5">
        <v>0</v>
      </c>
      <c r="AJ3597" s="5">
        <v>0</v>
      </c>
      <c r="AK3597" s="5">
        <v>81391809</v>
      </c>
      <c r="AL3597" s="5">
        <v>0</v>
      </c>
      <c r="AM3597" s="5">
        <v>0</v>
      </c>
      <c r="AN3597" s="5">
        <v>0</v>
      </c>
      <c r="AO3597" s="5">
        <v>0</v>
      </c>
      <c r="AP3597" s="5">
        <v>0</v>
      </c>
      <c r="AQ3597" s="5">
        <v>0</v>
      </c>
      <c r="AR3597" s="5">
        <v>81391809</v>
      </c>
    </row>
    <row r="3598" spans="1:44" x14ac:dyDescent="0.25">
      <c r="A3598" s="6">
        <v>4162</v>
      </c>
      <c r="B3598" s="3" t="s">
        <v>5448</v>
      </c>
      <c r="C3598" s="3" t="s">
        <v>6116</v>
      </c>
      <c r="D3598" s="3" t="s">
        <v>6785</v>
      </c>
      <c r="E3598" s="3" t="s">
        <v>3769</v>
      </c>
      <c r="F3598" s="3" t="s">
        <v>10697</v>
      </c>
      <c r="G3598" s="21">
        <v>5</v>
      </c>
      <c r="H3598" s="8" t="s">
        <v>12710</v>
      </c>
      <c r="I3598" s="3" t="s">
        <v>12487</v>
      </c>
      <c r="J3598" s="3" t="s">
        <v>12643</v>
      </c>
      <c r="K3598" s="7">
        <v>0</v>
      </c>
      <c r="L3598" s="3" t="s">
        <v>5458</v>
      </c>
      <c r="M3598" s="7">
        <v>1104</v>
      </c>
      <c r="N3598" s="3" t="s">
        <v>19</v>
      </c>
      <c r="O3598" s="3" t="s">
        <v>5462</v>
      </c>
      <c r="P3598" s="8" t="s">
        <v>12715</v>
      </c>
      <c r="Q3598" s="8" t="s">
        <v>12717</v>
      </c>
      <c r="R3598" s="4">
        <v>1</v>
      </c>
      <c r="S3598" s="4" t="s">
        <v>5629</v>
      </c>
      <c r="T3598" s="4">
        <v>12</v>
      </c>
      <c r="U3598" s="7" t="s">
        <v>9704</v>
      </c>
      <c r="V3598" s="7">
        <v>41</v>
      </c>
      <c r="W3598" s="3" t="s">
        <v>7163</v>
      </c>
      <c r="X3598" s="6">
        <v>4101</v>
      </c>
      <c r="Y3598" s="3" t="s">
        <v>8265</v>
      </c>
      <c r="Z3598" s="6">
        <v>4101002</v>
      </c>
      <c r="AA3598" s="3" t="s">
        <v>8276</v>
      </c>
      <c r="AB3598" s="6">
        <v>41010020002</v>
      </c>
      <c r="AC3598" s="3" t="s">
        <v>10688</v>
      </c>
      <c r="AD3598" s="5">
        <v>135934</v>
      </c>
      <c r="AE3598" s="5">
        <v>0</v>
      </c>
      <c r="AF3598" s="5">
        <v>0</v>
      </c>
      <c r="AG3598" s="5">
        <v>0</v>
      </c>
      <c r="AH3598" s="5">
        <v>0</v>
      </c>
      <c r="AI3598" s="5">
        <v>0</v>
      </c>
      <c r="AJ3598" s="5">
        <v>0</v>
      </c>
      <c r="AK3598" s="5">
        <v>135934</v>
      </c>
      <c r="AL3598" s="5">
        <v>0</v>
      </c>
      <c r="AM3598" s="5">
        <v>0</v>
      </c>
      <c r="AN3598" s="5">
        <v>0</v>
      </c>
      <c r="AO3598" s="5">
        <v>0</v>
      </c>
      <c r="AP3598" s="5">
        <v>0</v>
      </c>
      <c r="AQ3598" s="5">
        <v>0</v>
      </c>
      <c r="AR3598" s="5">
        <v>135934</v>
      </c>
    </row>
    <row r="3599" spans="1:44" x14ac:dyDescent="0.25">
      <c r="A3599" s="6">
        <v>4162</v>
      </c>
      <c r="B3599" s="3" t="s">
        <v>5448</v>
      </c>
      <c r="C3599" s="3" t="s">
        <v>6116</v>
      </c>
      <c r="D3599" s="3" t="s">
        <v>6785</v>
      </c>
      <c r="E3599" s="3" t="s">
        <v>3770</v>
      </c>
      <c r="F3599" s="3" t="s">
        <v>10698</v>
      </c>
      <c r="G3599" s="21">
        <v>5</v>
      </c>
      <c r="H3599" s="8" t="s">
        <v>12710</v>
      </c>
      <c r="I3599" s="3" t="s">
        <v>12487</v>
      </c>
      <c r="J3599" s="3" t="s">
        <v>12643</v>
      </c>
      <c r="K3599" s="7">
        <v>0</v>
      </c>
      <c r="L3599" s="3" t="s">
        <v>5458</v>
      </c>
      <c r="M3599" s="7">
        <v>1104</v>
      </c>
      <c r="N3599" s="3" t="s">
        <v>19</v>
      </c>
      <c r="O3599" s="3" t="s">
        <v>5462</v>
      </c>
      <c r="P3599" s="8" t="s">
        <v>12715</v>
      </c>
      <c r="Q3599" s="8" t="s">
        <v>12717</v>
      </c>
      <c r="R3599" s="4">
        <v>1</v>
      </c>
      <c r="S3599" s="4" t="s">
        <v>5629</v>
      </c>
      <c r="T3599" s="4">
        <v>12</v>
      </c>
      <c r="U3599" s="7" t="s">
        <v>9704</v>
      </c>
      <c r="V3599" s="7">
        <v>41</v>
      </c>
      <c r="W3599" s="3" t="s">
        <v>7163</v>
      </c>
      <c r="X3599" s="6">
        <v>4101</v>
      </c>
      <c r="Y3599" s="3" t="s">
        <v>8265</v>
      </c>
      <c r="Z3599" s="6">
        <v>4101002</v>
      </c>
      <c r="AA3599" s="3" t="s">
        <v>8276</v>
      </c>
      <c r="AB3599" s="6">
        <v>41010020002</v>
      </c>
      <c r="AC3599" s="3" t="s">
        <v>10688</v>
      </c>
      <c r="AD3599" s="5">
        <v>9800000</v>
      </c>
      <c r="AE3599" s="5">
        <v>0</v>
      </c>
      <c r="AF3599" s="5">
        <v>0</v>
      </c>
      <c r="AG3599" s="5">
        <v>0</v>
      </c>
      <c r="AH3599" s="5">
        <v>0</v>
      </c>
      <c r="AI3599" s="5">
        <v>0</v>
      </c>
      <c r="AJ3599" s="5">
        <v>0</v>
      </c>
      <c r="AK3599" s="5">
        <v>9800000</v>
      </c>
      <c r="AL3599" s="5">
        <v>0</v>
      </c>
      <c r="AM3599" s="5">
        <v>0</v>
      </c>
      <c r="AN3599" s="5">
        <v>0</v>
      </c>
      <c r="AO3599" s="5">
        <v>0</v>
      </c>
      <c r="AP3599" s="5">
        <v>0</v>
      </c>
      <c r="AQ3599" s="5">
        <v>0</v>
      </c>
      <c r="AR3599" s="5">
        <v>9800000</v>
      </c>
    </row>
    <row r="3600" spans="1:44" x14ac:dyDescent="0.25">
      <c r="A3600" s="6">
        <v>4162</v>
      </c>
      <c r="B3600" s="3" t="s">
        <v>5448</v>
      </c>
      <c r="C3600" s="3" t="s">
        <v>6116</v>
      </c>
      <c r="D3600" s="3" t="s">
        <v>6785</v>
      </c>
      <c r="E3600" s="3" t="s">
        <v>3771</v>
      </c>
      <c r="F3600" s="3" t="s">
        <v>10692</v>
      </c>
      <c r="G3600" s="21">
        <v>5</v>
      </c>
      <c r="H3600" s="8" t="s">
        <v>12710</v>
      </c>
      <c r="I3600" s="3" t="s">
        <v>12339</v>
      </c>
      <c r="J3600" s="3" t="s">
        <v>12543</v>
      </c>
      <c r="K3600" s="7">
        <v>0</v>
      </c>
      <c r="L3600" s="3" t="s">
        <v>5458</v>
      </c>
      <c r="M3600" s="7">
        <v>1104</v>
      </c>
      <c r="N3600" s="3" t="s">
        <v>19</v>
      </c>
      <c r="O3600" s="3" t="s">
        <v>5462</v>
      </c>
      <c r="P3600" s="8" t="s">
        <v>12715</v>
      </c>
      <c r="Q3600" s="8" t="s">
        <v>12717</v>
      </c>
      <c r="R3600" s="4">
        <v>1</v>
      </c>
      <c r="S3600" s="4" t="s">
        <v>5629</v>
      </c>
      <c r="T3600" s="4">
        <v>12</v>
      </c>
      <c r="U3600" s="7" t="s">
        <v>9704</v>
      </c>
      <c r="V3600" s="7">
        <v>41</v>
      </c>
      <c r="W3600" s="3" t="s">
        <v>7163</v>
      </c>
      <c r="X3600" s="6">
        <v>4101</v>
      </c>
      <c r="Y3600" s="3" t="s">
        <v>8265</v>
      </c>
      <c r="Z3600" s="6">
        <v>4101002</v>
      </c>
      <c r="AA3600" s="3" t="s">
        <v>8276</v>
      </c>
      <c r="AB3600" s="6">
        <v>41010020002</v>
      </c>
      <c r="AC3600" s="3" t="s">
        <v>10688</v>
      </c>
      <c r="AD3600" s="5">
        <v>27400000</v>
      </c>
      <c r="AE3600" s="5">
        <v>0</v>
      </c>
      <c r="AF3600" s="5">
        <v>0</v>
      </c>
      <c r="AG3600" s="5">
        <v>0</v>
      </c>
      <c r="AH3600" s="5">
        <v>0</v>
      </c>
      <c r="AI3600" s="5">
        <v>0</v>
      </c>
      <c r="AJ3600" s="5">
        <v>0</v>
      </c>
      <c r="AK3600" s="5">
        <v>27400000</v>
      </c>
      <c r="AL3600" s="5">
        <v>0</v>
      </c>
      <c r="AM3600" s="5">
        <v>0</v>
      </c>
      <c r="AN3600" s="5">
        <v>0</v>
      </c>
      <c r="AO3600" s="5">
        <v>0</v>
      </c>
      <c r="AP3600" s="5">
        <v>0</v>
      </c>
      <c r="AQ3600" s="5">
        <v>0</v>
      </c>
      <c r="AR3600" s="5">
        <v>27400000</v>
      </c>
    </row>
    <row r="3601" spans="1:44" x14ac:dyDescent="0.25">
      <c r="A3601" s="6">
        <v>4162</v>
      </c>
      <c r="B3601" s="3" t="s">
        <v>5448</v>
      </c>
      <c r="C3601" s="3" t="s">
        <v>6116</v>
      </c>
      <c r="D3601" s="3" t="s">
        <v>6785</v>
      </c>
      <c r="E3601" s="3" t="s">
        <v>3772</v>
      </c>
      <c r="F3601" s="3" t="s">
        <v>10695</v>
      </c>
      <c r="G3601" s="21">
        <v>5</v>
      </c>
      <c r="H3601" s="8" t="s">
        <v>12710</v>
      </c>
      <c r="I3601" s="3" t="s">
        <v>12341</v>
      </c>
      <c r="J3601" s="3" t="s">
        <v>12545</v>
      </c>
      <c r="K3601" s="7">
        <v>0</v>
      </c>
      <c r="L3601" s="3" t="s">
        <v>5458</v>
      </c>
      <c r="M3601" s="7">
        <v>1104</v>
      </c>
      <c r="N3601" s="3" t="s">
        <v>19</v>
      </c>
      <c r="O3601" s="3" t="s">
        <v>5462</v>
      </c>
      <c r="P3601" s="8" t="s">
        <v>12715</v>
      </c>
      <c r="Q3601" s="8" t="s">
        <v>12717</v>
      </c>
      <c r="R3601" s="4">
        <v>1</v>
      </c>
      <c r="S3601" s="4" t="s">
        <v>5629</v>
      </c>
      <c r="T3601" s="4">
        <v>12</v>
      </c>
      <c r="U3601" s="7" t="s">
        <v>9704</v>
      </c>
      <c r="V3601" s="7">
        <v>41</v>
      </c>
      <c r="W3601" s="3" t="s">
        <v>7163</v>
      </c>
      <c r="X3601" s="6">
        <v>4101</v>
      </c>
      <c r="Y3601" s="3" t="s">
        <v>8265</v>
      </c>
      <c r="Z3601" s="6">
        <v>4101002</v>
      </c>
      <c r="AA3601" s="3" t="s">
        <v>8276</v>
      </c>
      <c r="AB3601" s="6">
        <v>41010020002</v>
      </c>
      <c r="AC3601" s="3" t="s">
        <v>10688</v>
      </c>
      <c r="AD3601" s="5">
        <v>12100000</v>
      </c>
      <c r="AE3601" s="5">
        <v>0</v>
      </c>
      <c r="AF3601" s="5">
        <v>0</v>
      </c>
      <c r="AG3601" s="5">
        <v>0</v>
      </c>
      <c r="AH3601" s="5">
        <v>0</v>
      </c>
      <c r="AI3601" s="5">
        <v>0</v>
      </c>
      <c r="AJ3601" s="5">
        <v>0</v>
      </c>
      <c r="AK3601" s="5">
        <v>12100000</v>
      </c>
      <c r="AL3601" s="5">
        <v>0</v>
      </c>
      <c r="AM3601" s="5">
        <v>0</v>
      </c>
      <c r="AN3601" s="5">
        <v>0</v>
      </c>
      <c r="AO3601" s="5">
        <v>0</v>
      </c>
      <c r="AP3601" s="5">
        <v>0</v>
      </c>
      <c r="AQ3601" s="5">
        <v>0</v>
      </c>
      <c r="AR3601" s="5">
        <v>12100000</v>
      </c>
    </row>
    <row r="3602" spans="1:44" x14ac:dyDescent="0.25">
      <c r="A3602" s="6">
        <v>4162</v>
      </c>
      <c r="B3602" s="3" t="s">
        <v>5448</v>
      </c>
      <c r="C3602" s="3" t="s">
        <v>6116</v>
      </c>
      <c r="D3602" s="3" t="s">
        <v>6785</v>
      </c>
      <c r="E3602" s="3" t="s">
        <v>3773</v>
      </c>
      <c r="F3602" s="3" t="s">
        <v>10699</v>
      </c>
      <c r="G3602" s="21">
        <v>5</v>
      </c>
      <c r="H3602" s="8" t="s">
        <v>12710</v>
      </c>
      <c r="I3602" s="3" t="s">
        <v>12487</v>
      </c>
      <c r="J3602" s="3" t="s">
        <v>12643</v>
      </c>
      <c r="K3602" s="7">
        <v>0</v>
      </c>
      <c r="L3602" s="3" t="s">
        <v>5458</v>
      </c>
      <c r="M3602" s="7">
        <v>1104</v>
      </c>
      <c r="N3602" s="3" t="s">
        <v>19</v>
      </c>
      <c r="O3602" s="3" t="s">
        <v>5462</v>
      </c>
      <c r="P3602" s="8" t="s">
        <v>12715</v>
      </c>
      <c r="Q3602" s="8" t="s">
        <v>12717</v>
      </c>
      <c r="R3602" s="4">
        <v>1</v>
      </c>
      <c r="S3602" s="4" t="s">
        <v>5629</v>
      </c>
      <c r="T3602" s="4">
        <v>12</v>
      </c>
      <c r="U3602" s="7" t="s">
        <v>9704</v>
      </c>
      <c r="V3602" s="7">
        <v>41</v>
      </c>
      <c r="W3602" s="3" t="s">
        <v>7163</v>
      </c>
      <c r="X3602" s="6">
        <v>4101</v>
      </c>
      <c r="Y3602" s="3" t="s">
        <v>8265</v>
      </c>
      <c r="Z3602" s="6">
        <v>4101002</v>
      </c>
      <c r="AA3602" s="3" t="s">
        <v>8276</v>
      </c>
      <c r="AB3602" s="6">
        <v>41010020002</v>
      </c>
      <c r="AC3602" s="3" t="s">
        <v>10688</v>
      </c>
      <c r="AD3602" s="5">
        <v>32910000</v>
      </c>
      <c r="AE3602" s="5">
        <v>0</v>
      </c>
      <c r="AF3602" s="5">
        <v>0</v>
      </c>
      <c r="AG3602" s="5">
        <v>0</v>
      </c>
      <c r="AH3602" s="5">
        <v>0</v>
      </c>
      <c r="AI3602" s="5">
        <v>0</v>
      </c>
      <c r="AJ3602" s="5">
        <v>0</v>
      </c>
      <c r="AK3602" s="5">
        <v>32910000</v>
      </c>
      <c r="AL3602" s="5">
        <v>0</v>
      </c>
      <c r="AM3602" s="5">
        <v>0</v>
      </c>
      <c r="AN3602" s="5">
        <v>0</v>
      </c>
      <c r="AO3602" s="5">
        <v>0</v>
      </c>
      <c r="AP3602" s="5">
        <v>0</v>
      </c>
      <c r="AQ3602" s="5">
        <v>0</v>
      </c>
      <c r="AR3602" s="5">
        <v>32910000</v>
      </c>
    </row>
    <row r="3603" spans="1:44" x14ac:dyDescent="0.25">
      <c r="A3603" s="6">
        <v>4162</v>
      </c>
      <c r="B3603" s="3" t="s">
        <v>5448</v>
      </c>
      <c r="C3603" s="3" t="s">
        <v>6116</v>
      </c>
      <c r="D3603" s="3" t="s">
        <v>6785</v>
      </c>
      <c r="E3603" s="3" t="s">
        <v>3774</v>
      </c>
      <c r="F3603" s="3" t="s">
        <v>10700</v>
      </c>
      <c r="G3603" s="21">
        <v>5</v>
      </c>
      <c r="H3603" s="8" t="s">
        <v>12710</v>
      </c>
      <c r="I3603" s="3" t="s">
        <v>12339</v>
      </c>
      <c r="J3603" s="3" t="s">
        <v>12543</v>
      </c>
      <c r="K3603" s="7">
        <v>0</v>
      </c>
      <c r="L3603" s="3" t="s">
        <v>5458</v>
      </c>
      <c r="M3603" s="7">
        <v>1104</v>
      </c>
      <c r="N3603" s="3" t="s">
        <v>19</v>
      </c>
      <c r="O3603" s="3" t="s">
        <v>5462</v>
      </c>
      <c r="P3603" s="8" t="s">
        <v>12715</v>
      </c>
      <c r="Q3603" s="8" t="s">
        <v>12717</v>
      </c>
      <c r="R3603" s="4">
        <v>1</v>
      </c>
      <c r="S3603" s="4" t="s">
        <v>5629</v>
      </c>
      <c r="T3603" s="4">
        <v>12</v>
      </c>
      <c r="U3603" s="7" t="s">
        <v>9704</v>
      </c>
      <c r="V3603" s="7">
        <v>41</v>
      </c>
      <c r="W3603" s="3" t="s">
        <v>7163</v>
      </c>
      <c r="X3603" s="6">
        <v>4101</v>
      </c>
      <c r="Y3603" s="3" t="s">
        <v>8265</v>
      </c>
      <c r="Z3603" s="6">
        <v>4101002</v>
      </c>
      <c r="AA3603" s="3" t="s">
        <v>8276</v>
      </c>
      <c r="AB3603" s="6">
        <v>41010020002</v>
      </c>
      <c r="AC3603" s="3" t="s">
        <v>10688</v>
      </c>
      <c r="AD3603" s="5">
        <v>4117297</v>
      </c>
      <c r="AE3603" s="5">
        <v>0</v>
      </c>
      <c r="AF3603" s="5">
        <v>0</v>
      </c>
      <c r="AG3603" s="5">
        <v>0</v>
      </c>
      <c r="AH3603" s="5">
        <v>0</v>
      </c>
      <c r="AI3603" s="5">
        <v>0</v>
      </c>
      <c r="AJ3603" s="5">
        <v>0</v>
      </c>
      <c r="AK3603" s="5">
        <v>4117297</v>
      </c>
      <c r="AL3603" s="5">
        <v>0</v>
      </c>
      <c r="AM3603" s="5">
        <v>0</v>
      </c>
      <c r="AN3603" s="5">
        <v>0</v>
      </c>
      <c r="AO3603" s="5">
        <v>0</v>
      </c>
      <c r="AP3603" s="5">
        <v>0</v>
      </c>
      <c r="AQ3603" s="5">
        <v>0</v>
      </c>
      <c r="AR3603" s="5">
        <v>4117297</v>
      </c>
    </row>
    <row r="3604" spans="1:44" x14ac:dyDescent="0.25">
      <c r="A3604" s="6">
        <v>4162</v>
      </c>
      <c r="B3604" s="3" t="s">
        <v>5448</v>
      </c>
      <c r="C3604" s="3" t="s">
        <v>6117</v>
      </c>
      <c r="D3604" s="3" t="s">
        <v>6786</v>
      </c>
      <c r="E3604" s="3" t="s">
        <v>3775</v>
      </c>
      <c r="F3604" s="3" t="s">
        <v>10702</v>
      </c>
      <c r="G3604" s="21">
        <v>5</v>
      </c>
      <c r="H3604" s="8" t="s">
        <v>12710</v>
      </c>
      <c r="I3604" s="3" t="s">
        <v>12339</v>
      </c>
      <c r="J3604" s="3" t="s">
        <v>12543</v>
      </c>
      <c r="K3604" s="7">
        <v>0</v>
      </c>
      <c r="L3604" s="3" t="s">
        <v>5458</v>
      </c>
      <c r="M3604" s="7">
        <v>1104</v>
      </c>
      <c r="N3604" s="3" t="s">
        <v>19</v>
      </c>
      <c r="O3604" s="3" t="s">
        <v>5462</v>
      </c>
      <c r="P3604" s="8" t="s">
        <v>12715</v>
      </c>
      <c r="Q3604" s="8" t="s">
        <v>12717</v>
      </c>
      <c r="R3604" s="4">
        <v>0</v>
      </c>
      <c r="S3604" s="4" t="s">
        <v>5627</v>
      </c>
      <c r="T3604" s="4">
        <v>99</v>
      </c>
      <c r="U3604" s="7" t="s">
        <v>6298</v>
      </c>
      <c r="V3604" s="7">
        <v>41</v>
      </c>
      <c r="W3604" s="3" t="s">
        <v>7163</v>
      </c>
      <c r="X3604" s="6">
        <v>4101</v>
      </c>
      <c r="Y3604" s="3" t="s">
        <v>8265</v>
      </c>
      <c r="Z3604" s="6">
        <v>4101002</v>
      </c>
      <c r="AA3604" s="3" t="s">
        <v>8276</v>
      </c>
      <c r="AB3604" s="6">
        <v>41010020003</v>
      </c>
      <c r="AC3604" s="3" t="s">
        <v>10701</v>
      </c>
      <c r="AD3604" s="5">
        <v>130702946</v>
      </c>
      <c r="AE3604" s="5">
        <v>0</v>
      </c>
      <c r="AF3604" s="5">
        <v>0</v>
      </c>
      <c r="AG3604" s="5">
        <v>0</v>
      </c>
      <c r="AH3604" s="5">
        <v>0</v>
      </c>
      <c r="AI3604" s="5">
        <v>0</v>
      </c>
      <c r="AJ3604" s="5">
        <v>0</v>
      </c>
      <c r="AK3604" s="5">
        <v>130702946</v>
      </c>
      <c r="AL3604" s="5">
        <v>0</v>
      </c>
      <c r="AM3604" s="5">
        <v>0</v>
      </c>
      <c r="AN3604" s="5">
        <v>0</v>
      </c>
      <c r="AO3604" s="5">
        <v>0</v>
      </c>
      <c r="AP3604" s="5">
        <v>0</v>
      </c>
      <c r="AQ3604" s="5">
        <v>0</v>
      </c>
      <c r="AR3604" s="5">
        <v>130702946</v>
      </c>
    </row>
    <row r="3605" spans="1:44" x14ac:dyDescent="0.25">
      <c r="A3605" s="6">
        <v>4162</v>
      </c>
      <c r="B3605" s="3" t="s">
        <v>5448</v>
      </c>
      <c r="C3605" s="3" t="s">
        <v>6117</v>
      </c>
      <c r="D3605" s="3" t="s">
        <v>6786</v>
      </c>
      <c r="E3605" s="3" t="s">
        <v>3776</v>
      </c>
      <c r="F3605" s="3" t="s">
        <v>10703</v>
      </c>
      <c r="G3605" s="21">
        <v>5</v>
      </c>
      <c r="H3605" s="8" t="s">
        <v>12710</v>
      </c>
      <c r="I3605" s="3" t="s">
        <v>12339</v>
      </c>
      <c r="J3605" s="3" t="s">
        <v>12543</v>
      </c>
      <c r="K3605" s="7">
        <v>0</v>
      </c>
      <c r="L3605" s="3" t="s">
        <v>5458</v>
      </c>
      <c r="M3605" s="7">
        <v>1104</v>
      </c>
      <c r="N3605" s="3" t="s">
        <v>19</v>
      </c>
      <c r="O3605" s="3" t="s">
        <v>5462</v>
      </c>
      <c r="P3605" s="8" t="s">
        <v>12715</v>
      </c>
      <c r="Q3605" s="8" t="s">
        <v>12717</v>
      </c>
      <c r="R3605" s="4">
        <v>0</v>
      </c>
      <c r="S3605" s="4" t="s">
        <v>5627</v>
      </c>
      <c r="T3605" s="4">
        <v>99</v>
      </c>
      <c r="U3605" s="7" t="s">
        <v>6298</v>
      </c>
      <c r="V3605" s="7">
        <v>41</v>
      </c>
      <c r="W3605" s="3" t="s">
        <v>7163</v>
      </c>
      <c r="X3605" s="6">
        <v>4101</v>
      </c>
      <c r="Y3605" s="3" t="s">
        <v>8265</v>
      </c>
      <c r="Z3605" s="6">
        <v>4101002</v>
      </c>
      <c r="AA3605" s="3" t="s">
        <v>8276</v>
      </c>
      <c r="AB3605" s="6">
        <v>41010020003</v>
      </c>
      <c r="AC3605" s="3" t="s">
        <v>10701</v>
      </c>
      <c r="AD3605" s="5">
        <v>12730800</v>
      </c>
      <c r="AE3605" s="5">
        <v>0</v>
      </c>
      <c r="AF3605" s="5">
        <v>0</v>
      </c>
      <c r="AG3605" s="5">
        <v>0</v>
      </c>
      <c r="AH3605" s="5">
        <v>0</v>
      </c>
      <c r="AI3605" s="5">
        <v>0</v>
      </c>
      <c r="AJ3605" s="5">
        <v>0</v>
      </c>
      <c r="AK3605" s="5">
        <v>12730800</v>
      </c>
      <c r="AL3605" s="5">
        <v>0</v>
      </c>
      <c r="AM3605" s="5">
        <v>0</v>
      </c>
      <c r="AN3605" s="5">
        <v>0</v>
      </c>
      <c r="AO3605" s="5">
        <v>0</v>
      </c>
      <c r="AP3605" s="5">
        <v>0</v>
      </c>
      <c r="AQ3605" s="5">
        <v>0</v>
      </c>
      <c r="AR3605" s="5">
        <v>12730800</v>
      </c>
    </row>
    <row r="3606" spans="1:44" x14ac:dyDescent="0.25">
      <c r="A3606" s="6">
        <v>4162</v>
      </c>
      <c r="B3606" s="3" t="s">
        <v>5448</v>
      </c>
      <c r="C3606" s="3" t="s">
        <v>6117</v>
      </c>
      <c r="D3606" s="3" t="s">
        <v>6786</v>
      </c>
      <c r="E3606" s="3" t="s">
        <v>3777</v>
      </c>
      <c r="F3606" s="3" t="s">
        <v>10704</v>
      </c>
      <c r="G3606" s="21">
        <v>5</v>
      </c>
      <c r="H3606" s="8" t="s">
        <v>12710</v>
      </c>
      <c r="I3606" s="3" t="s">
        <v>12339</v>
      </c>
      <c r="J3606" s="3" t="s">
        <v>12543</v>
      </c>
      <c r="K3606" s="7">
        <v>0</v>
      </c>
      <c r="L3606" s="3" t="s">
        <v>5458</v>
      </c>
      <c r="M3606" s="7">
        <v>1104</v>
      </c>
      <c r="N3606" s="3" t="s">
        <v>19</v>
      </c>
      <c r="O3606" s="3" t="s">
        <v>5462</v>
      </c>
      <c r="P3606" s="8" t="s">
        <v>12715</v>
      </c>
      <c r="Q3606" s="8" t="s">
        <v>12717</v>
      </c>
      <c r="R3606" s="4">
        <v>0</v>
      </c>
      <c r="S3606" s="4" t="s">
        <v>5627</v>
      </c>
      <c r="T3606" s="4">
        <v>99</v>
      </c>
      <c r="U3606" s="7" t="s">
        <v>6298</v>
      </c>
      <c r="V3606" s="7">
        <v>41</v>
      </c>
      <c r="W3606" s="3" t="s">
        <v>7163</v>
      </c>
      <c r="X3606" s="6">
        <v>4101</v>
      </c>
      <c r="Y3606" s="3" t="s">
        <v>8265</v>
      </c>
      <c r="Z3606" s="6">
        <v>4101002</v>
      </c>
      <c r="AA3606" s="3" t="s">
        <v>8276</v>
      </c>
      <c r="AB3606" s="6">
        <v>41010020003</v>
      </c>
      <c r="AC3606" s="3" t="s">
        <v>10701</v>
      </c>
      <c r="AD3606" s="5">
        <v>304255470</v>
      </c>
      <c r="AE3606" s="5">
        <v>0</v>
      </c>
      <c r="AF3606" s="5">
        <v>0</v>
      </c>
      <c r="AG3606" s="5">
        <v>0</v>
      </c>
      <c r="AH3606" s="5">
        <v>0</v>
      </c>
      <c r="AI3606" s="5">
        <v>0</v>
      </c>
      <c r="AJ3606" s="5">
        <v>0</v>
      </c>
      <c r="AK3606" s="5">
        <v>304255470</v>
      </c>
      <c r="AL3606" s="5">
        <v>0</v>
      </c>
      <c r="AM3606" s="5">
        <v>0</v>
      </c>
      <c r="AN3606" s="5">
        <v>0</v>
      </c>
      <c r="AO3606" s="5">
        <v>0</v>
      </c>
      <c r="AP3606" s="5">
        <v>0</v>
      </c>
      <c r="AQ3606" s="5">
        <v>0</v>
      </c>
      <c r="AR3606" s="5">
        <v>304255470</v>
      </c>
    </row>
    <row r="3607" spans="1:44" x14ac:dyDescent="0.25">
      <c r="A3607" s="6">
        <v>4162</v>
      </c>
      <c r="B3607" s="3" t="s">
        <v>5448</v>
      </c>
      <c r="C3607" s="3" t="s">
        <v>6117</v>
      </c>
      <c r="D3607" s="3" t="s">
        <v>6786</v>
      </c>
      <c r="E3607" s="3" t="s">
        <v>3778</v>
      </c>
      <c r="F3607" s="3" t="s">
        <v>10705</v>
      </c>
      <c r="G3607" s="21">
        <v>5</v>
      </c>
      <c r="H3607" s="8" t="s">
        <v>12710</v>
      </c>
      <c r="I3607" s="3" t="s">
        <v>12339</v>
      </c>
      <c r="J3607" s="3" t="s">
        <v>12543</v>
      </c>
      <c r="K3607" s="7">
        <v>0</v>
      </c>
      <c r="L3607" s="3" t="s">
        <v>5458</v>
      </c>
      <c r="M3607" s="7">
        <v>1104</v>
      </c>
      <c r="N3607" s="3" t="s">
        <v>19</v>
      </c>
      <c r="O3607" s="3" t="s">
        <v>5462</v>
      </c>
      <c r="P3607" s="8" t="s">
        <v>12715</v>
      </c>
      <c r="Q3607" s="8" t="s">
        <v>12717</v>
      </c>
      <c r="R3607" s="4">
        <v>0</v>
      </c>
      <c r="S3607" s="4" t="s">
        <v>5627</v>
      </c>
      <c r="T3607" s="4">
        <v>99</v>
      </c>
      <c r="U3607" s="7" t="s">
        <v>6298</v>
      </c>
      <c r="V3607" s="7">
        <v>41</v>
      </c>
      <c r="W3607" s="3" t="s">
        <v>7163</v>
      </c>
      <c r="X3607" s="6">
        <v>4101</v>
      </c>
      <c r="Y3607" s="3" t="s">
        <v>8265</v>
      </c>
      <c r="Z3607" s="6">
        <v>4101002</v>
      </c>
      <c r="AA3607" s="3" t="s">
        <v>8276</v>
      </c>
      <c r="AB3607" s="6">
        <v>41010020003</v>
      </c>
      <c r="AC3607" s="3" t="s">
        <v>10701</v>
      </c>
      <c r="AD3607" s="5">
        <v>12730800</v>
      </c>
      <c r="AE3607" s="5">
        <v>0</v>
      </c>
      <c r="AF3607" s="5">
        <v>0</v>
      </c>
      <c r="AG3607" s="5">
        <v>0</v>
      </c>
      <c r="AH3607" s="5">
        <v>0</v>
      </c>
      <c r="AI3607" s="5">
        <v>0</v>
      </c>
      <c r="AJ3607" s="5">
        <v>0</v>
      </c>
      <c r="AK3607" s="5">
        <v>12730800</v>
      </c>
      <c r="AL3607" s="5">
        <v>0</v>
      </c>
      <c r="AM3607" s="5">
        <v>0</v>
      </c>
      <c r="AN3607" s="5">
        <v>0</v>
      </c>
      <c r="AO3607" s="5">
        <v>0</v>
      </c>
      <c r="AP3607" s="5">
        <v>0</v>
      </c>
      <c r="AQ3607" s="5">
        <v>0</v>
      </c>
      <c r="AR3607" s="5">
        <v>12730800</v>
      </c>
    </row>
    <row r="3608" spans="1:44" x14ac:dyDescent="0.25">
      <c r="A3608" s="6">
        <v>4162</v>
      </c>
      <c r="B3608" s="3" t="s">
        <v>5448</v>
      </c>
      <c r="C3608" s="3" t="s">
        <v>6118</v>
      </c>
      <c r="D3608" s="3" t="s">
        <v>6787</v>
      </c>
      <c r="E3608" s="3" t="s">
        <v>3779</v>
      </c>
      <c r="F3608" s="3" t="s">
        <v>10707</v>
      </c>
      <c r="G3608" s="21">
        <v>5</v>
      </c>
      <c r="H3608" s="8" t="s">
        <v>12710</v>
      </c>
      <c r="I3608" s="3" t="s">
        <v>12339</v>
      </c>
      <c r="J3608" s="3" t="s">
        <v>12543</v>
      </c>
      <c r="K3608" s="7">
        <v>0</v>
      </c>
      <c r="L3608" s="3" t="s">
        <v>5458</v>
      </c>
      <c r="M3608" s="7">
        <v>1104</v>
      </c>
      <c r="N3608" s="3" t="s">
        <v>19</v>
      </c>
      <c r="O3608" s="3" t="s">
        <v>5462</v>
      </c>
      <c r="P3608" s="8" t="s">
        <v>12715</v>
      </c>
      <c r="Q3608" s="8" t="s">
        <v>12717</v>
      </c>
      <c r="R3608" s="4">
        <v>0</v>
      </c>
      <c r="S3608" s="4" t="s">
        <v>5627</v>
      </c>
      <c r="T3608" s="4">
        <v>99</v>
      </c>
      <c r="U3608" s="7" t="s">
        <v>6298</v>
      </c>
      <c r="V3608" s="7">
        <v>41</v>
      </c>
      <c r="W3608" s="3" t="s">
        <v>7163</v>
      </c>
      <c r="X3608" s="6">
        <v>4101</v>
      </c>
      <c r="Y3608" s="3" t="s">
        <v>8265</v>
      </c>
      <c r="Z3608" s="6">
        <v>4101002</v>
      </c>
      <c r="AA3608" s="3" t="s">
        <v>8276</v>
      </c>
      <c r="AB3608" s="6">
        <v>41010020004</v>
      </c>
      <c r="AC3608" s="3" t="s">
        <v>10706</v>
      </c>
      <c r="AD3608" s="5">
        <v>190266750</v>
      </c>
      <c r="AE3608" s="5">
        <v>0</v>
      </c>
      <c r="AF3608" s="5">
        <v>0</v>
      </c>
      <c r="AG3608" s="5">
        <v>0</v>
      </c>
      <c r="AH3608" s="5">
        <v>0</v>
      </c>
      <c r="AI3608" s="5">
        <v>0</v>
      </c>
      <c r="AJ3608" s="5">
        <v>0</v>
      </c>
      <c r="AK3608" s="5">
        <v>190266750</v>
      </c>
      <c r="AL3608" s="5">
        <v>0</v>
      </c>
      <c r="AM3608" s="5">
        <v>0</v>
      </c>
      <c r="AN3608" s="5">
        <v>0</v>
      </c>
      <c r="AO3608" s="5">
        <v>0</v>
      </c>
      <c r="AP3608" s="5">
        <v>0</v>
      </c>
      <c r="AQ3608" s="5">
        <v>0</v>
      </c>
      <c r="AR3608" s="5">
        <v>190266750</v>
      </c>
    </row>
    <row r="3609" spans="1:44" x14ac:dyDescent="0.25">
      <c r="A3609" s="6">
        <v>4162</v>
      </c>
      <c r="B3609" s="3" t="s">
        <v>5448</v>
      </c>
      <c r="C3609" s="3" t="s">
        <v>6118</v>
      </c>
      <c r="D3609" s="3" t="s">
        <v>6787</v>
      </c>
      <c r="E3609" s="3" t="s">
        <v>3780</v>
      </c>
      <c r="F3609" s="3" t="s">
        <v>10708</v>
      </c>
      <c r="G3609" s="21">
        <v>5</v>
      </c>
      <c r="H3609" s="8" t="s">
        <v>12710</v>
      </c>
      <c r="I3609" s="3" t="s">
        <v>12339</v>
      </c>
      <c r="J3609" s="3" t="s">
        <v>12543</v>
      </c>
      <c r="K3609" s="7">
        <v>0</v>
      </c>
      <c r="L3609" s="3" t="s">
        <v>5458</v>
      </c>
      <c r="M3609" s="7">
        <v>1104</v>
      </c>
      <c r="N3609" s="3" t="s">
        <v>19</v>
      </c>
      <c r="O3609" s="3" t="s">
        <v>5462</v>
      </c>
      <c r="P3609" s="8" t="s">
        <v>12715</v>
      </c>
      <c r="Q3609" s="8" t="s">
        <v>12717</v>
      </c>
      <c r="R3609" s="4">
        <v>0</v>
      </c>
      <c r="S3609" s="4" t="s">
        <v>5627</v>
      </c>
      <c r="T3609" s="4">
        <v>99</v>
      </c>
      <c r="U3609" s="7" t="s">
        <v>6298</v>
      </c>
      <c r="V3609" s="7">
        <v>41</v>
      </c>
      <c r="W3609" s="3" t="s">
        <v>7163</v>
      </c>
      <c r="X3609" s="6">
        <v>4101</v>
      </c>
      <c r="Y3609" s="3" t="s">
        <v>8265</v>
      </c>
      <c r="Z3609" s="6">
        <v>4101002</v>
      </c>
      <c r="AA3609" s="3" t="s">
        <v>8276</v>
      </c>
      <c r="AB3609" s="6">
        <v>41010020004</v>
      </c>
      <c r="AC3609" s="3" t="s">
        <v>10706</v>
      </c>
      <c r="AD3609" s="5">
        <v>847163645</v>
      </c>
      <c r="AE3609" s="5">
        <v>0</v>
      </c>
      <c r="AF3609" s="5">
        <v>0</v>
      </c>
      <c r="AG3609" s="5">
        <v>0</v>
      </c>
      <c r="AH3609" s="5">
        <v>0</v>
      </c>
      <c r="AI3609" s="5">
        <v>0</v>
      </c>
      <c r="AJ3609" s="5">
        <v>0</v>
      </c>
      <c r="AK3609" s="5">
        <v>847163645</v>
      </c>
      <c r="AL3609" s="5">
        <v>0</v>
      </c>
      <c r="AM3609" s="5">
        <v>0</v>
      </c>
      <c r="AN3609" s="5">
        <v>0</v>
      </c>
      <c r="AO3609" s="5">
        <v>0</v>
      </c>
      <c r="AP3609" s="5">
        <v>0</v>
      </c>
      <c r="AQ3609" s="5">
        <v>0</v>
      </c>
      <c r="AR3609" s="5">
        <v>847163645</v>
      </c>
    </row>
    <row r="3610" spans="1:44" x14ac:dyDescent="0.25">
      <c r="A3610" s="6">
        <v>4162</v>
      </c>
      <c r="B3610" s="3" t="s">
        <v>5448</v>
      </c>
      <c r="C3610" s="3" t="s">
        <v>6118</v>
      </c>
      <c r="D3610" s="3" t="s">
        <v>6787</v>
      </c>
      <c r="E3610" s="3" t="s">
        <v>3781</v>
      </c>
      <c r="F3610" s="3" t="s">
        <v>10709</v>
      </c>
      <c r="G3610" s="21">
        <v>5</v>
      </c>
      <c r="H3610" s="8" t="s">
        <v>12710</v>
      </c>
      <c r="I3610" s="3" t="s">
        <v>12526</v>
      </c>
      <c r="J3610" s="3" t="s">
        <v>12660</v>
      </c>
      <c r="K3610" s="7">
        <v>0</v>
      </c>
      <c r="L3610" s="3" t="s">
        <v>5458</v>
      </c>
      <c r="M3610" s="7">
        <v>1104</v>
      </c>
      <c r="N3610" s="3" t="s">
        <v>19</v>
      </c>
      <c r="O3610" s="3" t="s">
        <v>5462</v>
      </c>
      <c r="P3610" s="8" t="s">
        <v>12715</v>
      </c>
      <c r="Q3610" s="8" t="s">
        <v>12717</v>
      </c>
      <c r="R3610" s="4">
        <v>0</v>
      </c>
      <c r="S3610" s="4" t="s">
        <v>5627</v>
      </c>
      <c r="T3610" s="4">
        <v>99</v>
      </c>
      <c r="U3610" s="7" t="s">
        <v>6298</v>
      </c>
      <c r="V3610" s="7">
        <v>41</v>
      </c>
      <c r="W3610" s="3" t="s">
        <v>7163</v>
      </c>
      <c r="X3610" s="6">
        <v>4101</v>
      </c>
      <c r="Y3610" s="3" t="s">
        <v>8265</v>
      </c>
      <c r="Z3610" s="6">
        <v>4101002</v>
      </c>
      <c r="AA3610" s="3" t="s">
        <v>8276</v>
      </c>
      <c r="AB3610" s="6">
        <v>41010020004</v>
      </c>
      <c r="AC3610" s="3" t="s">
        <v>10706</v>
      </c>
      <c r="AD3610" s="5">
        <v>150000000</v>
      </c>
      <c r="AE3610" s="5">
        <v>0</v>
      </c>
      <c r="AF3610" s="5">
        <v>0</v>
      </c>
      <c r="AG3610" s="5">
        <v>0</v>
      </c>
      <c r="AH3610" s="5">
        <v>0</v>
      </c>
      <c r="AI3610" s="5">
        <v>0</v>
      </c>
      <c r="AJ3610" s="5">
        <v>0</v>
      </c>
      <c r="AK3610" s="5">
        <v>150000000</v>
      </c>
      <c r="AL3610" s="5">
        <v>0</v>
      </c>
      <c r="AM3610" s="5">
        <v>0</v>
      </c>
      <c r="AN3610" s="5">
        <v>0</v>
      </c>
      <c r="AO3610" s="5">
        <v>0</v>
      </c>
      <c r="AP3610" s="5">
        <v>0</v>
      </c>
      <c r="AQ3610" s="5">
        <v>0</v>
      </c>
      <c r="AR3610" s="5">
        <v>150000000</v>
      </c>
    </row>
    <row r="3611" spans="1:44" x14ac:dyDescent="0.25">
      <c r="A3611" s="6">
        <v>4162</v>
      </c>
      <c r="B3611" s="3" t="s">
        <v>5448</v>
      </c>
      <c r="C3611" s="3" t="s">
        <v>6119</v>
      </c>
      <c r="D3611" s="3" t="s">
        <v>6788</v>
      </c>
      <c r="E3611" s="3" t="s">
        <v>3782</v>
      </c>
      <c r="F3611" s="3" t="s">
        <v>10711</v>
      </c>
      <c r="G3611" s="21">
        <v>5</v>
      </c>
      <c r="H3611" s="8" t="s">
        <v>12710</v>
      </c>
      <c r="I3611" s="3" t="s">
        <v>12339</v>
      </c>
      <c r="J3611" s="3" t="s">
        <v>12543</v>
      </c>
      <c r="K3611" s="7">
        <v>0</v>
      </c>
      <c r="L3611" s="3" t="s">
        <v>5458</v>
      </c>
      <c r="M3611" s="7">
        <v>1104</v>
      </c>
      <c r="N3611" s="3" t="s">
        <v>19</v>
      </c>
      <c r="O3611" s="3" t="s">
        <v>5462</v>
      </c>
      <c r="P3611" s="8" t="s">
        <v>12715</v>
      </c>
      <c r="Q3611" s="8" t="s">
        <v>12717</v>
      </c>
      <c r="R3611" s="4">
        <v>0</v>
      </c>
      <c r="S3611" s="4" t="s">
        <v>5627</v>
      </c>
      <c r="T3611" s="4">
        <v>99</v>
      </c>
      <c r="U3611" s="7" t="s">
        <v>6298</v>
      </c>
      <c r="V3611" s="7">
        <v>41</v>
      </c>
      <c r="W3611" s="3" t="s">
        <v>7163</v>
      </c>
      <c r="X3611" s="6">
        <v>4101</v>
      </c>
      <c r="Y3611" s="3" t="s">
        <v>8265</v>
      </c>
      <c r="Z3611" s="6">
        <v>4101002</v>
      </c>
      <c r="AA3611" s="3" t="s">
        <v>8276</v>
      </c>
      <c r="AB3611" s="6">
        <v>41010020006</v>
      </c>
      <c r="AC3611" s="3" t="s">
        <v>10710</v>
      </c>
      <c r="AD3611" s="5">
        <v>403284880</v>
      </c>
      <c r="AE3611" s="5">
        <v>0</v>
      </c>
      <c r="AF3611" s="5">
        <v>0</v>
      </c>
      <c r="AG3611" s="5">
        <v>0</v>
      </c>
      <c r="AH3611" s="5">
        <v>0</v>
      </c>
      <c r="AI3611" s="5">
        <v>0</v>
      </c>
      <c r="AJ3611" s="5">
        <v>0</v>
      </c>
      <c r="AK3611" s="5">
        <v>403284880</v>
      </c>
      <c r="AL3611" s="5">
        <v>0</v>
      </c>
      <c r="AM3611" s="5">
        <v>0</v>
      </c>
      <c r="AN3611" s="5">
        <v>0</v>
      </c>
      <c r="AO3611" s="5">
        <v>0</v>
      </c>
      <c r="AP3611" s="5">
        <v>0</v>
      </c>
      <c r="AQ3611" s="5">
        <v>0</v>
      </c>
      <c r="AR3611" s="5">
        <v>403284880</v>
      </c>
    </row>
    <row r="3612" spans="1:44" x14ac:dyDescent="0.25">
      <c r="A3612" s="6">
        <v>4162</v>
      </c>
      <c r="B3612" s="3" t="s">
        <v>5448</v>
      </c>
      <c r="C3612" s="3" t="s">
        <v>6120</v>
      </c>
      <c r="D3612" s="3" t="s">
        <v>6789</v>
      </c>
      <c r="E3612" s="3" t="s">
        <v>3783</v>
      </c>
      <c r="F3612" s="3" t="s">
        <v>10713</v>
      </c>
      <c r="G3612" s="21">
        <v>5</v>
      </c>
      <c r="H3612" s="8" t="s">
        <v>12710</v>
      </c>
      <c r="I3612" s="3" t="s">
        <v>12526</v>
      </c>
      <c r="J3612" s="3" t="s">
        <v>12660</v>
      </c>
      <c r="K3612" s="7">
        <v>0</v>
      </c>
      <c r="L3612" s="3" t="s">
        <v>5458</v>
      </c>
      <c r="M3612" s="7">
        <v>1104</v>
      </c>
      <c r="N3612" s="3" t="s">
        <v>19</v>
      </c>
      <c r="O3612" s="3" t="s">
        <v>5462</v>
      </c>
      <c r="P3612" s="8" t="s">
        <v>12715</v>
      </c>
      <c r="Q3612" s="8" t="s">
        <v>12717</v>
      </c>
      <c r="R3612" s="4">
        <v>1</v>
      </c>
      <c r="S3612" s="4" t="s">
        <v>5629</v>
      </c>
      <c r="T3612" s="4">
        <v>16</v>
      </c>
      <c r="U3612" s="7" t="s">
        <v>8396</v>
      </c>
      <c r="V3612" s="7">
        <v>41</v>
      </c>
      <c r="W3612" s="3" t="s">
        <v>7163</v>
      </c>
      <c r="X3612" s="6">
        <v>4101</v>
      </c>
      <c r="Y3612" s="3" t="s">
        <v>8265</v>
      </c>
      <c r="Z3612" s="6">
        <v>4101004</v>
      </c>
      <c r="AA3612" s="3" t="s">
        <v>9225</v>
      </c>
      <c r="AB3612" s="6">
        <v>41010040007</v>
      </c>
      <c r="AC3612" s="3" t="s">
        <v>10712</v>
      </c>
      <c r="AD3612" s="5">
        <v>1476000</v>
      </c>
      <c r="AE3612" s="5">
        <v>0</v>
      </c>
      <c r="AF3612" s="5">
        <v>0</v>
      </c>
      <c r="AG3612" s="5">
        <v>0</v>
      </c>
      <c r="AH3612" s="5">
        <v>0</v>
      </c>
      <c r="AI3612" s="5">
        <v>0</v>
      </c>
      <c r="AJ3612" s="5">
        <v>0</v>
      </c>
      <c r="AK3612" s="5">
        <v>1476000</v>
      </c>
      <c r="AL3612" s="5">
        <v>0</v>
      </c>
      <c r="AM3612" s="5">
        <v>0</v>
      </c>
      <c r="AN3612" s="5">
        <v>0</v>
      </c>
      <c r="AO3612" s="5">
        <v>0</v>
      </c>
      <c r="AP3612" s="5">
        <v>0</v>
      </c>
      <c r="AQ3612" s="5">
        <v>0</v>
      </c>
      <c r="AR3612" s="5">
        <v>1476000</v>
      </c>
    </row>
    <row r="3613" spans="1:44" x14ac:dyDescent="0.25">
      <c r="A3613" s="6">
        <v>4162</v>
      </c>
      <c r="B3613" s="3" t="s">
        <v>5448</v>
      </c>
      <c r="C3613" s="3" t="s">
        <v>6120</v>
      </c>
      <c r="D3613" s="3" t="s">
        <v>6789</v>
      </c>
      <c r="E3613" s="3" t="s">
        <v>3784</v>
      </c>
      <c r="F3613" s="3" t="s">
        <v>10714</v>
      </c>
      <c r="G3613" s="21">
        <v>5</v>
      </c>
      <c r="H3613" s="8" t="s">
        <v>12710</v>
      </c>
      <c r="I3613" s="3" t="s">
        <v>12526</v>
      </c>
      <c r="J3613" s="3" t="s">
        <v>12660</v>
      </c>
      <c r="K3613" s="7">
        <v>0</v>
      </c>
      <c r="L3613" s="3" t="s">
        <v>5458</v>
      </c>
      <c r="M3613" s="7">
        <v>1104</v>
      </c>
      <c r="N3613" s="3" t="s">
        <v>19</v>
      </c>
      <c r="O3613" s="3" t="s">
        <v>5462</v>
      </c>
      <c r="P3613" s="8" t="s">
        <v>12715</v>
      </c>
      <c r="Q3613" s="8" t="s">
        <v>12717</v>
      </c>
      <c r="R3613" s="4">
        <v>1</v>
      </c>
      <c r="S3613" s="4" t="s">
        <v>5629</v>
      </c>
      <c r="T3613" s="4">
        <v>16</v>
      </c>
      <c r="U3613" s="7" t="s">
        <v>8396</v>
      </c>
      <c r="V3613" s="7">
        <v>41</v>
      </c>
      <c r="W3613" s="3" t="s">
        <v>7163</v>
      </c>
      <c r="X3613" s="6">
        <v>4101</v>
      </c>
      <c r="Y3613" s="3" t="s">
        <v>8265</v>
      </c>
      <c r="Z3613" s="6">
        <v>4101004</v>
      </c>
      <c r="AA3613" s="3" t="s">
        <v>9225</v>
      </c>
      <c r="AB3613" s="6">
        <v>41010040007</v>
      </c>
      <c r="AC3613" s="3" t="s">
        <v>10712</v>
      </c>
      <c r="AD3613" s="5">
        <v>9200000</v>
      </c>
      <c r="AE3613" s="5">
        <v>0</v>
      </c>
      <c r="AF3613" s="5">
        <v>0</v>
      </c>
      <c r="AG3613" s="5">
        <v>0</v>
      </c>
      <c r="AH3613" s="5">
        <v>0</v>
      </c>
      <c r="AI3613" s="5">
        <v>0</v>
      </c>
      <c r="AJ3613" s="5">
        <v>0</v>
      </c>
      <c r="AK3613" s="5">
        <v>9200000</v>
      </c>
      <c r="AL3613" s="5">
        <v>0</v>
      </c>
      <c r="AM3613" s="5">
        <v>0</v>
      </c>
      <c r="AN3613" s="5">
        <v>0</v>
      </c>
      <c r="AO3613" s="5">
        <v>0</v>
      </c>
      <c r="AP3613" s="5">
        <v>0</v>
      </c>
      <c r="AQ3613" s="5">
        <v>0</v>
      </c>
      <c r="AR3613" s="5">
        <v>9200000</v>
      </c>
    </row>
    <row r="3614" spans="1:44" x14ac:dyDescent="0.25">
      <c r="A3614" s="6">
        <v>4162</v>
      </c>
      <c r="B3614" s="3" t="s">
        <v>5448</v>
      </c>
      <c r="C3614" s="3" t="s">
        <v>6120</v>
      </c>
      <c r="D3614" s="3" t="s">
        <v>6789</v>
      </c>
      <c r="E3614" s="3" t="s">
        <v>3785</v>
      </c>
      <c r="F3614" s="3" t="s">
        <v>10715</v>
      </c>
      <c r="G3614" s="21">
        <v>5</v>
      </c>
      <c r="H3614" s="8" t="s">
        <v>12710</v>
      </c>
      <c r="I3614" s="3" t="s">
        <v>12339</v>
      </c>
      <c r="J3614" s="3" t="s">
        <v>12543</v>
      </c>
      <c r="K3614" s="7">
        <v>0</v>
      </c>
      <c r="L3614" s="3" t="s">
        <v>5458</v>
      </c>
      <c r="M3614" s="7">
        <v>1104</v>
      </c>
      <c r="N3614" s="3" t="s">
        <v>19</v>
      </c>
      <c r="O3614" s="3" t="s">
        <v>5462</v>
      </c>
      <c r="P3614" s="8" t="s">
        <v>12715</v>
      </c>
      <c r="Q3614" s="8" t="s">
        <v>12717</v>
      </c>
      <c r="R3614" s="4">
        <v>1</v>
      </c>
      <c r="S3614" s="4" t="s">
        <v>5629</v>
      </c>
      <c r="T3614" s="4">
        <v>16</v>
      </c>
      <c r="U3614" s="7" t="s">
        <v>8396</v>
      </c>
      <c r="V3614" s="7">
        <v>41</v>
      </c>
      <c r="W3614" s="3" t="s">
        <v>7163</v>
      </c>
      <c r="X3614" s="6">
        <v>4101</v>
      </c>
      <c r="Y3614" s="3" t="s">
        <v>8265</v>
      </c>
      <c r="Z3614" s="6">
        <v>4101004</v>
      </c>
      <c r="AA3614" s="3" t="s">
        <v>9225</v>
      </c>
      <c r="AB3614" s="6">
        <v>41010040007</v>
      </c>
      <c r="AC3614" s="3" t="s">
        <v>10712</v>
      </c>
      <c r="AD3614" s="5">
        <v>42000000</v>
      </c>
      <c r="AE3614" s="5">
        <v>0</v>
      </c>
      <c r="AF3614" s="5">
        <v>0</v>
      </c>
      <c r="AG3614" s="5">
        <v>0</v>
      </c>
      <c r="AH3614" s="5">
        <v>0</v>
      </c>
      <c r="AI3614" s="5">
        <v>0</v>
      </c>
      <c r="AJ3614" s="5">
        <v>0</v>
      </c>
      <c r="AK3614" s="5">
        <v>42000000</v>
      </c>
      <c r="AL3614" s="5">
        <v>0</v>
      </c>
      <c r="AM3614" s="5">
        <v>0</v>
      </c>
      <c r="AN3614" s="5">
        <v>0</v>
      </c>
      <c r="AO3614" s="5">
        <v>0</v>
      </c>
      <c r="AP3614" s="5">
        <v>0</v>
      </c>
      <c r="AQ3614" s="5">
        <v>0</v>
      </c>
      <c r="AR3614" s="5">
        <v>42000000</v>
      </c>
    </row>
    <row r="3615" spans="1:44" x14ac:dyDescent="0.25">
      <c r="A3615" s="6">
        <v>4162</v>
      </c>
      <c r="B3615" s="3" t="s">
        <v>5448</v>
      </c>
      <c r="C3615" s="3" t="s">
        <v>6120</v>
      </c>
      <c r="D3615" s="3" t="s">
        <v>6789</v>
      </c>
      <c r="E3615" s="3" t="s">
        <v>3786</v>
      </c>
      <c r="F3615" s="3" t="s">
        <v>10716</v>
      </c>
      <c r="G3615" s="21">
        <v>5</v>
      </c>
      <c r="H3615" s="8" t="s">
        <v>12710</v>
      </c>
      <c r="I3615" s="3" t="s">
        <v>12526</v>
      </c>
      <c r="J3615" s="3" t="s">
        <v>12660</v>
      </c>
      <c r="K3615" s="7">
        <v>0</v>
      </c>
      <c r="L3615" s="3" t="s">
        <v>5458</v>
      </c>
      <c r="M3615" s="7">
        <v>1104</v>
      </c>
      <c r="N3615" s="3" t="s">
        <v>19</v>
      </c>
      <c r="O3615" s="3" t="s">
        <v>5462</v>
      </c>
      <c r="P3615" s="8" t="s">
        <v>12715</v>
      </c>
      <c r="Q3615" s="8" t="s">
        <v>12717</v>
      </c>
      <c r="R3615" s="4">
        <v>1</v>
      </c>
      <c r="S3615" s="4" t="s">
        <v>5629</v>
      </c>
      <c r="T3615" s="4">
        <v>16</v>
      </c>
      <c r="U3615" s="7" t="s">
        <v>8396</v>
      </c>
      <c r="V3615" s="7">
        <v>41</v>
      </c>
      <c r="W3615" s="3" t="s">
        <v>7163</v>
      </c>
      <c r="X3615" s="6">
        <v>4101</v>
      </c>
      <c r="Y3615" s="3" t="s">
        <v>8265</v>
      </c>
      <c r="Z3615" s="6">
        <v>4101004</v>
      </c>
      <c r="AA3615" s="3" t="s">
        <v>9225</v>
      </c>
      <c r="AB3615" s="6">
        <v>41010040007</v>
      </c>
      <c r="AC3615" s="3" t="s">
        <v>10712</v>
      </c>
      <c r="AD3615" s="5">
        <v>56696800</v>
      </c>
      <c r="AE3615" s="5">
        <v>0</v>
      </c>
      <c r="AF3615" s="5">
        <v>0</v>
      </c>
      <c r="AG3615" s="5">
        <v>0</v>
      </c>
      <c r="AH3615" s="5">
        <v>0</v>
      </c>
      <c r="AI3615" s="5">
        <v>0</v>
      </c>
      <c r="AJ3615" s="5">
        <v>0</v>
      </c>
      <c r="AK3615" s="5">
        <v>56696800</v>
      </c>
      <c r="AL3615" s="5">
        <v>0</v>
      </c>
      <c r="AM3615" s="5">
        <v>0</v>
      </c>
      <c r="AN3615" s="5">
        <v>0</v>
      </c>
      <c r="AO3615" s="5">
        <v>0</v>
      </c>
      <c r="AP3615" s="5">
        <v>0</v>
      </c>
      <c r="AQ3615" s="5">
        <v>0</v>
      </c>
      <c r="AR3615" s="5">
        <v>56696800</v>
      </c>
    </row>
    <row r="3616" spans="1:44" x14ac:dyDescent="0.25">
      <c r="A3616" s="6">
        <v>4162</v>
      </c>
      <c r="B3616" s="3" t="s">
        <v>5448</v>
      </c>
      <c r="C3616" s="3" t="s">
        <v>6120</v>
      </c>
      <c r="D3616" s="3" t="s">
        <v>6789</v>
      </c>
      <c r="E3616" s="3" t="s">
        <v>3787</v>
      </c>
      <c r="F3616" s="3" t="s">
        <v>10717</v>
      </c>
      <c r="G3616" s="21">
        <v>5</v>
      </c>
      <c r="H3616" s="8" t="s">
        <v>12710</v>
      </c>
      <c r="I3616" s="3" t="s">
        <v>12350</v>
      </c>
      <c r="J3616" s="3" t="s">
        <v>12554</v>
      </c>
      <c r="K3616" s="7">
        <v>0</v>
      </c>
      <c r="L3616" s="3" t="s">
        <v>5458</v>
      </c>
      <c r="M3616" s="7">
        <v>1104</v>
      </c>
      <c r="N3616" s="3" t="s">
        <v>19</v>
      </c>
      <c r="O3616" s="3" t="s">
        <v>5462</v>
      </c>
      <c r="P3616" s="8" t="s">
        <v>12715</v>
      </c>
      <c r="Q3616" s="8" t="s">
        <v>12717</v>
      </c>
      <c r="R3616" s="4">
        <v>1</v>
      </c>
      <c r="S3616" s="4" t="s">
        <v>5629</v>
      </c>
      <c r="T3616" s="4">
        <v>16</v>
      </c>
      <c r="U3616" s="7" t="s">
        <v>8396</v>
      </c>
      <c r="V3616" s="7">
        <v>41</v>
      </c>
      <c r="W3616" s="3" t="s">
        <v>7163</v>
      </c>
      <c r="X3616" s="6">
        <v>4101</v>
      </c>
      <c r="Y3616" s="3" t="s">
        <v>8265</v>
      </c>
      <c r="Z3616" s="6">
        <v>4101004</v>
      </c>
      <c r="AA3616" s="3" t="s">
        <v>9225</v>
      </c>
      <c r="AB3616" s="6">
        <v>41010040007</v>
      </c>
      <c r="AC3616" s="3" t="s">
        <v>10712</v>
      </c>
      <c r="AD3616" s="5">
        <v>4800000</v>
      </c>
      <c r="AE3616" s="5">
        <v>0</v>
      </c>
      <c r="AF3616" s="5">
        <v>0</v>
      </c>
      <c r="AG3616" s="5">
        <v>0</v>
      </c>
      <c r="AH3616" s="5">
        <v>0</v>
      </c>
      <c r="AI3616" s="5">
        <v>0</v>
      </c>
      <c r="AJ3616" s="5">
        <v>0</v>
      </c>
      <c r="AK3616" s="5">
        <v>4800000</v>
      </c>
      <c r="AL3616" s="5">
        <v>0</v>
      </c>
      <c r="AM3616" s="5">
        <v>0</v>
      </c>
      <c r="AN3616" s="5">
        <v>0</v>
      </c>
      <c r="AO3616" s="5">
        <v>0</v>
      </c>
      <c r="AP3616" s="5">
        <v>0</v>
      </c>
      <c r="AQ3616" s="5">
        <v>0</v>
      </c>
      <c r="AR3616" s="5">
        <v>4800000</v>
      </c>
    </row>
    <row r="3617" spans="1:44" x14ac:dyDescent="0.25">
      <c r="A3617" s="6">
        <v>4162</v>
      </c>
      <c r="B3617" s="3" t="s">
        <v>5448</v>
      </c>
      <c r="C3617" s="3" t="s">
        <v>6120</v>
      </c>
      <c r="D3617" s="3" t="s">
        <v>6789</v>
      </c>
      <c r="E3617" s="3" t="s">
        <v>3788</v>
      </c>
      <c r="F3617" s="3" t="s">
        <v>10718</v>
      </c>
      <c r="G3617" s="21">
        <v>5</v>
      </c>
      <c r="H3617" s="8" t="s">
        <v>12710</v>
      </c>
      <c r="I3617" s="3" t="s">
        <v>12339</v>
      </c>
      <c r="J3617" s="3" t="s">
        <v>12543</v>
      </c>
      <c r="K3617" s="7">
        <v>0</v>
      </c>
      <c r="L3617" s="3" t="s">
        <v>5458</v>
      </c>
      <c r="M3617" s="7">
        <v>1104</v>
      </c>
      <c r="N3617" s="3" t="s">
        <v>19</v>
      </c>
      <c r="O3617" s="3" t="s">
        <v>5462</v>
      </c>
      <c r="P3617" s="8" t="s">
        <v>12715</v>
      </c>
      <c r="Q3617" s="8" t="s">
        <v>12717</v>
      </c>
      <c r="R3617" s="4">
        <v>1</v>
      </c>
      <c r="S3617" s="4" t="s">
        <v>5629</v>
      </c>
      <c r="T3617" s="4">
        <v>16</v>
      </c>
      <c r="U3617" s="7" t="s">
        <v>8396</v>
      </c>
      <c r="V3617" s="7">
        <v>41</v>
      </c>
      <c r="W3617" s="3" t="s">
        <v>7163</v>
      </c>
      <c r="X3617" s="6">
        <v>4101</v>
      </c>
      <c r="Y3617" s="3" t="s">
        <v>8265</v>
      </c>
      <c r="Z3617" s="6">
        <v>4101004</v>
      </c>
      <c r="AA3617" s="3" t="s">
        <v>9225</v>
      </c>
      <c r="AB3617" s="6">
        <v>41010040007</v>
      </c>
      <c r="AC3617" s="3" t="s">
        <v>10712</v>
      </c>
      <c r="AD3617" s="5">
        <v>5708640</v>
      </c>
      <c r="AE3617" s="5">
        <v>0</v>
      </c>
      <c r="AF3617" s="5">
        <v>0</v>
      </c>
      <c r="AG3617" s="5">
        <v>0</v>
      </c>
      <c r="AH3617" s="5">
        <v>0</v>
      </c>
      <c r="AI3617" s="5">
        <v>0</v>
      </c>
      <c r="AJ3617" s="5">
        <v>0</v>
      </c>
      <c r="AK3617" s="5">
        <v>5708640</v>
      </c>
      <c r="AL3617" s="5">
        <v>0</v>
      </c>
      <c r="AM3617" s="5">
        <v>0</v>
      </c>
      <c r="AN3617" s="5">
        <v>0</v>
      </c>
      <c r="AO3617" s="5">
        <v>0</v>
      </c>
      <c r="AP3617" s="5">
        <v>0</v>
      </c>
      <c r="AQ3617" s="5">
        <v>0</v>
      </c>
      <c r="AR3617" s="5">
        <v>5708640</v>
      </c>
    </row>
    <row r="3618" spans="1:44" x14ac:dyDescent="0.25">
      <c r="A3618" s="6">
        <v>4162</v>
      </c>
      <c r="B3618" s="3" t="s">
        <v>5448</v>
      </c>
      <c r="C3618" s="3" t="s">
        <v>6121</v>
      </c>
      <c r="D3618" s="3" t="s">
        <v>6790</v>
      </c>
      <c r="E3618" s="3" t="s">
        <v>3789</v>
      </c>
      <c r="F3618" s="3" t="s">
        <v>10719</v>
      </c>
      <c r="G3618" s="21">
        <v>5</v>
      </c>
      <c r="H3618" s="8" t="s">
        <v>12710</v>
      </c>
      <c r="I3618" s="3" t="s">
        <v>12526</v>
      </c>
      <c r="J3618" s="3" t="s">
        <v>12660</v>
      </c>
      <c r="K3618" s="7">
        <v>0</v>
      </c>
      <c r="L3618" s="3" t="s">
        <v>5458</v>
      </c>
      <c r="M3618" s="7">
        <v>1104</v>
      </c>
      <c r="N3618" s="3" t="s">
        <v>19</v>
      </c>
      <c r="O3618" s="3" t="s">
        <v>5462</v>
      </c>
      <c r="P3618" s="8" t="s">
        <v>12715</v>
      </c>
      <c r="Q3618" s="8" t="s">
        <v>12717</v>
      </c>
      <c r="R3618" s="4">
        <v>1</v>
      </c>
      <c r="S3618" s="4" t="s">
        <v>5629</v>
      </c>
      <c r="T3618" s="4">
        <v>7</v>
      </c>
      <c r="U3618" s="7" t="s">
        <v>9224</v>
      </c>
      <c r="V3618" s="7">
        <v>41</v>
      </c>
      <c r="W3618" s="3" t="s">
        <v>7163</v>
      </c>
      <c r="X3618" s="6">
        <v>4101</v>
      </c>
      <c r="Y3618" s="3" t="s">
        <v>8265</v>
      </c>
      <c r="Z3618" s="6">
        <v>4101004</v>
      </c>
      <c r="AA3618" s="3" t="s">
        <v>9225</v>
      </c>
      <c r="AB3618" s="6">
        <v>41010040007</v>
      </c>
      <c r="AC3618" s="3" t="s">
        <v>10712</v>
      </c>
      <c r="AD3618" s="5">
        <v>1296000</v>
      </c>
      <c r="AE3618" s="5">
        <v>0</v>
      </c>
      <c r="AF3618" s="5">
        <v>0</v>
      </c>
      <c r="AG3618" s="5">
        <v>0</v>
      </c>
      <c r="AH3618" s="5">
        <v>0</v>
      </c>
      <c r="AI3618" s="5">
        <v>0</v>
      </c>
      <c r="AJ3618" s="5">
        <v>0</v>
      </c>
      <c r="AK3618" s="5">
        <v>1296000</v>
      </c>
      <c r="AL3618" s="5">
        <v>0</v>
      </c>
      <c r="AM3618" s="5">
        <v>0</v>
      </c>
      <c r="AN3618" s="5">
        <v>0</v>
      </c>
      <c r="AO3618" s="5">
        <v>0</v>
      </c>
      <c r="AP3618" s="5">
        <v>0</v>
      </c>
      <c r="AQ3618" s="5">
        <v>0</v>
      </c>
      <c r="AR3618" s="5">
        <v>1296000</v>
      </c>
    </row>
    <row r="3619" spans="1:44" x14ac:dyDescent="0.25">
      <c r="A3619" s="6">
        <v>4162</v>
      </c>
      <c r="B3619" s="3" t="s">
        <v>5448</v>
      </c>
      <c r="C3619" s="3" t="s">
        <v>6121</v>
      </c>
      <c r="D3619" s="3" t="s">
        <v>6790</v>
      </c>
      <c r="E3619" s="3" t="s">
        <v>3790</v>
      </c>
      <c r="F3619" s="3" t="s">
        <v>10720</v>
      </c>
      <c r="G3619" s="21">
        <v>5</v>
      </c>
      <c r="H3619" s="8" t="s">
        <v>12710</v>
      </c>
      <c r="I3619" s="3" t="s">
        <v>12526</v>
      </c>
      <c r="J3619" s="3" t="s">
        <v>12660</v>
      </c>
      <c r="K3619" s="7">
        <v>0</v>
      </c>
      <c r="L3619" s="3" t="s">
        <v>5458</v>
      </c>
      <c r="M3619" s="7">
        <v>1104</v>
      </c>
      <c r="N3619" s="3" t="s">
        <v>19</v>
      </c>
      <c r="O3619" s="3" t="s">
        <v>5462</v>
      </c>
      <c r="P3619" s="8" t="s">
        <v>12715</v>
      </c>
      <c r="Q3619" s="8" t="s">
        <v>12717</v>
      </c>
      <c r="R3619" s="4">
        <v>1</v>
      </c>
      <c r="S3619" s="4" t="s">
        <v>5629</v>
      </c>
      <c r="T3619" s="4">
        <v>7</v>
      </c>
      <c r="U3619" s="7" t="s">
        <v>9224</v>
      </c>
      <c r="V3619" s="7">
        <v>41</v>
      </c>
      <c r="W3619" s="3" t="s">
        <v>7163</v>
      </c>
      <c r="X3619" s="6">
        <v>4101</v>
      </c>
      <c r="Y3619" s="3" t="s">
        <v>8265</v>
      </c>
      <c r="Z3619" s="6">
        <v>4101004</v>
      </c>
      <c r="AA3619" s="3" t="s">
        <v>9225</v>
      </c>
      <c r="AB3619" s="6">
        <v>41010040007</v>
      </c>
      <c r="AC3619" s="3" t="s">
        <v>10712</v>
      </c>
      <c r="AD3619" s="5">
        <v>8600000</v>
      </c>
      <c r="AE3619" s="5">
        <v>0</v>
      </c>
      <c r="AF3619" s="5">
        <v>0</v>
      </c>
      <c r="AG3619" s="5">
        <v>0</v>
      </c>
      <c r="AH3619" s="5">
        <v>0</v>
      </c>
      <c r="AI3619" s="5">
        <v>0</v>
      </c>
      <c r="AJ3619" s="5">
        <v>0</v>
      </c>
      <c r="AK3619" s="5">
        <v>8600000</v>
      </c>
      <c r="AL3619" s="5">
        <v>0</v>
      </c>
      <c r="AM3619" s="5">
        <v>0</v>
      </c>
      <c r="AN3619" s="5">
        <v>0</v>
      </c>
      <c r="AO3619" s="5">
        <v>0</v>
      </c>
      <c r="AP3619" s="5">
        <v>0</v>
      </c>
      <c r="AQ3619" s="5">
        <v>0</v>
      </c>
      <c r="AR3619" s="5">
        <v>8600000</v>
      </c>
    </row>
    <row r="3620" spans="1:44" x14ac:dyDescent="0.25">
      <c r="A3620" s="6">
        <v>4162</v>
      </c>
      <c r="B3620" s="3" t="s">
        <v>5448</v>
      </c>
      <c r="C3620" s="3" t="s">
        <v>6121</v>
      </c>
      <c r="D3620" s="3" t="s">
        <v>6790</v>
      </c>
      <c r="E3620" s="3" t="s">
        <v>3791</v>
      </c>
      <c r="F3620" s="3" t="s">
        <v>10721</v>
      </c>
      <c r="G3620" s="21">
        <v>5</v>
      </c>
      <c r="H3620" s="8" t="s">
        <v>12710</v>
      </c>
      <c r="I3620" s="3" t="s">
        <v>12339</v>
      </c>
      <c r="J3620" s="3" t="s">
        <v>12543</v>
      </c>
      <c r="K3620" s="7">
        <v>0</v>
      </c>
      <c r="L3620" s="3" t="s">
        <v>5458</v>
      </c>
      <c r="M3620" s="7">
        <v>1104</v>
      </c>
      <c r="N3620" s="3" t="s">
        <v>19</v>
      </c>
      <c r="O3620" s="3" t="s">
        <v>5462</v>
      </c>
      <c r="P3620" s="8" t="s">
        <v>12715</v>
      </c>
      <c r="Q3620" s="8" t="s">
        <v>12717</v>
      </c>
      <c r="R3620" s="4">
        <v>1</v>
      </c>
      <c r="S3620" s="4" t="s">
        <v>5629</v>
      </c>
      <c r="T3620" s="4">
        <v>7</v>
      </c>
      <c r="U3620" s="7" t="s">
        <v>9224</v>
      </c>
      <c r="V3620" s="7">
        <v>41</v>
      </c>
      <c r="W3620" s="3" t="s">
        <v>7163</v>
      </c>
      <c r="X3620" s="6">
        <v>4101</v>
      </c>
      <c r="Y3620" s="3" t="s">
        <v>8265</v>
      </c>
      <c r="Z3620" s="6">
        <v>4101004</v>
      </c>
      <c r="AA3620" s="3" t="s">
        <v>9225</v>
      </c>
      <c r="AB3620" s="6">
        <v>41010040007</v>
      </c>
      <c r="AC3620" s="3" t="s">
        <v>10712</v>
      </c>
      <c r="AD3620" s="5">
        <v>40800000</v>
      </c>
      <c r="AE3620" s="5">
        <v>0</v>
      </c>
      <c r="AF3620" s="5">
        <v>0</v>
      </c>
      <c r="AG3620" s="5">
        <v>0</v>
      </c>
      <c r="AH3620" s="5">
        <v>0</v>
      </c>
      <c r="AI3620" s="5">
        <v>0</v>
      </c>
      <c r="AJ3620" s="5">
        <v>0</v>
      </c>
      <c r="AK3620" s="5">
        <v>40800000</v>
      </c>
      <c r="AL3620" s="5">
        <v>0</v>
      </c>
      <c r="AM3620" s="5">
        <v>0</v>
      </c>
      <c r="AN3620" s="5">
        <v>0</v>
      </c>
      <c r="AO3620" s="5">
        <v>0</v>
      </c>
      <c r="AP3620" s="5">
        <v>0</v>
      </c>
      <c r="AQ3620" s="5">
        <v>0</v>
      </c>
      <c r="AR3620" s="5">
        <v>40800000</v>
      </c>
    </row>
    <row r="3621" spans="1:44" x14ac:dyDescent="0.25">
      <c r="A3621" s="6">
        <v>4162</v>
      </c>
      <c r="B3621" s="3" t="s">
        <v>5448</v>
      </c>
      <c r="C3621" s="3" t="s">
        <v>6121</v>
      </c>
      <c r="D3621" s="3" t="s">
        <v>6790</v>
      </c>
      <c r="E3621" s="3" t="s">
        <v>3792</v>
      </c>
      <c r="F3621" s="3" t="s">
        <v>10722</v>
      </c>
      <c r="G3621" s="21">
        <v>5</v>
      </c>
      <c r="H3621" s="8" t="s">
        <v>12710</v>
      </c>
      <c r="I3621" s="3" t="s">
        <v>12526</v>
      </c>
      <c r="J3621" s="3" t="s">
        <v>12660</v>
      </c>
      <c r="K3621" s="7">
        <v>0</v>
      </c>
      <c r="L3621" s="3" t="s">
        <v>5458</v>
      </c>
      <c r="M3621" s="7">
        <v>1104</v>
      </c>
      <c r="N3621" s="3" t="s">
        <v>19</v>
      </c>
      <c r="O3621" s="3" t="s">
        <v>5462</v>
      </c>
      <c r="P3621" s="8" t="s">
        <v>12715</v>
      </c>
      <c r="Q3621" s="8" t="s">
        <v>12717</v>
      </c>
      <c r="R3621" s="4">
        <v>1</v>
      </c>
      <c r="S3621" s="4" t="s">
        <v>5629</v>
      </c>
      <c r="T3621" s="4">
        <v>7</v>
      </c>
      <c r="U3621" s="7" t="s">
        <v>9224</v>
      </c>
      <c r="V3621" s="7">
        <v>41</v>
      </c>
      <c r="W3621" s="3" t="s">
        <v>7163</v>
      </c>
      <c r="X3621" s="6">
        <v>4101</v>
      </c>
      <c r="Y3621" s="3" t="s">
        <v>8265</v>
      </c>
      <c r="Z3621" s="6">
        <v>4101004</v>
      </c>
      <c r="AA3621" s="3" t="s">
        <v>9225</v>
      </c>
      <c r="AB3621" s="6">
        <v>41010040007</v>
      </c>
      <c r="AC3621" s="3" t="s">
        <v>10712</v>
      </c>
      <c r="AD3621" s="5">
        <v>56202000</v>
      </c>
      <c r="AE3621" s="5">
        <v>0</v>
      </c>
      <c r="AF3621" s="5">
        <v>0</v>
      </c>
      <c r="AG3621" s="5">
        <v>0</v>
      </c>
      <c r="AH3621" s="5">
        <v>0</v>
      </c>
      <c r="AI3621" s="5">
        <v>0</v>
      </c>
      <c r="AJ3621" s="5">
        <v>0</v>
      </c>
      <c r="AK3621" s="5">
        <v>56202000</v>
      </c>
      <c r="AL3621" s="5">
        <v>0</v>
      </c>
      <c r="AM3621" s="5">
        <v>0</v>
      </c>
      <c r="AN3621" s="5">
        <v>0</v>
      </c>
      <c r="AO3621" s="5">
        <v>0</v>
      </c>
      <c r="AP3621" s="5">
        <v>0</v>
      </c>
      <c r="AQ3621" s="5">
        <v>0</v>
      </c>
      <c r="AR3621" s="5">
        <v>56202000</v>
      </c>
    </row>
    <row r="3622" spans="1:44" x14ac:dyDescent="0.25">
      <c r="A3622" s="6">
        <v>4162</v>
      </c>
      <c r="B3622" s="3" t="s">
        <v>5448</v>
      </c>
      <c r="C3622" s="3" t="s">
        <v>6121</v>
      </c>
      <c r="D3622" s="3" t="s">
        <v>6790</v>
      </c>
      <c r="E3622" s="3" t="s">
        <v>3793</v>
      </c>
      <c r="F3622" s="3" t="s">
        <v>10723</v>
      </c>
      <c r="G3622" s="21">
        <v>5</v>
      </c>
      <c r="H3622" s="8" t="s">
        <v>12710</v>
      </c>
      <c r="I3622" s="3" t="s">
        <v>12350</v>
      </c>
      <c r="J3622" s="3" t="s">
        <v>12554</v>
      </c>
      <c r="K3622" s="7">
        <v>0</v>
      </c>
      <c r="L3622" s="3" t="s">
        <v>5458</v>
      </c>
      <c r="M3622" s="7">
        <v>1104</v>
      </c>
      <c r="N3622" s="3" t="s">
        <v>19</v>
      </c>
      <c r="O3622" s="3" t="s">
        <v>5462</v>
      </c>
      <c r="P3622" s="8" t="s">
        <v>12715</v>
      </c>
      <c r="Q3622" s="8" t="s">
        <v>12717</v>
      </c>
      <c r="R3622" s="4">
        <v>1</v>
      </c>
      <c r="S3622" s="4" t="s">
        <v>5629</v>
      </c>
      <c r="T3622" s="4">
        <v>7</v>
      </c>
      <c r="U3622" s="7" t="s">
        <v>9224</v>
      </c>
      <c r="V3622" s="7">
        <v>41</v>
      </c>
      <c r="W3622" s="3" t="s">
        <v>7163</v>
      </c>
      <c r="X3622" s="6">
        <v>4101</v>
      </c>
      <c r="Y3622" s="3" t="s">
        <v>8265</v>
      </c>
      <c r="Z3622" s="6">
        <v>4101004</v>
      </c>
      <c r="AA3622" s="3" t="s">
        <v>9225</v>
      </c>
      <c r="AB3622" s="6">
        <v>41010040007</v>
      </c>
      <c r="AC3622" s="3" t="s">
        <v>10712</v>
      </c>
      <c r="AD3622" s="5">
        <v>2100000</v>
      </c>
      <c r="AE3622" s="5">
        <v>0</v>
      </c>
      <c r="AF3622" s="5">
        <v>0</v>
      </c>
      <c r="AG3622" s="5">
        <v>0</v>
      </c>
      <c r="AH3622" s="5">
        <v>0</v>
      </c>
      <c r="AI3622" s="5">
        <v>0</v>
      </c>
      <c r="AJ3622" s="5">
        <v>0</v>
      </c>
      <c r="AK3622" s="5">
        <v>2100000</v>
      </c>
      <c r="AL3622" s="5">
        <v>0</v>
      </c>
      <c r="AM3622" s="5">
        <v>0</v>
      </c>
      <c r="AN3622" s="5">
        <v>0</v>
      </c>
      <c r="AO3622" s="5">
        <v>0</v>
      </c>
      <c r="AP3622" s="5">
        <v>0</v>
      </c>
      <c r="AQ3622" s="5">
        <v>0</v>
      </c>
      <c r="AR3622" s="5">
        <v>2100000</v>
      </c>
    </row>
    <row r="3623" spans="1:44" x14ac:dyDescent="0.25">
      <c r="A3623" s="6">
        <v>4162</v>
      </c>
      <c r="B3623" s="3" t="s">
        <v>5448</v>
      </c>
      <c r="C3623" s="3" t="s">
        <v>6121</v>
      </c>
      <c r="D3623" s="3" t="s">
        <v>6790</v>
      </c>
      <c r="E3623" s="3" t="s">
        <v>3794</v>
      </c>
      <c r="F3623" s="3" t="s">
        <v>10724</v>
      </c>
      <c r="G3623" s="21">
        <v>5</v>
      </c>
      <c r="H3623" s="8" t="s">
        <v>12710</v>
      </c>
      <c r="I3623" s="3" t="s">
        <v>12339</v>
      </c>
      <c r="J3623" s="3" t="s">
        <v>12543</v>
      </c>
      <c r="K3623" s="7">
        <v>0</v>
      </c>
      <c r="L3623" s="3" t="s">
        <v>5458</v>
      </c>
      <c r="M3623" s="7">
        <v>1104</v>
      </c>
      <c r="N3623" s="3" t="s">
        <v>19</v>
      </c>
      <c r="O3623" s="3" t="s">
        <v>5462</v>
      </c>
      <c r="P3623" s="8" t="s">
        <v>12715</v>
      </c>
      <c r="Q3623" s="8" t="s">
        <v>12717</v>
      </c>
      <c r="R3623" s="4">
        <v>1</v>
      </c>
      <c r="S3623" s="4" t="s">
        <v>5629</v>
      </c>
      <c r="T3623" s="4">
        <v>7</v>
      </c>
      <c r="U3623" s="7" t="s">
        <v>9224</v>
      </c>
      <c r="V3623" s="7">
        <v>41</v>
      </c>
      <c r="W3623" s="3" t="s">
        <v>7163</v>
      </c>
      <c r="X3623" s="6">
        <v>4101</v>
      </c>
      <c r="Y3623" s="3" t="s">
        <v>8265</v>
      </c>
      <c r="Z3623" s="6">
        <v>4101004</v>
      </c>
      <c r="AA3623" s="3" t="s">
        <v>9225</v>
      </c>
      <c r="AB3623" s="6">
        <v>41010040007</v>
      </c>
      <c r="AC3623" s="3" t="s">
        <v>10712</v>
      </c>
      <c r="AD3623" s="5">
        <v>5449900</v>
      </c>
      <c r="AE3623" s="5">
        <v>0</v>
      </c>
      <c r="AF3623" s="5">
        <v>0</v>
      </c>
      <c r="AG3623" s="5">
        <v>0</v>
      </c>
      <c r="AH3623" s="5">
        <v>0</v>
      </c>
      <c r="AI3623" s="5">
        <v>0</v>
      </c>
      <c r="AJ3623" s="5">
        <v>0</v>
      </c>
      <c r="AK3623" s="5">
        <v>5449900</v>
      </c>
      <c r="AL3623" s="5">
        <v>0</v>
      </c>
      <c r="AM3623" s="5">
        <v>0</v>
      </c>
      <c r="AN3623" s="5">
        <v>0</v>
      </c>
      <c r="AO3623" s="5">
        <v>0</v>
      </c>
      <c r="AP3623" s="5">
        <v>0</v>
      </c>
      <c r="AQ3623" s="5">
        <v>0</v>
      </c>
      <c r="AR3623" s="5">
        <v>5449900</v>
      </c>
    </row>
    <row r="3624" spans="1:44" x14ac:dyDescent="0.25">
      <c r="A3624" s="6">
        <v>4162</v>
      </c>
      <c r="B3624" s="3" t="s">
        <v>5448</v>
      </c>
      <c r="C3624" s="3" t="s">
        <v>6122</v>
      </c>
      <c r="D3624" s="3" t="s">
        <v>6791</v>
      </c>
      <c r="E3624" s="3" t="s">
        <v>3795</v>
      </c>
      <c r="F3624" s="3" t="s">
        <v>10726</v>
      </c>
      <c r="G3624" s="21">
        <v>5</v>
      </c>
      <c r="H3624" s="8" t="s">
        <v>12710</v>
      </c>
      <c r="I3624" s="3" t="s">
        <v>12339</v>
      </c>
      <c r="J3624" s="3" t="s">
        <v>12543</v>
      </c>
      <c r="K3624" s="7">
        <v>0</v>
      </c>
      <c r="L3624" s="3" t="s">
        <v>5458</v>
      </c>
      <c r="M3624" s="7">
        <v>1104</v>
      </c>
      <c r="N3624" s="3" t="s">
        <v>19</v>
      </c>
      <c r="O3624" s="3" t="s">
        <v>5462</v>
      </c>
      <c r="P3624" s="8" t="s">
        <v>12715</v>
      </c>
      <c r="Q3624" s="8" t="s">
        <v>12717</v>
      </c>
      <c r="R3624" s="4">
        <v>0</v>
      </c>
      <c r="S3624" s="4" t="s">
        <v>5627</v>
      </c>
      <c r="T3624" s="4">
        <v>99</v>
      </c>
      <c r="U3624" s="7" t="s">
        <v>6298</v>
      </c>
      <c r="V3624" s="7">
        <v>41</v>
      </c>
      <c r="W3624" s="3" t="s">
        <v>7163</v>
      </c>
      <c r="X3624" s="6">
        <v>4101</v>
      </c>
      <c r="Y3624" s="3" t="s">
        <v>8265</v>
      </c>
      <c r="Z3624" s="6">
        <v>4101004</v>
      </c>
      <c r="AA3624" s="3" t="s">
        <v>9225</v>
      </c>
      <c r="AB3624" s="6">
        <v>41010040008</v>
      </c>
      <c r="AC3624" s="3" t="s">
        <v>10725</v>
      </c>
      <c r="AD3624" s="5">
        <v>872557306</v>
      </c>
      <c r="AE3624" s="5">
        <v>0</v>
      </c>
      <c r="AF3624" s="5">
        <v>0</v>
      </c>
      <c r="AG3624" s="5">
        <v>0</v>
      </c>
      <c r="AH3624" s="5">
        <v>0</v>
      </c>
      <c r="AI3624" s="5">
        <v>0</v>
      </c>
      <c r="AJ3624" s="5">
        <v>0</v>
      </c>
      <c r="AK3624" s="5">
        <v>872557306</v>
      </c>
      <c r="AL3624" s="5">
        <v>34200000</v>
      </c>
      <c r="AM3624" s="5">
        <v>34200000</v>
      </c>
      <c r="AN3624" s="5">
        <v>0</v>
      </c>
      <c r="AO3624" s="5">
        <v>0</v>
      </c>
      <c r="AP3624" s="5">
        <v>34200000</v>
      </c>
      <c r="AQ3624" s="5">
        <v>0</v>
      </c>
      <c r="AR3624" s="5">
        <v>838357306</v>
      </c>
    </row>
    <row r="3625" spans="1:44" x14ac:dyDescent="0.25">
      <c r="A3625" s="6">
        <v>4162</v>
      </c>
      <c r="B3625" s="3" t="s">
        <v>5448</v>
      </c>
      <c r="C3625" s="3" t="s">
        <v>6122</v>
      </c>
      <c r="D3625" s="3" t="s">
        <v>6791</v>
      </c>
      <c r="E3625" s="3" t="s">
        <v>3796</v>
      </c>
      <c r="F3625" s="3" t="s">
        <v>10727</v>
      </c>
      <c r="G3625" s="21">
        <v>5</v>
      </c>
      <c r="H3625" s="8" t="s">
        <v>12710</v>
      </c>
      <c r="I3625" s="3" t="s">
        <v>12339</v>
      </c>
      <c r="J3625" s="3" t="s">
        <v>12543</v>
      </c>
      <c r="K3625" s="7">
        <v>0</v>
      </c>
      <c r="L3625" s="3" t="s">
        <v>5458</v>
      </c>
      <c r="M3625" s="7">
        <v>1104</v>
      </c>
      <c r="N3625" s="3" t="s">
        <v>19</v>
      </c>
      <c r="O3625" s="3" t="s">
        <v>5462</v>
      </c>
      <c r="P3625" s="8" t="s">
        <v>12715</v>
      </c>
      <c r="Q3625" s="8" t="s">
        <v>12717</v>
      </c>
      <c r="R3625" s="4">
        <v>0</v>
      </c>
      <c r="S3625" s="4" t="s">
        <v>5627</v>
      </c>
      <c r="T3625" s="4">
        <v>99</v>
      </c>
      <c r="U3625" s="7" t="s">
        <v>6298</v>
      </c>
      <c r="V3625" s="7">
        <v>41</v>
      </c>
      <c r="W3625" s="3" t="s">
        <v>7163</v>
      </c>
      <c r="X3625" s="6">
        <v>4101</v>
      </c>
      <c r="Y3625" s="3" t="s">
        <v>8265</v>
      </c>
      <c r="Z3625" s="6">
        <v>4101004</v>
      </c>
      <c r="AA3625" s="3" t="s">
        <v>9225</v>
      </c>
      <c r="AB3625" s="6">
        <v>41010040008</v>
      </c>
      <c r="AC3625" s="3" t="s">
        <v>10725</v>
      </c>
      <c r="AD3625" s="5">
        <v>81812900</v>
      </c>
      <c r="AE3625" s="5">
        <v>0</v>
      </c>
      <c r="AF3625" s="5">
        <v>0</v>
      </c>
      <c r="AG3625" s="5">
        <v>0</v>
      </c>
      <c r="AH3625" s="5">
        <v>0</v>
      </c>
      <c r="AI3625" s="5">
        <v>0</v>
      </c>
      <c r="AJ3625" s="5">
        <v>0</v>
      </c>
      <c r="AK3625" s="5">
        <v>81812900</v>
      </c>
      <c r="AL3625" s="5">
        <v>0</v>
      </c>
      <c r="AM3625" s="5">
        <v>0</v>
      </c>
      <c r="AN3625" s="5">
        <v>0</v>
      </c>
      <c r="AO3625" s="5">
        <v>0</v>
      </c>
      <c r="AP3625" s="5">
        <v>0</v>
      </c>
      <c r="AQ3625" s="5">
        <v>0</v>
      </c>
      <c r="AR3625" s="5">
        <v>81812900</v>
      </c>
    </row>
    <row r="3626" spans="1:44" x14ac:dyDescent="0.25">
      <c r="A3626" s="6">
        <v>4162</v>
      </c>
      <c r="B3626" s="3" t="s">
        <v>5448</v>
      </c>
      <c r="C3626" s="3" t="s">
        <v>6123</v>
      </c>
      <c r="D3626" s="3" t="s">
        <v>6792</v>
      </c>
      <c r="E3626" s="3" t="s">
        <v>3797</v>
      </c>
      <c r="F3626" s="3" t="s">
        <v>10729</v>
      </c>
      <c r="G3626" s="21">
        <v>5</v>
      </c>
      <c r="H3626" s="8" t="s">
        <v>12710</v>
      </c>
      <c r="I3626" s="3" t="s">
        <v>12339</v>
      </c>
      <c r="J3626" s="3" t="s">
        <v>12543</v>
      </c>
      <c r="K3626" s="7">
        <v>0</v>
      </c>
      <c r="L3626" s="3" t="s">
        <v>5458</v>
      </c>
      <c r="M3626" s="7">
        <v>1104</v>
      </c>
      <c r="N3626" s="3" t="s">
        <v>19</v>
      </c>
      <c r="O3626" s="3" t="s">
        <v>5462</v>
      </c>
      <c r="P3626" s="8" t="s">
        <v>12715</v>
      </c>
      <c r="Q3626" s="8" t="s">
        <v>12717</v>
      </c>
      <c r="R3626" s="4">
        <v>0</v>
      </c>
      <c r="S3626" s="4" t="s">
        <v>5627</v>
      </c>
      <c r="T3626" s="4">
        <v>99</v>
      </c>
      <c r="U3626" s="7" t="s">
        <v>6298</v>
      </c>
      <c r="V3626" s="7">
        <v>41</v>
      </c>
      <c r="W3626" s="3" t="s">
        <v>7163</v>
      </c>
      <c r="X3626" s="6">
        <v>4102</v>
      </c>
      <c r="Y3626" s="3" t="s">
        <v>7981</v>
      </c>
      <c r="Z3626" s="6">
        <v>4102001</v>
      </c>
      <c r="AA3626" s="3" t="s">
        <v>7982</v>
      </c>
      <c r="AB3626" s="6">
        <v>41020010009</v>
      </c>
      <c r="AC3626" s="3" t="s">
        <v>10728</v>
      </c>
      <c r="AD3626" s="5">
        <v>220917786</v>
      </c>
      <c r="AE3626" s="5">
        <v>0</v>
      </c>
      <c r="AF3626" s="5">
        <v>0</v>
      </c>
      <c r="AG3626" s="5">
        <v>0</v>
      </c>
      <c r="AH3626" s="5">
        <v>0</v>
      </c>
      <c r="AI3626" s="5">
        <v>0</v>
      </c>
      <c r="AJ3626" s="5">
        <v>0</v>
      </c>
      <c r="AK3626" s="5">
        <v>220917786</v>
      </c>
      <c r="AL3626" s="5">
        <v>0</v>
      </c>
      <c r="AM3626" s="5">
        <v>0</v>
      </c>
      <c r="AN3626" s="5">
        <v>0</v>
      </c>
      <c r="AO3626" s="5">
        <v>0</v>
      </c>
      <c r="AP3626" s="5">
        <v>0</v>
      </c>
      <c r="AQ3626" s="5">
        <v>0</v>
      </c>
      <c r="AR3626" s="5">
        <v>220917786</v>
      </c>
    </row>
    <row r="3627" spans="1:44" x14ac:dyDescent="0.25">
      <c r="A3627" s="6">
        <v>4162</v>
      </c>
      <c r="B3627" s="3" t="s">
        <v>5448</v>
      </c>
      <c r="C3627" s="3" t="s">
        <v>6123</v>
      </c>
      <c r="D3627" s="3" t="s">
        <v>6792</v>
      </c>
      <c r="E3627" s="3" t="s">
        <v>3798</v>
      </c>
      <c r="F3627" s="3" t="s">
        <v>10730</v>
      </c>
      <c r="G3627" s="21">
        <v>5</v>
      </c>
      <c r="H3627" s="8" t="s">
        <v>12710</v>
      </c>
      <c r="I3627" s="3" t="s">
        <v>12339</v>
      </c>
      <c r="J3627" s="3" t="s">
        <v>12543</v>
      </c>
      <c r="K3627" s="7">
        <v>0</v>
      </c>
      <c r="L3627" s="3" t="s">
        <v>5458</v>
      </c>
      <c r="M3627" s="7">
        <v>1104</v>
      </c>
      <c r="N3627" s="3" t="s">
        <v>19</v>
      </c>
      <c r="O3627" s="3" t="s">
        <v>5462</v>
      </c>
      <c r="P3627" s="8" t="s">
        <v>12715</v>
      </c>
      <c r="Q3627" s="8" t="s">
        <v>12717</v>
      </c>
      <c r="R3627" s="4">
        <v>0</v>
      </c>
      <c r="S3627" s="4" t="s">
        <v>5627</v>
      </c>
      <c r="T3627" s="4">
        <v>99</v>
      </c>
      <c r="U3627" s="7" t="s">
        <v>6298</v>
      </c>
      <c r="V3627" s="7">
        <v>41</v>
      </c>
      <c r="W3627" s="3" t="s">
        <v>7163</v>
      </c>
      <c r="X3627" s="6">
        <v>4102</v>
      </c>
      <c r="Y3627" s="3" t="s">
        <v>7981</v>
      </c>
      <c r="Z3627" s="6">
        <v>4102001</v>
      </c>
      <c r="AA3627" s="3" t="s">
        <v>7982</v>
      </c>
      <c r="AB3627" s="6">
        <v>41020010009</v>
      </c>
      <c r="AC3627" s="3" t="s">
        <v>10728</v>
      </c>
      <c r="AD3627" s="5">
        <v>168553789</v>
      </c>
      <c r="AE3627" s="5">
        <v>0</v>
      </c>
      <c r="AF3627" s="5">
        <v>0</v>
      </c>
      <c r="AG3627" s="5">
        <v>0</v>
      </c>
      <c r="AH3627" s="5">
        <v>0</v>
      </c>
      <c r="AI3627" s="5">
        <v>0</v>
      </c>
      <c r="AJ3627" s="5">
        <v>0</v>
      </c>
      <c r="AK3627" s="5">
        <v>168553789</v>
      </c>
      <c r="AL3627" s="5">
        <v>0</v>
      </c>
      <c r="AM3627" s="5">
        <v>0</v>
      </c>
      <c r="AN3627" s="5">
        <v>0</v>
      </c>
      <c r="AO3627" s="5">
        <v>0</v>
      </c>
      <c r="AP3627" s="5">
        <v>0</v>
      </c>
      <c r="AQ3627" s="5">
        <v>0</v>
      </c>
      <c r="AR3627" s="5">
        <v>168553789</v>
      </c>
    </row>
    <row r="3628" spans="1:44" x14ac:dyDescent="0.25">
      <c r="A3628" s="6">
        <v>4162</v>
      </c>
      <c r="B3628" s="3" t="s">
        <v>5448</v>
      </c>
      <c r="C3628" s="3" t="s">
        <v>6123</v>
      </c>
      <c r="D3628" s="3" t="s">
        <v>6792</v>
      </c>
      <c r="E3628" s="3" t="s">
        <v>3799</v>
      </c>
      <c r="F3628" s="3" t="s">
        <v>10731</v>
      </c>
      <c r="G3628" s="21">
        <v>5</v>
      </c>
      <c r="H3628" s="8" t="s">
        <v>12710</v>
      </c>
      <c r="I3628" s="3" t="s">
        <v>12339</v>
      </c>
      <c r="J3628" s="3" t="s">
        <v>12543</v>
      </c>
      <c r="K3628" s="7">
        <v>0</v>
      </c>
      <c r="L3628" s="3" t="s">
        <v>5458</v>
      </c>
      <c r="M3628" s="7">
        <v>1104</v>
      </c>
      <c r="N3628" s="3" t="s">
        <v>19</v>
      </c>
      <c r="O3628" s="3" t="s">
        <v>5462</v>
      </c>
      <c r="P3628" s="8" t="s">
        <v>12715</v>
      </c>
      <c r="Q3628" s="8" t="s">
        <v>12717</v>
      </c>
      <c r="R3628" s="4">
        <v>0</v>
      </c>
      <c r="S3628" s="4" t="s">
        <v>5627</v>
      </c>
      <c r="T3628" s="4">
        <v>99</v>
      </c>
      <c r="U3628" s="7" t="s">
        <v>6298</v>
      </c>
      <c r="V3628" s="7">
        <v>41</v>
      </c>
      <c r="W3628" s="3" t="s">
        <v>7163</v>
      </c>
      <c r="X3628" s="6">
        <v>4102</v>
      </c>
      <c r="Y3628" s="3" t="s">
        <v>7981</v>
      </c>
      <c r="Z3628" s="6">
        <v>4102001</v>
      </c>
      <c r="AA3628" s="3" t="s">
        <v>7982</v>
      </c>
      <c r="AB3628" s="6">
        <v>41020010009</v>
      </c>
      <c r="AC3628" s="3" t="s">
        <v>10728</v>
      </c>
      <c r="AD3628" s="5">
        <v>12458880</v>
      </c>
      <c r="AE3628" s="5">
        <v>0</v>
      </c>
      <c r="AF3628" s="5">
        <v>0</v>
      </c>
      <c r="AG3628" s="5">
        <v>0</v>
      </c>
      <c r="AH3628" s="5">
        <v>0</v>
      </c>
      <c r="AI3628" s="5">
        <v>0</v>
      </c>
      <c r="AJ3628" s="5">
        <v>0</v>
      </c>
      <c r="AK3628" s="5">
        <v>12458880</v>
      </c>
      <c r="AL3628" s="5">
        <v>0</v>
      </c>
      <c r="AM3628" s="5">
        <v>0</v>
      </c>
      <c r="AN3628" s="5">
        <v>0</v>
      </c>
      <c r="AO3628" s="5">
        <v>0</v>
      </c>
      <c r="AP3628" s="5">
        <v>0</v>
      </c>
      <c r="AQ3628" s="5">
        <v>0</v>
      </c>
      <c r="AR3628" s="5">
        <v>12458880</v>
      </c>
    </row>
    <row r="3629" spans="1:44" x14ac:dyDescent="0.25">
      <c r="A3629" s="6">
        <v>4162</v>
      </c>
      <c r="B3629" s="3" t="s">
        <v>5448</v>
      </c>
      <c r="C3629" s="3" t="s">
        <v>6124</v>
      </c>
      <c r="D3629" s="3" t="s">
        <v>6793</v>
      </c>
      <c r="E3629" s="3" t="s">
        <v>3800</v>
      </c>
      <c r="F3629" s="3" t="s">
        <v>10734</v>
      </c>
      <c r="G3629" s="21">
        <v>5</v>
      </c>
      <c r="H3629" s="8" t="s">
        <v>12710</v>
      </c>
      <c r="I3629" s="3" t="s">
        <v>12339</v>
      </c>
      <c r="J3629" s="3" t="s">
        <v>12543</v>
      </c>
      <c r="K3629" s="7">
        <v>0</v>
      </c>
      <c r="L3629" s="3" t="s">
        <v>5458</v>
      </c>
      <c r="M3629" s="7">
        <v>1104</v>
      </c>
      <c r="N3629" s="3" t="s">
        <v>19</v>
      </c>
      <c r="O3629" s="3" t="s">
        <v>5462</v>
      </c>
      <c r="P3629" s="8" t="s">
        <v>12715</v>
      </c>
      <c r="Q3629" s="8" t="s">
        <v>12717</v>
      </c>
      <c r="R3629" s="4">
        <v>0</v>
      </c>
      <c r="S3629" s="4" t="s">
        <v>5627</v>
      </c>
      <c r="T3629" s="4">
        <v>99</v>
      </c>
      <c r="U3629" s="7" t="s">
        <v>6298</v>
      </c>
      <c r="V3629" s="7">
        <v>41</v>
      </c>
      <c r="W3629" s="3" t="s">
        <v>7163</v>
      </c>
      <c r="X3629" s="6">
        <v>4105</v>
      </c>
      <c r="Y3629" s="3" t="s">
        <v>7164</v>
      </c>
      <c r="Z3629" s="6">
        <v>4105001</v>
      </c>
      <c r="AA3629" s="3" t="s">
        <v>10732</v>
      </c>
      <c r="AB3629" s="6">
        <v>41050010001</v>
      </c>
      <c r="AC3629" s="3" t="s">
        <v>10733</v>
      </c>
      <c r="AD3629" s="5">
        <v>551541800</v>
      </c>
      <c r="AE3629" s="5">
        <v>0</v>
      </c>
      <c r="AF3629" s="5">
        <v>0</v>
      </c>
      <c r="AG3629" s="5">
        <v>0</v>
      </c>
      <c r="AH3629" s="5">
        <v>0</v>
      </c>
      <c r="AI3629" s="5">
        <v>0</v>
      </c>
      <c r="AJ3629" s="5">
        <v>0</v>
      </c>
      <c r="AK3629" s="5">
        <v>551541800</v>
      </c>
      <c r="AL3629" s="5">
        <v>0</v>
      </c>
      <c r="AM3629" s="5">
        <v>0</v>
      </c>
      <c r="AN3629" s="5">
        <v>0</v>
      </c>
      <c r="AO3629" s="5">
        <v>0</v>
      </c>
      <c r="AP3629" s="5">
        <v>0</v>
      </c>
      <c r="AQ3629" s="5">
        <v>0</v>
      </c>
      <c r="AR3629" s="5">
        <v>551541800</v>
      </c>
    </row>
    <row r="3630" spans="1:44" x14ac:dyDescent="0.25">
      <c r="A3630" s="6">
        <v>4162</v>
      </c>
      <c r="B3630" s="3" t="s">
        <v>5448</v>
      </c>
      <c r="C3630" s="3" t="s">
        <v>6125</v>
      </c>
      <c r="D3630" s="3" t="s">
        <v>6794</v>
      </c>
      <c r="E3630" s="3" t="s">
        <v>3801</v>
      </c>
      <c r="F3630" s="3" t="s">
        <v>10736</v>
      </c>
      <c r="G3630" s="21">
        <v>5</v>
      </c>
      <c r="H3630" s="8" t="s">
        <v>12710</v>
      </c>
      <c r="I3630" s="3" t="s">
        <v>12339</v>
      </c>
      <c r="J3630" s="3" t="s">
        <v>12543</v>
      </c>
      <c r="K3630" s="7">
        <v>0</v>
      </c>
      <c r="L3630" s="3" t="s">
        <v>5458</v>
      </c>
      <c r="M3630" s="7">
        <v>1104</v>
      </c>
      <c r="N3630" s="3" t="s">
        <v>19</v>
      </c>
      <c r="O3630" s="3" t="s">
        <v>5462</v>
      </c>
      <c r="P3630" s="8" t="s">
        <v>12715</v>
      </c>
      <c r="Q3630" s="8" t="s">
        <v>12717</v>
      </c>
      <c r="R3630" s="4">
        <v>0</v>
      </c>
      <c r="S3630" s="4" t="s">
        <v>5627</v>
      </c>
      <c r="T3630" s="4">
        <v>99</v>
      </c>
      <c r="U3630" s="7" t="s">
        <v>6298</v>
      </c>
      <c r="V3630" s="7">
        <v>41</v>
      </c>
      <c r="W3630" s="3" t="s">
        <v>7163</v>
      </c>
      <c r="X3630" s="6">
        <v>4105</v>
      </c>
      <c r="Y3630" s="3" t="s">
        <v>7164</v>
      </c>
      <c r="Z3630" s="6">
        <v>4105001</v>
      </c>
      <c r="AA3630" s="3" t="s">
        <v>10732</v>
      </c>
      <c r="AB3630" s="6">
        <v>41050010004</v>
      </c>
      <c r="AC3630" s="3" t="s">
        <v>10735</v>
      </c>
      <c r="AD3630" s="5">
        <v>76588740</v>
      </c>
      <c r="AE3630" s="5">
        <v>0</v>
      </c>
      <c r="AF3630" s="5">
        <v>0</v>
      </c>
      <c r="AG3630" s="5">
        <v>0</v>
      </c>
      <c r="AH3630" s="5">
        <v>0</v>
      </c>
      <c r="AI3630" s="5">
        <v>0</v>
      </c>
      <c r="AJ3630" s="5">
        <v>0</v>
      </c>
      <c r="AK3630" s="5">
        <v>76588740</v>
      </c>
      <c r="AL3630" s="5">
        <v>0</v>
      </c>
      <c r="AM3630" s="5">
        <v>0</v>
      </c>
      <c r="AN3630" s="5">
        <v>0</v>
      </c>
      <c r="AO3630" s="5">
        <v>0</v>
      </c>
      <c r="AP3630" s="5">
        <v>0</v>
      </c>
      <c r="AQ3630" s="5">
        <v>0</v>
      </c>
      <c r="AR3630" s="5">
        <v>76588740</v>
      </c>
    </row>
    <row r="3631" spans="1:44" x14ac:dyDescent="0.25">
      <c r="A3631" s="6">
        <v>4162</v>
      </c>
      <c r="B3631" s="3" t="s">
        <v>5448</v>
      </c>
      <c r="C3631" s="3" t="s">
        <v>6125</v>
      </c>
      <c r="D3631" s="3" t="s">
        <v>6794</v>
      </c>
      <c r="E3631" s="3" t="s">
        <v>3802</v>
      </c>
      <c r="F3631" s="3" t="s">
        <v>10737</v>
      </c>
      <c r="G3631" s="21">
        <v>5</v>
      </c>
      <c r="H3631" s="8" t="s">
        <v>12710</v>
      </c>
      <c r="I3631" s="3" t="s">
        <v>12339</v>
      </c>
      <c r="J3631" s="3" t="s">
        <v>12543</v>
      </c>
      <c r="K3631" s="7">
        <v>0</v>
      </c>
      <c r="L3631" s="3" t="s">
        <v>5458</v>
      </c>
      <c r="M3631" s="7">
        <v>1104</v>
      </c>
      <c r="N3631" s="3" t="s">
        <v>19</v>
      </c>
      <c r="O3631" s="3" t="s">
        <v>5462</v>
      </c>
      <c r="P3631" s="8" t="s">
        <v>12715</v>
      </c>
      <c r="Q3631" s="8" t="s">
        <v>12717</v>
      </c>
      <c r="R3631" s="4">
        <v>0</v>
      </c>
      <c r="S3631" s="4" t="s">
        <v>5627</v>
      </c>
      <c r="T3631" s="4">
        <v>99</v>
      </c>
      <c r="U3631" s="7" t="s">
        <v>6298</v>
      </c>
      <c r="V3631" s="7">
        <v>41</v>
      </c>
      <c r="W3631" s="3" t="s">
        <v>7163</v>
      </c>
      <c r="X3631" s="6">
        <v>4105</v>
      </c>
      <c r="Y3631" s="3" t="s">
        <v>7164</v>
      </c>
      <c r="Z3631" s="6">
        <v>4105001</v>
      </c>
      <c r="AA3631" s="3" t="s">
        <v>10732</v>
      </c>
      <c r="AB3631" s="6">
        <v>41050010004</v>
      </c>
      <c r="AC3631" s="3" t="s">
        <v>10735</v>
      </c>
      <c r="AD3631" s="5">
        <v>38522000</v>
      </c>
      <c r="AE3631" s="5">
        <v>0</v>
      </c>
      <c r="AF3631" s="5">
        <v>0</v>
      </c>
      <c r="AG3631" s="5">
        <v>0</v>
      </c>
      <c r="AH3631" s="5">
        <v>0</v>
      </c>
      <c r="AI3631" s="5">
        <v>0</v>
      </c>
      <c r="AJ3631" s="5">
        <v>0</v>
      </c>
      <c r="AK3631" s="5">
        <v>38522000</v>
      </c>
      <c r="AL3631" s="5">
        <v>0</v>
      </c>
      <c r="AM3631" s="5">
        <v>0</v>
      </c>
      <c r="AN3631" s="5">
        <v>0</v>
      </c>
      <c r="AO3631" s="5">
        <v>0</v>
      </c>
      <c r="AP3631" s="5">
        <v>0</v>
      </c>
      <c r="AQ3631" s="5">
        <v>0</v>
      </c>
      <c r="AR3631" s="5">
        <v>38522000</v>
      </c>
    </row>
    <row r="3632" spans="1:44" x14ac:dyDescent="0.25">
      <c r="A3632" s="6">
        <v>4162</v>
      </c>
      <c r="B3632" s="3" t="s">
        <v>5448</v>
      </c>
      <c r="C3632" s="3" t="s">
        <v>6125</v>
      </c>
      <c r="D3632" s="3" t="s">
        <v>6794</v>
      </c>
      <c r="E3632" s="3" t="s">
        <v>3803</v>
      </c>
      <c r="F3632" s="3" t="s">
        <v>10738</v>
      </c>
      <c r="G3632" s="21">
        <v>5</v>
      </c>
      <c r="H3632" s="8" t="s">
        <v>12710</v>
      </c>
      <c r="I3632" s="3" t="s">
        <v>12339</v>
      </c>
      <c r="J3632" s="3" t="s">
        <v>12543</v>
      </c>
      <c r="K3632" s="7">
        <v>0</v>
      </c>
      <c r="L3632" s="3" t="s">
        <v>5458</v>
      </c>
      <c r="M3632" s="7">
        <v>1104</v>
      </c>
      <c r="N3632" s="3" t="s">
        <v>19</v>
      </c>
      <c r="O3632" s="3" t="s">
        <v>5462</v>
      </c>
      <c r="P3632" s="8" t="s">
        <v>12715</v>
      </c>
      <c r="Q3632" s="8" t="s">
        <v>12717</v>
      </c>
      <c r="R3632" s="4">
        <v>0</v>
      </c>
      <c r="S3632" s="4" t="s">
        <v>5627</v>
      </c>
      <c r="T3632" s="4">
        <v>99</v>
      </c>
      <c r="U3632" s="7" t="s">
        <v>6298</v>
      </c>
      <c r="V3632" s="7">
        <v>41</v>
      </c>
      <c r="W3632" s="3" t="s">
        <v>7163</v>
      </c>
      <c r="X3632" s="6">
        <v>4105</v>
      </c>
      <c r="Y3632" s="3" t="s">
        <v>7164</v>
      </c>
      <c r="Z3632" s="6">
        <v>4105001</v>
      </c>
      <c r="AA3632" s="3" t="s">
        <v>10732</v>
      </c>
      <c r="AB3632" s="6">
        <v>41050010004</v>
      </c>
      <c r="AC3632" s="3" t="s">
        <v>10735</v>
      </c>
      <c r="AD3632" s="5">
        <v>80017708</v>
      </c>
      <c r="AE3632" s="5">
        <v>0</v>
      </c>
      <c r="AF3632" s="5">
        <v>0</v>
      </c>
      <c r="AG3632" s="5">
        <v>0</v>
      </c>
      <c r="AH3632" s="5">
        <v>0</v>
      </c>
      <c r="AI3632" s="5">
        <v>0</v>
      </c>
      <c r="AJ3632" s="5">
        <v>0</v>
      </c>
      <c r="AK3632" s="5">
        <v>80017708</v>
      </c>
      <c r="AL3632" s="5">
        <v>0</v>
      </c>
      <c r="AM3632" s="5">
        <v>0</v>
      </c>
      <c r="AN3632" s="5">
        <v>0</v>
      </c>
      <c r="AO3632" s="5">
        <v>0</v>
      </c>
      <c r="AP3632" s="5">
        <v>0</v>
      </c>
      <c r="AQ3632" s="5">
        <v>0</v>
      </c>
      <c r="AR3632" s="5">
        <v>80017708</v>
      </c>
    </row>
    <row r="3633" spans="1:44" x14ac:dyDescent="0.25">
      <c r="A3633" s="6">
        <v>4162</v>
      </c>
      <c r="B3633" s="3" t="s">
        <v>5448</v>
      </c>
      <c r="C3633" s="3" t="s">
        <v>6125</v>
      </c>
      <c r="D3633" s="3" t="s">
        <v>6794</v>
      </c>
      <c r="E3633" s="3" t="s">
        <v>3804</v>
      </c>
      <c r="F3633" s="3" t="s">
        <v>10739</v>
      </c>
      <c r="G3633" s="21">
        <v>5</v>
      </c>
      <c r="H3633" s="8" t="s">
        <v>12710</v>
      </c>
      <c r="I3633" s="3" t="s">
        <v>12339</v>
      </c>
      <c r="J3633" s="3" t="s">
        <v>12543</v>
      </c>
      <c r="K3633" s="7">
        <v>0</v>
      </c>
      <c r="L3633" s="3" t="s">
        <v>5458</v>
      </c>
      <c r="M3633" s="7">
        <v>1104</v>
      </c>
      <c r="N3633" s="3" t="s">
        <v>19</v>
      </c>
      <c r="O3633" s="3" t="s">
        <v>5462</v>
      </c>
      <c r="P3633" s="8" t="s">
        <v>12715</v>
      </c>
      <c r="Q3633" s="8" t="s">
        <v>12717</v>
      </c>
      <c r="R3633" s="4">
        <v>0</v>
      </c>
      <c r="S3633" s="4" t="s">
        <v>5627</v>
      </c>
      <c r="T3633" s="4">
        <v>99</v>
      </c>
      <c r="U3633" s="7" t="s">
        <v>6298</v>
      </c>
      <c r="V3633" s="7">
        <v>41</v>
      </c>
      <c r="W3633" s="3" t="s">
        <v>7163</v>
      </c>
      <c r="X3633" s="6">
        <v>4105</v>
      </c>
      <c r="Y3633" s="3" t="s">
        <v>7164</v>
      </c>
      <c r="Z3633" s="6">
        <v>4105001</v>
      </c>
      <c r="AA3633" s="3" t="s">
        <v>10732</v>
      </c>
      <c r="AB3633" s="6">
        <v>41050010004</v>
      </c>
      <c r="AC3633" s="3" t="s">
        <v>10735</v>
      </c>
      <c r="AD3633" s="5">
        <v>14008000</v>
      </c>
      <c r="AE3633" s="5">
        <v>0</v>
      </c>
      <c r="AF3633" s="5">
        <v>0</v>
      </c>
      <c r="AG3633" s="5">
        <v>0</v>
      </c>
      <c r="AH3633" s="5">
        <v>0</v>
      </c>
      <c r="AI3633" s="5">
        <v>0</v>
      </c>
      <c r="AJ3633" s="5">
        <v>0</v>
      </c>
      <c r="AK3633" s="5">
        <v>14008000</v>
      </c>
      <c r="AL3633" s="5">
        <v>0</v>
      </c>
      <c r="AM3633" s="5">
        <v>0</v>
      </c>
      <c r="AN3633" s="5">
        <v>0</v>
      </c>
      <c r="AO3633" s="5">
        <v>0</v>
      </c>
      <c r="AP3633" s="5">
        <v>0</v>
      </c>
      <c r="AQ3633" s="5">
        <v>0</v>
      </c>
      <c r="AR3633" s="5">
        <v>14008000</v>
      </c>
    </row>
    <row r="3634" spans="1:44" x14ac:dyDescent="0.25">
      <c r="A3634" s="6">
        <v>4162</v>
      </c>
      <c r="B3634" s="3" t="s">
        <v>5448</v>
      </c>
      <c r="C3634" s="3" t="s">
        <v>6125</v>
      </c>
      <c r="D3634" s="3" t="s">
        <v>6794</v>
      </c>
      <c r="E3634" s="3" t="s">
        <v>3805</v>
      </c>
      <c r="F3634" s="3" t="s">
        <v>10740</v>
      </c>
      <c r="G3634" s="21">
        <v>5</v>
      </c>
      <c r="H3634" s="8" t="s">
        <v>12710</v>
      </c>
      <c r="I3634" s="3" t="s">
        <v>12339</v>
      </c>
      <c r="J3634" s="3" t="s">
        <v>12543</v>
      </c>
      <c r="K3634" s="7">
        <v>0</v>
      </c>
      <c r="L3634" s="3" t="s">
        <v>5458</v>
      </c>
      <c r="M3634" s="7">
        <v>1104</v>
      </c>
      <c r="N3634" s="3" t="s">
        <v>19</v>
      </c>
      <c r="O3634" s="3" t="s">
        <v>5462</v>
      </c>
      <c r="P3634" s="8" t="s">
        <v>12715</v>
      </c>
      <c r="Q3634" s="8" t="s">
        <v>12717</v>
      </c>
      <c r="R3634" s="4">
        <v>0</v>
      </c>
      <c r="S3634" s="4" t="s">
        <v>5627</v>
      </c>
      <c r="T3634" s="4">
        <v>99</v>
      </c>
      <c r="U3634" s="7" t="s">
        <v>6298</v>
      </c>
      <c r="V3634" s="7">
        <v>41</v>
      </c>
      <c r="W3634" s="3" t="s">
        <v>7163</v>
      </c>
      <c r="X3634" s="6">
        <v>4105</v>
      </c>
      <c r="Y3634" s="3" t="s">
        <v>7164</v>
      </c>
      <c r="Z3634" s="6">
        <v>4105001</v>
      </c>
      <c r="AA3634" s="3" t="s">
        <v>10732</v>
      </c>
      <c r="AB3634" s="6">
        <v>41050010004</v>
      </c>
      <c r="AC3634" s="3" t="s">
        <v>10735</v>
      </c>
      <c r="AD3634" s="5">
        <v>58916000</v>
      </c>
      <c r="AE3634" s="5">
        <v>0</v>
      </c>
      <c r="AF3634" s="5">
        <v>0</v>
      </c>
      <c r="AG3634" s="5">
        <v>0</v>
      </c>
      <c r="AH3634" s="5">
        <v>0</v>
      </c>
      <c r="AI3634" s="5">
        <v>0</v>
      </c>
      <c r="AJ3634" s="5">
        <v>0</v>
      </c>
      <c r="AK3634" s="5">
        <v>58916000</v>
      </c>
      <c r="AL3634" s="5">
        <v>0</v>
      </c>
      <c r="AM3634" s="5">
        <v>0</v>
      </c>
      <c r="AN3634" s="5">
        <v>0</v>
      </c>
      <c r="AO3634" s="5">
        <v>0</v>
      </c>
      <c r="AP3634" s="5">
        <v>0</v>
      </c>
      <c r="AQ3634" s="5">
        <v>0</v>
      </c>
      <c r="AR3634" s="5">
        <v>58916000</v>
      </c>
    </row>
    <row r="3635" spans="1:44" x14ac:dyDescent="0.25">
      <c r="A3635" s="6">
        <v>4162</v>
      </c>
      <c r="B3635" s="3" t="s">
        <v>5448</v>
      </c>
      <c r="C3635" s="3" t="s">
        <v>6125</v>
      </c>
      <c r="D3635" s="3" t="s">
        <v>6794</v>
      </c>
      <c r="E3635" s="3" t="s">
        <v>3806</v>
      </c>
      <c r="F3635" s="3" t="s">
        <v>10741</v>
      </c>
      <c r="G3635" s="21">
        <v>5</v>
      </c>
      <c r="H3635" s="8" t="s">
        <v>12710</v>
      </c>
      <c r="I3635" s="3" t="s">
        <v>12339</v>
      </c>
      <c r="J3635" s="3" t="s">
        <v>12543</v>
      </c>
      <c r="K3635" s="7">
        <v>0</v>
      </c>
      <c r="L3635" s="3" t="s">
        <v>5458</v>
      </c>
      <c r="M3635" s="7">
        <v>1104</v>
      </c>
      <c r="N3635" s="3" t="s">
        <v>19</v>
      </c>
      <c r="O3635" s="3" t="s">
        <v>5462</v>
      </c>
      <c r="P3635" s="8" t="s">
        <v>12715</v>
      </c>
      <c r="Q3635" s="8" t="s">
        <v>12717</v>
      </c>
      <c r="R3635" s="4">
        <v>0</v>
      </c>
      <c r="S3635" s="4" t="s">
        <v>5627</v>
      </c>
      <c r="T3635" s="4">
        <v>99</v>
      </c>
      <c r="U3635" s="7" t="s">
        <v>6298</v>
      </c>
      <c r="V3635" s="7">
        <v>41</v>
      </c>
      <c r="W3635" s="3" t="s">
        <v>7163</v>
      </c>
      <c r="X3635" s="6">
        <v>4105</v>
      </c>
      <c r="Y3635" s="3" t="s">
        <v>7164</v>
      </c>
      <c r="Z3635" s="6">
        <v>4105001</v>
      </c>
      <c r="AA3635" s="3" t="s">
        <v>10732</v>
      </c>
      <c r="AB3635" s="6">
        <v>41050010004</v>
      </c>
      <c r="AC3635" s="3" t="s">
        <v>10735</v>
      </c>
      <c r="AD3635" s="5">
        <v>58916000</v>
      </c>
      <c r="AE3635" s="5">
        <v>0</v>
      </c>
      <c r="AF3635" s="5">
        <v>0</v>
      </c>
      <c r="AG3635" s="5">
        <v>0</v>
      </c>
      <c r="AH3635" s="5">
        <v>0</v>
      </c>
      <c r="AI3635" s="5">
        <v>0</v>
      </c>
      <c r="AJ3635" s="5">
        <v>0</v>
      </c>
      <c r="AK3635" s="5">
        <v>58916000</v>
      </c>
      <c r="AL3635" s="5">
        <v>0</v>
      </c>
      <c r="AM3635" s="5">
        <v>0</v>
      </c>
      <c r="AN3635" s="5">
        <v>0</v>
      </c>
      <c r="AO3635" s="5">
        <v>0</v>
      </c>
      <c r="AP3635" s="5">
        <v>0</v>
      </c>
      <c r="AQ3635" s="5">
        <v>0</v>
      </c>
      <c r="AR3635" s="5">
        <v>58916000</v>
      </c>
    </row>
    <row r="3636" spans="1:44" x14ac:dyDescent="0.25">
      <c r="A3636" s="6">
        <v>4162</v>
      </c>
      <c r="B3636" s="3" t="s">
        <v>5448</v>
      </c>
      <c r="C3636" s="3" t="s">
        <v>6125</v>
      </c>
      <c r="D3636" s="3" t="s">
        <v>6794</v>
      </c>
      <c r="E3636" s="3" t="s">
        <v>3807</v>
      </c>
      <c r="F3636" s="3" t="s">
        <v>10742</v>
      </c>
      <c r="G3636" s="21">
        <v>5</v>
      </c>
      <c r="H3636" s="8" t="s">
        <v>12710</v>
      </c>
      <c r="I3636" s="3" t="s">
        <v>12339</v>
      </c>
      <c r="J3636" s="3" t="s">
        <v>12543</v>
      </c>
      <c r="K3636" s="7">
        <v>0</v>
      </c>
      <c r="L3636" s="3" t="s">
        <v>5458</v>
      </c>
      <c r="M3636" s="7">
        <v>1104</v>
      </c>
      <c r="N3636" s="3" t="s">
        <v>19</v>
      </c>
      <c r="O3636" s="3" t="s">
        <v>5462</v>
      </c>
      <c r="P3636" s="8" t="s">
        <v>12715</v>
      </c>
      <c r="Q3636" s="8" t="s">
        <v>12717</v>
      </c>
      <c r="R3636" s="4">
        <v>0</v>
      </c>
      <c r="S3636" s="4" t="s">
        <v>5627</v>
      </c>
      <c r="T3636" s="4">
        <v>99</v>
      </c>
      <c r="U3636" s="7" t="s">
        <v>6298</v>
      </c>
      <c r="V3636" s="7">
        <v>41</v>
      </c>
      <c r="W3636" s="3" t="s">
        <v>7163</v>
      </c>
      <c r="X3636" s="6">
        <v>4105</v>
      </c>
      <c r="Y3636" s="3" t="s">
        <v>7164</v>
      </c>
      <c r="Z3636" s="6">
        <v>4105001</v>
      </c>
      <c r="AA3636" s="3" t="s">
        <v>10732</v>
      </c>
      <c r="AB3636" s="6">
        <v>41050010004</v>
      </c>
      <c r="AC3636" s="3" t="s">
        <v>10735</v>
      </c>
      <c r="AD3636" s="5">
        <v>49810800</v>
      </c>
      <c r="AE3636" s="5">
        <v>0</v>
      </c>
      <c r="AF3636" s="5">
        <v>0</v>
      </c>
      <c r="AG3636" s="5">
        <v>0</v>
      </c>
      <c r="AH3636" s="5">
        <v>0</v>
      </c>
      <c r="AI3636" s="5">
        <v>0</v>
      </c>
      <c r="AJ3636" s="5">
        <v>0</v>
      </c>
      <c r="AK3636" s="5">
        <v>49810800</v>
      </c>
      <c r="AL3636" s="5">
        <v>0</v>
      </c>
      <c r="AM3636" s="5">
        <v>0</v>
      </c>
      <c r="AN3636" s="5">
        <v>0</v>
      </c>
      <c r="AO3636" s="5">
        <v>0</v>
      </c>
      <c r="AP3636" s="5">
        <v>0</v>
      </c>
      <c r="AQ3636" s="5">
        <v>0</v>
      </c>
      <c r="AR3636" s="5">
        <v>49810800</v>
      </c>
    </row>
    <row r="3637" spans="1:44" x14ac:dyDescent="0.25">
      <c r="A3637" s="6">
        <v>4162</v>
      </c>
      <c r="B3637" s="3" t="s">
        <v>5448</v>
      </c>
      <c r="C3637" s="3" t="s">
        <v>6126</v>
      </c>
      <c r="D3637" s="3" t="s">
        <v>6795</v>
      </c>
      <c r="E3637" s="3" t="s">
        <v>3808</v>
      </c>
      <c r="F3637" s="3" t="s">
        <v>10744</v>
      </c>
      <c r="G3637" s="21">
        <v>5</v>
      </c>
      <c r="H3637" s="8" t="s">
        <v>12710</v>
      </c>
      <c r="I3637" s="3" t="s">
        <v>12339</v>
      </c>
      <c r="J3637" s="3" t="s">
        <v>12543</v>
      </c>
      <c r="K3637" s="7">
        <v>0</v>
      </c>
      <c r="L3637" s="3" t="s">
        <v>5458</v>
      </c>
      <c r="M3637" s="7">
        <v>1104</v>
      </c>
      <c r="N3637" s="3" t="s">
        <v>19</v>
      </c>
      <c r="O3637" s="3" t="s">
        <v>5462</v>
      </c>
      <c r="P3637" s="8" t="s">
        <v>12715</v>
      </c>
      <c r="Q3637" s="8" t="s">
        <v>12717</v>
      </c>
      <c r="R3637" s="4">
        <v>0</v>
      </c>
      <c r="S3637" s="4" t="s">
        <v>5627</v>
      </c>
      <c r="T3637" s="4">
        <v>99</v>
      </c>
      <c r="U3637" s="7" t="s">
        <v>6298</v>
      </c>
      <c r="V3637" s="7">
        <v>41</v>
      </c>
      <c r="W3637" s="3" t="s">
        <v>7163</v>
      </c>
      <c r="X3637" s="6">
        <v>4105</v>
      </c>
      <c r="Y3637" s="3" t="s">
        <v>7164</v>
      </c>
      <c r="Z3637" s="6">
        <v>4105001</v>
      </c>
      <c r="AA3637" s="3" t="s">
        <v>10732</v>
      </c>
      <c r="AB3637" s="6">
        <v>41050010005</v>
      </c>
      <c r="AC3637" s="3" t="s">
        <v>10743</v>
      </c>
      <c r="AD3637" s="5">
        <v>906762156</v>
      </c>
      <c r="AE3637" s="5">
        <v>0</v>
      </c>
      <c r="AF3637" s="5">
        <v>0</v>
      </c>
      <c r="AG3637" s="5">
        <v>0</v>
      </c>
      <c r="AH3637" s="5">
        <v>0</v>
      </c>
      <c r="AI3637" s="5">
        <v>0</v>
      </c>
      <c r="AJ3637" s="5">
        <v>0</v>
      </c>
      <c r="AK3637" s="5">
        <v>906762156</v>
      </c>
      <c r="AL3637" s="5">
        <v>0</v>
      </c>
      <c r="AM3637" s="5">
        <v>0</v>
      </c>
      <c r="AN3637" s="5">
        <v>0</v>
      </c>
      <c r="AO3637" s="5">
        <v>0</v>
      </c>
      <c r="AP3637" s="5">
        <v>0</v>
      </c>
      <c r="AQ3637" s="5">
        <v>0</v>
      </c>
      <c r="AR3637" s="5">
        <v>906762156</v>
      </c>
    </row>
    <row r="3638" spans="1:44" x14ac:dyDescent="0.25">
      <c r="A3638" s="6">
        <v>4162</v>
      </c>
      <c r="B3638" s="3" t="s">
        <v>5448</v>
      </c>
      <c r="C3638" s="3" t="s">
        <v>6126</v>
      </c>
      <c r="D3638" s="3" t="s">
        <v>6795</v>
      </c>
      <c r="E3638" s="3" t="s">
        <v>3809</v>
      </c>
      <c r="F3638" s="3" t="s">
        <v>10745</v>
      </c>
      <c r="G3638" s="21">
        <v>5</v>
      </c>
      <c r="H3638" s="8" t="s">
        <v>12710</v>
      </c>
      <c r="I3638" s="3" t="s">
        <v>12339</v>
      </c>
      <c r="J3638" s="3" t="s">
        <v>12543</v>
      </c>
      <c r="K3638" s="7">
        <v>0</v>
      </c>
      <c r="L3638" s="3" t="s">
        <v>5458</v>
      </c>
      <c r="M3638" s="7">
        <v>1104</v>
      </c>
      <c r="N3638" s="3" t="s">
        <v>19</v>
      </c>
      <c r="O3638" s="3" t="s">
        <v>5462</v>
      </c>
      <c r="P3638" s="8" t="s">
        <v>12715</v>
      </c>
      <c r="Q3638" s="8" t="s">
        <v>12717</v>
      </c>
      <c r="R3638" s="4">
        <v>0</v>
      </c>
      <c r="S3638" s="4" t="s">
        <v>5627</v>
      </c>
      <c r="T3638" s="4">
        <v>99</v>
      </c>
      <c r="U3638" s="7" t="s">
        <v>6298</v>
      </c>
      <c r="V3638" s="7">
        <v>41</v>
      </c>
      <c r="W3638" s="3" t="s">
        <v>7163</v>
      </c>
      <c r="X3638" s="6">
        <v>4105</v>
      </c>
      <c r="Y3638" s="3" t="s">
        <v>7164</v>
      </c>
      <c r="Z3638" s="6">
        <v>4105001</v>
      </c>
      <c r="AA3638" s="3" t="s">
        <v>10732</v>
      </c>
      <c r="AB3638" s="6">
        <v>41050010005</v>
      </c>
      <c r="AC3638" s="3" t="s">
        <v>10743</v>
      </c>
      <c r="AD3638" s="5">
        <v>303141611</v>
      </c>
      <c r="AE3638" s="5">
        <v>0</v>
      </c>
      <c r="AF3638" s="5">
        <v>0</v>
      </c>
      <c r="AG3638" s="5">
        <v>0</v>
      </c>
      <c r="AH3638" s="5">
        <v>0</v>
      </c>
      <c r="AI3638" s="5">
        <v>0</v>
      </c>
      <c r="AJ3638" s="5">
        <v>0</v>
      </c>
      <c r="AK3638" s="5">
        <v>303141611</v>
      </c>
      <c r="AL3638" s="5">
        <v>0</v>
      </c>
      <c r="AM3638" s="5">
        <v>0</v>
      </c>
      <c r="AN3638" s="5">
        <v>0</v>
      </c>
      <c r="AO3638" s="5">
        <v>0</v>
      </c>
      <c r="AP3638" s="5">
        <v>0</v>
      </c>
      <c r="AQ3638" s="5">
        <v>0</v>
      </c>
      <c r="AR3638" s="5">
        <v>303141611</v>
      </c>
    </row>
    <row r="3639" spans="1:44" x14ac:dyDescent="0.25">
      <c r="A3639" s="6">
        <v>4162</v>
      </c>
      <c r="B3639" s="3" t="s">
        <v>5448</v>
      </c>
      <c r="C3639" s="3" t="s">
        <v>6127</v>
      </c>
      <c r="D3639" s="3" t="s">
        <v>6796</v>
      </c>
      <c r="E3639" s="3" t="s">
        <v>3810</v>
      </c>
      <c r="F3639" s="3" t="s">
        <v>10747</v>
      </c>
      <c r="G3639" s="21">
        <v>5</v>
      </c>
      <c r="H3639" s="8" t="s">
        <v>12710</v>
      </c>
      <c r="I3639" s="3" t="s">
        <v>12526</v>
      </c>
      <c r="J3639" s="3" t="s">
        <v>12660</v>
      </c>
      <c r="K3639" s="7">
        <v>0</v>
      </c>
      <c r="L3639" s="3" t="s">
        <v>5458</v>
      </c>
      <c r="M3639" s="7">
        <v>1104</v>
      </c>
      <c r="N3639" s="3" t="s">
        <v>19</v>
      </c>
      <c r="O3639" s="3" t="s">
        <v>5462</v>
      </c>
      <c r="P3639" s="8" t="s">
        <v>12715</v>
      </c>
      <c r="Q3639" s="8" t="s">
        <v>12717</v>
      </c>
      <c r="R3639" s="4">
        <v>1</v>
      </c>
      <c r="S3639" s="4" t="s">
        <v>5629</v>
      </c>
      <c r="T3639" s="4">
        <v>21</v>
      </c>
      <c r="U3639" s="7" t="s">
        <v>8434</v>
      </c>
      <c r="V3639" s="7">
        <v>41</v>
      </c>
      <c r="W3639" s="3" t="s">
        <v>7163</v>
      </c>
      <c r="X3639" s="6">
        <v>4105</v>
      </c>
      <c r="Y3639" s="3" t="s">
        <v>7164</v>
      </c>
      <c r="Z3639" s="6">
        <v>4105001</v>
      </c>
      <c r="AA3639" s="3" t="s">
        <v>10732</v>
      </c>
      <c r="AB3639" s="6">
        <v>41050010007</v>
      </c>
      <c r="AC3639" s="3" t="s">
        <v>10746</v>
      </c>
      <c r="AD3639" s="5">
        <v>367200</v>
      </c>
      <c r="AE3639" s="5">
        <v>0</v>
      </c>
      <c r="AF3639" s="5">
        <v>0</v>
      </c>
      <c r="AG3639" s="5">
        <v>0</v>
      </c>
      <c r="AH3639" s="5">
        <v>0</v>
      </c>
      <c r="AI3639" s="5">
        <v>0</v>
      </c>
      <c r="AJ3639" s="5">
        <v>0</v>
      </c>
      <c r="AK3639" s="5">
        <v>367200</v>
      </c>
      <c r="AL3639" s="5">
        <v>0</v>
      </c>
      <c r="AM3639" s="5">
        <v>0</v>
      </c>
      <c r="AN3639" s="5">
        <v>0</v>
      </c>
      <c r="AO3639" s="5">
        <v>0</v>
      </c>
      <c r="AP3639" s="5">
        <v>0</v>
      </c>
      <c r="AQ3639" s="5">
        <v>0</v>
      </c>
      <c r="AR3639" s="5">
        <v>367200</v>
      </c>
    </row>
    <row r="3640" spans="1:44" x14ac:dyDescent="0.25">
      <c r="A3640" s="6">
        <v>4162</v>
      </c>
      <c r="B3640" s="3" t="s">
        <v>5448</v>
      </c>
      <c r="C3640" s="3" t="s">
        <v>6127</v>
      </c>
      <c r="D3640" s="3" t="s">
        <v>6796</v>
      </c>
      <c r="E3640" s="3" t="s">
        <v>3811</v>
      </c>
      <c r="F3640" s="3" t="s">
        <v>10748</v>
      </c>
      <c r="G3640" s="21">
        <v>5</v>
      </c>
      <c r="H3640" s="8" t="s">
        <v>12710</v>
      </c>
      <c r="I3640" s="3" t="s">
        <v>12526</v>
      </c>
      <c r="J3640" s="3" t="s">
        <v>12660</v>
      </c>
      <c r="K3640" s="7">
        <v>0</v>
      </c>
      <c r="L3640" s="3" t="s">
        <v>5458</v>
      </c>
      <c r="M3640" s="7">
        <v>1104</v>
      </c>
      <c r="N3640" s="3" t="s">
        <v>19</v>
      </c>
      <c r="O3640" s="3" t="s">
        <v>5462</v>
      </c>
      <c r="P3640" s="8" t="s">
        <v>12715</v>
      </c>
      <c r="Q3640" s="8" t="s">
        <v>12717</v>
      </c>
      <c r="R3640" s="4">
        <v>1</v>
      </c>
      <c r="S3640" s="4" t="s">
        <v>5629</v>
      </c>
      <c r="T3640" s="4">
        <v>21</v>
      </c>
      <c r="U3640" s="7" t="s">
        <v>8434</v>
      </c>
      <c r="V3640" s="7">
        <v>41</v>
      </c>
      <c r="W3640" s="3" t="s">
        <v>7163</v>
      </c>
      <c r="X3640" s="6">
        <v>4105</v>
      </c>
      <c r="Y3640" s="3" t="s">
        <v>7164</v>
      </c>
      <c r="Z3640" s="6">
        <v>4105001</v>
      </c>
      <c r="AA3640" s="3" t="s">
        <v>10732</v>
      </c>
      <c r="AB3640" s="6">
        <v>41050010007</v>
      </c>
      <c r="AC3640" s="3" t="s">
        <v>10746</v>
      </c>
      <c r="AD3640" s="5">
        <v>5050000</v>
      </c>
      <c r="AE3640" s="5">
        <v>0</v>
      </c>
      <c r="AF3640" s="5">
        <v>0</v>
      </c>
      <c r="AG3640" s="5">
        <v>0</v>
      </c>
      <c r="AH3640" s="5">
        <v>0</v>
      </c>
      <c r="AI3640" s="5">
        <v>0</v>
      </c>
      <c r="AJ3640" s="5">
        <v>0</v>
      </c>
      <c r="AK3640" s="5">
        <v>5050000</v>
      </c>
      <c r="AL3640" s="5">
        <v>0</v>
      </c>
      <c r="AM3640" s="5">
        <v>0</v>
      </c>
      <c r="AN3640" s="5">
        <v>0</v>
      </c>
      <c r="AO3640" s="5">
        <v>0</v>
      </c>
      <c r="AP3640" s="5">
        <v>0</v>
      </c>
      <c r="AQ3640" s="5">
        <v>0</v>
      </c>
      <c r="AR3640" s="5">
        <v>5050000</v>
      </c>
    </row>
    <row r="3641" spans="1:44" x14ac:dyDescent="0.25">
      <c r="A3641" s="6">
        <v>4162</v>
      </c>
      <c r="B3641" s="3" t="s">
        <v>5448</v>
      </c>
      <c r="C3641" s="3" t="s">
        <v>6127</v>
      </c>
      <c r="D3641" s="3" t="s">
        <v>6796</v>
      </c>
      <c r="E3641" s="3" t="s">
        <v>3812</v>
      </c>
      <c r="F3641" s="3" t="s">
        <v>10749</v>
      </c>
      <c r="G3641" s="21">
        <v>5</v>
      </c>
      <c r="H3641" s="8" t="s">
        <v>12710</v>
      </c>
      <c r="I3641" s="3" t="s">
        <v>12339</v>
      </c>
      <c r="J3641" s="3" t="s">
        <v>12543</v>
      </c>
      <c r="K3641" s="7">
        <v>0</v>
      </c>
      <c r="L3641" s="3" t="s">
        <v>5458</v>
      </c>
      <c r="M3641" s="7">
        <v>1104</v>
      </c>
      <c r="N3641" s="3" t="s">
        <v>19</v>
      </c>
      <c r="O3641" s="3" t="s">
        <v>5462</v>
      </c>
      <c r="P3641" s="8" t="s">
        <v>12715</v>
      </c>
      <c r="Q3641" s="8" t="s">
        <v>12717</v>
      </c>
      <c r="R3641" s="4">
        <v>1</v>
      </c>
      <c r="S3641" s="4" t="s">
        <v>5629</v>
      </c>
      <c r="T3641" s="4">
        <v>21</v>
      </c>
      <c r="U3641" s="7" t="s">
        <v>8434</v>
      </c>
      <c r="V3641" s="7">
        <v>41</v>
      </c>
      <c r="W3641" s="3" t="s">
        <v>7163</v>
      </c>
      <c r="X3641" s="6">
        <v>4105</v>
      </c>
      <c r="Y3641" s="3" t="s">
        <v>7164</v>
      </c>
      <c r="Z3641" s="6">
        <v>4105001</v>
      </c>
      <c r="AA3641" s="3" t="s">
        <v>10732</v>
      </c>
      <c r="AB3641" s="6">
        <v>41050010007</v>
      </c>
      <c r="AC3641" s="3" t="s">
        <v>10746</v>
      </c>
      <c r="AD3641" s="5">
        <v>45600000</v>
      </c>
      <c r="AE3641" s="5">
        <v>0</v>
      </c>
      <c r="AF3641" s="5">
        <v>0</v>
      </c>
      <c r="AG3641" s="5">
        <v>0</v>
      </c>
      <c r="AH3641" s="5">
        <v>0</v>
      </c>
      <c r="AI3641" s="5">
        <v>0</v>
      </c>
      <c r="AJ3641" s="5">
        <v>0</v>
      </c>
      <c r="AK3641" s="5">
        <v>45600000</v>
      </c>
      <c r="AL3641" s="5">
        <v>0</v>
      </c>
      <c r="AM3641" s="5">
        <v>0</v>
      </c>
      <c r="AN3641" s="5">
        <v>0</v>
      </c>
      <c r="AO3641" s="5">
        <v>0</v>
      </c>
      <c r="AP3641" s="5">
        <v>0</v>
      </c>
      <c r="AQ3641" s="5">
        <v>0</v>
      </c>
      <c r="AR3641" s="5">
        <v>45600000</v>
      </c>
    </row>
    <row r="3642" spans="1:44" x14ac:dyDescent="0.25">
      <c r="A3642" s="6">
        <v>4162</v>
      </c>
      <c r="B3642" s="3" t="s">
        <v>5448</v>
      </c>
      <c r="C3642" s="3" t="s">
        <v>6127</v>
      </c>
      <c r="D3642" s="3" t="s">
        <v>6796</v>
      </c>
      <c r="E3642" s="3" t="s">
        <v>3813</v>
      </c>
      <c r="F3642" s="3" t="s">
        <v>10750</v>
      </c>
      <c r="G3642" s="21">
        <v>5</v>
      </c>
      <c r="H3642" s="8" t="s">
        <v>12710</v>
      </c>
      <c r="I3642" s="3" t="s">
        <v>12341</v>
      </c>
      <c r="J3642" s="3" t="s">
        <v>12545</v>
      </c>
      <c r="K3642" s="7">
        <v>0</v>
      </c>
      <c r="L3642" s="3" t="s">
        <v>5458</v>
      </c>
      <c r="M3642" s="7">
        <v>1104</v>
      </c>
      <c r="N3642" s="3" t="s">
        <v>19</v>
      </c>
      <c r="O3642" s="3" t="s">
        <v>5462</v>
      </c>
      <c r="P3642" s="8" t="s">
        <v>12715</v>
      </c>
      <c r="Q3642" s="8" t="s">
        <v>12717</v>
      </c>
      <c r="R3642" s="4">
        <v>1</v>
      </c>
      <c r="S3642" s="4" t="s">
        <v>5629</v>
      </c>
      <c r="T3642" s="4">
        <v>21</v>
      </c>
      <c r="U3642" s="7" t="s">
        <v>8434</v>
      </c>
      <c r="V3642" s="7">
        <v>41</v>
      </c>
      <c r="W3642" s="3" t="s">
        <v>7163</v>
      </c>
      <c r="X3642" s="6">
        <v>4105</v>
      </c>
      <c r="Y3642" s="3" t="s">
        <v>7164</v>
      </c>
      <c r="Z3642" s="6">
        <v>4105001</v>
      </c>
      <c r="AA3642" s="3" t="s">
        <v>10732</v>
      </c>
      <c r="AB3642" s="6">
        <v>41050010007</v>
      </c>
      <c r="AC3642" s="3" t="s">
        <v>10746</v>
      </c>
      <c r="AD3642" s="5">
        <v>4280000</v>
      </c>
      <c r="AE3642" s="5">
        <v>0</v>
      </c>
      <c r="AF3642" s="5">
        <v>0</v>
      </c>
      <c r="AG3642" s="5">
        <v>0</v>
      </c>
      <c r="AH3642" s="5">
        <v>0</v>
      </c>
      <c r="AI3642" s="5">
        <v>0</v>
      </c>
      <c r="AJ3642" s="5">
        <v>0</v>
      </c>
      <c r="AK3642" s="5">
        <v>4280000</v>
      </c>
      <c r="AL3642" s="5">
        <v>0</v>
      </c>
      <c r="AM3642" s="5">
        <v>0</v>
      </c>
      <c r="AN3642" s="5">
        <v>0</v>
      </c>
      <c r="AO3642" s="5">
        <v>0</v>
      </c>
      <c r="AP3642" s="5">
        <v>0</v>
      </c>
      <c r="AQ3642" s="5">
        <v>0</v>
      </c>
      <c r="AR3642" s="5">
        <v>4280000</v>
      </c>
    </row>
    <row r="3643" spans="1:44" x14ac:dyDescent="0.25">
      <c r="A3643" s="6">
        <v>4162</v>
      </c>
      <c r="B3643" s="3" t="s">
        <v>5448</v>
      </c>
      <c r="C3643" s="3" t="s">
        <v>6127</v>
      </c>
      <c r="D3643" s="3" t="s">
        <v>6796</v>
      </c>
      <c r="E3643" s="3" t="s">
        <v>3814</v>
      </c>
      <c r="F3643" s="3" t="s">
        <v>10751</v>
      </c>
      <c r="G3643" s="21">
        <v>5</v>
      </c>
      <c r="H3643" s="8" t="s">
        <v>12710</v>
      </c>
      <c r="I3643" s="3" t="s">
        <v>12526</v>
      </c>
      <c r="J3643" s="3" t="s">
        <v>12660</v>
      </c>
      <c r="K3643" s="7">
        <v>0</v>
      </c>
      <c r="L3643" s="3" t="s">
        <v>5458</v>
      </c>
      <c r="M3643" s="7">
        <v>1104</v>
      </c>
      <c r="N3643" s="3" t="s">
        <v>19</v>
      </c>
      <c r="O3643" s="3" t="s">
        <v>5462</v>
      </c>
      <c r="P3643" s="8" t="s">
        <v>12715</v>
      </c>
      <c r="Q3643" s="8" t="s">
        <v>12717</v>
      </c>
      <c r="R3643" s="4">
        <v>1</v>
      </c>
      <c r="S3643" s="4" t="s">
        <v>5629</v>
      </c>
      <c r="T3643" s="4">
        <v>21</v>
      </c>
      <c r="U3643" s="7" t="s">
        <v>8434</v>
      </c>
      <c r="V3643" s="7">
        <v>41</v>
      </c>
      <c r="W3643" s="3" t="s">
        <v>7163</v>
      </c>
      <c r="X3643" s="6">
        <v>4105</v>
      </c>
      <c r="Y3643" s="3" t="s">
        <v>7164</v>
      </c>
      <c r="Z3643" s="6">
        <v>4105001</v>
      </c>
      <c r="AA3643" s="3" t="s">
        <v>10732</v>
      </c>
      <c r="AB3643" s="6">
        <v>41050010007</v>
      </c>
      <c r="AC3643" s="3" t="s">
        <v>10746</v>
      </c>
      <c r="AD3643" s="5">
        <v>50839943</v>
      </c>
      <c r="AE3643" s="5">
        <v>0</v>
      </c>
      <c r="AF3643" s="5">
        <v>0</v>
      </c>
      <c r="AG3643" s="5">
        <v>0</v>
      </c>
      <c r="AH3643" s="5">
        <v>0</v>
      </c>
      <c r="AI3643" s="5">
        <v>0</v>
      </c>
      <c r="AJ3643" s="5">
        <v>0</v>
      </c>
      <c r="AK3643" s="5">
        <v>50839943</v>
      </c>
      <c r="AL3643" s="5">
        <v>0</v>
      </c>
      <c r="AM3643" s="5">
        <v>0</v>
      </c>
      <c r="AN3643" s="5">
        <v>0</v>
      </c>
      <c r="AO3643" s="5">
        <v>0</v>
      </c>
      <c r="AP3643" s="5">
        <v>0</v>
      </c>
      <c r="AQ3643" s="5">
        <v>0</v>
      </c>
      <c r="AR3643" s="5">
        <v>50839943</v>
      </c>
    </row>
    <row r="3644" spans="1:44" x14ac:dyDescent="0.25">
      <c r="A3644" s="6">
        <v>4162</v>
      </c>
      <c r="B3644" s="3" t="s">
        <v>5448</v>
      </c>
      <c r="C3644" s="3" t="s">
        <v>6127</v>
      </c>
      <c r="D3644" s="3" t="s">
        <v>6796</v>
      </c>
      <c r="E3644" s="3" t="s">
        <v>3815</v>
      </c>
      <c r="F3644" s="3" t="s">
        <v>10752</v>
      </c>
      <c r="G3644" s="21">
        <v>5</v>
      </c>
      <c r="H3644" s="8" t="s">
        <v>12710</v>
      </c>
      <c r="I3644" s="3" t="s">
        <v>12339</v>
      </c>
      <c r="J3644" s="3" t="s">
        <v>12543</v>
      </c>
      <c r="K3644" s="7">
        <v>0</v>
      </c>
      <c r="L3644" s="3" t="s">
        <v>5458</v>
      </c>
      <c r="M3644" s="7">
        <v>1104</v>
      </c>
      <c r="N3644" s="3" t="s">
        <v>19</v>
      </c>
      <c r="O3644" s="3" t="s">
        <v>5462</v>
      </c>
      <c r="P3644" s="8" t="s">
        <v>12715</v>
      </c>
      <c r="Q3644" s="8" t="s">
        <v>12717</v>
      </c>
      <c r="R3644" s="4">
        <v>1</v>
      </c>
      <c r="S3644" s="4" t="s">
        <v>5629</v>
      </c>
      <c r="T3644" s="4">
        <v>21</v>
      </c>
      <c r="U3644" s="7" t="s">
        <v>8434</v>
      </c>
      <c r="V3644" s="7">
        <v>41</v>
      </c>
      <c r="W3644" s="3" t="s">
        <v>7163</v>
      </c>
      <c r="X3644" s="6">
        <v>4105</v>
      </c>
      <c r="Y3644" s="3" t="s">
        <v>7164</v>
      </c>
      <c r="Z3644" s="6">
        <v>4105001</v>
      </c>
      <c r="AA3644" s="3" t="s">
        <v>10732</v>
      </c>
      <c r="AB3644" s="6">
        <v>41050010007</v>
      </c>
      <c r="AC3644" s="3" t="s">
        <v>10746</v>
      </c>
      <c r="AD3644" s="5">
        <v>5306857</v>
      </c>
      <c r="AE3644" s="5">
        <v>0</v>
      </c>
      <c r="AF3644" s="5">
        <v>0</v>
      </c>
      <c r="AG3644" s="5">
        <v>0</v>
      </c>
      <c r="AH3644" s="5">
        <v>0</v>
      </c>
      <c r="AI3644" s="5">
        <v>0</v>
      </c>
      <c r="AJ3644" s="5">
        <v>0</v>
      </c>
      <c r="AK3644" s="5">
        <v>5306857</v>
      </c>
      <c r="AL3644" s="5">
        <v>0</v>
      </c>
      <c r="AM3644" s="5">
        <v>0</v>
      </c>
      <c r="AN3644" s="5">
        <v>0</v>
      </c>
      <c r="AO3644" s="5">
        <v>0</v>
      </c>
      <c r="AP3644" s="5">
        <v>0</v>
      </c>
      <c r="AQ3644" s="5">
        <v>0</v>
      </c>
      <c r="AR3644" s="5">
        <v>5306857</v>
      </c>
    </row>
    <row r="3645" spans="1:44" x14ac:dyDescent="0.25">
      <c r="A3645" s="6">
        <v>4162</v>
      </c>
      <c r="B3645" s="3" t="s">
        <v>5448</v>
      </c>
      <c r="C3645" s="3" t="s">
        <v>6128</v>
      </c>
      <c r="D3645" s="3" t="s">
        <v>6797</v>
      </c>
      <c r="E3645" s="3" t="s">
        <v>3816</v>
      </c>
      <c r="F3645" s="3" t="s">
        <v>10754</v>
      </c>
      <c r="G3645" s="21">
        <v>5</v>
      </c>
      <c r="H3645" s="8" t="s">
        <v>12710</v>
      </c>
      <c r="I3645" s="3" t="s">
        <v>12339</v>
      </c>
      <c r="J3645" s="3" t="s">
        <v>12543</v>
      </c>
      <c r="K3645" s="7">
        <v>0</v>
      </c>
      <c r="L3645" s="3" t="s">
        <v>5458</v>
      </c>
      <c r="M3645" s="7">
        <v>1104</v>
      </c>
      <c r="N3645" s="3" t="s">
        <v>19</v>
      </c>
      <c r="O3645" s="3" t="s">
        <v>5462</v>
      </c>
      <c r="P3645" s="8" t="s">
        <v>12715</v>
      </c>
      <c r="Q3645" s="8" t="s">
        <v>12717</v>
      </c>
      <c r="R3645" s="4">
        <v>0</v>
      </c>
      <c r="S3645" s="4" t="s">
        <v>5627</v>
      </c>
      <c r="T3645" s="4">
        <v>99</v>
      </c>
      <c r="U3645" s="7" t="s">
        <v>6298</v>
      </c>
      <c r="V3645" s="7">
        <v>41</v>
      </c>
      <c r="W3645" s="3" t="s">
        <v>7163</v>
      </c>
      <c r="X3645" s="6">
        <v>4105</v>
      </c>
      <c r="Y3645" s="3" t="s">
        <v>7164</v>
      </c>
      <c r="Z3645" s="6">
        <v>4105001</v>
      </c>
      <c r="AA3645" s="3" t="s">
        <v>10732</v>
      </c>
      <c r="AB3645" s="6">
        <v>41050010008</v>
      </c>
      <c r="AC3645" s="3" t="s">
        <v>10753</v>
      </c>
      <c r="AD3645" s="5">
        <v>20600000</v>
      </c>
      <c r="AE3645" s="5">
        <v>0</v>
      </c>
      <c r="AF3645" s="5">
        <v>0</v>
      </c>
      <c r="AG3645" s="5">
        <v>0</v>
      </c>
      <c r="AH3645" s="5">
        <v>0</v>
      </c>
      <c r="AI3645" s="5">
        <v>0</v>
      </c>
      <c r="AJ3645" s="5">
        <v>0</v>
      </c>
      <c r="AK3645" s="5">
        <v>20600000</v>
      </c>
      <c r="AL3645" s="5">
        <v>0</v>
      </c>
      <c r="AM3645" s="5">
        <v>0</v>
      </c>
      <c r="AN3645" s="5">
        <v>0</v>
      </c>
      <c r="AO3645" s="5">
        <v>0</v>
      </c>
      <c r="AP3645" s="5">
        <v>0</v>
      </c>
      <c r="AQ3645" s="5">
        <v>0</v>
      </c>
      <c r="AR3645" s="5">
        <v>20600000</v>
      </c>
    </row>
    <row r="3646" spans="1:44" x14ac:dyDescent="0.25">
      <c r="A3646" s="6">
        <v>4162</v>
      </c>
      <c r="B3646" s="3" t="s">
        <v>5448</v>
      </c>
      <c r="C3646" s="3" t="s">
        <v>6128</v>
      </c>
      <c r="D3646" s="3" t="s">
        <v>6797</v>
      </c>
      <c r="E3646" s="3" t="s">
        <v>3817</v>
      </c>
      <c r="F3646" s="3" t="s">
        <v>10755</v>
      </c>
      <c r="G3646" s="21">
        <v>5</v>
      </c>
      <c r="H3646" s="8" t="s">
        <v>12710</v>
      </c>
      <c r="I3646" s="3" t="s">
        <v>12339</v>
      </c>
      <c r="J3646" s="3" t="s">
        <v>12543</v>
      </c>
      <c r="K3646" s="7">
        <v>0</v>
      </c>
      <c r="L3646" s="3" t="s">
        <v>5458</v>
      </c>
      <c r="M3646" s="7">
        <v>1104</v>
      </c>
      <c r="N3646" s="3" t="s">
        <v>19</v>
      </c>
      <c r="O3646" s="3" t="s">
        <v>5462</v>
      </c>
      <c r="P3646" s="8" t="s">
        <v>12715</v>
      </c>
      <c r="Q3646" s="8" t="s">
        <v>12717</v>
      </c>
      <c r="R3646" s="4">
        <v>0</v>
      </c>
      <c r="S3646" s="4" t="s">
        <v>5627</v>
      </c>
      <c r="T3646" s="4">
        <v>99</v>
      </c>
      <c r="U3646" s="7" t="s">
        <v>6298</v>
      </c>
      <c r="V3646" s="7">
        <v>41</v>
      </c>
      <c r="W3646" s="3" t="s">
        <v>7163</v>
      </c>
      <c r="X3646" s="6">
        <v>4105</v>
      </c>
      <c r="Y3646" s="3" t="s">
        <v>7164</v>
      </c>
      <c r="Z3646" s="6">
        <v>4105001</v>
      </c>
      <c r="AA3646" s="3" t="s">
        <v>10732</v>
      </c>
      <c r="AB3646" s="6">
        <v>41050010008</v>
      </c>
      <c r="AC3646" s="3" t="s">
        <v>10753</v>
      </c>
      <c r="AD3646" s="5">
        <v>92828750</v>
      </c>
      <c r="AE3646" s="5">
        <v>0</v>
      </c>
      <c r="AF3646" s="5">
        <v>0</v>
      </c>
      <c r="AG3646" s="5">
        <v>0</v>
      </c>
      <c r="AH3646" s="5">
        <v>0</v>
      </c>
      <c r="AI3646" s="5">
        <v>0</v>
      </c>
      <c r="AJ3646" s="5">
        <v>0</v>
      </c>
      <c r="AK3646" s="5">
        <v>92828750</v>
      </c>
      <c r="AL3646" s="5">
        <v>0</v>
      </c>
      <c r="AM3646" s="5">
        <v>0</v>
      </c>
      <c r="AN3646" s="5">
        <v>0</v>
      </c>
      <c r="AO3646" s="5">
        <v>0</v>
      </c>
      <c r="AP3646" s="5">
        <v>0</v>
      </c>
      <c r="AQ3646" s="5">
        <v>0</v>
      </c>
      <c r="AR3646" s="5">
        <v>92828750</v>
      </c>
    </row>
    <row r="3647" spans="1:44" x14ac:dyDescent="0.25">
      <c r="A3647" s="6">
        <v>4162</v>
      </c>
      <c r="B3647" s="3" t="s">
        <v>5448</v>
      </c>
      <c r="C3647" s="3" t="s">
        <v>6128</v>
      </c>
      <c r="D3647" s="3" t="s">
        <v>6797</v>
      </c>
      <c r="E3647" s="3" t="s">
        <v>3818</v>
      </c>
      <c r="F3647" s="3" t="s">
        <v>10756</v>
      </c>
      <c r="G3647" s="21">
        <v>5</v>
      </c>
      <c r="H3647" s="8" t="s">
        <v>12710</v>
      </c>
      <c r="I3647" s="3" t="s">
        <v>12339</v>
      </c>
      <c r="J3647" s="3" t="s">
        <v>12543</v>
      </c>
      <c r="K3647" s="7">
        <v>0</v>
      </c>
      <c r="L3647" s="3" t="s">
        <v>5458</v>
      </c>
      <c r="M3647" s="7">
        <v>1104</v>
      </c>
      <c r="N3647" s="3" t="s">
        <v>19</v>
      </c>
      <c r="O3647" s="3" t="s">
        <v>5462</v>
      </c>
      <c r="P3647" s="8" t="s">
        <v>12715</v>
      </c>
      <c r="Q3647" s="8" t="s">
        <v>12717</v>
      </c>
      <c r="R3647" s="4">
        <v>0</v>
      </c>
      <c r="S3647" s="4" t="s">
        <v>5627</v>
      </c>
      <c r="T3647" s="4">
        <v>99</v>
      </c>
      <c r="U3647" s="7" t="s">
        <v>6298</v>
      </c>
      <c r="V3647" s="7">
        <v>41</v>
      </c>
      <c r="W3647" s="3" t="s">
        <v>7163</v>
      </c>
      <c r="X3647" s="6">
        <v>4105</v>
      </c>
      <c r="Y3647" s="3" t="s">
        <v>7164</v>
      </c>
      <c r="Z3647" s="6">
        <v>4105001</v>
      </c>
      <c r="AA3647" s="3" t="s">
        <v>10732</v>
      </c>
      <c r="AB3647" s="6">
        <v>41050010008</v>
      </c>
      <c r="AC3647" s="3" t="s">
        <v>10753</v>
      </c>
      <c r="AD3647" s="5">
        <v>17510000</v>
      </c>
      <c r="AE3647" s="5">
        <v>0</v>
      </c>
      <c r="AF3647" s="5">
        <v>0</v>
      </c>
      <c r="AG3647" s="5">
        <v>0</v>
      </c>
      <c r="AH3647" s="5">
        <v>0</v>
      </c>
      <c r="AI3647" s="5">
        <v>0</v>
      </c>
      <c r="AJ3647" s="5">
        <v>0</v>
      </c>
      <c r="AK3647" s="5">
        <v>17510000</v>
      </c>
      <c r="AL3647" s="5">
        <v>0</v>
      </c>
      <c r="AM3647" s="5">
        <v>0</v>
      </c>
      <c r="AN3647" s="5">
        <v>0</v>
      </c>
      <c r="AO3647" s="5">
        <v>0</v>
      </c>
      <c r="AP3647" s="5">
        <v>0</v>
      </c>
      <c r="AQ3647" s="5">
        <v>0</v>
      </c>
      <c r="AR3647" s="5">
        <v>17510000</v>
      </c>
    </row>
    <row r="3648" spans="1:44" x14ac:dyDescent="0.25">
      <c r="A3648" s="6">
        <v>4162</v>
      </c>
      <c r="B3648" s="3" t="s">
        <v>5448</v>
      </c>
      <c r="C3648" s="3" t="s">
        <v>6128</v>
      </c>
      <c r="D3648" s="3" t="s">
        <v>6797</v>
      </c>
      <c r="E3648" s="3" t="s">
        <v>3819</v>
      </c>
      <c r="F3648" s="3" t="s">
        <v>10757</v>
      </c>
      <c r="G3648" s="21">
        <v>5</v>
      </c>
      <c r="H3648" s="8" t="s">
        <v>12710</v>
      </c>
      <c r="I3648" s="3" t="s">
        <v>12339</v>
      </c>
      <c r="J3648" s="3" t="s">
        <v>12543</v>
      </c>
      <c r="K3648" s="7">
        <v>0</v>
      </c>
      <c r="L3648" s="3" t="s">
        <v>5458</v>
      </c>
      <c r="M3648" s="7">
        <v>1104</v>
      </c>
      <c r="N3648" s="3" t="s">
        <v>19</v>
      </c>
      <c r="O3648" s="3" t="s">
        <v>5462</v>
      </c>
      <c r="P3648" s="8" t="s">
        <v>12715</v>
      </c>
      <c r="Q3648" s="8" t="s">
        <v>12717</v>
      </c>
      <c r="R3648" s="4">
        <v>0</v>
      </c>
      <c r="S3648" s="4" t="s">
        <v>5627</v>
      </c>
      <c r="T3648" s="4">
        <v>99</v>
      </c>
      <c r="U3648" s="7" t="s">
        <v>6298</v>
      </c>
      <c r="V3648" s="7">
        <v>41</v>
      </c>
      <c r="W3648" s="3" t="s">
        <v>7163</v>
      </c>
      <c r="X3648" s="6">
        <v>4105</v>
      </c>
      <c r="Y3648" s="3" t="s">
        <v>7164</v>
      </c>
      <c r="Z3648" s="6">
        <v>4105001</v>
      </c>
      <c r="AA3648" s="3" t="s">
        <v>10732</v>
      </c>
      <c r="AB3648" s="6">
        <v>41050010008</v>
      </c>
      <c r="AC3648" s="3" t="s">
        <v>10753</v>
      </c>
      <c r="AD3648" s="5">
        <v>52382210</v>
      </c>
      <c r="AE3648" s="5">
        <v>0</v>
      </c>
      <c r="AF3648" s="5">
        <v>0</v>
      </c>
      <c r="AG3648" s="5">
        <v>0</v>
      </c>
      <c r="AH3648" s="5">
        <v>0</v>
      </c>
      <c r="AI3648" s="5">
        <v>0</v>
      </c>
      <c r="AJ3648" s="5">
        <v>0</v>
      </c>
      <c r="AK3648" s="5">
        <v>52382210</v>
      </c>
      <c r="AL3648" s="5">
        <v>0</v>
      </c>
      <c r="AM3648" s="5">
        <v>0</v>
      </c>
      <c r="AN3648" s="5">
        <v>0</v>
      </c>
      <c r="AO3648" s="5">
        <v>0</v>
      </c>
      <c r="AP3648" s="5">
        <v>0</v>
      </c>
      <c r="AQ3648" s="5">
        <v>0</v>
      </c>
      <c r="AR3648" s="5">
        <v>52382210</v>
      </c>
    </row>
    <row r="3649" spans="1:44" x14ac:dyDescent="0.25">
      <c r="A3649" s="6">
        <v>4162</v>
      </c>
      <c r="B3649" s="3" t="s">
        <v>5448</v>
      </c>
      <c r="C3649" s="3" t="s">
        <v>6129</v>
      </c>
      <c r="D3649" s="3" t="s">
        <v>6798</v>
      </c>
      <c r="E3649" s="3" t="s">
        <v>3820</v>
      </c>
      <c r="F3649" s="3" t="s">
        <v>10759</v>
      </c>
      <c r="G3649" s="21">
        <v>5</v>
      </c>
      <c r="H3649" s="8" t="s">
        <v>12710</v>
      </c>
      <c r="I3649" s="3" t="s">
        <v>12339</v>
      </c>
      <c r="J3649" s="3" t="s">
        <v>12543</v>
      </c>
      <c r="K3649" s="7">
        <v>0</v>
      </c>
      <c r="L3649" s="3" t="s">
        <v>5458</v>
      </c>
      <c r="M3649" s="7">
        <v>1104</v>
      </c>
      <c r="N3649" s="3" t="s">
        <v>19</v>
      </c>
      <c r="O3649" s="3" t="s">
        <v>5462</v>
      </c>
      <c r="P3649" s="8" t="s">
        <v>12715</v>
      </c>
      <c r="Q3649" s="8" t="s">
        <v>12717</v>
      </c>
      <c r="R3649" s="4">
        <v>0</v>
      </c>
      <c r="S3649" s="4" t="s">
        <v>5627</v>
      </c>
      <c r="T3649" s="4">
        <v>99</v>
      </c>
      <c r="U3649" s="7" t="s">
        <v>6298</v>
      </c>
      <c r="V3649" s="7">
        <v>41</v>
      </c>
      <c r="W3649" s="3" t="s">
        <v>7163</v>
      </c>
      <c r="X3649" s="6">
        <v>4105</v>
      </c>
      <c r="Y3649" s="3" t="s">
        <v>7164</v>
      </c>
      <c r="Z3649" s="6">
        <v>4105001</v>
      </c>
      <c r="AA3649" s="3" t="s">
        <v>10732</v>
      </c>
      <c r="AB3649" s="6">
        <v>41050010010</v>
      </c>
      <c r="AC3649" s="3" t="s">
        <v>10758</v>
      </c>
      <c r="AD3649" s="5">
        <v>47190000</v>
      </c>
      <c r="AE3649" s="5">
        <v>0</v>
      </c>
      <c r="AF3649" s="5">
        <v>0</v>
      </c>
      <c r="AG3649" s="5">
        <v>0</v>
      </c>
      <c r="AH3649" s="5">
        <v>0</v>
      </c>
      <c r="AI3649" s="5">
        <v>0</v>
      </c>
      <c r="AJ3649" s="5">
        <v>0</v>
      </c>
      <c r="AK3649" s="5">
        <v>47190000</v>
      </c>
      <c r="AL3649" s="5">
        <v>0</v>
      </c>
      <c r="AM3649" s="5">
        <v>0</v>
      </c>
      <c r="AN3649" s="5">
        <v>0</v>
      </c>
      <c r="AO3649" s="5">
        <v>0</v>
      </c>
      <c r="AP3649" s="5">
        <v>0</v>
      </c>
      <c r="AQ3649" s="5">
        <v>0</v>
      </c>
      <c r="AR3649" s="5">
        <v>47190000</v>
      </c>
    </row>
    <row r="3650" spans="1:44" x14ac:dyDescent="0.25">
      <c r="A3650" s="6">
        <v>4162</v>
      </c>
      <c r="B3650" s="3" t="s">
        <v>5448</v>
      </c>
      <c r="C3650" s="3" t="s">
        <v>6129</v>
      </c>
      <c r="D3650" s="3" t="s">
        <v>6798</v>
      </c>
      <c r="E3650" s="3" t="s">
        <v>3821</v>
      </c>
      <c r="F3650" s="3" t="s">
        <v>10760</v>
      </c>
      <c r="G3650" s="21">
        <v>5</v>
      </c>
      <c r="H3650" s="8" t="s">
        <v>12710</v>
      </c>
      <c r="I3650" s="3" t="s">
        <v>12339</v>
      </c>
      <c r="J3650" s="3" t="s">
        <v>12543</v>
      </c>
      <c r="K3650" s="7">
        <v>0</v>
      </c>
      <c r="L3650" s="3" t="s">
        <v>5458</v>
      </c>
      <c r="M3650" s="7">
        <v>1104</v>
      </c>
      <c r="N3650" s="3" t="s">
        <v>19</v>
      </c>
      <c r="O3650" s="3" t="s">
        <v>5462</v>
      </c>
      <c r="P3650" s="8" t="s">
        <v>12715</v>
      </c>
      <c r="Q3650" s="8" t="s">
        <v>12717</v>
      </c>
      <c r="R3650" s="4">
        <v>0</v>
      </c>
      <c r="S3650" s="4" t="s">
        <v>5627</v>
      </c>
      <c r="T3650" s="4">
        <v>99</v>
      </c>
      <c r="U3650" s="7" t="s">
        <v>6298</v>
      </c>
      <c r="V3650" s="7">
        <v>41</v>
      </c>
      <c r="W3650" s="3" t="s">
        <v>7163</v>
      </c>
      <c r="X3650" s="6">
        <v>4105</v>
      </c>
      <c r="Y3650" s="3" t="s">
        <v>7164</v>
      </c>
      <c r="Z3650" s="6">
        <v>4105001</v>
      </c>
      <c r="AA3650" s="3" t="s">
        <v>10732</v>
      </c>
      <c r="AB3650" s="6">
        <v>41050010010</v>
      </c>
      <c r="AC3650" s="3" t="s">
        <v>10758</v>
      </c>
      <c r="AD3650" s="5">
        <v>15949099</v>
      </c>
      <c r="AE3650" s="5">
        <v>0</v>
      </c>
      <c r="AF3650" s="5">
        <v>0</v>
      </c>
      <c r="AG3650" s="5">
        <v>0</v>
      </c>
      <c r="AH3650" s="5">
        <v>0</v>
      </c>
      <c r="AI3650" s="5">
        <v>0</v>
      </c>
      <c r="AJ3650" s="5">
        <v>0</v>
      </c>
      <c r="AK3650" s="5">
        <v>15949099</v>
      </c>
      <c r="AL3650" s="5">
        <v>0</v>
      </c>
      <c r="AM3650" s="5">
        <v>0</v>
      </c>
      <c r="AN3650" s="5">
        <v>0</v>
      </c>
      <c r="AO3650" s="5">
        <v>0</v>
      </c>
      <c r="AP3650" s="5">
        <v>0</v>
      </c>
      <c r="AQ3650" s="5">
        <v>0</v>
      </c>
      <c r="AR3650" s="5">
        <v>15949099</v>
      </c>
    </row>
    <row r="3651" spans="1:44" x14ac:dyDescent="0.25">
      <c r="A3651" s="6">
        <v>4162</v>
      </c>
      <c r="B3651" s="3" t="s">
        <v>5448</v>
      </c>
      <c r="C3651" s="3" t="s">
        <v>6130</v>
      </c>
      <c r="D3651" s="3" t="s">
        <v>6799</v>
      </c>
      <c r="E3651" s="3" t="s">
        <v>3822</v>
      </c>
      <c r="F3651" s="3" t="s">
        <v>10762</v>
      </c>
      <c r="G3651" s="21">
        <v>5</v>
      </c>
      <c r="H3651" s="8" t="s">
        <v>12710</v>
      </c>
      <c r="I3651" s="3" t="s">
        <v>12339</v>
      </c>
      <c r="J3651" s="3" t="s">
        <v>12543</v>
      </c>
      <c r="K3651" s="7">
        <v>0</v>
      </c>
      <c r="L3651" s="3" t="s">
        <v>5458</v>
      </c>
      <c r="M3651" s="7">
        <v>1104</v>
      </c>
      <c r="N3651" s="3" t="s">
        <v>19</v>
      </c>
      <c r="O3651" s="3" t="s">
        <v>5462</v>
      </c>
      <c r="P3651" s="8" t="s">
        <v>12715</v>
      </c>
      <c r="Q3651" s="8" t="s">
        <v>12717</v>
      </c>
      <c r="R3651" s="4">
        <v>0</v>
      </c>
      <c r="S3651" s="4" t="s">
        <v>5627</v>
      </c>
      <c r="T3651" s="4">
        <v>99</v>
      </c>
      <c r="U3651" s="7" t="s">
        <v>6298</v>
      </c>
      <c r="V3651" s="7">
        <v>41</v>
      </c>
      <c r="W3651" s="3" t="s">
        <v>7163</v>
      </c>
      <c r="X3651" s="6">
        <v>4105</v>
      </c>
      <c r="Y3651" s="3" t="s">
        <v>7164</v>
      </c>
      <c r="Z3651" s="6">
        <v>4105001</v>
      </c>
      <c r="AA3651" s="3" t="s">
        <v>10732</v>
      </c>
      <c r="AB3651" s="6">
        <v>41050010013</v>
      </c>
      <c r="AC3651" s="3" t="s">
        <v>10761</v>
      </c>
      <c r="AD3651" s="5">
        <v>150373363</v>
      </c>
      <c r="AE3651" s="5">
        <v>0</v>
      </c>
      <c r="AF3651" s="5">
        <v>0</v>
      </c>
      <c r="AG3651" s="5">
        <v>0</v>
      </c>
      <c r="AH3651" s="5">
        <v>0</v>
      </c>
      <c r="AI3651" s="5">
        <v>0</v>
      </c>
      <c r="AJ3651" s="5">
        <v>0</v>
      </c>
      <c r="AK3651" s="5">
        <v>150373363</v>
      </c>
      <c r="AL3651" s="5">
        <v>0</v>
      </c>
      <c r="AM3651" s="5">
        <v>0</v>
      </c>
      <c r="AN3651" s="5">
        <v>0</v>
      </c>
      <c r="AO3651" s="5">
        <v>0</v>
      </c>
      <c r="AP3651" s="5">
        <v>0</v>
      </c>
      <c r="AQ3651" s="5">
        <v>0</v>
      </c>
      <c r="AR3651" s="5">
        <v>150373363</v>
      </c>
    </row>
    <row r="3652" spans="1:44" x14ac:dyDescent="0.25">
      <c r="A3652" s="6">
        <v>4162</v>
      </c>
      <c r="B3652" s="3" t="s">
        <v>5448</v>
      </c>
      <c r="C3652" s="3" t="s">
        <v>6130</v>
      </c>
      <c r="D3652" s="3" t="s">
        <v>6799</v>
      </c>
      <c r="E3652" s="3" t="s">
        <v>3823</v>
      </c>
      <c r="F3652" s="3" t="s">
        <v>10763</v>
      </c>
      <c r="G3652" s="21">
        <v>5</v>
      </c>
      <c r="H3652" s="8" t="s">
        <v>12710</v>
      </c>
      <c r="I3652" s="3" t="s">
        <v>12339</v>
      </c>
      <c r="J3652" s="3" t="s">
        <v>12543</v>
      </c>
      <c r="K3652" s="7">
        <v>0</v>
      </c>
      <c r="L3652" s="3" t="s">
        <v>5458</v>
      </c>
      <c r="M3652" s="7">
        <v>1104</v>
      </c>
      <c r="N3652" s="3" t="s">
        <v>19</v>
      </c>
      <c r="O3652" s="3" t="s">
        <v>5462</v>
      </c>
      <c r="P3652" s="8" t="s">
        <v>12715</v>
      </c>
      <c r="Q3652" s="8" t="s">
        <v>12717</v>
      </c>
      <c r="R3652" s="4">
        <v>0</v>
      </c>
      <c r="S3652" s="4" t="s">
        <v>5627</v>
      </c>
      <c r="T3652" s="4">
        <v>99</v>
      </c>
      <c r="U3652" s="7" t="s">
        <v>6298</v>
      </c>
      <c r="V3652" s="7">
        <v>41</v>
      </c>
      <c r="W3652" s="3" t="s">
        <v>7163</v>
      </c>
      <c r="X3652" s="6">
        <v>4105</v>
      </c>
      <c r="Y3652" s="3" t="s">
        <v>7164</v>
      </c>
      <c r="Z3652" s="6">
        <v>4105001</v>
      </c>
      <c r="AA3652" s="3" t="s">
        <v>10732</v>
      </c>
      <c r="AB3652" s="6">
        <v>41050010013</v>
      </c>
      <c r="AC3652" s="3" t="s">
        <v>10761</v>
      </c>
      <c r="AD3652" s="5">
        <v>428400000</v>
      </c>
      <c r="AE3652" s="5">
        <v>0</v>
      </c>
      <c r="AF3652" s="5">
        <v>0</v>
      </c>
      <c r="AG3652" s="5">
        <v>0</v>
      </c>
      <c r="AH3652" s="5">
        <v>0</v>
      </c>
      <c r="AI3652" s="5">
        <v>0</v>
      </c>
      <c r="AJ3652" s="5">
        <v>0</v>
      </c>
      <c r="AK3652" s="5">
        <v>428400000</v>
      </c>
      <c r="AL3652" s="5">
        <v>0</v>
      </c>
      <c r="AM3652" s="5">
        <v>0</v>
      </c>
      <c r="AN3652" s="5">
        <v>0</v>
      </c>
      <c r="AO3652" s="5">
        <v>0</v>
      </c>
      <c r="AP3652" s="5">
        <v>0</v>
      </c>
      <c r="AQ3652" s="5">
        <v>0</v>
      </c>
      <c r="AR3652" s="5">
        <v>428400000</v>
      </c>
    </row>
    <row r="3653" spans="1:44" x14ac:dyDescent="0.25">
      <c r="A3653" s="6">
        <v>4162</v>
      </c>
      <c r="B3653" s="3" t="s">
        <v>5448</v>
      </c>
      <c r="C3653" s="3" t="s">
        <v>6130</v>
      </c>
      <c r="D3653" s="3" t="s">
        <v>6799</v>
      </c>
      <c r="E3653" s="3" t="s">
        <v>3824</v>
      </c>
      <c r="F3653" s="3" t="s">
        <v>10705</v>
      </c>
      <c r="G3653" s="21">
        <v>5</v>
      </c>
      <c r="H3653" s="8" t="s">
        <v>12710</v>
      </c>
      <c r="I3653" s="3" t="s">
        <v>12339</v>
      </c>
      <c r="J3653" s="3" t="s">
        <v>12543</v>
      </c>
      <c r="K3653" s="7">
        <v>0</v>
      </c>
      <c r="L3653" s="3" t="s">
        <v>5458</v>
      </c>
      <c r="M3653" s="7">
        <v>1104</v>
      </c>
      <c r="N3653" s="3" t="s">
        <v>19</v>
      </c>
      <c r="O3653" s="3" t="s">
        <v>5462</v>
      </c>
      <c r="P3653" s="8" t="s">
        <v>12715</v>
      </c>
      <c r="Q3653" s="8" t="s">
        <v>12717</v>
      </c>
      <c r="R3653" s="4">
        <v>0</v>
      </c>
      <c r="S3653" s="4" t="s">
        <v>5627</v>
      </c>
      <c r="T3653" s="4">
        <v>99</v>
      </c>
      <c r="U3653" s="7" t="s">
        <v>6298</v>
      </c>
      <c r="V3653" s="7">
        <v>41</v>
      </c>
      <c r="W3653" s="3" t="s">
        <v>7163</v>
      </c>
      <c r="X3653" s="6">
        <v>4105</v>
      </c>
      <c r="Y3653" s="3" t="s">
        <v>7164</v>
      </c>
      <c r="Z3653" s="6">
        <v>4105001</v>
      </c>
      <c r="AA3653" s="3" t="s">
        <v>10732</v>
      </c>
      <c r="AB3653" s="6">
        <v>41050010013</v>
      </c>
      <c r="AC3653" s="3" t="s">
        <v>10761</v>
      </c>
      <c r="AD3653" s="5">
        <v>318885000</v>
      </c>
      <c r="AE3653" s="5">
        <v>0</v>
      </c>
      <c r="AF3653" s="5">
        <v>0</v>
      </c>
      <c r="AG3653" s="5">
        <v>0</v>
      </c>
      <c r="AH3653" s="5">
        <v>0</v>
      </c>
      <c r="AI3653" s="5">
        <v>0</v>
      </c>
      <c r="AJ3653" s="5">
        <v>0</v>
      </c>
      <c r="AK3653" s="5">
        <v>318885000</v>
      </c>
      <c r="AL3653" s="5">
        <v>0</v>
      </c>
      <c r="AM3653" s="5">
        <v>0</v>
      </c>
      <c r="AN3653" s="5">
        <v>0</v>
      </c>
      <c r="AO3653" s="5">
        <v>0</v>
      </c>
      <c r="AP3653" s="5">
        <v>0</v>
      </c>
      <c r="AQ3653" s="5">
        <v>0</v>
      </c>
      <c r="AR3653" s="5">
        <v>318885000</v>
      </c>
    </row>
    <row r="3654" spans="1:44" x14ac:dyDescent="0.25">
      <c r="A3654" s="6">
        <v>4162</v>
      </c>
      <c r="B3654" s="3" t="s">
        <v>5448</v>
      </c>
      <c r="C3654" s="3" t="s">
        <v>6130</v>
      </c>
      <c r="D3654" s="3" t="s">
        <v>6799</v>
      </c>
      <c r="E3654" s="3" t="s">
        <v>3825</v>
      </c>
      <c r="F3654" s="3" t="s">
        <v>10764</v>
      </c>
      <c r="G3654" s="21">
        <v>5</v>
      </c>
      <c r="H3654" s="8" t="s">
        <v>12710</v>
      </c>
      <c r="I3654" s="3" t="s">
        <v>12339</v>
      </c>
      <c r="J3654" s="3" t="s">
        <v>12543</v>
      </c>
      <c r="K3654" s="7">
        <v>0</v>
      </c>
      <c r="L3654" s="3" t="s">
        <v>5458</v>
      </c>
      <c r="M3654" s="7">
        <v>1104</v>
      </c>
      <c r="N3654" s="3" t="s">
        <v>19</v>
      </c>
      <c r="O3654" s="3" t="s">
        <v>5462</v>
      </c>
      <c r="P3654" s="8" t="s">
        <v>12715</v>
      </c>
      <c r="Q3654" s="8" t="s">
        <v>12717</v>
      </c>
      <c r="R3654" s="4">
        <v>0</v>
      </c>
      <c r="S3654" s="4" t="s">
        <v>5627</v>
      </c>
      <c r="T3654" s="4">
        <v>99</v>
      </c>
      <c r="U3654" s="7" t="s">
        <v>6298</v>
      </c>
      <c r="V3654" s="7">
        <v>41</v>
      </c>
      <c r="W3654" s="3" t="s">
        <v>7163</v>
      </c>
      <c r="X3654" s="6">
        <v>4105</v>
      </c>
      <c r="Y3654" s="3" t="s">
        <v>7164</v>
      </c>
      <c r="Z3654" s="6">
        <v>4105001</v>
      </c>
      <c r="AA3654" s="3" t="s">
        <v>10732</v>
      </c>
      <c r="AB3654" s="6">
        <v>41050010013</v>
      </c>
      <c r="AC3654" s="3" t="s">
        <v>10761</v>
      </c>
      <c r="AD3654" s="5">
        <v>75000000</v>
      </c>
      <c r="AE3654" s="5">
        <v>0</v>
      </c>
      <c r="AF3654" s="5">
        <v>0</v>
      </c>
      <c r="AG3654" s="5">
        <v>0</v>
      </c>
      <c r="AH3654" s="5">
        <v>0</v>
      </c>
      <c r="AI3654" s="5">
        <v>0</v>
      </c>
      <c r="AJ3654" s="5">
        <v>0</v>
      </c>
      <c r="AK3654" s="5">
        <v>75000000</v>
      </c>
      <c r="AL3654" s="5">
        <v>0</v>
      </c>
      <c r="AM3654" s="5">
        <v>0</v>
      </c>
      <c r="AN3654" s="5">
        <v>0</v>
      </c>
      <c r="AO3654" s="5">
        <v>0</v>
      </c>
      <c r="AP3654" s="5">
        <v>0</v>
      </c>
      <c r="AQ3654" s="5">
        <v>0</v>
      </c>
      <c r="AR3654" s="5">
        <v>75000000</v>
      </c>
    </row>
    <row r="3655" spans="1:44" x14ac:dyDescent="0.25">
      <c r="A3655" s="6">
        <v>4162</v>
      </c>
      <c r="B3655" s="3" t="s">
        <v>5448</v>
      </c>
      <c r="C3655" s="3" t="s">
        <v>6131</v>
      </c>
      <c r="D3655" s="3" t="s">
        <v>6800</v>
      </c>
      <c r="E3655" s="3" t="s">
        <v>3826</v>
      </c>
      <c r="F3655" s="3" t="s">
        <v>10766</v>
      </c>
      <c r="G3655" s="21">
        <v>5</v>
      </c>
      <c r="H3655" s="8" t="s">
        <v>12710</v>
      </c>
      <c r="I3655" s="3" t="s">
        <v>12526</v>
      </c>
      <c r="J3655" s="3" t="s">
        <v>12660</v>
      </c>
      <c r="K3655" s="7">
        <v>0</v>
      </c>
      <c r="L3655" s="3" t="s">
        <v>5458</v>
      </c>
      <c r="M3655" s="7">
        <v>1104</v>
      </c>
      <c r="N3655" s="3" t="s">
        <v>19</v>
      </c>
      <c r="O3655" s="3" t="s">
        <v>5462</v>
      </c>
      <c r="P3655" s="8" t="s">
        <v>12715</v>
      </c>
      <c r="Q3655" s="8" t="s">
        <v>12717</v>
      </c>
      <c r="R3655" s="4">
        <v>0</v>
      </c>
      <c r="S3655" s="4" t="s">
        <v>5627</v>
      </c>
      <c r="T3655" s="4">
        <v>99</v>
      </c>
      <c r="U3655" s="7" t="s">
        <v>6298</v>
      </c>
      <c r="V3655" s="7">
        <v>42</v>
      </c>
      <c r="W3655" s="3" t="s">
        <v>7180</v>
      </c>
      <c r="X3655" s="6">
        <v>4201</v>
      </c>
      <c r="Y3655" s="3" t="s">
        <v>7181</v>
      </c>
      <c r="Z3655" s="6">
        <v>4201002</v>
      </c>
      <c r="AA3655" s="3" t="s">
        <v>8157</v>
      </c>
      <c r="AB3655" s="6">
        <v>42010020005</v>
      </c>
      <c r="AC3655" s="3" t="s">
        <v>10765</v>
      </c>
      <c r="AD3655" s="5">
        <v>79712938</v>
      </c>
      <c r="AE3655" s="5">
        <v>0</v>
      </c>
      <c r="AF3655" s="5">
        <v>0</v>
      </c>
      <c r="AG3655" s="5">
        <v>0</v>
      </c>
      <c r="AH3655" s="5">
        <v>0</v>
      </c>
      <c r="AI3655" s="5">
        <v>0</v>
      </c>
      <c r="AJ3655" s="5">
        <v>0</v>
      </c>
      <c r="AK3655" s="5">
        <v>79712938</v>
      </c>
      <c r="AL3655" s="5">
        <v>79712938</v>
      </c>
      <c r="AM3655" s="5">
        <v>79712938</v>
      </c>
      <c r="AN3655" s="5">
        <v>0</v>
      </c>
      <c r="AO3655" s="5">
        <v>0</v>
      </c>
      <c r="AP3655" s="5">
        <v>79712938</v>
      </c>
      <c r="AQ3655" s="5">
        <v>0</v>
      </c>
      <c r="AR3655" s="5">
        <v>0</v>
      </c>
    </row>
    <row r="3656" spans="1:44" x14ac:dyDescent="0.25">
      <c r="A3656" s="6">
        <v>4162</v>
      </c>
      <c r="B3656" s="3" t="s">
        <v>5448</v>
      </c>
      <c r="C3656" s="3" t="s">
        <v>6131</v>
      </c>
      <c r="D3656" s="3" t="s">
        <v>6800</v>
      </c>
      <c r="E3656" s="3" t="s">
        <v>3827</v>
      </c>
      <c r="F3656" s="3" t="s">
        <v>10767</v>
      </c>
      <c r="G3656" s="21">
        <v>5</v>
      </c>
      <c r="H3656" s="8" t="s">
        <v>12710</v>
      </c>
      <c r="I3656" s="3" t="s">
        <v>12526</v>
      </c>
      <c r="J3656" s="3" t="s">
        <v>12660</v>
      </c>
      <c r="K3656" s="7">
        <v>0</v>
      </c>
      <c r="L3656" s="3" t="s">
        <v>5458</v>
      </c>
      <c r="M3656" s="7">
        <v>1104</v>
      </c>
      <c r="N3656" s="3" t="s">
        <v>19</v>
      </c>
      <c r="O3656" s="3" t="s">
        <v>5462</v>
      </c>
      <c r="P3656" s="8" t="s">
        <v>12715</v>
      </c>
      <c r="Q3656" s="8" t="s">
        <v>12717</v>
      </c>
      <c r="R3656" s="4">
        <v>0</v>
      </c>
      <c r="S3656" s="4" t="s">
        <v>5627</v>
      </c>
      <c r="T3656" s="4">
        <v>99</v>
      </c>
      <c r="U3656" s="7" t="s">
        <v>6298</v>
      </c>
      <c r="V3656" s="7">
        <v>42</v>
      </c>
      <c r="W3656" s="3" t="s">
        <v>7180</v>
      </c>
      <c r="X3656" s="6">
        <v>4201</v>
      </c>
      <c r="Y3656" s="3" t="s">
        <v>7181</v>
      </c>
      <c r="Z3656" s="6">
        <v>4201002</v>
      </c>
      <c r="AA3656" s="3" t="s">
        <v>8157</v>
      </c>
      <c r="AB3656" s="6">
        <v>42010020005</v>
      </c>
      <c r="AC3656" s="3" t="s">
        <v>10765</v>
      </c>
      <c r="AD3656" s="5">
        <v>236600000</v>
      </c>
      <c r="AE3656" s="5">
        <v>0</v>
      </c>
      <c r="AF3656" s="5">
        <v>0</v>
      </c>
      <c r="AG3656" s="5">
        <v>0</v>
      </c>
      <c r="AH3656" s="5">
        <v>0</v>
      </c>
      <c r="AI3656" s="5">
        <v>0</v>
      </c>
      <c r="AJ3656" s="5">
        <v>0</v>
      </c>
      <c r="AK3656" s="5">
        <v>236600000</v>
      </c>
      <c r="AL3656" s="5">
        <v>236600000</v>
      </c>
      <c r="AM3656" s="5">
        <v>236600000</v>
      </c>
      <c r="AN3656" s="5">
        <v>0</v>
      </c>
      <c r="AO3656" s="5">
        <v>0</v>
      </c>
      <c r="AP3656" s="5">
        <v>236600000</v>
      </c>
      <c r="AQ3656" s="5">
        <v>0</v>
      </c>
      <c r="AR3656" s="5">
        <v>0</v>
      </c>
    </row>
    <row r="3657" spans="1:44" x14ac:dyDescent="0.25">
      <c r="A3657" s="6">
        <v>4162</v>
      </c>
      <c r="B3657" s="3" t="s">
        <v>5448</v>
      </c>
      <c r="C3657" s="3" t="s">
        <v>6131</v>
      </c>
      <c r="D3657" s="3" t="s">
        <v>6800</v>
      </c>
      <c r="E3657" s="3" t="s">
        <v>3828</v>
      </c>
      <c r="F3657" s="3" t="s">
        <v>10768</v>
      </c>
      <c r="G3657" s="21">
        <v>5</v>
      </c>
      <c r="H3657" s="8" t="s">
        <v>12710</v>
      </c>
      <c r="I3657" s="3" t="s">
        <v>12526</v>
      </c>
      <c r="J3657" s="3" t="s">
        <v>12660</v>
      </c>
      <c r="K3657" s="7">
        <v>0</v>
      </c>
      <c r="L3657" s="3" t="s">
        <v>5458</v>
      </c>
      <c r="M3657" s="7">
        <v>1104</v>
      </c>
      <c r="N3657" s="3" t="s">
        <v>19</v>
      </c>
      <c r="O3657" s="3" t="s">
        <v>5462</v>
      </c>
      <c r="P3657" s="8" t="s">
        <v>12715</v>
      </c>
      <c r="Q3657" s="8" t="s">
        <v>12717</v>
      </c>
      <c r="R3657" s="4">
        <v>0</v>
      </c>
      <c r="S3657" s="4" t="s">
        <v>5627</v>
      </c>
      <c r="T3657" s="4">
        <v>99</v>
      </c>
      <c r="U3657" s="7" t="s">
        <v>6298</v>
      </c>
      <c r="V3657" s="7">
        <v>42</v>
      </c>
      <c r="W3657" s="3" t="s">
        <v>7180</v>
      </c>
      <c r="X3657" s="6">
        <v>4201</v>
      </c>
      <c r="Y3657" s="3" t="s">
        <v>7181</v>
      </c>
      <c r="Z3657" s="6">
        <v>4201002</v>
      </c>
      <c r="AA3657" s="3" t="s">
        <v>8157</v>
      </c>
      <c r="AB3657" s="6">
        <v>42010020005</v>
      </c>
      <c r="AC3657" s="3" t="s">
        <v>10765</v>
      </c>
      <c r="AD3657" s="5">
        <v>573475645</v>
      </c>
      <c r="AE3657" s="5">
        <v>0</v>
      </c>
      <c r="AF3657" s="5">
        <v>0</v>
      </c>
      <c r="AG3657" s="5">
        <v>0</v>
      </c>
      <c r="AH3657" s="5">
        <v>0</v>
      </c>
      <c r="AI3657" s="5">
        <v>0</v>
      </c>
      <c r="AJ3657" s="5">
        <v>0</v>
      </c>
      <c r="AK3657" s="5">
        <v>573475645</v>
      </c>
      <c r="AL3657" s="5">
        <v>573475645</v>
      </c>
      <c r="AM3657" s="5">
        <v>573475645</v>
      </c>
      <c r="AN3657" s="5">
        <v>0</v>
      </c>
      <c r="AO3657" s="5">
        <v>0</v>
      </c>
      <c r="AP3657" s="5">
        <v>573475645</v>
      </c>
      <c r="AQ3657" s="5">
        <v>0</v>
      </c>
      <c r="AR3657" s="5">
        <v>0</v>
      </c>
    </row>
    <row r="3658" spans="1:44" x14ac:dyDescent="0.25">
      <c r="A3658" s="6">
        <v>4162</v>
      </c>
      <c r="B3658" s="3" t="s">
        <v>5448</v>
      </c>
      <c r="C3658" s="3" t="s">
        <v>6131</v>
      </c>
      <c r="D3658" s="3" t="s">
        <v>6800</v>
      </c>
      <c r="E3658" s="3" t="s">
        <v>3829</v>
      </c>
      <c r="F3658" s="3" t="s">
        <v>10769</v>
      </c>
      <c r="G3658" s="21">
        <v>5</v>
      </c>
      <c r="H3658" s="8" t="s">
        <v>12710</v>
      </c>
      <c r="I3658" s="3" t="s">
        <v>12350</v>
      </c>
      <c r="J3658" s="3" t="s">
        <v>12554</v>
      </c>
      <c r="K3658" s="7">
        <v>0</v>
      </c>
      <c r="L3658" s="3" t="s">
        <v>5458</v>
      </c>
      <c r="M3658" s="7">
        <v>1104</v>
      </c>
      <c r="N3658" s="3" t="s">
        <v>19</v>
      </c>
      <c r="O3658" s="3" t="s">
        <v>5462</v>
      </c>
      <c r="P3658" s="8" t="s">
        <v>12715</v>
      </c>
      <c r="Q3658" s="8" t="s">
        <v>12717</v>
      </c>
      <c r="R3658" s="4">
        <v>0</v>
      </c>
      <c r="S3658" s="4" t="s">
        <v>5627</v>
      </c>
      <c r="T3658" s="4">
        <v>99</v>
      </c>
      <c r="U3658" s="7" t="s">
        <v>6298</v>
      </c>
      <c r="V3658" s="7">
        <v>42</v>
      </c>
      <c r="W3658" s="3" t="s">
        <v>7180</v>
      </c>
      <c r="X3658" s="6">
        <v>4201</v>
      </c>
      <c r="Y3658" s="3" t="s">
        <v>7181</v>
      </c>
      <c r="Z3658" s="6">
        <v>4201002</v>
      </c>
      <c r="AA3658" s="3" t="s">
        <v>8157</v>
      </c>
      <c r="AB3658" s="6">
        <v>42010020005</v>
      </c>
      <c r="AC3658" s="3" t="s">
        <v>10765</v>
      </c>
      <c r="AD3658" s="5">
        <v>247541495</v>
      </c>
      <c r="AE3658" s="5">
        <v>0</v>
      </c>
      <c r="AF3658" s="5">
        <v>0</v>
      </c>
      <c r="AG3658" s="5">
        <v>0</v>
      </c>
      <c r="AH3658" s="5">
        <v>0</v>
      </c>
      <c r="AI3658" s="5">
        <v>0</v>
      </c>
      <c r="AJ3658" s="5">
        <v>0</v>
      </c>
      <c r="AK3658" s="5">
        <v>247541495</v>
      </c>
      <c r="AL3658" s="5">
        <v>247541495</v>
      </c>
      <c r="AM3658" s="5">
        <v>247541495</v>
      </c>
      <c r="AN3658" s="5">
        <v>0</v>
      </c>
      <c r="AO3658" s="5">
        <v>0</v>
      </c>
      <c r="AP3658" s="5">
        <v>247541495</v>
      </c>
      <c r="AQ3658" s="5">
        <v>0</v>
      </c>
      <c r="AR3658" s="5">
        <v>0</v>
      </c>
    </row>
    <row r="3659" spans="1:44" x14ac:dyDescent="0.25">
      <c r="A3659" s="6">
        <v>4162</v>
      </c>
      <c r="B3659" s="3" t="s">
        <v>5448</v>
      </c>
      <c r="C3659" s="3" t="s">
        <v>6131</v>
      </c>
      <c r="D3659" s="3" t="s">
        <v>6800</v>
      </c>
      <c r="E3659" s="3" t="s">
        <v>3830</v>
      </c>
      <c r="F3659" s="3" t="s">
        <v>10770</v>
      </c>
      <c r="G3659" s="21">
        <v>5</v>
      </c>
      <c r="H3659" s="8" t="s">
        <v>12710</v>
      </c>
      <c r="I3659" s="3" t="s">
        <v>12526</v>
      </c>
      <c r="J3659" s="3" t="s">
        <v>12660</v>
      </c>
      <c r="K3659" s="7">
        <v>0</v>
      </c>
      <c r="L3659" s="3" t="s">
        <v>5458</v>
      </c>
      <c r="M3659" s="7">
        <v>1104</v>
      </c>
      <c r="N3659" s="3" t="s">
        <v>19</v>
      </c>
      <c r="O3659" s="3" t="s">
        <v>5462</v>
      </c>
      <c r="P3659" s="8" t="s">
        <v>12715</v>
      </c>
      <c r="Q3659" s="8" t="s">
        <v>12717</v>
      </c>
      <c r="R3659" s="4">
        <v>0</v>
      </c>
      <c r="S3659" s="4" t="s">
        <v>5627</v>
      </c>
      <c r="T3659" s="4">
        <v>99</v>
      </c>
      <c r="U3659" s="7" t="s">
        <v>6298</v>
      </c>
      <c r="V3659" s="7">
        <v>42</v>
      </c>
      <c r="W3659" s="3" t="s">
        <v>7180</v>
      </c>
      <c r="X3659" s="6">
        <v>4201</v>
      </c>
      <c r="Y3659" s="3" t="s">
        <v>7181</v>
      </c>
      <c r="Z3659" s="6">
        <v>4201002</v>
      </c>
      <c r="AA3659" s="3" t="s">
        <v>8157</v>
      </c>
      <c r="AB3659" s="6">
        <v>42010020005</v>
      </c>
      <c r="AC3659" s="3" t="s">
        <v>10765</v>
      </c>
      <c r="AD3659" s="5">
        <v>335169800</v>
      </c>
      <c r="AE3659" s="5">
        <v>0</v>
      </c>
      <c r="AF3659" s="5">
        <v>0</v>
      </c>
      <c r="AG3659" s="5">
        <v>0</v>
      </c>
      <c r="AH3659" s="5">
        <v>0</v>
      </c>
      <c r="AI3659" s="5">
        <v>0</v>
      </c>
      <c r="AJ3659" s="5">
        <v>0</v>
      </c>
      <c r="AK3659" s="5">
        <v>335169800</v>
      </c>
      <c r="AL3659" s="5">
        <v>335169800</v>
      </c>
      <c r="AM3659" s="5">
        <v>335169800</v>
      </c>
      <c r="AN3659" s="5">
        <v>0</v>
      </c>
      <c r="AO3659" s="5">
        <v>0</v>
      </c>
      <c r="AP3659" s="5">
        <v>335169800</v>
      </c>
      <c r="AQ3659" s="5">
        <v>0</v>
      </c>
      <c r="AR3659" s="5">
        <v>0</v>
      </c>
    </row>
    <row r="3660" spans="1:44" x14ac:dyDescent="0.25">
      <c r="A3660" s="6">
        <v>4162</v>
      </c>
      <c r="B3660" s="3" t="s">
        <v>5448</v>
      </c>
      <c r="C3660" s="3" t="s">
        <v>6131</v>
      </c>
      <c r="D3660" s="3" t="s">
        <v>6800</v>
      </c>
      <c r="E3660" s="3" t="s">
        <v>3831</v>
      </c>
      <c r="F3660" s="3" t="s">
        <v>10771</v>
      </c>
      <c r="G3660" s="21">
        <v>5</v>
      </c>
      <c r="H3660" s="8" t="s">
        <v>12710</v>
      </c>
      <c r="I3660" s="3" t="s">
        <v>12526</v>
      </c>
      <c r="J3660" s="3" t="s">
        <v>12660</v>
      </c>
      <c r="K3660" s="7">
        <v>0</v>
      </c>
      <c r="L3660" s="3" t="s">
        <v>5458</v>
      </c>
      <c r="M3660" s="7">
        <v>1104</v>
      </c>
      <c r="N3660" s="3" t="s">
        <v>19</v>
      </c>
      <c r="O3660" s="3" t="s">
        <v>5462</v>
      </c>
      <c r="P3660" s="8" t="s">
        <v>12715</v>
      </c>
      <c r="Q3660" s="8" t="s">
        <v>12717</v>
      </c>
      <c r="R3660" s="4">
        <v>0</v>
      </c>
      <c r="S3660" s="4" t="s">
        <v>5627</v>
      </c>
      <c r="T3660" s="4">
        <v>99</v>
      </c>
      <c r="U3660" s="7" t="s">
        <v>6298</v>
      </c>
      <c r="V3660" s="7">
        <v>42</v>
      </c>
      <c r="W3660" s="3" t="s">
        <v>7180</v>
      </c>
      <c r="X3660" s="6">
        <v>4201</v>
      </c>
      <c r="Y3660" s="3" t="s">
        <v>7181</v>
      </c>
      <c r="Z3660" s="6">
        <v>4201002</v>
      </c>
      <c r="AA3660" s="3" t="s">
        <v>8157</v>
      </c>
      <c r="AB3660" s="6">
        <v>42010020005</v>
      </c>
      <c r="AC3660" s="3" t="s">
        <v>10765</v>
      </c>
      <c r="AD3660" s="5">
        <v>639296485</v>
      </c>
      <c r="AE3660" s="5">
        <v>0</v>
      </c>
      <c r="AF3660" s="5">
        <v>0</v>
      </c>
      <c r="AG3660" s="5">
        <v>0</v>
      </c>
      <c r="AH3660" s="5">
        <v>0</v>
      </c>
      <c r="AI3660" s="5">
        <v>0</v>
      </c>
      <c r="AJ3660" s="5">
        <v>0</v>
      </c>
      <c r="AK3660" s="5">
        <v>639296485</v>
      </c>
      <c r="AL3660" s="5">
        <v>639296485</v>
      </c>
      <c r="AM3660" s="5">
        <v>639296485</v>
      </c>
      <c r="AN3660" s="5">
        <v>0</v>
      </c>
      <c r="AO3660" s="5">
        <v>0</v>
      </c>
      <c r="AP3660" s="5">
        <v>639296485</v>
      </c>
      <c r="AQ3660" s="5">
        <v>0</v>
      </c>
      <c r="AR3660" s="5">
        <v>0</v>
      </c>
    </row>
    <row r="3661" spans="1:44" x14ac:dyDescent="0.25">
      <c r="A3661" s="6">
        <v>4162</v>
      </c>
      <c r="B3661" s="3" t="s">
        <v>5448</v>
      </c>
      <c r="C3661" s="3" t="s">
        <v>6131</v>
      </c>
      <c r="D3661" s="3" t="s">
        <v>6800</v>
      </c>
      <c r="E3661" s="3" t="s">
        <v>3832</v>
      </c>
      <c r="F3661" s="3" t="s">
        <v>10772</v>
      </c>
      <c r="G3661" s="21">
        <v>5</v>
      </c>
      <c r="H3661" s="8" t="s">
        <v>12710</v>
      </c>
      <c r="I3661" s="3" t="s">
        <v>12526</v>
      </c>
      <c r="J3661" s="3" t="s">
        <v>12660</v>
      </c>
      <c r="K3661" s="7">
        <v>0</v>
      </c>
      <c r="L3661" s="3" t="s">
        <v>5458</v>
      </c>
      <c r="M3661" s="7">
        <v>1104</v>
      </c>
      <c r="N3661" s="3" t="s">
        <v>19</v>
      </c>
      <c r="O3661" s="3" t="s">
        <v>5462</v>
      </c>
      <c r="P3661" s="8" t="s">
        <v>12715</v>
      </c>
      <c r="Q3661" s="8" t="s">
        <v>12717</v>
      </c>
      <c r="R3661" s="4">
        <v>0</v>
      </c>
      <c r="S3661" s="4" t="s">
        <v>5627</v>
      </c>
      <c r="T3661" s="4">
        <v>99</v>
      </c>
      <c r="U3661" s="7" t="s">
        <v>6298</v>
      </c>
      <c r="V3661" s="7">
        <v>42</v>
      </c>
      <c r="W3661" s="3" t="s">
        <v>7180</v>
      </c>
      <c r="X3661" s="6">
        <v>4201</v>
      </c>
      <c r="Y3661" s="3" t="s">
        <v>7181</v>
      </c>
      <c r="Z3661" s="6">
        <v>4201002</v>
      </c>
      <c r="AA3661" s="3" t="s">
        <v>8157</v>
      </c>
      <c r="AB3661" s="6">
        <v>42010020005</v>
      </c>
      <c r="AC3661" s="3" t="s">
        <v>10765</v>
      </c>
      <c r="AD3661" s="5">
        <v>7213060</v>
      </c>
      <c r="AE3661" s="5">
        <v>0</v>
      </c>
      <c r="AF3661" s="5">
        <v>0</v>
      </c>
      <c r="AG3661" s="5">
        <v>0</v>
      </c>
      <c r="AH3661" s="5">
        <v>0</v>
      </c>
      <c r="AI3661" s="5">
        <v>0</v>
      </c>
      <c r="AJ3661" s="5">
        <v>0</v>
      </c>
      <c r="AK3661" s="5">
        <v>7213060</v>
      </c>
      <c r="AL3661" s="5">
        <v>7213060</v>
      </c>
      <c r="AM3661" s="5">
        <v>7213060</v>
      </c>
      <c r="AN3661" s="5">
        <v>0</v>
      </c>
      <c r="AO3661" s="5">
        <v>0</v>
      </c>
      <c r="AP3661" s="5">
        <v>7213060</v>
      </c>
      <c r="AQ3661" s="5">
        <v>0</v>
      </c>
      <c r="AR3661" s="5">
        <v>0</v>
      </c>
    </row>
    <row r="3662" spans="1:44" x14ac:dyDescent="0.25">
      <c r="A3662" s="6">
        <v>4162</v>
      </c>
      <c r="B3662" s="3" t="s">
        <v>5448</v>
      </c>
      <c r="C3662" s="3" t="s">
        <v>6132</v>
      </c>
      <c r="D3662" s="3" t="s">
        <v>6801</v>
      </c>
      <c r="E3662" s="3" t="s">
        <v>3833</v>
      </c>
      <c r="F3662" s="3" t="s">
        <v>10774</v>
      </c>
      <c r="G3662" s="21">
        <v>5</v>
      </c>
      <c r="H3662" s="8" t="s">
        <v>12710</v>
      </c>
      <c r="I3662" s="3" t="s">
        <v>12339</v>
      </c>
      <c r="J3662" s="3" t="s">
        <v>12543</v>
      </c>
      <c r="K3662" s="7">
        <v>0</v>
      </c>
      <c r="L3662" s="3" t="s">
        <v>5458</v>
      </c>
      <c r="M3662" s="7">
        <v>1104</v>
      </c>
      <c r="N3662" s="3" t="s">
        <v>19</v>
      </c>
      <c r="O3662" s="3" t="s">
        <v>5462</v>
      </c>
      <c r="P3662" s="8" t="s">
        <v>12715</v>
      </c>
      <c r="Q3662" s="8" t="s">
        <v>12717</v>
      </c>
      <c r="R3662" s="4">
        <v>0</v>
      </c>
      <c r="S3662" s="4" t="s">
        <v>5627</v>
      </c>
      <c r="T3662" s="4">
        <v>99</v>
      </c>
      <c r="U3662" s="7" t="s">
        <v>6298</v>
      </c>
      <c r="V3662" s="7">
        <v>42</v>
      </c>
      <c r="W3662" s="3" t="s">
        <v>7180</v>
      </c>
      <c r="X3662" s="6">
        <v>4203</v>
      </c>
      <c r="Y3662" s="3" t="s">
        <v>7274</v>
      </c>
      <c r="Z3662" s="6">
        <v>4203001</v>
      </c>
      <c r="AA3662" s="3" t="s">
        <v>8978</v>
      </c>
      <c r="AB3662" s="6">
        <v>42030010008</v>
      </c>
      <c r="AC3662" s="3" t="s">
        <v>10773</v>
      </c>
      <c r="AD3662" s="5">
        <v>308318657</v>
      </c>
      <c r="AE3662" s="5">
        <v>0</v>
      </c>
      <c r="AF3662" s="5">
        <v>0</v>
      </c>
      <c r="AG3662" s="5">
        <v>0</v>
      </c>
      <c r="AH3662" s="5">
        <v>0</v>
      </c>
      <c r="AI3662" s="5">
        <v>0</v>
      </c>
      <c r="AJ3662" s="5">
        <v>0</v>
      </c>
      <c r="AK3662" s="5">
        <v>308318657</v>
      </c>
      <c r="AL3662" s="5">
        <v>20400000</v>
      </c>
      <c r="AM3662" s="5">
        <v>20400000</v>
      </c>
      <c r="AN3662" s="5">
        <v>0</v>
      </c>
      <c r="AO3662" s="5">
        <v>0</v>
      </c>
      <c r="AP3662" s="5">
        <v>20400000</v>
      </c>
      <c r="AQ3662" s="5">
        <v>0</v>
      </c>
      <c r="AR3662" s="5">
        <v>287918657</v>
      </c>
    </row>
    <row r="3663" spans="1:44" x14ac:dyDescent="0.25">
      <c r="A3663" s="6">
        <v>4162</v>
      </c>
      <c r="B3663" s="3" t="s">
        <v>5448</v>
      </c>
      <c r="C3663" s="3" t="s">
        <v>6132</v>
      </c>
      <c r="D3663" s="3" t="s">
        <v>6801</v>
      </c>
      <c r="E3663" s="3" t="s">
        <v>3834</v>
      </c>
      <c r="F3663" s="3" t="s">
        <v>10775</v>
      </c>
      <c r="G3663" s="21">
        <v>5</v>
      </c>
      <c r="H3663" s="8" t="s">
        <v>12710</v>
      </c>
      <c r="I3663" s="3" t="s">
        <v>12339</v>
      </c>
      <c r="J3663" s="3" t="s">
        <v>12543</v>
      </c>
      <c r="K3663" s="7">
        <v>0</v>
      </c>
      <c r="L3663" s="3" t="s">
        <v>5458</v>
      </c>
      <c r="M3663" s="7">
        <v>1104</v>
      </c>
      <c r="N3663" s="3" t="s">
        <v>19</v>
      </c>
      <c r="O3663" s="3" t="s">
        <v>5462</v>
      </c>
      <c r="P3663" s="8" t="s">
        <v>12715</v>
      </c>
      <c r="Q3663" s="8" t="s">
        <v>12717</v>
      </c>
      <c r="R3663" s="4">
        <v>0</v>
      </c>
      <c r="S3663" s="4" t="s">
        <v>5627</v>
      </c>
      <c r="T3663" s="4">
        <v>99</v>
      </c>
      <c r="U3663" s="7" t="s">
        <v>6298</v>
      </c>
      <c r="V3663" s="7">
        <v>42</v>
      </c>
      <c r="W3663" s="3" t="s">
        <v>7180</v>
      </c>
      <c r="X3663" s="6">
        <v>4203</v>
      </c>
      <c r="Y3663" s="3" t="s">
        <v>7274</v>
      </c>
      <c r="Z3663" s="6">
        <v>4203001</v>
      </c>
      <c r="AA3663" s="3" t="s">
        <v>8978</v>
      </c>
      <c r="AB3663" s="6">
        <v>42030010008</v>
      </c>
      <c r="AC3663" s="3" t="s">
        <v>10773</v>
      </c>
      <c r="AD3663" s="5">
        <v>157375760</v>
      </c>
      <c r="AE3663" s="5">
        <v>0</v>
      </c>
      <c r="AF3663" s="5">
        <v>0</v>
      </c>
      <c r="AG3663" s="5">
        <v>0</v>
      </c>
      <c r="AH3663" s="5">
        <v>0</v>
      </c>
      <c r="AI3663" s="5">
        <v>0</v>
      </c>
      <c r="AJ3663" s="5">
        <v>0</v>
      </c>
      <c r="AK3663" s="5">
        <v>157375760</v>
      </c>
      <c r="AL3663" s="5">
        <v>0</v>
      </c>
      <c r="AM3663" s="5">
        <v>0</v>
      </c>
      <c r="AN3663" s="5">
        <v>0</v>
      </c>
      <c r="AO3663" s="5">
        <v>0</v>
      </c>
      <c r="AP3663" s="5">
        <v>0</v>
      </c>
      <c r="AQ3663" s="5">
        <v>0</v>
      </c>
      <c r="AR3663" s="5">
        <v>157375760</v>
      </c>
    </row>
    <row r="3664" spans="1:44" x14ac:dyDescent="0.25">
      <c r="A3664" s="6">
        <v>4162</v>
      </c>
      <c r="B3664" s="3" t="s">
        <v>5448</v>
      </c>
      <c r="C3664" s="3" t="s">
        <v>6133</v>
      </c>
      <c r="D3664" s="3" t="s">
        <v>6802</v>
      </c>
      <c r="E3664" s="3" t="s">
        <v>3848</v>
      </c>
      <c r="F3664" s="3" t="s">
        <v>10777</v>
      </c>
      <c r="G3664" s="21">
        <v>5</v>
      </c>
      <c r="H3664" s="8" t="s">
        <v>12710</v>
      </c>
      <c r="I3664" s="3" t="s">
        <v>12354</v>
      </c>
      <c r="J3664" s="3" t="s">
        <v>12558</v>
      </c>
      <c r="K3664" s="7">
        <v>0</v>
      </c>
      <c r="L3664" s="3" t="s">
        <v>5458</v>
      </c>
      <c r="M3664" s="7">
        <v>1104</v>
      </c>
      <c r="N3664" s="3" t="s">
        <v>19</v>
      </c>
      <c r="O3664" s="3" t="s">
        <v>5462</v>
      </c>
      <c r="P3664" s="8" t="s">
        <v>12715</v>
      </c>
      <c r="Q3664" s="8" t="s">
        <v>12717</v>
      </c>
      <c r="R3664" s="4">
        <v>1</v>
      </c>
      <c r="S3664" s="4" t="s">
        <v>5629</v>
      </c>
      <c r="T3664" s="4">
        <v>5</v>
      </c>
      <c r="U3664" s="7" t="s">
        <v>9236</v>
      </c>
      <c r="V3664" s="7">
        <v>42</v>
      </c>
      <c r="W3664" s="3" t="s">
        <v>7180</v>
      </c>
      <c r="X3664" s="6">
        <v>4203</v>
      </c>
      <c r="Y3664" s="3" t="s">
        <v>7274</v>
      </c>
      <c r="Z3664" s="6">
        <v>4203004</v>
      </c>
      <c r="AA3664" s="3" t="s">
        <v>8597</v>
      </c>
      <c r="AB3664" s="6">
        <v>42030040005</v>
      </c>
      <c r="AC3664" s="3" t="s">
        <v>10776</v>
      </c>
      <c r="AD3664" s="5">
        <v>40881652</v>
      </c>
      <c r="AE3664" s="5">
        <v>0</v>
      </c>
      <c r="AF3664" s="5">
        <v>0</v>
      </c>
      <c r="AG3664" s="5">
        <v>0</v>
      </c>
      <c r="AH3664" s="5">
        <v>0</v>
      </c>
      <c r="AI3664" s="5">
        <v>0</v>
      </c>
      <c r="AJ3664" s="5">
        <v>0</v>
      </c>
      <c r="AK3664" s="5">
        <v>40881652</v>
      </c>
      <c r="AL3664" s="5">
        <v>0</v>
      </c>
      <c r="AM3664" s="5">
        <v>0</v>
      </c>
      <c r="AN3664" s="5">
        <v>0</v>
      </c>
      <c r="AO3664" s="5">
        <v>0</v>
      </c>
      <c r="AP3664" s="5">
        <v>0</v>
      </c>
      <c r="AQ3664" s="5">
        <v>0</v>
      </c>
      <c r="AR3664" s="5">
        <v>40881652</v>
      </c>
    </row>
    <row r="3665" spans="1:44" x14ac:dyDescent="0.25">
      <c r="A3665" s="6">
        <v>4162</v>
      </c>
      <c r="B3665" s="3" t="s">
        <v>5448</v>
      </c>
      <c r="C3665" s="3" t="s">
        <v>6133</v>
      </c>
      <c r="D3665" s="3" t="s">
        <v>6802</v>
      </c>
      <c r="E3665" s="3" t="s">
        <v>3849</v>
      </c>
      <c r="F3665" s="3" t="s">
        <v>10778</v>
      </c>
      <c r="G3665" s="21">
        <v>5</v>
      </c>
      <c r="H3665" s="8" t="s">
        <v>12710</v>
      </c>
      <c r="I3665" s="3" t="s">
        <v>12354</v>
      </c>
      <c r="J3665" s="3" t="s">
        <v>12558</v>
      </c>
      <c r="K3665" s="7">
        <v>0</v>
      </c>
      <c r="L3665" s="3" t="s">
        <v>5458</v>
      </c>
      <c r="M3665" s="7">
        <v>1104</v>
      </c>
      <c r="N3665" s="3" t="s">
        <v>19</v>
      </c>
      <c r="O3665" s="3" t="s">
        <v>5462</v>
      </c>
      <c r="P3665" s="8" t="s">
        <v>12715</v>
      </c>
      <c r="Q3665" s="8" t="s">
        <v>12717</v>
      </c>
      <c r="R3665" s="4">
        <v>1</v>
      </c>
      <c r="S3665" s="4" t="s">
        <v>5629</v>
      </c>
      <c r="T3665" s="4">
        <v>5</v>
      </c>
      <c r="U3665" s="7" t="s">
        <v>9236</v>
      </c>
      <c r="V3665" s="7">
        <v>42</v>
      </c>
      <c r="W3665" s="3" t="s">
        <v>7180</v>
      </c>
      <c r="X3665" s="6">
        <v>4203</v>
      </c>
      <c r="Y3665" s="3" t="s">
        <v>7274</v>
      </c>
      <c r="Z3665" s="6">
        <v>4203004</v>
      </c>
      <c r="AA3665" s="3" t="s">
        <v>8597</v>
      </c>
      <c r="AB3665" s="6">
        <v>42030040005</v>
      </c>
      <c r="AC3665" s="3" t="s">
        <v>10776</v>
      </c>
      <c r="AD3665" s="5">
        <v>35912475</v>
      </c>
      <c r="AE3665" s="5">
        <v>0</v>
      </c>
      <c r="AF3665" s="5">
        <v>0</v>
      </c>
      <c r="AG3665" s="5">
        <v>0</v>
      </c>
      <c r="AH3665" s="5">
        <v>0</v>
      </c>
      <c r="AI3665" s="5">
        <v>0</v>
      </c>
      <c r="AJ3665" s="5">
        <v>0</v>
      </c>
      <c r="AK3665" s="5">
        <v>35912475</v>
      </c>
      <c r="AL3665" s="5">
        <v>0</v>
      </c>
      <c r="AM3665" s="5">
        <v>0</v>
      </c>
      <c r="AN3665" s="5">
        <v>0</v>
      </c>
      <c r="AO3665" s="5">
        <v>0</v>
      </c>
      <c r="AP3665" s="5">
        <v>0</v>
      </c>
      <c r="AQ3665" s="5">
        <v>0</v>
      </c>
      <c r="AR3665" s="5">
        <v>35912475</v>
      </c>
    </row>
    <row r="3666" spans="1:44" x14ac:dyDescent="0.25">
      <c r="A3666" s="6">
        <v>4162</v>
      </c>
      <c r="B3666" s="3" t="s">
        <v>5448</v>
      </c>
      <c r="C3666" s="3" t="s">
        <v>6133</v>
      </c>
      <c r="D3666" s="3" t="s">
        <v>6802</v>
      </c>
      <c r="E3666" s="3" t="s">
        <v>3850</v>
      </c>
      <c r="F3666" s="3" t="s">
        <v>10779</v>
      </c>
      <c r="G3666" s="21">
        <v>5</v>
      </c>
      <c r="H3666" s="8" t="s">
        <v>12710</v>
      </c>
      <c r="I3666" s="3" t="s">
        <v>12351</v>
      </c>
      <c r="J3666" s="3" t="s">
        <v>12555</v>
      </c>
      <c r="K3666" s="7">
        <v>0</v>
      </c>
      <c r="L3666" s="3" t="s">
        <v>5458</v>
      </c>
      <c r="M3666" s="7">
        <v>1104</v>
      </c>
      <c r="N3666" s="3" t="s">
        <v>19</v>
      </c>
      <c r="O3666" s="3" t="s">
        <v>5462</v>
      </c>
      <c r="P3666" s="8" t="s">
        <v>12715</v>
      </c>
      <c r="Q3666" s="8" t="s">
        <v>12717</v>
      </c>
      <c r="R3666" s="4">
        <v>1</v>
      </c>
      <c r="S3666" s="4" t="s">
        <v>5629</v>
      </c>
      <c r="T3666" s="4">
        <v>5</v>
      </c>
      <c r="U3666" s="7" t="s">
        <v>9236</v>
      </c>
      <c r="V3666" s="7">
        <v>42</v>
      </c>
      <c r="W3666" s="3" t="s">
        <v>7180</v>
      </c>
      <c r="X3666" s="6">
        <v>4203</v>
      </c>
      <c r="Y3666" s="3" t="s">
        <v>7274</v>
      </c>
      <c r="Z3666" s="6">
        <v>4203004</v>
      </c>
      <c r="AA3666" s="3" t="s">
        <v>8597</v>
      </c>
      <c r="AB3666" s="6">
        <v>42030040005</v>
      </c>
      <c r="AC3666" s="3" t="s">
        <v>10776</v>
      </c>
      <c r="AD3666" s="5">
        <v>5375589</v>
      </c>
      <c r="AE3666" s="5">
        <v>0</v>
      </c>
      <c r="AF3666" s="5">
        <v>0</v>
      </c>
      <c r="AG3666" s="5">
        <v>0</v>
      </c>
      <c r="AH3666" s="5">
        <v>0</v>
      </c>
      <c r="AI3666" s="5">
        <v>0</v>
      </c>
      <c r="AJ3666" s="5">
        <v>0</v>
      </c>
      <c r="AK3666" s="5">
        <v>5375589</v>
      </c>
      <c r="AL3666" s="5">
        <v>0</v>
      </c>
      <c r="AM3666" s="5">
        <v>0</v>
      </c>
      <c r="AN3666" s="5">
        <v>0</v>
      </c>
      <c r="AO3666" s="5">
        <v>0</v>
      </c>
      <c r="AP3666" s="5">
        <v>0</v>
      </c>
      <c r="AQ3666" s="5">
        <v>0</v>
      </c>
      <c r="AR3666" s="5">
        <v>5375589</v>
      </c>
    </row>
    <row r="3667" spans="1:44" x14ac:dyDescent="0.25">
      <c r="A3667" s="6">
        <v>4162</v>
      </c>
      <c r="B3667" s="3" t="s">
        <v>5448</v>
      </c>
      <c r="C3667" s="3" t="s">
        <v>6133</v>
      </c>
      <c r="D3667" s="3" t="s">
        <v>6802</v>
      </c>
      <c r="E3667" s="3" t="s">
        <v>3851</v>
      </c>
      <c r="F3667" s="3" t="s">
        <v>10780</v>
      </c>
      <c r="G3667" s="21">
        <v>5</v>
      </c>
      <c r="H3667" s="8" t="s">
        <v>12710</v>
      </c>
      <c r="I3667" s="3" t="s">
        <v>12354</v>
      </c>
      <c r="J3667" s="3" t="s">
        <v>12558</v>
      </c>
      <c r="K3667" s="7">
        <v>0</v>
      </c>
      <c r="L3667" s="3" t="s">
        <v>5458</v>
      </c>
      <c r="M3667" s="7">
        <v>1104</v>
      </c>
      <c r="N3667" s="3" t="s">
        <v>19</v>
      </c>
      <c r="O3667" s="3" t="s">
        <v>5462</v>
      </c>
      <c r="P3667" s="8" t="s">
        <v>12715</v>
      </c>
      <c r="Q3667" s="8" t="s">
        <v>12717</v>
      </c>
      <c r="R3667" s="4">
        <v>1</v>
      </c>
      <c r="S3667" s="4" t="s">
        <v>5629</v>
      </c>
      <c r="T3667" s="4">
        <v>5</v>
      </c>
      <c r="U3667" s="7" t="s">
        <v>9236</v>
      </c>
      <c r="V3667" s="7">
        <v>42</v>
      </c>
      <c r="W3667" s="3" t="s">
        <v>7180</v>
      </c>
      <c r="X3667" s="6">
        <v>4203</v>
      </c>
      <c r="Y3667" s="3" t="s">
        <v>7274</v>
      </c>
      <c r="Z3667" s="6">
        <v>4203004</v>
      </c>
      <c r="AA3667" s="3" t="s">
        <v>8597</v>
      </c>
      <c r="AB3667" s="6">
        <v>42030040005</v>
      </c>
      <c r="AC3667" s="3" t="s">
        <v>10776</v>
      </c>
      <c r="AD3667" s="5">
        <v>84061798</v>
      </c>
      <c r="AE3667" s="5">
        <v>0</v>
      </c>
      <c r="AF3667" s="5">
        <v>0</v>
      </c>
      <c r="AG3667" s="5">
        <v>0</v>
      </c>
      <c r="AH3667" s="5">
        <v>0</v>
      </c>
      <c r="AI3667" s="5">
        <v>0</v>
      </c>
      <c r="AJ3667" s="5">
        <v>0</v>
      </c>
      <c r="AK3667" s="5">
        <v>84061798</v>
      </c>
      <c r="AL3667" s="5">
        <v>0</v>
      </c>
      <c r="AM3667" s="5">
        <v>0</v>
      </c>
      <c r="AN3667" s="5">
        <v>0</v>
      </c>
      <c r="AO3667" s="5">
        <v>0</v>
      </c>
      <c r="AP3667" s="5">
        <v>0</v>
      </c>
      <c r="AQ3667" s="5">
        <v>0</v>
      </c>
      <c r="AR3667" s="5">
        <v>84061798</v>
      </c>
    </row>
    <row r="3668" spans="1:44" x14ac:dyDescent="0.25">
      <c r="A3668" s="6">
        <v>4162</v>
      </c>
      <c r="B3668" s="3" t="s">
        <v>5448</v>
      </c>
      <c r="C3668" s="3" t="s">
        <v>6133</v>
      </c>
      <c r="D3668" s="3" t="s">
        <v>6802</v>
      </c>
      <c r="E3668" s="3" t="s">
        <v>3852</v>
      </c>
      <c r="F3668" s="3" t="s">
        <v>10781</v>
      </c>
      <c r="G3668" s="21">
        <v>5</v>
      </c>
      <c r="H3668" s="8" t="s">
        <v>12710</v>
      </c>
      <c r="I3668" s="3" t="s">
        <v>12354</v>
      </c>
      <c r="J3668" s="3" t="s">
        <v>12558</v>
      </c>
      <c r="K3668" s="7">
        <v>0</v>
      </c>
      <c r="L3668" s="3" t="s">
        <v>5458</v>
      </c>
      <c r="M3668" s="7">
        <v>1104</v>
      </c>
      <c r="N3668" s="3" t="s">
        <v>19</v>
      </c>
      <c r="O3668" s="3" t="s">
        <v>5462</v>
      </c>
      <c r="P3668" s="8" t="s">
        <v>12715</v>
      </c>
      <c r="Q3668" s="8" t="s">
        <v>12717</v>
      </c>
      <c r="R3668" s="4">
        <v>1</v>
      </c>
      <c r="S3668" s="4" t="s">
        <v>5629</v>
      </c>
      <c r="T3668" s="4">
        <v>5</v>
      </c>
      <c r="U3668" s="7" t="s">
        <v>9236</v>
      </c>
      <c r="V3668" s="7">
        <v>42</v>
      </c>
      <c r="W3668" s="3" t="s">
        <v>7180</v>
      </c>
      <c r="X3668" s="6">
        <v>4203</v>
      </c>
      <c r="Y3668" s="3" t="s">
        <v>7274</v>
      </c>
      <c r="Z3668" s="6">
        <v>4203004</v>
      </c>
      <c r="AA3668" s="3" t="s">
        <v>8597</v>
      </c>
      <c r="AB3668" s="6">
        <v>42030040005</v>
      </c>
      <c r="AC3668" s="3" t="s">
        <v>10776</v>
      </c>
      <c r="AD3668" s="5">
        <v>157909308</v>
      </c>
      <c r="AE3668" s="5">
        <v>0</v>
      </c>
      <c r="AF3668" s="5">
        <v>0</v>
      </c>
      <c r="AG3668" s="5">
        <v>0</v>
      </c>
      <c r="AH3668" s="5">
        <v>0</v>
      </c>
      <c r="AI3668" s="5">
        <v>0</v>
      </c>
      <c r="AJ3668" s="5">
        <v>0</v>
      </c>
      <c r="AK3668" s="5">
        <v>157909308</v>
      </c>
      <c r="AL3668" s="5">
        <v>0</v>
      </c>
      <c r="AM3668" s="5">
        <v>0</v>
      </c>
      <c r="AN3668" s="5">
        <v>0</v>
      </c>
      <c r="AO3668" s="5">
        <v>0</v>
      </c>
      <c r="AP3668" s="5">
        <v>0</v>
      </c>
      <c r="AQ3668" s="5">
        <v>0</v>
      </c>
      <c r="AR3668" s="5">
        <v>157909308</v>
      </c>
    </row>
    <row r="3669" spans="1:44" x14ac:dyDescent="0.25">
      <c r="A3669" s="6">
        <v>4162</v>
      </c>
      <c r="B3669" s="3" t="s">
        <v>5448</v>
      </c>
      <c r="C3669" s="3" t="s">
        <v>6133</v>
      </c>
      <c r="D3669" s="3" t="s">
        <v>6802</v>
      </c>
      <c r="E3669" s="3" t="s">
        <v>3853</v>
      </c>
      <c r="F3669" s="3" t="s">
        <v>10782</v>
      </c>
      <c r="G3669" s="21">
        <v>5</v>
      </c>
      <c r="H3669" s="8" t="s">
        <v>12710</v>
      </c>
      <c r="I3669" s="3" t="s">
        <v>12351</v>
      </c>
      <c r="J3669" s="3" t="s">
        <v>12555</v>
      </c>
      <c r="K3669" s="7">
        <v>0</v>
      </c>
      <c r="L3669" s="3" t="s">
        <v>5458</v>
      </c>
      <c r="M3669" s="7">
        <v>1104</v>
      </c>
      <c r="N3669" s="3" t="s">
        <v>19</v>
      </c>
      <c r="O3669" s="3" t="s">
        <v>5462</v>
      </c>
      <c r="P3669" s="8" t="s">
        <v>12715</v>
      </c>
      <c r="Q3669" s="8" t="s">
        <v>12717</v>
      </c>
      <c r="R3669" s="4">
        <v>1</v>
      </c>
      <c r="S3669" s="4" t="s">
        <v>5629</v>
      </c>
      <c r="T3669" s="4">
        <v>5</v>
      </c>
      <c r="U3669" s="7" t="s">
        <v>9236</v>
      </c>
      <c r="V3669" s="7">
        <v>42</v>
      </c>
      <c r="W3669" s="3" t="s">
        <v>7180</v>
      </c>
      <c r="X3669" s="6">
        <v>4203</v>
      </c>
      <c r="Y3669" s="3" t="s">
        <v>7274</v>
      </c>
      <c r="Z3669" s="6">
        <v>4203004</v>
      </c>
      <c r="AA3669" s="3" t="s">
        <v>8597</v>
      </c>
      <c r="AB3669" s="6">
        <v>42030040005</v>
      </c>
      <c r="AC3669" s="3" t="s">
        <v>10776</v>
      </c>
      <c r="AD3669" s="5">
        <v>16937978</v>
      </c>
      <c r="AE3669" s="5">
        <v>0</v>
      </c>
      <c r="AF3669" s="5">
        <v>0</v>
      </c>
      <c r="AG3669" s="5">
        <v>0</v>
      </c>
      <c r="AH3669" s="5">
        <v>0</v>
      </c>
      <c r="AI3669" s="5">
        <v>0</v>
      </c>
      <c r="AJ3669" s="5">
        <v>0</v>
      </c>
      <c r="AK3669" s="5">
        <v>16937978</v>
      </c>
      <c r="AL3669" s="5">
        <v>0</v>
      </c>
      <c r="AM3669" s="5">
        <v>0</v>
      </c>
      <c r="AN3669" s="5">
        <v>0</v>
      </c>
      <c r="AO3669" s="5">
        <v>0</v>
      </c>
      <c r="AP3669" s="5">
        <v>0</v>
      </c>
      <c r="AQ3669" s="5">
        <v>0</v>
      </c>
      <c r="AR3669" s="5">
        <v>16937978</v>
      </c>
    </row>
    <row r="3670" spans="1:44" x14ac:dyDescent="0.25">
      <c r="A3670" s="6">
        <v>4162</v>
      </c>
      <c r="B3670" s="3" t="s">
        <v>5448</v>
      </c>
      <c r="C3670" s="3" t="s">
        <v>6134</v>
      </c>
      <c r="D3670" s="3" t="s">
        <v>6803</v>
      </c>
      <c r="E3670" s="3" t="s">
        <v>3854</v>
      </c>
      <c r="F3670" s="3" t="s">
        <v>10784</v>
      </c>
      <c r="G3670" s="21">
        <v>5</v>
      </c>
      <c r="H3670" s="8" t="s">
        <v>12710</v>
      </c>
      <c r="I3670" s="3" t="s">
        <v>12339</v>
      </c>
      <c r="J3670" s="3" t="s">
        <v>12543</v>
      </c>
      <c r="K3670" s="7">
        <v>0</v>
      </c>
      <c r="L3670" s="3" t="s">
        <v>5458</v>
      </c>
      <c r="M3670" s="7">
        <v>1104</v>
      </c>
      <c r="N3670" s="3" t="s">
        <v>19</v>
      </c>
      <c r="O3670" s="3" t="s">
        <v>5462</v>
      </c>
      <c r="P3670" s="8" t="s">
        <v>12715</v>
      </c>
      <c r="Q3670" s="8" t="s">
        <v>12717</v>
      </c>
      <c r="R3670" s="4">
        <v>0</v>
      </c>
      <c r="S3670" s="4" t="s">
        <v>5627</v>
      </c>
      <c r="T3670" s="4">
        <v>99</v>
      </c>
      <c r="U3670" s="7" t="s">
        <v>6298</v>
      </c>
      <c r="V3670" s="7">
        <v>42</v>
      </c>
      <c r="W3670" s="3" t="s">
        <v>7180</v>
      </c>
      <c r="X3670" s="6">
        <v>4203</v>
      </c>
      <c r="Y3670" s="3" t="s">
        <v>7274</v>
      </c>
      <c r="Z3670" s="6">
        <v>4203004</v>
      </c>
      <c r="AA3670" s="3" t="s">
        <v>8597</v>
      </c>
      <c r="AB3670" s="6">
        <v>42030040006</v>
      </c>
      <c r="AC3670" s="3" t="s">
        <v>10783</v>
      </c>
      <c r="AD3670" s="5">
        <v>888457419</v>
      </c>
      <c r="AE3670" s="5">
        <v>0</v>
      </c>
      <c r="AF3670" s="5">
        <v>0</v>
      </c>
      <c r="AG3670" s="5">
        <v>0</v>
      </c>
      <c r="AH3670" s="5">
        <v>0</v>
      </c>
      <c r="AI3670" s="5">
        <v>0</v>
      </c>
      <c r="AJ3670" s="5">
        <v>0</v>
      </c>
      <c r="AK3670" s="5">
        <v>888457419</v>
      </c>
      <c r="AL3670" s="5">
        <v>66900000</v>
      </c>
      <c r="AM3670" s="5">
        <v>66900000</v>
      </c>
      <c r="AN3670" s="5">
        <v>0</v>
      </c>
      <c r="AO3670" s="5">
        <v>0</v>
      </c>
      <c r="AP3670" s="5">
        <v>66900000</v>
      </c>
      <c r="AQ3670" s="5">
        <v>0</v>
      </c>
      <c r="AR3670" s="5">
        <v>821557419</v>
      </c>
    </row>
    <row r="3671" spans="1:44" x14ac:dyDescent="0.25">
      <c r="A3671" s="6">
        <v>4162</v>
      </c>
      <c r="B3671" s="3" t="s">
        <v>5448</v>
      </c>
      <c r="C3671" s="3" t="s">
        <v>6135</v>
      </c>
      <c r="D3671" s="3" t="s">
        <v>6804</v>
      </c>
      <c r="E3671" s="3" t="s">
        <v>3855</v>
      </c>
      <c r="F3671" s="3" t="s">
        <v>10785</v>
      </c>
      <c r="G3671" s="21">
        <v>5</v>
      </c>
      <c r="H3671" s="8" t="s">
        <v>12710</v>
      </c>
      <c r="I3671" s="3" t="s">
        <v>12339</v>
      </c>
      <c r="J3671" s="3" t="s">
        <v>12543</v>
      </c>
      <c r="K3671" s="7">
        <v>0</v>
      </c>
      <c r="L3671" s="3" t="s">
        <v>5458</v>
      </c>
      <c r="M3671" s="7">
        <v>1104</v>
      </c>
      <c r="N3671" s="3" t="s">
        <v>19</v>
      </c>
      <c r="O3671" s="3" t="s">
        <v>5462</v>
      </c>
      <c r="P3671" s="8" t="s">
        <v>12715</v>
      </c>
      <c r="Q3671" s="8" t="s">
        <v>12717</v>
      </c>
      <c r="R3671" s="4">
        <v>0</v>
      </c>
      <c r="S3671" s="4" t="s">
        <v>5627</v>
      </c>
      <c r="T3671" s="4">
        <v>99</v>
      </c>
      <c r="U3671" s="7" t="s">
        <v>6298</v>
      </c>
      <c r="V3671" s="7">
        <v>42</v>
      </c>
      <c r="W3671" s="3" t="s">
        <v>7180</v>
      </c>
      <c r="X3671" s="6">
        <v>4203</v>
      </c>
      <c r="Y3671" s="3" t="s">
        <v>7274</v>
      </c>
      <c r="Z3671" s="6">
        <v>4203004</v>
      </c>
      <c r="AA3671" s="3" t="s">
        <v>8597</v>
      </c>
      <c r="AB3671" s="6">
        <v>42030040006</v>
      </c>
      <c r="AC3671" s="3" t="s">
        <v>10783</v>
      </c>
      <c r="AD3671" s="5">
        <v>309424189</v>
      </c>
      <c r="AE3671" s="5">
        <v>0</v>
      </c>
      <c r="AF3671" s="5">
        <v>0</v>
      </c>
      <c r="AG3671" s="5">
        <v>0</v>
      </c>
      <c r="AH3671" s="5">
        <v>0</v>
      </c>
      <c r="AI3671" s="5">
        <v>0</v>
      </c>
      <c r="AJ3671" s="5">
        <v>0</v>
      </c>
      <c r="AK3671" s="5">
        <v>309424189</v>
      </c>
      <c r="AL3671" s="5">
        <v>267300000</v>
      </c>
      <c r="AM3671" s="5">
        <v>267300000</v>
      </c>
      <c r="AN3671" s="5">
        <v>0</v>
      </c>
      <c r="AO3671" s="5">
        <v>0</v>
      </c>
      <c r="AP3671" s="5">
        <v>267300000</v>
      </c>
      <c r="AQ3671" s="5">
        <v>0</v>
      </c>
      <c r="AR3671" s="5">
        <v>42124189</v>
      </c>
    </row>
    <row r="3672" spans="1:44" x14ac:dyDescent="0.25">
      <c r="A3672" s="6">
        <v>4162</v>
      </c>
      <c r="B3672" s="3" t="s">
        <v>5448</v>
      </c>
      <c r="C3672" s="3" t="s">
        <v>6136</v>
      </c>
      <c r="D3672" s="3" t="s">
        <v>6805</v>
      </c>
      <c r="E3672" s="3" t="s">
        <v>3856</v>
      </c>
      <c r="F3672" s="3" t="s">
        <v>10786</v>
      </c>
      <c r="G3672" s="21">
        <v>5</v>
      </c>
      <c r="H3672" s="8" t="s">
        <v>12710</v>
      </c>
      <c r="I3672" s="3" t="s">
        <v>12354</v>
      </c>
      <c r="J3672" s="3" t="s">
        <v>12558</v>
      </c>
      <c r="K3672" s="7">
        <v>0</v>
      </c>
      <c r="L3672" s="3" t="s">
        <v>5458</v>
      </c>
      <c r="M3672" s="7">
        <v>1104</v>
      </c>
      <c r="N3672" s="3" t="s">
        <v>19</v>
      </c>
      <c r="O3672" s="3" t="s">
        <v>5462</v>
      </c>
      <c r="P3672" s="8" t="s">
        <v>12715</v>
      </c>
      <c r="Q3672" s="8" t="s">
        <v>12717</v>
      </c>
      <c r="R3672" s="4">
        <v>1</v>
      </c>
      <c r="S3672" s="4" t="s">
        <v>5629</v>
      </c>
      <c r="T3672" s="4">
        <v>13</v>
      </c>
      <c r="U3672" s="7" t="s">
        <v>8378</v>
      </c>
      <c r="V3672" s="7">
        <v>42</v>
      </c>
      <c r="W3672" s="3" t="s">
        <v>7180</v>
      </c>
      <c r="X3672" s="6">
        <v>4203</v>
      </c>
      <c r="Y3672" s="3" t="s">
        <v>7274</v>
      </c>
      <c r="Z3672" s="6">
        <v>4203004</v>
      </c>
      <c r="AA3672" s="3" t="s">
        <v>8597</v>
      </c>
      <c r="AB3672" s="6">
        <v>42030040006</v>
      </c>
      <c r="AC3672" s="3" t="s">
        <v>10783</v>
      </c>
      <c r="AD3672" s="5">
        <v>112016086</v>
      </c>
      <c r="AE3672" s="5">
        <v>0</v>
      </c>
      <c r="AF3672" s="5">
        <v>0</v>
      </c>
      <c r="AG3672" s="5">
        <v>0</v>
      </c>
      <c r="AH3672" s="5">
        <v>0</v>
      </c>
      <c r="AI3672" s="5">
        <v>0</v>
      </c>
      <c r="AJ3672" s="5">
        <v>0</v>
      </c>
      <c r="AK3672" s="5">
        <v>112016086</v>
      </c>
      <c r="AL3672" s="5">
        <v>0</v>
      </c>
      <c r="AM3672" s="5">
        <v>0</v>
      </c>
      <c r="AN3672" s="5">
        <v>0</v>
      </c>
      <c r="AO3672" s="5">
        <v>0</v>
      </c>
      <c r="AP3672" s="5">
        <v>0</v>
      </c>
      <c r="AQ3672" s="5">
        <v>0</v>
      </c>
      <c r="AR3672" s="5">
        <v>112016086</v>
      </c>
    </row>
    <row r="3673" spans="1:44" x14ac:dyDescent="0.25">
      <c r="A3673" s="6">
        <v>4162</v>
      </c>
      <c r="B3673" s="3" t="s">
        <v>5448</v>
      </c>
      <c r="C3673" s="3" t="s">
        <v>6136</v>
      </c>
      <c r="D3673" s="3" t="s">
        <v>6805</v>
      </c>
      <c r="E3673" s="3" t="s">
        <v>3857</v>
      </c>
      <c r="F3673" s="3" t="s">
        <v>10787</v>
      </c>
      <c r="G3673" s="21">
        <v>5</v>
      </c>
      <c r="H3673" s="8" t="s">
        <v>12710</v>
      </c>
      <c r="I3673" s="3" t="s">
        <v>12351</v>
      </c>
      <c r="J3673" s="3" t="s">
        <v>12555</v>
      </c>
      <c r="K3673" s="7">
        <v>0</v>
      </c>
      <c r="L3673" s="3" t="s">
        <v>5458</v>
      </c>
      <c r="M3673" s="7">
        <v>1104</v>
      </c>
      <c r="N3673" s="3" t="s">
        <v>19</v>
      </c>
      <c r="O3673" s="3" t="s">
        <v>5462</v>
      </c>
      <c r="P3673" s="8" t="s">
        <v>12715</v>
      </c>
      <c r="Q3673" s="8" t="s">
        <v>12717</v>
      </c>
      <c r="R3673" s="4">
        <v>1</v>
      </c>
      <c r="S3673" s="4" t="s">
        <v>5629</v>
      </c>
      <c r="T3673" s="4">
        <v>13</v>
      </c>
      <c r="U3673" s="7" t="s">
        <v>8378</v>
      </c>
      <c r="V3673" s="7">
        <v>42</v>
      </c>
      <c r="W3673" s="3" t="s">
        <v>7180</v>
      </c>
      <c r="X3673" s="6">
        <v>4203</v>
      </c>
      <c r="Y3673" s="3" t="s">
        <v>7274</v>
      </c>
      <c r="Z3673" s="6">
        <v>4203004</v>
      </c>
      <c r="AA3673" s="3" t="s">
        <v>8597</v>
      </c>
      <c r="AB3673" s="6">
        <v>42030040006</v>
      </c>
      <c r="AC3673" s="3" t="s">
        <v>10783</v>
      </c>
      <c r="AD3673" s="5">
        <v>7841126</v>
      </c>
      <c r="AE3673" s="5">
        <v>0</v>
      </c>
      <c r="AF3673" s="5">
        <v>0</v>
      </c>
      <c r="AG3673" s="5">
        <v>0</v>
      </c>
      <c r="AH3673" s="5">
        <v>0</v>
      </c>
      <c r="AI3673" s="5">
        <v>0</v>
      </c>
      <c r="AJ3673" s="5">
        <v>0</v>
      </c>
      <c r="AK3673" s="5">
        <v>7841126</v>
      </c>
      <c r="AL3673" s="5">
        <v>0</v>
      </c>
      <c r="AM3673" s="5">
        <v>0</v>
      </c>
      <c r="AN3673" s="5">
        <v>0</v>
      </c>
      <c r="AO3673" s="5">
        <v>0</v>
      </c>
      <c r="AP3673" s="5">
        <v>0</v>
      </c>
      <c r="AQ3673" s="5">
        <v>0</v>
      </c>
      <c r="AR3673" s="5">
        <v>7841126</v>
      </c>
    </row>
    <row r="3674" spans="1:44" x14ac:dyDescent="0.25">
      <c r="A3674" s="6">
        <v>4162</v>
      </c>
      <c r="B3674" s="3" t="s">
        <v>5448</v>
      </c>
      <c r="C3674" s="3" t="s">
        <v>6136</v>
      </c>
      <c r="D3674" s="3" t="s">
        <v>6805</v>
      </c>
      <c r="E3674" s="3" t="s">
        <v>3858</v>
      </c>
      <c r="F3674" s="3" t="s">
        <v>10788</v>
      </c>
      <c r="G3674" s="21">
        <v>5</v>
      </c>
      <c r="H3674" s="8" t="s">
        <v>12710</v>
      </c>
      <c r="I3674" s="3" t="s">
        <v>12354</v>
      </c>
      <c r="J3674" s="3" t="s">
        <v>12558</v>
      </c>
      <c r="K3674" s="7">
        <v>0</v>
      </c>
      <c r="L3674" s="3" t="s">
        <v>5458</v>
      </c>
      <c r="M3674" s="7">
        <v>1104</v>
      </c>
      <c r="N3674" s="3" t="s">
        <v>19</v>
      </c>
      <c r="O3674" s="3" t="s">
        <v>5462</v>
      </c>
      <c r="P3674" s="8" t="s">
        <v>12715</v>
      </c>
      <c r="Q3674" s="8" t="s">
        <v>12717</v>
      </c>
      <c r="R3674" s="4">
        <v>1</v>
      </c>
      <c r="S3674" s="4" t="s">
        <v>5629</v>
      </c>
      <c r="T3674" s="4">
        <v>13</v>
      </c>
      <c r="U3674" s="7" t="s">
        <v>8378</v>
      </c>
      <c r="V3674" s="7">
        <v>42</v>
      </c>
      <c r="W3674" s="3" t="s">
        <v>7180</v>
      </c>
      <c r="X3674" s="6">
        <v>4203</v>
      </c>
      <c r="Y3674" s="3" t="s">
        <v>7274</v>
      </c>
      <c r="Z3674" s="6">
        <v>4203004</v>
      </c>
      <c r="AA3674" s="3" t="s">
        <v>8597</v>
      </c>
      <c r="AB3674" s="6">
        <v>42030040006</v>
      </c>
      <c r="AC3674" s="3" t="s">
        <v>10783</v>
      </c>
      <c r="AD3674" s="5">
        <v>7334534</v>
      </c>
      <c r="AE3674" s="5">
        <v>0</v>
      </c>
      <c r="AF3674" s="5">
        <v>0</v>
      </c>
      <c r="AG3674" s="5">
        <v>0</v>
      </c>
      <c r="AH3674" s="5">
        <v>0</v>
      </c>
      <c r="AI3674" s="5">
        <v>0</v>
      </c>
      <c r="AJ3674" s="5">
        <v>0</v>
      </c>
      <c r="AK3674" s="5">
        <v>7334534</v>
      </c>
      <c r="AL3674" s="5">
        <v>0</v>
      </c>
      <c r="AM3674" s="5">
        <v>0</v>
      </c>
      <c r="AN3674" s="5">
        <v>0</v>
      </c>
      <c r="AO3674" s="5">
        <v>0</v>
      </c>
      <c r="AP3674" s="5">
        <v>0</v>
      </c>
      <c r="AQ3674" s="5">
        <v>0</v>
      </c>
      <c r="AR3674" s="5">
        <v>7334534</v>
      </c>
    </row>
    <row r="3675" spans="1:44" x14ac:dyDescent="0.25">
      <c r="A3675" s="6">
        <v>4162</v>
      </c>
      <c r="B3675" s="3" t="s">
        <v>5448</v>
      </c>
      <c r="C3675" s="3" t="s">
        <v>6136</v>
      </c>
      <c r="D3675" s="3" t="s">
        <v>6805</v>
      </c>
      <c r="E3675" s="3" t="s">
        <v>3859</v>
      </c>
      <c r="F3675" s="3" t="s">
        <v>10789</v>
      </c>
      <c r="G3675" s="21">
        <v>5</v>
      </c>
      <c r="H3675" s="8" t="s">
        <v>12710</v>
      </c>
      <c r="I3675" s="3" t="s">
        <v>12351</v>
      </c>
      <c r="J3675" s="3" t="s">
        <v>12555</v>
      </c>
      <c r="K3675" s="7">
        <v>0</v>
      </c>
      <c r="L3675" s="3" t="s">
        <v>5458</v>
      </c>
      <c r="M3675" s="7">
        <v>1104</v>
      </c>
      <c r="N3675" s="3" t="s">
        <v>19</v>
      </c>
      <c r="O3675" s="3" t="s">
        <v>5462</v>
      </c>
      <c r="P3675" s="8" t="s">
        <v>12715</v>
      </c>
      <c r="Q3675" s="8" t="s">
        <v>12717</v>
      </c>
      <c r="R3675" s="4">
        <v>1</v>
      </c>
      <c r="S3675" s="4" t="s">
        <v>5629</v>
      </c>
      <c r="T3675" s="4">
        <v>13</v>
      </c>
      <c r="U3675" s="7" t="s">
        <v>8378</v>
      </c>
      <c r="V3675" s="7">
        <v>42</v>
      </c>
      <c r="W3675" s="3" t="s">
        <v>7180</v>
      </c>
      <c r="X3675" s="6">
        <v>4203</v>
      </c>
      <c r="Y3675" s="3" t="s">
        <v>7274</v>
      </c>
      <c r="Z3675" s="6">
        <v>4203004</v>
      </c>
      <c r="AA3675" s="3" t="s">
        <v>8597</v>
      </c>
      <c r="AB3675" s="6">
        <v>42030040006</v>
      </c>
      <c r="AC3675" s="3" t="s">
        <v>10783</v>
      </c>
      <c r="AD3675" s="5">
        <v>513417</v>
      </c>
      <c r="AE3675" s="5">
        <v>0</v>
      </c>
      <c r="AF3675" s="5">
        <v>0</v>
      </c>
      <c r="AG3675" s="5">
        <v>0</v>
      </c>
      <c r="AH3675" s="5">
        <v>0</v>
      </c>
      <c r="AI3675" s="5">
        <v>0</v>
      </c>
      <c r="AJ3675" s="5">
        <v>0</v>
      </c>
      <c r="AK3675" s="5">
        <v>513417</v>
      </c>
      <c r="AL3675" s="5">
        <v>0</v>
      </c>
      <c r="AM3675" s="5">
        <v>0</v>
      </c>
      <c r="AN3675" s="5">
        <v>0</v>
      </c>
      <c r="AO3675" s="5">
        <v>0</v>
      </c>
      <c r="AP3675" s="5">
        <v>0</v>
      </c>
      <c r="AQ3675" s="5">
        <v>0</v>
      </c>
      <c r="AR3675" s="5">
        <v>513417</v>
      </c>
    </row>
    <row r="3676" spans="1:44" x14ac:dyDescent="0.25">
      <c r="A3676" s="6">
        <v>4162</v>
      </c>
      <c r="B3676" s="3" t="s">
        <v>5448</v>
      </c>
      <c r="C3676" s="3" t="s">
        <v>6136</v>
      </c>
      <c r="D3676" s="3" t="s">
        <v>6805</v>
      </c>
      <c r="E3676" s="3" t="s">
        <v>3860</v>
      </c>
      <c r="F3676" s="3" t="s">
        <v>10790</v>
      </c>
      <c r="G3676" s="21">
        <v>5</v>
      </c>
      <c r="H3676" s="8" t="s">
        <v>12710</v>
      </c>
      <c r="I3676" s="3" t="s">
        <v>12354</v>
      </c>
      <c r="J3676" s="3" t="s">
        <v>12558</v>
      </c>
      <c r="K3676" s="7">
        <v>0</v>
      </c>
      <c r="L3676" s="3" t="s">
        <v>5458</v>
      </c>
      <c r="M3676" s="7">
        <v>1104</v>
      </c>
      <c r="N3676" s="3" t="s">
        <v>19</v>
      </c>
      <c r="O3676" s="3" t="s">
        <v>5462</v>
      </c>
      <c r="P3676" s="8" t="s">
        <v>12715</v>
      </c>
      <c r="Q3676" s="8" t="s">
        <v>12717</v>
      </c>
      <c r="R3676" s="4">
        <v>1</v>
      </c>
      <c r="S3676" s="4" t="s">
        <v>5629</v>
      </c>
      <c r="T3676" s="4">
        <v>13</v>
      </c>
      <c r="U3676" s="7" t="s">
        <v>8378</v>
      </c>
      <c r="V3676" s="7">
        <v>42</v>
      </c>
      <c r="W3676" s="3" t="s">
        <v>7180</v>
      </c>
      <c r="X3676" s="6">
        <v>4203</v>
      </c>
      <c r="Y3676" s="3" t="s">
        <v>7274</v>
      </c>
      <c r="Z3676" s="6">
        <v>4203004</v>
      </c>
      <c r="AA3676" s="3" t="s">
        <v>8597</v>
      </c>
      <c r="AB3676" s="6">
        <v>42030040006</v>
      </c>
      <c r="AC3676" s="3" t="s">
        <v>10783</v>
      </c>
      <c r="AD3676" s="5">
        <v>83477567</v>
      </c>
      <c r="AE3676" s="5">
        <v>0</v>
      </c>
      <c r="AF3676" s="5">
        <v>0</v>
      </c>
      <c r="AG3676" s="5">
        <v>0</v>
      </c>
      <c r="AH3676" s="5">
        <v>0</v>
      </c>
      <c r="AI3676" s="5">
        <v>0</v>
      </c>
      <c r="AJ3676" s="5">
        <v>0</v>
      </c>
      <c r="AK3676" s="5">
        <v>83477567</v>
      </c>
      <c r="AL3676" s="5">
        <v>0</v>
      </c>
      <c r="AM3676" s="5">
        <v>0</v>
      </c>
      <c r="AN3676" s="5">
        <v>0</v>
      </c>
      <c r="AO3676" s="5">
        <v>0</v>
      </c>
      <c r="AP3676" s="5">
        <v>0</v>
      </c>
      <c r="AQ3676" s="5">
        <v>0</v>
      </c>
      <c r="AR3676" s="5">
        <v>83477567</v>
      </c>
    </row>
    <row r="3677" spans="1:44" x14ac:dyDescent="0.25">
      <c r="A3677" s="6">
        <v>4162</v>
      </c>
      <c r="B3677" s="3" t="s">
        <v>5448</v>
      </c>
      <c r="C3677" s="3" t="s">
        <v>6136</v>
      </c>
      <c r="D3677" s="3" t="s">
        <v>6805</v>
      </c>
      <c r="E3677" s="3" t="s">
        <v>3861</v>
      </c>
      <c r="F3677" s="3" t="s">
        <v>10791</v>
      </c>
      <c r="G3677" s="21">
        <v>5</v>
      </c>
      <c r="H3677" s="8" t="s">
        <v>12710</v>
      </c>
      <c r="I3677" s="3" t="s">
        <v>12351</v>
      </c>
      <c r="J3677" s="3" t="s">
        <v>12555</v>
      </c>
      <c r="K3677" s="7">
        <v>0</v>
      </c>
      <c r="L3677" s="3" t="s">
        <v>5458</v>
      </c>
      <c r="M3677" s="7">
        <v>1104</v>
      </c>
      <c r="N3677" s="3" t="s">
        <v>19</v>
      </c>
      <c r="O3677" s="3" t="s">
        <v>5462</v>
      </c>
      <c r="P3677" s="8" t="s">
        <v>12715</v>
      </c>
      <c r="Q3677" s="8" t="s">
        <v>12717</v>
      </c>
      <c r="R3677" s="4">
        <v>1</v>
      </c>
      <c r="S3677" s="4" t="s">
        <v>5629</v>
      </c>
      <c r="T3677" s="4">
        <v>13</v>
      </c>
      <c r="U3677" s="7" t="s">
        <v>8378</v>
      </c>
      <c r="V3677" s="7">
        <v>42</v>
      </c>
      <c r="W3677" s="3" t="s">
        <v>7180</v>
      </c>
      <c r="X3677" s="6">
        <v>4203</v>
      </c>
      <c r="Y3677" s="3" t="s">
        <v>7274</v>
      </c>
      <c r="Z3677" s="6">
        <v>4203004</v>
      </c>
      <c r="AA3677" s="3" t="s">
        <v>8597</v>
      </c>
      <c r="AB3677" s="6">
        <v>42030040006</v>
      </c>
      <c r="AC3677" s="3" t="s">
        <v>10783</v>
      </c>
      <c r="AD3677" s="5">
        <v>5843430</v>
      </c>
      <c r="AE3677" s="5">
        <v>0</v>
      </c>
      <c r="AF3677" s="5">
        <v>0</v>
      </c>
      <c r="AG3677" s="5">
        <v>0</v>
      </c>
      <c r="AH3677" s="5">
        <v>0</v>
      </c>
      <c r="AI3677" s="5">
        <v>0</v>
      </c>
      <c r="AJ3677" s="5">
        <v>0</v>
      </c>
      <c r="AK3677" s="5">
        <v>5843430</v>
      </c>
      <c r="AL3677" s="5">
        <v>0</v>
      </c>
      <c r="AM3677" s="5">
        <v>0</v>
      </c>
      <c r="AN3677" s="5">
        <v>0</v>
      </c>
      <c r="AO3677" s="5">
        <v>0</v>
      </c>
      <c r="AP3677" s="5">
        <v>0</v>
      </c>
      <c r="AQ3677" s="5">
        <v>0</v>
      </c>
      <c r="AR3677" s="5">
        <v>5843430</v>
      </c>
    </row>
    <row r="3678" spans="1:44" x14ac:dyDescent="0.25">
      <c r="A3678" s="6">
        <v>4162</v>
      </c>
      <c r="B3678" s="3" t="s">
        <v>5448</v>
      </c>
      <c r="C3678" s="3" t="s">
        <v>6136</v>
      </c>
      <c r="D3678" s="3" t="s">
        <v>6805</v>
      </c>
      <c r="E3678" s="3" t="s">
        <v>3862</v>
      </c>
      <c r="F3678" s="3" t="s">
        <v>10792</v>
      </c>
      <c r="G3678" s="21">
        <v>5</v>
      </c>
      <c r="H3678" s="8" t="s">
        <v>12710</v>
      </c>
      <c r="I3678" s="3" t="s">
        <v>12354</v>
      </c>
      <c r="J3678" s="3" t="s">
        <v>12558</v>
      </c>
      <c r="K3678" s="7">
        <v>0</v>
      </c>
      <c r="L3678" s="3" t="s">
        <v>5458</v>
      </c>
      <c r="M3678" s="7">
        <v>1104</v>
      </c>
      <c r="N3678" s="3" t="s">
        <v>19</v>
      </c>
      <c r="O3678" s="3" t="s">
        <v>5462</v>
      </c>
      <c r="P3678" s="8" t="s">
        <v>12715</v>
      </c>
      <c r="Q3678" s="8" t="s">
        <v>12717</v>
      </c>
      <c r="R3678" s="4">
        <v>1</v>
      </c>
      <c r="S3678" s="4" t="s">
        <v>5629</v>
      </c>
      <c r="T3678" s="4">
        <v>13</v>
      </c>
      <c r="U3678" s="7" t="s">
        <v>8378</v>
      </c>
      <c r="V3678" s="7">
        <v>42</v>
      </c>
      <c r="W3678" s="3" t="s">
        <v>7180</v>
      </c>
      <c r="X3678" s="6">
        <v>4203</v>
      </c>
      <c r="Y3678" s="3" t="s">
        <v>7274</v>
      </c>
      <c r="Z3678" s="6">
        <v>4203004</v>
      </c>
      <c r="AA3678" s="3" t="s">
        <v>8597</v>
      </c>
      <c r="AB3678" s="6">
        <v>42030040006</v>
      </c>
      <c r="AC3678" s="3" t="s">
        <v>10783</v>
      </c>
      <c r="AD3678" s="5">
        <v>9492706</v>
      </c>
      <c r="AE3678" s="5">
        <v>0</v>
      </c>
      <c r="AF3678" s="5">
        <v>0</v>
      </c>
      <c r="AG3678" s="5">
        <v>0</v>
      </c>
      <c r="AH3678" s="5">
        <v>0</v>
      </c>
      <c r="AI3678" s="5">
        <v>0</v>
      </c>
      <c r="AJ3678" s="5">
        <v>0</v>
      </c>
      <c r="AK3678" s="5">
        <v>9492706</v>
      </c>
      <c r="AL3678" s="5">
        <v>0</v>
      </c>
      <c r="AM3678" s="5">
        <v>0</v>
      </c>
      <c r="AN3678" s="5">
        <v>0</v>
      </c>
      <c r="AO3678" s="5">
        <v>0</v>
      </c>
      <c r="AP3678" s="5">
        <v>0</v>
      </c>
      <c r="AQ3678" s="5">
        <v>0</v>
      </c>
      <c r="AR3678" s="5">
        <v>9492706</v>
      </c>
    </row>
    <row r="3679" spans="1:44" x14ac:dyDescent="0.25">
      <c r="A3679" s="6">
        <v>4162</v>
      </c>
      <c r="B3679" s="3" t="s">
        <v>5448</v>
      </c>
      <c r="C3679" s="3" t="s">
        <v>6136</v>
      </c>
      <c r="D3679" s="3" t="s">
        <v>6805</v>
      </c>
      <c r="E3679" s="3" t="s">
        <v>3863</v>
      </c>
      <c r="F3679" s="3" t="s">
        <v>10793</v>
      </c>
      <c r="G3679" s="21">
        <v>5</v>
      </c>
      <c r="H3679" s="8" t="s">
        <v>12710</v>
      </c>
      <c r="I3679" s="3" t="s">
        <v>12351</v>
      </c>
      <c r="J3679" s="3" t="s">
        <v>12555</v>
      </c>
      <c r="K3679" s="7">
        <v>0</v>
      </c>
      <c r="L3679" s="3" t="s">
        <v>5458</v>
      </c>
      <c r="M3679" s="7">
        <v>1104</v>
      </c>
      <c r="N3679" s="3" t="s">
        <v>19</v>
      </c>
      <c r="O3679" s="3" t="s">
        <v>5462</v>
      </c>
      <c r="P3679" s="8" t="s">
        <v>12715</v>
      </c>
      <c r="Q3679" s="8" t="s">
        <v>12717</v>
      </c>
      <c r="R3679" s="4">
        <v>1</v>
      </c>
      <c r="S3679" s="4" t="s">
        <v>5629</v>
      </c>
      <c r="T3679" s="4">
        <v>13</v>
      </c>
      <c r="U3679" s="7" t="s">
        <v>8378</v>
      </c>
      <c r="V3679" s="7">
        <v>42</v>
      </c>
      <c r="W3679" s="3" t="s">
        <v>7180</v>
      </c>
      <c r="X3679" s="6">
        <v>4203</v>
      </c>
      <c r="Y3679" s="3" t="s">
        <v>7274</v>
      </c>
      <c r="Z3679" s="6">
        <v>4203004</v>
      </c>
      <c r="AA3679" s="3" t="s">
        <v>8597</v>
      </c>
      <c r="AB3679" s="6">
        <v>42030040006</v>
      </c>
      <c r="AC3679" s="3" t="s">
        <v>10783</v>
      </c>
      <c r="AD3679" s="5">
        <v>664489</v>
      </c>
      <c r="AE3679" s="5">
        <v>0</v>
      </c>
      <c r="AF3679" s="5">
        <v>0</v>
      </c>
      <c r="AG3679" s="5">
        <v>0</v>
      </c>
      <c r="AH3679" s="5">
        <v>0</v>
      </c>
      <c r="AI3679" s="5">
        <v>0</v>
      </c>
      <c r="AJ3679" s="5">
        <v>0</v>
      </c>
      <c r="AK3679" s="5">
        <v>664489</v>
      </c>
      <c r="AL3679" s="5">
        <v>0</v>
      </c>
      <c r="AM3679" s="5">
        <v>0</v>
      </c>
      <c r="AN3679" s="5">
        <v>0</v>
      </c>
      <c r="AO3679" s="5">
        <v>0</v>
      </c>
      <c r="AP3679" s="5">
        <v>0</v>
      </c>
      <c r="AQ3679" s="5">
        <v>0</v>
      </c>
      <c r="AR3679" s="5">
        <v>664489</v>
      </c>
    </row>
    <row r="3680" spans="1:44" x14ac:dyDescent="0.25">
      <c r="A3680" s="6">
        <v>4162</v>
      </c>
      <c r="B3680" s="3" t="s">
        <v>5448</v>
      </c>
      <c r="C3680" s="3" t="s">
        <v>6136</v>
      </c>
      <c r="D3680" s="3" t="s">
        <v>6805</v>
      </c>
      <c r="E3680" s="3" t="s">
        <v>3864</v>
      </c>
      <c r="F3680" s="3" t="s">
        <v>10794</v>
      </c>
      <c r="G3680" s="21">
        <v>5</v>
      </c>
      <c r="H3680" s="8" t="s">
        <v>12710</v>
      </c>
      <c r="I3680" s="3" t="s">
        <v>12354</v>
      </c>
      <c r="J3680" s="3" t="s">
        <v>12558</v>
      </c>
      <c r="K3680" s="7">
        <v>0</v>
      </c>
      <c r="L3680" s="3" t="s">
        <v>5458</v>
      </c>
      <c r="M3680" s="7">
        <v>1104</v>
      </c>
      <c r="N3680" s="3" t="s">
        <v>19</v>
      </c>
      <c r="O3680" s="3" t="s">
        <v>5462</v>
      </c>
      <c r="P3680" s="8" t="s">
        <v>12715</v>
      </c>
      <c r="Q3680" s="8" t="s">
        <v>12717</v>
      </c>
      <c r="R3680" s="4">
        <v>1</v>
      </c>
      <c r="S3680" s="4" t="s">
        <v>5629</v>
      </c>
      <c r="T3680" s="4">
        <v>13</v>
      </c>
      <c r="U3680" s="7" t="s">
        <v>8378</v>
      </c>
      <c r="V3680" s="7">
        <v>42</v>
      </c>
      <c r="W3680" s="3" t="s">
        <v>7180</v>
      </c>
      <c r="X3680" s="6">
        <v>4203</v>
      </c>
      <c r="Y3680" s="3" t="s">
        <v>7274</v>
      </c>
      <c r="Z3680" s="6">
        <v>4203004</v>
      </c>
      <c r="AA3680" s="3" t="s">
        <v>8597</v>
      </c>
      <c r="AB3680" s="6">
        <v>42030040006</v>
      </c>
      <c r="AC3680" s="3" t="s">
        <v>10783</v>
      </c>
      <c r="AD3680" s="5">
        <v>112715945</v>
      </c>
      <c r="AE3680" s="5">
        <v>0</v>
      </c>
      <c r="AF3680" s="5">
        <v>0</v>
      </c>
      <c r="AG3680" s="5">
        <v>0</v>
      </c>
      <c r="AH3680" s="5">
        <v>0</v>
      </c>
      <c r="AI3680" s="5">
        <v>0</v>
      </c>
      <c r="AJ3680" s="5">
        <v>0</v>
      </c>
      <c r="AK3680" s="5">
        <v>112715945</v>
      </c>
      <c r="AL3680" s="5">
        <v>0</v>
      </c>
      <c r="AM3680" s="5">
        <v>0</v>
      </c>
      <c r="AN3680" s="5">
        <v>0</v>
      </c>
      <c r="AO3680" s="5">
        <v>0</v>
      </c>
      <c r="AP3680" s="5">
        <v>0</v>
      </c>
      <c r="AQ3680" s="5">
        <v>0</v>
      </c>
      <c r="AR3680" s="5">
        <v>112715945</v>
      </c>
    </row>
    <row r="3681" spans="1:44" x14ac:dyDescent="0.25">
      <c r="A3681" s="6">
        <v>4162</v>
      </c>
      <c r="B3681" s="3" t="s">
        <v>5448</v>
      </c>
      <c r="C3681" s="3" t="s">
        <v>6136</v>
      </c>
      <c r="D3681" s="3" t="s">
        <v>6805</v>
      </c>
      <c r="E3681" s="3" t="s">
        <v>3865</v>
      </c>
      <c r="F3681" s="3" t="s">
        <v>10795</v>
      </c>
      <c r="G3681" s="21">
        <v>5</v>
      </c>
      <c r="H3681" s="8" t="s">
        <v>12710</v>
      </c>
      <c r="I3681" s="3" t="s">
        <v>12351</v>
      </c>
      <c r="J3681" s="3" t="s">
        <v>12555</v>
      </c>
      <c r="K3681" s="7">
        <v>0</v>
      </c>
      <c r="L3681" s="3" t="s">
        <v>5458</v>
      </c>
      <c r="M3681" s="7">
        <v>1104</v>
      </c>
      <c r="N3681" s="3" t="s">
        <v>19</v>
      </c>
      <c r="O3681" s="3" t="s">
        <v>5462</v>
      </c>
      <c r="P3681" s="8" t="s">
        <v>12715</v>
      </c>
      <c r="Q3681" s="8" t="s">
        <v>12717</v>
      </c>
      <c r="R3681" s="4">
        <v>1</v>
      </c>
      <c r="S3681" s="4" t="s">
        <v>5629</v>
      </c>
      <c r="T3681" s="4">
        <v>13</v>
      </c>
      <c r="U3681" s="7" t="s">
        <v>8378</v>
      </c>
      <c r="V3681" s="7">
        <v>42</v>
      </c>
      <c r="W3681" s="3" t="s">
        <v>7180</v>
      </c>
      <c r="X3681" s="6">
        <v>4203</v>
      </c>
      <c r="Y3681" s="3" t="s">
        <v>7274</v>
      </c>
      <c r="Z3681" s="6">
        <v>4203004</v>
      </c>
      <c r="AA3681" s="3" t="s">
        <v>8597</v>
      </c>
      <c r="AB3681" s="6">
        <v>42030040006</v>
      </c>
      <c r="AC3681" s="3" t="s">
        <v>10783</v>
      </c>
      <c r="AD3681" s="5">
        <v>7890116</v>
      </c>
      <c r="AE3681" s="5">
        <v>0</v>
      </c>
      <c r="AF3681" s="5">
        <v>0</v>
      </c>
      <c r="AG3681" s="5">
        <v>0</v>
      </c>
      <c r="AH3681" s="5">
        <v>0</v>
      </c>
      <c r="AI3681" s="5">
        <v>0</v>
      </c>
      <c r="AJ3681" s="5">
        <v>0</v>
      </c>
      <c r="AK3681" s="5">
        <v>7890116</v>
      </c>
      <c r="AL3681" s="5">
        <v>0</v>
      </c>
      <c r="AM3681" s="5">
        <v>0</v>
      </c>
      <c r="AN3681" s="5">
        <v>0</v>
      </c>
      <c r="AO3681" s="5">
        <v>0</v>
      </c>
      <c r="AP3681" s="5">
        <v>0</v>
      </c>
      <c r="AQ3681" s="5">
        <v>0</v>
      </c>
      <c r="AR3681" s="5">
        <v>7890116</v>
      </c>
    </row>
    <row r="3682" spans="1:44" x14ac:dyDescent="0.25">
      <c r="A3682" s="6">
        <v>4162</v>
      </c>
      <c r="B3682" s="3" t="s">
        <v>5448</v>
      </c>
      <c r="C3682" s="3" t="s">
        <v>6136</v>
      </c>
      <c r="D3682" s="3" t="s">
        <v>6805</v>
      </c>
      <c r="E3682" s="3" t="s">
        <v>3866</v>
      </c>
      <c r="F3682" s="3" t="s">
        <v>10796</v>
      </c>
      <c r="G3682" s="21">
        <v>5</v>
      </c>
      <c r="H3682" s="8" t="s">
        <v>12710</v>
      </c>
      <c r="I3682" s="3" t="s">
        <v>12354</v>
      </c>
      <c r="J3682" s="3" t="s">
        <v>12558</v>
      </c>
      <c r="K3682" s="7">
        <v>0</v>
      </c>
      <c r="L3682" s="3" t="s">
        <v>5458</v>
      </c>
      <c r="M3682" s="7">
        <v>1104</v>
      </c>
      <c r="N3682" s="3" t="s">
        <v>19</v>
      </c>
      <c r="O3682" s="3" t="s">
        <v>5462</v>
      </c>
      <c r="P3682" s="8" t="s">
        <v>12715</v>
      </c>
      <c r="Q3682" s="8" t="s">
        <v>12717</v>
      </c>
      <c r="R3682" s="4">
        <v>1</v>
      </c>
      <c r="S3682" s="4" t="s">
        <v>5629</v>
      </c>
      <c r="T3682" s="4">
        <v>13</v>
      </c>
      <c r="U3682" s="7" t="s">
        <v>8378</v>
      </c>
      <c r="V3682" s="7">
        <v>42</v>
      </c>
      <c r="W3682" s="3" t="s">
        <v>7180</v>
      </c>
      <c r="X3682" s="6">
        <v>4203</v>
      </c>
      <c r="Y3682" s="3" t="s">
        <v>7274</v>
      </c>
      <c r="Z3682" s="6">
        <v>4203004</v>
      </c>
      <c r="AA3682" s="3" t="s">
        <v>8597</v>
      </c>
      <c r="AB3682" s="6">
        <v>42030040006</v>
      </c>
      <c r="AC3682" s="3" t="s">
        <v>10783</v>
      </c>
      <c r="AD3682" s="5">
        <v>4272792</v>
      </c>
      <c r="AE3682" s="5">
        <v>0</v>
      </c>
      <c r="AF3682" s="5">
        <v>0</v>
      </c>
      <c r="AG3682" s="5">
        <v>0</v>
      </c>
      <c r="AH3682" s="5">
        <v>0</v>
      </c>
      <c r="AI3682" s="5">
        <v>0</v>
      </c>
      <c r="AJ3682" s="5">
        <v>0</v>
      </c>
      <c r="AK3682" s="5">
        <v>4272792</v>
      </c>
      <c r="AL3682" s="5">
        <v>0</v>
      </c>
      <c r="AM3682" s="5">
        <v>0</v>
      </c>
      <c r="AN3682" s="5">
        <v>0</v>
      </c>
      <c r="AO3682" s="5">
        <v>0</v>
      </c>
      <c r="AP3682" s="5">
        <v>0</v>
      </c>
      <c r="AQ3682" s="5">
        <v>0</v>
      </c>
      <c r="AR3682" s="5">
        <v>4272792</v>
      </c>
    </row>
    <row r="3683" spans="1:44" x14ac:dyDescent="0.25">
      <c r="A3683" s="6">
        <v>4162</v>
      </c>
      <c r="B3683" s="3" t="s">
        <v>5448</v>
      </c>
      <c r="C3683" s="3" t="s">
        <v>6136</v>
      </c>
      <c r="D3683" s="3" t="s">
        <v>6805</v>
      </c>
      <c r="E3683" s="3" t="s">
        <v>3867</v>
      </c>
      <c r="F3683" s="3" t="s">
        <v>10797</v>
      </c>
      <c r="G3683" s="21">
        <v>5</v>
      </c>
      <c r="H3683" s="8" t="s">
        <v>12710</v>
      </c>
      <c r="I3683" s="3" t="s">
        <v>12351</v>
      </c>
      <c r="J3683" s="3" t="s">
        <v>12555</v>
      </c>
      <c r="K3683" s="7">
        <v>0</v>
      </c>
      <c r="L3683" s="3" t="s">
        <v>5458</v>
      </c>
      <c r="M3683" s="7">
        <v>1104</v>
      </c>
      <c r="N3683" s="3" t="s">
        <v>19</v>
      </c>
      <c r="O3683" s="3" t="s">
        <v>5462</v>
      </c>
      <c r="P3683" s="8" t="s">
        <v>12715</v>
      </c>
      <c r="Q3683" s="8" t="s">
        <v>12717</v>
      </c>
      <c r="R3683" s="4">
        <v>1</v>
      </c>
      <c r="S3683" s="4" t="s">
        <v>5629</v>
      </c>
      <c r="T3683" s="4">
        <v>13</v>
      </c>
      <c r="U3683" s="7" t="s">
        <v>8378</v>
      </c>
      <c r="V3683" s="7">
        <v>42</v>
      </c>
      <c r="W3683" s="3" t="s">
        <v>7180</v>
      </c>
      <c r="X3683" s="6">
        <v>4203</v>
      </c>
      <c r="Y3683" s="3" t="s">
        <v>7274</v>
      </c>
      <c r="Z3683" s="6">
        <v>4203004</v>
      </c>
      <c r="AA3683" s="3" t="s">
        <v>8597</v>
      </c>
      <c r="AB3683" s="6">
        <v>42030040006</v>
      </c>
      <c r="AC3683" s="3" t="s">
        <v>10783</v>
      </c>
      <c r="AD3683" s="5">
        <v>299095</v>
      </c>
      <c r="AE3683" s="5">
        <v>0</v>
      </c>
      <c r="AF3683" s="5">
        <v>0</v>
      </c>
      <c r="AG3683" s="5">
        <v>0</v>
      </c>
      <c r="AH3683" s="5">
        <v>0</v>
      </c>
      <c r="AI3683" s="5">
        <v>0</v>
      </c>
      <c r="AJ3683" s="5">
        <v>0</v>
      </c>
      <c r="AK3683" s="5">
        <v>299095</v>
      </c>
      <c r="AL3683" s="5">
        <v>0</v>
      </c>
      <c r="AM3683" s="5">
        <v>0</v>
      </c>
      <c r="AN3683" s="5">
        <v>0</v>
      </c>
      <c r="AO3683" s="5">
        <v>0</v>
      </c>
      <c r="AP3683" s="5">
        <v>0</v>
      </c>
      <c r="AQ3683" s="5">
        <v>0</v>
      </c>
      <c r="AR3683" s="5">
        <v>299095</v>
      </c>
    </row>
    <row r="3684" spans="1:44" x14ac:dyDescent="0.25">
      <c r="A3684" s="6">
        <v>4162</v>
      </c>
      <c r="B3684" s="3" t="s">
        <v>5448</v>
      </c>
      <c r="C3684" s="3" t="s">
        <v>6136</v>
      </c>
      <c r="D3684" s="3" t="s">
        <v>6805</v>
      </c>
      <c r="E3684" s="3" t="s">
        <v>3868</v>
      </c>
      <c r="F3684" s="3" t="s">
        <v>10798</v>
      </c>
      <c r="G3684" s="21">
        <v>5</v>
      </c>
      <c r="H3684" s="8" t="s">
        <v>12710</v>
      </c>
      <c r="I3684" s="3" t="s">
        <v>12354</v>
      </c>
      <c r="J3684" s="3" t="s">
        <v>12558</v>
      </c>
      <c r="K3684" s="7">
        <v>0</v>
      </c>
      <c r="L3684" s="3" t="s">
        <v>5458</v>
      </c>
      <c r="M3684" s="7">
        <v>1104</v>
      </c>
      <c r="N3684" s="3" t="s">
        <v>19</v>
      </c>
      <c r="O3684" s="3" t="s">
        <v>5462</v>
      </c>
      <c r="P3684" s="8" t="s">
        <v>12715</v>
      </c>
      <c r="Q3684" s="8" t="s">
        <v>12717</v>
      </c>
      <c r="R3684" s="4">
        <v>1</v>
      </c>
      <c r="S3684" s="4" t="s">
        <v>5629</v>
      </c>
      <c r="T3684" s="4">
        <v>13</v>
      </c>
      <c r="U3684" s="7" t="s">
        <v>8378</v>
      </c>
      <c r="V3684" s="7">
        <v>42</v>
      </c>
      <c r="W3684" s="3" t="s">
        <v>7180</v>
      </c>
      <c r="X3684" s="6">
        <v>4203</v>
      </c>
      <c r="Y3684" s="3" t="s">
        <v>7274</v>
      </c>
      <c r="Z3684" s="6">
        <v>4203004</v>
      </c>
      <c r="AA3684" s="3" t="s">
        <v>8597</v>
      </c>
      <c r="AB3684" s="6">
        <v>42030040006</v>
      </c>
      <c r="AC3684" s="3" t="s">
        <v>10783</v>
      </c>
      <c r="AD3684" s="5">
        <v>124441688</v>
      </c>
      <c r="AE3684" s="5">
        <v>0</v>
      </c>
      <c r="AF3684" s="5">
        <v>0</v>
      </c>
      <c r="AG3684" s="5">
        <v>0</v>
      </c>
      <c r="AH3684" s="5">
        <v>0</v>
      </c>
      <c r="AI3684" s="5">
        <v>0</v>
      </c>
      <c r="AJ3684" s="5">
        <v>0</v>
      </c>
      <c r="AK3684" s="5">
        <v>124441688</v>
      </c>
      <c r="AL3684" s="5">
        <v>0</v>
      </c>
      <c r="AM3684" s="5">
        <v>0</v>
      </c>
      <c r="AN3684" s="5">
        <v>0</v>
      </c>
      <c r="AO3684" s="5">
        <v>0</v>
      </c>
      <c r="AP3684" s="5">
        <v>0</v>
      </c>
      <c r="AQ3684" s="5">
        <v>0</v>
      </c>
      <c r="AR3684" s="5">
        <v>124441688</v>
      </c>
    </row>
    <row r="3685" spans="1:44" x14ac:dyDescent="0.25">
      <c r="A3685" s="6">
        <v>4162</v>
      </c>
      <c r="B3685" s="3" t="s">
        <v>5448</v>
      </c>
      <c r="C3685" s="3" t="s">
        <v>6136</v>
      </c>
      <c r="D3685" s="3" t="s">
        <v>6805</v>
      </c>
      <c r="E3685" s="3" t="s">
        <v>3869</v>
      </c>
      <c r="F3685" s="3" t="s">
        <v>10799</v>
      </c>
      <c r="G3685" s="21">
        <v>5</v>
      </c>
      <c r="H3685" s="8" t="s">
        <v>12710</v>
      </c>
      <c r="I3685" s="3" t="s">
        <v>12351</v>
      </c>
      <c r="J3685" s="3" t="s">
        <v>12555</v>
      </c>
      <c r="K3685" s="7">
        <v>0</v>
      </c>
      <c r="L3685" s="3" t="s">
        <v>5458</v>
      </c>
      <c r="M3685" s="7">
        <v>1104</v>
      </c>
      <c r="N3685" s="3" t="s">
        <v>19</v>
      </c>
      <c r="O3685" s="3" t="s">
        <v>5462</v>
      </c>
      <c r="P3685" s="8" t="s">
        <v>12715</v>
      </c>
      <c r="Q3685" s="8" t="s">
        <v>12717</v>
      </c>
      <c r="R3685" s="4">
        <v>1</v>
      </c>
      <c r="S3685" s="4" t="s">
        <v>5629</v>
      </c>
      <c r="T3685" s="4">
        <v>13</v>
      </c>
      <c r="U3685" s="7" t="s">
        <v>8378</v>
      </c>
      <c r="V3685" s="7">
        <v>42</v>
      </c>
      <c r="W3685" s="3" t="s">
        <v>7180</v>
      </c>
      <c r="X3685" s="6">
        <v>4203</v>
      </c>
      <c r="Y3685" s="3" t="s">
        <v>7274</v>
      </c>
      <c r="Z3685" s="6">
        <v>4203004</v>
      </c>
      <c r="AA3685" s="3" t="s">
        <v>8597</v>
      </c>
      <c r="AB3685" s="6">
        <v>42030040006</v>
      </c>
      <c r="AC3685" s="3" t="s">
        <v>10783</v>
      </c>
      <c r="AD3685" s="5">
        <v>8710918</v>
      </c>
      <c r="AE3685" s="5">
        <v>0</v>
      </c>
      <c r="AF3685" s="5">
        <v>0</v>
      </c>
      <c r="AG3685" s="5">
        <v>0</v>
      </c>
      <c r="AH3685" s="5">
        <v>0</v>
      </c>
      <c r="AI3685" s="5">
        <v>0</v>
      </c>
      <c r="AJ3685" s="5">
        <v>0</v>
      </c>
      <c r="AK3685" s="5">
        <v>8710918</v>
      </c>
      <c r="AL3685" s="5">
        <v>0</v>
      </c>
      <c r="AM3685" s="5">
        <v>0</v>
      </c>
      <c r="AN3685" s="5">
        <v>0</v>
      </c>
      <c r="AO3685" s="5">
        <v>0</v>
      </c>
      <c r="AP3685" s="5">
        <v>0</v>
      </c>
      <c r="AQ3685" s="5">
        <v>0</v>
      </c>
      <c r="AR3685" s="5">
        <v>8710918</v>
      </c>
    </row>
    <row r="3686" spans="1:44" x14ac:dyDescent="0.25">
      <c r="A3686" s="6">
        <v>4162</v>
      </c>
      <c r="B3686" s="3" t="s">
        <v>5448</v>
      </c>
      <c r="C3686" s="3" t="s">
        <v>6136</v>
      </c>
      <c r="D3686" s="3" t="s">
        <v>6805</v>
      </c>
      <c r="E3686" s="3" t="s">
        <v>3870</v>
      </c>
      <c r="F3686" s="3" t="s">
        <v>10800</v>
      </c>
      <c r="G3686" s="21">
        <v>5</v>
      </c>
      <c r="H3686" s="8" t="s">
        <v>12710</v>
      </c>
      <c r="I3686" s="3" t="s">
        <v>12354</v>
      </c>
      <c r="J3686" s="3" t="s">
        <v>12558</v>
      </c>
      <c r="K3686" s="7">
        <v>0</v>
      </c>
      <c r="L3686" s="3" t="s">
        <v>5458</v>
      </c>
      <c r="M3686" s="7">
        <v>1104</v>
      </c>
      <c r="N3686" s="3" t="s">
        <v>19</v>
      </c>
      <c r="O3686" s="3" t="s">
        <v>5462</v>
      </c>
      <c r="P3686" s="8" t="s">
        <v>12715</v>
      </c>
      <c r="Q3686" s="8" t="s">
        <v>12717</v>
      </c>
      <c r="R3686" s="4">
        <v>1</v>
      </c>
      <c r="S3686" s="4" t="s">
        <v>5629</v>
      </c>
      <c r="T3686" s="4">
        <v>13</v>
      </c>
      <c r="U3686" s="7" t="s">
        <v>8378</v>
      </c>
      <c r="V3686" s="7">
        <v>42</v>
      </c>
      <c r="W3686" s="3" t="s">
        <v>7180</v>
      </c>
      <c r="X3686" s="6">
        <v>4203</v>
      </c>
      <c r="Y3686" s="3" t="s">
        <v>7274</v>
      </c>
      <c r="Z3686" s="6">
        <v>4203004</v>
      </c>
      <c r="AA3686" s="3" t="s">
        <v>8597</v>
      </c>
      <c r="AB3686" s="6">
        <v>42030040006</v>
      </c>
      <c r="AC3686" s="3" t="s">
        <v>10783</v>
      </c>
      <c r="AD3686" s="5">
        <v>77703540</v>
      </c>
      <c r="AE3686" s="5">
        <v>0</v>
      </c>
      <c r="AF3686" s="5">
        <v>0</v>
      </c>
      <c r="AG3686" s="5">
        <v>0</v>
      </c>
      <c r="AH3686" s="5">
        <v>0</v>
      </c>
      <c r="AI3686" s="5">
        <v>0</v>
      </c>
      <c r="AJ3686" s="5">
        <v>0</v>
      </c>
      <c r="AK3686" s="5">
        <v>77703540</v>
      </c>
      <c r="AL3686" s="5">
        <v>0</v>
      </c>
      <c r="AM3686" s="5">
        <v>0</v>
      </c>
      <c r="AN3686" s="5">
        <v>0</v>
      </c>
      <c r="AO3686" s="5">
        <v>0</v>
      </c>
      <c r="AP3686" s="5">
        <v>0</v>
      </c>
      <c r="AQ3686" s="5">
        <v>0</v>
      </c>
      <c r="AR3686" s="5">
        <v>77703540</v>
      </c>
    </row>
    <row r="3687" spans="1:44" x14ac:dyDescent="0.25">
      <c r="A3687" s="6">
        <v>4162</v>
      </c>
      <c r="B3687" s="3" t="s">
        <v>5448</v>
      </c>
      <c r="C3687" s="3" t="s">
        <v>6136</v>
      </c>
      <c r="D3687" s="3" t="s">
        <v>6805</v>
      </c>
      <c r="E3687" s="3" t="s">
        <v>3871</v>
      </c>
      <c r="F3687" s="3" t="s">
        <v>10801</v>
      </c>
      <c r="G3687" s="21">
        <v>5</v>
      </c>
      <c r="H3687" s="8" t="s">
        <v>12710</v>
      </c>
      <c r="I3687" s="3" t="s">
        <v>12351</v>
      </c>
      <c r="J3687" s="3" t="s">
        <v>12555</v>
      </c>
      <c r="K3687" s="7">
        <v>0</v>
      </c>
      <c r="L3687" s="3" t="s">
        <v>5458</v>
      </c>
      <c r="M3687" s="7">
        <v>1104</v>
      </c>
      <c r="N3687" s="3" t="s">
        <v>19</v>
      </c>
      <c r="O3687" s="3" t="s">
        <v>5462</v>
      </c>
      <c r="P3687" s="8" t="s">
        <v>12715</v>
      </c>
      <c r="Q3687" s="8" t="s">
        <v>12717</v>
      </c>
      <c r="R3687" s="4">
        <v>1</v>
      </c>
      <c r="S3687" s="4" t="s">
        <v>5629</v>
      </c>
      <c r="T3687" s="4">
        <v>13</v>
      </c>
      <c r="U3687" s="7" t="s">
        <v>8378</v>
      </c>
      <c r="V3687" s="7">
        <v>42</v>
      </c>
      <c r="W3687" s="3" t="s">
        <v>7180</v>
      </c>
      <c r="X3687" s="6">
        <v>4203</v>
      </c>
      <c r="Y3687" s="3" t="s">
        <v>7274</v>
      </c>
      <c r="Z3687" s="6">
        <v>4203004</v>
      </c>
      <c r="AA3687" s="3" t="s">
        <v>8597</v>
      </c>
      <c r="AB3687" s="6">
        <v>42030040006</v>
      </c>
      <c r="AC3687" s="3" t="s">
        <v>10783</v>
      </c>
      <c r="AD3687" s="5">
        <v>5439248</v>
      </c>
      <c r="AE3687" s="5">
        <v>0</v>
      </c>
      <c r="AF3687" s="5">
        <v>0</v>
      </c>
      <c r="AG3687" s="5">
        <v>0</v>
      </c>
      <c r="AH3687" s="5">
        <v>0</v>
      </c>
      <c r="AI3687" s="5">
        <v>0</v>
      </c>
      <c r="AJ3687" s="5">
        <v>0</v>
      </c>
      <c r="AK3687" s="5">
        <v>5439248</v>
      </c>
      <c r="AL3687" s="5">
        <v>0</v>
      </c>
      <c r="AM3687" s="5">
        <v>0</v>
      </c>
      <c r="AN3687" s="5">
        <v>0</v>
      </c>
      <c r="AO3687" s="5">
        <v>0</v>
      </c>
      <c r="AP3687" s="5">
        <v>0</v>
      </c>
      <c r="AQ3687" s="5">
        <v>0</v>
      </c>
      <c r="AR3687" s="5">
        <v>5439248</v>
      </c>
    </row>
    <row r="3688" spans="1:44" x14ac:dyDescent="0.25">
      <c r="A3688" s="6">
        <v>4162</v>
      </c>
      <c r="B3688" s="3" t="s">
        <v>5448</v>
      </c>
      <c r="C3688" s="3" t="s">
        <v>6136</v>
      </c>
      <c r="D3688" s="3" t="s">
        <v>6805</v>
      </c>
      <c r="E3688" s="3" t="s">
        <v>3872</v>
      </c>
      <c r="F3688" s="3" t="s">
        <v>10802</v>
      </c>
      <c r="G3688" s="21">
        <v>5</v>
      </c>
      <c r="H3688" s="8" t="s">
        <v>12710</v>
      </c>
      <c r="I3688" s="3" t="s">
        <v>12354</v>
      </c>
      <c r="J3688" s="3" t="s">
        <v>12558</v>
      </c>
      <c r="K3688" s="7">
        <v>0</v>
      </c>
      <c r="L3688" s="3" t="s">
        <v>5458</v>
      </c>
      <c r="M3688" s="7">
        <v>1104</v>
      </c>
      <c r="N3688" s="3" t="s">
        <v>19</v>
      </c>
      <c r="O3688" s="3" t="s">
        <v>5462</v>
      </c>
      <c r="P3688" s="8" t="s">
        <v>12715</v>
      </c>
      <c r="Q3688" s="8" t="s">
        <v>12717</v>
      </c>
      <c r="R3688" s="4">
        <v>1</v>
      </c>
      <c r="S3688" s="4" t="s">
        <v>5629</v>
      </c>
      <c r="T3688" s="4">
        <v>13</v>
      </c>
      <c r="U3688" s="7" t="s">
        <v>8378</v>
      </c>
      <c r="V3688" s="7">
        <v>42</v>
      </c>
      <c r="W3688" s="3" t="s">
        <v>7180</v>
      </c>
      <c r="X3688" s="6">
        <v>4203</v>
      </c>
      <c r="Y3688" s="3" t="s">
        <v>7274</v>
      </c>
      <c r="Z3688" s="6">
        <v>4203004</v>
      </c>
      <c r="AA3688" s="3" t="s">
        <v>8597</v>
      </c>
      <c r="AB3688" s="6">
        <v>42030040006</v>
      </c>
      <c r="AC3688" s="3" t="s">
        <v>10783</v>
      </c>
      <c r="AD3688" s="5">
        <v>124441100</v>
      </c>
      <c r="AE3688" s="5">
        <v>0</v>
      </c>
      <c r="AF3688" s="5">
        <v>0</v>
      </c>
      <c r="AG3688" s="5">
        <v>0</v>
      </c>
      <c r="AH3688" s="5">
        <v>0</v>
      </c>
      <c r="AI3688" s="5">
        <v>0</v>
      </c>
      <c r="AJ3688" s="5">
        <v>0</v>
      </c>
      <c r="AK3688" s="5">
        <v>124441100</v>
      </c>
      <c r="AL3688" s="5">
        <v>0</v>
      </c>
      <c r="AM3688" s="5">
        <v>0</v>
      </c>
      <c r="AN3688" s="5">
        <v>0</v>
      </c>
      <c r="AO3688" s="5">
        <v>0</v>
      </c>
      <c r="AP3688" s="5">
        <v>0</v>
      </c>
      <c r="AQ3688" s="5">
        <v>0</v>
      </c>
      <c r="AR3688" s="5">
        <v>124441100</v>
      </c>
    </row>
    <row r="3689" spans="1:44" x14ac:dyDescent="0.25">
      <c r="A3689" s="6">
        <v>4162</v>
      </c>
      <c r="B3689" s="3" t="s">
        <v>5448</v>
      </c>
      <c r="C3689" s="3" t="s">
        <v>6136</v>
      </c>
      <c r="D3689" s="3" t="s">
        <v>6805</v>
      </c>
      <c r="E3689" s="3" t="s">
        <v>3873</v>
      </c>
      <c r="F3689" s="3" t="s">
        <v>10803</v>
      </c>
      <c r="G3689" s="21">
        <v>5</v>
      </c>
      <c r="H3689" s="8" t="s">
        <v>12710</v>
      </c>
      <c r="I3689" s="3" t="s">
        <v>12351</v>
      </c>
      <c r="J3689" s="3" t="s">
        <v>12555</v>
      </c>
      <c r="K3689" s="7">
        <v>0</v>
      </c>
      <c r="L3689" s="3" t="s">
        <v>5458</v>
      </c>
      <c r="M3689" s="7">
        <v>1104</v>
      </c>
      <c r="N3689" s="3" t="s">
        <v>19</v>
      </c>
      <c r="O3689" s="3" t="s">
        <v>5462</v>
      </c>
      <c r="P3689" s="8" t="s">
        <v>12715</v>
      </c>
      <c r="Q3689" s="8" t="s">
        <v>12717</v>
      </c>
      <c r="R3689" s="4">
        <v>1</v>
      </c>
      <c r="S3689" s="4" t="s">
        <v>5629</v>
      </c>
      <c r="T3689" s="4">
        <v>13</v>
      </c>
      <c r="U3689" s="7" t="s">
        <v>8378</v>
      </c>
      <c r="V3689" s="7">
        <v>42</v>
      </c>
      <c r="W3689" s="3" t="s">
        <v>7180</v>
      </c>
      <c r="X3689" s="6">
        <v>4203</v>
      </c>
      <c r="Y3689" s="3" t="s">
        <v>7274</v>
      </c>
      <c r="Z3689" s="6">
        <v>4203004</v>
      </c>
      <c r="AA3689" s="3" t="s">
        <v>8597</v>
      </c>
      <c r="AB3689" s="6">
        <v>42030040006</v>
      </c>
      <c r="AC3689" s="3" t="s">
        <v>10783</v>
      </c>
      <c r="AD3689" s="5">
        <v>8710877</v>
      </c>
      <c r="AE3689" s="5">
        <v>0</v>
      </c>
      <c r="AF3689" s="5">
        <v>0</v>
      </c>
      <c r="AG3689" s="5">
        <v>0</v>
      </c>
      <c r="AH3689" s="5">
        <v>0</v>
      </c>
      <c r="AI3689" s="5">
        <v>0</v>
      </c>
      <c r="AJ3689" s="5">
        <v>0</v>
      </c>
      <c r="AK3689" s="5">
        <v>8710877</v>
      </c>
      <c r="AL3689" s="5">
        <v>0</v>
      </c>
      <c r="AM3689" s="5">
        <v>0</v>
      </c>
      <c r="AN3689" s="5">
        <v>0</v>
      </c>
      <c r="AO3689" s="5">
        <v>0</v>
      </c>
      <c r="AP3689" s="5">
        <v>0</v>
      </c>
      <c r="AQ3689" s="5">
        <v>0</v>
      </c>
      <c r="AR3689" s="5">
        <v>8710877</v>
      </c>
    </row>
    <row r="3690" spans="1:44" x14ac:dyDescent="0.25">
      <c r="A3690" s="6">
        <v>4162</v>
      </c>
      <c r="B3690" s="3" t="s">
        <v>5448</v>
      </c>
      <c r="C3690" s="3" t="s">
        <v>6136</v>
      </c>
      <c r="D3690" s="3" t="s">
        <v>6805</v>
      </c>
      <c r="E3690" s="3" t="s">
        <v>3874</v>
      </c>
      <c r="F3690" s="3" t="s">
        <v>10804</v>
      </c>
      <c r="G3690" s="21">
        <v>5</v>
      </c>
      <c r="H3690" s="8" t="s">
        <v>12710</v>
      </c>
      <c r="I3690" s="3" t="s">
        <v>12354</v>
      </c>
      <c r="J3690" s="3" t="s">
        <v>12558</v>
      </c>
      <c r="K3690" s="7">
        <v>0</v>
      </c>
      <c r="L3690" s="3" t="s">
        <v>5458</v>
      </c>
      <c r="M3690" s="7">
        <v>1104</v>
      </c>
      <c r="N3690" s="3" t="s">
        <v>19</v>
      </c>
      <c r="O3690" s="3" t="s">
        <v>5462</v>
      </c>
      <c r="P3690" s="8" t="s">
        <v>12715</v>
      </c>
      <c r="Q3690" s="8" t="s">
        <v>12717</v>
      </c>
      <c r="R3690" s="4">
        <v>1</v>
      </c>
      <c r="S3690" s="4" t="s">
        <v>5629</v>
      </c>
      <c r="T3690" s="4">
        <v>13</v>
      </c>
      <c r="U3690" s="7" t="s">
        <v>8378</v>
      </c>
      <c r="V3690" s="7">
        <v>42</v>
      </c>
      <c r="W3690" s="3" t="s">
        <v>7180</v>
      </c>
      <c r="X3690" s="6">
        <v>4203</v>
      </c>
      <c r="Y3690" s="3" t="s">
        <v>7274</v>
      </c>
      <c r="Z3690" s="6">
        <v>4203004</v>
      </c>
      <c r="AA3690" s="3" t="s">
        <v>8597</v>
      </c>
      <c r="AB3690" s="6">
        <v>42030040006</v>
      </c>
      <c r="AC3690" s="3" t="s">
        <v>10783</v>
      </c>
      <c r="AD3690" s="5">
        <v>106242052</v>
      </c>
      <c r="AE3690" s="5">
        <v>0</v>
      </c>
      <c r="AF3690" s="5">
        <v>0</v>
      </c>
      <c r="AG3690" s="5">
        <v>0</v>
      </c>
      <c r="AH3690" s="5">
        <v>0</v>
      </c>
      <c r="AI3690" s="5">
        <v>0</v>
      </c>
      <c r="AJ3690" s="5">
        <v>0</v>
      </c>
      <c r="AK3690" s="5">
        <v>106242052</v>
      </c>
      <c r="AL3690" s="5">
        <v>0</v>
      </c>
      <c r="AM3690" s="5">
        <v>0</v>
      </c>
      <c r="AN3690" s="5">
        <v>0</v>
      </c>
      <c r="AO3690" s="5">
        <v>0</v>
      </c>
      <c r="AP3690" s="5">
        <v>0</v>
      </c>
      <c r="AQ3690" s="5">
        <v>0</v>
      </c>
      <c r="AR3690" s="5">
        <v>106242052</v>
      </c>
    </row>
    <row r="3691" spans="1:44" x14ac:dyDescent="0.25">
      <c r="A3691" s="6">
        <v>4162</v>
      </c>
      <c r="B3691" s="3" t="s">
        <v>5448</v>
      </c>
      <c r="C3691" s="3" t="s">
        <v>6136</v>
      </c>
      <c r="D3691" s="3" t="s">
        <v>6805</v>
      </c>
      <c r="E3691" s="3" t="s">
        <v>3875</v>
      </c>
      <c r="F3691" s="3" t="s">
        <v>10805</v>
      </c>
      <c r="G3691" s="21">
        <v>5</v>
      </c>
      <c r="H3691" s="8" t="s">
        <v>12710</v>
      </c>
      <c r="I3691" s="3" t="s">
        <v>12351</v>
      </c>
      <c r="J3691" s="3" t="s">
        <v>12555</v>
      </c>
      <c r="K3691" s="7">
        <v>0</v>
      </c>
      <c r="L3691" s="3" t="s">
        <v>5458</v>
      </c>
      <c r="M3691" s="7">
        <v>1104</v>
      </c>
      <c r="N3691" s="3" t="s">
        <v>19</v>
      </c>
      <c r="O3691" s="3" t="s">
        <v>5462</v>
      </c>
      <c r="P3691" s="8" t="s">
        <v>12715</v>
      </c>
      <c r="Q3691" s="8" t="s">
        <v>12717</v>
      </c>
      <c r="R3691" s="4">
        <v>1</v>
      </c>
      <c r="S3691" s="4" t="s">
        <v>5629</v>
      </c>
      <c r="T3691" s="4">
        <v>13</v>
      </c>
      <c r="U3691" s="7" t="s">
        <v>8378</v>
      </c>
      <c r="V3691" s="7">
        <v>42</v>
      </c>
      <c r="W3691" s="3" t="s">
        <v>7180</v>
      </c>
      <c r="X3691" s="6">
        <v>4203</v>
      </c>
      <c r="Y3691" s="3" t="s">
        <v>7274</v>
      </c>
      <c r="Z3691" s="6">
        <v>4203004</v>
      </c>
      <c r="AA3691" s="3" t="s">
        <v>8597</v>
      </c>
      <c r="AB3691" s="6">
        <v>42030040006</v>
      </c>
      <c r="AC3691" s="3" t="s">
        <v>10783</v>
      </c>
      <c r="AD3691" s="5">
        <v>7436944</v>
      </c>
      <c r="AE3691" s="5">
        <v>0</v>
      </c>
      <c r="AF3691" s="5">
        <v>0</v>
      </c>
      <c r="AG3691" s="5">
        <v>0</v>
      </c>
      <c r="AH3691" s="5">
        <v>0</v>
      </c>
      <c r="AI3691" s="5">
        <v>0</v>
      </c>
      <c r="AJ3691" s="5">
        <v>0</v>
      </c>
      <c r="AK3691" s="5">
        <v>7436944</v>
      </c>
      <c r="AL3691" s="5">
        <v>0</v>
      </c>
      <c r="AM3691" s="5">
        <v>0</v>
      </c>
      <c r="AN3691" s="5">
        <v>0</v>
      </c>
      <c r="AO3691" s="5">
        <v>0</v>
      </c>
      <c r="AP3691" s="5">
        <v>0</v>
      </c>
      <c r="AQ3691" s="5">
        <v>0</v>
      </c>
      <c r="AR3691" s="5">
        <v>7436944</v>
      </c>
    </row>
    <row r="3692" spans="1:44" x14ac:dyDescent="0.25">
      <c r="A3692" s="6">
        <v>4162</v>
      </c>
      <c r="B3692" s="3" t="s">
        <v>5448</v>
      </c>
      <c r="C3692" s="3" t="s">
        <v>6136</v>
      </c>
      <c r="D3692" s="3" t="s">
        <v>6805</v>
      </c>
      <c r="E3692" s="3" t="s">
        <v>3876</v>
      </c>
      <c r="F3692" s="3" t="s">
        <v>10806</v>
      </c>
      <c r="G3692" s="21">
        <v>5</v>
      </c>
      <c r="H3692" s="8" t="s">
        <v>12710</v>
      </c>
      <c r="I3692" s="3" t="s">
        <v>12354</v>
      </c>
      <c r="J3692" s="3" t="s">
        <v>12558</v>
      </c>
      <c r="K3692" s="7">
        <v>0</v>
      </c>
      <c r="L3692" s="3" t="s">
        <v>5458</v>
      </c>
      <c r="M3692" s="7">
        <v>1104</v>
      </c>
      <c r="N3692" s="3" t="s">
        <v>19</v>
      </c>
      <c r="O3692" s="3" t="s">
        <v>5462</v>
      </c>
      <c r="P3692" s="8" t="s">
        <v>12715</v>
      </c>
      <c r="Q3692" s="8" t="s">
        <v>12717</v>
      </c>
      <c r="R3692" s="4">
        <v>1</v>
      </c>
      <c r="S3692" s="4" t="s">
        <v>5629</v>
      </c>
      <c r="T3692" s="4">
        <v>13</v>
      </c>
      <c r="U3692" s="7" t="s">
        <v>8378</v>
      </c>
      <c r="V3692" s="7">
        <v>42</v>
      </c>
      <c r="W3692" s="3" t="s">
        <v>7180</v>
      </c>
      <c r="X3692" s="6">
        <v>4203</v>
      </c>
      <c r="Y3692" s="3" t="s">
        <v>7274</v>
      </c>
      <c r="Z3692" s="6">
        <v>4203004</v>
      </c>
      <c r="AA3692" s="3" t="s">
        <v>8597</v>
      </c>
      <c r="AB3692" s="6">
        <v>42030040006</v>
      </c>
      <c r="AC3692" s="3" t="s">
        <v>10783</v>
      </c>
      <c r="AD3692" s="5">
        <v>122282803</v>
      </c>
      <c r="AE3692" s="5">
        <v>0</v>
      </c>
      <c r="AF3692" s="5">
        <v>0</v>
      </c>
      <c r="AG3692" s="5">
        <v>0</v>
      </c>
      <c r="AH3692" s="5">
        <v>0</v>
      </c>
      <c r="AI3692" s="5">
        <v>0</v>
      </c>
      <c r="AJ3692" s="5">
        <v>0</v>
      </c>
      <c r="AK3692" s="5">
        <v>122282803</v>
      </c>
      <c r="AL3692" s="5">
        <v>0</v>
      </c>
      <c r="AM3692" s="5">
        <v>0</v>
      </c>
      <c r="AN3692" s="5">
        <v>0</v>
      </c>
      <c r="AO3692" s="5">
        <v>0</v>
      </c>
      <c r="AP3692" s="5">
        <v>0</v>
      </c>
      <c r="AQ3692" s="5">
        <v>0</v>
      </c>
      <c r="AR3692" s="5">
        <v>122282803</v>
      </c>
    </row>
    <row r="3693" spans="1:44" x14ac:dyDescent="0.25">
      <c r="A3693" s="6">
        <v>4162</v>
      </c>
      <c r="B3693" s="3" t="s">
        <v>5448</v>
      </c>
      <c r="C3693" s="3" t="s">
        <v>6136</v>
      </c>
      <c r="D3693" s="3" t="s">
        <v>6805</v>
      </c>
      <c r="E3693" s="3" t="s">
        <v>3877</v>
      </c>
      <c r="F3693" s="3" t="s">
        <v>10807</v>
      </c>
      <c r="G3693" s="21">
        <v>5</v>
      </c>
      <c r="H3693" s="8" t="s">
        <v>12710</v>
      </c>
      <c r="I3693" s="3" t="s">
        <v>12351</v>
      </c>
      <c r="J3693" s="3" t="s">
        <v>12555</v>
      </c>
      <c r="K3693" s="7">
        <v>0</v>
      </c>
      <c r="L3693" s="3" t="s">
        <v>5458</v>
      </c>
      <c r="M3693" s="7">
        <v>1104</v>
      </c>
      <c r="N3693" s="3" t="s">
        <v>19</v>
      </c>
      <c r="O3693" s="3" t="s">
        <v>5462</v>
      </c>
      <c r="P3693" s="8" t="s">
        <v>12715</v>
      </c>
      <c r="Q3693" s="8" t="s">
        <v>12717</v>
      </c>
      <c r="R3693" s="4">
        <v>1</v>
      </c>
      <c r="S3693" s="4" t="s">
        <v>5629</v>
      </c>
      <c r="T3693" s="4">
        <v>13</v>
      </c>
      <c r="U3693" s="7" t="s">
        <v>8378</v>
      </c>
      <c r="V3693" s="7">
        <v>42</v>
      </c>
      <c r="W3693" s="3" t="s">
        <v>7180</v>
      </c>
      <c r="X3693" s="6">
        <v>4203</v>
      </c>
      <c r="Y3693" s="3" t="s">
        <v>7274</v>
      </c>
      <c r="Z3693" s="6">
        <v>4203004</v>
      </c>
      <c r="AA3693" s="3" t="s">
        <v>8597</v>
      </c>
      <c r="AB3693" s="6">
        <v>42030040006</v>
      </c>
      <c r="AC3693" s="3" t="s">
        <v>10783</v>
      </c>
      <c r="AD3693" s="5">
        <v>8559796</v>
      </c>
      <c r="AE3693" s="5">
        <v>0</v>
      </c>
      <c r="AF3693" s="5">
        <v>0</v>
      </c>
      <c r="AG3693" s="5">
        <v>0</v>
      </c>
      <c r="AH3693" s="5">
        <v>0</v>
      </c>
      <c r="AI3693" s="5">
        <v>0</v>
      </c>
      <c r="AJ3693" s="5">
        <v>0</v>
      </c>
      <c r="AK3693" s="5">
        <v>8559796</v>
      </c>
      <c r="AL3693" s="5">
        <v>0</v>
      </c>
      <c r="AM3693" s="5">
        <v>0</v>
      </c>
      <c r="AN3693" s="5">
        <v>0</v>
      </c>
      <c r="AO3693" s="5">
        <v>0</v>
      </c>
      <c r="AP3693" s="5">
        <v>0</v>
      </c>
      <c r="AQ3693" s="5">
        <v>0</v>
      </c>
      <c r="AR3693" s="5">
        <v>8559796</v>
      </c>
    </row>
    <row r="3694" spans="1:44" x14ac:dyDescent="0.25">
      <c r="A3694" s="6">
        <v>4162</v>
      </c>
      <c r="B3694" s="3" t="s">
        <v>5448</v>
      </c>
      <c r="C3694" s="3" t="s">
        <v>6136</v>
      </c>
      <c r="D3694" s="3" t="s">
        <v>6805</v>
      </c>
      <c r="E3694" s="3" t="s">
        <v>3878</v>
      </c>
      <c r="F3694" s="3" t="s">
        <v>10808</v>
      </c>
      <c r="G3694" s="21">
        <v>5</v>
      </c>
      <c r="H3694" s="8" t="s">
        <v>12710</v>
      </c>
      <c r="I3694" s="3" t="s">
        <v>12354</v>
      </c>
      <c r="J3694" s="3" t="s">
        <v>12558</v>
      </c>
      <c r="K3694" s="7">
        <v>0</v>
      </c>
      <c r="L3694" s="3" t="s">
        <v>5458</v>
      </c>
      <c r="M3694" s="7">
        <v>1104</v>
      </c>
      <c r="N3694" s="3" t="s">
        <v>19</v>
      </c>
      <c r="O3694" s="3" t="s">
        <v>5462</v>
      </c>
      <c r="P3694" s="8" t="s">
        <v>12715</v>
      </c>
      <c r="Q3694" s="8" t="s">
        <v>12717</v>
      </c>
      <c r="R3694" s="4">
        <v>1</v>
      </c>
      <c r="S3694" s="4" t="s">
        <v>5629</v>
      </c>
      <c r="T3694" s="4">
        <v>13</v>
      </c>
      <c r="U3694" s="7" t="s">
        <v>8378</v>
      </c>
      <c r="V3694" s="7">
        <v>42</v>
      </c>
      <c r="W3694" s="3" t="s">
        <v>7180</v>
      </c>
      <c r="X3694" s="6">
        <v>4203</v>
      </c>
      <c r="Y3694" s="3" t="s">
        <v>7274</v>
      </c>
      <c r="Z3694" s="6">
        <v>4203004</v>
      </c>
      <c r="AA3694" s="3" t="s">
        <v>8597</v>
      </c>
      <c r="AB3694" s="6">
        <v>42030040006</v>
      </c>
      <c r="AC3694" s="3" t="s">
        <v>10783</v>
      </c>
      <c r="AD3694" s="5">
        <v>77003681</v>
      </c>
      <c r="AE3694" s="5">
        <v>0</v>
      </c>
      <c r="AF3694" s="5">
        <v>0</v>
      </c>
      <c r="AG3694" s="5">
        <v>0</v>
      </c>
      <c r="AH3694" s="5">
        <v>0</v>
      </c>
      <c r="AI3694" s="5">
        <v>0</v>
      </c>
      <c r="AJ3694" s="5">
        <v>0</v>
      </c>
      <c r="AK3694" s="5">
        <v>77003681</v>
      </c>
      <c r="AL3694" s="5">
        <v>0</v>
      </c>
      <c r="AM3694" s="5">
        <v>0</v>
      </c>
      <c r="AN3694" s="5">
        <v>0</v>
      </c>
      <c r="AO3694" s="5">
        <v>0</v>
      </c>
      <c r="AP3694" s="5">
        <v>0</v>
      </c>
      <c r="AQ3694" s="5">
        <v>0</v>
      </c>
      <c r="AR3694" s="5">
        <v>77003681</v>
      </c>
    </row>
    <row r="3695" spans="1:44" x14ac:dyDescent="0.25">
      <c r="A3695" s="6">
        <v>4162</v>
      </c>
      <c r="B3695" s="3" t="s">
        <v>5448</v>
      </c>
      <c r="C3695" s="3" t="s">
        <v>6136</v>
      </c>
      <c r="D3695" s="3" t="s">
        <v>6805</v>
      </c>
      <c r="E3695" s="3" t="s">
        <v>3879</v>
      </c>
      <c r="F3695" s="3" t="s">
        <v>10809</v>
      </c>
      <c r="G3695" s="21">
        <v>5</v>
      </c>
      <c r="H3695" s="8" t="s">
        <v>12710</v>
      </c>
      <c r="I3695" s="3" t="s">
        <v>12351</v>
      </c>
      <c r="J3695" s="3" t="s">
        <v>12555</v>
      </c>
      <c r="K3695" s="7">
        <v>0</v>
      </c>
      <c r="L3695" s="3" t="s">
        <v>5458</v>
      </c>
      <c r="M3695" s="7">
        <v>1104</v>
      </c>
      <c r="N3695" s="3" t="s">
        <v>19</v>
      </c>
      <c r="O3695" s="3" t="s">
        <v>5462</v>
      </c>
      <c r="P3695" s="8" t="s">
        <v>12715</v>
      </c>
      <c r="Q3695" s="8" t="s">
        <v>12717</v>
      </c>
      <c r="R3695" s="4">
        <v>1</v>
      </c>
      <c r="S3695" s="4" t="s">
        <v>5629</v>
      </c>
      <c r="T3695" s="4">
        <v>13</v>
      </c>
      <c r="U3695" s="7" t="s">
        <v>8378</v>
      </c>
      <c r="V3695" s="7">
        <v>42</v>
      </c>
      <c r="W3695" s="3" t="s">
        <v>7180</v>
      </c>
      <c r="X3695" s="6">
        <v>4203</v>
      </c>
      <c r="Y3695" s="3" t="s">
        <v>7274</v>
      </c>
      <c r="Z3695" s="6">
        <v>4203004</v>
      </c>
      <c r="AA3695" s="3" t="s">
        <v>8597</v>
      </c>
      <c r="AB3695" s="6">
        <v>42030040006</v>
      </c>
      <c r="AC3695" s="3" t="s">
        <v>10783</v>
      </c>
      <c r="AD3695" s="5">
        <v>5390258</v>
      </c>
      <c r="AE3695" s="5">
        <v>0</v>
      </c>
      <c r="AF3695" s="5">
        <v>0</v>
      </c>
      <c r="AG3695" s="5">
        <v>0</v>
      </c>
      <c r="AH3695" s="5">
        <v>0</v>
      </c>
      <c r="AI3695" s="5">
        <v>0</v>
      </c>
      <c r="AJ3695" s="5">
        <v>0</v>
      </c>
      <c r="AK3695" s="5">
        <v>5390258</v>
      </c>
      <c r="AL3695" s="5">
        <v>0</v>
      </c>
      <c r="AM3695" s="5">
        <v>0</v>
      </c>
      <c r="AN3695" s="5">
        <v>0</v>
      </c>
      <c r="AO3695" s="5">
        <v>0</v>
      </c>
      <c r="AP3695" s="5">
        <v>0</v>
      </c>
      <c r="AQ3695" s="5">
        <v>0</v>
      </c>
      <c r="AR3695" s="5">
        <v>5390258</v>
      </c>
    </row>
    <row r="3696" spans="1:44" x14ac:dyDescent="0.25">
      <c r="A3696" s="6">
        <v>4162</v>
      </c>
      <c r="B3696" s="3" t="s">
        <v>5448</v>
      </c>
      <c r="C3696" s="3" t="s">
        <v>6136</v>
      </c>
      <c r="D3696" s="3" t="s">
        <v>6805</v>
      </c>
      <c r="E3696" s="3" t="s">
        <v>3880</v>
      </c>
      <c r="F3696" s="3" t="s">
        <v>10810</v>
      </c>
      <c r="G3696" s="21">
        <v>5</v>
      </c>
      <c r="H3696" s="8" t="s">
        <v>12710</v>
      </c>
      <c r="I3696" s="3" t="s">
        <v>12354</v>
      </c>
      <c r="J3696" s="3" t="s">
        <v>12558</v>
      </c>
      <c r="K3696" s="7">
        <v>0</v>
      </c>
      <c r="L3696" s="3" t="s">
        <v>5458</v>
      </c>
      <c r="M3696" s="7">
        <v>1104</v>
      </c>
      <c r="N3696" s="3" t="s">
        <v>19</v>
      </c>
      <c r="O3696" s="3" t="s">
        <v>5462</v>
      </c>
      <c r="P3696" s="8" t="s">
        <v>12715</v>
      </c>
      <c r="Q3696" s="8" t="s">
        <v>12717</v>
      </c>
      <c r="R3696" s="4">
        <v>1</v>
      </c>
      <c r="S3696" s="4" t="s">
        <v>5629</v>
      </c>
      <c r="T3696" s="4">
        <v>13</v>
      </c>
      <c r="U3696" s="7" t="s">
        <v>8378</v>
      </c>
      <c r="V3696" s="7">
        <v>42</v>
      </c>
      <c r="W3696" s="3" t="s">
        <v>7180</v>
      </c>
      <c r="X3696" s="6">
        <v>4203</v>
      </c>
      <c r="Y3696" s="3" t="s">
        <v>7274</v>
      </c>
      <c r="Z3696" s="6">
        <v>4203004</v>
      </c>
      <c r="AA3696" s="3" t="s">
        <v>8597</v>
      </c>
      <c r="AB3696" s="6">
        <v>42030040006</v>
      </c>
      <c r="AC3696" s="3" t="s">
        <v>10783</v>
      </c>
      <c r="AD3696" s="5">
        <v>23764591</v>
      </c>
      <c r="AE3696" s="5">
        <v>0</v>
      </c>
      <c r="AF3696" s="5">
        <v>0</v>
      </c>
      <c r="AG3696" s="5">
        <v>0</v>
      </c>
      <c r="AH3696" s="5">
        <v>0</v>
      </c>
      <c r="AI3696" s="5">
        <v>0</v>
      </c>
      <c r="AJ3696" s="5">
        <v>0</v>
      </c>
      <c r="AK3696" s="5">
        <v>23764591</v>
      </c>
      <c r="AL3696" s="5">
        <v>0</v>
      </c>
      <c r="AM3696" s="5">
        <v>0</v>
      </c>
      <c r="AN3696" s="5">
        <v>0</v>
      </c>
      <c r="AO3696" s="5">
        <v>0</v>
      </c>
      <c r="AP3696" s="5">
        <v>0</v>
      </c>
      <c r="AQ3696" s="5">
        <v>0</v>
      </c>
      <c r="AR3696" s="5">
        <v>23764591</v>
      </c>
    </row>
    <row r="3697" spans="1:44" x14ac:dyDescent="0.25">
      <c r="A3697" s="6">
        <v>4162</v>
      </c>
      <c r="B3697" s="3" t="s">
        <v>5448</v>
      </c>
      <c r="C3697" s="3" t="s">
        <v>6136</v>
      </c>
      <c r="D3697" s="3" t="s">
        <v>6805</v>
      </c>
      <c r="E3697" s="3" t="s">
        <v>3881</v>
      </c>
      <c r="F3697" s="3" t="s">
        <v>10811</v>
      </c>
      <c r="G3697" s="21">
        <v>5</v>
      </c>
      <c r="H3697" s="8" t="s">
        <v>12710</v>
      </c>
      <c r="I3697" s="3" t="s">
        <v>12351</v>
      </c>
      <c r="J3697" s="3" t="s">
        <v>12555</v>
      </c>
      <c r="K3697" s="7">
        <v>0</v>
      </c>
      <c r="L3697" s="3" t="s">
        <v>5458</v>
      </c>
      <c r="M3697" s="7">
        <v>1104</v>
      </c>
      <c r="N3697" s="3" t="s">
        <v>19</v>
      </c>
      <c r="O3697" s="3" t="s">
        <v>5462</v>
      </c>
      <c r="P3697" s="8" t="s">
        <v>12715</v>
      </c>
      <c r="Q3697" s="8" t="s">
        <v>12717</v>
      </c>
      <c r="R3697" s="4">
        <v>1</v>
      </c>
      <c r="S3697" s="4" t="s">
        <v>5629</v>
      </c>
      <c r="T3697" s="4">
        <v>13</v>
      </c>
      <c r="U3697" s="7" t="s">
        <v>8378</v>
      </c>
      <c r="V3697" s="7">
        <v>42</v>
      </c>
      <c r="W3697" s="3" t="s">
        <v>7180</v>
      </c>
      <c r="X3697" s="6">
        <v>4203</v>
      </c>
      <c r="Y3697" s="3" t="s">
        <v>7274</v>
      </c>
      <c r="Z3697" s="6">
        <v>4203004</v>
      </c>
      <c r="AA3697" s="3" t="s">
        <v>8597</v>
      </c>
      <c r="AB3697" s="6">
        <v>42030040006</v>
      </c>
      <c r="AC3697" s="3" t="s">
        <v>10783</v>
      </c>
      <c r="AD3697" s="5">
        <v>1663521</v>
      </c>
      <c r="AE3697" s="5">
        <v>0</v>
      </c>
      <c r="AF3697" s="5">
        <v>0</v>
      </c>
      <c r="AG3697" s="5">
        <v>0</v>
      </c>
      <c r="AH3697" s="5">
        <v>0</v>
      </c>
      <c r="AI3697" s="5">
        <v>0</v>
      </c>
      <c r="AJ3697" s="5">
        <v>0</v>
      </c>
      <c r="AK3697" s="5">
        <v>1663521</v>
      </c>
      <c r="AL3697" s="5">
        <v>0</v>
      </c>
      <c r="AM3697" s="5">
        <v>0</v>
      </c>
      <c r="AN3697" s="5">
        <v>0</v>
      </c>
      <c r="AO3697" s="5">
        <v>0</v>
      </c>
      <c r="AP3697" s="5">
        <v>0</v>
      </c>
      <c r="AQ3697" s="5">
        <v>0</v>
      </c>
      <c r="AR3697" s="5">
        <v>1663521</v>
      </c>
    </row>
    <row r="3698" spans="1:44" x14ac:dyDescent="0.25">
      <c r="A3698" s="6">
        <v>4162</v>
      </c>
      <c r="B3698" s="3" t="s">
        <v>5448</v>
      </c>
      <c r="C3698" s="3" t="s">
        <v>6136</v>
      </c>
      <c r="D3698" s="3" t="s">
        <v>6805</v>
      </c>
      <c r="E3698" s="3" t="s">
        <v>3882</v>
      </c>
      <c r="F3698" s="3" t="s">
        <v>10812</v>
      </c>
      <c r="G3698" s="21">
        <v>5</v>
      </c>
      <c r="H3698" s="8" t="s">
        <v>12710</v>
      </c>
      <c r="I3698" s="3" t="s">
        <v>12354</v>
      </c>
      <c r="J3698" s="3" t="s">
        <v>12558</v>
      </c>
      <c r="K3698" s="7">
        <v>0</v>
      </c>
      <c r="L3698" s="3" t="s">
        <v>5458</v>
      </c>
      <c r="M3698" s="7">
        <v>1104</v>
      </c>
      <c r="N3698" s="3" t="s">
        <v>19</v>
      </c>
      <c r="O3698" s="3" t="s">
        <v>5462</v>
      </c>
      <c r="P3698" s="8" t="s">
        <v>12715</v>
      </c>
      <c r="Q3698" s="8" t="s">
        <v>12717</v>
      </c>
      <c r="R3698" s="4">
        <v>1</v>
      </c>
      <c r="S3698" s="4" t="s">
        <v>5629</v>
      </c>
      <c r="T3698" s="4">
        <v>13</v>
      </c>
      <c r="U3698" s="7" t="s">
        <v>8378</v>
      </c>
      <c r="V3698" s="7">
        <v>42</v>
      </c>
      <c r="W3698" s="3" t="s">
        <v>7180</v>
      </c>
      <c r="X3698" s="6">
        <v>4203</v>
      </c>
      <c r="Y3698" s="3" t="s">
        <v>7274</v>
      </c>
      <c r="Z3698" s="6">
        <v>4203004</v>
      </c>
      <c r="AA3698" s="3" t="s">
        <v>8597</v>
      </c>
      <c r="AB3698" s="6">
        <v>42030040006</v>
      </c>
      <c r="AC3698" s="3" t="s">
        <v>10783</v>
      </c>
      <c r="AD3698" s="5">
        <v>72097397</v>
      </c>
      <c r="AE3698" s="5">
        <v>0</v>
      </c>
      <c r="AF3698" s="5">
        <v>0</v>
      </c>
      <c r="AG3698" s="5">
        <v>0</v>
      </c>
      <c r="AH3698" s="5">
        <v>0</v>
      </c>
      <c r="AI3698" s="5">
        <v>0</v>
      </c>
      <c r="AJ3698" s="5">
        <v>0</v>
      </c>
      <c r="AK3698" s="5">
        <v>72097397</v>
      </c>
      <c r="AL3698" s="5">
        <v>0</v>
      </c>
      <c r="AM3698" s="5">
        <v>0</v>
      </c>
      <c r="AN3698" s="5">
        <v>0</v>
      </c>
      <c r="AO3698" s="5">
        <v>0</v>
      </c>
      <c r="AP3698" s="5">
        <v>0</v>
      </c>
      <c r="AQ3698" s="5">
        <v>0</v>
      </c>
      <c r="AR3698" s="5">
        <v>72097397</v>
      </c>
    </row>
    <row r="3699" spans="1:44" x14ac:dyDescent="0.25">
      <c r="A3699" s="6">
        <v>4162</v>
      </c>
      <c r="B3699" s="3" t="s">
        <v>5448</v>
      </c>
      <c r="C3699" s="3" t="s">
        <v>6136</v>
      </c>
      <c r="D3699" s="3" t="s">
        <v>6805</v>
      </c>
      <c r="E3699" s="3" t="s">
        <v>3883</v>
      </c>
      <c r="F3699" s="3" t="s">
        <v>10813</v>
      </c>
      <c r="G3699" s="21">
        <v>5</v>
      </c>
      <c r="H3699" s="8" t="s">
        <v>12710</v>
      </c>
      <c r="I3699" s="3" t="s">
        <v>12351</v>
      </c>
      <c r="J3699" s="3" t="s">
        <v>12555</v>
      </c>
      <c r="K3699" s="7">
        <v>0</v>
      </c>
      <c r="L3699" s="3" t="s">
        <v>5458</v>
      </c>
      <c r="M3699" s="7">
        <v>1104</v>
      </c>
      <c r="N3699" s="3" t="s">
        <v>19</v>
      </c>
      <c r="O3699" s="3" t="s">
        <v>5462</v>
      </c>
      <c r="P3699" s="8" t="s">
        <v>12715</v>
      </c>
      <c r="Q3699" s="8" t="s">
        <v>12717</v>
      </c>
      <c r="R3699" s="4">
        <v>1</v>
      </c>
      <c r="S3699" s="4" t="s">
        <v>5629</v>
      </c>
      <c r="T3699" s="4">
        <v>13</v>
      </c>
      <c r="U3699" s="7" t="s">
        <v>8378</v>
      </c>
      <c r="V3699" s="7">
        <v>42</v>
      </c>
      <c r="W3699" s="3" t="s">
        <v>7180</v>
      </c>
      <c r="X3699" s="6">
        <v>4203</v>
      </c>
      <c r="Y3699" s="3" t="s">
        <v>7274</v>
      </c>
      <c r="Z3699" s="6">
        <v>4203004</v>
      </c>
      <c r="AA3699" s="3" t="s">
        <v>8597</v>
      </c>
      <c r="AB3699" s="6">
        <v>42030040006</v>
      </c>
      <c r="AC3699" s="3" t="s">
        <v>10783</v>
      </c>
      <c r="AD3699" s="5">
        <v>5046818</v>
      </c>
      <c r="AE3699" s="5">
        <v>0</v>
      </c>
      <c r="AF3699" s="5">
        <v>0</v>
      </c>
      <c r="AG3699" s="5">
        <v>0</v>
      </c>
      <c r="AH3699" s="5">
        <v>0</v>
      </c>
      <c r="AI3699" s="5">
        <v>0</v>
      </c>
      <c r="AJ3699" s="5">
        <v>0</v>
      </c>
      <c r="AK3699" s="5">
        <v>5046818</v>
      </c>
      <c r="AL3699" s="5">
        <v>0</v>
      </c>
      <c r="AM3699" s="5">
        <v>0</v>
      </c>
      <c r="AN3699" s="5">
        <v>0</v>
      </c>
      <c r="AO3699" s="5">
        <v>0</v>
      </c>
      <c r="AP3699" s="5">
        <v>0</v>
      </c>
      <c r="AQ3699" s="5">
        <v>0</v>
      </c>
      <c r="AR3699" s="5">
        <v>5046818</v>
      </c>
    </row>
    <row r="3700" spans="1:44" x14ac:dyDescent="0.25">
      <c r="A3700" s="6">
        <v>4162</v>
      </c>
      <c r="B3700" s="3" t="s">
        <v>5448</v>
      </c>
      <c r="C3700" s="3" t="s">
        <v>6137</v>
      </c>
      <c r="D3700" s="3" t="s">
        <v>6806</v>
      </c>
      <c r="E3700" s="3" t="s">
        <v>3884</v>
      </c>
      <c r="F3700" s="3" t="s">
        <v>10814</v>
      </c>
      <c r="G3700" s="21">
        <v>5</v>
      </c>
      <c r="H3700" s="8" t="s">
        <v>12710</v>
      </c>
      <c r="I3700" s="3" t="s">
        <v>12354</v>
      </c>
      <c r="J3700" s="3" t="s">
        <v>12558</v>
      </c>
      <c r="K3700" s="7">
        <v>0</v>
      </c>
      <c r="L3700" s="3" t="s">
        <v>5458</v>
      </c>
      <c r="M3700" s="7">
        <v>1104</v>
      </c>
      <c r="N3700" s="3" t="s">
        <v>19</v>
      </c>
      <c r="O3700" s="3" t="s">
        <v>5462</v>
      </c>
      <c r="P3700" s="8" t="s">
        <v>12715</v>
      </c>
      <c r="Q3700" s="8" t="s">
        <v>12717</v>
      </c>
      <c r="R3700" s="4">
        <v>1</v>
      </c>
      <c r="S3700" s="4" t="s">
        <v>5629</v>
      </c>
      <c r="T3700" s="4">
        <v>1</v>
      </c>
      <c r="U3700" s="7" t="s">
        <v>8123</v>
      </c>
      <c r="V3700" s="7">
        <v>42</v>
      </c>
      <c r="W3700" s="3" t="s">
        <v>7180</v>
      </c>
      <c r="X3700" s="6">
        <v>4203</v>
      </c>
      <c r="Y3700" s="3" t="s">
        <v>7274</v>
      </c>
      <c r="Z3700" s="6">
        <v>4203004</v>
      </c>
      <c r="AA3700" s="3" t="s">
        <v>8597</v>
      </c>
      <c r="AB3700" s="6">
        <v>42030040006</v>
      </c>
      <c r="AC3700" s="3" t="s">
        <v>10783</v>
      </c>
      <c r="AD3700" s="5">
        <v>426660</v>
      </c>
      <c r="AE3700" s="5">
        <v>0</v>
      </c>
      <c r="AF3700" s="5">
        <v>0</v>
      </c>
      <c r="AG3700" s="5">
        <v>0</v>
      </c>
      <c r="AH3700" s="5">
        <v>0</v>
      </c>
      <c r="AI3700" s="5">
        <v>0</v>
      </c>
      <c r="AJ3700" s="5">
        <v>0</v>
      </c>
      <c r="AK3700" s="5">
        <v>426660</v>
      </c>
      <c r="AL3700" s="5">
        <v>0</v>
      </c>
      <c r="AM3700" s="5">
        <v>0</v>
      </c>
      <c r="AN3700" s="5">
        <v>0</v>
      </c>
      <c r="AO3700" s="5">
        <v>0</v>
      </c>
      <c r="AP3700" s="5">
        <v>0</v>
      </c>
      <c r="AQ3700" s="5">
        <v>0</v>
      </c>
      <c r="AR3700" s="5">
        <v>426660</v>
      </c>
    </row>
    <row r="3701" spans="1:44" x14ac:dyDescent="0.25">
      <c r="A3701" s="6">
        <v>4162</v>
      </c>
      <c r="B3701" s="3" t="s">
        <v>5448</v>
      </c>
      <c r="C3701" s="3" t="s">
        <v>6137</v>
      </c>
      <c r="D3701" s="3" t="s">
        <v>6806</v>
      </c>
      <c r="E3701" s="3" t="s">
        <v>3885</v>
      </c>
      <c r="F3701" s="3" t="s">
        <v>10815</v>
      </c>
      <c r="G3701" s="21">
        <v>5</v>
      </c>
      <c r="H3701" s="8" t="s">
        <v>12710</v>
      </c>
      <c r="I3701" s="3" t="s">
        <v>12354</v>
      </c>
      <c r="J3701" s="3" t="s">
        <v>12558</v>
      </c>
      <c r="K3701" s="7">
        <v>0</v>
      </c>
      <c r="L3701" s="3" t="s">
        <v>5458</v>
      </c>
      <c r="M3701" s="7">
        <v>1104</v>
      </c>
      <c r="N3701" s="3" t="s">
        <v>19</v>
      </c>
      <c r="O3701" s="3" t="s">
        <v>5462</v>
      </c>
      <c r="P3701" s="8" t="s">
        <v>12715</v>
      </c>
      <c r="Q3701" s="8" t="s">
        <v>12717</v>
      </c>
      <c r="R3701" s="4">
        <v>1</v>
      </c>
      <c r="S3701" s="4" t="s">
        <v>5629</v>
      </c>
      <c r="T3701" s="4">
        <v>1</v>
      </c>
      <c r="U3701" s="7" t="s">
        <v>8123</v>
      </c>
      <c r="V3701" s="7">
        <v>42</v>
      </c>
      <c r="W3701" s="3" t="s">
        <v>7180</v>
      </c>
      <c r="X3701" s="6">
        <v>4203</v>
      </c>
      <c r="Y3701" s="3" t="s">
        <v>7274</v>
      </c>
      <c r="Z3701" s="6">
        <v>4203004</v>
      </c>
      <c r="AA3701" s="3" t="s">
        <v>8597</v>
      </c>
      <c r="AB3701" s="6">
        <v>42030040006</v>
      </c>
      <c r="AC3701" s="3" t="s">
        <v>10783</v>
      </c>
      <c r="AD3701" s="5">
        <v>44097161</v>
      </c>
      <c r="AE3701" s="5">
        <v>0</v>
      </c>
      <c r="AF3701" s="5">
        <v>0</v>
      </c>
      <c r="AG3701" s="5">
        <v>0</v>
      </c>
      <c r="AH3701" s="5">
        <v>0</v>
      </c>
      <c r="AI3701" s="5">
        <v>0</v>
      </c>
      <c r="AJ3701" s="5">
        <v>0</v>
      </c>
      <c r="AK3701" s="5">
        <v>44097161</v>
      </c>
      <c r="AL3701" s="5">
        <v>0</v>
      </c>
      <c r="AM3701" s="5">
        <v>0</v>
      </c>
      <c r="AN3701" s="5">
        <v>0</v>
      </c>
      <c r="AO3701" s="5">
        <v>0</v>
      </c>
      <c r="AP3701" s="5">
        <v>0</v>
      </c>
      <c r="AQ3701" s="5">
        <v>0</v>
      </c>
      <c r="AR3701" s="5">
        <v>44097161</v>
      </c>
    </row>
    <row r="3702" spans="1:44" x14ac:dyDescent="0.25">
      <c r="A3702" s="6">
        <v>4162</v>
      </c>
      <c r="B3702" s="3" t="s">
        <v>5448</v>
      </c>
      <c r="C3702" s="3" t="s">
        <v>6137</v>
      </c>
      <c r="D3702" s="3" t="s">
        <v>6806</v>
      </c>
      <c r="E3702" s="3" t="s">
        <v>3886</v>
      </c>
      <c r="F3702" s="3" t="s">
        <v>10816</v>
      </c>
      <c r="G3702" s="21">
        <v>5</v>
      </c>
      <c r="H3702" s="8" t="s">
        <v>12710</v>
      </c>
      <c r="I3702" s="3" t="s">
        <v>12351</v>
      </c>
      <c r="J3702" s="3" t="s">
        <v>12555</v>
      </c>
      <c r="K3702" s="7">
        <v>0</v>
      </c>
      <c r="L3702" s="3" t="s">
        <v>5458</v>
      </c>
      <c r="M3702" s="7">
        <v>1104</v>
      </c>
      <c r="N3702" s="3" t="s">
        <v>19</v>
      </c>
      <c r="O3702" s="3" t="s">
        <v>5462</v>
      </c>
      <c r="P3702" s="8" t="s">
        <v>12715</v>
      </c>
      <c r="Q3702" s="8" t="s">
        <v>12717</v>
      </c>
      <c r="R3702" s="4">
        <v>1</v>
      </c>
      <c r="S3702" s="4" t="s">
        <v>5629</v>
      </c>
      <c r="T3702" s="4">
        <v>1</v>
      </c>
      <c r="U3702" s="7" t="s">
        <v>8123</v>
      </c>
      <c r="V3702" s="7">
        <v>42</v>
      </c>
      <c r="W3702" s="3" t="s">
        <v>7180</v>
      </c>
      <c r="X3702" s="6">
        <v>4203</v>
      </c>
      <c r="Y3702" s="3" t="s">
        <v>7274</v>
      </c>
      <c r="Z3702" s="6">
        <v>4203004</v>
      </c>
      <c r="AA3702" s="3" t="s">
        <v>8597</v>
      </c>
      <c r="AB3702" s="6">
        <v>42030040006</v>
      </c>
      <c r="AC3702" s="3" t="s">
        <v>10783</v>
      </c>
      <c r="AD3702" s="5">
        <v>3116667</v>
      </c>
      <c r="AE3702" s="5">
        <v>0</v>
      </c>
      <c r="AF3702" s="5">
        <v>0</v>
      </c>
      <c r="AG3702" s="5">
        <v>0</v>
      </c>
      <c r="AH3702" s="5">
        <v>0</v>
      </c>
      <c r="AI3702" s="5">
        <v>0</v>
      </c>
      <c r="AJ3702" s="5">
        <v>0</v>
      </c>
      <c r="AK3702" s="5">
        <v>3116667</v>
      </c>
      <c r="AL3702" s="5">
        <v>0</v>
      </c>
      <c r="AM3702" s="5">
        <v>0</v>
      </c>
      <c r="AN3702" s="5">
        <v>0</v>
      </c>
      <c r="AO3702" s="5">
        <v>0</v>
      </c>
      <c r="AP3702" s="5">
        <v>0</v>
      </c>
      <c r="AQ3702" s="5">
        <v>0</v>
      </c>
      <c r="AR3702" s="5">
        <v>3116667</v>
      </c>
    </row>
    <row r="3703" spans="1:44" x14ac:dyDescent="0.25">
      <c r="A3703" s="6">
        <v>4162</v>
      </c>
      <c r="B3703" s="3" t="s">
        <v>5448</v>
      </c>
      <c r="C3703" s="3" t="s">
        <v>6137</v>
      </c>
      <c r="D3703" s="3" t="s">
        <v>6806</v>
      </c>
      <c r="E3703" s="3" t="s">
        <v>3887</v>
      </c>
      <c r="F3703" s="3" t="s">
        <v>10817</v>
      </c>
      <c r="G3703" s="21">
        <v>5</v>
      </c>
      <c r="H3703" s="8" t="s">
        <v>12710</v>
      </c>
      <c r="I3703" s="3" t="s">
        <v>12354</v>
      </c>
      <c r="J3703" s="3" t="s">
        <v>12558</v>
      </c>
      <c r="K3703" s="7">
        <v>0</v>
      </c>
      <c r="L3703" s="3" t="s">
        <v>5458</v>
      </c>
      <c r="M3703" s="7">
        <v>1104</v>
      </c>
      <c r="N3703" s="3" t="s">
        <v>19</v>
      </c>
      <c r="O3703" s="3" t="s">
        <v>5462</v>
      </c>
      <c r="P3703" s="8" t="s">
        <v>12715</v>
      </c>
      <c r="Q3703" s="8" t="s">
        <v>12717</v>
      </c>
      <c r="R3703" s="4">
        <v>1</v>
      </c>
      <c r="S3703" s="4" t="s">
        <v>5629</v>
      </c>
      <c r="T3703" s="4">
        <v>1</v>
      </c>
      <c r="U3703" s="7" t="s">
        <v>8123</v>
      </c>
      <c r="V3703" s="7">
        <v>42</v>
      </c>
      <c r="W3703" s="3" t="s">
        <v>7180</v>
      </c>
      <c r="X3703" s="6">
        <v>4203</v>
      </c>
      <c r="Y3703" s="3" t="s">
        <v>7274</v>
      </c>
      <c r="Z3703" s="6">
        <v>4203004</v>
      </c>
      <c r="AA3703" s="3" t="s">
        <v>8597</v>
      </c>
      <c r="AB3703" s="6">
        <v>42030040006</v>
      </c>
      <c r="AC3703" s="3" t="s">
        <v>10783</v>
      </c>
      <c r="AD3703" s="5">
        <v>64993901</v>
      </c>
      <c r="AE3703" s="5">
        <v>0</v>
      </c>
      <c r="AF3703" s="5">
        <v>0</v>
      </c>
      <c r="AG3703" s="5">
        <v>0</v>
      </c>
      <c r="AH3703" s="5">
        <v>0</v>
      </c>
      <c r="AI3703" s="5">
        <v>0</v>
      </c>
      <c r="AJ3703" s="5">
        <v>0</v>
      </c>
      <c r="AK3703" s="5">
        <v>64993901</v>
      </c>
      <c r="AL3703" s="5">
        <v>0</v>
      </c>
      <c r="AM3703" s="5">
        <v>0</v>
      </c>
      <c r="AN3703" s="5">
        <v>0</v>
      </c>
      <c r="AO3703" s="5">
        <v>0</v>
      </c>
      <c r="AP3703" s="5">
        <v>0</v>
      </c>
      <c r="AQ3703" s="5">
        <v>0</v>
      </c>
      <c r="AR3703" s="5">
        <v>64993901</v>
      </c>
    </row>
    <row r="3704" spans="1:44" x14ac:dyDescent="0.25">
      <c r="A3704" s="6">
        <v>4162</v>
      </c>
      <c r="B3704" s="3" t="s">
        <v>5448</v>
      </c>
      <c r="C3704" s="3" t="s">
        <v>6137</v>
      </c>
      <c r="D3704" s="3" t="s">
        <v>6806</v>
      </c>
      <c r="E3704" s="3" t="s">
        <v>3888</v>
      </c>
      <c r="F3704" s="3" t="s">
        <v>10818</v>
      </c>
      <c r="G3704" s="21">
        <v>5</v>
      </c>
      <c r="H3704" s="8" t="s">
        <v>12710</v>
      </c>
      <c r="I3704" s="3" t="s">
        <v>12354</v>
      </c>
      <c r="J3704" s="3" t="s">
        <v>12558</v>
      </c>
      <c r="K3704" s="7">
        <v>0</v>
      </c>
      <c r="L3704" s="3" t="s">
        <v>5458</v>
      </c>
      <c r="M3704" s="7">
        <v>1104</v>
      </c>
      <c r="N3704" s="3" t="s">
        <v>19</v>
      </c>
      <c r="O3704" s="3" t="s">
        <v>5462</v>
      </c>
      <c r="P3704" s="8" t="s">
        <v>12715</v>
      </c>
      <c r="Q3704" s="8" t="s">
        <v>12717</v>
      </c>
      <c r="R3704" s="4">
        <v>1</v>
      </c>
      <c r="S3704" s="4" t="s">
        <v>5629</v>
      </c>
      <c r="T3704" s="4">
        <v>1</v>
      </c>
      <c r="U3704" s="7" t="s">
        <v>8123</v>
      </c>
      <c r="V3704" s="7">
        <v>42</v>
      </c>
      <c r="W3704" s="3" t="s">
        <v>7180</v>
      </c>
      <c r="X3704" s="6">
        <v>4203</v>
      </c>
      <c r="Y3704" s="3" t="s">
        <v>7274</v>
      </c>
      <c r="Z3704" s="6">
        <v>4203004</v>
      </c>
      <c r="AA3704" s="3" t="s">
        <v>8597</v>
      </c>
      <c r="AB3704" s="6">
        <v>42030040006</v>
      </c>
      <c r="AC3704" s="3" t="s">
        <v>10783</v>
      </c>
      <c r="AD3704" s="5">
        <v>25996297</v>
      </c>
      <c r="AE3704" s="5">
        <v>0</v>
      </c>
      <c r="AF3704" s="5">
        <v>0</v>
      </c>
      <c r="AG3704" s="5">
        <v>0</v>
      </c>
      <c r="AH3704" s="5">
        <v>0</v>
      </c>
      <c r="AI3704" s="5">
        <v>0</v>
      </c>
      <c r="AJ3704" s="5">
        <v>0</v>
      </c>
      <c r="AK3704" s="5">
        <v>25996297</v>
      </c>
      <c r="AL3704" s="5">
        <v>0</v>
      </c>
      <c r="AM3704" s="5">
        <v>0</v>
      </c>
      <c r="AN3704" s="5">
        <v>0</v>
      </c>
      <c r="AO3704" s="5">
        <v>0</v>
      </c>
      <c r="AP3704" s="5">
        <v>0</v>
      </c>
      <c r="AQ3704" s="5">
        <v>0</v>
      </c>
      <c r="AR3704" s="5">
        <v>25996297</v>
      </c>
    </row>
    <row r="3705" spans="1:44" x14ac:dyDescent="0.25">
      <c r="A3705" s="6">
        <v>4162</v>
      </c>
      <c r="B3705" s="3" t="s">
        <v>5448</v>
      </c>
      <c r="C3705" s="3" t="s">
        <v>6137</v>
      </c>
      <c r="D3705" s="3" t="s">
        <v>6806</v>
      </c>
      <c r="E3705" s="3" t="s">
        <v>3889</v>
      </c>
      <c r="F3705" s="3" t="s">
        <v>10819</v>
      </c>
      <c r="G3705" s="21">
        <v>5</v>
      </c>
      <c r="H3705" s="8" t="s">
        <v>12710</v>
      </c>
      <c r="I3705" s="3" t="s">
        <v>12351</v>
      </c>
      <c r="J3705" s="3" t="s">
        <v>12555</v>
      </c>
      <c r="K3705" s="7">
        <v>0</v>
      </c>
      <c r="L3705" s="3" t="s">
        <v>5458</v>
      </c>
      <c r="M3705" s="7">
        <v>1104</v>
      </c>
      <c r="N3705" s="3" t="s">
        <v>19</v>
      </c>
      <c r="O3705" s="3" t="s">
        <v>5462</v>
      </c>
      <c r="P3705" s="8" t="s">
        <v>12715</v>
      </c>
      <c r="Q3705" s="8" t="s">
        <v>12717</v>
      </c>
      <c r="R3705" s="4">
        <v>1</v>
      </c>
      <c r="S3705" s="4" t="s">
        <v>5629</v>
      </c>
      <c r="T3705" s="4">
        <v>1</v>
      </c>
      <c r="U3705" s="7" t="s">
        <v>8123</v>
      </c>
      <c r="V3705" s="7">
        <v>42</v>
      </c>
      <c r="W3705" s="3" t="s">
        <v>7180</v>
      </c>
      <c r="X3705" s="6">
        <v>4203</v>
      </c>
      <c r="Y3705" s="3" t="s">
        <v>7274</v>
      </c>
      <c r="Z3705" s="6">
        <v>4203004</v>
      </c>
      <c r="AA3705" s="3" t="s">
        <v>8597</v>
      </c>
      <c r="AB3705" s="6">
        <v>42030040006</v>
      </c>
      <c r="AC3705" s="3" t="s">
        <v>10783</v>
      </c>
      <c r="AD3705" s="5">
        <v>6369314</v>
      </c>
      <c r="AE3705" s="5">
        <v>0</v>
      </c>
      <c r="AF3705" s="5">
        <v>0</v>
      </c>
      <c r="AG3705" s="5">
        <v>0</v>
      </c>
      <c r="AH3705" s="5">
        <v>0</v>
      </c>
      <c r="AI3705" s="5">
        <v>0</v>
      </c>
      <c r="AJ3705" s="5">
        <v>0</v>
      </c>
      <c r="AK3705" s="5">
        <v>6369314</v>
      </c>
      <c r="AL3705" s="5">
        <v>0</v>
      </c>
      <c r="AM3705" s="5">
        <v>0</v>
      </c>
      <c r="AN3705" s="5">
        <v>0</v>
      </c>
      <c r="AO3705" s="5">
        <v>0</v>
      </c>
      <c r="AP3705" s="5">
        <v>0</v>
      </c>
      <c r="AQ3705" s="5">
        <v>0</v>
      </c>
      <c r="AR3705" s="5">
        <v>6369314</v>
      </c>
    </row>
    <row r="3706" spans="1:44" x14ac:dyDescent="0.25">
      <c r="A3706" s="6">
        <v>4162</v>
      </c>
      <c r="B3706" s="3" t="s">
        <v>5448</v>
      </c>
      <c r="C3706" s="3" t="s">
        <v>6138</v>
      </c>
      <c r="D3706" s="3" t="s">
        <v>6807</v>
      </c>
      <c r="E3706" s="3" t="s">
        <v>3890</v>
      </c>
      <c r="F3706" s="3" t="s">
        <v>10821</v>
      </c>
      <c r="G3706" s="21">
        <v>5</v>
      </c>
      <c r="H3706" s="8" t="s">
        <v>12710</v>
      </c>
      <c r="I3706" s="3" t="s">
        <v>12354</v>
      </c>
      <c r="J3706" s="3" t="s">
        <v>12558</v>
      </c>
      <c r="K3706" s="7">
        <v>0</v>
      </c>
      <c r="L3706" s="3" t="s">
        <v>5458</v>
      </c>
      <c r="M3706" s="7">
        <v>1104</v>
      </c>
      <c r="N3706" s="3" t="s">
        <v>19</v>
      </c>
      <c r="O3706" s="3" t="s">
        <v>5462</v>
      </c>
      <c r="P3706" s="8" t="s">
        <v>12715</v>
      </c>
      <c r="Q3706" s="8" t="s">
        <v>12717</v>
      </c>
      <c r="R3706" s="4">
        <v>1</v>
      </c>
      <c r="S3706" s="4" t="s">
        <v>5629</v>
      </c>
      <c r="T3706" s="4">
        <v>2</v>
      </c>
      <c r="U3706" s="7" t="s">
        <v>10820</v>
      </c>
      <c r="V3706" s="7">
        <v>42</v>
      </c>
      <c r="W3706" s="3" t="s">
        <v>7180</v>
      </c>
      <c r="X3706" s="6">
        <v>4203</v>
      </c>
      <c r="Y3706" s="3" t="s">
        <v>7274</v>
      </c>
      <c r="Z3706" s="6">
        <v>4203004</v>
      </c>
      <c r="AA3706" s="3" t="s">
        <v>8597</v>
      </c>
      <c r="AB3706" s="6">
        <v>42030040006</v>
      </c>
      <c r="AC3706" s="3" t="s">
        <v>10783</v>
      </c>
      <c r="AD3706" s="5">
        <v>166663584</v>
      </c>
      <c r="AE3706" s="5">
        <v>0</v>
      </c>
      <c r="AF3706" s="5">
        <v>0</v>
      </c>
      <c r="AG3706" s="5">
        <v>0</v>
      </c>
      <c r="AH3706" s="5">
        <v>0</v>
      </c>
      <c r="AI3706" s="5">
        <v>0</v>
      </c>
      <c r="AJ3706" s="5">
        <v>0</v>
      </c>
      <c r="AK3706" s="5">
        <v>166663584</v>
      </c>
      <c r="AL3706" s="5">
        <v>0</v>
      </c>
      <c r="AM3706" s="5">
        <v>0</v>
      </c>
      <c r="AN3706" s="5">
        <v>0</v>
      </c>
      <c r="AO3706" s="5">
        <v>0</v>
      </c>
      <c r="AP3706" s="5">
        <v>0</v>
      </c>
      <c r="AQ3706" s="5">
        <v>0</v>
      </c>
      <c r="AR3706" s="5">
        <v>166663584</v>
      </c>
    </row>
    <row r="3707" spans="1:44" x14ac:dyDescent="0.25">
      <c r="A3707" s="6">
        <v>4162</v>
      </c>
      <c r="B3707" s="3" t="s">
        <v>5448</v>
      </c>
      <c r="C3707" s="3" t="s">
        <v>6138</v>
      </c>
      <c r="D3707" s="3" t="s">
        <v>6807</v>
      </c>
      <c r="E3707" s="3" t="s">
        <v>3891</v>
      </c>
      <c r="F3707" s="3" t="s">
        <v>10822</v>
      </c>
      <c r="G3707" s="21">
        <v>5</v>
      </c>
      <c r="H3707" s="8" t="s">
        <v>12710</v>
      </c>
      <c r="I3707" s="3" t="s">
        <v>12354</v>
      </c>
      <c r="J3707" s="3" t="s">
        <v>12558</v>
      </c>
      <c r="K3707" s="7">
        <v>0</v>
      </c>
      <c r="L3707" s="3" t="s">
        <v>5458</v>
      </c>
      <c r="M3707" s="7">
        <v>1104</v>
      </c>
      <c r="N3707" s="3" t="s">
        <v>19</v>
      </c>
      <c r="O3707" s="3" t="s">
        <v>5462</v>
      </c>
      <c r="P3707" s="8" t="s">
        <v>12715</v>
      </c>
      <c r="Q3707" s="8" t="s">
        <v>12717</v>
      </c>
      <c r="R3707" s="4">
        <v>1</v>
      </c>
      <c r="S3707" s="4" t="s">
        <v>5629</v>
      </c>
      <c r="T3707" s="4">
        <v>2</v>
      </c>
      <c r="U3707" s="7" t="s">
        <v>10820</v>
      </c>
      <c r="V3707" s="7">
        <v>42</v>
      </c>
      <c r="W3707" s="3" t="s">
        <v>7180</v>
      </c>
      <c r="X3707" s="6">
        <v>4203</v>
      </c>
      <c r="Y3707" s="3" t="s">
        <v>7274</v>
      </c>
      <c r="Z3707" s="6">
        <v>4203004</v>
      </c>
      <c r="AA3707" s="3" t="s">
        <v>8597</v>
      </c>
      <c r="AB3707" s="6">
        <v>42030040006</v>
      </c>
      <c r="AC3707" s="3" t="s">
        <v>10783</v>
      </c>
      <c r="AD3707" s="5">
        <v>120999095</v>
      </c>
      <c r="AE3707" s="5">
        <v>0</v>
      </c>
      <c r="AF3707" s="5">
        <v>0</v>
      </c>
      <c r="AG3707" s="5">
        <v>0</v>
      </c>
      <c r="AH3707" s="5">
        <v>0</v>
      </c>
      <c r="AI3707" s="5">
        <v>0</v>
      </c>
      <c r="AJ3707" s="5">
        <v>0</v>
      </c>
      <c r="AK3707" s="5">
        <v>120999095</v>
      </c>
      <c r="AL3707" s="5">
        <v>0</v>
      </c>
      <c r="AM3707" s="5">
        <v>0</v>
      </c>
      <c r="AN3707" s="5">
        <v>0</v>
      </c>
      <c r="AO3707" s="5">
        <v>0</v>
      </c>
      <c r="AP3707" s="5">
        <v>0</v>
      </c>
      <c r="AQ3707" s="5">
        <v>0</v>
      </c>
      <c r="AR3707" s="5">
        <v>120999095</v>
      </c>
    </row>
    <row r="3708" spans="1:44" x14ac:dyDescent="0.25">
      <c r="A3708" s="6">
        <v>4162</v>
      </c>
      <c r="B3708" s="3" t="s">
        <v>5448</v>
      </c>
      <c r="C3708" s="3" t="s">
        <v>6138</v>
      </c>
      <c r="D3708" s="3" t="s">
        <v>6807</v>
      </c>
      <c r="E3708" s="3" t="s">
        <v>3892</v>
      </c>
      <c r="F3708" s="3" t="s">
        <v>10823</v>
      </c>
      <c r="G3708" s="21">
        <v>5</v>
      </c>
      <c r="H3708" s="8" t="s">
        <v>12710</v>
      </c>
      <c r="I3708" s="3" t="s">
        <v>12354</v>
      </c>
      <c r="J3708" s="3" t="s">
        <v>12558</v>
      </c>
      <c r="K3708" s="7">
        <v>0</v>
      </c>
      <c r="L3708" s="3" t="s">
        <v>5458</v>
      </c>
      <c r="M3708" s="7">
        <v>1104</v>
      </c>
      <c r="N3708" s="3" t="s">
        <v>19</v>
      </c>
      <c r="O3708" s="3" t="s">
        <v>5462</v>
      </c>
      <c r="P3708" s="8" t="s">
        <v>12715</v>
      </c>
      <c r="Q3708" s="8" t="s">
        <v>12717</v>
      </c>
      <c r="R3708" s="4">
        <v>1</v>
      </c>
      <c r="S3708" s="4" t="s">
        <v>5629</v>
      </c>
      <c r="T3708" s="4">
        <v>2</v>
      </c>
      <c r="U3708" s="7" t="s">
        <v>10820</v>
      </c>
      <c r="V3708" s="7">
        <v>42</v>
      </c>
      <c r="W3708" s="3" t="s">
        <v>7180</v>
      </c>
      <c r="X3708" s="6">
        <v>4203</v>
      </c>
      <c r="Y3708" s="3" t="s">
        <v>7274</v>
      </c>
      <c r="Z3708" s="6">
        <v>4203004</v>
      </c>
      <c r="AA3708" s="3" t="s">
        <v>8597</v>
      </c>
      <c r="AB3708" s="6">
        <v>42030040006</v>
      </c>
      <c r="AC3708" s="3" t="s">
        <v>10783</v>
      </c>
      <c r="AD3708" s="5">
        <v>209635195</v>
      </c>
      <c r="AE3708" s="5">
        <v>0</v>
      </c>
      <c r="AF3708" s="5">
        <v>0</v>
      </c>
      <c r="AG3708" s="5">
        <v>0</v>
      </c>
      <c r="AH3708" s="5">
        <v>0</v>
      </c>
      <c r="AI3708" s="5">
        <v>0</v>
      </c>
      <c r="AJ3708" s="5">
        <v>0</v>
      </c>
      <c r="AK3708" s="5">
        <v>209635195</v>
      </c>
      <c r="AL3708" s="5">
        <v>0</v>
      </c>
      <c r="AM3708" s="5">
        <v>0</v>
      </c>
      <c r="AN3708" s="5">
        <v>0</v>
      </c>
      <c r="AO3708" s="5">
        <v>0</v>
      </c>
      <c r="AP3708" s="5">
        <v>0</v>
      </c>
      <c r="AQ3708" s="5">
        <v>0</v>
      </c>
      <c r="AR3708" s="5">
        <v>209635195</v>
      </c>
    </row>
    <row r="3709" spans="1:44" x14ac:dyDescent="0.25">
      <c r="A3709" s="6">
        <v>4162</v>
      </c>
      <c r="B3709" s="3" t="s">
        <v>5448</v>
      </c>
      <c r="C3709" s="3" t="s">
        <v>6138</v>
      </c>
      <c r="D3709" s="3" t="s">
        <v>6807</v>
      </c>
      <c r="E3709" s="3" t="s">
        <v>3893</v>
      </c>
      <c r="F3709" s="3" t="s">
        <v>10824</v>
      </c>
      <c r="G3709" s="21">
        <v>5</v>
      </c>
      <c r="H3709" s="8" t="s">
        <v>12710</v>
      </c>
      <c r="I3709" s="3" t="s">
        <v>12351</v>
      </c>
      <c r="J3709" s="3" t="s">
        <v>12555</v>
      </c>
      <c r="K3709" s="7">
        <v>0</v>
      </c>
      <c r="L3709" s="3" t="s">
        <v>5458</v>
      </c>
      <c r="M3709" s="7">
        <v>1104</v>
      </c>
      <c r="N3709" s="3" t="s">
        <v>19</v>
      </c>
      <c r="O3709" s="3" t="s">
        <v>5462</v>
      </c>
      <c r="P3709" s="8" t="s">
        <v>12715</v>
      </c>
      <c r="Q3709" s="8" t="s">
        <v>12717</v>
      </c>
      <c r="R3709" s="4">
        <v>1</v>
      </c>
      <c r="S3709" s="4" t="s">
        <v>5629</v>
      </c>
      <c r="T3709" s="4">
        <v>2</v>
      </c>
      <c r="U3709" s="7" t="s">
        <v>10820</v>
      </c>
      <c r="V3709" s="7">
        <v>42</v>
      </c>
      <c r="W3709" s="3" t="s">
        <v>7180</v>
      </c>
      <c r="X3709" s="6">
        <v>4203</v>
      </c>
      <c r="Y3709" s="3" t="s">
        <v>7274</v>
      </c>
      <c r="Z3709" s="6">
        <v>4203004</v>
      </c>
      <c r="AA3709" s="3" t="s">
        <v>8597</v>
      </c>
      <c r="AB3709" s="6">
        <v>42030040006</v>
      </c>
      <c r="AC3709" s="3" t="s">
        <v>10783</v>
      </c>
      <c r="AD3709" s="5">
        <v>34810852</v>
      </c>
      <c r="AE3709" s="5">
        <v>0</v>
      </c>
      <c r="AF3709" s="5">
        <v>0</v>
      </c>
      <c r="AG3709" s="5">
        <v>0</v>
      </c>
      <c r="AH3709" s="5">
        <v>0</v>
      </c>
      <c r="AI3709" s="5">
        <v>0</v>
      </c>
      <c r="AJ3709" s="5">
        <v>0</v>
      </c>
      <c r="AK3709" s="5">
        <v>34810852</v>
      </c>
      <c r="AL3709" s="5">
        <v>0</v>
      </c>
      <c r="AM3709" s="5">
        <v>0</v>
      </c>
      <c r="AN3709" s="5">
        <v>0</v>
      </c>
      <c r="AO3709" s="5">
        <v>0</v>
      </c>
      <c r="AP3709" s="5">
        <v>0</v>
      </c>
      <c r="AQ3709" s="5">
        <v>0</v>
      </c>
      <c r="AR3709" s="5">
        <v>34810852</v>
      </c>
    </row>
    <row r="3710" spans="1:44" x14ac:dyDescent="0.25">
      <c r="A3710" s="6">
        <v>4162</v>
      </c>
      <c r="B3710" s="3" t="s">
        <v>5448</v>
      </c>
      <c r="C3710" s="3" t="s">
        <v>6138</v>
      </c>
      <c r="D3710" s="3" t="s">
        <v>6807</v>
      </c>
      <c r="E3710" s="3" t="s">
        <v>3894</v>
      </c>
      <c r="F3710" s="3" t="s">
        <v>10825</v>
      </c>
      <c r="G3710" s="21">
        <v>5</v>
      </c>
      <c r="H3710" s="8" t="s">
        <v>12710</v>
      </c>
      <c r="I3710" s="3" t="s">
        <v>12354</v>
      </c>
      <c r="J3710" s="3" t="s">
        <v>12558</v>
      </c>
      <c r="K3710" s="7">
        <v>0</v>
      </c>
      <c r="L3710" s="3" t="s">
        <v>5458</v>
      </c>
      <c r="M3710" s="7">
        <v>1104</v>
      </c>
      <c r="N3710" s="3" t="s">
        <v>19</v>
      </c>
      <c r="O3710" s="3" t="s">
        <v>5462</v>
      </c>
      <c r="P3710" s="8" t="s">
        <v>12715</v>
      </c>
      <c r="Q3710" s="8" t="s">
        <v>12717</v>
      </c>
      <c r="R3710" s="4">
        <v>1</v>
      </c>
      <c r="S3710" s="4" t="s">
        <v>5629</v>
      </c>
      <c r="T3710" s="4">
        <v>2</v>
      </c>
      <c r="U3710" s="7" t="s">
        <v>10820</v>
      </c>
      <c r="V3710" s="7">
        <v>42</v>
      </c>
      <c r="W3710" s="3" t="s">
        <v>7180</v>
      </c>
      <c r="X3710" s="6">
        <v>4203</v>
      </c>
      <c r="Y3710" s="3" t="s">
        <v>7274</v>
      </c>
      <c r="Z3710" s="6">
        <v>4203004</v>
      </c>
      <c r="AA3710" s="3" t="s">
        <v>8597</v>
      </c>
      <c r="AB3710" s="6">
        <v>42030040006</v>
      </c>
      <c r="AC3710" s="3" t="s">
        <v>10783</v>
      </c>
      <c r="AD3710" s="5">
        <v>142770888</v>
      </c>
      <c r="AE3710" s="5">
        <v>0</v>
      </c>
      <c r="AF3710" s="5">
        <v>0</v>
      </c>
      <c r="AG3710" s="5">
        <v>0</v>
      </c>
      <c r="AH3710" s="5">
        <v>0</v>
      </c>
      <c r="AI3710" s="5">
        <v>0</v>
      </c>
      <c r="AJ3710" s="5">
        <v>0</v>
      </c>
      <c r="AK3710" s="5">
        <v>142770888</v>
      </c>
      <c r="AL3710" s="5">
        <v>0</v>
      </c>
      <c r="AM3710" s="5">
        <v>0</v>
      </c>
      <c r="AN3710" s="5">
        <v>0</v>
      </c>
      <c r="AO3710" s="5">
        <v>0</v>
      </c>
      <c r="AP3710" s="5">
        <v>0</v>
      </c>
      <c r="AQ3710" s="5">
        <v>0</v>
      </c>
      <c r="AR3710" s="5">
        <v>142770888</v>
      </c>
    </row>
    <row r="3711" spans="1:44" x14ac:dyDescent="0.25">
      <c r="A3711" s="6">
        <v>4162</v>
      </c>
      <c r="B3711" s="3" t="s">
        <v>5448</v>
      </c>
      <c r="C3711" s="3" t="s">
        <v>6138</v>
      </c>
      <c r="D3711" s="3" t="s">
        <v>6807</v>
      </c>
      <c r="E3711" s="3" t="s">
        <v>3895</v>
      </c>
      <c r="F3711" s="3" t="s">
        <v>10826</v>
      </c>
      <c r="G3711" s="21">
        <v>5</v>
      </c>
      <c r="H3711" s="8" t="s">
        <v>12710</v>
      </c>
      <c r="I3711" s="3" t="s">
        <v>12354</v>
      </c>
      <c r="J3711" s="3" t="s">
        <v>12558</v>
      </c>
      <c r="K3711" s="7">
        <v>0</v>
      </c>
      <c r="L3711" s="3" t="s">
        <v>5458</v>
      </c>
      <c r="M3711" s="7">
        <v>1104</v>
      </c>
      <c r="N3711" s="3" t="s">
        <v>19</v>
      </c>
      <c r="O3711" s="3" t="s">
        <v>5462</v>
      </c>
      <c r="P3711" s="8" t="s">
        <v>12715</v>
      </c>
      <c r="Q3711" s="8" t="s">
        <v>12717</v>
      </c>
      <c r="R3711" s="4">
        <v>1</v>
      </c>
      <c r="S3711" s="4" t="s">
        <v>5629</v>
      </c>
      <c r="T3711" s="4">
        <v>2</v>
      </c>
      <c r="U3711" s="7" t="s">
        <v>10820</v>
      </c>
      <c r="V3711" s="7">
        <v>42</v>
      </c>
      <c r="W3711" s="3" t="s">
        <v>7180</v>
      </c>
      <c r="X3711" s="6">
        <v>4203</v>
      </c>
      <c r="Y3711" s="3" t="s">
        <v>7274</v>
      </c>
      <c r="Z3711" s="6">
        <v>4203004</v>
      </c>
      <c r="AA3711" s="3" t="s">
        <v>8597</v>
      </c>
      <c r="AB3711" s="6">
        <v>42030040006</v>
      </c>
      <c r="AC3711" s="3" t="s">
        <v>10783</v>
      </c>
      <c r="AD3711" s="5">
        <v>145120260</v>
      </c>
      <c r="AE3711" s="5">
        <v>0</v>
      </c>
      <c r="AF3711" s="5">
        <v>0</v>
      </c>
      <c r="AG3711" s="5">
        <v>0</v>
      </c>
      <c r="AH3711" s="5">
        <v>0</v>
      </c>
      <c r="AI3711" s="5">
        <v>0</v>
      </c>
      <c r="AJ3711" s="5">
        <v>0</v>
      </c>
      <c r="AK3711" s="5">
        <v>145120260</v>
      </c>
      <c r="AL3711" s="5">
        <v>0</v>
      </c>
      <c r="AM3711" s="5">
        <v>0</v>
      </c>
      <c r="AN3711" s="5">
        <v>0</v>
      </c>
      <c r="AO3711" s="5">
        <v>0</v>
      </c>
      <c r="AP3711" s="5">
        <v>0</v>
      </c>
      <c r="AQ3711" s="5">
        <v>0</v>
      </c>
      <c r="AR3711" s="5">
        <v>145120260</v>
      </c>
    </row>
    <row r="3712" spans="1:44" x14ac:dyDescent="0.25">
      <c r="A3712" s="6">
        <v>4162</v>
      </c>
      <c r="B3712" s="3" t="s">
        <v>5448</v>
      </c>
      <c r="C3712" s="3" t="s">
        <v>6138</v>
      </c>
      <c r="D3712" s="3" t="s">
        <v>6807</v>
      </c>
      <c r="E3712" s="3" t="s">
        <v>3896</v>
      </c>
      <c r="F3712" s="3" t="s">
        <v>10827</v>
      </c>
      <c r="G3712" s="21">
        <v>5</v>
      </c>
      <c r="H3712" s="8" t="s">
        <v>12710</v>
      </c>
      <c r="I3712" s="3" t="s">
        <v>12354</v>
      </c>
      <c r="J3712" s="3" t="s">
        <v>12558</v>
      </c>
      <c r="K3712" s="7">
        <v>0</v>
      </c>
      <c r="L3712" s="3" t="s">
        <v>5458</v>
      </c>
      <c r="M3712" s="7">
        <v>1104</v>
      </c>
      <c r="N3712" s="3" t="s">
        <v>19</v>
      </c>
      <c r="O3712" s="3" t="s">
        <v>5462</v>
      </c>
      <c r="P3712" s="8" t="s">
        <v>12715</v>
      </c>
      <c r="Q3712" s="8" t="s">
        <v>12717</v>
      </c>
      <c r="R3712" s="4">
        <v>1</v>
      </c>
      <c r="S3712" s="4" t="s">
        <v>5629</v>
      </c>
      <c r="T3712" s="4">
        <v>2</v>
      </c>
      <c r="U3712" s="7" t="s">
        <v>10820</v>
      </c>
      <c r="V3712" s="7">
        <v>42</v>
      </c>
      <c r="W3712" s="3" t="s">
        <v>7180</v>
      </c>
      <c r="X3712" s="6">
        <v>4203</v>
      </c>
      <c r="Y3712" s="3" t="s">
        <v>7274</v>
      </c>
      <c r="Z3712" s="6">
        <v>4203004</v>
      </c>
      <c r="AA3712" s="3" t="s">
        <v>8597</v>
      </c>
      <c r="AB3712" s="6">
        <v>42030040006</v>
      </c>
      <c r="AC3712" s="3" t="s">
        <v>10783</v>
      </c>
      <c r="AD3712" s="5">
        <v>338077805</v>
      </c>
      <c r="AE3712" s="5">
        <v>0</v>
      </c>
      <c r="AF3712" s="5">
        <v>0</v>
      </c>
      <c r="AG3712" s="5">
        <v>0</v>
      </c>
      <c r="AH3712" s="5">
        <v>0</v>
      </c>
      <c r="AI3712" s="5">
        <v>0</v>
      </c>
      <c r="AJ3712" s="5">
        <v>0</v>
      </c>
      <c r="AK3712" s="5">
        <v>338077805</v>
      </c>
      <c r="AL3712" s="5">
        <v>0</v>
      </c>
      <c r="AM3712" s="5">
        <v>0</v>
      </c>
      <c r="AN3712" s="5">
        <v>0</v>
      </c>
      <c r="AO3712" s="5">
        <v>0</v>
      </c>
      <c r="AP3712" s="5">
        <v>0</v>
      </c>
      <c r="AQ3712" s="5">
        <v>0</v>
      </c>
      <c r="AR3712" s="5">
        <v>338077805</v>
      </c>
    </row>
    <row r="3713" spans="1:44" x14ac:dyDescent="0.25">
      <c r="A3713" s="6">
        <v>4162</v>
      </c>
      <c r="B3713" s="3" t="s">
        <v>5448</v>
      </c>
      <c r="C3713" s="3" t="s">
        <v>6138</v>
      </c>
      <c r="D3713" s="3" t="s">
        <v>6807</v>
      </c>
      <c r="E3713" s="3" t="s">
        <v>3897</v>
      </c>
      <c r="F3713" s="3" t="s">
        <v>10824</v>
      </c>
      <c r="G3713" s="21">
        <v>5</v>
      </c>
      <c r="H3713" s="8" t="s">
        <v>12710</v>
      </c>
      <c r="I3713" s="3" t="s">
        <v>12351</v>
      </c>
      <c r="J3713" s="3" t="s">
        <v>12555</v>
      </c>
      <c r="K3713" s="7">
        <v>0</v>
      </c>
      <c r="L3713" s="3" t="s">
        <v>5458</v>
      </c>
      <c r="M3713" s="7">
        <v>1104</v>
      </c>
      <c r="N3713" s="3" t="s">
        <v>19</v>
      </c>
      <c r="O3713" s="3" t="s">
        <v>5462</v>
      </c>
      <c r="P3713" s="8" t="s">
        <v>12715</v>
      </c>
      <c r="Q3713" s="8" t="s">
        <v>12717</v>
      </c>
      <c r="R3713" s="4">
        <v>1</v>
      </c>
      <c r="S3713" s="4" t="s">
        <v>5629</v>
      </c>
      <c r="T3713" s="4">
        <v>2</v>
      </c>
      <c r="U3713" s="7" t="s">
        <v>10820</v>
      </c>
      <c r="V3713" s="7">
        <v>42</v>
      </c>
      <c r="W3713" s="3" t="s">
        <v>7180</v>
      </c>
      <c r="X3713" s="6">
        <v>4203</v>
      </c>
      <c r="Y3713" s="3" t="s">
        <v>7274</v>
      </c>
      <c r="Z3713" s="6">
        <v>4203004</v>
      </c>
      <c r="AA3713" s="3" t="s">
        <v>8597</v>
      </c>
      <c r="AB3713" s="6">
        <v>42030040006</v>
      </c>
      <c r="AC3713" s="3" t="s">
        <v>10783</v>
      </c>
      <c r="AD3713" s="5">
        <v>43817826</v>
      </c>
      <c r="AE3713" s="5">
        <v>0</v>
      </c>
      <c r="AF3713" s="5">
        <v>0</v>
      </c>
      <c r="AG3713" s="5">
        <v>0</v>
      </c>
      <c r="AH3713" s="5">
        <v>0</v>
      </c>
      <c r="AI3713" s="5">
        <v>0</v>
      </c>
      <c r="AJ3713" s="5">
        <v>0</v>
      </c>
      <c r="AK3713" s="5">
        <v>43817826</v>
      </c>
      <c r="AL3713" s="5">
        <v>0</v>
      </c>
      <c r="AM3713" s="5">
        <v>0</v>
      </c>
      <c r="AN3713" s="5">
        <v>0</v>
      </c>
      <c r="AO3713" s="5">
        <v>0</v>
      </c>
      <c r="AP3713" s="5">
        <v>0</v>
      </c>
      <c r="AQ3713" s="5">
        <v>0</v>
      </c>
      <c r="AR3713" s="5">
        <v>43817826</v>
      </c>
    </row>
    <row r="3714" spans="1:44" x14ac:dyDescent="0.25">
      <c r="A3714" s="6">
        <v>4162</v>
      </c>
      <c r="B3714" s="3" t="s">
        <v>5448</v>
      </c>
      <c r="C3714" s="3" t="s">
        <v>6139</v>
      </c>
      <c r="D3714" s="3" t="s">
        <v>6808</v>
      </c>
      <c r="E3714" s="3" t="s">
        <v>3898</v>
      </c>
      <c r="F3714" s="3" t="s">
        <v>10828</v>
      </c>
      <c r="G3714" s="21">
        <v>5</v>
      </c>
      <c r="H3714" s="8" t="s">
        <v>12710</v>
      </c>
      <c r="I3714" s="3" t="s">
        <v>12354</v>
      </c>
      <c r="J3714" s="3" t="s">
        <v>12558</v>
      </c>
      <c r="K3714" s="7">
        <v>0</v>
      </c>
      <c r="L3714" s="3" t="s">
        <v>5458</v>
      </c>
      <c r="M3714" s="7">
        <v>1104</v>
      </c>
      <c r="N3714" s="3" t="s">
        <v>19</v>
      </c>
      <c r="O3714" s="3" t="s">
        <v>5462</v>
      </c>
      <c r="P3714" s="8" t="s">
        <v>12715</v>
      </c>
      <c r="Q3714" s="8" t="s">
        <v>12717</v>
      </c>
      <c r="R3714" s="4">
        <v>1</v>
      </c>
      <c r="S3714" s="4" t="s">
        <v>5629</v>
      </c>
      <c r="T3714" s="4">
        <v>7</v>
      </c>
      <c r="U3714" s="7" t="s">
        <v>9224</v>
      </c>
      <c r="V3714" s="7">
        <v>42</v>
      </c>
      <c r="W3714" s="3" t="s">
        <v>7180</v>
      </c>
      <c r="X3714" s="6">
        <v>4203</v>
      </c>
      <c r="Y3714" s="3" t="s">
        <v>7274</v>
      </c>
      <c r="Z3714" s="6">
        <v>4203004</v>
      </c>
      <c r="AA3714" s="3" t="s">
        <v>8597</v>
      </c>
      <c r="AB3714" s="6">
        <v>42030040006</v>
      </c>
      <c r="AC3714" s="3" t="s">
        <v>10783</v>
      </c>
      <c r="AD3714" s="5">
        <v>162136495</v>
      </c>
      <c r="AE3714" s="5">
        <v>0</v>
      </c>
      <c r="AF3714" s="5">
        <v>0</v>
      </c>
      <c r="AG3714" s="5">
        <v>0</v>
      </c>
      <c r="AH3714" s="5">
        <v>0</v>
      </c>
      <c r="AI3714" s="5">
        <v>0</v>
      </c>
      <c r="AJ3714" s="5">
        <v>0</v>
      </c>
      <c r="AK3714" s="5">
        <v>162136495</v>
      </c>
      <c r="AL3714" s="5">
        <v>0</v>
      </c>
      <c r="AM3714" s="5">
        <v>0</v>
      </c>
      <c r="AN3714" s="5">
        <v>0</v>
      </c>
      <c r="AO3714" s="5">
        <v>0</v>
      </c>
      <c r="AP3714" s="5">
        <v>0</v>
      </c>
      <c r="AQ3714" s="5">
        <v>0</v>
      </c>
      <c r="AR3714" s="5">
        <v>162136495</v>
      </c>
    </row>
    <row r="3715" spans="1:44" x14ac:dyDescent="0.25">
      <c r="A3715" s="6">
        <v>4162</v>
      </c>
      <c r="B3715" s="3" t="s">
        <v>5448</v>
      </c>
      <c r="C3715" s="3" t="s">
        <v>6139</v>
      </c>
      <c r="D3715" s="3" t="s">
        <v>6808</v>
      </c>
      <c r="E3715" s="3" t="s">
        <v>3899</v>
      </c>
      <c r="F3715" s="3" t="s">
        <v>10829</v>
      </c>
      <c r="G3715" s="21">
        <v>5</v>
      </c>
      <c r="H3715" s="8" t="s">
        <v>12710</v>
      </c>
      <c r="I3715" s="3" t="s">
        <v>12351</v>
      </c>
      <c r="J3715" s="3" t="s">
        <v>12555</v>
      </c>
      <c r="K3715" s="7">
        <v>0</v>
      </c>
      <c r="L3715" s="3" t="s">
        <v>5458</v>
      </c>
      <c r="M3715" s="7">
        <v>1104</v>
      </c>
      <c r="N3715" s="3" t="s">
        <v>19</v>
      </c>
      <c r="O3715" s="3" t="s">
        <v>5462</v>
      </c>
      <c r="P3715" s="8" t="s">
        <v>12715</v>
      </c>
      <c r="Q3715" s="8" t="s">
        <v>12717</v>
      </c>
      <c r="R3715" s="4">
        <v>1</v>
      </c>
      <c r="S3715" s="4" t="s">
        <v>5629</v>
      </c>
      <c r="T3715" s="4">
        <v>7</v>
      </c>
      <c r="U3715" s="7" t="s">
        <v>9224</v>
      </c>
      <c r="V3715" s="7">
        <v>42</v>
      </c>
      <c r="W3715" s="3" t="s">
        <v>7180</v>
      </c>
      <c r="X3715" s="6">
        <v>4203</v>
      </c>
      <c r="Y3715" s="3" t="s">
        <v>7274</v>
      </c>
      <c r="Z3715" s="6">
        <v>4203004</v>
      </c>
      <c r="AA3715" s="3" t="s">
        <v>8597</v>
      </c>
      <c r="AB3715" s="6">
        <v>42030040006</v>
      </c>
      <c r="AC3715" s="3" t="s">
        <v>10783</v>
      </c>
      <c r="AD3715" s="5">
        <v>11349555</v>
      </c>
      <c r="AE3715" s="5">
        <v>0</v>
      </c>
      <c r="AF3715" s="5">
        <v>0</v>
      </c>
      <c r="AG3715" s="5">
        <v>0</v>
      </c>
      <c r="AH3715" s="5">
        <v>0</v>
      </c>
      <c r="AI3715" s="5">
        <v>0</v>
      </c>
      <c r="AJ3715" s="5">
        <v>0</v>
      </c>
      <c r="AK3715" s="5">
        <v>11349555</v>
      </c>
      <c r="AL3715" s="5">
        <v>0</v>
      </c>
      <c r="AM3715" s="5">
        <v>0</v>
      </c>
      <c r="AN3715" s="5">
        <v>0</v>
      </c>
      <c r="AO3715" s="5">
        <v>0</v>
      </c>
      <c r="AP3715" s="5">
        <v>0</v>
      </c>
      <c r="AQ3715" s="5">
        <v>0</v>
      </c>
      <c r="AR3715" s="5">
        <v>11349555</v>
      </c>
    </row>
    <row r="3716" spans="1:44" x14ac:dyDescent="0.25">
      <c r="A3716" s="6">
        <v>4162</v>
      </c>
      <c r="B3716" s="3" t="s">
        <v>5448</v>
      </c>
      <c r="C3716" s="3" t="s">
        <v>6139</v>
      </c>
      <c r="D3716" s="3" t="s">
        <v>6808</v>
      </c>
      <c r="E3716" s="3" t="s">
        <v>3900</v>
      </c>
      <c r="F3716" s="3" t="s">
        <v>10830</v>
      </c>
      <c r="G3716" s="21">
        <v>5</v>
      </c>
      <c r="H3716" s="8" t="s">
        <v>12710</v>
      </c>
      <c r="I3716" s="3" t="s">
        <v>12354</v>
      </c>
      <c r="J3716" s="3" t="s">
        <v>12558</v>
      </c>
      <c r="K3716" s="7">
        <v>0</v>
      </c>
      <c r="L3716" s="3" t="s">
        <v>5458</v>
      </c>
      <c r="M3716" s="7">
        <v>1104</v>
      </c>
      <c r="N3716" s="3" t="s">
        <v>19</v>
      </c>
      <c r="O3716" s="3" t="s">
        <v>5462</v>
      </c>
      <c r="P3716" s="8" t="s">
        <v>12715</v>
      </c>
      <c r="Q3716" s="8" t="s">
        <v>12717</v>
      </c>
      <c r="R3716" s="4">
        <v>1</v>
      </c>
      <c r="S3716" s="4" t="s">
        <v>5629</v>
      </c>
      <c r="T3716" s="4">
        <v>7</v>
      </c>
      <c r="U3716" s="7" t="s">
        <v>9224</v>
      </c>
      <c r="V3716" s="7">
        <v>42</v>
      </c>
      <c r="W3716" s="3" t="s">
        <v>7180</v>
      </c>
      <c r="X3716" s="6">
        <v>4203</v>
      </c>
      <c r="Y3716" s="3" t="s">
        <v>7274</v>
      </c>
      <c r="Z3716" s="6">
        <v>4203004</v>
      </c>
      <c r="AA3716" s="3" t="s">
        <v>8597</v>
      </c>
      <c r="AB3716" s="6">
        <v>42030040006</v>
      </c>
      <c r="AC3716" s="3" t="s">
        <v>10783</v>
      </c>
      <c r="AD3716" s="5">
        <v>230251035</v>
      </c>
      <c r="AE3716" s="5">
        <v>0</v>
      </c>
      <c r="AF3716" s="5">
        <v>0</v>
      </c>
      <c r="AG3716" s="5">
        <v>0</v>
      </c>
      <c r="AH3716" s="5">
        <v>0</v>
      </c>
      <c r="AI3716" s="5">
        <v>0</v>
      </c>
      <c r="AJ3716" s="5">
        <v>0</v>
      </c>
      <c r="AK3716" s="5">
        <v>230251035</v>
      </c>
      <c r="AL3716" s="5">
        <v>0</v>
      </c>
      <c r="AM3716" s="5">
        <v>0</v>
      </c>
      <c r="AN3716" s="5">
        <v>0</v>
      </c>
      <c r="AO3716" s="5">
        <v>0</v>
      </c>
      <c r="AP3716" s="5">
        <v>0</v>
      </c>
      <c r="AQ3716" s="5">
        <v>0</v>
      </c>
      <c r="AR3716" s="5">
        <v>230251035</v>
      </c>
    </row>
    <row r="3717" spans="1:44" x14ac:dyDescent="0.25">
      <c r="A3717" s="6">
        <v>4162</v>
      </c>
      <c r="B3717" s="3" t="s">
        <v>5448</v>
      </c>
      <c r="C3717" s="3" t="s">
        <v>6139</v>
      </c>
      <c r="D3717" s="3" t="s">
        <v>6808</v>
      </c>
      <c r="E3717" s="3" t="s">
        <v>3901</v>
      </c>
      <c r="F3717" s="3" t="s">
        <v>10831</v>
      </c>
      <c r="G3717" s="21">
        <v>5</v>
      </c>
      <c r="H3717" s="8" t="s">
        <v>12710</v>
      </c>
      <c r="I3717" s="3" t="s">
        <v>12351</v>
      </c>
      <c r="J3717" s="3" t="s">
        <v>12555</v>
      </c>
      <c r="K3717" s="7">
        <v>0</v>
      </c>
      <c r="L3717" s="3" t="s">
        <v>5458</v>
      </c>
      <c r="M3717" s="7">
        <v>1104</v>
      </c>
      <c r="N3717" s="3" t="s">
        <v>19</v>
      </c>
      <c r="O3717" s="3" t="s">
        <v>5462</v>
      </c>
      <c r="P3717" s="8" t="s">
        <v>12715</v>
      </c>
      <c r="Q3717" s="8" t="s">
        <v>12717</v>
      </c>
      <c r="R3717" s="4">
        <v>1</v>
      </c>
      <c r="S3717" s="4" t="s">
        <v>5629</v>
      </c>
      <c r="T3717" s="4">
        <v>7</v>
      </c>
      <c r="U3717" s="7" t="s">
        <v>9224</v>
      </c>
      <c r="V3717" s="7">
        <v>42</v>
      </c>
      <c r="W3717" s="3" t="s">
        <v>7180</v>
      </c>
      <c r="X3717" s="6">
        <v>4203</v>
      </c>
      <c r="Y3717" s="3" t="s">
        <v>7274</v>
      </c>
      <c r="Z3717" s="6">
        <v>4203004</v>
      </c>
      <c r="AA3717" s="3" t="s">
        <v>8597</v>
      </c>
      <c r="AB3717" s="6">
        <v>42030040006</v>
      </c>
      <c r="AC3717" s="3" t="s">
        <v>10783</v>
      </c>
      <c r="AD3717" s="5">
        <v>16117572</v>
      </c>
      <c r="AE3717" s="5">
        <v>0</v>
      </c>
      <c r="AF3717" s="5">
        <v>0</v>
      </c>
      <c r="AG3717" s="5">
        <v>0</v>
      </c>
      <c r="AH3717" s="5">
        <v>0</v>
      </c>
      <c r="AI3717" s="5">
        <v>0</v>
      </c>
      <c r="AJ3717" s="5">
        <v>0</v>
      </c>
      <c r="AK3717" s="5">
        <v>16117572</v>
      </c>
      <c r="AL3717" s="5">
        <v>0</v>
      </c>
      <c r="AM3717" s="5">
        <v>0</v>
      </c>
      <c r="AN3717" s="5">
        <v>0</v>
      </c>
      <c r="AO3717" s="5">
        <v>0</v>
      </c>
      <c r="AP3717" s="5">
        <v>0</v>
      </c>
      <c r="AQ3717" s="5">
        <v>0</v>
      </c>
      <c r="AR3717" s="5">
        <v>16117572</v>
      </c>
    </row>
    <row r="3718" spans="1:44" x14ac:dyDescent="0.25">
      <c r="A3718" s="6">
        <v>4162</v>
      </c>
      <c r="B3718" s="3" t="s">
        <v>5448</v>
      </c>
      <c r="C3718" s="3" t="s">
        <v>6140</v>
      </c>
      <c r="D3718" s="3" t="s">
        <v>6809</v>
      </c>
      <c r="E3718" s="3" t="s">
        <v>3902</v>
      </c>
      <c r="F3718" s="3" t="s">
        <v>10832</v>
      </c>
      <c r="G3718" s="21">
        <v>5</v>
      </c>
      <c r="H3718" s="8" t="s">
        <v>12710</v>
      </c>
      <c r="I3718" s="3" t="s">
        <v>12354</v>
      </c>
      <c r="J3718" s="3" t="s">
        <v>12558</v>
      </c>
      <c r="K3718" s="7">
        <v>0</v>
      </c>
      <c r="L3718" s="3" t="s">
        <v>5458</v>
      </c>
      <c r="M3718" s="7">
        <v>1104</v>
      </c>
      <c r="N3718" s="3" t="s">
        <v>19</v>
      </c>
      <c r="O3718" s="3" t="s">
        <v>5462</v>
      </c>
      <c r="P3718" s="8" t="s">
        <v>12715</v>
      </c>
      <c r="Q3718" s="8" t="s">
        <v>12717</v>
      </c>
      <c r="R3718" s="4">
        <v>1</v>
      </c>
      <c r="S3718" s="4" t="s">
        <v>5629</v>
      </c>
      <c r="T3718" s="4">
        <v>14</v>
      </c>
      <c r="U3718" s="7" t="s">
        <v>8128</v>
      </c>
      <c r="V3718" s="7">
        <v>42</v>
      </c>
      <c r="W3718" s="3" t="s">
        <v>7180</v>
      </c>
      <c r="X3718" s="6">
        <v>4203</v>
      </c>
      <c r="Y3718" s="3" t="s">
        <v>7274</v>
      </c>
      <c r="Z3718" s="6">
        <v>4203004</v>
      </c>
      <c r="AA3718" s="3" t="s">
        <v>8597</v>
      </c>
      <c r="AB3718" s="6">
        <v>42030040006</v>
      </c>
      <c r="AC3718" s="3" t="s">
        <v>10783</v>
      </c>
      <c r="AD3718" s="5">
        <v>53020081</v>
      </c>
      <c r="AE3718" s="5">
        <v>0</v>
      </c>
      <c r="AF3718" s="5">
        <v>0</v>
      </c>
      <c r="AG3718" s="5">
        <v>0</v>
      </c>
      <c r="AH3718" s="5">
        <v>0</v>
      </c>
      <c r="AI3718" s="5">
        <v>0</v>
      </c>
      <c r="AJ3718" s="5">
        <v>0</v>
      </c>
      <c r="AK3718" s="5">
        <v>53020081</v>
      </c>
      <c r="AL3718" s="5">
        <v>0</v>
      </c>
      <c r="AM3718" s="5">
        <v>0</v>
      </c>
      <c r="AN3718" s="5">
        <v>0</v>
      </c>
      <c r="AO3718" s="5">
        <v>0</v>
      </c>
      <c r="AP3718" s="5">
        <v>0</v>
      </c>
      <c r="AQ3718" s="5">
        <v>0</v>
      </c>
      <c r="AR3718" s="5">
        <v>53020081</v>
      </c>
    </row>
    <row r="3719" spans="1:44" x14ac:dyDescent="0.25">
      <c r="A3719" s="6">
        <v>4162</v>
      </c>
      <c r="B3719" s="3" t="s">
        <v>5448</v>
      </c>
      <c r="C3719" s="3" t="s">
        <v>6140</v>
      </c>
      <c r="D3719" s="3" t="s">
        <v>6809</v>
      </c>
      <c r="E3719" s="3" t="s">
        <v>3903</v>
      </c>
      <c r="F3719" s="3" t="s">
        <v>10833</v>
      </c>
      <c r="G3719" s="21">
        <v>5</v>
      </c>
      <c r="H3719" s="8" t="s">
        <v>12710</v>
      </c>
      <c r="I3719" s="3" t="s">
        <v>12351</v>
      </c>
      <c r="J3719" s="3" t="s">
        <v>12555</v>
      </c>
      <c r="K3719" s="7">
        <v>0</v>
      </c>
      <c r="L3719" s="3" t="s">
        <v>5458</v>
      </c>
      <c r="M3719" s="7">
        <v>1104</v>
      </c>
      <c r="N3719" s="3" t="s">
        <v>19</v>
      </c>
      <c r="O3719" s="3" t="s">
        <v>5462</v>
      </c>
      <c r="P3719" s="8" t="s">
        <v>12715</v>
      </c>
      <c r="Q3719" s="8" t="s">
        <v>12717</v>
      </c>
      <c r="R3719" s="4">
        <v>1</v>
      </c>
      <c r="S3719" s="4" t="s">
        <v>5629</v>
      </c>
      <c r="T3719" s="4">
        <v>14</v>
      </c>
      <c r="U3719" s="7" t="s">
        <v>8128</v>
      </c>
      <c r="V3719" s="7">
        <v>42</v>
      </c>
      <c r="W3719" s="3" t="s">
        <v>7180</v>
      </c>
      <c r="X3719" s="6">
        <v>4203</v>
      </c>
      <c r="Y3719" s="3" t="s">
        <v>7274</v>
      </c>
      <c r="Z3719" s="6">
        <v>4203004</v>
      </c>
      <c r="AA3719" s="3" t="s">
        <v>8597</v>
      </c>
      <c r="AB3719" s="6">
        <v>42030040006</v>
      </c>
      <c r="AC3719" s="3" t="s">
        <v>10783</v>
      </c>
      <c r="AD3719" s="5">
        <v>3711406</v>
      </c>
      <c r="AE3719" s="5">
        <v>0</v>
      </c>
      <c r="AF3719" s="5">
        <v>0</v>
      </c>
      <c r="AG3719" s="5">
        <v>0</v>
      </c>
      <c r="AH3719" s="5">
        <v>0</v>
      </c>
      <c r="AI3719" s="5">
        <v>0</v>
      </c>
      <c r="AJ3719" s="5">
        <v>0</v>
      </c>
      <c r="AK3719" s="5">
        <v>3711406</v>
      </c>
      <c r="AL3719" s="5">
        <v>0</v>
      </c>
      <c r="AM3719" s="5">
        <v>0</v>
      </c>
      <c r="AN3719" s="5">
        <v>0</v>
      </c>
      <c r="AO3719" s="5">
        <v>0</v>
      </c>
      <c r="AP3719" s="5">
        <v>0</v>
      </c>
      <c r="AQ3719" s="5">
        <v>0</v>
      </c>
      <c r="AR3719" s="5">
        <v>3711406</v>
      </c>
    </row>
    <row r="3720" spans="1:44" x14ac:dyDescent="0.25">
      <c r="A3720" s="6">
        <v>4162</v>
      </c>
      <c r="B3720" s="3" t="s">
        <v>5448</v>
      </c>
      <c r="C3720" s="3" t="s">
        <v>6140</v>
      </c>
      <c r="D3720" s="3" t="s">
        <v>6809</v>
      </c>
      <c r="E3720" s="3" t="s">
        <v>3904</v>
      </c>
      <c r="F3720" s="3" t="s">
        <v>10834</v>
      </c>
      <c r="G3720" s="21">
        <v>5</v>
      </c>
      <c r="H3720" s="8" t="s">
        <v>12710</v>
      </c>
      <c r="I3720" s="3" t="s">
        <v>12354</v>
      </c>
      <c r="J3720" s="3" t="s">
        <v>12558</v>
      </c>
      <c r="K3720" s="7">
        <v>0</v>
      </c>
      <c r="L3720" s="3" t="s">
        <v>5458</v>
      </c>
      <c r="M3720" s="7">
        <v>1104</v>
      </c>
      <c r="N3720" s="3" t="s">
        <v>19</v>
      </c>
      <c r="O3720" s="3" t="s">
        <v>5462</v>
      </c>
      <c r="P3720" s="8" t="s">
        <v>12715</v>
      </c>
      <c r="Q3720" s="8" t="s">
        <v>12717</v>
      </c>
      <c r="R3720" s="4">
        <v>1</v>
      </c>
      <c r="S3720" s="4" t="s">
        <v>5629</v>
      </c>
      <c r="T3720" s="4">
        <v>14</v>
      </c>
      <c r="U3720" s="7" t="s">
        <v>8128</v>
      </c>
      <c r="V3720" s="7">
        <v>42</v>
      </c>
      <c r="W3720" s="3" t="s">
        <v>7180</v>
      </c>
      <c r="X3720" s="6">
        <v>4203</v>
      </c>
      <c r="Y3720" s="3" t="s">
        <v>7274</v>
      </c>
      <c r="Z3720" s="6">
        <v>4203004</v>
      </c>
      <c r="AA3720" s="3" t="s">
        <v>8597</v>
      </c>
      <c r="AB3720" s="6">
        <v>42030040006</v>
      </c>
      <c r="AC3720" s="3" t="s">
        <v>10783</v>
      </c>
      <c r="AD3720" s="5">
        <v>171278984</v>
      </c>
      <c r="AE3720" s="5">
        <v>0</v>
      </c>
      <c r="AF3720" s="5">
        <v>0</v>
      </c>
      <c r="AG3720" s="5">
        <v>0</v>
      </c>
      <c r="AH3720" s="5">
        <v>0</v>
      </c>
      <c r="AI3720" s="5">
        <v>0</v>
      </c>
      <c r="AJ3720" s="5">
        <v>0</v>
      </c>
      <c r="AK3720" s="5">
        <v>171278984</v>
      </c>
      <c r="AL3720" s="5">
        <v>0</v>
      </c>
      <c r="AM3720" s="5">
        <v>0</v>
      </c>
      <c r="AN3720" s="5">
        <v>0</v>
      </c>
      <c r="AO3720" s="5">
        <v>0</v>
      </c>
      <c r="AP3720" s="5">
        <v>0</v>
      </c>
      <c r="AQ3720" s="5">
        <v>0</v>
      </c>
      <c r="AR3720" s="5">
        <v>171278984</v>
      </c>
    </row>
    <row r="3721" spans="1:44" x14ac:dyDescent="0.25">
      <c r="A3721" s="6">
        <v>4162</v>
      </c>
      <c r="B3721" s="3" t="s">
        <v>5448</v>
      </c>
      <c r="C3721" s="3" t="s">
        <v>6140</v>
      </c>
      <c r="D3721" s="3" t="s">
        <v>6809</v>
      </c>
      <c r="E3721" s="3" t="s">
        <v>3905</v>
      </c>
      <c r="F3721" s="3" t="s">
        <v>10835</v>
      </c>
      <c r="G3721" s="21">
        <v>5</v>
      </c>
      <c r="H3721" s="8" t="s">
        <v>12710</v>
      </c>
      <c r="I3721" s="3" t="s">
        <v>12351</v>
      </c>
      <c r="J3721" s="3" t="s">
        <v>12555</v>
      </c>
      <c r="K3721" s="7">
        <v>0</v>
      </c>
      <c r="L3721" s="3" t="s">
        <v>5458</v>
      </c>
      <c r="M3721" s="7">
        <v>1104</v>
      </c>
      <c r="N3721" s="3" t="s">
        <v>19</v>
      </c>
      <c r="O3721" s="3" t="s">
        <v>5462</v>
      </c>
      <c r="P3721" s="8" t="s">
        <v>12715</v>
      </c>
      <c r="Q3721" s="8" t="s">
        <v>12717</v>
      </c>
      <c r="R3721" s="4">
        <v>1</v>
      </c>
      <c r="S3721" s="4" t="s">
        <v>5629</v>
      </c>
      <c r="T3721" s="4">
        <v>14</v>
      </c>
      <c r="U3721" s="7" t="s">
        <v>8128</v>
      </c>
      <c r="V3721" s="7">
        <v>42</v>
      </c>
      <c r="W3721" s="3" t="s">
        <v>7180</v>
      </c>
      <c r="X3721" s="6">
        <v>4203</v>
      </c>
      <c r="Y3721" s="3" t="s">
        <v>7274</v>
      </c>
      <c r="Z3721" s="6">
        <v>4203004</v>
      </c>
      <c r="AA3721" s="3" t="s">
        <v>8597</v>
      </c>
      <c r="AB3721" s="6">
        <v>42030040006</v>
      </c>
      <c r="AC3721" s="3" t="s">
        <v>10783</v>
      </c>
      <c r="AD3721" s="5">
        <v>11989529</v>
      </c>
      <c r="AE3721" s="5">
        <v>0</v>
      </c>
      <c r="AF3721" s="5">
        <v>0</v>
      </c>
      <c r="AG3721" s="5">
        <v>0</v>
      </c>
      <c r="AH3721" s="5">
        <v>0</v>
      </c>
      <c r="AI3721" s="5">
        <v>0</v>
      </c>
      <c r="AJ3721" s="5">
        <v>0</v>
      </c>
      <c r="AK3721" s="5">
        <v>11989529</v>
      </c>
      <c r="AL3721" s="5">
        <v>0</v>
      </c>
      <c r="AM3721" s="5">
        <v>0</v>
      </c>
      <c r="AN3721" s="5">
        <v>0</v>
      </c>
      <c r="AO3721" s="5">
        <v>0</v>
      </c>
      <c r="AP3721" s="5">
        <v>0</v>
      </c>
      <c r="AQ3721" s="5">
        <v>0</v>
      </c>
      <c r="AR3721" s="5">
        <v>11989529</v>
      </c>
    </row>
    <row r="3722" spans="1:44" x14ac:dyDescent="0.25">
      <c r="A3722" s="6">
        <v>4162</v>
      </c>
      <c r="B3722" s="3" t="s">
        <v>5448</v>
      </c>
      <c r="C3722" s="3" t="s">
        <v>6141</v>
      </c>
      <c r="D3722" s="3" t="s">
        <v>6810</v>
      </c>
      <c r="E3722" s="3" t="s">
        <v>3906</v>
      </c>
      <c r="F3722" s="3" t="s">
        <v>10836</v>
      </c>
      <c r="G3722" s="21">
        <v>5</v>
      </c>
      <c r="H3722" s="8" t="s">
        <v>12710</v>
      </c>
      <c r="I3722" s="3" t="s">
        <v>12354</v>
      </c>
      <c r="J3722" s="3" t="s">
        <v>12558</v>
      </c>
      <c r="K3722" s="7">
        <v>0</v>
      </c>
      <c r="L3722" s="3" t="s">
        <v>5458</v>
      </c>
      <c r="M3722" s="7">
        <v>1104</v>
      </c>
      <c r="N3722" s="3" t="s">
        <v>19</v>
      </c>
      <c r="O3722" s="3" t="s">
        <v>5462</v>
      </c>
      <c r="P3722" s="8" t="s">
        <v>12715</v>
      </c>
      <c r="Q3722" s="8" t="s">
        <v>12717</v>
      </c>
      <c r="R3722" s="4">
        <v>1</v>
      </c>
      <c r="S3722" s="4" t="s">
        <v>5629</v>
      </c>
      <c r="T3722" s="4">
        <v>15</v>
      </c>
      <c r="U3722" s="7" t="s">
        <v>8425</v>
      </c>
      <c r="V3722" s="7">
        <v>42</v>
      </c>
      <c r="W3722" s="3" t="s">
        <v>7180</v>
      </c>
      <c r="X3722" s="6">
        <v>4203</v>
      </c>
      <c r="Y3722" s="3" t="s">
        <v>7274</v>
      </c>
      <c r="Z3722" s="6">
        <v>4203004</v>
      </c>
      <c r="AA3722" s="3" t="s">
        <v>8597</v>
      </c>
      <c r="AB3722" s="6">
        <v>42030040006</v>
      </c>
      <c r="AC3722" s="3" t="s">
        <v>10783</v>
      </c>
      <c r="AD3722" s="5">
        <v>85833143</v>
      </c>
      <c r="AE3722" s="5">
        <v>0</v>
      </c>
      <c r="AF3722" s="5">
        <v>0</v>
      </c>
      <c r="AG3722" s="5">
        <v>0</v>
      </c>
      <c r="AH3722" s="5">
        <v>0</v>
      </c>
      <c r="AI3722" s="5">
        <v>0</v>
      </c>
      <c r="AJ3722" s="5">
        <v>0</v>
      </c>
      <c r="AK3722" s="5">
        <v>85833143</v>
      </c>
      <c r="AL3722" s="5">
        <v>0</v>
      </c>
      <c r="AM3722" s="5">
        <v>0</v>
      </c>
      <c r="AN3722" s="5">
        <v>0</v>
      </c>
      <c r="AO3722" s="5">
        <v>0</v>
      </c>
      <c r="AP3722" s="5">
        <v>0</v>
      </c>
      <c r="AQ3722" s="5">
        <v>0</v>
      </c>
      <c r="AR3722" s="5">
        <v>85833143</v>
      </c>
    </row>
    <row r="3723" spans="1:44" x14ac:dyDescent="0.25">
      <c r="A3723" s="6">
        <v>4162</v>
      </c>
      <c r="B3723" s="3" t="s">
        <v>5448</v>
      </c>
      <c r="C3723" s="3" t="s">
        <v>6141</v>
      </c>
      <c r="D3723" s="3" t="s">
        <v>6810</v>
      </c>
      <c r="E3723" s="3" t="s">
        <v>3907</v>
      </c>
      <c r="F3723" s="3" t="s">
        <v>10837</v>
      </c>
      <c r="G3723" s="21">
        <v>5</v>
      </c>
      <c r="H3723" s="8" t="s">
        <v>12710</v>
      </c>
      <c r="I3723" s="3" t="s">
        <v>12354</v>
      </c>
      <c r="J3723" s="3" t="s">
        <v>12558</v>
      </c>
      <c r="K3723" s="7">
        <v>0</v>
      </c>
      <c r="L3723" s="3" t="s">
        <v>5458</v>
      </c>
      <c r="M3723" s="7">
        <v>1104</v>
      </c>
      <c r="N3723" s="3" t="s">
        <v>19</v>
      </c>
      <c r="O3723" s="3" t="s">
        <v>5462</v>
      </c>
      <c r="P3723" s="8" t="s">
        <v>12715</v>
      </c>
      <c r="Q3723" s="8" t="s">
        <v>12717</v>
      </c>
      <c r="R3723" s="4">
        <v>1</v>
      </c>
      <c r="S3723" s="4" t="s">
        <v>5629</v>
      </c>
      <c r="T3723" s="4">
        <v>15</v>
      </c>
      <c r="U3723" s="7" t="s">
        <v>8425</v>
      </c>
      <c r="V3723" s="7">
        <v>42</v>
      </c>
      <c r="W3723" s="3" t="s">
        <v>7180</v>
      </c>
      <c r="X3723" s="6">
        <v>4203</v>
      </c>
      <c r="Y3723" s="3" t="s">
        <v>7274</v>
      </c>
      <c r="Z3723" s="6">
        <v>4203004</v>
      </c>
      <c r="AA3723" s="3" t="s">
        <v>8597</v>
      </c>
      <c r="AB3723" s="6">
        <v>42030040006</v>
      </c>
      <c r="AC3723" s="3" t="s">
        <v>10783</v>
      </c>
      <c r="AD3723" s="5">
        <v>103215673</v>
      </c>
      <c r="AE3723" s="5">
        <v>0</v>
      </c>
      <c r="AF3723" s="5">
        <v>0</v>
      </c>
      <c r="AG3723" s="5">
        <v>0</v>
      </c>
      <c r="AH3723" s="5">
        <v>0</v>
      </c>
      <c r="AI3723" s="5">
        <v>0</v>
      </c>
      <c r="AJ3723" s="5">
        <v>0</v>
      </c>
      <c r="AK3723" s="5">
        <v>103215673</v>
      </c>
      <c r="AL3723" s="5">
        <v>0</v>
      </c>
      <c r="AM3723" s="5">
        <v>0</v>
      </c>
      <c r="AN3723" s="5">
        <v>0</v>
      </c>
      <c r="AO3723" s="5">
        <v>0</v>
      </c>
      <c r="AP3723" s="5">
        <v>0</v>
      </c>
      <c r="AQ3723" s="5">
        <v>0</v>
      </c>
      <c r="AR3723" s="5">
        <v>103215673</v>
      </c>
    </row>
    <row r="3724" spans="1:44" x14ac:dyDescent="0.25">
      <c r="A3724" s="6">
        <v>4162</v>
      </c>
      <c r="B3724" s="3" t="s">
        <v>5448</v>
      </c>
      <c r="C3724" s="3" t="s">
        <v>6141</v>
      </c>
      <c r="D3724" s="3" t="s">
        <v>6810</v>
      </c>
      <c r="E3724" s="3" t="s">
        <v>3908</v>
      </c>
      <c r="F3724" s="3" t="s">
        <v>10838</v>
      </c>
      <c r="G3724" s="21">
        <v>5</v>
      </c>
      <c r="H3724" s="8" t="s">
        <v>12710</v>
      </c>
      <c r="I3724" s="3" t="s">
        <v>12351</v>
      </c>
      <c r="J3724" s="3" t="s">
        <v>12555</v>
      </c>
      <c r="K3724" s="7">
        <v>0</v>
      </c>
      <c r="L3724" s="3" t="s">
        <v>5458</v>
      </c>
      <c r="M3724" s="7">
        <v>1104</v>
      </c>
      <c r="N3724" s="3" t="s">
        <v>19</v>
      </c>
      <c r="O3724" s="3" t="s">
        <v>5462</v>
      </c>
      <c r="P3724" s="8" t="s">
        <v>12715</v>
      </c>
      <c r="Q3724" s="8" t="s">
        <v>12717</v>
      </c>
      <c r="R3724" s="4">
        <v>1</v>
      </c>
      <c r="S3724" s="4" t="s">
        <v>5629</v>
      </c>
      <c r="T3724" s="4">
        <v>15</v>
      </c>
      <c r="U3724" s="7" t="s">
        <v>8425</v>
      </c>
      <c r="V3724" s="7">
        <v>42</v>
      </c>
      <c r="W3724" s="3" t="s">
        <v>7180</v>
      </c>
      <c r="X3724" s="6">
        <v>4203</v>
      </c>
      <c r="Y3724" s="3" t="s">
        <v>7274</v>
      </c>
      <c r="Z3724" s="6">
        <v>4203004</v>
      </c>
      <c r="AA3724" s="3" t="s">
        <v>8597</v>
      </c>
      <c r="AB3724" s="6">
        <v>42030040006</v>
      </c>
      <c r="AC3724" s="3" t="s">
        <v>10783</v>
      </c>
      <c r="AD3724" s="5">
        <v>13233417</v>
      </c>
      <c r="AE3724" s="5">
        <v>0</v>
      </c>
      <c r="AF3724" s="5">
        <v>0</v>
      </c>
      <c r="AG3724" s="5">
        <v>0</v>
      </c>
      <c r="AH3724" s="5">
        <v>0</v>
      </c>
      <c r="AI3724" s="5">
        <v>0</v>
      </c>
      <c r="AJ3724" s="5">
        <v>0</v>
      </c>
      <c r="AK3724" s="5">
        <v>13233417</v>
      </c>
      <c r="AL3724" s="5">
        <v>0</v>
      </c>
      <c r="AM3724" s="5">
        <v>0</v>
      </c>
      <c r="AN3724" s="5">
        <v>0</v>
      </c>
      <c r="AO3724" s="5">
        <v>0</v>
      </c>
      <c r="AP3724" s="5">
        <v>0</v>
      </c>
      <c r="AQ3724" s="5">
        <v>0</v>
      </c>
      <c r="AR3724" s="5">
        <v>13233417</v>
      </c>
    </row>
    <row r="3725" spans="1:44" x14ac:dyDescent="0.25">
      <c r="A3725" s="6">
        <v>4162</v>
      </c>
      <c r="B3725" s="3" t="s">
        <v>5448</v>
      </c>
      <c r="C3725" s="3" t="s">
        <v>6141</v>
      </c>
      <c r="D3725" s="3" t="s">
        <v>6810</v>
      </c>
      <c r="E3725" s="3" t="s">
        <v>3909</v>
      </c>
      <c r="F3725" s="3" t="s">
        <v>10839</v>
      </c>
      <c r="G3725" s="21">
        <v>5</v>
      </c>
      <c r="H3725" s="8" t="s">
        <v>12710</v>
      </c>
      <c r="I3725" s="3" t="s">
        <v>12354</v>
      </c>
      <c r="J3725" s="3" t="s">
        <v>12558</v>
      </c>
      <c r="K3725" s="7">
        <v>0</v>
      </c>
      <c r="L3725" s="3" t="s">
        <v>5458</v>
      </c>
      <c r="M3725" s="7">
        <v>1104</v>
      </c>
      <c r="N3725" s="3" t="s">
        <v>19</v>
      </c>
      <c r="O3725" s="3" t="s">
        <v>5462</v>
      </c>
      <c r="P3725" s="8" t="s">
        <v>12715</v>
      </c>
      <c r="Q3725" s="8" t="s">
        <v>12717</v>
      </c>
      <c r="R3725" s="4">
        <v>1</v>
      </c>
      <c r="S3725" s="4" t="s">
        <v>5629</v>
      </c>
      <c r="T3725" s="4">
        <v>15</v>
      </c>
      <c r="U3725" s="7" t="s">
        <v>8425</v>
      </c>
      <c r="V3725" s="7">
        <v>42</v>
      </c>
      <c r="W3725" s="3" t="s">
        <v>7180</v>
      </c>
      <c r="X3725" s="6">
        <v>4203</v>
      </c>
      <c r="Y3725" s="3" t="s">
        <v>7274</v>
      </c>
      <c r="Z3725" s="6">
        <v>4203004</v>
      </c>
      <c r="AA3725" s="3" t="s">
        <v>8597</v>
      </c>
      <c r="AB3725" s="6">
        <v>42030040006</v>
      </c>
      <c r="AC3725" s="3" t="s">
        <v>10783</v>
      </c>
      <c r="AD3725" s="5">
        <v>101948269</v>
      </c>
      <c r="AE3725" s="5">
        <v>0</v>
      </c>
      <c r="AF3725" s="5">
        <v>0</v>
      </c>
      <c r="AG3725" s="5">
        <v>0</v>
      </c>
      <c r="AH3725" s="5">
        <v>0</v>
      </c>
      <c r="AI3725" s="5">
        <v>0</v>
      </c>
      <c r="AJ3725" s="5">
        <v>0</v>
      </c>
      <c r="AK3725" s="5">
        <v>101948269</v>
      </c>
      <c r="AL3725" s="5">
        <v>0</v>
      </c>
      <c r="AM3725" s="5">
        <v>0</v>
      </c>
      <c r="AN3725" s="5">
        <v>0</v>
      </c>
      <c r="AO3725" s="5">
        <v>0</v>
      </c>
      <c r="AP3725" s="5">
        <v>0</v>
      </c>
      <c r="AQ3725" s="5">
        <v>0</v>
      </c>
      <c r="AR3725" s="5">
        <v>101948269</v>
      </c>
    </row>
    <row r="3726" spans="1:44" x14ac:dyDescent="0.25">
      <c r="A3726" s="6">
        <v>4162</v>
      </c>
      <c r="B3726" s="3" t="s">
        <v>5448</v>
      </c>
      <c r="C3726" s="3" t="s">
        <v>6141</v>
      </c>
      <c r="D3726" s="3" t="s">
        <v>6810</v>
      </c>
      <c r="E3726" s="3" t="s">
        <v>3910</v>
      </c>
      <c r="F3726" s="3" t="s">
        <v>10840</v>
      </c>
      <c r="G3726" s="21">
        <v>5</v>
      </c>
      <c r="H3726" s="8" t="s">
        <v>12710</v>
      </c>
      <c r="I3726" s="3" t="s">
        <v>12354</v>
      </c>
      <c r="J3726" s="3" t="s">
        <v>12558</v>
      </c>
      <c r="K3726" s="7">
        <v>0</v>
      </c>
      <c r="L3726" s="3" t="s">
        <v>5458</v>
      </c>
      <c r="M3726" s="7">
        <v>1104</v>
      </c>
      <c r="N3726" s="3" t="s">
        <v>19</v>
      </c>
      <c r="O3726" s="3" t="s">
        <v>5462</v>
      </c>
      <c r="P3726" s="8" t="s">
        <v>12715</v>
      </c>
      <c r="Q3726" s="8" t="s">
        <v>12717</v>
      </c>
      <c r="R3726" s="4">
        <v>1</v>
      </c>
      <c r="S3726" s="4" t="s">
        <v>5629</v>
      </c>
      <c r="T3726" s="4">
        <v>15</v>
      </c>
      <c r="U3726" s="7" t="s">
        <v>8425</v>
      </c>
      <c r="V3726" s="7">
        <v>42</v>
      </c>
      <c r="W3726" s="3" t="s">
        <v>7180</v>
      </c>
      <c r="X3726" s="6">
        <v>4203</v>
      </c>
      <c r="Y3726" s="3" t="s">
        <v>7274</v>
      </c>
      <c r="Z3726" s="6">
        <v>4203004</v>
      </c>
      <c r="AA3726" s="3" t="s">
        <v>8597</v>
      </c>
      <c r="AB3726" s="6">
        <v>42030040006</v>
      </c>
      <c r="AC3726" s="3" t="s">
        <v>10783</v>
      </c>
      <c r="AD3726" s="5">
        <v>84565739</v>
      </c>
      <c r="AE3726" s="5">
        <v>0</v>
      </c>
      <c r="AF3726" s="5">
        <v>0</v>
      </c>
      <c r="AG3726" s="5">
        <v>0</v>
      </c>
      <c r="AH3726" s="5">
        <v>0</v>
      </c>
      <c r="AI3726" s="5">
        <v>0</v>
      </c>
      <c r="AJ3726" s="5">
        <v>0</v>
      </c>
      <c r="AK3726" s="5">
        <v>84565739</v>
      </c>
      <c r="AL3726" s="5">
        <v>0</v>
      </c>
      <c r="AM3726" s="5">
        <v>0</v>
      </c>
      <c r="AN3726" s="5">
        <v>0</v>
      </c>
      <c r="AO3726" s="5">
        <v>0</v>
      </c>
      <c r="AP3726" s="5">
        <v>0</v>
      </c>
      <c r="AQ3726" s="5">
        <v>0</v>
      </c>
      <c r="AR3726" s="5">
        <v>84565739</v>
      </c>
    </row>
    <row r="3727" spans="1:44" x14ac:dyDescent="0.25">
      <c r="A3727" s="6">
        <v>4162</v>
      </c>
      <c r="B3727" s="3" t="s">
        <v>5448</v>
      </c>
      <c r="C3727" s="3" t="s">
        <v>6141</v>
      </c>
      <c r="D3727" s="3" t="s">
        <v>6810</v>
      </c>
      <c r="E3727" s="3" t="s">
        <v>3911</v>
      </c>
      <c r="F3727" s="3" t="s">
        <v>10841</v>
      </c>
      <c r="G3727" s="21">
        <v>5</v>
      </c>
      <c r="H3727" s="8" t="s">
        <v>12710</v>
      </c>
      <c r="I3727" s="3" t="s">
        <v>12351</v>
      </c>
      <c r="J3727" s="3" t="s">
        <v>12555</v>
      </c>
      <c r="K3727" s="7">
        <v>0</v>
      </c>
      <c r="L3727" s="3" t="s">
        <v>5458</v>
      </c>
      <c r="M3727" s="7">
        <v>1104</v>
      </c>
      <c r="N3727" s="3" t="s">
        <v>19</v>
      </c>
      <c r="O3727" s="3" t="s">
        <v>5462</v>
      </c>
      <c r="P3727" s="8" t="s">
        <v>12715</v>
      </c>
      <c r="Q3727" s="8" t="s">
        <v>12717</v>
      </c>
      <c r="R3727" s="4">
        <v>1</v>
      </c>
      <c r="S3727" s="4" t="s">
        <v>5629</v>
      </c>
      <c r="T3727" s="4">
        <v>15</v>
      </c>
      <c r="U3727" s="7" t="s">
        <v>8425</v>
      </c>
      <c r="V3727" s="7">
        <v>42</v>
      </c>
      <c r="W3727" s="3" t="s">
        <v>7180</v>
      </c>
      <c r="X3727" s="6">
        <v>4203</v>
      </c>
      <c r="Y3727" s="3" t="s">
        <v>7274</v>
      </c>
      <c r="Z3727" s="6">
        <v>4203004</v>
      </c>
      <c r="AA3727" s="3" t="s">
        <v>8597</v>
      </c>
      <c r="AB3727" s="6">
        <v>42030040006</v>
      </c>
      <c r="AC3727" s="3" t="s">
        <v>10783</v>
      </c>
      <c r="AD3727" s="5">
        <v>13055981</v>
      </c>
      <c r="AE3727" s="5">
        <v>0</v>
      </c>
      <c r="AF3727" s="5">
        <v>0</v>
      </c>
      <c r="AG3727" s="5">
        <v>0</v>
      </c>
      <c r="AH3727" s="5">
        <v>0</v>
      </c>
      <c r="AI3727" s="5">
        <v>0</v>
      </c>
      <c r="AJ3727" s="5">
        <v>0</v>
      </c>
      <c r="AK3727" s="5">
        <v>13055981</v>
      </c>
      <c r="AL3727" s="5">
        <v>0</v>
      </c>
      <c r="AM3727" s="5">
        <v>0</v>
      </c>
      <c r="AN3727" s="5">
        <v>0</v>
      </c>
      <c r="AO3727" s="5">
        <v>0</v>
      </c>
      <c r="AP3727" s="5">
        <v>0</v>
      </c>
      <c r="AQ3727" s="5">
        <v>0</v>
      </c>
      <c r="AR3727" s="5">
        <v>13055981</v>
      </c>
    </row>
    <row r="3728" spans="1:44" x14ac:dyDescent="0.25">
      <c r="A3728" s="6">
        <v>4162</v>
      </c>
      <c r="B3728" s="3" t="s">
        <v>5448</v>
      </c>
      <c r="C3728" s="3" t="s">
        <v>6142</v>
      </c>
      <c r="D3728" s="3" t="s">
        <v>6811</v>
      </c>
      <c r="E3728" s="3" t="s">
        <v>3912</v>
      </c>
      <c r="F3728" s="3" t="s">
        <v>10842</v>
      </c>
      <c r="G3728" s="21">
        <v>5</v>
      </c>
      <c r="H3728" s="8" t="s">
        <v>12710</v>
      </c>
      <c r="I3728" s="3" t="s">
        <v>12354</v>
      </c>
      <c r="J3728" s="3" t="s">
        <v>12558</v>
      </c>
      <c r="K3728" s="7">
        <v>0</v>
      </c>
      <c r="L3728" s="3" t="s">
        <v>5458</v>
      </c>
      <c r="M3728" s="7">
        <v>1104</v>
      </c>
      <c r="N3728" s="3" t="s">
        <v>19</v>
      </c>
      <c r="O3728" s="3" t="s">
        <v>5462</v>
      </c>
      <c r="P3728" s="8" t="s">
        <v>12715</v>
      </c>
      <c r="Q3728" s="8" t="s">
        <v>12717</v>
      </c>
      <c r="R3728" s="4">
        <v>1</v>
      </c>
      <c r="S3728" s="4" t="s">
        <v>5629</v>
      </c>
      <c r="T3728" s="4">
        <v>19</v>
      </c>
      <c r="U3728" s="7" t="s">
        <v>8394</v>
      </c>
      <c r="V3728" s="7">
        <v>42</v>
      </c>
      <c r="W3728" s="3" t="s">
        <v>7180</v>
      </c>
      <c r="X3728" s="6">
        <v>4203</v>
      </c>
      <c r="Y3728" s="3" t="s">
        <v>7274</v>
      </c>
      <c r="Z3728" s="6">
        <v>4203004</v>
      </c>
      <c r="AA3728" s="3" t="s">
        <v>8597</v>
      </c>
      <c r="AB3728" s="6">
        <v>42030040006</v>
      </c>
      <c r="AC3728" s="3" t="s">
        <v>10783</v>
      </c>
      <c r="AD3728" s="5">
        <v>29908366</v>
      </c>
      <c r="AE3728" s="5">
        <v>0</v>
      </c>
      <c r="AF3728" s="5">
        <v>0</v>
      </c>
      <c r="AG3728" s="5">
        <v>0</v>
      </c>
      <c r="AH3728" s="5">
        <v>0</v>
      </c>
      <c r="AI3728" s="5">
        <v>0</v>
      </c>
      <c r="AJ3728" s="5">
        <v>0</v>
      </c>
      <c r="AK3728" s="5">
        <v>29908366</v>
      </c>
      <c r="AL3728" s="5">
        <v>0</v>
      </c>
      <c r="AM3728" s="5">
        <v>0</v>
      </c>
      <c r="AN3728" s="5">
        <v>0</v>
      </c>
      <c r="AO3728" s="5">
        <v>0</v>
      </c>
      <c r="AP3728" s="5">
        <v>0</v>
      </c>
      <c r="AQ3728" s="5">
        <v>0</v>
      </c>
      <c r="AR3728" s="5">
        <v>29908366</v>
      </c>
    </row>
    <row r="3729" spans="1:44" x14ac:dyDescent="0.25">
      <c r="A3729" s="6">
        <v>4162</v>
      </c>
      <c r="B3729" s="3" t="s">
        <v>5448</v>
      </c>
      <c r="C3729" s="3" t="s">
        <v>6142</v>
      </c>
      <c r="D3729" s="3" t="s">
        <v>6811</v>
      </c>
      <c r="E3729" s="3" t="s">
        <v>3913</v>
      </c>
      <c r="F3729" s="3" t="s">
        <v>10843</v>
      </c>
      <c r="G3729" s="21">
        <v>5</v>
      </c>
      <c r="H3729" s="8" t="s">
        <v>12710</v>
      </c>
      <c r="I3729" s="3" t="s">
        <v>12351</v>
      </c>
      <c r="J3729" s="3" t="s">
        <v>12555</v>
      </c>
      <c r="K3729" s="7">
        <v>0</v>
      </c>
      <c r="L3729" s="3" t="s">
        <v>5458</v>
      </c>
      <c r="M3729" s="7">
        <v>1104</v>
      </c>
      <c r="N3729" s="3" t="s">
        <v>19</v>
      </c>
      <c r="O3729" s="3" t="s">
        <v>5462</v>
      </c>
      <c r="P3729" s="8" t="s">
        <v>12715</v>
      </c>
      <c r="Q3729" s="8" t="s">
        <v>12717</v>
      </c>
      <c r="R3729" s="4">
        <v>1</v>
      </c>
      <c r="S3729" s="4" t="s">
        <v>5629</v>
      </c>
      <c r="T3729" s="4">
        <v>19</v>
      </c>
      <c r="U3729" s="7" t="s">
        <v>8394</v>
      </c>
      <c r="V3729" s="7">
        <v>42</v>
      </c>
      <c r="W3729" s="3" t="s">
        <v>7180</v>
      </c>
      <c r="X3729" s="6">
        <v>4203</v>
      </c>
      <c r="Y3729" s="3" t="s">
        <v>7274</v>
      </c>
      <c r="Z3729" s="6">
        <v>4203004</v>
      </c>
      <c r="AA3729" s="3" t="s">
        <v>8597</v>
      </c>
      <c r="AB3729" s="6">
        <v>42030040006</v>
      </c>
      <c r="AC3729" s="3" t="s">
        <v>10783</v>
      </c>
      <c r="AD3729" s="5">
        <v>2093586</v>
      </c>
      <c r="AE3729" s="5">
        <v>0</v>
      </c>
      <c r="AF3729" s="5">
        <v>0</v>
      </c>
      <c r="AG3729" s="5">
        <v>0</v>
      </c>
      <c r="AH3729" s="5">
        <v>0</v>
      </c>
      <c r="AI3729" s="5">
        <v>0</v>
      </c>
      <c r="AJ3729" s="5">
        <v>0</v>
      </c>
      <c r="AK3729" s="5">
        <v>2093586</v>
      </c>
      <c r="AL3729" s="5">
        <v>0</v>
      </c>
      <c r="AM3729" s="5">
        <v>0</v>
      </c>
      <c r="AN3729" s="5">
        <v>0</v>
      </c>
      <c r="AO3729" s="5">
        <v>0</v>
      </c>
      <c r="AP3729" s="5">
        <v>0</v>
      </c>
      <c r="AQ3729" s="5">
        <v>0</v>
      </c>
      <c r="AR3729" s="5">
        <v>2093586</v>
      </c>
    </row>
    <row r="3730" spans="1:44" x14ac:dyDescent="0.25">
      <c r="A3730" s="6">
        <v>4162</v>
      </c>
      <c r="B3730" s="3" t="s">
        <v>5448</v>
      </c>
      <c r="C3730" s="3" t="s">
        <v>6142</v>
      </c>
      <c r="D3730" s="3" t="s">
        <v>6811</v>
      </c>
      <c r="E3730" s="3" t="s">
        <v>3914</v>
      </c>
      <c r="F3730" s="3" t="s">
        <v>10844</v>
      </c>
      <c r="G3730" s="21">
        <v>5</v>
      </c>
      <c r="H3730" s="8" t="s">
        <v>12710</v>
      </c>
      <c r="I3730" s="3" t="s">
        <v>12354</v>
      </c>
      <c r="J3730" s="3" t="s">
        <v>12558</v>
      </c>
      <c r="K3730" s="7">
        <v>0</v>
      </c>
      <c r="L3730" s="3" t="s">
        <v>5458</v>
      </c>
      <c r="M3730" s="7">
        <v>1104</v>
      </c>
      <c r="N3730" s="3" t="s">
        <v>19</v>
      </c>
      <c r="O3730" s="3" t="s">
        <v>5462</v>
      </c>
      <c r="P3730" s="8" t="s">
        <v>12715</v>
      </c>
      <c r="Q3730" s="8" t="s">
        <v>12717</v>
      </c>
      <c r="R3730" s="4">
        <v>1</v>
      </c>
      <c r="S3730" s="4" t="s">
        <v>5629</v>
      </c>
      <c r="T3730" s="4">
        <v>19</v>
      </c>
      <c r="U3730" s="7" t="s">
        <v>8394</v>
      </c>
      <c r="V3730" s="7">
        <v>42</v>
      </c>
      <c r="W3730" s="3" t="s">
        <v>7180</v>
      </c>
      <c r="X3730" s="6">
        <v>4203</v>
      </c>
      <c r="Y3730" s="3" t="s">
        <v>7274</v>
      </c>
      <c r="Z3730" s="6">
        <v>4203004</v>
      </c>
      <c r="AA3730" s="3" t="s">
        <v>8597</v>
      </c>
      <c r="AB3730" s="6">
        <v>42030040006</v>
      </c>
      <c r="AC3730" s="3" t="s">
        <v>10783</v>
      </c>
      <c r="AD3730" s="5">
        <v>89887897</v>
      </c>
      <c r="AE3730" s="5">
        <v>0</v>
      </c>
      <c r="AF3730" s="5">
        <v>0</v>
      </c>
      <c r="AG3730" s="5">
        <v>0</v>
      </c>
      <c r="AH3730" s="5">
        <v>0</v>
      </c>
      <c r="AI3730" s="5">
        <v>0</v>
      </c>
      <c r="AJ3730" s="5">
        <v>0</v>
      </c>
      <c r="AK3730" s="5">
        <v>89887897</v>
      </c>
      <c r="AL3730" s="5">
        <v>0</v>
      </c>
      <c r="AM3730" s="5">
        <v>0</v>
      </c>
      <c r="AN3730" s="5">
        <v>0</v>
      </c>
      <c r="AO3730" s="5">
        <v>0</v>
      </c>
      <c r="AP3730" s="5">
        <v>0</v>
      </c>
      <c r="AQ3730" s="5">
        <v>0</v>
      </c>
      <c r="AR3730" s="5">
        <v>89887897</v>
      </c>
    </row>
    <row r="3731" spans="1:44" x14ac:dyDescent="0.25">
      <c r="A3731" s="6">
        <v>4162</v>
      </c>
      <c r="B3731" s="3" t="s">
        <v>5448</v>
      </c>
      <c r="C3731" s="3" t="s">
        <v>6142</v>
      </c>
      <c r="D3731" s="3" t="s">
        <v>6811</v>
      </c>
      <c r="E3731" s="3" t="s">
        <v>3915</v>
      </c>
      <c r="F3731" s="3" t="s">
        <v>10845</v>
      </c>
      <c r="G3731" s="21">
        <v>5</v>
      </c>
      <c r="H3731" s="8" t="s">
        <v>12710</v>
      </c>
      <c r="I3731" s="3" t="s">
        <v>12351</v>
      </c>
      <c r="J3731" s="3" t="s">
        <v>12555</v>
      </c>
      <c r="K3731" s="7">
        <v>0</v>
      </c>
      <c r="L3731" s="3" t="s">
        <v>5458</v>
      </c>
      <c r="M3731" s="7">
        <v>1104</v>
      </c>
      <c r="N3731" s="3" t="s">
        <v>19</v>
      </c>
      <c r="O3731" s="3" t="s">
        <v>5462</v>
      </c>
      <c r="P3731" s="8" t="s">
        <v>12715</v>
      </c>
      <c r="Q3731" s="8" t="s">
        <v>12717</v>
      </c>
      <c r="R3731" s="4">
        <v>1</v>
      </c>
      <c r="S3731" s="4" t="s">
        <v>5629</v>
      </c>
      <c r="T3731" s="4">
        <v>19</v>
      </c>
      <c r="U3731" s="7" t="s">
        <v>8394</v>
      </c>
      <c r="V3731" s="7">
        <v>42</v>
      </c>
      <c r="W3731" s="3" t="s">
        <v>7180</v>
      </c>
      <c r="X3731" s="6">
        <v>4203</v>
      </c>
      <c r="Y3731" s="3" t="s">
        <v>7274</v>
      </c>
      <c r="Z3731" s="6">
        <v>4203004</v>
      </c>
      <c r="AA3731" s="3" t="s">
        <v>8597</v>
      </c>
      <c r="AB3731" s="6">
        <v>42030040006</v>
      </c>
      <c r="AC3731" s="3" t="s">
        <v>10783</v>
      </c>
      <c r="AD3731" s="5">
        <v>6292153</v>
      </c>
      <c r="AE3731" s="5">
        <v>0</v>
      </c>
      <c r="AF3731" s="5">
        <v>0</v>
      </c>
      <c r="AG3731" s="5">
        <v>0</v>
      </c>
      <c r="AH3731" s="5">
        <v>0</v>
      </c>
      <c r="AI3731" s="5">
        <v>0</v>
      </c>
      <c r="AJ3731" s="5">
        <v>0</v>
      </c>
      <c r="AK3731" s="5">
        <v>6292153</v>
      </c>
      <c r="AL3731" s="5">
        <v>0</v>
      </c>
      <c r="AM3731" s="5">
        <v>0</v>
      </c>
      <c r="AN3731" s="5">
        <v>0</v>
      </c>
      <c r="AO3731" s="5">
        <v>0</v>
      </c>
      <c r="AP3731" s="5">
        <v>0</v>
      </c>
      <c r="AQ3731" s="5">
        <v>0</v>
      </c>
      <c r="AR3731" s="5">
        <v>6292153</v>
      </c>
    </row>
    <row r="3732" spans="1:44" x14ac:dyDescent="0.25">
      <c r="A3732" s="6">
        <v>4162</v>
      </c>
      <c r="B3732" s="3" t="s">
        <v>5448</v>
      </c>
      <c r="C3732" s="3" t="s">
        <v>6143</v>
      </c>
      <c r="D3732" s="3" t="s">
        <v>6812</v>
      </c>
      <c r="E3732" s="3" t="s">
        <v>3916</v>
      </c>
      <c r="F3732" s="3" t="s">
        <v>10846</v>
      </c>
      <c r="G3732" s="21">
        <v>5</v>
      </c>
      <c r="H3732" s="8" t="s">
        <v>12710</v>
      </c>
      <c r="I3732" s="3" t="s">
        <v>12354</v>
      </c>
      <c r="J3732" s="3" t="s">
        <v>12558</v>
      </c>
      <c r="K3732" s="7">
        <v>0</v>
      </c>
      <c r="L3732" s="3" t="s">
        <v>5458</v>
      </c>
      <c r="M3732" s="7">
        <v>1104</v>
      </c>
      <c r="N3732" s="3" t="s">
        <v>19</v>
      </c>
      <c r="O3732" s="3" t="s">
        <v>5462</v>
      </c>
      <c r="P3732" s="8" t="s">
        <v>12715</v>
      </c>
      <c r="Q3732" s="8" t="s">
        <v>12717</v>
      </c>
      <c r="R3732" s="4">
        <v>1</v>
      </c>
      <c r="S3732" s="4" t="s">
        <v>5629</v>
      </c>
      <c r="T3732" s="4">
        <v>6</v>
      </c>
      <c r="U3732" s="7" t="s">
        <v>10121</v>
      </c>
      <c r="V3732" s="7">
        <v>42</v>
      </c>
      <c r="W3732" s="3" t="s">
        <v>7180</v>
      </c>
      <c r="X3732" s="6">
        <v>4203</v>
      </c>
      <c r="Y3732" s="3" t="s">
        <v>7274</v>
      </c>
      <c r="Z3732" s="6">
        <v>4203004</v>
      </c>
      <c r="AA3732" s="3" t="s">
        <v>8597</v>
      </c>
      <c r="AB3732" s="6">
        <v>42030040006</v>
      </c>
      <c r="AC3732" s="3" t="s">
        <v>10783</v>
      </c>
      <c r="AD3732" s="5">
        <v>39061613</v>
      </c>
      <c r="AE3732" s="5">
        <v>0</v>
      </c>
      <c r="AF3732" s="5">
        <v>0</v>
      </c>
      <c r="AG3732" s="5">
        <v>0</v>
      </c>
      <c r="AH3732" s="5">
        <v>0</v>
      </c>
      <c r="AI3732" s="5">
        <v>0</v>
      </c>
      <c r="AJ3732" s="5">
        <v>0</v>
      </c>
      <c r="AK3732" s="5">
        <v>39061613</v>
      </c>
      <c r="AL3732" s="5">
        <v>0</v>
      </c>
      <c r="AM3732" s="5">
        <v>0</v>
      </c>
      <c r="AN3732" s="5">
        <v>0</v>
      </c>
      <c r="AO3732" s="5">
        <v>0</v>
      </c>
      <c r="AP3732" s="5">
        <v>0</v>
      </c>
      <c r="AQ3732" s="5">
        <v>0</v>
      </c>
      <c r="AR3732" s="5">
        <v>39061613</v>
      </c>
    </row>
    <row r="3733" spans="1:44" x14ac:dyDescent="0.25">
      <c r="A3733" s="6">
        <v>4162</v>
      </c>
      <c r="B3733" s="3" t="s">
        <v>5448</v>
      </c>
      <c r="C3733" s="3" t="s">
        <v>6143</v>
      </c>
      <c r="D3733" s="3" t="s">
        <v>6812</v>
      </c>
      <c r="E3733" s="3" t="s">
        <v>3917</v>
      </c>
      <c r="F3733" s="3" t="s">
        <v>10847</v>
      </c>
      <c r="G3733" s="21">
        <v>5</v>
      </c>
      <c r="H3733" s="8" t="s">
        <v>12710</v>
      </c>
      <c r="I3733" s="3" t="s">
        <v>12354</v>
      </c>
      <c r="J3733" s="3" t="s">
        <v>12558</v>
      </c>
      <c r="K3733" s="7">
        <v>0</v>
      </c>
      <c r="L3733" s="3" t="s">
        <v>5458</v>
      </c>
      <c r="M3733" s="7">
        <v>1104</v>
      </c>
      <c r="N3733" s="3" t="s">
        <v>19</v>
      </c>
      <c r="O3733" s="3" t="s">
        <v>5462</v>
      </c>
      <c r="P3733" s="8" t="s">
        <v>12715</v>
      </c>
      <c r="Q3733" s="8" t="s">
        <v>12717</v>
      </c>
      <c r="R3733" s="4">
        <v>1</v>
      </c>
      <c r="S3733" s="4" t="s">
        <v>5629</v>
      </c>
      <c r="T3733" s="4">
        <v>6</v>
      </c>
      <c r="U3733" s="7" t="s">
        <v>10121</v>
      </c>
      <c r="V3733" s="7">
        <v>42</v>
      </c>
      <c r="W3733" s="3" t="s">
        <v>7180</v>
      </c>
      <c r="X3733" s="6">
        <v>4203</v>
      </c>
      <c r="Y3733" s="3" t="s">
        <v>7274</v>
      </c>
      <c r="Z3733" s="6">
        <v>4203004</v>
      </c>
      <c r="AA3733" s="3" t="s">
        <v>8597</v>
      </c>
      <c r="AB3733" s="6">
        <v>42030040006</v>
      </c>
      <c r="AC3733" s="3" t="s">
        <v>10783</v>
      </c>
      <c r="AD3733" s="5">
        <v>110158200</v>
      </c>
      <c r="AE3733" s="5">
        <v>0</v>
      </c>
      <c r="AF3733" s="5">
        <v>0</v>
      </c>
      <c r="AG3733" s="5">
        <v>0</v>
      </c>
      <c r="AH3733" s="5">
        <v>0</v>
      </c>
      <c r="AI3733" s="5">
        <v>0</v>
      </c>
      <c r="AJ3733" s="5">
        <v>0</v>
      </c>
      <c r="AK3733" s="5">
        <v>110158200</v>
      </c>
      <c r="AL3733" s="5">
        <v>0</v>
      </c>
      <c r="AM3733" s="5">
        <v>0</v>
      </c>
      <c r="AN3733" s="5">
        <v>0</v>
      </c>
      <c r="AO3733" s="5">
        <v>0</v>
      </c>
      <c r="AP3733" s="5">
        <v>0</v>
      </c>
      <c r="AQ3733" s="5">
        <v>0</v>
      </c>
      <c r="AR3733" s="5">
        <v>110158200</v>
      </c>
    </row>
    <row r="3734" spans="1:44" x14ac:dyDescent="0.25">
      <c r="A3734" s="6">
        <v>4162</v>
      </c>
      <c r="B3734" s="3" t="s">
        <v>5448</v>
      </c>
      <c r="C3734" s="3" t="s">
        <v>6143</v>
      </c>
      <c r="D3734" s="3" t="s">
        <v>6812</v>
      </c>
      <c r="E3734" s="3" t="s">
        <v>3918</v>
      </c>
      <c r="F3734" s="3" t="s">
        <v>10848</v>
      </c>
      <c r="G3734" s="21">
        <v>5</v>
      </c>
      <c r="H3734" s="8" t="s">
        <v>12710</v>
      </c>
      <c r="I3734" s="3" t="s">
        <v>12354</v>
      </c>
      <c r="J3734" s="3" t="s">
        <v>12558</v>
      </c>
      <c r="K3734" s="7">
        <v>0</v>
      </c>
      <c r="L3734" s="3" t="s">
        <v>5458</v>
      </c>
      <c r="M3734" s="7">
        <v>1104</v>
      </c>
      <c r="N3734" s="3" t="s">
        <v>19</v>
      </c>
      <c r="O3734" s="3" t="s">
        <v>5462</v>
      </c>
      <c r="P3734" s="8" t="s">
        <v>12715</v>
      </c>
      <c r="Q3734" s="8" t="s">
        <v>12717</v>
      </c>
      <c r="R3734" s="4">
        <v>1</v>
      </c>
      <c r="S3734" s="4" t="s">
        <v>5629</v>
      </c>
      <c r="T3734" s="4">
        <v>6</v>
      </c>
      <c r="U3734" s="7" t="s">
        <v>10121</v>
      </c>
      <c r="V3734" s="7">
        <v>42</v>
      </c>
      <c r="W3734" s="3" t="s">
        <v>7180</v>
      </c>
      <c r="X3734" s="6">
        <v>4203</v>
      </c>
      <c r="Y3734" s="3" t="s">
        <v>7274</v>
      </c>
      <c r="Z3734" s="6">
        <v>4203004</v>
      </c>
      <c r="AA3734" s="3" t="s">
        <v>8597</v>
      </c>
      <c r="AB3734" s="6">
        <v>42030040006</v>
      </c>
      <c r="AC3734" s="3" t="s">
        <v>10783</v>
      </c>
      <c r="AD3734" s="5">
        <v>102759639</v>
      </c>
      <c r="AE3734" s="5">
        <v>0</v>
      </c>
      <c r="AF3734" s="5">
        <v>0</v>
      </c>
      <c r="AG3734" s="5">
        <v>0</v>
      </c>
      <c r="AH3734" s="5">
        <v>0</v>
      </c>
      <c r="AI3734" s="5">
        <v>0</v>
      </c>
      <c r="AJ3734" s="5">
        <v>0</v>
      </c>
      <c r="AK3734" s="5">
        <v>102759639</v>
      </c>
      <c r="AL3734" s="5">
        <v>0</v>
      </c>
      <c r="AM3734" s="5">
        <v>0</v>
      </c>
      <c r="AN3734" s="5">
        <v>0</v>
      </c>
      <c r="AO3734" s="5">
        <v>0</v>
      </c>
      <c r="AP3734" s="5">
        <v>0</v>
      </c>
      <c r="AQ3734" s="5">
        <v>0</v>
      </c>
      <c r="AR3734" s="5">
        <v>102759639</v>
      </c>
    </row>
    <row r="3735" spans="1:44" x14ac:dyDescent="0.25">
      <c r="A3735" s="6">
        <v>4162</v>
      </c>
      <c r="B3735" s="3" t="s">
        <v>5448</v>
      </c>
      <c r="C3735" s="3" t="s">
        <v>6143</v>
      </c>
      <c r="D3735" s="3" t="s">
        <v>6812</v>
      </c>
      <c r="E3735" s="3" t="s">
        <v>3919</v>
      </c>
      <c r="F3735" s="3" t="s">
        <v>10849</v>
      </c>
      <c r="G3735" s="21">
        <v>5</v>
      </c>
      <c r="H3735" s="8" t="s">
        <v>12710</v>
      </c>
      <c r="I3735" s="3" t="s">
        <v>12354</v>
      </c>
      <c r="J3735" s="3" t="s">
        <v>12558</v>
      </c>
      <c r="K3735" s="7">
        <v>0</v>
      </c>
      <c r="L3735" s="3" t="s">
        <v>5458</v>
      </c>
      <c r="M3735" s="7">
        <v>1104</v>
      </c>
      <c r="N3735" s="3" t="s">
        <v>19</v>
      </c>
      <c r="O3735" s="3" t="s">
        <v>5462</v>
      </c>
      <c r="P3735" s="8" t="s">
        <v>12715</v>
      </c>
      <c r="Q3735" s="8" t="s">
        <v>12717</v>
      </c>
      <c r="R3735" s="4">
        <v>1</v>
      </c>
      <c r="S3735" s="4" t="s">
        <v>5629</v>
      </c>
      <c r="T3735" s="4">
        <v>6</v>
      </c>
      <c r="U3735" s="7" t="s">
        <v>10121</v>
      </c>
      <c r="V3735" s="7">
        <v>42</v>
      </c>
      <c r="W3735" s="3" t="s">
        <v>7180</v>
      </c>
      <c r="X3735" s="6">
        <v>4203</v>
      </c>
      <c r="Y3735" s="3" t="s">
        <v>7274</v>
      </c>
      <c r="Z3735" s="6">
        <v>4203004</v>
      </c>
      <c r="AA3735" s="3" t="s">
        <v>8597</v>
      </c>
      <c r="AB3735" s="6">
        <v>42030040006</v>
      </c>
      <c r="AC3735" s="3" t="s">
        <v>10783</v>
      </c>
      <c r="AD3735" s="5">
        <v>43641539</v>
      </c>
      <c r="AE3735" s="5">
        <v>0</v>
      </c>
      <c r="AF3735" s="5">
        <v>0</v>
      </c>
      <c r="AG3735" s="5">
        <v>0</v>
      </c>
      <c r="AH3735" s="5">
        <v>0</v>
      </c>
      <c r="AI3735" s="5">
        <v>0</v>
      </c>
      <c r="AJ3735" s="5">
        <v>0</v>
      </c>
      <c r="AK3735" s="5">
        <v>43641539</v>
      </c>
      <c r="AL3735" s="5">
        <v>0</v>
      </c>
      <c r="AM3735" s="5">
        <v>0</v>
      </c>
      <c r="AN3735" s="5">
        <v>0</v>
      </c>
      <c r="AO3735" s="5">
        <v>0</v>
      </c>
      <c r="AP3735" s="5">
        <v>0</v>
      </c>
      <c r="AQ3735" s="5">
        <v>0</v>
      </c>
      <c r="AR3735" s="5">
        <v>43641539</v>
      </c>
    </row>
    <row r="3736" spans="1:44" x14ac:dyDescent="0.25">
      <c r="A3736" s="6">
        <v>4162</v>
      </c>
      <c r="B3736" s="3" t="s">
        <v>5448</v>
      </c>
      <c r="C3736" s="3" t="s">
        <v>6143</v>
      </c>
      <c r="D3736" s="3" t="s">
        <v>6812</v>
      </c>
      <c r="E3736" s="3" t="s">
        <v>3920</v>
      </c>
      <c r="F3736" s="3" t="s">
        <v>10850</v>
      </c>
      <c r="G3736" s="21">
        <v>5</v>
      </c>
      <c r="H3736" s="8" t="s">
        <v>12710</v>
      </c>
      <c r="I3736" s="3" t="s">
        <v>12351</v>
      </c>
      <c r="J3736" s="3" t="s">
        <v>12555</v>
      </c>
      <c r="K3736" s="7">
        <v>0</v>
      </c>
      <c r="L3736" s="3" t="s">
        <v>5458</v>
      </c>
      <c r="M3736" s="7">
        <v>1104</v>
      </c>
      <c r="N3736" s="3" t="s">
        <v>19</v>
      </c>
      <c r="O3736" s="3" t="s">
        <v>5462</v>
      </c>
      <c r="P3736" s="8" t="s">
        <v>12715</v>
      </c>
      <c r="Q3736" s="8" t="s">
        <v>12717</v>
      </c>
      <c r="R3736" s="4">
        <v>1</v>
      </c>
      <c r="S3736" s="4" t="s">
        <v>5629</v>
      </c>
      <c r="T3736" s="4">
        <v>6</v>
      </c>
      <c r="U3736" s="7" t="s">
        <v>10121</v>
      </c>
      <c r="V3736" s="7">
        <v>42</v>
      </c>
      <c r="W3736" s="3" t="s">
        <v>7180</v>
      </c>
      <c r="X3736" s="6">
        <v>4203</v>
      </c>
      <c r="Y3736" s="3" t="s">
        <v>7274</v>
      </c>
      <c r="Z3736" s="6">
        <v>4203004</v>
      </c>
      <c r="AA3736" s="3" t="s">
        <v>8597</v>
      </c>
      <c r="AB3736" s="6">
        <v>42030040006</v>
      </c>
      <c r="AC3736" s="3" t="s">
        <v>10783</v>
      </c>
      <c r="AD3736" s="5">
        <v>20693470</v>
      </c>
      <c r="AE3736" s="5">
        <v>0</v>
      </c>
      <c r="AF3736" s="5">
        <v>0</v>
      </c>
      <c r="AG3736" s="5">
        <v>0</v>
      </c>
      <c r="AH3736" s="5">
        <v>0</v>
      </c>
      <c r="AI3736" s="5">
        <v>0</v>
      </c>
      <c r="AJ3736" s="5">
        <v>0</v>
      </c>
      <c r="AK3736" s="5">
        <v>20693470</v>
      </c>
      <c r="AL3736" s="5">
        <v>0</v>
      </c>
      <c r="AM3736" s="5">
        <v>0</v>
      </c>
      <c r="AN3736" s="5">
        <v>0</v>
      </c>
      <c r="AO3736" s="5">
        <v>0</v>
      </c>
      <c r="AP3736" s="5">
        <v>0</v>
      </c>
      <c r="AQ3736" s="5">
        <v>0</v>
      </c>
      <c r="AR3736" s="5">
        <v>20693470</v>
      </c>
    </row>
    <row r="3737" spans="1:44" x14ac:dyDescent="0.25">
      <c r="A3737" s="6">
        <v>4162</v>
      </c>
      <c r="B3737" s="3" t="s">
        <v>5448</v>
      </c>
      <c r="C3737" s="3" t="s">
        <v>6143</v>
      </c>
      <c r="D3737" s="3" t="s">
        <v>6812</v>
      </c>
      <c r="E3737" s="3" t="s">
        <v>3921</v>
      </c>
      <c r="F3737" s="3" t="s">
        <v>10851</v>
      </c>
      <c r="G3737" s="21">
        <v>5</v>
      </c>
      <c r="H3737" s="8" t="s">
        <v>12710</v>
      </c>
      <c r="I3737" s="3" t="s">
        <v>12354</v>
      </c>
      <c r="J3737" s="3" t="s">
        <v>12558</v>
      </c>
      <c r="K3737" s="7">
        <v>0</v>
      </c>
      <c r="L3737" s="3" t="s">
        <v>5458</v>
      </c>
      <c r="M3737" s="7">
        <v>1104</v>
      </c>
      <c r="N3737" s="3" t="s">
        <v>19</v>
      </c>
      <c r="O3737" s="3" t="s">
        <v>5462</v>
      </c>
      <c r="P3737" s="8" t="s">
        <v>12715</v>
      </c>
      <c r="Q3737" s="8" t="s">
        <v>12717</v>
      </c>
      <c r="R3737" s="4">
        <v>1</v>
      </c>
      <c r="S3737" s="4" t="s">
        <v>5629</v>
      </c>
      <c r="T3737" s="4">
        <v>6</v>
      </c>
      <c r="U3737" s="7" t="s">
        <v>10121</v>
      </c>
      <c r="V3737" s="7">
        <v>42</v>
      </c>
      <c r="W3737" s="3" t="s">
        <v>7180</v>
      </c>
      <c r="X3737" s="6">
        <v>4203</v>
      </c>
      <c r="Y3737" s="3" t="s">
        <v>7274</v>
      </c>
      <c r="Z3737" s="6">
        <v>4203004</v>
      </c>
      <c r="AA3737" s="3" t="s">
        <v>8597</v>
      </c>
      <c r="AB3737" s="6">
        <v>42030040006</v>
      </c>
      <c r="AC3737" s="3" t="s">
        <v>10783</v>
      </c>
      <c r="AD3737" s="5">
        <v>154760170</v>
      </c>
      <c r="AE3737" s="5">
        <v>0</v>
      </c>
      <c r="AF3737" s="5">
        <v>0</v>
      </c>
      <c r="AG3737" s="5">
        <v>0</v>
      </c>
      <c r="AH3737" s="5">
        <v>0</v>
      </c>
      <c r="AI3737" s="5">
        <v>0</v>
      </c>
      <c r="AJ3737" s="5">
        <v>0</v>
      </c>
      <c r="AK3737" s="5">
        <v>154760170</v>
      </c>
      <c r="AL3737" s="5">
        <v>0</v>
      </c>
      <c r="AM3737" s="5">
        <v>0</v>
      </c>
      <c r="AN3737" s="5">
        <v>0</v>
      </c>
      <c r="AO3737" s="5">
        <v>0</v>
      </c>
      <c r="AP3737" s="5">
        <v>0</v>
      </c>
      <c r="AQ3737" s="5">
        <v>0</v>
      </c>
      <c r="AR3737" s="5">
        <v>154760170</v>
      </c>
    </row>
    <row r="3738" spans="1:44" x14ac:dyDescent="0.25">
      <c r="A3738" s="6">
        <v>4162</v>
      </c>
      <c r="B3738" s="3" t="s">
        <v>5448</v>
      </c>
      <c r="C3738" s="3" t="s">
        <v>6143</v>
      </c>
      <c r="D3738" s="3" t="s">
        <v>6812</v>
      </c>
      <c r="E3738" s="3" t="s">
        <v>3922</v>
      </c>
      <c r="F3738" s="3" t="s">
        <v>10852</v>
      </c>
      <c r="G3738" s="21">
        <v>5</v>
      </c>
      <c r="H3738" s="8" t="s">
        <v>12710</v>
      </c>
      <c r="I3738" s="3" t="s">
        <v>12354</v>
      </c>
      <c r="J3738" s="3" t="s">
        <v>12558</v>
      </c>
      <c r="K3738" s="7">
        <v>0</v>
      </c>
      <c r="L3738" s="3" t="s">
        <v>5458</v>
      </c>
      <c r="M3738" s="7">
        <v>1104</v>
      </c>
      <c r="N3738" s="3" t="s">
        <v>19</v>
      </c>
      <c r="O3738" s="3" t="s">
        <v>5462</v>
      </c>
      <c r="P3738" s="8" t="s">
        <v>12715</v>
      </c>
      <c r="Q3738" s="8" t="s">
        <v>12717</v>
      </c>
      <c r="R3738" s="4">
        <v>1</v>
      </c>
      <c r="S3738" s="4" t="s">
        <v>5629</v>
      </c>
      <c r="T3738" s="4">
        <v>6</v>
      </c>
      <c r="U3738" s="7" t="s">
        <v>10121</v>
      </c>
      <c r="V3738" s="7">
        <v>42</v>
      </c>
      <c r="W3738" s="3" t="s">
        <v>7180</v>
      </c>
      <c r="X3738" s="6">
        <v>4203</v>
      </c>
      <c r="Y3738" s="3" t="s">
        <v>7274</v>
      </c>
      <c r="Z3738" s="6">
        <v>4203004</v>
      </c>
      <c r="AA3738" s="3" t="s">
        <v>8597</v>
      </c>
      <c r="AB3738" s="6">
        <v>42030040006</v>
      </c>
      <c r="AC3738" s="3" t="s">
        <v>10783</v>
      </c>
      <c r="AD3738" s="5">
        <v>114154551</v>
      </c>
      <c r="AE3738" s="5">
        <v>0</v>
      </c>
      <c r="AF3738" s="5">
        <v>0</v>
      </c>
      <c r="AG3738" s="5">
        <v>0</v>
      </c>
      <c r="AH3738" s="5">
        <v>0</v>
      </c>
      <c r="AI3738" s="5">
        <v>0</v>
      </c>
      <c r="AJ3738" s="5">
        <v>0</v>
      </c>
      <c r="AK3738" s="5">
        <v>114154551</v>
      </c>
      <c r="AL3738" s="5">
        <v>0</v>
      </c>
      <c r="AM3738" s="5">
        <v>0</v>
      </c>
      <c r="AN3738" s="5">
        <v>0</v>
      </c>
      <c r="AO3738" s="5">
        <v>0</v>
      </c>
      <c r="AP3738" s="5">
        <v>0</v>
      </c>
      <c r="AQ3738" s="5">
        <v>0</v>
      </c>
      <c r="AR3738" s="5">
        <v>114154551</v>
      </c>
    </row>
    <row r="3739" spans="1:44" x14ac:dyDescent="0.25">
      <c r="A3739" s="6">
        <v>4162</v>
      </c>
      <c r="B3739" s="3" t="s">
        <v>5448</v>
      </c>
      <c r="C3739" s="3" t="s">
        <v>6143</v>
      </c>
      <c r="D3739" s="3" t="s">
        <v>6812</v>
      </c>
      <c r="E3739" s="3" t="s">
        <v>3923</v>
      </c>
      <c r="F3739" s="3" t="s">
        <v>10853</v>
      </c>
      <c r="G3739" s="21">
        <v>5</v>
      </c>
      <c r="H3739" s="8" t="s">
        <v>12710</v>
      </c>
      <c r="I3739" s="3" t="s">
        <v>12354</v>
      </c>
      <c r="J3739" s="3" t="s">
        <v>12558</v>
      </c>
      <c r="K3739" s="7">
        <v>0</v>
      </c>
      <c r="L3739" s="3" t="s">
        <v>5458</v>
      </c>
      <c r="M3739" s="7">
        <v>1104</v>
      </c>
      <c r="N3739" s="3" t="s">
        <v>19</v>
      </c>
      <c r="O3739" s="3" t="s">
        <v>5462</v>
      </c>
      <c r="P3739" s="8" t="s">
        <v>12715</v>
      </c>
      <c r="Q3739" s="8" t="s">
        <v>12717</v>
      </c>
      <c r="R3739" s="4">
        <v>1</v>
      </c>
      <c r="S3739" s="4" t="s">
        <v>5629</v>
      </c>
      <c r="T3739" s="4">
        <v>6</v>
      </c>
      <c r="U3739" s="7" t="s">
        <v>10121</v>
      </c>
      <c r="V3739" s="7">
        <v>42</v>
      </c>
      <c r="W3739" s="3" t="s">
        <v>7180</v>
      </c>
      <c r="X3739" s="6">
        <v>4203</v>
      </c>
      <c r="Y3739" s="3" t="s">
        <v>7274</v>
      </c>
      <c r="Z3739" s="6">
        <v>4203004</v>
      </c>
      <c r="AA3739" s="3" t="s">
        <v>8597</v>
      </c>
      <c r="AB3739" s="6">
        <v>42030040006</v>
      </c>
      <c r="AC3739" s="3" t="s">
        <v>10783</v>
      </c>
      <c r="AD3739" s="5">
        <v>121553112</v>
      </c>
      <c r="AE3739" s="5">
        <v>0</v>
      </c>
      <c r="AF3739" s="5">
        <v>0</v>
      </c>
      <c r="AG3739" s="5">
        <v>0</v>
      </c>
      <c r="AH3739" s="5">
        <v>0</v>
      </c>
      <c r="AI3739" s="5">
        <v>0</v>
      </c>
      <c r="AJ3739" s="5">
        <v>0</v>
      </c>
      <c r="AK3739" s="5">
        <v>121553112</v>
      </c>
      <c r="AL3739" s="5">
        <v>0</v>
      </c>
      <c r="AM3739" s="5">
        <v>0</v>
      </c>
      <c r="AN3739" s="5">
        <v>0</v>
      </c>
      <c r="AO3739" s="5">
        <v>0</v>
      </c>
      <c r="AP3739" s="5">
        <v>0</v>
      </c>
      <c r="AQ3739" s="5">
        <v>0</v>
      </c>
      <c r="AR3739" s="5">
        <v>121553112</v>
      </c>
    </row>
    <row r="3740" spans="1:44" x14ac:dyDescent="0.25">
      <c r="A3740" s="6">
        <v>4162</v>
      </c>
      <c r="B3740" s="3" t="s">
        <v>5448</v>
      </c>
      <c r="C3740" s="3" t="s">
        <v>6143</v>
      </c>
      <c r="D3740" s="3" t="s">
        <v>6812</v>
      </c>
      <c r="E3740" s="3" t="s">
        <v>3924</v>
      </c>
      <c r="F3740" s="3" t="s">
        <v>10854</v>
      </c>
      <c r="G3740" s="21">
        <v>5</v>
      </c>
      <c r="H3740" s="8" t="s">
        <v>12710</v>
      </c>
      <c r="I3740" s="3" t="s">
        <v>12354</v>
      </c>
      <c r="J3740" s="3" t="s">
        <v>12558</v>
      </c>
      <c r="K3740" s="7">
        <v>0</v>
      </c>
      <c r="L3740" s="3" t="s">
        <v>5458</v>
      </c>
      <c r="M3740" s="7">
        <v>1104</v>
      </c>
      <c r="N3740" s="3" t="s">
        <v>19</v>
      </c>
      <c r="O3740" s="3" t="s">
        <v>5462</v>
      </c>
      <c r="P3740" s="8" t="s">
        <v>12715</v>
      </c>
      <c r="Q3740" s="8" t="s">
        <v>12717</v>
      </c>
      <c r="R3740" s="4">
        <v>1</v>
      </c>
      <c r="S3740" s="4" t="s">
        <v>5629</v>
      </c>
      <c r="T3740" s="4">
        <v>6</v>
      </c>
      <c r="U3740" s="7" t="s">
        <v>10121</v>
      </c>
      <c r="V3740" s="7">
        <v>42</v>
      </c>
      <c r="W3740" s="3" t="s">
        <v>7180</v>
      </c>
      <c r="X3740" s="6">
        <v>4203</v>
      </c>
      <c r="Y3740" s="3" t="s">
        <v>7274</v>
      </c>
      <c r="Z3740" s="6">
        <v>4203004</v>
      </c>
      <c r="AA3740" s="3" t="s">
        <v>8597</v>
      </c>
      <c r="AB3740" s="6">
        <v>42030040006</v>
      </c>
      <c r="AC3740" s="3" t="s">
        <v>10783</v>
      </c>
      <c r="AD3740" s="5">
        <v>157909308</v>
      </c>
      <c r="AE3740" s="5">
        <v>0</v>
      </c>
      <c r="AF3740" s="5">
        <v>0</v>
      </c>
      <c r="AG3740" s="5">
        <v>0</v>
      </c>
      <c r="AH3740" s="5">
        <v>0</v>
      </c>
      <c r="AI3740" s="5">
        <v>0</v>
      </c>
      <c r="AJ3740" s="5">
        <v>0</v>
      </c>
      <c r="AK3740" s="5">
        <v>157909308</v>
      </c>
      <c r="AL3740" s="5">
        <v>0</v>
      </c>
      <c r="AM3740" s="5">
        <v>0</v>
      </c>
      <c r="AN3740" s="5">
        <v>0</v>
      </c>
      <c r="AO3740" s="5">
        <v>0</v>
      </c>
      <c r="AP3740" s="5">
        <v>0</v>
      </c>
      <c r="AQ3740" s="5">
        <v>0</v>
      </c>
      <c r="AR3740" s="5">
        <v>157909308</v>
      </c>
    </row>
    <row r="3741" spans="1:44" x14ac:dyDescent="0.25">
      <c r="A3741" s="6">
        <v>4162</v>
      </c>
      <c r="B3741" s="3" t="s">
        <v>5448</v>
      </c>
      <c r="C3741" s="3" t="s">
        <v>6143</v>
      </c>
      <c r="D3741" s="3" t="s">
        <v>6812</v>
      </c>
      <c r="E3741" s="3" t="s">
        <v>3925</v>
      </c>
      <c r="F3741" s="3" t="s">
        <v>10850</v>
      </c>
      <c r="G3741" s="21">
        <v>5</v>
      </c>
      <c r="H3741" s="8" t="s">
        <v>12710</v>
      </c>
      <c r="I3741" s="3" t="s">
        <v>12351</v>
      </c>
      <c r="J3741" s="3" t="s">
        <v>12555</v>
      </c>
      <c r="K3741" s="7">
        <v>0</v>
      </c>
      <c r="L3741" s="3" t="s">
        <v>5458</v>
      </c>
      <c r="M3741" s="7">
        <v>1104</v>
      </c>
      <c r="N3741" s="3" t="s">
        <v>19</v>
      </c>
      <c r="O3741" s="3" t="s">
        <v>5462</v>
      </c>
      <c r="P3741" s="8" t="s">
        <v>12715</v>
      </c>
      <c r="Q3741" s="8" t="s">
        <v>12717</v>
      </c>
      <c r="R3741" s="4">
        <v>1</v>
      </c>
      <c r="S3741" s="4" t="s">
        <v>5629</v>
      </c>
      <c r="T3741" s="4">
        <v>6</v>
      </c>
      <c r="U3741" s="7" t="s">
        <v>10121</v>
      </c>
      <c r="V3741" s="7">
        <v>42</v>
      </c>
      <c r="W3741" s="3" t="s">
        <v>7180</v>
      </c>
      <c r="X3741" s="6">
        <v>4203</v>
      </c>
      <c r="Y3741" s="3" t="s">
        <v>7274</v>
      </c>
      <c r="Z3741" s="6">
        <v>4203004</v>
      </c>
      <c r="AA3741" s="3" t="s">
        <v>8597</v>
      </c>
      <c r="AB3741" s="6">
        <v>42030040006</v>
      </c>
      <c r="AC3741" s="3" t="s">
        <v>10783</v>
      </c>
      <c r="AD3741" s="5">
        <v>38386401</v>
      </c>
      <c r="AE3741" s="5">
        <v>0</v>
      </c>
      <c r="AF3741" s="5">
        <v>0</v>
      </c>
      <c r="AG3741" s="5">
        <v>0</v>
      </c>
      <c r="AH3741" s="5">
        <v>0</v>
      </c>
      <c r="AI3741" s="5">
        <v>0</v>
      </c>
      <c r="AJ3741" s="5">
        <v>0</v>
      </c>
      <c r="AK3741" s="5">
        <v>38386401</v>
      </c>
      <c r="AL3741" s="5">
        <v>0</v>
      </c>
      <c r="AM3741" s="5">
        <v>0</v>
      </c>
      <c r="AN3741" s="5">
        <v>0</v>
      </c>
      <c r="AO3741" s="5">
        <v>0</v>
      </c>
      <c r="AP3741" s="5">
        <v>0</v>
      </c>
      <c r="AQ3741" s="5">
        <v>0</v>
      </c>
      <c r="AR3741" s="5">
        <v>38386401</v>
      </c>
    </row>
    <row r="3742" spans="1:44" x14ac:dyDescent="0.25">
      <c r="A3742" s="6">
        <v>4162</v>
      </c>
      <c r="B3742" s="3" t="s">
        <v>5448</v>
      </c>
      <c r="C3742" s="3" t="s">
        <v>6144</v>
      </c>
      <c r="D3742" s="3" t="s">
        <v>6813</v>
      </c>
      <c r="E3742" s="3" t="s">
        <v>3926</v>
      </c>
      <c r="F3742" s="3" t="s">
        <v>10855</v>
      </c>
      <c r="G3742" s="21">
        <v>5</v>
      </c>
      <c r="H3742" s="8" t="s">
        <v>12710</v>
      </c>
      <c r="I3742" s="3" t="s">
        <v>12354</v>
      </c>
      <c r="J3742" s="3" t="s">
        <v>12558</v>
      </c>
      <c r="K3742" s="7">
        <v>0</v>
      </c>
      <c r="L3742" s="3" t="s">
        <v>5458</v>
      </c>
      <c r="M3742" s="7">
        <v>1104</v>
      </c>
      <c r="N3742" s="3" t="s">
        <v>19</v>
      </c>
      <c r="O3742" s="3" t="s">
        <v>5462</v>
      </c>
      <c r="P3742" s="8" t="s">
        <v>12715</v>
      </c>
      <c r="Q3742" s="8" t="s">
        <v>12717</v>
      </c>
      <c r="R3742" s="4">
        <v>1</v>
      </c>
      <c r="S3742" s="4" t="s">
        <v>5629</v>
      </c>
      <c r="T3742" s="4">
        <v>18</v>
      </c>
      <c r="U3742" s="7" t="s">
        <v>8132</v>
      </c>
      <c r="V3742" s="7">
        <v>42</v>
      </c>
      <c r="W3742" s="3" t="s">
        <v>7180</v>
      </c>
      <c r="X3742" s="6">
        <v>4203</v>
      </c>
      <c r="Y3742" s="3" t="s">
        <v>7274</v>
      </c>
      <c r="Z3742" s="6">
        <v>4203004</v>
      </c>
      <c r="AA3742" s="3" t="s">
        <v>8597</v>
      </c>
      <c r="AB3742" s="6">
        <v>42030040006</v>
      </c>
      <c r="AC3742" s="3" t="s">
        <v>10783</v>
      </c>
      <c r="AD3742" s="5">
        <v>184206393</v>
      </c>
      <c r="AE3742" s="5">
        <v>0</v>
      </c>
      <c r="AF3742" s="5">
        <v>0</v>
      </c>
      <c r="AG3742" s="5">
        <v>0</v>
      </c>
      <c r="AH3742" s="5">
        <v>0</v>
      </c>
      <c r="AI3742" s="5">
        <v>0</v>
      </c>
      <c r="AJ3742" s="5">
        <v>0</v>
      </c>
      <c r="AK3742" s="5">
        <v>184206393</v>
      </c>
      <c r="AL3742" s="5">
        <v>0</v>
      </c>
      <c r="AM3742" s="5">
        <v>0</v>
      </c>
      <c r="AN3742" s="5">
        <v>0</v>
      </c>
      <c r="AO3742" s="5">
        <v>0</v>
      </c>
      <c r="AP3742" s="5">
        <v>0</v>
      </c>
      <c r="AQ3742" s="5">
        <v>0</v>
      </c>
      <c r="AR3742" s="5">
        <v>184206393</v>
      </c>
    </row>
    <row r="3743" spans="1:44" x14ac:dyDescent="0.25">
      <c r="A3743" s="6">
        <v>4162</v>
      </c>
      <c r="B3743" s="3" t="s">
        <v>5448</v>
      </c>
      <c r="C3743" s="3" t="s">
        <v>6144</v>
      </c>
      <c r="D3743" s="3" t="s">
        <v>6813</v>
      </c>
      <c r="E3743" s="3" t="s">
        <v>3927</v>
      </c>
      <c r="F3743" s="3" t="s">
        <v>10856</v>
      </c>
      <c r="G3743" s="21">
        <v>5</v>
      </c>
      <c r="H3743" s="8" t="s">
        <v>12710</v>
      </c>
      <c r="I3743" s="3" t="s">
        <v>12354</v>
      </c>
      <c r="J3743" s="3" t="s">
        <v>12558</v>
      </c>
      <c r="K3743" s="7">
        <v>0</v>
      </c>
      <c r="L3743" s="3" t="s">
        <v>5458</v>
      </c>
      <c r="M3743" s="7">
        <v>1104</v>
      </c>
      <c r="N3743" s="3" t="s">
        <v>19</v>
      </c>
      <c r="O3743" s="3" t="s">
        <v>5462</v>
      </c>
      <c r="P3743" s="8" t="s">
        <v>12715</v>
      </c>
      <c r="Q3743" s="8" t="s">
        <v>12717</v>
      </c>
      <c r="R3743" s="4">
        <v>1</v>
      </c>
      <c r="S3743" s="4" t="s">
        <v>5629</v>
      </c>
      <c r="T3743" s="4">
        <v>18</v>
      </c>
      <c r="U3743" s="7" t="s">
        <v>8132</v>
      </c>
      <c r="V3743" s="7">
        <v>42</v>
      </c>
      <c r="W3743" s="3" t="s">
        <v>7180</v>
      </c>
      <c r="X3743" s="6">
        <v>4203</v>
      </c>
      <c r="Y3743" s="3" t="s">
        <v>7274</v>
      </c>
      <c r="Z3743" s="6">
        <v>4203004</v>
      </c>
      <c r="AA3743" s="3" t="s">
        <v>8597</v>
      </c>
      <c r="AB3743" s="6">
        <v>42030040006</v>
      </c>
      <c r="AC3743" s="3" t="s">
        <v>10783</v>
      </c>
      <c r="AD3743" s="5">
        <v>8438022</v>
      </c>
      <c r="AE3743" s="5">
        <v>0</v>
      </c>
      <c r="AF3743" s="5">
        <v>0</v>
      </c>
      <c r="AG3743" s="5">
        <v>0</v>
      </c>
      <c r="AH3743" s="5">
        <v>0</v>
      </c>
      <c r="AI3743" s="5">
        <v>0</v>
      </c>
      <c r="AJ3743" s="5">
        <v>0</v>
      </c>
      <c r="AK3743" s="5">
        <v>8438022</v>
      </c>
      <c r="AL3743" s="5">
        <v>0</v>
      </c>
      <c r="AM3743" s="5">
        <v>0</v>
      </c>
      <c r="AN3743" s="5">
        <v>0</v>
      </c>
      <c r="AO3743" s="5">
        <v>0</v>
      </c>
      <c r="AP3743" s="5">
        <v>0</v>
      </c>
      <c r="AQ3743" s="5">
        <v>0</v>
      </c>
      <c r="AR3743" s="5">
        <v>8438022</v>
      </c>
    </row>
    <row r="3744" spans="1:44" x14ac:dyDescent="0.25">
      <c r="A3744" s="6">
        <v>4162</v>
      </c>
      <c r="B3744" s="3" t="s">
        <v>5448</v>
      </c>
      <c r="C3744" s="3" t="s">
        <v>6144</v>
      </c>
      <c r="D3744" s="3" t="s">
        <v>6813</v>
      </c>
      <c r="E3744" s="3" t="s">
        <v>3928</v>
      </c>
      <c r="F3744" s="3" t="s">
        <v>10857</v>
      </c>
      <c r="G3744" s="21">
        <v>5</v>
      </c>
      <c r="H3744" s="8" t="s">
        <v>12710</v>
      </c>
      <c r="I3744" s="3" t="s">
        <v>12354</v>
      </c>
      <c r="J3744" s="3" t="s">
        <v>12558</v>
      </c>
      <c r="K3744" s="7">
        <v>0</v>
      </c>
      <c r="L3744" s="3" t="s">
        <v>5458</v>
      </c>
      <c r="M3744" s="7">
        <v>1104</v>
      </c>
      <c r="N3744" s="3" t="s">
        <v>19</v>
      </c>
      <c r="O3744" s="3" t="s">
        <v>5462</v>
      </c>
      <c r="P3744" s="8" t="s">
        <v>12715</v>
      </c>
      <c r="Q3744" s="8" t="s">
        <v>12717</v>
      </c>
      <c r="R3744" s="4">
        <v>1</v>
      </c>
      <c r="S3744" s="4" t="s">
        <v>5629</v>
      </c>
      <c r="T3744" s="4">
        <v>18</v>
      </c>
      <c r="U3744" s="7" t="s">
        <v>8132</v>
      </c>
      <c r="V3744" s="7">
        <v>42</v>
      </c>
      <c r="W3744" s="3" t="s">
        <v>7180</v>
      </c>
      <c r="X3744" s="6">
        <v>4203</v>
      </c>
      <c r="Y3744" s="3" t="s">
        <v>7274</v>
      </c>
      <c r="Z3744" s="6">
        <v>4203004</v>
      </c>
      <c r="AA3744" s="3" t="s">
        <v>8597</v>
      </c>
      <c r="AB3744" s="6">
        <v>42030040006</v>
      </c>
      <c r="AC3744" s="3" t="s">
        <v>10783</v>
      </c>
      <c r="AD3744" s="5">
        <v>35912475</v>
      </c>
      <c r="AE3744" s="5">
        <v>0</v>
      </c>
      <c r="AF3744" s="5">
        <v>0</v>
      </c>
      <c r="AG3744" s="5">
        <v>0</v>
      </c>
      <c r="AH3744" s="5">
        <v>0</v>
      </c>
      <c r="AI3744" s="5">
        <v>0</v>
      </c>
      <c r="AJ3744" s="5">
        <v>0</v>
      </c>
      <c r="AK3744" s="5">
        <v>35912475</v>
      </c>
      <c r="AL3744" s="5">
        <v>0</v>
      </c>
      <c r="AM3744" s="5">
        <v>0</v>
      </c>
      <c r="AN3744" s="5">
        <v>0</v>
      </c>
      <c r="AO3744" s="5">
        <v>0</v>
      </c>
      <c r="AP3744" s="5">
        <v>0</v>
      </c>
      <c r="AQ3744" s="5">
        <v>0</v>
      </c>
      <c r="AR3744" s="5">
        <v>35912475</v>
      </c>
    </row>
    <row r="3745" spans="1:44" x14ac:dyDescent="0.25">
      <c r="A3745" s="6">
        <v>4162</v>
      </c>
      <c r="B3745" s="3" t="s">
        <v>5448</v>
      </c>
      <c r="C3745" s="3" t="s">
        <v>6144</v>
      </c>
      <c r="D3745" s="3" t="s">
        <v>6813</v>
      </c>
      <c r="E3745" s="3" t="s">
        <v>3929</v>
      </c>
      <c r="F3745" s="3" t="s">
        <v>10858</v>
      </c>
      <c r="G3745" s="21">
        <v>5</v>
      </c>
      <c r="H3745" s="8" t="s">
        <v>12710</v>
      </c>
      <c r="I3745" s="3" t="s">
        <v>12354</v>
      </c>
      <c r="J3745" s="3" t="s">
        <v>12558</v>
      </c>
      <c r="K3745" s="7">
        <v>0</v>
      </c>
      <c r="L3745" s="3" t="s">
        <v>5458</v>
      </c>
      <c r="M3745" s="7">
        <v>1104</v>
      </c>
      <c r="N3745" s="3" t="s">
        <v>19</v>
      </c>
      <c r="O3745" s="3" t="s">
        <v>5462</v>
      </c>
      <c r="P3745" s="8" t="s">
        <v>12715</v>
      </c>
      <c r="Q3745" s="8" t="s">
        <v>12717</v>
      </c>
      <c r="R3745" s="4">
        <v>1</v>
      </c>
      <c r="S3745" s="4" t="s">
        <v>5629</v>
      </c>
      <c r="T3745" s="4">
        <v>18</v>
      </c>
      <c r="U3745" s="7" t="s">
        <v>8132</v>
      </c>
      <c r="V3745" s="7">
        <v>42</v>
      </c>
      <c r="W3745" s="3" t="s">
        <v>7180</v>
      </c>
      <c r="X3745" s="6">
        <v>4203</v>
      </c>
      <c r="Y3745" s="3" t="s">
        <v>7274</v>
      </c>
      <c r="Z3745" s="6">
        <v>4203004</v>
      </c>
      <c r="AA3745" s="3" t="s">
        <v>8597</v>
      </c>
      <c r="AB3745" s="6">
        <v>42030040006</v>
      </c>
      <c r="AC3745" s="3" t="s">
        <v>10783</v>
      </c>
      <c r="AD3745" s="5">
        <v>7365569</v>
      </c>
      <c r="AE3745" s="5">
        <v>0</v>
      </c>
      <c r="AF3745" s="5">
        <v>0</v>
      </c>
      <c r="AG3745" s="5">
        <v>0</v>
      </c>
      <c r="AH3745" s="5">
        <v>0</v>
      </c>
      <c r="AI3745" s="5">
        <v>0</v>
      </c>
      <c r="AJ3745" s="5">
        <v>0</v>
      </c>
      <c r="AK3745" s="5">
        <v>7365569</v>
      </c>
      <c r="AL3745" s="5">
        <v>0</v>
      </c>
      <c r="AM3745" s="5">
        <v>0</v>
      </c>
      <c r="AN3745" s="5">
        <v>0</v>
      </c>
      <c r="AO3745" s="5">
        <v>0</v>
      </c>
      <c r="AP3745" s="5">
        <v>0</v>
      </c>
      <c r="AQ3745" s="5">
        <v>0</v>
      </c>
      <c r="AR3745" s="5">
        <v>7365569</v>
      </c>
    </row>
    <row r="3746" spans="1:44" x14ac:dyDescent="0.25">
      <c r="A3746" s="6">
        <v>4162</v>
      </c>
      <c r="B3746" s="3" t="s">
        <v>5448</v>
      </c>
      <c r="C3746" s="3" t="s">
        <v>6144</v>
      </c>
      <c r="D3746" s="3" t="s">
        <v>6813</v>
      </c>
      <c r="E3746" s="3" t="s">
        <v>3930</v>
      </c>
      <c r="F3746" s="3" t="s">
        <v>10859</v>
      </c>
      <c r="G3746" s="21">
        <v>5</v>
      </c>
      <c r="H3746" s="8" t="s">
        <v>12710</v>
      </c>
      <c r="I3746" s="3" t="s">
        <v>12354</v>
      </c>
      <c r="J3746" s="3" t="s">
        <v>12558</v>
      </c>
      <c r="K3746" s="7">
        <v>0</v>
      </c>
      <c r="L3746" s="3" t="s">
        <v>5458</v>
      </c>
      <c r="M3746" s="7">
        <v>1104</v>
      </c>
      <c r="N3746" s="3" t="s">
        <v>19</v>
      </c>
      <c r="O3746" s="3" t="s">
        <v>5462</v>
      </c>
      <c r="P3746" s="8" t="s">
        <v>12715</v>
      </c>
      <c r="Q3746" s="8" t="s">
        <v>12717</v>
      </c>
      <c r="R3746" s="4">
        <v>1</v>
      </c>
      <c r="S3746" s="4" t="s">
        <v>5629</v>
      </c>
      <c r="T3746" s="4">
        <v>18</v>
      </c>
      <c r="U3746" s="7" t="s">
        <v>8132</v>
      </c>
      <c r="V3746" s="7">
        <v>42</v>
      </c>
      <c r="W3746" s="3" t="s">
        <v>7180</v>
      </c>
      <c r="X3746" s="6">
        <v>4203</v>
      </c>
      <c r="Y3746" s="3" t="s">
        <v>7274</v>
      </c>
      <c r="Z3746" s="6">
        <v>4203004</v>
      </c>
      <c r="AA3746" s="3" t="s">
        <v>8597</v>
      </c>
      <c r="AB3746" s="6">
        <v>42030040006</v>
      </c>
      <c r="AC3746" s="3" t="s">
        <v>10783</v>
      </c>
      <c r="AD3746" s="5">
        <v>35912475</v>
      </c>
      <c r="AE3746" s="5">
        <v>0</v>
      </c>
      <c r="AF3746" s="5">
        <v>0</v>
      </c>
      <c r="AG3746" s="5">
        <v>0</v>
      </c>
      <c r="AH3746" s="5">
        <v>0</v>
      </c>
      <c r="AI3746" s="5">
        <v>0</v>
      </c>
      <c r="AJ3746" s="5">
        <v>0</v>
      </c>
      <c r="AK3746" s="5">
        <v>35912475</v>
      </c>
      <c r="AL3746" s="5">
        <v>0</v>
      </c>
      <c r="AM3746" s="5">
        <v>0</v>
      </c>
      <c r="AN3746" s="5">
        <v>0</v>
      </c>
      <c r="AO3746" s="5">
        <v>0</v>
      </c>
      <c r="AP3746" s="5">
        <v>0</v>
      </c>
      <c r="AQ3746" s="5">
        <v>0</v>
      </c>
      <c r="AR3746" s="5">
        <v>35912475</v>
      </c>
    </row>
    <row r="3747" spans="1:44" x14ac:dyDescent="0.25">
      <c r="A3747" s="6">
        <v>4162</v>
      </c>
      <c r="B3747" s="3" t="s">
        <v>5448</v>
      </c>
      <c r="C3747" s="3" t="s">
        <v>6144</v>
      </c>
      <c r="D3747" s="3" t="s">
        <v>6813</v>
      </c>
      <c r="E3747" s="3" t="s">
        <v>3931</v>
      </c>
      <c r="F3747" s="3" t="s">
        <v>10860</v>
      </c>
      <c r="G3747" s="21">
        <v>5</v>
      </c>
      <c r="H3747" s="8" t="s">
        <v>12710</v>
      </c>
      <c r="I3747" s="3" t="s">
        <v>12354</v>
      </c>
      <c r="J3747" s="3" t="s">
        <v>12558</v>
      </c>
      <c r="K3747" s="7">
        <v>0</v>
      </c>
      <c r="L3747" s="3" t="s">
        <v>5458</v>
      </c>
      <c r="M3747" s="7">
        <v>1104</v>
      </c>
      <c r="N3747" s="3" t="s">
        <v>19</v>
      </c>
      <c r="O3747" s="3" t="s">
        <v>5462</v>
      </c>
      <c r="P3747" s="8" t="s">
        <v>12715</v>
      </c>
      <c r="Q3747" s="8" t="s">
        <v>12717</v>
      </c>
      <c r="R3747" s="4">
        <v>1</v>
      </c>
      <c r="S3747" s="4" t="s">
        <v>5629</v>
      </c>
      <c r="T3747" s="4">
        <v>18</v>
      </c>
      <c r="U3747" s="7" t="s">
        <v>8132</v>
      </c>
      <c r="V3747" s="7">
        <v>42</v>
      </c>
      <c r="W3747" s="3" t="s">
        <v>7180</v>
      </c>
      <c r="X3747" s="6">
        <v>4203</v>
      </c>
      <c r="Y3747" s="3" t="s">
        <v>7274</v>
      </c>
      <c r="Z3747" s="6">
        <v>4203004</v>
      </c>
      <c r="AA3747" s="3" t="s">
        <v>8597</v>
      </c>
      <c r="AB3747" s="6">
        <v>42030040006</v>
      </c>
      <c r="AC3747" s="3" t="s">
        <v>10783</v>
      </c>
      <c r="AD3747" s="5">
        <v>149274407</v>
      </c>
      <c r="AE3747" s="5">
        <v>0</v>
      </c>
      <c r="AF3747" s="5">
        <v>0</v>
      </c>
      <c r="AG3747" s="5">
        <v>0</v>
      </c>
      <c r="AH3747" s="5">
        <v>0</v>
      </c>
      <c r="AI3747" s="5">
        <v>0</v>
      </c>
      <c r="AJ3747" s="5">
        <v>0</v>
      </c>
      <c r="AK3747" s="5">
        <v>149274407</v>
      </c>
      <c r="AL3747" s="5">
        <v>0</v>
      </c>
      <c r="AM3747" s="5">
        <v>0</v>
      </c>
      <c r="AN3747" s="5">
        <v>0</v>
      </c>
      <c r="AO3747" s="5">
        <v>0</v>
      </c>
      <c r="AP3747" s="5">
        <v>0</v>
      </c>
      <c r="AQ3747" s="5">
        <v>0</v>
      </c>
      <c r="AR3747" s="5">
        <v>149274407</v>
      </c>
    </row>
    <row r="3748" spans="1:44" x14ac:dyDescent="0.25">
      <c r="A3748" s="6">
        <v>4162</v>
      </c>
      <c r="B3748" s="3" t="s">
        <v>5448</v>
      </c>
      <c r="C3748" s="3" t="s">
        <v>6144</v>
      </c>
      <c r="D3748" s="3" t="s">
        <v>6813</v>
      </c>
      <c r="E3748" s="3" t="s">
        <v>3932</v>
      </c>
      <c r="F3748" s="3" t="s">
        <v>10861</v>
      </c>
      <c r="G3748" s="21">
        <v>5</v>
      </c>
      <c r="H3748" s="8" t="s">
        <v>12710</v>
      </c>
      <c r="I3748" s="3" t="s">
        <v>12354</v>
      </c>
      <c r="J3748" s="3" t="s">
        <v>12558</v>
      </c>
      <c r="K3748" s="7">
        <v>0</v>
      </c>
      <c r="L3748" s="3" t="s">
        <v>5458</v>
      </c>
      <c r="M3748" s="7">
        <v>1104</v>
      </c>
      <c r="N3748" s="3" t="s">
        <v>19</v>
      </c>
      <c r="O3748" s="3" t="s">
        <v>5462</v>
      </c>
      <c r="P3748" s="8" t="s">
        <v>12715</v>
      </c>
      <c r="Q3748" s="8" t="s">
        <v>12717</v>
      </c>
      <c r="R3748" s="4">
        <v>1</v>
      </c>
      <c r="S3748" s="4" t="s">
        <v>5629</v>
      </c>
      <c r="T3748" s="4">
        <v>18</v>
      </c>
      <c r="U3748" s="7" t="s">
        <v>8132</v>
      </c>
      <c r="V3748" s="7">
        <v>42</v>
      </c>
      <c r="W3748" s="3" t="s">
        <v>7180</v>
      </c>
      <c r="X3748" s="6">
        <v>4203</v>
      </c>
      <c r="Y3748" s="3" t="s">
        <v>7274</v>
      </c>
      <c r="Z3748" s="6">
        <v>4203004</v>
      </c>
      <c r="AA3748" s="3" t="s">
        <v>8597</v>
      </c>
      <c r="AB3748" s="6">
        <v>42030040006</v>
      </c>
      <c r="AC3748" s="3" t="s">
        <v>10783</v>
      </c>
      <c r="AD3748" s="5">
        <v>84568637</v>
      </c>
      <c r="AE3748" s="5">
        <v>0</v>
      </c>
      <c r="AF3748" s="5">
        <v>0</v>
      </c>
      <c r="AG3748" s="5">
        <v>0</v>
      </c>
      <c r="AH3748" s="5">
        <v>0</v>
      </c>
      <c r="AI3748" s="5">
        <v>0</v>
      </c>
      <c r="AJ3748" s="5">
        <v>0</v>
      </c>
      <c r="AK3748" s="5">
        <v>84568637</v>
      </c>
      <c r="AL3748" s="5">
        <v>0</v>
      </c>
      <c r="AM3748" s="5">
        <v>0</v>
      </c>
      <c r="AN3748" s="5">
        <v>0</v>
      </c>
      <c r="AO3748" s="5">
        <v>0</v>
      </c>
      <c r="AP3748" s="5">
        <v>0</v>
      </c>
      <c r="AQ3748" s="5">
        <v>0</v>
      </c>
      <c r="AR3748" s="5">
        <v>84568637</v>
      </c>
    </row>
    <row r="3749" spans="1:44" x14ac:dyDescent="0.25">
      <c r="A3749" s="6">
        <v>4162</v>
      </c>
      <c r="B3749" s="3" t="s">
        <v>5448</v>
      </c>
      <c r="C3749" s="3" t="s">
        <v>6144</v>
      </c>
      <c r="D3749" s="3" t="s">
        <v>6813</v>
      </c>
      <c r="E3749" s="3" t="s">
        <v>3933</v>
      </c>
      <c r="F3749" s="3" t="s">
        <v>10862</v>
      </c>
      <c r="G3749" s="21">
        <v>5</v>
      </c>
      <c r="H3749" s="8" t="s">
        <v>12710</v>
      </c>
      <c r="I3749" s="3" t="s">
        <v>12351</v>
      </c>
      <c r="J3749" s="3" t="s">
        <v>12555</v>
      </c>
      <c r="K3749" s="7">
        <v>0</v>
      </c>
      <c r="L3749" s="3" t="s">
        <v>5458</v>
      </c>
      <c r="M3749" s="7">
        <v>1104</v>
      </c>
      <c r="N3749" s="3" t="s">
        <v>19</v>
      </c>
      <c r="O3749" s="3" t="s">
        <v>5462</v>
      </c>
      <c r="P3749" s="8" t="s">
        <v>12715</v>
      </c>
      <c r="Q3749" s="8" t="s">
        <v>12717</v>
      </c>
      <c r="R3749" s="4">
        <v>1</v>
      </c>
      <c r="S3749" s="4" t="s">
        <v>5629</v>
      </c>
      <c r="T3749" s="4">
        <v>18</v>
      </c>
      <c r="U3749" s="7" t="s">
        <v>8132</v>
      </c>
      <c r="V3749" s="7">
        <v>42</v>
      </c>
      <c r="W3749" s="3" t="s">
        <v>7180</v>
      </c>
      <c r="X3749" s="6">
        <v>4203</v>
      </c>
      <c r="Y3749" s="3" t="s">
        <v>7274</v>
      </c>
      <c r="Z3749" s="6">
        <v>4203004</v>
      </c>
      <c r="AA3749" s="3" t="s">
        <v>8597</v>
      </c>
      <c r="AB3749" s="6">
        <v>42030040006</v>
      </c>
      <c r="AC3749" s="3" t="s">
        <v>10783</v>
      </c>
      <c r="AD3749" s="5">
        <v>35397458</v>
      </c>
      <c r="AE3749" s="5">
        <v>0</v>
      </c>
      <c r="AF3749" s="5">
        <v>0</v>
      </c>
      <c r="AG3749" s="5">
        <v>0</v>
      </c>
      <c r="AH3749" s="5">
        <v>0</v>
      </c>
      <c r="AI3749" s="5">
        <v>0</v>
      </c>
      <c r="AJ3749" s="5">
        <v>0</v>
      </c>
      <c r="AK3749" s="5">
        <v>35397458</v>
      </c>
      <c r="AL3749" s="5">
        <v>0</v>
      </c>
      <c r="AM3749" s="5">
        <v>0</v>
      </c>
      <c r="AN3749" s="5">
        <v>0</v>
      </c>
      <c r="AO3749" s="5">
        <v>0</v>
      </c>
      <c r="AP3749" s="5">
        <v>0</v>
      </c>
      <c r="AQ3749" s="5">
        <v>0</v>
      </c>
      <c r="AR3749" s="5">
        <v>35397458</v>
      </c>
    </row>
    <row r="3750" spans="1:44" x14ac:dyDescent="0.25">
      <c r="A3750" s="6">
        <v>4162</v>
      </c>
      <c r="B3750" s="3" t="s">
        <v>5448</v>
      </c>
      <c r="C3750" s="3" t="s">
        <v>6144</v>
      </c>
      <c r="D3750" s="3" t="s">
        <v>6813</v>
      </c>
      <c r="E3750" s="3" t="s">
        <v>3934</v>
      </c>
      <c r="F3750" s="3" t="s">
        <v>10863</v>
      </c>
      <c r="G3750" s="21">
        <v>5</v>
      </c>
      <c r="H3750" s="8" t="s">
        <v>12710</v>
      </c>
      <c r="I3750" s="3" t="s">
        <v>12354</v>
      </c>
      <c r="J3750" s="3" t="s">
        <v>12558</v>
      </c>
      <c r="K3750" s="7">
        <v>0</v>
      </c>
      <c r="L3750" s="3" t="s">
        <v>5458</v>
      </c>
      <c r="M3750" s="7">
        <v>1104</v>
      </c>
      <c r="N3750" s="3" t="s">
        <v>19</v>
      </c>
      <c r="O3750" s="3" t="s">
        <v>5462</v>
      </c>
      <c r="P3750" s="8" t="s">
        <v>12715</v>
      </c>
      <c r="Q3750" s="8" t="s">
        <v>12717</v>
      </c>
      <c r="R3750" s="4">
        <v>1</v>
      </c>
      <c r="S3750" s="4" t="s">
        <v>5629</v>
      </c>
      <c r="T3750" s="4">
        <v>18</v>
      </c>
      <c r="U3750" s="7" t="s">
        <v>8132</v>
      </c>
      <c r="V3750" s="7">
        <v>42</v>
      </c>
      <c r="W3750" s="3" t="s">
        <v>7180</v>
      </c>
      <c r="X3750" s="6">
        <v>4203</v>
      </c>
      <c r="Y3750" s="3" t="s">
        <v>7274</v>
      </c>
      <c r="Z3750" s="6">
        <v>4203004</v>
      </c>
      <c r="AA3750" s="3" t="s">
        <v>8597</v>
      </c>
      <c r="AB3750" s="6">
        <v>42030040006</v>
      </c>
      <c r="AC3750" s="3" t="s">
        <v>10783</v>
      </c>
      <c r="AD3750" s="5">
        <v>227193082</v>
      </c>
      <c r="AE3750" s="5">
        <v>0</v>
      </c>
      <c r="AF3750" s="5">
        <v>0</v>
      </c>
      <c r="AG3750" s="5">
        <v>0</v>
      </c>
      <c r="AH3750" s="5">
        <v>0</v>
      </c>
      <c r="AI3750" s="5">
        <v>0</v>
      </c>
      <c r="AJ3750" s="5">
        <v>0</v>
      </c>
      <c r="AK3750" s="5">
        <v>227193082</v>
      </c>
      <c r="AL3750" s="5">
        <v>0</v>
      </c>
      <c r="AM3750" s="5">
        <v>0</v>
      </c>
      <c r="AN3750" s="5">
        <v>0</v>
      </c>
      <c r="AO3750" s="5">
        <v>0</v>
      </c>
      <c r="AP3750" s="5">
        <v>0</v>
      </c>
      <c r="AQ3750" s="5">
        <v>0</v>
      </c>
      <c r="AR3750" s="5">
        <v>227193082</v>
      </c>
    </row>
    <row r="3751" spans="1:44" x14ac:dyDescent="0.25">
      <c r="A3751" s="6">
        <v>4162</v>
      </c>
      <c r="B3751" s="3" t="s">
        <v>5448</v>
      </c>
      <c r="C3751" s="3" t="s">
        <v>6144</v>
      </c>
      <c r="D3751" s="3" t="s">
        <v>6813</v>
      </c>
      <c r="E3751" s="3" t="s">
        <v>3935</v>
      </c>
      <c r="F3751" s="3" t="s">
        <v>10864</v>
      </c>
      <c r="G3751" s="21">
        <v>5</v>
      </c>
      <c r="H3751" s="8" t="s">
        <v>12710</v>
      </c>
      <c r="I3751" s="3" t="s">
        <v>12354</v>
      </c>
      <c r="J3751" s="3" t="s">
        <v>12558</v>
      </c>
      <c r="K3751" s="7">
        <v>0</v>
      </c>
      <c r="L3751" s="3" t="s">
        <v>5458</v>
      </c>
      <c r="M3751" s="7">
        <v>1104</v>
      </c>
      <c r="N3751" s="3" t="s">
        <v>19</v>
      </c>
      <c r="O3751" s="3" t="s">
        <v>5462</v>
      </c>
      <c r="P3751" s="8" t="s">
        <v>12715</v>
      </c>
      <c r="Q3751" s="8" t="s">
        <v>12717</v>
      </c>
      <c r="R3751" s="4">
        <v>1</v>
      </c>
      <c r="S3751" s="4" t="s">
        <v>5629</v>
      </c>
      <c r="T3751" s="4">
        <v>18</v>
      </c>
      <c r="U3751" s="7" t="s">
        <v>8132</v>
      </c>
      <c r="V3751" s="7">
        <v>42</v>
      </c>
      <c r="W3751" s="3" t="s">
        <v>7180</v>
      </c>
      <c r="X3751" s="6">
        <v>4203</v>
      </c>
      <c r="Y3751" s="3" t="s">
        <v>7274</v>
      </c>
      <c r="Z3751" s="6">
        <v>4203004</v>
      </c>
      <c r="AA3751" s="3" t="s">
        <v>8597</v>
      </c>
      <c r="AB3751" s="6">
        <v>42030040006</v>
      </c>
      <c r="AC3751" s="3" t="s">
        <v>10783</v>
      </c>
      <c r="AD3751" s="5">
        <v>67816144</v>
      </c>
      <c r="AE3751" s="5">
        <v>0</v>
      </c>
      <c r="AF3751" s="5">
        <v>0</v>
      </c>
      <c r="AG3751" s="5">
        <v>0</v>
      </c>
      <c r="AH3751" s="5">
        <v>0</v>
      </c>
      <c r="AI3751" s="5">
        <v>0</v>
      </c>
      <c r="AJ3751" s="5">
        <v>0</v>
      </c>
      <c r="AK3751" s="5">
        <v>67816144</v>
      </c>
      <c r="AL3751" s="5">
        <v>0</v>
      </c>
      <c r="AM3751" s="5">
        <v>0</v>
      </c>
      <c r="AN3751" s="5">
        <v>0</v>
      </c>
      <c r="AO3751" s="5">
        <v>0</v>
      </c>
      <c r="AP3751" s="5">
        <v>0</v>
      </c>
      <c r="AQ3751" s="5">
        <v>0</v>
      </c>
      <c r="AR3751" s="5">
        <v>67816144</v>
      </c>
    </row>
    <row r="3752" spans="1:44" x14ac:dyDescent="0.25">
      <c r="A3752" s="6">
        <v>4162</v>
      </c>
      <c r="B3752" s="3" t="s">
        <v>5448</v>
      </c>
      <c r="C3752" s="3" t="s">
        <v>6144</v>
      </c>
      <c r="D3752" s="3" t="s">
        <v>6813</v>
      </c>
      <c r="E3752" s="3" t="s">
        <v>3936</v>
      </c>
      <c r="F3752" s="3" t="s">
        <v>10865</v>
      </c>
      <c r="G3752" s="21">
        <v>5</v>
      </c>
      <c r="H3752" s="8" t="s">
        <v>12710</v>
      </c>
      <c r="I3752" s="3" t="s">
        <v>12354</v>
      </c>
      <c r="J3752" s="3" t="s">
        <v>12558</v>
      </c>
      <c r="K3752" s="7">
        <v>0</v>
      </c>
      <c r="L3752" s="3" t="s">
        <v>5458</v>
      </c>
      <c r="M3752" s="7">
        <v>1104</v>
      </c>
      <c r="N3752" s="3" t="s">
        <v>19</v>
      </c>
      <c r="O3752" s="3" t="s">
        <v>5462</v>
      </c>
      <c r="P3752" s="8" t="s">
        <v>12715</v>
      </c>
      <c r="Q3752" s="8" t="s">
        <v>12717</v>
      </c>
      <c r="R3752" s="4">
        <v>1</v>
      </c>
      <c r="S3752" s="4" t="s">
        <v>5629</v>
      </c>
      <c r="T3752" s="4">
        <v>18</v>
      </c>
      <c r="U3752" s="7" t="s">
        <v>8132</v>
      </c>
      <c r="V3752" s="7">
        <v>42</v>
      </c>
      <c r="W3752" s="3" t="s">
        <v>7180</v>
      </c>
      <c r="X3752" s="6">
        <v>4203</v>
      </c>
      <c r="Y3752" s="3" t="s">
        <v>7274</v>
      </c>
      <c r="Z3752" s="6">
        <v>4203004</v>
      </c>
      <c r="AA3752" s="3" t="s">
        <v>8597</v>
      </c>
      <c r="AB3752" s="6">
        <v>42030040006</v>
      </c>
      <c r="AC3752" s="3" t="s">
        <v>10783</v>
      </c>
      <c r="AD3752" s="5">
        <v>157909308</v>
      </c>
      <c r="AE3752" s="5">
        <v>0</v>
      </c>
      <c r="AF3752" s="5">
        <v>0</v>
      </c>
      <c r="AG3752" s="5">
        <v>0</v>
      </c>
      <c r="AH3752" s="5">
        <v>0</v>
      </c>
      <c r="AI3752" s="5">
        <v>0</v>
      </c>
      <c r="AJ3752" s="5">
        <v>0</v>
      </c>
      <c r="AK3752" s="5">
        <v>157909308</v>
      </c>
      <c r="AL3752" s="5">
        <v>0</v>
      </c>
      <c r="AM3752" s="5">
        <v>0</v>
      </c>
      <c r="AN3752" s="5">
        <v>0</v>
      </c>
      <c r="AO3752" s="5">
        <v>0</v>
      </c>
      <c r="AP3752" s="5">
        <v>0</v>
      </c>
      <c r="AQ3752" s="5">
        <v>0</v>
      </c>
      <c r="AR3752" s="5">
        <v>157909308</v>
      </c>
    </row>
    <row r="3753" spans="1:44" x14ac:dyDescent="0.25">
      <c r="A3753" s="6">
        <v>4162</v>
      </c>
      <c r="B3753" s="3" t="s">
        <v>5448</v>
      </c>
      <c r="C3753" s="3" t="s">
        <v>6144</v>
      </c>
      <c r="D3753" s="3" t="s">
        <v>6813</v>
      </c>
      <c r="E3753" s="3" t="s">
        <v>3937</v>
      </c>
      <c r="F3753" s="3" t="s">
        <v>10866</v>
      </c>
      <c r="G3753" s="21">
        <v>5</v>
      </c>
      <c r="H3753" s="8" t="s">
        <v>12710</v>
      </c>
      <c r="I3753" s="3" t="s">
        <v>12354</v>
      </c>
      <c r="J3753" s="3" t="s">
        <v>12558</v>
      </c>
      <c r="K3753" s="7">
        <v>0</v>
      </c>
      <c r="L3753" s="3" t="s">
        <v>5458</v>
      </c>
      <c r="M3753" s="7">
        <v>1104</v>
      </c>
      <c r="N3753" s="3" t="s">
        <v>19</v>
      </c>
      <c r="O3753" s="3" t="s">
        <v>5462</v>
      </c>
      <c r="P3753" s="8" t="s">
        <v>12715</v>
      </c>
      <c r="Q3753" s="8" t="s">
        <v>12717</v>
      </c>
      <c r="R3753" s="4">
        <v>1</v>
      </c>
      <c r="S3753" s="4" t="s">
        <v>5629</v>
      </c>
      <c r="T3753" s="4">
        <v>18</v>
      </c>
      <c r="U3753" s="7" t="s">
        <v>8132</v>
      </c>
      <c r="V3753" s="7">
        <v>42</v>
      </c>
      <c r="W3753" s="3" t="s">
        <v>7180</v>
      </c>
      <c r="X3753" s="6">
        <v>4203</v>
      </c>
      <c r="Y3753" s="3" t="s">
        <v>7274</v>
      </c>
      <c r="Z3753" s="6">
        <v>4203004</v>
      </c>
      <c r="AA3753" s="3" t="s">
        <v>8597</v>
      </c>
      <c r="AB3753" s="6">
        <v>42030040006</v>
      </c>
      <c r="AC3753" s="3" t="s">
        <v>10783</v>
      </c>
      <c r="AD3753" s="5">
        <v>29550738</v>
      </c>
      <c r="AE3753" s="5">
        <v>0</v>
      </c>
      <c r="AF3753" s="5">
        <v>0</v>
      </c>
      <c r="AG3753" s="5">
        <v>0</v>
      </c>
      <c r="AH3753" s="5">
        <v>0</v>
      </c>
      <c r="AI3753" s="5">
        <v>0</v>
      </c>
      <c r="AJ3753" s="5">
        <v>0</v>
      </c>
      <c r="AK3753" s="5">
        <v>29550738</v>
      </c>
      <c r="AL3753" s="5">
        <v>0</v>
      </c>
      <c r="AM3753" s="5">
        <v>0</v>
      </c>
      <c r="AN3753" s="5">
        <v>0</v>
      </c>
      <c r="AO3753" s="5">
        <v>0</v>
      </c>
      <c r="AP3753" s="5">
        <v>0</v>
      </c>
      <c r="AQ3753" s="5">
        <v>0</v>
      </c>
      <c r="AR3753" s="5">
        <v>29550738</v>
      </c>
    </row>
    <row r="3754" spans="1:44" x14ac:dyDescent="0.25">
      <c r="A3754" s="6">
        <v>4162</v>
      </c>
      <c r="B3754" s="3" t="s">
        <v>5448</v>
      </c>
      <c r="C3754" s="3" t="s">
        <v>6144</v>
      </c>
      <c r="D3754" s="3" t="s">
        <v>6813</v>
      </c>
      <c r="E3754" s="3" t="s">
        <v>3938</v>
      </c>
      <c r="F3754" s="3" t="s">
        <v>10867</v>
      </c>
      <c r="G3754" s="21">
        <v>5</v>
      </c>
      <c r="H3754" s="8" t="s">
        <v>12710</v>
      </c>
      <c r="I3754" s="3" t="s">
        <v>12354</v>
      </c>
      <c r="J3754" s="3" t="s">
        <v>12558</v>
      </c>
      <c r="K3754" s="7">
        <v>0</v>
      </c>
      <c r="L3754" s="3" t="s">
        <v>5458</v>
      </c>
      <c r="M3754" s="7">
        <v>1104</v>
      </c>
      <c r="N3754" s="3" t="s">
        <v>19</v>
      </c>
      <c r="O3754" s="3" t="s">
        <v>5462</v>
      </c>
      <c r="P3754" s="8" t="s">
        <v>12715</v>
      </c>
      <c r="Q3754" s="8" t="s">
        <v>12717</v>
      </c>
      <c r="R3754" s="4">
        <v>1</v>
      </c>
      <c r="S3754" s="4" t="s">
        <v>5629</v>
      </c>
      <c r="T3754" s="4">
        <v>18</v>
      </c>
      <c r="U3754" s="7" t="s">
        <v>8132</v>
      </c>
      <c r="V3754" s="7">
        <v>42</v>
      </c>
      <c r="W3754" s="3" t="s">
        <v>7180</v>
      </c>
      <c r="X3754" s="6">
        <v>4203</v>
      </c>
      <c r="Y3754" s="3" t="s">
        <v>7274</v>
      </c>
      <c r="Z3754" s="6">
        <v>4203004</v>
      </c>
      <c r="AA3754" s="3" t="s">
        <v>8597</v>
      </c>
      <c r="AB3754" s="6">
        <v>42030040006</v>
      </c>
      <c r="AC3754" s="3" t="s">
        <v>10783</v>
      </c>
      <c r="AD3754" s="5">
        <v>157909308</v>
      </c>
      <c r="AE3754" s="5">
        <v>0</v>
      </c>
      <c r="AF3754" s="5">
        <v>0</v>
      </c>
      <c r="AG3754" s="5">
        <v>0</v>
      </c>
      <c r="AH3754" s="5">
        <v>0</v>
      </c>
      <c r="AI3754" s="5">
        <v>0</v>
      </c>
      <c r="AJ3754" s="5">
        <v>0</v>
      </c>
      <c r="AK3754" s="5">
        <v>157909308</v>
      </c>
      <c r="AL3754" s="5">
        <v>0</v>
      </c>
      <c r="AM3754" s="5">
        <v>0</v>
      </c>
      <c r="AN3754" s="5">
        <v>0</v>
      </c>
      <c r="AO3754" s="5">
        <v>0</v>
      </c>
      <c r="AP3754" s="5">
        <v>0</v>
      </c>
      <c r="AQ3754" s="5">
        <v>0</v>
      </c>
      <c r="AR3754" s="5">
        <v>157909308</v>
      </c>
    </row>
    <row r="3755" spans="1:44" x14ac:dyDescent="0.25">
      <c r="A3755" s="6">
        <v>4162</v>
      </c>
      <c r="B3755" s="3" t="s">
        <v>5448</v>
      </c>
      <c r="C3755" s="3" t="s">
        <v>6144</v>
      </c>
      <c r="D3755" s="3" t="s">
        <v>6813</v>
      </c>
      <c r="E3755" s="3" t="s">
        <v>3939</v>
      </c>
      <c r="F3755" s="3" t="s">
        <v>10868</v>
      </c>
      <c r="G3755" s="21">
        <v>5</v>
      </c>
      <c r="H3755" s="8" t="s">
        <v>12710</v>
      </c>
      <c r="I3755" s="3" t="s">
        <v>12354</v>
      </c>
      <c r="J3755" s="3" t="s">
        <v>12558</v>
      </c>
      <c r="K3755" s="7">
        <v>0</v>
      </c>
      <c r="L3755" s="3" t="s">
        <v>5458</v>
      </c>
      <c r="M3755" s="7">
        <v>1104</v>
      </c>
      <c r="N3755" s="3" t="s">
        <v>19</v>
      </c>
      <c r="O3755" s="3" t="s">
        <v>5462</v>
      </c>
      <c r="P3755" s="8" t="s">
        <v>12715</v>
      </c>
      <c r="Q3755" s="8" t="s">
        <v>12717</v>
      </c>
      <c r="R3755" s="4">
        <v>1</v>
      </c>
      <c r="S3755" s="4" t="s">
        <v>5629</v>
      </c>
      <c r="T3755" s="4">
        <v>18</v>
      </c>
      <c r="U3755" s="7" t="s">
        <v>8132</v>
      </c>
      <c r="V3755" s="7">
        <v>42</v>
      </c>
      <c r="W3755" s="3" t="s">
        <v>7180</v>
      </c>
      <c r="X3755" s="6">
        <v>4203</v>
      </c>
      <c r="Y3755" s="3" t="s">
        <v>7274</v>
      </c>
      <c r="Z3755" s="6">
        <v>4203004</v>
      </c>
      <c r="AA3755" s="3" t="s">
        <v>8597</v>
      </c>
      <c r="AB3755" s="6">
        <v>42030040006</v>
      </c>
      <c r="AC3755" s="3" t="s">
        <v>10783</v>
      </c>
      <c r="AD3755" s="5">
        <v>92241417</v>
      </c>
      <c r="AE3755" s="5">
        <v>0</v>
      </c>
      <c r="AF3755" s="5">
        <v>0</v>
      </c>
      <c r="AG3755" s="5">
        <v>0</v>
      </c>
      <c r="AH3755" s="5">
        <v>0</v>
      </c>
      <c r="AI3755" s="5">
        <v>0</v>
      </c>
      <c r="AJ3755" s="5">
        <v>0</v>
      </c>
      <c r="AK3755" s="5">
        <v>92241417</v>
      </c>
      <c r="AL3755" s="5">
        <v>0</v>
      </c>
      <c r="AM3755" s="5">
        <v>0</v>
      </c>
      <c r="AN3755" s="5">
        <v>0</v>
      </c>
      <c r="AO3755" s="5">
        <v>0</v>
      </c>
      <c r="AP3755" s="5">
        <v>0</v>
      </c>
      <c r="AQ3755" s="5">
        <v>0</v>
      </c>
      <c r="AR3755" s="5">
        <v>92241417</v>
      </c>
    </row>
    <row r="3756" spans="1:44" x14ac:dyDescent="0.25">
      <c r="A3756" s="6">
        <v>4162</v>
      </c>
      <c r="B3756" s="3" t="s">
        <v>5448</v>
      </c>
      <c r="C3756" s="3" t="s">
        <v>6144</v>
      </c>
      <c r="D3756" s="3" t="s">
        <v>6813</v>
      </c>
      <c r="E3756" s="3" t="s">
        <v>3940</v>
      </c>
      <c r="F3756" s="3" t="s">
        <v>10869</v>
      </c>
      <c r="G3756" s="21">
        <v>5</v>
      </c>
      <c r="H3756" s="8" t="s">
        <v>12710</v>
      </c>
      <c r="I3756" s="3" t="s">
        <v>12354</v>
      </c>
      <c r="J3756" s="3" t="s">
        <v>12558</v>
      </c>
      <c r="K3756" s="7">
        <v>0</v>
      </c>
      <c r="L3756" s="3" t="s">
        <v>5458</v>
      </c>
      <c r="M3756" s="7">
        <v>1104</v>
      </c>
      <c r="N3756" s="3" t="s">
        <v>19</v>
      </c>
      <c r="O3756" s="3" t="s">
        <v>5462</v>
      </c>
      <c r="P3756" s="8" t="s">
        <v>12715</v>
      </c>
      <c r="Q3756" s="8" t="s">
        <v>12717</v>
      </c>
      <c r="R3756" s="4">
        <v>1</v>
      </c>
      <c r="S3756" s="4" t="s">
        <v>5629</v>
      </c>
      <c r="T3756" s="4">
        <v>18</v>
      </c>
      <c r="U3756" s="7" t="s">
        <v>8132</v>
      </c>
      <c r="V3756" s="7">
        <v>42</v>
      </c>
      <c r="W3756" s="3" t="s">
        <v>7180</v>
      </c>
      <c r="X3756" s="6">
        <v>4203</v>
      </c>
      <c r="Y3756" s="3" t="s">
        <v>7274</v>
      </c>
      <c r="Z3756" s="6">
        <v>4203004</v>
      </c>
      <c r="AA3756" s="3" t="s">
        <v>8597</v>
      </c>
      <c r="AB3756" s="6">
        <v>42030040006</v>
      </c>
      <c r="AC3756" s="3" t="s">
        <v>10783</v>
      </c>
      <c r="AD3756" s="5">
        <v>53755602</v>
      </c>
      <c r="AE3756" s="5">
        <v>0</v>
      </c>
      <c r="AF3756" s="5">
        <v>0</v>
      </c>
      <c r="AG3756" s="5">
        <v>0</v>
      </c>
      <c r="AH3756" s="5">
        <v>0</v>
      </c>
      <c r="AI3756" s="5">
        <v>0</v>
      </c>
      <c r="AJ3756" s="5">
        <v>0</v>
      </c>
      <c r="AK3756" s="5">
        <v>53755602</v>
      </c>
      <c r="AL3756" s="5">
        <v>0</v>
      </c>
      <c r="AM3756" s="5">
        <v>0</v>
      </c>
      <c r="AN3756" s="5">
        <v>0</v>
      </c>
      <c r="AO3756" s="5">
        <v>0</v>
      </c>
      <c r="AP3756" s="5">
        <v>0</v>
      </c>
      <c r="AQ3756" s="5">
        <v>0</v>
      </c>
      <c r="AR3756" s="5">
        <v>53755602</v>
      </c>
    </row>
    <row r="3757" spans="1:44" x14ac:dyDescent="0.25">
      <c r="A3757" s="6">
        <v>4162</v>
      </c>
      <c r="B3757" s="3" t="s">
        <v>5448</v>
      </c>
      <c r="C3757" s="3" t="s">
        <v>6144</v>
      </c>
      <c r="D3757" s="3" t="s">
        <v>6813</v>
      </c>
      <c r="E3757" s="3" t="s">
        <v>3941</v>
      </c>
      <c r="F3757" s="3" t="s">
        <v>10870</v>
      </c>
      <c r="G3757" s="21">
        <v>5</v>
      </c>
      <c r="H3757" s="8" t="s">
        <v>12710</v>
      </c>
      <c r="I3757" s="3" t="s">
        <v>12351</v>
      </c>
      <c r="J3757" s="3" t="s">
        <v>12555</v>
      </c>
      <c r="K3757" s="7">
        <v>0</v>
      </c>
      <c r="L3757" s="3" t="s">
        <v>5458</v>
      </c>
      <c r="M3757" s="7">
        <v>1104</v>
      </c>
      <c r="N3757" s="3" t="s">
        <v>19</v>
      </c>
      <c r="O3757" s="3" t="s">
        <v>5462</v>
      </c>
      <c r="P3757" s="8" t="s">
        <v>12715</v>
      </c>
      <c r="Q3757" s="8" t="s">
        <v>12717</v>
      </c>
      <c r="R3757" s="4">
        <v>1</v>
      </c>
      <c r="S3757" s="4" t="s">
        <v>5629</v>
      </c>
      <c r="T3757" s="4">
        <v>18</v>
      </c>
      <c r="U3757" s="7" t="s">
        <v>8132</v>
      </c>
      <c r="V3757" s="7">
        <v>42</v>
      </c>
      <c r="W3757" s="3" t="s">
        <v>7180</v>
      </c>
      <c r="X3757" s="6">
        <v>4203</v>
      </c>
      <c r="Y3757" s="3" t="s">
        <v>7274</v>
      </c>
      <c r="Z3757" s="6">
        <v>4203004</v>
      </c>
      <c r="AA3757" s="3" t="s">
        <v>8597</v>
      </c>
      <c r="AB3757" s="6">
        <v>42030040006</v>
      </c>
      <c r="AC3757" s="3" t="s">
        <v>10783</v>
      </c>
      <c r="AD3757" s="5">
        <v>55046293</v>
      </c>
      <c r="AE3757" s="5">
        <v>0</v>
      </c>
      <c r="AF3757" s="5">
        <v>0</v>
      </c>
      <c r="AG3757" s="5">
        <v>0</v>
      </c>
      <c r="AH3757" s="5">
        <v>0</v>
      </c>
      <c r="AI3757" s="5">
        <v>0</v>
      </c>
      <c r="AJ3757" s="5">
        <v>0</v>
      </c>
      <c r="AK3757" s="5">
        <v>55046293</v>
      </c>
      <c r="AL3757" s="5">
        <v>0</v>
      </c>
      <c r="AM3757" s="5">
        <v>0</v>
      </c>
      <c r="AN3757" s="5">
        <v>0</v>
      </c>
      <c r="AO3757" s="5">
        <v>0</v>
      </c>
      <c r="AP3757" s="5">
        <v>0</v>
      </c>
      <c r="AQ3757" s="5">
        <v>0</v>
      </c>
      <c r="AR3757" s="5">
        <v>55046293</v>
      </c>
    </row>
    <row r="3758" spans="1:44" x14ac:dyDescent="0.25">
      <c r="A3758" s="6">
        <v>4162</v>
      </c>
      <c r="B3758" s="3" t="s">
        <v>5448</v>
      </c>
      <c r="C3758" s="3" t="s">
        <v>6145</v>
      </c>
      <c r="D3758" s="3" t="s">
        <v>6814</v>
      </c>
      <c r="E3758" s="3" t="s">
        <v>3942</v>
      </c>
      <c r="F3758" s="3" t="s">
        <v>10871</v>
      </c>
      <c r="G3758" s="21">
        <v>5</v>
      </c>
      <c r="H3758" s="8" t="s">
        <v>12710</v>
      </c>
      <c r="I3758" s="3" t="s">
        <v>12354</v>
      </c>
      <c r="J3758" s="3" t="s">
        <v>12558</v>
      </c>
      <c r="K3758" s="7">
        <v>0</v>
      </c>
      <c r="L3758" s="3" t="s">
        <v>5458</v>
      </c>
      <c r="M3758" s="7">
        <v>1104</v>
      </c>
      <c r="N3758" s="3" t="s">
        <v>19</v>
      </c>
      <c r="O3758" s="3" t="s">
        <v>5462</v>
      </c>
      <c r="P3758" s="8" t="s">
        <v>12715</v>
      </c>
      <c r="Q3758" s="8" t="s">
        <v>12717</v>
      </c>
      <c r="R3758" s="4">
        <v>1</v>
      </c>
      <c r="S3758" s="4" t="s">
        <v>5629</v>
      </c>
      <c r="T3758" s="4">
        <v>5</v>
      </c>
      <c r="U3758" s="7" t="s">
        <v>9236</v>
      </c>
      <c r="V3758" s="7">
        <v>42</v>
      </c>
      <c r="W3758" s="3" t="s">
        <v>7180</v>
      </c>
      <c r="X3758" s="6">
        <v>4203</v>
      </c>
      <c r="Y3758" s="3" t="s">
        <v>7274</v>
      </c>
      <c r="Z3758" s="6">
        <v>4203004</v>
      </c>
      <c r="AA3758" s="3" t="s">
        <v>8597</v>
      </c>
      <c r="AB3758" s="6">
        <v>42030040006</v>
      </c>
      <c r="AC3758" s="3" t="s">
        <v>10783</v>
      </c>
      <c r="AD3758" s="5">
        <v>56933418</v>
      </c>
      <c r="AE3758" s="5">
        <v>0</v>
      </c>
      <c r="AF3758" s="5">
        <v>0</v>
      </c>
      <c r="AG3758" s="5">
        <v>0</v>
      </c>
      <c r="AH3758" s="5">
        <v>0</v>
      </c>
      <c r="AI3758" s="5">
        <v>0</v>
      </c>
      <c r="AJ3758" s="5">
        <v>0</v>
      </c>
      <c r="AK3758" s="5">
        <v>56933418</v>
      </c>
      <c r="AL3758" s="5">
        <v>0</v>
      </c>
      <c r="AM3758" s="5">
        <v>0</v>
      </c>
      <c r="AN3758" s="5">
        <v>0</v>
      </c>
      <c r="AO3758" s="5">
        <v>0</v>
      </c>
      <c r="AP3758" s="5">
        <v>0</v>
      </c>
      <c r="AQ3758" s="5">
        <v>0</v>
      </c>
      <c r="AR3758" s="5">
        <v>56933418</v>
      </c>
    </row>
    <row r="3759" spans="1:44" x14ac:dyDescent="0.25">
      <c r="A3759" s="6">
        <v>4162</v>
      </c>
      <c r="B3759" s="3" t="s">
        <v>5448</v>
      </c>
      <c r="C3759" s="3" t="s">
        <v>6145</v>
      </c>
      <c r="D3759" s="3" t="s">
        <v>6814</v>
      </c>
      <c r="E3759" s="3" t="s">
        <v>3943</v>
      </c>
      <c r="F3759" s="3" t="s">
        <v>10872</v>
      </c>
      <c r="G3759" s="21">
        <v>5</v>
      </c>
      <c r="H3759" s="8" t="s">
        <v>12710</v>
      </c>
      <c r="I3759" s="3" t="s">
        <v>12354</v>
      </c>
      <c r="J3759" s="3" t="s">
        <v>12558</v>
      </c>
      <c r="K3759" s="7">
        <v>0</v>
      </c>
      <c r="L3759" s="3" t="s">
        <v>5458</v>
      </c>
      <c r="M3759" s="7">
        <v>1104</v>
      </c>
      <c r="N3759" s="3" t="s">
        <v>19</v>
      </c>
      <c r="O3759" s="3" t="s">
        <v>5462</v>
      </c>
      <c r="P3759" s="8" t="s">
        <v>12715</v>
      </c>
      <c r="Q3759" s="8" t="s">
        <v>12717</v>
      </c>
      <c r="R3759" s="4">
        <v>1</v>
      </c>
      <c r="S3759" s="4" t="s">
        <v>5629</v>
      </c>
      <c r="T3759" s="4">
        <v>5</v>
      </c>
      <c r="U3759" s="7" t="s">
        <v>9236</v>
      </c>
      <c r="V3759" s="7">
        <v>42</v>
      </c>
      <c r="W3759" s="3" t="s">
        <v>7180</v>
      </c>
      <c r="X3759" s="6">
        <v>4203</v>
      </c>
      <c r="Y3759" s="3" t="s">
        <v>7274</v>
      </c>
      <c r="Z3759" s="6">
        <v>4203004</v>
      </c>
      <c r="AA3759" s="3" t="s">
        <v>8597</v>
      </c>
      <c r="AB3759" s="6">
        <v>42030040006</v>
      </c>
      <c r="AC3759" s="3" t="s">
        <v>10783</v>
      </c>
      <c r="AD3759" s="5">
        <v>7054337</v>
      </c>
      <c r="AE3759" s="5">
        <v>0</v>
      </c>
      <c r="AF3759" s="5">
        <v>0</v>
      </c>
      <c r="AG3759" s="5">
        <v>0</v>
      </c>
      <c r="AH3759" s="5">
        <v>0</v>
      </c>
      <c r="AI3759" s="5">
        <v>0</v>
      </c>
      <c r="AJ3759" s="5">
        <v>0</v>
      </c>
      <c r="AK3759" s="5">
        <v>7054337</v>
      </c>
      <c r="AL3759" s="5">
        <v>0</v>
      </c>
      <c r="AM3759" s="5">
        <v>0</v>
      </c>
      <c r="AN3759" s="5">
        <v>0</v>
      </c>
      <c r="AO3759" s="5">
        <v>0</v>
      </c>
      <c r="AP3759" s="5">
        <v>0</v>
      </c>
      <c r="AQ3759" s="5">
        <v>0</v>
      </c>
      <c r="AR3759" s="5">
        <v>7054337</v>
      </c>
    </row>
    <row r="3760" spans="1:44" x14ac:dyDescent="0.25">
      <c r="A3760" s="6">
        <v>4162</v>
      </c>
      <c r="B3760" s="3" t="s">
        <v>5448</v>
      </c>
      <c r="C3760" s="3" t="s">
        <v>6145</v>
      </c>
      <c r="D3760" s="3" t="s">
        <v>6814</v>
      </c>
      <c r="E3760" s="3" t="s">
        <v>3944</v>
      </c>
      <c r="F3760" s="3" t="s">
        <v>10873</v>
      </c>
      <c r="G3760" s="21">
        <v>5</v>
      </c>
      <c r="H3760" s="8" t="s">
        <v>12710</v>
      </c>
      <c r="I3760" s="3" t="s">
        <v>12354</v>
      </c>
      <c r="J3760" s="3" t="s">
        <v>12558</v>
      </c>
      <c r="K3760" s="7">
        <v>0</v>
      </c>
      <c r="L3760" s="3" t="s">
        <v>5458</v>
      </c>
      <c r="M3760" s="7">
        <v>1104</v>
      </c>
      <c r="N3760" s="3" t="s">
        <v>19</v>
      </c>
      <c r="O3760" s="3" t="s">
        <v>5462</v>
      </c>
      <c r="P3760" s="8" t="s">
        <v>12715</v>
      </c>
      <c r="Q3760" s="8" t="s">
        <v>12717</v>
      </c>
      <c r="R3760" s="4">
        <v>1</v>
      </c>
      <c r="S3760" s="4" t="s">
        <v>5629</v>
      </c>
      <c r="T3760" s="4">
        <v>5</v>
      </c>
      <c r="U3760" s="7" t="s">
        <v>9236</v>
      </c>
      <c r="V3760" s="7">
        <v>42</v>
      </c>
      <c r="W3760" s="3" t="s">
        <v>7180</v>
      </c>
      <c r="X3760" s="6">
        <v>4203</v>
      </c>
      <c r="Y3760" s="3" t="s">
        <v>7274</v>
      </c>
      <c r="Z3760" s="6">
        <v>4203004</v>
      </c>
      <c r="AA3760" s="3" t="s">
        <v>8597</v>
      </c>
      <c r="AB3760" s="6">
        <v>42030040006</v>
      </c>
      <c r="AC3760" s="3" t="s">
        <v>10783</v>
      </c>
      <c r="AD3760" s="5">
        <v>24308209</v>
      </c>
      <c r="AE3760" s="5">
        <v>0</v>
      </c>
      <c r="AF3760" s="5">
        <v>0</v>
      </c>
      <c r="AG3760" s="5">
        <v>0</v>
      </c>
      <c r="AH3760" s="5">
        <v>0</v>
      </c>
      <c r="AI3760" s="5">
        <v>0</v>
      </c>
      <c r="AJ3760" s="5">
        <v>0</v>
      </c>
      <c r="AK3760" s="5">
        <v>24308209</v>
      </c>
      <c r="AL3760" s="5">
        <v>0</v>
      </c>
      <c r="AM3760" s="5">
        <v>0</v>
      </c>
      <c r="AN3760" s="5">
        <v>0</v>
      </c>
      <c r="AO3760" s="5">
        <v>0</v>
      </c>
      <c r="AP3760" s="5">
        <v>0</v>
      </c>
      <c r="AQ3760" s="5">
        <v>0</v>
      </c>
      <c r="AR3760" s="5">
        <v>24308209</v>
      </c>
    </row>
    <row r="3761" spans="1:44" x14ac:dyDescent="0.25">
      <c r="A3761" s="6">
        <v>4162</v>
      </c>
      <c r="B3761" s="3" t="s">
        <v>5448</v>
      </c>
      <c r="C3761" s="3" t="s">
        <v>6145</v>
      </c>
      <c r="D3761" s="3" t="s">
        <v>6814</v>
      </c>
      <c r="E3761" s="3" t="s">
        <v>3945</v>
      </c>
      <c r="F3761" s="3" t="s">
        <v>10874</v>
      </c>
      <c r="G3761" s="21">
        <v>5</v>
      </c>
      <c r="H3761" s="8" t="s">
        <v>12710</v>
      </c>
      <c r="I3761" s="3" t="s">
        <v>12354</v>
      </c>
      <c r="J3761" s="3" t="s">
        <v>12558</v>
      </c>
      <c r="K3761" s="7">
        <v>0</v>
      </c>
      <c r="L3761" s="3" t="s">
        <v>5458</v>
      </c>
      <c r="M3761" s="7">
        <v>1104</v>
      </c>
      <c r="N3761" s="3" t="s">
        <v>19</v>
      </c>
      <c r="O3761" s="3" t="s">
        <v>5462</v>
      </c>
      <c r="P3761" s="8" t="s">
        <v>12715</v>
      </c>
      <c r="Q3761" s="8" t="s">
        <v>12717</v>
      </c>
      <c r="R3761" s="4">
        <v>1</v>
      </c>
      <c r="S3761" s="4" t="s">
        <v>5629</v>
      </c>
      <c r="T3761" s="4">
        <v>5</v>
      </c>
      <c r="U3761" s="7" t="s">
        <v>9236</v>
      </c>
      <c r="V3761" s="7">
        <v>42</v>
      </c>
      <c r="W3761" s="3" t="s">
        <v>7180</v>
      </c>
      <c r="X3761" s="6">
        <v>4203</v>
      </c>
      <c r="Y3761" s="3" t="s">
        <v>7274</v>
      </c>
      <c r="Z3761" s="6">
        <v>4203004</v>
      </c>
      <c r="AA3761" s="3" t="s">
        <v>8597</v>
      </c>
      <c r="AB3761" s="6">
        <v>42030040006</v>
      </c>
      <c r="AC3761" s="3" t="s">
        <v>10783</v>
      </c>
      <c r="AD3761" s="5">
        <v>10439172</v>
      </c>
      <c r="AE3761" s="5">
        <v>0</v>
      </c>
      <c r="AF3761" s="5">
        <v>0</v>
      </c>
      <c r="AG3761" s="5">
        <v>0</v>
      </c>
      <c r="AH3761" s="5">
        <v>0</v>
      </c>
      <c r="AI3761" s="5">
        <v>0</v>
      </c>
      <c r="AJ3761" s="5">
        <v>0</v>
      </c>
      <c r="AK3761" s="5">
        <v>10439172</v>
      </c>
      <c r="AL3761" s="5">
        <v>0</v>
      </c>
      <c r="AM3761" s="5">
        <v>0</v>
      </c>
      <c r="AN3761" s="5">
        <v>0</v>
      </c>
      <c r="AO3761" s="5">
        <v>0</v>
      </c>
      <c r="AP3761" s="5">
        <v>0</v>
      </c>
      <c r="AQ3761" s="5">
        <v>0</v>
      </c>
      <c r="AR3761" s="5">
        <v>10439172</v>
      </c>
    </row>
    <row r="3762" spans="1:44" x14ac:dyDescent="0.25">
      <c r="A3762" s="6">
        <v>4162</v>
      </c>
      <c r="B3762" s="3" t="s">
        <v>5448</v>
      </c>
      <c r="C3762" s="3" t="s">
        <v>6145</v>
      </c>
      <c r="D3762" s="3" t="s">
        <v>6814</v>
      </c>
      <c r="E3762" s="3" t="s">
        <v>3946</v>
      </c>
      <c r="F3762" s="3" t="s">
        <v>10875</v>
      </c>
      <c r="G3762" s="21">
        <v>5</v>
      </c>
      <c r="H3762" s="8" t="s">
        <v>12710</v>
      </c>
      <c r="I3762" s="3" t="s">
        <v>12351</v>
      </c>
      <c r="J3762" s="3" t="s">
        <v>12555</v>
      </c>
      <c r="K3762" s="7">
        <v>0</v>
      </c>
      <c r="L3762" s="3" t="s">
        <v>5458</v>
      </c>
      <c r="M3762" s="7">
        <v>1104</v>
      </c>
      <c r="N3762" s="3" t="s">
        <v>19</v>
      </c>
      <c r="O3762" s="3" t="s">
        <v>5462</v>
      </c>
      <c r="P3762" s="8" t="s">
        <v>12715</v>
      </c>
      <c r="Q3762" s="8" t="s">
        <v>12717</v>
      </c>
      <c r="R3762" s="4">
        <v>1</v>
      </c>
      <c r="S3762" s="4" t="s">
        <v>5629</v>
      </c>
      <c r="T3762" s="4">
        <v>5</v>
      </c>
      <c r="U3762" s="7" t="s">
        <v>9236</v>
      </c>
      <c r="V3762" s="7">
        <v>42</v>
      </c>
      <c r="W3762" s="3" t="s">
        <v>7180</v>
      </c>
      <c r="X3762" s="6">
        <v>4203</v>
      </c>
      <c r="Y3762" s="3" t="s">
        <v>7274</v>
      </c>
      <c r="Z3762" s="6">
        <v>4203004</v>
      </c>
      <c r="AA3762" s="3" t="s">
        <v>8597</v>
      </c>
      <c r="AB3762" s="6">
        <v>42030040006</v>
      </c>
      <c r="AC3762" s="3" t="s">
        <v>10783</v>
      </c>
      <c r="AD3762" s="5">
        <v>6911460</v>
      </c>
      <c r="AE3762" s="5">
        <v>0</v>
      </c>
      <c r="AF3762" s="5">
        <v>0</v>
      </c>
      <c r="AG3762" s="5">
        <v>0</v>
      </c>
      <c r="AH3762" s="5">
        <v>0</v>
      </c>
      <c r="AI3762" s="5">
        <v>0</v>
      </c>
      <c r="AJ3762" s="5">
        <v>0</v>
      </c>
      <c r="AK3762" s="5">
        <v>6911460</v>
      </c>
      <c r="AL3762" s="5">
        <v>0</v>
      </c>
      <c r="AM3762" s="5">
        <v>0</v>
      </c>
      <c r="AN3762" s="5">
        <v>0</v>
      </c>
      <c r="AO3762" s="5">
        <v>0</v>
      </c>
      <c r="AP3762" s="5">
        <v>0</v>
      </c>
      <c r="AQ3762" s="5">
        <v>0</v>
      </c>
      <c r="AR3762" s="5">
        <v>6911460</v>
      </c>
    </row>
    <row r="3763" spans="1:44" x14ac:dyDescent="0.25">
      <c r="A3763" s="6">
        <v>4162</v>
      </c>
      <c r="B3763" s="3" t="s">
        <v>5448</v>
      </c>
      <c r="C3763" s="3" t="s">
        <v>6145</v>
      </c>
      <c r="D3763" s="3" t="s">
        <v>6814</v>
      </c>
      <c r="E3763" s="3" t="s">
        <v>3947</v>
      </c>
      <c r="F3763" s="3" t="s">
        <v>10876</v>
      </c>
      <c r="G3763" s="21">
        <v>5</v>
      </c>
      <c r="H3763" s="8" t="s">
        <v>12710</v>
      </c>
      <c r="I3763" s="3" t="s">
        <v>12354</v>
      </c>
      <c r="J3763" s="3" t="s">
        <v>12558</v>
      </c>
      <c r="K3763" s="7">
        <v>0</v>
      </c>
      <c r="L3763" s="3" t="s">
        <v>5458</v>
      </c>
      <c r="M3763" s="7">
        <v>1104</v>
      </c>
      <c r="N3763" s="3" t="s">
        <v>19</v>
      </c>
      <c r="O3763" s="3" t="s">
        <v>5462</v>
      </c>
      <c r="P3763" s="8" t="s">
        <v>12715</v>
      </c>
      <c r="Q3763" s="8" t="s">
        <v>12717</v>
      </c>
      <c r="R3763" s="4">
        <v>1</v>
      </c>
      <c r="S3763" s="4" t="s">
        <v>5629</v>
      </c>
      <c r="T3763" s="4">
        <v>5</v>
      </c>
      <c r="U3763" s="7" t="s">
        <v>9236</v>
      </c>
      <c r="V3763" s="7">
        <v>42</v>
      </c>
      <c r="W3763" s="3" t="s">
        <v>7180</v>
      </c>
      <c r="X3763" s="6">
        <v>4203</v>
      </c>
      <c r="Y3763" s="3" t="s">
        <v>7274</v>
      </c>
      <c r="Z3763" s="6">
        <v>4203004</v>
      </c>
      <c r="AA3763" s="3" t="s">
        <v>8597</v>
      </c>
      <c r="AB3763" s="6">
        <v>42030040006</v>
      </c>
      <c r="AC3763" s="3" t="s">
        <v>10783</v>
      </c>
      <c r="AD3763" s="5">
        <v>70582497</v>
      </c>
      <c r="AE3763" s="5">
        <v>0</v>
      </c>
      <c r="AF3763" s="5">
        <v>0</v>
      </c>
      <c r="AG3763" s="5">
        <v>0</v>
      </c>
      <c r="AH3763" s="5">
        <v>0</v>
      </c>
      <c r="AI3763" s="5">
        <v>0</v>
      </c>
      <c r="AJ3763" s="5">
        <v>0</v>
      </c>
      <c r="AK3763" s="5">
        <v>70582497</v>
      </c>
      <c r="AL3763" s="5">
        <v>0</v>
      </c>
      <c r="AM3763" s="5">
        <v>0</v>
      </c>
      <c r="AN3763" s="5">
        <v>0</v>
      </c>
      <c r="AO3763" s="5">
        <v>0</v>
      </c>
      <c r="AP3763" s="5">
        <v>0</v>
      </c>
      <c r="AQ3763" s="5">
        <v>0</v>
      </c>
      <c r="AR3763" s="5">
        <v>70582497</v>
      </c>
    </row>
    <row r="3764" spans="1:44" x14ac:dyDescent="0.25">
      <c r="A3764" s="6">
        <v>4162</v>
      </c>
      <c r="B3764" s="3" t="s">
        <v>5448</v>
      </c>
      <c r="C3764" s="3" t="s">
        <v>6145</v>
      </c>
      <c r="D3764" s="3" t="s">
        <v>6814</v>
      </c>
      <c r="E3764" s="3" t="s">
        <v>3948</v>
      </c>
      <c r="F3764" s="3" t="s">
        <v>10877</v>
      </c>
      <c r="G3764" s="21">
        <v>5</v>
      </c>
      <c r="H3764" s="8" t="s">
        <v>12710</v>
      </c>
      <c r="I3764" s="3" t="s">
        <v>12354</v>
      </c>
      <c r="J3764" s="3" t="s">
        <v>12558</v>
      </c>
      <c r="K3764" s="7">
        <v>0</v>
      </c>
      <c r="L3764" s="3" t="s">
        <v>5458</v>
      </c>
      <c r="M3764" s="7">
        <v>1104</v>
      </c>
      <c r="N3764" s="3" t="s">
        <v>19</v>
      </c>
      <c r="O3764" s="3" t="s">
        <v>5462</v>
      </c>
      <c r="P3764" s="8" t="s">
        <v>12715</v>
      </c>
      <c r="Q3764" s="8" t="s">
        <v>12717</v>
      </c>
      <c r="R3764" s="4">
        <v>1</v>
      </c>
      <c r="S3764" s="4" t="s">
        <v>5629</v>
      </c>
      <c r="T3764" s="4">
        <v>5</v>
      </c>
      <c r="U3764" s="7" t="s">
        <v>9236</v>
      </c>
      <c r="V3764" s="7">
        <v>42</v>
      </c>
      <c r="W3764" s="3" t="s">
        <v>7180</v>
      </c>
      <c r="X3764" s="6">
        <v>4203</v>
      </c>
      <c r="Y3764" s="3" t="s">
        <v>7274</v>
      </c>
      <c r="Z3764" s="6">
        <v>4203004</v>
      </c>
      <c r="AA3764" s="3" t="s">
        <v>8597</v>
      </c>
      <c r="AB3764" s="6">
        <v>42030040006</v>
      </c>
      <c r="AC3764" s="3" t="s">
        <v>10783</v>
      </c>
      <c r="AD3764" s="5">
        <v>25760158</v>
      </c>
      <c r="AE3764" s="5">
        <v>0</v>
      </c>
      <c r="AF3764" s="5">
        <v>0</v>
      </c>
      <c r="AG3764" s="5">
        <v>0</v>
      </c>
      <c r="AH3764" s="5">
        <v>0</v>
      </c>
      <c r="AI3764" s="5">
        <v>0</v>
      </c>
      <c r="AJ3764" s="5">
        <v>0</v>
      </c>
      <c r="AK3764" s="5">
        <v>25760158</v>
      </c>
      <c r="AL3764" s="5">
        <v>0</v>
      </c>
      <c r="AM3764" s="5">
        <v>0</v>
      </c>
      <c r="AN3764" s="5">
        <v>0</v>
      </c>
      <c r="AO3764" s="5">
        <v>0</v>
      </c>
      <c r="AP3764" s="5">
        <v>0</v>
      </c>
      <c r="AQ3764" s="5">
        <v>0</v>
      </c>
      <c r="AR3764" s="5">
        <v>25760158</v>
      </c>
    </row>
    <row r="3765" spans="1:44" x14ac:dyDescent="0.25">
      <c r="A3765" s="6">
        <v>4162</v>
      </c>
      <c r="B3765" s="3" t="s">
        <v>5448</v>
      </c>
      <c r="C3765" s="3" t="s">
        <v>6145</v>
      </c>
      <c r="D3765" s="3" t="s">
        <v>6814</v>
      </c>
      <c r="E3765" s="3" t="s">
        <v>3949</v>
      </c>
      <c r="F3765" s="3" t="s">
        <v>10878</v>
      </c>
      <c r="G3765" s="21">
        <v>5</v>
      </c>
      <c r="H3765" s="8" t="s">
        <v>12710</v>
      </c>
      <c r="I3765" s="3" t="s">
        <v>12354</v>
      </c>
      <c r="J3765" s="3" t="s">
        <v>12558</v>
      </c>
      <c r="K3765" s="7">
        <v>0</v>
      </c>
      <c r="L3765" s="3" t="s">
        <v>5458</v>
      </c>
      <c r="M3765" s="7">
        <v>1104</v>
      </c>
      <c r="N3765" s="3" t="s">
        <v>19</v>
      </c>
      <c r="O3765" s="3" t="s">
        <v>5462</v>
      </c>
      <c r="P3765" s="8" t="s">
        <v>12715</v>
      </c>
      <c r="Q3765" s="8" t="s">
        <v>12717</v>
      </c>
      <c r="R3765" s="4">
        <v>1</v>
      </c>
      <c r="S3765" s="4" t="s">
        <v>5629</v>
      </c>
      <c r="T3765" s="4">
        <v>5</v>
      </c>
      <c r="U3765" s="7" t="s">
        <v>9236</v>
      </c>
      <c r="V3765" s="7">
        <v>42</v>
      </c>
      <c r="W3765" s="3" t="s">
        <v>7180</v>
      </c>
      <c r="X3765" s="6">
        <v>4203</v>
      </c>
      <c r="Y3765" s="3" t="s">
        <v>7274</v>
      </c>
      <c r="Z3765" s="6">
        <v>4203004</v>
      </c>
      <c r="AA3765" s="3" t="s">
        <v>8597</v>
      </c>
      <c r="AB3765" s="6">
        <v>42030040006</v>
      </c>
      <c r="AC3765" s="3" t="s">
        <v>10783</v>
      </c>
      <c r="AD3765" s="5">
        <v>114326839</v>
      </c>
      <c r="AE3765" s="5">
        <v>0</v>
      </c>
      <c r="AF3765" s="5">
        <v>0</v>
      </c>
      <c r="AG3765" s="5">
        <v>0</v>
      </c>
      <c r="AH3765" s="5">
        <v>0</v>
      </c>
      <c r="AI3765" s="5">
        <v>0</v>
      </c>
      <c r="AJ3765" s="5">
        <v>0</v>
      </c>
      <c r="AK3765" s="5">
        <v>114326839</v>
      </c>
      <c r="AL3765" s="5">
        <v>0</v>
      </c>
      <c r="AM3765" s="5">
        <v>0</v>
      </c>
      <c r="AN3765" s="5">
        <v>0</v>
      </c>
      <c r="AO3765" s="5">
        <v>0</v>
      </c>
      <c r="AP3765" s="5">
        <v>0</v>
      </c>
      <c r="AQ3765" s="5">
        <v>0</v>
      </c>
      <c r="AR3765" s="5">
        <v>114326839</v>
      </c>
    </row>
    <row r="3766" spans="1:44" x14ac:dyDescent="0.25">
      <c r="A3766" s="6">
        <v>4162</v>
      </c>
      <c r="B3766" s="3" t="s">
        <v>5448</v>
      </c>
      <c r="C3766" s="3" t="s">
        <v>6145</v>
      </c>
      <c r="D3766" s="3" t="s">
        <v>6814</v>
      </c>
      <c r="E3766" s="3" t="s">
        <v>3950</v>
      </c>
      <c r="F3766" s="3" t="s">
        <v>10879</v>
      </c>
      <c r="G3766" s="21">
        <v>5</v>
      </c>
      <c r="H3766" s="8" t="s">
        <v>12710</v>
      </c>
      <c r="I3766" s="3" t="s">
        <v>12354</v>
      </c>
      <c r="J3766" s="3" t="s">
        <v>12558</v>
      </c>
      <c r="K3766" s="7">
        <v>0</v>
      </c>
      <c r="L3766" s="3" t="s">
        <v>5458</v>
      </c>
      <c r="M3766" s="7">
        <v>1104</v>
      </c>
      <c r="N3766" s="3" t="s">
        <v>19</v>
      </c>
      <c r="O3766" s="3" t="s">
        <v>5462</v>
      </c>
      <c r="P3766" s="8" t="s">
        <v>12715</v>
      </c>
      <c r="Q3766" s="8" t="s">
        <v>12717</v>
      </c>
      <c r="R3766" s="4">
        <v>1</v>
      </c>
      <c r="S3766" s="4" t="s">
        <v>5629</v>
      </c>
      <c r="T3766" s="4">
        <v>5</v>
      </c>
      <c r="U3766" s="7" t="s">
        <v>9236</v>
      </c>
      <c r="V3766" s="7">
        <v>42</v>
      </c>
      <c r="W3766" s="3" t="s">
        <v>7180</v>
      </c>
      <c r="X3766" s="6">
        <v>4203</v>
      </c>
      <c r="Y3766" s="3" t="s">
        <v>7274</v>
      </c>
      <c r="Z3766" s="6">
        <v>4203004</v>
      </c>
      <c r="AA3766" s="3" t="s">
        <v>8597</v>
      </c>
      <c r="AB3766" s="6">
        <v>42030040006</v>
      </c>
      <c r="AC3766" s="3" t="s">
        <v>10783</v>
      </c>
      <c r="AD3766" s="5">
        <v>12120794</v>
      </c>
      <c r="AE3766" s="5">
        <v>0</v>
      </c>
      <c r="AF3766" s="5">
        <v>0</v>
      </c>
      <c r="AG3766" s="5">
        <v>0</v>
      </c>
      <c r="AH3766" s="5">
        <v>0</v>
      </c>
      <c r="AI3766" s="5">
        <v>0</v>
      </c>
      <c r="AJ3766" s="5">
        <v>0</v>
      </c>
      <c r="AK3766" s="5">
        <v>12120794</v>
      </c>
      <c r="AL3766" s="5">
        <v>0</v>
      </c>
      <c r="AM3766" s="5">
        <v>0</v>
      </c>
      <c r="AN3766" s="5">
        <v>0</v>
      </c>
      <c r="AO3766" s="5">
        <v>0</v>
      </c>
      <c r="AP3766" s="5">
        <v>0</v>
      </c>
      <c r="AQ3766" s="5">
        <v>0</v>
      </c>
      <c r="AR3766" s="5">
        <v>12120794</v>
      </c>
    </row>
    <row r="3767" spans="1:44" x14ac:dyDescent="0.25">
      <c r="A3767" s="6">
        <v>4162</v>
      </c>
      <c r="B3767" s="3" t="s">
        <v>5448</v>
      </c>
      <c r="C3767" s="3" t="s">
        <v>6145</v>
      </c>
      <c r="D3767" s="3" t="s">
        <v>6814</v>
      </c>
      <c r="E3767" s="3" t="s">
        <v>3951</v>
      </c>
      <c r="F3767" s="3" t="s">
        <v>10880</v>
      </c>
      <c r="G3767" s="21">
        <v>5</v>
      </c>
      <c r="H3767" s="8" t="s">
        <v>12710</v>
      </c>
      <c r="I3767" s="3" t="s">
        <v>12351</v>
      </c>
      <c r="J3767" s="3" t="s">
        <v>12555</v>
      </c>
      <c r="K3767" s="7">
        <v>0</v>
      </c>
      <c r="L3767" s="3" t="s">
        <v>5458</v>
      </c>
      <c r="M3767" s="7">
        <v>1104</v>
      </c>
      <c r="N3767" s="3" t="s">
        <v>19</v>
      </c>
      <c r="O3767" s="3" t="s">
        <v>5462</v>
      </c>
      <c r="P3767" s="8" t="s">
        <v>12715</v>
      </c>
      <c r="Q3767" s="8" t="s">
        <v>12717</v>
      </c>
      <c r="R3767" s="4">
        <v>1</v>
      </c>
      <c r="S3767" s="4" t="s">
        <v>5629</v>
      </c>
      <c r="T3767" s="4">
        <v>5</v>
      </c>
      <c r="U3767" s="7" t="s">
        <v>9236</v>
      </c>
      <c r="V3767" s="7">
        <v>42</v>
      </c>
      <c r="W3767" s="3" t="s">
        <v>7180</v>
      </c>
      <c r="X3767" s="6">
        <v>4203</v>
      </c>
      <c r="Y3767" s="3" t="s">
        <v>7274</v>
      </c>
      <c r="Z3767" s="6">
        <v>4203004</v>
      </c>
      <c r="AA3767" s="3" t="s">
        <v>8597</v>
      </c>
      <c r="AB3767" s="6">
        <v>42030040006</v>
      </c>
      <c r="AC3767" s="3" t="s">
        <v>10783</v>
      </c>
      <c r="AD3767" s="5">
        <v>15595321</v>
      </c>
      <c r="AE3767" s="5">
        <v>0</v>
      </c>
      <c r="AF3767" s="5">
        <v>0</v>
      </c>
      <c r="AG3767" s="5">
        <v>0</v>
      </c>
      <c r="AH3767" s="5">
        <v>0</v>
      </c>
      <c r="AI3767" s="5">
        <v>0</v>
      </c>
      <c r="AJ3767" s="5">
        <v>0</v>
      </c>
      <c r="AK3767" s="5">
        <v>15595321</v>
      </c>
      <c r="AL3767" s="5">
        <v>0</v>
      </c>
      <c r="AM3767" s="5">
        <v>0</v>
      </c>
      <c r="AN3767" s="5">
        <v>0</v>
      </c>
      <c r="AO3767" s="5">
        <v>0</v>
      </c>
      <c r="AP3767" s="5">
        <v>0</v>
      </c>
      <c r="AQ3767" s="5">
        <v>0</v>
      </c>
      <c r="AR3767" s="5">
        <v>15595321</v>
      </c>
    </row>
    <row r="3768" spans="1:44" x14ac:dyDescent="0.25">
      <c r="A3768" s="6">
        <v>4162</v>
      </c>
      <c r="B3768" s="3" t="s">
        <v>5448</v>
      </c>
      <c r="C3768" s="3" t="s">
        <v>6146</v>
      </c>
      <c r="D3768" s="3" t="s">
        <v>6815</v>
      </c>
      <c r="E3768" s="3" t="s">
        <v>3952</v>
      </c>
      <c r="F3768" s="3" t="s">
        <v>10881</v>
      </c>
      <c r="G3768" s="21">
        <v>5</v>
      </c>
      <c r="H3768" s="8" t="s">
        <v>12710</v>
      </c>
      <c r="I3768" s="3" t="s">
        <v>12354</v>
      </c>
      <c r="J3768" s="3" t="s">
        <v>12558</v>
      </c>
      <c r="K3768" s="7">
        <v>0</v>
      </c>
      <c r="L3768" s="3" t="s">
        <v>5458</v>
      </c>
      <c r="M3768" s="7">
        <v>1104</v>
      </c>
      <c r="N3768" s="3" t="s">
        <v>19</v>
      </c>
      <c r="O3768" s="3" t="s">
        <v>5462</v>
      </c>
      <c r="P3768" s="8" t="s">
        <v>12715</v>
      </c>
      <c r="Q3768" s="8" t="s">
        <v>12717</v>
      </c>
      <c r="R3768" s="4">
        <v>1</v>
      </c>
      <c r="S3768" s="4" t="s">
        <v>5629</v>
      </c>
      <c r="T3768" s="4">
        <v>11</v>
      </c>
      <c r="U3768" s="7" t="s">
        <v>10313</v>
      </c>
      <c r="V3768" s="7">
        <v>42</v>
      </c>
      <c r="W3768" s="3" t="s">
        <v>7180</v>
      </c>
      <c r="X3768" s="6">
        <v>4203</v>
      </c>
      <c r="Y3768" s="3" t="s">
        <v>7274</v>
      </c>
      <c r="Z3768" s="6">
        <v>4203004</v>
      </c>
      <c r="AA3768" s="3" t="s">
        <v>8597</v>
      </c>
      <c r="AB3768" s="6">
        <v>42030040006</v>
      </c>
      <c r="AC3768" s="3" t="s">
        <v>10783</v>
      </c>
      <c r="AD3768" s="5">
        <v>119122517</v>
      </c>
      <c r="AE3768" s="5">
        <v>0</v>
      </c>
      <c r="AF3768" s="5">
        <v>0</v>
      </c>
      <c r="AG3768" s="5">
        <v>0</v>
      </c>
      <c r="AH3768" s="5">
        <v>0</v>
      </c>
      <c r="AI3768" s="5">
        <v>0</v>
      </c>
      <c r="AJ3768" s="5">
        <v>0</v>
      </c>
      <c r="AK3768" s="5">
        <v>119122517</v>
      </c>
      <c r="AL3768" s="5">
        <v>0</v>
      </c>
      <c r="AM3768" s="5">
        <v>0</v>
      </c>
      <c r="AN3768" s="5">
        <v>0</v>
      </c>
      <c r="AO3768" s="5">
        <v>0</v>
      </c>
      <c r="AP3768" s="5">
        <v>0</v>
      </c>
      <c r="AQ3768" s="5">
        <v>0</v>
      </c>
      <c r="AR3768" s="5">
        <v>119122517</v>
      </c>
    </row>
    <row r="3769" spans="1:44" x14ac:dyDescent="0.25">
      <c r="A3769" s="6">
        <v>4162</v>
      </c>
      <c r="B3769" s="3" t="s">
        <v>5448</v>
      </c>
      <c r="C3769" s="3" t="s">
        <v>6146</v>
      </c>
      <c r="D3769" s="3" t="s">
        <v>6815</v>
      </c>
      <c r="E3769" s="3" t="s">
        <v>3953</v>
      </c>
      <c r="F3769" s="3" t="s">
        <v>10882</v>
      </c>
      <c r="G3769" s="21">
        <v>5</v>
      </c>
      <c r="H3769" s="8" t="s">
        <v>12710</v>
      </c>
      <c r="I3769" s="3" t="s">
        <v>12354</v>
      </c>
      <c r="J3769" s="3" t="s">
        <v>12558</v>
      </c>
      <c r="K3769" s="7">
        <v>0</v>
      </c>
      <c r="L3769" s="3" t="s">
        <v>5458</v>
      </c>
      <c r="M3769" s="7">
        <v>1104</v>
      </c>
      <c r="N3769" s="3" t="s">
        <v>19</v>
      </c>
      <c r="O3769" s="3" t="s">
        <v>5462</v>
      </c>
      <c r="P3769" s="8" t="s">
        <v>12715</v>
      </c>
      <c r="Q3769" s="8" t="s">
        <v>12717</v>
      </c>
      <c r="R3769" s="4">
        <v>1</v>
      </c>
      <c r="S3769" s="4" t="s">
        <v>5629</v>
      </c>
      <c r="T3769" s="4">
        <v>11</v>
      </c>
      <c r="U3769" s="7" t="s">
        <v>10313</v>
      </c>
      <c r="V3769" s="7">
        <v>42</v>
      </c>
      <c r="W3769" s="3" t="s">
        <v>7180</v>
      </c>
      <c r="X3769" s="6">
        <v>4203</v>
      </c>
      <c r="Y3769" s="3" t="s">
        <v>7274</v>
      </c>
      <c r="Z3769" s="6">
        <v>4203004</v>
      </c>
      <c r="AA3769" s="3" t="s">
        <v>8597</v>
      </c>
      <c r="AB3769" s="6">
        <v>42030040006</v>
      </c>
      <c r="AC3769" s="3" t="s">
        <v>10783</v>
      </c>
      <c r="AD3769" s="5">
        <v>41271913</v>
      </c>
      <c r="AE3769" s="5">
        <v>0</v>
      </c>
      <c r="AF3769" s="5">
        <v>0</v>
      </c>
      <c r="AG3769" s="5">
        <v>0</v>
      </c>
      <c r="AH3769" s="5">
        <v>0</v>
      </c>
      <c r="AI3769" s="5">
        <v>0</v>
      </c>
      <c r="AJ3769" s="5">
        <v>0</v>
      </c>
      <c r="AK3769" s="5">
        <v>41271913</v>
      </c>
      <c r="AL3769" s="5">
        <v>0</v>
      </c>
      <c r="AM3769" s="5">
        <v>0</v>
      </c>
      <c r="AN3769" s="5">
        <v>0</v>
      </c>
      <c r="AO3769" s="5">
        <v>0</v>
      </c>
      <c r="AP3769" s="5">
        <v>0</v>
      </c>
      <c r="AQ3769" s="5">
        <v>0</v>
      </c>
      <c r="AR3769" s="5">
        <v>41271913</v>
      </c>
    </row>
    <row r="3770" spans="1:44" x14ac:dyDescent="0.25">
      <c r="A3770" s="6">
        <v>4162</v>
      </c>
      <c r="B3770" s="3" t="s">
        <v>5448</v>
      </c>
      <c r="C3770" s="3" t="s">
        <v>6146</v>
      </c>
      <c r="D3770" s="3" t="s">
        <v>6815</v>
      </c>
      <c r="E3770" s="3" t="s">
        <v>3954</v>
      </c>
      <c r="F3770" s="3" t="s">
        <v>10883</v>
      </c>
      <c r="G3770" s="21">
        <v>5</v>
      </c>
      <c r="H3770" s="8" t="s">
        <v>12710</v>
      </c>
      <c r="I3770" s="3" t="s">
        <v>12354</v>
      </c>
      <c r="J3770" s="3" t="s">
        <v>12558</v>
      </c>
      <c r="K3770" s="7">
        <v>0</v>
      </c>
      <c r="L3770" s="3" t="s">
        <v>5458</v>
      </c>
      <c r="M3770" s="7">
        <v>1104</v>
      </c>
      <c r="N3770" s="3" t="s">
        <v>19</v>
      </c>
      <c r="O3770" s="3" t="s">
        <v>5462</v>
      </c>
      <c r="P3770" s="8" t="s">
        <v>12715</v>
      </c>
      <c r="Q3770" s="8" t="s">
        <v>12717</v>
      </c>
      <c r="R3770" s="4">
        <v>1</v>
      </c>
      <c r="S3770" s="4" t="s">
        <v>5629</v>
      </c>
      <c r="T3770" s="4">
        <v>11</v>
      </c>
      <c r="U3770" s="7" t="s">
        <v>10313</v>
      </c>
      <c r="V3770" s="7">
        <v>42</v>
      </c>
      <c r="W3770" s="3" t="s">
        <v>7180</v>
      </c>
      <c r="X3770" s="6">
        <v>4203</v>
      </c>
      <c r="Y3770" s="3" t="s">
        <v>7274</v>
      </c>
      <c r="Z3770" s="6">
        <v>4203004</v>
      </c>
      <c r="AA3770" s="3" t="s">
        <v>8597</v>
      </c>
      <c r="AB3770" s="6">
        <v>42030040006</v>
      </c>
      <c r="AC3770" s="3" t="s">
        <v>10783</v>
      </c>
      <c r="AD3770" s="5">
        <v>86315769</v>
      </c>
      <c r="AE3770" s="5">
        <v>0</v>
      </c>
      <c r="AF3770" s="5">
        <v>0</v>
      </c>
      <c r="AG3770" s="5">
        <v>0</v>
      </c>
      <c r="AH3770" s="5">
        <v>0</v>
      </c>
      <c r="AI3770" s="5">
        <v>0</v>
      </c>
      <c r="AJ3770" s="5">
        <v>0</v>
      </c>
      <c r="AK3770" s="5">
        <v>86315769</v>
      </c>
      <c r="AL3770" s="5">
        <v>0</v>
      </c>
      <c r="AM3770" s="5">
        <v>0</v>
      </c>
      <c r="AN3770" s="5">
        <v>0</v>
      </c>
      <c r="AO3770" s="5">
        <v>0</v>
      </c>
      <c r="AP3770" s="5">
        <v>0</v>
      </c>
      <c r="AQ3770" s="5">
        <v>0</v>
      </c>
      <c r="AR3770" s="5">
        <v>86315769</v>
      </c>
    </row>
    <row r="3771" spans="1:44" x14ac:dyDescent="0.25">
      <c r="A3771" s="6">
        <v>4162</v>
      </c>
      <c r="B3771" s="3" t="s">
        <v>5448</v>
      </c>
      <c r="C3771" s="3" t="s">
        <v>6146</v>
      </c>
      <c r="D3771" s="3" t="s">
        <v>6815</v>
      </c>
      <c r="E3771" s="3" t="s">
        <v>3955</v>
      </c>
      <c r="F3771" s="3" t="s">
        <v>10884</v>
      </c>
      <c r="G3771" s="21">
        <v>5</v>
      </c>
      <c r="H3771" s="8" t="s">
        <v>12710</v>
      </c>
      <c r="I3771" s="3" t="s">
        <v>12354</v>
      </c>
      <c r="J3771" s="3" t="s">
        <v>12558</v>
      </c>
      <c r="K3771" s="7">
        <v>0</v>
      </c>
      <c r="L3771" s="3" t="s">
        <v>5458</v>
      </c>
      <c r="M3771" s="7">
        <v>1104</v>
      </c>
      <c r="N3771" s="3" t="s">
        <v>19</v>
      </c>
      <c r="O3771" s="3" t="s">
        <v>5462</v>
      </c>
      <c r="P3771" s="8" t="s">
        <v>12715</v>
      </c>
      <c r="Q3771" s="8" t="s">
        <v>12717</v>
      </c>
      <c r="R3771" s="4">
        <v>1</v>
      </c>
      <c r="S3771" s="4" t="s">
        <v>5629</v>
      </c>
      <c r="T3771" s="4">
        <v>11</v>
      </c>
      <c r="U3771" s="7" t="s">
        <v>10313</v>
      </c>
      <c r="V3771" s="7">
        <v>42</v>
      </c>
      <c r="W3771" s="3" t="s">
        <v>7180</v>
      </c>
      <c r="X3771" s="6">
        <v>4203</v>
      </c>
      <c r="Y3771" s="3" t="s">
        <v>7274</v>
      </c>
      <c r="Z3771" s="6">
        <v>4203004</v>
      </c>
      <c r="AA3771" s="3" t="s">
        <v>8597</v>
      </c>
      <c r="AB3771" s="6">
        <v>42030040006</v>
      </c>
      <c r="AC3771" s="3" t="s">
        <v>10783</v>
      </c>
      <c r="AD3771" s="5">
        <v>81216734</v>
      </c>
      <c r="AE3771" s="5">
        <v>0</v>
      </c>
      <c r="AF3771" s="5">
        <v>0</v>
      </c>
      <c r="AG3771" s="5">
        <v>0</v>
      </c>
      <c r="AH3771" s="5">
        <v>0</v>
      </c>
      <c r="AI3771" s="5">
        <v>0</v>
      </c>
      <c r="AJ3771" s="5">
        <v>0</v>
      </c>
      <c r="AK3771" s="5">
        <v>81216734</v>
      </c>
      <c r="AL3771" s="5">
        <v>0</v>
      </c>
      <c r="AM3771" s="5">
        <v>0</v>
      </c>
      <c r="AN3771" s="5">
        <v>0</v>
      </c>
      <c r="AO3771" s="5">
        <v>0</v>
      </c>
      <c r="AP3771" s="5">
        <v>0</v>
      </c>
      <c r="AQ3771" s="5">
        <v>0</v>
      </c>
      <c r="AR3771" s="5">
        <v>81216734</v>
      </c>
    </row>
    <row r="3772" spans="1:44" x14ac:dyDescent="0.25">
      <c r="A3772" s="6">
        <v>4162</v>
      </c>
      <c r="B3772" s="3" t="s">
        <v>5448</v>
      </c>
      <c r="C3772" s="3" t="s">
        <v>6146</v>
      </c>
      <c r="D3772" s="3" t="s">
        <v>6815</v>
      </c>
      <c r="E3772" s="3" t="s">
        <v>3956</v>
      </c>
      <c r="F3772" s="3" t="s">
        <v>10885</v>
      </c>
      <c r="G3772" s="21">
        <v>5</v>
      </c>
      <c r="H3772" s="8" t="s">
        <v>12710</v>
      </c>
      <c r="I3772" s="3" t="s">
        <v>12354</v>
      </c>
      <c r="J3772" s="3" t="s">
        <v>12558</v>
      </c>
      <c r="K3772" s="7">
        <v>0</v>
      </c>
      <c r="L3772" s="3" t="s">
        <v>5458</v>
      </c>
      <c r="M3772" s="7">
        <v>1104</v>
      </c>
      <c r="N3772" s="3" t="s">
        <v>19</v>
      </c>
      <c r="O3772" s="3" t="s">
        <v>5462</v>
      </c>
      <c r="P3772" s="8" t="s">
        <v>12715</v>
      </c>
      <c r="Q3772" s="8" t="s">
        <v>12717</v>
      </c>
      <c r="R3772" s="4">
        <v>1</v>
      </c>
      <c r="S3772" s="4" t="s">
        <v>5629</v>
      </c>
      <c r="T3772" s="4">
        <v>11</v>
      </c>
      <c r="U3772" s="7" t="s">
        <v>10313</v>
      </c>
      <c r="V3772" s="7">
        <v>42</v>
      </c>
      <c r="W3772" s="3" t="s">
        <v>7180</v>
      </c>
      <c r="X3772" s="6">
        <v>4203</v>
      </c>
      <c r="Y3772" s="3" t="s">
        <v>7274</v>
      </c>
      <c r="Z3772" s="6">
        <v>4203004</v>
      </c>
      <c r="AA3772" s="3" t="s">
        <v>8597</v>
      </c>
      <c r="AB3772" s="6">
        <v>42030040006</v>
      </c>
      <c r="AC3772" s="3" t="s">
        <v>10783</v>
      </c>
      <c r="AD3772" s="5">
        <v>3762300</v>
      </c>
      <c r="AE3772" s="5">
        <v>0</v>
      </c>
      <c r="AF3772" s="5">
        <v>0</v>
      </c>
      <c r="AG3772" s="5">
        <v>0</v>
      </c>
      <c r="AH3772" s="5">
        <v>0</v>
      </c>
      <c r="AI3772" s="5">
        <v>0</v>
      </c>
      <c r="AJ3772" s="5">
        <v>0</v>
      </c>
      <c r="AK3772" s="5">
        <v>3762300</v>
      </c>
      <c r="AL3772" s="5">
        <v>0</v>
      </c>
      <c r="AM3772" s="5">
        <v>0</v>
      </c>
      <c r="AN3772" s="5">
        <v>0</v>
      </c>
      <c r="AO3772" s="5">
        <v>0</v>
      </c>
      <c r="AP3772" s="5">
        <v>0</v>
      </c>
      <c r="AQ3772" s="5">
        <v>0</v>
      </c>
      <c r="AR3772" s="5">
        <v>3762300</v>
      </c>
    </row>
    <row r="3773" spans="1:44" x14ac:dyDescent="0.25">
      <c r="A3773" s="6">
        <v>4162</v>
      </c>
      <c r="B3773" s="3" t="s">
        <v>5448</v>
      </c>
      <c r="C3773" s="3" t="s">
        <v>6146</v>
      </c>
      <c r="D3773" s="3" t="s">
        <v>6815</v>
      </c>
      <c r="E3773" s="3" t="s">
        <v>3957</v>
      </c>
      <c r="F3773" s="3" t="s">
        <v>10886</v>
      </c>
      <c r="G3773" s="21">
        <v>5</v>
      </c>
      <c r="H3773" s="8" t="s">
        <v>12710</v>
      </c>
      <c r="I3773" s="3" t="s">
        <v>12354</v>
      </c>
      <c r="J3773" s="3" t="s">
        <v>12558</v>
      </c>
      <c r="K3773" s="7">
        <v>0</v>
      </c>
      <c r="L3773" s="3" t="s">
        <v>5458</v>
      </c>
      <c r="M3773" s="7">
        <v>1104</v>
      </c>
      <c r="N3773" s="3" t="s">
        <v>19</v>
      </c>
      <c r="O3773" s="3" t="s">
        <v>5462</v>
      </c>
      <c r="P3773" s="8" t="s">
        <v>12715</v>
      </c>
      <c r="Q3773" s="8" t="s">
        <v>12717</v>
      </c>
      <c r="R3773" s="4">
        <v>1</v>
      </c>
      <c r="S3773" s="4" t="s">
        <v>5629</v>
      </c>
      <c r="T3773" s="4">
        <v>11</v>
      </c>
      <c r="U3773" s="7" t="s">
        <v>10313</v>
      </c>
      <c r="V3773" s="7">
        <v>42</v>
      </c>
      <c r="W3773" s="3" t="s">
        <v>7180</v>
      </c>
      <c r="X3773" s="6">
        <v>4203</v>
      </c>
      <c r="Y3773" s="3" t="s">
        <v>7274</v>
      </c>
      <c r="Z3773" s="6">
        <v>4203004</v>
      </c>
      <c r="AA3773" s="3" t="s">
        <v>8597</v>
      </c>
      <c r="AB3773" s="6">
        <v>42030040006</v>
      </c>
      <c r="AC3773" s="3" t="s">
        <v>10783</v>
      </c>
      <c r="AD3773" s="5">
        <v>13292102</v>
      </c>
      <c r="AE3773" s="5">
        <v>0</v>
      </c>
      <c r="AF3773" s="5">
        <v>0</v>
      </c>
      <c r="AG3773" s="5">
        <v>0</v>
      </c>
      <c r="AH3773" s="5">
        <v>0</v>
      </c>
      <c r="AI3773" s="5">
        <v>0</v>
      </c>
      <c r="AJ3773" s="5">
        <v>0</v>
      </c>
      <c r="AK3773" s="5">
        <v>13292102</v>
      </c>
      <c r="AL3773" s="5">
        <v>0</v>
      </c>
      <c r="AM3773" s="5">
        <v>0</v>
      </c>
      <c r="AN3773" s="5">
        <v>0</v>
      </c>
      <c r="AO3773" s="5">
        <v>0</v>
      </c>
      <c r="AP3773" s="5">
        <v>0</v>
      </c>
      <c r="AQ3773" s="5">
        <v>0</v>
      </c>
      <c r="AR3773" s="5">
        <v>13292102</v>
      </c>
    </row>
    <row r="3774" spans="1:44" x14ac:dyDescent="0.25">
      <c r="A3774" s="6">
        <v>4162</v>
      </c>
      <c r="B3774" s="3" t="s">
        <v>5448</v>
      </c>
      <c r="C3774" s="3" t="s">
        <v>6146</v>
      </c>
      <c r="D3774" s="3" t="s">
        <v>6815</v>
      </c>
      <c r="E3774" s="3" t="s">
        <v>3958</v>
      </c>
      <c r="F3774" s="3" t="s">
        <v>10887</v>
      </c>
      <c r="G3774" s="21">
        <v>5</v>
      </c>
      <c r="H3774" s="8" t="s">
        <v>12710</v>
      </c>
      <c r="I3774" s="3" t="s">
        <v>12354</v>
      </c>
      <c r="J3774" s="3" t="s">
        <v>12558</v>
      </c>
      <c r="K3774" s="7">
        <v>0</v>
      </c>
      <c r="L3774" s="3" t="s">
        <v>5458</v>
      </c>
      <c r="M3774" s="7">
        <v>1104</v>
      </c>
      <c r="N3774" s="3" t="s">
        <v>19</v>
      </c>
      <c r="O3774" s="3" t="s">
        <v>5462</v>
      </c>
      <c r="P3774" s="8" t="s">
        <v>12715</v>
      </c>
      <c r="Q3774" s="8" t="s">
        <v>12717</v>
      </c>
      <c r="R3774" s="4">
        <v>1</v>
      </c>
      <c r="S3774" s="4" t="s">
        <v>5629</v>
      </c>
      <c r="T3774" s="4">
        <v>11</v>
      </c>
      <c r="U3774" s="7" t="s">
        <v>10313</v>
      </c>
      <c r="V3774" s="7">
        <v>42</v>
      </c>
      <c r="W3774" s="3" t="s">
        <v>7180</v>
      </c>
      <c r="X3774" s="6">
        <v>4203</v>
      </c>
      <c r="Y3774" s="3" t="s">
        <v>7274</v>
      </c>
      <c r="Z3774" s="6">
        <v>4203004</v>
      </c>
      <c r="AA3774" s="3" t="s">
        <v>8597</v>
      </c>
      <c r="AB3774" s="6">
        <v>42030040006</v>
      </c>
      <c r="AC3774" s="3" t="s">
        <v>10783</v>
      </c>
      <c r="AD3774" s="5">
        <v>50309971</v>
      </c>
      <c r="AE3774" s="5">
        <v>0</v>
      </c>
      <c r="AF3774" s="5">
        <v>0</v>
      </c>
      <c r="AG3774" s="5">
        <v>0</v>
      </c>
      <c r="AH3774" s="5">
        <v>0</v>
      </c>
      <c r="AI3774" s="5">
        <v>0</v>
      </c>
      <c r="AJ3774" s="5">
        <v>0</v>
      </c>
      <c r="AK3774" s="5">
        <v>50309971</v>
      </c>
      <c r="AL3774" s="5">
        <v>0</v>
      </c>
      <c r="AM3774" s="5">
        <v>0</v>
      </c>
      <c r="AN3774" s="5">
        <v>0</v>
      </c>
      <c r="AO3774" s="5">
        <v>0</v>
      </c>
      <c r="AP3774" s="5">
        <v>0</v>
      </c>
      <c r="AQ3774" s="5">
        <v>0</v>
      </c>
      <c r="AR3774" s="5">
        <v>50309971</v>
      </c>
    </row>
    <row r="3775" spans="1:44" x14ac:dyDescent="0.25">
      <c r="A3775" s="6">
        <v>4162</v>
      </c>
      <c r="B3775" s="3" t="s">
        <v>5448</v>
      </c>
      <c r="C3775" s="3" t="s">
        <v>6146</v>
      </c>
      <c r="D3775" s="3" t="s">
        <v>6815</v>
      </c>
      <c r="E3775" s="3" t="s">
        <v>3959</v>
      </c>
      <c r="F3775" s="3" t="s">
        <v>10888</v>
      </c>
      <c r="G3775" s="21">
        <v>5</v>
      </c>
      <c r="H3775" s="8" t="s">
        <v>12710</v>
      </c>
      <c r="I3775" s="3" t="s">
        <v>12351</v>
      </c>
      <c r="J3775" s="3" t="s">
        <v>12555</v>
      </c>
      <c r="K3775" s="7">
        <v>0</v>
      </c>
      <c r="L3775" s="3" t="s">
        <v>5458</v>
      </c>
      <c r="M3775" s="7">
        <v>1104</v>
      </c>
      <c r="N3775" s="3" t="s">
        <v>19</v>
      </c>
      <c r="O3775" s="3" t="s">
        <v>5462</v>
      </c>
      <c r="P3775" s="8" t="s">
        <v>12715</v>
      </c>
      <c r="Q3775" s="8" t="s">
        <v>12717</v>
      </c>
      <c r="R3775" s="4">
        <v>1</v>
      </c>
      <c r="S3775" s="4" t="s">
        <v>5629</v>
      </c>
      <c r="T3775" s="4">
        <v>11</v>
      </c>
      <c r="U3775" s="7" t="s">
        <v>10313</v>
      </c>
      <c r="V3775" s="7">
        <v>42</v>
      </c>
      <c r="W3775" s="3" t="s">
        <v>7180</v>
      </c>
      <c r="X3775" s="6">
        <v>4203</v>
      </c>
      <c r="Y3775" s="3" t="s">
        <v>7274</v>
      </c>
      <c r="Z3775" s="6">
        <v>4203004</v>
      </c>
      <c r="AA3775" s="3" t="s">
        <v>8597</v>
      </c>
      <c r="AB3775" s="6">
        <v>42030040006</v>
      </c>
      <c r="AC3775" s="3" t="s">
        <v>10783</v>
      </c>
      <c r="AD3775" s="5">
        <v>27670391</v>
      </c>
      <c r="AE3775" s="5">
        <v>0</v>
      </c>
      <c r="AF3775" s="5">
        <v>0</v>
      </c>
      <c r="AG3775" s="5">
        <v>0</v>
      </c>
      <c r="AH3775" s="5">
        <v>0</v>
      </c>
      <c r="AI3775" s="5">
        <v>0</v>
      </c>
      <c r="AJ3775" s="5">
        <v>0</v>
      </c>
      <c r="AK3775" s="5">
        <v>27670391</v>
      </c>
      <c r="AL3775" s="5">
        <v>0</v>
      </c>
      <c r="AM3775" s="5">
        <v>0</v>
      </c>
      <c r="AN3775" s="5">
        <v>0</v>
      </c>
      <c r="AO3775" s="5">
        <v>0</v>
      </c>
      <c r="AP3775" s="5">
        <v>0</v>
      </c>
      <c r="AQ3775" s="5">
        <v>0</v>
      </c>
      <c r="AR3775" s="5">
        <v>27670391</v>
      </c>
    </row>
    <row r="3776" spans="1:44" x14ac:dyDescent="0.25">
      <c r="A3776" s="6">
        <v>4162</v>
      </c>
      <c r="B3776" s="3" t="s">
        <v>5448</v>
      </c>
      <c r="C3776" s="3" t="s">
        <v>6146</v>
      </c>
      <c r="D3776" s="3" t="s">
        <v>6815</v>
      </c>
      <c r="E3776" s="3" t="s">
        <v>3960</v>
      </c>
      <c r="F3776" s="3" t="s">
        <v>10889</v>
      </c>
      <c r="G3776" s="21">
        <v>5</v>
      </c>
      <c r="H3776" s="8" t="s">
        <v>12710</v>
      </c>
      <c r="I3776" s="3" t="s">
        <v>12354</v>
      </c>
      <c r="J3776" s="3" t="s">
        <v>12558</v>
      </c>
      <c r="K3776" s="7">
        <v>0</v>
      </c>
      <c r="L3776" s="3" t="s">
        <v>5458</v>
      </c>
      <c r="M3776" s="7">
        <v>1104</v>
      </c>
      <c r="N3776" s="3" t="s">
        <v>19</v>
      </c>
      <c r="O3776" s="3" t="s">
        <v>5462</v>
      </c>
      <c r="P3776" s="8" t="s">
        <v>12715</v>
      </c>
      <c r="Q3776" s="8" t="s">
        <v>12717</v>
      </c>
      <c r="R3776" s="4">
        <v>1</v>
      </c>
      <c r="S3776" s="4" t="s">
        <v>5629</v>
      </c>
      <c r="T3776" s="4">
        <v>11</v>
      </c>
      <c r="U3776" s="7" t="s">
        <v>10313</v>
      </c>
      <c r="V3776" s="7">
        <v>42</v>
      </c>
      <c r="W3776" s="3" t="s">
        <v>7180</v>
      </c>
      <c r="X3776" s="6">
        <v>4203</v>
      </c>
      <c r="Y3776" s="3" t="s">
        <v>7274</v>
      </c>
      <c r="Z3776" s="6">
        <v>4203004</v>
      </c>
      <c r="AA3776" s="3" t="s">
        <v>8597</v>
      </c>
      <c r="AB3776" s="6">
        <v>42030040006</v>
      </c>
      <c r="AC3776" s="3" t="s">
        <v>10783</v>
      </c>
      <c r="AD3776" s="5">
        <v>158489915</v>
      </c>
      <c r="AE3776" s="5">
        <v>0</v>
      </c>
      <c r="AF3776" s="5">
        <v>0</v>
      </c>
      <c r="AG3776" s="5">
        <v>0</v>
      </c>
      <c r="AH3776" s="5">
        <v>0</v>
      </c>
      <c r="AI3776" s="5">
        <v>0</v>
      </c>
      <c r="AJ3776" s="5">
        <v>0</v>
      </c>
      <c r="AK3776" s="5">
        <v>158489915</v>
      </c>
      <c r="AL3776" s="5">
        <v>0</v>
      </c>
      <c r="AM3776" s="5">
        <v>0</v>
      </c>
      <c r="AN3776" s="5">
        <v>0</v>
      </c>
      <c r="AO3776" s="5">
        <v>0</v>
      </c>
      <c r="AP3776" s="5">
        <v>0</v>
      </c>
      <c r="AQ3776" s="5">
        <v>0</v>
      </c>
      <c r="AR3776" s="5">
        <v>158489915</v>
      </c>
    </row>
    <row r="3777" spans="1:44" x14ac:dyDescent="0.25">
      <c r="A3777" s="6">
        <v>4162</v>
      </c>
      <c r="B3777" s="3" t="s">
        <v>5448</v>
      </c>
      <c r="C3777" s="3" t="s">
        <v>6146</v>
      </c>
      <c r="D3777" s="3" t="s">
        <v>6815</v>
      </c>
      <c r="E3777" s="3" t="s">
        <v>3961</v>
      </c>
      <c r="F3777" s="3" t="s">
        <v>10890</v>
      </c>
      <c r="G3777" s="21">
        <v>5</v>
      </c>
      <c r="H3777" s="8" t="s">
        <v>12710</v>
      </c>
      <c r="I3777" s="3" t="s">
        <v>12354</v>
      </c>
      <c r="J3777" s="3" t="s">
        <v>12558</v>
      </c>
      <c r="K3777" s="7">
        <v>0</v>
      </c>
      <c r="L3777" s="3" t="s">
        <v>5458</v>
      </c>
      <c r="M3777" s="7">
        <v>1104</v>
      </c>
      <c r="N3777" s="3" t="s">
        <v>19</v>
      </c>
      <c r="O3777" s="3" t="s">
        <v>5462</v>
      </c>
      <c r="P3777" s="8" t="s">
        <v>12715</v>
      </c>
      <c r="Q3777" s="8" t="s">
        <v>12717</v>
      </c>
      <c r="R3777" s="4">
        <v>1</v>
      </c>
      <c r="S3777" s="4" t="s">
        <v>5629</v>
      </c>
      <c r="T3777" s="4">
        <v>11</v>
      </c>
      <c r="U3777" s="7" t="s">
        <v>10313</v>
      </c>
      <c r="V3777" s="7">
        <v>42</v>
      </c>
      <c r="W3777" s="3" t="s">
        <v>7180</v>
      </c>
      <c r="X3777" s="6">
        <v>4203</v>
      </c>
      <c r="Y3777" s="3" t="s">
        <v>7274</v>
      </c>
      <c r="Z3777" s="6">
        <v>4203004</v>
      </c>
      <c r="AA3777" s="3" t="s">
        <v>8597</v>
      </c>
      <c r="AB3777" s="6">
        <v>42030040006</v>
      </c>
      <c r="AC3777" s="3" t="s">
        <v>10783</v>
      </c>
      <c r="AD3777" s="5">
        <v>108895863</v>
      </c>
      <c r="AE3777" s="5">
        <v>0</v>
      </c>
      <c r="AF3777" s="5">
        <v>0</v>
      </c>
      <c r="AG3777" s="5">
        <v>0</v>
      </c>
      <c r="AH3777" s="5">
        <v>0</v>
      </c>
      <c r="AI3777" s="5">
        <v>0</v>
      </c>
      <c r="AJ3777" s="5">
        <v>0</v>
      </c>
      <c r="AK3777" s="5">
        <v>108895863</v>
      </c>
      <c r="AL3777" s="5">
        <v>0</v>
      </c>
      <c r="AM3777" s="5">
        <v>0</v>
      </c>
      <c r="AN3777" s="5">
        <v>0</v>
      </c>
      <c r="AO3777" s="5">
        <v>0</v>
      </c>
      <c r="AP3777" s="5">
        <v>0</v>
      </c>
      <c r="AQ3777" s="5">
        <v>0</v>
      </c>
      <c r="AR3777" s="5">
        <v>108895863</v>
      </c>
    </row>
    <row r="3778" spans="1:44" x14ac:dyDescent="0.25">
      <c r="A3778" s="6">
        <v>4162</v>
      </c>
      <c r="B3778" s="3" t="s">
        <v>5448</v>
      </c>
      <c r="C3778" s="3" t="s">
        <v>6146</v>
      </c>
      <c r="D3778" s="3" t="s">
        <v>6815</v>
      </c>
      <c r="E3778" s="3" t="s">
        <v>3962</v>
      </c>
      <c r="F3778" s="3" t="s">
        <v>10891</v>
      </c>
      <c r="G3778" s="21">
        <v>5</v>
      </c>
      <c r="H3778" s="8" t="s">
        <v>12710</v>
      </c>
      <c r="I3778" s="3" t="s">
        <v>12354</v>
      </c>
      <c r="J3778" s="3" t="s">
        <v>12558</v>
      </c>
      <c r="K3778" s="7">
        <v>0</v>
      </c>
      <c r="L3778" s="3" t="s">
        <v>5458</v>
      </c>
      <c r="M3778" s="7">
        <v>1104</v>
      </c>
      <c r="N3778" s="3" t="s">
        <v>19</v>
      </c>
      <c r="O3778" s="3" t="s">
        <v>5462</v>
      </c>
      <c r="P3778" s="8" t="s">
        <v>12715</v>
      </c>
      <c r="Q3778" s="8" t="s">
        <v>12717</v>
      </c>
      <c r="R3778" s="4">
        <v>1</v>
      </c>
      <c r="S3778" s="4" t="s">
        <v>5629</v>
      </c>
      <c r="T3778" s="4">
        <v>11</v>
      </c>
      <c r="U3778" s="7" t="s">
        <v>10313</v>
      </c>
      <c r="V3778" s="7">
        <v>42</v>
      </c>
      <c r="W3778" s="3" t="s">
        <v>7180</v>
      </c>
      <c r="X3778" s="6">
        <v>4203</v>
      </c>
      <c r="Y3778" s="3" t="s">
        <v>7274</v>
      </c>
      <c r="Z3778" s="6">
        <v>4203004</v>
      </c>
      <c r="AA3778" s="3" t="s">
        <v>8597</v>
      </c>
      <c r="AB3778" s="6">
        <v>42030040006</v>
      </c>
      <c r="AC3778" s="3" t="s">
        <v>10783</v>
      </c>
      <c r="AD3778" s="5">
        <v>186801558</v>
      </c>
      <c r="AE3778" s="5">
        <v>0</v>
      </c>
      <c r="AF3778" s="5">
        <v>0</v>
      </c>
      <c r="AG3778" s="5">
        <v>0</v>
      </c>
      <c r="AH3778" s="5">
        <v>0</v>
      </c>
      <c r="AI3778" s="5">
        <v>0</v>
      </c>
      <c r="AJ3778" s="5">
        <v>0</v>
      </c>
      <c r="AK3778" s="5">
        <v>186801558</v>
      </c>
      <c r="AL3778" s="5">
        <v>0</v>
      </c>
      <c r="AM3778" s="5">
        <v>0</v>
      </c>
      <c r="AN3778" s="5">
        <v>0</v>
      </c>
      <c r="AO3778" s="5">
        <v>0</v>
      </c>
      <c r="AP3778" s="5">
        <v>0</v>
      </c>
      <c r="AQ3778" s="5">
        <v>0</v>
      </c>
      <c r="AR3778" s="5">
        <v>186801558</v>
      </c>
    </row>
    <row r="3779" spans="1:44" x14ac:dyDescent="0.25">
      <c r="A3779" s="6">
        <v>4162</v>
      </c>
      <c r="B3779" s="3" t="s">
        <v>5448</v>
      </c>
      <c r="C3779" s="3" t="s">
        <v>6146</v>
      </c>
      <c r="D3779" s="3" t="s">
        <v>6815</v>
      </c>
      <c r="E3779" s="3" t="s">
        <v>3963</v>
      </c>
      <c r="F3779" s="3" t="s">
        <v>10892</v>
      </c>
      <c r="G3779" s="21">
        <v>5</v>
      </c>
      <c r="H3779" s="8" t="s">
        <v>12710</v>
      </c>
      <c r="I3779" s="3" t="s">
        <v>12354</v>
      </c>
      <c r="J3779" s="3" t="s">
        <v>12558</v>
      </c>
      <c r="K3779" s="7">
        <v>0</v>
      </c>
      <c r="L3779" s="3" t="s">
        <v>5458</v>
      </c>
      <c r="M3779" s="7">
        <v>1104</v>
      </c>
      <c r="N3779" s="3" t="s">
        <v>19</v>
      </c>
      <c r="O3779" s="3" t="s">
        <v>5462</v>
      </c>
      <c r="P3779" s="8" t="s">
        <v>12715</v>
      </c>
      <c r="Q3779" s="8" t="s">
        <v>12717</v>
      </c>
      <c r="R3779" s="4">
        <v>1</v>
      </c>
      <c r="S3779" s="4" t="s">
        <v>5629</v>
      </c>
      <c r="T3779" s="4">
        <v>11</v>
      </c>
      <c r="U3779" s="7" t="s">
        <v>10313</v>
      </c>
      <c r="V3779" s="7">
        <v>42</v>
      </c>
      <c r="W3779" s="3" t="s">
        <v>7180</v>
      </c>
      <c r="X3779" s="6">
        <v>4203</v>
      </c>
      <c r="Y3779" s="3" t="s">
        <v>7274</v>
      </c>
      <c r="Z3779" s="6">
        <v>4203004</v>
      </c>
      <c r="AA3779" s="3" t="s">
        <v>8597</v>
      </c>
      <c r="AB3779" s="6">
        <v>42030040006</v>
      </c>
      <c r="AC3779" s="3" t="s">
        <v>10783</v>
      </c>
      <c r="AD3779" s="5">
        <v>127499188</v>
      </c>
      <c r="AE3779" s="5">
        <v>0</v>
      </c>
      <c r="AF3779" s="5">
        <v>0</v>
      </c>
      <c r="AG3779" s="5">
        <v>0</v>
      </c>
      <c r="AH3779" s="5">
        <v>0</v>
      </c>
      <c r="AI3779" s="5">
        <v>0</v>
      </c>
      <c r="AJ3779" s="5">
        <v>0</v>
      </c>
      <c r="AK3779" s="5">
        <v>127499188</v>
      </c>
      <c r="AL3779" s="5">
        <v>0</v>
      </c>
      <c r="AM3779" s="5">
        <v>0</v>
      </c>
      <c r="AN3779" s="5">
        <v>0</v>
      </c>
      <c r="AO3779" s="5">
        <v>0</v>
      </c>
      <c r="AP3779" s="5">
        <v>0</v>
      </c>
      <c r="AQ3779" s="5">
        <v>0</v>
      </c>
      <c r="AR3779" s="5">
        <v>127499188</v>
      </c>
    </row>
    <row r="3780" spans="1:44" x14ac:dyDescent="0.25">
      <c r="A3780" s="6">
        <v>4162</v>
      </c>
      <c r="B3780" s="3" t="s">
        <v>5448</v>
      </c>
      <c r="C3780" s="3" t="s">
        <v>6146</v>
      </c>
      <c r="D3780" s="3" t="s">
        <v>6815</v>
      </c>
      <c r="E3780" s="3" t="s">
        <v>3964</v>
      </c>
      <c r="F3780" s="3" t="s">
        <v>10893</v>
      </c>
      <c r="G3780" s="21">
        <v>5</v>
      </c>
      <c r="H3780" s="8" t="s">
        <v>12710</v>
      </c>
      <c r="I3780" s="3" t="s">
        <v>12354</v>
      </c>
      <c r="J3780" s="3" t="s">
        <v>12558</v>
      </c>
      <c r="K3780" s="7">
        <v>0</v>
      </c>
      <c r="L3780" s="3" t="s">
        <v>5458</v>
      </c>
      <c r="M3780" s="7">
        <v>1104</v>
      </c>
      <c r="N3780" s="3" t="s">
        <v>19</v>
      </c>
      <c r="O3780" s="3" t="s">
        <v>5462</v>
      </c>
      <c r="P3780" s="8" t="s">
        <v>12715</v>
      </c>
      <c r="Q3780" s="8" t="s">
        <v>12717</v>
      </c>
      <c r="R3780" s="4">
        <v>1</v>
      </c>
      <c r="S3780" s="4" t="s">
        <v>5629</v>
      </c>
      <c r="T3780" s="4">
        <v>11</v>
      </c>
      <c r="U3780" s="7" t="s">
        <v>10313</v>
      </c>
      <c r="V3780" s="7">
        <v>42</v>
      </c>
      <c r="W3780" s="3" t="s">
        <v>7180</v>
      </c>
      <c r="X3780" s="6">
        <v>4203</v>
      </c>
      <c r="Y3780" s="3" t="s">
        <v>7274</v>
      </c>
      <c r="Z3780" s="6">
        <v>4203004</v>
      </c>
      <c r="AA3780" s="3" t="s">
        <v>8597</v>
      </c>
      <c r="AB3780" s="6">
        <v>42030040006</v>
      </c>
      <c r="AC3780" s="3" t="s">
        <v>10783</v>
      </c>
      <c r="AD3780" s="5">
        <v>56204215</v>
      </c>
      <c r="AE3780" s="5">
        <v>0</v>
      </c>
      <c r="AF3780" s="5">
        <v>0</v>
      </c>
      <c r="AG3780" s="5">
        <v>0</v>
      </c>
      <c r="AH3780" s="5">
        <v>0</v>
      </c>
      <c r="AI3780" s="5">
        <v>0</v>
      </c>
      <c r="AJ3780" s="5">
        <v>0</v>
      </c>
      <c r="AK3780" s="5">
        <v>56204215</v>
      </c>
      <c r="AL3780" s="5">
        <v>0</v>
      </c>
      <c r="AM3780" s="5">
        <v>0</v>
      </c>
      <c r="AN3780" s="5">
        <v>0</v>
      </c>
      <c r="AO3780" s="5">
        <v>0</v>
      </c>
      <c r="AP3780" s="5">
        <v>0</v>
      </c>
      <c r="AQ3780" s="5">
        <v>0</v>
      </c>
      <c r="AR3780" s="5">
        <v>56204215</v>
      </c>
    </row>
    <row r="3781" spans="1:44" x14ac:dyDescent="0.25">
      <c r="A3781" s="6">
        <v>4162</v>
      </c>
      <c r="B3781" s="3" t="s">
        <v>5448</v>
      </c>
      <c r="C3781" s="3" t="s">
        <v>6146</v>
      </c>
      <c r="D3781" s="3" t="s">
        <v>6815</v>
      </c>
      <c r="E3781" s="3" t="s">
        <v>3965</v>
      </c>
      <c r="F3781" s="3" t="s">
        <v>10894</v>
      </c>
      <c r="G3781" s="21">
        <v>5</v>
      </c>
      <c r="H3781" s="8" t="s">
        <v>12710</v>
      </c>
      <c r="I3781" s="3" t="s">
        <v>12354</v>
      </c>
      <c r="J3781" s="3" t="s">
        <v>12558</v>
      </c>
      <c r="K3781" s="7">
        <v>0</v>
      </c>
      <c r="L3781" s="3" t="s">
        <v>5458</v>
      </c>
      <c r="M3781" s="7">
        <v>1104</v>
      </c>
      <c r="N3781" s="3" t="s">
        <v>19</v>
      </c>
      <c r="O3781" s="3" t="s">
        <v>5462</v>
      </c>
      <c r="P3781" s="8" t="s">
        <v>12715</v>
      </c>
      <c r="Q3781" s="8" t="s">
        <v>12717</v>
      </c>
      <c r="R3781" s="4">
        <v>1</v>
      </c>
      <c r="S3781" s="4" t="s">
        <v>5629</v>
      </c>
      <c r="T3781" s="4">
        <v>11</v>
      </c>
      <c r="U3781" s="7" t="s">
        <v>10313</v>
      </c>
      <c r="V3781" s="7">
        <v>42</v>
      </c>
      <c r="W3781" s="3" t="s">
        <v>7180</v>
      </c>
      <c r="X3781" s="6">
        <v>4203</v>
      </c>
      <c r="Y3781" s="3" t="s">
        <v>7274</v>
      </c>
      <c r="Z3781" s="6">
        <v>4203004</v>
      </c>
      <c r="AA3781" s="3" t="s">
        <v>8597</v>
      </c>
      <c r="AB3781" s="6">
        <v>42030040006</v>
      </c>
      <c r="AC3781" s="3" t="s">
        <v>10783</v>
      </c>
      <c r="AD3781" s="5">
        <v>214044085</v>
      </c>
      <c r="AE3781" s="5">
        <v>0</v>
      </c>
      <c r="AF3781" s="5">
        <v>0</v>
      </c>
      <c r="AG3781" s="5">
        <v>0</v>
      </c>
      <c r="AH3781" s="5">
        <v>0</v>
      </c>
      <c r="AI3781" s="5">
        <v>0</v>
      </c>
      <c r="AJ3781" s="5">
        <v>0</v>
      </c>
      <c r="AK3781" s="5">
        <v>214044085</v>
      </c>
      <c r="AL3781" s="5">
        <v>0</v>
      </c>
      <c r="AM3781" s="5">
        <v>0</v>
      </c>
      <c r="AN3781" s="5">
        <v>0</v>
      </c>
      <c r="AO3781" s="5">
        <v>0</v>
      </c>
      <c r="AP3781" s="5">
        <v>0</v>
      </c>
      <c r="AQ3781" s="5">
        <v>0</v>
      </c>
      <c r="AR3781" s="5">
        <v>214044085</v>
      </c>
    </row>
    <row r="3782" spans="1:44" x14ac:dyDescent="0.25">
      <c r="A3782" s="6">
        <v>4162</v>
      </c>
      <c r="B3782" s="3" t="s">
        <v>5448</v>
      </c>
      <c r="C3782" s="3" t="s">
        <v>6146</v>
      </c>
      <c r="D3782" s="3" t="s">
        <v>6815</v>
      </c>
      <c r="E3782" s="3" t="s">
        <v>3966</v>
      </c>
      <c r="F3782" s="3" t="s">
        <v>10895</v>
      </c>
      <c r="G3782" s="21">
        <v>5</v>
      </c>
      <c r="H3782" s="8" t="s">
        <v>12710</v>
      </c>
      <c r="I3782" s="3" t="s">
        <v>12354</v>
      </c>
      <c r="J3782" s="3" t="s">
        <v>12558</v>
      </c>
      <c r="K3782" s="7">
        <v>0</v>
      </c>
      <c r="L3782" s="3" t="s">
        <v>5458</v>
      </c>
      <c r="M3782" s="7">
        <v>1104</v>
      </c>
      <c r="N3782" s="3" t="s">
        <v>19</v>
      </c>
      <c r="O3782" s="3" t="s">
        <v>5462</v>
      </c>
      <c r="P3782" s="8" t="s">
        <v>12715</v>
      </c>
      <c r="Q3782" s="8" t="s">
        <v>12717</v>
      </c>
      <c r="R3782" s="4">
        <v>1</v>
      </c>
      <c r="S3782" s="4" t="s">
        <v>5629</v>
      </c>
      <c r="T3782" s="4">
        <v>11</v>
      </c>
      <c r="U3782" s="7" t="s">
        <v>10313</v>
      </c>
      <c r="V3782" s="7">
        <v>42</v>
      </c>
      <c r="W3782" s="3" t="s">
        <v>7180</v>
      </c>
      <c r="X3782" s="6">
        <v>4203</v>
      </c>
      <c r="Y3782" s="3" t="s">
        <v>7274</v>
      </c>
      <c r="Z3782" s="6">
        <v>4203004</v>
      </c>
      <c r="AA3782" s="3" t="s">
        <v>8597</v>
      </c>
      <c r="AB3782" s="6">
        <v>42030040006</v>
      </c>
      <c r="AC3782" s="3" t="s">
        <v>10783</v>
      </c>
      <c r="AD3782" s="5">
        <v>224280405</v>
      </c>
      <c r="AE3782" s="5">
        <v>0</v>
      </c>
      <c r="AF3782" s="5">
        <v>0</v>
      </c>
      <c r="AG3782" s="5">
        <v>0</v>
      </c>
      <c r="AH3782" s="5">
        <v>0</v>
      </c>
      <c r="AI3782" s="5">
        <v>0</v>
      </c>
      <c r="AJ3782" s="5">
        <v>0</v>
      </c>
      <c r="AK3782" s="5">
        <v>224280405</v>
      </c>
      <c r="AL3782" s="5">
        <v>0</v>
      </c>
      <c r="AM3782" s="5">
        <v>0</v>
      </c>
      <c r="AN3782" s="5">
        <v>0</v>
      </c>
      <c r="AO3782" s="5">
        <v>0</v>
      </c>
      <c r="AP3782" s="5">
        <v>0</v>
      </c>
      <c r="AQ3782" s="5">
        <v>0</v>
      </c>
      <c r="AR3782" s="5">
        <v>224280405</v>
      </c>
    </row>
    <row r="3783" spans="1:44" x14ac:dyDescent="0.25">
      <c r="A3783" s="6">
        <v>4162</v>
      </c>
      <c r="B3783" s="3" t="s">
        <v>5448</v>
      </c>
      <c r="C3783" s="3" t="s">
        <v>6146</v>
      </c>
      <c r="D3783" s="3" t="s">
        <v>6815</v>
      </c>
      <c r="E3783" s="3" t="s">
        <v>3967</v>
      </c>
      <c r="F3783" s="3" t="s">
        <v>10896</v>
      </c>
      <c r="G3783" s="21">
        <v>5</v>
      </c>
      <c r="H3783" s="8" t="s">
        <v>12710</v>
      </c>
      <c r="I3783" s="3" t="s">
        <v>12351</v>
      </c>
      <c r="J3783" s="3" t="s">
        <v>12555</v>
      </c>
      <c r="K3783" s="7">
        <v>0</v>
      </c>
      <c r="L3783" s="3" t="s">
        <v>5458</v>
      </c>
      <c r="M3783" s="7">
        <v>1104</v>
      </c>
      <c r="N3783" s="3" t="s">
        <v>19</v>
      </c>
      <c r="O3783" s="3" t="s">
        <v>5462</v>
      </c>
      <c r="P3783" s="8" t="s">
        <v>12715</v>
      </c>
      <c r="Q3783" s="8" t="s">
        <v>12717</v>
      </c>
      <c r="R3783" s="4">
        <v>1</v>
      </c>
      <c r="S3783" s="4" t="s">
        <v>5629</v>
      </c>
      <c r="T3783" s="4">
        <v>11</v>
      </c>
      <c r="U3783" s="7" t="s">
        <v>10313</v>
      </c>
      <c r="V3783" s="7">
        <v>42</v>
      </c>
      <c r="W3783" s="3" t="s">
        <v>7180</v>
      </c>
      <c r="X3783" s="6">
        <v>4203</v>
      </c>
      <c r="Y3783" s="3" t="s">
        <v>7274</v>
      </c>
      <c r="Z3783" s="6">
        <v>4203004</v>
      </c>
      <c r="AA3783" s="3" t="s">
        <v>8597</v>
      </c>
      <c r="AB3783" s="6">
        <v>42030040006</v>
      </c>
      <c r="AC3783" s="3" t="s">
        <v>10783</v>
      </c>
      <c r="AD3783" s="5">
        <v>75335065</v>
      </c>
      <c r="AE3783" s="5">
        <v>0</v>
      </c>
      <c r="AF3783" s="5">
        <v>0</v>
      </c>
      <c r="AG3783" s="5">
        <v>0</v>
      </c>
      <c r="AH3783" s="5">
        <v>0</v>
      </c>
      <c r="AI3783" s="5">
        <v>0</v>
      </c>
      <c r="AJ3783" s="5">
        <v>0</v>
      </c>
      <c r="AK3783" s="5">
        <v>75335065</v>
      </c>
      <c r="AL3783" s="5">
        <v>0</v>
      </c>
      <c r="AM3783" s="5">
        <v>0</v>
      </c>
      <c r="AN3783" s="5">
        <v>0</v>
      </c>
      <c r="AO3783" s="5">
        <v>0</v>
      </c>
      <c r="AP3783" s="5">
        <v>0</v>
      </c>
      <c r="AQ3783" s="5">
        <v>0</v>
      </c>
      <c r="AR3783" s="5">
        <v>75335065</v>
      </c>
    </row>
    <row r="3784" spans="1:44" x14ac:dyDescent="0.25">
      <c r="A3784" s="6">
        <v>4162</v>
      </c>
      <c r="B3784" s="3" t="s">
        <v>5448</v>
      </c>
      <c r="C3784" s="3" t="s">
        <v>6147</v>
      </c>
      <c r="D3784" s="3" t="s">
        <v>6816</v>
      </c>
      <c r="E3784" s="3" t="s">
        <v>3968</v>
      </c>
      <c r="F3784" s="3" t="s">
        <v>10897</v>
      </c>
      <c r="G3784" s="21">
        <v>5</v>
      </c>
      <c r="H3784" s="8" t="s">
        <v>12710</v>
      </c>
      <c r="I3784" s="3" t="s">
        <v>12354</v>
      </c>
      <c r="J3784" s="3" t="s">
        <v>12558</v>
      </c>
      <c r="K3784" s="7">
        <v>0</v>
      </c>
      <c r="L3784" s="3" t="s">
        <v>5458</v>
      </c>
      <c r="M3784" s="7">
        <v>1104</v>
      </c>
      <c r="N3784" s="3" t="s">
        <v>19</v>
      </c>
      <c r="O3784" s="3" t="s">
        <v>5462</v>
      </c>
      <c r="P3784" s="8" t="s">
        <v>12715</v>
      </c>
      <c r="Q3784" s="8" t="s">
        <v>12717</v>
      </c>
      <c r="R3784" s="4">
        <v>1</v>
      </c>
      <c r="S3784" s="4" t="s">
        <v>5629</v>
      </c>
      <c r="T3784" s="4">
        <v>10</v>
      </c>
      <c r="U3784" s="7" t="s">
        <v>8140</v>
      </c>
      <c r="V3784" s="7">
        <v>42</v>
      </c>
      <c r="W3784" s="3" t="s">
        <v>7180</v>
      </c>
      <c r="X3784" s="6">
        <v>4203</v>
      </c>
      <c r="Y3784" s="3" t="s">
        <v>7274</v>
      </c>
      <c r="Z3784" s="6">
        <v>4203004</v>
      </c>
      <c r="AA3784" s="3" t="s">
        <v>8597</v>
      </c>
      <c r="AB3784" s="6">
        <v>42030040006</v>
      </c>
      <c r="AC3784" s="3" t="s">
        <v>10783</v>
      </c>
      <c r="AD3784" s="5">
        <v>5364596</v>
      </c>
      <c r="AE3784" s="5">
        <v>0</v>
      </c>
      <c r="AF3784" s="5">
        <v>0</v>
      </c>
      <c r="AG3784" s="5">
        <v>0</v>
      </c>
      <c r="AH3784" s="5">
        <v>0</v>
      </c>
      <c r="AI3784" s="5">
        <v>0</v>
      </c>
      <c r="AJ3784" s="5">
        <v>0</v>
      </c>
      <c r="AK3784" s="5">
        <v>5364596</v>
      </c>
      <c r="AL3784" s="5">
        <v>0</v>
      </c>
      <c r="AM3784" s="5">
        <v>0</v>
      </c>
      <c r="AN3784" s="5">
        <v>0</v>
      </c>
      <c r="AO3784" s="5">
        <v>0</v>
      </c>
      <c r="AP3784" s="5">
        <v>0</v>
      </c>
      <c r="AQ3784" s="5">
        <v>0</v>
      </c>
      <c r="AR3784" s="5">
        <v>5364596</v>
      </c>
    </row>
    <row r="3785" spans="1:44" x14ac:dyDescent="0.25">
      <c r="A3785" s="6">
        <v>4162</v>
      </c>
      <c r="B3785" s="3" t="s">
        <v>5448</v>
      </c>
      <c r="C3785" s="3" t="s">
        <v>6147</v>
      </c>
      <c r="D3785" s="3" t="s">
        <v>6816</v>
      </c>
      <c r="E3785" s="3" t="s">
        <v>3969</v>
      </c>
      <c r="F3785" s="3" t="s">
        <v>10898</v>
      </c>
      <c r="G3785" s="21">
        <v>5</v>
      </c>
      <c r="H3785" s="8" t="s">
        <v>12710</v>
      </c>
      <c r="I3785" s="3" t="s">
        <v>12354</v>
      </c>
      <c r="J3785" s="3" t="s">
        <v>12558</v>
      </c>
      <c r="K3785" s="7">
        <v>0</v>
      </c>
      <c r="L3785" s="3" t="s">
        <v>5458</v>
      </c>
      <c r="M3785" s="7">
        <v>1104</v>
      </c>
      <c r="N3785" s="3" t="s">
        <v>19</v>
      </c>
      <c r="O3785" s="3" t="s">
        <v>5462</v>
      </c>
      <c r="P3785" s="8" t="s">
        <v>12715</v>
      </c>
      <c r="Q3785" s="8" t="s">
        <v>12717</v>
      </c>
      <c r="R3785" s="4">
        <v>1</v>
      </c>
      <c r="S3785" s="4" t="s">
        <v>5629</v>
      </c>
      <c r="T3785" s="4">
        <v>10</v>
      </c>
      <c r="U3785" s="7" t="s">
        <v>8140</v>
      </c>
      <c r="V3785" s="7">
        <v>42</v>
      </c>
      <c r="W3785" s="3" t="s">
        <v>7180</v>
      </c>
      <c r="X3785" s="6">
        <v>4203</v>
      </c>
      <c r="Y3785" s="3" t="s">
        <v>7274</v>
      </c>
      <c r="Z3785" s="6">
        <v>4203004</v>
      </c>
      <c r="AA3785" s="3" t="s">
        <v>8597</v>
      </c>
      <c r="AB3785" s="6">
        <v>42030040006</v>
      </c>
      <c r="AC3785" s="3" t="s">
        <v>10783</v>
      </c>
      <c r="AD3785" s="5">
        <v>19969066</v>
      </c>
      <c r="AE3785" s="5">
        <v>0</v>
      </c>
      <c r="AF3785" s="5">
        <v>0</v>
      </c>
      <c r="AG3785" s="5">
        <v>0</v>
      </c>
      <c r="AH3785" s="5">
        <v>0</v>
      </c>
      <c r="AI3785" s="5">
        <v>0</v>
      </c>
      <c r="AJ3785" s="5">
        <v>0</v>
      </c>
      <c r="AK3785" s="5">
        <v>19969066</v>
      </c>
      <c r="AL3785" s="5">
        <v>0</v>
      </c>
      <c r="AM3785" s="5">
        <v>0</v>
      </c>
      <c r="AN3785" s="5">
        <v>0</v>
      </c>
      <c r="AO3785" s="5">
        <v>0</v>
      </c>
      <c r="AP3785" s="5">
        <v>0</v>
      </c>
      <c r="AQ3785" s="5">
        <v>0</v>
      </c>
      <c r="AR3785" s="5">
        <v>19969066</v>
      </c>
    </row>
    <row r="3786" spans="1:44" x14ac:dyDescent="0.25">
      <c r="A3786" s="6">
        <v>4162</v>
      </c>
      <c r="B3786" s="3" t="s">
        <v>5448</v>
      </c>
      <c r="C3786" s="3" t="s">
        <v>6147</v>
      </c>
      <c r="D3786" s="3" t="s">
        <v>6816</v>
      </c>
      <c r="E3786" s="3" t="s">
        <v>3970</v>
      </c>
      <c r="F3786" s="3" t="s">
        <v>10899</v>
      </c>
      <c r="G3786" s="21">
        <v>5</v>
      </c>
      <c r="H3786" s="8" t="s">
        <v>12710</v>
      </c>
      <c r="I3786" s="3" t="s">
        <v>12354</v>
      </c>
      <c r="J3786" s="3" t="s">
        <v>12558</v>
      </c>
      <c r="K3786" s="7">
        <v>0</v>
      </c>
      <c r="L3786" s="3" t="s">
        <v>5458</v>
      </c>
      <c r="M3786" s="7">
        <v>1104</v>
      </c>
      <c r="N3786" s="3" t="s">
        <v>19</v>
      </c>
      <c r="O3786" s="3" t="s">
        <v>5462</v>
      </c>
      <c r="P3786" s="8" t="s">
        <v>12715</v>
      </c>
      <c r="Q3786" s="8" t="s">
        <v>12717</v>
      </c>
      <c r="R3786" s="4">
        <v>1</v>
      </c>
      <c r="S3786" s="4" t="s">
        <v>5629</v>
      </c>
      <c r="T3786" s="4">
        <v>10</v>
      </c>
      <c r="U3786" s="7" t="s">
        <v>8140</v>
      </c>
      <c r="V3786" s="7">
        <v>42</v>
      </c>
      <c r="W3786" s="3" t="s">
        <v>7180</v>
      </c>
      <c r="X3786" s="6">
        <v>4203</v>
      </c>
      <c r="Y3786" s="3" t="s">
        <v>7274</v>
      </c>
      <c r="Z3786" s="6">
        <v>4203004</v>
      </c>
      <c r="AA3786" s="3" t="s">
        <v>8597</v>
      </c>
      <c r="AB3786" s="6">
        <v>42030040006</v>
      </c>
      <c r="AC3786" s="3" t="s">
        <v>10783</v>
      </c>
      <c r="AD3786" s="5">
        <v>4981828</v>
      </c>
      <c r="AE3786" s="5">
        <v>0</v>
      </c>
      <c r="AF3786" s="5">
        <v>0</v>
      </c>
      <c r="AG3786" s="5">
        <v>0</v>
      </c>
      <c r="AH3786" s="5">
        <v>0</v>
      </c>
      <c r="AI3786" s="5">
        <v>0</v>
      </c>
      <c r="AJ3786" s="5">
        <v>0</v>
      </c>
      <c r="AK3786" s="5">
        <v>4981828</v>
      </c>
      <c r="AL3786" s="5">
        <v>0</v>
      </c>
      <c r="AM3786" s="5">
        <v>0</v>
      </c>
      <c r="AN3786" s="5">
        <v>0</v>
      </c>
      <c r="AO3786" s="5">
        <v>0</v>
      </c>
      <c r="AP3786" s="5">
        <v>0</v>
      </c>
      <c r="AQ3786" s="5">
        <v>0</v>
      </c>
      <c r="AR3786" s="5">
        <v>4981828</v>
      </c>
    </row>
    <row r="3787" spans="1:44" x14ac:dyDescent="0.25">
      <c r="A3787" s="6">
        <v>4162</v>
      </c>
      <c r="B3787" s="3" t="s">
        <v>5448</v>
      </c>
      <c r="C3787" s="3" t="s">
        <v>6147</v>
      </c>
      <c r="D3787" s="3" t="s">
        <v>6816</v>
      </c>
      <c r="E3787" s="3" t="s">
        <v>3971</v>
      </c>
      <c r="F3787" s="3" t="s">
        <v>10900</v>
      </c>
      <c r="G3787" s="21">
        <v>5</v>
      </c>
      <c r="H3787" s="8" t="s">
        <v>12710</v>
      </c>
      <c r="I3787" s="3" t="s">
        <v>12354</v>
      </c>
      <c r="J3787" s="3" t="s">
        <v>12558</v>
      </c>
      <c r="K3787" s="7">
        <v>0</v>
      </c>
      <c r="L3787" s="3" t="s">
        <v>5458</v>
      </c>
      <c r="M3787" s="7">
        <v>1104</v>
      </c>
      <c r="N3787" s="3" t="s">
        <v>19</v>
      </c>
      <c r="O3787" s="3" t="s">
        <v>5462</v>
      </c>
      <c r="P3787" s="8" t="s">
        <v>12715</v>
      </c>
      <c r="Q3787" s="8" t="s">
        <v>12717</v>
      </c>
      <c r="R3787" s="4">
        <v>1</v>
      </c>
      <c r="S3787" s="4" t="s">
        <v>5629</v>
      </c>
      <c r="T3787" s="4">
        <v>10</v>
      </c>
      <c r="U3787" s="7" t="s">
        <v>8140</v>
      </c>
      <c r="V3787" s="7">
        <v>42</v>
      </c>
      <c r="W3787" s="3" t="s">
        <v>7180</v>
      </c>
      <c r="X3787" s="6">
        <v>4203</v>
      </c>
      <c r="Y3787" s="3" t="s">
        <v>7274</v>
      </c>
      <c r="Z3787" s="6">
        <v>4203004</v>
      </c>
      <c r="AA3787" s="3" t="s">
        <v>8597</v>
      </c>
      <c r="AB3787" s="6">
        <v>42030040006</v>
      </c>
      <c r="AC3787" s="3" t="s">
        <v>10783</v>
      </c>
      <c r="AD3787" s="5">
        <v>19969066</v>
      </c>
      <c r="AE3787" s="5">
        <v>0</v>
      </c>
      <c r="AF3787" s="5">
        <v>0</v>
      </c>
      <c r="AG3787" s="5">
        <v>0</v>
      </c>
      <c r="AH3787" s="5">
        <v>0</v>
      </c>
      <c r="AI3787" s="5">
        <v>0</v>
      </c>
      <c r="AJ3787" s="5">
        <v>0</v>
      </c>
      <c r="AK3787" s="5">
        <v>19969066</v>
      </c>
      <c r="AL3787" s="5">
        <v>0</v>
      </c>
      <c r="AM3787" s="5">
        <v>0</v>
      </c>
      <c r="AN3787" s="5">
        <v>0</v>
      </c>
      <c r="AO3787" s="5">
        <v>0</v>
      </c>
      <c r="AP3787" s="5">
        <v>0</v>
      </c>
      <c r="AQ3787" s="5">
        <v>0</v>
      </c>
      <c r="AR3787" s="5">
        <v>19969066</v>
      </c>
    </row>
    <row r="3788" spans="1:44" x14ac:dyDescent="0.25">
      <c r="A3788" s="6">
        <v>4162</v>
      </c>
      <c r="B3788" s="3" t="s">
        <v>5448</v>
      </c>
      <c r="C3788" s="3" t="s">
        <v>6147</v>
      </c>
      <c r="D3788" s="3" t="s">
        <v>6816</v>
      </c>
      <c r="E3788" s="3" t="s">
        <v>3972</v>
      </c>
      <c r="F3788" s="3" t="s">
        <v>10901</v>
      </c>
      <c r="G3788" s="21">
        <v>5</v>
      </c>
      <c r="H3788" s="8" t="s">
        <v>12710</v>
      </c>
      <c r="I3788" s="3" t="s">
        <v>12351</v>
      </c>
      <c r="J3788" s="3" t="s">
        <v>12555</v>
      </c>
      <c r="K3788" s="7">
        <v>0</v>
      </c>
      <c r="L3788" s="3" t="s">
        <v>5458</v>
      </c>
      <c r="M3788" s="7">
        <v>1104</v>
      </c>
      <c r="N3788" s="3" t="s">
        <v>19</v>
      </c>
      <c r="O3788" s="3" t="s">
        <v>5462</v>
      </c>
      <c r="P3788" s="8" t="s">
        <v>12715</v>
      </c>
      <c r="Q3788" s="8" t="s">
        <v>12717</v>
      </c>
      <c r="R3788" s="4">
        <v>1</v>
      </c>
      <c r="S3788" s="4" t="s">
        <v>5629</v>
      </c>
      <c r="T3788" s="4">
        <v>10</v>
      </c>
      <c r="U3788" s="7" t="s">
        <v>8140</v>
      </c>
      <c r="V3788" s="7">
        <v>42</v>
      </c>
      <c r="W3788" s="3" t="s">
        <v>7180</v>
      </c>
      <c r="X3788" s="6">
        <v>4203</v>
      </c>
      <c r="Y3788" s="3" t="s">
        <v>7274</v>
      </c>
      <c r="Z3788" s="6">
        <v>4203004</v>
      </c>
      <c r="AA3788" s="3" t="s">
        <v>8597</v>
      </c>
      <c r="AB3788" s="6">
        <v>42030040006</v>
      </c>
      <c r="AC3788" s="3" t="s">
        <v>10783</v>
      </c>
      <c r="AD3788" s="5">
        <v>3519920</v>
      </c>
      <c r="AE3788" s="5">
        <v>0</v>
      </c>
      <c r="AF3788" s="5">
        <v>0</v>
      </c>
      <c r="AG3788" s="5">
        <v>0</v>
      </c>
      <c r="AH3788" s="5">
        <v>0</v>
      </c>
      <c r="AI3788" s="5">
        <v>0</v>
      </c>
      <c r="AJ3788" s="5">
        <v>0</v>
      </c>
      <c r="AK3788" s="5">
        <v>3519920</v>
      </c>
      <c r="AL3788" s="5">
        <v>0</v>
      </c>
      <c r="AM3788" s="5">
        <v>0</v>
      </c>
      <c r="AN3788" s="5">
        <v>0</v>
      </c>
      <c r="AO3788" s="5">
        <v>0</v>
      </c>
      <c r="AP3788" s="5">
        <v>0</v>
      </c>
      <c r="AQ3788" s="5">
        <v>0</v>
      </c>
      <c r="AR3788" s="5">
        <v>3519920</v>
      </c>
    </row>
    <row r="3789" spans="1:44" x14ac:dyDescent="0.25">
      <c r="A3789" s="6">
        <v>4162</v>
      </c>
      <c r="B3789" s="3" t="s">
        <v>5448</v>
      </c>
      <c r="C3789" s="3" t="s">
        <v>6147</v>
      </c>
      <c r="D3789" s="3" t="s">
        <v>6816</v>
      </c>
      <c r="E3789" s="3" t="s">
        <v>3973</v>
      </c>
      <c r="F3789" s="3" t="s">
        <v>10902</v>
      </c>
      <c r="G3789" s="21">
        <v>5</v>
      </c>
      <c r="H3789" s="8" t="s">
        <v>12710</v>
      </c>
      <c r="I3789" s="3" t="s">
        <v>12354</v>
      </c>
      <c r="J3789" s="3" t="s">
        <v>12558</v>
      </c>
      <c r="K3789" s="7">
        <v>0</v>
      </c>
      <c r="L3789" s="3" t="s">
        <v>5458</v>
      </c>
      <c r="M3789" s="7">
        <v>1104</v>
      </c>
      <c r="N3789" s="3" t="s">
        <v>19</v>
      </c>
      <c r="O3789" s="3" t="s">
        <v>5462</v>
      </c>
      <c r="P3789" s="8" t="s">
        <v>12715</v>
      </c>
      <c r="Q3789" s="8" t="s">
        <v>12717</v>
      </c>
      <c r="R3789" s="4">
        <v>1</v>
      </c>
      <c r="S3789" s="4" t="s">
        <v>5629</v>
      </c>
      <c r="T3789" s="4">
        <v>10</v>
      </c>
      <c r="U3789" s="7" t="s">
        <v>8140</v>
      </c>
      <c r="V3789" s="7">
        <v>42</v>
      </c>
      <c r="W3789" s="3" t="s">
        <v>7180</v>
      </c>
      <c r="X3789" s="6">
        <v>4203</v>
      </c>
      <c r="Y3789" s="3" t="s">
        <v>7274</v>
      </c>
      <c r="Z3789" s="6">
        <v>4203004</v>
      </c>
      <c r="AA3789" s="3" t="s">
        <v>8597</v>
      </c>
      <c r="AB3789" s="6">
        <v>42030040006</v>
      </c>
      <c r="AC3789" s="3" t="s">
        <v>10783</v>
      </c>
      <c r="AD3789" s="5">
        <v>22672787</v>
      </c>
      <c r="AE3789" s="5">
        <v>0</v>
      </c>
      <c r="AF3789" s="5">
        <v>0</v>
      </c>
      <c r="AG3789" s="5">
        <v>0</v>
      </c>
      <c r="AH3789" s="5">
        <v>0</v>
      </c>
      <c r="AI3789" s="5">
        <v>0</v>
      </c>
      <c r="AJ3789" s="5">
        <v>0</v>
      </c>
      <c r="AK3789" s="5">
        <v>22672787</v>
      </c>
      <c r="AL3789" s="5">
        <v>0</v>
      </c>
      <c r="AM3789" s="5">
        <v>0</v>
      </c>
      <c r="AN3789" s="5">
        <v>0</v>
      </c>
      <c r="AO3789" s="5">
        <v>0</v>
      </c>
      <c r="AP3789" s="5">
        <v>0</v>
      </c>
      <c r="AQ3789" s="5">
        <v>0</v>
      </c>
      <c r="AR3789" s="5">
        <v>22672787</v>
      </c>
    </row>
    <row r="3790" spans="1:44" x14ac:dyDescent="0.25">
      <c r="A3790" s="6">
        <v>4162</v>
      </c>
      <c r="B3790" s="3" t="s">
        <v>5448</v>
      </c>
      <c r="C3790" s="3" t="s">
        <v>6147</v>
      </c>
      <c r="D3790" s="3" t="s">
        <v>6816</v>
      </c>
      <c r="E3790" s="3" t="s">
        <v>3974</v>
      </c>
      <c r="F3790" s="3" t="s">
        <v>10903</v>
      </c>
      <c r="G3790" s="21">
        <v>5</v>
      </c>
      <c r="H3790" s="8" t="s">
        <v>12710</v>
      </c>
      <c r="I3790" s="3" t="s">
        <v>12354</v>
      </c>
      <c r="J3790" s="3" t="s">
        <v>12558</v>
      </c>
      <c r="K3790" s="7">
        <v>0</v>
      </c>
      <c r="L3790" s="3" t="s">
        <v>5458</v>
      </c>
      <c r="M3790" s="7">
        <v>1104</v>
      </c>
      <c r="N3790" s="3" t="s">
        <v>19</v>
      </c>
      <c r="O3790" s="3" t="s">
        <v>5462</v>
      </c>
      <c r="P3790" s="8" t="s">
        <v>12715</v>
      </c>
      <c r="Q3790" s="8" t="s">
        <v>12717</v>
      </c>
      <c r="R3790" s="4">
        <v>1</v>
      </c>
      <c r="S3790" s="4" t="s">
        <v>5629</v>
      </c>
      <c r="T3790" s="4">
        <v>10</v>
      </c>
      <c r="U3790" s="7" t="s">
        <v>8140</v>
      </c>
      <c r="V3790" s="7">
        <v>42</v>
      </c>
      <c r="W3790" s="3" t="s">
        <v>7180</v>
      </c>
      <c r="X3790" s="6">
        <v>4203</v>
      </c>
      <c r="Y3790" s="3" t="s">
        <v>7274</v>
      </c>
      <c r="Z3790" s="6">
        <v>4203004</v>
      </c>
      <c r="AA3790" s="3" t="s">
        <v>8597</v>
      </c>
      <c r="AB3790" s="6">
        <v>42030040006</v>
      </c>
      <c r="AC3790" s="3" t="s">
        <v>10783</v>
      </c>
      <c r="AD3790" s="5">
        <v>108212935</v>
      </c>
      <c r="AE3790" s="5">
        <v>0</v>
      </c>
      <c r="AF3790" s="5">
        <v>0</v>
      </c>
      <c r="AG3790" s="5">
        <v>0</v>
      </c>
      <c r="AH3790" s="5">
        <v>0</v>
      </c>
      <c r="AI3790" s="5">
        <v>0</v>
      </c>
      <c r="AJ3790" s="5">
        <v>0</v>
      </c>
      <c r="AK3790" s="5">
        <v>108212935</v>
      </c>
      <c r="AL3790" s="5">
        <v>0</v>
      </c>
      <c r="AM3790" s="5">
        <v>0</v>
      </c>
      <c r="AN3790" s="5">
        <v>0</v>
      </c>
      <c r="AO3790" s="5">
        <v>0</v>
      </c>
      <c r="AP3790" s="5">
        <v>0</v>
      </c>
      <c r="AQ3790" s="5">
        <v>0</v>
      </c>
      <c r="AR3790" s="5">
        <v>108212935</v>
      </c>
    </row>
    <row r="3791" spans="1:44" x14ac:dyDescent="0.25">
      <c r="A3791" s="6">
        <v>4162</v>
      </c>
      <c r="B3791" s="3" t="s">
        <v>5448</v>
      </c>
      <c r="C3791" s="3" t="s">
        <v>6147</v>
      </c>
      <c r="D3791" s="3" t="s">
        <v>6816</v>
      </c>
      <c r="E3791" s="3" t="s">
        <v>3975</v>
      </c>
      <c r="F3791" s="3" t="s">
        <v>10904</v>
      </c>
      <c r="G3791" s="21">
        <v>5</v>
      </c>
      <c r="H3791" s="8" t="s">
        <v>12710</v>
      </c>
      <c r="I3791" s="3" t="s">
        <v>12354</v>
      </c>
      <c r="J3791" s="3" t="s">
        <v>12558</v>
      </c>
      <c r="K3791" s="7">
        <v>0</v>
      </c>
      <c r="L3791" s="3" t="s">
        <v>5458</v>
      </c>
      <c r="M3791" s="7">
        <v>1104</v>
      </c>
      <c r="N3791" s="3" t="s">
        <v>19</v>
      </c>
      <c r="O3791" s="3" t="s">
        <v>5462</v>
      </c>
      <c r="P3791" s="8" t="s">
        <v>12715</v>
      </c>
      <c r="Q3791" s="8" t="s">
        <v>12717</v>
      </c>
      <c r="R3791" s="4">
        <v>1</v>
      </c>
      <c r="S3791" s="4" t="s">
        <v>5629</v>
      </c>
      <c r="T3791" s="4">
        <v>10</v>
      </c>
      <c r="U3791" s="7" t="s">
        <v>8140</v>
      </c>
      <c r="V3791" s="7">
        <v>42</v>
      </c>
      <c r="W3791" s="3" t="s">
        <v>7180</v>
      </c>
      <c r="X3791" s="6">
        <v>4203</v>
      </c>
      <c r="Y3791" s="3" t="s">
        <v>7274</v>
      </c>
      <c r="Z3791" s="6">
        <v>4203004</v>
      </c>
      <c r="AA3791" s="3" t="s">
        <v>8597</v>
      </c>
      <c r="AB3791" s="6">
        <v>42030040006</v>
      </c>
      <c r="AC3791" s="3" t="s">
        <v>10783</v>
      </c>
      <c r="AD3791" s="5">
        <v>57116683</v>
      </c>
      <c r="AE3791" s="5">
        <v>0</v>
      </c>
      <c r="AF3791" s="5">
        <v>0</v>
      </c>
      <c r="AG3791" s="5">
        <v>0</v>
      </c>
      <c r="AH3791" s="5">
        <v>0</v>
      </c>
      <c r="AI3791" s="5">
        <v>0</v>
      </c>
      <c r="AJ3791" s="5">
        <v>0</v>
      </c>
      <c r="AK3791" s="5">
        <v>57116683</v>
      </c>
      <c r="AL3791" s="5">
        <v>0</v>
      </c>
      <c r="AM3791" s="5">
        <v>0</v>
      </c>
      <c r="AN3791" s="5">
        <v>0</v>
      </c>
      <c r="AO3791" s="5">
        <v>0</v>
      </c>
      <c r="AP3791" s="5">
        <v>0</v>
      </c>
      <c r="AQ3791" s="5">
        <v>0</v>
      </c>
      <c r="AR3791" s="5">
        <v>57116683</v>
      </c>
    </row>
    <row r="3792" spans="1:44" x14ac:dyDescent="0.25">
      <c r="A3792" s="6">
        <v>4162</v>
      </c>
      <c r="B3792" s="3" t="s">
        <v>5448</v>
      </c>
      <c r="C3792" s="3" t="s">
        <v>6147</v>
      </c>
      <c r="D3792" s="3" t="s">
        <v>6816</v>
      </c>
      <c r="E3792" s="3" t="s">
        <v>3976</v>
      </c>
      <c r="F3792" s="3" t="s">
        <v>10905</v>
      </c>
      <c r="G3792" s="21">
        <v>5</v>
      </c>
      <c r="H3792" s="8" t="s">
        <v>12710</v>
      </c>
      <c r="I3792" s="3" t="s">
        <v>12354</v>
      </c>
      <c r="J3792" s="3" t="s">
        <v>12558</v>
      </c>
      <c r="K3792" s="7">
        <v>0</v>
      </c>
      <c r="L3792" s="3" t="s">
        <v>5458</v>
      </c>
      <c r="M3792" s="7">
        <v>1104</v>
      </c>
      <c r="N3792" s="3" t="s">
        <v>19</v>
      </c>
      <c r="O3792" s="3" t="s">
        <v>5462</v>
      </c>
      <c r="P3792" s="8" t="s">
        <v>12715</v>
      </c>
      <c r="Q3792" s="8" t="s">
        <v>12717</v>
      </c>
      <c r="R3792" s="4">
        <v>1</v>
      </c>
      <c r="S3792" s="4" t="s">
        <v>5629</v>
      </c>
      <c r="T3792" s="4">
        <v>10</v>
      </c>
      <c r="U3792" s="7" t="s">
        <v>8140</v>
      </c>
      <c r="V3792" s="7">
        <v>42</v>
      </c>
      <c r="W3792" s="3" t="s">
        <v>7180</v>
      </c>
      <c r="X3792" s="6">
        <v>4203</v>
      </c>
      <c r="Y3792" s="3" t="s">
        <v>7274</v>
      </c>
      <c r="Z3792" s="6">
        <v>4203004</v>
      </c>
      <c r="AA3792" s="3" t="s">
        <v>8597</v>
      </c>
      <c r="AB3792" s="6">
        <v>42030040006</v>
      </c>
      <c r="AC3792" s="3" t="s">
        <v>10783</v>
      </c>
      <c r="AD3792" s="5">
        <v>108212935</v>
      </c>
      <c r="AE3792" s="5">
        <v>0</v>
      </c>
      <c r="AF3792" s="5">
        <v>0</v>
      </c>
      <c r="AG3792" s="5">
        <v>0</v>
      </c>
      <c r="AH3792" s="5">
        <v>0</v>
      </c>
      <c r="AI3792" s="5">
        <v>0</v>
      </c>
      <c r="AJ3792" s="5">
        <v>0</v>
      </c>
      <c r="AK3792" s="5">
        <v>108212935</v>
      </c>
      <c r="AL3792" s="5">
        <v>0</v>
      </c>
      <c r="AM3792" s="5">
        <v>0</v>
      </c>
      <c r="AN3792" s="5">
        <v>0</v>
      </c>
      <c r="AO3792" s="5">
        <v>0</v>
      </c>
      <c r="AP3792" s="5">
        <v>0</v>
      </c>
      <c r="AQ3792" s="5">
        <v>0</v>
      </c>
      <c r="AR3792" s="5">
        <v>108212935</v>
      </c>
    </row>
    <row r="3793" spans="1:44" x14ac:dyDescent="0.25">
      <c r="A3793" s="6">
        <v>4162</v>
      </c>
      <c r="B3793" s="3" t="s">
        <v>5448</v>
      </c>
      <c r="C3793" s="3" t="s">
        <v>6147</v>
      </c>
      <c r="D3793" s="3" t="s">
        <v>6816</v>
      </c>
      <c r="E3793" s="3" t="s">
        <v>3977</v>
      </c>
      <c r="F3793" s="3" t="s">
        <v>10901</v>
      </c>
      <c r="G3793" s="21">
        <v>5</v>
      </c>
      <c r="H3793" s="8" t="s">
        <v>12710</v>
      </c>
      <c r="I3793" s="3" t="s">
        <v>12351</v>
      </c>
      <c r="J3793" s="3" t="s">
        <v>12555</v>
      </c>
      <c r="K3793" s="7">
        <v>0</v>
      </c>
      <c r="L3793" s="3" t="s">
        <v>5458</v>
      </c>
      <c r="M3793" s="7">
        <v>1104</v>
      </c>
      <c r="N3793" s="3" t="s">
        <v>19</v>
      </c>
      <c r="O3793" s="3" t="s">
        <v>5462</v>
      </c>
      <c r="P3793" s="8" t="s">
        <v>12715</v>
      </c>
      <c r="Q3793" s="8" t="s">
        <v>12717</v>
      </c>
      <c r="R3793" s="4">
        <v>1</v>
      </c>
      <c r="S3793" s="4" t="s">
        <v>5629</v>
      </c>
      <c r="T3793" s="4">
        <v>10</v>
      </c>
      <c r="U3793" s="7" t="s">
        <v>8140</v>
      </c>
      <c r="V3793" s="7">
        <v>42</v>
      </c>
      <c r="W3793" s="3" t="s">
        <v>7180</v>
      </c>
      <c r="X3793" s="6">
        <v>4203</v>
      </c>
      <c r="Y3793" s="3" t="s">
        <v>7274</v>
      </c>
      <c r="Z3793" s="6">
        <v>4203004</v>
      </c>
      <c r="AA3793" s="3" t="s">
        <v>8597</v>
      </c>
      <c r="AB3793" s="6">
        <v>42030040006</v>
      </c>
      <c r="AC3793" s="3" t="s">
        <v>10783</v>
      </c>
      <c r="AD3793" s="5">
        <v>20735074</v>
      </c>
      <c r="AE3793" s="5">
        <v>0</v>
      </c>
      <c r="AF3793" s="5">
        <v>0</v>
      </c>
      <c r="AG3793" s="5">
        <v>0</v>
      </c>
      <c r="AH3793" s="5">
        <v>0</v>
      </c>
      <c r="AI3793" s="5">
        <v>0</v>
      </c>
      <c r="AJ3793" s="5">
        <v>0</v>
      </c>
      <c r="AK3793" s="5">
        <v>20735074</v>
      </c>
      <c r="AL3793" s="5">
        <v>0</v>
      </c>
      <c r="AM3793" s="5">
        <v>0</v>
      </c>
      <c r="AN3793" s="5">
        <v>0</v>
      </c>
      <c r="AO3793" s="5">
        <v>0</v>
      </c>
      <c r="AP3793" s="5">
        <v>0</v>
      </c>
      <c r="AQ3793" s="5">
        <v>0</v>
      </c>
      <c r="AR3793" s="5">
        <v>20735074</v>
      </c>
    </row>
    <row r="3794" spans="1:44" x14ac:dyDescent="0.25">
      <c r="A3794" s="6">
        <v>4162</v>
      </c>
      <c r="B3794" s="3" t="s">
        <v>5448</v>
      </c>
      <c r="C3794" s="3" t="s">
        <v>6148</v>
      </c>
      <c r="D3794" s="3" t="s">
        <v>6817</v>
      </c>
      <c r="E3794" s="3" t="s">
        <v>3978</v>
      </c>
      <c r="F3794" s="3" t="s">
        <v>10906</v>
      </c>
      <c r="G3794" s="21">
        <v>5</v>
      </c>
      <c r="H3794" s="8" t="s">
        <v>12710</v>
      </c>
      <c r="I3794" s="3" t="s">
        <v>12354</v>
      </c>
      <c r="J3794" s="3" t="s">
        <v>12558</v>
      </c>
      <c r="K3794" s="7">
        <v>0</v>
      </c>
      <c r="L3794" s="3" t="s">
        <v>5458</v>
      </c>
      <c r="M3794" s="7">
        <v>1104</v>
      </c>
      <c r="N3794" s="3" t="s">
        <v>19</v>
      </c>
      <c r="O3794" s="3" t="s">
        <v>5462</v>
      </c>
      <c r="P3794" s="8" t="s">
        <v>12715</v>
      </c>
      <c r="Q3794" s="8" t="s">
        <v>12717</v>
      </c>
      <c r="R3794" s="4">
        <v>1</v>
      </c>
      <c r="S3794" s="4" t="s">
        <v>5629</v>
      </c>
      <c r="T3794" s="4">
        <v>56</v>
      </c>
      <c r="U3794" s="7" t="s">
        <v>9692</v>
      </c>
      <c r="V3794" s="7">
        <v>42</v>
      </c>
      <c r="W3794" s="3" t="s">
        <v>7180</v>
      </c>
      <c r="X3794" s="6">
        <v>4203</v>
      </c>
      <c r="Y3794" s="3" t="s">
        <v>7274</v>
      </c>
      <c r="Z3794" s="6">
        <v>4203004</v>
      </c>
      <c r="AA3794" s="3" t="s">
        <v>8597</v>
      </c>
      <c r="AB3794" s="6">
        <v>42030040006</v>
      </c>
      <c r="AC3794" s="3" t="s">
        <v>10783</v>
      </c>
      <c r="AD3794" s="5">
        <v>37282206</v>
      </c>
      <c r="AE3794" s="5">
        <v>0</v>
      </c>
      <c r="AF3794" s="5">
        <v>0</v>
      </c>
      <c r="AG3794" s="5">
        <v>0</v>
      </c>
      <c r="AH3794" s="5">
        <v>0</v>
      </c>
      <c r="AI3794" s="5">
        <v>0</v>
      </c>
      <c r="AJ3794" s="5">
        <v>0</v>
      </c>
      <c r="AK3794" s="5">
        <v>37282206</v>
      </c>
      <c r="AL3794" s="5">
        <v>0</v>
      </c>
      <c r="AM3794" s="5">
        <v>0</v>
      </c>
      <c r="AN3794" s="5">
        <v>0</v>
      </c>
      <c r="AO3794" s="5">
        <v>0</v>
      </c>
      <c r="AP3794" s="5">
        <v>0</v>
      </c>
      <c r="AQ3794" s="5">
        <v>0</v>
      </c>
      <c r="AR3794" s="5">
        <v>37282206</v>
      </c>
    </row>
    <row r="3795" spans="1:44" x14ac:dyDescent="0.25">
      <c r="A3795" s="6">
        <v>4162</v>
      </c>
      <c r="B3795" s="3" t="s">
        <v>5448</v>
      </c>
      <c r="C3795" s="3" t="s">
        <v>6148</v>
      </c>
      <c r="D3795" s="3" t="s">
        <v>6817</v>
      </c>
      <c r="E3795" s="3" t="s">
        <v>3979</v>
      </c>
      <c r="F3795" s="3" t="s">
        <v>10907</v>
      </c>
      <c r="G3795" s="21">
        <v>5</v>
      </c>
      <c r="H3795" s="8" t="s">
        <v>12710</v>
      </c>
      <c r="I3795" s="3" t="s">
        <v>12351</v>
      </c>
      <c r="J3795" s="3" t="s">
        <v>12555</v>
      </c>
      <c r="K3795" s="7">
        <v>0</v>
      </c>
      <c r="L3795" s="3" t="s">
        <v>5458</v>
      </c>
      <c r="M3795" s="7">
        <v>1104</v>
      </c>
      <c r="N3795" s="3" t="s">
        <v>19</v>
      </c>
      <c r="O3795" s="3" t="s">
        <v>5462</v>
      </c>
      <c r="P3795" s="8" t="s">
        <v>12715</v>
      </c>
      <c r="Q3795" s="8" t="s">
        <v>12717</v>
      </c>
      <c r="R3795" s="4">
        <v>1</v>
      </c>
      <c r="S3795" s="4" t="s">
        <v>5629</v>
      </c>
      <c r="T3795" s="4">
        <v>56</v>
      </c>
      <c r="U3795" s="7" t="s">
        <v>9692</v>
      </c>
      <c r="V3795" s="7">
        <v>42</v>
      </c>
      <c r="W3795" s="3" t="s">
        <v>7180</v>
      </c>
      <c r="X3795" s="6">
        <v>4203</v>
      </c>
      <c r="Y3795" s="3" t="s">
        <v>7274</v>
      </c>
      <c r="Z3795" s="6">
        <v>4203004</v>
      </c>
      <c r="AA3795" s="3" t="s">
        <v>8597</v>
      </c>
      <c r="AB3795" s="6">
        <v>42030040006</v>
      </c>
      <c r="AC3795" s="3" t="s">
        <v>10783</v>
      </c>
      <c r="AD3795" s="5">
        <v>2609754</v>
      </c>
      <c r="AE3795" s="5">
        <v>0</v>
      </c>
      <c r="AF3795" s="5">
        <v>0</v>
      </c>
      <c r="AG3795" s="5">
        <v>0</v>
      </c>
      <c r="AH3795" s="5">
        <v>0</v>
      </c>
      <c r="AI3795" s="5">
        <v>0</v>
      </c>
      <c r="AJ3795" s="5">
        <v>0</v>
      </c>
      <c r="AK3795" s="5">
        <v>2609754</v>
      </c>
      <c r="AL3795" s="5">
        <v>0</v>
      </c>
      <c r="AM3795" s="5">
        <v>0</v>
      </c>
      <c r="AN3795" s="5">
        <v>0</v>
      </c>
      <c r="AO3795" s="5">
        <v>0</v>
      </c>
      <c r="AP3795" s="5">
        <v>0</v>
      </c>
      <c r="AQ3795" s="5">
        <v>0</v>
      </c>
      <c r="AR3795" s="5">
        <v>2609754</v>
      </c>
    </row>
    <row r="3796" spans="1:44" x14ac:dyDescent="0.25">
      <c r="A3796" s="6">
        <v>4162</v>
      </c>
      <c r="B3796" s="3" t="s">
        <v>5448</v>
      </c>
      <c r="C3796" s="3" t="s">
        <v>6148</v>
      </c>
      <c r="D3796" s="3" t="s">
        <v>6817</v>
      </c>
      <c r="E3796" s="3" t="s">
        <v>3980</v>
      </c>
      <c r="F3796" s="3" t="s">
        <v>10908</v>
      </c>
      <c r="G3796" s="21">
        <v>5</v>
      </c>
      <c r="H3796" s="8" t="s">
        <v>12710</v>
      </c>
      <c r="I3796" s="3" t="s">
        <v>12354</v>
      </c>
      <c r="J3796" s="3" t="s">
        <v>12558</v>
      </c>
      <c r="K3796" s="7">
        <v>0</v>
      </c>
      <c r="L3796" s="3" t="s">
        <v>5458</v>
      </c>
      <c r="M3796" s="7">
        <v>1104</v>
      </c>
      <c r="N3796" s="3" t="s">
        <v>19</v>
      </c>
      <c r="O3796" s="3" t="s">
        <v>5462</v>
      </c>
      <c r="P3796" s="8" t="s">
        <v>12715</v>
      </c>
      <c r="Q3796" s="8" t="s">
        <v>12717</v>
      </c>
      <c r="R3796" s="4">
        <v>1</v>
      </c>
      <c r="S3796" s="4" t="s">
        <v>5629</v>
      </c>
      <c r="T3796" s="4">
        <v>56</v>
      </c>
      <c r="U3796" s="7" t="s">
        <v>9692</v>
      </c>
      <c r="V3796" s="7">
        <v>42</v>
      </c>
      <c r="W3796" s="3" t="s">
        <v>7180</v>
      </c>
      <c r="X3796" s="6">
        <v>4203</v>
      </c>
      <c r="Y3796" s="3" t="s">
        <v>7274</v>
      </c>
      <c r="Z3796" s="6">
        <v>4203004</v>
      </c>
      <c r="AA3796" s="3" t="s">
        <v>8597</v>
      </c>
      <c r="AB3796" s="6">
        <v>42030040006</v>
      </c>
      <c r="AC3796" s="3" t="s">
        <v>10783</v>
      </c>
      <c r="AD3796" s="5">
        <v>168325271</v>
      </c>
      <c r="AE3796" s="5">
        <v>0</v>
      </c>
      <c r="AF3796" s="5">
        <v>0</v>
      </c>
      <c r="AG3796" s="5">
        <v>0</v>
      </c>
      <c r="AH3796" s="5">
        <v>0</v>
      </c>
      <c r="AI3796" s="5">
        <v>0</v>
      </c>
      <c r="AJ3796" s="5">
        <v>0</v>
      </c>
      <c r="AK3796" s="5">
        <v>168325271</v>
      </c>
      <c r="AL3796" s="5">
        <v>0</v>
      </c>
      <c r="AM3796" s="5">
        <v>0</v>
      </c>
      <c r="AN3796" s="5">
        <v>0</v>
      </c>
      <c r="AO3796" s="5">
        <v>0</v>
      </c>
      <c r="AP3796" s="5">
        <v>0</v>
      </c>
      <c r="AQ3796" s="5">
        <v>0</v>
      </c>
      <c r="AR3796" s="5">
        <v>168325271</v>
      </c>
    </row>
    <row r="3797" spans="1:44" x14ac:dyDescent="0.25">
      <c r="A3797" s="6">
        <v>4162</v>
      </c>
      <c r="B3797" s="3" t="s">
        <v>5448</v>
      </c>
      <c r="C3797" s="3" t="s">
        <v>6148</v>
      </c>
      <c r="D3797" s="3" t="s">
        <v>6817</v>
      </c>
      <c r="E3797" s="3" t="s">
        <v>3981</v>
      </c>
      <c r="F3797" s="3" t="s">
        <v>10909</v>
      </c>
      <c r="G3797" s="21">
        <v>5</v>
      </c>
      <c r="H3797" s="8" t="s">
        <v>12710</v>
      </c>
      <c r="I3797" s="3" t="s">
        <v>12351</v>
      </c>
      <c r="J3797" s="3" t="s">
        <v>12555</v>
      </c>
      <c r="K3797" s="7">
        <v>0</v>
      </c>
      <c r="L3797" s="3" t="s">
        <v>5458</v>
      </c>
      <c r="M3797" s="7">
        <v>1104</v>
      </c>
      <c r="N3797" s="3" t="s">
        <v>19</v>
      </c>
      <c r="O3797" s="3" t="s">
        <v>5462</v>
      </c>
      <c r="P3797" s="8" t="s">
        <v>12715</v>
      </c>
      <c r="Q3797" s="8" t="s">
        <v>12717</v>
      </c>
      <c r="R3797" s="4">
        <v>1</v>
      </c>
      <c r="S3797" s="4" t="s">
        <v>5629</v>
      </c>
      <c r="T3797" s="4">
        <v>56</v>
      </c>
      <c r="U3797" s="7" t="s">
        <v>9692</v>
      </c>
      <c r="V3797" s="7">
        <v>42</v>
      </c>
      <c r="W3797" s="3" t="s">
        <v>7180</v>
      </c>
      <c r="X3797" s="6">
        <v>4203</v>
      </c>
      <c r="Y3797" s="3" t="s">
        <v>7274</v>
      </c>
      <c r="Z3797" s="6">
        <v>4203004</v>
      </c>
      <c r="AA3797" s="3" t="s">
        <v>8597</v>
      </c>
      <c r="AB3797" s="6">
        <v>42030040006</v>
      </c>
      <c r="AC3797" s="3" t="s">
        <v>10783</v>
      </c>
      <c r="AD3797" s="5">
        <v>11782769</v>
      </c>
      <c r="AE3797" s="5">
        <v>0</v>
      </c>
      <c r="AF3797" s="5">
        <v>0</v>
      </c>
      <c r="AG3797" s="5">
        <v>0</v>
      </c>
      <c r="AH3797" s="5">
        <v>0</v>
      </c>
      <c r="AI3797" s="5">
        <v>0</v>
      </c>
      <c r="AJ3797" s="5">
        <v>0</v>
      </c>
      <c r="AK3797" s="5">
        <v>11782769</v>
      </c>
      <c r="AL3797" s="5">
        <v>0</v>
      </c>
      <c r="AM3797" s="5">
        <v>0</v>
      </c>
      <c r="AN3797" s="5">
        <v>0</v>
      </c>
      <c r="AO3797" s="5">
        <v>0</v>
      </c>
      <c r="AP3797" s="5">
        <v>0</v>
      </c>
      <c r="AQ3797" s="5">
        <v>0</v>
      </c>
      <c r="AR3797" s="5">
        <v>11782769</v>
      </c>
    </row>
    <row r="3798" spans="1:44" x14ac:dyDescent="0.25">
      <c r="A3798" s="6">
        <v>4162</v>
      </c>
      <c r="B3798" s="3" t="s">
        <v>5448</v>
      </c>
      <c r="C3798" s="3" t="s">
        <v>6149</v>
      </c>
      <c r="D3798" s="3" t="s">
        <v>6818</v>
      </c>
      <c r="E3798" s="3" t="s">
        <v>3982</v>
      </c>
      <c r="F3798" s="3" t="s">
        <v>10910</v>
      </c>
      <c r="G3798" s="21">
        <v>5</v>
      </c>
      <c r="H3798" s="8" t="s">
        <v>12710</v>
      </c>
      <c r="I3798" s="3" t="s">
        <v>12354</v>
      </c>
      <c r="J3798" s="3" t="s">
        <v>12558</v>
      </c>
      <c r="K3798" s="7">
        <v>0</v>
      </c>
      <c r="L3798" s="3" t="s">
        <v>5458</v>
      </c>
      <c r="M3798" s="7">
        <v>1104</v>
      </c>
      <c r="N3798" s="3" t="s">
        <v>19</v>
      </c>
      <c r="O3798" s="3" t="s">
        <v>5462</v>
      </c>
      <c r="P3798" s="8" t="s">
        <v>12715</v>
      </c>
      <c r="Q3798" s="8" t="s">
        <v>12717</v>
      </c>
      <c r="R3798" s="4">
        <v>1</v>
      </c>
      <c r="S3798" s="4" t="s">
        <v>5629</v>
      </c>
      <c r="T3798" s="4">
        <v>55</v>
      </c>
      <c r="U3798" s="7" t="s">
        <v>6981</v>
      </c>
      <c r="V3798" s="7">
        <v>42</v>
      </c>
      <c r="W3798" s="3" t="s">
        <v>7180</v>
      </c>
      <c r="X3798" s="6">
        <v>4203</v>
      </c>
      <c r="Y3798" s="3" t="s">
        <v>7274</v>
      </c>
      <c r="Z3798" s="6">
        <v>4203004</v>
      </c>
      <c r="AA3798" s="3" t="s">
        <v>8597</v>
      </c>
      <c r="AB3798" s="6">
        <v>42030040006</v>
      </c>
      <c r="AC3798" s="3" t="s">
        <v>10783</v>
      </c>
      <c r="AD3798" s="5">
        <v>36455471</v>
      </c>
      <c r="AE3798" s="5">
        <v>0</v>
      </c>
      <c r="AF3798" s="5">
        <v>0</v>
      </c>
      <c r="AG3798" s="5">
        <v>0</v>
      </c>
      <c r="AH3798" s="5">
        <v>0</v>
      </c>
      <c r="AI3798" s="5">
        <v>0</v>
      </c>
      <c r="AJ3798" s="5">
        <v>0</v>
      </c>
      <c r="AK3798" s="5">
        <v>36455471</v>
      </c>
      <c r="AL3798" s="5">
        <v>0</v>
      </c>
      <c r="AM3798" s="5">
        <v>0</v>
      </c>
      <c r="AN3798" s="5">
        <v>0</v>
      </c>
      <c r="AO3798" s="5">
        <v>0</v>
      </c>
      <c r="AP3798" s="5">
        <v>0</v>
      </c>
      <c r="AQ3798" s="5">
        <v>0</v>
      </c>
      <c r="AR3798" s="5">
        <v>36455471</v>
      </c>
    </row>
    <row r="3799" spans="1:44" x14ac:dyDescent="0.25">
      <c r="A3799" s="6">
        <v>4162</v>
      </c>
      <c r="B3799" s="3" t="s">
        <v>5448</v>
      </c>
      <c r="C3799" s="3" t="s">
        <v>6149</v>
      </c>
      <c r="D3799" s="3" t="s">
        <v>6818</v>
      </c>
      <c r="E3799" s="3" t="s">
        <v>3983</v>
      </c>
      <c r="F3799" s="3" t="s">
        <v>10911</v>
      </c>
      <c r="G3799" s="21">
        <v>5</v>
      </c>
      <c r="H3799" s="8" t="s">
        <v>12710</v>
      </c>
      <c r="I3799" s="3" t="s">
        <v>12351</v>
      </c>
      <c r="J3799" s="3" t="s">
        <v>12555</v>
      </c>
      <c r="K3799" s="7">
        <v>0</v>
      </c>
      <c r="L3799" s="3" t="s">
        <v>5458</v>
      </c>
      <c r="M3799" s="7">
        <v>1104</v>
      </c>
      <c r="N3799" s="3" t="s">
        <v>19</v>
      </c>
      <c r="O3799" s="3" t="s">
        <v>5462</v>
      </c>
      <c r="P3799" s="8" t="s">
        <v>12715</v>
      </c>
      <c r="Q3799" s="8" t="s">
        <v>12717</v>
      </c>
      <c r="R3799" s="4">
        <v>1</v>
      </c>
      <c r="S3799" s="4" t="s">
        <v>5629</v>
      </c>
      <c r="T3799" s="4">
        <v>55</v>
      </c>
      <c r="U3799" s="7" t="s">
        <v>6981</v>
      </c>
      <c r="V3799" s="7">
        <v>42</v>
      </c>
      <c r="W3799" s="3" t="s">
        <v>7180</v>
      </c>
      <c r="X3799" s="6">
        <v>4203</v>
      </c>
      <c r="Y3799" s="3" t="s">
        <v>7274</v>
      </c>
      <c r="Z3799" s="6">
        <v>4203004</v>
      </c>
      <c r="AA3799" s="3" t="s">
        <v>8597</v>
      </c>
      <c r="AB3799" s="6">
        <v>42030040006</v>
      </c>
      <c r="AC3799" s="3" t="s">
        <v>10783</v>
      </c>
      <c r="AD3799" s="5">
        <v>2551883</v>
      </c>
      <c r="AE3799" s="5">
        <v>0</v>
      </c>
      <c r="AF3799" s="5">
        <v>0</v>
      </c>
      <c r="AG3799" s="5">
        <v>0</v>
      </c>
      <c r="AH3799" s="5">
        <v>0</v>
      </c>
      <c r="AI3799" s="5">
        <v>0</v>
      </c>
      <c r="AJ3799" s="5">
        <v>0</v>
      </c>
      <c r="AK3799" s="5">
        <v>2551883</v>
      </c>
      <c r="AL3799" s="5">
        <v>0</v>
      </c>
      <c r="AM3799" s="5">
        <v>0</v>
      </c>
      <c r="AN3799" s="5">
        <v>0</v>
      </c>
      <c r="AO3799" s="5">
        <v>0</v>
      </c>
      <c r="AP3799" s="5">
        <v>0</v>
      </c>
      <c r="AQ3799" s="5">
        <v>0</v>
      </c>
      <c r="AR3799" s="5">
        <v>2551883</v>
      </c>
    </row>
    <row r="3800" spans="1:44" x14ac:dyDescent="0.25">
      <c r="A3800" s="6">
        <v>4162</v>
      </c>
      <c r="B3800" s="3" t="s">
        <v>5448</v>
      </c>
      <c r="C3800" s="3" t="s">
        <v>6149</v>
      </c>
      <c r="D3800" s="3" t="s">
        <v>6818</v>
      </c>
      <c r="E3800" s="3" t="s">
        <v>3984</v>
      </c>
      <c r="F3800" s="3" t="s">
        <v>10912</v>
      </c>
      <c r="G3800" s="21">
        <v>5</v>
      </c>
      <c r="H3800" s="8" t="s">
        <v>12710</v>
      </c>
      <c r="I3800" s="3" t="s">
        <v>12354</v>
      </c>
      <c r="J3800" s="3" t="s">
        <v>12558</v>
      </c>
      <c r="K3800" s="7">
        <v>0</v>
      </c>
      <c r="L3800" s="3" t="s">
        <v>5458</v>
      </c>
      <c r="M3800" s="7">
        <v>1104</v>
      </c>
      <c r="N3800" s="3" t="s">
        <v>19</v>
      </c>
      <c r="O3800" s="3" t="s">
        <v>5462</v>
      </c>
      <c r="P3800" s="8" t="s">
        <v>12715</v>
      </c>
      <c r="Q3800" s="8" t="s">
        <v>12717</v>
      </c>
      <c r="R3800" s="4">
        <v>1</v>
      </c>
      <c r="S3800" s="4" t="s">
        <v>5629</v>
      </c>
      <c r="T3800" s="4">
        <v>55</v>
      </c>
      <c r="U3800" s="7" t="s">
        <v>6981</v>
      </c>
      <c r="V3800" s="7">
        <v>42</v>
      </c>
      <c r="W3800" s="3" t="s">
        <v>7180</v>
      </c>
      <c r="X3800" s="6">
        <v>4203</v>
      </c>
      <c r="Y3800" s="3" t="s">
        <v>7274</v>
      </c>
      <c r="Z3800" s="6">
        <v>4203004</v>
      </c>
      <c r="AA3800" s="3" t="s">
        <v>8597</v>
      </c>
      <c r="AB3800" s="6">
        <v>42030040006</v>
      </c>
      <c r="AC3800" s="3" t="s">
        <v>10783</v>
      </c>
      <c r="AD3800" s="5">
        <v>5911170</v>
      </c>
      <c r="AE3800" s="5">
        <v>0</v>
      </c>
      <c r="AF3800" s="5">
        <v>0</v>
      </c>
      <c r="AG3800" s="5">
        <v>0</v>
      </c>
      <c r="AH3800" s="5">
        <v>0</v>
      </c>
      <c r="AI3800" s="5">
        <v>0</v>
      </c>
      <c r="AJ3800" s="5">
        <v>0</v>
      </c>
      <c r="AK3800" s="5">
        <v>5911170</v>
      </c>
      <c r="AL3800" s="5">
        <v>0</v>
      </c>
      <c r="AM3800" s="5">
        <v>0</v>
      </c>
      <c r="AN3800" s="5">
        <v>0</v>
      </c>
      <c r="AO3800" s="5">
        <v>0</v>
      </c>
      <c r="AP3800" s="5">
        <v>0</v>
      </c>
      <c r="AQ3800" s="5">
        <v>0</v>
      </c>
      <c r="AR3800" s="5">
        <v>5911170</v>
      </c>
    </row>
    <row r="3801" spans="1:44" x14ac:dyDescent="0.25">
      <c r="A3801" s="6">
        <v>4162</v>
      </c>
      <c r="B3801" s="3" t="s">
        <v>5448</v>
      </c>
      <c r="C3801" s="3" t="s">
        <v>6149</v>
      </c>
      <c r="D3801" s="3" t="s">
        <v>6818</v>
      </c>
      <c r="E3801" s="3" t="s">
        <v>3985</v>
      </c>
      <c r="F3801" s="3" t="s">
        <v>10913</v>
      </c>
      <c r="G3801" s="21">
        <v>5</v>
      </c>
      <c r="H3801" s="8" t="s">
        <v>12710</v>
      </c>
      <c r="I3801" s="3" t="s">
        <v>12351</v>
      </c>
      <c r="J3801" s="3" t="s">
        <v>12555</v>
      </c>
      <c r="K3801" s="7">
        <v>0</v>
      </c>
      <c r="L3801" s="3" t="s">
        <v>5458</v>
      </c>
      <c r="M3801" s="7">
        <v>1104</v>
      </c>
      <c r="N3801" s="3" t="s">
        <v>19</v>
      </c>
      <c r="O3801" s="3" t="s">
        <v>5462</v>
      </c>
      <c r="P3801" s="8" t="s">
        <v>12715</v>
      </c>
      <c r="Q3801" s="8" t="s">
        <v>12717</v>
      </c>
      <c r="R3801" s="4">
        <v>1</v>
      </c>
      <c r="S3801" s="4" t="s">
        <v>5629</v>
      </c>
      <c r="T3801" s="4">
        <v>55</v>
      </c>
      <c r="U3801" s="7" t="s">
        <v>6981</v>
      </c>
      <c r="V3801" s="7">
        <v>42</v>
      </c>
      <c r="W3801" s="3" t="s">
        <v>7180</v>
      </c>
      <c r="X3801" s="6">
        <v>4203</v>
      </c>
      <c r="Y3801" s="3" t="s">
        <v>7274</v>
      </c>
      <c r="Z3801" s="6">
        <v>4203004</v>
      </c>
      <c r="AA3801" s="3" t="s">
        <v>8597</v>
      </c>
      <c r="AB3801" s="6">
        <v>42030040006</v>
      </c>
      <c r="AC3801" s="3" t="s">
        <v>10783</v>
      </c>
      <c r="AD3801" s="5">
        <v>413782</v>
      </c>
      <c r="AE3801" s="5">
        <v>0</v>
      </c>
      <c r="AF3801" s="5">
        <v>0</v>
      </c>
      <c r="AG3801" s="5">
        <v>0</v>
      </c>
      <c r="AH3801" s="5">
        <v>0</v>
      </c>
      <c r="AI3801" s="5">
        <v>0</v>
      </c>
      <c r="AJ3801" s="5">
        <v>0</v>
      </c>
      <c r="AK3801" s="5">
        <v>413782</v>
      </c>
      <c r="AL3801" s="5">
        <v>0</v>
      </c>
      <c r="AM3801" s="5">
        <v>0</v>
      </c>
      <c r="AN3801" s="5">
        <v>0</v>
      </c>
      <c r="AO3801" s="5">
        <v>0</v>
      </c>
      <c r="AP3801" s="5">
        <v>0</v>
      </c>
      <c r="AQ3801" s="5">
        <v>0</v>
      </c>
      <c r="AR3801" s="5">
        <v>413782</v>
      </c>
    </row>
    <row r="3802" spans="1:44" x14ac:dyDescent="0.25">
      <c r="A3802" s="6">
        <v>4162</v>
      </c>
      <c r="B3802" s="3" t="s">
        <v>5448</v>
      </c>
      <c r="C3802" s="3" t="s">
        <v>6150</v>
      </c>
      <c r="D3802" s="3" t="s">
        <v>6819</v>
      </c>
      <c r="E3802" s="3" t="s">
        <v>3986</v>
      </c>
      <c r="F3802" s="3" t="s">
        <v>10914</v>
      </c>
      <c r="G3802" s="21">
        <v>5</v>
      </c>
      <c r="H3802" s="8" t="s">
        <v>12710</v>
      </c>
      <c r="I3802" s="3" t="s">
        <v>12339</v>
      </c>
      <c r="J3802" s="3" t="s">
        <v>12543</v>
      </c>
      <c r="K3802" s="7">
        <v>0</v>
      </c>
      <c r="L3802" s="3" t="s">
        <v>5458</v>
      </c>
      <c r="M3802" s="7">
        <v>1104</v>
      </c>
      <c r="N3802" s="3" t="s">
        <v>19</v>
      </c>
      <c r="O3802" s="3" t="s">
        <v>5462</v>
      </c>
      <c r="P3802" s="8" t="s">
        <v>12715</v>
      </c>
      <c r="Q3802" s="8" t="s">
        <v>12717</v>
      </c>
      <c r="R3802" s="4">
        <v>0</v>
      </c>
      <c r="S3802" s="4" t="s">
        <v>5627</v>
      </c>
      <c r="T3802" s="4">
        <v>99</v>
      </c>
      <c r="U3802" s="7" t="s">
        <v>6298</v>
      </c>
      <c r="V3802" s="7">
        <v>42</v>
      </c>
      <c r="W3802" s="3" t="s">
        <v>7180</v>
      </c>
      <c r="X3802" s="6">
        <v>4203</v>
      </c>
      <c r="Y3802" s="3" t="s">
        <v>7274</v>
      </c>
      <c r="Z3802" s="6">
        <v>4203004</v>
      </c>
      <c r="AA3802" s="3" t="s">
        <v>8597</v>
      </c>
      <c r="AB3802" s="6">
        <v>42030040006</v>
      </c>
      <c r="AC3802" s="3" t="s">
        <v>10783</v>
      </c>
      <c r="AD3802" s="5">
        <v>578994331</v>
      </c>
      <c r="AE3802" s="5">
        <v>0</v>
      </c>
      <c r="AF3802" s="5">
        <v>0</v>
      </c>
      <c r="AG3802" s="5">
        <v>0</v>
      </c>
      <c r="AH3802" s="5">
        <v>0</v>
      </c>
      <c r="AI3802" s="5">
        <v>0</v>
      </c>
      <c r="AJ3802" s="5">
        <v>0</v>
      </c>
      <c r="AK3802" s="5">
        <v>578994331</v>
      </c>
      <c r="AL3802" s="5">
        <v>329000000</v>
      </c>
      <c r="AM3802" s="5">
        <v>326000000</v>
      </c>
      <c r="AN3802" s="5">
        <v>0</v>
      </c>
      <c r="AO3802" s="5">
        <v>0</v>
      </c>
      <c r="AP3802" s="5">
        <v>326000000</v>
      </c>
      <c r="AQ3802" s="5">
        <v>3000000</v>
      </c>
      <c r="AR3802" s="5">
        <v>249994331</v>
      </c>
    </row>
    <row r="3803" spans="1:44" x14ac:dyDescent="0.25">
      <c r="A3803" s="6">
        <v>4162</v>
      </c>
      <c r="B3803" s="3" t="s">
        <v>5448</v>
      </c>
      <c r="C3803" s="3" t="s">
        <v>6150</v>
      </c>
      <c r="D3803" s="3" t="s">
        <v>6819</v>
      </c>
      <c r="E3803" s="3" t="s">
        <v>3987</v>
      </c>
      <c r="F3803" s="3" t="s">
        <v>10915</v>
      </c>
      <c r="G3803" s="21">
        <v>5</v>
      </c>
      <c r="H3803" s="8" t="s">
        <v>12710</v>
      </c>
      <c r="I3803" s="3" t="s">
        <v>12339</v>
      </c>
      <c r="J3803" s="3" t="s">
        <v>12543</v>
      </c>
      <c r="K3803" s="7">
        <v>0</v>
      </c>
      <c r="L3803" s="3" t="s">
        <v>5458</v>
      </c>
      <c r="M3803" s="7">
        <v>1104</v>
      </c>
      <c r="N3803" s="3" t="s">
        <v>19</v>
      </c>
      <c r="O3803" s="3" t="s">
        <v>5462</v>
      </c>
      <c r="P3803" s="8" t="s">
        <v>12715</v>
      </c>
      <c r="Q3803" s="8" t="s">
        <v>12717</v>
      </c>
      <c r="R3803" s="4">
        <v>0</v>
      </c>
      <c r="S3803" s="4" t="s">
        <v>5627</v>
      </c>
      <c r="T3803" s="4">
        <v>99</v>
      </c>
      <c r="U3803" s="7" t="s">
        <v>6298</v>
      </c>
      <c r="V3803" s="7">
        <v>42</v>
      </c>
      <c r="W3803" s="3" t="s">
        <v>7180</v>
      </c>
      <c r="X3803" s="6">
        <v>4203</v>
      </c>
      <c r="Y3803" s="3" t="s">
        <v>7274</v>
      </c>
      <c r="Z3803" s="6">
        <v>4203004</v>
      </c>
      <c r="AA3803" s="3" t="s">
        <v>8597</v>
      </c>
      <c r="AB3803" s="6">
        <v>42030040006</v>
      </c>
      <c r="AC3803" s="3" t="s">
        <v>10783</v>
      </c>
      <c r="AD3803" s="5">
        <v>244007432</v>
      </c>
      <c r="AE3803" s="5">
        <v>0</v>
      </c>
      <c r="AF3803" s="5">
        <v>0</v>
      </c>
      <c r="AG3803" s="5">
        <v>0</v>
      </c>
      <c r="AH3803" s="5">
        <v>0</v>
      </c>
      <c r="AI3803" s="5">
        <v>0</v>
      </c>
      <c r="AJ3803" s="5">
        <v>0</v>
      </c>
      <c r="AK3803" s="5">
        <v>244007432</v>
      </c>
      <c r="AL3803" s="5">
        <v>0</v>
      </c>
      <c r="AM3803" s="5">
        <v>0</v>
      </c>
      <c r="AN3803" s="5">
        <v>0</v>
      </c>
      <c r="AO3803" s="5">
        <v>0</v>
      </c>
      <c r="AP3803" s="5">
        <v>0</v>
      </c>
      <c r="AQ3803" s="5">
        <v>0</v>
      </c>
      <c r="AR3803" s="5">
        <v>244007432</v>
      </c>
    </row>
    <row r="3804" spans="1:44" x14ac:dyDescent="0.25">
      <c r="A3804" s="6">
        <v>4162</v>
      </c>
      <c r="B3804" s="3" t="s">
        <v>5448</v>
      </c>
      <c r="C3804" s="3" t="s">
        <v>6151</v>
      </c>
      <c r="D3804" s="3" t="s">
        <v>6820</v>
      </c>
      <c r="E3804" s="3" t="s">
        <v>3988</v>
      </c>
      <c r="F3804" s="3" t="s">
        <v>10917</v>
      </c>
      <c r="G3804" s="21">
        <v>5</v>
      </c>
      <c r="H3804" s="8" t="s">
        <v>12710</v>
      </c>
      <c r="I3804" s="3" t="s">
        <v>12339</v>
      </c>
      <c r="J3804" s="3" t="s">
        <v>12543</v>
      </c>
      <c r="K3804" s="7">
        <v>0</v>
      </c>
      <c r="L3804" s="3" t="s">
        <v>5458</v>
      </c>
      <c r="M3804" s="7">
        <v>1104</v>
      </c>
      <c r="N3804" s="3" t="s">
        <v>19</v>
      </c>
      <c r="O3804" s="3" t="s">
        <v>5462</v>
      </c>
      <c r="P3804" s="8" t="s">
        <v>12715</v>
      </c>
      <c r="Q3804" s="8" t="s">
        <v>12717</v>
      </c>
      <c r="R3804" s="4">
        <v>0</v>
      </c>
      <c r="S3804" s="4" t="s">
        <v>5627</v>
      </c>
      <c r="T3804" s="4">
        <v>99</v>
      </c>
      <c r="U3804" s="7" t="s">
        <v>6298</v>
      </c>
      <c r="V3804" s="7">
        <v>44</v>
      </c>
      <c r="W3804" s="3" t="s">
        <v>6987</v>
      </c>
      <c r="X3804" s="6">
        <v>4403</v>
      </c>
      <c r="Y3804" s="3" t="s">
        <v>6988</v>
      </c>
      <c r="Z3804" s="6">
        <v>4403002</v>
      </c>
      <c r="AA3804" s="3" t="s">
        <v>6989</v>
      </c>
      <c r="AB3804" s="6">
        <v>44030020001</v>
      </c>
      <c r="AC3804" s="3" t="s">
        <v>10916</v>
      </c>
      <c r="AD3804" s="5">
        <v>21200908</v>
      </c>
      <c r="AE3804" s="5">
        <v>0</v>
      </c>
      <c r="AF3804" s="5">
        <v>0</v>
      </c>
      <c r="AG3804" s="5">
        <v>0</v>
      </c>
      <c r="AH3804" s="5">
        <v>0</v>
      </c>
      <c r="AI3804" s="5">
        <v>0</v>
      </c>
      <c r="AJ3804" s="5">
        <v>0</v>
      </c>
      <c r="AK3804" s="5">
        <v>21200908</v>
      </c>
      <c r="AL3804" s="5">
        <v>0</v>
      </c>
      <c r="AM3804" s="5">
        <v>0</v>
      </c>
      <c r="AN3804" s="5">
        <v>0</v>
      </c>
      <c r="AO3804" s="5">
        <v>0</v>
      </c>
      <c r="AP3804" s="5">
        <v>0</v>
      </c>
      <c r="AQ3804" s="5">
        <v>0</v>
      </c>
      <c r="AR3804" s="5">
        <v>21200908</v>
      </c>
    </row>
    <row r="3805" spans="1:44" x14ac:dyDescent="0.25">
      <c r="A3805" s="6">
        <v>4162</v>
      </c>
      <c r="B3805" s="3" t="s">
        <v>5448</v>
      </c>
      <c r="C3805" s="3" t="s">
        <v>6151</v>
      </c>
      <c r="D3805" s="3" t="s">
        <v>6820</v>
      </c>
      <c r="E3805" s="3" t="s">
        <v>3989</v>
      </c>
      <c r="F3805" s="3" t="s">
        <v>10918</v>
      </c>
      <c r="G3805" s="21">
        <v>5</v>
      </c>
      <c r="H3805" s="8" t="s">
        <v>12710</v>
      </c>
      <c r="I3805" s="3" t="s">
        <v>12526</v>
      </c>
      <c r="J3805" s="3" t="s">
        <v>12660</v>
      </c>
      <c r="K3805" s="7">
        <v>0</v>
      </c>
      <c r="L3805" s="3" t="s">
        <v>5458</v>
      </c>
      <c r="M3805" s="7">
        <v>1104</v>
      </c>
      <c r="N3805" s="3" t="s">
        <v>19</v>
      </c>
      <c r="O3805" s="3" t="s">
        <v>5462</v>
      </c>
      <c r="P3805" s="8" t="s">
        <v>12715</v>
      </c>
      <c r="Q3805" s="8" t="s">
        <v>12717</v>
      </c>
      <c r="R3805" s="4">
        <v>0</v>
      </c>
      <c r="S3805" s="4" t="s">
        <v>5627</v>
      </c>
      <c r="T3805" s="4">
        <v>99</v>
      </c>
      <c r="U3805" s="7" t="s">
        <v>6298</v>
      </c>
      <c r="V3805" s="7">
        <v>44</v>
      </c>
      <c r="W3805" s="3" t="s">
        <v>6987</v>
      </c>
      <c r="X3805" s="6">
        <v>4403</v>
      </c>
      <c r="Y3805" s="3" t="s">
        <v>6988</v>
      </c>
      <c r="Z3805" s="6">
        <v>4403002</v>
      </c>
      <c r="AA3805" s="3" t="s">
        <v>6989</v>
      </c>
      <c r="AB3805" s="6">
        <v>44030020001</v>
      </c>
      <c r="AC3805" s="3" t="s">
        <v>10916</v>
      </c>
      <c r="AD3805" s="5">
        <v>4500000000</v>
      </c>
      <c r="AE3805" s="5">
        <v>0</v>
      </c>
      <c r="AF3805" s="5">
        <v>0</v>
      </c>
      <c r="AG3805" s="5">
        <v>0</v>
      </c>
      <c r="AH3805" s="5">
        <v>0</v>
      </c>
      <c r="AI3805" s="5">
        <v>0</v>
      </c>
      <c r="AJ3805" s="5">
        <v>0</v>
      </c>
      <c r="AK3805" s="5">
        <v>4500000000</v>
      </c>
      <c r="AL3805" s="5">
        <v>3000000000</v>
      </c>
      <c r="AM3805" s="5">
        <v>0</v>
      </c>
      <c r="AN3805" s="5">
        <v>0</v>
      </c>
      <c r="AO3805" s="5">
        <v>0</v>
      </c>
      <c r="AP3805" s="5">
        <v>0</v>
      </c>
      <c r="AQ3805" s="5">
        <v>3000000000</v>
      </c>
      <c r="AR3805" s="5">
        <v>1500000000</v>
      </c>
    </row>
    <row r="3806" spans="1:44" x14ac:dyDescent="0.25">
      <c r="A3806" s="6">
        <v>4162</v>
      </c>
      <c r="B3806" s="3" t="s">
        <v>5448</v>
      </c>
      <c r="C3806" s="3" t="s">
        <v>6152</v>
      </c>
      <c r="D3806" s="3" t="s">
        <v>6821</v>
      </c>
      <c r="E3806" s="3" t="s">
        <v>3990</v>
      </c>
      <c r="F3806" s="3" t="s">
        <v>10920</v>
      </c>
      <c r="G3806" s="21">
        <v>5</v>
      </c>
      <c r="H3806" s="8" t="s">
        <v>12710</v>
      </c>
      <c r="I3806" s="3" t="s">
        <v>12339</v>
      </c>
      <c r="J3806" s="3" t="s">
        <v>12543</v>
      </c>
      <c r="K3806" s="7">
        <v>0</v>
      </c>
      <c r="L3806" s="3" t="s">
        <v>5458</v>
      </c>
      <c r="M3806" s="7">
        <v>1104</v>
      </c>
      <c r="N3806" s="3" t="s">
        <v>19</v>
      </c>
      <c r="O3806" s="3" t="s">
        <v>5462</v>
      </c>
      <c r="P3806" s="8" t="s">
        <v>12715</v>
      </c>
      <c r="Q3806" s="8" t="s">
        <v>12717</v>
      </c>
      <c r="R3806" s="4">
        <v>0</v>
      </c>
      <c r="S3806" s="4" t="s">
        <v>5627</v>
      </c>
      <c r="T3806" s="4">
        <v>99</v>
      </c>
      <c r="U3806" s="7" t="s">
        <v>6298</v>
      </c>
      <c r="V3806" s="7">
        <v>44</v>
      </c>
      <c r="W3806" s="3" t="s">
        <v>6987</v>
      </c>
      <c r="X3806" s="6">
        <v>4403</v>
      </c>
      <c r="Y3806" s="3" t="s">
        <v>6988</v>
      </c>
      <c r="Z3806" s="6">
        <v>4403002</v>
      </c>
      <c r="AA3806" s="3" t="s">
        <v>6989</v>
      </c>
      <c r="AB3806" s="6">
        <v>44030020003</v>
      </c>
      <c r="AC3806" s="3" t="s">
        <v>10919</v>
      </c>
      <c r="AD3806" s="5">
        <v>19948447</v>
      </c>
      <c r="AE3806" s="5">
        <v>0</v>
      </c>
      <c r="AF3806" s="5">
        <v>0</v>
      </c>
      <c r="AG3806" s="5">
        <v>0</v>
      </c>
      <c r="AH3806" s="5">
        <v>0</v>
      </c>
      <c r="AI3806" s="5">
        <v>0</v>
      </c>
      <c r="AJ3806" s="5">
        <v>0</v>
      </c>
      <c r="AK3806" s="5">
        <v>19948447</v>
      </c>
      <c r="AL3806" s="5">
        <v>0</v>
      </c>
      <c r="AM3806" s="5">
        <v>0</v>
      </c>
      <c r="AN3806" s="5">
        <v>0</v>
      </c>
      <c r="AO3806" s="5">
        <v>0</v>
      </c>
      <c r="AP3806" s="5">
        <v>0</v>
      </c>
      <c r="AQ3806" s="5">
        <v>0</v>
      </c>
      <c r="AR3806" s="5">
        <v>19948447</v>
      </c>
    </row>
    <row r="3807" spans="1:44" x14ac:dyDescent="0.25">
      <c r="A3807" s="6">
        <v>4162</v>
      </c>
      <c r="B3807" s="3" t="s">
        <v>5448</v>
      </c>
      <c r="C3807" s="3" t="s">
        <v>6152</v>
      </c>
      <c r="D3807" s="3" t="s">
        <v>6821</v>
      </c>
      <c r="E3807" s="3" t="s">
        <v>3991</v>
      </c>
      <c r="F3807" s="3" t="s">
        <v>10921</v>
      </c>
      <c r="G3807" s="21">
        <v>5</v>
      </c>
      <c r="H3807" s="8" t="s">
        <v>12710</v>
      </c>
      <c r="I3807" s="3" t="s">
        <v>12339</v>
      </c>
      <c r="J3807" s="3" t="s">
        <v>12543</v>
      </c>
      <c r="K3807" s="7">
        <v>0</v>
      </c>
      <c r="L3807" s="3" t="s">
        <v>5458</v>
      </c>
      <c r="M3807" s="7">
        <v>1104</v>
      </c>
      <c r="N3807" s="3" t="s">
        <v>19</v>
      </c>
      <c r="O3807" s="3" t="s">
        <v>5462</v>
      </c>
      <c r="P3807" s="8" t="s">
        <v>12715</v>
      </c>
      <c r="Q3807" s="8" t="s">
        <v>12717</v>
      </c>
      <c r="R3807" s="4">
        <v>0</v>
      </c>
      <c r="S3807" s="4" t="s">
        <v>5627</v>
      </c>
      <c r="T3807" s="4">
        <v>99</v>
      </c>
      <c r="U3807" s="7" t="s">
        <v>6298</v>
      </c>
      <c r="V3807" s="7">
        <v>44</v>
      </c>
      <c r="W3807" s="3" t="s">
        <v>6987</v>
      </c>
      <c r="X3807" s="6">
        <v>4403</v>
      </c>
      <c r="Y3807" s="3" t="s">
        <v>6988</v>
      </c>
      <c r="Z3807" s="6">
        <v>4403002</v>
      </c>
      <c r="AA3807" s="3" t="s">
        <v>6989</v>
      </c>
      <c r="AB3807" s="6">
        <v>44030020003</v>
      </c>
      <c r="AC3807" s="3" t="s">
        <v>10919</v>
      </c>
      <c r="AD3807" s="5">
        <v>44000000</v>
      </c>
      <c r="AE3807" s="5">
        <v>0</v>
      </c>
      <c r="AF3807" s="5">
        <v>0</v>
      </c>
      <c r="AG3807" s="5">
        <v>0</v>
      </c>
      <c r="AH3807" s="5">
        <v>0</v>
      </c>
      <c r="AI3807" s="5">
        <v>0</v>
      </c>
      <c r="AJ3807" s="5">
        <v>0</v>
      </c>
      <c r="AK3807" s="5">
        <v>44000000</v>
      </c>
      <c r="AL3807" s="5">
        <v>13500000</v>
      </c>
      <c r="AM3807" s="5">
        <v>13500000</v>
      </c>
      <c r="AN3807" s="5">
        <v>0</v>
      </c>
      <c r="AO3807" s="5">
        <v>0</v>
      </c>
      <c r="AP3807" s="5">
        <v>13500000</v>
      </c>
      <c r="AQ3807" s="5">
        <v>0</v>
      </c>
      <c r="AR3807" s="5">
        <v>30500000</v>
      </c>
    </row>
    <row r="3808" spans="1:44" x14ac:dyDescent="0.25">
      <c r="A3808" s="6">
        <v>4162</v>
      </c>
      <c r="B3808" s="3" t="s">
        <v>5448</v>
      </c>
      <c r="C3808" s="3" t="s">
        <v>6153</v>
      </c>
      <c r="D3808" s="3" t="s">
        <v>6822</v>
      </c>
      <c r="E3808" s="3" t="s">
        <v>3992</v>
      </c>
      <c r="F3808" s="3" t="s">
        <v>10922</v>
      </c>
      <c r="G3808" s="21">
        <v>5</v>
      </c>
      <c r="H3808" s="8" t="s">
        <v>12710</v>
      </c>
      <c r="I3808" s="3" t="s">
        <v>12339</v>
      </c>
      <c r="J3808" s="3" t="s">
        <v>12543</v>
      </c>
      <c r="K3808" s="7">
        <v>0</v>
      </c>
      <c r="L3808" s="3" t="s">
        <v>5458</v>
      </c>
      <c r="M3808" s="7">
        <v>1104</v>
      </c>
      <c r="N3808" s="3" t="s">
        <v>19</v>
      </c>
      <c r="O3808" s="3" t="s">
        <v>5462</v>
      </c>
      <c r="P3808" s="8" t="s">
        <v>12715</v>
      </c>
      <c r="Q3808" s="8" t="s">
        <v>12717</v>
      </c>
      <c r="R3808" s="4">
        <v>0</v>
      </c>
      <c r="S3808" s="4" t="s">
        <v>5627</v>
      </c>
      <c r="T3808" s="4">
        <v>99</v>
      </c>
      <c r="U3808" s="7" t="s">
        <v>6298</v>
      </c>
      <c r="V3808" s="7">
        <v>45</v>
      </c>
      <c r="W3808" s="3" t="s">
        <v>7003</v>
      </c>
      <c r="X3808" s="6">
        <v>4502</v>
      </c>
      <c r="Y3808" s="3" t="s">
        <v>7004</v>
      </c>
      <c r="Z3808" s="6">
        <v>4502002</v>
      </c>
      <c r="AA3808" s="3" t="s">
        <v>7005</v>
      </c>
      <c r="AB3808" s="6">
        <v>45020020002</v>
      </c>
      <c r="AC3808" s="3" t="s">
        <v>7006</v>
      </c>
      <c r="AD3808" s="5">
        <v>31254803</v>
      </c>
      <c r="AE3808" s="5">
        <v>0</v>
      </c>
      <c r="AF3808" s="5">
        <v>0</v>
      </c>
      <c r="AG3808" s="5">
        <v>0</v>
      </c>
      <c r="AH3808" s="5">
        <v>0</v>
      </c>
      <c r="AI3808" s="5">
        <v>0</v>
      </c>
      <c r="AJ3808" s="5">
        <v>0</v>
      </c>
      <c r="AK3808" s="5">
        <v>31254803</v>
      </c>
      <c r="AL3808" s="5">
        <v>18600000</v>
      </c>
      <c r="AM3808" s="5">
        <v>18600000</v>
      </c>
      <c r="AN3808" s="5">
        <v>0</v>
      </c>
      <c r="AO3808" s="5">
        <v>0</v>
      </c>
      <c r="AP3808" s="5">
        <v>18600000</v>
      </c>
      <c r="AQ3808" s="5">
        <v>0</v>
      </c>
      <c r="AR3808" s="5">
        <v>12654803</v>
      </c>
    </row>
    <row r="3809" spans="1:44" x14ac:dyDescent="0.25">
      <c r="A3809" s="6">
        <v>4162</v>
      </c>
      <c r="B3809" s="3" t="s">
        <v>5448</v>
      </c>
      <c r="C3809" s="3" t="s">
        <v>6153</v>
      </c>
      <c r="D3809" s="3" t="s">
        <v>6822</v>
      </c>
      <c r="E3809" s="3" t="s">
        <v>3993</v>
      </c>
      <c r="F3809" s="3" t="s">
        <v>10923</v>
      </c>
      <c r="G3809" s="21">
        <v>5</v>
      </c>
      <c r="H3809" s="8" t="s">
        <v>12710</v>
      </c>
      <c r="I3809" s="3" t="s">
        <v>12339</v>
      </c>
      <c r="J3809" s="3" t="s">
        <v>12543</v>
      </c>
      <c r="K3809" s="7">
        <v>0</v>
      </c>
      <c r="L3809" s="3" t="s">
        <v>5458</v>
      </c>
      <c r="M3809" s="7">
        <v>1104</v>
      </c>
      <c r="N3809" s="3" t="s">
        <v>19</v>
      </c>
      <c r="O3809" s="3" t="s">
        <v>5462</v>
      </c>
      <c r="P3809" s="8" t="s">
        <v>12715</v>
      </c>
      <c r="Q3809" s="8" t="s">
        <v>12717</v>
      </c>
      <c r="R3809" s="4">
        <v>0</v>
      </c>
      <c r="S3809" s="4" t="s">
        <v>5627</v>
      </c>
      <c r="T3809" s="4">
        <v>99</v>
      </c>
      <c r="U3809" s="7" t="s">
        <v>6298</v>
      </c>
      <c r="V3809" s="7">
        <v>45</v>
      </c>
      <c r="W3809" s="3" t="s">
        <v>7003</v>
      </c>
      <c r="X3809" s="6">
        <v>4502</v>
      </c>
      <c r="Y3809" s="3" t="s">
        <v>7004</v>
      </c>
      <c r="Z3809" s="6">
        <v>4502002</v>
      </c>
      <c r="AA3809" s="3" t="s">
        <v>7005</v>
      </c>
      <c r="AB3809" s="6">
        <v>45020020002</v>
      </c>
      <c r="AC3809" s="3" t="s">
        <v>7006</v>
      </c>
      <c r="AD3809" s="5">
        <v>66482303</v>
      </c>
      <c r="AE3809" s="5">
        <v>0</v>
      </c>
      <c r="AF3809" s="5">
        <v>0</v>
      </c>
      <c r="AG3809" s="5">
        <v>0</v>
      </c>
      <c r="AH3809" s="5">
        <v>0</v>
      </c>
      <c r="AI3809" s="5">
        <v>0</v>
      </c>
      <c r="AJ3809" s="5">
        <v>0</v>
      </c>
      <c r="AK3809" s="5">
        <v>66482303</v>
      </c>
      <c r="AL3809" s="5">
        <v>20400000</v>
      </c>
      <c r="AM3809" s="5">
        <v>20400000</v>
      </c>
      <c r="AN3809" s="5">
        <v>0</v>
      </c>
      <c r="AO3809" s="5">
        <v>0</v>
      </c>
      <c r="AP3809" s="5">
        <v>20400000</v>
      </c>
      <c r="AQ3809" s="5">
        <v>0</v>
      </c>
      <c r="AR3809" s="5">
        <v>46082303</v>
      </c>
    </row>
    <row r="3810" spans="1:44" x14ac:dyDescent="0.25">
      <c r="A3810" s="6">
        <v>4162</v>
      </c>
      <c r="B3810" s="3" t="s">
        <v>5448</v>
      </c>
      <c r="C3810" s="3" t="s">
        <v>6153</v>
      </c>
      <c r="D3810" s="3" t="s">
        <v>6822</v>
      </c>
      <c r="E3810" s="3" t="s">
        <v>3994</v>
      </c>
      <c r="F3810" s="3" t="s">
        <v>10924</v>
      </c>
      <c r="G3810" s="21">
        <v>5</v>
      </c>
      <c r="H3810" s="8" t="s">
        <v>12710</v>
      </c>
      <c r="I3810" s="3" t="s">
        <v>12339</v>
      </c>
      <c r="J3810" s="3" t="s">
        <v>12543</v>
      </c>
      <c r="K3810" s="7">
        <v>0</v>
      </c>
      <c r="L3810" s="3" t="s">
        <v>5458</v>
      </c>
      <c r="M3810" s="7">
        <v>1104</v>
      </c>
      <c r="N3810" s="3" t="s">
        <v>19</v>
      </c>
      <c r="O3810" s="3" t="s">
        <v>5462</v>
      </c>
      <c r="P3810" s="8" t="s">
        <v>12715</v>
      </c>
      <c r="Q3810" s="8" t="s">
        <v>12717</v>
      </c>
      <c r="R3810" s="4">
        <v>0</v>
      </c>
      <c r="S3810" s="4" t="s">
        <v>5627</v>
      </c>
      <c r="T3810" s="4">
        <v>99</v>
      </c>
      <c r="U3810" s="7" t="s">
        <v>6298</v>
      </c>
      <c r="V3810" s="7">
        <v>45</v>
      </c>
      <c r="W3810" s="3" t="s">
        <v>7003</v>
      </c>
      <c r="X3810" s="6">
        <v>4502</v>
      </c>
      <c r="Y3810" s="3" t="s">
        <v>7004</v>
      </c>
      <c r="Z3810" s="6">
        <v>4502002</v>
      </c>
      <c r="AA3810" s="3" t="s">
        <v>7005</v>
      </c>
      <c r="AB3810" s="6">
        <v>45020020002</v>
      </c>
      <c r="AC3810" s="3" t="s">
        <v>7006</v>
      </c>
      <c r="AD3810" s="5">
        <v>145684202</v>
      </c>
      <c r="AE3810" s="5">
        <v>0</v>
      </c>
      <c r="AF3810" s="5">
        <v>0</v>
      </c>
      <c r="AG3810" s="5">
        <v>0</v>
      </c>
      <c r="AH3810" s="5">
        <v>0</v>
      </c>
      <c r="AI3810" s="5">
        <v>0</v>
      </c>
      <c r="AJ3810" s="5">
        <v>0</v>
      </c>
      <c r="AK3810" s="5">
        <v>145684202</v>
      </c>
      <c r="AL3810" s="5">
        <v>56700000</v>
      </c>
      <c r="AM3810" s="5">
        <v>56700000</v>
      </c>
      <c r="AN3810" s="5">
        <v>0</v>
      </c>
      <c r="AO3810" s="5">
        <v>0</v>
      </c>
      <c r="AP3810" s="5">
        <v>56700000</v>
      </c>
      <c r="AQ3810" s="5">
        <v>0</v>
      </c>
      <c r="AR3810" s="5">
        <v>88984202</v>
      </c>
    </row>
    <row r="3811" spans="1:44" x14ac:dyDescent="0.25">
      <c r="A3811" s="6">
        <v>4162</v>
      </c>
      <c r="B3811" s="3" t="s">
        <v>5448</v>
      </c>
      <c r="C3811" s="3" t="s">
        <v>6153</v>
      </c>
      <c r="D3811" s="3" t="s">
        <v>6822</v>
      </c>
      <c r="E3811" s="3" t="s">
        <v>3995</v>
      </c>
      <c r="F3811" s="3" t="s">
        <v>10925</v>
      </c>
      <c r="G3811" s="21">
        <v>5</v>
      </c>
      <c r="H3811" s="8" t="s">
        <v>12710</v>
      </c>
      <c r="I3811" s="3" t="s">
        <v>12339</v>
      </c>
      <c r="J3811" s="3" t="s">
        <v>12543</v>
      </c>
      <c r="K3811" s="7">
        <v>0</v>
      </c>
      <c r="L3811" s="3" t="s">
        <v>5458</v>
      </c>
      <c r="M3811" s="7">
        <v>1104</v>
      </c>
      <c r="N3811" s="3" t="s">
        <v>19</v>
      </c>
      <c r="O3811" s="3" t="s">
        <v>5462</v>
      </c>
      <c r="P3811" s="8" t="s">
        <v>12715</v>
      </c>
      <c r="Q3811" s="8" t="s">
        <v>12717</v>
      </c>
      <c r="R3811" s="4">
        <v>0</v>
      </c>
      <c r="S3811" s="4" t="s">
        <v>5627</v>
      </c>
      <c r="T3811" s="4">
        <v>99</v>
      </c>
      <c r="U3811" s="7" t="s">
        <v>6298</v>
      </c>
      <c r="V3811" s="7">
        <v>45</v>
      </c>
      <c r="W3811" s="3" t="s">
        <v>7003</v>
      </c>
      <c r="X3811" s="6">
        <v>4502</v>
      </c>
      <c r="Y3811" s="3" t="s">
        <v>7004</v>
      </c>
      <c r="Z3811" s="6">
        <v>4502002</v>
      </c>
      <c r="AA3811" s="3" t="s">
        <v>7005</v>
      </c>
      <c r="AB3811" s="6">
        <v>45020020002</v>
      </c>
      <c r="AC3811" s="3" t="s">
        <v>7006</v>
      </c>
      <c r="AD3811" s="5">
        <v>234161973</v>
      </c>
      <c r="AE3811" s="5">
        <v>0</v>
      </c>
      <c r="AF3811" s="5">
        <v>0</v>
      </c>
      <c r="AG3811" s="5">
        <v>0</v>
      </c>
      <c r="AH3811" s="5">
        <v>0</v>
      </c>
      <c r="AI3811" s="5">
        <v>0</v>
      </c>
      <c r="AJ3811" s="5">
        <v>0</v>
      </c>
      <c r="AK3811" s="5">
        <v>234161973</v>
      </c>
      <c r="AL3811" s="5">
        <v>64500000</v>
      </c>
      <c r="AM3811" s="5">
        <v>64500000</v>
      </c>
      <c r="AN3811" s="5">
        <v>0</v>
      </c>
      <c r="AO3811" s="5">
        <v>0</v>
      </c>
      <c r="AP3811" s="5">
        <v>64500000</v>
      </c>
      <c r="AQ3811" s="5">
        <v>0</v>
      </c>
      <c r="AR3811" s="5">
        <v>169661973</v>
      </c>
    </row>
    <row r="3812" spans="1:44" x14ac:dyDescent="0.25">
      <c r="A3812" s="6">
        <v>4162</v>
      </c>
      <c r="B3812" s="3" t="s">
        <v>5448</v>
      </c>
      <c r="C3812" s="3" t="s">
        <v>6153</v>
      </c>
      <c r="D3812" s="3" t="s">
        <v>6822</v>
      </c>
      <c r="E3812" s="3" t="s">
        <v>3996</v>
      </c>
      <c r="F3812" s="3" t="s">
        <v>10926</v>
      </c>
      <c r="G3812" s="21">
        <v>5</v>
      </c>
      <c r="H3812" s="8" t="s">
        <v>12710</v>
      </c>
      <c r="I3812" s="3" t="s">
        <v>12339</v>
      </c>
      <c r="J3812" s="3" t="s">
        <v>12543</v>
      </c>
      <c r="K3812" s="7">
        <v>0</v>
      </c>
      <c r="L3812" s="3" t="s">
        <v>5458</v>
      </c>
      <c r="M3812" s="7">
        <v>1104</v>
      </c>
      <c r="N3812" s="3" t="s">
        <v>19</v>
      </c>
      <c r="O3812" s="3" t="s">
        <v>5462</v>
      </c>
      <c r="P3812" s="8" t="s">
        <v>12715</v>
      </c>
      <c r="Q3812" s="8" t="s">
        <v>12717</v>
      </c>
      <c r="R3812" s="4">
        <v>0</v>
      </c>
      <c r="S3812" s="4" t="s">
        <v>5627</v>
      </c>
      <c r="T3812" s="4">
        <v>99</v>
      </c>
      <c r="U3812" s="7" t="s">
        <v>6298</v>
      </c>
      <c r="V3812" s="7">
        <v>45</v>
      </c>
      <c r="W3812" s="3" t="s">
        <v>7003</v>
      </c>
      <c r="X3812" s="6">
        <v>4502</v>
      </c>
      <c r="Y3812" s="3" t="s">
        <v>7004</v>
      </c>
      <c r="Z3812" s="6">
        <v>4502002</v>
      </c>
      <c r="AA3812" s="3" t="s">
        <v>7005</v>
      </c>
      <c r="AB3812" s="6">
        <v>45020020002</v>
      </c>
      <c r="AC3812" s="3" t="s">
        <v>7006</v>
      </c>
      <c r="AD3812" s="5">
        <v>64729666</v>
      </c>
      <c r="AE3812" s="5">
        <v>0</v>
      </c>
      <c r="AF3812" s="5">
        <v>0</v>
      </c>
      <c r="AG3812" s="5">
        <v>0</v>
      </c>
      <c r="AH3812" s="5">
        <v>0</v>
      </c>
      <c r="AI3812" s="5">
        <v>0</v>
      </c>
      <c r="AJ3812" s="5">
        <v>0</v>
      </c>
      <c r="AK3812" s="5">
        <v>64729666</v>
      </c>
      <c r="AL3812" s="5">
        <v>52500000</v>
      </c>
      <c r="AM3812" s="5">
        <v>52500000</v>
      </c>
      <c r="AN3812" s="5">
        <v>0</v>
      </c>
      <c r="AO3812" s="5">
        <v>0</v>
      </c>
      <c r="AP3812" s="5">
        <v>52500000</v>
      </c>
      <c r="AQ3812" s="5">
        <v>0</v>
      </c>
      <c r="AR3812" s="5">
        <v>12229666</v>
      </c>
    </row>
    <row r="3813" spans="1:44" x14ac:dyDescent="0.25">
      <c r="A3813" s="6">
        <v>4162</v>
      </c>
      <c r="B3813" s="3" t="s">
        <v>5448</v>
      </c>
      <c r="C3813" s="3" t="s">
        <v>6153</v>
      </c>
      <c r="D3813" s="3" t="s">
        <v>6822</v>
      </c>
      <c r="E3813" s="3" t="s">
        <v>3997</v>
      </c>
      <c r="F3813" s="3" t="s">
        <v>10927</v>
      </c>
      <c r="G3813" s="21">
        <v>5</v>
      </c>
      <c r="H3813" s="8" t="s">
        <v>12710</v>
      </c>
      <c r="I3813" s="3" t="s">
        <v>12339</v>
      </c>
      <c r="J3813" s="3" t="s">
        <v>12543</v>
      </c>
      <c r="K3813" s="7">
        <v>0</v>
      </c>
      <c r="L3813" s="3" t="s">
        <v>5458</v>
      </c>
      <c r="M3813" s="7">
        <v>1104</v>
      </c>
      <c r="N3813" s="3" t="s">
        <v>19</v>
      </c>
      <c r="O3813" s="3" t="s">
        <v>5462</v>
      </c>
      <c r="P3813" s="8" t="s">
        <v>12715</v>
      </c>
      <c r="Q3813" s="8" t="s">
        <v>12717</v>
      </c>
      <c r="R3813" s="4">
        <v>0</v>
      </c>
      <c r="S3813" s="4" t="s">
        <v>5627</v>
      </c>
      <c r="T3813" s="4">
        <v>99</v>
      </c>
      <c r="U3813" s="7" t="s">
        <v>6298</v>
      </c>
      <c r="V3813" s="7">
        <v>45</v>
      </c>
      <c r="W3813" s="3" t="s">
        <v>7003</v>
      </c>
      <c r="X3813" s="6">
        <v>4502</v>
      </c>
      <c r="Y3813" s="3" t="s">
        <v>7004</v>
      </c>
      <c r="Z3813" s="6">
        <v>4502002</v>
      </c>
      <c r="AA3813" s="3" t="s">
        <v>7005</v>
      </c>
      <c r="AB3813" s="6">
        <v>45020020002</v>
      </c>
      <c r="AC3813" s="3" t="s">
        <v>7006</v>
      </c>
      <c r="AD3813" s="5">
        <v>94045582</v>
      </c>
      <c r="AE3813" s="5">
        <v>0</v>
      </c>
      <c r="AF3813" s="5">
        <v>0</v>
      </c>
      <c r="AG3813" s="5">
        <v>0</v>
      </c>
      <c r="AH3813" s="5">
        <v>0</v>
      </c>
      <c r="AI3813" s="5">
        <v>0</v>
      </c>
      <c r="AJ3813" s="5">
        <v>0</v>
      </c>
      <c r="AK3813" s="5">
        <v>94045582</v>
      </c>
      <c r="AL3813" s="5">
        <v>13500000</v>
      </c>
      <c r="AM3813" s="5">
        <v>13500000</v>
      </c>
      <c r="AN3813" s="5">
        <v>0</v>
      </c>
      <c r="AO3813" s="5">
        <v>0</v>
      </c>
      <c r="AP3813" s="5">
        <v>13500000</v>
      </c>
      <c r="AQ3813" s="5">
        <v>0</v>
      </c>
      <c r="AR3813" s="5">
        <v>80545582</v>
      </c>
    </row>
    <row r="3814" spans="1:44" x14ac:dyDescent="0.25">
      <c r="A3814" s="6">
        <v>4162</v>
      </c>
      <c r="B3814" s="3" t="s">
        <v>5448</v>
      </c>
      <c r="C3814" s="3" t="s">
        <v>6153</v>
      </c>
      <c r="D3814" s="3" t="s">
        <v>6822</v>
      </c>
      <c r="E3814" s="3" t="s">
        <v>3998</v>
      </c>
      <c r="F3814" s="3" t="s">
        <v>10928</v>
      </c>
      <c r="G3814" s="21">
        <v>5</v>
      </c>
      <c r="H3814" s="8" t="s">
        <v>12710</v>
      </c>
      <c r="I3814" s="3" t="s">
        <v>12339</v>
      </c>
      <c r="J3814" s="3" t="s">
        <v>12543</v>
      </c>
      <c r="K3814" s="7">
        <v>0</v>
      </c>
      <c r="L3814" s="3" t="s">
        <v>5458</v>
      </c>
      <c r="M3814" s="7">
        <v>1104</v>
      </c>
      <c r="N3814" s="3" t="s">
        <v>19</v>
      </c>
      <c r="O3814" s="3" t="s">
        <v>5462</v>
      </c>
      <c r="P3814" s="8" t="s">
        <v>12715</v>
      </c>
      <c r="Q3814" s="8" t="s">
        <v>12717</v>
      </c>
      <c r="R3814" s="4">
        <v>0</v>
      </c>
      <c r="S3814" s="4" t="s">
        <v>5627</v>
      </c>
      <c r="T3814" s="4">
        <v>99</v>
      </c>
      <c r="U3814" s="7" t="s">
        <v>6298</v>
      </c>
      <c r="V3814" s="7">
        <v>45</v>
      </c>
      <c r="W3814" s="3" t="s">
        <v>7003</v>
      </c>
      <c r="X3814" s="6">
        <v>4502</v>
      </c>
      <c r="Y3814" s="3" t="s">
        <v>7004</v>
      </c>
      <c r="Z3814" s="6">
        <v>4502002</v>
      </c>
      <c r="AA3814" s="3" t="s">
        <v>7005</v>
      </c>
      <c r="AB3814" s="6">
        <v>45020020002</v>
      </c>
      <c r="AC3814" s="3" t="s">
        <v>7006</v>
      </c>
      <c r="AD3814" s="5">
        <v>95779734</v>
      </c>
      <c r="AE3814" s="5">
        <v>0</v>
      </c>
      <c r="AF3814" s="5">
        <v>0</v>
      </c>
      <c r="AG3814" s="5">
        <v>0</v>
      </c>
      <c r="AH3814" s="5">
        <v>0</v>
      </c>
      <c r="AI3814" s="5">
        <v>0</v>
      </c>
      <c r="AJ3814" s="5">
        <v>0</v>
      </c>
      <c r="AK3814" s="5">
        <v>95779734</v>
      </c>
      <c r="AL3814" s="5">
        <v>27000000</v>
      </c>
      <c r="AM3814" s="5">
        <v>27000000</v>
      </c>
      <c r="AN3814" s="5">
        <v>0</v>
      </c>
      <c r="AO3814" s="5">
        <v>0</v>
      </c>
      <c r="AP3814" s="5">
        <v>27000000</v>
      </c>
      <c r="AQ3814" s="5">
        <v>0</v>
      </c>
      <c r="AR3814" s="5">
        <v>68779734</v>
      </c>
    </row>
    <row r="3815" spans="1:44" x14ac:dyDescent="0.25">
      <c r="A3815" s="6">
        <v>4162</v>
      </c>
      <c r="B3815" s="3" t="s">
        <v>5448</v>
      </c>
      <c r="C3815" s="3" t="s">
        <v>6153</v>
      </c>
      <c r="D3815" s="3" t="s">
        <v>6822</v>
      </c>
      <c r="E3815" s="3" t="s">
        <v>3999</v>
      </c>
      <c r="F3815" s="3" t="s">
        <v>10929</v>
      </c>
      <c r="G3815" s="21">
        <v>5</v>
      </c>
      <c r="H3815" s="8" t="s">
        <v>12710</v>
      </c>
      <c r="I3815" s="3" t="s">
        <v>12339</v>
      </c>
      <c r="J3815" s="3" t="s">
        <v>12543</v>
      </c>
      <c r="K3815" s="7">
        <v>0</v>
      </c>
      <c r="L3815" s="3" t="s">
        <v>5458</v>
      </c>
      <c r="M3815" s="7">
        <v>1104</v>
      </c>
      <c r="N3815" s="3" t="s">
        <v>19</v>
      </c>
      <c r="O3815" s="3" t="s">
        <v>5462</v>
      </c>
      <c r="P3815" s="8" t="s">
        <v>12715</v>
      </c>
      <c r="Q3815" s="8" t="s">
        <v>12717</v>
      </c>
      <c r="R3815" s="4">
        <v>0</v>
      </c>
      <c r="S3815" s="4" t="s">
        <v>5627</v>
      </c>
      <c r="T3815" s="4">
        <v>99</v>
      </c>
      <c r="U3815" s="7" t="s">
        <v>6298</v>
      </c>
      <c r="V3815" s="7">
        <v>45</v>
      </c>
      <c r="W3815" s="3" t="s">
        <v>7003</v>
      </c>
      <c r="X3815" s="6">
        <v>4502</v>
      </c>
      <c r="Y3815" s="3" t="s">
        <v>7004</v>
      </c>
      <c r="Z3815" s="6">
        <v>4502002</v>
      </c>
      <c r="AA3815" s="3" t="s">
        <v>7005</v>
      </c>
      <c r="AB3815" s="6">
        <v>45020020002</v>
      </c>
      <c r="AC3815" s="3" t="s">
        <v>7006</v>
      </c>
      <c r="AD3815" s="5">
        <v>19084614</v>
      </c>
      <c r="AE3815" s="5">
        <v>0</v>
      </c>
      <c r="AF3815" s="5">
        <v>0</v>
      </c>
      <c r="AG3815" s="5">
        <v>0</v>
      </c>
      <c r="AH3815" s="5">
        <v>0</v>
      </c>
      <c r="AI3815" s="5">
        <v>0</v>
      </c>
      <c r="AJ3815" s="5">
        <v>0</v>
      </c>
      <c r="AK3815" s="5">
        <v>19084614</v>
      </c>
      <c r="AL3815" s="5">
        <v>0</v>
      </c>
      <c r="AM3815" s="5">
        <v>0</v>
      </c>
      <c r="AN3815" s="5">
        <v>0</v>
      </c>
      <c r="AO3815" s="5">
        <v>0</v>
      </c>
      <c r="AP3815" s="5">
        <v>0</v>
      </c>
      <c r="AQ3815" s="5">
        <v>0</v>
      </c>
      <c r="AR3815" s="5">
        <v>19084614</v>
      </c>
    </row>
    <row r="3816" spans="1:44" x14ac:dyDescent="0.25">
      <c r="A3816" s="6">
        <v>4162</v>
      </c>
      <c r="B3816" s="3" t="s">
        <v>5448</v>
      </c>
      <c r="C3816" s="3" t="s">
        <v>6153</v>
      </c>
      <c r="D3816" s="3" t="s">
        <v>6822</v>
      </c>
      <c r="E3816" s="3" t="s">
        <v>4000</v>
      </c>
      <c r="F3816" s="3" t="s">
        <v>10930</v>
      </c>
      <c r="G3816" s="21">
        <v>5</v>
      </c>
      <c r="H3816" s="8" t="s">
        <v>12710</v>
      </c>
      <c r="I3816" s="3" t="s">
        <v>12339</v>
      </c>
      <c r="J3816" s="3" t="s">
        <v>12543</v>
      </c>
      <c r="K3816" s="7">
        <v>0</v>
      </c>
      <c r="L3816" s="3" t="s">
        <v>5458</v>
      </c>
      <c r="M3816" s="7">
        <v>1104</v>
      </c>
      <c r="N3816" s="3" t="s">
        <v>19</v>
      </c>
      <c r="O3816" s="3" t="s">
        <v>5462</v>
      </c>
      <c r="P3816" s="8" t="s">
        <v>12715</v>
      </c>
      <c r="Q3816" s="8" t="s">
        <v>12717</v>
      </c>
      <c r="R3816" s="4">
        <v>0</v>
      </c>
      <c r="S3816" s="4" t="s">
        <v>5627</v>
      </c>
      <c r="T3816" s="4">
        <v>99</v>
      </c>
      <c r="U3816" s="7" t="s">
        <v>6298</v>
      </c>
      <c r="V3816" s="7">
        <v>45</v>
      </c>
      <c r="W3816" s="3" t="s">
        <v>7003</v>
      </c>
      <c r="X3816" s="6">
        <v>4502</v>
      </c>
      <c r="Y3816" s="3" t="s">
        <v>7004</v>
      </c>
      <c r="Z3816" s="6">
        <v>4502002</v>
      </c>
      <c r="AA3816" s="3" t="s">
        <v>7005</v>
      </c>
      <c r="AB3816" s="6">
        <v>45020020002</v>
      </c>
      <c r="AC3816" s="3" t="s">
        <v>7006</v>
      </c>
      <c r="AD3816" s="5">
        <v>38169229</v>
      </c>
      <c r="AE3816" s="5">
        <v>0</v>
      </c>
      <c r="AF3816" s="5">
        <v>0</v>
      </c>
      <c r="AG3816" s="5">
        <v>0</v>
      </c>
      <c r="AH3816" s="5">
        <v>0</v>
      </c>
      <c r="AI3816" s="5">
        <v>0</v>
      </c>
      <c r="AJ3816" s="5">
        <v>0</v>
      </c>
      <c r="AK3816" s="5">
        <v>38169229</v>
      </c>
      <c r="AL3816" s="5">
        <v>36300000</v>
      </c>
      <c r="AM3816" s="5">
        <v>36300000</v>
      </c>
      <c r="AN3816" s="5">
        <v>0</v>
      </c>
      <c r="AO3816" s="5">
        <v>0</v>
      </c>
      <c r="AP3816" s="5">
        <v>36300000</v>
      </c>
      <c r="AQ3816" s="5">
        <v>0</v>
      </c>
      <c r="AR3816" s="5">
        <v>1869229</v>
      </c>
    </row>
    <row r="3817" spans="1:44" x14ac:dyDescent="0.25">
      <c r="A3817" s="6">
        <v>4162</v>
      </c>
      <c r="B3817" s="3" t="s">
        <v>5448</v>
      </c>
      <c r="C3817" s="3" t="s">
        <v>6153</v>
      </c>
      <c r="D3817" s="3" t="s">
        <v>6822</v>
      </c>
      <c r="E3817" s="3" t="s">
        <v>4001</v>
      </c>
      <c r="F3817" s="3" t="s">
        <v>10931</v>
      </c>
      <c r="G3817" s="21">
        <v>5</v>
      </c>
      <c r="H3817" s="8" t="s">
        <v>12710</v>
      </c>
      <c r="I3817" s="3" t="s">
        <v>12339</v>
      </c>
      <c r="J3817" s="3" t="s">
        <v>12543</v>
      </c>
      <c r="K3817" s="7">
        <v>0</v>
      </c>
      <c r="L3817" s="3" t="s">
        <v>5458</v>
      </c>
      <c r="M3817" s="7">
        <v>1104</v>
      </c>
      <c r="N3817" s="3" t="s">
        <v>19</v>
      </c>
      <c r="O3817" s="3" t="s">
        <v>5462</v>
      </c>
      <c r="P3817" s="8" t="s">
        <v>12715</v>
      </c>
      <c r="Q3817" s="8" t="s">
        <v>12717</v>
      </c>
      <c r="R3817" s="4">
        <v>0</v>
      </c>
      <c r="S3817" s="4" t="s">
        <v>5627</v>
      </c>
      <c r="T3817" s="4">
        <v>99</v>
      </c>
      <c r="U3817" s="7" t="s">
        <v>6298</v>
      </c>
      <c r="V3817" s="7">
        <v>45</v>
      </c>
      <c r="W3817" s="3" t="s">
        <v>7003</v>
      </c>
      <c r="X3817" s="6">
        <v>4502</v>
      </c>
      <c r="Y3817" s="3" t="s">
        <v>7004</v>
      </c>
      <c r="Z3817" s="6">
        <v>4502002</v>
      </c>
      <c r="AA3817" s="3" t="s">
        <v>7005</v>
      </c>
      <c r="AB3817" s="6">
        <v>45020020002</v>
      </c>
      <c r="AC3817" s="3" t="s">
        <v>7006</v>
      </c>
      <c r="AD3817" s="5">
        <v>19084614</v>
      </c>
      <c r="AE3817" s="5">
        <v>0</v>
      </c>
      <c r="AF3817" s="5">
        <v>0</v>
      </c>
      <c r="AG3817" s="5">
        <v>0</v>
      </c>
      <c r="AH3817" s="5">
        <v>0</v>
      </c>
      <c r="AI3817" s="5">
        <v>0</v>
      </c>
      <c r="AJ3817" s="5">
        <v>0</v>
      </c>
      <c r="AK3817" s="5">
        <v>19084614</v>
      </c>
      <c r="AL3817" s="5">
        <v>0</v>
      </c>
      <c r="AM3817" s="5">
        <v>0</v>
      </c>
      <c r="AN3817" s="5">
        <v>0</v>
      </c>
      <c r="AO3817" s="5">
        <v>0</v>
      </c>
      <c r="AP3817" s="5">
        <v>0</v>
      </c>
      <c r="AQ3817" s="5">
        <v>0</v>
      </c>
      <c r="AR3817" s="5">
        <v>19084614</v>
      </c>
    </row>
    <row r="3818" spans="1:44" x14ac:dyDescent="0.25">
      <c r="A3818" s="6">
        <v>4162</v>
      </c>
      <c r="B3818" s="3" t="s">
        <v>5448</v>
      </c>
      <c r="C3818" s="3" t="s">
        <v>6153</v>
      </c>
      <c r="D3818" s="3" t="s">
        <v>6822</v>
      </c>
      <c r="E3818" s="3" t="s">
        <v>4002</v>
      </c>
      <c r="F3818" s="3" t="s">
        <v>10932</v>
      </c>
      <c r="G3818" s="21">
        <v>5</v>
      </c>
      <c r="H3818" s="8" t="s">
        <v>12710</v>
      </c>
      <c r="I3818" s="3" t="s">
        <v>12339</v>
      </c>
      <c r="J3818" s="3" t="s">
        <v>12543</v>
      </c>
      <c r="K3818" s="7">
        <v>0</v>
      </c>
      <c r="L3818" s="3" t="s">
        <v>5458</v>
      </c>
      <c r="M3818" s="7">
        <v>1104</v>
      </c>
      <c r="N3818" s="3" t="s">
        <v>19</v>
      </c>
      <c r="O3818" s="3" t="s">
        <v>5462</v>
      </c>
      <c r="P3818" s="8" t="s">
        <v>12715</v>
      </c>
      <c r="Q3818" s="8" t="s">
        <v>12717</v>
      </c>
      <c r="R3818" s="4">
        <v>0</v>
      </c>
      <c r="S3818" s="4" t="s">
        <v>5627</v>
      </c>
      <c r="T3818" s="4">
        <v>99</v>
      </c>
      <c r="U3818" s="7" t="s">
        <v>6298</v>
      </c>
      <c r="V3818" s="7">
        <v>45</v>
      </c>
      <c r="W3818" s="3" t="s">
        <v>7003</v>
      </c>
      <c r="X3818" s="6">
        <v>4502</v>
      </c>
      <c r="Y3818" s="3" t="s">
        <v>7004</v>
      </c>
      <c r="Z3818" s="6">
        <v>4502002</v>
      </c>
      <c r="AA3818" s="3" t="s">
        <v>7005</v>
      </c>
      <c r="AB3818" s="6">
        <v>45020020002</v>
      </c>
      <c r="AC3818" s="3" t="s">
        <v>7006</v>
      </c>
      <c r="AD3818" s="5">
        <v>108587759</v>
      </c>
      <c r="AE3818" s="5">
        <v>0</v>
      </c>
      <c r="AF3818" s="5">
        <v>0</v>
      </c>
      <c r="AG3818" s="5">
        <v>0</v>
      </c>
      <c r="AH3818" s="5">
        <v>0</v>
      </c>
      <c r="AI3818" s="5">
        <v>0</v>
      </c>
      <c r="AJ3818" s="5">
        <v>0</v>
      </c>
      <c r="AK3818" s="5">
        <v>108587759</v>
      </c>
      <c r="AL3818" s="5">
        <v>18600000</v>
      </c>
      <c r="AM3818" s="5">
        <v>18600000</v>
      </c>
      <c r="AN3818" s="5">
        <v>0</v>
      </c>
      <c r="AO3818" s="5">
        <v>0</v>
      </c>
      <c r="AP3818" s="5">
        <v>18600000</v>
      </c>
      <c r="AQ3818" s="5">
        <v>0</v>
      </c>
      <c r="AR3818" s="5">
        <v>89987759</v>
      </c>
    </row>
    <row r="3819" spans="1:44" x14ac:dyDescent="0.25">
      <c r="A3819" s="6">
        <v>4162</v>
      </c>
      <c r="B3819" s="3" t="s">
        <v>5448</v>
      </c>
      <c r="C3819" s="3" t="s">
        <v>6153</v>
      </c>
      <c r="D3819" s="3" t="s">
        <v>6822</v>
      </c>
      <c r="E3819" s="3" t="s">
        <v>4003</v>
      </c>
      <c r="F3819" s="3" t="s">
        <v>10933</v>
      </c>
      <c r="G3819" s="21">
        <v>5</v>
      </c>
      <c r="H3819" s="8" t="s">
        <v>12710</v>
      </c>
      <c r="I3819" s="3" t="s">
        <v>12339</v>
      </c>
      <c r="J3819" s="3" t="s">
        <v>12543</v>
      </c>
      <c r="K3819" s="7">
        <v>0</v>
      </c>
      <c r="L3819" s="3" t="s">
        <v>5458</v>
      </c>
      <c r="M3819" s="7">
        <v>1104</v>
      </c>
      <c r="N3819" s="3" t="s">
        <v>19</v>
      </c>
      <c r="O3819" s="3" t="s">
        <v>5462</v>
      </c>
      <c r="P3819" s="8" t="s">
        <v>12715</v>
      </c>
      <c r="Q3819" s="8" t="s">
        <v>12717</v>
      </c>
      <c r="R3819" s="4">
        <v>0</v>
      </c>
      <c r="S3819" s="4" t="s">
        <v>5627</v>
      </c>
      <c r="T3819" s="4">
        <v>99</v>
      </c>
      <c r="U3819" s="7" t="s">
        <v>6298</v>
      </c>
      <c r="V3819" s="7">
        <v>45</v>
      </c>
      <c r="W3819" s="3" t="s">
        <v>7003</v>
      </c>
      <c r="X3819" s="6">
        <v>4502</v>
      </c>
      <c r="Y3819" s="3" t="s">
        <v>7004</v>
      </c>
      <c r="Z3819" s="6">
        <v>4502002</v>
      </c>
      <c r="AA3819" s="3" t="s">
        <v>7005</v>
      </c>
      <c r="AB3819" s="6">
        <v>45020020002</v>
      </c>
      <c r="AC3819" s="3" t="s">
        <v>7006</v>
      </c>
      <c r="AD3819" s="5">
        <v>86270201</v>
      </c>
      <c r="AE3819" s="5">
        <v>0</v>
      </c>
      <c r="AF3819" s="5">
        <v>0</v>
      </c>
      <c r="AG3819" s="5">
        <v>0</v>
      </c>
      <c r="AH3819" s="5">
        <v>0</v>
      </c>
      <c r="AI3819" s="5">
        <v>0</v>
      </c>
      <c r="AJ3819" s="5">
        <v>0</v>
      </c>
      <c r="AK3819" s="5">
        <v>86270201</v>
      </c>
      <c r="AL3819" s="5">
        <v>6900000</v>
      </c>
      <c r="AM3819" s="5">
        <v>6900000</v>
      </c>
      <c r="AN3819" s="5">
        <v>0</v>
      </c>
      <c r="AO3819" s="5">
        <v>0</v>
      </c>
      <c r="AP3819" s="5">
        <v>6900000</v>
      </c>
      <c r="AQ3819" s="5">
        <v>0</v>
      </c>
      <c r="AR3819" s="5">
        <v>79370201</v>
      </c>
    </row>
    <row r="3820" spans="1:44" x14ac:dyDescent="0.25">
      <c r="A3820" s="6">
        <v>4162</v>
      </c>
      <c r="B3820" s="3" t="s">
        <v>5448</v>
      </c>
      <c r="C3820" s="3" t="s">
        <v>6153</v>
      </c>
      <c r="D3820" s="3" t="s">
        <v>6822</v>
      </c>
      <c r="E3820" s="3" t="s">
        <v>4004</v>
      </c>
      <c r="F3820" s="3" t="s">
        <v>10934</v>
      </c>
      <c r="G3820" s="21">
        <v>5</v>
      </c>
      <c r="H3820" s="8" t="s">
        <v>12710</v>
      </c>
      <c r="I3820" s="3" t="s">
        <v>12341</v>
      </c>
      <c r="J3820" s="3" t="s">
        <v>12545</v>
      </c>
      <c r="K3820" s="7">
        <v>0</v>
      </c>
      <c r="L3820" s="3" t="s">
        <v>5458</v>
      </c>
      <c r="M3820" s="7">
        <v>1104</v>
      </c>
      <c r="N3820" s="3" t="s">
        <v>19</v>
      </c>
      <c r="O3820" s="3" t="s">
        <v>5462</v>
      </c>
      <c r="P3820" s="8" t="s">
        <v>12715</v>
      </c>
      <c r="Q3820" s="8" t="s">
        <v>12717</v>
      </c>
      <c r="R3820" s="4">
        <v>0</v>
      </c>
      <c r="S3820" s="4" t="s">
        <v>5627</v>
      </c>
      <c r="T3820" s="4">
        <v>99</v>
      </c>
      <c r="U3820" s="7" t="s">
        <v>6298</v>
      </c>
      <c r="V3820" s="7">
        <v>45</v>
      </c>
      <c r="W3820" s="3" t="s">
        <v>7003</v>
      </c>
      <c r="X3820" s="6">
        <v>4502</v>
      </c>
      <c r="Y3820" s="3" t="s">
        <v>7004</v>
      </c>
      <c r="Z3820" s="6">
        <v>4502002</v>
      </c>
      <c r="AA3820" s="3" t="s">
        <v>7005</v>
      </c>
      <c r="AB3820" s="6">
        <v>45020020002</v>
      </c>
      <c r="AC3820" s="3" t="s">
        <v>7006</v>
      </c>
      <c r="AD3820" s="5">
        <v>31687749</v>
      </c>
      <c r="AE3820" s="5">
        <v>0</v>
      </c>
      <c r="AF3820" s="5">
        <v>0</v>
      </c>
      <c r="AG3820" s="5">
        <v>0</v>
      </c>
      <c r="AH3820" s="5">
        <v>0</v>
      </c>
      <c r="AI3820" s="5">
        <v>0</v>
      </c>
      <c r="AJ3820" s="5">
        <v>0</v>
      </c>
      <c r="AK3820" s="5">
        <v>31687749</v>
      </c>
      <c r="AL3820" s="5">
        <v>0</v>
      </c>
      <c r="AM3820" s="5">
        <v>0</v>
      </c>
      <c r="AN3820" s="5">
        <v>0</v>
      </c>
      <c r="AO3820" s="5">
        <v>0</v>
      </c>
      <c r="AP3820" s="5">
        <v>0</v>
      </c>
      <c r="AQ3820" s="5">
        <v>0</v>
      </c>
      <c r="AR3820" s="5">
        <v>31687749</v>
      </c>
    </row>
    <row r="3821" spans="1:44" x14ac:dyDescent="0.25">
      <c r="A3821" s="6">
        <v>4162</v>
      </c>
      <c r="B3821" s="3" t="s">
        <v>5448</v>
      </c>
      <c r="C3821" s="3" t="s">
        <v>6153</v>
      </c>
      <c r="D3821" s="3" t="s">
        <v>6822</v>
      </c>
      <c r="E3821" s="3" t="s">
        <v>4005</v>
      </c>
      <c r="F3821" s="3" t="s">
        <v>10935</v>
      </c>
      <c r="G3821" s="21">
        <v>5</v>
      </c>
      <c r="H3821" s="8" t="s">
        <v>12710</v>
      </c>
      <c r="I3821" s="3" t="s">
        <v>12339</v>
      </c>
      <c r="J3821" s="3" t="s">
        <v>12543</v>
      </c>
      <c r="K3821" s="7">
        <v>0</v>
      </c>
      <c r="L3821" s="3" t="s">
        <v>5458</v>
      </c>
      <c r="M3821" s="7">
        <v>1104</v>
      </c>
      <c r="N3821" s="3" t="s">
        <v>19</v>
      </c>
      <c r="O3821" s="3" t="s">
        <v>5462</v>
      </c>
      <c r="P3821" s="8" t="s">
        <v>12715</v>
      </c>
      <c r="Q3821" s="8" t="s">
        <v>12717</v>
      </c>
      <c r="R3821" s="4">
        <v>0</v>
      </c>
      <c r="S3821" s="4" t="s">
        <v>5627</v>
      </c>
      <c r="T3821" s="4">
        <v>99</v>
      </c>
      <c r="U3821" s="7" t="s">
        <v>6298</v>
      </c>
      <c r="V3821" s="7">
        <v>45</v>
      </c>
      <c r="W3821" s="3" t="s">
        <v>7003</v>
      </c>
      <c r="X3821" s="6">
        <v>4502</v>
      </c>
      <c r="Y3821" s="3" t="s">
        <v>7004</v>
      </c>
      <c r="Z3821" s="6">
        <v>4502002</v>
      </c>
      <c r="AA3821" s="3" t="s">
        <v>7005</v>
      </c>
      <c r="AB3821" s="6">
        <v>45020020002</v>
      </c>
      <c r="AC3821" s="3" t="s">
        <v>7006</v>
      </c>
      <c r="AD3821" s="5">
        <v>120988267</v>
      </c>
      <c r="AE3821" s="5">
        <v>0</v>
      </c>
      <c r="AF3821" s="5">
        <v>0</v>
      </c>
      <c r="AG3821" s="5">
        <v>0</v>
      </c>
      <c r="AH3821" s="5">
        <v>0</v>
      </c>
      <c r="AI3821" s="5">
        <v>0</v>
      </c>
      <c r="AJ3821" s="5">
        <v>0</v>
      </c>
      <c r="AK3821" s="5">
        <v>120988267</v>
      </c>
      <c r="AL3821" s="5">
        <v>0</v>
      </c>
      <c r="AM3821" s="5">
        <v>0</v>
      </c>
      <c r="AN3821" s="5">
        <v>0</v>
      </c>
      <c r="AO3821" s="5">
        <v>0</v>
      </c>
      <c r="AP3821" s="5">
        <v>0</v>
      </c>
      <c r="AQ3821" s="5">
        <v>0</v>
      </c>
      <c r="AR3821" s="5">
        <v>120988267</v>
      </c>
    </row>
    <row r="3822" spans="1:44" x14ac:dyDescent="0.25">
      <c r="A3822" s="6">
        <v>4162</v>
      </c>
      <c r="B3822" s="3" t="s">
        <v>5448</v>
      </c>
      <c r="C3822" s="3" t="s">
        <v>6153</v>
      </c>
      <c r="D3822" s="3" t="s">
        <v>6822</v>
      </c>
      <c r="E3822" s="3" t="s">
        <v>4006</v>
      </c>
      <c r="F3822" s="3" t="s">
        <v>10936</v>
      </c>
      <c r="G3822" s="21">
        <v>5</v>
      </c>
      <c r="H3822" s="8" t="s">
        <v>12710</v>
      </c>
      <c r="I3822" s="3" t="s">
        <v>12339</v>
      </c>
      <c r="J3822" s="3" t="s">
        <v>12543</v>
      </c>
      <c r="K3822" s="7">
        <v>0</v>
      </c>
      <c r="L3822" s="3" t="s">
        <v>5458</v>
      </c>
      <c r="M3822" s="7">
        <v>1104</v>
      </c>
      <c r="N3822" s="3" t="s">
        <v>19</v>
      </c>
      <c r="O3822" s="3" t="s">
        <v>5462</v>
      </c>
      <c r="P3822" s="8" t="s">
        <v>12715</v>
      </c>
      <c r="Q3822" s="8" t="s">
        <v>12717</v>
      </c>
      <c r="R3822" s="4">
        <v>0</v>
      </c>
      <c r="S3822" s="4" t="s">
        <v>5627</v>
      </c>
      <c r="T3822" s="4">
        <v>99</v>
      </c>
      <c r="U3822" s="7" t="s">
        <v>6298</v>
      </c>
      <c r="V3822" s="7">
        <v>45</v>
      </c>
      <c r="W3822" s="3" t="s">
        <v>7003</v>
      </c>
      <c r="X3822" s="6">
        <v>4502</v>
      </c>
      <c r="Y3822" s="3" t="s">
        <v>7004</v>
      </c>
      <c r="Z3822" s="6">
        <v>4502002</v>
      </c>
      <c r="AA3822" s="3" t="s">
        <v>7005</v>
      </c>
      <c r="AB3822" s="6">
        <v>45020020002</v>
      </c>
      <c r="AC3822" s="3" t="s">
        <v>7006</v>
      </c>
      <c r="AD3822" s="5">
        <v>26503633</v>
      </c>
      <c r="AE3822" s="5">
        <v>0</v>
      </c>
      <c r="AF3822" s="5">
        <v>0</v>
      </c>
      <c r="AG3822" s="5">
        <v>0</v>
      </c>
      <c r="AH3822" s="5">
        <v>0</v>
      </c>
      <c r="AI3822" s="5">
        <v>0</v>
      </c>
      <c r="AJ3822" s="5">
        <v>0</v>
      </c>
      <c r="AK3822" s="5">
        <v>26503633</v>
      </c>
      <c r="AL3822" s="5">
        <v>0</v>
      </c>
      <c r="AM3822" s="5">
        <v>0</v>
      </c>
      <c r="AN3822" s="5">
        <v>0</v>
      </c>
      <c r="AO3822" s="5">
        <v>0</v>
      </c>
      <c r="AP3822" s="5">
        <v>0</v>
      </c>
      <c r="AQ3822" s="5">
        <v>0</v>
      </c>
      <c r="AR3822" s="5">
        <v>26503633</v>
      </c>
    </row>
    <row r="3823" spans="1:44" x14ac:dyDescent="0.25">
      <c r="A3823" s="6">
        <v>4162</v>
      </c>
      <c r="B3823" s="3" t="s">
        <v>5448</v>
      </c>
      <c r="C3823" s="3" t="s">
        <v>6153</v>
      </c>
      <c r="D3823" s="3" t="s">
        <v>6822</v>
      </c>
      <c r="E3823" s="3" t="s">
        <v>4007</v>
      </c>
      <c r="F3823" s="3" t="s">
        <v>10937</v>
      </c>
      <c r="G3823" s="21">
        <v>5</v>
      </c>
      <c r="H3823" s="8" t="s">
        <v>12710</v>
      </c>
      <c r="I3823" s="3" t="s">
        <v>12339</v>
      </c>
      <c r="J3823" s="3" t="s">
        <v>12543</v>
      </c>
      <c r="K3823" s="7">
        <v>0</v>
      </c>
      <c r="L3823" s="3" t="s">
        <v>5458</v>
      </c>
      <c r="M3823" s="7">
        <v>1104</v>
      </c>
      <c r="N3823" s="3" t="s">
        <v>19</v>
      </c>
      <c r="O3823" s="3" t="s">
        <v>5462</v>
      </c>
      <c r="P3823" s="8" t="s">
        <v>12715</v>
      </c>
      <c r="Q3823" s="8" t="s">
        <v>12717</v>
      </c>
      <c r="R3823" s="4">
        <v>0</v>
      </c>
      <c r="S3823" s="4" t="s">
        <v>5627</v>
      </c>
      <c r="T3823" s="4">
        <v>99</v>
      </c>
      <c r="U3823" s="7" t="s">
        <v>6298</v>
      </c>
      <c r="V3823" s="7">
        <v>45</v>
      </c>
      <c r="W3823" s="3" t="s">
        <v>7003</v>
      </c>
      <c r="X3823" s="6">
        <v>4502</v>
      </c>
      <c r="Y3823" s="3" t="s">
        <v>7004</v>
      </c>
      <c r="Z3823" s="6">
        <v>4502002</v>
      </c>
      <c r="AA3823" s="3" t="s">
        <v>7005</v>
      </c>
      <c r="AB3823" s="6">
        <v>45020020002</v>
      </c>
      <c r="AC3823" s="3" t="s">
        <v>7006</v>
      </c>
      <c r="AD3823" s="5">
        <v>85441719</v>
      </c>
      <c r="AE3823" s="5">
        <v>0</v>
      </c>
      <c r="AF3823" s="5">
        <v>0</v>
      </c>
      <c r="AG3823" s="5">
        <v>0</v>
      </c>
      <c r="AH3823" s="5">
        <v>0</v>
      </c>
      <c r="AI3823" s="5">
        <v>0</v>
      </c>
      <c r="AJ3823" s="5">
        <v>0</v>
      </c>
      <c r="AK3823" s="5">
        <v>85441719</v>
      </c>
      <c r="AL3823" s="5">
        <v>40500000</v>
      </c>
      <c r="AM3823" s="5">
        <v>40500000</v>
      </c>
      <c r="AN3823" s="5">
        <v>0</v>
      </c>
      <c r="AO3823" s="5">
        <v>0</v>
      </c>
      <c r="AP3823" s="5">
        <v>40500000</v>
      </c>
      <c r="AQ3823" s="5">
        <v>0</v>
      </c>
      <c r="AR3823" s="5">
        <v>44941719</v>
      </c>
    </row>
    <row r="3824" spans="1:44" x14ac:dyDescent="0.25">
      <c r="A3824" s="6">
        <v>4162</v>
      </c>
      <c r="B3824" s="3" t="s">
        <v>5448</v>
      </c>
      <c r="C3824" s="3" t="s">
        <v>6153</v>
      </c>
      <c r="D3824" s="3" t="s">
        <v>6822</v>
      </c>
      <c r="E3824" s="3" t="s">
        <v>4008</v>
      </c>
      <c r="F3824" s="3" t="s">
        <v>10938</v>
      </c>
      <c r="G3824" s="21">
        <v>5</v>
      </c>
      <c r="H3824" s="8" t="s">
        <v>12710</v>
      </c>
      <c r="I3824" s="3" t="s">
        <v>12339</v>
      </c>
      <c r="J3824" s="3" t="s">
        <v>12543</v>
      </c>
      <c r="K3824" s="7">
        <v>0</v>
      </c>
      <c r="L3824" s="3" t="s">
        <v>5458</v>
      </c>
      <c r="M3824" s="7">
        <v>1104</v>
      </c>
      <c r="N3824" s="3" t="s">
        <v>19</v>
      </c>
      <c r="O3824" s="3" t="s">
        <v>5462</v>
      </c>
      <c r="P3824" s="8" t="s">
        <v>12715</v>
      </c>
      <c r="Q3824" s="8" t="s">
        <v>12717</v>
      </c>
      <c r="R3824" s="4">
        <v>0</v>
      </c>
      <c r="S3824" s="4" t="s">
        <v>5627</v>
      </c>
      <c r="T3824" s="4">
        <v>99</v>
      </c>
      <c r="U3824" s="7" t="s">
        <v>6298</v>
      </c>
      <c r="V3824" s="7">
        <v>45</v>
      </c>
      <c r="W3824" s="3" t="s">
        <v>7003</v>
      </c>
      <c r="X3824" s="6">
        <v>4502</v>
      </c>
      <c r="Y3824" s="3" t="s">
        <v>7004</v>
      </c>
      <c r="Z3824" s="6">
        <v>4502002</v>
      </c>
      <c r="AA3824" s="3" t="s">
        <v>7005</v>
      </c>
      <c r="AB3824" s="6">
        <v>45020020002</v>
      </c>
      <c r="AC3824" s="3" t="s">
        <v>7006</v>
      </c>
      <c r="AD3824" s="5">
        <v>347905875</v>
      </c>
      <c r="AE3824" s="5">
        <v>0</v>
      </c>
      <c r="AF3824" s="5">
        <v>0</v>
      </c>
      <c r="AG3824" s="5">
        <v>0</v>
      </c>
      <c r="AH3824" s="5">
        <v>0</v>
      </c>
      <c r="AI3824" s="5">
        <v>0</v>
      </c>
      <c r="AJ3824" s="5">
        <v>0</v>
      </c>
      <c r="AK3824" s="5">
        <v>347905875</v>
      </c>
      <c r="AL3824" s="5">
        <v>240800493</v>
      </c>
      <c r="AM3824" s="5">
        <v>240800493</v>
      </c>
      <c r="AN3824" s="5">
        <v>0</v>
      </c>
      <c r="AO3824" s="5">
        <v>0</v>
      </c>
      <c r="AP3824" s="5">
        <v>240800493</v>
      </c>
      <c r="AQ3824" s="5">
        <v>0</v>
      </c>
      <c r="AR3824" s="5">
        <v>107105382</v>
      </c>
    </row>
    <row r="3825" spans="1:44" x14ac:dyDescent="0.25">
      <c r="A3825" s="6">
        <v>4162</v>
      </c>
      <c r="B3825" s="3" t="s">
        <v>5448</v>
      </c>
      <c r="C3825" s="3" t="s">
        <v>6153</v>
      </c>
      <c r="D3825" s="3" t="s">
        <v>6822</v>
      </c>
      <c r="E3825" s="3" t="s">
        <v>4009</v>
      </c>
      <c r="F3825" s="3" t="s">
        <v>10939</v>
      </c>
      <c r="G3825" s="21">
        <v>5</v>
      </c>
      <c r="H3825" s="8" t="s">
        <v>12710</v>
      </c>
      <c r="I3825" s="3" t="s">
        <v>12339</v>
      </c>
      <c r="J3825" s="3" t="s">
        <v>12543</v>
      </c>
      <c r="K3825" s="7">
        <v>0</v>
      </c>
      <c r="L3825" s="3" t="s">
        <v>5458</v>
      </c>
      <c r="M3825" s="7">
        <v>1104</v>
      </c>
      <c r="N3825" s="3" t="s">
        <v>19</v>
      </c>
      <c r="O3825" s="3" t="s">
        <v>5462</v>
      </c>
      <c r="P3825" s="8" t="s">
        <v>12715</v>
      </c>
      <c r="Q3825" s="8" t="s">
        <v>12717</v>
      </c>
      <c r="R3825" s="4">
        <v>0</v>
      </c>
      <c r="S3825" s="4" t="s">
        <v>5627</v>
      </c>
      <c r="T3825" s="4">
        <v>99</v>
      </c>
      <c r="U3825" s="7" t="s">
        <v>6298</v>
      </c>
      <c r="V3825" s="7">
        <v>45</v>
      </c>
      <c r="W3825" s="3" t="s">
        <v>7003</v>
      </c>
      <c r="X3825" s="6">
        <v>4502</v>
      </c>
      <c r="Y3825" s="3" t="s">
        <v>7004</v>
      </c>
      <c r="Z3825" s="6">
        <v>4502002</v>
      </c>
      <c r="AA3825" s="3" t="s">
        <v>7005</v>
      </c>
      <c r="AB3825" s="6">
        <v>45020020002</v>
      </c>
      <c r="AC3825" s="3" t="s">
        <v>7006</v>
      </c>
      <c r="AD3825" s="5">
        <v>166458005</v>
      </c>
      <c r="AE3825" s="5">
        <v>0</v>
      </c>
      <c r="AF3825" s="5">
        <v>0</v>
      </c>
      <c r="AG3825" s="5">
        <v>0</v>
      </c>
      <c r="AH3825" s="5">
        <v>0</v>
      </c>
      <c r="AI3825" s="5">
        <v>0</v>
      </c>
      <c r="AJ3825" s="5">
        <v>0</v>
      </c>
      <c r="AK3825" s="5">
        <v>166458005</v>
      </c>
      <c r="AL3825" s="5">
        <v>33900000</v>
      </c>
      <c r="AM3825" s="5">
        <v>33900000</v>
      </c>
      <c r="AN3825" s="5">
        <v>0</v>
      </c>
      <c r="AO3825" s="5">
        <v>0</v>
      </c>
      <c r="AP3825" s="5">
        <v>33900000</v>
      </c>
      <c r="AQ3825" s="5">
        <v>0</v>
      </c>
      <c r="AR3825" s="5">
        <v>132558005</v>
      </c>
    </row>
    <row r="3826" spans="1:44" x14ac:dyDescent="0.25">
      <c r="A3826" s="6">
        <v>4162</v>
      </c>
      <c r="B3826" s="3" t="s">
        <v>5448</v>
      </c>
      <c r="C3826" s="3" t="s">
        <v>6153</v>
      </c>
      <c r="D3826" s="3" t="s">
        <v>6822</v>
      </c>
      <c r="E3826" s="3" t="s">
        <v>4010</v>
      </c>
      <c r="F3826" s="3" t="s">
        <v>10940</v>
      </c>
      <c r="G3826" s="21">
        <v>5</v>
      </c>
      <c r="H3826" s="8" t="s">
        <v>12710</v>
      </c>
      <c r="I3826" s="3" t="s">
        <v>12339</v>
      </c>
      <c r="J3826" s="3" t="s">
        <v>12543</v>
      </c>
      <c r="K3826" s="7">
        <v>0</v>
      </c>
      <c r="L3826" s="3" t="s">
        <v>5458</v>
      </c>
      <c r="M3826" s="7">
        <v>1104</v>
      </c>
      <c r="N3826" s="3" t="s">
        <v>19</v>
      </c>
      <c r="O3826" s="3" t="s">
        <v>5462</v>
      </c>
      <c r="P3826" s="8" t="s">
        <v>12715</v>
      </c>
      <c r="Q3826" s="8" t="s">
        <v>12717</v>
      </c>
      <c r="R3826" s="4">
        <v>0</v>
      </c>
      <c r="S3826" s="4" t="s">
        <v>5627</v>
      </c>
      <c r="T3826" s="4">
        <v>99</v>
      </c>
      <c r="U3826" s="7" t="s">
        <v>6298</v>
      </c>
      <c r="V3826" s="7">
        <v>45</v>
      </c>
      <c r="W3826" s="3" t="s">
        <v>7003</v>
      </c>
      <c r="X3826" s="6">
        <v>4502</v>
      </c>
      <c r="Y3826" s="3" t="s">
        <v>7004</v>
      </c>
      <c r="Z3826" s="6">
        <v>4502002</v>
      </c>
      <c r="AA3826" s="3" t="s">
        <v>7005</v>
      </c>
      <c r="AB3826" s="6">
        <v>45020020002</v>
      </c>
      <c r="AC3826" s="3" t="s">
        <v>7006</v>
      </c>
      <c r="AD3826" s="5">
        <v>10605600</v>
      </c>
      <c r="AE3826" s="5">
        <v>0</v>
      </c>
      <c r="AF3826" s="5">
        <v>0</v>
      </c>
      <c r="AG3826" s="5">
        <v>0</v>
      </c>
      <c r="AH3826" s="5">
        <v>0</v>
      </c>
      <c r="AI3826" s="5">
        <v>0</v>
      </c>
      <c r="AJ3826" s="5">
        <v>0</v>
      </c>
      <c r="AK3826" s="5">
        <v>10605600</v>
      </c>
      <c r="AL3826" s="5">
        <v>9300000</v>
      </c>
      <c r="AM3826" s="5">
        <v>9300000</v>
      </c>
      <c r="AN3826" s="5">
        <v>0</v>
      </c>
      <c r="AO3826" s="5">
        <v>0</v>
      </c>
      <c r="AP3826" s="5">
        <v>9300000</v>
      </c>
      <c r="AQ3826" s="5">
        <v>0</v>
      </c>
      <c r="AR3826" s="5">
        <v>1305600</v>
      </c>
    </row>
    <row r="3827" spans="1:44" x14ac:dyDescent="0.25">
      <c r="A3827" s="6">
        <v>4162</v>
      </c>
      <c r="B3827" s="3" t="s">
        <v>5448</v>
      </c>
      <c r="C3827" s="3" t="s">
        <v>6153</v>
      </c>
      <c r="D3827" s="3" t="s">
        <v>6822</v>
      </c>
      <c r="E3827" s="3" t="s">
        <v>4011</v>
      </c>
      <c r="F3827" s="3" t="s">
        <v>10941</v>
      </c>
      <c r="G3827" s="21">
        <v>5</v>
      </c>
      <c r="H3827" s="8" t="s">
        <v>12710</v>
      </c>
      <c r="I3827" s="3" t="s">
        <v>12339</v>
      </c>
      <c r="J3827" s="3" t="s">
        <v>12543</v>
      </c>
      <c r="K3827" s="7">
        <v>0</v>
      </c>
      <c r="L3827" s="3" t="s">
        <v>5458</v>
      </c>
      <c r="M3827" s="7">
        <v>1104</v>
      </c>
      <c r="N3827" s="3" t="s">
        <v>19</v>
      </c>
      <c r="O3827" s="3" t="s">
        <v>5462</v>
      </c>
      <c r="P3827" s="8" t="s">
        <v>12715</v>
      </c>
      <c r="Q3827" s="8" t="s">
        <v>12717</v>
      </c>
      <c r="R3827" s="4">
        <v>0</v>
      </c>
      <c r="S3827" s="4" t="s">
        <v>5627</v>
      </c>
      <c r="T3827" s="4">
        <v>99</v>
      </c>
      <c r="U3827" s="7" t="s">
        <v>6298</v>
      </c>
      <c r="V3827" s="7">
        <v>45</v>
      </c>
      <c r="W3827" s="3" t="s">
        <v>7003</v>
      </c>
      <c r="X3827" s="6">
        <v>4502</v>
      </c>
      <c r="Y3827" s="3" t="s">
        <v>7004</v>
      </c>
      <c r="Z3827" s="6">
        <v>4502002</v>
      </c>
      <c r="AA3827" s="3" t="s">
        <v>7005</v>
      </c>
      <c r="AB3827" s="6">
        <v>45020020002</v>
      </c>
      <c r="AC3827" s="3" t="s">
        <v>7006</v>
      </c>
      <c r="AD3827" s="5">
        <v>89429754</v>
      </c>
      <c r="AE3827" s="5">
        <v>0</v>
      </c>
      <c r="AF3827" s="5">
        <v>0</v>
      </c>
      <c r="AG3827" s="5">
        <v>0</v>
      </c>
      <c r="AH3827" s="5">
        <v>0</v>
      </c>
      <c r="AI3827" s="5">
        <v>0</v>
      </c>
      <c r="AJ3827" s="5">
        <v>0</v>
      </c>
      <c r="AK3827" s="5">
        <v>89429754</v>
      </c>
      <c r="AL3827" s="5">
        <v>0</v>
      </c>
      <c r="AM3827" s="5">
        <v>0</v>
      </c>
      <c r="AN3827" s="5">
        <v>0</v>
      </c>
      <c r="AO3827" s="5">
        <v>0</v>
      </c>
      <c r="AP3827" s="5">
        <v>0</v>
      </c>
      <c r="AQ3827" s="5">
        <v>0</v>
      </c>
      <c r="AR3827" s="5">
        <v>89429754</v>
      </c>
    </row>
    <row r="3828" spans="1:44" x14ac:dyDescent="0.25">
      <c r="A3828" s="6">
        <v>4162</v>
      </c>
      <c r="B3828" s="3" t="s">
        <v>5448</v>
      </c>
      <c r="C3828" s="3" t="s">
        <v>6153</v>
      </c>
      <c r="D3828" s="3" t="s">
        <v>6822</v>
      </c>
      <c r="E3828" s="3" t="s">
        <v>4012</v>
      </c>
      <c r="F3828" s="3" t="s">
        <v>10942</v>
      </c>
      <c r="G3828" s="21">
        <v>5</v>
      </c>
      <c r="H3828" s="8" t="s">
        <v>12710</v>
      </c>
      <c r="I3828" s="3" t="s">
        <v>12339</v>
      </c>
      <c r="J3828" s="3" t="s">
        <v>12543</v>
      </c>
      <c r="K3828" s="7">
        <v>0</v>
      </c>
      <c r="L3828" s="3" t="s">
        <v>5458</v>
      </c>
      <c r="M3828" s="7">
        <v>1104</v>
      </c>
      <c r="N3828" s="3" t="s">
        <v>19</v>
      </c>
      <c r="O3828" s="3" t="s">
        <v>5462</v>
      </c>
      <c r="P3828" s="8" t="s">
        <v>12715</v>
      </c>
      <c r="Q3828" s="8" t="s">
        <v>12717</v>
      </c>
      <c r="R3828" s="4">
        <v>0</v>
      </c>
      <c r="S3828" s="4" t="s">
        <v>5627</v>
      </c>
      <c r="T3828" s="4">
        <v>99</v>
      </c>
      <c r="U3828" s="7" t="s">
        <v>6298</v>
      </c>
      <c r="V3828" s="7">
        <v>45</v>
      </c>
      <c r="W3828" s="3" t="s">
        <v>7003</v>
      </c>
      <c r="X3828" s="6">
        <v>4502</v>
      </c>
      <c r="Y3828" s="3" t="s">
        <v>7004</v>
      </c>
      <c r="Z3828" s="6">
        <v>4502002</v>
      </c>
      <c r="AA3828" s="3" t="s">
        <v>7005</v>
      </c>
      <c r="AB3828" s="6">
        <v>45020020002</v>
      </c>
      <c r="AC3828" s="3" t="s">
        <v>7006</v>
      </c>
      <c r="AD3828" s="5">
        <v>26501135</v>
      </c>
      <c r="AE3828" s="5">
        <v>0</v>
      </c>
      <c r="AF3828" s="5">
        <v>0</v>
      </c>
      <c r="AG3828" s="5">
        <v>0</v>
      </c>
      <c r="AH3828" s="5">
        <v>0</v>
      </c>
      <c r="AI3828" s="5">
        <v>0</v>
      </c>
      <c r="AJ3828" s="5">
        <v>0</v>
      </c>
      <c r="AK3828" s="5">
        <v>26501135</v>
      </c>
      <c r="AL3828" s="5">
        <v>18600000</v>
      </c>
      <c r="AM3828" s="5">
        <v>18600000</v>
      </c>
      <c r="AN3828" s="5">
        <v>0</v>
      </c>
      <c r="AO3828" s="5">
        <v>0</v>
      </c>
      <c r="AP3828" s="5">
        <v>18600000</v>
      </c>
      <c r="AQ3828" s="5">
        <v>0</v>
      </c>
      <c r="AR3828" s="5">
        <v>7901135</v>
      </c>
    </row>
    <row r="3829" spans="1:44" x14ac:dyDescent="0.25">
      <c r="A3829" s="6">
        <v>4162</v>
      </c>
      <c r="B3829" s="3" t="s">
        <v>5448</v>
      </c>
      <c r="C3829" s="3" t="s">
        <v>6153</v>
      </c>
      <c r="D3829" s="3" t="s">
        <v>6822</v>
      </c>
      <c r="E3829" s="3" t="s">
        <v>4013</v>
      </c>
      <c r="F3829" s="3" t="s">
        <v>10943</v>
      </c>
      <c r="G3829" s="21">
        <v>5</v>
      </c>
      <c r="H3829" s="8" t="s">
        <v>12710</v>
      </c>
      <c r="I3829" s="3" t="s">
        <v>12339</v>
      </c>
      <c r="J3829" s="3" t="s">
        <v>12543</v>
      </c>
      <c r="K3829" s="7">
        <v>0</v>
      </c>
      <c r="L3829" s="3" t="s">
        <v>5458</v>
      </c>
      <c r="M3829" s="7">
        <v>1104</v>
      </c>
      <c r="N3829" s="3" t="s">
        <v>19</v>
      </c>
      <c r="O3829" s="3" t="s">
        <v>5462</v>
      </c>
      <c r="P3829" s="8" t="s">
        <v>12715</v>
      </c>
      <c r="Q3829" s="8" t="s">
        <v>12717</v>
      </c>
      <c r="R3829" s="4">
        <v>0</v>
      </c>
      <c r="S3829" s="4" t="s">
        <v>5627</v>
      </c>
      <c r="T3829" s="4">
        <v>99</v>
      </c>
      <c r="U3829" s="7" t="s">
        <v>6298</v>
      </c>
      <c r="V3829" s="7">
        <v>45</v>
      </c>
      <c r="W3829" s="3" t="s">
        <v>7003</v>
      </c>
      <c r="X3829" s="6">
        <v>4502</v>
      </c>
      <c r="Y3829" s="3" t="s">
        <v>7004</v>
      </c>
      <c r="Z3829" s="6">
        <v>4502002</v>
      </c>
      <c r="AA3829" s="3" t="s">
        <v>7005</v>
      </c>
      <c r="AB3829" s="6">
        <v>45020020002</v>
      </c>
      <c r="AC3829" s="3" t="s">
        <v>7006</v>
      </c>
      <c r="AD3829" s="5">
        <v>58266477</v>
      </c>
      <c r="AE3829" s="5">
        <v>0</v>
      </c>
      <c r="AF3829" s="5">
        <v>0</v>
      </c>
      <c r="AG3829" s="5">
        <v>0</v>
      </c>
      <c r="AH3829" s="5">
        <v>0</v>
      </c>
      <c r="AI3829" s="5">
        <v>0</v>
      </c>
      <c r="AJ3829" s="5">
        <v>0</v>
      </c>
      <c r="AK3829" s="5">
        <v>58266477</v>
      </c>
      <c r="AL3829" s="5">
        <v>9300000</v>
      </c>
      <c r="AM3829" s="5">
        <v>9300000</v>
      </c>
      <c r="AN3829" s="5">
        <v>0</v>
      </c>
      <c r="AO3829" s="5">
        <v>0</v>
      </c>
      <c r="AP3829" s="5">
        <v>9300000</v>
      </c>
      <c r="AQ3829" s="5">
        <v>0</v>
      </c>
      <c r="AR3829" s="5">
        <v>48966477</v>
      </c>
    </row>
    <row r="3830" spans="1:44" x14ac:dyDescent="0.25">
      <c r="A3830" s="6">
        <v>4162</v>
      </c>
      <c r="B3830" s="3" t="s">
        <v>5448</v>
      </c>
      <c r="C3830" s="3" t="s">
        <v>6153</v>
      </c>
      <c r="D3830" s="3" t="s">
        <v>6822</v>
      </c>
      <c r="E3830" s="3" t="s">
        <v>4014</v>
      </c>
      <c r="F3830" s="3" t="s">
        <v>10944</v>
      </c>
      <c r="G3830" s="21">
        <v>5</v>
      </c>
      <c r="H3830" s="8" t="s">
        <v>12710</v>
      </c>
      <c r="I3830" s="3" t="s">
        <v>12339</v>
      </c>
      <c r="J3830" s="3" t="s">
        <v>12543</v>
      </c>
      <c r="K3830" s="7">
        <v>0</v>
      </c>
      <c r="L3830" s="3" t="s">
        <v>5458</v>
      </c>
      <c r="M3830" s="7">
        <v>1104</v>
      </c>
      <c r="N3830" s="3" t="s">
        <v>19</v>
      </c>
      <c r="O3830" s="3" t="s">
        <v>5462</v>
      </c>
      <c r="P3830" s="8" t="s">
        <v>12715</v>
      </c>
      <c r="Q3830" s="8" t="s">
        <v>12717</v>
      </c>
      <c r="R3830" s="4">
        <v>0</v>
      </c>
      <c r="S3830" s="4" t="s">
        <v>5627</v>
      </c>
      <c r="T3830" s="4">
        <v>99</v>
      </c>
      <c r="U3830" s="7" t="s">
        <v>6298</v>
      </c>
      <c r="V3830" s="7">
        <v>45</v>
      </c>
      <c r="W3830" s="3" t="s">
        <v>7003</v>
      </c>
      <c r="X3830" s="6">
        <v>4502</v>
      </c>
      <c r="Y3830" s="3" t="s">
        <v>7004</v>
      </c>
      <c r="Z3830" s="6">
        <v>4502002</v>
      </c>
      <c r="AA3830" s="3" t="s">
        <v>7005</v>
      </c>
      <c r="AB3830" s="6">
        <v>45020020002</v>
      </c>
      <c r="AC3830" s="3" t="s">
        <v>7006</v>
      </c>
      <c r="AD3830" s="5">
        <v>41496147</v>
      </c>
      <c r="AE3830" s="5">
        <v>0</v>
      </c>
      <c r="AF3830" s="5">
        <v>0</v>
      </c>
      <c r="AG3830" s="5">
        <v>0</v>
      </c>
      <c r="AH3830" s="5">
        <v>0</v>
      </c>
      <c r="AI3830" s="5">
        <v>0</v>
      </c>
      <c r="AJ3830" s="5">
        <v>0</v>
      </c>
      <c r="AK3830" s="5">
        <v>41496147</v>
      </c>
      <c r="AL3830" s="5">
        <v>23100000</v>
      </c>
      <c r="AM3830" s="5">
        <v>16200000</v>
      </c>
      <c r="AN3830" s="5">
        <v>0</v>
      </c>
      <c r="AO3830" s="5">
        <v>0</v>
      </c>
      <c r="AP3830" s="5">
        <v>16200000</v>
      </c>
      <c r="AQ3830" s="5">
        <v>6900000</v>
      </c>
      <c r="AR3830" s="5">
        <v>18396147</v>
      </c>
    </row>
    <row r="3831" spans="1:44" x14ac:dyDescent="0.25">
      <c r="A3831" s="6">
        <v>4162</v>
      </c>
      <c r="B3831" s="3" t="s">
        <v>5448</v>
      </c>
      <c r="C3831" s="3" t="s">
        <v>6153</v>
      </c>
      <c r="D3831" s="3" t="s">
        <v>6822</v>
      </c>
      <c r="E3831" s="3" t="s">
        <v>4015</v>
      </c>
      <c r="F3831" s="3" t="s">
        <v>10945</v>
      </c>
      <c r="G3831" s="21">
        <v>5</v>
      </c>
      <c r="H3831" s="8" t="s">
        <v>12710</v>
      </c>
      <c r="I3831" s="3" t="s">
        <v>12339</v>
      </c>
      <c r="J3831" s="3" t="s">
        <v>12543</v>
      </c>
      <c r="K3831" s="7">
        <v>0</v>
      </c>
      <c r="L3831" s="3" t="s">
        <v>5458</v>
      </c>
      <c r="M3831" s="7">
        <v>1104</v>
      </c>
      <c r="N3831" s="3" t="s">
        <v>19</v>
      </c>
      <c r="O3831" s="3" t="s">
        <v>5462</v>
      </c>
      <c r="P3831" s="8" t="s">
        <v>12715</v>
      </c>
      <c r="Q3831" s="8" t="s">
        <v>12717</v>
      </c>
      <c r="R3831" s="4">
        <v>0</v>
      </c>
      <c r="S3831" s="4" t="s">
        <v>5627</v>
      </c>
      <c r="T3831" s="4">
        <v>99</v>
      </c>
      <c r="U3831" s="7" t="s">
        <v>6298</v>
      </c>
      <c r="V3831" s="7">
        <v>45</v>
      </c>
      <c r="W3831" s="3" t="s">
        <v>7003</v>
      </c>
      <c r="X3831" s="6">
        <v>4502</v>
      </c>
      <c r="Y3831" s="3" t="s">
        <v>7004</v>
      </c>
      <c r="Z3831" s="6">
        <v>4502002</v>
      </c>
      <c r="AA3831" s="3" t="s">
        <v>7005</v>
      </c>
      <c r="AB3831" s="6">
        <v>45020020002</v>
      </c>
      <c r="AC3831" s="3" t="s">
        <v>7006</v>
      </c>
      <c r="AD3831" s="5">
        <v>173204216</v>
      </c>
      <c r="AE3831" s="5">
        <v>0</v>
      </c>
      <c r="AF3831" s="5">
        <v>0</v>
      </c>
      <c r="AG3831" s="5">
        <v>0</v>
      </c>
      <c r="AH3831" s="5">
        <v>0</v>
      </c>
      <c r="AI3831" s="5">
        <v>0</v>
      </c>
      <c r="AJ3831" s="5">
        <v>0</v>
      </c>
      <c r="AK3831" s="5">
        <v>173204216</v>
      </c>
      <c r="AL3831" s="5">
        <v>32400000</v>
      </c>
      <c r="AM3831" s="5">
        <v>32400000</v>
      </c>
      <c r="AN3831" s="5">
        <v>0</v>
      </c>
      <c r="AO3831" s="5">
        <v>0</v>
      </c>
      <c r="AP3831" s="5">
        <v>32400000</v>
      </c>
      <c r="AQ3831" s="5">
        <v>0</v>
      </c>
      <c r="AR3831" s="5">
        <v>140804216</v>
      </c>
    </row>
    <row r="3832" spans="1:44" x14ac:dyDescent="0.25">
      <c r="A3832" s="6">
        <v>4162</v>
      </c>
      <c r="B3832" s="3" t="s">
        <v>5448</v>
      </c>
      <c r="C3832" s="3" t="s">
        <v>6153</v>
      </c>
      <c r="D3832" s="3" t="s">
        <v>6822</v>
      </c>
      <c r="E3832" s="3" t="s">
        <v>4016</v>
      </c>
      <c r="F3832" s="3" t="s">
        <v>10946</v>
      </c>
      <c r="G3832" s="21">
        <v>5</v>
      </c>
      <c r="H3832" s="8" t="s">
        <v>12710</v>
      </c>
      <c r="I3832" s="3" t="s">
        <v>12339</v>
      </c>
      <c r="J3832" s="3" t="s">
        <v>12543</v>
      </c>
      <c r="K3832" s="7">
        <v>0</v>
      </c>
      <c r="L3832" s="3" t="s">
        <v>5458</v>
      </c>
      <c r="M3832" s="7">
        <v>1104</v>
      </c>
      <c r="N3832" s="3" t="s">
        <v>19</v>
      </c>
      <c r="O3832" s="3" t="s">
        <v>5462</v>
      </c>
      <c r="P3832" s="8" t="s">
        <v>12715</v>
      </c>
      <c r="Q3832" s="8" t="s">
        <v>12717</v>
      </c>
      <c r="R3832" s="4">
        <v>0</v>
      </c>
      <c r="S3832" s="4" t="s">
        <v>5627</v>
      </c>
      <c r="T3832" s="4">
        <v>99</v>
      </c>
      <c r="U3832" s="7" t="s">
        <v>6298</v>
      </c>
      <c r="V3832" s="7">
        <v>45</v>
      </c>
      <c r="W3832" s="3" t="s">
        <v>7003</v>
      </c>
      <c r="X3832" s="6">
        <v>4502</v>
      </c>
      <c r="Y3832" s="3" t="s">
        <v>7004</v>
      </c>
      <c r="Z3832" s="6">
        <v>4502002</v>
      </c>
      <c r="AA3832" s="3" t="s">
        <v>7005</v>
      </c>
      <c r="AB3832" s="6">
        <v>45020020002</v>
      </c>
      <c r="AC3832" s="3" t="s">
        <v>7006</v>
      </c>
      <c r="AD3832" s="5">
        <v>23799563</v>
      </c>
      <c r="AE3832" s="5">
        <v>0</v>
      </c>
      <c r="AF3832" s="5">
        <v>0</v>
      </c>
      <c r="AG3832" s="5">
        <v>0</v>
      </c>
      <c r="AH3832" s="5">
        <v>0</v>
      </c>
      <c r="AI3832" s="5">
        <v>0</v>
      </c>
      <c r="AJ3832" s="5">
        <v>0</v>
      </c>
      <c r="AK3832" s="5">
        <v>23799563</v>
      </c>
      <c r="AL3832" s="5">
        <v>16200000</v>
      </c>
      <c r="AM3832" s="5">
        <v>16200000</v>
      </c>
      <c r="AN3832" s="5">
        <v>0</v>
      </c>
      <c r="AO3832" s="5">
        <v>0</v>
      </c>
      <c r="AP3832" s="5">
        <v>16200000</v>
      </c>
      <c r="AQ3832" s="5">
        <v>0</v>
      </c>
      <c r="AR3832" s="5">
        <v>7599563</v>
      </c>
    </row>
    <row r="3833" spans="1:44" x14ac:dyDescent="0.25">
      <c r="A3833" s="6">
        <v>4162</v>
      </c>
      <c r="B3833" s="3" t="s">
        <v>5448</v>
      </c>
      <c r="C3833" s="3" t="s">
        <v>6153</v>
      </c>
      <c r="D3833" s="3" t="s">
        <v>6822</v>
      </c>
      <c r="E3833" s="3" t="s">
        <v>4017</v>
      </c>
      <c r="F3833" s="3" t="s">
        <v>10947</v>
      </c>
      <c r="G3833" s="21">
        <v>5</v>
      </c>
      <c r="H3833" s="8" t="s">
        <v>12710</v>
      </c>
      <c r="I3833" s="3" t="s">
        <v>12339</v>
      </c>
      <c r="J3833" s="3" t="s">
        <v>12543</v>
      </c>
      <c r="K3833" s="7">
        <v>0</v>
      </c>
      <c r="L3833" s="3" t="s">
        <v>5458</v>
      </c>
      <c r="M3833" s="7">
        <v>1104</v>
      </c>
      <c r="N3833" s="3" t="s">
        <v>19</v>
      </c>
      <c r="O3833" s="3" t="s">
        <v>5462</v>
      </c>
      <c r="P3833" s="8" t="s">
        <v>12715</v>
      </c>
      <c r="Q3833" s="8" t="s">
        <v>12717</v>
      </c>
      <c r="R3833" s="4">
        <v>0</v>
      </c>
      <c r="S3833" s="4" t="s">
        <v>5627</v>
      </c>
      <c r="T3833" s="4">
        <v>99</v>
      </c>
      <c r="U3833" s="7" t="s">
        <v>6298</v>
      </c>
      <c r="V3833" s="7">
        <v>45</v>
      </c>
      <c r="W3833" s="3" t="s">
        <v>7003</v>
      </c>
      <c r="X3833" s="6">
        <v>4502</v>
      </c>
      <c r="Y3833" s="3" t="s">
        <v>7004</v>
      </c>
      <c r="Z3833" s="6">
        <v>4502002</v>
      </c>
      <c r="AA3833" s="3" t="s">
        <v>7005</v>
      </c>
      <c r="AB3833" s="6">
        <v>45020020002</v>
      </c>
      <c r="AC3833" s="3" t="s">
        <v>7006</v>
      </c>
      <c r="AD3833" s="5">
        <v>13254315</v>
      </c>
      <c r="AE3833" s="5">
        <v>0</v>
      </c>
      <c r="AF3833" s="5">
        <v>0</v>
      </c>
      <c r="AG3833" s="5">
        <v>0</v>
      </c>
      <c r="AH3833" s="5">
        <v>0</v>
      </c>
      <c r="AI3833" s="5">
        <v>0</v>
      </c>
      <c r="AJ3833" s="5">
        <v>0</v>
      </c>
      <c r="AK3833" s="5">
        <v>13254315</v>
      </c>
      <c r="AL3833" s="5">
        <v>0</v>
      </c>
      <c r="AM3833" s="5">
        <v>0</v>
      </c>
      <c r="AN3833" s="5">
        <v>0</v>
      </c>
      <c r="AO3833" s="5">
        <v>0</v>
      </c>
      <c r="AP3833" s="5">
        <v>0</v>
      </c>
      <c r="AQ3833" s="5">
        <v>0</v>
      </c>
      <c r="AR3833" s="5">
        <v>13254315</v>
      </c>
    </row>
    <row r="3834" spans="1:44" x14ac:dyDescent="0.25">
      <c r="A3834" s="6">
        <v>4162</v>
      </c>
      <c r="B3834" s="3" t="s">
        <v>5448</v>
      </c>
      <c r="C3834" s="3" t="s">
        <v>6153</v>
      </c>
      <c r="D3834" s="3" t="s">
        <v>6822</v>
      </c>
      <c r="E3834" s="3" t="s">
        <v>4018</v>
      </c>
      <c r="F3834" s="3" t="s">
        <v>10948</v>
      </c>
      <c r="G3834" s="21">
        <v>5</v>
      </c>
      <c r="H3834" s="8" t="s">
        <v>12710</v>
      </c>
      <c r="I3834" s="3" t="s">
        <v>12339</v>
      </c>
      <c r="J3834" s="3" t="s">
        <v>12543</v>
      </c>
      <c r="K3834" s="7">
        <v>0</v>
      </c>
      <c r="L3834" s="3" t="s">
        <v>5458</v>
      </c>
      <c r="M3834" s="7">
        <v>1104</v>
      </c>
      <c r="N3834" s="3" t="s">
        <v>19</v>
      </c>
      <c r="O3834" s="3" t="s">
        <v>5462</v>
      </c>
      <c r="P3834" s="8" t="s">
        <v>12715</v>
      </c>
      <c r="Q3834" s="8" t="s">
        <v>12717</v>
      </c>
      <c r="R3834" s="4">
        <v>0</v>
      </c>
      <c r="S3834" s="4" t="s">
        <v>5627</v>
      </c>
      <c r="T3834" s="4">
        <v>99</v>
      </c>
      <c r="U3834" s="7" t="s">
        <v>6298</v>
      </c>
      <c r="V3834" s="7">
        <v>45</v>
      </c>
      <c r="W3834" s="3" t="s">
        <v>7003</v>
      </c>
      <c r="X3834" s="6">
        <v>4502</v>
      </c>
      <c r="Y3834" s="3" t="s">
        <v>7004</v>
      </c>
      <c r="Z3834" s="6">
        <v>4502002</v>
      </c>
      <c r="AA3834" s="3" t="s">
        <v>7005</v>
      </c>
      <c r="AB3834" s="6">
        <v>45020020002</v>
      </c>
      <c r="AC3834" s="3" t="s">
        <v>7006</v>
      </c>
      <c r="AD3834" s="5">
        <v>196453173</v>
      </c>
      <c r="AE3834" s="5">
        <v>0</v>
      </c>
      <c r="AF3834" s="5">
        <v>0</v>
      </c>
      <c r="AG3834" s="5">
        <v>0</v>
      </c>
      <c r="AH3834" s="5">
        <v>0</v>
      </c>
      <c r="AI3834" s="5">
        <v>0</v>
      </c>
      <c r="AJ3834" s="5">
        <v>0</v>
      </c>
      <c r="AK3834" s="5">
        <v>196453173</v>
      </c>
      <c r="AL3834" s="5">
        <v>140100000</v>
      </c>
      <c r="AM3834" s="5">
        <v>140100000</v>
      </c>
      <c r="AN3834" s="5">
        <v>0</v>
      </c>
      <c r="AO3834" s="5">
        <v>0</v>
      </c>
      <c r="AP3834" s="5">
        <v>140100000</v>
      </c>
      <c r="AQ3834" s="5">
        <v>0</v>
      </c>
      <c r="AR3834" s="5">
        <v>56353173</v>
      </c>
    </row>
    <row r="3835" spans="1:44" x14ac:dyDescent="0.25">
      <c r="A3835" s="6">
        <v>4162</v>
      </c>
      <c r="B3835" s="3" t="s">
        <v>5448</v>
      </c>
      <c r="C3835" s="3" t="s">
        <v>6153</v>
      </c>
      <c r="D3835" s="3" t="s">
        <v>6822</v>
      </c>
      <c r="E3835" s="3" t="s">
        <v>4019</v>
      </c>
      <c r="F3835" s="3" t="s">
        <v>10949</v>
      </c>
      <c r="G3835" s="21">
        <v>5</v>
      </c>
      <c r="H3835" s="8" t="s">
        <v>12710</v>
      </c>
      <c r="I3835" s="3" t="s">
        <v>12339</v>
      </c>
      <c r="J3835" s="3" t="s">
        <v>12543</v>
      </c>
      <c r="K3835" s="7">
        <v>0</v>
      </c>
      <c r="L3835" s="3" t="s">
        <v>5458</v>
      </c>
      <c r="M3835" s="7">
        <v>1104</v>
      </c>
      <c r="N3835" s="3" t="s">
        <v>19</v>
      </c>
      <c r="O3835" s="3" t="s">
        <v>5462</v>
      </c>
      <c r="P3835" s="8" t="s">
        <v>12715</v>
      </c>
      <c r="Q3835" s="8" t="s">
        <v>12717</v>
      </c>
      <c r="R3835" s="4">
        <v>0</v>
      </c>
      <c r="S3835" s="4" t="s">
        <v>5627</v>
      </c>
      <c r="T3835" s="4">
        <v>99</v>
      </c>
      <c r="U3835" s="7" t="s">
        <v>6298</v>
      </c>
      <c r="V3835" s="7">
        <v>45</v>
      </c>
      <c r="W3835" s="3" t="s">
        <v>7003</v>
      </c>
      <c r="X3835" s="6">
        <v>4502</v>
      </c>
      <c r="Y3835" s="3" t="s">
        <v>7004</v>
      </c>
      <c r="Z3835" s="6">
        <v>4502002</v>
      </c>
      <c r="AA3835" s="3" t="s">
        <v>7005</v>
      </c>
      <c r="AB3835" s="6">
        <v>45020020002</v>
      </c>
      <c r="AC3835" s="3" t="s">
        <v>7006</v>
      </c>
      <c r="AD3835" s="5">
        <v>20583406</v>
      </c>
      <c r="AE3835" s="5">
        <v>0</v>
      </c>
      <c r="AF3835" s="5">
        <v>0</v>
      </c>
      <c r="AG3835" s="5">
        <v>0</v>
      </c>
      <c r="AH3835" s="5">
        <v>0</v>
      </c>
      <c r="AI3835" s="5">
        <v>0</v>
      </c>
      <c r="AJ3835" s="5">
        <v>0</v>
      </c>
      <c r="AK3835" s="5">
        <v>20583406</v>
      </c>
      <c r="AL3835" s="5">
        <v>9300000</v>
      </c>
      <c r="AM3835" s="5">
        <v>9300000</v>
      </c>
      <c r="AN3835" s="5">
        <v>0</v>
      </c>
      <c r="AO3835" s="5">
        <v>0</v>
      </c>
      <c r="AP3835" s="5">
        <v>9300000</v>
      </c>
      <c r="AQ3835" s="5">
        <v>0</v>
      </c>
      <c r="AR3835" s="5">
        <v>11283406</v>
      </c>
    </row>
    <row r="3836" spans="1:44" x14ac:dyDescent="0.25">
      <c r="A3836" s="6">
        <v>4162</v>
      </c>
      <c r="B3836" s="3" t="s">
        <v>5448</v>
      </c>
      <c r="C3836" s="3" t="s">
        <v>6153</v>
      </c>
      <c r="D3836" s="3" t="s">
        <v>6822</v>
      </c>
      <c r="E3836" s="3" t="s">
        <v>4020</v>
      </c>
      <c r="F3836" s="3" t="s">
        <v>10950</v>
      </c>
      <c r="G3836" s="21">
        <v>5</v>
      </c>
      <c r="H3836" s="8" t="s">
        <v>12710</v>
      </c>
      <c r="I3836" s="3" t="s">
        <v>12339</v>
      </c>
      <c r="J3836" s="3" t="s">
        <v>12543</v>
      </c>
      <c r="K3836" s="7">
        <v>0</v>
      </c>
      <c r="L3836" s="3" t="s">
        <v>5458</v>
      </c>
      <c r="M3836" s="7">
        <v>1104</v>
      </c>
      <c r="N3836" s="3" t="s">
        <v>19</v>
      </c>
      <c r="O3836" s="3" t="s">
        <v>5462</v>
      </c>
      <c r="P3836" s="8" t="s">
        <v>12715</v>
      </c>
      <c r="Q3836" s="8" t="s">
        <v>12717</v>
      </c>
      <c r="R3836" s="4">
        <v>0</v>
      </c>
      <c r="S3836" s="4" t="s">
        <v>5627</v>
      </c>
      <c r="T3836" s="4">
        <v>99</v>
      </c>
      <c r="U3836" s="7" t="s">
        <v>6298</v>
      </c>
      <c r="V3836" s="7">
        <v>45</v>
      </c>
      <c r="W3836" s="3" t="s">
        <v>7003</v>
      </c>
      <c r="X3836" s="6">
        <v>4502</v>
      </c>
      <c r="Y3836" s="3" t="s">
        <v>7004</v>
      </c>
      <c r="Z3836" s="6">
        <v>4502002</v>
      </c>
      <c r="AA3836" s="3" t="s">
        <v>7005</v>
      </c>
      <c r="AB3836" s="6">
        <v>45020020002</v>
      </c>
      <c r="AC3836" s="3" t="s">
        <v>7006</v>
      </c>
      <c r="AD3836" s="5">
        <v>110815663</v>
      </c>
      <c r="AE3836" s="5">
        <v>0</v>
      </c>
      <c r="AF3836" s="5">
        <v>0</v>
      </c>
      <c r="AG3836" s="5">
        <v>0</v>
      </c>
      <c r="AH3836" s="5">
        <v>0</v>
      </c>
      <c r="AI3836" s="5">
        <v>0</v>
      </c>
      <c r="AJ3836" s="5">
        <v>0</v>
      </c>
      <c r="AK3836" s="5">
        <v>110815663</v>
      </c>
      <c r="AL3836" s="5">
        <v>54900000</v>
      </c>
      <c r="AM3836" s="5">
        <v>54900000</v>
      </c>
      <c r="AN3836" s="5">
        <v>0</v>
      </c>
      <c r="AO3836" s="5">
        <v>0</v>
      </c>
      <c r="AP3836" s="5">
        <v>54900000</v>
      </c>
      <c r="AQ3836" s="5">
        <v>0</v>
      </c>
      <c r="AR3836" s="5">
        <v>55915663</v>
      </c>
    </row>
    <row r="3837" spans="1:44" x14ac:dyDescent="0.25">
      <c r="A3837" s="6">
        <v>4162</v>
      </c>
      <c r="B3837" s="3" t="s">
        <v>5448</v>
      </c>
      <c r="C3837" s="3" t="s">
        <v>6153</v>
      </c>
      <c r="D3837" s="3" t="s">
        <v>6822</v>
      </c>
      <c r="E3837" s="3" t="s">
        <v>4021</v>
      </c>
      <c r="F3837" s="3" t="s">
        <v>10951</v>
      </c>
      <c r="G3837" s="21">
        <v>5</v>
      </c>
      <c r="H3837" s="8" t="s">
        <v>12710</v>
      </c>
      <c r="I3837" s="3" t="s">
        <v>12339</v>
      </c>
      <c r="J3837" s="3" t="s">
        <v>12543</v>
      </c>
      <c r="K3837" s="7">
        <v>0</v>
      </c>
      <c r="L3837" s="3" t="s">
        <v>5458</v>
      </c>
      <c r="M3837" s="7">
        <v>1104</v>
      </c>
      <c r="N3837" s="3" t="s">
        <v>19</v>
      </c>
      <c r="O3837" s="3" t="s">
        <v>5462</v>
      </c>
      <c r="P3837" s="8" t="s">
        <v>12715</v>
      </c>
      <c r="Q3837" s="8" t="s">
        <v>12717</v>
      </c>
      <c r="R3837" s="4">
        <v>0</v>
      </c>
      <c r="S3837" s="4" t="s">
        <v>5627</v>
      </c>
      <c r="T3837" s="4">
        <v>99</v>
      </c>
      <c r="U3837" s="7" t="s">
        <v>6298</v>
      </c>
      <c r="V3837" s="7">
        <v>45</v>
      </c>
      <c r="W3837" s="3" t="s">
        <v>7003</v>
      </c>
      <c r="X3837" s="6">
        <v>4502</v>
      </c>
      <c r="Y3837" s="3" t="s">
        <v>7004</v>
      </c>
      <c r="Z3837" s="6">
        <v>4502002</v>
      </c>
      <c r="AA3837" s="3" t="s">
        <v>7005</v>
      </c>
      <c r="AB3837" s="6">
        <v>45020020002</v>
      </c>
      <c r="AC3837" s="3" t="s">
        <v>7006</v>
      </c>
      <c r="AD3837" s="5">
        <v>50484301</v>
      </c>
      <c r="AE3837" s="5">
        <v>0</v>
      </c>
      <c r="AF3837" s="5">
        <v>0</v>
      </c>
      <c r="AG3837" s="5">
        <v>0</v>
      </c>
      <c r="AH3837" s="5">
        <v>0</v>
      </c>
      <c r="AI3837" s="5">
        <v>0</v>
      </c>
      <c r="AJ3837" s="5">
        <v>0</v>
      </c>
      <c r="AK3837" s="5">
        <v>50484301</v>
      </c>
      <c r="AL3837" s="5">
        <v>20400000</v>
      </c>
      <c r="AM3837" s="5">
        <v>20400000</v>
      </c>
      <c r="AN3837" s="5">
        <v>0</v>
      </c>
      <c r="AO3837" s="5">
        <v>0</v>
      </c>
      <c r="AP3837" s="5">
        <v>20400000</v>
      </c>
      <c r="AQ3837" s="5">
        <v>0</v>
      </c>
      <c r="AR3837" s="5">
        <v>30084301</v>
      </c>
    </row>
    <row r="3838" spans="1:44" x14ac:dyDescent="0.25">
      <c r="A3838" s="6">
        <v>4162</v>
      </c>
      <c r="B3838" s="3" t="s">
        <v>5448</v>
      </c>
      <c r="C3838" s="3" t="s">
        <v>6153</v>
      </c>
      <c r="D3838" s="3" t="s">
        <v>6822</v>
      </c>
      <c r="E3838" s="3" t="s">
        <v>4022</v>
      </c>
      <c r="F3838" s="3" t="s">
        <v>10952</v>
      </c>
      <c r="G3838" s="21">
        <v>5</v>
      </c>
      <c r="H3838" s="8" t="s">
        <v>12710</v>
      </c>
      <c r="I3838" s="3" t="s">
        <v>12339</v>
      </c>
      <c r="J3838" s="3" t="s">
        <v>12543</v>
      </c>
      <c r="K3838" s="7">
        <v>0</v>
      </c>
      <c r="L3838" s="3" t="s">
        <v>5458</v>
      </c>
      <c r="M3838" s="7">
        <v>1104</v>
      </c>
      <c r="N3838" s="3" t="s">
        <v>19</v>
      </c>
      <c r="O3838" s="3" t="s">
        <v>5462</v>
      </c>
      <c r="P3838" s="8" t="s">
        <v>12715</v>
      </c>
      <c r="Q3838" s="8" t="s">
        <v>12717</v>
      </c>
      <c r="R3838" s="4">
        <v>0</v>
      </c>
      <c r="S3838" s="4" t="s">
        <v>5627</v>
      </c>
      <c r="T3838" s="4">
        <v>99</v>
      </c>
      <c r="U3838" s="7" t="s">
        <v>6298</v>
      </c>
      <c r="V3838" s="7">
        <v>45</v>
      </c>
      <c r="W3838" s="3" t="s">
        <v>7003</v>
      </c>
      <c r="X3838" s="6">
        <v>4502</v>
      </c>
      <c r="Y3838" s="3" t="s">
        <v>7004</v>
      </c>
      <c r="Z3838" s="6">
        <v>4502002</v>
      </c>
      <c r="AA3838" s="3" t="s">
        <v>7005</v>
      </c>
      <c r="AB3838" s="6">
        <v>45020020002</v>
      </c>
      <c r="AC3838" s="3" t="s">
        <v>7006</v>
      </c>
      <c r="AD3838" s="5">
        <v>83012877</v>
      </c>
      <c r="AE3838" s="5">
        <v>0</v>
      </c>
      <c r="AF3838" s="5">
        <v>0</v>
      </c>
      <c r="AG3838" s="5">
        <v>0</v>
      </c>
      <c r="AH3838" s="5">
        <v>0</v>
      </c>
      <c r="AI3838" s="5">
        <v>0</v>
      </c>
      <c r="AJ3838" s="5">
        <v>0</v>
      </c>
      <c r="AK3838" s="5">
        <v>83012877</v>
      </c>
      <c r="AL3838" s="5">
        <v>13500000</v>
      </c>
      <c r="AM3838" s="5">
        <v>13500000</v>
      </c>
      <c r="AN3838" s="5">
        <v>0</v>
      </c>
      <c r="AO3838" s="5">
        <v>0</v>
      </c>
      <c r="AP3838" s="5">
        <v>13500000</v>
      </c>
      <c r="AQ3838" s="5">
        <v>0</v>
      </c>
      <c r="AR3838" s="5">
        <v>69512877</v>
      </c>
    </row>
    <row r="3839" spans="1:44" x14ac:dyDescent="0.25">
      <c r="A3839" s="6">
        <v>4162</v>
      </c>
      <c r="B3839" s="3" t="s">
        <v>5448</v>
      </c>
      <c r="C3839" s="3" t="s">
        <v>6153</v>
      </c>
      <c r="D3839" s="3" t="s">
        <v>6822</v>
      </c>
      <c r="E3839" s="3" t="s">
        <v>4023</v>
      </c>
      <c r="F3839" s="3" t="s">
        <v>10953</v>
      </c>
      <c r="G3839" s="21">
        <v>5</v>
      </c>
      <c r="H3839" s="8" t="s">
        <v>12710</v>
      </c>
      <c r="I3839" s="3" t="s">
        <v>12339</v>
      </c>
      <c r="J3839" s="3" t="s">
        <v>12543</v>
      </c>
      <c r="K3839" s="7">
        <v>0</v>
      </c>
      <c r="L3839" s="3" t="s">
        <v>5458</v>
      </c>
      <c r="M3839" s="7">
        <v>1104</v>
      </c>
      <c r="N3839" s="3" t="s">
        <v>19</v>
      </c>
      <c r="O3839" s="3" t="s">
        <v>5462</v>
      </c>
      <c r="P3839" s="8" t="s">
        <v>12715</v>
      </c>
      <c r="Q3839" s="8" t="s">
        <v>12717</v>
      </c>
      <c r="R3839" s="4">
        <v>0</v>
      </c>
      <c r="S3839" s="4" t="s">
        <v>5627</v>
      </c>
      <c r="T3839" s="4">
        <v>99</v>
      </c>
      <c r="U3839" s="7" t="s">
        <v>6298</v>
      </c>
      <c r="V3839" s="7">
        <v>45</v>
      </c>
      <c r="W3839" s="3" t="s">
        <v>7003</v>
      </c>
      <c r="X3839" s="6">
        <v>4502</v>
      </c>
      <c r="Y3839" s="3" t="s">
        <v>7004</v>
      </c>
      <c r="Z3839" s="6">
        <v>4502002</v>
      </c>
      <c r="AA3839" s="3" t="s">
        <v>7005</v>
      </c>
      <c r="AB3839" s="6">
        <v>45020020002</v>
      </c>
      <c r="AC3839" s="3" t="s">
        <v>7006</v>
      </c>
      <c r="AD3839" s="5">
        <v>47022791</v>
      </c>
      <c r="AE3839" s="5">
        <v>0</v>
      </c>
      <c r="AF3839" s="5">
        <v>0</v>
      </c>
      <c r="AG3839" s="5">
        <v>0</v>
      </c>
      <c r="AH3839" s="5">
        <v>0</v>
      </c>
      <c r="AI3839" s="5">
        <v>0</v>
      </c>
      <c r="AJ3839" s="5">
        <v>0</v>
      </c>
      <c r="AK3839" s="5">
        <v>47022791</v>
      </c>
      <c r="AL3839" s="5">
        <v>0</v>
      </c>
      <c r="AM3839" s="5">
        <v>0</v>
      </c>
      <c r="AN3839" s="5">
        <v>0</v>
      </c>
      <c r="AO3839" s="5">
        <v>0</v>
      </c>
      <c r="AP3839" s="5">
        <v>0</v>
      </c>
      <c r="AQ3839" s="5">
        <v>0</v>
      </c>
      <c r="AR3839" s="5">
        <v>47022791</v>
      </c>
    </row>
    <row r="3840" spans="1:44" x14ac:dyDescent="0.25">
      <c r="A3840" s="6">
        <v>4162</v>
      </c>
      <c r="B3840" s="3" t="s">
        <v>5448</v>
      </c>
      <c r="C3840" s="3" t="s">
        <v>6153</v>
      </c>
      <c r="D3840" s="3" t="s">
        <v>6822</v>
      </c>
      <c r="E3840" s="3" t="s">
        <v>4024</v>
      </c>
      <c r="F3840" s="3" t="s">
        <v>10954</v>
      </c>
      <c r="G3840" s="21">
        <v>5</v>
      </c>
      <c r="H3840" s="8" t="s">
        <v>12710</v>
      </c>
      <c r="I3840" s="3" t="s">
        <v>12339</v>
      </c>
      <c r="J3840" s="3" t="s">
        <v>12543</v>
      </c>
      <c r="K3840" s="7">
        <v>0</v>
      </c>
      <c r="L3840" s="3" t="s">
        <v>5458</v>
      </c>
      <c r="M3840" s="7">
        <v>1104</v>
      </c>
      <c r="N3840" s="3" t="s">
        <v>19</v>
      </c>
      <c r="O3840" s="3" t="s">
        <v>5462</v>
      </c>
      <c r="P3840" s="8" t="s">
        <v>12715</v>
      </c>
      <c r="Q3840" s="8" t="s">
        <v>12717</v>
      </c>
      <c r="R3840" s="4">
        <v>0</v>
      </c>
      <c r="S3840" s="4" t="s">
        <v>5627</v>
      </c>
      <c r="T3840" s="4">
        <v>99</v>
      </c>
      <c r="U3840" s="7" t="s">
        <v>6298</v>
      </c>
      <c r="V3840" s="7">
        <v>45</v>
      </c>
      <c r="W3840" s="3" t="s">
        <v>7003</v>
      </c>
      <c r="X3840" s="6">
        <v>4502</v>
      </c>
      <c r="Y3840" s="3" t="s">
        <v>7004</v>
      </c>
      <c r="Z3840" s="6">
        <v>4502002</v>
      </c>
      <c r="AA3840" s="3" t="s">
        <v>7005</v>
      </c>
      <c r="AB3840" s="6">
        <v>45020020002</v>
      </c>
      <c r="AC3840" s="3" t="s">
        <v>7006</v>
      </c>
      <c r="AD3840" s="5">
        <v>113527778</v>
      </c>
      <c r="AE3840" s="5">
        <v>0</v>
      </c>
      <c r="AF3840" s="5">
        <v>0</v>
      </c>
      <c r="AG3840" s="5">
        <v>0</v>
      </c>
      <c r="AH3840" s="5">
        <v>0</v>
      </c>
      <c r="AI3840" s="5">
        <v>0</v>
      </c>
      <c r="AJ3840" s="5">
        <v>0</v>
      </c>
      <c r="AK3840" s="5">
        <v>113527778</v>
      </c>
      <c r="AL3840" s="5">
        <v>27000000</v>
      </c>
      <c r="AM3840" s="5">
        <v>27000000</v>
      </c>
      <c r="AN3840" s="5">
        <v>0</v>
      </c>
      <c r="AO3840" s="5">
        <v>0</v>
      </c>
      <c r="AP3840" s="5">
        <v>27000000</v>
      </c>
      <c r="AQ3840" s="5">
        <v>0</v>
      </c>
      <c r="AR3840" s="5">
        <v>86527778</v>
      </c>
    </row>
    <row r="3841" spans="1:44" x14ac:dyDescent="0.25">
      <c r="A3841" s="6">
        <v>4162</v>
      </c>
      <c r="B3841" s="3" t="s">
        <v>5448</v>
      </c>
      <c r="C3841" s="3" t="s">
        <v>6153</v>
      </c>
      <c r="D3841" s="3" t="s">
        <v>6822</v>
      </c>
      <c r="E3841" s="3" t="s">
        <v>4025</v>
      </c>
      <c r="F3841" s="3" t="s">
        <v>10955</v>
      </c>
      <c r="G3841" s="21">
        <v>5</v>
      </c>
      <c r="H3841" s="8" t="s">
        <v>12710</v>
      </c>
      <c r="I3841" s="3" t="s">
        <v>12339</v>
      </c>
      <c r="J3841" s="3" t="s">
        <v>12543</v>
      </c>
      <c r="K3841" s="7">
        <v>0</v>
      </c>
      <c r="L3841" s="3" t="s">
        <v>5458</v>
      </c>
      <c r="M3841" s="7">
        <v>1104</v>
      </c>
      <c r="N3841" s="3" t="s">
        <v>19</v>
      </c>
      <c r="O3841" s="3" t="s">
        <v>5462</v>
      </c>
      <c r="P3841" s="8" t="s">
        <v>12715</v>
      </c>
      <c r="Q3841" s="8" t="s">
        <v>12717</v>
      </c>
      <c r="R3841" s="4">
        <v>0</v>
      </c>
      <c r="S3841" s="4" t="s">
        <v>5627</v>
      </c>
      <c r="T3841" s="4">
        <v>99</v>
      </c>
      <c r="U3841" s="7" t="s">
        <v>6298</v>
      </c>
      <c r="V3841" s="7">
        <v>45</v>
      </c>
      <c r="W3841" s="3" t="s">
        <v>7003</v>
      </c>
      <c r="X3841" s="6">
        <v>4502</v>
      </c>
      <c r="Y3841" s="3" t="s">
        <v>7004</v>
      </c>
      <c r="Z3841" s="6">
        <v>4502002</v>
      </c>
      <c r="AA3841" s="3" t="s">
        <v>7005</v>
      </c>
      <c r="AB3841" s="6">
        <v>45020020002</v>
      </c>
      <c r="AC3841" s="3" t="s">
        <v>7006</v>
      </c>
      <c r="AD3841" s="5">
        <v>73714323</v>
      </c>
      <c r="AE3841" s="5">
        <v>0</v>
      </c>
      <c r="AF3841" s="5">
        <v>0</v>
      </c>
      <c r="AG3841" s="5">
        <v>0</v>
      </c>
      <c r="AH3841" s="5">
        <v>0</v>
      </c>
      <c r="AI3841" s="5">
        <v>0</v>
      </c>
      <c r="AJ3841" s="5">
        <v>0</v>
      </c>
      <c r="AK3841" s="5">
        <v>73714323</v>
      </c>
      <c r="AL3841" s="5">
        <v>0</v>
      </c>
      <c r="AM3841" s="5">
        <v>0</v>
      </c>
      <c r="AN3841" s="5">
        <v>0</v>
      </c>
      <c r="AO3841" s="5">
        <v>0</v>
      </c>
      <c r="AP3841" s="5">
        <v>0</v>
      </c>
      <c r="AQ3841" s="5">
        <v>0</v>
      </c>
      <c r="AR3841" s="5">
        <v>73714323</v>
      </c>
    </row>
    <row r="3842" spans="1:44" x14ac:dyDescent="0.25">
      <c r="A3842" s="6">
        <v>4162</v>
      </c>
      <c r="B3842" s="3" t="s">
        <v>5448</v>
      </c>
      <c r="C3842" s="3" t="s">
        <v>6153</v>
      </c>
      <c r="D3842" s="3" t="s">
        <v>6822</v>
      </c>
      <c r="E3842" s="3" t="s">
        <v>4026</v>
      </c>
      <c r="F3842" s="3" t="s">
        <v>10956</v>
      </c>
      <c r="G3842" s="21">
        <v>5</v>
      </c>
      <c r="H3842" s="8" t="s">
        <v>12710</v>
      </c>
      <c r="I3842" s="3" t="s">
        <v>12339</v>
      </c>
      <c r="J3842" s="3" t="s">
        <v>12543</v>
      </c>
      <c r="K3842" s="7">
        <v>0</v>
      </c>
      <c r="L3842" s="3" t="s">
        <v>5458</v>
      </c>
      <c r="M3842" s="7">
        <v>1104</v>
      </c>
      <c r="N3842" s="3" t="s">
        <v>19</v>
      </c>
      <c r="O3842" s="3" t="s">
        <v>5462</v>
      </c>
      <c r="P3842" s="8" t="s">
        <v>12715</v>
      </c>
      <c r="Q3842" s="8" t="s">
        <v>12717</v>
      </c>
      <c r="R3842" s="4">
        <v>0</v>
      </c>
      <c r="S3842" s="4" t="s">
        <v>5627</v>
      </c>
      <c r="T3842" s="4">
        <v>99</v>
      </c>
      <c r="U3842" s="7" t="s">
        <v>6298</v>
      </c>
      <c r="V3842" s="7">
        <v>45</v>
      </c>
      <c r="W3842" s="3" t="s">
        <v>7003</v>
      </c>
      <c r="X3842" s="6">
        <v>4502</v>
      </c>
      <c r="Y3842" s="3" t="s">
        <v>7004</v>
      </c>
      <c r="Z3842" s="6">
        <v>4502002</v>
      </c>
      <c r="AA3842" s="3" t="s">
        <v>7005</v>
      </c>
      <c r="AB3842" s="6">
        <v>45020020002</v>
      </c>
      <c r="AC3842" s="3" t="s">
        <v>7006</v>
      </c>
      <c r="AD3842" s="5">
        <v>46405289</v>
      </c>
      <c r="AE3842" s="5">
        <v>0</v>
      </c>
      <c r="AF3842" s="5">
        <v>0</v>
      </c>
      <c r="AG3842" s="5">
        <v>0</v>
      </c>
      <c r="AH3842" s="5">
        <v>0</v>
      </c>
      <c r="AI3842" s="5">
        <v>0</v>
      </c>
      <c r="AJ3842" s="5">
        <v>0</v>
      </c>
      <c r="AK3842" s="5">
        <v>46405289</v>
      </c>
      <c r="AL3842" s="5">
        <v>0</v>
      </c>
      <c r="AM3842" s="5">
        <v>0</v>
      </c>
      <c r="AN3842" s="5">
        <v>0</v>
      </c>
      <c r="AO3842" s="5">
        <v>0</v>
      </c>
      <c r="AP3842" s="5">
        <v>0</v>
      </c>
      <c r="AQ3842" s="5">
        <v>0</v>
      </c>
      <c r="AR3842" s="5">
        <v>46405289</v>
      </c>
    </row>
    <row r="3843" spans="1:44" x14ac:dyDescent="0.25">
      <c r="A3843" s="6">
        <v>4162</v>
      </c>
      <c r="B3843" s="3" t="s">
        <v>5448</v>
      </c>
      <c r="C3843" s="3" t="s">
        <v>6103</v>
      </c>
      <c r="D3843" s="3" t="s">
        <v>6772</v>
      </c>
      <c r="E3843" s="3" t="s">
        <v>4028</v>
      </c>
      <c r="F3843" s="3" t="s">
        <v>10957</v>
      </c>
      <c r="G3843" s="21">
        <v>5</v>
      </c>
      <c r="H3843" s="8" t="s">
        <v>12710</v>
      </c>
      <c r="I3843" s="3" t="s">
        <v>12341</v>
      </c>
      <c r="J3843" s="3" t="s">
        <v>12545</v>
      </c>
      <c r="K3843" s="7">
        <v>0</v>
      </c>
      <c r="L3843" s="3" t="s">
        <v>5458</v>
      </c>
      <c r="M3843" s="7">
        <v>1271</v>
      </c>
      <c r="N3843" s="3" t="s">
        <v>4027</v>
      </c>
      <c r="O3843" s="3" t="s">
        <v>5581</v>
      </c>
      <c r="P3843" s="8" t="s">
        <v>12715</v>
      </c>
      <c r="Q3843" s="8" t="s">
        <v>12718</v>
      </c>
      <c r="R3843" s="4">
        <v>0</v>
      </c>
      <c r="S3843" s="4" t="s">
        <v>5627</v>
      </c>
      <c r="T3843" s="4">
        <v>99</v>
      </c>
      <c r="U3843" s="7" t="s">
        <v>6298</v>
      </c>
      <c r="V3843" s="7">
        <v>41</v>
      </c>
      <c r="W3843" s="3" t="s">
        <v>7163</v>
      </c>
      <c r="X3843" s="6">
        <v>4101</v>
      </c>
      <c r="Y3843" s="3" t="s">
        <v>8265</v>
      </c>
      <c r="Z3843" s="6">
        <v>4101001</v>
      </c>
      <c r="AA3843" s="3" t="s">
        <v>8266</v>
      </c>
      <c r="AB3843" s="6">
        <v>41010010004</v>
      </c>
      <c r="AC3843" s="3" t="s">
        <v>10649</v>
      </c>
      <c r="AD3843" s="5">
        <v>88023868</v>
      </c>
      <c r="AE3843" s="5">
        <v>0</v>
      </c>
      <c r="AF3843" s="5">
        <v>0</v>
      </c>
      <c r="AG3843" s="5">
        <v>0</v>
      </c>
      <c r="AH3843" s="5">
        <v>0</v>
      </c>
      <c r="AI3843" s="5">
        <v>0</v>
      </c>
      <c r="AJ3843" s="5">
        <v>0</v>
      </c>
      <c r="AK3843" s="5">
        <v>88023868</v>
      </c>
      <c r="AL3843" s="5">
        <v>0</v>
      </c>
      <c r="AM3843" s="5">
        <v>0</v>
      </c>
      <c r="AN3843" s="5">
        <v>0</v>
      </c>
      <c r="AO3843" s="5">
        <v>0</v>
      </c>
      <c r="AP3843" s="5">
        <v>0</v>
      </c>
      <c r="AQ3843" s="5">
        <v>0</v>
      </c>
      <c r="AR3843" s="5">
        <v>88023868</v>
      </c>
    </row>
    <row r="3844" spans="1:44" x14ac:dyDescent="0.25">
      <c r="A3844" s="6">
        <v>4162</v>
      </c>
      <c r="B3844" s="3" t="s">
        <v>5448</v>
      </c>
      <c r="C3844" s="3" t="s">
        <v>6103</v>
      </c>
      <c r="D3844" s="3" t="s">
        <v>6772</v>
      </c>
      <c r="E3844" s="3" t="s">
        <v>4029</v>
      </c>
      <c r="F3844" s="3" t="s">
        <v>10958</v>
      </c>
      <c r="G3844" s="21">
        <v>5</v>
      </c>
      <c r="H3844" s="8" t="s">
        <v>12710</v>
      </c>
      <c r="I3844" s="3" t="s">
        <v>12341</v>
      </c>
      <c r="J3844" s="3" t="s">
        <v>12545</v>
      </c>
      <c r="K3844" s="7">
        <v>0</v>
      </c>
      <c r="L3844" s="3" t="s">
        <v>5458</v>
      </c>
      <c r="M3844" s="7">
        <v>1271</v>
      </c>
      <c r="N3844" s="3" t="s">
        <v>4027</v>
      </c>
      <c r="O3844" s="3" t="s">
        <v>5581</v>
      </c>
      <c r="P3844" s="8" t="s">
        <v>12715</v>
      </c>
      <c r="Q3844" s="8" t="s">
        <v>12718</v>
      </c>
      <c r="R3844" s="4">
        <v>0</v>
      </c>
      <c r="S3844" s="4" t="s">
        <v>5627</v>
      </c>
      <c r="T3844" s="4">
        <v>99</v>
      </c>
      <c r="U3844" s="7" t="s">
        <v>6298</v>
      </c>
      <c r="V3844" s="7">
        <v>41</v>
      </c>
      <c r="W3844" s="3" t="s">
        <v>7163</v>
      </c>
      <c r="X3844" s="6">
        <v>4101</v>
      </c>
      <c r="Y3844" s="3" t="s">
        <v>8265</v>
      </c>
      <c r="Z3844" s="6">
        <v>4101001</v>
      </c>
      <c r="AA3844" s="3" t="s">
        <v>8266</v>
      </c>
      <c r="AB3844" s="6">
        <v>41010010004</v>
      </c>
      <c r="AC3844" s="3" t="s">
        <v>10649</v>
      </c>
      <c r="AD3844" s="5">
        <v>28499166</v>
      </c>
      <c r="AE3844" s="5">
        <v>0</v>
      </c>
      <c r="AF3844" s="5">
        <v>0</v>
      </c>
      <c r="AG3844" s="5">
        <v>0</v>
      </c>
      <c r="AH3844" s="5">
        <v>0</v>
      </c>
      <c r="AI3844" s="5">
        <v>0</v>
      </c>
      <c r="AJ3844" s="5">
        <v>0</v>
      </c>
      <c r="AK3844" s="5">
        <v>28499166</v>
      </c>
      <c r="AL3844" s="5">
        <v>0</v>
      </c>
      <c r="AM3844" s="5">
        <v>0</v>
      </c>
      <c r="AN3844" s="5">
        <v>0</v>
      </c>
      <c r="AO3844" s="5">
        <v>0</v>
      </c>
      <c r="AP3844" s="5">
        <v>0</v>
      </c>
      <c r="AQ3844" s="5">
        <v>0</v>
      </c>
      <c r="AR3844" s="5">
        <v>28499166</v>
      </c>
    </row>
    <row r="3845" spans="1:44" x14ac:dyDescent="0.25">
      <c r="A3845" s="6">
        <v>4162</v>
      </c>
      <c r="B3845" s="3" t="s">
        <v>5448</v>
      </c>
      <c r="C3845" s="3" t="s">
        <v>6103</v>
      </c>
      <c r="D3845" s="3" t="s">
        <v>6772</v>
      </c>
      <c r="E3845" s="3" t="s">
        <v>4030</v>
      </c>
      <c r="F3845" s="3" t="s">
        <v>10959</v>
      </c>
      <c r="G3845" s="21">
        <v>5</v>
      </c>
      <c r="H3845" s="8" t="s">
        <v>12710</v>
      </c>
      <c r="I3845" s="3" t="s">
        <v>12341</v>
      </c>
      <c r="J3845" s="3" t="s">
        <v>12545</v>
      </c>
      <c r="K3845" s="7">
        <v>0</v>
      </c>
      <c r="L3845" s="3" t="s">
        <v>5458</v>
      </c>
      <c r="M3845" s="7">
        <v>1271</v>
      </c>
      <c r="N3845" s="3" t="s">
        <v>4027</v>
      </c>
      <c r="O3845" s="3" t="s">
        <v>5581</v>
      </c>
      <c r="P3845" s="8" t="s">
        <v>12715</v>
      </c>
      <c r="Q3845" s="8" t="s">
        <v>12718</v>
      </c>
      <c r="R3845" s="4">
        <v>0</v>
      </c>
      <c r="S3845" s="4" t="s">
        <v>5627</v>
      </c>
      <c r="T3845" s="4">
        <v>99</v>
      </c>
      <c r="U3845" s="7" t="s">
        <v>6298</v>
      </c>
      <c r="V3845" s="7">
        <v>41</v>
      </c>
      <c r="W3845" s="3" t="s">
        <v>7163</v>
      </c>
      <c r="X3845" s="6">
        <v>4101</v>
      </c>
      <c r="Y3845" s="3" t="s">
        <v>8265</v>
      </c>
      <c r="Z3845" s="6">
        <v>4101001</v>
      </c>
      <c r="AA3845" s="3" t="s">
        <v>8266</v>
      </c>
      <c r="AB3845" s="6">
        <v>41010010004</v>
      </c>
      <c r="AC3845" s="3" t="s">
        <v>10649</v>
      </c>
      <c r="AD3845" s="5">
        <v>33476966</v>
      </c>
      <c r="AE3845" s="5">
        <v>0</v>
      </c>
      <c r="AF3845" s="5">
        <v>0</v>
      </c>
      <c r="AG3845" s="5">
        <v>0</v>
      </c>
      <c r="AH3845" s="5">
        <v>0</v>
      </c>
      <c r="AI3845" s="5">
        <v>0</v>
      </c>
      <c r="AJ3845" s="5">
        <v>0</v>
      </c>
      <c r="AK3845" s="5">
        <v>33476966</v>
      </c>
      <c r="AL3845" s="5">
        <v>0</v>
      </c>
      <c r="AM3845" s="5">
        <v>0</v>
      </c>
      <c r="AN3845" s="5">
        <v>0</v>
      </c>
      <c r="AO3845" s="5">
        <v>0</v>
      </c>
      <c r="AP3845" s="5">
        <v>0</v>
      </c>
      <c r="AQ3845" s="5">
        <v>0</v>
      </c>
      <c r="AR3845" s="5">
        <v>33476966</v>
      </c>
    </row>
    <row r="3846" spans="1:44" x14ac:dyDescent="0.25">
      <c r="A3846" s="6">
        <v>4162</v>
      </c>
      <c r="B3846" s="3" t="s">
        <v>5448</v>
      </c>
      <c r="C3846" s="3" t="s">
        <v>6105</v>
      </c>
      <c r="D3846" s="3" t="s">
        <v>6774</v>
      </c>
      <c r="E3846" s="3" t="s">
        <v>4033</v>
      </c>
      <c r="F3846" s="3" t="s">
        <v>10960</v>
      </c>
      <c r="G3846" s="21">
        <v>5</v>
      </c>
      <c r="H3846" s="8" t="s">
        <v>12710</v>
      </c>
      <c r="I3846" s="3" t="s">
        <v>12487</v>
      </c>
      <c r="J3846" s="3" t="s">
        <v>12643</v>
      </c>
      <c r="K3846" s="7">
        <v>0</v>
      </c>
      <c r="L3846" s="3" t="s">
        <v>5458</v>
      </c>
      <c r="M3846" s="7">
        <v>1271</v>
      </c>
      <c r="N3846" s="3" t="s">
        <v>4027</v>
      </c>
      <c r="O3846" s="3" t="s">
        <v>5581</v>
      </c>
      <c r="P3846" s="8" t="s">
        <v>12715</v>
      </c>
      <c r="Q3846" s="8" t="s">
        <v>12718</v>
      </c>
      <c r="R3846" s="4">
        <v>0</v>
      </c>
      <c r="S3846" s="4" t="s">
        <v>5627</v>
      </c>
      <c r="T3846" s="4">
        <v>99</v>
      </c>
      <c r="U3846" s="7" t="s">
        <v>6298</v>
      </c>
      <c r="V3846" s="7">
        <v>41</v>
      </c>
      <c r="W3846" s="3" t="s">
        <v>7163</v>
      </c>
      <c r="X3846" s="6">
        <v>4101</v>
      </c>
      <c r="Y3846" s="3" t="s">
        <v>8265</v>
      </c>
      <c r="Z3846" s="6">
        <v>4101002</v>
      </c>
      <c r="AA3846" s="3" t="s">
        <v>8276</v>
      </c>
      <c r="AB3846" s="6">
        <v>41010020001</v>
      </c>
      <c r="AC3846" s="3" t="s">
        <v>10658</v>
      </c>
      <c r="AD3846" s="5">
        <v>14111050</v>
      </c>
      <c r="AE3846" s="5">
        <v>0</v>
      </c>
      <c r="AF3846" s="5">
        <v>0</v>
      </c>
      <c r="AG3846" s="5">
        <v>0</v>
      </c>
      <c r="AH3846" s="5">
        <v>0</v>
      </c>
      <c r="AI3846" s="5">
        <v>0</v>
      </c>
      <c r="AJ3846" s="5">
        <v>0</v>
      </c>
      <c r="AK3846" s="5">
        <v>14111050</v>
      </c>
      <c r="AL3846" s="5">
        <v>0</v>
      </c>
      <c r="AM3846" s="5">
        <v>0</v>
      </c>
      <c r="AN3846" s="5">
        <v>0</v>
      </c>
      <c r="AO3846" s="5">
        <v>0</v>
      </c>
      <c r="AP3846" s="5">
        <v>0</v>
      </c>
      <c r="AQ3846" s="5">
        <v>0</v>
      </c>
      <c r="AR3846" s="5">
        <v>14111050</v>
      </c>
    </row>
    <row r="3847" spans="1:44" x14ac:dyDescent="0.25">
      <c r="A3847" s="6">
        <v>4162</v>
      </c>
      <c r="B3847" s="3" t="s">
        <v>5448</v>
      </c>
      <c r="C3847" s="3" t="s">
        <v>6105</v>
      </c>
      <c r="D3847" s="3" t="s">
        <v>6774</v>
      </c>
      <c r="E3847" s="3" t="s">
        <v>4034</v>
      </c>
      <c r="F3847" s="3" t="s">
        <v>10961</v>
      </c>
      <c r="G3847" s="21">
        <v>5</v>
      </c>
      <c r="H3847" s="8" t="s">
        <v>12710</v>
      </c>
      <c r="I3847" s="3" t="s">
        <v>12341</v>
      </c>
      <c r="J3847" s="3" t="s">
        <v>12545</v>
      </c>
      <c r="K3847" s="7">
        <v>0</v>
      </c>
      <c r="L3847" s="3" t="s">
        <v>5458</v>
      </c>
      <c r="M3847" s="7">
        <v>1271</v>
      </c>
      <c r="N3847" s="3" t="s">
        <v>4027</v>
      </c>
      <c r="O3847" s="3" t="s">
        <v>5581</v>
      </c>
      <c r="P3847" s="8" t="s">
        <v>12715</v>
      </c>
      <c r="Q3847" s="8" t="s">
        <v>12718</v>
      </c>
      <c r="R3847" s="4">
        <v>0</v>
      </c>
      <c r="S3847" s="4" t="s">
        <v>5627</v>
      </c>
      <c r="T3847" s="4">
        <v>99</v>
      </c>
      <c r="U3847" s="7" t="s">
        <v>6298</v>
      </c>
      <c r="V3847" s="7">
        <v>41</v>
      </c>
      <c r="W3847" s="3" t="s">
        <v>7163</v>
      </c>
      <c r="X3847" s="6">
        <v>4101</v>
      </c>
      <c r="Y3847" s="3" t="s">
        <v>8265</v>
      </c>
      <c r="Z3847" s="6">
        <v>4101002</v>
      </c>
      <c r="AA3847" s="3" t="s">
        <v>8276</v>
      </c>
      <c r="AB3847" s="6">
        <v>41010020001</v>
      </c>
      <c r="AC3847" s="3" t="s">
        <v>10658</v>
      </c>
      <c r="AD3847" s="5">
        <v>334785438</v>
      </c>
      <c r="AE3847" s="5">
        <v>0</v>
      </c>
      <c r="AF3847" s="5">
        <v>0</v>
      </c>
      <c r="AG3847" s="5">
        <v>0</v>
      </c>
      <c r="AH3847" s="5">
        <v>0</v>
      </c>
      <c r="AI3847" s="5">
        <v>0</v>
      </c>
      <c r="AJ3847" s="5">
        <v>0</v>
      </c>
      <c r="AK3847" s="5">
        <v>334785438</v>
      </c>
      <c r="AL3847" s="5">
        <v>0</v>
      </c>
      <c r="AM3847" s="5">
        <v>0</v>
      </c>
      <c r="AN3847" s="5">
        <v>0</v>
      </c>
      <c r="AO3847" s="5">
        <v>0</v>
      </c>
      <c r="AP3847" s="5">
        <v>0</v>
      </c>
      <c r="AQ3847" s="5">
        <v>0</v>
      </c>
      <c r="AR3847" s="5">
        <v>334785438</v>
      </c>
    </row>
    <row r="3848" spans="1:44" x14ac:dyDescent="0.25">
      <c r="A3848" s="6">
        <v>4162</v>
      </c>
      <c r="B3848" s="3" t="s">
        <v>5448</v>
      </c>
      <c r="C3848" s="3" t="s">
        <v>6105</v>
      </c>
      <c r="D3848" s="3" t="s">
        <v>6774</v>
      </c>
      <c r="E3848" s="3" t="s">
        <v>4035</v>
      </c>
      <c r="F3848" s="3" t="s">
        <v>10962</v>
      </c>
      <c r="G3848" s="21">
        <v>5</v>
      </c>
      <c r="H3848" s="8" t="s">
        <v>12710</v>
      </c>
      <c r="I3848" s="3" t="s">
        <v>12350</v>
      </c>
      <c r="J3848" s="3" t="s">
        <v>12554</v>
      </c>
      <c r="K3848" s="7">
        <v>0</v>
      </c>
      <c r="L3848" s="3" t="s">
        <v>5458</v>
      </c>
      <c r="M3848" s="7">
        <v>1271</v>
      </c>
      <c r="N3848" s="3" t="s">
        <v>4027</v>
      </c>
      <c r="O3848" s="3" t="s">
        <v>5581</v>
      </c>
      <c r="P3848" s="8" t="s">
        <v>12715</v>
      </c>
      <c r="Q3848" s="8" t="s">
        <v>12718</v>
      </c>
      <c r="R3848" s="4">
        <v>0</v>
      </c>
      <c r="S3848" s="4" t="s">
        <v>5627</v>
      </c>
      <c r="T3848" s="4">
        <v>99</v>
      </c>
      <c r="U3848" s="7" t="s">
        <v>6298</v>
      </c>
      <c r="V3848" s="7">
        <v>41</v>
      </c>
      <c r="W3848" s="3" t="s">
        <v>7163</v>
      </c>
      <c r="X3848" s="6">
        <v>4101</v>
      </c>
      <c r="Y3848" s="3" t="s">
        <v>8265</v>
      </c>
      <c r="Z3848" s="6">
        <v>4101002</v>
      </c>
      <c r="AA3848" s="3" t="s">
        <v>8276</v>
      </c>
      <c r="AB3848" s="6">
        <v>41010020001</v>
      </c>
      <c r="AC3848" s="3" t="s">
        <v>10658</v>
      </c>
      <c r="AD3848" s="5">
        <v>43778750</v>
      </c>
      <c r="AE3848" s="5">
        <v>0</v>
      </c>
      <c r="AF3848" s="5">
        <v>0</v>
      </c>
      <c r="AG3848" s="5">
        <v>0</v>
      </c>
      <c r="AH3848" s="5">
        <v>0</v>
      </c>
      <c r="AI3848" s="5">
        <v>0</v>
      </c>
      <c r="AJ3848" s="5">
        <v>0</v>
      </c>
      <c r="AK3848" s="5">
        <v>43778750</v>
      </c>
      <c r="AL3848" s="5">
        <v>0</v>
      </c>
      <c r="AM3848" s="5">
        <v>0</v>
      </c>
      <c r="AN3848" s="5">
        <v>0</v>
      </c>
      <c r="AO3848" s="5">
        <v>0</v>
      </c>
      <c r="AP3848" s="5">
        <v>0</v>
      </c>
      <c r="AQ3848" s="5">
        <v>0</v>
      </c>
      <c r="AR3848" s="5">
        <v>43778750</v>
      </c>
    </row>
    <row r="3849" spans="1:44" x14ac:dyDescent="0.25">
      <c r="A3849" s="6">
        <v>4162</v>
      </c>
      <c r="B3849" s="3" t="s">
        <v>5448</v>
      </c>
      <c r="C3849" s="3" t="s">
        <v>6105</v>
      </c>
      <c r="D3849" s="3" t="s">
        <v>6774</v>
      </c>
      <c r="E3849" s="3" t="s">
        <v>4036</v>
      </c>
      <c r="F3849" s="3" t="s">
        <v>10661</v>
      </c>
      <c r="G3849" s="21">
        <v>5</v>
      </c>
      <c r="H3849" s="8" t="s">
        <v>12710</v>
      </c>
      <c r="I3849" s="3" t="s">
        <v>12341</v>
      </c>
      <c r="J3849" s="3" t="s">
        <v>12545</v>
      </c>
      <c r="K3849" s="7">
        <v>0</v>
      </c>
      <c r="L3849" s="3" t="s">
        <v>5458</v>
      </c>
      <c r="M3849" s="7">
        <v>1271</v>
      </c>
      <c r="N3849" s="3" t="s">
        <v>4027</v>
      </c>
      <c r="O3849" s="3" t="s">
        <v>5581</v>
      </c>
      <c r="P3849" s="8" t="s">
        <v>12715</v>
      </c>
      <c r="Q3849" s="8" t="s">
        <v>12718</v>
      </c>
      <c r="R3849" s="4">
        <v>0</v>
      </c>
      <c r="S3849" s="4" t="s">
        <v>5627</v>
      </c>
      <c r="T3849" s="4">
        <v>99</v>
      </c>
      <c r="U3849" s="7" t="s">
        <v>6298</v>
      </c>
      <c r="V3849" s="7">
        <v>41</v>
      </c>
      <c r="W3849" s="3" t="s">
        <v>7163</v>
      </c>
      <c r="X3849" s="6">
        <v>4101</v>
      </c>
      <c r="Y3849" s="3" t="s">
        <v>8265</v>
      </c>
      <c r="Z3849" s="6">
        <v>4101002</v>
      </c>
      <c r="AA3849" s="3" t="s">
        <v>8276</v>
      </c>
      <c r="AB3849" s="6">
        <v>41010020001</v>
      </c>
      <c r="AC3849" s="3" t="s">
        <v>10658</v>
      </c>
      <c r="AD3849" s="5">
        <v>344543</v>
      </c>
      <c r="AE3849" s="5">
        <v>0</v>
      </c>
      <c r="AF3849" s="5">
        <v>0</v>
      </c>
      <c r="AG3849" s="5">
        <v>0</v>
      </c>
      <c r="AH3849" s="5">
        <v>0</v>
      </c>
      <c r="AI3849" s="5">
        <v>0</v>
      </c>
      <c r="AJ3849" s="5">
        <v>0</v>
      </c>
      <c r="AK3849" s="5">
        <v>344543</v>
      </c>
      <c r="AL3849" s="5">
        <v>0</v>
      </c>
      <c r="AM3849" s="5">
        <v>0</v>
      </c>
      <c r="AN3849" s="5">
        <v>0</v>
      </c>
      <c r="AO3849" s="5">
        <v>0</v>
      </c>
      <c r="AP3849" s="5">
        <v>0</v>
      </c>
      <c r="AQ3849" s="5">
        <v>0</v>
      </c>
      <c r="AR3849" s="5">
        <v>344543</v>
      </c>
    </row>
    <row r="3850" spans="1:44" x14ac:dyDescent="0.25">
      <c r="A3850" s="6">
        <v>4162</v>
      </c>
      <c r="B3850" s="3" t="s">
        <v>5448</v>
      </c>
      <c r="C3850" s="3" t="s">
        <v>6105</v>
      </c>
      <c r="D3850" s="3" t="s">
        <v>6774</v>
      </c>
      <c r="E3850" s="3" t="s">
        <v>4037</v>
      </c>
      <c r="F3850" s="3" t="s">
        <v>10963</v>
      </c>
      <c r="G3850" s="21">
        <v>5</v>
      </c>
      <c r="H3850" s="8" t="s">
        <v>12710</v>
      </c>
      <c r="I3850" s="3" t="s">
        <v>12487</v>
      </c>
      <c r="J3850" s="3" t="s">
        <v>12643</v>
      </c>
      <c r="K3850" s="7">
        <v>0</v>
      </c>
      <c r="L3850" s="3" t="s">
        <v>5458</v>
      </c>
      <c r="M3850" s="7">
        <v>1271</v>
      </c>
      <c r="N3850" s="3" t="s">
        <v>4027</v>
      </c>
      <c r="O3850" s="3" t="s">
        <v>5581</v>
      </c>
      <c r="P3850" s="8" t="s">
        <v>12715</v>
      </c>
      <c r="Q3850" s="8" t="s">
        <v>12718</v>
      </c>
      <c r="R3850" s="4">
        <v>0</v>
      </c>
      <c r="S3850" s="4" t="s">
        <v>5627</v>
      </c>
      <c r="T3850" s="4">
        <v>99</v>
      </c>
      <c r="U3850" s="7" t="s">
        <v>6298</v>
      </c>
      <c r="V3850" s="7">
        <v>41</v>
      </c>
      <c r="W3850" s="3" t="s">
        <v>7163</v>
      </c>
      <c r="X3850" s="6">
        <v>4101</v>
      </c>
      <c r="Y3850" s="3" t="s">
        <v>8265</v>
      </c>
      <c r="Z3850" s="6">
        <v>4101002</v>
      </c>
      <c r="AA3850" s="3" t="s">
        <v>8276</v>
      </c>
      <c r="AB3850" s="6">
        <v>41010020001</v>
      </c>
      <c r="AC3850" s="3" t="s">
        <v>10658</v>
      </c>
      <c r="AD3850" s="5">
        <v>142110200</v>
      </c>
      <c r="AE3850" s="5">
        <v>0</v>
      </c>
      <c r="AF3850" s="5">
        <v>0</v>
      </c>
      <c r="AG3850" s="5">
        <v>0</v>
      </c>
      <c r="AH3850" s="5">
        <v>0</v>
      </c>
      <c r="AI3850" s="5">
        <v>0</v>
      </c>
      <c r="AJ3850" s="5">
        <v>0</v>
      </c>
      <c r="AK3850" s="5">
        <v>142110200</v>
      </c>
      <c r="AL3850" s="5">
        <v>0</v>
      </c>
      <c r="AM3850" s="5">
        <v>0</v>
      </c>
      <c r="AN3850" s="5">
        <v>0</v>
      </c>
      <c r="AO3850" s="5">
        <v>0</v>
      </c>
      <c r="AP3850" s="5">
        <v>0</v>
      </c>
      <c r="AQ3850" s="5">
        <v>0</v>
      </c>
      <c r="AR3850" s="5">
        <v>142110200</v>
      </c>
    </row>
    <row r="3851" spans="1:44" x14ac:dyDescent="0.25">
      <c r="A3851" s="6">
        <v>4162</v>
      </c>
      <c r="B3851" s="3" t="s">
        <v>5448</v>
      </c>
      <c r="C3851" s="3" t="s">
        <v>6114</v>
      </c>
      <c r="D3851" s="3" t="s">
        <v>6783</v>
      </c>
      <c r="E3851" s="3" t="s">
        <v>4038</v>
      </c>
      <c r="F3851" s="3" t="s">
        <v>10964</v>
      </c>
      <c r="G3851" s="21">
        <v>5</v>
      </c>
      <c r="H3851" s="8" t="s">
        <v>12710</v>
      </c>
      <c r="I3851" s="3" t="s">
        <v>12341</v>
      </c>
      <c r="J3851" s="3" t="s">
        <v>12545</v>
      </c>
      <c r="K3851" s="7">
        <v>0</v>
      </c>
      <c r="L3851" s="3" t="s">
        <v>5458</v>
      </c>
      <c r="M3851" s="7">
        <v>1271</v>
      </c>
      <c r="N3851" s="3" t="s">
        <v>4027</v>
      </c>
      <c r="O3851" s="3" t="s">
        <v>5581</v>
      </c>
      <c r="P3851" s="8" t="s">
        <v>12715</v>
      </c>
      <c r="Q3851" s="8" t="s">
        <v>12718</v>
      </c>
      <c r="R3851" s="4">
        <v>0</v>
      </c>
      <c r="S3851" s="4" t="s">
        <v>5627</v>
      </c>
      <c r="T3851" s="4">
        <v>99</v>
      </c>
      <c r="U3851" s="7" t="s">
        <v>6298</v>
      </c>
      <c r="V3851" s="7">
        <v>41</v>
      </c>
      <c r="W3851" s="3" t="s">
        <v>7163</v>
      </c>
      <c r="X3851" s="6">
        <v>4101</v>
      </c>
      <c r="Y3851" s="3" t="s">
        <v>8265</v>
      </c>
      <c r="Z3851" s="6">
        <v>4101002</v>
      </c>
      <c r="AA3851" s="3" t="s">
        <v>8276</v>
      </c>
      <c r="AB3851" s="6">
        <v>41010020002</v>
      </c>
      <c r="AC3851" s="3" t="s">
        <v>10688</v>
      </c>
      <c r="AD3851" s="5">
        <v>1929019</v>
      </c>
      <c r="AE3851" s="5">
        <v>0</v>
      </c>
      <c r="AF3851" s="5">
        <v>0</v>
      </c>
      <c r="AG3851" s="5">
        <v>0</v>
      </c>
      <c r="AH3851" s="5">
        <v>0</v>
      </c>
      <c r="AI3851" s="5">
        <v>0</v>
      </c>
      <c r="AJ3851" s="5">
        <v>0</v>
      </c>
      <c r="AK3851" s="5">
        <v>1929019</v>
      </c>
      <c r="AL3851" s="5">
        <v>0</v>
      </c>
      <c r="AM3851" s="5">
        <v>0</v>
      </c>
      <c r="AN3851" s="5">
        <v>0</v>
      </c>
      <c r="AO3851" s="5">
        <v>0</v>
      </c>
      <c r="AP3851" s="5">
        <v>0</v>
      </c>
      <c r="AQ3851" s="5">
        <v>0</v>
      </c>
      <c r="AR3851" s="5">
        <v>1929019</v>
      </c>
    </row>
    <row r="3852" spans="1:44" x14ac:dyDescent="0.25">
      <c r="A3852" s="6">
        <v>4162</v>
      </c>
      <c r="B3852" s="3" t="s">
        <v>5448</v>
      </c>
      <c r="C3852" s="3" t="s">
        <v>6114</v>
      </c>
      <c r="D3852" s="3" t="s">
        <v>6783</v>
      </c>
      <c r="E3852" s="3" t="s">
        <v>4039</v>
      </c>
      <c r="F3852" s="3" t="s">
        <v>10965</v>
      </c>
      <c r="G3852" s="21">
        <v>5</v>
      </c>
      <c r="H3852" s="8" t="s">
        <v>12710</v>
      </c>
      <c r="I3852" s="3" t="s">
        <v>12526</v>
      </c>
      <c r="J3852" s="3" t="s">
        <v>12660</v>
      </c>
      <c r="K3852" s="7">
        <v>0</v>
      </c>
      <c r="L3852" s="3" t="s">
        <v>5458</v>
      </c>
      <c r="M3852" s="7">
        <v>1271</v>
      </c>
      <c r="N3852" s="3" t="s">
        <v>4027</v>
      </c>
      <c r="O3852" s="3" t="s">
        <v>5581</v>
      </c>
      <c r="P3852" s="8" t="s">
        <v>12715</v>
      </c>
      <c r="Q3852" s="8" t="s">
        <v>12718</v>
      </c>
      <c r="R3852" s="4">
        <v>0</v>
      </c>
      <c r="S3852" s="4" t="s">
        <v>5627</v>
      </c>
      <c r="T3852" s="4">
        <v>99</v>
      </c>
      <c r="U3852" s="7" t="s">
        <v>6298</v>
      </c>
      <c r="V3852" s="7">
        <v>41</v>
      </c>
      <c r="W3852" s="3" t="s">
        <v>7163</v>
      </c>
      <c r="X3852" s="6">
        <v>4101</v>
      </c>
      <c r="Y3852" s="3" t="s">
        <v>8265</v>
      </c>
      <c r="Z3852" s="6">
        <v>4101002</v>
      </c>
      <c r="AA3852" s="3" t="s">
        <v>8276</v>
      </c>
      <c r="AB3852" s="6">
        <v>41010020002</v>
      </c>
      <c r="AC3852" s="3" t="s">
        <v>10688</v>
      </c>
      <c r="AD3852" s="5">
        <v>600000</v>
      </c>
      <c r="AE3852" s="5">
        <v>0</v>
      </c>
      <c r="AF3852" s="5">
        <v>0</v>
      </c>
      <c r="AG3852" s="5">
        <v>0</v>
      </c>
      <c r="AH3852" s="5">
        <v>0</v>
      </c>
      <c r="AI3852" s="5">
        <v>0</v>
      </c>
      <c r="AJ3852" s="5">
        <v>0</v>
      </c>
      <c r="AK3852" s="5">
        <v>600000</v>
      </c>
      <c r="AL3852" s="5">
        <v>0</v>
      </c>
      <c r="AM3852" s="5">
        <v>0</v>
      </c>
      <c r="AN3852" s="5">
        <v>0</v>
      </c>
      <c r="AO3852" s="5">
        <v>0</v>
      </c>
      <c r="AP3852" s="5">
        <v>0</v>
      </c>
      <c r="AQ3852" s="5">
        <v>0</v>
      </c>
      <c r="AR3852" s="5">
        <v>600000</v>
      </c>
    </row>
    <row r="3853" spans="1:44" x14ac:dyDescent="0.25">
      <c r="A3853" s="6">
        <v>4162</v>
      </c>
      <c r="B3853" s="3" t="s">
        <v>5448</v>
      </c>
      <c r="C3853" s="3" t="s">
        <v>6114</v>
      </c>
      <c r="D3853" s="3" t="s">
        <v>6783</v>
      </c>
      <c r="E3853" s="3" t="s">
        <v>4040</v>
      </c>
      <c r="F3853" s="3" t="s">
        <v>10966</v>
      </c>
      <c r="G3853" s="21">
        <v>5</v>
      </c>
      <c r="H3853" s="8" t="s">
        <v>12710</v>
      </c>
      <c r="I3853" s="3" t="s">
        <v>12341</v>
      </c>
      <c r="J3853" s="3" t="s">
        <v>12545</v>
      </c>
      <c r="K3853" s="7">
        <v>0</v>
      </c>
      <c r="L3853" s="3" t="s">
        <v>5458</v>
      </c>
      <c r="M3853" s="7">
        <v>1271</v>
      </c>
      <c r="N3853" s="3" t="s">
        <v>4027</v>
      </c>
      <c r="O3853" s="3" t="s">
        <v>5581</v>
      </c>
      <c r="P3853" s="8" t="s">
        <v>12715</v>
      </c>
      <c r="Q3853" s="8" t="s">
        <v>12718</v>
      </c>
      <c r="R3853" s="4">
        <v>0</v>
      </c>
      <c r="S3853" s="4" t="s">
        <v>5627</v>
      </c>
      <c r="T3853" s="4">
        <v>99</v>
      </c>
      <c r="U3853" s="7" t="s">
        <v>6298</v>
      </c>
      <c r="V3853" s="7">
        <v>41</v>
      </c>
      <c r="W3853" s="3" t="s">
        <v>7163</v>
      </c>
      <c r="X3853" s="6">
        <v>4101</v>
      </c>
      <c r="Y3853" s="3" t="s">
        <v>8265</v>
      </c>
      <c r="Z3853" s="6">
        <v>4101002</v>
      </c>
      <c r="AA3853" s="3" t="s">
        <v>8276</v>
      </c>
      <c r="AB3853" s="6">
        <v>41010020002</v>
      </c>
      <c r="AC3853" s="3" t="s">
        <v>10688</v>
      </c>
      <c r="AD3853" s="5">
        <v>35706111</v>
      </c>
      <c r="AE3853" s="5">
        <v>0</v>
      </c>
      <c r="AF3853" s="5">
        <v>0</v>
      </c>
      <c r="AG3853" s="5">
        <v>0</v>
      </c>
      <c r="AH3853" s="5">
        <v>0</v>
      </c>
      <c r="AI3853" s="5">
        <v>0</v>
      </c>
      <c r="AJ3853" s="5">
        <v>0</v>
      </c>
      <c r="AK3853" s="5">
        <v>35706111</v>
      </c>
      <c r="AL3853" s="5">
        <v>0</v>
      </c>
      <c r="AM3853" s="5">
        <v>0</v>
      </c>
      <c r="AN3853" s="5">
        <v>0</v>
      </c>
      <c r="AO3853" s="5">
        <v>0</v>
      </c>
      <c r="AP3853" s="5">
        <v>0</v>
      </c>
      <c r="AQ3853" s="5">
        <v>0</v>
      </c>
      <c r="AR3853" s="5">
        <v>35706111</v>
      </c>
    </row>
    <row r="3854" spans="1:44" x14ac:dyDescent="0.25">
      <c r="A3854" s="6">
        <v>4162</v>
      </c>
      <c r="B3854" s="3" t="s">
        <v>5448</v>
      </c>
      <c r="C3854" s="3" t="s">
        <v>6114</v>
      </c>
      <c r="D3854" s="3" t="s">
        <v>6783</v>
      </c>
      <c r="E3854" s="3" t="s">
        <v>4041</v>
      </c>
      <c r="F3854" s="3" t="s">
        <v>10967</v>
      </c>
      <c r="G3854" s="21">
        <v>5</v>
      </c>
      <c r="H3854" s="8" t="s">
        <v>12710</v>
      </c>
      <c r="I3854" s="3" t="s">
        <v>12339</v>
      </c>
      <c r="J3854" s="3" t="s">
        <v>12543</v>
      </c>
      <c r="K3854" s="7">
        <v>0</v>
      </c>
      <c r="L3854" s="3" t="s">
        <v>5458</v>
      </c>
      <c r="M3854" s="7">
        <v>1271</v>
      </c>
      <c r="N3854" s="3" t="s">
        <v>4027</v>
      </c>
      <c r="O3854" s="3" t="s">
        <v>5581</v>
      </c>
      <c r="P3854" s="8" t="s">
        <v>12715</v>
      </c>
      <c r="Q3854" s="8" t="s">
        <v>12718</v>
      </c>
      <c r="R3854" s="4">
        <v>0</v>
      </c>
      <c r="S3854" s="4" t="s">
        <v>5627</v>
      </c>
      <c r="T3854" s="4">
        <v>99</v>
      </c>
      <c r="U3854" s="7" t="s">
        <v>6298</v>
      </c>
      <c r="V3854" s="7">
        <v>41</v>
      </c>
      <c r="W3854" s="3" t="s">
        <v>7163</v>
      </c>
      <c r="X3854" s="6">
        <v>4101</v>
      </c>
      <c r="Y3854" s="3" t="s">
        <v>8265</v>
      </c>
      <c r="Z3854" s="6">
        <v>4101002</v>
      </c>
      <c r="AA3854" s="3" t="s">
        <v>8276</v>
      </c>
      <c r="AB3854" s="6">
        <v>41010020002</v>
      </c>
      <c r="AC3854" s="3" t="s">
        <v>10688</v>
      </c>
      <c r="AD3854" s="5">
        <v>21168147</v>
      </c>
      <c r="AE3854" s="5">
        <v>0</v>
      </c>
      <c r="AF3854" s="5">
        <v>0</v>
      </c>
      <c r="AG3854" s="5">
        <v>0</v>
      </c>
      <c r="AH3854" s="5">
        <v>0</v>
      </c>
      <c r="AI3854" s="5">
        <v>0</v>
      </c>
      <c r="AJ3854" s="5">
        <v>0</v>
      </c>
      <c r="AK3854" s="5">
        <v>21168147</v>
      </c>
      <c r="AL3854" s="5">
        <v>0</v>
      </c>
      <c r="AM3854" s="5">
        <v>0</v>
      </c>
      <c r="AN3854" s="5">
        <v>0</v>
      </c>
      <c r="AO3854" s="5">
        <v>0</v>
      </c>
      <c r="AP3854" s="5">
        <v>0</v>
      </c>
      <c r="AQ3854" s="5">
        <v>0</v>
      </c>
      <c r="AR3854" s="5">
        <v>21168147</v>
      </c>
    </row>
    <row r="3855" spans="1:44" x14ac:dyDescent="0.25">
      <c r="A3855" s="6">
        <v>4162</v>
      </c>
      <c r="B3855" s="3" t="s">
        <v>5448</v>
      </c>
      <c r="C3855" s="3" t="s">
        <v>6114</v>
      </c>
      <c r="D3855" s="3" t="s">
        <v>6783</v>
      </c>
      <c r="E3855" s="3" t="s">
        <v>4042</v>
      </c>
      <c r="F3855" s="3" t="s">
        <v>10968</v>
      </c>
      <c r="G3855" s="21">
        <v>5</v>
      </c>
      <c r="H3855" s="8" t="s">
        <v>12710</v>
      </c>
      <c r="I3855" s="3" t="s">
        <v>12341</v>
      </c>
      <c r="J3855" s="3" t="s">
        <v>12545</v>
      </c>
      <c r="K3855" s="7">
        <v>0</v>
      </c>
      <c r="L3855" s="3" t="s">
        <v>5458</v>
      </c>
      <c r="M3855" s="7">
        <v>1271</v>
      </c>
      <c r="N3855" s="3" t="s">
        <v>4027</v>
      </c>
      <c r="O3855" s="3" t="s">
        <v>5581</v>
      </c>
      <c r="P3855" s="8" t="s">
        <v>12715</v>
      </c>
      <c r="Q3855" s="8" t="s">
        <v>12718</v>
      </c>
      <c r="R3855" s="4">
        <v>0</v>
      </c>
      <c r="S3855" s="4" t="s">
        <v>5627</v>
      </c>
      <c r="T3855" s="4">
        <v>99</v>
      </c>
      <c r="U3855" s="7" t="s">
        <v>6298</v>
      </c>
      <c r="V3855" s="7">
        <v>41</v>
      </c>
      <c r="W3855" s="3" t="s">
        <v>7163</v>
      </c>
      <c r="X3855" s="6">
        <v>4101</v>
      </c>
      <c r="Y3855" s="3" t="s">
        <v>8265</v>
      </c>
      <c r="Z3855" s="6">
        <v>4101002</v>
      </c>
      <c r="AA3855" s="3" t="s">
        <v>8276</v>
      </c>
      <c r="AB3855" s="6">
        <v>41010020002</v>
      </c>
      <c r="AC3855" s="3" t="s">
        <v>10688</v>
      </c>
      <c r="AD3855" s="5">
        <v>20303222</v>
      </c>
      <c r="AE3855" s="5">
        <v>0</v>
      </c>
      <c r="AF3855" s="5">
        <v>0</v>
      </c>
      <c r="AG3855" s="5">
        <v>0</v>
      </c>
      <c r="AH3855" s="5">
        <v>0</v>
      </c>
      <c r="AI3855" s="5">
        <v>0</v>
      </c>
      <c r="AJ3855" s="5">
        <v>0</v>
      </c>
      <c r="AK3855" s="5">
        <v>20303222</v>
      </c>
      <c r="AL3855" s="5">
        <v>0</v>
      </c>
      <c r="AM3855" s="5">
        <v>0</v>
      </c>
      <c r="AN3855" s="5">
        <v>0</v>
      </c>
      <c r="AO3855" s="5">
        <v>0</v>
      </c>
      <c r="AP3855" s="5">
        <v>0</v>
      </c>
      <c r="AQ3855" s="5">
        <v>0</v>
      </c>
      <c r="AR3855" s="5">
        <v>20303222</v>
      </c>
    </row>
    <row r="3856" spans="1:44" x14ac:dyDescent="0.25">
      <c r="A3856" s="6">
        <v>4162</v>
      </c>
      <c r="B3856" s="3" t="s">
        <v>5448</v>
      </c>
      <c r="C3856" s="3" t="s">
        <v>6114</v>
      </c>
      <c r="D3856" s="3" t="s">
        <v>6783</v>
      </c>
      <c r="E3856" s="3" t="s">
        <v>4043</v>
      </c>
      <c r="F3856" s="3" t="s">
        <v>10969</v>
      </c>
      <c r="G3856" s="21">
        <v>5</v>
      </c>
      <c r="H3856" s="8" t="s">
        <v>12710</v>
      </c>
      <c r="I3856" s="3" t="s">
        <v>12526</v>
      </c>
      <c r="J3856" s="3" t="s">
        <v>12660</v>
      </c>
      <c r="K3856" s="7">
        <v>0</v>
      </c>
      <c r="L3856" s="3" t="s">
        <v>5458</v>
      </c>
      <c r="M3856" s="7">
        <v>1271</v>
      </c>
      <c r="N3856" s="3" t="s">
        <v>4027</v>
      </c>
      <c r="O3856" s="3" t="s">
        <v>5581</v>
      </c>
      <c r="P3856" s="8" t="s">
        <v>12715</v>
      </c>
      <c r="Q3856" s="8" t="s">
        <v>12718</v>
      </c>
      <c r="R3856" s="4">
        <v>0</v>
      </c>
      <c r="S3856" s="4" t="s">
        <v>5627</v>
      </c>
      <c r="T3856" s="4">
        <v>99</v>
      </c>
      <c r="U3856" s="7" t="s">
        <v>6298</v>
      </c>
      <c r="V3856" s="7">
        <v>41</v>
      </c>
      <c r="W3856" s="3" t="s">
        <v>7163</v>
      </c>
      <c r="X3856" s="6">
        <v>4101</v>
      </c>
      <c r="Y3856" s="3" t="s">
        <v>8265</v>
      </c>
      <c r="Z3856" s="6">
        <v>4101002</v>
      </c>
      <c r="AA3856" s="3" t="s">
        <v>8276</v>
      </c>
      <c r="AB3856" s="6">
        <v>41010020002</v>
      </c>
      <c r="AC3856" s="3" t="s">
        <v>10688</v>
      </c>
      <c r="AD3856" s="5">
        <v>62707231</v>
      </c>
      <c r="AE3856" s="5">
        <v>0</v>
      </c>
      <c r="AF3856" s="5">
        <v>0</v>
      </c>
      <c r="AG3856" s="5">
        <v>0</v>
      </c>
      <c r="AH3856" s="5">
        <v>0</v>
      </c>
      <c r="AI3856" s="5">
        <v>0</v>
      </c>
      <c r="AJ3856" s="5">
        <v>0</v>
      </c>
      <c r="AK3856" s="5">
        <v>62707231</v>
      </c>
      <c r="AL3856" s="5">
        <v>0</v>
      </c>
      <c r="AM3856" s="5">
        <v>0</v>
      </c>
      <c r="AN3856" s="5">
        <v>0</v>
      </c>
      <c r="AO3856" s="5">
        <v>0</v>
      </c>
      <c r="AP3856" s="5">
        <v>0</v>
      </c>
      <c r="AQ3856" s="5">
        <v>0</v>
      </c>
      <c r="AR3856" s="5">
        <v>62707231</v>
      </c>
    </row>
    <row r="3857" spans="1:44" x14ac:dyDescent="0.25">
      <c r="A3857" s="6">
        <v>4162</v>
      </c>
      <c r="B3857" s="3" t="s">
        <v>5448</v>
      </c>
      <c r="C3857" s="3" t="s">
        <v>6114</v>
      </c>
      <c r="D3857" s="3" t="s">
        <v>6783</v>
      </c>
      <c r="E3857" s="3" t="s">
        <v>4044</v>
      </c>
      <c r="F3857" s="3" t="s">
        <v>10970</v>
      </c>
      <c r="G3857" s="21">
        <v>5</v>
      </c>
      <c r="H3857" s="8" t="s">
        <v>12710</v>
      </c>
      <c r="I3857" s="3" t="s">
        <v>12339</v>
      </c>
      <c r="J3857" s="3" t="s">
        <v>12543</v>
      </c>
      <c r="K3857" s="7">
        <v>0</v>
      </c>
      <c r="L3857" s="3" t="s">
        <v>5458</v>
      </c>
      <c r="M3857" s="7">
        <v>1271</v>
      </c>
      <c r="N3857" s="3" t="s">
        <v>4027</v>
      </c>
      <c r="O3857" s="3" t="s">
        <v>5581</v>
      </c>
      <c r="P3857" s="8" t="s">
        <v>12715</v>
      </c>
      <c r="Q3857" s="8" t="s">
        <v>12718</v>
      </c>
      <c r="R3857" s="4">
        <v>0</v>
      </c>
      <c r="S3857" s="4" t="s">
        <v>5627</v>
      </c>
      <c r="T3857" s="4">
        <v>99</v>
      </c>
      <c r="U3857" s="7" t="s">
        <v>6298</v>
      </c>
      <c r="V3857" s="7">
        <v>41</v>
      </c>
      <c r="W3857" s="3" t="s">
        <v>7163</v>
      </c>
      <c r="X3857" s="6">
        <v>4101</v>
      </c>
      <c r="Y3857" s="3" t="s">
        <v>8265</v>
      </c>
      <c r="Z3857" s="6">
        <v>4101002</v>
      </c>
      <c r="AA3857" s="3" t="s">
        <v>8276</v>
      </c>
      <c r="AB3857" s="6">
        <v>41010020002</v>
      </c>
      <c r="AC3857" s="3" t="s">
        <v>10688</v>
      </c>
      <c r="AD3857" s="5">
        <v>24696172</v>
      </c>
      <c r="AE3857" s="5">
        <v>0</v>
      </c>
      <c r="AF3857" s="5">
        <v>0</v>
      </c>
      <c r="AG3857" s="5">
        <v>0</v>
      </c>
      <c r="AH3857" s="5">
        <v>0</v>
      </c>
      <c r="AI3857" s="5">
        <v>0</v>
      </c>
      <c r="AJ3857" s="5">
        <v>0</v>
      </c>
      <c r="AK3857" s="5">
        <v>24696172</v>
      </c>
      <c r="AL3857" s="5">
        <v>0</v>
      </c>
      <c r="AM3857" s="5">
        <v>0</v>
      </c>
      <c r="AN3857" s="5">
        <v>0</v>
      </c>
      <c r="AO3857" s="5">
        <v>0</v>
      </c>
      <c r="AP3857" s="5">
        <v>0</v>
      </c>
      <c r="AQ3857" s="5">
        <v>0</v>
      </c>
      <c r="AR3857" s="5">
        <v>24696172</v>
      </c>
    </row>
    <row r="3858" spans="1:44" x14ac:dyDescent="0.25">
      <c r="A3858" s="6">
        <v>4162</v>
      </c>
      <c r="B3858" s="3" t="s">
        <v>5448</v>
      </c>
      <c r="C3858" s="3" t="s">
        <v>6114</v>
      </c>
      <c r="D3858" s="3" t="s">
        <v>6783</v>
      </c>
      <c r="E3858" s="3" t="s">
        <v>4045</v>
      </c>
      <c r="F3858" s="3" t="s">
        <v>10691</v>
      </c>
      <c r="G3858" s="21">
        <v>5</v>
      </c>
      <c r="H3858" s="8" t="s">
        <v>12710</v>
      </c>
      <c r="I3858" s="3" t="s">
        <v>12339</v>
      </c>
      <c r="J3858" s="3" t="s">
        <v>12543</v>
      </c>
      <c r="K3858" s="7">
        <v>0</v>
      </c>
      <c r="L3858" s="3" t="s">
        <v>5458</v>
      </c>
      <c r="M3858" s="7">
        <v>1271</v>
      </c>
      <c r="N3858" s="3" t="s">
        <v>4027</v>
      </c>
      <c r="O3858" s="3" t="s">
        <v>5581</v>
      </c>
      <c r="P3858" s="8" t="s">
        <v>12715</v>
      </c>
      <c r="Q3858" s="8" t="s">
        <v>12718</v>
      </c>
      <c r="R3858" s="4">
        <v>0</v>
      </c>
      <c r="S3858" s="4" t="s">
        <v>5627</v>
      </c>
      <c r="T3858" s="4">
        <v>99</v>
      </c>
      <c r="U3858" s="7" t="s">
        <v>6298</v>
      </c>
      <c r="V3858" s="7">
        <v>41</v>
      </c>
      <c r="W3858" s="3" t="s">
        <v>7163</v>
      </c>
      <c r="X3858" s="6">
        <v>4101</v>
      </c>
      <c r="Y3858" s="3" t="s">
        <v>8265</v>
      </c>
      <c r="Z3858" s="6">
        <v>4101002</v>
      </c>
      <c r="AA3858" s="3" t="s">
        <v>8276</v>
      </c>
      <c r="AB3858" s="6">
        <v>41010020002</v>
      </c>
      <c r="AC3858" s="3" t="s">
        <v>10688</v>
      </c>
      <c r="AD3858" s="5">
        <v>120082910</v>
      </c>
      <c r="AE3858" s="5">
        <v>0</v>
      </c>
      <c r="AF3858" s="5">
        <v>0</v>
      </c>
      <c r="AG3858" s="5">
        <v>0</v>
      </c>
      <c r="AH3858" s="5">
        <v>0</v>
      </c>
      <c r="AI3858" s="5">
        <v>0</v>
      </c>
      <c r="AJ3858" s="5">
        <v>0</v>
      </c>
      <c r="AK3858" s="5">
        <v>120082910</v>
      </c>
      <c r="AL3858" s="5">
        <v>0</v>
      </c>
      <c r="AM3858" s="5">
        <v>0</v>
      </c>
      <c r="AN3858" s="5">
        <v>0</v>
      </c>
      <c r="AO3858" s="5">
        <v>0</v>
      </c>
      <c r="AP3858" s="5">
        <v>0</v>
      </c>
      <c r="AQ3858" s="5">
        <v>0</v>
      </c>
      <c r="AR3858" s="5">
        <v>120082910</v>
      </c>
    </row>
    <row r="3859" spans="1:44" x14ac:dyDescent="0.25">
      <c r="A3859" s="6">
        <v>4162</v>
      </c>
      <c r="B3859" s="3" t="s">
        <v>5448</v>
      </c>
      <c r="C3859" s="3" t="s">
        <v>6114</v>
      </c>
      <c r="D3859" s="3" t="s">
        <v>6783</v>
      </c>
      <c r="E3859" s="3" t="s">
        <v>4046</v>
      </c>
      <c r="F3859" s="3" t="s">
        <v>10971</v>
      </c>
      <c r="G3859" s="21">
        <v>5</v>
      </c>
      <c r="H3859" s="8" t="s">
        <v>12710</v>
      </c>
      <c r="I3859" s="3" t="s">
        <v>12341</v>
      </c>
      <c r="J3859" s="3" t="s">
        <v>12545</v>
      </c>
      <c r="K3859" s="7">
        <v>0</v>
      </c>
      <c r="L3859" s="3" t="s">
        <v>5458</v>
      </c>
      <c r="M3859" s="7">
        <v>1271</v>
      </c>
      <c r="N3859" s="3" t="s">
        <v>4027</v>
      </c>
      <c r="O3859" s="3" t="s">
        <v>5581</v>
      </c>
      <c r="P3859" s="8" t="s">
        <v>12715</v>
      </c>
      <c r="Q3859" s="8" t="s">
        <v>12718</v>
      </c>
      <c r="R3859" s="4">
        <v>0</v>
      </c>
      <c r="S3859" s="4" t="s">
        <v>5627</v>
      </c>
      <c r="T3859" s="4">
        <v>99</v>
      </c>
      <c r="U3859" s="7" t="s">
        <v>6298</v>
      </c>
      <c r="V3859" s="7">
        <v>41</v>
      </c>
      <c r="W3859" s="3" t="s">
        <v>7163</v>
      </c>
      <c r="X3859" s="6">
        <v>4101</v>
      </c>
      <c r="Y3859" s="3" t="s">
        <v>8265</v>
      </c>
      <c r="Z3859" s="6">
        <v>4101002</v>
      </c>
      <c r="AA3859" s="3" t="s">
        <v>8276</v>
      </c>
      <c r="AB3859" s="6">
        <v>41010020002</v>
      </c>
      <c r="AC3859" s="3" t="s">
        <v>10688</v>
      </c>
      <c r="AD3859" s="5">
        <v>2050293</v>
      </c>
      <c r="AE3859" s="5">
        <v>0</v>
      </c>
      <c r="AF3859" s="5">
        <v>0</v>
      </c>
      <c r="AG3859" s="5">
        <v>0</v>
      </c>
      <c r="AH3859" s="5">
        <v>0</v>
      </c>
      <c r="AI3859" s="5">
        <v>0</v>
      </c>
      <c r="AJ3859" s="5">
        <v>0</v>
      </c>
      <c r="AK3859" s="5">
        <v>2050293</v>
      </c>
      <c r="AL3859" s="5">
        <v>0</v>
      </c>
      <c r="AM3859" s="5">
        <v>0</v>
      </c>
      <c r="AN3859" s="5">
        <v>0</v>
      </c>
      <c r="AO3859" s="5">
        <v>0</v>
      </c>
      <c r="AP3859" s="5">
        <v>0</v>
      </c>
      <c r="AQ3859" s="5">
        <v>0</v>
      </c>
      <c r="AR3859" s="5">
        <v>2050293</v>
      </c>
    </row>
    <row r="3860" spans="1:44" x14ac:dyDescent="0.25">
      <c r="A3860" s="6">
        <v>4162</v>
      </c>
      <c r="B3860" s="3" t="s">
        <v>5448</v>
      </c>
      <c r="C3860" s="3" t="s">
        <v>6114</v>
      </c>
      <c r="D3860" s="3" t="s">
        <v>6783</v>
      </c>
      <c r="E3860" s="3" t="s">
        <v>4047</v>
      </c>
      <c r="F3860" s="3" t="s">
        <v>10972</v>
      </c>
      <c r="G3860" s="21">
        <v>5</v>
      </c>
      <c r="H3860" s="8" t="s">
        <v>12710</v>
      </c>
      <c r="I3860" s="3" t="s">
        <v>12341</v>
      </c>
      <c r="J3860" s="3" t="s">
        <v>12545</v>
      </c>
      <c r="K3860" s="7">
        <v>0</v>
      </c>
      <c r="L3860" s="3" t="s">
        <v>5458</v>
      </c>
      <c r="M3860" s="7">
        <v>1271</v>
      </c>
      <c r="N3860" s="3" t="s">
        <v>4027</v>
      </c>
      <c r="O3860" s="3" t="s">
        <v>5581</v>
      </c>
      <c r="P3860" s="8" t="s">
        <v>12715</v>
      </c>
      <c r="Q3860" s="8" t="s">
        <v>12718</v>
      </c>
      <c r="R3860" s="4">
        <v>0</v>
      </c>
      <c r="S3860" s="4" t="s">
        <v>5627</v>
      </c>
      <c r="T3860" s="4">
        <v>99</v>
      </c>
      <c r="U3860" s="7" t="s">
        <v>6298</v>
      </c>
      <c r="V3860" s="7">
        <v>41</v>
      </c>
      <c r="W3860" s="3" t="s">
        <v>7163</v>
      </c>
      <c r="X3860" s="6">
        <v>4101</v>
      </c>
      <c r="Y3860" s="3" t="s">
        <v>8265</v>
      </c>
      <c r="Z3860" s="6">
        <v>4101002</v>
      </c>
      <c r="AA3860" s="3" t="s">
        <v>8276</v>
      </c>
      <c r="AB3860" s="6">
        <v>41010020002</v>
      </c>
      <c r="AC3860" s="3" t="s">
        <v>10688</v>
      </c>
      <c r="AD3860" s="5">
        <v>34398792</v>
      </c>
      <c r="AE3860" s="5">
        <v>0</v>
      </c>
      <c r="AF3860" s="5">
        <v>0</v>
      </c>
      <c r="AG3860" s="5">
        <v>0</v>
      </c>
      <c r="AH3860" s="5">
        <v>0</v>
      </c>
      <c r="AI3860" s="5">
        <v>0</v>
      </c>
      <c r="AJ3860" s="5">
        <v>0</v>
      </c>
      <c r="AK3860" s="5">
        <v>34398792</v>
      </c>
      <c r="AL3860" s="5">
        <v>0</v>
      </c>
      <c r="AM3860" s="5">
        <v>0</v>
      </c>
      <c r="AN3860" s="5">
        <v>0</v>
      </c>
      <c r="AO3860" s="5">
        <v>0</v>
      </c>
      <c r="AP3860" s="5">
        <v>0</v>
      </c>
      <c r="AQ3860" s="5">
        <v>0</v>
      </c>
      <c r="AR3860" s="5">
        <v>34398792</v>
      </c>
    </row>
    <row r="3861" spans="1:44" x14ac:dyDescent="0.25">
      <c r="A3861" s="6">
        <v>4162</v>
      </c>
      <c r="B3861" s="3" t="s">
        <v>5448</v>
      </c>
      <c r="C3861" s="3" t="s">
        <v>6114</v>
      </c>
      <c r="D3861" s="3" t="s">
        <v>6783</v>
      </c>
      <c r="E3861" s="3" t="s">
        <v>4048</v>
      </c>
      <c r="F3861" s="3" t="s">
        <v>10973</v>
      </c>
      <c r="G3861" s="21">
        <v>5</v>
      </c>
      <c r="H3861" s="8" t="s">
        <v>12710</v>
      </c>
      <c r="I3861" s="3" t="s">
        <v>12526</v>
      </c>
      <c r="J3861" s="3" t="s">
        <v>12660</v>
      </c>
      <c r="K3861" s="7">
        <v>0</v>
      </c>
      <c r="L3861" s="3" t="s">
        <v>5458</v>
      </c>
      <c r="M3861" s="7">
        <v>1271</v>
      </c>
      <c r="N3861" s="3" t="s">
        <v>4027</v>
      </c>
      <c r="O3861" s="3" t="s">
        <v>5581</v>
      </c>
      <c r="P3861" s="8" t="s">
        <v>12715</v>
      </c>
      <c r="Q3861" s="8" t="s">
        <v>12718</v>
      </c>
      <c r="R3861" s="4">
        <v>0</v>
      </c>
      <c r="S3861" s="4" t="s">
        <v>5627</v>
      </c>
      <c r="T3861" s="4">
        <v>99</v>
      </c>
      <c r="U3861" s="7" t="s">
        <v>6298</v>
      </c>
      <c r="V3861" s="7">
        <v>41</v>
      </c>
      <c r="W3861" s="3" t="s">
        <v>7163</v>
      </c>
      <c r="X3861" s="6">
        <v>4101</v>
      </c>
      <c r="Y3861" s="3" t="s">
        <v>8265</v>
      </c>
      <c r="Z3861" s="6">
        <v>4101002</v>
      </c>
      <c r="AA3861" s="3" t="s">
        <v>8276</v>
      </c>
      <c r="AB3861" s="6">
        <v>41010020002</v>
      </c>
      <c r="AC3861" s="3" t="s">
        <v>10688</v>
      </c>
      <c r="AD3861" s="5">
        <v>115910122</v>
      </c>
      <c r="AE3861" s="5">
        <v>0</v>
      </c>
      <c r="AF3861" s="5">
        <v>0</v>
      </c>
      <c r="AG3861" s="5">
        <v>0</v>
      </c>
      <c r="AH3861" s="5">
        <v>0</v>
      </c>
      <c r="AI3861" s="5">
        <v>0</v>
      </c>
      <c r="AJ3861" s="5">
        <v>0</v>
      </c>
      <c r="AK3861" s="5">
        <v>115910122</v>
      </c>
      <c r="AL3861" s="5">
        <v>0</v>
      </c>
      <c r="AM3861" s="5">
        <v>0</v>
      </c>
      <c r="AN3861" s="5">
        <v>0</v>
      </c>
      <c r="AO3861" s="5">
        <v>0</v>
      </c>
      <c r="AP3861" s="5">
        <v>0</v>
      </c>
      <c r="AQ3861" s="5">
        <v>0</v>
      </c>
      <c r="AR3861" s="5">
        <v>115910122</v>
      </c>
    </row>
    <row r="3862" spans="1:44" x14ac:dyDescent="0.25">
      <c r="A3862" s="6">
        <v>4162</v>
      </c>
      <c r="B3862" s="3" t="s">
        <v>5448</v>
      </c>
      <c r="C3862" s="3" t="s">
        <v>6117</v>
      </c>
      <c r="D3862" s="3" t="s">
        <v>6786</v>
      </c>
      <c r="E3862" s="3" t="s">
        <v>4049</v>
      </c>
      <c r="F3862" s="3" t="s">
        <v>10974</v>
      </c>
      <c r="G3862" s="21">
        <v>5</v>
      </c>
      <c r="H3862" s="8" t="s">
        <v>12710</v>
      </c>
      <c r="I3862" s="3" t="s">
        <v>12526</v>
      </c>
      <c r="J3862" s="3" t="s">
        <v>12660</v>
      </c>
      <c r="K3862" s="7">
        <v>0</v>
      </c>
      <c r="L3862" s="3" t="s">
        <v>5458</v>
      </c>
      <c r="M3862" s="7">
        <v>1271</v>
      </c>
      <c r="N3862" s="3" t="s">
        <v>4027</v>
      </c>
      <c r="O3862" s="3" t="s">
        <v>5581</v>
      </c>
      <c r="P3862" s="8" t="s">
        <v>12715</v>
      </c>
      <c r="Q3862" s="8" t="s">
        <v>12718</v>
      </c>
      <c r="R3862" s="4">
        <v>0</v>
      </c>
      <c r="S3862" s="4" t="s">
        <v>5627</v>
      </c>
      <c r="T3862" s="4">
        <v>99</v>
      </c>
      <c r="U3862" s="7" t="s">
        <v>6298</v>
      </c>
      <c r="V3862" s="7">
        <v>41</v>
      </c>
      <c r="W3862" s="3" t="s">
        <v>7163</v>
      </c>
      <c r="X3862" s="6">
        <v>4101</v>
      </c>
      <c r="Y3862" s="3" t="s">
        <v>8265</v>
      </c>
      <c r="Z3862" s="6">
        <v>4101002</v>
      </c>
      <c r="AA3862" s="3" t="s">
        <v>8276</v>
      </c>
      <c r="AB3862" s="6">
        <v>41010020003</v>
      </c>
      <c r="AC3862" s="3" t="s">
        <v>10701</v>
      </c>
      <c r="AD3862" s="5">
        <v>7254641</v>
      </c>
      <c r="AE3862" s="5">
        <v>0</v>
      </c>
      <c r="AF3862" s="5">
        <v>0</v>
      </c>
      <c r="AG3862" s="5">
        <v>0</v>
      </c>
      <c r="AH3862" s="5">
        <v>0</v>
      </c>
      <c r="AI3862" s="5">
        <v>0</v>
      </c>
      <c r="AJ3862" s="5">
        <v>0</v>
      </c>
      <c r="AK3862" s="5">
        <v>7254641</v>
      </c>
      <c r="AL3862" s="5">
        <v>0</v>
      </c>
      <c r="AM3862" s="5">
        <v>0</v>
      </c>
      <c r="AN3862" s="5">
        <v>0</v>
      </c>
      <c r="AO3862" s="5">
        <v>0</v>
      </c>
      <c r="AP3862" s="5">
        <v>0</v>
      </c>
      <c r="AQ3862" s="5">
        <v>0</v>
      </c>
      <c r="AR3862" s="5">
        <v>7254641</v>
      </c>
    </row>
    <row r="3863" spans="1:44" x14ac:dyDescent="0.25">
      <c r="A3863" s="6">
        <v>4162</v>
      </c>
      <c r="B3863" s="3" t="s">
        <v>5448</v>
      </c>
      <c r="C3863" s="3" t="s">
        <v>6117</v>
      </c>
      <c r="D3863" s="3" t="s">
        <v>6786</v>
      </c>
      <c r="E3863" s="3" t="s">
        <v>4050</v>
      </c>
      <c r="F3863" s="3" t="s">
        <v>10975</v>
      </c>
      <c r="G3863" s="21">
        <v>5</v>
      </c>
      <c r="H3863" s="8" t="s">
        <v>12710</v>
      </c>
      <c r="I3863" s="3" t="s">
        <v>12526</v>
      </c>
      <c r="J3863" s="3" t="s">
        <v>12660</v>
      </c>
      <c r="K3863" s="7">
        <v>0</v>
      </c>
      <c r="L3863" s="3" t="s">
        <v>5458</v>
      </c>
      <c r="M3863" s="7">
        <v>1271</v>
      </c>
      <c r="N3863" s="3" t="s">
        <v>4027</v>
      </c>
      <c r="O3863" s="3" t="s">
        <v>5581</v>
      </c>
      <c r="P3863" s="8" t="s">
        <v>12715</v>
      </c>
      <c r="Q3863" s="8" t="s">
        <v>12718</v>
      </c>
      <c r="R3863" s="4">
        <v>0</v>
      </c>
      <c r="S3863" s="4" t="s">
        <v>5627</v>
      </c>
      <c r="T3863" s="4">
        <v>99</v>
      </c>
      <c r="U3863" s="7" t="s">
        <v>6298</v>
      </c>
      <c r="V3863" s="7">
        <v>41</v>
      </c>
      <c r="W3863" s="3" t="s">
        <v>7163</v>
      </c>
      <c r="X3863" s="6">
        <v>4101</v>
      </c>
      <c r="Y3863" s="3" t="s">
        <v>8265</v>
      </c>
      <c r="Z3863" s="6">
        <v>4101002</v>
      </c>
      <c r="AA3863" s="3" t="s">
        <v>8276</v>
      </c>
      <c r="AB3863" s="6">
        <v>41010020003</v>
      </c>
      <c r="AC3863" s="3" t="s">
        <v>10701</v>
      </c>
      <c r="AD3863" s="5">
        <v>142745359</v>
      </c>
      <c r="AE3863" s="5">
        <v>0</v>
      </c>
      <c r="AF3863" s="5">
        <v>0</v>
      </c>
      <c r="AG3863" s="5">
        <v>0</v>
      </c>
      <c r="AH3863" s="5">
        <v>0</v>
      </c>
      <c r="AI3863" s="5">
        <v>0</v>
      </c>
      <c r="AJ3863" s="5">
        <v>0</v>
      </c>
      <c r="AK3863" s="5">
        <v>142745359</v>
      </c>
      <c r="AL3863" s="5">
        <v>0</v>
      </c>
      <c r="AM3863" s="5">
        <v>0</v>
      </c>
      <c r="AN3863" s="5">
        <v>0</v>
      </c>
      <c r="AO3863" s="5">
        <v>0</v>
      </c>
      <c r="AP3863" s="5">
        <v>0</v>
      </c>
      <c r="AQ3863" s="5">
        <v>0</v>
      </c>
      <c r="AR3863" s="5">
        <v>142745359</v>
      </c>
    </row>
    <row r="3864" spans="1:44" x14ac:dyDescent="0.25">
      <c r="A3864" s="6">
        <v>4162</v>
      </c>
      <c r="B3864" s="3" t="s">
        <v>5448</v>
      </c>
      <c r="C3864" s="3" t="s">
        <v>6118</v>
      </c>
      <c r="D3864" s="3" t="s">
        <v>6787</v>
      </c>
      <c r="E3864" s="3" t="s">
        <v>4051</v>
      </c>
      <c r="F3864" s="3" t="s">
        <v>10976</v>
      </c>
      <c r="G3864" s="21">
        <v>5</v>
      </c>
      <c r="H3864" s="8" t="s">
        <v>12710</v>
      </c>
      <c r="I3864" s="3" t="s">
        <v>12526</v>
      </c>
      <c r="J3864" s="3" t="s">
        <v>12660</v>
      </c>
      <c r="K3864" s="7">
        <v>0</v>
      </c>
      <c r="L3864" s="3" t="s">
        <v>5458</v>
      </c>
      <c r="M3864" s="7">
        <v>1271</v>
      </c>
      <c r="N3864" s="3" t="s">
        <v>4027</v>
      </c>
      <c r="O3864" s="3" t="s">
        <v>5581</v>
      </c>
      <c r="P3864" s="8" t="s">
        <v>12715</v>
      </c>
      <c r="Q3864" s="8" t="s">
        <v>12718</v>
      </c>
      <c r="R3864" s="4">
        <v>0</v>
      </c>
      <c r="S3864" s="4" t="s">
        <v>5627</v>
      </c>
      <c r="T3864" s="4">
        <v>99</v>
      </c>
      <c r="U3864" s="7" t="s">
        <v>6298</v>
      </c>
      <c r="V3864" s="7">
        <v>41</v>
      </c>
      <c r="W3864" s="3" t="s">
        <v>7163</v>
      </c>
      <c r="X3864" s="6">
        <v>4101</v>
      </c>
      <c r="Y3864" s="3" t="s">
        <v>8265</v>
      </c>
      <c r="Z3864" s="6">
        <v>4101002</v>
      </c>
      <c r="AA3864" s="3" t="s">
        <v>8276</v>
      </c>
      <c r="AB3864" s="6">
        <v>41010020004</v>
      </c>
      <c r="AC3864" s="3" t="s">
        <v>10706</v>
      </c>
      <c r="AD3864" s="5">
        <v>10000000</v>
      </c>
      <c r="AE3864" s="5">
        <v>0</v>
      </c>
      <c r="AF3864" s="5">
        <v>0</v>
      </c>
      <c r="AG3864" s="5">
        <v>0</v>
      </c>
      <c r="AH3864" s="5">
        <v>0</v>
      </c>
      <c r="AI3864" s="5">
        <v>0</v>
      </c>
      <c r="AJ3864" s="5">
        <v>0</v>
      </c>
      <c r="AK3864" s="5">
        <v>10000000</v>
      </c>
      <c r="AL3864" s="5">
        <v>0</v>
      </c>
      <c r="AM3864" s="5">
        <v>0</v>
      </c>
      <c r="AN3864" s="5">
        <v>0</v>
      </c>
      <c r="AO3864" s="5">
        <v>0</v>
      </c>
      <c r="AP3864" s="5">
        <v>0</v>
      </c>
      <c r="AQ3864" s="5">
        <v>0</v>
      </c>
      <c r="AR3864" s="5">
        <v>10000000</v>
      </c>
    </row>
    <row r="3865" spans="1:44" x14ac:dyDescent="0.25">
      <c r="A3865" s="6">
        <v>4162</v>
      </c>
      <c r="B3865" s="3" t="s">
        <v>5448</v>
      </c>
      <c r="C3865" s="3" t="s">
        <v>6118</v>
      </c>
      <c r="D3865" s="3" t="s">
        <v>6787</v>
      </c>
      <c r="E3865" s="3" t="s">
        <v>4052</v>
      </c>
      <c r="F3865" s="3" t="s">
        <v>10709</v>
      </c>
      <c r="G3865" s="21">
        <v>5</v>
      </c>
      <c r="H3865" s="8" t="s">
        <v>12710</v>
      </c>
      <c r="I3865" s="3" t="s">
        <v>12526</v>
      </c>
      <c r="J3865" s="3" t="s">
        <v>12660</v>
      </c>
      <c r="K3865" s="7">
        <v>0</v>
      </c>
      <c r="L3865" s="3" t="s">
        <v>5458</v>
      </c>
      <c r="M3865" s="7">
        <v>1271</v>
      </c>
      <c r="N3865" s="3" t="s">
        <v>4027</v>
      </c>
      <c r="O3865" s="3" t="s">
        <v>5581</v>
      </c>
      <c r="P3865" s="8" t="s">
        <v>12715</v>
      </c>
      <c r="Q3865" s="8" t="s">
        <v>12718</v>
      </c>
      <c r="R3865" s="4">
        <v>0</v>
      </c>
      <c r="S3865" s="4" t="s">
        <v>5627</v>
      </c>
      <c r="T3865" s="4">
        <v>99</v>
      </c>
      <c r="U3865" s="7" t="s">
        <v>6298</v>
      </c>
      <c r="V3865" s="7">
        <v>41</v>
      </c>
      <c r="W3865" s="3" t="s">
        <v>7163</v>
      </c>
      <c r="X3865" s="6">
        <v>4101</v>
      </c>
      <c r="Y3865" s="3" t="s">
        <v>8265</v>
      </c>
      <c r="Z3865" s="6">
        <v>4101002</v>
      </c>
      <c r="AA3865" s="3" t="s">
        <v>8276</v>
      </c>
      <c r="AB3865" s="6">
        <v>41010020004</v>
      </c>
      <c r="AC3865" s="3" t="s">
        <v>10706</v>
      </c>
      <c r="AD3865" s="5">
        <v>140000000</v>
      </c>
      <c r="AE3865" s="5">
        <v>0</v>
      </c>
      <c r="AF3865" s="5">
        <v>0</v>
      </c>
      <c r="AG3865" s="5">
        <v>0</v>
      </c>
      <c r="AH3865" s="5">
        <v>0</v>
      </c>
      <c r="AI3865" s="5">
        <v>0</v>
      </c>
      <c r="AJ3865" s="5">
        <v>0</v>
      </c>
      <c r="AK3865" s="5">
        <v>140000000</v>
      </c>
      <c r="AL3865" s="5">
        <v>0</v>
      </c>
      <c r="AM3865" s="5">
        <v>0</v>
      </c>
      <c r="AN3865" s="5">
        <v>0</v>
      </c>
      <c r="AO3865" s="5">
        <v>0</v>
      </c>
      <c r="AP3865" s="5">
        <v>0</v>
      </c>
      <c r="AQ3865" s="5">
        <v>0</v>
      </c>
      <c r="AR3865" s="5">
        <v>140000000</v>
      </c>
    </row>
    <row r="3866" spans="1:44" x14ac:dyDescent="0.25">
      <c r="A3866" s="6">
        <v>4162</v>
      </c>
      <c r="B3866" s="3" t="s">
        <v>5448</v>
      </c>
      <c r="C3866" s="3" t="s">
        <v>6119</v>
      </c>
      <c r="D3866" s="3" t="s">
        <v>6788</v>
      </c>
      <c r="E3866" s="3" t="s">
        <v>4053</v>
      </c>
      <c r="F3866" s="3" t="s">
        <v>10977</v>
      </c>
      <c r="G3866" s="21">
        <v>5</v>
      </c>
      <c r="H3866" s="8" t="s">
        <v>12710</v>
      </c>
      <c r="I3866" s="3" t="s">
        <v>12526</v>
      </c>
      <c r="J3866" s="3" t="s">
        <v>12660</v>
      </c>
      <c r="K3866" s="7">
        <v>0</v>
      </c>
      <c r="L3866" s="3" t="s">
        <v>5458</v>
      </c>
      <c r="M3866" s="7">
        <v>1271</v>
      </c>
      <c r="N3866" s="3" t="s">
        <v>4027</v>
      </c>
      <c r="O3866" s="3" t="s">
        <v>5581</v>
      </c>
      <c r="P3866" s="8" t="s">
        <v>12715</v>
      </c>
      <c r="Q3866" s="8" t="s">
        <v>12718</v>
      </c>
      <c r="R3866" s="4">
        <v>0</v>
      </c>
      <c r="S3866" s="4" t="s">
        <v>5627</v>
      </c>
      <c r="T3866" s="4">
        <v>99</v>
      </c>
      <c r="U3866" s="7" t="s">
        <v>6298</v>
      </c>
      <c r="V3866" s="7">
        <v>41</v>
      </c>
      <c r="W3866" s="3" t="s">
        <v>7163</v>
      </c>
      <c r="X3866" s="6">
        <v>4101</v>
      </c>
      <c r="Y3866" s="3" t="s">
        <v>8265</v>
      </c>
      <c r="Z3866" s="6">
        <v>4101002</v>
      </c>
      <c r="AA3866" s="3" t="s">
        <v>8276</v>
      </c>
      <c r="AB3866" s="6">
        <v>41010020006</v>
      </c>
      <c r="AC3866" s="3" t="s">
        <v>10710</v>
      </c>
      <c r="AD3866" s="5">
        <v>344960000</v>
      </c>
      <c r="AE3866" s="5">
        <v>0</v>
      </c>
      <c r="AF3866" s="5">
        <v>0</v>
      </c>
      <c r="AG3866" s="5">
        <v>0</v>
      </c>
      <c r="AH3866" s="5">
        <v>0</v>
      </c>
      <c r="AI3866" s="5">
        <v>0</v>
      </c>
      <c r="AJ3866" s="5">
        <v>0</v>
      </c>
      <c r="AK3866" s="5">
        <v>344960000</v>
      </c>
      <c r="AL3866" s="5">
        <v>0</v>
      </c>
      <c r="AM3866" s="5">
        <v>0</v>
      </c>
      <c r="AN3866" s="5">
        <v>0</v>
      </c>
      <c r="AO3866" s="5">
        <v>0</v>
      </c>
      <c r="AP3866" s="5">
        <v>0</v>
      </c>
      <c r="AQ3866" s="5">
        <v>0</v>
      </c>
      <c r="AR3866" s="5">
        <v>344960000</v>
      </c>
    </row>
    <row r="3867" spans="1:44" x14ac:dyDescent="0.25">
      <c r="A3867" s="6">
        <v>4162</v>
      </c>
      <c r="B3867" s="3" t="s">
        <v>5448</v>
      </c>
      <c r="C3867" s="3" t="s">
        <v>6119</v>
      </c>
      <c r="D3867" s="3" t="s">
        <v>6788</v>
      </c>
      <c r="E3867" s="3" t="s">
        <v>4054</v>
      </c>
      <c r="F3867" s="3" t="s">
        <v>10978</v>
      </c>
      <c r="G3867" s="21">
        <v>5</v>
      </c>
      <c r="H3867" s="8" t="s">
        <v>12710</v>
      </c>
      <c r="I3867" s="3" t="s">
        <v>12341</v>
      </c>
      <c r="J3867" s="3" t="s">
        <v>12545</v>
      </c>
      <c r="K3867" s="7">
        <v>0</v>
      </c>
      <c r="L3867" s="3" t="s">
        <v>5458</v>
      </c>
      <c r="M3867" s="7">
        <v>1271</v>
      </c>
      <c r="N3867" s="3" t="s">
        <v>4027</v>
      </c>
      <c r="O3867" s="3" t="s">
        <v>5581</v>
      </c>
      <c r="P3867" s="8" t="s">
        <v>12715</v>
      </c>
      <c r="Q3867" s="8" t="s">
        <v>12718</v>
      </c>
      <c r="R3867" s="4">
        <v>0</v>
      </c>
      <c r="S3867" s="4" t="s">
        <v>5627</v>
      </c>
      <c r="T3867" s="4">
        <v>99</v>
      </c>
      <c r="U3867" s="7" t="s">
        <v>6298</v>
      </c>
      <c r="V3867" s="7">
        <v>41</v>
      </c>
      <c r="W3867" s="3" t="s">
        <v>7163</v>
      </c>
      <c r="X3867" s="6">
        <v>4101</v>
      </c>
      <c r="Y3867" s="3" t="s">
        <v>8265</v>
      </c>
      <c r="Z3867" s="6">
        <v>4101002</v>
      </c>
      <c r="AA3867" s="3" t="s">
        <v>8276</v>
      </c>
      <c r="AB3867" s="6">
        <v>41010020006</v>
      </c>
      <c r="AC3867" s="3" t="s">
        <v>10710</v>
      </c>
      <c r="AD3867" s="5">
        <v>70000000</v>
      </c>
      <c r="AE3867" s="5">
        <v>0</v>
      </c>
      <c r="AF3867" s="5">
        <v>0</v>
      </c>
      <c r="AG3867" s="5">
        <v>0</v>
      </c>
      <c r="AH3867" s="5">
        <v>0</v>
      </c>
      <c r="AI3867" s="5">
        <v>0</v>
      </c>
      <c r="AJ3867" s="5">
        <v>0</v>
      </c>
      <c r="AK3867" s="5">
        <v>70000000</v>
      </c>
      <c r="AL3867" s="5">
        <v>0</v>
      </c>
      <c r="AM3867" s="5">
        <v>0</v>
      </c>
      <c r="AN3867" s="5">
        <v>0</v>
      </c>
      <c r="AO3867" s="5">
        <v>0</v>
      </c>
      <c r="AP3867" s="5">
        <v>0</v>
      </c>
      <c r="AQ3867" s="5">
        <v>0</v>
      </c>
      <c r="AR3867" s="5">
        <v>70000000</v>
      </c>
    </row>
    <row r="3868" spans="1:44" x14ac:dyDescent="0.25">
      <c r="A3868" s="6">
        <v>4162</v>
      </c>
      <c r="B3868" s="3" t="s">
        <v>5448</v>
      </c>
      <c r="C3868" s="3" t="s">
        <v>6119</v>
      </c>
      <c r="D3868" s="3" t="s">
        <v>6788</v>
      </c>
      <c r="E3868" s="3" t="s">
        <v>4055</v>
      </c>
      <c r="F3868" s="3" t="s">
        <v>10979</v>
      </c>
      <c r="G3868" s="21">
        <v>5</v>
      </c>
      <c r="H3868" s="8" t="s">
        <v>12710</v>
      </c>
      <c r="I3868" s="3" t="s">
        <v>12526</v>
      </c>
      <c r="J3868" s="3" t="s">
        <v>12660</v>
      </c>
      <c r="K3868" s="7">
        <v>0</v>
      </c>
      <c r="L3868" s="3" t="s">
        <v>5458</v>
      </c>
      <c r="M3868" s="7">
        <v>1271</v>
      </c>
      <c r="N3868" s="3" t="s">
        <v>4027</v>
      </c>
      <c r="O3868" s="3" t="s">
        <v>5581</v>
      </c>
      <c r="P3868" s="8" t="s">
        <v>12715</v>
      </c>
      <c r="Q3868" s="8" t="s">
        <v>12718</v>
      </c>
      <c r="R3868" s="4">
        <v>0</v>
      </c>
      <c r="S3868" s="4" t="s">
        <v>5627</v>
      </c>
      <c r="T3868" s="4">
        <v>99</v>
      </c>
      <c r="U3868" s="7" t="s">
        <v>6298</v>
      </c>
      <c r="V3868" s="7">
        <v>41</v>
      </c>
      <c r="W3868" s="3" t="s">
        <v>7163</v>
      </c>
      <c r="X3868" s="6">
        <v>4101</v>
      </c>
      <c r="Y3868" s="3" t="s">
        <v>8265</v>
      </c>
      <c r="Z3868" s="6">
        <v>4101002</v>
      </c>
      <c r="AA3868" s="3" t="s">
        <v>8276</v>
      </c>
      <c r="AB3868" s="6">
        <v>41010020006</v>
      </c>
      <c r="AC3868" s="3" t="s">
        <v>10710</v>
      </c>
      <c r="AD3868" s="5">
        <v>14140000</v>
      </c>
      <c r="AE3868" s="5">
        <v>0</v>
      </c>
      <c r="AF3868" s="5">
        <v>0</v>
      </c>
      <c r="AG3868" s="5">
        <v>0</v>
      </c>
      <c r="AH3868" s="5">
        <v>0</v>
      </c>
      <c r="AI3868" s="5">
        <v>0</v>
      </c>
      <c r="AJ3868" s="5">
        <v>0</v>
      </c>
      <c r="AK3868" s="5">
        <v>14140000</v>
      </c>
      <c r="AL3868" s="5">
        <v>0</v>
      </c>
      <c r="AM3868" s="5">
        <v>0</v>
      </c>
      <c r="AN3868" s="5">
        <v>0</v>
      </c>
      <c r="AO3868" s="5">
        <v>0</v>
      </c>
      <c r="AP3868" s="5">
        <v>0</v>
      </c>
      <c r="AQ3868" s="5">
        <v>0</v>
      </c>
      <c r="AR3868" s="5">
        <v>14140000</v>
      </c>
    </row>
    <row r="3869" spans="1:44" x14ac:dyDescent="0.25">
      <c r="A3869" s="6">
        <v>4162</v>
      </c>
      <c r="B3869" s="3" t="s">
        <v>5448</v>
      </c>
      <c r="C3869" s="3" t="s">
        <v>6119</v>
      </c>
      <c r="D3869" s="3" t="s">
        <v>6788</v>
      </c>
      <c r="E3869" s="3" t="s">
        <v>4056</v>
      </c>
      <c r="F3869" s="3" t="s">
        <v>10980</v>
      </c>
      <c r="G3869" s="21">
        <v>5</v>
      </c>
      <c r="H3869" s="8" t="s">
        <v>12710</v>
      </c>
      <c r="I3869" s="3" t="s">
        <v>12350</v>
      </c>
      <c r="J3869" s="3" t="s">
        <v>12554</v>
      </c>
      <c r="K3869" s="7">
        <v>0</v>
      </c>
      <c r="L3869" s="3" t="s">
        <v>5458</v>
      </c>
      <c r="M3869" s="7">
        <v>1271</v>
      </c>
      <c r="N3869" s="3" t="s">
        <v>4027</v>
      </c>
      <c r="O3869" s="3" t="s">
        <v>5581</v>
      </c>
      <c r="P3869" s="8" t="s">
        <v>12715</v>
      </c>
      <c r="Q3869" s="8" t="s">
        <v>12718</v>
      </c>
      <c r="R3869" s="4">
        <v>0</v>
      </c>
      <c r="S3869" s="4" t="s">
        <v>5627</v>
      </c>
      <c r="T3869" s="4">
        <v>99</v>
      </c>
      <c r="U3869" s="7" t="s">
        <v>6298</v>
      </c>
      <c r="V3869" s="7">
        <v>41</v>
      </c>
      <c r="W3869" s="3" t="s">
        <v>7163</v>
      </c>
      <c r="X3869" s="6">
        <v>4101</v>
      </c>
      <c r="Y3869" s="3" t="s">
        <v>8265</v>
      </c>
      <c r="Z3869" s="6">
        <v>4101002</v>
      </c>
      <c r="AA3869" s="3" t="s">
        <v>8276</v>
      </c>
      <c r="AB3869" s="6">
        <v>41010020006</v>
      </c>
      <c r="AC3869" s="3" t="s">
        <v>10710</v>
      </c>
      <c r="AD3869" s="5">
        <v>30900000</v>
      </c>
      <c r="AE3869" s="5">
        <v>0</v>
      </c>
      <c r="AF3869" s="5">
        <v>0</v>
      </c>
      <c r="AG3869" s="5">
        <v>0</v>
      </c>
      <c r="AH3869" s="5">
        <v>0</v>
      </c>
      <c r="AI3869" s="5">
        <v>0</v>
      </c>
      <c r="AJ3869" s="5">
        <v>0</v>
      </c>
      <c r="AK3869" s="5">
        <v>30900000</v>
      </c>
      <c r="AL3869" s="5">
        <v>0</v>
      </c>
      <c r="AM3869" s="5">
        <v>0</v>
      </c>
      <c r="AN3869" s="5">
        <v>0</v>
      </c>
      <c r="AO3869" s="5">
        <v>0</v>
      </c>
      <c r="AP3869" s="5">
        <v>0</v>
      </c>
      <c r="AQ3869" s="5">
        <v>0</v>
      </c>
      <c r="AR3869" s="5">
        <v>30900000</v>
      </c>
    </row>
    <row r="3870" spans="1:44" x14ac:dyDescent="0.25">
      <c r="A3870" s="6">
        <v>4162</v>
      </c>
      <c r="B3870" s="3" t="s">
        <v>5448</v>
      </c>
      <c r="C3870" s="3" t="s">
        <v>6126</v>
      </c>
      <c r="D3870" s="3" t="s">
        <v>6795</v>
      </c>
      <c r="E3870" s="3" t="s">
        <v>4057</v>
      </c>
      <c r="F3870" s="3" t="s">
        <v>10981</v>
      </c>
      <c r="G3870" s="21">
        <v>5</v>
      </c>
      <c r="H3870" s="8" t="s">
        <v>12710</v>
      </c>
      <c r="I3870" s="3" t="s">
        <v>12341</v>
      </c>
      <c r="J3870" s="3" t="s">
        <v>12545</v>
      </c>
      <c r="K3870" s="7">
        <v>0</v>
      </c>
      <c r="L3870" s="3" t="s">
        <v>5458</v>
      </c>
      <c r="M3870" s="7">
        <v>1271</v>
      </c>
      <c r="N3870" s="3" t="s">
        <v>4027</v>
      </c>
      <c r="O3870" s="3" t="s">
        <v>5581</v>
      </c>
      <c r="P3870" s="8" t="s">
        <v>12715</v>
      </c>
      <c r="Q3870" s="8" t="s">
        <v>12718</v>
      </c>
      <c r="R3870" s="4">
        <v>0</v>
      </c>
      <c r="S3870" s="4" t="s">
        <v>5627</v>
      </c>
      <c r="T3870" s="4">
        <v>99</v>
      </c>
      <c r="U3870" s="7" t="s">
        <v>6298</v>
      </c>
      <c r="V3870" s="7">
        <v>41</v>
      </c>
      <c r="W3870" s="3" t="s">
        <v>7163</v>
      </c>
      <c r="X3870" s="6">
        <v>4105</v>
      </c>
      <c r="Y3870" s="3" t="s">
        <v>7164</v>
      </c>
      <c r="Z3870" s="6">
        <v>4105001</v>
      </c>
      <c r="AA3870" s="3" t="s">
        <v>10732</v>
      </c>
      <c r="AB3870" s="6">
        <v>41050010005</v>
      </c>
      <c r="AC3870" s="3" t="s">
        <v>10743</v>
      </c>
      <c r="AD3870" s="5">
        <v>70000000</v>
      </c>
      <c r="AE3870" s="5">
        <v>0</v>
      </c>
      <c r="AF3870" s="5">
        <v>0</v>
      </c>
      <c r="AG3870" s="5">
        <v>0</v>
      </c>
      <c r="AH3870" s="5">
        <v>0</v>
      </c>
      <c r="AI3870" s="5">
        <v>0</v>
      </c>
      <c r="AJ3870" s="5">
        <v>0</v>
      </c>
      <c r="AK3870" s="5">
        <v>70000000</v>
      </c>
      <c r="AL3870" s="5">
        <v>0</v>
      </c>
      <c r="AM3870" s="5">
        <v>0</v>
      </c>
      <c r="AN3870" s="5">
        <v>0</v>
      </c>
      <c r="AO3870" s="5">
        <v>0</v>
      </c>
      <c r="AP3870" s="5">
        <v>0</v>
      </c>
      <c r="AQ3870" s="5">
        <v>0</v>
      </c>
      <c r="AR3870" s="5">
        <v>70000000</v>
      </c>
    </row>
    <row r="3871" spans="1:44" x14ac:dyDescent="0.25">
      <c r="A3871" s="6">
        <v>4162</v>
      </c>
      <c r="B3871" s="3" t="s">
        <v>5448</v>
      </c>
      <c r="C3871" s="3" t="s">
        <v>6129</v>
      </c>
      <c r="D3871" s="3" t="s">
        <v>6798</v>
      </c>
      <c r="E3871" s="3" t="s">
        <v>4058</v>
      </c>
      <c r="F3871" s="3" t="s">
        <v>10982</v>
      </c>
      <c r="G3871" s="21">
        <v>5</v>
      </c>
      <c r="H3871" s="8" t="s">
        <v>12710</v>
      </c>
      <c r="I3871" s="3" t="s">
        <v>12526</v>
      </c>
      <c r="J3871" s="3" t="s">
        <v>12660</v>
      </c>
      <c r="K3871" s="7">
        <v>0</v>
      </c>
      <c r="L3871" s="3" t="s">
        <v>5458</v>
      </c>
      <c r="M3871" s="7">
        <v>1271</v>
      </c>
      <c r="N3871" s="3" t="s">
        <v>4027</v>
      </c>
      <c r="O3871" s="3" t="s">
        <v>5581</v>
      </c>
      <c r="P3871" s="8" t="s">
        <v>12715</v>
      </c>
      <c r="Q3871" s="8" t="s">
        <v>12718</v>
      </c>
      <c r="R3871" s="4">
        <v>0</v>
      </c>
      <c r="S3871" s="4" t="s">
        <v>5627</v>
      </c>
      <c r="T3871" s="4">
        <v>99</v>
      </c>
      <c r="U3871" s="7" t="s">
        <v>6298</v>
      </c>
      <c r="V3871" s="7">
        <v>41</v>
      </c>
      <c r="W3871" s="3" t="s">
        <v>7163</v>
      </c>
      <c r="X3871" s="6">
        <v>4105</v>
      </c>
      <c r="Y3871" s="3" t="s">
        <v>7164</v>
      </c>
      <c r="Z3871" s="6">
        <v>4105001</v>
      </c>
      <c r="AA3871" s="3" t="s">
        <v>10732</v>
      </c>
      <c r="AB3871" s="6">
        <v>41050010010</v>
      </c>
      <c r="AC3871" s="3" t="s">
        <v>10758</v>
      </c>
      <c r="AD3871" s="5">
        <v>170000000</v>
      </c>
      <c r="AE3871" s="5">
        <v>0</v>
      </c>
      <c r="AF3871" s="5">
        <v>0</v>
      </c>
      <c r="AG3871" s="5">
        <v>0</v>
      </c>
      <c r="AH3871" s="5">
        <v>0</v>
      </c>
      <c r="AI3871" s="5">
        <v>0</v>
      </c>
      <c r="AJ3871" s="5">
        <v>0</v>
      </c>
      <c r="AK3871" s="5">
        <v>170000000</v>
      </c>
      <c r="AL3871" s="5">
        <v>0</v>
      </c>
      <c r="AM3871" s="5">
        <v>0</v>
      </c>
      <c r="AN3871" s="5">
        <v>0</v>
      </c>
      <c r="AO3871" s="5">
        <v>0</v>
      </c>
      <c r="AP3871" s="5">
        <v>0</v>
      </c>
      <c r="AQ3871" s="5">
        <v>0</v>
      </c>
      <c r="AR3871" s="5">
        <v>170000000</v>
      </c>
    </row>
    <row r="3872" spans="1:44" x14ac:dyDescent="0.25">
      <c r="A3872" s="6">
        <v>4162</v>
      </c>
      <c r="B3872" s="3" t="s">
        <v>5448</v>
      </c>
      <c r="C3872" s="3" t="s">
        <v>6129</v>
      </c>
      <c r="D3872" s="3" t="s">
        <v>6798</v>
      </c>
      <c r="E3872" s="3" t="s">
        <v>4059</v>
      </c>
      <c r="F3872" s="3" t="s">
        <v>10983</v>
      </c>
      <c r="G3872" s="21">
        <v>5</v>
      </c>
      <c r="H3872" s="8" t="s">
        <v>12710</v>
      </c>
      <c r="I3872" s="3" t="s">
        <v>12526</v>
      </c>
      <c r="J3872" s="3" t="s">
        <v>12660</v>
      </c>
      <c r="K3872" s="7">
        <v>0</v>
      </c>
      <c r="L3872" s="3" t="s">
        <v>5458</v>
      </c>
      <c r="M3872" s="7">
        <v>1271</v>
      </c>
      <c r="N3872" s="3" t="s">
        <v>4027</v>
      </c>
      <c r="O3872" s="3" t="s">
        <v>5581</v>
      </c>
      <c r="P3872" s="8" t="s">
        <v>12715</v>
      </c>
      <c r="Q3872" s="8" t="s">
        <v>12718</v>
      </c>
      <c r="R3872" s="4">
        <v>0</v>
      </c>
      <c r="S3872" s="4" t="s">
        <v>5627</v>
      </c>
      <c r="T3872" s="4">
        <v>99</v>
      </c>
      <c r="U3872" s="7" t="s">
        <v>6298</v>
      </c>
      <c r="V3872" s="7">
        <v>41</v>
      </c>
      <c r="W3872" s="3" t="s">
        <v>7163</v>
      </c>
      <c r="X3872" s="6">
        <v>4105</v>
      </c>
      <c r="Y3872" s="3" t="s">
        <v>7164</v>
      </c>
      <c r="Z3872" s="6">
        <v>4105001</v>
      </c>
      <c r="AA3872" s="3" t="s">
        <v>10732</v>
      </c>
      <c r="AB3872" s="6">
        <v>41050010010</v>
      </c>
      <c r="AC3872" s="3" t="s">
        <v>10758</v>
      </c>
      <c r="AD3872" s="5">
        <v>130000000</v>
      </c>
      <c r="AE3872" s="5">
        <v>0</v>
      </c>
      <c r="AF3872" s="5">
        <v>0</v>
      </c>
      <c r="AG3872" s="5">
        <v>0</v>
      </c>
      <c r="AH3872" s="5">
        <v>0</v>
      </c>
      <c r="AI3872" s="5">
        <v>0</v>
      </c>
      <c r="AJ3872" s="5">
        <v>0</v>
      </c>
      <c r="AK3872" s="5">
        <v>130000000</v>
      </c>
      <c r="AL3872" s="5">
        <v>0</v>
      </c>
      <c r="AM3872" s="5">
        <v>0</v>
      </c>
      <c r="AN3872" s="5">
        <v>0</v>
      </c>
      <c r="AO3872" s="5">
        <v>0</v>
      </c>
      <c r="AP3872" s="5">
        <v>0</v>
      </c>
      <c r="AQ3872" s="5">
        <v>0</v>
      </c>
      <c r="AR3872" s="5">
        <v>130000000</v>
      </c>
    </row>
    <row r="3873" spans="1:44" x14ac:dyDescent="0.25">
      <c r="A3873" s="6">
        <v>4162</v>
      </c>
      <c r="B3873" s="3" t="s">
        <v>5448</v>
      </c>
      <c r="C3873" s="3" t="s">
        <v>6131</v>
      </c>
      <c r="D3873" s="3" t="s">
        <v>6800</v>
      </c>
      <c r="E3873" s="3" t="s">
        <v>4060</v>
      </c>
      <c r="F3873" s="3" t="s">
        <v>10984</v>
      </c>
      <c r="G3873" s="21">
        <v>5</v>
      </c>
      <c r="H3873" s="8" t="s">
        <v>12710</v>
      </c>
      <c r="I3873" s="3" t="s">
        <v>12341</v>
      </c>
      <c r="J3873" s="3" t="s">
        <v>12545</v>
      </c>
      <c r="K3873" s="7">
        <v>0</v>
      </c>
      <c r="L3873" s="3" t="s">
        <v>5458</v>
      </c>
      <c r="M3873" s="7">
        <v>1271</v>
      </c>
      <c r="N3873" s="3" t="s">
        <v>4027</v>
      </c>
      <c r="O3873" s="3" t="s">
        <v>5581</v>
      </c>
      <c r="P3873" s="8" t="s">
        <v>12715</v>
      </c>
      <c r="Q3873" s="8" t="s">
        <v>12718</v>
      </c>
      <c r="R3873" s="4">
        <v>0</v>
      </c>
      <c r="S3873" s="4" t="s">
        <v>5627</v>
      </c>
      <c r="T3873" s="4">
        <v>99</v>
      </c>
      <c r="U3873" s="7" t="s">
        <v>6298</v>
      </c>
      <c r="V3873" s="7">
        <v>42</v>
      </c>
      <c r="W3873" s="3" t="s">
        <v>7180</v>
      </c>
      <c r="X3873" s="6">
        <v>4201</v>
      </c>
      <c r="Y3873" s="3" t="s">
        <v>7181</v>
      </c>
      <c r="Z3873" s="6">
        <v>4201002</v>
      </c>
      <c r="AA3873" s="3" t="s">
        <v>8157</v>
      </c>
      <c r="AB3873" s="6">
        <v>42010020005</v>
      </c>
      <c r="AC3873" s="3" t="s">
        <v>10765</v>
      </c>
      <c r="AD3873" s="5">
        <v>55181075</v>
      </c>
      <c r="AE3873" s="5">
        <v>0</v>
      </c>
      <c r="AF3873" s="5">
        <v>0</v>
      </c>
      <c r="AG3873" s="5">
        <v>0</v>
      </c>
      <c r="AH3873" s="5">
        <v>0</v>
      </c>
      <c r="AI3873" s="5">
        <v>0</v>
      </c>
      <c r="AJ3873" s="5">
        <v>0</v>
      </c>
      <c r="AK3873" s="5">
        <v>55181075</v>
      </c>
      <c r="AL3873" s="5">
        <v>55181075</v>
      </c>
      <c r="AM3873" s="5">
        <v>55181075</v>
      </c>
      <c r="AN3873" s="5">
        <v>0</v>
      </c>
      <c r="AO3873" s="5">
        <v>0</v>
      </c>
      <c r="AP3873" s="5">
        <v>55181075</v>
      </c>
      <c r="AQ3873" s="5">
        <v>0</v>
      </c>
      <c r="AR3873" s="5">
        <v>0</v>
      </c>
    </row>
    <row r="3874" spans="1:44" x14ac:dyDescent="0.25">
      <c r="A3874" s="6">
        <v>4162</v>
      </c>
      <c r="B3874" s="3" t="s">
        <v>5448</v>
      </c>
      <c r="C3874" s="3" t="s">
        <v>6131</v>
      </c>
      <c r="D3874" s="3" t="s">
        <v>6800</v>
      </c>
      <c r="E3874" s="3" t="s">
        <v>4061</v>
      </c>
      <c r="F3874" s="3" t="s">
        <v>10985</v>
      </c>
      <c r="G3874" s="21">
        <v>5</v>
      </c>
      <c r="H3874" s="8" t="s">
        <v>12710</v>
      </c>
      <c r="I3874" s="3" t="s">
        <v>12526</v>
      </c>
      <c r="J3874" s="3" t="s">
        <v>12660</v>
      </c>
      <c r="K3874" s="7">
        <v>0</v>
      </c>
      <c r="L3874" s="3" t="s">
        <v>5458</v>
      </c>
      <c r="M3874" s="7">
        <v>1271</v>
      </c>
      <c r="N3874" s="3" t="s">
        <v>4027</v>
      </c>
      <c r="O3874" s="3" t="s">
        <v>5581</v>
      </c>
      <c r="P3874" s="8" t="s">
        <v>12715</v>
      </c>
      <c r="Q3874" s="8" t="s">
        <v>12718</v>
      </c>
      <c r="R3874" s="4">
        <v>0</v>
      </c>
      <c r="S3874" s="4" t="s">
        <v>5627</v>
      </c>
      <c r="T3874" s="4">
        <v>99</v>
      </c>
      <c r="U3874" s="7" t="s">
        <v>6298</v>
      </c>
      <c r="V3874" s="7">
        <v>42</v>
      </c>
      <c r="W3874" s="3" t="s">
        <v>7180</v>
      </c>
      <c r="X3874" s="6">
        <v>4201</v>
      </c>
      <c r="Y3874" s="3" t="s">
        <v>7181</v>
      </c>
      <c r="Z3874" s="6">
        <v>4201002</v>
      </c>
      <c r="AA3874" s="3" t="s">
        <v>8157</v>
      </c>
      <c r="AB3874" s="6">
        <v>42010020005</v>
      </c>
      <c r="AC3874" s="3" t="s">
        <v>10765</v>
      </c>
      <c r="AD3874" s="5">
        <v>53887183</v>
      </c>
      <c r="AE3874" s="5">
        <v>0</v>
      </c>
      <c r="AF3874" s="5">
        <v>0</v>
      </c>
      <c r="AG3874" s="5">
        <v>0</v>
      </c>
      <c r="AH3874" s="5">
        <v>0</v>
      </c>
      <c r="AI3874" s="5">
        <v>0</v>
      </c>
      <c r="AJ3874" s="5">
        <v>0</v>
      </c>
      <c r="AK3874" s="5">
        <v>53887183</v>
      </c>
      <c r="AL3874" s="5">
        <v>53887183</v>
      </c>
      <c r="AM3874" s="5">
        <v>53887183</v>
      </c>
      <c r="AN3874" s="5">
        <v>0</v>
      </c>
      <c r="AO3874" s="5">
        <v>0</v>
      </c>
      <c r="AP3874" s="5">
        <v>53887183</v>
      </c>
      <c r="AQ3874" s="5">
        <v>0</v>
      </c>
      <c r="AR3874" s="5">
        <v>0</v>
      </c>
    </row>
    <row r="3875" spans="1:44" x14ac:dyDescent="0.25">
      <c r="A3875" s="6">
        <v>4162</v>
      </c>
      <c r="B3875" s="3" t="s">
        <v>5448</v>
      </c>
      <c r="C3875" s="3" t="s">
        <v>6131</v>
      </c>
      <c r="D3875" s="3" t="s">
        <v>6800</v>
      </c>
      <c r="E3875" s="3" t="s">
        <v>4062</v>
      </c>
      <c r="F3875" s="3" t="s">
        <v>10986</v>
      </c>
      <c r="G3875" s="21">
        <v>5</v>
      </c>
      <c r="H3875" s="8" t="s">
        <v>12710</v>
      </c>
      <c r="I3875" s="3" t="s">
        <v>12350</v>
      </c>
      <c r="J3875" s="3" t="s">
        <v>12554</v>
      </c>
      <c r="K3875" s="7">
        <v>0</v>
      </c>
      <c r="L3875" s="3" t="s">
        <v>5458</v>
      </c>
      <c r="M3875" s="7">
        <v>1271</v>
      </c>
      <c r="N3875" s="3" t="s">
        <v>4027</v>
      </c>
      <c r="O3875" s="3" t="s">
        <v>5581</v>
      </c>
      <c r="P3875" s="8" t="s">
        <v>12715</v>
      </c>
      <c r="Q3875" s="8" t="s">
        <v>12718</v>
      </c>
      <c r="R3875" s="4">
        <v>0</v>
      </c>
      <c r="S3875" s="4" t="s">
        <v>5627</v>
      </c>
      <c r="T3875" s="4">
        <v>99</v>
      </c>
      <c r="U3875" s="7" t="s">
        <v>6298</v>
      </c>
      <c r="V3875" s="7">
        <v>42</v>
      </c>
      <c r="W3875" s="3" t="s">
        <v>7180</v>
      </c>
      <c r="X3875" s="6">
        <v>4201</v>
      </c>
      <c r="Y3875" s="3" t="s">
        <v>7181</v>
      </c>
      <c r="Z3875" s="6">
        <v>4201002</v>
      </c>
      <c r="AA3875" s="3" t="s">
        <v>8157</v>
      </c>
      <c r="AB3875" s="6">
        <v>42010020005</v>
      </c>
      <c r="AC3875" s="3" t="s">
        <v>10765</v>
      </c>
      <c r="AD3875" s="5">
        <v>89339907</v>
      </c>
      <c r="AE3875" s="5">
        <v>0</v>
      </c>
      <c r="AF3875" s="5">
        <v>0</v>
      </c>
      <c r="AG3875" s="5">
        <v>0</v>
      </c>
      <c r="AH3875" s="5">
        <v>0</v>
      </c>
      <c r="AI3875" s="5">
        <v>0</v>
      </c>
      <c r="AJ3875" s="5">
        <v>0</v>
      </c>
      <c r="AK3875" s="5">
        <v>89339907</v>
      </c>
      <c r="AL3875" s="5">
        <v>89339907</v>
      </c>
      <c r="AM3875" s="5">
        <v>89339907</v>
      </c>
      <c r="AN3875" s="5">
        <v>0</v>
      </c>
      <c r="AO3875" s="5">
        <v>0</v>
      </c>
      <c r="AP3875" s="5">
        <v>89339907</v>
      </c>
      <c r="AQ3875" s="5">
        <v>0</v>
      </c>
      <c r="AR3875" s="5">
        <v>0</v>
      </c>
    </row>
    <row r="3876" spans="1:44" x14ac:dyDescent="0.25">
      <c r="A3876" s="6">
        <v>4162</v>
      </c>
      <c r="B3876" s="3" t="s">
        <v>5448</v>
      </c>
      <c r="C3876" s="3" t="s">
        <v>6131</v>
      </c>
      <c r="D3876" s="3" t="s">
        <v>6800</v>
      </c>
      <c r="E3876" s="3" t="s">
        <v>4063</v>
      </c>
      <c r="F3876" s="3" t="s">
        <v>10772</v>
      </c>
      <c r="G3876" s="21">
        <v>5</v>
      </c>
      <c r="H3876" s="8" t="s">
        <v>12710</v>
      </c>
      <c r="I3876" s="3" t="s">
        <v>12526</v>
      </c>
      <c r="J3876" s="3" t="s">
        <v>12660</v>
      </c>
      <c r="K3876" s="7">
        <v>0</v>
      </c>
      <c r="L3876" s="3" t="s">
        <v>5458</v>
      </c>
      <c r="M3876" s="7">
        <v>1271</v>
      </c>
      <c r="N3876" s="3" t="s">
        <v>4027</v>
      </c>
      <c r="O3876" s="3" t="s">
        <v>5581</v>
      </c>
      <c r="P3876" s="8" t="s">
        <v>12715</v>
      </c>
      <c r="Q3876" s="8" t="s">
        <v>12718</v>
      </c>
      <c r="R3876" s="4">
        <v>0</v>
      </c>
      <c r="S3876" s="4" t="s">
        <v>5627</v>
      </c>
      <c r="T3876" s="4">
        <v>99</v>
      </c>
      <c r="U3876" s="7" t="s">
        <v>6298</v>
      </c>
      <c r="V3876" s="7">
        <v>42</v>
      </c>
      <c r="W3876" s="3" t="s">
        <v>7180</v>
      </c>
      <c r="X3876" s="6">
        <v>4201</v>
      </c>
      <c r="Y3876" s="3" t="s">
        <v>7181</v>
      </c>
      <c r="Z3876" s="6">
        <v>4201002</v>
      </c>
      <c r="AA3876" s="3" t="s">
        <v>8157</v>
      </c>
      <c r="AB3876" s="6">
        <v>42010020005</v>
      </c>
      <c r="AC3876" s="3" t="s">
        <v>10765</v>
      </c>
      <c r="AD3876" s="5">
        <v>1591835</v>
      </c>
      <c r="AE3876" s="5">
        <v>0</v>
      </c>
      <c r="AF3876" s="5">
        <v>0</v>
      </c>
      <c r="AG3876" s="5">
        <v>0</v>
      </c>
      <c r="AH3876" s="5">
        <v>0</v>
      </c>
      <c r="AI3876" s="5">
        <v>0</v>
      </c>
      <c r="AJ3876" s="5">
        <v>0</v>
      </c>
      <c r="AK3876" s="5">
        <v>1591835</v>
      </c>
      <c r="AL3876" s="5">
        <v>1591835</v>
      </c>
      <c r="AM3876" s="5">
        <v>1591835</v>
      </c>
      <c r="AN3876" s="5">
        <v>0</v>
      </c>
      <c r="AO3876" s="5">
        <v>0</v>
      </c>
      <c r="AP3876" s="5">
        <v>1591835</v>
      </c>
      <c r="AQ3876" s="5">
        <v>0</v>
      </c>
      <c r="AR3876" s="5">
        <v>0</v>
      </c>
    </row>
    <row r="3877" spans="1:44" x14ac:dyDescent="0.25">
      <c r="A3877" s="6">
        <v>4162</v>
      </c>
      <c r="B3877" s="3" t="s">
        <v>5448</v>
      </c>
      <c r="C3877" s="3" t="s">
        <v>6134</v>
      </c>
      <c r="D3877" s="3" t="s">
        <v>6803</v>
      </c>
      <c r="E3877" s="3" t="s">
        <v>4104</v>
      </c>
      <c r="F3877" s="3" t="s">
        <v>10987</v>
      </c>
      <c r="G3877" s="21">
        <v>5</v>
      </c>
      <c r="H3877" s="8" t="s">
        <v>12710</v>
      </c>
      <c r="I3877" s="3" t="s">
        <v>12354</v>
      </c>
      <c r="J3877" s="3" t="s">
        <v>12558</v>
      </c>
      <c r="K3877" s="7">
        <v>0</v>
      </c>
      <c r="L3877" s="3" t="s">
        <v>5458</v>
      </c>
      <c r="M3877" s="7">
        <v>1271</v>
      </c>
      <c r="N3877" s="3" t="s">
        <v>4027</v>
      </c>
      <c r="O3877" s="3" t="s">
        <v>5581</v>
      </c>
      <c r="P3877" s="8" t="s">
        <v>12715</v>
      </c>
      <c r="Q3877" s="8" t="s">
        <v>12718</v>
      </c>
      <c r="R3877" s="4">
        <v>0</v>
      </c>
      <c r="S3877" s="4" t="s">
        <v>5627</v>
      </c>
      <c r="T3877" s="4">
        <v>99</v>
      </c>
      <c r="U3877" s="7" t="s">
        <v>6298</v>
      </c>
      <c r="V3877" s="7">
        <v>42</v>
      </c>
      <c r="W3877" s="3" t="s">
        <v>7180</v>
      </c>
      <c r="X3877" s="6">
        <v>4203</v>
      </c>
      <c r="Y3877" s="3" t="s">
        <v>7274</v>
      </c>
      <c r="Z3877" s="6">
        <v>4203004</v>
      </c>
      <c r="AA3877" s="3" t="s">
        <v>8597</v>
      </c>
      <c r="AB3877" s="6">
        <v>42030040006</v>
      </c>
      <c r="AC3877" s="3" t="s">
        <v>10783</v>
      </c>
      <c r="AD3877" s="5">
        <v>4000000000</v>
      </c>
      <c r="AE3877" s="5">
        <v>0</v>
      </c>
      <c r="AF3877" s="5">
        <v>0</v>
      </c>
      <c r="AG3877" s="5">
        <v>0</v>
      </c>
      <c r="AH3877" s="5">
        <v>0</v>
      </c>
      <c r="AI3877" s="5">
        <v>0</v>
      </c>
      <c r="AJ3877" s="5">
        <v>0</v>
      </c>
      <c r="AK3877" s="5">
        <v>4000000000</v>
      </c>
      <c r="AL3877" s="5">
        <v>0</v>
      </c>
      <c r="AM3877" s="5">
        <v>0</v>
      </c>
      <c r="AN3877" s="5">
        <v>0</v>
      </c>
      <c r="AO3877" s="5">
        <v>0</v>
      </c>
      <c r="AP3877" s="5">
        <v>0</v>
      </c>
      <c r="AQ3877" s="5">
        <v>0</v>
      </c>
      <c r="AR3877" s="5">
        <v>4000000000</v>
      </c>
    </row>
    <row r="3878" spans="1:44" x14ac:dyDescent="0.25">
      <c r="A3878" s="6">
        <v>4162</v>
      </c>
      <c r="B3878" s="3" t="s">
        <v>5448</v>
      </c>
      <c r="C3878" s="3" t="s">
        <v>6151</v>
      </c>
      <c r="D3878" s="3" t="s">
        <v>6820</v>
      </c>
      <c r="E3878" s="3" t="s">
        <v>4110</v>
      </c>
      <c r="F3878" s="3" t="s">
        <v>10988</v>
      </c>
      <c r="G3878" s="21">
        <v>5</v>
      </c>
      <c r="H3878" s="8" t="s">
        <v>12710</v>
      </c>
      <c r="I3878" s="3" t="s">
        <v>12526</v>
      </c>
      <c r="J3878" s="3" t="s">
        <v>12660</v>
      </c>
      <c r="K3878" s="7">
        <v>0</v>
      </c>
      <c r="L3878" s="3" t="s">
        <v>5458</v>
      </c>
      <c r="M3878" s="7">
        <v>1271</v>
      </c>
      <c r="N3878" s="3" t="s">
        <v>4027</v>
      </c>
      <c r="O3878" s="3" t="s">
        <v>5581</v>
      </c>
      <c r="P3878" s="8" t="s">
        <v>12715</v>
      </c>
      <c r="Q3878" s="8" t="s">
        <v>12718</v>
      </c>
      <c r="R3878" s="4">
        <v>0</v>
      </c>
      <c r="S3878" s="4" t="s">
        <v>5627</v>
      </c>
      <c r="T3878" s="4">
        <v>99</v>
      </c>
      <c r="U3878" s="7" t="s">
        <v>6298</v>
      </c>
      <c r="V3878" s="7">
        <v>44</v>
      </c>
      <c r="W3878" s="3" t="s">
        <v>6987</v>
      </c>
      <c r="X3878" s="6">
        <v>4403</v>
      </c>
      <c r="Y3878" s="3" t="s">
        <v>6988</v>
      </c>
      <c r="Z3878" s="6">
        <v>4403002</v>
      </c>
      <c r="AA3878" s="3" t="s">
        <v>6989</v>
      </c>
      <c r="AB3878" s="6">
        <v>44030020001</v>
      </c>
      <c r="AC3878" s="3" t="s">
        <v>10916</v>
      </c>
      <c r="AD3878" s="5">
        <v>500000000</v>
      </c>
      <c r="AE3878" s="5">
        <v>0</v>
      </c>
      <c r="AF3878" s="5">
        <v>0</v>
      </c>
      <c r="AG3878" s="5">
        <v>0</v>
      </c>
      <c r="AH3878" s="5">
        <v>0</v>
      </c>
      <c r="AI3878" s="5">
        <v>0</v>
      </c>
      <c r="AJ3878" s="5">
        <v>0</v>
      </c>
      <c r="AK3878" s="5">
        <v>500000000</v>
      </c>
      <c r="AL3878" s="5">
        <v>0</v>
      </c>
      <c r="AM3878" s="5">
        <v>0</v>
      </c>
      <c r="AN3878" s="5">
        <v>0</v>
      </c>
      <c r="AO3878" s="5">
        <v>0</v>
      </c>
      <c r="AP3878" s="5">
        <v>0</v>
      </c>
      <c r="AQ3878" s="5">
        <v>0</v>
      </c>
      <c r="AR3878" s="5">
        <v>500000000</v>
      </c>
    </row>
    <row r="3879" spans="1:44" x14ac:dyDescent="0.25">
      <c r="A3879" s="6">
        <v>4162</v>
      </c>
      <c r="B3879" s="3" t="s">
        <v>5448</v>
      </c>
      <c r="C3879" s="3" t="s">
        <v>6117</v>
      </c>
      <c r="D3879" s="3" t="s">
        <v>6786</v>
      </c>
      <c r="E3879" s="3" t="s">
        <v>4112</v>
      </c>
      <c r="F3879" s="3" t="s">
        <v>10989</v>
      </c>
      <c r="G3879" s="21">
        <v>5</v>
      </c>
      <c r="H3879" s="8" t="s">
        <v>12710</v>
      </c>
      <c r="I3879" s="3" t="s">
        <v>12341</v>
      </c>
      <c r="J3879" s="3" t="s">
        <v>12545</v>
      </c>
      <c r="K3879" s="7">
        <v>0</v>
      </c>
      <c r="L3879" s="3" t="s">
        <v>5458</v>
      </c>
      <c r="M3879" s="7">
        <v>1302</v>
      </c>
      <c r="N3879" s="3" t="s">
        <v>4111</v>
      </c>
      <c r="O3879" s="3" t="s">
        <v>5582</v>
      </c>
      <c r="P3879" s="8" t="s">
        <v>12715</v>
      </c>
      <c r="Q3879" s="8" t="s">
        <v>12718</v>
      </c>
      <c r="R3879" s="4">
        <v>0</v>
      </c>
      <c r="S3879" s="4" t="s">
        <v>5627</v>
      </c>
      <c r="T3879" s="4">
        <v>99</v>
      </c>
      <c r="U3879" s="7" t="s">
        <v>6298</v>
      </c>
      <c r="V3879" s="7">
        <v>41</v>
      </c>
      <c r="W3879" s="3" t="s">
        <v>7163</v>
      </c>
      <c r="X3879" s="6">
        <v>4101</v>
      </c>
      <c r="Y3879" s="3" t="s">
        <v>8265</v>
      </c>
      <c r="Z3879" s="6">
        <v>4101002</v>
      </c>
      <c r="AA3879" s="3" t="s">
        <v>8276</v>
      </c>
      <c r="AB3879" s="6">
        <v>41010020003</v>
      </c>
      <c r="AC3879" s="3" t="s">
        <v>10701</v>
      </c>
      <c r="AD3879" s="5">
        <v>74366242</v>
      </c>
      <c r="AE3879" s="5">
        <v>0</v>
      </c>
      <c r="AF3879" s="5">
        <v>0</v>
      </c>
      <c r="AG3879" s="5">
        <v>0</v>
      </c>
      <c r="AH3879" s="5">
        <v>0</v>
      </c>
      <c r="AI3879" s="5">
        <v>0</v>
      </c>
      <c r="AJ3879" s="5">
        <v>0</v>
      </c>
      <c r="AK3879" s="5">
        <v>74366242</v>
      </c>
      <c r="AL3879" s="5">
        <v>0</v>
      </c>
      <c r="AM3879" s="5">
        <v>0</v>
      </c>
      <c r="AN3879" s="5">
        <v>0</v>
      </c>
      <c r="AO3879" s="5">
        <v>0</v>
      </c>
      <c r="AP3879" s="5">
        <v>0</v>
      </c>
      <c r="AQ3879" s="5">
        <v>0</v>
      </c>
      <c r="AR3879" s="5">
        <v>74366242</v>
      </c>
    </row>
    <row r="3880" spans="1:44" x14ac:dyDescent="0.25">
      <c r="A3880" s="6">
        <v>4162</v>
      </c>
      <c r="B3880" s="3" t="s">
        <v>5448</v>
      </c>
      <c r="C3880" s="3" t="s">
        <v>6150</v>
      </c>
      <c r="D3880" s="3" t="s">
        <v>6819</v>
      </c>
      <c r="E3880" s="3" t="s">
        <v>4113</v>
      </c>
      <c r="F3880" s="3" t="s">
        <v>10990</v>
      </c>
      <c r="G3880" s="21">
        <v>5</v>
      </c>
      <c r="H3880" s="8" t="s">
        <v>12710</v>
      </c>
      <c r="I3880" s="3" t="s">
        <v>12349</v>
      </c>
      <c r="J3880" s="3" t="s">
        <v>12553</v>
      </c>
      <c r="K3880" s="7">
        <v>0</v>
      </c>
      <c r="L3880" s="3" t="s">
        <v>5458</v>
      </c>
      <c r="M3880" s="7">
        <v>1302</v>
      </c>
      <c r="N3880" s="3" t="s">
        <v>4111</v>
      </c>
      <c r="O3880" s="3" t="s">
        <v>5582</v>
      </c>
      <c r="P3880" s="8" t="s">
        <v>12715</v>
      </c>
      <c r="Q3880" s="8" t="s">
        <v>12718</v>
      </c>
      <c r="R3880" s="4">
        <v>0</v>
      </c>
      <c r="S3880" s="4" t="s">
        <v>5627</v>
      </c>
      <c r="T3880" s="4">
        <v>99</v>
      </c>
      <c r="U3880" s="7" t="s">
        <v>6298</v>
      </c>
      <c r="V3880" s="7">
        <v>42</v>
      </c>
      <c r="W3880" s="3" t="s">
        <v>7180</v>
      </c>
      <c r="X3880" s="6">
        <v>4203</v>
      </c>
      <c r="Y3880" s="3" t="s">
        <v>7274</v>
      </c>
      <c r="Z3880" s="6">
        <v>4203004</v>
      </c>
      <c r="AA3880" s="3" t="s">
        <v>8597</v>
      </c>
      <c r="AB3880" s="6">
        <v>42030040006</v>
      </c>
      <c r="AC3880" s="3" t="s">
        <v>10783</v>
      </c>
      <c r="AD3880" s="5">
        <v>76012638</v>
      </c>
      <c r="AE3880" s="5">
        <v>0</v>
      </c>
      <c r="AF3880" s="5">
        <v>0</v>
      </c>
      <c r="AG3880" s="5">
        <v>0</v>
      </c>
      <c r="AH3880" s="5">
        <v>0</v>
      </c>
      <c r="AI3880" s="5">
        <v>0</v>
      </c>
      <c r="AJ3880" s="5">
        <v>0</v>
      </c>
      <c r="AK3880" s="5">
        <v>76012638</v>
      </c>
      <c r="AL3880" s="5">
        <v>0</v>
      </c>
      <c r="AM3880" s="5">
        <v>0</v>
      </c>
      <c r="AN3880" s="5">
        <v>0</v>
      </c>
      <c r="AO3880" s="5">
        <v>0</v>
      </c>
      <c r="AP3880" s="5">
        <v>0</v>
      </c>
      <c r="AQ3880" s="5">
        <v>0</v>
      </c>
      <c r="AR3880" s="5">
        <v>76012638</v>
      </c>
    </row>
    <row r="3881" spans="1:44" x14ac:dyDescent="0.25">
      <c r="A3881" s="6">
        <v>4162</v>
      </c>
      <c r="B3881" s="3" t="s">
        <v>5448</v>
      </c>
      <c r="C3881" s="3" t="s">
        <v>6150</v>
      </c>
      <c r="D3881" s="3" t="s">
        <v>6819</v>
      </c>
      <c r="E3881" s="3" t="s">
        <v>4114</v>
      </c>
      <c r="F3881" s="3" t="s">
        <v>10991</v>
      </c>
      <c r="G3881" s="21">
        <v>5</v>
      </c>
      <c r="H3881" s="8" t="s">
        <v>12710</v>
      </c>
      <c r="I3881" s="3" t="s">
        <v>12354</v>
      </c>
      <c r="J3881" s="3" t="s">
        <v>12558</v>
      </c>
      <c r="K3881" s="7">
        <v>0</v>
      </c>
      <c r="L3881" s="3" t="s">
        <v>5458</v>
      </c>
      <c r="M3881" s="7">
        <v>1302</v>
      </c>
      <c r="N3881" s="3" t="s">
        <v>4111</v>
      </c>
      <c r="O3881" s="3" t="s">
        <v>5582</v>
      </c>
      <c r="P3881" s="8" t="s">
        <v>12715</v>
      </c>
      <c r="Q3881" s="8" t="s">
        <v>12718</v>
      </c>
      <c r="R3881" s="4">
        <v>0</v>
      </c>
      <c r="S3881" s="4" t="s">
        <v>5627</v>
      </c>
      <c r="T3881" s="4">
        <v>99</v>
      </c>
      <c r="U3881" s="7" t="s">
        <v>6298</v>
      </c>
      <c r="V3881" s="7">
        <v>42</v>
      </c>
      <c r="W3881" s="3" t="s">
        <v>7180</v>
      </c>
      <c r="X3881" s="6">
        <v>4203</v>
      </c>
      <c r="Y3881" s="3" t="s">
        <v>7274</v>
      </c>
      <c r="Z3881" s="6">
        <v>4203004</v>
      </c>
      <c r="AA3881" s="3" t="s">
        <v>8597</v>
      </c>
      <c r="AB3881" s="6">
        <v>42030040006</v>
      </c>
      <c r="AC3881" s="3" t="s">
        <v>10783</v>
      </c>
      <c r="AD3881" s="5">
        <v>82788040</v>
      </c>
      <c r="AE3881" s="5">
        <v>0</v>
      </c>
      <c r="AF3881" s="5">
        <v>0</v>
      </c>
      <c r="AG3881" s="5">
        <v>0</v>
      </c>
      <c r="AH3881" s="5">
        <v>0</v>
      </c>
      <c r="AI3881" s="5">
        <v>0</v>
      </c>
      <c r="AJ3881" s="5">
        <v>0</v>
      </c>
      <c r="AK3881" s="5">
        <v>82788040</v>
      </c>
      <c r="AL3881" s="5">
        <v>0</v>
      </c>
      <c r="AM3881" s="5">
        <v>0</v>
      </c>
      <c r="AN3881" s="5">
        <v>0</v>
      </c>
      <c r="AO3881" s="5">
        <v>0</v>
      </c>
      <c r="AP3881" s="5">
        <v>0</v>
      </c>
      <c r="AQ3881" s="5">
        <v>0</v>
      </c>
      <c r="AR3881" s="5">
        <v>82788040</v>
      </c>
    </row>
    <row r="3882" spans="1:44" x14ac:dyDescent="0.25">
      <c r="A3882" s="6">
        <v>4162</v>
      </c>
      <c r="B3882" s="3" t="s">
        <v>5448</v>
      </c>
      <c r="C3882" s="3" t="s">
        <v>6150</v>
      </c>
      <c r="D3882" s="3" t="s">
        <v>6819</v>
      </c>
      <c r="E3882" s="3" t="s">
        <v>4115</v>
      </c>
      <c r="F3882" s="3" t="s">
        <v>10992</v>
      </c>
      <c r="G3882" s="21">
        <v>5</v>
      </c>
      <c r="H3882" s="8" t="s">
        <v>12710</v>
      </c>
      <c r="I3882" s="3" t="s">
        <v>12354</v>
      </c>
      <c r="J3882" s="3" t="s">
        <v>12558</v>
      </c>
      <c r="K3882" s="7">
        <v>0</v>
      </c>
      <c r="L3882" s="3" t="s">
        <v>5458</v>
      </c>
      <c r="M3882" s="7">
        <v>1302</v>
      </c>
      <c r="N3882" s="3" t="s">
        <v>4111</v>
      </c>
      <c r="O3882" s="3" t="s">
        <v>5582</v>
      </c>
      <c r="P3882" s="8" t="s">
        <v>12715</v>
      </c>
      <c r="Q3882" s="8" t="s">
        <v>12718</v>
      </c>
      <c r="R3882" s="4">
        <v>0</v>
      </c>
      <c r="S3882" s="4" t="s">
        <v>5627</v>
      </c>
      <c r="T3882" s="4">
        <v>99</v>
      </c>
      <c r="U3882" s="7" t="s">
        <v>6298</v>
      </c>
      <c r="V3882" s="7">
        <v>42</v>
      </c>
      <c r="W3882" s="3" t="s">
        <v>7180</v>
      </c>
      <c r="X3882" s="6">
        <v>4203</v>
      </c>
      <c r="Y3882" s="3" t="s">
        <v>7274</v>
      </c>
      <c r="Z3882" s="6">
        <v>4203004</v>
      </c>
      <c r="AA3882" s="3" t="s">
        <v>8597</v>
      </c>
      <c r="AB3882" s="6">
        <v>42030040006</v>
      </c>
      <c r="AC3882" s="3" t="s">
        <v>10783</v>
      </c>
      <c r="AD3882" s="5">
        <v>272201718</v>
      </c>
      <c r="AE3882" s="5">
        <v>0</v>
      </c>
      <c r="AF3882" s="5">
        <v>0</v>
      </c>
      <c r="AG3882" s="5">
        <v>0</v>
      </c>
      <c r="AH3882" s="5">
        <v>0</v>
      </c>
      <c r="AI3882" s="5">
        <v>0</v>
      </c>
      <c r="AJ3882" s="5">
        <v>0</v>
      </c>
      <c r="AK3882" s="5">
        <v>272201718</v>
      </c>
      <c r="AL3882" s="5">
        <v>0</v>
      </c>
      <c r="AM3882" s="5">
        <v>0</v>
      </c>
      <c r="AN3882" s="5">
        <v>0</v>
      </c>
      <c r="AO3882" s="5">
        <v>0</v>
      </c>
      <c r="AP3882" s="5">
        <v>0</v>
      </c>
      <c r="AQ3882" s="5">
        <v>0</v>
      </c>
      <c r="AR3882" s="5">
        <v>272201718</v>
      </c>
    </row>
    <row r="3883" spans="1:44" x14ac:dyDescent="0.25">
      <c r="A3883" s="6">
        <v>4162</v>
      </c>
      <c r="B3883" s="3" t="s">
        <v>5448</v>
      </c>
      <c r="C3883" s="3" t="s">
        <v>6150</v>
      </c>
      <c r="D3883" s="3" t="s">
        <v>6819</v>
      </c>
      <c r="E3883" s="3" t="s">
        <v>4116</v>
      </c>
      <c r="F3883" s="3" t="s">
        <v>10993</v>
      </c>
      <c r="G3883" s="21">
        <v>5</v>
      </c>
      <c r="H3883" s="8" t="s">
        <v>12710</v>
      </c>
      <c r="I3883" s="3" t="s">
        <v>12351</v>
      </c>
      <c r="J3883" s="3" t="s">
        <v>12555</v>
      </c>
      <c r="K3883" s="7">
        <v>0</v>
      </c>
      <c r="L3883" s="3" t="s">
        <v>5458</v>
      </c>
      <c r="M3883" s="7">
        <v>1302</v>
      </c>
      <c r="N3883" s="3" t="s">
        <v>4111</v>
      </c>
      <c r="O3883" s="3" t="s">
        <v>5582</v>
      </c>
      <c r="P3883" s="8" t="s">
        <v>12715</v>
      </c>
      <c r="Q3883" s="8" t="s">
        <v>12718</v>
      </c>
      <c r="R3883" s="4">
        <v>0</v>
      </c>
      <c r="S3883" s="4" t="s">
        <v>5627</v>
      </c>
      <c r="T3883" s="4">
        <v>99</v>
      </c>
      <c r="U3883" s="7" t="s">
        <v>6298</v>
      </c>
      <c r="V3883" s="7">
        <v>42</v>
      </c>
      <c r="W3883" s="3" t="s">
        <v>7180</v>
      </c>
      <c r="X3883" s="6">
        <v>4203</v>
      </c>
      <c r="Y3883" s="3" t="s">
        <v>7274</v>
      </c>
      <c r="Z3883" s="6">
        <v>4203004</v>
      </c>
      <c r="AA3883" s="3" t="s">
        <v>8597</v>
      </c>
      <c r="AB3883" s="6">
        <v>42030040006</v>
      </c>
      <c r="AC3883" s="3" t="s">
        <v>10783</v>
      </c>
      <c r="AD3883" s="5">
        <v>126627362</v>
      </c>
      <c r="AE3883" s="5">
        <v>0</v>
      </c>
      <c r="AF3883" s="5">
        <v>0</v>
      </c>
      <c r="AG3883" s="5">
        <v>0</v>
      </c>
      <c r="AH3883" s="5">
        <v>0</v>
      </c>
      <c r="AI3883" s="5">
        <v>0</v>
      </c>
      <c r="AJ3883" s="5">
        <v>0</v>
      </c>
      <c r="AK3883" s="5">
        <v>126627362</v>
      </c>
      <c r="AL3883" s="5">
        <v>0</v>
      </c>
      <c r="AM3883" s="5">
        <v>0</v>
      </c>
      <c r="AN3883" s="5">
        <v>0</v>
      </c>
      <c r="AO3883" s="5">
        <v>0</v>
      </c>
      <c r="AP3883" s="5">
        <v>0</v>
      </c>
      <c r="AQ3883" s="5">
        <v>0</v>
      </c>
      <c r="AR3883" s="5">
        <v>126627362</v>
      </c>
    </row>
    <row r="3884" spans="1:44" x14ac:dyDescent="0.25">
      <c r="A3884" s="6">
        <v>4162</v>
      </c>
      <c r="B3884" s="3" t="s">
        <v>5448</v>
      </c>
      <c r="C3884" s="3" t="s">
        <v>6152</v>
      </c>
      <c r="D3884" s="3" t="s">
        <v>6821</v>
      </c>
      <c r="E3884" s="3" t="s">
        <v>4117</v>
      </c>
      <c r="F3884" s="3" t="s">
        <v>10994</v>
      </c>
      <c r="G3884" s="21">
        <v>5</v>
      </c>
      <c r="H3884" s="8" t="s">
        <v>12710</v>
      </c>
      <c r="I3884" s="3" t="s">
        <v>12526</v>
      </c>
      <c r="J3884" s="3" t="s">
        <v>12660</v>
      </c>
      <c r="K3884" s="7">
        <v>0</v>
      </c>
      <c r="L3884" s="3" t="s">
        <v>5458</v>
      </c>
      <c r="M3884" s="7">
        <v>1302</v>
      </c>
      <c r="N3884" s="3" t="s">
        <v>4111</v>
      </c>
      <c r="O3884" s="3" t="s">
        <v>5582</v>
      </c>
      <c r="P3884" s="8" t="s">
        <v>12715</v>
      </c>
      <c r="Q3884" s="8" t="s">
        <v>12718</v>
      </c>
      <c r="R3884" s="4">
        <v>0</v>
      </c>
      <c r="S3884" s="4" t="s">
        <v>5627</v>
      </c>
      <c r="T3884" s="4">
        <v>99</v>
      </c>
      <c r="U3884" s="7" t="s">
        <v>6298</v>
      </c>
      <c r="V3884" s="7">
        <v>44</v>
      </c>
      <c r="W3884" s="3" t="s">
        <v>6987</v>
      </c>
      <c r="X3884" s="6">
        <v>4403</v>
      </c>
      <c r="Y3884" s="3" t="s">
        <v>6988</v>
      </c>
      <c r="Z3884" s="6">
        <v>4403002</v>
      </c>
      <c r="AA3884" s="3" t="s">
        <v>6989</v>
      </c>
      <c r="AB3884" s="6">
        <v>44030020003</v>
      </c>
      <c r="AC3884" s="3" t="s">
        <v>10919</v>
      </c>
      <c r="AD3884" s="5">
        <v>12000000</v>
      </c>
      <c r="AE3884" s="5">
        <v>0</v>
      </c>
      <c r="AF3884" s="5">
        <v>0</v>
      </c>
      <c r="AG3884" s="5">
        <v>0</v>
      </c>
      <c r="AH3884" s="5">
        <v>0</v>
      </c>
      <c r="AI3884" s="5">
        <v>0</v>
      </c>
      <c r="AJ3884" s="5">
        <v>0</v>
      </c>
      <c r="AK3884" s="5">
        <v>12000000</v>
      </c>
      <c r="AL3884" s="5">
        <v>0</v>
      </c>
      <c r="AM3884" s="5">
        <v>0</v>
      </c>
      <c r="AN3884" s="5">
        <v>0</v>
      </c>
      <c r="AO3884" s="5">
        <v>0</v>
      </c>
      <c r="AP3884" s="5">
        <v>0</v>
      </c>
      <c r="AQ3884" s="5">
        <v>0</v>
      </c>
      <c r="AR3884" s="5">
        <v>12000000</v>
      </c>
    </row>
    <row r="3885" spans="1:44" x14ac:dyDescent="0.25">
      <c r="A3885" s="6">
        <v>4162</v>
      </c>
      <c r="B3885" s="3" t="s">
        <v>5448</v>
      </c>
      <c r="C3885" s="3" t="s">
        <v>6152</v>
      </c>
      <c r="D3885" s="3" t="s">
        <v>6821</v>
      </c>
      <c r="E3885" s="3" t="s">
        <v>4118</v>
      </c>
      <c r="F3885" s="3" t="s">
        <v>10995</v>
      </c>
      <c r="G3885" s="21">
        <v>5</v>
      </c>
      <c r="H3885" s="8" t="s">
        <v>12710</v>
      </c>
      <c r="I3885" s="3" t="s">
        <v>12526</v>
      </c>
      <c r="J3885" s="3" t="s">
        <v>12660</v>
      </c>
      <c r="K3885" s="7">
        <v>0</v>
      </c>
      <c r="L3885" s="3" t="s">
        <v>5458</v>
      </c>
      <c r="M3885" s="7">
        <v>1302</v>
      </c>
      <c r="N3885" s="3" t="s">
        <v>4111</v>
      </c>
      <c r="O3885" s="3" t="s">
        <v>5582</v>
      </c>
      <c r="P3885" s="8" t="s">
        <v>12715</v>
      </c>
      <c r="Q3885" s="8" t="s">
        <v>12718</v>
      </c>
      <c r="R3885" s="4">
        <v>0</v>
      </c>
      <c r="S3885" s="4" t="s">
        <v>5627</v>
      </c>
      <c r="T3885" s="4">
        <v>99</v>
      </c>
      <c r="U3885" s="7" t="s">
        <v>6298</v>
      </c>
      <c r="V3885" s="7">
        <v>44</v>
      </c>
      <c r="W3885" s="3" t="s">
        <v>6987</v>
      </c>
      <c r="X3885" s="6">
        <v>4403</v>
      </c>
      <c r="Y3885" s="3" t="s">
        <v>6988</v>
      </c>
      <c r="Z3885" s="6">
        <v>4403002</v>
      </c>
      <c r="AA3885" s="3" t="s">
        <v>6989</v>
      </c>
      <c r="AB3885" s="6">
        <v>44030020003</v>
      </c>
      <c r="AC3885" s="3" t="s">
        <v>10919</v>
      </c>
      <c r="AD3885" s="5">
        <v>55000000</v>
      </c>
      <c r="AE3885" s="5">
        <v>0</v>
      </c>
      <c r="AF3885" s="5">
        <v>0</v>
      </c>
      <c r="AG3885" s="5">
        <v>0</v>
      </c>
      <c r="AH3885" s="5">
        <v>0</v>
      </c>
      <c r="AI3885" s="5">
        <v>0</v>
      </c>
      <c r="AJ3885" s="5">
        <v>0</v>
      </c>
      <c r="AK3885" s="5">
        <v>55000000</v>
      </c>
      <c r="AL3885" s="5">
        <v>0</v>
      </c>
      <c r="AM3885" s="5">
        <v>0</v>
      </c>
      <c r="AN3885" s="5">
        <v>0</v>
      </c>
      <c r="AO3885" s="5">
        <v>0</v>
      </c>
      <c r="AP3885" s="5">
        <v>0</v>
      </c>
      <c r="AQ3885" s="5">
        <v>0</v>
      </c>
      <c r="AR3885" s="5">
        <v>55000000</v>
      </c>
    </row>
    <row r="3886" spans="1:44" x14ac:dyDescent="0.25">
      <c r="A3886" s="6">
        <v>4162</v>
      </c>
      <c r="B3886" s="3" t="s">
        <v>5448</v>
      </c>
      <c r="C3886" s="3" t="s">
        <v>6152</v>
      </c>
      <c r="D3886" s="3" t="s">
        <v>6821</v>
      </c>
      <c r="E3886" s="3" t="s">
        <v>4119</v>
      </c>
      <c r="F3886" s="3" t="s">
        <v>10996</v>
      </c>
      <c r="G3886" s="21">
        <v>5</v>
      </c>
      <c r="H3886" s="8" t="s">
        <v>12710</v>
      </c>
      <c r="I3886" s="3" t="s">
        <v>12341</v>
      </c>
      <c r="J3886" s="3" t="s">
        <v>12545</v>
      </c>
      <c r="K3886" s="7">
        <v>0</v>
      </c>
      <c r="L3886" s="3" t="s">
        <v>5458</v>
      </c>
      <c r="M3886" s="7">
        <v>1302</v>
      </c>
      <c r="N3886" s="3" t="s">
        <v>4111</v>
      </c>
      <c r="O3886" s="3" t="s">
        <v>5582</v>
      </c>
      <c r="P3886" s="8" t="s">
        <v>12715</v>
      </c>
      <c r="Q3886" s="8" t="s">
        <v>12718</v>
      </c>
      <c r="R3886" s="4">
        <v>0</v>
      </c>
      <c r="S3886" s="4" t="s">
        <v>5627</v>
      </c>
      <c r="T3886" s="4">
        <v>99</v>
      </c>
      <c r="U3886" s="7" t="s">
        <v>6298</v>
      </c>
      <c r="V3886" s="7">
        <v>44</v>
      </c>
      <c r="W3886" s="3" t="s">
        <v>6987</v>
      </c>
      <c r="X3886" s="6">
        <v>4403</v>
      </c>
      <c r="Y3886" s="3" t="s">
        <v>6988</v>
      </c>
      <c r="Z3886" s="6">
        <v>4403002</v>
      </c>
      <c r="AA3886" s="3" t="s">
        <v>6989</v>
      </c>
      <c r="AB3886" s="6">
        <v>44030020003</v>
      </c>
      <c r="AC3886" s="3" t="s">
        <v>10919</v>
      </c>
      <c r="AD3886" s="5">
        <v>3000000</v>
      </c>
      <c r="AE3886" s="5">
        <v>0</v>
      </c>
      <c r="AF3886" s="5">
        <v>0</v>
      </c>
      <c r="AG3886" s="5">
        <v>0</v>
      </c>
      <c r="AH3886" s="5">
        <v>0</v>
      </c>
      <c r="AI3886" s="5">
        <v>0</v>
      </c>
      <c r="AJ3886" s="5">
        <v>0</v>
      </c>
      <c r="AK3886" s="5">
        <v>3000000</v>
      </c>
      <c r="AL3886" s="5">
        <v>0</v>
      </c>
      <c r="AM3886" s="5">
        <v>0</v>
      </c>
      <c r="AN3886" s="5">
        <v>0</v>
      </c>
      <c r="AO3886" s="5">
        <v>0</v>
      </c>
      <c r="AP3886" s="5">
        <v>0</v>
      </c>
      <c r="AQ3886" s="5">
        <v>0</v>
      </c>
      <c r="AR3886" s="5">
        <v>3000000</v>
      </c>
    </row>
    <row r="3887" spans="1:44" x14ac:dyDescent="0.25">
      <c r="A3887" s="6">
        <v>4162</v>
      </c>
      <c r="B3887" s="3" t="s">
        <v>5448</v>
      </c>
      <c r="C3887" s="3" t="s">
        <v>6153</v>
      </c>
      <c r="D3887" s="3" t="s">
        <v>6822</v>
      </c>
      <c r="E3887" s="3" t="s">
        <v>4120</v>
      </c>
      <c r="F3887" s="3" t="s">
        <v>10997</v>
      </c>
      <c r="G3887" s="21">
        <v>5</v>
      </c>
      <c r="H3887" s="8" t="s">
        <v>12710</v>
      </c>
      <c r="I3887" s="3" t="s">
        <v>12526</v>
      </c>
      <c r="J3887" s="3" t="s">
        <v>12660</v>
      </c>
      <c r="K3887" s="7">
        <v>0</v>
      </c>
      <c r="L3887" s="3" t="s">
        <v>5458</v>
      </c>
      <c r="M3887" s="7">
        <v>1302</v>
      </c>
      <c r="N3887" s="3" t="s">
        <v>4111</v>
      </c>
      <c r="O3887" s="3" t="s">
        <v>5582</v>
      </c>
      <c r="P3887" s="8" t="s">
        <v>12715</v>
      </c>
      <c r="Q3887" s="8" t="s">
        <v>12718</v>
      </c>
      <c r="R3887" s="4">
        <v>0</v>
      </c>
      <c r="S3887" s="4" t="s">
        <v>5627</v>
      </c>
      <c r="T3887" s="4">
        <v>99</v>
      </c>
      <c r="U3887" s="7" t="s">
        <v>6298</v>
      </c>
      <c r="V3887" s="7">
        <v>45</v>
      </c>
      <c r="W3887" s="3" t="s">
        <v>7003</v>
      </c>
      <c r="X3887" s="6">
        <v>4502</v>
      </c>
      <c r="Y3887" s="3" t="s">
        <v>7004</v>
      </c>
      <c r="Z3887" s="6">
        <v>4502002</v>
      </c>
      <c r="AA3887" s="3" t="s">
        <v>7005</v>
      </c>
      <c r="AB3887" s="6">
        <v>45020020002</v>
      </c>
      <c r="AC3887" s="3" t="s">
        <v>7006</v>
      </c>
      <c r="AD3887" s="5">
        <v>100000000</v>
      </c>
      <c r="AE3887" s="5">
        <v>0</v>
      </c>
      <c r="AF3887" s="5">
        <v>0</v>
      </c>
      <c r="AG3887" s="5">
        <v>0</v>
      </c>
      <c r="AH3887" s="5">
        <v>0</v>
      </c>
      <c r="AI3887" s="5">
        <v>0</v>
      </c>
      <c r="AJ3887" s="5">
        <v>0</v>
      </c>
      <c r="AK3887" s="5">
        <v>100000000</v>
      </c>
      <c r="AL3887" s="5">
        <v>0</v>
      </c>
      <c r="AM3887" s="5">
        <v>0</v>
      </c>
      <c r="AN3887" s="5">
        <v>0</v>
      </c>
      <c r="AO3887" s="5">
        <v>0</v>
      </c>
      <c r="AP3887" s="5">
        <v>0</v>
      </c>
      <c r="AQ3887" s="5">
        <v>0</v>
      </c>
      <c r="AR3887" s="5">
        <v>100000000</v>
      </c>
    </row>
    <row r="3888" spans="1:44" x14ac:dyDescent="0.25">
      <c r="A3888" s="6">
        <v>4162</v>
      </c>
      <c r="B3888" s="3" t="s">
        <v>5448</v>
      </c>
      <c r="C3888" s="3" t="s">
        <v>6153</v>
      </c>
      <c r="D3888" s="3" t="s">
        <v>6822</v>
      </c>
      <c r="E3888" s="3" t="s">
        <v>4121</v>
      </c>
      <c r="F3888" s="3" t="s">
        <v>10998</v>
      </c>
      <c r="G3888" s="21">
        <v>5</v>
      </c>
      <c r="H3888" s="8" t="s">
        <v>12710</v>
      </c>
      <c r="I3888" s="3" t="s">
        <v>12350</v>
      </c>
      <c r="J3888" s="3" t="s">
        <v>12554</v>
      </c>
      <c r="K3888" s="7">
        <v>0</v>
      </c>
      <c r="L3888" s="3" t="s">
        <v>5458</v>
      </c>
      <c r="M3888" s="7">
        <v>1302</v>
      </c>
      <c r="N3888" s="3" t="s">
        <v>4111</v>
      </c>
      <c r="O3888" s="3" t="s">
        <v>5582</v>
      </c>
      <c r="P3888" s="8" t="s">
        <v>12715</v>
      </c>
      <c r="Q3888" s="8" t="s">
        <v>12718</v>
      </c>
      <c r="R3888" s="4">
        <v>0</v>
      </c>
      <c r="S3888" s="4" t="s">
        <v>5627</v>
      </c>
      <c r="T3888" s="4">
        <v>99</v>
      </c>
      <c r="U3888" s="7" t="s">
        <v>6298</v>
      </c>
      <c r="V3888" s="7">
        <v>45</v>
      </c>
      <c r="W3888" s="3" t="s">
        <v>7003</v>
      </c>
      <c r="X3888" s="6">
        <v>4502</v>
      </c>
      <c r="Y3888" s="3" t="s">
        <v>7004</v>
      </c>
      <c r="Z3888" s="6">
        <v>4502002</v>
      </c>
      <c r="AA3888" s="3" t="s">
        <v>7005</v>
      </c>
      <c r="AB3888" s="6">
        <v>45020020002</v>
      </c>
      <c r="AC3888" s="3" t="s">
        <v>7006</v>
      </c>
      <c r="AD3888" s="5">
        <v>300000000</v>
      </c>
      <c r="AE3888" s="5">
        <v>0</v>
      </c>
      <c r="AF3888" s="5">
        <v>0</v>
      </c>
      <c r="AG3888" s="5">
        <v>0</v>
      </c>
      <c r="AH3888" s="5">
        <v>0</v>
      </c>
      <c r="AI3888" s="5">
        <v>0</v>
      </c>
      <c r="AJ3888" s="5">
        <v>0</v>
      </c>
      <c r="AK3888" s="5">
        <v>300000000</v>
      </c>
      <c r="AL3888" s="5">
        <v>0</v>
      </c>
      <c r="AM3888" s="5">
        <v>0</v>
      </c>
      <c r="AN3888" s="5">
        <v>0</v>
      </c>
      <c r="AO3888" s="5">
        <v>0</v>
      </c>
      <c r="AP3888" s="5">
        <v>0</v>
      </c>
      <c r="AQ3888" s="5">
        <v>0</v>
      </c>
      <c r="AR3888" s="5">
        <v>300000000</v>
      </c>
    </row>
    <row r="3889" spans="1:44" x14ac:dyDescent="0.25">
      <c r="A3889" s="6">
        <v>4162</v>
      </c>
      <c r="B3889" s="3" t="s">
        <v>5448</v>
      </c>
      <c r="C3889" s="3" t="s">
        <v>6153</v>
      </c>
      <c r="D3889" s="3" t="s">
        <v>6822</v>
      </c>
      <c r="E3889" s="3" t="s">
        <v>4122</v>
      </c>
      <c r="F3889" s="3" t="s">
        <v>10999</v>
      </c>
      <c r="G3889" s="21">
        <v>5</v>
      </c>
      <c r="H3889" s="8" t="s">
        <v>12710</v>
      </c>
      <c r="I3889" s="3" t="s">
        <v>12340</v>
      </c>
      <c r="J3889" s="3" t="s">
        <v>12544</v>
      </c>
      <c r="K3889" s="7">
        <v>0</v>
      </c>
      <c r="L3889" s="3" t="s">
        <v>5458</v>
      </c>
      <c r="M3889" s="7">
        <v>1302</v>
      </c>
      <c r="N3889" s="3" t="s">
        <v>4111</v>
      </c>
      <c r="O3889" s="3" t="s">
        <v>5582</v>
      </c>
      <c r="P3889" s="8" t="s">
        <v>12715</v>
      </c>
      <c r="Q3889" s="8" t="s">
        <v>12718</v>
      </c>
      <c r="R3889" s="4">
        <v>0</v>
      </c>
      <c r="S3889" s="4" t="s">
        <v>5627</v>
      </c>
      <c r="T3889" s="4">
        <v>99</v>
      </c>
      <c r="U3889" s="7" t="s">
        <v>6298</v>
      </c>
      <c r="V3889" s="7">
        <v>45</v>
      </c>
      <c r="W3889" s="3" t="s">
        <v>7003</v>
      </c>
      <c r="X3889" s="6">
        <v>4502</v>
      </c>
      <c r="Y3889" s="3" t="s">
        <v>7004</v>
      </c>
      <c r="Z3889" s="6">
        <v>4502002</v>
      </c>
      <c r="AA3889" s="3" t="s">
        <v>7005</v>
      </c>
      <c r="AB3889" s="6">
        <v>45020020002</v>
      </c>
      <c r="AC3889" s="3" t="s">
        <v>7006</v>
      </c>
      <c r="AD3889" s="5">
        <v>74000000</v>
      </c>
      <c r="AE3889" s="5">
        <v>0</v>
      </c>
      <c r="AF3889" s="5">
        <v>0</v>
      </c>
      <c r="AG3889" s="5">
        <v>0</v>
      </c>
      <c r="AH3889" s="5">
        <v>0</v>
      </c>
      <c r="AI3889" s="5">
        <v>0</v>
      </c>
      <c r="AJ3889" s="5">
        <v>0</v>
      </c>
      <c r="AK3889" s="5">
        <v>74000000</v>
      </c>
      <c r="AL3889" s="5">
        <v>0</v>
      </c>
      <c r="AM3889" s="5">
        <v>0</v>
      </c>
      <c r="AN3889" s="5">
        <v>0</v>
      </c>
      <c r="AO3889" s="5">
        <v>0</v>
      </c>
      <c r="AP3889" s="5">
        <v>0</v>
      </c>
      <c r="AQ3889" s="5">
        <v>0</v>
      </c>
      <c r="AR3889" s="5">
        <v>74000000</v>
      </c>
    </row>
    <row r="3890" spans="1:44" x14ac:dyDescent="0.25">
      <c r="A3890" s="6">
        <v>4162</v>
      </c>
      <c r="B3890" s="3" t="s">
        <v>5448</v>
      </c>
      <c r="C3890" s="3" t="s">
        <v>6103</v>
      </c>
      <c r="D3890" s="3" t="s">
        <v>6772</v>
      </c>
      <c r="E3890" s="3" t="s">
        <v>4200</v>
      </c>
      <c r="F3890" s="3" t="s">
        <v>11000</v>
      </c>
      <c r="G3890" s="21">
        <v>5</v>
      </c>
      <c r="H3890" s="8" t="s">
        <v>12710</v>
      </c>
      <c r="I3890" s="3" t="s">
        <v>12487</v>
      </c>
      <c r="J3890" s="3" t="s">
        <v>12643</v>
      </c>
      <c r="K3890" s="7">
        <v>0</v>
      </c>
      <c r="L3890" s="3" t="s">
        <v>5458</v>
      </c>
      <c r="M3890" s="7">
        <v>2303</v>
      </c>
      <c r="N3890" s="3" t="s">
        <v>4199</v>
      </c>
      <c r="O3890" s="3" t="s">
        <v>5583</v>
      </c>
      <c r="P3890" s="8" t="s">
        <v>12715</v>
      </c>
      <c r="Q3890" s="8" t="s">
        <v>12720</v>
      </c>
      <c r="R3890" s="4">
        <v>0</v>
      </c>
      <c r="S3890" s="4" t="s">
        <v>5627</v>
      </c>
      <c r="T3890" s="4">
        <v>99</v>
      </c>
      <c r="U3890" s="7" t="s">
        <v>6298</v>
      </c>
      <c r="V3890" s="7">
        <v>41</v>
      </c>
      <c r="W3890" s="3" t="s">
        <v>7163</v>
      </c>
      <c r="X3890" s="6">
        <v>4101</v>
      </c>
      <c r="Y3890" s="3" t="s">
        <v>8265</v>
      </c>
      <c r="Z3890" s="6">
        <v>4101001</v>
      </c>
      <c r="AA3890" s="3" t="s">
        <v>8266</v>
      </c>
      <c r="AB3890" s="6">
        <v>41010010004</v>
      </c>
      <c r="AC3890" s="3" t="s">
        <v>10649</v>
      </c>
      <c r="AD3890" s="5">
        <v>4041000</v>
      </c>
      <c r="AE3890" s="5">
        <v>0</v>
      </c>
      <c r="AF3890" s="5">
        <v>0</v>
      </c>
      <c r="AG3890" s="5">
        <v>0</v>
      </c>
      <c r="AH3890" s="5">
        <v>0</v>
      </c>
      <c r="AI3890" s="5">
        <v>0</v>
      </c>
      <c r="AJ3890" s="5">
        <v>0</v>
      </c>
      <c r="AK3890" s="5">
        <v>4041000</v>
      </c>
      <c r="AL3890" s="5">
        <v>0</v>
      </c>
      <c r="AM3890" s="5">
        <v>0</v>
      </c>
      <c r="AN3890" s="5">
        <v>0</v>
      </c>
      <c r="AO3890" s="5">
        <v>0</v>
      </c>
      <c r="AP3890" s="5">
        <v>0</v>
      </c>
      <c r="AQ3890" s="5">
        <v>0</v>
      </c>
      <c r="AR3890" s="5">
        <v>4041000</v>
      </c>
    </row>
    <row r="3891" spans="1:44" x14ac:dyDescent="0.25">
      <c r="A3891" s="6">
        <v>4162</v>
      </c>
      <c r="B3891" s="3" t="s">
        <v>5448</v>
      </c>
      <c r="C3891" s="3" t="s">
        <v>6103</v>
      </c>
      <c r="D3891" s="3" t="s">
        <v>6772</v>
      </c>
      <c r="E3891" s="3" t="s">
        <v>4201</v>
      </c>
      <c r="F3891" s="3" t="s">
        <v>11001</v>
      </c>
      <c r="G3891" s="21">
        <v>5</v>
      </c>
      <c r="H3891" s="8" t="s">
        <v>12710</v>
      </c>
      <c r="I3891" s="3" t="s">
        <v>12487</v>
      </c>
      <c r="J3891" s="3" t="s">
        <v>12643</v>
      </c>
      <c r="K3891" s="7">
        <v>0</v>
      </c>
      <c r="L3891" s="3" t="s">
        <v>5458</v>
      </c>
      <c r="M3891" s="7">
        <v>2303</v>
      </c>
      <c r="N3891" s="3" t="s">
        <v>4199</v>
      </c>
      <c r="O3891" s="3" t="s">
        <v>5583</v>
      </c>
      <c r="P3891" s="8" t="s">
        <v>12715</v>
      </c>
      <c r="Q3891" s="8" t="s">
        <v>12720</v>
      </c>
      <c r="R3891" s="4">
        <v>0</v>
      </c>
      <c r="S3891" s="4" t="s">
        <v>5627</v>
      </c>
      <c r="T3891" s="4">
        <v>99</v>
      </c>
      <c r="U3891" s="7" t="s">
        <v>6298</v>
      </c>
      <c r="V3891" s="7">
        <v>41</v>
      </c>
      <c r="W3891" s="3" t="s">
        <v>7163</v>
      </c>
      <c r="X3891" s="6">
        <v>4101</v>
      </c>
      <c r="Y3891" s="3" t="s">
        <v>8265</v>
      </c>
      <c r="Z3891" s="6">
        <v>4101001</v>
      </c>
      <c r="AA3891" s="3" t="s">
        <v>8266</v>
      </c>
      <c r="AB3891" s="6">
        <v>41010010004</v>
      </c>
      <c r="AC3891" s="3" t="s">
        <v>10649</v>
      </c>
      <c r="AD3891" s="5">
        <v>17070842</v>
      </c>
      <c r="AE3891" s="5">
        <v>0</v>
      </c>
      <c r="AF3891" s="5">
        <v>0</v>
      </c>
      <c r="AG3891" s="5">
        <v>0</v>
      </c>
      <c r="AH3891" s="5">
        <v>0</v>
      </c>
      <c r="AI3891" s="5">
        <v>0</v>
      </c>
      <c r="AJ3891" s="5">
        <v>0</v>
      </c>
      <c r="AK3891" s="5">
        <v>17070842</v>
      </c>
      <c r="AL3891" s="5">
        <v>0</v>
      </c>
      <c r="AM3891" s="5">
        <v>0</v>
      </c>
      <c r="AN3891" s="5">
        <v>0</v>
      </c>
      <c r="AO3891" s="5">
        <v>0</v>
      </c>
      <c r="AP3891" s="5">
        <v>0</v>
      </c>
      <c r="AQ3891" s="5">
        <v>0</v>
      </c>
      <c r="AR3891" s="5">
        <v>17070842</v>
      </c>
    </row>
    <row r="3892" spans="1:44" x14ac:dyDescent="0.25">
      <c r="A3892" s="6">
        <v>4162</v>
      </c>
      <c r="B3892" s="3" t="s">
        <v>5448</v>
      </c>
      <c r="C3892" s="3" t="s">
        <v>6103</v>
      </c>
      <c r="D3892" s="3" t="s">
        <v>6772</v>
      </c>
      <c r="E3892" s="3" t="s">
        <v>4202</v>
      </c>
      <c r="F3892" s="3" t="s">
        <v>11002</v>
      </c>
      <c r="G3892" s="21">
        <v>5</v>
      </c>
      <c r="H3892" s="8" t="s">
        <v>12710</v>
      </c>
      <c r="I3892" s="3" t="s">
        <v>12350</v>
      </c>
      <c r="J3892" s="3" t="s">
        <v>12554</v>
      </c>
      <c r="K3892" s="7">
        <v>0</v>
      </c>
      <c r="L3892" s="3" t="s">
        <v>5458</v>
      </c>
      <c r="M3892" s="7">
        <v>2303</v>
      </c>
      <c r="N3892" s="3" t="s">
        <v>4199</v>
      </c>
      <c r="O3892" s="3" t="s">
        <v>5583</v>
      </c>
      <c r="P3892" s="8" t="s">
        <v>12715</v>
      </c>
      <c r="Q3892" s="8" t="s">
        <v>12720</v>
      </c>
      <c r="R3892" s="4">
        <v>0</v>
      </c>
      <c r="S3892" s="4" t="s">
        <v>5627</v>
      </c>
      <c r="T3892" s="4">
        <v>99</v>
      </c>
      <c r="U3892" s="7" t="s">
        <v>6298</v>
      </c>
      <c r="V3892" s="7">
        <v>41</v>
      </c>
      <c r="W3892" s="3" t="s">
        <v>7163</v>
      </c>
      <c r="X3892" s="6">
        <v>4101</v>
      </c>
      <c r="Y3892" s="3" t="s">
        <v>8265</v>
      </c>
      <c r="Z3892" s="6">
        <v>4101001</v>
      </c>
      <c r="AA3892" s="3" t="s">
        <v>8266</v>
      </c>
      <c r="AB3892" s="6">
        <v>41010010004</v>
      </c>
      <c r="AC3892" s="3" t="s">
        <v>10649</v>
      </c>
      <c r="AD3892" s="5">
        <v>6000000</v>
      </c>
      <c r="AE3892" s="5">
        <v>0</v>
      </c>
      <c r="AF3892" s="5">
        <v>0</v>
      </c>
      <c r="AG3892" s="5">
        <v>0</v>
      </c>
      <c r="AH3892" s="5">
        <v>0</v>
      </c>
      <c r="AI3892" s="5">
        <v>0</v>
      </c>
      <c r="AJ3892" s="5">
        <v>0</v>
      </c>
      <c r="AK3892" s="5">
        <v>6000000</v>
      </c>
      <c r="AL3892" s="5">
        <v>0</v>
      </c>
      <c r="AM3892" s="5">
        <v>0</v>
      </c>
      <c r="AN3892" s="5">
        <v>0</v>
      </c>
      <c r="AO3892" s="5">
        <v>0</v>
      </c>
      <c r="AP3892" s="5">
        <v>0</v>
      </c>
      <c r="AQ3892" s="5">
        <v>0</v>
      </c>
      <c r="AR3892" s="5">
        <v>6000000</v>
      </c>
    </row>
    <row r="3893" spans="1:44" x14ac:dyDescent="0.25">
      <c r="A3893" s="6">
        <v>4162</v>
      </c>
      <c r="B3893" s="3" t="s">
        <v>5448</v>
      </c>
      <c r="C3893" s="3" t="s">
        <v>6103</v>
      </c>
      <c r="D3893" s="3" t="s">
        <v>6772</v>
      </c>
      <c r="E3893" s="3" t="s">
        <v>4203</v>
      </c>
      <c r="F3893" s="3" t="s">
        <v>11003</v>
      </c>
      <c r="G3893" s="21">
        <v>5</v>
      </c>
      <c r="H3893" s="8" t="s">
        <v>12710</v>
      </c>
      <c r="I3893" s="3" t="s">
        <v>12487</v>
      </c>
      <c r="J3893" s="3" t="s">
        <v>12643</v>
      </c>
      <c r="K3893" s="7">
        <v>0</v>
      </c>
      <c r="L3893" s="3" t="s">
        <v>5458</v>
      </c>
      <c r="M3893" s="7">
        <v>2303</v>
      </c>
      <c r="N3893" s="3" t="s">
        <v>4199</v>
      </c>
      <c r="O3893" s="3" t="s">
        <v>5583</v>
      </c>
      <c r="P3893" s="8" t="s">
        <v>12715</v>
      </c>
      <c r="Q3893" s="8" t="s">
        <v>12720</v>
      </c>
      <c r="R3893" s="4">
        <v>0</v>
      </c>
      <c r="S3893" s="4" t="s">
        <v>5627</v>
      </c>
      <c r="T3893" s="4">
        <v>99</v>
      </c>
      <c r="U3893" s="7" t="s">
        <v>6298</v>
      </c>
      <c r="V3893" s="7">
        <v>41</v>
      </c>
      <c r="W3893" s="3" t="s">
        <v>7163</v>
      </c>
      <c r="X3893" s="6">
        <v>4101</v>
      </c>
      <c r="Y3893" s="3" t="s">
        <v>8265</v>
      </c>
      <c r="Z3893" s="6">
        <v>4101001</v>
      </c>
      <c r="AA3893" s="3" t="s">
        <v>8266</v>
      </c>
      <c r="AB3893" s="6">
        <v>41010010004</v>
      </c>
      <c r="AC3893" s="3" t="s">
        <v>10649</v>
      </c>
      <c r="AD3893" s="5">
        <v>2646000</v>
      </c>
      <c r="AE3893" s="5">
        <v>0</v>
      </c>
      <c r="AF3893" s="5">
        <v>0</v>
      </c>
      <c r="AG3893" s="5">
        <v>0</v>
      </c>
      <c r="AH3893" s="5">
        <v>0</v>
      </c>
      <c r="AI3893" s="5">
        <v>0</v>
      </c>
      <c r="AJ3893" s="5">
        <v>0</v>
      </c>
      <c r="AK3893" s="5">
        <v>2646000</v>
      </c>
      <c r="AL3893" s="5">
        <v>0</v>
      </c>
      <c r="AM3893" s="5">
        <v>0</v>
      </c>
      <c r="AN3893" s="5">
        <v>0</v>
      </c>
      <c r="AO3893" s="5">
        <v>0</v>
      </c>
      <c r="AP3893" s="5">
        <v>0</v>
      </c>
      <c r="AQ3893" s="5">
        <v>0</v>
      </c>
      <c r="AR3893" s="5">
        <v>2646000</v>
      </c>
    </row>
    <row r="3894" spans="1:44" x14ac:dyDescent="0.25">
      <c r="A3894" s="6">
        <v>4162</v>
      </c>
      <c r="B3894" s="3" t="s">
        <v>5448</v>
      </c>
      <c r="C3894" s="3" t="s">
        <v>6103</v>
      </c>
      <c r="D3894" s="3" t="s">
        <v>6772</v>
      </c>
      <c r="E3894" s="3" t="s">
        <v>4204</v>
      </c>
      <c r="F3894" s="3" t="s">
        <v>11004</v>
      </c>
      <c r="G3894" s="21">
        <v>5</v>
      </c>
      <c r="H3894" s="8" t="s">
        <v>12710</v>
      </c>
      <c r="I3894" s="3" t="s">
        <v>12487</v>
      </c>
      <c r="J3894" s="3" t="s">
        <v>12643</v>
      </c>
      <c r="K3894" s="7">
        <v>0</v>
      </c>
      <c r="L3894" s="3" t="s">
        <v>5458</v>
      </c>
      <c r="M3894" s="7">
        <v>2303</v>
      </c>
      <c r="N3894" s="3" t="s">
        <v>4199</v>
      </c>
      <c r="O3894" s="3" t="s">
        <v>5583</v>
      </c>
      <c r="P3894" s="8" t="s">
        <v>12715</v>
      </c>
      <c r="Q3894" s="8" t="s">
        <v>12720</v>
      </c>
      <c r="R3894" s="4">
        <v>0</v>
      </c>
      <c r="S3894" s="4" t="s">
        <v>5627</v>
      </c>
      <c r="T3894" s="4">
        <v>99</v>
      </c>
      <c r="U3894" s="7" t="s">
        <v>6298</v>
      </c>
      <c r="V3894" s="7">
        <v>41</v>
      </c>
      <c r="W3894" s="3" t="s">
        <v>7163</v>
      </c>
      <c r="X3894" s="6">
        <v>4101</v>
      </c>
      <c r="Y3894" s="3" t="s">
        <v>8265</v>
      </c>
      <c r="Z3894" s="6">
        <v>4101001</v>
      </c>
      <c r="AA3894" s="3" t="s">
        <v>8266</v>
      </c>
      <c r="AB3894" s="6">
        <v>41010010004</v>
      </c>
      <c r="AC3894" s="3" t="s">
        <v>10649</v>
      </c>
      <c r="AD3894" s="5">
        <v>76296500</v>
      </c>
      <c r="AE3894" s="5">
        <v>0</v>
      </c>
      <c r="AF3894" s="5">
        <v>0</v>
      </c>
      <c r="AG3894" s="5">
        <v>0</v>
      </c>
      <c r="AH3894" s="5">
        <v>0</v>
      </c>
      <c r="AI3894" s="5">
        <v>0</v>
      </c>
      <c r="AJ3894" s="5">
        <v>0</v>
      </c>
      <c r="AK3894" s="5">
        <v>76296500</v>
      </c>
      <c r="AL3894" s="5">
        <v>0</v>
      </c>
      <c r="AM3894" s="5">
        <v>0</v>
      </c>
      <c r="AN3894" s="5">
        <v>0</v>
      </c>
      <c r="AO3894" s="5">
        <v>0</v>
      </c>
      <c r="AP3894" s="5">
        <v>0</v>
      </c>
      <c r="AQ3894" s="5">
        <v>0</v>
      </c>
      <c r="AR3894" s="5">
        <v>76296500</v>
      </c>
    </row>
    <row r="3895" spans="1:44" x14ac:dyDescent="0.25">
      <c r="A3895" s="6">
        <v>4162</v>
      </c>
      <c r="B3895" s="3" t="s">
        <v>5448</v>
      </c>
      <c r="C3895" s="3" t="s">
        <v>6103</v>
      </c>
      <c r="D3895" s="3" t="s">
        <v>6772</v>
      </c>
      <c r="E3895" s="3" t="s">
        <v>4205</v>
      </c>
      <c r="F3895" s="3" t="s">
        <v>11005</v>
      </c>
      <c r="G3895" s="21">
        <v>5</v>
      </c>
      <c r="H3895" s="8" t="s">
        <v>12710</v>
      </c>
      <c r="I3895" s="3" t="s">
        <v>12350</v>
      </c>
      <c r="J3895" s="3" t="s">
        <v>12554</v>
      </c>
      <c r="K3895" s="7">
        <v>0</v>
      </c>
      <c r="L3895" s="3" t="s">
        <v>5458</v>
      </c>
      <c r="M3895" s="7">
        <v>2303</v>
      </c>
      <c r="N3895" s="3" t="s">
        <v>4199</v>
      </c>
      <c r="O3895" s="3" t="s">
        <v>5583</v>
      </c>
      <c r="P3895" s="8" t="s">
        <v>12715</v>
      </c>
      <c r="Q3895" s="8" t="s">
        <v>12720</v>
      </c>
      <c r="R3895" s="4">
        <v>0</v>
      </c>
      <c r="S3895" s="4" t="s">
        <v>5627</v>
      </c>
      <c r="T3895" s="4">
        <v>99</v>
      </c>
      <c r="U3895" s="7" t="s">
        <v>6298</v>
      </c>
      <c r="V3895" s="7">
        <v>41</v>
      </c>
      <c r="W3895" s="3" t="s">
        <v>7163</v>
      </c>
      <c r="X3895" s="6">
        <v>4101</v>
      </c>
      <c r="Y3895" s="3" t="s">
        <v>8265</v>
      </c>
      <c r="Z3895" s="6">
        <v>4101001</v>
      </c>
      <c r="AA3895" s="3" t="s">
        <v>8266</v>
      </c>
      <c r="AB3895" s="6">
        <v>41010010004</v>
      </c>
      <c r="AC3895" s="3" t="s">
        <v>10649</v>
      </c>
      <c r="AD3895" s="5">
        <v>2170000</v>
      </c>
      <c r="AE3895" s="5">
        <v>0</v>
      </c>
      <c r="AF3895" s="5">
        <v>0</v>
      </c>
      <c r="AG3895" s="5">
        <v>0</v>
      </c>
      <c r="AH3895" s="5">
        <v>0</v>
      </c>
      <c r="AI3895" s="5">
        <v>0</v>
      </c>
      <c r="AJ3895" s="5">
        <v>0</v>
      </c>
      <c r="AK3895" s="5">
        <v>2170000</v>
      </c>
      <c r="AL3895" s="5">
        <v>0</v>
      </c>
      <c r="AM3895" s="5">
        <v>0</v>
      </c>
      <c r="AN3895" s="5">
        <v>0</v>
      </c>
      <c r="AO3895" s="5">
        <v>0</v>
      </c>
      <c r="AP3895" s="5">
        <v>0</v>
      </c>
      <c r="AQ3895" s="5">
        <v>0</v>
      </c>
      <c r="AR3895" s="5">
        <v>2170000</v>
      </c>
    </row>
    <row r="3896" spans="1:44" x14ac:dyDescent="0.25">
      <c r="A3896" s="6">
        <v>4162</v>
      </c>
      <c r="B3896" s="3" t="s">
        <v>5448</v>
      </c>
      <c r="C3896" s="3" t="s">
        <v>6103</v>
      </c>
      <c r="D3896" s="3" t="s">
        <v>6772</v>
      </c>
      <c r="E3896" s="3" t="s">
        <v>4206</v>
      </c>
      <c r="F3896" s="3" t="s">
        <v>11006</v>
      </c>
      <c r="G3896" s="21">
        <v>5</v>
      </c>
      <c r="H3896" s="8" t="s">
        <v>12710</v>
      </c>
      <c r="I3896" s="3" t="s">
        <v>12526</v>
      </c>
      <c r="J3896" s="3" t="s">
        <v>12660</v>
      </c>
      <c r="K3896" s="7">
        <v>0</v>
      </c>
      <c r="L3896" s="3" t="s">
        <v>5458</v>
      </c>
      <c r="M3896" s="7">
        <v>2303</v>
      </c>
      <c r="N3896" s="3" t="s">
        <v>4199</v>
      </c>
      <c r="O3896" s="3" t="s">
        <v>5583</v>
      </c>
      <c r="P3896" s="8" t="s">
        <v>12715</v>
      </c>
      <c r="Q3896" s="8" t="s">
        <v>12720</v>
      </c>
      <c r="R3896" s="4">
        <v>0</v>
      </c>
      <c r="S3896" s="4" t="s">
        <v>5627</v>
      </c>
      <c r="T3896" s="4">
        <v>99</v>
      </c>
      <c r="U3896" s="7" t="s">
        <v>6298</v>
      </c>
      <c r="V3896" s="7">
        <v>41</v>
      </c>
      <c r="W3896" s="3" t="s">
        <v>7163</v>
      </c>
      <c r="X3896" s="6">
        <v>4101</v>
      </c>
      <c r="Y3896" s="3" t="s">
        <v>8265</v>
      </c>
      <c r="Z3896" s="6">
        <v>4101001</v>
      </c>
      <c r="AA3896" s="3" t="s">
        <v>8266</v>
      </c>
      <c r="AB3896" s="6">
        <v>41010010004</v>
      </c>
      <c r="AC3896" s="3" t="s">
        <v>10649</v>
      </c>
      <c r="AD3896" s="5">
        <v>1847158</v>
      </c>
      <c r="AE3896" s="5">
        <v>0</v>
      </c>
      <c r="AF3896" s="5">
        <v>0</v>
      </c>
      <c r="AG3896" s="5">
        <v>0</v>
      </c>
      <c r="AH3896" s="5">
        <v>0</v>
      </c>
      <c r="AI3896" s="5">
        <v>0</v>
      </c>
      <c r="AJ3896" s="5">
        <v>0</v>
      </c>
      <c r="AK3896" s="5">
        <v>1847158</v>
      </c>
      <c r="AL3896" s="5">
        <v>0</v>
      </c>
      <c r="AM3896" s="5">
        <v>0</v>
      </c>
      <c r="AN3896" s="5">
        <v>0</v>
      </c>
      <c r="AO3896" s="5">
        <v>0</v>
      </c>
      <c r="AP3896" s="5">
        <v>0</v>
      </c>
      <c r="AQ3896" s="5">
        <v>0</v>
      </c>
      <c r="AR3896" s="5">
        <v>1847158</v>
      </c>
    </row>
    <row r="3897" spans="1:44" x14ac:dyDescent="0.25">
      <c r="A3897" s="6">
        <v>4162</v>
      </c>
      <c r="B3897" s="3" t="s">
        <v>5448</v>
      </c>
      <c r="C3897" s="3" t="s">
        <v>6103</v>
      </c>
      <c r="D3897" s="3" t="s">
        <v>6772</v>
      </c>
      <c r="E3897" s="3" t="s">
        <v>4207</v>
      </c>
      <c r="F3897" s="3" t="s">
        <v>11007</v>
      </c>
      <c r="G3897" s="21">
        <v>5</v>
      </c>
      <c r="H3897" s="8" t="s">
        <v>12710</v>
      </c>
      <c r="I3897" s="3" t="s">
        <v>12526</v>
      </c>
      <c r="J3897" s="3" t="s">
        <v>12660</v>
      </c>
      <c r="K3897" s="7">
        <v>0</v>
      </c>
      <c r="L3897" s="3" t="s">
        <v>5458</v>
      </c>
      <c r="M3897" s="7">
        <v>2303</v>
      </c>
      <c r="N3897" s="3" t="s">
        <v>4199</v>
      </c>
      <c r="O3897" s="3" t="s">
        <v>5583</v>
      </c>
      <c r="P3897" s="8" t="s">
        <v>12715</v>
      </c>
      <c r="Q3897" s="8" t="s">
        <v>12720</v>
      </c>
      <c r="R3897" s="4">
        <v>0</v>
      </c>
      <c r="S3897" s="4" t="s">
        <v>5627</v>
      </c>
      <c r="T3897" s="4">
        <v>99</v>
      </c>
      <c r="U3897" s="7" t="s">
        <v>6298</v>
      </c>
      <c r="V3897" s="7">
        <v>41</v>
      </c>
      <c r="W3897" s="3" t="s">
        <v>7163</v>
      </c>
      <c r="X3897" s="6">
        <v>4101</v>
      </c>
      <c r="Y3897" s="3" t="s">
        <v>8265</v>
      </c>
      <c r="Z3897" s="6">
        <v>4101001</v>
      </c>
      <c r="AA3897" s="3" t="s">
        <v>8266</v>
      </c>
      <c r="AB3897" s="6">
        <v>41010010004</v>
      </c>
      <c r="AC3897" s="3" t="s">
        <v>10649</v>
      </c>
      <c r="AD3897" s="5">
        <v>67598500</v>
      </c>
      <c r="AE3897" s="5">
        <v>0</v>
      </c>
      <c r="AF3897" s="5">
        <v>0</v>
      </c>
      <c r="AG3897" s="5">
        <v>0</v>
      </c>
      <c r="AH3897" s="5">
        <v>0</v>
      </c>
      <c r="AI3897" s="5">
        <v>0</v>
      </c>
      <c r="AJ3897" s="5">
        <v>0</v>
      </c>
      <c r="AK3897" s="5">
        <v>67598500</v>
      </c>
      <c r="AL3897" s="5">
        <v>0</v>
      </c>
      <c r="AM3897" s="5">
        <v>0</v>
      </c>
      <c r="AN3897" s="5">
        <v>0</v>
      </c>
      <c r="AO3897" s="5">
        <v>0</v>
      </c>
      <c r="AP3897" s="5">
        <v>0</v>
      </c>
      <c r="AQ3897" s="5">
        <v>0</v>
      </c>
      <c r="AR3897" s="5">
        <v>67598500</v>
      </c>
    </row>
    <row r="3898" spans="1:44" x14ac:dyDescent="0.25">
      <c r="A3898" s="6">
        <v>4162</v>
      </c>
      <c r="B3898" s="3" t="s">
        <v>5448</v>
      </c>
      <c r="C3898" s="3" t="s">
        <v>6103</v>
      </c>
      <c r="D3898" s="3" t="s">
        <v>6772</v>
      </c>
      <c r="E3898" s="3" t="s">
        <v>4208</v>
      </c>
      <c r="F3898" s="3" t="s">
        <v>11008</v>
      </c>
      <c r="G3898" s="21">
        <v>5</v>
      </c>
      <c r="H3898" s="8" t="s">
        <v>12710</v>
      </c>
      <c r="I3898" s="3" t="s">
        <v>12350</v>
      </c>
      <c r="J3898" s="3" t="s">
        <v>12554</v>
      </c>
      <c r="K3898" s="7">
        <v>0</v>
      </c>
      <c r="L3898" s="3" t="s">
        <v>5458</v>
      </c>
      <c r="M3898" s="7">
        <v>2303</v>
      </c>
      <c r="N3898" s="3" t="s">
        <v>4199</v>
      </c>
      <c r="O3898" s="3" t="s">
        <v>5583</v>
      </c>
      <c r="P3898" s="8" t="s">
        <v>12715</v>
      </c>
      <c r="Q3898" s="8" t="s">
        <v>12720</v>
      </c>
      <c r="R3898" s="4">
        <v>0</v>
      </c>
      <c r="S3898" s="4" t="s">
        <v>5627</v>
      </c>
      <c r="T3898" s="4">
        <v>99</v>
      </c>
      <c r="U3898" s="7" t="s">
        <v>6298</v>
      </c>
      <c r="V3898" s="7">
        <v>41</v>
      </c>
      <c r="W3898" s="3" t="s">
        <v>7163</v>
      </c>
      <c r="X3898" s="6">
        <v>4101</v>
      </c>
      <c r="Y3898" s="3" t="s">
        <v>8265</v>
      </c>
      <c r="Z3898" s="6">
        <v>4101001</v>
      </c>
      <c r="AA3898" s="3" t="s">
        <v>8266</v>
      </c>
      <c r="AB3898" s="6">
        <v>41010010004</v>
      </c>
      <c r="AC3898" s="3" t="s">
        <v>10649</v>
      </c>
      <c r="AD3898" s="5">
        <v>2330000</v>
      </c>
      <c r="AE3898" s="5">
        <v>0</v>
      </c>
      <c r="AF3898" s="5">
        <v>0</v>
      </c>
      <c r="AG3898" s="5">
        <v>0</v>
      </c>
      <c r="AH3898" s="5">
        <v>0</v>
      </c>
      <c r="AI3898" s="5">
        <v>0</v>
      </c>
      <c r="AJ3898" s="5">
        <v>0</v>
      </c>
      <c r="AK3898" s="5">
        <v>2330000</v>
      </c>
      <c r="AL3898" s="5">
        <v>0</v>
      </c>
      <c r="AM3898" s="5">
        <v>0</v>
      </c>
      <c r="AN3898" s="5">
        <v>0</v>
      </c>
      <c r="AO3898" s="5">
        <v>0</v>
      </c>
      <c r="AP3898" s="5">
        <v>0</v>
      </c>
      <c r="AQ3898" s="5">
        <v>0</v>
      </c>
      <c r="AR3898" s="5">
        <v>2330000</v>
      </c>
    </row>
    <row r="3899" spans="1:44" x14ac:dyDescent="0.25">
      <c r="A3899" s="6">
        <v>4162</v>
      </c>
      <c r="B3899" s="3" t="s">
        <v>5448</v>
      </c>
      <c r="C3899" s="3" t="s">
        <v>6105</v>
      </c>
      <c r="D3899" s="3" t="s">
        <v>6774</v>
      </c>
      <c r="E3899" s="3" t="s">
        <v>4209</v>
      </c>
      <c r="F3899" s="3" t="s">
        <v>10661</v>
      </c>
      <c r="G3899" s="21">
        <v>5</v>
      </c>
      <c r="H3899" s="8" t="s">
        <v>12710</v>
      </c>
      <c r="I3899" s="3" t="s">
        <v>12341</v>
      </c>
      <c r="J3899" s="3" t="s">
        <v>12545</v>
      </c>
      <c r="K3899" s="7">
        <v>0</v>
      </c>
      <c r="L3899" s="3" t="s">
        <v>5458</v>
      </c>
      <c r="M3899" s="7">
        <v>2303</v>
      </c>
      <c r="N3899" s="3" t="s">
        <v>4199</v>
      </c>
      <c r="O3899" s="3" t="s">
        <v>5583</v>
      </c>
      <c r="P3899" s="8" t="s">
        <v>12715</v>
      </c>
      <c r="Q3899" s="8" t="s">
        <v>12720</v>
      </c>
      <c r="R3899" s="4">
        <v>0</v>
      </c>
      <c r="S3899" s="4" t="s">
        <v>5627</v>
      </c>
      <c r="T3899" s="4">
        <v>99</v>
      </c>
      <c r="U3899" s="7" t="s">
        <v>6298</v>
      </c>
      <c r="V3899" s="7">
        <v>41</v>
      </c>
      <c r="W3899" s="3" t="s">
        <v>7163</v>
      </c>
      <c r="X3899" s="6">
        <v>4101</v>
      </c>
      <c r="Y3899" s="3" t="s">
        <v>8265</v>
      </c>
      <c r="Z3899" s="6">
        <v>4101002</v>
      </c>
      <c r="AA3899" s="3" t="s">
        <v>8276</v>
      </c>
      <c r="AB3899" s="6">
        <v>41010020001</v>
      </c>
      <c r="AC3899" s="3" t="s">
        <v>10658</v>
      </c>
      <c r="AD3899" s="5">
        <v>19722594</v>
      </c>
      <c r="AE3899" s="5">
        <v>0</v>
      </c>
      <c r="AF3899" s="5">
        <v>0</v>
      </c>
      <c r="AG3899" s="5">
        <v>0</v>
      </c>
      <c r="AH3899" s="5">
        <v>0</v>
      </c>
      <c r="AI3899" s="5">
        <v>0</v>
      </c>
      <c r="AJ3899" s="5">
        <v>0</v>
      </c>
      <c r="AK3899" s="5">
        <v>19722594</v>
      </c>
      <c r="AL3899" s="5">
        <v>0</v>
      </c>
      <c r="AM3899" s="5">
        <v>0</v>
      </c>
      <c r="AN3899" s="5">
        <v>0</v>
      </c>
      <c r="AO3899" s="5">
        <v>0</v>
      </c>
      <c r="AP3899" s="5">
        <v>0</v>
      </c>
      <c r="AQ3899" s="5">
        <v>0</v>
      </c>
      <c r="AR3899" s="5">
        <v>19722594</v>
      </c>
    </row>
    <row r="3900" spans="1:44" x14ac:dyDescent="0.25">
      <c r="A3900" s="6">
        <v>4162</v>
      </c>
      <c r="B3900" s="3" t="s">
        <v>5448</v>
      </c>
      <c r="C3900" s="3" t="s">
        <v>6114</v>
      </c>
      <c r="D3900" s="3" t="s">
        <v>6783</v>
      </c>
      <c r="E3900" s="3" t="s">
        <v>4210</v>
      </c>
      <c r="F3900" s="3" t="s">
        <v>10690</v>
      </c>
      <c r="G3900" s="21">
        <v>5</v>
      </c>
      <c r="H3900" s="8" t="s">
        <v>12710</v>
      </c>
      <c r="I3900" s="3" t="s">
        <v>12339</v>
      </c>
      <c r="J3900" s="3" t="s">
        <v>12543</v>
      </c>
      <c r="K3900" s="7">
        <v>0</v>
      </c>
      <c r="L3900" s="3" t="s">
        <v>5458</v>
      </c>
      <c r="M3900" s="7">
        <v>2303</v>
      </c>
      <c r="N3900" s="3" t="s">
        <v>4199</v>
      </c>
      <c r="O3900" s="3" t="s">
        <v>5583</v>
      </c>
      <c r="P3900" s="8" t="s">
        <v>12715</v>
      </c>
      <c r="Q3900" s="8" t="s">
        <v>12720</v>
      </c>
      <c r="R3900" s="4">
        <v>0</v>
      </c>
      <c r="S3900" s="4" t="s">
        <v>5627</v>
      </c>
      <c r="T3900" s="4">
        <v>99</v>
      </c>
      <c r="U3900" s="7" t="s">
        <v>6298</v>
      </c>
      <c r="V3900" s="7">
        <v>41</v>
      </c>
      <c r="W3900" s="3" t="s">
        <v>7163</v>
      </c>
      <c r="X3900" s="6">
        <v>4101</v>
      </c>
      <c r="Y3900" s="3" t="s">
        <v>8265</v>
      </c>
      <c r="Z3900" s="6">
        <v>4101002</v>
      </c>
      <c r="AA3900" s="3" t="s">
        <v>8276</v>
      </c>
      <c r="AB3900" s="6">
        <v>41010020002</v>
      </c>
      <c r="AC3900" s="3" t="s">
        <v>10688</v>
      </c>
      <c r="AD3900" s="5">
        <v>687321904</v>
      </c>
      <c r="AE3900" s="5">
        <v>0</v>
      </c>
      <c r="AF3900" s="5">
        <v>0</v>
      </c>
      <c r="AG3900" s="5">
        <v>0</v>
      </c>
      <c r="AH3900" s="5">
        <v>0</v>
      </c>
      <c r="AI3900" s="5">
        <v>0</v>
      </c>
      <c r="AJ3900" s="5">
        <v>0</v>
      </c>
      <c r="AK3900" s="5">
        <v>687321904</v>
      </c>
      <c r="AL3900" s="5">
        <v>0</v>
      </c>
      <c r="AM3900" s="5">
        <v>0</v>
      </c>
      <c r="AN3900" s="5">
        <v>0</v>
      </c>
      <c r="AO3900" s="5">
        <v>0</v>
      </c>
      <c r="AP3900" s="5">
        <v>0</v>
      </c>
      <c r="AQ3900" s="5">
        <v>0</v>
      </c>
      <c r="AR3900" s="5">
        <v>687321904</v>
      </c>
    </row>
    <row r="3901" spans="1:44" x14ac:dyDescent="0.25">
      <c r="A3901" s="6">
        <v>4162</v>
      </c>
      <c r="B3901" s="3" t="s">
        <v>5448</v>
      </c>
      <c r="C3901" s="3" t="s">
        <v>6118</v>
      </c>
      <c r="D3901" s="3" t="s">
        <v>6787</v>
      </c>
      <c r="E3901" s="3" t="s">
        <v>4211</v>
      </c>
      <c r="F3901" s="3" t="s">
        <v>11009</v>
      </c>
      <c r="G3901" s="21">
        <v>5</v>
      </c>
      <c r="H3901" s="8" t="s">
        <v>12710</v>
      </c>
      <c r="I3901" s="3" t="s">
        <v>12341</v>
      </c>
      <c r="J3901" s="3" t="s">
        <v>12545</v>
      </c>
      <c r="K3901" s="7">
        <v>0</v>
      </c>
      <c r="L3901" s="3" t="s">
        <v>5458</v>
      </c>
      <c r="M3901" s="7">
        <v>2303</v>
      </c>
      <c r="N3901" s="3" t="s">
        <v>4199</v>
      </c>
      <c r="O3901" s="3" t="s">
        <v>5583</v>
      </c>
      <c r="P3901" s="8" t="s">
        <v>12715</v>
      </c>
      <c r="Q3901" s="8" t="s">
        <v>12720</v>
      </c>
      <c r="R3901" s="4">
        <v>0</v>
      </c>
      <c r="S3901" s="4" t="s">
        <v>5627</v>
      </c>
      <c r="T3901" s="4">
        <v>99</v>
      </c>
      <c r="U3901" s="7" t="s">
        <v>6298</v>
      </c>
      <c r="V3901" s="7">
        <v>41</v>
      </c>
      <c r="W3901" s="3" t="s">
        <v>7163</v>
      </c>
      <c r="X3901" s="6">
        <v>4101</v>
      </c>
      <c r="Y3901" s="3" t="s">
        <v>8265</v>
      </c>
      <c r="Z3901" s="6">
        <v>4101002</v>
      </c>
      <c r="AA3901" s="3" t="s">
        <v>8276</v>
      </c>
      <c r="AB3901" s="6">
        <v>41010020004</v>
      </c>
      <c r="AC3901" s="3" t="s">
        <v>10706</v>
      </c>
      <c r="AD3901" s="5">
        <v>100000000</v>
      </c>
      <c r="AE3901" s="5">
        <v>0</v>
      </c>
      <c r="AF3901" s="5">
        <v>0</v>
      </c>
      <c r="AG3901" s="5">
        <v>0</v>
      </c>
      <c r="AH3901" s="5">
        <v>0</v>
      </c>
      <c r="AI3901" s="5">
        <v>0</v>
      </c>
      <c r="AJ3901" s="5">
        <v>0</v>
      </c>
      <c r="AK3901" s="5">
        <v>100000000</v>
      </c>
      <c r="AL3901" s="5">
        <v>0</v>
      </c>
      <c r="AM3901" s="5">
        <v>0</v>
      </c>
      <c r="AN3901" s="5">
        <v>0</v>
      </c>
      <c r="AO3901" s="5">
        <v>0</v>
      </c>
      <c r="AP3901" s="5">
        <v>0</v>
      </c>
      <c r="AQ3901" s="5">
        <v>0</v>
      </c>
      <c r="AR3901" s="5">
        <v>100000000</v>
      </c>
    </row>
    <row r="3902" spans="1:44" x14ac:dyDescent="0.25">
      <c r="A3902" s="6">
        <v>4162</v>
      </c>
      <c r="B3902" s="3" t="s">
        <v>5448</v>
      </c>
      <c r="C3902" s="3" t="s">
        <v>6122</v>
      </c>
      <c r="D3902" s="3" t="s">
        <v>6791</v>
      </c>
      <c r="E3902" s="3" t="s">
        <v>4212</v>
      </c>
      <c r="F3902" s="3" t="s">
        <v>11010</v>
      </c>
      <c r="G3902" s="21">
        <v>5</v>
      </c>
      <c r="H3902" s="8" t="s">
        <v>12710</v>
      </c>
      <c r="I3902" s="3" t="s">
        <v>12341</v>
      </c>
      <c r="J3902" s="3" t="s">
        <v>12545</v>
      </c>
      <c r="K3902" s="7">
        <v>0</v>
      </c>
      <c r="L3902" s="3" t="s">
        <v>5458</v>
      </c>
      <c r="M3902" s="7">
        <v>2303</v>
      </c>
      <c r="N3902" s="3" t="s">
        <v>4199</v>
      </c>
      <c r="O3902" s="3" t="s">
        <v>5583</v>
      </c>
      <c r="P3902" s="8" t="s">
        <v>12715</v>
      </c>
      <c r="Q3902" s="8" t="s">
        <v>12720</v>
      </c>
      <c r="R3902" s="4">
        <v>0</v>
      </c>
      <c r="S3902" s="4" t="s">
        <v>5627</v>
      </c>
      <c r="T3902" s="4">
        <v>99</v>
      </c>
      <c r="U3902" s="7" t="s">
        <v>6298</v>
      </c>
      <c r="V3902" s="7">
        <v>41</v>
      </c>
      <c r="W3902" s="3" t="s">
        <v>7163</v>
      </c>
      <c r="X3902" s="6">
        <v>4101</v>
      </c>
      <c r="Y3902" s="3" t="s">
        <v>8265</v>
      </c>
      <c r="Z3902" s="6">
        <v>4101004</v>
      </c>
      <c r="AA3902" s="3" t="s">
        <v>9225</v>
      </c>
      <c r="AB3902" s="6">
        <v>41010040008</v>
      </c>
      <c r="AC3902" s="3" t="s">
        <v>10725</v>
      </c>
      <c r="AD3902" s="5">
        <v>28570000</v>
      </c>
      <c r="AE3902" s="5">
        <v>0</v>
      </c>
      <c r="AF3902" s="5">
        <v>0</v>
      </c>
      <c r="AG3902" s="5">
        <v>0</v>
      </c>
      <c r="AH3902" s="5">
        <v>0</v>
      </c>
      <c r="AI3902" s="5">
        <v>0</v>
      </c>
      <c r="AJ3902" s="5">
        <v>0</v>
      </c>
      <c r="AK3902" s="5">
        <v>28570000</v>
      </c>
      <c r="AL3902" s="5">
        <v>0</v>
      </c>
      <c r="AM3902" s="5">
        <v>0</v>
      </c>
      <c r="AN3902" s="5">
        <v>0</v>
      </c>
      <c r="AO3902" s="5">
        <v>0</v>
      </c>
      <c r="AP3902" s="5">
        <v>0</v>
      </c>
      <c r="AQ3902" s="5">
        <v>0</v>
      </c>
      <c r="AR3902" s="5">
        <v>28570000</v>
      </c>
    </row>
    <row r="3903" spans="1:44" x14ac:dyDescent="0.25">
      <c r="A3903" s="6">
        <v>4162</v>
      </c>
      <c r="B3903" s="3" t="s">
        <v>5448</v>
      </c>
      <c r="C3903" s="3" t="s">
        <v>6122</v>
      </c>
      <c r="D3903" s="3" t="s">
        <v>6791</v>
      </c>
      <c r="E3903" s="3" t="s">
        <v>4213</v>
      </c>
      <c r="F3903" s="3" t="s">
        <v>11011</v>
      </c>
      <c r="G3903" s="21">
        <v>5</v>
      </c>
      <c r="H3903" s="8" t="s">
        <v>12710</v>
      </c>
      <c r="I3903" s="3" t="s">
        <v>12483</v>
      </c>
      <c r="J3903" s="3" t="s">
        <v>12639</v>
      </c>
      <c r="K3903" s="7">
        <v>0</v>
      </c>
      <c r="L3903" s="3" t="s">
        <v>5458</v>
      </c>
      <c r="M3903" s="7">
        <v>2303</v>
      </c>
      <c r="N3903" s="3" t="s">
        <v>4199</v>
      </c>
      <c r="O3903" s="3" t="s">
        <v>5583</v>
      </c>
      <c r="P3903" s="8" t="s">
        <v>12715</v>
      </c>
      <c r="Q3903" s="8" t="s">
        <v>12720</v>
      </c>
      <c r="R3903" s="4">
        <v>0</v>
      </c>
      <c r="S3903" s="4" t="s">
        <v>5627</v>
      </c>
      <c r="T3903" s="4">
        <v>99</v>
      </c>
      <c r="U3903" s="7" t="s">
        <v>6298</v>
      </c>
      <c r="V3903" s="7">
        <v>41</v>
      </c>
      <c r="W3903" s="3" t="s">
        <v>7163</v>
      </c>
      <c r="X3903" s="6">
        <v>4101</v>
      </c>
      <c r="Y3903" s="3" t="s">
        <v>8265</v>
      </c>
      <c r="Z3903" s="6">
        <v>4101004</v>
      </c>
      <c r="AA3903" s="3" t="s">
        <v>9225</v>
      </c>
      <c r="AB3903" s="6">
        <v>41010040008</v>
      </c>
      <c r="AC3903" s="3" t="s">
        <v>10725</v>
      </c>
      <c r="AD3903" s="5">
        <v>40250200</v>
      </c>
      <c r="AE3903" s="5">
        <v>0</v>
      </c>
      <c r="AF3903" s="5">
        <v>0</v>
      </c>
      <c r="AG3903" s="5">
        <v>0</v>
      </c>
      <c r="AH3903" s="5">
        <v>0</v>
      </c>
      <c r="AI3903" s="5">
        <v>0</v>
      </c>
      <c r="AJ3903" s="5">
        <v>0</v>
      </c>
      <c r="AK3903" s="5">
        <v>40250200</v>
      </c>
      <c r="AL3903" s="5">
        <v>0</v>
      </c>
      <c r="AM3903" s="5">
        <v>0</v>
      </c>
      <c r="AN3903" s="5">
        <v>0</v>
      </c>
      <c r="AO3903" s="5">
        <v>0</v>
      </c>
      <c r="AP3903" s="5">
        <v>0</v>
      </c>
      <c r="AQ3903" s="5">
        <v>0</v>
      </c>
      <c r="AR3903" s="5">
        <v>40250200</v>
      </c>
    </row>
    <row r="3904" spans="1:44" x14ac:dyDescent="0.25">
      <c r="A3904" s="6">
        <v>4162</v>
      </c>
      <c r="B3904" s="3" t="s">
        <v>5448</v>
      </c>
      <c r="C3904" s="3" t="s">
        <v>6122</v>
      </c>
      <c r="D3904" s="3" t="s">
        <v>6791</v>
      </c>
      <c r="E3904" s="3" t="s">
        <v>4214</v>
      </c>
      <c r="F3904" s="3" t="s">
        <v>11012</v>
      </c>
      <c r="G3904" s="21">
        <v>5</v>
      </c>
      <c r="H3904" s="8" t="s">
        <v>12710</v>
      </c>
      <c r="I3904" s="3" t="s">
        <v>12350</v>
      </c>
      <c r="J3904" s="3" t="s">
        <v>12554</v>
      </c>
      <c r="K3904" s="7">
        <v>0</v>
      </c>
      <c r="L3904" s="3" t="s">
        <v>5458</v>
      </c>
      <c r="M3904" s="7">
        <v>2303</v>
      </c>
      <c r="N3904" s="3" t="s">
        <v>4199</v>
      </c>
      <c r="O3904" s="3" t="s">
        <v>5583</v>
      </c>
      <c r="P3904" s="8" t="s">
        <v>12715</v>
      </c>
      <c r="Q3904" s="8" t="s">
        <v>12720</v>
      </c>
      <c r="R3904" s="4">
        <v>0</v>
      </c>
      <c r="S3904" s="4" t="s">
        <v>5627</v>
      </c>
      <c r="T3904" s="4">
        <v>99</v>
      </c>
      <c r="U3904" s="7" t="s">
        <v>6298</v>
      </c>
      <c r="V3904" s="7">
        <v>41</v>
      </c>
      <c r="W3904" s="3" t="s">
        <v>7163</v>
      </c>
      <c r="X3904" s="6">
        <v>4101</v>
      </c>
      <c r="Y3904" s="3" t="s">
        <v>8265</v>
      </c>
      <c r="Z3904" s="6">
        <v>4101004</v>
      </c>
      <c r="AA3904" s="3" t="s">
        <v>9225</v>
      </c>
      <c r="AB3904" s="6">
        <v>41010040008</v>
      </c>
      <c r="AC3904" s="3" t="s">
        <v>10725</v>
      </c>
      <c r="AD3904" s="5">
        <v>10000000</v>
      </c>
      <c r="AE3904" s="5">
        <v>0</v>
      </c>
      <c r="AF3904" s="5">
        <v>0</v>
      </c>
      <c r="AG3904" s="5">
        <v>0</v>
      </c>
      <c r="AH3904" s="5">
        <v>0</v>
      </c>
      <c r="AI3904" s="5">
        <v>0</v>
      </c>
      <c r="AJ3904" s="5">
        <v>0</v>
      </c>
      <c r="AK3904" s="5">
        <v>10000000</v>
      </c>
      <c r="AL3904" s="5">
        <v>0</v>
      </c>
      <c r="AM3904" s="5">
        <v>0</v>
      </c>
      <c r="AN3904" s="5">
        <v>0</v>
      </c>
      <c r="AO3904" s="5">
        <v>0</v>
      </c>
      <c r="AP3904" s="5">
        <v>0</v>
      </c>
      <c r="AQ3904" s="5">
        <v>0</v>
      </c>
      <c r="AR3904" s="5">
        <v>10000000</v>
      </c>
    </row>
    <row r="3905" spans="1:44" x14ac:dyDescent="0.25">
      <c r="A3905" s="6">
        <v>4162</v>
      </c>
      <c r="B3905" s="3" t="s">
        <v>5448</v>
      </c>
      <c r="C3905" s="3" t="s">
        <v>6122</v>
      </c>
      <c r="D3905" s="3" t="s">
        <v>6791</v>
      </c>
      <c r="E3905" s="3" t="s">
        <v>4215</v>
      </c>
      <c r="F3905" s="3" t="s">
        <v>11013</v>
      </c>
      <c r="G3905" s="21">
        <v>5</v>
      </c>
      <c r="H3905" s="8" t="s">
        <v>12710</v>
      </c>
      <c r="I3905" s="3" t="s">
        <v>12483</v>
      </c>
      <c r="J3905" s="3" t="s">
        <v>12639</v>
      </c>
      <c r="K3905" s="7">
        <v>0</v>
      </c>
      <c r="L3905" s="3" t="s">
        <v>5458</v>
      </c>
      <c r="M3905" s="7">
        <v>2303</v>
      </c>
      <c r="N3905" s="3" t="s">
        <v>4199</v>
      </c>
      <c r="O3905" s="3" t="s">
        <v>5583</v>
      </c>
      <c r="P3905" s="8" t="s">
        <v>12715</v>
      </c>
      <c r="Q3905" s="8" t="s">
        <v>12720</v>
      </c>
      <c r="R3905" s="4">
        <v>0</v>
      </c>
      <c r="S3905" s="4" t="s">
        <v>5627</v>
      </c>
      <c r="T3905" s="4">
        <v>99</v>
      </c>
      <c r="U3905" s="7" t="s">
        <v>6298</v>
      </c>
      <c r="V3905" s="7">
        <v>41</v>
      </c>
      <c r="W3905" s="3" t="s">
        <v>7163</v>
      </c>
      <c r="X3905" s="6">
        <v>4101</v>
      </c>
      <c r="Y3905" s="3" t="s">
        <v>8265</v>
      </c>
      <c r="Z3905" s="6">
        <v>4101004</v>
      </c>
      <c r="AA3905" s="3" t="s">
        <v>9225</v>
      </c>
      <c r="AB3905" s="6">
        <v>41010040008</v>
      </c>
      <c r="AC3905" s="3" t="s">
        <v>10725</v>
      </c>
      <c r="AD3905" s="5">
        <v>7469000</v>
      </c>
      <c r="AE3905" s="5">
        <v>0</v>
      </c>
      <c r="AF3905" s="5">
        <v>0</v>
      </c>
      <c r="AG3905" s="5">
        <v>0</v>
      </c>
      <c r="AH3905" s="5">
        <v>0</v>
      </c>
      <c r="AI3905" s="5">
        <v>0</v>
      </c>
      <c r="AJ3905" s="5">
        <v>0</v>
      </c>
      <c r="AK3905" s="5">
        <v>7469000</v>
      </c>
      <c r="AL3905" s="5">
        <v>0</v>
      </c>
      <c r="AM3905" s="5">
        <v>0</v>
      </c>
      <c r="AN3905" s="5">
        <v>0</v>
      </c>
      <c r="AO3905" s="5">
        <v>0</v>
      </c>
      <c r="AP3905" s="5">
        <v>0</v>
      </c>
      <c r="AQ3905" s="5">
        <v>0</v>
      </c>
      <c r="AR3905" s="5">
        <v>7469000</v>
      </c>
    </row>
    <row r="3906" spans="1:44" x14ac:dyDescent="0.25">
      <c r="A3906" s="6">
        <v>4162</v>
      </c>
      <c r="B3906" s="3" t="s">
        <v>5448</v>
      </c>
      <c r="C3906" s="3" t="s">
        <v>6122</v>
      </c>
      <c r="D3906" s="3" t="s">
        <v>6791</v>
      </c>
      <c r="E3906" s="3" t="s">
        <v>4216</v>
      </c>
      <c r="F3906" s="3" t="s">
        <v>11014</v>
      </c>
      <c r="G3906" s="21">
        <v>5</v>
      </c>
      <c r="H3906" s="8" t="s">
        <v>12710</v>
      </c>
      <c r="I3906" s="3" t="s">
        <v>12341</v>
      </c>
      <c r="J3906" s="3" t="s">
        <v>12545</v>
      </c>
      <c r="K3906" s="7">
        <v>0</v>
      </c>
      <c r="L3906" s="3" t="s">
        <v>5458</v>
      </c>
      <c r="M3906" s="7">
        <v>2303</v>
      </c>
      <c r="N3906" s="3" t="s">
        <v>4199</v>
      </c>
      <c r="O3906" s="3" t="s">
        <v>5583</v>
      </c>
      <c r="P3906" s="8" t="s">
        <v>12715</v>
      </c>
      <c r="Q3906" s="8" t="s">
        <v>12720</v>
      </c>
      <c r="R3906" s="4">
        <v>0</v>
      </c>
      <c r="S3906" s="4" t="s">
        <v>5627</v>
      </c>
      <c r="T3906" s="4">
        <v>99</v>
      </c>
      <c r="U3906" s="7" t="s">
        <v>6298</v>
      </c>
      <c r="V3906" s="7">
        <v>41</v>
      </c>
      <c r="W3906" s="3" t="s">
        <v>7163</v>
      </c>
      <c r="X3906" s="6">
        <v>4101</v>
      </c>
      <c r="Y3906" s="3" t="s">
        <v>8265</v>
      </c>
      <c r="Z3906" s="6">
        <v>4101004</v>
      </c>
      <c r="AA3906" s="3" t="s">
        <v>9225</v>
      </c>
      <c r="AB3906" s="6">
        <v>41010040008</v>
      </c>
      <c r="AC3906" s="3" t="s">
        <v>10725</v>
      </c>
      <c r="AD3906" s="5">
        <v>21430000</v>
      </c>
      <c r="AE3906" s="5">
        <v>0</v>
      </c>
      <c r="AF3906" s="5">
        <v>0</v>
      </c>
      <c r="AG3906" s="5">
        <v>0</v>
      </c>
      <c r="AH3906" s="5">
        <v>0</v>
      </c>
      <c r="AI3906" s="5">
        <v>0</v>
      </c>
      <c r="AJ3906" s="5">
        <v>0</v>
      </c>
      <c r="AK3906" s="5">
        <v>21430000</v>
      </c>
      <c r="AL3906" s="5">
        <v>0</v>
      </c>
      <c r="AM3906" s="5">
        <v>0</v>
      </c>
      <c r="AN3906" s="5">
        <v>0</v>
      </c>
      <c r="AO3906" s="5">
        <v>0</v>
      </c>
      <c r="AP3906" s="5">
        <v>0</v>
      </c>
      <c r="AQ3906" s="5">
        <v>0</v>
      </c>
      <c r="AR3906" s="5">
        <v>21430000</v>
      </c>
    </row>
    <row r="3907" spans="1:44" x14ac:dyDescent="0.25">
      <c r="A3907" s="6">
        <v>4162</v>
      </c>
      <c r="B3907" s="3" t="s">
        <v>5448</v>
      </c>
      <c r="C3907" s="3" t="s">
        <v>6122</v>
      </c>
      <c r="D3907" s="3" t="s">
        <v>6791</v>
      </c>
      <c r="E3907" s="3" t="s">
        <v>4217</v>
      </c>
      <c r="F3907" s="3" t="s">
        <v>11015</v>
      </c>
      <c r="G3907" s="21">
        <v>5</v>
      </c>
      <c r="H3907" s="8" t="s">
        <v>12710</v>
      </c>
      <c r="I3907" s="3" t="s">
        <v>12483</v>
      </c>
      <c r="J3907" s="3" t="s">
        <v>12639</v>
      </c>
      <c r="K3907" s="7">
        <v>0</v>
      </c>
      <c r="L3907" s="3" t="s">
        <v>5458</v>
      </c>
      <c r="M3907" s="7">
        <v>2303</v>
      </c>
      <c r="N3907" s="3" t="s">
        <v>4199</v>
      </c>
      <c r="O3907" s="3" t="s">
        <v>5583</v>
      </c>
      <c r="P3907" s="8" t="s">
        <v>12715</v>
      </c>
      <c r="Q3907" s="8" t="s">
        <v>12720</v>
      </c>
      <c r="R3907" s="4">
        <v>0</v>
      </c>
      <c r="S3907" s="4" t="s">
        <v>5627</v>
      </c>
      <c r="T3907" s="4">
        <v>99</v>
      </c>
      <c r="U3907" s="7" t="s">
        <v>6298</v>
      </c>
      <c r="V3907" s="7">
        <v>41</v>
      </c>
      <c r="W3907" s="3" t="s">
        <v>7163</v>
      </c>
      <c r="X3907" s="6">
        <v>4101</v>
      </c>
      <c r="Y3907" s="3" t="s">
        <v>8265</v>
      </c>
      <c r="Z3907" s="6">
        <v>4101004</v>
      </c>
      <c r="AA3907" s="3" t="s">
        <v>9225</v>
      </c>
      <c r="AB3907" s="6">
        <v>41010040008</v>
      </c>
      <c r="AC3907" s="3" t="s">
        <v>10725</v>
      </c>
      <c r="AD3907" s="5">
        <v>53530800</v>
      </c>
      <c r="AE3907" s="5">
        <v>0</v>
      </c>
      <c r="AF3907" s="5">
        <v>0</v>
      </c>
      <c r="AG3907" s="5">
        <v>0</v>
      </c>
      <c r="AH3907" s="5">
        <v>0</v>
      </c>
      <c r="AI3907" s="5">
        <v>0</v>
      </c>
      <c r="AJ3907" s="5">
        <v>0</v>
      </c>
      <c r="AK3907" s="5">
        <v>53530800</v>
      </c>
      <c r="AL3907" s="5">
        <v>0</v>
      </c>
      <c r="AM3907" s="5">
        <v>0</v>
      </c>
      <c r="AN3907" s="5">
        <v>0</v>
      </c>
      <c r="AO3907" s="5">
        <v>0</v>
      </c>
      <c r="AP3907" s="5">
        <v>0</v>
      </c>
      <c r="AQ3907" s="5">
        <v>0</v>
      </c>
      <c r="AR3907" s="5">
        <v>53530800</v>
      </c>
    </row>
    <row r="3908" spans="1:44" x14ac:dyDescent="0.25">
      <c r="A3908" s="6">
        <v>4162</v>
      </c>
      <c r="B3908" s="3" t="s">
        <v>5448</v>
      </c>
      <c r="C3908" s="3" t="s">
        <v>6122</v>
      </c>
      <c r="D3908" s="3" t="s">
        <v>6791</v>
      </c>
      <c r="E3908" s="3" t="s">
        <v>4218</v>
      </c>
      <c r="F3908" s="3" t="s">
        <v>11016</v>
      </c>
      <c r="G3908" s="21">
        <v>5</v>
      </c>
      <c r="H3908" s="8" t="s">
        <v>12710</v>
      </c>
      <c r="I3908" s="3" t="s">
        <v>12350</v>
      </c>
      <c r="J3908" s="3" t="s">
        <v>12554</v>
      </c>
      <c r="K3908" s="7">
        <v>0</v>
      </c>
      <c r="L3908" s="3" t="s">
        <v>5458</v>
      </c>
      <c r="M3908" s="7">
        <v>2303</v>
      </c>
      <c r="N3908" s="3" t="s">
        <v>4199</v>
      </c>
      <c r="O3908" s="3" t="s">
        <v>5583</v>
      </c>
      <c r="P3908" s="8" t="s">
        <v>12715</v>
      </c>
      <c r="Q3908" s="8" t="s">
        <v>12720</v>
      </c>
      <c r="R3908" s="4">
        <v>0</v>
      </c>
      <c r="S3908" s="4" t="s">
        <v>5627</v>
      </c>
      <c r="T3908" s="4">
        <v>99</v>
      </c>
      <c r="U3908" s="7" t="s">
        <v>6298</v>
      </c>
      <c r="V3908" s="7">
        <v>41</v>
      </c>
      <c r="W3908" s="3" t="s">
        <v>7163</v>
      </c>
      <c r="X3908" s="6">
        <v>4101</v>
      </c>
      <c r="Y3908" s="3" t="s">
        <v>8265</v>
      </c>
      <c r="Z3908" s="6">
        <v>4101004</v>
      </c>
      <c r="AA3908" s="3" t="s">
        <v>9225</v>
      </c>
      <c r="AB3908" s="6">
        <v>41010040008</v>
      </c>
      <c r="AC3908" s="3" t="s">
        <v>10725</v>
      </c>
      <c r="AD3908" s="5">
        <v>8750000</v>
      </c>
      <c r="AE3908" s="5">
        <v>0</v>
      </c>
      <c r="AF3908" s="5">
        <v>0</v>
      </c>
      <c r="AG3908" s="5">
        <v>0</v>
      </c>
      <c r="AH3908" s="5">
        <v>0</v>
      </c>
      <c r="AI3908" s="5">
        <v>0</v>
      </c>
      <c r="AJ3908" s="5">
        <v>0</v>
      </c>
      <c r="AK3908" s="5">
        <v>8750000</v>
      </c>
      <c r="AL3908" s="5">
        <v>0</v>
      </c>
      <c r="AM3908" s="5">
        <v>0</v>
      </c>
      <c r="AN3908" s="5">
        <v>0</v>
      </c>
      <c r="AO3908" s="5">
        <v>0</v>
      </c>
      <c r="AP3908" s="5">
        <v>0</v>
      </c>
      <c r="AQ3908" s="5">
        <v>0</v>
      </c>
      <c r="AR3908" s="5">
        <v>8750000</v>
      </c>
    </row>
    <row r="3909" spans="1:44" x14ac:dyDescent="0.25">
      <c r="A3909" s="6">
        <v>4162</v>
      </c>
      <c r="B3909" s="3" t="s">
        <v>5448</v>
      </c>
      <c r="C3909" s="3" t="s">
        <v>6123</v>
      </c>
      <c r="D3909" s="3" t="s">
        <v>6792</v>
      </c>
      <c r="E3909" s="3" t="s">
        <v>4219</v>
      </c>
      <c r="F3909" s="3" t="s">
        <v>11017</v>
      </c>
      <c r="G3909" s="21">
        <v>5</v>
      </c>
      <c r="H3909" s="8" t="s">
        <v>12710</v>
      </c>
      <c r="I3909" s="3" t="s">
        <v>12341</v>
      </c>
      <c r="J3909" s="3" t="s">
        <v>12545</v>
      </c>
      <c r="K3909" s="7">
        <v>0</v>
      </c>
      <c r="L3909" s="3" t="s">
        <v>5458</v>
      </c>
      <c r="M3909" s="7">
        <v>2303</v>
      </c>
      <c r="N3909" s="3" t="s">
        <v>4199</v>
      </c>
      <c r="O3909" s="3" t="s">
        <v>5583</v>
      </c>
      <c r="P3909" s="8" t="s">
        <v>12715</v>
      </c>
      <c r="Q3909" s="8" t="s">
        <v>12720</v>
      </c>
      <c r="R3909" s="4">
        <v>0</v>
      </c>
      <c r="S3909" s="4" t="s">
        <v>5627</v>
      </c>
      <c r="T3909" s="4">
        <v>99</v>
      </c>
      <c r="U3909" s="7" t="s">
        <v>6298</v>
      </c>
      <c r="V3909" s="7">
        <v>41</v>
      </c>
      <c r="W3909" s="3" t="s">
        <v>7163</v>
      </c>
      <c r="X3909" s="6">
        <v>4102</v>
      </c>
      <c r="Y3909" s="3" t="s">
        <v>7981</v>
      </c>
      <c r="Z3909" s="6">
        <v>4102001</v>
      </c>
      <c r="AA3909" s="3" t="s">
        <v>7982</v>
      </c>
      <c r="AB3909" s="6">
        <v>41020010009</v>
      </c>
      <c r="AC3909" s="3" t="s">
        <v>10728</v>
      </c>
      <c r="AD3909" s="5">
        <v>31800010</v>
      </c>
      <c r="AE3909" s="5">
        <v>0</v>
      </c>
      <c r="AF3909" s="5">
        <v>0</v>
      </c>
      <c r="AG3909" s="5">
        <v>0</v>
      </c>
      <c r="AH3909" s="5">
        <v>0</v>
      </c>
      <c r="AI3909" s="5">
        <v>0</v>
      </c>
      <c r="AJ3909" s="5">
        <v>0</v>
      </c>
      <c r="AK3909" s="5">
        <v>31800010</v>
      </c>
      <c r="AL3909" s="5">
        <v>0</v>
      </c>
      <c r="AM3909" s="5">
        <v>0</v>
      </c>
      <c r="AN3909" s="5">
        <v>0</v>
      </c>
      <c r="AO3909" s="5">
        <v>0</v>
      </c>
      <c r="AP3909" s="5">
        <v>0</v>
      </c>
      <c r="AQ3909" s="5">
        <v>0</v>
      </c>
      <c r="AR3909" s="5">
        <v>31800010</v>
      </c>
    </row>
    <row r="3910" spans="1:44" x14ac:dyDescent="0.25">
      <c r="A3910" s="6">
        <v>4162</v>
      </c>
      <c r="B3910" s="3" t="s">
        <v>5448</v>
      </c>
      <c r="C3910" s="3" t="s">
        <v>6123</v>
      </c>
      <c r="D3910" s="3" t="s">
        <v>6792</v>
      </c>
      <c r="E3910" s="3" t="s">
        <v>4220</v>
      </c>
      <c r="F3910" s="3" t="s">
        <v>11018</v>
      </c>
      <c r="G3910" s="21">
        <v>5</v>
      </c>
      <c r="H3910" s="8" t="s">
        <v>12710</v>
      </c>
      <c r="I3910" s="3" t="s">
        <v>12341</v>
      </c>
      <c r="J3910" s="3" t="s">
        <v>12545</v>
      </c>
      <c r="K3910" s="7">
        <v>0</v>
      </c>
      <c r="L3910" s="3" t="s">
        <v>5458</v>
      </c>
      <c r="M3910" s="7">
        <v>2303</v>
      </c>
      <c r="N3910" s="3" t="s">
        <v>4199</v>
      </c>
      <c r="O3910" s="3" t="s">
        <v>5583</v>
      </c>
      <c r="P3910" s="8" t="s">
        <v>12715</v>
      </c>
      <c r="Q3910" s="8" t="s">
        <v>12720</v>
      </c>
      <c r="R3910" s="4">
        <v>0</v>
      </c>
      <c r="S3910" s="4" t="s">
        <v>5627</v>
      </c>
      <c r="T3910" s="4">
        <v>99</v>
      </c>
      <c r="U3910" s="7" t="s">
        <v>6298</v>
      </c>
      <c r="V3910" s="7">
        <v>41</v>
      </c>
      <c r="W3910" s="3" t="s">
        <v>7163</v>
      </c>
      <c r="X3910" s="6">
        <v>4102</v>
      </c>
      <c r="Y3910" s="3" t="s">
        <v>7981</v>
      </c>
      <c r="Z3910" s="6">
        <v>4102001</v>
      </c>
      <c r="AA3910" s="3" t="s">
        <v>7982</v>
      </c>
      <c r="AB3910" s="6">
        <v>41020010009</v>
      </c>
      <c r="AC3910" s="3" t="s">
        <v>10728</v>
      </c>
      <c r="AD3910" s="5">
        <v>6670019</v>
      </c>
      <c r="AE3910" s="5">
        <v>0</v>
      </c>
      <c r="AF3910" s="5">
        <v>0</v>
      </c>
      <c r="AG3910" s="5">
        <v>0</v>
      </c>
      <c r="AH3910" s="5">
        <v>0</v>
      </c>
      <c r="AI3910" s="5">
        <v>0</v>
      </c>
      <c r="AJ3910" s="5">
        <v>0</v>
      </c>
      <c r="AK3910" s="5">
        <v>6670019</v>
      </c>
      <c r="AL3910" s="5">
        <v>0</v>
      </c>
      <c r="AM3910" s="5">
        <v>0</v>
      </c>
      <c r="AN3910" s="5">
        <v>0</v>
      </c>
      <c r="AO3910" s="5">
        <v>0</v>
      </c>
      <c r="AP3910" s="5">
        <v>0</v>
      </c>
      <c r="AQ3910" s="5">
        <v>0</v>
      </c>
      <c r="AR3910" s="5">
        <v>6670019</v>
      </c>
    </row>
    <row r="3911" spans="1:44" x14ac:dyDescent="0.25">
      <c r="A3911" s="6">
        <v>4162</v>
      </c>
      <c r="B3911" s="3" t="s">
        <v>5448</v>
      </c>
      <c r="C3911" s="3" t="s">
        <v>6123</v>
      </c>
      <c r="D3911" s="3" t="s">
        <v>6792</v>
      </c>
      <c r="E3911" s="3" t="s">
        <v>4221</v>
      </c>
      <c r="F3911" s="3" t="s">
        <v>11019</v>
      </c>
      <c r="G3911" s="21">
        <v>5</v>
      </c>
      <c r="H3911" s="8" t="s">
        <v>12710</v>
      </c>
      <c r="I3911" s="3" t="s">
        <v>12465</v>
      </c>
      <c r="J3911" s="3" t="s">
        <v>12621</v>
      </c>
      <c r="K3911" s="7">
        <v>0</v>
      </c>
      <c r="L3911" s="3" t="s">
        <v>5458</v>
      </c>
      <c r="M3911" s="7">
        <v>2303</v>
      </c>
      <c r="N3911" s="3" t="s">
        <v>4199</v>
      </c>
      <c r="O3911" s="3" t="s">
        <v>5583</v>
      </c>
      <c r="P3911" s="8" t="s">
        <v>12715</v>
      </c>
      <c r="Q3911" s="8" t="s">
        <v>12720</v>
      </c>
      <c r="R3911" s="4">
        <v>0</v>
      </c>
      <c r="S3911" s="4" t="s">
        <v>5627</v>
      </c>
      <c r="T3911" s="4">
        <v>99</v>
      </c>
      <c r="U3911" s="7" t="s">
        <v>6298</v>
      </c>
      <c r="V3911" s="7">
        <v>41</v>
      </c>
      <c r="W3911" s="3" t="s">
        <v>7163</v>
      </c>
      <c r="X3911" s="6">
        <v>4102</v>
      </c>
      <c r="Y3911" s="3" t="s">
        <v>7981</v>
      </c>
      <c r="Z3911" s="6">
        <v>4102001</v>
      </c>
      <c r="AA3911" s="3" t="s">
        <v>7982</v>
      </c>
      <c r="AB3911" s="6">
        <v>41020010009</v>
      </c>
      <c r="AC3911" s="3" t="s">
        <v>10728</v>
      </c>
      <c r="AD3911" s="5">
        <v>27736598</v>
      </c>
      <c r="AE3911" s="5">
        <v>0</v>
      </c>
      <c r="AF3911" s="5">
        <v>0</v>
      </c>
      <c r="AG3911" s="5">
        <v>0</v>
      </c>
      <c r="AH3911" s="5">
        <v>0</v>
      </c>
      <c r="AI3911" s="5">
        <v>0</v>
      </c>
      <c r="AJ3911" s="5">
        <v>0</v>
      </c>
      <c r="AK3911" s="5">
        <v>27736598</v>
      </c>
      <c r="AL3911" s="5">
        <v>0</v>
      </c>
      <c r="AM3911" s="5">
        <v>0</v>
      </c>
      <c r="AN3911" s="5">
        <v>0</v>
      </c>
      <c r="AO3911" s="5">
        <v>0</v>
      </c>
      <c r="AP3911" s="5">
        <v>0</v>
      </c>
      <c r="AQ3911" s="5">
        <v>0</v>
      </c>
      <c r="AR3911" s="5">
        <v>27736598</v>
      </c>
    </row>
    <row r="3912" spans="1:44" x14ac:dyDescent="0.25">
      <c r="A3912" s="6">
        <v>4162</v>
      </c>
      <c r="B3912" s="3" t="s">
        <v>5448</v>
      </c>
      <c r="C3912" s="3" t="s">
        <v>6123</v>
      </c>
      <c r="D3912" s="3" t="s">
        <v>6792</v>
      </c>
      <c r="E3912" s="3" t="s">
        <v>4222</v>
      </c>
      <c r="F3912" s="3" t="s">
        <v>11020</v>
      </c>
      <c r="G3912" s="21">
        <v>5</v>
      </c>
      <c r="H3912" s="8" t="s">
        <v>12710</v>
      </c>
      <c r="I3912" s="3" t="s">
        <v>12465</v>
      </c>
      <c r="J3912" s="3" t="s">
        <v>12621</v>
      </c>
      <c r="K3912" s="7">
        <v>0</v>
      </c>
      <c r="L3912" s="3" t="s">
        <v>5458</v>
      </c>
      <c r="M3912" s="7">
        <v>2303</v>
      </c>
      <c r="N3912" s="3" t="s">
        <v>4199</v>
      </c>
      <c r="O3912" s="3" t="s">
        <v>5583</v>
      </c>
      <c r="P3912" s="8" t="s">
        <v>12715</v>
      </c>
      <c r="Q3912" s="8" t="s">
        <v>12720</v>
      </c>
      <c r="R3912" s="4">
        <v>0</v>
      </c>
      <c r="S3912" s="4" t="s">
        <v>5627</v>
      </c>
      <c r="T3912" s="4">
        <v>99</v>
      </c>
      <c r="U3912" s="7" t="s">
        <v>6298</v>
      </c>
      <c r="V3912" s="7">
        <v>41</v>
      </c>
      <c r="W3912" s="3" t="s">
        <v>7163</v>
      </c>
      <c r="X3912" s="6">
        <v>4102</v>
      </c>
      <c r="Y3912" s="3" t="s">
        <v>7981</v>
      </c>
      <c r="Z3912" s="6">
        <v>4102001</v>
      </c>
      <c r="AA3912" s="3" t="s">
        <v>7982</v>
      </c>
      <c r="AB3912" s="6">
        <v>41020010009</v>
      </c>
      <c r="AC3912" s="3" t="s">
        <v>10728</v>
      </c>
      <c r="AD3912" s="5">
        <v>68190696</v>
      </c>
      <c r="AE3912" s="5">
        <v>0</v>
      </c>
      <c r="AF3912" s="5">
        <v>0</v>
      </c>
      <c r="AG3912" s="5">
        <v>0</v>
      </c>
      <c r="AH3912" s="5">
        <v>0</v>
      </c>
      <c r="AI3912" s="5">
        <v>0</v>
      </c>
      <c r="AJ3912" s="5">
        <v>0</v>
      </c>
      <c r="AK3912" s="5">
        <v>68190696</v>
      </c>
      <c r="AL3912" s="5">
        <v>0</v>
      </c>
      <c r="AM3912" s="5">
        <v>0</v>
      </c>
      <c r="AN3912" s="5">
        <v>0</v>
      </c>
      <c r="AO3912" s="5">
        <v>0</v>
      </c>
      <c r="AP3912" s="5">
        <v>0</v>
      </c>
      <c r="AQ3912" s="5">
        <v>0</v>
      </c>
      <c r="AR3912" s="5">
        <v>68190696</v>
      </c>
    </row>
    <row r="3913" spans="1:44" x14ac:dyDescent="0.25">
      <c r="A3913" s="6">
        <v>4162</v>
      </c>
      <c r="B3913" s="3" t="s">
        <v>5448</v>
      </c>
      <c r="C3913" s="3" t="s">
        <v>6123</v>
      </c>
      <c r="D3913" s="3" t="s">
        <v>6792</v>
      </c>
      <c r="E3913" s="3" t="s">
        <v>4223</v>
      </c>
      <c r="F3913" s="3" t="s">
        <v>11021</v>
      </c>
      <c r="G3913" s="21">
        <v>5</v>
      </c>
      <c r="H3913" s="8" t="s">
        <v>12710</v>
      </c>
      <c r="I3913" s="3" t="s">
        <v>12350</v>
      </c>
      <c r="J3913" s="3" t="s">
        <v>12554</v>
      </c>
      <c r="K3913" s="7">
        <v>0</v>
      </c>
      <c r="L3913" s="3" t="s">
        <v>5458</v>
      </c>
      <c r="M3913" s="7">
        <v>2303</v>
      </c>
      <c r="N3913" s="3" t="s">
        <v>4199</v>
      </c>
      <c r="O3913" s="3" t="s">
        <v>5583</v>
      </c>
      <c r="P3913" s="8" t="s">
        <v>12715</v>
      </c>
      <c r="Q3913" s="8" t="s">
        <v>12720</v>
      </c>
      <c r="R3913" s="4">
        <v>0</v>
      </c>
      <c r="S3913" s="4" t="s">
        <v>5627</v>
      </c>
      <c r="T3913" s="4">
        <v>99</v>
      </c>
      <c r="U3913" s="7" t="s">
        <v>6298</v>
      </c>
      <c r="V3913" s="7">
        <v>41</v>
      </c>
      <c r="W3913" s="3" t="s">
        <v>7163</v>
      </c>
      <c r="X3913" s="6">
        <v>4102</v>
      </c>
      <c r="Y3913" s="3" t="s">
        <v>7981</v>
      </c>
      <c r="Z3913" s="6">
        <v>4102001</v>
      </c>
      <c r="AA3913" s="3" t="s">
        <v>7982</v>
      </c>
      <c r="AB3913" s="6">
        <v>41020010009</v>
      </c>
      <c r="AC3913" s="3" t="s">
        <v>10728</v>
      </c>
      <c r="AD3913" s="5">
        <v>77292540</v>
      </c>
      <c r="AE3913" s="5">
        <v>0</v>
      </c>
      <c r="AF3913" s="5">
        <v>0</v>
      </c>
      <c r="AG3913" s="5">
        <v>0</v>
      </c>
      <c r="AH3913" s="5">
        <v>0</v>
      </c>
      <c r="AI3913" s="5">
        <v>0</v>
      </c>
      <c r="AJ3913" s="5">
        <v>0</v>
      </c>
      <c r="AK3913" s="5">
        <v>77292540</v>
      </c>
      <c r="AL3913" s="5">
        <v>0</v>
      </c>
      <c r="AM3913" s="5">
        <v>0</v>
      </c>
      <c r="AN3913" s="5">
        <v>0</v>
      </c>
      <c r="AO3913" s="5">
        <v>0</v>
      </c>
      <c r="AP3913" s="5">
        <v>0</v>
      </c>
      <c r="AQ3913" s="5">
        <v>0</v>
      </c>
      <c r="AR3913" s="5">
        <v>77292540</v>
      </c>
    </row>
    <row r="3914" spans="1:44" x14ac:dyDescent="0.25">
      <c r="A3914" s="6">
        <v>4162</v>
      </c>
      <c r="B3914" s="3" t="s">
        <v>5448</v>
      </c>
      <c r="C3914" s="3" t="s">
        <v>6123</v>
      </c>
      <c r="D3914" s="3" t="s">
        <v>6792</v>
      </c>
      <c r="E3914" s="3" t="s">
        <v>4224</v>
      </c>
      <c r="F3914" s="3" t="s">
        <v>11022</v>
      </c>
      <c r="G3914" s="21">
        <v>5</v>
      </c>
      <c r="H3914" s="8" t="s">
        <v>12710</v>
      </c>
      <c r="I3914" s="3" t="s">
        <v>12341</v>
      </c>
      <c r="J3914" s="3" t="s">
        <v>12545</v>
      </c>
      <c r="K3914" s="7">
        <v>0</v>
      </c>
      <c r="L3914" s="3" t="s">
        <v>5458</v>
      </c>
      <c r="M3914" s="7">
        <v>2303</v>
      </c>
      <c r="N3914" s="3" t="s">
        <v>4199</v>
      </c>
      <c r="O3914" s="3" t="s">
        <v>5583</v>
      </c>
      <c r="P3914" s="8" t="s">
        <v>12715</v>
      </c>
      <c r="Q3914" s="8" t="s">
        <v>12720</v>
      </c>
      <c r="R3914" s="4">
        <v>0</v>
      </c>
      <c r="S3914" s="4" t="s">
        <v>5627</v>
      </c>
      <c r="T3914" s="4">
        <v>99</v>
      </c>
      <c r="U3914" s="7" t="s">
        <v>6298</v>
      </c>
      <c r="V3914" s="7">
        <v>41</v>
      </c>
      <c r="W3914" s="3" t="s">
        <v>7163</v>
      </c>
      <c r="X3914" s="6">
        <v>4102</v>
      </c>
      <c r="Y3914" s="3" t="s">
        <v>7981</v>
      </c>
      <c r="Z3914" s="6">
        <v>4102001</v>
      </c>
      <c r="AA3914" s="3" t="s">
        <v>7982</v>
      </c>
      <c r="AB3914" s="6">
        <v>41020010009</v>
      </c>
      <c r="AC3914" s="3" t="s">
        <v>10728</v>
      </c>
      <c r="AD3914" s="5">
        <v>53211972</v>
      </c>
      <c r="AE3914" s="5">
        <v>0</v>
      </c>
      <c r="AF3914" s="5">
        <v>0</v>
      </c>
      <c r="AG3914" s="5">
        <v>0</v>
      </c>
      <c r="AH3914" s="5">
        <v>0</v>
      </c>
      <c r="AI3914" s="5">
        <v>0</v>
      </c>
      <c r="AJ3914" s="5">
        <v>0</v>
      </c>
      <c r="AK3914" s="5">
        <v>53211972</v>
      </c>
      <c r="AL3914" s="5">
        <v>0</v>
      </c>
      <c r="AM3914" s="5">
        <v>0</v>
      </c>
      <c r="AN3914" s="5">
        <v>0</v>
      </c>
      <c r="AO3914" s="5">
        <v>0</v>
      </c>
      <c r="AP3914" s="5">
        <v>0</v>
      </c>
      <c r="AQ3914" s="5">
        <v>0</v>
      </c>
      <c r="AR3914" s="5">
        <v>53211972</v>
      </c>
    </row>
    <row r="3915" spans="1:44" x14ac:dyDescent="0.25">
      <c r="A3915" s="6">
        <v>4162</v>
      </c>
      <c r="B3915" s="3" t="s">
        <v>5448</v>
      </c>
      <c r="C3915" s="3" t="s">
        <v>6123</v>
      </c>
      <c r="D3915" s="3" t="s">
        <v>6792</v>
      </c>
      <c r="E3915" s="3" t="s">
        <v>4225</v>
      </c>
      <c r="F3915" s="3" t="s">
        <v>11023</v>
      </c>
      <c r="G3915" s="21">
        <v>5</v>
      </c>
      <c r="H3915" s="8" t="s">
        <v>12710</v>
      </c>
      <c r="I3915" s="3" t="s">
        <v>12341</v>
      </c>
      <c r="J3915" s="3" t="s">
        <v>12545</v>
      </c>
      <c r="K3915" s="7">
        <v>0</v>
      </c>
      <c r="L3915" s="3" t="s">
        <v>5458</v>
      </c>
      <c r="M3915" s="7">
        <v>2303</v>
      </c>
      <c r="N3915" s="3" t="s">
        <v>4199</v>
      </c>
      <c r="O3915" s="3" t="s">
        <v>5583</v>
      </c>
      <c r="P3915" s="8" t="s">
        <v>12715</v>
      </c>
      <c r="Q3915" s="8" t="s">
        <v>12720</v>
      </c>
      <c r="R3915" s="4">
        <v>0</v>
      </c>
      <c r="S3915" s="4" t="s">
        <v>5627</v>
      </c>
      <c r="T3915" s="4">
        <v>99</v>
      </c>
      <c r="U3915" s="7" t="s">
        <v>6298</v>
      </c>
      <c r="V3915" s="7">
        <v>41</v>
      </c>
      <c r="W3915" s="3" t="s">
        <v>7163</v>
      </c>
      <c r="X3915" s="6">
        <v>4102</v>
      </c>
      <c r="Y3915" s="3" t="s">
        <v>7981</v>
      </c>
      <c r="Z3915" s="6">
        <v>4102001</v>
      </c>
      <c r="AA3915" s="3" t="s">
        <v>7982</v>
      </c>
      <c r="AB3915" s="6">
        <v>41020010009</v>
      </c>
      <c r="AC3915" s="3" t="s">
        <v>10728</v>
      </c>
      <c r="AD3915" s="5">
        <v>6667999</v>
      </c>
      <c r="AE3915" s="5">
        <v>0</v>
      </c>
      <c r="AF3915" s="5">
        <v>0</v>
      </c>
      <c r="AG3915" s="5">
        <v>0</v>
      </c>
      <c r="AH3915" s="5">
        <v>0</v>
      </c>
      <c r="AI3915" s="5">
        <v>0</v>
      </c>
      <c r="AJ3915" s="5">
        <v>0</v>
      </c>
      <c r="AK3915" s="5">
        <v>6667999</v>
      </c>
      <c r="AL3915" s="5">
        <v>0</v>
      </c>
      <c r="AM3915" s="5">
        <v>0</v>
      </c>
      <c r="AN3915" s="5">
        <v>0</v>
      </c>
      <c r="AO3915" s="5">
        <v>0</v>
      </c>
      <c r="AP3915" s="5">
        <v>0</v>
      </c>
      <c r="AQ3915" s="5">
        <v>0</v>
      </c>
      <c r="AR3915" s="5">
        <v>6667999</v>
      </c>
    </row>
    <row r="3916" spans="1:44" x14ac:dyDescent="0.25">
      <c r="A3916" s="6">
        <v>4162</v>
      </c>
      <c r="B3916" s="3" t="s">
        <v>5448</v>
      </c>
      <c r="C3916" s="3" t="s">
        <v>6123</v>
      </c>
      <c r="D3916" s="3" t="s">
        <v>6792</v>
      </c>
      <c r="E3916" s="3" t="s">
        <v>4226</v>
      </c>
      <c r="F3916" s="3" t="s">
        <v>11024</v>
      </c>
      <c r="G3916" s="21">
        <v>5</v>
      </c>
      <c r="H3916" s="8" t="s">
        <v>12710</v>
      </c>
      <c r="I3916" s="3" t="s">
        <v>12465</v>
      </c>
      <c r="J3916" s="3" t="s">
        <v>12621</v>
      </c>
      <c r="K3916" s="7">
        <v>0</v>
      </c>
      <c r="L3916" s="3" t="s">
        <v>5458</v>
      </c>
      <c r="M3916" s="7">
        <v>2303</v>
      </c>
      <c r="N3916" s="3" t="s">
        <v>4199</v>
      </c>
      <c r="O3916" s="3" t="s">
        <v>5583</v>
      </c>
      <c r="P3916" s="8" t="s">
        <v>12715</v>
      </c>
      <c r="Q3916" s="8" t="s">
        <v>12720</v>
      </c>
      <c r="R3916" s="4">
        <v>0</v>
      </c>
      <c r="S3916" s="4" t="s">
        <v>5627</v>
      </c>
      <c r="T3916" s="4">
        <v>99</v>
      </c>
      <c r="U3916" s="7" t="s">
        <v>6298</v>
      </c>
      <c r="V3916" s="7">
        <v>41</v>
      </c>
      <c r="W3916" s="3" t="s">
        <v>7163</v>
      </c>
      <c r="X3916" s="6">
        <v>4102</v>
      </c>
      <c r="Y3916" s="3" t="s">
        <v>7981</v>
      </c>
      <c r="Z3916" s="6">
        <v>4102001</v>
      </c>
      <c r="AA3916" s="3" t="s">
        <v>7982</v>
      </c>
      <c r="AB3916" s="6">
        <v>41020010009</v>
      </c>
      <c r="AC3916" s="3" t="s">
        <v>10728</v>
      </c>
      <c r="AD3916" s="5">
        <v>35877133</v>
      </c>
      <c r="AE3916" s="5">
        <v>0</v>
      </c>
      <c r="AF3916" s="5">
        <v>0</v>
      </c>
      <c r="AG3916" s="5">
        <v>0</v>
      </c>
      <c r="AH3916" s="5">
        <v>0</v>
      </c>
      <c r="AI3916" s="5">
        <v>0</v>
      </c>
      <c r="AJ3916" s="5">
        <v>0</v>
      </c>
      <c r="AK3916" s="5">
        <v>35877133</v>
      </c>
      <c r="AL3916" s="5">
        <v>0</v>
      </c>
      <c r="AM3916" s="5">
        <v>0</v>
      </c>
      <c r="AN3916" s="5">
        <v>0</v>
      </c>
      <c r="AO3916" s="5">
        <v>0</v>
      </c>
      <c r="AP3916" s="5">
        <v>0</v>
      </c>
      <c r="AQ3916" s="5">
        <v>0</v>
      </c>
      <c r="AR3916" s="5">
        <v>35877133</v>
      </c>
    </row>
    <row r="3917" spans="1:44" x14ac:dyDescent="0.25">
      <c r="A3917" s="6">
        <v>4162</v>
      </c>
      <c r="B3917" s="3" t="s">
        <v>5448</v>
      </c>
      <c r="C3917" s="3" t="s">
        <v>6123</v>
      </c>
      <c r="D3917" s="3" t="s">
        <v>6792</v>
      </c>
      <c r="E3917" s="3" t="s">
        <v>4227</v>
      </c>
      <c r="F3917" s="3" t="s">
        <v>11025</v>
      </c>
      <c r="G3917" s="21">
        <v>5</v>
      </c>
      <c r="H3917" s="8" t="s">
        <v>12710</v>
      </c>
      <c r="I3917" s="3" t="s">
        <v>12465</v>
      </c>
      <c r="J3917" s="3" t="s">
        <v>12621</v>
      </c>
      <c r="K3917" s="7">
        <v>0</v>
      </c>
      <c r="L3917" s="3" t="s">
        <v>5458</v>
      </c>
      <c r="M3917" s="7">
        <v>2303</v>
      </c>
      <c r="N3917" s="3" t="s">
        <v>4199</v>
      </c>
      <c r="O3917" s="3" t="s">
        <v>5583</v>
      </c>
      <c r="P3917" s="8" t="s">
        <v>12715</v>
      </c>
      <c r="Q3917" s="8" t="s">
        <v>12720</v>
      </c>
      <c r="R3917" s="4">
        <v>0</v>
      </c>
      <c r="S3917" s="4" t="s">
        <v>5627</v>
      </c>
      <c r="T3917" s="4">
        <v>99</v>
      </c>
      <c r="U3917" s="7" t="s">
        <v>6298</v>
      </c>
      <c r="V3917" s="7">
        <v>41</v>
      </c>
      <c r="W3917" s="3" t="s">
        <v>7163</v>
      </c>
      <c r="X3917" s="6">
        <v>4102</v>
      </c>
      <c r="Y3917" s="3" t="s">
        <v>7981</v>
      </c>
      <c r="Z3917" s="6">
        <v>4102001</v>
      </c>
      <c r="AA3917" s="3" t="s">
        <v>7982</v>
      </c>
      <c r="AB3917" s="6">
        <v>41020010009</v>
      </c>
      <c r="AC3917" s="3" t="s">
        <v>10728</v>
      </c>
      <c r="AD3917" s="5">
        <v>43581129</v>
      </c>
      <c r="AE3917" s="5">
        <v>0</v>
      </c>
      <c r="AF3917" s="5">
        <v>0</v>
      </c>
      <c r="AG3917" s="5">
        <v>0</v>
      </c>
      <c r="AH3917" s="5">
        <v>0</v>
      </c>
      <c r="AI3917" s="5">
        <v>0</v>
      </c>
      <c r="AJ3917" s="5">
        <v>0</v>
      </c>
      <c r="AK3917" s="5">
        <v>43581129</v>
      </c>
      <c r="AL3917" s="5">
        <v>0</v>
      </c>
      <c r="AM3917" s="5">
        <v>0</v>
      </c>
      <c r="AN3917" s="5">
        <v>0</v>
      </c>
      <c r="AO3917" s="5">
        <v>0</v>
      </c>
      <c r="AP3917" s="5">
        <v>0</v>
      </c>
      <c r="AQ3917" s="5">
        <v>0</v>
      </c>
      <c r="AR3917" s="5">
        <v>43581129</v>
      </c>
    </row>
    <row r="3918" spans="1:44" x14ac:dyDescent="0.25">
      <c r="A3918" s="6">
        <v>4162</v>
      </c>
      <c r="B3918" s="3" t="s">
        <v>5448</v>
      </c>
      <c r="C3918" s="3" t="s">
        <v>6123</v>
      </c>
      <c r="D3918" s="3" t="s">
        <v>6792</v>
      </c>
      <c r="E3918" s="3" t="s">
        <v>4228</v>
      </c>
      <c r="F3918" s="3" t="s">
        <v>11026</v>
      </c>
      <c r="G3918" s="21">
        <v>5</v>
      </c>
      <c r="H3918" s="8" t="s">
        <v>12710</v>
      </c>
      <c r="I3918" s="3" t="s">
        <v>12341</v>
      </c>
      <c r="J3918" s="3" t="s">
        <v>12545</v>
      </c>
      <c r="K3918" s="7">
        <v>0</v>
      </c>
      <c r="L3918" s="3" t="s">
        <v>5458</v>
      </c>
      <c r="M3918" s="7">
        <v>2303</v>
      </c>
      <c r="N3918" s="3" t="s">
        <v>4199</v>
      </c>
      <c r="O3918" s="3" t="s">
        <v>5583</v>
      </c>
      <c r="P3918" s="8" t="s">
        <v>12715</v>
      </c>
      <c r="Q3918" s="8" t="s">
        <v>12720</v>
      </c>
      <c r="R3918" s="4">
        <v>0</v>
      </c>
      <c r="S3918" s="4" t="s">
        <v>5627</v>
      </c>
      <c r="T3918" s="4">
        <v>99</v>
      </c>
      <c r="U3918" s="7" t="s">
        <v>6298</v>
      </c>
      <c r="V3918" s="7">
        <v>41</v>
      </c>
      <c r="W3918" s="3" t="s">
        <v>7163</v>
      </c>
      <c r="X3918" s="6">
        <v>4102</v>
      </c>
      <c r="Y3918" s="3" t="s">
        <v>7981</v>
      </c>
      <c r="Z3918" s="6">
        <v>4102001</v>
      </c>
      <c r="AA3918" s="3" t="s">
        <v>7982</v>
      </c>
      <c r="AB3918" s="6">
        <v>41020010009</v>
      </c>
      <c r="AC3918" s="3" t="s">
        <v>10728</v>
      </c>
      <c r="AD3918" s="5">
        <v>1650000</v>
      </c>
      <c r="AE3918" s="5">
        <v>0</v>
      </c>
      <c r="AF3918" s="5">
        <v>0</v>
      </c>
      <c r="AG3918" s="5">
        <v>0</v>
      </c>
      <c r="AH3918" s="5">
        <v>0</v>
      </c>
      <c r="AI3918" s="5">
        <v>0</v>
      </c>
      <c r="AJ3918" s="5">
        <v>0</v>
      </c>
      <c r="AK3918" s="5">
        <v>1650000</v>
      </c>
      <c r="AL3918" s="5">
        <v>0</v>
      </c>
      <c r="AM3918" s="5">
        <v>0</v>
      </c>
      <c r="AN3918" s="5">
        <v>0</v>
      </c>
      <c r="AO3918" s="5">
        <v>0</v>
      </c>
      <c r="AP3918" s="5">
        <v>0</v>
      </c>
      <c r="AQ3918" s="5">
        <v>0</v>
      </c>
      <c r="AR3918" s="5">
        <v>1650000</v>
      </c>
    </row>
    <row r="3919" spans="1:44" x14ac:dyDescent="0.25">
      <c r="A3919" s="6">
        <v>4162</v>
      </c>
      <c r="B3919" s="3" t="s">
        <v>5448</v>
      </c>
      <c r="C3919" s="3" t="s">
        <v>6124</v>
      </c>
      <c r="D3919" s="3" t="s">
        <v>6793</v>
      </c>
      <c r="E3919" s="3" t="s">
        <v>4229</v>
      </c>
      <c r="F3919" s="3" t="s">
        <v>11027</v>
      </c>
      <c r="G3919" s="21">
        <v>5</v>
      </c>
      <c r="H3919" s="8" t="s">
        <v>12710</v>
      </c>
      <c r="I3919" s="3" t="s">
        <v>12526</v>
      </c>
      <c r="J3919" s="3" t="s">
        <v>12660</v>
      </c>
      <c r="K3919" s="7">
        <v>0</v>
      </c>
      <c r="L3919" s="3" t="s">
        <v>5458</v>
      </c>
      <c r="M3919" s="7">
        <v>2303</v>
      </c>
      <c r="N3919" s="3" t="s">
        <v>4199</v>
      </c>
      <c r="O3919" s="3" t="s">
        <v>5583</v>
      </c>
      <c r="P3919" s="8" t="s">
        <v>12715</v>
      </c>
      <c r="Q3919" s="8" t="s">
        <v>12720</v>
      </c>
      <c r="R3919" s="4">
        <v>0</v>
      </c>
      <c r="S3919" s="4" t="s">
        <v>5627</v>
      </c>
      <c r="T3919" s="4">
        <v>99</v>
      </c>
      <c r="U3919" s="7" t="s">
        <v>6298</v>
      </c>
      <c r="V3919" s="7">
        <v>41</v>
      </c>
      <c r="W3919" s="3" t="s">
        <v>7163</v>
      </c>
      <c r="X3919" s="6">
        <v>4105</v>
      </c>
      <c r="Y3919" s="3" t="s">
        <v>7164</v>
      </c>
      <c r="Z3919" s="6">
        <v>4105001</v>
      </c>
      <c r="AA3919" s="3" t="s">
        <v>10732</v>
      </c>
      <c r="AB3919" s="6">
        <v>41050010001</v>
      </c>
      <c r="AC3919" s="3" t="s">
        <v>10733</v>
      </c>
      <c r="AD3919" s="5">
        <v>34119000</v>
      </c>
      <c r="AE3919" s="5">
        <v>0</v>
      </c>
      <c r="AF3919" s="5">
        <v>0</v>
      </c>
      <c r="AG3919" s="5">
        <v>0</v>
      </c>
      <c r="AH3919" s="5">
        <v>0</v>
      </c>
      <c r="AI3919" s="5">
        <v>0</v>
      </c>
      <c r="AJ3919" s="5">
        <v>0</v>
      </c>
      <c r="AK3919" s="5">
        <v>34119000</v>
      </c>
      <c r="AL3919" s="5">
        <v>0</v>
      </c>
      <c r="AM3919" s="5">
        <v>0</v>
      </c>
      <c r="AN3919" s="5">
        <v>0</v>
      </c>
      <c r="AO3919" s="5">
        <v>0</v>
      </c>
      <c r="AP3919" s="5">
        <v>0</v>
      </c>
      <c r="AQ3919" s="5">
        <v>0</v>
      </c>
      <c r="AR3919" s="5">
        <v>34119000</v>
      </c>
    </row>
    <row r="3920" spans="1:44" x14ac:dyDescent="0.25">
      <c r="A3920" s="6">
        <v>4162</v>
      </c>
      <c r="B3920" s="3" t="s">
        <v>5448</v>
      </c>
      <c r="C3920" s="3" t="s">
        <v>6124</v>
      </c>
      <c r="D3920" s="3" t="s">
        <v>6793</v>
      </c>
      <c r="E3920" s="3" t="s">
        <v>4230</v>
      </c>
      <c r="F3920" s="3" t="s">
        <v>11028</v>
      </c>
      <c r="G3920" s="21">
        <v>5</v>
      </c>
      <c r="H3920" s="8" t="s">
        <v>12710</v>
      </c>
      <c r="I3920" s="3" t="s">
        <v>12526</v>
      </c>
      <c r="J3920" s="3" t="s">
        <v>12660</v>
      </c>
      <c r="K3920" s="7">
        <v>0</v>
      </c>
      <c r="L3920" s="3" t="s">
        <v>5458</v>
      </c>
      <c r="M3920" s="7">
        <v>2303</v>
      </c>
      <c r="N3920" s="3" t="s">
        <v>4199</v>
      </c>
      <c r="O3920" s="3" t="s">
        <v>5583</v>
      </c>
      <c r="P3920" s="8" t="s">
        <v>12715</v>
      </c>
      <c r="Q3920" s="8" t="s">
        <v>12720</v>
      </c>
      <c r="R3920" s="4">
        <v>0</v>
      </c>
      <c r="S3920" s="4" t="s">
        <v>5627</v>
      </c>
      <c r="T3920" s="4">
        <v>99</v>
      </c>
      <c r="U3920" s="7" t="s">
        <v>6298</v>
      </c>
      <c r="V3920" s="7">
        <v>41</v>
      </c>
      <c r="W3920" s="3" t="s">
        <v>7163</v>
      </c>
      <c r="X3920" s="6">
        <v>4105</v>
      </c>
      <c r="Y3920" s="3" t="s">
        <v>7164</v>
      </c>
      <c r="Z3920" s="6">
        <v>4105001</v>
      </c>
      <c r="AA3920" s="3" t="s">
        <v>10732</v>
      </c>
      <c r="AB3920" s="6">
        <v>41050010001</v>
      </c>
      <c r="AC3920" s="3" t="s">
        <v>10733</v>
      </c>
      <c r="AD3920" s="5">
        <v>13791452</v>
      </c>
      <c r="AE3920" s="5">
        <v>0</v>
      </c>
      <c r="AF3920" s="5">
        <v>0</v>
      </c>
      <c r="AG3920" s="5">
        <v>0</v>
      </c>
      <c r="AH3920" s="5">
        <v>0</v>
      </c>
      <c r="AI3920" s="5">
        <v>0</v>
      </c>
      <c r="AJ3920" s="5">
        <v>0</v>
      </c>
      <c r="AK3920" s="5">
        <v>13791452</v>
      </c>
      <c r="AL3920" s="5">
        <v>0</v>
      </c>
      <c r="AM3920" s="5">
        <v>0</v>
      </c>
      <c r="AN3920" s="5">
        <v>0</v>
      </c>
      <c r="AO3920" s="5">
        <v>0</v>
      </c>
      <c r="AP3920" s="5">
        <v>0</v>
      </c>
      <c r="AQ3920" s="5">
        <v>0</v>
      </c>
      <c r="AR3920" s="5">
        <v>13791452</v>
      </c>
    </row>
    <row r="3921" spans="1:44" x14ac:dyDescent="0.25">
      <c r="A3921" s="6">
        <v>4162</v>
      </c>
      <c r="B3921" s="3" t="s">
        <v>5448</v>
      </c>
      <c r="C3921" s="3" t="s">
        <v>6124</v>
      </c>
      <c r="D3921" s="3" t="s">
        <v>6793</v>
      </c>
      <c r="E3921" s="3" t="s">
        <v>4231</v>
      </c>
      <c r="F3921" s="3" t="s">
        <v>11029</v>
      </c>
      <c r="G3921" s="21">
        <v>5</v>
      </c>
      <c r="H3921" s="8" t="s">
        <v>12710</v>
      </c>
      <c r="I3921" s="3" t="s">
        <v>12526</v>
      </c>
      <c r="J3921" s="3" t="s">
        <v>12660</v>
      </c>
      <c r="K3921" s="7">
        <v>0</v>
      </c>
      <c r="L3921" s="3" t="s">
        <v>5458</v>
      </c>
      <c r="M3921" s="7">
        <v>2303</v>
      </c>
      <c r="N3921" s="3" t="s">
        <v>4199</v>
      </c>
      <c r="O3921" s="3" t="s">
        <v>5583</v>
      </c>
      <c r="P3921" s="8" t="s">
        <v>12715</v>
      </c>
      <c r="Q3921" s="8" t="s">
        <v>12720</v>
      </c>
      <c r="R3921" s="4">
        <v>0</v>
      </c>
      <c r="S3921" s="4" t="s">
        <v>5627</v>
      </c>
      <c r="T3921" s="4">
        <v>99</v>
      </c>
      <c r="U3921" s="7" t="s">
        <v>6298</v>
      </c>
      <c r="V3921" s="7">
        <v>41</v>
      </c>
      <c r="W3921" s="3" t="s">
        <v>7163</v>
      </c>
      <c r="X3921" s="6">
        <v>4105</v>
      </c>
      <c r="Y3921" s="3" t="s">
        <v>7164</v>
      </c>
      <c r="Z3921" s="6">
        <v>4105001</v>
      </c>
      <c r="AA3921" s="3" t="s">
        <v>10732</v>
      </c>
      <c r="AB3921" s="6">
        <v>41050010001</v>
      </c>
      <c r="AC3921" s="3" t="s">
        <v>10733</v>
      </c>
      <c r="AD3921" s="5">
        <v>312089548</v>
      </c>
      <c r="AE3921" s="5">
        <v>0</v>
      </c>
      <c r="AF3921" s="5">
        <v>0</v>
      </c>
      <c r="AG3921" s="5">
        <v>0</v>
      </c>
      <c r="AH3921" s="5">
        <v>0</v>
      </c>
      <c r="AI3921" s="5">
        <v>0</v>
      </c>
      <c r="AJ3921" s="5">
        <v>0</v>
      </c>
      <c r="AK3921" s="5">
        <v>312089548</v>
      </c>
      <c r="AL3921" s="5">
        <v>0</v>
      </c>
      <c r="AM3921" s="5">
        <v>0</v>
      </c>
      <c r="AN3921" s="5">
        <v>0</v>
      </c>
      <c r="AO3921" s="5">
        <v>0</v>
      </c>
      <c r="AP3921" s="5">
        <v>0</v>
      </c>
      <c r="AQ3921" s="5">
        <v>0</v>
      </c>
      <c r="AR3921" s="5">
        <v>312089548</v>
      </c>
    </row>
    <row r="3922" spans="1:44" x14ac:dyDescent="0.25">
      <c r="A3922" s="6">
        <v>4162</v>
      </c>
      <c r="B3922" s="3" t="s">
        <v>5448</v>
      </c>
      <c r="C3922" s="3" t="s">
        <v>6125</v>
      </c>
      <c r="D3922" s="3" t="s">
        <v>6794</v>
      </c>
      <c r="E3922" s="3" t="s">
        <v>4232</v>
      </c>
      <c r="F3922" s="3" t="s">
        <v>11030</v>
      </c>
      <c r="G3922" s="21">
        <v>5</v>
      </c>
      <c r="H3922" s="8" t="s">
        <v>12710</v>
      </c>
      <c r="I3922" s="3" t="s">
        <v>12341</v>
      </c>
      <c r="J3922" s="3" t="s">
        <v>12545</v>
      </c>
      <c r="K3922" s="7">
        <v>0</v>
      </c>
      <c r="L3922" s="3" t="s">
        <v>5458</v>
      </c>
      <c r="M3922" s="7">
        <v>2303</v>
      </c>
      <c r="N3922" s="3" t="s">
        <v>4199</v>
      </c>
      <c r="O3922" s="3" t="s">
        <v>5583</v>
      </c>
      <c r="P3922" s="8" t="s">
        <v>12715</v>
      </c>
      <c r="Q3922" s="8" t="s">
        <v>12720</v>
      </c>
      <c r="R3922" s="4">
        <v>0</v>
      </c>
      <c r="S3922" s="4" t="s">
        <v>5627</v>
      </c>
      <c r="T3922" s="4">
        <v>99</v>
      </c>
      <c r="U3922" s="7" t="s">
        <v>6298</v>
      </c>
      <c r="V3922" s="7">
        <v>41</v>
      </c>
      <c r="W3922" s="3" t="s">
        <v>7163</v>
      </c>
      <c r="X3922" s="6">
        <v>4105</v>
      </c>
      <c r="Y3922" s="3" t="s">
        <v>7164</v>
      </c>
      <c r="Z3922" s="6">
        <v>4105001</v>
      </c>
      <c r="AA3922" s="3" t="s">
        <v>10732</v>
      </c>
      <c r="AB3922" s="6">
        <v>41050010004</v>
      </c>
      <c r="AC3922" s="3" t="s">
        <v>10735</v>
      </c>
      <c r="AD3922" s="5">
        <v>25271410</v>
      </c>
      <c r="AE3922" s="5">
        <v>0</v>
      </c>
      <c r="AF3922" s="5">
        <v>0</v>
      </c>
      <c r="AG3922" s="5">
        <v>0</v>
      </c>
      <c r="AH3922" s="5">
        <v>0</v>
      </c>
      <c r="AI3922" s="5">
        <v>0</v>
      </c>
      <c r="AJ3922" s="5">
        <v>0</v>
      </c>
      <c r="AK3922" s="5">
        <v>25271410</v>
      </c>
      <c r="AL3922" s="5">
        <v>0</v>
      </c>
      <c r="AM3922" s="5">
        <v>0</v>
      </c>
      <c r="AN3922" s="5">
        <v>0</v>
      </c>
      <c r="AO3922" s="5">
        <v>0</v>
      </c>
      <c r="AP3922" s="5">
        <v>0</v>
      </c>
      <c r="AQ3922" s="5">
        <v>0</v>
      </c>
      <c r="AR3922" s="5">
        <v>25271410</v>
      </c>
    </row>
    <row r="3923" spans="1:44" x14ac:dyDescent="0.25">
      <c r="A3923" s="6">
        <v>4162</v>
      </c>
      <c r="B3923" s="3" t="s">
        <v>5448</v>
      </c>
      <c r="C3923" s="3" t="s">
        <v>6125</v>
      </c>
      <c r="D3923" s="3" t="s">
        <v>6794</v>
      </c>
      <c r="E3923" s="3" t="s">
        <v>4233</v>
      </c>
      <c r="F3923" s="3" t="s">
        <v>11031</v>
      </c>
      <c r="G3923" s="21">
        <v>5</v>
      </c>
      <c r="H3923" s="8" t="s">
        <v>12710</v>
      </c>
      <c r="I3923" s="3" t="s">
        <v>12526</v>
      </c>
      <c r="J3923" s="3" t="s">
        <v>12660</v>
      </c>
      <c r="K3923" s="7">
        <v>0</v>
      </c>
      <c r="L3923" s="3" t="s">
        <v>5458</v>
      </c>
      <c r="M3923" s="7">
        <v>2303</v>
      </c>
      <c r="N3923" s="3" t="s">
        <v>4199</v>
      </c>
      <c r="O3923" s="3" t="s">
        <v>5583</v>
      </c>
      <c r="P3923" s="8" t="s">
        <v>12715</v>
      </c>
      <c r="Q3923" s="8" t="s">
        <v>12720</v>
      </c>
      <c r="R3923" s="4">
        <v>0</v>
      </c>
      <c r="S3923" s="4" t="s">
        <v>5627</v>
      </c>
      <c r="T3923" s="4">
        <v>99</v>
      </c>
      <c r="U3923" s="7" t="s">
        <v>6298</v>
      </c>
      <c r="V3923" s="7">
        <v>41</v>
      </c>
      <c r="W3923" s="3" t="s">
        <v>7163</v>
      </c>
      <c r="X3923" s="6">
        <v>4105</v>
      </c>
      <c r="Y3923" s="3" t="s">
        <v>7164</v>
      </c>
      <c r="Z3923" s="6">
        <v>4105001</v>
      </c>
      <c r="AA3923" s="3" t="s">
        <v>10732</v>
      </c>
      <c r="AB3923" s="6">
        <v>41050010004</v>
      </c>
      <c r="AC3923" s="3" t="s">
        <v>10735</v>
      </c>
      <c r="AD3923" s="5">
        <v>29605900</v>
      </c>
      <c r="AE3923" s="5">
        <v>0</v>
      </c>
      <c r="AF3923" s="5">
        <v>0</v>
      </c>
      <c r="AG3923" s="5">
        <v>0</v>
      </c>
      <c r="AH3923" s="5">
        <v>0</v>
      </c>
      <c r="AI3923" s="5">
        <v>0</v>
      </c>
      <c r="AJ3923" s="5">
        <v>0</v>
      </c>
      <c r="AK3923" s="5">
        <v>29605900</v>
      </c>
      <c r="AL3923" s="5">
        <v>0</v>
      </c>
      <c r="AM3923" s="5">
        <v>0</v>
      </c>
      <c r="AN3923" s="5">
        <v>0</v>
      </c>
      <c r="AO3923" s="5">
        <v>0</v>
      </c>
      <c r="AP3923" s="5">
        <v>0</v>
      </c>
      <c r="AQ3923" s="5">
        <v>0</v>
      </c>
      <c r="AR3923" s="5">
        <v>29605900</v>
      </c>
    </row>
    <row r="3924" spans="1:44" x14ac:dyDescent="0.25">
      <c r="A3924" s="6">
        <v>4162</v>
      </c>
      <c r="B3924" s="3" t="s">
        <v>5448</v>
      </c>
      <c r="C3924" s="3" t="s">
        <v>6125</v>
      </c>
      <c r="D3924" s="3" t="s">
        <v>6794</v>
      </c>
      <c r="E3924" s="3" t="s">
        <v>4234</v>
      </c>
      <c r="F3924" s="3" t="s">
        <v>11032</v>
      </c>
      <c r="G3924" s="21">
        <v>5</v>
      </c>
      <c r="H3924" s="8" t="s">
        <v>12710</v>
      </c>
      <c r="I3924" s="3" t="s">
        <v>12350</v>
      </c>
      <c r="J3924" s="3" t="s">
        <v>12554</v>
      </c>
      <c r="K3924" s="7">
        <v>0</v>
      </c>
      <c r="L3924" s="3" t="s">
        <v>5458</v>
      </c>
      <c r="M3924" s="7">
        <v>2303</v>
      </c>
      <c r="N3924" s="3" t="s">
        <v>4199</v>
      </c>
      <c r="O3924" s="3" t="s">
        <v>5583</v>
      </c>
      <c r="P3924" s="8" t="s">
        <v>12715</v>
      </c>
      <c r="Q3924" s="8" t="s">
        <v>12720</v>
      </c>
      <c r="R3924" s="4">
        <v>0</v>
      </c>
      <c r="S3924" s="4" t="s">
        <v>5627</v>
      </c>
      <c r="T3924" s="4">
        <v>99</v>
      </c>
      <c r="U3924" s="7" t="s">
        <v>6298</v>
      </c>
      <c r="V3924" s="7">
        <v>41</v>
      </c>
      <c r="W3924" s="3" t="s">
        <v>7163</v>
      </c>
      <c r="X3924" s="6">
        <v>4105</v>
      </c>
      <c r="Y3924" s="3" t="s">
        <v>7164</v>
      </c>
      <c r="Z3924" s="6">
        <v>4105001</v>
      </c>
      <c r="AA3924" s="3" t="s">
        <v>10732</v>
      </c>
      <c r="AB3924" s="6">
        <v>41050010004</v>
      </c>
      <c r="AC3924" s="3" t="s">
        <v>10735</v>
      </c>
      <c r="AD3924" s="5">
        <v>8100000</v>
      </c>
      <c r="AE3924" s="5">
        <v>0</v>
      </c>
      <c r="AF3924" s="5">
        <v>0</v>
      </c>
      <c r="AG3924" s="5">
        <v>0</v>
      </c>
      <c r="AH3924" s="5">
        <v>0</v>
      </c>
      <c r="AI3924" s="5">
        <v>0</v>
      </c>
      <c r="AJ3924" s="5">
        <v>0</v>
      </c>
      <c r="AK3924" s="5">
        <v>8100000</v>
      </c>
      <c r="AL3924" s="5">
        <v>0</v>
      </c>
      <c r="AM3924" s="5">
        <v>0</v>
      </c>
      <c r="AN3924" s="5">
        <v>0</v>
      </c>
      <c r="AO3924" s="5">
        <v>0</v>
      </c>
      <c r="AP3924" s="5">
        <v>0</v>
      </c>
      <c r="AQ3924" s="5">
        <v>0</v>
      </c>
      <c r="AR3924" s="5">
        <v>8100000</v>
      </c>
    </row>
    <row r="3925" spans="1:44" x14ac:dyDescent="0.25">
      <c r="A3925" s="6">
        <v>4162</v>
      </c>
      <c r="B3925" s="3" t="s">
        <v>5448</v>
      </c>
      <c r="C3925" s="3" t="s">
        <v>6125</v>
      </c>
      <c r="D3925" s="3" t="s">
        <v>6794</v>
      </c>
      <c r="E3925" s="3" t="s">
        <v>4235</v>
      </c>
      <c r="F3925" s="3" t="s">
        <v>11033</v>
      </c>
      <c r="G3925" s="21">
        <v>5</v>
      </c>
      <c r="H3925" s="8" t="s">
        <v>12710</v>
      </c>
      <c r="I3925" s="3" t="s">
        <v>12341</v>
      </c>
      <c r="J3925" s="3" t="s">
        <v>12545</v>
      </c>
      <c r="K3925" s="7">
        <v>0</v>
      </c>
      <c r="L3925" s="3" t="s">
        <v>5458</v>
      </c>
      <c r="M3925" s="7">
        <v>2303</v>
      </c>
      <c r="N3925" s="3" t="s">
        <v>4199</v>
      </c>
      <c r="O3925" s="3" t="s">
        <v>5583</v>
      </c>
      <c r="P3925" s="8" t="s">
        <v>12715</v>
      </c>
      <c r="Q3925" s="8" t="s">
        <v>12720</v>
      </c>
      <c r="R3925" s="4">
        <v>0</v>
      </c>
      <c r="S3925" s="4" t="s">
        <v>5627</v>
      </c>
      <c r="T3925" s="4">
        <v>99</v>
      </c>
      <c r="U3925" s="7" t="s">
        <v>6298</v>
      </c>
      <c r="V3925" s="7">
        <v>41</v>
      </c>
      <c r="W3925" s="3" t="s">
        <v>7163</v>
      </c>
      <c r="X3925" s="6">
        <v>4105</v>
      </c>
      <c r="Y3925" s="3" t="s">
        <v>7164</v>
      </c>
      <c r="Z3925" s="6">
        <v>4105001</v>
      </c>
      <c r="AA3925" s="3" t="s">
        <v>10732</v>
      </c>
      <c r="AB3925" s="6">
        <v>41050010004</v>
      </c>
      <c r="AC3925" s="3" t="s">
        <v>10735</v>
      </c>
      <c r="AD3925" s="5">
        <v>16608000</v>
      </c>
      <c r="AE3925" s="5">
        <v>0</v>
      </c>
      <c r="AF3925" s="5">
        <v>0</v>
      </c>
      <c r="AG3925" s="5">
        <v>0</v>
      </c>
      <c r="AH3925" s="5">
        <v>0</v>
      </c>
      <c r="AI3925" s="5">
        <v>0</v>
      </c>
      <c r="AJ3925" s="5">
        <v>0</v>
      </c>
      <c r="AK3925" s="5">
        <v>16608000</v>
      </c>
      <c r="AL3925" s="5">
        <v>0</v>
      </c>
      <c r="AM3925" s="5">
        <v>0</v>
      </c>
      <c r="AN3925" s="5">
        <v>0</v>
      </c>
      <c r="AO3925" s="5">
        <v>0</v>
      </c>
      <c r="AP3925" s="5">
        <v>0</v>
      </c>
      <c r="AQ3925" s="5">
        <v>0</v>
      </c>
      <c r="AR3925" s="5">
        <v>16608000</v>
      </c>
    </row>
    <row r="3926" spans="1:44" x14ac:dyDescent="0.25">
      <c r="A3926" s="6">
        <v>4162</v>
      </c>
      <c r="B3926" s="3" t="s">
        <v>5448</v>
      </c>
      <c r="C3926" s="3" t="s">
        <v>6125</v>
      </c>
      <c r="D3926" s="3" t="s">
        <v>6794</v>
      </c>
      <c r="E3926" s="3" t="s">
        <v>4236</v>
      </c>
      <c r="F3926" s="3" t="s">
        <v>11034</v>
      </c>
      <c r="G3926" s="21">
        <v>5</v>
      </c>
      <c r="H3926" s="8" t="s">
        <v>12710</v>
      </c>
      <c r="I3926" s="3" t="s">
        <v>12526</v>
      </c>
      <c r="J3926" s="3" t="s">
        <v>12660</v>
      </c>
      <c r="K3926" s="7">
        <v>0</v>
      </c>
      <c r="L3926" s="3" t="s">
        <v>5458</v>
      </c>
      <c r="M3926" s="7">
        <v>2303</v>
      </c>
      <c r="N3926" s="3" t="s">
        <v>4199</v>
      </c>
      <c r="O3926" s="3" t="s">
        <v>5583</v>
      </c>
      <c r="P3926" s="8" t="s">
        <v>12715</v>
      </c>
      <c r="Q3926" s="8" t="s">
        <v>12720</v>
      </c>
      <c r="R3926" s="4">
        <v>0</v>
      </c>
      <c r="S3926" s="4" t="s">
        <v>5627</v>
      </c>
      <c r="T3926" s="4">
        <v>99</v>
      </c>
      <c r="U3926" s="7" t="s">
        <v>6298</v>
      </c>
      <c r="V3926" s="7">
        <v>41</v>
      </c>
      <c r="W3926" s="3" t="s">
        <v>7163</v>
      </c>
      <c r="X3926" s="6">
        <v>4105</v>
      </c>
      <c r="Y3926" s="3" t="s">
        <v>7164</v>
      </c>
      <c r="Z3926" s="6">
        <v>4105001</v>
      </c>
      <c r="AA3926" s="3" t="s">
        <v>10732</v>
      </c>
      <c r="AB3926" s="6">
        <v>41050010004</v>
      </c>
      <c r="AC3926" s="3" t="s">
        <v>10735</v>
      </c>
      <c r="AD3926" s="5">
        <v>9628800</v>
      </c>
      <c r="AE3926" s="5">
        <v>0</v>
      </c>
      <c r="AF3926" s="5">
        <v>0</v>
      </c>
      <c r="AG3926" s="5">
        <v>0</v>
      </c>
      <c r="AH3926" s="5">
        <v>0</v>
      </c>
      <c r="AI3926" s="5">
        <v>0</v>
      </c>
      <c r="AJ3926" s="5">
        <v>0</v>
      </c>
      <c r="AK3926" s="5">
        <v>9628800</v>
      </c>
      <c r="AL3926" s="5">
        <v>0</v>
      </c>
      <c r="AM3926" s="5">
        <v>0</v>
      </c>
      <c r="AN3926" s="5">
        <v>0</v>
      </c>
      <c r="AO3926" s="5">
        <v>0</v>
      </c>
      <c r="AP3926" s="5">
        <v>0</v>
      </c>
      <c r="AQ3926" s="5">
        <v>0</v>
      </c>
      <c r="AR3926" s="5">
        <v>9628800</v>
      </c>
    </row>
    <row r="3927" spans="1:44" x14ac:dyDescent="0.25">
      <c r="A3927" s="6">
        <v>4162</v>
      </c>
      <c r="B3927" s="3" t="s">
        <v>5448</v>
      </c>
      <c r="C3927" s="3" t="s">
        <v>6125</v>
      </c>
      <c r="D3927" s="3" t="s">
        <v>6794</v>
      </c>
      <c r="E3927" s="3" t="s">
        <v>4237</v>
      </c>
      <c r="F3927" s="3" t="s">
        <v>11035</v>
      </c>
      <c r="G3927" s="21">
        <v>5</v>
      </c>
      <c r="H3927" s="8" t="s">
        <v>12710</v>
      </c>
      <c r="I3927" s="3" t="s">
        <v>12350</v>
      </c>
      <c r="J3927" s="3" t="s">
        <v>12554</v>
      </c>
      <c r="K3927" s="7">
        <v>0</v>
      </c>
      <c r="L3927" s="3" t="s">
        <v>5458</v>
      </c>
      <c r="M3927" s="7">
        <v>2303</v>
      </c>
      <c r="N3927" s="3" t="s">
        <v>4199</v>
      </c>
      <c r="O3927" s="3" t="s">
        <v>5583</v>
      </c>
      <c r="P3927" s="8" t="s">
        <v>12715</v>
      </c>
      <c r="Q3927" s="8" t="s">
        <v>12720</v>
      </c>
      <c r="R3927" s="4">
        <v>0</v>
      </c>
      <c r="S3927" s="4" t="s">
        <v>5627</v>
      </c>
      <c r="T3927" s="4">
        <v>99</v>
      </c>
      <c r="U3927" s="7" t="s">
        <v>6298</v>
      </c>
      <c r="V3927" s="7">
        <v>41</v>
      </c>
      <c r="W3927" s="3" t="s">
        <v>7163</v>
      </c>
      <c r="X3927" s="6">
        <v>4105</v>
      </c>
      <c r="Y3927" s="3" t="s">
        <v>7164</v>
      </c>
      <c r="Z3927" s="6">
        <v>4105001</v>
      </c>
      <c r="AA3927" s="3" t="s">
        <v>10732</v>
      </c>
      <c r="AB3927" s="6">
        <v>41050010004</v>
      </c>
      <c r="AC3927" s="3" t="s">
        <v>10735</v>
      </c>
      <c r="AD3927" s="5">
        <v>23100000</v>
      </c>
      <c r="AE3927" s="5">
        <v>0</v>
      </c>
      <c r="AF3927" s="5">
        <v>0</v>
      </c>
      <c r="AG3927" s="5">
        <v>0</v>
      </c>
      <c r="AH3927" s="5">
        <v>0</v>
      </c>
      <c r="AI3927" s="5">
        <v>0</v>
      </c>
      <c r="AJ3927" s="5">
        <v>0</v>
      </c>
      <c r="AK3927" s="5">
        <v>23100000</v>
      </c>
      <c r="AL3927" s="5">
        <v>0</v>
      </c>
      <c r="AM3927" s="5">
        <v>0</v>
      </c>
      <c r="AN3927" s="5">
        <v>0</v>
      </c>
      <c r="AO3927" s="5">
        <v>0</v>
      </c>
      <c r="AP3927" s="5">
        <v>0</v>
      </c>
      <c r="AQ3927" s="5">
        <v>0</v>
      </c>
      <c r="AR3927" s="5">
        <v>23100000</v>
      </c>
    </row>
    <row r="3928" spans="1:44" x14ac:dyDescent="0.25">
      <c r="A3928" s="6">
        <v>4162</v>
      </c>
      <c r="B3928" s="3" t="s">
        <v>5448</v>
      </c>
      <c r="C3928" s="3" t="s">
        <v>6125</v>
      </c>
      <c r="D3928" s="3" t="s">
        <v>6794</v>
      </c>
      <c r="E3928" s="3" t="s">
        <v>4238</v>
      </c>
      <c r="F3928" s="3" t="s">
        <v>11036</v>
      </c>
      <c r="G3928" s="21">
        <v>5</v>
      </c>
      <c r="H3928" s="8" t="s">
        <v>12710</v>
      </c>
      <c r="I3928" s="3" t="s">
        <v>12341</v>
      </c>
      <c r="J3928" s="3" t="s">
        <v>12545</v>
      </c>
      <c r="K3928" s="7">
        <v>0</v>
      </c>
      <c r="L3928" s="3" t="s">
        <v>5458</v>
      </c>
      <c r="M3928" s="7">
        <v>2303</v>
      </c>
      <c r="N3928" s="3" t="s">
        <v>4199</v>
      </c>
      <c r="O3928" s="3" t="s">
        <v>5583</v>
      </c>
      <c r="P3928" s="8" t="s">
        <v>12715</v>
      </c>
      <c r="Q3928" s="8" t="s">
        <v>12720</v>
      </c>
      <c r="R3928" s="4">
        <v>0</v>
      </c>
      <c r="S3928" s="4" t="s">
        <v>5627</v>
      </c>
      <c r="T3928" s="4">
        <v>99</v>
      </c>
      <c r="U3928" s="7" t="s">
        <v>6298</v>
      </c>
      <c r="V3928" s="7">
        <v>41</v>
      </c>
      <c r="W3928" s="3" t="s">
        <v>7163</v>
      </c>
      <c r="X3928" s="6">
        <v>4105</v>
      </c>
      <c r="Y3928" s="3" t="s">
        <v>7164</v>
      </c>
      <c r="Z3928" s="6">
        <v>4105001</v>
      </c>
      <c r="AA3928" s="3" t="s">
        <v>10732</v>
      </c>
      <c r="AB3928" s="6">
        <v>41050010004</v>
      </c>
      <c r="AC3928" s="3" t="s">
        <v>10735</v>
      </c>
      <c r="AD3928" s="5">
        <v>18808590</v>
      </c>
      <c r="AE3928" s="5">
        <v>0</v>
      </c>
      <c r="AF3928" s="5">
        <v>0</v>
      </c>
      <c r="AG3928" s="5">
        <v>0</v>
      </c>
      <c r="AH3928" s="5">
        <v>0</v>
      </c>
      <c r="AI3928" s="5">
        <v>0</v>
      </c>
      <c r="AJ3928" s="5">
        <v>0</v>
      </c>
      <c r="AK3928" s="5">
        <v>18808590</v>
      </c>
      <c r="AL3928" s="5">
        <v>0</v>
      </c>
      <c r="AM3928" s="5">
        <v>0</v>
      </c>
      <c r="AN3928" s="5">
        <v>0</v>
      </c>
      <c r="AO3928" s="5">
        <v>0</v>
      </c>
      <c r="AP3928" s="5">
        <v>0</v>
      </c>
      <c r="AQ3928" s="5">
        <v>0</v>
      </c>
      <c r="AR3928" s="5">
        <v>18808590</v>
      </c>
    </row>
    <row r="3929" spans="1:44" x14ac:dyDescent="0.25">
      <c r="A3929" s="6">
        <v>4162</v>
      </c>
      <c r="B3929" s="3" t="s">
        <v>5448</v>
      </c>
      <c r="C3929" s="3" t="s">
        <v>6125</v>
      </c>
      <c r="D3929" s="3" t="s">
        <v>6794</v>
      </c>
      <c r="E3929" s="3" t="s">
        <v>4239</v>
      </c>
      <c r="F3929" s="3" t="s">
        <v>11037</v>
      </c>
      <c r="G3929" s="21">
        <v>5</v>
      </c>
      <c r="H3929" s="8" t="s">
        <v>12710</v>
      </c>
      <c r="I3929" s="3" t="s">
        <v>12341</v>
      </c>
      <c r="J3929" s="3" t="s">
        <v>12545</v>
      </c>
      <c r="K3929" s="7">
        <v>0</v>
      </c>
      <c r="L3929" s="3" t="s">
        <v>5458</v>
      </c>
      <c r="M3929" s="7">
        <v>2303</v>
      </c>
      <c r="N3929" s="3" t="s">
        <v>4199</v>
      </c>
      <c r="O3929" s="3" t="s">
        <v>5583</v>
      </c>
      <c r="P3929" s="8" t="s">
        <v>12715</v>
      </c>
      <c r="Q3929" s="8" t="s">
        <v>12720</v>
      </c>
      <c r="R3929" s="4">
        <v>0</v>
      </c>
      <c r="S3929" s="4" t="s">
        <v>5627</v>
      </c>
      <c r="T3929" s="4">
        <v>99</v>
      </c>
      <c r="U3929" s="7" t="s">
        <v>6298</v>
      </c>
      <c r="V3929" s="7">
        <v>41</v>
      </c>
      <c r="W3929" s="3" t="s">
        <v>7163</v>
      </c>
      <c r="X3929" s="6">
        <v>4105</v>
      </c>
      <c r="Y3929" s="3" t="s">
        <v>7164</v>
      </c>
      <c r="Z3929" s="6">
        <v>4105001</v>
      </c>
      <c r="AA3929" s="3" t="s">
        <v>10732</v>
      </c>
      <c r="AB3929" s="6">
        <v>41050010004</v>
      </c>
      <c r="AC3929" s="3" t="s">
        <v>10735</v>
      </c>
      <c r="AD3929" s="5">
        <v>6807000</v>
      </c>
      <c r="AE3929" s="5">
        <v>0</v>
      </c>
      <c r="AF3929" s="5">
        <v>0</v>
      </c>
      <c r="AG3929" s="5">
        <v>0</v>
      </c>
      <c r="AH3929" s="5">
        <v>0</v>
      </c>
      <c r="AI3929" s="5">
        <v>0</v>
      </c>
      <c r="AJ3929" s="5">
        <v>0</v>
      </c>
      <c r="AK3929" s="5">
        <v>6807000</v>
      </c>
      <c r="AL3929" s="5">
        <v>0</v>
      </c>
      <c r="AM3929" s="5">
        <v>0</v>
      </c>
      <c r="AN3929" s="5">
        <v>0</v>
      </c>
      <c r="AO3929" s="5">
        <v>0</v>
      </c>
      <c r="AP3929" s="5">
        <v>0</v>
      </c>
      <c r="AQ3929" s="5">
        <v>0</v>
      </c>
      <c r="AR3929" s="5">
        <v>6807000</v>
      </c>
    </row>
    <row r="3930" spans="1:44" x14ac:dyDescent="0.25">
      <c r="A3930" s="6">
        <v>4162</v>
      </c>
      <c r="B3930" s="3" t="s">
        <v>5448</v>
      </c>
      <c r="C3930" s="3" t="s">
        <v>6125</v>
      </c>
      <c r="D3930" s="3" t="s">
        <v>6794</v>
      </c>
      <c r="E3930" s="3" t="s">
        <v>4240</v>
      </c>
      <c r="F3930" s="3" t="s">
        <v>11038</v>
      </c>
      <c r="G3930" s="21">
        <v>5</v>
      </c>
      <c r="H3930" s="8" t="s">
        <v>12710</v>
      </c>
      <c r="I3930" s="3" t="s">
        <v>12341</v>
      </c>
      <c r="J3930" s="3" t="s">
        <v>12545</v>
      </c>
      <c r="K3930" s="7">
        <v>0</v>
      </c>
      <c r="L3930" s="3" t="s">
        <v>5458</v>
      </c>
      <c r="M3930" s="7">
        <v>2303</v>
      </c>
      <c r="N3930" s="3" t="s">
        <v>4199</v>
      </c>
      <c r="O3930" s="3" t="s">
        <v>5583</v>
      </c>
      <c r="P3930" s="8" t="s">
        <v>12715</v>
      </c>
      <c r="Q3930" s="8" t="s">
        <v>12720</v>
      </c>
      <c r="R3930" s="4">
        <v>0</v>
      </c>
      <c r="S3930" s="4" t="s">
        <v>5627</v>
      </c>
      <c r="T3930" s="4">
        <v>99</v>
      </c>
      <c r="U3930" s="7" t="s">
        <v>6298</v>
      </c>
      <c r="V3930" s="7">
        <v>41</v>
      </c>
      <c r="W3930" s="3" t="s">
        <v>7163</v>
      </c>
      <c r="X3930" s="6">
        <v>4105</v>
      </c>
      <c r="Y3930" s="3" t="s">
        <v>7164</v>
      </c>
      <c r="Z3930" s="6">
        <v>4105001</v>
      </c>
      <c r="AA3930" s="3" t="s">
        <v>10732</v>
      </c>
      <c r="AB3930" s="6">
        <v>41050010004</v>
      </c>
      <c r="AC3930" s="3" t="s">
        <v>10735</v>
      </c>
      <c r="AD3930" s="5">
        <v>8780000</v>
      </c>
      <c r="AE3930" s="5">
        <v>0</v>
      </c>
      <c r="AF3930" s="5">
        <v>0</v>
      </c>
      <c r="AG3930" s="5">
        <v>0</v>
      </c>
      <c r="AH3930" s="5">
        <v>0</v>
      </c>
      <c r="AI3930" s="5">
        <v>0</v>
      </c>
      <c r="AJ3930" s="5">
        <v>0</v>
      </c>
      <c r="AK3930" s="5">
        <v>8780000</v>
      </c>
      <c r="AL3930" s="5">
        <v>0</v>
      </c>
      <c r="AM3930" s="5">
        <v>0</v>
      </c>
      <c r="AN3930" s="5">
        <v>0</v>
      </c>
      <c r="AO3930" s="5">
        <v>0</v>
      </c>
      <c r="AP3930" s="5">
        <v>0</v>
      </c>
      <c r="AQ3930" s="5">
        <v>0</v>
      </c>
      <c r="AR3930" s="5">
        <v>8780000</v>
      </c>
    </row>
    <row r="3931" spans="1:44" x14ac:dyDescent="0.25">
      <c r="A3931" s="6">
        <v>4162</v>
      </c>
      <c r="B3931" s="3" t="s">
        <v>5448</v>
      </c>
      <c r="C3931" s="3" t="s">
        <v>6125</v>
      </c>
      <c r="D3931" s="3" t="s">
        <v>6794</v>
      </c>
      <c r="E3931" s="3" t="s">
        <v>4241</v>
      </c>
      <c r="F3931" s="3" t="s">
        <v>11039</v>
      </c>
      <c r="G3931" s="21">
        <v>5</v>
      </c>
      <c r="H3931" s="8" t="s">
        <v>12710</v>
      </c>
      <c r="I3931" s="3" t="s">
        <v>12526</v>
      </c>
      <c r="J3931" s="3" t="s">
        <v>12660</v>
      </c>
      <c r="K3931" s="7">
        <v>0</v>
      </c>
      <c r="L3931" s="3" t="s">
        <v>5458</v>
      </c>
      <c r="M3931" s="7">
        <v>2303</v>
      </c>
      <c r="N3931" s="3" t="s">
        <v>4199</v>
      </c>
      <c r="O3931" s="3" t="s">
        <v>5583</v>
      </c>
      <c r="P3931" s="8" t="s">
        <v>12715</v>
      </c>
      <c r="Q3931" s="8" t="s">
        <v>12720</v>
      </c>
      <c r="R3931" s="4">
        <v>0</v>
      </c>
      <c r="S3931" s="4" t="s">
        <v>5627</v>
      </c>
      <c r="T3931" s="4">
        <v>99</v>
      </c>
      <c r="U3931" s="7" t="s">
        <v>6298</v>
      </c>
      <c r="V3931" s="7">
        <v>41</v>
      </c>
      <c r="W3931" s="3" t="s">
        <v>7163</v>
      </c>
      <c r="X3931" s="6">
        <v>4105</v>
      </c>
      <c r="Y3931" s="3" t="s">
        <v>7164</v>
      </c>
      <c r="Z3931" s="6">
        <v>4105001</v>
      </c>
      <c r="AA3931" s="3" t="s">
        <v>10732</v>
      </c>
      <c r="AB3931" s="6">
        <v>41050010004</v>
      </c>
      <c r="AC3931" s="3" t="s">
        <v>10735</v>
      </c>
      <c r="AD3931" s="5">
        <v>11384300</v>
      </c>
      <c r="AE3931" s="5">
        <v>0</v>
      </c>
      <c r="AF3931" s="5">
        <v>0</v>
      </c>
      <c r="AG3931" s="5">
        <v>0</v>
      </c>
      <c r="AH3931" s="5">
        <v>0</v>
      </c>
      <c r="AI3931" s="5">
        <v>0</v>
      </c>
      <c r="AJ3931" s="5">
        <v>0</v>
      </c>
      <c r="AK3931" s="5">
        <v>11384300</v>
      </c>
      <c r="AL3931" s="5">
        <v>0</v>
      </c>
      <c r="AM3931" s="5">
        <v>0</v>
      </c>
      <c r="AN3931" s="5">
        <v>0</v>
      </c>
      <c r="AO3931" s="5">
        <v>0</v>
      </c>
      <c r="AP3931" s="5">
        <v>0</v>
      </c>
      <c r="AQ3931" s="5">
        <v>0</v>
      </c>
      <c r="AR3931" s="5">
        <v>11384300</v>
      </c>
    </row>
    <row r="3932" spans="1:44" x14ac:dyDescent="0.25">
      <c r="A3932" s="6">
        <v>4162</v>
      </c>
      <c r="B3932" s="3" t="s">
        <v>5448</v>
      </c>
      <c r="C3932" s="3" t="s">
        <v>6125</v>
      </c>
      <c r="D3932" s="3" t="s">
        <v>6794</v>
      </c>
      <c r="E3932" s="3" t="s">
        <v>4242</v>
      </c>
      <c r="F3932" s="3" t="s">
        <v>11040</v>
      </c>
      <c r="G3932" s="21">
        <v>5</v>
      </c>
      <c r="H3932" s="8" t="s">
        <v>12710</v>
      </c>
      <c r="I3932" s="3" t="s">
        <v>12526</v>
      </c>
      <c r="J3932" s="3" t="s">
        <v>12660</v>
      </c>
      <c r="K3932" s="7">
        <v>0</v>
      </c>
      <c r="L3932" s="3" t="s">
        <v>5458</v>
      </c>
      <c r="M3932" s="7">
        <v>2303</v>
      </c>
      <c r="N3932" s="3" t="s">
        <v>4199</v>
      </c>
      <c r="O3932" s="3" t="s">
        <v>5583</v>
      </c>
      <c r="P3932" s="8" t="s">
        <v>12715</v>
      </c>
      <c r="Q3932" s="8" t="s">
        <v>12720</v>
      </c>
      <c r="R3932" s="4">
        <v>0</v>
      </c>
      <c r="S3932" s="4" t="s">
        <v>5627</v>
      </c>
      <c r="T3932" s="4">
        <v>99</v>
      </c>
      <c r="U3932" s="7" t="s">
        <v>6298</v>
      </c>
      <c r="V3932" s="7">
        <v>41</v>
      </c>
      <c r="W3932" s="3" t="s">
        <v>7163</v>
      </c>
      <c r="X3932" s="6">
        <v>4105</v>
      </c>
      <c r="Y3932" s="3" t="s">
        <v>7164</v>
      </c>
      <c r="Z3932" s="6">
        <v>4105001</v>
      </c>
      <c r="AA3932" s="3" t="s">
        <v>10732</v>
      </c>
      <c r="AB3932" s="6">
        <v>41050010004</v>
      </c>
      <c r="AC3932" s="3" t="s">
        <v>10735</v>
      </c>
      <c r="AD3932" s="5">
        <v>10065000</v>
      </c>
      <c r="AE3932" s="5">
        <v>0</v>
      </c>
      <c r="AF3932" s="5">
        <v>0</v>
      </c>
      <c r="AG3932" s="5">
        <v>0</v>
      </c>
      <c r="AH3932" s="5">
        <v>0</v>
      </c>
      <c r="AI3932" s="5">
        <v>0</v>
      </c>
      <c r="AJ3932" s="5">
        <v>0</v>
      </c>
      <c r="AK3932" s="5">
        <v>10065000</v>
      </c>
      <c r="AL3932" s="5">
        <v>0</v>
      </c>
      <c r="AM3932" s="5">
        <v>0</v>
      </c>
      <c r="AN3932" s="5">
        <v>0</v>
      </c>
      <c r="AO3932" s="5">
        <v>0</v>
      </c>
      <c r="AP3932" s="5">
        <v>0</v>
      </c>
      <c r="AQ3932" s="5">
        <v>0</v>
      </c>
      <c r="AR3932" s="5">
        <v>10065000</v>
      </c>
    </row>
    <row r="3933" spans="1:44" x14ac:dyDescent="0.25">
      <c r="A3933" s="6">
        <v>4162</v>
      </c>
      <c r="B3933" s="3" t="s">
        <v>5448</v>
      </c>
      <c r="C3933" s="3" t="s">
        <v>6125</v>
      </c>
      <c r="D3933" s="3" t="s">
        <v>6794</v>
      </c>
      <c r="E3933" s="3" t="s">
        <v>4243</v>
      </c>
      <c r="F3933" s="3" t="s">
        <v>11041</v>
      </c>
      <c r="G3933" s="21">
        <v>5</v>
      </c>
      <c r="H3933" s="8" t="s">
        <v>12710</v>
      </c>
      <c r="I3933" s="3" t="s">
        <v>12526</v>
      </c>
      <c r="J3933" s="3" t="s">
        <v>12660</v>
      </c>
      <c r="K3933" s="7">
        <v>0</v>
      </c>
      <c r="L3933" s="3" t="s">
        <v>5458</v>
      </c>
      <c r="M3933" s="7">
        <v>2303</v>
      </c>
      <c r="N3933" s="3" t="s">
        <v>4199</v>
      </c>
      <c r="O3933" s="3" t="s">
        <v>5583</v>
      </c>
      <c r="P3933" s="8" t="s">
        <v>12715</v>
      </c>
      <c r="Q3933" s="8" t="s">
        <v>12720</v>
      </c>
      <c r="R3933" s="4">
        <v>0</v>
      </c>
      <c r="S3933" s="4" t="s">
        <v>5627</v>
      </c>
      <c r="T3933" s="4">
        <v>99</v>
      </c>
      <c r="U3933" s="7" t="s">
        <v>6298</v>
      </c>
      <c r="V3933" s="7">
        <v>41</v>
      </c>
      <c r="W3933" s="3" t="s">
        <v>7163</v>
      </c>
      <c r="X3933" s="6">
        <v>4105</v>
      </c>
      <c r="Y3933" s="3" t="s">
        <v>7164</v>
      </c>
      <c r="Z3933" s="6">
        <v>4105001</v>
      </c>
      <c r="AA3933" s="3" t="s">
        <v>10732</v>
      </c>
      <c r="AB3933" s="6">
        <v>41050010004</v>
      </c>
      <c r="AC3933" s="3" t="s">
        <v>10735</v>
      </c>
      <c r="AD3933" s="5">
        <v>12966000</v>
      </c>
      <c r="AE3933" s="5">
        <v>0</v>
      </c>
      <c r="AF3933" s="5">
        <v>0</v>
      </c>
      <c r="AG3933" s="5">
        <v>0</v>
      </c>
      <c r="AH3933" s="5">
        <v>0</v>
      </c>
      <c r="AI3933" s="5">
        <v>0</v>
      </c>
      <c r="AJ3933" s="5">
        <v>0</v>
      </c>
      <c r="AK3933" s="5">
        <v>12966000</v>
      </c>
      <c r="AL3933" s="5">
        <v>0</v>
      </c>
      <c r="AM3933" s="5">
        <v>0</v>
      </c>
      <c r="AN3933" s="5">
        <v>0</v>
      </c>
      <c r="AO3933" s="5">
        <v>0</v>
      </c>
      <c r="AP3933" s="5">
        <v>0</v>
      </c>
      <c r="AQ3933" s="5">
        <v>0</v>
      </c>
      <c r="AR3933" s="5">
        <v>12966000</v>
      </c>
    </row>
    <row r="3934" spans="1:44" x14ac:dyDescent="0.25">
      <c r="A3934" s="6">
        <v>4162</v>
      </c>
      <c r="B3934" s="3" t="s">
        <v>5448</v>
      </c>
      <c r="C3934" s="3" t="s">
        <v>6125</v>
      </c>
      <c r="D3934" s="3" t="s">
        <v>6794</v>
      </c>
      <c r="E3934" s="3" t="s">
        <v>4244</v>
      </c>
      <c r="F3934" s="3" t="s">
        <v>11042</v>
      </c>
      <c r="G3934" s="21">
        <v>5</v>
      </c>
      <c r="H3934" s="8" t="s">
        <v>12710</v>
      </c>
      <c r="I3934" s="3" t="s">
        <v>12350</v>
      </c>
      <c r="J3934" s="3" t="s">
        <v>12554</v>
      </c>
      <c r="K3934" s="7">
        <v>0</v>
      </c>
      <c r="L3934" s="3" t="s">
        <v>5458</v>
      </c>
      <c r="M3934" s="7">
        <v>2303</v>
      </c>
      <c r="N3934" s="3" t="s">
        <v>4199</v>
      </c>
      <c r="O3934" s="3" t="s">
        <v>5583</v>
      </c>
      <c r="P3934" s="8" t="s">
        <v>12715</v>
      </c>
      <c r="Q3934" s="8" t="s">
        <v>12720</v>
      </c>
      <c r="R3934" s="4">
        <v>0</v>
      </c>
      <c r="S3934" s="4" t="s">
        <v>5627</v>
      </c>
      <c r="T3934" s="4">
        <v>99</v>
      </c>
      <c r="U3934" s="7" t="s">
        <v>6298</v>
      </c>
      <c r="V3934" s="7">
        <v>41</v>
      </c>
      <c r="W3934" s="3" t="s">
        <v>7163</v>
      </c>
      <c r="X3934" s="6">
        <v>4105</v>
      </c>
      <c r="Y3934" s="3" t="s">
        <v>7164</v>
      </c>
      <c r="Z3934" s="6">
        <v>4105001</v>
      </c>
      <c r="AA3934" s="3" t="s">
        <v>10732</v>
      </c>
      <c r="AB3934" s="6">
        <v>41050010004</v>
      </c>
      <c r="AC3934" s="3" t="s">
        <v>10735</v>
      </c>
      <c r="AD3934" s="5">
        <v>5500000</v>
      </c>
      <c r="AE3934" s="5">
        <v>0</v>
      </c>
      <c r="AF3934" s="5">
        <v>0</v>
      </c>
      <c r="AG3934" s="5">
        <v>0</v>
      </c>
      <c r="AH3934" s="5">
        <v>0</v>
      </c>
      <c r="AI3934" s="5">
        <v>0</v>
      </c>
      <c r="AJ3934" s="5">
        <v>0</v>
      </c>
      <c r="AK3934" s="5">
        <v>5500000</v>
      </c>
      <c r="AL3934" s="5">
        <v>0</v>
      </c>
      <c r="AM3934" s="5">
        <v>0</v>
      </c>
      <c r="AN3934" s="5">
        <v>0</v>
      </c>
      <c r="AO3934" s="5">
        <v>0</v>
      </c>
      <c r="AP3934" s="5">
        <v>0</v>
      </c>
      <c r="AQ3934" s="5">
        <v>0</v>
      </c>
      <c r="AR3934" s="5">
        <v>5500000</v>
      </c>
    </row>
    <row r="3935" spans="1:44" x14ac:dyDescent="0.25">
      <c r="A3935" s="6">
        <v>4162</v>
      </c>
      <c r="B3935" s="3" t="s">
        <v>5448</v>
      </c>
      <c r="C3935" s="3" t="s">
        <v>6125</v>
      </c>
      <c r="D3935" s="3" t="s">
        <v>6794</v>
      </c>
      <c r="E3935" s="3" t="s">
        <v>4245</v>
      </c>
      <c r="F3935" s="3" t="s">
        <v>11043</v>
      </c>
      <c r="G3935" s="21">
        <v>5</v>
      </c>
      <c r="H3935" s="8" t="s">
        <v>12710</v>
      </c>
      <c r="I3935" s="3" t="s">
        <v>12350</v>
      </c>
      <c r="J3935" s="3" t="s">
        <v>12554</v>
      </c>
      <c r="K3935" s="7">
        <v>0</v>
      </c>
      <c r="L3935" s="3" t="s">
        <v>5458</v>
      </c>
      <c r="M3935" s="7">
        <v>2303</v>
      </c>
      <c r="N3935" s="3" t="s">
        <v>4199</v>
      </c>
      <c r="O3935" s="3" t="s">
        <v>5583</v>
      </c>
      <c r="P3935" s="8" t="s">
        <v>12715</v>
      </c>
      <c r="Q3935" s="8" t="s">
        <v>12720</v>
      </c>
      <c r="R3935" s="4">
        <v>0</v>
      </c>
      <c r="S3935" s="4" t="s">
        <v>5627</v>
      </c>
      <c r="T3935" s="4">
        <v>99</v>
      </c>
      <c r="U3935" s="7" t="s">
        <v>6298</v>
      </c>
      <c r="V3935" s="7">
        <v>41</v>
      </c>
      <c r="W3935" s="3" t="s">
        <v>7163</v>
      </c>
      <c r="X3935" s="6">
        <v>4105</v>
      </c>
      <c r="Y3935" s="3" t="s">
        <v>7164</v>
      </c>
      <c r="Z3935" s="6">
        <v>4105001</v>
      </c>
      <c r="AA3935" s="3" t="s">
        <v>10732</v>
      </c>
      <c r="AB3935" s="6">
        <v>41050010004</v>
      </c>
      <c r="AC3935" s="3" t="s">
        <v>10735</v>
      </c>
      <c r="AD3935" s="5">
        <v>3000000</v>
      </c>
      <c r="AE3935" s="5">
        <v>0</v>
      </c>
      <c r="AF3935" s="5">
        <v>0</v>
      </c>
      <c r="AG3935" s="5">
        <v>0</v>
      </c>
      <c r="AH3935" s="5">
        <v>0</v>
      </c>
      <c r="AI3935" s="5">
        <v>0</v>
      </c>
      <c r="AJ3935" s="5">
        <v>0</v>
      </c>
      <c r="AK3935" s="5">
        <v>3000000</v>
      </c>
      <c r="AL3935" s="5">
        <v>0</v>
      </c>
      <c r="AM3935" s="5">
        <v>0</v>
      </c>
      <c r="AN3935" s="5">
        <v>0</v>
      </c>
      <c r="AO3935" s="5">
        <v>0</v>
      </c>
      <c r="AP3935" s="5">
        <v>0</v>
      </c>
      <c r="AQ3935" s="5">
        <v>0</v>
      </c>
      <c r="AR3935" s="5">
        <v>3000000</v>
      </c>
    </row>
    <row r="3936" spans="1:44" x14ac:dyDescent="0.25">
      <c r="A3936" s="6">
        <v>4162</v>
      </c>
      <c r="B3936" s="3" t="s">
        <v>5448</v>
      </c>
      <c r="C3936" s="3" t="s">
        <v>6125</v>
      </c>
      <c r="D3936" s="3" t="s">
        <v>6794</v>
      </c>
      <c r="E3936" s="3" t="s">
        <v>4246</v>
      </c>
      <c r="F3936" s="3" t="s">
        <v>11044</v>
      </c>
      <c r="G3936" s="21">
        <v>5</v>
      </c>
      <c r="H3936" s="8" t="s">
        <v>12710</v>
      </c>
      <c r="I3936" s="3" t="s">
        <v>12341</v>
      </c>
      <c r="J3936" s="3" t="s">
        <v>12545</v>
      </c>
      <c r="K3936" s="7">
        <v>0</v>
      </c>
      <c r="L3936" s="3" t="s">
        <v>5458</v>
      </c>
      <c r="M3936" s="7">
        <v>2303</v>
      </c>
      <c r="N3936" s="3" t="s">
        <v>4199</v>
      </c>
      <c r="O3936" s="3" t="s">
        <v>5583</v>
      </c>
      <c r="P3936" s="8" t="s">
        <v>12715</v>
      </c>
      <c r="Q3936" s="8" t="s">
        <v>12720</v>
      </c>
      <c r="R3936" s="4">
        <v>0</v>
      </c>
      <c r="S3936" s="4" t="s">
        <v>5627</v>
      </c>
      <c r="T3936" s="4">
        <v>99</v>
      </c>
      <c r="U3936" s="7" t="s">
        <v>6298</v>
      </c>
      <c r="V3936" s="7">
        <v>41</v>
      </c>
      <c r="W3936" s="3" t="s">
        <v>7163</v>
      </c>
      <c r="X3936" s="6">
        <v>4105</v>
      </c>
      <c r="Y3936" s="3" t="s">
        <v>7164</v>
      </c>
      <c r="Z3936" s="6">
        <v>4105001</v>
      </c>
      <c r="AA3936" s="3" t="s">
        <v>10732</v>
      </c>
      <c r="AB3936" s="6">
        <v>41050010004</v>
      </c>
      <c r="AC3936" s="3" t="s">
        <v>10735</v>
      </c>
      <c r="AD3936" s="5">
        <v>12250000</v>
      </c>
      <c r="AE3936" s="5">
        <v>0</v>
      </c>
      <c r="AF3936" s="5">
        <v>0</v>
      </c>
      <c r="AG3936" s="5">
        <v>0</v>
      </c>
      <c r="AH3936" s="5">
        <v>0</v>
      </c>
      <c r="AI3936" s="5">
        <v>0</v>
      </c>
      <c r="AJ3936" s="5">
        <v>0</v>
      </c>
      <c r="AK3936" s="5">
        <v>12250000</v>
      </c>
      <c r="AL3936" s="5">
        <v>0</v>
      </c>
      <c r="AM3936" s="5">
        <v>0</v>
      </c>
      <c r="AN3936" s="5">
        <v>0</v>
      </c>
      <c r="AO3936" s="5">
        <v>0</v>
      </c>
      <c r="AP3936" s="5">
        <v>0</v>
      </c>
      <c r="AQ3936" s="5">
        <v>0</v>
      </c>
      <c r="AR3936" s="5">
        <v>12250000</v>
      </c>
    </row>
    <row r="3937" spans="1:44" x14ac:dyDescent="0.25">
      <c r="A3937" s="6">
        <v>4162</v>
      </c>
      <c r="B3937" s="3" t="s">
        <v>5448</v>
      </c>
      <c r="C3937" s="3" t="s">
        <v>6125</v>
      </c>
      <c r="D3937" s="3" t="s">
        <v>6794</v>
      </c>
      <c r="E3937" s="3" t="s">
        <v>4247</v>
      </c>
      <c r="F3937" s="3" t="s">
        <v>11045</v>
      </c>
      <c r="G3937" s="21">
        <v>5</v>
      </c>
      <c r="H3937" s="8" t="s">
        <v>12710</v>
      </c>
      <c r="I3937" s="3" t="s">
        <v>12526</v>
      </c>
      <c r="J3937" s="3" t="s">
        <v>12660</v>
      </c>
      <c r="K3937" s="7">
        <v>0</v>
      </c>
      <c r="L3937" s="3" t="s">
        <v>5458</v>
      </c>
      <c r="M3937" s="7">
        <v>2303</v>
      </c>
      <c r="N3937" s="3" t="s">
        <v>4199</v>
      </c>
      <c r="O3937" s="3" t="s">
        <v>5583</v>
      </c>
      <c r="P3937" s="8" t="s">
        <v>12715</v>
      </c>
      <c r="Q3937" s="8" t="s">
        <v>12720</v>
      </c>
      <c r="R3937" s="4">
        <v>0</v>
      </c>
      <c r="S3937" s="4" t="s">
        <v>5627</v>
      </c>
      <c r="T3937" s="4">
        <v>99</v>
      </c>
      <c r="U3937" s="7" t="s">
        <v>6298</v>
      </c>
      <c r="V3937" s="7">
        <v>41</v>
      </c>
      <c r="W3937" s="3" t="s">
        <v>7163</v>
      </c>
      <c r="X3937" s="6">
        <v>4105</v>
      </c>
      <c r="Y3937" s="3" t="s">
        <v>7164</v>
      </c>
      <c r="Z3937" s="6">
        <v>4105001</v>
      </c>
      <c r="AA3937" s="3" t="s">
        <v>10732</v>
      </c>
      <c r="AB3937" s="6">
        <v>41050010004</v>
      </c>
      <c r="AC3937" s="3" t="s">
        <v>10735</v>
      </c>
      <c r="AD3937" s="5">
        <v>18450000</v>
      </c>
      <c r="AE3937" s="5">
        <v>0</v>
      </c>
      <c r="AF3937" s="5">
        <v>0</v>
      </c>
      <c r="AG3937" s="5">
        <v>0</v>
      </c>
      <c r="AH3937" s="5">
        <v>0</v>
      </c>
      <c r="AI3937" s="5">
        <v>0</v>
      </c>
      <c r="AJ3937" s="5">
        <v>0</v>
      </c>
      <c r="AK3937" s="5">
        <v>18450000</v>
      </c>
      <c r="AL3937" s="5">
        <v>0</v>
      </c>
      <c r="AM3937" s="5">
        <v>0</v>
      </c>
      <c r="AN3937" s="5">
        <v>0</v>
      </c>
      <c r="AO3937" s="5">
        <v>0</v>
      </c>
      <c r="AP3937" s="5">
        <v>0</v>
      </c>
      <c r="AQ3937" s="5">
        <v>0</v>
      </c>
      <c r="AR3937" s="5">
        <v>18450000</v>
      </c>
    </row>
    <row r="3938" spans="1:44" x14ac:dyDescent="0.25">
      <c r="A3938" s="6">
        <v>4162</v>
      </c>
      <c r="B3938" s="3" t="s">
        <v>5448</v>
      </c>
      <c r="C3938" s="3" t="s">
        <v>6125</v>
      </c>
      <c r="D3938" s="3" t="s">
        <v>6794</v>
      </c>
      <c r="E3938" s="3" t="s">
        <v>4248</v>
      </c>
      <c r="F3938" s="3" t="s">
        <v>11046</v>
      </c>
      <c r="G3938" s="21">
        <v>5</v>
      </c>
      <c r="H3938" s="8" t="s">
        <v>12710</v>
      </c>
      <c r="I3938" s="3" t="s">
        <v>12350</v>
      </c>
      <c r="J3938" s="3" t="s">
        <v>12554</v>
      </c>
      <c r="K3938" s="7">
        <v>0</v>
      </c>
      <c r="L3938" s="3" t="s">
        <v>5458</v>
      </c>
      <c r="M3938" s="7">
        <v>2303</v>
      </c>
      <c r="N3938" s="3" t="s">
        <v>4199</v>
      </c>
      <c r="O3938" s="3" t="s">
        <v>5583</v>
      </c>
      <c r="P3938" s="8" t="s">
        <v>12715</v>
      </c>
      <c r="Q3938" s="8" t="s">
        <v>12720</v>
      </c>
      <c r="R3938" s="4">
        <v>0</v>
      </c>
      <c r="S3938" s="4" t="s">
        <v>5627</v>
      </c>
      <c r="T3938" s="4">
        <v>99</v>
      </c>
      <c r="U3938" s="7" t="s">
        <v>6298</v>
      </c>
      <c r="V3938" s="7">
        <v>41</v>
      </c>
      <c r="W3938" s="3" t="s">
        <v>7163</v>
      </c>
      <c r="X3938" s="6">
        <v>4105</v>
      </c>
      <c r="Y3938" s="3" t="s">
        <v>7164</v>
      </c>
      <c r="Z3938" s="6">
        <v>4105001</v>
      </c>
      <c r="AA3938" s="3" t="s">
        <v>10732</v>
      </c>
      <c r="AB3938" s="6">
        <v>41050010004</v>
      </c>
      <c r="AC3938" s="3" t="s">
        <v>10735</v>
      </c>
      <c r="AD3938" s="5">
        <v>20600000</v>
      </c>
      <c r="AE3938" s="5">
        <v>0</v>
      </c>
      <c r="AF3938" s="5">
        <v>0</v>
      </c>
      <c r="AG3938" s="5">
        <v>0</v>
      </c>
      <c r="AH3938" s="5">
        <v>0</v>
      </c>
      <c r="AI3938" s="5">
        <v>0</v>
      </c>
      <c r="AJ3938" s="5">
        <v>0</v>
      </c>
      <c r="AK3938" s="5">
        <v>20600000</v>
      </c>
      <c r="AL3938" s="5">
        <v>0</v>
      </c>
      <c r="AM3938" s="5">
        <v>0</v>
      </c>
      <c r="AN3938" s="5">
        <v>0</v>
      </c>
      <c r="AO3938" s="5">
        <v>0</v>
      </c>
      <c r="AP3938" s="5">
        <v>0</v>
      </c>
      <c r="AQ3938" s="5">
        <v>0</v>
      </c>
      <c r="AR3938" s="5">
        <v>20600000</v>
      </c>
    </row>
    <row r="3939" spans="1:44" x14ac:dyDescent="0.25">
      <c r="A3939" s="6">
        <v>4162</v>
      </c>
      <c r="B3939" s="3" t="s">
        <v>5448</v>
      </c>
      <c r="C3939" s="3" t="s">
        <v>6125</v>
      </c>
      <c r="D3939" s="3" t="s">
        <v>6794</v>
      </c>
      <c r="E3939" s="3" t="s">
        <v>4249</v>
      </c>
      <c r="F3939" s="3" t="s">
        <v>11047</v>
      </c>
      <c r="G3939" s="21">
        <v>5</v>
      </c>
      <c r="H3939" s="8" t="s">
        <v>12710</v>
      </c>
      <c r="I3939" s="3" t="s">
        <v>12341</v>
      </c>
      <c r="J3939" s="3" t="s">
        <v>12545</v>
      </c>
      <c r="K3939" s="7">
        <v>0</v>
      </c>
      <c r="L3939" s="3" t="s">
        <v>5458</v>
      </c>
      <c r="M3939" s="7">
        <v>2303</v>
      </c>
      <c r="N3939" s="3" t="s">
        <v>4199</v>
      </c>
      <c r="O3939" s="3" t="s">
        <v>5583</v>
      </c>
      <c r="P3939" s="8" t="s">
        <v>12715</v>
      </c>
      <c r="Q3939" s="8" t="s">
        <v>12720</v>
      </c>
      <c r="R3939" s="4">
        <v>0</v>
      </c>
      <c r="S3939" s="4" t="s">
        <v>5627</v>
      </c>
      <c r="T3939" s="4">
        <v>99</v>
      </c>
      <c r="U3939" s="7" t="s">
        <v>6298</v>
      </c>
      <c r="V3939" s="7">
        <v>41</v>
      </c>
      <c r="W3939" s="3" t="s">
        <v>7163</v>
      </c>
      <c r="X3939" s="6">
        <v>4105</v>
      </c>
      <c r="Y3939" s="3" t="s">
        <v>7164</v>
      </c>
      <c r="Z3939" s="6">
        <v>4105001</v>
      </c>
      <c r="AA3939" s="3" t="s">
        <v>10732</v>
      </c>
      <c r="AB3939" s="6">
        <v>41050010004</v>
      </c>
      <c r="AC3939" s="3" t="s">
        <v>10735</v>
      </c>
      <c r="AD3939" s="5">
        <v>11475000</v>
      </c>
      <c r="AE3939" s="5">
        <v>0</v>
      </c>
      <c r="AF3939" s="5">
        <v>0</v>
      </c>
      <c r="AG3939" s="5">
        <v>0</v>
      </c>
      <c r="AH3939" s="5">
        <v>0</v>
      </c>
      <c r="AI3939" s="5">
        <v>0</v>
      </c>
      <c r="AJ3939" s="5">
        <v>0</v>
      </c>
      <c r="AK3939" s="5">
        <v>11475000</v>
      </c>
      <c r="AL3939" s="5">
        <v>0</v>
      </c>
      <c r="AM3939" s="5">
        <v>0</v>
      </c>
      <c r="AN3939" s="5">
        <v>0</v>
      </c>
      <c r="AO3939" s="5">
        <v>0</v>
      </c>
      <c r="AP3939" s="5">
        <v>0</v>
      </c>
      <c r="AQ3939" s="5">
        <v>0</v>
      </c>
      <c r="AR3939" s="5">
        <v>11475000</v>
      </c>
    </row>
    <row r="3940" spans="1:44" x14ac:dyDescent="0.25">
      <c r="A3940" s="6">
        <v>4162</v>
      </c>
      <c r="B3940" s="3" t="s">
        <v>5448</v>
      </c>
      <c r="C3940" s="3" t="s">
        <v>6125</v>
      </c>
      <c r="D3940" s="3" t="s">
        <v>6794</v>
      </c>
      <c r="E3940" s="3" t="s">
        <v>4250</v>
      </c>
      <c r="F3940" s="3" t="s">
        <v>11048</v>
      </c>
      <c r="G3940" s="21">
        <v>5</v>
      </c>
      <c r="H3940" s="8" t="s">
        <v>12710</v>
      </c>
      <c r="I3940" s="3" t="s">
        <v>12526</v>
      </c>
      <c r="J3940" s="3" t="s">
        <v>12660</v>
      </c>
      <c r="K3940" s="7">
        <v>0</v>
      </c>
      <c r="L3940" s="3" t="s">
        <v>5458</v>
      </c>
      <c r="M3940" s="7">
        <v>2303</v>
      </c>
      <c r="N3940" s="3" t="s">
        <v>4199</v>
      </c>
      <c r="O3940" s="3" t="s">
        <v>5583</v>
      </c>
      <c r="P3940" s="8" t="s">
        <v>12715</v>
      </c>
      <c r="Q3940" s="8" t="s">
        <v>12720</v>
      </c>
      <c r="R3940" s="4">
        <v>0</v>
      </c>
      <c r="S3940" s="4" t="s">
        <v>5627</v>
      </c>
      <c r="T3940" s="4">
        <v>99</v>
      </c>
      <c r="U3940" s="7" t="s">
        <v>6298</v>
      </c>
      <c r="V3940" s="7">
        <v>41</v>
      </c>
      <c r="W3940" s="3" t="s">
        <v>7163</v>
      </c>
      <c r="X3940" s="6">
        <v>4105</v>
      </c>
      <c r="Y3940" s="3" t="s">
        <v>7164</v>
      </c>
      <c r="Z3940" s="6">
        <v>4105001</v>
      </c>
      <c r="AA3940" s="3" t="s">
        <v>10732</v>
      </c>
      <c r="AB3940" s="6">
        <v>41050010004</v>
      </c>
      <c r="AC3940" s="3" t="s">
        <v>10735</v>
      </c>
      <c r="AD3940" s="5">
        <v>14500000</v>
      </c>
      <c r="AE3940" s="5">
        <v>0</v>
      </c>
      <c r="AF3940" s="5">
        <v>0</v>
      </c>
      <c r="AG3940" s="5">
        <v>0</v>
      </c>
      <c r="AH3940" s="5">
        <v>0</v>
      </c>
      <c r="AI3940" s="5">
        <v>0</v>
      </c>
      <c r="AJ3940" s="5">
        <v>0</v>
      </c>
      <c r="AK3940" s="5">
        <v>14500000</v>
      </c>
      <c r="AL3940" s="5">
        <v>0</v>
      </c>
      <c r="AM3940" s="5">
        <v>0</v>
      </c>
      <c r="AN3940" s="5">
        <v>0</v>
      </c>
      <c r="AO3940" s="5">
        <v>0</v>
      </c>
      <c r="AP3940" s="5">
        <v>0</v>
      </c>
      <c r="AQ3940" s="5">
        <v>0</v>
      </c>
      <c r="AR3940" s="5">
        <v>14500000</v>
      </c>
    </row>
    <row r="3941" spans="1:44" x14ac:dyDescent="0.25">
      <c r="A3941" s="6">
        <v>4162</v>
      </c>
      <c r="B3941" s="3" t="s">
        <v>5448</v>
      </c>
      <c r="C3941" s="3" t="s">
        <v>6125</v>
      </c>
      <c r="D3941" s="3" t="s">
        <v>6794</v>
      </c>
      <c r="E3941" s="3" t="s">
        <v>4251</v>
      </c>
      <c r="F3941" s="3" t="s">
        <v>11049</v>
      </c>
      <c r="G3941" s="21">
        <v>5</v>
      </c>
      <c r="H3941" s="8" t="s">
        <v>12710</v>
      </c>
      <c r="I3941" s="3" t="s">
        <v>12350</v>
      </c>
      <c r="J3941" s="3" t="s">
        <v>12554</v>
      </c>
      <c r="K3941" s="7">
        <v>0</v>
      </c>
      <c r="L3941" s="3" t="s">
        <v>5458</v>
      </c>
      <c r="M3941" s="7">
        <v>2303</v>
      </c>
      <c r="N3941" s="3" t="s">
        <v>4199</v>
      </c>
      <c r="O3941" s="3" t="s">
        <v>5583</v>
      </c>
      <c r="P3941" s="8" t="s">
        <v>12715</v>
      </c>
      <c r="Q3941" s="8" t="s">
        <v>12720</v>
      </c>
      <c r="R3941" s="4">
        <v>0</v>
      </c>
      <c r="S3941" s="4" t="s">
        <v>5627</v>
      </c>
      <c r="T3941" s="4">
        <v>99</v>
      </c>
      <c r="U3941" s="7" t="s">
        <v>6298</v>
      </c>
      <c r="V3941" s="7">
        <v>41</v>
      </c>
      <c r="W3941" s="3" t="s">
        <v>7163</v>
      </c>
      <c r="X3941" s="6">
        <v>4105</v>
      </c>
      <c r="Y3941" s="3" t="s">
        <v>7164</v>
      </c>
      <c r="Z3941" s="6">
        <v>4105001</v>
      </c>
      <c r="AA3941" s="3" t="s">
        <v>10732</v>
      </c>
      <c r="AB3941" s="6">
        <v>41050010004</v>
      </c>
      <c r="AC3941" s="3" t="s">
        <v>10735</v>
      </c>
      <c r="AD3941" s="5">
        <v>33100000</v>
      </c>
      <c r="AE3941" s="5">
        <v>0</v>
      </c>
      <c r="AF3941" s="5">
        <v>0</v>
      </c>
      <c r="AG3941" s="5">
        <v>0</v>
      </c>
      <c r="AH3941" s="5">
        <v>0</v>
      </c>
      <c r="AI3941" s="5">
        <v>0</v>
      </c>
      <c r="AJ3941" s="5">
        <v>0</v>
      </c>
      <c r="AK3941" s="5">
        <v>33100000</v>
      </c>
      <c r="AL3941" s="5">
        <v>0</v>
      </c>
      <c r="AM3941" s="5">
        <v>0</v>
      </c>
      <c r="AN3941" s="5">
        <v>0</v>
      </c>
      <c r="AO3941" s="5">
        <v>0</v>
      </c>
      <c r="AP3941" s="5">
        <v>0</v>
      </c>
      <c r="AQ3941" s="5">
        <v>0</v>
      </c>
      <c r="AR3941" s="5">
        <v>33100000</v>
      </c>
    </row>
    <row r="3942" spans="1:44" x14ac:dyDescent="0.25">
      <c r="A3942" s="6">
        <v>4162</v>
      </c>
      <c r="B3942" s="3" t="s">
        <v>5448</v>
      </c>
      <c r="C3942" s="3" t="s">
        <v>6126</v>
      </c>
      <c r="D3942" s="3" t="s">
        <v>6795</v>
      </c>
      <c r="E3942" s="3" t="s">
        <v>4252</v>
      </c>
      <c r="F3942" s="3" t="s">
        <v>11050</v>
      </c>
      <c r="G3942" s="21">
        <v>5</v>
      </c>
      <c r="H3942" s="8" t="s">
        <v>12710</v>
      </c>
      <c r="I3942" s="3" t="s">
        <v>12526</v>
      </c>
      <c r="J3942" s="3" t="s">
        <v>12660</v>
      </c>
      <c r="K3942" s="7">
        <v>0</v>
      </c>
      <c r="L3942" s="3" t="s">
        <v>5458</v>
      </c>
      <c r="M3942" s="7">
        <v>2303</v>
      </c>
      <c r="N3942" s="3" t="s">
        <v>4199</v>
      </c>
      <c r="O3942" s="3" t="s">
        <v>5583</v>
      </c>
      <c r="P3942" s="8" t="s">
        <v>12715</v>
      </c>
      <c r="Q3942" s="8" t="s">
        <v>12720</v>
      </c>
      <c r="R3942" s="4">
        <v>0</v>
      </c>
      <c r="S3942" s="4" t="s">
        <v>5627</v>
      </c>
      <c r="T3942" s="4">
        <v>99</v>
      </c>
      <c r="U3942" s="7" t="s">
        <v>6298</v>
      </c>
      <c r="V3942" s="7">
        <v>41</v>
      </c>
      <c r="W3942" s="3" t="s">
        <v>7163</v>
      </c>
      <c r="X3942" s="6">
        <v>4105</v>
      </c>
      <c r="Y3942" s="3" t="s">
        <v>7164</v>
      </c>
      <c r="Z3942" s="6">
        <v>4105001</v>
      </c>
      <c r="AA3942" s="3" t="s">
        <v>10732</v>
      </c>
      <c r="AB3942" s="6">
        <v>41050010005</v>
      </c>
      <c r="AC3942" s="3" t="s">
        <v>10743</v>
      </c>
      <c r="AD3942" s="5">
        <v>27500000</v>
      </c>
      <c r="AE3942" s="5">
        <v>0</v>
      </c>
      <c r="AF3942" s="5">
        <v>0</v>
      </c>
      <c r="AG3942" s="5">
        <v>0</v>
      </c>
      <c r="AH3942" s="5">
        <v>0</v>
      </c>
      <c r="AI3942" s="5">
        <v>0</v>
      </c>
      <c r="AJ3942" s="5">
        <v>0</v>
      </c>
      <c r="AK3942" s="5">
        <v>27500000</v>
      </c>
      <c r="AL3942" s="5">
        <v>0</v>
      </c>
      <c r="AM3942" s="5">
        <v>0</v>
      </c>
      <c r="AN3942" s="5">
        <v>0</v>
      </c>
      <c r="AO3942" s="5">
        <v>0</v>
      </c>
      <c r="AP3942" s="5">
        <v>0</v>
      </c>
      <c r="AQ3942" s="5">
        <v>0</v>
      </c>
      <c r="AR3942" s="5">
        <v>27500000</v>
      </c>
    </row>
    <row r="3943" spans="1:44" x14ac:dyDescent="0.25">
      <c r="A3943" s="6">
        <v>4162</v>
      </c>
      <c r="B3943" s="3" t="s">
        <v>5448</v>
      </c>
      <c r="C3943" s="3" t="s">
        <v>6126</v>
      </c>
      <c r="D3943" s="3" t="s">
        <v>6795</v>
      </c>
      <c r="E3943" s="3" t="s">
        <v>4253</v>
      </c>
      <c r="F3943" s="3" t="s">
        <v>11051</v>
      </c>
      <c r="G3943" s="21">
        <v>5</v>
      </c>
      <c r="H3943" s="8" t="s">
        <v>12710</v>
      </c>
      <c r="I3943" s="3" t="s">
        <v>12526</v>
      </c>
      <c r="J3943" s="3" t="s">
        <v>12660</v>
      </c>
      <c r="K3943" s="7">
        <v>0</v>
      </c>
      <c r="L3943" s="3" t="s">
        <v>5458</v>
      </c>
      <c r="M3943" s="7">
        <v>2303</v>
      </c>
      <c r="N3943" s="3" t="s">
        <v>4199</v>
      </c>
      <c r="O3943" s="3" t="s">
        <v>5583</v>
      </c>
      <c r="P3943" s="8" t="s">
        <v>12715</v>
      </c>
      <c r="Q3943" s="8" t="s">
        <v>12720</v>
      </c>
      <c r="R3943" s="4">
        <v>0</v>
      </c>
      <c r="S3943" s="4" t="s">
        <v>5627</v>
      </c>
      <c r="T3943" s="4">
        <v>99</v>
      </c>
      <c r="U3943" s="7" t="s">
        <v>6298</v>
      </c>
      <c r="V3943" s="7">
        <v>41</v>
      </c>
      <c r="W3943" s="3" t="s">
        <v>7163</v>
      </c>
      <c r="X3943" s="6">
        <v>4105</v>
      </c>
      <c r="Y3943" s="3" t="s">
        <v>7164</v>
      </c>
      <c r="Z3943" s="6">
        <v>4105001</v>
      </c>
      <c r="AA3943" s="3" t="s">
        <v>10732</v>
      </c>
      <c r="AB3943" s="6">
        <v>41050010005</v>
      </c>
      <c r="AC3943" s="3" t="s">
        <v>10743</v>
      </c>
      <c r="AD3943" s="5">
        <v>57750000</v>
      </c>
      <c r="AE3943" s="5">
        <v>0</v>
      </c>
      <c r="AF3943" s="5">
        <v>0</v>
      </c>
      <c r="AG3943" s="5">
        <v>0</v>
      </c>
      <c r="AH3943" s="5">
        <v>0</v>
      </c>
      <c r="AI3943" s="5">
        <v>0</v>
      </c>
      <c r="AJ3943" s="5">
        <v>0</v>
      </c>
      <c r="AK3943" s="5">
        <v>57750000</v>
      </c>
      <c r="AL3943" s="5">
        <v>0</v>
      </c>
      <c r="AM3943" s="5">
        <v>0</v>
      </c>
      <c r="AN3943" s="5">
        <v>0</v>
      </c>
      <c r="AO3943" s="5">
        <v>0</v>
      </c>
      <c r="AP3943" s="5">
        <v>0</v>
      </c>
      <c r="AQ3943" s="5">
        <v>0</v>
      </c>
      <c r="AR3943" s="5">
        <v>57750000</v>
      </c>
    </row>
    <row r="3944" spans="1:44" x14ac:dyDescent="0.25">
      <c r="A3944" s="6">
        <v>4162</v>
      </c>
      <c r="B3944" s="3" t="s">
        <v>5448</v>
      </c>
      <c r="C3944" s="3" t="s">
        <v>6126</v>
      </c>
      <c r="D3944" s="3" t="s">
        <v>6795</v>
      </c>
      <c r="E3944" s="3" t="s">
        <v>4254</v>
      </c>
      <c r="F3944" s="3" t="s">
        <v>11052</v>
      </c>
      <c r="G3944" s="21">
        <v>5</v>
      </c>
      <c r="H3944" s="8" t="s">
        <v>12710</v>
      </c>
      <c r="I3944" s="3" t="s">
        <v>12350</v>
      </c>
      <c r="J3944" s="3" t="s">
        <v>12554</v>
      </c>
      <c r="K3944" s="7">
        <v>0</v>
      </c>
      <c r="L3944" s="3" t="s">
        <v>5458</v>
      </c>
      <c r="M3944" s="7">
        <v>2303</v>
      </c>
      <c r="N3944" s="3" t="s">
        <v>4199</v>
      </c>
      <c r="O3944" s="3" t="s">
        <v>5583</v>
      </c>
      <c r="P3944" s="8" t="s">
        <v>12715</v>
      </c>
      <c r="Q3944" s="8" t="s">
        <v>12720</v>
      </c>
      <c r="R3944" s="4">
        <v>0</v>
      </c>
      <c r="S3944" s="4" t="s">
        <v>5627</v>
      </c>
      <c r="T3944" s="4">
        <v>99</v>
      </c>
      <c r="U3944" s="7" t="s">
        <v>6298</v>
      </c>
      <c r="V3944" s="7">
        <v>41</v>
      </c>
      <c r="W3944" s="3" t="s">
        <v>7163</v>
      </c>
      <c r="X3944" s="6">
        <v>4105</v>
      </c>
      <c r="Y3944" s="3" t="s">
        <v>7164</v>
      </c>
      <c r="Z3944" s="6">
        <v>4105001</v>
      </c>
      <c r="AA3944" s="3" t="s">
        <v>10732</v>
      </c>
      <c r="AB3944" s="6">
        <v>41050010005</v>
      </c>
      <c r="AC3944" s="3" t="s">
        <v>10743</v>
      </c>
      <c r="AD3944" s="5">
        <v>14750000</v>
      </c>
      <c r="AE3944" s="5">
        <v>0</v>
      </c>
      <c r="AF3944" s="5">
        <v>0</v>
      </c>
      <c r="AG3944" s="5">
        <v>0</v>
      </c>
      <c r="AH3944" s="5">
        <v>0</v>
      </c>
      <c r="AI3944" s="5">
        <v>0</v>
      </c>
      <c r="AJ3944" s="5">
        <v>0</v>
      </c>
      <c r="AK3944" s="5">
        <v>14750000</v>
      </c>
      <c r="AL3944" s="5">
        <v>0</v>
      </c>
      <c r="AM3944" s="5">
        <v>0</v>
      </c>
      <c r="AN3944" s="5">
        <v>0</v>
      </c>
      <c r="AO3944" s="5">
        <v>0</v>
      </c>
      <c r="AP3944" s="5">
        <v>0</v>
      </c>
      <c r="AQ3944" s="5">
        <v>0</v>
      </c>
      <c r="AR3944" s="5">
        <v>14750000</v>
      </c>
    </row>
    <row r="3945" spans="1:44" x14ac:dyDescent="0.25">
      <c r="A3945" s="6">
        <v>4162</v>
      </c>
      <c r="B3945" s="3" t="s">
        <v>5448</v>
      </c>
      <c r="C3945" s="3" t="s">
        <v>6130</v>
      </c>
      <c r="D3945" s="3" t="s">
        <v>6799</v>
      </c>
      <c r="E3945" s="3" t="s">
        <v>4256</v>
      </c>
      <c r="F3945" s="3" t="s">
        <v>11053</v>
      </c>
      <c r="G3945" s="21">
        <v>5</v>
      </c>
      <c r="H3945" s="8" t="s">
        <v>12710</v>
      </c>
      <c r="I3945" s="3" t="s">
        <v>12350</v>
      </c>
      <c r="J3945" s="3" t="s">
        <v>12554</v>
      </c>
      <c r="K3945" s="7">
        <v>0</v>
      </c>
      <c r="L3945" s="3" t="s">
        <v>5458</v>
      </c>
      <c r="M3945" s="7">
        <v>2303</v>
      </c>
      <c r="N3945" s="3" t="s">
        <v>4199</v>
      </c>
      <c r="O3945" s="3" t="s">
        <v>5583</v>
      </c>
      <c r="P3945" s="8" t="s">
        <v>12715</v>
      </c>
      <c r="Q3945" s="8" t="s">
        <v>12720</v>
      </c>
      <c r="R3945" s="4">
        <v>0</v>
      </c>
      <c r="S3945" s="4" t="s">
        <v>5627</v>
      </c>
      <c r="T3945" s="4">
        <v>99</v>
      </c>
      <c r="U3945" s="7" t="s">
        <v>6298</v>
      </c>
      <c r="V3945" s="7">
        <v>41</v>
      </c>
      <c r="W3945" s="3" t="s">
        <v>7163</v>
      </c>
      <c r="X3945" s="6">
        <v>4105</v>
      </c>
      <c r="Y3945" s="3" t="s">
        <v>7164</v>
      </c>
      <c r="Z3945" s="6">
        <v>4105001</v>
      </c>
      <c r="AA3945" s="3" t="s">
        <v>10732</v>
      </c>
      <c r="AB3945" s="6">
        <v>41050010013</v>
      </c>
      <c r="AC3945" s="3" t="s">
        <v>10761</v>
      </c>
      <c r="AD3945" s="5">
        <v>36000000</v>
      </c>
      <c r="AE3945" s="5">
        <v>0</v>
      </c>
      <c r="AF3945" s="5">
        <v>0</v>
      </c>
      <c r="AG3945" s="5">
        <v>0</v>
      </c>
      <c r="AH3945" s="5">
        <v>0</v>
      </c>
      <c r="AI3945" s="5">
        <v>0</v>
      </c>
      <c r="AJ3945" s="5">
        <v>0</v>
      </c>
      <c r="AK3945" s="5">
        <v>36000000</v>
      </c>
      <c r="AL3945" s="5">
        <v>0</v>
      </c>
      <c r="AM3945" s="5">
        <v>0</v>
      </c>
      <c r="AN3945" s="5">
        <v>0</v>
      </c>
      <c r="AO3945" s="5">
        <v>0</v>
      </c>
      <c r="AP3945" s="5">
        <v>0</v>
      </c>
      <c r="AQ3945" s="5">
        <v>0</v>
      </c>
      <c r="AR3945" s="5">
        <v>36000000</v>
      </c>
    </row>
    <row r="3946" spans="1:44" x14ac:dyDescent="0.25">
      <c r="A3946" s="6">
        <v>4162</v>
      </c>
      <c r="B3946" s="3" t="s">
        <v>5448</v>
      </c>
      <c r="C3946" s="3" t="s">
        <v>6130</v>
      </c>
      <c r="D3946" s="3" t="s">
        <v>6799</v>
      </c>
      <c r="E3946" s="3" t="s">
        <v>4257</v>
      </c>
      <c r="F3946" s="3" t="s">
        <v>11054</v>
      </c>
      <c r="G3946" s="21">
        <v>5</v>
      </c>
      <c r="H3946" s="8" t="s">
        <v>12710</v>
      </c>
      <c r="I3946" s="3" t="s">
        <v>12526</v>
      </c>
      <c r="J3946" s="3" t="s">
        <v>12660</v>
      </c>
      <c r="K3946" s="7">
        <v>0</v>
      </c>
      <c r="L3946" s="3" t="s">
        <v>5458</v>
      </c>
      <c r="M3946" s="7">
        <v>2303</v>
      </c>
      <c r="N3946" s="3" t="s">
        <v>4199</v>
      </c>
      <c r="O3946" s="3" t="s">
        <v>5583</v>
      </c>
      <c r="P3946" s="8" t="s">
        <v>12715</v>
      </c>
      <c r="Q3946" s="8" t="s">
        <v>12720</v>
      </c>
      <c r="R3946" s="4">
        <v>0</v>
      </c>
      <c r="S3946" s="4" t="s">
        <v>5627</v>
      </c>
      <c r="T3946" s="4">
        <v>99</v>
      </c>
      <c r="U3946" s="7" t="s">
        <v>6298</v>
      </c>
      <c r="V3946" s="7">
        <v>41</v>
      </c>
      <c r="W3946" s="3" t="s">
        <v>7163</v>
      </c>
      <c r="X3946" s="6">
        <v>4105</v>
      </c>
      <c r="Y3946" s="3" t="s">
        <v>7164</v>
      </c>
      <c r="Z3946" s="6">
        <v>4105001</v>
      </c>
      <c r="AA3946" s="3" t="s">
        <v>10732</v>
      </c>
      <c r="AB3946" s="6">
        <v>41050010013</v>
      </c>
      <c r="AC3946" s="3" t="s">
        <v>10761</v>
      </c>
      <c r="AD3946" s="5">
        <v>93623600</v>
      </c>
      <c r="AE3946" s="5">
        <v>0</v>
      </c>
      <c r="AF3946" s="5">
        <v>0</v>
      </c>
      <c r="AG3946" s="5">
        <v>0</v>
      </c>
      <c r="AH3946" s="5">
        <v>0</v>
      </c>
      <c r="AI3946" s="5">
        <v>0</v>
      </c>
      <c r="AJ3946" s="5">
        <v>0</v>
      </c>
      <c r="AK3946" s="5">
        <v>93623600</v>
      </c>
      <c r="AL3946" s="5">
        <v>0</v>
      </c>
      <c r="AM3946" s="5">
        <v>0</v>
      </c>
      <c r="AN3946" s="5">
        <v>0</v>
      </c>
      <c r="AO3946" s="5">
        <v>0</v>
      </c>
      <c r="AP3946" s="5">
        <v>0</v>
      </c>
      <c r="AQ3946" s="5">
        <v>0</v>
      </c>
      <c r="AR3946" s="5">
        <v>93623600</v>
      </c>
    </row>
    <row r="3947" spans="1:44" x14ac:dyDescent="0.25">
      <c r="A3947" s="6">
        <v>4162</v>
      </c>
      <c r="B3947" s="3" t="s">
        <v>5448</v>
      </c>
      <c r="C3947" s="3" t="s">
        <v>6130</v>
      </c>
      <c r="D3947" s="3" t="s">
        <v>6799</v>
      </c>
      <c r="E3947" s="3" t="s">
        <v>4258</v>
      </c>
      <c r="F3947" s="3" t="s">
        <v>11055</v>
      </c>
      <c r="G3947" s="21">
        <v>5</v>
      </c>
      <c r="H3947" s="8" t="s">
        <v>12710</v>
      </c>
      <c r="I3947" s="3" t="s">
        <v>12341</v>
      </c>
      <c r="J3947" s="3" t="s">
        <v>12545</v>
      </c>
      <c r="K3947" s="7">
        <v>0</v>
      </c>
      <c r="L3947" s="3" t="s">
        <v>5458</v>
      </c>
      <c r="M3947" s="7">
        <v>2303</v>
      </c>
      <c r="N3947" s="3" t="s">
        <v>4199</v>
      </c>
      <c r="O3947" s="3" t="s">
        <v>5583</v>
      </c>
      <c r="P3947" s="8" t="s">
        <v>12715</v>
      </c>
      <c r="Q3947" s="8" t="s">
        <v>12720</v>
      </c>
      <c r="R3947" s="4">
        <v>0</v>
      </c>
      <c r="S3947" s="4" t="s">
        <v>5627</v>
      </c>
      <c r="T3947" s="4">
        <v>99</v>
      </c>
      <c r="U3947" s="7" t="s">
        <v>6298</v>
      </c>
      <c r="V3947" s="7">
        <v>41</v>
      </c>
      <c r="W3947" s="3" t="s">
        <v>7163</v>
      </c>
      <c r="X3947" s="6">
        <v>4105</v>
      </c>
      <c r="Y3947" s="3" t="s">
        <v>7164</v>
      </c>
      <c r="Z3947" s="6">
        <v>4105001</v>
      </c>
      <c r="AA3947" s="3" t="s">
        <v>10732</v>
      </c>
      <c r="AB3947" s="6">
        <v>41050010013</v>
      </c>
      <c r="AC3947" s="3" t="s">
        <v>10761</v>
      </c>
      <c r="AD3947" s="5">
        <v>70000000</v>
      </c>
      <c r="AE3947" s="5">
        <v>0</v>
      </c>
      <c r="AF3947" s="5">
        <v>0</v>
      </c>
      <c r="AG3947" s="5">
        <v>0</v>
      </c>
      <c r="AH3947" s="5">
        <v>0</v>
      </c>
      <c r="AI3947" s="5">
        <v>0</v>
      </c>
      <c r="AJ3947" s="5">
        <v>0</v>
      </c>
      <c r="AK3947" s="5">
        <v>70000000</v>
      </c>
      <c r="AL3947" s="5">
        <v>0</v>
      </c>
      <c r="AM3947" s="5">
        <v>0</v>
      </c>
      <c r="AN3947" s="5">
        <v>0</v>
      </c>
      <c r="AO3947" s="5">
        <v>0</v>
      </c>
      <c r="AP3947" s="5">
        <v>0</v>
      </c>
      <c r="AQ3947" s="5">
        <v>0</v>
      </c>
      <c r="AR3947" s="5">
        <v>70000000</v>
      </c>
    </row>
    <row r="3948" spans="1:44" x14ac:dyDescent="0.25">
      <c r="A3948" s="6">
        <v>4162</v>
      </c>
      <c r="B3948" s="3" t="s">
        <v>5448</v>
      </c>
      <c r="C3948" s="3" t="s">
        <v>6130</v>
      </c>
      <c r="D3948" s="3" t="s">
        <v>6799</v>
      </c>
      <c r="E3948" s="3" t="s">
        <v>4259</v>
      </c>
      <c r="F3948" s="3" t="s">
        <v>11056</v>
      </c>
      <c r="G3948" s="21">
        <v>5</v>
      </c>
      <c r="H3948" s="8" t="s">
        <v>12710</v>
      </c>
      <c r="I3948" s="3" t="s">
        <v>12526</v>
      </c>
      <c r="J3948" s="3" t="s">
        <v>12660</v>
      </c>
      <c r="K3948" s="7">
        <v>0</v>
      </c>
      <c r="L3948" s="3" t="s">
        <v>5458</v>
      </c>
      <c r="M3948" s="7">
        <v>2303</v>
      </c>
      <c r="N3948" s="3" t="s">
        <v>4199</v>
      </c>
      <c r="O3948" s="3" t="s">
        <v>5583</v>
      </c>
      <c r="P3948" s="8" t="s">
        <v>12715</v>
      </c>
      <c r="Q3948" s="8" t="s">
        <v>12720</v>
      </c>
      <c r="R3948" s="4">
        <v>0</v>
      </c>
      <c r="S3948" s="4" t="s">
        <v>5627</v>
      </c>
      <c r="T3948" s="4">
        <v>99</v>
      </c>
      <c r="U3948" s="7" t="s">
        <v>6298</v>
      </c>
      <c r="V3948" s="7">
        <v>41</v>
      </c>
      <c r="W3948" s="3" t="s">
        <v>7163</v>
      </c>
      <c r="X3948" s="6">
        <v>4105</v>
      </c>
      <c r="Y3948" s="3" t="s">
        <v>7164</v>
      </c>
      <c r="Z3948" s="6">
        <v>4105001</v>
      </c>
      <c r="AA3948" s="3" t="s">
        <v>10732</v>
      </c>
      <c r="AB3948" s="6">
        <v>41050010013</v>
      </c>
      <c r="AC3948" s="3" t="s">
        <v>10761</v>
      </c>
      <c r="AD3948" s="5">
        <v>20376400</v>
      </c>
      <c r="AE3948" s="5">
        <v>0</v>
      </c>
      <c r="AF3948" s="5">
        <v>0</v>
      </c>
      <c r="AG3948" s="5">
        <v>0</v>
      </c>
      <c r="AH3948" s="5">
        <v>0</v>
      </c>
      <c r="AI3948" s="5">
        <v>0</v>
      </c>
      <c r="AJ3948" s="5">
        <v>0</v>
      </c>
      <c r="AK3948" s="5">
        <v>20376400</v>
      </c>
      <c r="AL3948" s="5">
        <v>0</v>
      </c>
      <c r="AM3948" s="5">
        <v>0</v>
      </c>
      <c r="AN3948" s="5">
        <v>0</v>
      </c>
      <c r="AO3948" s="5">
        <v>0</v>
      </c>
      <c r="AP3948" s="5">
        <v>0</v>
      </c>
      <c r="AQ3948" s="5">
        <v>0</v>
      </c>
      <c r="AR3948" s="5">
        <v>20376400</v>
      </c>
    </row>
    <row r="3949" spans="1:44" x14ac:dyDescent="0.25">
      <c r="A3949" s="6">
        <v>4162</v>
      </c>
      <c r="B3949" s="3" t="s">
        <v>5448</v>
      </c>
      <c r="C3949" s="3" t="s">
        <v>6131</v>
      </c>
      <c r="D3949" s="3" t="s">
        <v>6800</v>
      </c>
      <c r="E3949" s="3" t="s">
        <v>4260</v>
      </c>
      <c r="F3949" s="3" t="s">
        <v>10984</v>
      </c>
      <c r="G3949" s="21">
        <v>5</v>
      </c>
      <c r="H3949" s="8" t="s">
        <v>12710</v>
      </c>
      <c r="I3949" s="3" t="s">
        <v>12341</v>
      </c>
      <c r="J3949" s="3" t="s">
        <v>12545</v>
      </c>
      <c r="K3949" s="7">
        <v>0</v>
      </c>
      <c r="L3949" s="3" t="s">
        <v>5458</v>
      </c>
      <c r="M3949" s="7">
        <v>2303</v>
      </c>
      <c r="N3949" s="3" t="s">
        <v>4199</v>
      </c>
      <c r="O3949" s="3" t="s">
        <v>5583</v>
      </c>
      <c r="P3949" s="8" t="s">
        <v>12715</v>
      </c>
      <c r="Q3949" s="8" t="s">
        <v>12720</v>
      </c>
      <c r="R3949" s="4">
        <v>0</v>
      </c>
      <c r="S3949" s="4" t="s">
        <v>5627</v>
      </c>
      <c r="T3949" s="4">
        <v>99</v>
      </c>
      <c r="U3949" s="7" t="s">
        <v>6298</v>
      </c>
      <c r="V3949" s="7">
        <v>42</v>
      </c>
      <c r="W3949" s="3" t="s">
        <v>7180</v>
      </c>
      <c r="X3949" s="6">
        <v>4201</v>
      </c>
      <c r="Y3949" s="3" t="s">
        <v>7181</v>
      </c>
      <c r="Z3949" s="6">
        <v>4201002</v>
      </c>
      <c r="AA3949" s="3" t="s">
        <v>8157</v>
      </c>
      <c r="AB3949" s="6">
        <v>42010020005</v>
      </c>
      <c r="AC3949" s="3" t="s">
        <v>10765</v>
      </c>
      <c r="AD3949" s="5">
        <v>40604799</v>
      </c>
      <c r="AE3949" s="5">
        <v>0</v>
      </c>
      <c r="AF3949" s="5">
        <v>0</v>
      </c>
      <c r="AG3949" s="5">
        <v>0</v>
      </c>
      <c r="AH3949" s="5">
        <v>0</v>
      </c>
      <c r="AI3949" s="5">
        <v>0</v>
      </c>
      <c r="AJ3949" s="5">
        <v>0</v>
      </c>
      <c r="AK3949" s="5">
        <v>40604799</v>
      </c>
      <c r="AL3949" s="5">
        <v>40604799</v>
      </c>
      <c r="AM3949" s="5">
        <v>40604799</v>
      </c>
      <c r="AN3949" s="5">
        <v>0</v>
      </c>
      <c r="AO3949" s="5">
        <v>0</v>
      </c>
      <c r="AP3949" s="5">
        <v>40604799</v>
      </c>
      <c r="AQ3949" s="5">
        <v>0</v>
      </c>
      <c r="AR3949" s="5">
        <v>0</v>
      </c>
    </row>
    <row r="3950" spans="1:44" x14ac:dyDescent="0.25">
      <c r="A3950" s="6">
        <v>4162</v>
      </c>
      <c r="B3950" s="3" t="s">
        <v>5448</v>
      </c>
      <c r="C3950" s="3" t="s">
        <v>6131</v>
      </c>
      <c r="D3950" s="3" t="s">
        <v>6800</v>
      </c>
      <c r="E3950" s="3" t="s">
        <v>4261</v>
      </c>
      <c r="F3950" s="3" t="s">
        <v>11057</v>
      </c>
      <c r="G3950" s="21">
        <v>5</v>
      </c>
      <c r="H3950" s="8" t="s">
        <v>12710</v>
      </c>
      <c r="I3950" s="3" t="s">
        <v>12341</v>
      </c>
      <c r="J3950" s="3" t="s">
        <v>12545</v>
      </c>
      <c r="K3950" s="7">
        <v>0</v>
      </c>
      <c r="L3950" s="3" t="s">
        <v>5458</v>
      </c>
      <c r="M3950" s="7">
        <v>2303</v>
      </c>
      <c r="N3950" s="3" t="s">
        <v>4199</v>
      </c>
      <c r="O3950" s="3" t="s">
        <v>5583</v>
      </c>
      <c r="P3950" s="8" t="s">
        <v>12715</v>
      </c>
      <c r="Q3950" s="8" t="s">
        <v>12720</v>
      </c>
      <c r="R3950" s="4">
        <v>0</v>
      </c>
      <c r="S3950" s="4" t="s">
        <v>5627</v>
      </c>
      <c r="T3950" s="4">
        <v>99</v>
      </c>
      <c r="U3950" s="7" t="s">
        <v>6298</v>
      </c>
      <c r="V3950" s="7">
        <v>42</v>
      </c>
      <c r="W3950" s="3" t="s">
        <v>7180</v>
      </c>
      <c r="X3950" s="6">
        <v>4201</v>
      </c>
      <c r="Y3950" s="3" t="s">
        <v>7181</v>
      </c>
      <c r="Z3950" s="6">
        <v>4201002</v>
      </c>
      <c r="AA3950" s="3" t="s">
        <v>8157</v>
      </c>
      <c r="AB3950" s="6">
        <v>42010020005</v>
      </c>
      <c r="AC3950" s="3" t="s">
        <v>10765</v>
      </c>
      <c r="AD3950" s="5">
        <v>109395201</v>
      </c>
      <c r="AE3950" s="5">
        <v>0</v>
      </c>
      <c r="AF3950" s="5">
        <v>0</v>
      </c>
      <c r="AG3950" s="5">
        <v>0</v>
      </c>
      <c r="AH3950" s="5">
        <v>0</v>
      </c>
      <c r="AI3950" s="5">
        <v>0</v>
      </c>
      <c r="AJ3950" s="5">
        <v>0</v>
      </c>
      <c r="AK3950" s="5">
        <v>109395201</v>
      </c>
      <c r="AL3950" s="5">
        <v>109395201</v>
      </c>
      <c r="AM3950" s="5">
        <v>109395201</v>
      </c>
      <c r="AN3950" s="5">
        <v>0</v>
      </c>
      <c r="AO3950" s="5">
        <v>0</v>
      </c>
      <c r="AP3950" s="5">
        <v>109395201</v>
      </c>
      <c r="AQ3950" s="5">
        <v>0</v>
      </c>
      <c r="AR3950" s="5">
        <v>0</v>
      </c>
    </row>
    <row r="3951" spans="1:44" x14ac:dyDescent="0.25">
      <c r="A3951" s="6">
        <v>4162</v>
      </c>
      <c r="B3951" s="3" t="s">
        <v>5448</v>
      </c>
      <c r="C3951" s="3" t="s">
        <v>6132</v>
      </c>
      <c r="D3951" s="3" t="s">
        <v>6801</v>
      </c>
      <c r="E3951" s="3" t="s">
        <v>4262</v>
      </c>
      <c r="F3951" s="3" t="s">
        <v>11058</v>
      </c>
      <c r="G3951" s="21">
        <v>5</v>
      </c>
      <c r="H3951" s="8" t="s">
        <v>12710</v>
      </c>
      <c r="I3951" s="3" t="s">
        <v>12341</v>
      </c>
      <c r="J3951" s="3" t="s">
        <v>12545</v>
      </c>
      <c r="K3951" s="7">
        <v>0</v>
      </c>
      <c r="L3951" s="3" t="s">
        <v>5458</v>
      </c>
      <c r="M3951" s="7">
        <v>2303</v>
      </c>
      <c r="N3951" s="3" t="s">
        <v>4199</v>
      </c>
      <c r="O3951" s="3" t="s">
        <v>5583</v>
      </c>
      <c r="P3951" s="8" t="s">
        <v>12715</v>
      </c>
      <c r="Q3951" s="8" t="s">
        <v>12720</v>
      </c>
      <c r="R3951" s="4">
        <v>0</v>
      </c>
      <c r="S3951" s="4" t="s">
        <v>5627</v>
      </c>
      <c r="T3951" s="4">
        <v>99</v>
      </c>
      <c r="U3951" s="7" t="s">
        <v>6298</v>
      </c>
      <c r="V3951" s="7">
        <v>42</v>
      </c>
      <c r="W3951" s="3" t="s">
        <v>7180</v>
      </c>
      <c r="X3951" s="6">
        <v>4203</v>
      </c>
      <c r="Y3951" s="3" t="s">
        <v>7274</v>
      </c>
      <c r="Z3951" s="6">
        <v>4203001</v>
      </c>
      <c r="AA3951" s="3" t="s">
        <v>8978</v>
      </c>
      <c r="AB3951" s="6">
        <v>42030010008</v>
      </c>
      <c r="AC3951" s="3" t="s">
        <v>10773</v>
      </c>
      <c r="AD3951" s="5">
        <v>43612000</v>
      </c>
      <c r="AE3951" s="5">
        <v>0</v>
      </c>
      <c r="AF3951" s="5">
        <v>0</v>
      </c>
      <c r="AG3951" s="5">
        <v>0</v>
      </c>
      <c r="AH3951" s="5">
        <v>0</v>
      </c>
      <c r="AI3951" s="5">
        <v>0</v>
      </c>
      <c r="AJ3951" s="5">
        <v>0</v>
      </c>
      <c r="AK3951" s="5">
        <v>43612000</v>
      </c>
      <c r="AL3951" s="5">
        <v>0</v>
      </c>
      <c r="AM3951" s="5">
        <v>0</v>
      </c>
      <c r="AN3951" s="5">
        <v>0</v>
      </c>
      <c r="AO3951" s="5">
        <v>0</v>
      </c>
      <c r="AP3951" s="5">
        <v>0</v>
      </c>
      <c r="AQ3951" s="5">
        <v>0</v>
      </c>
      <c r="AR3951" s="5">
        <v>43612000</v>
      </c>
    </row>
    <row r="3952" spans="1:44" x14ac:dyDescent="0.25">
      <c r="A3952" s="6">
        <v>4162</v>
      </c>
      <c r="B3952" s="3" t="s">
        <v>5448</v>
      </c>
      <c r="C3952" s="3" t="s">
        <v>6132</v>
      </c>
      <c r="D3952" s="3" t="s">
        <v>6801</v>
      </c>
      <c r="E3952" s="3" t="s">
        <v>4263</v>
      </c>
      <c r="F3952" s="3" t="s">
        <v>11059</v>
      </c>
      <c r="G3952" s="21">
        <v>5</v>
      </c>
      <c r="H3952" s="8" t="s">
        <v>12710</v>
      </c>
      <c r="I3952" s="3" t="s">
        <v>12341</v>
      </c>
      <c r="J3952" s="3" t="s">
        <v>12545</v>
      </c>
      <c r="K3952" s="7">
        <v>0</v>
      </c>
      <c r="L3952" s="3" t="s">
        <v>5458</v>
      </c>
      <c r="M3952" s="7">
        <v>2303</v>
      </c>
      <c r="N3952" s="3" t="s">
        <v>4199</v>
      </c>
      <c r="O3952" s="3" t="s">
        <v>5583</v>
      </c>
      <c r="P3952" s="8" t="s">
        <v>12715</v>
      </c>
      <c r="Q3952" s="8" t="s">
        <v>12720</v>
      </c>
      <c r="R3952" s="4">
        <v>0</v>
      </c>
      <c r="S3952" s="4" t="s">
        <v>5627</v>
      </c>
      <c r="T3952" s="4">
        <v>99</v>
      </c>
      <c r="U3952" s="7" t="s">
        <v>6298</v>
      </c>
      <c r="V3952" s="7">
        <v>42</v>
      </c>
      <c r="W3952" s="3" t="s">
        <v>7180</v>
      </c>
      <c r="X3952" s="6">
        <v>4203</v>
      </c>
      <c r="Y3952" s="3" t="s">
        <v>7274</v>
      </c>
      <c r="Z3952" s="6">
        <v>4203001</v>
      </c>
      <c r="AA3952" s="3" t="s">
        <v>8978</v>
      </c>
      <c r="AB3952" s="6">
        <v>42030010008</v>
      </c>
      <c r="AC3952" s="3" t="s">
        <v>10773</v>
      </c>
      <c r="AD3952" s="5">
        <v>11430000</v>
      </c>
      <c r="AE3952" s="5">
        <v>0</v>
      </c>
      <c r="AF3952" s="5">
        <v>0</v>
      </c>
      <c r="AG3952" s="5">
        <v>0</v>
      </c>
      <c r="AH3952" s="5">
        <v>0</v>
      </c>
      <c r="AI3952" s="5">
        <v>0</v>
      </c>
      <c r="AJ3952" s="5">
        <v>0</v>
      </c>
      <c r="AK3952" s="5">
        <v>11430000</v>
      </c>
      <c r="AL3952" s="5">
        <v>0</v>
      </c>
      <c r="AM3952" s="5">
        <v>0</v>
      </c>
      <c r="AN3952" s="5">
        <v>0</v>
      </c>
      <c r="AO3952" s="5">
        <v>0</v>
      </c>
      <c r="AP3952" s="5">
        <v>0</v>
      </c>
      <c r="AQ3952" s="5">
        <v>0</v>
      </c>
      <c r="AR3952" s="5">
        <v>11430000</v>
      </c>
    </row>
    <row r="3953" spans="1:44" x14ac:dyDescent="0.25">
      <c r="A3953" s="6">
        <v>4162</v>
      </c>
      <c r="B3953" s="3" t="s">
        <v>5448</v>
      </c>
      <c r="C3953" s="3" t="s">
        <v>6132</v>
      </c>
      <c r="D3953" s="3" t="s">
        <v>6801</v>
      </c>
      <c r="E3953" s="3" t="s">
        <v>4264</v>
      </c>
      <c r="F3953" s="3" t="s">
        <v>11060</v>
      </c>
      <c r="G3953" s="21">
        <v>5</v>
      </c>
      <c r="H3953" s="8" t="s">
        <v>12710</v>
      </c>
      <c r="I3953" s="3" t="s">
        <v>12341</v>
      </c>
      <c r="J3953" s="3" t="s">
        <v>12545</v>
      </c>
      <c r="K3953" s="7">
        <v>0</v>
      </c>
      <c r="L3953" s="3" t="s">
        <v>5458</v>
      </c>
      <c r="M3953" s="7">
        <v>2303</v>
      </c>
      <c r="N3953" s="3" t="s">
        <v>4199</v>
      </c>
      <c r="O3953" s="3" t="s">
        <v>5583</v>
      </c>
      <c r="P3953" s="8" t="s">
        <v>12715</v>
      </c>
      <c r="Q3953" s="8" t="s">
        <v>12720</v>
      </c>
      <c r="R3953" s="4">
        <v>0</v>
      </c>
      <c r="S3953" s="4" t="s">
        <v>5627</v>
      </c>
      <c r="T3953" s="4">
        <v>99</v>
      </c>
      <c r="U3953" s="7" t="s">
        <v>6298</v>
      </c>
      <c r="V3953" s="7">
        <v>42</v>
      </c>
      <c r="W3953" s="3" t="s">
        <v>7180</v>
      </c>
      <c r="X3953" s="6">
        <v>4203</v>
      </c>
      <c r="Y3953" s="3" t="s">
        <v>7274</v>
      </c>
      <c r="Z3953" s="6">
        <v>4203001</v>
      </c>
      <c r="AA3953" s="3" t="s">
        <v>8978</v>
      </c>
      <c r="AB3953" s="6">
        <v>42030010008</v>
      </c>
      <c r="AC3953" s="3" t="s">
        <v>10773</v>
      </c>
      <c r="AD3953" s="5">
        <v>34687811</v>
      </c>
      <c r="AE3953" s="5">
        <v>0</v>
      </c>
      <c r="AF3953" s="5">
        <v>0</v>
      </c>
      <c r="AG3953" s="5">
        <v>0</v>
      </c>
      <c r="AH3953" s="5">
        <v>0</v>
      </c>
      <c r="AI3953" s="5">
        <v>0</v>
      </c>
      <c r="AJ3953" s="5">
        <v>0</v>
      </c>
      <c r="AK3953" s="5">
        <v>34687811</v>
      </c>
      <c r="AL3953" s="5">
        <v>0</v>
      </c>
      <c r="AM3953" s="5">
        <v>0</v>
      </c>
      <c r="AN3953" s="5">
        <v>0</v>
      </c>
      <c r="AO3953" s="5">
        <v>0</v>
      </c>
      <c r="AP3953" s="5">
        <v>0</v>
      </c>
      <c r="AQ3953" s="5">
        <v>0</v>
      </c>
      <c r="AR3953" s="5">
        <v>34687811</v>
      </c>
    </row>
    <row r="3954" spans="1:44" x14ac:dyDescent="0.25">
      <c r="A3954" s="6">
        <v>4162</v>
      </c>
      <c r="B3954" s="3" t="s">
        <v>5448</v>
      </c>
      <c r="C3954" s="3" t="s">
        <v>6132</v>
      </c>
      <c r="D3954" s="3" t="s">
        <v>6801</v>
      </c>
      <c r="E3954" s="3" t="s">
        <v>4265</v>
      </c>
      <c r="F3954" s="3" t="s">
        <v>11061</v>
      </c>
      <c r="G3954" s="21">
        <v>5</v>
      </c>
      <c r="H3954" s="8" t="s">
        <v>12710</v>
      </c>
      <c r="I3954" s="3" t="s">
        <v>12526</v>
      </c>
      <c r="J3954" s="3" t="s">
        <v>12660</v>
      </c>
      <c r="K3954" s="7">
        <v>0</v>
      </c>
      <c r="L3954" s="3" t="s">
        <v>5458</v>
      </c>
      <c r="M3954" s="7">
        <v>2303</v>
      </c>
      <c r="N3954" s="3" t="s">
        <v>4199</v>
      </c>
      <c r="O3954" s="3" t="s">
        <v>5583</v>
      </c>
      <c r="P3954" s="8" t="s">
        <v>12715</v>
      </c>
      <c r="Q3954" s="8" t="s">
        <v>12720</v>
      </c>
      <c r="R3954" s="4">
        <v>0</v>
      </c>
      <c r="S3954" s="4" t="s">
        <v>5627</v>
      </c>
      <c r="T3954" s="4">
        <v>99</v>
      </c>
      <c r="U3954" s="7" t="s">
        <v>6298</v>
      </c>
      <c r="V3954" s="7">
        <v>42</v>
      </c>
      <c r="W3954" s="3" t="s">
        <v>7180</v>
      </c>
      <c r="X3954" s="6">
        <v>4203</v>
      </c>
      <c r="Y3954" s="3" t="s">
        <v>7274</v>
      </c>
      <c r="Z3954" s="6">
        <v>4203001</v>
      </c>
      <c r="AA3954" s="3" t="s">
        <v>8978</v>
      </c>
      <c r="AB3954" s="6">
        <v>42030010008</v>
      </c>
      <c r="AC3954" s="3" t="s">
        <v>10773</v>
      </c>
      <c r="AD3954" s="5">
        <v>10450000</v>
      </c>
      <c r="AE3954" s="5">
        <v>0</v>
      </c>
      <c r="AF3954" s="5">
        <v>0</v>
      </c>
      <c r="AG3954" s="5">
        <v>0</v>
      </c>
      <c r="AH3954" s="5">
        <v>0</v>
      </c>
      <c r="AI3954" s="5">
        <v>0</v>
      </c>
      <c r="AJ3954" s="5">
        <v>0</v>
      </c>
      <c r="AK3954" s="5">
        <v>10450000</v>
      </c>
      <c r="AL3954" s="5">
        <v>0</v>
      </c>
      <c r="AM3954" s="5">
        <v>0</v>
      </c>
      <c r="AN3954" s="5">
        <v>0</v>
      </c>
      <c r="AO3954" s="5">
        <v>0</v>
      </c>
      <c r="AP3954" s="5">
        <v>0</v>
      </c>
      <c r="AQ3954" s="5">
        <v>0</v>
      </c>
      <c r="AR3954" s="5">
        <v>10450000</v>
      </c>
    </row>
    <row r="3955" spans="1:44" x14ac:dyDescent="0.25">
      <c r="A3955" s="6">
        <v>4162</v>
      </c>
      <c r="B3955" s="3" t="s">
        <v>5448</v>
      </c>
      <c r="C3955" s="3" t="s">
        <v>6132</v>
      </c>
      <c r="D3955" s="3" t="s">
        <v>6801</v>
      </c>
      <c r="E3955" s="3" t="s">
        <v>4266</v>
      </c>
      <c r="F3955" s="3" t="s">
        <v>11062</v>
      </c>
      <c r="G3955" s="21">
        <v>5</v>
      </c>
      <c r="H3955" s="8" t="s">
        <v>12710</v>
      </c>
      <c r="I3955" s="3" t="s">
        <v>12526</v>
      </c>
      <c r="J3955" s="3" t="s">
        <v>12660</v>
      </c>
      <c r="K3955" s="7">
        <v>0</v>
      </c>
      <c r="L3955" s="3" t="s">
        <v>5458</v>
      </c>
      <c r="M3955" s="7">
        <v>2303</v>
      </c>
      <c r="N3955" s="3" t="s">
        <v>4199</v>
      </c>
      <c r="O3955" s="3" t="s">
        <v>5583</v>
      </c>
      <c r="P3955" s="8" t="s">
        <v>12715</v>
      </c>
      <c r="Q3955" s="8" t="s">
        <v>12720</v>
      </c>
      <c r="R3955" s="4">
        <v>0</v>
      </c>
      <c r="S3955" s="4" t="s">
        <v>5627</v>
      </c>
      <c r="T3955" s="4">
        <v>99</v>
      </c>
      <c r="U3955" s="7" t="s">
        <v>6298</v>
      </c>
      <c r="V3955" s="7">
        <v>42</v>
      </c>
      <c r="W3955" s="3" t="s">
        <v>7180</v>
      </c>
      <c r="X3955" s="6">
        <v>4203</v>
      </c>
      <c r="Y3955" s="3" t="s">
        <v>7274</v>
      </c>
      <c r="Z3955" s="6">
        <v>4203001</v>
      </c>
      <c r="AA3955" s="3" t="s">
        <v>8978</v>
      </c>
      <c r="AB3955" s="6">
        <v>42030010008</v>
      </c>
      <c r="AC3955" s="3" t="s">
        <v>10773</v>
      </c>
      <c r="AD3955" s="5">
        <v>3500000</v>
      </c>
      <c r="AE3955" s="5">
        <v>0</v>
      </c>
      <c r="AF3955" s="5">
        <v>0</v>
      </c>
      <c r="AG3955" s="5">
        <v>0</v>
      </c>
      <c r="AH3955" s="5">
        <v>0</v>
      </c>
      <c r="AI3955" s="5">
        <v>0</v>
      </c>
      <c r="AJ3955" s="5">
        <v>0</v>
      </c>
      <c r="AK3955" s="5">
        <v>3500000</v>
      </c>
      <c r="AL3955" s="5">
        <v>0</v>
      </c>
      <c r="AM3955" s="5">
        <v>0</v>
      </c>
      <c r="AN3955" s="5">
        <v>0</v>
      </c>
      <c r="AO3955" s="5">
        <v>0</v>
      </c>
      <c r="AP3955" s="5">
        <v>0</v>
      </c>
      <c r="AQ3955" s="5">
        <v>0</v>
      </c>
      <c r="AR3955" s="5">
        <v>3500000</v>
      </c>
    </row>
    <row r="3956" spans="1:44" x14ac:dyDescent="0.25">
      <c r="A3956" s="6">
        <v>4162</v>
      </c>
      <c r="B3956" s="3" t="s">
        <v>5448</v>
      </c>
      <c r="C3956" s="3" t="s">
        <v>6132</v>
      </c>
      <c r="D3956" s="3" t="s">
        <v>6801</v>
      </c>
      <c r="E3956" s="3" t="s">
        <v>4267</v>
      </c>
      <c r="F3956" s="3" t="s">
        <v>11063</v>
      </c>
      <c r="G3956" s="21">
        <v>5</v>
      </c>
      <c r="H3956" s="8" t="s">
        <v>12710</v>
      </c>
      <c r="I3956" s="3" t="s">
        <v>12526</v>
      </c>
      <c r="J3956" s="3" t="s">
        <v>12660</v>
      </c>
      <c r="K3956" s="7">
        <v>0</v>
      </c>
      <c r="L3956" s="3" t="s">
        <v>5458</v>
      </c>
      <c r="M3956" s="7">
        <v>2303</v>
      </c>
      <c r="N3956" s="3" t="s">
        <v>4199</v>
      </c>
      <c r="O3956" s="3" t="s">
        <v>5583</v>
      </c>
      <c r="P3956" s="8" t="s">
        <v>12715</v>
      </c>
      <c r="Q3956" s="8" t="s">
        <v>12720</v>
      </c>
      <c r="R3956" s="4">
        <v>0</v>
      </c>
      <c r="S3956" s="4" t="s">
        <v>5627</v>
      </c>
      <c r="T3956" s="4">
        <v>99</v>
      </c>
      <c r="U3956" s="7" t="s">
        <v>6298</v>
      </c>
      <c r="V3956" s="7">
        <v>42</v>
      </c>
      <c r="W3956" s="3" t="s">
        <v>7180</v>
      </c>
      <c r="X3956" s="6">
        <v>4203</v>
      </c>
      <c r="Y3956" s="3" t="s">
        <v>7274</v>
      </c>
      <c r="Z3956" s="6">
        <v>4203001</v>
      </c>
      <c r="AA3956" s="3" t="s">
        <v>8978</v>
      </c>
      <c r="AB3956" s="6">
        <v>42030010008</v>
      </c>
      <c r="AC3956" s="3" t="s">
        <v>10773</v>
      </c>
      <c r="AD3956" s="5">
        <v>3300000</v>
      </c>
      <c r="AE3956" s="5">
        <v>0</v>
      </c>
      <c r="AF3956" s="5">
        <v>0</v>
      </c>
      <c r="AG3956" s="5">
        <v>0</v>
      </c>
      <c r="AH3956" s="5">
        <v>0</v>
      </c>
      <c r="AI3956" s="5">
        <v>0</v>
      </c>
      <c r="AJ3956" s="5">
        <v>0</v>
      </c>
      <c r="AK3956" s="5">
        <v>3300000</v>
      </c>
      <c r="AL3956" s="5">
        <v>0</v>
      </c>
      <c r="AM3956" s="5">
        <v>0</v>
      </c>
      <c r="AN3956" s="5">
        <v>0</v>
      </c>
      <c r="AO3956" s="5">
        <v>0</v>
      </c>
      <c r="AP3956" s="5">
        <v>0</v>
      </c>
      <c r="AQ3956" s="5">
        <v>0</v>
      </c>
      <c r="AR3956" s="5">
        <v>3300000</v>
      </c>
    </row>
    <row r="3957" spans="1:44" x14ac:dyDescent="0.25">
      <c r="A3957" s="6">
        <v>4162</v>
      </c>
      <c r="B3957" s="3" t="s">
        <v>5448</v>
      </c>
      <c r="C3957" s="3" t="s">
        <v>6132</v>
      </c>
      <c r="D3957" s="3" t="s">
        <v>6801</v>
      </c>
      <c r="E3957" s="3" t="s">
        <v>4268</v>
      </c>
      <c r="F3957" s="3" t="s">
        <v>11064</v>
      </c>
      <c r="G3957" s="21">
        <v>5</v>
      </c>
      <c r="H3957" s="8" t="s">
        <v>12710</v>
      </c>
      <c r="I3957" s="3" t="s">
        <v>12526</v>
      </c>
      <c r="J3957" s="3" t="s">
        <v>12660</v>
      </c>
      <c r="K3957" s="7">
        <v>0</v>
      </c>
      <c r="L3957" s="3" t="s">
        <v>5458</v>
      </c>
      <c r="M3957" s="7">
        <v>2303</v>
      </c>
      <c r="N3957" s="3" t="s">
        <v>4199</v>
      </c>
      <c r="O3957" s="3" t="s">
        <v>5583</v>
      </c>
      <c r="P3957" s="8" t="s">
        <v>12715</v>
      </c>
      <c r="Q3957" s="8" t="s">
        <v>12720</v>
      </c>
      <c r="R3957" s="4">
        <v>0</v>
      </c>
      <c r="S3957" s="4" t="s">
        <v>5627</v>
      </c>
      <c r="T3957" s="4">
        <v>99</v>
      </c>
      <c r="U3957" s="7" t="s">
        <v>6298</v>
      </c>
      <c r="V3957" s="7">
        <v>42</v>
      </c>
      <c r="W3957" s="3" t="s">
        <v>7180</v>
      </c>
      <c r="X3957" s="6">
        <v>4203</v>
      </c>
      <c r="Y3957" s="3" t="s">
        <v>7274</v>
      </c>
      <c r="Z3957" s="6">
        <v>4203001</v>
      </c>
      <c r="AA3957" s="3" t="s">
        <v>8978</v>
      </c>
      <c r="AB3957" s="6">
        <v>42030010008</v>
      </c>
      <c r="AC3957" s="3" t="s">
        <v>10773</v>
      </c>
      <c r="AD3957" s="5">
        <v>1430000</v>
      </c>
      <c r="AE3957" s="5">
        <v>0</v>
      </c>
      <c r="AF3957" s="5">
        <v>0</v>
      </c>
      <c r="AG3957" s="5">
        <v>0</v>
      </c>
      <c r="AH3957" s="5">
        <v>0</v>
      </c>
      <c r="AI3957" s="5">
        <v>0</v>
      </c>
      <c r="AJ3957" s="5">
        <v>0</v>
      </c>
      <c r="AK3957" s="5">
        <v>1430000</v>
      </c>
      <c r="AL3957" s="5">
        <v>0</v>
      </c>
      <c r="AM3957" s="5">
        <v>0</v>
      </c>
      <c r="AN3957" s="5">
        <v>0</v>
      </c>
      <c r="AO3957" s="5">
        <v>0</v>
      </c>
      <c r="AP3957" s="5">
        <v>0</v>
      </c>
      <c r="AQ3957" s="5">
        <v>0</v>
      </c>
      <c r="AR3957" s="5">
        <v>1430000</v>
      </c>
    </row>
    <row r="3958" spans="1:44" x14ac:dyDescent="0.25">
      <c r="A3958" s="6">
        <v>4162</v>
      </c>
      <c r="B3958" s="3" t="s">
        <v>5448</v>
      </c>
      <c r="C3958" s="3" t="s">
        <v>6132</v>
      </c>
      <c r="D3958" s="3" t="s">
        <v>6801</v>
      </c>
      <c r="E3958" s="3" t="s">
        <v>4269</v>
      </c>
      <c r="F3958" s="3" t="s">
        <v>11065</v>
      </c>
      <c r="G3958" s="21">
        <v>5</v>
      </c>
      <c r="H3958" s="8" t="s">
        <v>12710</v>
      </c>
      <c r="I3958" s="3" t="s">
        <v>12526</v>
      </c>
      <c r="J3958" s="3" t="s">
        <v>12660</v>
      </c>
      <c r="K3958" s="7">
        <v>0</v>
      </c>
      <c r="L3958" s="3" t="s">
        <v>5458</v>
      </c>
      <c r="M3958" s="7">
        <v>2303</v>
      </c>
      <c r="N3958" s="3" t="s">
        <v>4199</v>
      </c>
      <c r="O3958" s="3" t="s">
        <v>5583</v>
      </c>
      <c r="P3958" s="8" t="s">
        <v>12715</v>
      </c>
      <c r="Q3958" s="8" t="s">
        <v>12720</v>
      </c>
      <c r="R3958" s="4">
        <v>0</v>
      </c>
      <c r="S3958" s="4" t="s">
        <v>5627</v>
      </c>
      <c r="T3958" s="4">
        <v>99</v>
      </c>
      <c r="U3958" s="7" t="s">
        <v>6298</v>
      </c>
      <c r="V3958" s="7">
        <v>42</v>
      </c>
      <c r="W3958" s="3" t="s">
        <v>7180</v>
      </c>
      <c r="X3958" s="6">
        <v>4203</v>
      </c>
      <c r="Y3958" s="3" t="s">
        <v>7274</v>
      </c>
      <c r="Z3958" s="6">
        <v>4203001</v>
      </c>
      <c r="AA3958" s="3" t="s">
        <v>8978</v>
      </c>
      <c r="AB3958" s="6">
        <v>42030010008</v>
      </c>
      <c r="AC3958" s="3" t="s">
        <v>10773</v>
      </c>
      <c r="AD3958" s="5">
        <v>19245000</v>
      </c>
      <c r="AE3958" s="5">
        <v>0</v>
      </c>
      <c r="AF3958" s="5">
        <v>0</v>
      </c>
      <c r="AG3958" s="5">
        <v>0</v>
      </c>
      <c r="AH3958" s="5">
        <v>0</v>
      </c>
      <c r="AI3958" s="5">
        <v>0</v>
      </c>
      <c r="AJ3958" s="5">
        <v>0</v>
      </c>
      <c r="AK3958" s="5">
        <v>19245000</v>
      </c>
      <c r="AL3958" s="5">
        <v>0</v>
      </c>
      <c r="AM3958" s="5">
        <v>0</v>
      </c>
      <c r="AN3958" s="5">
        <v>0</v>
      </c>
      <c r="AO3958" s="5">
        <v>0</v>
      </c>
      <c r="AP3958" s="5">
        <v>0</v>
      </c>
      <c r="AQ3958" s="5">
        <v>0</v>
      </c>
      <c r="AR3958" s="5">
        <v>19245000</v>
      </c>
    </row>
    <row r="3959" spans="1:44" x14ac:dyDescent="0.25">
      <c r="A3959" s="6">
        <v>4162</v>
      </c>
      <c r="B3959" s="3" t="s">
        <v>5448</v>
      </c>
      <c r="C3959" s="3" t="s">
        <v>6132</v>
      </c>
      <c r="D3959" s="3" t="s">
        <v>6801</v>
      </c>
      <c r="E3959" s="3" t="s">
        <v>4270</v>
      </c>
      <c r="F3959" s="3" t="s">
        <v>11066</v>
      </c>
      <c r="G3959" s="21">
        <v>5</v>
      </c>
      <c r="H3959" s="8" t="s">
        <v>12710</v>
      </c>
      <c r="I3959" s="3" t="s">
        <v>12526</v>
      </c>
      <c r="J3959" s="3" t="s">
        <v>12660</v>
      </c>
      <c r="K3959" s="7">
        <v>0</v>
      </c>
      <c r="L3959" s="3" t="s">
        <v>5458</v>
      </c>
      <c r="M3959" s="7">
        <v>2303</v>
      </c>
      <c r="N3959" s="3" t="s">
        <v>4199</v>
      </c>
      <c r="O3959" s="3" t="s">
        <v>5583</v>
      </c>
      <c r="P3959" s="8" t="s">
        <v>12715</v>
      </c>
      <c r="Q3959" s="8" t="s">
        <v>12720</v>
      </c>
      <c r="R3959" s="4">
        <v>0</v>
      </c>
      <c r="S3959" s="4" t="s">
        <v>5627</v>
      </c>
      <c r="T3959" s="4">
        <v>99</v>
      </c>
      <c r="U3959" s="7" t="s">
        <v>6298</v>
      </c>
      <c r="V3959" s="7">
        <v>42</v>
      </c>
      <c r="W3959" s="3" t="s">
        <v>7180</v>
      </c>
      <c r="X3959" s="6">
        <v>4203</v>
      </c>
      <c r="Y3959" s="3" t="s">
        <v>7274</v>
      </c>
      <c r="Z3959" s="6">
        <v>4203001</v>
      </c>
      <c r="AA3959" s="3" t="s">
        <v>8978</v>
      </c>
      <c r="AB3959" s="6">
        <v>42030010008</v>
      </c>
      <c r="AC3959" s="3" t="s">
        <v>10773</v>
      </c>
      <c r="AD3959" s="5">
        <v>8507000</v>
      </c>
      <c r="AE3959" s="5">
        <v>0</v>
      </c>
      <c r="AF3959" s="5">
        <v>0</v>
      </c>
      <c r="AG3959" s="5">
        <v>0</v>
      </c>
      <c r="AH3959" s="5">
        <v>0</v>
      </c>
      <c r="AI3959" s="5">
        <v>0</v>
      </c>
      <c r="AJ3959" s="5">
        <v>0</v>
      </c>
      <c r="AK3959" s="5">
        <v>8507000</v>
      </c>
      <c r="AL3959" s="5">
        <v>0</v>
      </c>
      <c r="AM3959" s="5">
        <v>0</v>
      </c>
      <c r="AN3959" s="5">
        <v>0</v>
      </c>
      <c r="AO3959" s="5">
        <v>0</v>
      </c>
      <c r="AP3959" s="5">
        <v>0</v>
      </c>
      <c r="AQ3959" s="5">
        <v>0</v>
      </c>
      <c r="AR3959" s="5">
        <v>8507000</v>
      </c>
    </row>
    <row r="3960" spans="1:44" x14ac:dyDescent="0.25">
      <c r="A3960" s="6">
        <v>4162</v>
      </c>
      <c r="B3960" s="3" t="s">
        <v>5448</v>
      </c>
      <c r="C3960" s="3" t="s">
        <v>6132</v>
      </c>
      <c r="D3960" s="3" t="s">
        <v>6801</v>
      </c>
      <c r="E3960" s="3" t="s">
        <v>4271</v>
      </c>
      <c r="F3960" s="3" t="s">
        <v>11067</v>
      </c>
      <c r="G3960" s="21">
        <v>5</v>
      </c>
      <c r="H3960" s="8" t="s">
        <v>12710</v>
      </c>
      <c r="I3960" s="3" t="s">
        <v>12526</v>
      </c>
      <c r="J3960" s="3" t="s">
        <v>12660</v>
      </c>
      <c r="K3960" s="7">
        <v>0</v>
      </c>
      <c r="L3960" s="3" t="s">
        <v>5458</v>
      </c>
      <c r="M3960" s="7">
        <v>2303</v>
      </c>
      <c r="N3960" s="3" t="s">
        <v>4199</v>
      </c>
      <c r="O3960" s="3" t="s">
        <v>5583</v>
      </c>
      <c r="P3960" s="8" t="s">
        <v>12715</v>
      </c>
      <c r="Q3960" s="8" t="s">
        <v>12720</v>
      </c>
      <c r="R3960" s="4">
        <v>0</v>
      </c>
      <c r="S3960" s="4" t="s">
        <v>5627</v>
      </c>
      <c r="T3960" s="4">
        <v>99</v>
      </c>
      <c r="U3960" s="7" t="s">
        <v>6298</v>
      </c>
      <c r="V3960" s="7">
        <v>42</v>
      </c>
      <c r="W3960" s="3" t="s">
        <v>7180</v>
      </c>
      <c r="X3960" s="6">
        <v>4203</v>
      </c>
      <c r="Y3960" s="3" t="s">
        <v>7274</v>
      </c>
      <c r="Z3960" s="6">
        <v>4203001</v>
      </c>
      <c r="AA3960" s="3" t="s">
        <v>8978</v>
      </c>
      <c r="AB3960" s="6">
        <v>42030010008</v>
      </c>
      <c r="AC3960" s="3" t="s">
        <v>10773</v>
      </c>
      <c r="AD3960" s="5">
        <v>6665000</v>
      </c>
      <c r="AE3960" s="5">
        <v>0</v>
      </c>
      <c r="AF3960" s="5">
        <v>0</v>
      </c>
      <c r="AG3960" s="5">
        <v>0</v>
      </c>
      <c r="AH3960" s="5">
        <v>0</v>
      </c>
      <c r="AI3960" s="5">
        <v>0</v>
      </c>
      <c r="AJ3960" s="5">
        <v>0</v>
      </c>
      <c r="AK3960" s="5">
        <v>6665000</v>
      </c>
      <c r="AL3960" s="5">
        <v>0</v>
      </c>
      <c r="AM3960" s="5">
        <v>0</v>
      </c>
      <c r="AN3960" s="5">
        <v>0</v>
      </c>
      <c r="AO3960" s="5">
        <v>0</v>
      </c>
      <c r="AP3960" s="5">
        <v>0</v>
      </c>
      <c r="AQ3960" s="5">
        <v>0</v>
      </c>
      <c r="AR3960" s="5">
        <v>6665000</v>
      </c>
    </row>
    <row r="3961" spans="1:44" x14ac:dyDescent="0.25">
      <c r="A3961" s="6">
        <v>4162</v>
      </c>
      <c r="B3961" s="3" t="s">
        <v>5448</v>
      </c>
      <c r="C3961" s="3" t="s">
        <v>6132</v>
      </c>
      <c r="D3961" s="3" t="s">
        <v>6801</v>
      </c>
      <c r="E3961" s="3" t="s">
        <v>4272</v>
      </c>
      <c r="F3961" s="3" t="s">
        <v>11068</v>
      </c>
      <c r="G3961" s="21">
        <v>5</v>
      </c>
      <c r="H3961" s="8" t="s">
        <v>12710</v>
      </c>
      <c r="I3961" s="3" t="s">
        <v>12526</v>
      </c>
      <c r="J3961" s="3" t="s">
        <v>12660</v>
      </c>
      <c r="K3961" s="7">
        <v>0</v>
      </c>
      <c r="L3961" s="3" t="s">
        <v>5458</v>
      </c>
      <c r="M3961" s="7">
        <v>2303</v>
      </c>
      <c r="N3961" s="3" t="s">
        <v>4199</v>
      </c>
      <c r="O3961" s="3" t="s">
        <v>5583</v>
      </c>
      <c r="P3961" s="8" t="s">
        <v>12715</v>
      </c>
      <c r="Q3961" s="8" t="s">
        <v>12720</v>
      </c>
      <c r="R3961" s="4">
        <v>0</v>
      </c>
      <c r="S3961" s="4" t="s">
        <v>5627</v>
      </c>
      <c r="T3961" s="4">
        <v>99</v>
      </c>
      <c r="U3961" s="7" t="s">
        <v>6298</v>
      </c>
      <c r="V3961" s="7">
        <v>42</v>
      </c>
      <c r="W3961" s="3" t="s">
        <v>7180</v>
      </c>
      <c r="X3961" s="6">
        <v>4203</v>
      </c>
      <c r="Y3961" s="3" t="s">
        <v>7274</v>
      </c>
      <c r="Z3961" s="6">
        <v>4203001</v>
      </c>
      <c r="AA3961" s="3" t="s">
        <v>8978</v>
      </c>
      <c r="AB3961" s="6">
        <v>42030010008</v>
      </c>
      <c r="AC3961" s="3" t="s">
        <v>10773</v>
      </c>
      <c r="AD3961" s="5">
        <v>3872500</v>
      </c>
      <c r="AE3961" s="5">
        <v>0</v>
      </c>
      <c r="AF3961" s="5">
        <v>0</v>
      </c>
      <c r="AG3961" s="5">
        <v>0</v>
      </c>
      <c r="AH3961" s="5">
        <v>0</v>
      </c>
      <c r="AI3961" s="5">
        <v>0</v>
      </c>
      <c r="AJ3961" s="5">
        <v>0</v>
      </c>
      <c r="AK3961" s="5">
        <v>3872500</v>
      </c>
      <c r="AL3961" s="5">
        <v>0</v>
      </c>
      <c r="AM3961" s="5">
        <v>0</v>
      </c>
      <c r="AN3961" s="5">
        <v>0</v>
      </c>
      <c r="AO3961" s="5">
        <v>0</v>
      </c>
      <c r="AP3961" s="5">
        <v>0</v>
      </c>
      <c r="AQ3961" s="5">
        <v>0</v>
      </c>
      <c r="AR3961" s="5">
        <v>3872500</v>
      </c>
    </row>
    <row r="3962" spans="1:44" x14ac:dyDescent="0.25">
      <c r="A3962" s="6">
        <v>4162</v>
      </c>
      <c r="B3962" s="3" t="s">
        <v>5448</v>
      </c>
      <c r="C3962" s="3" t="s">
        <v>6132</v>
      </c>
      <c r="D3962" s="3" t="s">
        <v>6801</v>
      </c>
      <c r="E3962" s="3" t="s">
        <v>4273</v>
      </c>
      <c r="F3962" s="3" t="s">
        <v>11069</v>
      </c>
      <c r="G3962" s="21">
        <v>5</v>
      </c>
      <c r="H3962" s="8" t="s">
        <v>12710</v>
      </c>
      <c r="I3962" s="3" t="s">
        <v>12350</v>
      </c>
      <c r="J3962" s="3" t="s">
        <v>12554</v>
      </c>
      <c r="K3962" s="7">
        <v>0</v>
      </c>
      <c r="L3962" s="3" t="s">
        <v>5458</v>
      </c>
      <c r="M3962" s="7">
        <v>2303</v>
      </c>
      <c r="N3962" s="3" t="s">
        <v>4199</v>
      </c>
      <c r="O3962" s="3" t="s">
        <v>5583</v>
      </c>
      <c r="P3962" s="8" t="s">
        <v>12715</v>
      </c>
      <c r="Q3962" s="8" t="s">
        <v>12720</v>
      </c>
      <c r="R3962" s="4">
        <v>0</v>
      </c>
      <c r="S3962" s="4" t="s">
        <v>5627</v>
      </c>
      <c r="T3962" s="4">
        <v>99</v>
      </c>
      <c r="U3962" s="7" t="s">
        <v>6298</v>
      </c>
      <c r="V3962" s="7">
        <v>42</v>
      </c>
      <c r="W3962" s="3" t="s">
        <v>7180</v>
      </c>
      <c r="X3962" s="6">
        <v>4203</v>
      </c>
      <c r="Y3962" s="3" t="s">
        <v>7274</v>
      </c>
      <c r="Z3962" s="6">
        <v>4203001</v>
      </c>
      <c r="AA3962" s="3" t="s">
        <v>8978</v>
      </c>
      <c r="AB3962" s="6">
        <v>42030010008</v>
      </c>
      <c r="AC3962" s="3" t="s">
        <v>10773</v>
      </c>
      <c r="AD3962" s="5">
        <v>17750000</v>
      </c>
      <c r="AE3962" s="5">
        <v>0</v>
      </c>
      <c r="AF3962" s="5">
        <v>0</v>
      </c>
      <c r="AG3962" s="5">
        <v>0</v>
      </c>
      <c r="AH3962" s="5">
        <v>0</v>
      </c>
      <c r="AI3962" s="5">
        <v>0</v>
      </c>
      <c r="AJ3962" s="5">
        <v>0</v>
      </c>
      <c r="AK3962" s="5">
        <v>17750000</v>
      </c>
      <c r="AL3962" s="5">
        <v>0</v>
      </c>
      <c r="AM3962" s="5">
        <v>0</v>
      </c>
      <c r="AN3962" s="5">
        <v>0</v>
      </c>
      <c r="AO3962" s="5">
        <v>0</v>
      </c>
      <c r="AP3962" s="5">
        <v>0</v>
      </c>
      <c r="AQ3962" s="5">
        <v>0</v>
      </c>
      <c r="AR3962" s="5">
        <v>17750000</v>
      </c>
    </row>
    <row r="3963" spans="1:44" x14ac:dyDescent="0.25">
      <c r="A3963" s="6">
        <v>4162</v>
      </c>
      <c r="B3963" s="3" t="s">
        <v>5448</v>
      </c>
      <c r="C3963" s="3" t="s">
        <v>6132</v>
      </c>
      <c r="D3963" s="3" t="s">
        <v>6801</v>
      </c>
      <c r="E3963" s="3" t="s">
        <v>4274</v>
      </c>
      <c r="F3963" s="3" t="s">
        <v>11070</v>
      </c>
      <c r="G3963" s="21">
        <v>5</v>
      </c>
      <c r="H3963" s="8" t="s">
        <v>12710</v>
      </c>
      <c r="I3963" s="3" t="s">
        <v>12350</v>
      </c>
      <c r="J3963" s="3" t="s">
        <v>12554</v>
      </c>
      <c r="K3963" s="7">
        <v>0</v>
      </c>
      <c r="L3963" s="3" t="s">
        <v>5458</v>
      </c>
      <c r="M3963" s="7">
        <v>2303</v>
      </c>
      <c r="N3963" s="3" t="s">
        <v>4199</v>
      </c>
      <c r="O3963" s="3" t="s">
        <v>5583</v>
      </c>
      <c r="P3963" s="8" t="s">
        <v>12715</v>
      </c>
      <c r="Q3963" s="8" t="s">
        <v>12720</v>
      </c>
      <c r="R3963" s="4">
        <v>0</v>
      </c>
      <c r="S3963" s="4" t="s">
        <v>5627</v>
      </c>
      <c r="T3963" s="4">
        <v>99</v>
      </c>
      <c r="U3963" s="7" t="s">
        <v>6298</v>
      </c>
      <c r="V3963" s="7">
        <v>42</v>
      </c>
      <c r="W3963" s="3" t="s">
        <v>7180</v>
      </c>
      <c r="X3963" s="6">
        <v>4203</v>
      </c>
      <c r="Y3963" s="3" t="s">
        <v>7274</v>
      </c>
      <c r="Z3963" s="6">
        <v>4203001</v>
      </c>
      <c r="AA3963" s="3" t="s">
        <v>8978</v>
      </c>
      <c r="AB3963" s="6">
        <v>42030010008</v>
      </c>
      <c r="AC3963" s="3" t="s">
        <v>10773</v>
      </c>
      <c r="AD3963" s="5">
        <v>7000000</v>
      </c>
      <c r="AE3963" s="5">
        <v>0</v>
      </c>
      <c r="AF3963" s="5">
        <v>0</v>
      </c>
      <c r="AG3963" s="5">
        <v>0</v>
      </c>
      <c r="AH3963" s="5">
        <v>0</v>
      </c>
      <c r="AI3963" s="5">
        <v>0</v>
      </c>
      <c r="AJ3963" s="5">
        <v>0</v>
      </c>
      <c r="AK3963" s="5">
        <v>7000000</v>
      </c>
      <c r="AL3963" s="5">
        <v>0</v>
      </c>
      <c r="AM3963" s="5">
        <v>0</v>
      </c>
      <c r="AN3963" s="5">
        <v>0</v>
      </c>
      <c r="AO3963" s="5">
        <v>0</v>
      </c>
      <c r="AP3963" s="5">
        <v>0</v>
      </c>
      <c r="AQ3963" s="5">
        <v>0</v>
      </c>
      <c r="AR3963" s="5">
        <v>7000000</v>
      </c>
    </row>
    <row r="3964" spans="1:44" x14ac:dyDescent="0.25">
      <c r="A3964" s="6">
        <v>4162</v>
      </c>
      <c r="B3964" s="3" t="s">
        <v>5448</v>
      </c>
      <c r="C3964" s="3" t="s">
        <v>6132</v>
      </c>
      <c r="D3964" s="3" t="s">
        <v>6801</v>
      </c>
      <c r="E3964" s="3" t="s">
        <v>4275</v>
      </c>
      <c r="F3964" s="3" t="s">
        <v>11071</v>
      </c>
      <c r="G3964" s="21">
        <v>5</v>
      </c>
      <c r="H3964" s="8" t="s">
        <v>12710</v>
      </c>
      <c r="I3964" s="3" t="s">
        <v>12350</v>
      </c>
      <c r="J3964" s="3" t="s">
        <v>12554</v>
      </c>
      <c r="K3964" s="7">
        <v>0</v>
      </c>
      <c r="L3964" s="3" t="s">
        <v>5458</v>
      </c>
      <c r="M3964" s="7">
        <v>2303</v>
      </c>
      <c r="N3964" s="3" t="s">
        <v>4199</v>
      </c>
      <c r="O3964" s="3" t="s">
        <v>5583</v>
      </c>
      <c r="P3964" s="8" t="s">
        <v>12715</v>
      </c>
      <c r="Q3964" s="8" t="s">
        <v>12720</v>
      </c>
      <c r="R3964" s="4">
        <v>0</v>
      </c>
      <c r="S3964" s="4" t="s">
        <v>5627</v>
      </c>
      <c r="T3964" s="4">
        <v>99</v>
      </c>
      <c r="U3964" s="7" t="s">
        <v>6298</v>
      </c>
      <c r="V3964" s="7">
        <v>42</v>
      </c>
      <c r="W3964" s="3" t="s">
        <v>7180</v>
      </c>
      <c r="X3964" s="6">
        <v>4203</v>
      </c>
      <c r="Y3964" s="3" t="s">
        <v>7274</v>
      </c>
      <c r="Z3964" s="6">
        <v>4203001</v>
      </c>
      <c r="AA3964" s="3" t="s">
        <v>8978</v>
      </c>
      <c r="AB3964" s="6">
        <v>42030010008</v>
      </c>
      <c r="AC3964" s="3" t="s">
        <v>10773</v>
      </c>
      <c r="AD3964" s="5">
        <v>5000000</v>
      </c>
      <c r="AE3964" s="5">
        <v>0</v>
      </c>
      <c r="AF3964" s="5">
        <v>0</v>
      </c>
      <c r="AG3964" s="5">
        <v>0</v>
      </c>
      <c r="AH3964" s="5">
        <v>0</v>
      </c>
      <c r="AI3964" s="5">
        <v>0</v>
      </c>
      <c r="AJ3964" s="5">
        <v>0</v>
      </c>
      <c r="AK3964" s="5">
        <v>5000000</v>
      </c>
      <c r="AL3964" s="5">
        <v>0</v>
      </c>
      <c r="AM3964" s="5">
        <v>0</v>
      </c>
      <c r="AN3964" s="5">
        <v>0</v>
      </c>
      <c r="AO3964" s="5">
        <v>0</v>
      </c>
      <c r="AP3964" s="5">
        <v>0</v>
      </c>
      <c r="AQ3964" s="5">
        <v>0</v>
      </c>
      <c r="AR3964" s="5">
        <v>5000000</v>
      </c>
    </row>
    <row r="3965" spans="1:44" x14ac:dyDescent="0.25">
      <c r="A3965" s="6">
        <v>4162</v>
      </c>
      <c r="B3965" s="3" t="s">
        <v>5448</v>
      </c>
      <c r="C3965" s="3" t="s">
        <v>6132</v>
      </c>
      <c r="D3965" s="3" t="s">
        <v>6801</v>
      </c>
      <c r="E3965" s="3" t="s">
        <v>4276</v>
      </c>
      <c r="F3965" s="3" t="s">
        <v>11072</v>
      </c>
      <c r="G3965" s="21">
        <v>5</v>
      </c>
      <c r="H3965" s="8" t="s">
        <v>12710</v>
      </c>
      <c r="I3965" s="3" t="s">
        <v>12350</v>
      </c>
      <c r="J3965" s="3" t="s">
        <v>12554</v>
      </c>
      <c r="K3965" s="7">
        <v>0</v>
      </c>
      <c r="L3965" s="3" t="s">
        <v>5458</v>
      </c>
      <c r="M3965" s="7">
        <v>2303</v>
      </c>
      <c r="N3965" s="3" t="s">
        <v>4199</v>
      </c>
      <c r="O3965" s="3" t="s">
        <v>5583</v>
      </c>
      <c r="P3965" s="8" t="s">
        <v>12715</v>
      </c>
      <c r="Q3965" s="8" t="s">
        <v>12720</v>
      </c>
      <c r="R3965" s="4">
        <v>0</v>
      </c>
      <c r="S3965" s="4" t="s">
        <v>5627</v>
      </c>
      <c r="T3965" s="4">
        <v>99</v>
      </c>
      <c r="U3965" s="7" t="s">
        <v>6298</v>
      </c>
      <c r="V3965" s="7">
        <v>42</v>
      </c>
      <c r="W3965" s="3" t="s">
        <v>7180</v>
      </c>
      <c r="X3965" s="6">
        <v>4203</v>
      </c>
      <c r="Y3965" s="3" t="s">
        <v>7274</v>
      </c>
      <c r="Z3965" s="6">
        <v>4203001</v>
      </c>
      <c r="AA3965" s="3" t="s">
        <v>8978</v>
      </c>
      <c r="AB3965" s="6">
        <v>42030010008</v>
      </c>
      <c r="AC3965" s="3" t="s">
        <v>10773</v>
      </c>
      <c r="AD3965" s="5">
        <v>1800000</v>
      </c>
      <c r="AE3965" s="5">
        <v>0</v>
      </c>
      <c r="AF3965" s="5">
        <v>0</v>
      </c>
      <c r="AG3965" s="5">
        <v>0</v>
      </c>
      <c r="AH3965" s="5">
        <v>0</v>
      </c>
      <c r="AI3965" s="5">
        <v>0</v>
      </c>
      <c r="AJ3965" s="5">
        <v>0</v>
      </c>
      <c r="AK3965" s="5">
        <v>1800000</v>
      </c>
      <c r="AL3965" s="5">
        <v>0</v>
      </c>
      <c r="AM3965" s="5">
        <v>0</v>
      </c>
      <c r="AN3965" s="5">
        <v>0</v>
      </c>
      <c r="AO3965" s="5">
        <v>0</v>
      </c>
      <c r="AP3965" s="5">
        <v>0</v>
      </c>
      <c r="AQ3965" s="5">
        <v>0</v>
      </c>
      <c r="AR3965" s="5">
        <v>1800000</v>
      </c>
    </row>
    <row r="3966" spans="1:44" x14ac:dyDescent="0.25">
      <c r="A3966" s="6">
        <v>4162</v>
      </c>
      <c r="B3966" s="3" t="s">
        <v>5448</v>
      </c>
      <c r="C3966" s="3" t="s">
        <v>6132</v>
      </c>
      <c r="D3966" s="3" t="s">
        <v>6801</v>
      </c>
      <c r="E3966" s="3" t="s">
        <v>4277</v>
      </c>
      <c r="F3966" s="3" t="s">
        <v>11073</v>
      </c>
      <c r="G3966" s="21">
        <v>5</v>
      </c>
      <c r="H3966" s="8" t="s">
        <v>12710</v>
      </c>
      <c r="I3966" s="3" t="s">
        <v>12350</v>
      </c>
      <c r="J3966" s="3" t="s">
        <v>12554</v>
      </c>
      <c r="K3966" s="7">
        <v>0</v>
      </c>
      <c r="L3966" s="3" t="s">
        <v>5458</v>
      </c>
      <c r="M3966" s="7">
        <v>2303</v>
      </c>
      <c r="N3966" s="3" t="s">
        <v>4199</v>
      </c>
      <c r="O3966" s="3" t="s">
        <v>5583</v>
      </c>
      <c r="P3966" s="8" t="s">
        <v>12715</v>
      </c>
      <c r="Q3966" s="8" t="s">
        <v>12720</v>
      </c>
      <c r="R3966" s="4">
        <v>0</v>
      </c>
      <c r="S3966" s="4" t="s">
        <v>5627</v>
      </c>
      <c r="T3966" s="4">
        <v>99</v>
      </c>
      <c r="U3966" s="7" t="s">
        <v>6298</v>
      </c>
      <c r="V3966" s="7">
        <v>42</v>
      </c>
      <c r="W3966" s="3" t="s">
        <v>7180</v>
      </c>
      <c r="X3966" s="6">
        <v>4203</v>
      </c>
      <c r="Y3966" s="3" t="s">
        <v>7274</v>
      </c>
      <c r="Z3966" s="6">
        <v>4203001</v>
      </c>
      <c r="AA3966" s="3" t="s">
        <v>8978</v>
      </c>
      <c r="AB3966" s="6">
        <v>42030010008</v>
      </c>
      <c r="AC3966" s="3" t="s">
        <v>10773</v>
      </c>
      <c r="AD3966" s="5">
        <v>6400000</v>
      </c>
      <c r="AE3966" s="5">
        <v>0</v>
      </c>
      <c r="AF3966" s="5">
        <v>0</v>
      </c>
      <c r="AG3966" s="5">
        <v>0</v>
      </c>
      <c r="AH3966" s="5">
        <v>0</v>
      </c>
      <c r="AI3966" s="5">
        <v>0</v>
      </c>
      <c r="AJ3966" s="5">
        <v>0</v>
      </c>
      <c r="AK3966" s="5">
        <v>6400000</v>
      </c>
      <c r="AL3966" s="5">
        <v>0</v>
      </c>
      <c r="AM3966" s="5">
        <v>0</v>
      </c>
      <c r="AN3966" s="5">
        <v>0</v>
      </c>
      <c r="AO3966" s="5">
        <v>0</v>
      </c>
      <c r="AP3966" s="5">
        <v>0</v>
      </c>
      <c r="AQ3966" s="5">
        <v>0</v>
      </c>
      <c r="AR3966" s="5">
        <v>6400000</v>
      </c>
    </row>
    <row r="3967" spans="1:44" x14ac:dyDescent="0.25">
      <c r="A3967" s="6">
        <v>4162</v>
      </c>
      <c r="B3967" s="3" t="s">
        <v>5448</v>
      </c>
      <c r="C3967" s="3" t="s">
        <v>6132</v>
      </c>
      <c r="D3967" s="3" t="s">
        <v>6801</v>
      </c>
      <c r="E3967" s="3" t="s">
        <v>4278</v>
      </c>
      <c r="F3967" s="3" t="s">
        <v>11074</v>
      </c>
      <c r="G3967" s="21">
        <v>5</v>
      </c>
      <c r="H3967" s="8" t="s">
        <v>12710</v>
      </c>
      <c r="I3967" s="3" t="s">
        <v>12341</v>
      </c>
      <c r="J3967" s="3" t="s">
        <v>12545</v>
      </c>
      <c r="K3967" s="7">
        <v>0</v>
      </c>
      <c r="L3967" s="3" t="s">
        <v>5458</v>
      </c>
      <c r="M3967" s="7">
        <v>2303</v>
      </c>
      <c r="N3967" s="3" t="s">
        <v>4199</v>
      </c>
      <c r="O3967" s="3" t="s">
        <v>5583</v>
      </c>
      <c r="P3967" s="8" t="s">
        <v>12715</v>
      </c>
      <c r="Q3967" s="8" t="s">
        <v>12720</v>
      </c>
      <c r="R3967" s="4">
        <v>0</v>
      </c>
      <c r="S3967" s="4" t="s">
        <v>5627</v>
      </c>
      <c r="T3967" s="4">
        <v>99</v>
      </c>
      <c r="U3967" s="7" t="s">
        <v>6298</v>
      </c>
      <c r="V3967" s="7">
        <v>42</v>
      </c>
      <c r="W3967" s="3" t="s">
        <v>7180</v>
      </c>
      <c r="X3967" s="6">
        <v>4203</v>
      </c>
      <c r="Y3967" s="3" t="s">
        <v>7274</v>
      </c>
      <c r="Z3967" s="6">
        <v>4203001</v>
      </c>
      <c r="AA3967" s="3" t="s">
        <v>8978</v>
      </c>
      <c r="AB3967" s="6">
        <v>42030010008</v>
      </c>
      <c r="AC3967" s="3" t="s">
        <v>10773</v>
      </c>
      <c r="AD3967" s="5">
        <v>1111900</v>
      </c>
      <c r="AE3967" s="5">
        <v>0</v>
      </c>
      <c r="AF3967" s="5">
        <v>0</v>
      </c>
      <c r="AG3967" s="5">
        <v>0</v>
      </c>
      <c r="AH3967" s="5">
        <v>0</v>
      </c>
      <c r="AI3967" s="5">
        <v>0</v>
      </c>
      <c r="AJ3967" s="5">
        <v>0</v>
      </c>
      <c r="AK3967" s="5">
        <v>1111900</v>
      </c>
      <c r="AL3967" s="5">
        <v>0</v>
      </c>
      <c r="AM3967" s="5">
        <v>0</v>
      </c>
      <c r="AN3967" s="5">
        <v>0</v>
      </c>
      <c r="AO3967" s="5">
        <v>0</v>
      </c>
      <c r="AP3967" s="5">
        <v>0</v>
      </c>
      <c r="AQ3967" s="5">
        <v>0</v>
      </c>
      <c r="AR3967" s="5">
        <v>1111900</v>
      </c>
    </row>
    <row r="3968" spans="1:44" x14ac:dyDescent="0.25">
      <c r="A3968" s="6">
        <v>4162</v>
      </c>
      <c r="B3968" s="3" t="s">
        <v>5448</v>
      </c>
      <c r="C3968" s="3" t="s">
        <v>6132</v>
      </c>
      <c r="D3968" s="3" t="s">
        <v>6801</v>
      </c>
      <c r="E3968" s="3" t="s">
        <v>4279</v>
      </c>
      <c r="F3968" s="3" t="s">
        <v>11075</v>
      </c>
      <c r="G3968" s="21">
        <v>5</v>
      </c>
      <c r="H3968" s="8" t="s">
        <v>12710</v>
      </c>
      <c r="I3968" s="3" t="s">
        <v>12341</v>
      </c>
      <c r="J3968" s="3" t="s">
        <v>12545</v>
      </c>
      <c r="K3968" s="7">
        <v>0</v>
      </c>
      <c r="L3968" s="3" t="s">
        <v>5458</v>
      </c>
      <c r="M3968" s="7">
        <v>2303</v>
      </c>
      <c r="N3968" s="3" t="s">
        <v>4199</v>
      </c>
      <c r="O3968" s="3" t="s">
        <v>5583</v>
      </c>
      <c r="P3968" s="8" t="s">
        <v>12715</v>
      </c>
      <c r="Q3968" s="8" t="s">
        <v>12720</v>
      </c>
      <c r="R3968" s="4">
        <v>0</v>
      </c>
      <c r="S3968" s="4" t="s">
        <v>5627</v>
      </c>
      <c r="T3968" s="4">
        <v>99</v>
      </c>
      <c r="U3968" s="7" t="s">
        <v>6298</v>
      </c>
      <c r="V3968" s="7">
        <v>42</v>
      </c>
      <c r="W3968" s="3" t="s">
        <v>7180</v>
      </c>
      <c r="X3968" s="6">
        <v>4203</v>
      </c>
      <c r="Y3968" s="3" t="s">
        <v>7274</v>
      </c>
      <c r="Z3968" s="6">
        <v>4203001</v>
      </c>
      <c r="AA3968" s="3" t="s">
        <v>8978</v>
      </c>
      <c r="AB3968" s="6">
        <v>42030010008</v>
      </c>
      <c r="AC3968" s="3" t="s">
        <v>10773</v>
      </c>
      <c r="AD3968" s="5">
        <v>9158289</v>
      </c>
      <c r="AE3968" s="5">
        <v>0</v>
      </c>
      <c r="AF3968" s="5">
        <v>0</v>
      </c>
      <c r="AG3968" s="5">
        <v>0</v>
      </c>
      <c r="AH3968" s="5">
        <v>0</v>
      </c>
      <c r="AI3968" s="5">
        <v>0</v>
      </c>
      <c r="AJ3968" s="5">
        <v>0</v>
      </c>
      <c r="AK3968" s="5">
        <v>9158289</v>
      </c>
      <c r="AL3968" s="5">
        <v>0</v>
      </c>
      <c r="AM3968" s="5">
        <v>0</v>
      </c>
      <c r="AN3968" s="5">
        <v>0</v>
      </c>
      <c r="AO3968" s="5">
        <v>0</v>
      </c>
      <c r="AP3968" s="5">
        <v>0</v>
      </c>
      <c r="AQ3968" s="5">
        <v>0</v>
      </c>
      <c r="AR3968" s="5">
        <v>9158289</v>
      </c>
    </row>
    <row r="3969" spans="1:44" x14ac:dyDescent="0.25">
      <c r="A3969" s="6">
        <v>4162</v>
      </c>
      <c r="B3969" s="3" t="s">
        <v>5448</v>
      </c>
      <c r="C3969" s="3" t="s">
        <v>6132</v>
      </c>
      <c r="D3969" s="3" t="s">
        <v>6801</v>
      </c>
      <c r="E3969" s="3" t="s">
        <v>4280</v>
      </c>
      <c r="F3969" s="3" t="s">
        <v>11076</v>
      </c>
      <c r="G3969" s="21">
        <v>5</v>
      </c>
      <c r="H3969" s="8" t="s">
        <v>12710</v>
      </c>
      <c r="I3969" s="3" t="s">
        <v>12526</v>
      </c>
      <c r="J3969" s="3" t="s">
        <v>12660</v>
      </c>
      <c r="K3969" s="7">
        <v>0</v>
      </c>
      <c r="L3969" s="3" t="s">
        <v>5458</v>
      </c>
      <c r="M3969" s="7">
        <v>2303</v>
      </c>
      <c r="N3969" s="3" t="s">
        <v>4199</v>
      </c>
      <c r="O3969" s="3" t="s">
        <v>5583</v>
      </c>
      <c r="P3969" s="8" t="s">
        <v>12715</v>
      </c>
      <c r="Q3969" s="8" t="s">
        <v>12720</v>
      </c>
      <c r="R3969" s="4">
        <v>0</v>
      </c>
      <c r="S3969" s="4" t="s">
        <v>5627</v>
      </c>
      <c r="T3969" s="4">
        <v>99</v>
      </c>
      <c r="U3969" s="7" t="s">
        <v>6298</v>
      </c>
      <c r="V3969" s="7">
        <v>42</v>
      </c>
      <c r="W3969" s="3" t="s">
        <v>7180</v>
      </c>
      <c r="X3969" s="6">
        <v>4203</v>
      </c>
      <c r="Y3969" s="3" t="s">
        <v>7274</v>
      </c>
      <c r="Z3969" s="6">
        <v>4203001</v>
      </c>
      <c r="AA3969" s="3" t="s">
        <v>8978</v>
      </c>
      <c r="AB3969" s="6">
        <v>42030010008</v>
      </c>
      <c r="AC3969" s="3" t="s">
        <v>10773</v>
      </c>
      <c r="AD3969" s="5">
        <v>1355122</v>
      </c>
      <c r="AE3969" s="5">
        <v>0</v>
      </c>
      <c r="AF3969" s="5">
        <v>0</v>
      </c>
      <c r="AG3969" s="5">
        <v>0</v>
      </c>
      <c r="AH3969" s="5">
        <v>0</v>
      </c>
      <c r="AI3969" s="5">
        <v>0</v>
      </c>
      <c r="AJ3969" s="5">
        <v>0</v>
      </c>
      <c r="AK3969" s="5">
        <v>1355122</v>
      </c>
      <c r="AL3969" s="5">
        <v>0</v>
      </c>
      <c r="AM3969" s="5">
        <v>0</v>
      </c>
      <c r="AN3969" s="5">
        <v>0</v>
      </c>
      <c r="AO3969" s="5">
        <v>0</v>
      </c>
      <c r="AP3969" s="5">
        <v>0</v>
      </c>
      <c r="AQ3969" s="5">
        <v>0</v>
      </c>
      <c r="AR3969" s="5">
        <v>1355122</v>
      </c>
    </row>
    <row r="3970" spans="1:44" x14ac:dyDescent="0.25">
      <c r="A3970" s="6">
        <v>4162</v>
      </c>
      <c r="B3970" s="3" t="s">
        <v>5448</v>
      </c>
      <c r="C3970" s="3" t="s">
        <v>6132</v>
      </c>
      <c r="D3970" s="3" t="s">
        <v>6801</v>
      </c>
      <c r="E3970" s="3" t="s">
        <v>4281</v>
      </c>
      <c r="F3970" s="3" t="s">
        <v>11077</v>
      </c>
      <c r="G3970" s="21">
        <v>5</v>
      </c>
      <c r="H3970" s="8" t="s">
        <v>12710</v>
      </c>
      <c r="I3970" s="3" t="s">
        <v>12526</v>
      </c>
      <c r="J3970" s="3" t="s">
        <v>12660</v>
      </c>
      <c r="K3970" s="7">
        <v>0</v>
      </c>
      <c r="L3970" s="3" t="s">
        <v>5458</v>
      </c>
      <c r="M3970" s="7">
        <v>2303</v>
      </c>
      <c r="N3970" s="3" t="s">
        <v>4199</v>
      </c>
      <c r="O3970" s="3" t="s">
        <v>5583</v>
      </c>
      <c r="P3970" s="8" t="s">
        <v>12715</v>
      </c>
      <c r="Q3970" s="8" t="s">
        <v>12720</v>
      </c>
      <c r="R3970" s="4">
        <v>0</v>
      </c>
      <c r="S3970" s="4" t="s">
        <v>5627</v>
      </c>
      <c r="T3970" s="4">
        <v>99</v>
      </c>
      <c r="U3970" s="7" t="s">
        <v>6298</v>
      </c>
      <c r="V3970" s="7">
        <v>42</v>
      </c>
      <c r="W3970" s="3" t="s">
        <v>7180</v>
      </c>
      <c r="X3970" s="6">
        <v>4203</v>
      </c>
      <c r="Y3970" s="3" t="s">
        <v>7274</v>
      </c>
      <c r="Z3970" s="6">
        <v>4203001</v>
      </c>
      <c r="AA3970" s="3" t="s">
        <v>8978</v>
      </c>
      <c r="AB3970" s="6">
        <v>42030010008</v>
      </c>
      <c r="AC3970" s="3" t="s">
        <v>10773</v>
      </c>
      <c r="AD3970" s="5">
        <v>61325378</v>
      </c>
      <c r="AE3970" s="5">
        <v>0</v>
      </c>
      <c r="AF3970" s="5">
        <v>0</v>
      </c>
      <c r="AG3970" s="5">
        <v>0</v>
      </c>
      <c r="AH3970" s="5">
        <v>0</v>
      </c>
      <c r="AI3970" s="5">
        <v>0</v>
      </c>
      <c r="AJ3970" s="5">
        <v>0</v>
      </c>
      <c r="AK3970" s="5">
        <v>61325378</v>
      </c>
      <c r="AL3970" s="5">
        <v>0</v>
      </c>
      <c r="AM3970" s="5">
        <v>0</v>
      </c>
      <c r="AN3970" s="5">
        <v>0</v>
      </c>
      <c r="AO3970" s="5">
        <v>0</v>
      </c>
      <c r="AP3970" s="5">
        <v>0</v>
      </c>
      <c r="AQ3970" s="5">
        <v>0</v>
      </c>
      <c r="AR3970" s="5">
        <v>61325378</v>
      </c>
    </row>
    <row r="3971" spans="1:44" x14ac:dyDescent="0.25">
      <c r="A3971" s="6">
        <v>4162</v>
      </c>
      <c r="B3971" s="3" t="s">
        <v>5448</v>
      </c>
      <c r="C3971" s="3" t="s">
        <v>6132</v>
      </c>
      <c r="D3971" s="3" t="s">
        <v>6801</v>
      </c>
      <c r="E3971" s="3" t="s">
        <v>4282</v>
      </c>
      <c r="F3971" s="3" t="s">
        <v>11078</v>
      </c>
      <c r="G3971" s="21">
        <v>5</v>
      </c>
      <c r="H3971" s="8" t="s">
        <v>12710</v>
      </c>
      <c r="I3971" s="3" t="s">
        <v>12350</v>
      </c>
      <c r="J3971" s="3" t="s">
        <v>12554</v>
      </c>
      <c r="K3971" s="7">
        <v>0</v>
      </c>
      <c r="L3971" s="3" t="s">
        <v>5458</v>
      </c>
      <c r="M3971" s="7">
        <v>2303</v>
      </c>
      <c r="N3971" s="3" t="s">
        <v>4199</v>
      </c>
      <c r="O3971" s="3" t="s">
        <v>5583</v>
      </c>
      <c r="P3971" s="8" t="s">
        <v>12715</v>
      </c>
      <c r="Q3971" s="8" t="s">
        <v>12720</v>
      </c>
      <c r="R3971" s="4">
        <v>0</v>
      </c>
      <c r="S3971" s="4" t="s">
        <v>5627</v>
      </c>
      <c r="T3971" s="4">
        <v>99</v>
      </c>
      <c r="U3971" s="7" t="s">
        <v>6298</v>
      </c>
      <c r="V3971" s="7">
        <v>42</v>
      </c>
      <c r="W3971" s="3" t="s">
        <v>7180</v>
      </c>
      <c r="X3971" s="6">
        <v>4203</v>
      </c>
      <c r="Y3971" s="3" t="s">
        <v>7274</v>
      </c>
      <c r="Z3971" s="6">
        <v>4203001</v>
      </c>
      <c r="AA3971" s="3" t="s">
        <v>8978</v>
      </c>
      <c r="AB3971" s="6">
        <v>42030010008</v>
      </c>
      <c r="AC3971" s="3" t="s">
        <v>10773</v>
      </c>
      <c r="AD3971" s="5">
        <v>2400000</v>
      </c>
      <c r="AE3971" s="5">
        <v>0</v>
      </c>
      <c r="AF3971" s="5">
        <v>0</v>
      </c>
      <c r="AG3971" s="5">
        <v>0</v>
      </c>
      <c r="AH3971" s="5">
        <v>0</v>
      </c>
      <c r="AI3971" s="5">
        <v>0</v>
      </c>
      <c r="AJ3971" s="5">
        <v>0</v>
      </c>
      <c r="AK3971" s="5">
        <v>2400000</v>
      </c>
      <c r="AL3971" s="5">
        <v>0</v>
      </c>
      <c r="AM3971" s="5">
        <v>0</v>
      </c>
      <c r="AN3971" s="5">
        <v>0</v>
      </c>
      <c r="AO3971" s="5">
        <v>0</v>
      </c>
      <c r="AP3971" s="5">
        <v>0</v>
      </c>
      <c r="AQ3971" s="5">
        <v>0</v>
      </c>
      <c r="AR3971" s="5">
        <v>2400000</v>
      </c>
    </row>
    <row r="3972" spans="1:44" x14ac:dyDescent="0.25">
      <c r="A3972" s="6">
        <v>4162</v>
      </c>
      <c r="B3972" s="3" t="s">
        <v>5448</v>
      </c>
      <c r="C3972" s="3" t="s">
        <v>6134</v>
      </c>
      <c r="D3972" s="3" t="s">
        <v>6803</v>
      </c>
      <c r="E3972" s="3" t="s">
        <v>4284</v>
      </c>
      <c r="F3972" s="3" t="s">
        <v>11079</v>
      </c>
      <c r="G3972" s="21">
        <v>5</v>
      </c>
      <c r="H3972" s="8" t="s">
        <v>12710</v>
      </c>
      <c r="I3972" s="3" t="s">
        <v>12354</v>
      </c>
      <c r="J3972" s="3" t="s">
        <v>12558</v>
      </c>
      <c r="K3972" s="7">
        <v>0</v>
      </c>
      <c r="L3972" s="3" t="s">
        <v>5458</v>
      </c>
      <c r="M3972" s="7">
        <v>2303</v>
      </c>
      <c r="N3972" s="3" t="s">
        <v>4199</v>
      </c>
      <c r="O3972" s="3" t="s">
        <v>5583</v>
      </c>
      <c r="P3972" s="8" t="s">
        <v>12715</v>
      </c>
      <c r="Q3972" s="8" t="s">
        <v>12720</v>
      </c>
      <c r="R3972" s="4">
        <v>0</v>
      </c>
      <c r="S3972" s="4" t="s">
        <v>5627</v>
      </c>
      <c r="T3972" s="4">
        <v>99</v>
      </c>
      <c r="U3972" s="7" t="s">
        <v>6298</v>
      </c>
      <c r="V3972" s="7">
        <v>42</v>
      </c>
      <c r="W3972" s="3" t="s">
        <v>7180</v>
      </c>
      <c r="X3972" s="6">
        <v>4203</v>
      </c>
      <c r="Y3972" s="3" t="s">
        <v>7274</v>
      </c>
      <c r="Z3972" s="6">
        <v>4203004</v>
      </c>
      <c r="AA3972" s="3" t="s">
        <v>8597</v>
      </c>
      <c r="AB3972" s="6">
        <v>42030040006</v>
      </c>
      <c r="AC3972" s="3" t="s">
        <v>10783</v>
      </c>
      <c r="AD3972" s="5">
        <v>319092418</v>
      </c>
      <c r="AE3972" s="5">
        <v>0</v>
      </c>
      <c r="AF3972" s="5">
        <v>0</v>
      </c>
      <c r="AG3972" s="5">
        <v>0</v>
      </c>
      <c r="AH3972" s="5">
        <v>0</v>
      </c>
      <c r="AI3972" s="5">
        <v>0</v>
      </c>
      <c r="AJ3972" s="5">
        <v>0</v>
      </c>
      <c r="AK3972" s="5">
        <v>319092418</v>
      </c>
      <c r="AL3972" s="5">
        <v>0</v>
      </c>
      <c r="AM3972" s="5">
        <v>0</v>
      </c>
      <c r="AN3972" s="5">
        <v>0</v>
      </c>
      <c r="AO3972" s="5">
        <v>0</v>
      </c>
      <c r="AP3972" s="5">
        <v>0</v>
      </c>
      <c r="AQ3972" s="5">
        <v>0</v>
      </c>
      <c r="AR3972" s="5">
        <v>319092418</v>
      </c>
    </row>
    <row r="3973" spans="1:44" x14ac:dyDescent="0.25">
      <c r="A3973" s="6">
        <v>4162</v>
      </c>
      <c r="B3973" s="3" t="s">
        <v>5448</v>
      </c>
      <c r="C3973" s="3" t="s">
        <v>6134</v>
      </c>
      <c r="D3973" s="3" t="s">
        <v>6803</v>
      </c>
      <c r="E3973" s="3" t="s">
        <v>4285</v>
      </c>
      <c r="F3973" s="3" t="s">
        <v>11080</v>
      </c>
      <c r="G3973" s="21">
        <v>5</v>
      </c>
      <c r="H3973" s="8" t="s">
        <v>12710</v>
      </c>
      <c r="I3973" s="3" t="s">
        <v>12354</v>
      </c>
      <c r="J3973" s="3" t="s">
        <v>12558</v>
      </c>
      <c r="K3973" s="7">
        <v>0</v>
      </c>
      <c r="L3973" s="3" t="s">
        <v>5458</v>
      </c>
      <c r="M3973" s="7">
        <v>2303</v>
      </c>
      <c r="N3973" s="3" t="s">
        <v>4199</v>
      </c>
      <c r="O3973" s="3" t="s">
        <v>5583</v>
      </c>
      <c r="P3973" s="8" t="s">
        <v>12715</v>
      </c>
      <c r="Q3973" s="8" t="s">
        <v>12720</v>
      </c>
      <c r="R3973" s="4">
        <v>0</v>
      </c>
      <c r="S3973" s="4" t="s">
        <v>5627</v>
      </c>
      <c r="T3973" s="4">
        <v>99</v>
      </c>
      <c r="U3973" s="7" t="s">
        <v>6298</v>
      </c>
      <c r="V3973" s="7">
        <v>42</v>
      </c>
      <c r="W3973" s="3" t="s">
        <v>7180</v>
      </c>
      <c r="X3973" s="6">
        <v>4203</v>
      </c>
      <c r="Y3973" s="3" t="s">
        <v>7274</v>
      </c>
      <c r="Z3973" s="6">
        <v>4203004</v>
      </c>
      <c r="AA3973" s="3" t="s">
        <v>8597</v>
      </c>
      <c r="AB3973" s="6">
        <v>42030040006</v>
      </c>
      <c r="AC3973" s="3" t="s">
        <v>10783</v>
      </c>
      <c r="AD3973" s="5">
        <v>484788988</v>
      </c>
      <c r="AE3973" s="5">
        <v>0</v>
      </c>
      <c r="AF3973" s="5">
        <v>0</v>
      </c>
      <c r="AG3973" s="5">
        <v>0</v>
      </c>
      <c r="AH3973" s="5">
        <v>0</v>
      </c>
      <c r="AI3973" s="5">
        <v>0</v>
      </c>
      <c r="AJ3973" s="5">
        <v>0</v>
      </c>
      <c r="AK3973" s="5">
        <v>484788988</v>
      </c>
      <c r="AL3973" s="5">
        <v>87700000</v>
      </c>
      <c r="AM3973" s="5">
        <v>0</v>
      </c>
      <c r="AN3973" s="5">
        <v>0</v>
      </c>
      <c r="AO3973" s="5">
        <v>0</v>
      </c>
      <c r="AP3973" s="5">
        <v>0</v>
      </c>
      <c r="AQ3973" s="5">
        <v>87700000</v>
      </c>
      <c r="AR3973" s="5">
        <v>397088988</v>
      </c>
    </row>
    <row r="3974" spans="1:44" x14ac:dyDescent="0.25">
      <c r="A3974" s="6">
        <v>4162</v>
      </c>
      <c r="B3974" s="3" t="s">
        <v>5448</v>
      </c>
      <c r="C3974" s="3" t="s">
        <v>6134</v>
      </c>
      <c r="D3974" s="3" t="s">
        <v>6803</v>
      </c>
      <c r="E3974" s="3" t="s">
        <v>4286</v>
      </c>
      <c r="F3974" s="3" t="s">
        <v>11081</v>
      </c>
      <c r="G3974" s="21">
        <v>5</v>
      </c>
      <c r="H3974" s="8" t="s">
        <v>12710</v>
      </c>
      <c r="I3974" s="3" t="s">
        <v>12354</v>
      </c>
      <c r="J3974" s="3" t="s">
        <v>12558</v>
      </c>
      <c r="K3974" s="7">
        <v>0</v>
      </c>
      <c r="L3974" s="3" t="s">
        <v>5458</v>
      </c>
      <c r="M3974" s="7">
        <v>2303</v>
      </c>
      <c r="N3974" s="3" t="s">
        <v>4199</v>
      </c>
      <c r="O3974" s="3" t="s">
        <v>5583</v>
      </c>
      <c r="P3974" s="8" t="s">
        <v>12715</v>
      </c>
      <c r="Q3974" s="8" t="s">
        <v>12720</v>
      </c>
      <c r="R3974" s="4">
        <v>0</v>
      </c>
      <c r="S3974" s="4" t="s">
        <v>5627</v>
      </c>
      <c r="T3974" s="4">
        <v>99</v>
      </c>
      <c r="U3974" s="7" t="s">
        <v>6298</v>
      </c>
      <c r="V3974" s="7">
        <v>42</v>
      </c>
      <c r="W3974" s="3" t="s">
        <v>7180</v>
      </c>
      <c r="X3974" s="6">
        <v>4203</v>
      </c>
      <c r="Y3974" s="3" t="s">
        <v>7274</v>
      </c>
      <c r="Z3974" s="6">
        <v>4203004</v>
      </c>
      <c r="AA3974" s="3" t="s">
        <v>8597</v>
      </c>
      <c r="AB3974" s="6">
        <v>42030040006</v>
      </c>
      <c r="AC3974" s="3" t="s">
        <v>10783</v>
      </c>
      <c r="AD3974" s="5">
        <v>600000000</v>
      </c>
      <c r="AE3974" s="5">
        <v>0</v>
      </c>
      <c r="AF3974" s="5">
        <v>0</v>
      </c>
      <c r="AG3974" s="5">
        <v>0</v>
      </c>
      <c r="AH3974" s="5">
        <v>0</v>
      </c>
      <c r="AI3974" s="5">
        <v>0</v>
      </c>
      <c r="AJ3974" s="5">
        <v>0</v>
      </c>
      <c r="AK3974" s="5">
        <v>600000000</v>
      </c>
      <c r="AL3974" s="5">
        <v>0</v>
      </c>
      <c r="AM3974" s="5">
        <v>0</v>
      </c>
      <c r="AN3974" s="5">
        <v>0</v>
      </c>
      <c r="AO3974" s="5">
        <v>0</v>
      </c>
      <c r="AP3974" s="5">
        <v>0</v>
      </c>
      <c r="AQ3974" s="5">
        <v>0</v>
      </c>
      <c r="AR3974" s="5">
        <v>600000000</v>
      </c>
    </row>
    <row r="3975" spans="1:44" x14ac:dyDescent="0.25">
      <c r="A3975" s="6">
        <v>4162</v>
      </c>
      <c r="B3975" s="3" t="s">
        <v>5448</v>
      </c>
      <c r="C3975" s="3" t="s">
        <v>6134</v>
      </c>
      <c r="D3975" s="3" t="s">
        <v>6803</v>
      </c>
      <c r="E3975" s="3" t="s">
        <v>4287</v>
      </c>
      <c r="F3975" s="3" t="s">
        <v>11082</v>
      </c>
      <c r="G3975" s="21">
        <v>5</v>
      </c>
      <c r="H3975" s="8" t="s">
        <v>12710</v>
      </c>
      <c r="I3975" s="3" t="s">
        <v>12341</v>
      </c>
      <c r="J3975" s="3" t="s">
        <v>12545</v>
      </c>
      <c r="K3975" s="7">
        <v>0</v>
      </c>
      <c r="L3975" s="3" t="s">
        <v>5458</v>
      </c>
      <c r="M3975" s="7">
        <v>2303</v>
      </c>
      <c r="N3975" s="3" t="s">
        <v>4199</v>
      </c>
      <c r="O3975" s="3" t="s">
        <v>5583</v>
      </c>
      <c r="P3975" s="8" t="s">
        <v>12715</v>
      </c>
      <c r="Q3975" s="8" t="s">
        <v>12720</v>
      </c>
      <c r="R3975" s="4">
        <v>0</v>
      </c>
      <c r="S3975" s="4" t="s">
        <v>5627</v>
      </c>
      <c r="T3975" s="4">
        <v>99</v>
      </c>
      <c r="U3975" s="7" t="s">
        <v>6298</v>
      </c>
      <c r="V3975" s="7">
        <v>42</v>
      </c>
      <c r="W3975" s="3" t="s">
        <v>7180</v>
      </c>
      <c r="X3975" s="6">
        <v>4203</v>
      </c>
      <c r="Y3975" s="3" t="s">
        <v>7274</v>
      </c>
      <c r="Z3975" s="6">
        <v>4203004</v>
      </c>
      <c r="AA3975" s="3" t="s">
        <v>8597</v>
      </c>
      <c r="AB3975" s="6">
        <v>42030040006</v>
      </c>
      <c r="AC3975" s="3" t="s">
        <v>10783</v>
      </c>
      <c r="AD3975" s="5">
        <v>200000000</v>
      </c>
      <c r="AE3975" s="5">
        <v>0</v>
      </c>
      <c r="AF3975" s="5">
        <v>0</v>
      </c>
      <c r="AG3975" s="5">
        <v>0</v>
      </c>
      <c r="AH3975" s="5">
        <v>0</v>
      </c>
      <c r="AI3975" s="5">
        <v>0</v>
      </c>
      <c r="AJ3975" s="5">
        <v>0</v>
      </c>
      <c r="AK3975" s="5">
        <v>200000000</v>
      </c>
      <c r="AL3975" s="5">
        <v>0</v>
      </c>
      <c r="AM3975" s="5">
        <v>0</v>
      </c>
      <c r="AN3975" s="5">
        <v>0</v>
      </c>
      <c r="AO3975" s="5">
        <v>0</v>
      </c>
      <c r="AP3975" s="5">
        <v>0</v>
      </c>
      <c r="AQ3975" s="5">
        <v>0</v>
      </c>
      <c r="AR3975" s="5">
        <v>200000000</v>
      </c>
    </row>
    <row r="3976" spans="1:44" x14ac:dyDescent="0.25">
      <c r="A3976" s="6">
        <v>4162</v>
      </c>
      <c r="B3976" s="3" t="s">
        <v>5448</v>
      </c>
      <c r="C3976" s="3" t="s">
        <v>6135</v>
      </c>
      <c r="D3976" s="3" t="s">
        <v>6804</v>
      </c>
      <c r="E3976" s="3" t="s">
        <v>4288</v>
      </c>
      <c r="F3976" s="3" t="s">
        <v>11083</v>
      </c>
      <c r="G3976" s="21">
        <v>5</v>
      </c>
      <c r="H3976" s="8" t="s">
        <v>12710</v>
      </c>
      <c r="I3976" s="3" t="s">
        <v>12354</v>
      </c>
      <c r="J3976" s="3" t="s">
        <v>12558</v>
      </c>
      <c r="K3976" s="7">
        <v>0</v>
      </c>
      <c r="L3976" s="3" t="s">
        <v>5458</v>
      </c>
      <c r="M3976" s="7">
        <v>2303</v>
      </c>
      <c r="N3976" s="3" t="s">
        <v>4199</v>
      </c>
      <c r="O3976" s="3" t="s">
        <v>5583</v>
      </c>
      <c r="P3976" s="8" t="s">
        <v>12715</v>
      </c>
      <c r="Q3976" s="8" t="s">
        <v>12720</v>
      </c>
      <c r="R3976" s="4">
        <v>0</v>
      </c>
      <c r="S3976" s="4" t="s">
        <v>5627</v>
      </c>
      <c r="T3976" s="4">
        <v>99</v>
      </c>
      <c r="U3976" s="7" t="s">
        <v>6298</v>
      </c>
      <c r="V3976" s="7">
        <v>42</v>
      </c>
      <c r="W3976" s="3" t="s">
        <v>7180</v>
      </c>
      <c r="X3976" s="6">
        <v>4203</v>
      </c>
      <c r="Y3976" s="3" t="s">
        <v>7274</v>
      </c>
      <c r="Z3976" s="6">
        <v>4203004</v>
      </c>
      <c r="AA3976" s="3" t="s">
        <v>8597</v>
      </c>
      <c r="AB3976" s="6">
        <v>42030040006</v>
      </c>
      <c r="AC3976" s="3" t="s">
        <v>10783</v>
      </c>
      <c r="AD3976" s="5">
        <v>250000000</v>
      </c>
      <c r="AE3976" s="5">
        <v>0</v>
      </c>
      <c r="AF3976" s="5">
        <v>0</v>
      </c>
      <c r="AG3976" s="5">
        <v>0</v>
      </c>
      <c r="AH3976" s="5">
        <v>0</v>
      </c>
      <c r="AI3976" s="5">
        <v>0</v>
      </c>
      <c r="AJ3976" s="5">
        <v>0</v>
      </c>
      <c r="AK3976" s="5">
        <v>250000000</v>
      </c>
      <c r="AL3976" s="5">
        <v>0</v>
      </c>
      <c r="AM3976" s="5">
        <v>0</v>
      </c>
      <c r="AN3976" s="5">
        <v>0</v>
      </c>
      <c r="AO3976" s="5">
        <v>0</v>
      </c>
      <c r="AP3976" s="5">
        <v>0</v>
      </c>
      <c r="AQ3976" s="5">
        <v>0</v>
      </c>
      <c r="AR3976" s="5">
        <v>250000000</v>
      </c>
    </row>
    <row r="3977" spans="1:44" x14ac:dyDescent="0.25">
      <c r="A3977" s="6">
        <v>4162</v>
      </c>
      <c r="B3977" s="3" t="s">
        <v>5448</v>
      </c>
      <c r="C3977" s="3" t="s">
        <v>6135</v>
      </c>
      <c r="D3977" s="3" t="s">
        <v>6804</v>
      </c>
      <c r="E3977" s="3" t="s">
        <v>4289</v>
      </c>
      <c r="F3977" s="3" t="s">
        <v>11084</v>
      </c>
      <c r="G3977" s="21">
        <v>5</v>
      </c>
      <c r="H3977" s="8" t="s">
        <v>12710</v>
      </c>
      <c r="I3977" s="3" t="s">
        <v>12341</v>
      </c>
      <c r="J3977" s="3" t="s">
        <v>12545</v>
      </c>
      <c r="K3977" s="7">
        <v>0</v>
      </c>
      <c r="L3977" s="3" t="s">
        <v>5458</v>
      </c>
      <c r="M3977" s="7">
        <v>2303</v>
      </c>
      <c r="N3977" s="3" t="s">
        <v>4199</v>
      </c>
      <c r="O3977" s="3" t="s">
        <v>5583</v>
      </c>
      <c r="P3977" s="8" t="s">
        <v>12715</v>
      </c>
      <c r="Q3977" s="8" t="s">
        <v>12720</v>
      </c>
      <c r="R3977" s="4">
        <v>0</v>
      </c>
      <c r="S3977" s="4" t="s">
        <v>5627</v>
      </c>
      <c r="T3977" s="4">
        <v>99</v>
      </c>
      <c r="U3977" s="7" t="s">
        <v>6298</v>
      </c>
      <c r="V3977" s="7">
        <v>42</v>
      </c>
      <c r="W3977" s="3" t="s">
        <v>7180</v>
      </c>
      <c r="X3977" s="6">
        <v>4203</v>
      </c>
      <c r="Y3977" s="3" t="s">
        <v>7274</v>
      </c>
      <c r="Z3977" s="6">
        <v>4203004</v>
      </c>
      <c r="AA3977" s="3" t="s">
        <v>8597</v>
      </c>
      <c r="AB3977" s="6">
        <v>42030040006</v>
      </c>
      <c r="AC3977" s="3" t="s">
        <v>10783</v>
      </c>
      <c r="AD3977" s="5">
        <v>100000000</v>
      </c>
      <c r="AE3977" s="5">
        <v>0</v>
      </c>
      <c r="AF3977" s="5">
        <v>0</v>
      </c>
      <c r="AG3977" s="5">
        <v>0</v>
      </c>
      <c r="AH3977" s="5">
        <v>0</v>
      </c>
      <c r="AI3977" s="5">
        <v>0</v>
      </c>
      <c r="AJ3977" s="5">
        <v>0</v>
      </c>
      <c r="AK3977" s="5">
        <v>100000000</v>
      </c>
      <c r="AL3977" s="5">
        <v>0</v>
      </c>
      <c r="AM3977" s="5">
        <v>0</v>
      </c>
      <c r="AN3977" s="5">
        <v>0</v>
      </c>
      <c r="AO3977" s="5">
        <v>0</v>
      </c>
      <c r="AP3977" s="5">
        <v>0</v>
      </c>
      <c r="AQ3977" s="5">
        <v>0</v>
      </c>
      <c r="AR3977" s="5">
        <v>100000000</v>
      </c>
    </row>
    <row r="3978" spans="1:44" x14ac:dyDescent="0.25">
      <c r="A3978" s="6">
        <v>4162</v>
      </c>
      <c r="B3978" s="3" t="s">
        <v>5448</v>
      </c>
      <c r="C3978" s="3" t="s">
        <v>6135</v>
      </c>
      <c r="D3978" s="3" t="s">
        <v>6804</v>
      </c>
      <c r="E3978" s="3" t="s">
        <v>4290</v>
      </c>
      <c r="F3978" s="3" t="s">
        <v>11085</v>
      </c>
      <c r="G3978" s="21">
        <v>5</v>
      </c>
      <c r="H3978" s="8" t="s">
        <v>12710</v>
      </c>
      <c r="I3978" s="3" t="s">
        <v>12341</v>
      </c>
      <c r="J3978" s="3" t="s">
        <v>12545</v>
      </c>
      <c r="K3978" s="7">
        <v>0</v>
      </c>
      <c r="L3978" s="3" t="s">
        <v>5458</v>
      </c>
      <c r="M3978" s="7">
        <v>2303</v>
      </c>
      <c r="N3978" s="3" t="s">
        <v>4199</v>
      </c>
      <c r="O3978" s="3" t="s">
        <v>5583</v>
      </c>
      <c r="P3978" s="8" t="s">
        <v>12715</v>
      </c>
      <c r="Q3978" s="8" t="s">
        <v>12720</v>
      </c>
      <c r="R3978" s="4">
        <v>0</v>
      </c>
      <c r="S3978" s="4" t="s">
        <v>5627</v>
      </c>
      <c r="T3978" s="4">
        <v>99</v>
      </c>
      <c r="U3978" s="7" t="s">
        <v>6298</v>
      </c>
      <c r="V3978" s="7">
        <v>42</v>
      </c>
      <c r="W3978" s="3" t="s">
        <v>7180</v>
      </c>
      <c r="X3978" s="6">
        <v>4203</v>
      </c>
      <c r="Y3978" s="3" t="s">
        <v>7274</v>
      </c>
      <c r="Z3978" s="6">
        <v>4203004</v>
      </c>
      <c r="AA3978" s="3" t="s">
        <v>8597</v>
      </c>
      <c r="AB3978" s="6">
        <v>42030040006</v>
      </c>
      <c r="AC3978" s="3" t="s">
        <v>10783</v>
      </c>
      <c r="AD3978" s="5">
        <v>412760000</v>
      </c>
      <c r="AE3978" s="5">
        <v>0</v>
      </c>
      <c r="AF3978" s="5">
        <v>0</v>
      </c>
      <c r="AG3978" s="5">
        <v>0</v>
      </c>
      <c r="AH3978" s="5">
        <v>0</v>
      </c>
      <c r="AI3978" s="5">
        <v>0</v>
      </c>
      <c r="AJ3978" s="5">
        <v>0</v>
      </c>
      <c r="AK3978" s="5">
        <v>412760000</v>
      </c>
      <c r="AL3978" s="5">
        <v>0</v>
      </c>
      <c r="AM3978" s="5">
        <v>0</v>
      </c>
      <c r="AN3978" s="5">
        <v>0</v>
      </c>
      <c r="AO3978" s="5">
        <v>0</v>
      </c>
      <c r="AP3978" s="5">
        <v>0</v>
      </c>
      <c r="AQ3978" s="5">
        <v>0</v>
      </c>
      <c r="AR3978" s="5">
        <v>412760000</v>
      </c>
    </row>
    <row r="3979" spans="1:44" x14ac:dyDescent="0.25">
      <c r="A3979" s="6">
        <v>4162</v>
      </c>
      <c r="B3979" s="3" t="s">
        <v>5448</v>
      </c>
      <c r="C3979" s="3" t="s">
        <v>6150</v>
      </c>
      <c r="D3979" s="3" t="s">
        <v>6819</v>
      </c>
      <c r="E3979" s="3" t="s">
        <v>4291</v>
      </c>
      <c r="F3979" s="3" t="s">
        <v>10990</v>
      </c>
      <c r="G3979" s="21">
        <v>5</v>
      </c>
      <c r="H3979" s="8" t="s">
        <v>12710</v>
      </c>
      <c r="I3979" s="3" t="s">
        <v>12349</v>
      </c>
      <c r="J3979" s="3" t="s">
        <v>12553</v>
      </c>
      <c r="K3979" s="7">
        <v>0</v>
      </c>
      <c r="L3979" s="3" t="s">
        <v>5458</v>
      </c>
      <c r="M3979" s="7">
        <v>2303</v>
      </c>
      <c r="N3979" s="3" t="s">
        <v>4199</v>
      </c>
      <c r="O3979" s="3" t="s">
        <v>5583</v>
      </c>
      <c r="P3979" s="8" t="s">
        <v>12715</v>
      </c>
      <c r="Q3979" s="8" t="s">
        <v>12720</v>
      </c>
      <c r="R3979" s="4">
        <v>0</v>
      </c>
      <c r="S3979" s="4" t="s">
        <v>5627</v>
      </c>
      <c r="T3979" s="4">
        <v>99</v>
      </c>
      <c r="U3979" s="7" t="s">
        <v>6298</v>
      </c>
      <c r="V3979" s="7">
        <v>42</v>
      </c>
      <c r="W3979" s="3" t="s">
        <v>7180</v>
      </c>
      <c r="X3979" s="6">
        <v>4203</v>
      </c>
      <c r="Y3979" s="3" t="s">
        <v>7274</v>
      </c>
      <c r="Z3979" s="6">
        <v>4203004</v>
      </c>
      <c r="AA3979" s="3" t="s">
        <v>8597</v>
      </c>
      <c r="AB3979" s="6">
        <v>42030040006</v>
      </c>
      <c r="AC3979" s="3" t="s">
        <v>10783</v>
      </c>
      <c r="AD3979" s="5">
        <v>76627362</v>
      </c>
      <c r="AE3979" s="5">
        <v>0</v>
      </c>
      <c r="AF3979" s="5">
        <v>0</v>
      </c>
      <c r="AG3979" s="5">
        <v>0</v>
      </c>
      <c r="AH3979" s="5">
        <v>0</v>
      </c>
      <c r="AI3979" s="5">
        <v>0</v>
      </c>
      <c r="AJ3979" s="5">
        <v>0</v>
      </c>
      <c r="AK3979" s="5">
        <v>76627362</v>
      </c>
      <c r="AL3979" s="5">
        <v>0</v>
      </c>
      <c r="AM3979" s="5">
        <v>0</v>
      </c>
      <c r="AN3979" s="5">
        <v>0</v>
      </c>
      <c r="AO3979" s="5">
        <v>0</v>
      </c>
      <c r="AP3979" s="5">
        <v>0</v>
      </c>
      <c r="AQ3979" s="5">
        <v>0</v>
      </c>
      <c r="AR3979" s="5">
        <v>76627362</v>
      </c>
    </row>
    <row r="3980" spans="1:44" x14ac:dyDescent="0.25">
      <c r="A3980" s="6">
        <v>4162</v>
      </c>
      <c r="B3980" s="3" t="s">
        <v>5448</v>
      </c>
      <c r="C3980" s="3" t="s">
        <v>6150</v>
      </c>
      <c r="D3980" s="3" t="s">
        <v>6819</v>
      </c>
      <c r="E3980" s="3" t="s">
        <v>4292</v>
      </c>
      <c r="F3980" s="3" t="s">
        <v>11086</v>
      </c>
      <c r="G3980" s="21">
        <v>5</v>
      </c>
      <c r="H3980" s="8" t="s">
        <v>12710</v>
      </c>
      <c r="I3980" s="3" t="s">
        <v>12354</v>
      </c>
      <c r="J3980" s="3" t="s">
        <v>12558</v>
      </c>
      <c r="K3980" s="7">
        <v>0</v>
      </c>
      <c r="L3980" s="3" t="s">
        <v>5458</v>
      </c>
      <c r="M3980" s="7">
        <v>2303</v>
      </c>
      <c r="N3980" s="3" t="s">
        <v>4199</v>
      </c>
      <c r="O3980" s="3" t="s">
        <v>5583</v>
      </c>
      <c r="P3980" s="8" t="s">
        <v>12715</v>
      </c>
      <c r="Q3980" s="8" t="s">
        <v>12720</v>
      </c>
      <c r="R3980" s="4">
        <v>0</v>
      </c>
      <c r="S3980" s="4" t="s">
        <v>5627</v>
      </c>
      <c r="T3980" s="4">
        <v>99</v>
      </c>
      <c r="U3980" s="7" t="s">
        <v>6298</v>
      </c>
      <c r="V3980" s="7">
        <v>42</v>
      </c>
      <c r="W3980" s="3" t="s">
        <v>7180</v>
      </c>
      <c r="X3980" s="6">
        <v>4203</v>
      </c>
      <c r="Y3980" s="3" t="s">
        <v>7274</v>
      </c>
      <c r="Z3980" s="6">
        <v>4203004</v>
      </c>
      <c r="AA3980" s="3" t="s">
        <v>8597</v>
      </c>
      <c r="AB3980" s="6">
        <v>42030040006</v>
      </c>
      <c r="AC3980" s="3" t="s">
        <v>10783</v>
      </c>
      <c r="AD3980" s="5">
        <v>933372638</v>
      </c>
      <c r="AE3980" s="5">
        <v>0</v>
      </c>
      <c r="AF3980" s="5">
        <v>0</v>
      </c>
      <c r="AG3980" s="5">
        <v>0</v>
      </c>
      <c r="AH3980" s="5">
        <v>0</v>
      </c>
      <c r="AI3980" s="5">
        <v>0</v>
      </c>
      <c r="AJ3980" s="5">
        <v>0</v>
      </c>
      <c r="AK3980" s="5">
        <v>933372638</v>
      </c>
      <c r="AL3980" s="5">
        <v>0</v>
      </c>
      <c r="AM3980" s="5">
        <v>0</v>
      </c>
      <c r="AN3980" s="5">
        <v>0</v>
      </c>
      <c r="AO3980" s="5">
        <v>0</v>
      </c>
      <c r="AP3980" s="5">
        <v>0</v>
      </c>
      <c r="AQ3980" s="5">
        <v>0</v>
      </c>
      <c r="AR3980" s="5">
        <v>933372638</v>
      </c>
    </row>
    <row r="3981" spans="1:44" x14ac:dyDescent="0.25">
      <c r="A3981" s="6">
        <v>4162</v>
      </c>
      <c r="B3981" s="3" t="s">
        <v>5448</v>
      </c>
      <c r="C3981" s="3" t="s">
        <v>6134</v>
      </c>
      <c r="D3981" s="3" t="s">
        <v>6803</v>
      </c>
      <c r="E3981" s="3" t="s">
        <v>4294</v>
      </c>
      <c r="F3981" s="3" t="s">
        <v>11087</v>
      </c>
      <c r="G3981" s="21">
        <v>5</v>
      </c>
      <c r="H3981" s="8" t="s">
        <v>12710</v>
      </c>
      <c r="I3981" s="3" t="s">
        <v>12354</v>
      </c>
      <c r="J3981" s="3" t="s">
        <v>12558</v>
      </c>
      <c r="K3981" s="7">
        <v>0</v>
      </c>
      <c r="L3981" s="3" t="s">
        <v>5458</v>
      </c>
      <c r="M3981" s="7">
        <v>2313</v>
      </c>
      <c r="N3981" s="3" t="s">
        <v>4293</v>
      </c>
      <c r="O3981" s="3" t="s">
        <v>5584</v>
      </c>
      <c r="P3981" s="8" t="s">
        <v>12715</v>
      </c>
      <c r="Q3981" s="8" t="s">
        <v>12720</v>
      </c>
      <c r="R3981" s="4">
        <v>0</v>
      </c>
      <c r="S3981" s="4" t="s">
        <v>5627</v>
      </c>
      <c r="T3981" s="4">
        <v>99</v>
      </c>
      <c r="U3981" s="7" t="s">
        <v>6298</v>
      </c>
      <c r="V3981" s="7">
        <v>42</v>
      </c>
      <c r="W3981" s="3" t="s">
        <v>7180</v>
      </c>
      <c r="X3981" s="6">
        <v>4203</v>
      </c>
      <c r="Y3981" s="3" t="s">
        <v>7274</v>
      </c>
      <c r="Z3981" s="6">
        <v>4203004</v>
      </c>
      <c r="AA3981" s="3" t="s">
        <v>8597</v>
      </c>
      <c r="AB3981" s="6">
        <v>42030040006</v>
      </c>
      <c r="AC3981" s="3" t="s">
        <v>10783</v>
      </c>
      <c r="AD3981" s="5">
        <v>50000000</v>
      </c>
      <c r="AE3981" s="5">
        <v>0</v>
      </c>
      <c r="AF3981" s="5">
        <v>0</v>
      </c>
      <c r="AG3981" s="5">
        <v>0</v>
      </c>
      <c r="AH3981" s="5">
        <v>0</v>
      </c>
      <c r="AI3981" s="5">
        <v>0</v>
      </c>
      <c r="AJ3981" s="5">
        <v>0</v>
      </c>
      <c r="AK3981" s="5">
        <v>50000000</v>
      </c>
      <c r="AL3981" s="5">
        <v>50000000</v>
      </c>
      <c r="AM3981" s="5">
        <v>0</v>
      </c>
      <c r="AN3981" s="5">
        <v>0</v>
      </c>
      <c r="AO3981" s="5">
        <v>0</v>
      </c>
      <c r="AP3981" s="5">
        <v>0</v>
      </c>
      <c r="AQ3981" s="5">
        <v>50000000</v>
      </c>
      <c r="AR3981" s="5">
        <v>0</v>
      </c>
    </row>
    <row r="3982" spans="1:44" x14ac:dyDescent="0.25">
      <c r="A3982" s="6">
        <v>4162</v>
      </c>
      <c r="B3982" s="3" t="s">
        <v>5448</v>
      </c>
      <c r="C3982" s="3" t="s">
        <v>6134</v>
      </c>
      <c r="D3982" s="3" t="s">
        <v>6803</v>
      </c>
      <c r="E3982" s="3" t="s">
        <v>4295</v>
      </c>
      <c r="F3982" s="3" t="s">
        <v>11088</v>
      </c>
      <c r="G3982" s="21">
        <v>5</v>
      </c>
      <c r="H3982" s="8" t="s">
        <v>12710</v>
      </c>
      <c r="I3982" s="3" t="s">
        <v>12341</v>
      </c>
      <c r="J3982" s="3" t="s">
        <v>12545</v>
      </c>
      <c r="K3982" s="7">
        <v>0</v>
      </c>
      <c r="L3982" s="3" t="s">
        <v>5458</v>
      </c>
      <c r="M3982" s="7">
        <v>2313</v>
      </c>
      <c r="N3982" s="3" t="s">
        <v>4293</v>
      </c>
      <c r="O3982" s="3" t="s">
        <v>5584</v>
      </c>
      <c r="P3982" s="8" t="s">
        <v>12715</v>
      </c>
      <c r="Q3982" s="8" t="s">
        <v>12720</v>
      </c>
      <c r="R3982" s="4">
        <v>0</v>
      </c>
      <c r="S3982" s="4" t="s">
        <v>5627</v>
      </c>
      <c r="T3982" s="4">
        <v>99</v>
      </c>
      <c r="U3982" s="7" t="s">
        <v>6298</v>
      </c>
      <c r="V3982" s="7">
        <v>42</v>
      </c>
      <c r="W3982" s="3" t="s">
        <v>7180</v>
      </c>
      <c r="X3982" s="6">
        <v>4203</v>
      </c>
      <c r="Y3982" s="3" t="s">
        <v>7274</v>
      </c>
      <c r="Z3982" s="6">
        <v>4203004</v>
      </c>
      <c r="AA3982" s="3" t="s">
        <v>8597</v>
      </c>
      <c r="AB3982" s="6">
        <v>42030040006</v>
      </c>
      <c r="AC3982" s="3" t="s">
        <v>10783</v>
      </c>
      <c r="AD3982" s="5">
        <v>200000000</v>
      </c>
      <c r="AE3982" s="5">
        <v>0</v>
      </c>
      <c r="AF3982" s="5">
        <v>0</v>
      </c>
      <c r="AG3982" s="5">
        <v>0</v>
      </c>
      <c r="AH3982" s="5">
        <v>0</v>
      </c>
      <c r="AI3982" s="5">
        <v>0</v>
      </c>
      <c r="AJ3982" s="5">
        <v>0</v>
      </c>
      <c r="AK3982" s="5">
        <v>200000000</v>
      </c>
      <c r="AL3982" s="5">
        <v>0</v>
      </c>
      <c r="AM3982" s="5">
        <v>0</v>
      </c>
      <c r="AN3982" s="5">
        <v>0</v>
      </c>
      <c r="AO3982" s="5">
        <v>0</v>
      </c>
      <c r="AP3982" s="5">
        <v>0</v>
      </c>
      <c r="AQ3982" s="5">
        <v>0</v>
      </c>
      <c r="AR3982" s="5">
        <v>200000000</v>
      </c>
    </row>
    <row r="3983" spans="1:44" x14ac:dyDescent="0.25">
      <c r="A3983" s="6">
        <v>4162</v>
      </c>
      <c r="B3983" s="3" t="s">
        <v>5448</v>
      </c>
      <c r="C3983" s="3" t="s">
        <v>6134</v>
      </c>
      <c r="D3983" s="3" t="s">
        <v>6803</v>
      </c>
      <c r="E3983" s="3" t="s">
        <v>4296</v>
      </c>
      <c r="F3983" s="3" t="s">
        <v>11082</v>
      </c>
      <c r="G3983" s="21">
        <v>5</v>
      </c>
      <c r="H3983" s="8" t="s">
        <v>12710</v>
      </c>
      <c r="I3983" s="3" t="s">
        <v>12341</v>
      </c>
      <c r="J3983" s="3" t="s">
        <v>12545</v>
      </c>
      <c r="K3983" s="7">
        <v>0</v>
      </c>
      <c r="L3983" s="3" t="s">
        <v>5458</v>
      </c>
      <c r="M3983" s="7">
        <v>2313</v>
      </c>
      <c r="N3983" s="3" t="s">
        <v>4293</v>
      </c>
      <c r="O3983" s="3" t="s">
        <v>5584</v>
      </c>
      <c r="P3983" s="8" t="s">
        <v>12715</v>
      </c>
      <c r="Q3983" s="8" t="s">
        <v>12720</v>
      </c>
      <c r="R3983" s="4">
        <v>0</v>
      </c>
      <c r="S3983" s="4" t="s">
        <v>5627</v>
      </c>
      <c r="T3983" s="4">
        <v>99</v>
      </c>
      <c r="U3983" s="7" t="s">
        <v>6298</v>
      </c>
      <c r="V3983" s="7">
        <v>42</v>
      </c>
      <c r="W3983" s="3" t="s">
        <v>7180</v>
      </c>
      <c r="X3983" s="6">
        <v>4203</v>
      </c>
      <c r="Y3983" s="3" t="s">
        <v>7274</v>
      </c>
      <c r="Z3983" s="6">
        <v>4203004</v>
      </c>
      <c r="AA3983" s="3" t="s">
        <v>8597</v>
      </c>
      <c r="AB3983" s="6">
        <v>42030040006</v>
      </c>
      <c r="AC3983" s="3" t="s">
        <v>10783</v>
      </c>
      <c r="AD3983" s="5">
        <v>264307000</v>
      </c>
      <c r="AE3983" s="5">
        <v>0</v>
      </c>
      <c r="AF3983" s="5">
        <v>0</v>
      </c>
      <c r="AG3983" s="5">
        <v>0</v>
      </c>
      <c r="AH3983" s="5">
        <v>0</v>
      </c>
      <c r="AI3983" s="5">
        <v>0</v>
      </c>
      <c r="AJ3983" s="5">
        <v>0</v>
      </c>
      <c r="AK3983" s="5">
        <v>264307000</v>
      </c>
      <c r="AL3983" s="5">
        <v>0</v>
      </c>
      <c r="AM3983" s="5">
        <v>0</v>
      </c>
      <c r="AN3983" s="5">
        <v>0</v>
      </c>
      <c r="AO3983" s="5">
        <v>0</v>
      </c>
      <c r="AP3983" s="5">
        <v>0</v>
      </c>
      <c r="AQ3983" s="5">
        <v>0</v>
      </c>
      <c r="AR3983" s="5">
        <v>264307000</v>
      </c>
    </row>
    <row r="3984" spans="1:44" x14ac:dyDescent="0.25">
      <c r="A3984" s="6">
        <v>4162</v>
      </c>
      <c r="B3984" s="3" t="s">
        <v>5448</v>
      </c>
      <c r="C3984" s="3" t="s">
        <v>6134</v>
      </c>
      <c r="D3984" s="3" t="s">
        <v>6803</v>
      </c>
      <c r="E3984" s="3" t="s">
        <v>4298</v>
      </c>
      <c r="F3984" s="3" t="s">
        <v>11089</v>
      </c>
      <c r="G3984" s="21">
        <v>5</v>
      </c>
      <c r="H3984" s="8" t="s">
        <v>12710</v>
      </c>
      <c r="I3984" s="3" t="s">
        <v>12354</v>
      </c>
      <c r="J3984" s="3" t="s">
        <v>12558</v>
      </c>
      <c r="K3984" s="7">
        <v>0</v>
      </c>
      <c r="L3984" s="3" t="s">
        <v>5458</v>
      </c>
      <c r="M3984" s="7">
        <v>4405</v>
      </c>
      <c r="N3984" s="3" t="s">
        <v>4297</v>
      </c>
      <c r="O3984" s="3" t="s">
        <v>5585</v>
      </c>
      <c r="P3984" s="8" t="s">
        <v>12715</v>
      </c>
      <c r="Q3984" s="8" t="s">
        <v>12719</v>
      </c>
      <c r="R3984" s="4">
        <v>0</v>
      </c>
      <c r="S3984" s="4" t="s">
        <v>5627</v>
      </c>
      <c r="T3984" s="4">
        <v>99</v>
      </c>
      <c r="U3984" s="7" t="s">
        <v>6298</v>
      </c>
      <c r="V3984" s="7">
        <v>42</v>
      </c>
      <c r="W3984" s="3" t="s">
        <v>7180</v>
      </c>
      <c r="X3984" s="6">
        <v>4203</v>
      </c>
      <c r="Y3984" s="3" t="s">
        <v>7274</v>
      </c>
      <c r="Z3984" s="6">
        <v>4203004</v>
      </c>
      <c r="AA3984" s="3" t="s">
        <v>8597</v>
      </c>
      <c r="AB3984" s="6">
        <v>42030040006</v>
      </c>
      <c r="AC3984" s="3" t="s">
        <v>10783</v>
      </c>
      <c r="AD3984" s="5">
        <v>400000000</v>
      </c>
      <c r="AE3984" s="5">
        <v>0</v>
      </c>
      <c r="AF3984" s="5">
        <v>0</v>
      </c>
      <c r="AG3984" s="5">
        <v>0</v>
      </c>
      <c r="AH3984" s="5">
        <v>0</v>
      </c>
      <c r="AI3984" s="5">
        <v>0</v>
      </c>
      <c r="AJ3984" s="5">
        <v>0</v>
      </c>
      <c r="AK3984" s="5">
        <v>400000000</v>
      </c>
      <c r="AL3984" s="5">
        <v>0</v>
      </c>
      <c r="AM3984" s="5">
        <v>0</v>
      </c>
      <c r="AN3984" s="5">
        <v>0</v>
      </c>
      <c r="AO3984" s="5">
        <v>0</v>
      </c>
      <c r="AP3984" s="5">
        <v>0</v>
      </c>
      <c r="AQ3984" s="5">
        <v>0</v>
      </c>
      <c r="AR3984" s="5">
        <v>400000000</v>
      </c>
    </row>
    <row r="3985" spans="1:44" x14ac:dyDescent="0.25">
      <c r="A3985" s="6">
        <v>4162</v>
      </c>
      <c r="B3985" s="3" t="s">
        <v>5448</v>
      </c>
      <c r="C3985" s="3" t="s">
        <v>6150</v>
      </c>
      <c r="D3985" s="3" t="s">
        <v>6819</v>
      </c>
      <c r="E3985" s="3" t="s">
        <v>4299</v>
      </c>
      <c r="F3985" s="3" t="s">
        <v>11090</v>
      </c>
      <c r="G3985" s="21">
        <v>5</v>
      </c>
      <c r="H3985" s="8" t="s">
        <v>12710</v>
      </c>
      <c r="I3985" s="3" t="s">
        <v>12354</v>
      </c>
      <c r="J3985" s="3" t="s">
        <v>12558</v>
      </c>
      <c r="K3985" s="7">
        <v>0</v>
      </c>
      <c r="L3985" s="3" t="s">
        <v>5458</v>
      </c>
      <c r="M3985" s="7">
        <v>4405</v>
      </c>
      <c r="N3985" s="3" t="s">
        <v>4297</v>
      </c>
      <c r="O3985" s="3" t="s">
        <v>5585</v>
      </c>
      <c r="P3985" s="8" t="s">
        <v>12715</v>
      </c>
      <c r="Q3985" s="8" t="s">
        <v>12719</v>
      </c>
      <c r="R3985" s="4">
        <v>0</v>
      </c>
      <c r="S3985" s="4" t="s">
        <v>5627</v>
      </c>
      <c r="T3985" s="4">
        <v>99</v>
      </c>
      <c r="U3985" s="7" t="s">
        <v>6298</v>
      </c>
      <c r="V3985" s="7">
        <v>42</v>
      </c>
      <c r="W3985" s="3" t="s">
        <v>7180</v>
      </c>
      <c r="X3985" s="6">
        <v>4203</v>
      </c>
      <c r="Y3985" s="3" t="s">
        <v>7274</v>
      </c>
      <c r="Z3985" s="6">
        <v>4203004</v>
      </c>
      <c r="AA3985" s="3" t="s">
        <v>8597</v>
      </c>
      <c r="AB3985" s="6">
        <v>42030040006</v>
      </c>
      <c r="AC3985" s="3" t="s">
        <v>10783</v>
      </c>
      <c r="AD3985" s="5">
        <v>711923000</v>
      </c>
      <c r="AE3985" s="5">
        <v>0</v>
      </c>
      <c r="AF3985" s="5">
        <v>0</v>
      </c>
      <c r="AG3985" s="5">
        <v>0</v>
      </c>
      <c r="AH3985" s="5">
        <v>0</v>
      </c>
      <c r="AI3985" s="5">
        <v>0</v>
      </c>
      <c r="AJ3985" s="5">
        <v>0</v>
      </c>
      <c r="AK3985" s="5">
        <v>711923000</v>
      </c>
      <c r="AL3985" s="5">
        <v>0</v>
      </c>
      <c r="AM3985" s="5">
        <v>0</v>
      </c>
      <c r="AN3985" s="5">
        <v>0</v>
      </c>
      <c r="AO3985" s="5">
        <v>0</v>
      </c>
      <c r="AP3985" s="5">
        <v>0</v>
      </c>
      <c r="AQ3985" s="5">
        <v>0</v>
      </c>
      <c r="AR3985" s="5">
        <v>711923000</v>
      </c>
    </row>
    <row r="3986" spans="1:44" x14ac:dyDescent="0.25">
      <c r="A3986" s="6">
        <v>4162</v>
      </c>
      <c r="B3986" s="3" t="s">
        <v>5448</v>
      </c>
      <c r="C3986" s="3" t="s">
        <v>6151</v>
      </c>
      <c r="D3986" s="3" t="s">
        <v>6820</v>
      </c>
      <c r="E3986" s="3" t="s">
        <v>4305</v>
      </c>
      <c r="F3986" s="3" t="s">
        <v>11091</v>
      </c>
      <c r="G3986" s="21">
        <v>5</v>
      </c>
      <c r="H3986" s="8" t="s">
        <v>12710</v>
      </c>
      <c r="I3986" s="3" t="s">
        <v>12350</v>
      </c>
      <c r="J3986" s="3" t="s">
        <v>12554</v>
      </c>
      <c r="K3986" s="7">
        <v>0</v>
      </c>
      <c r="L3986" s="3" t="s">
        <v>5458</v>
      </c>
      <c r="M3986" s="7">
        <v>7132</v>
      </c>
      <c r="N3986" s="3" t="s">
        <v>4303</v>
      </c>
      <c r="O3986" s="3" t="s">
        <v>5586</v>
      </c>
      <c r="P3986" s="8" t="s">
        <v>12715</v>
      </c>
      <c r="Q3986" s="8" t="s">
        <v>12718</v>
      </c>
      <c r="R3986" s="4">
        <v>0</v>
      </c>
      <c r="S3986" s="4" t="s">
        <v>5627</v>
      </c>
      <c r="T3986" s="4">
        <v>99</v>
      </c>
      <c r="U3986" s="7" t="s">
        <v>6298</v>
      </c>
      <c r="V3986" s="7">
        <v>44</v>
      </c>
      <c r="W3986" s="3" t="s">
        <v>6987</v>
      </c>
      <c r="X3986" s="6">
        <v>4403</v>
      </c>
      <c r="Y3986" s="3" t="s">
        <v>6988</v>
      </c>
      <c r="Z3986" s="6">
        <v>4403002</v>
      </c>
      <c r="AA3986" s="3" t="s">
        <v>6989</v>
      </c>
      <c r="AB3986" s="6">
        <v>44030020001</v>
      </c>
      <c r="AC3986" s="3" t="s">
        <v>10916</v>
      </c>
      <c r="AD3986" s="5">
        <v>6186000</v>
      </c>
      <c r="AE3986" s="5">
        <v>0</v>
      </c>
      <c r="AF3986" s="5">
        <v>0</v>
      </c>
      <c r="AG3986" s="5">
        <v>0</v>
      </c>
      <c r="AH3986" s="5">
        <v>0</v>
      </c>
      <c r="AI3986" s="5">
        <v>0</v>
      </c>
      <c r="AJ3986" s="5">
        <v>0</v>
      </c>
      <c r="AK3986" s="5">
        <v>6186000</v>
      </c>
      <c r="AL3986" s="5">
        <v>0</v>
      </c>
      <c r="AM3986" s="5">
        <v>0</v>
      </c>
      <c r="AN3986" s="5">
        <v>0</v>
      </c>
      <c r="AO3986" s="5">
        <v>0</v>
      </c>
      <c r="AP3986" s="5">
        <v>0</v>
      </c>
      <c r="AQ3986" s="5">
        <v>0</v>
      </c>
      <c r="AR3986" s="5">
        <v>6186000</v>
      </c>
    </row>
    <row r="3987" spans="1:44" x14ac:dyDescent="0.25">
      <c r="A3987" s="6">
        <v>4162</v>
      </c>
      <c r="B3987" s="3" t="s">
        <v>5448</v>
      </c>
      <c r="C3987" s="3" t="s">
        <v>6151</v>
      </c>
      <c r="D3987" s="3" t="s">
        <v>6820</v>
      </c>
      <c r="E3987" s="3" t="s">
        <v>4306</v>
      </c>
      <c r="F3987" s="3" t="s">
        <v>11092</v>
      </c>
      <c r="G3987" s="21">
        <v>5</v>
      </c>
      <c r="H3987" s="8" t="s">
        <v>12710</v>
      </c>
      <c r="I3987" s="3" t="s">
        <v>12526</v>
      </c>
      <c r="J3987" s="3" t="s">
        <v>12660</v>
      </c>
      <c r="K3987" s="7">
        <v>0</v>
      </c>
      <c r="L3987" s="3" t="s">
        <v>5458</v>
      </c>
      <c r="M3987" s="7">
        <v>7132</v>
      </c>
      <c r="N3987" s="3" t="s">
        <v>4303</v>
      </c>
      <c r="O3987" s="3" t="s">
        <v>5586</v>
      </c>
      <c r="P3987" s="8" t="s">
        <v>12715</v>
      </c>
      <c r="Q3987" s="8" t="s">
        <v>12718</v>
      </c>
      <c r="R3987" s="4">
        <v>0</v>
      </c>
      <c r="S3987" s="4" t="s">
        <v>5627</v>
      </c>
      <c r="T3987" s="4">
        <v>99</v>
      </c>
      <c r="U3987" s="7" t="s">
        <v>6298</v>
      </c>
      <c r="V3987" s="7">
        <v>44</v>
      </c>
      <c r="W3987" s="3" t="s">
        <v>6987</v>
      </c>
      <c r="X3987" s="6">
        <v>4403</v>
      </c>
      <c r="Y3987" s="3" t="s">
        <v>6988</v>
      </c>
      <c r="Z3987" s="6">
        <v>4403002</v>
      </c>
      <c r="AA3987" s="3" t="s">
        <v>6989</v>
      </c>
      <c r="AB3987" s="6">
        <v>44030020001</v>
      </c>
      <c r="AC3987" s="3" t="s">
        <v>10916</v>
      </c>
      <c r="AD3987" s="5">
        <v>5500000</v>
      </c>
      <c r="AE3987" s="5">
        <v>0</v>
      </c>
      <c r="AF3987" s="5">
        <v>0</v>
      </c>
      <c r="AG3987" s="5">
        <v>0</v>
      </c>
      <c r="AH3987" s="5">
        <v>0</v>
      </c>
      <c r="AI3987" s="5">
        <v>0</v>
      </c>
      <c r="AJ3987" s="5">
        <v>0</v>
      </c>
      <c r="AK3987" s="5">
        <v>5500000</v>
      </c>
      <c r="AL3987" s="5">
        <v>0</v>
      </c>
      <c r="AM3987" s="5">
        <v>0</v>
      </c>
      <c r="AN3987" s="5">
        <v>0</v>
      </c>
      <c r="AO3987" s="5">
        <v>0</v>
      </c>
      <c r="AP3987" s="5">
        <v>0</v>
      </c>
      <c r="AQ3987" s="5">
        <v>0</v>
      </c>
      <c r="AR3987" s="5">
        <v>5500000</v>
      </c>
    </row>
    <row r="3988" spans="1:44" x14ac:dyDescent="0.25">
      <c r="A3988" s="6">
        <v>4162</v>
      </c>
      <c r="B3988" s="3" t="s">
        <v>5448</v>
      </c>
      <c r="C3988" s="3" t="s">
        <v>6151</v>
      </c>
      <c r="D3988" s="3" t="s">
        <v>6820</v>
      </c>
      <c r="E3988" s="3" t="s">
        <v>4307</v>
      </c>
      <c r="F3988" s="3" t="s">
        <v>11093</v>
      </c>
      <c r="G3988" s="21">
        <v>5</v>
      </c>
      <c r="H3988" s="8" t="s">
        <v>12710</v>
      </c>
      <c r="I3988" s="3" t="s">
        <v>12526</v>
      </c>
      <c r="J3988" s="3" t="s">
        <v>12660</v>
      </c>
      <c r="K3988" s="7">
        <v>0</v>
      </c>
      <c r="L3988" s="3" t="s">
        <v>5458</v>
      </c>
      <c r="M3988" s="7">
        <v>7132</v>
      </c>
      <c r="N3988" s="3" t="s">
        <v>4303</v>
      </c>
      <c r="O3988" s="3" t="s">
        <v>5586</v>
      </c>
      <c r="P3988" s="8" t="s">
        <v>12715</v>
      </c>
      <c r="Q3988" s="8" t="s">
        <v>12718</v>
      </c>
      <c r="R3988" s="4">
        <v>0</v>
      </c>
      <c r="S3988" s="4" t="s">
        <v>5627</v>
      </c>
      <c r="T3988" s="4">
        <v>99</v>
      </c>
      <c r="U3988" s="7" t="s">
        <v>6298</v>
      </c>
      <c r="V3988" s="7">
        <v>44</v>
      </c>
      <c r="W3988" s="3" t="s">
        <v>6987</v>
      </c>
      <c r="X3988" s="6">
        <v>4403</v>
      </c>
      <c r="Y3988" s="3" t="s">
        <v>6988</v>
      </c>
      <c r="Z3988" s="6">
        <v>4403002</v>
      </c>
      <c r="AA3988" s="3" t="s">
        <v>6989</v>
      </c>
      <c r="AB3988" s="6">
        <v>44030020001</v>
      </c>
      <c r="AC3988" s="3" t="s">
        <v>10916</v>
      </c>
      <c r="AD3988" s="5">
        <v>5619000</v>
      </c>
      <c r="AE3988" s="5">
        <v>0</v>
      </c>
      <c r="AF3988" s="5">
        <v>0</v>
      </c>
      <c r="AG3988" s="5">
        <v>0</v>
      </c>
      <c r="AH3988" s="5">
        <v>0</v>
      </c>
      <c r="AI3988" s="5">
        <v>0</v>
      </c>
      <c r="AJ3988" s="5">
        <v>0</v>
      </c>
      <c r="AK3988" s="5">
        <v>5619000</v>
      </c>
      <c r="AL3988" s="5">
        <v>0</v>
      </c>
      <c r="AM3988" s="5">
        <v>0</v>
      </c>
      <c r="AN3988" s="5">
        <v>0</v>
      </c>
      <c r="AO3988" s="5">
        <v>0</v>
      </c>
      <c r="AP3988" s="5">
        <v>0</v>
      </c>
      <c r="AQ3988" s="5">
        <v>0</v>
      </c>
      <c r="AR3988" s="5">
        <v>5619000</v>
      </c>
    </row>
    <row r="3989" spans="1:44" x14ac:dyDescent="0.25">
      <c r="A3989" s="6">
        <v>4162</v>
      </c>
      <c r="B3989" s="3" t="s">
        <v>5448</v>
      </c>
      <c r="C3989" s="3" t="s">
        <v>6151</v>
      </c>
      <c r="D3989" s="3" t="s">
        <v>6820</v>
      </c>
      <c r="E3989" s="3" t="s">
        <v>4309</v>
      </c>
      <c r="F3989" s="3" t="s">
        <v>10918</v>
      </c>
      <c r="G3989" s="21">
        <v>5</v>
      </c>
      <c r="H3989" s="8" t="s">
        <v>12710</v>
      </c>
      <c r="I3989" s="3" t="s">
        <v>12526</v>
      </c>
      <c r="J3989" s="3" t="s">
        <v>12660</v>
      </c>
      <c r="K3989" s="7">
        <v>0</v>
      </c>
      <c r="L3989" s="3" t="s">
        <v>5458</v>
      </c>
      <c r="M3989" s="7">
        <v>7402</v>
      </c>
      <c r="N3989" s="3" t="s">
        <v>4308</v>
      </c>
      <c r="O3989" s="3" t="s">
        <v>5587</v>
      </c>
      <c r="P3989" s="8" t="s">
        <v>12715</v>
      </c>
      <c r="Q3989" s="8" t="s">
        <v>12720</v>
      </c>
      <c r="R3989" s="4">
        <v>0</v>
      </c>
      <c r="S3989" s="4" t="s">
        <v>5627</v>
      </c>
      <c r="T3989" s="4">
        <v>99</v>
      </c>
      <c r="U3989" s="7" t="s">
        <v>6298</v>
      </c>
      <c r="V3989" s="7">
        <v>44</v>
      </c>
      <c r="W3989" s="3" t="s">
        <v>6987</v>
      </c>
      <c r="X3989" s="6">
        <v>4403</v>
      </c>
      <c r="Y3989" s="3" t="s">
        <v>6988</v>
      </c>
      <c r="Z3989" s="6">
        <v>4403002</v>
      </c>
      <c r="AA3989" s="3" t="s">
        <v>6989</v>
      </c>
      <c r="AB3989" s="6">
        <v>44030020001</v>
      </c>
      <c r="AC3989" s="3" t="s">
        <v>10916</v>
      </c>
      <c r="AD3989" s="5">
        <v>23948000</v>
      </c>
      <c r="AE3989" s="5">
        <v>0</v>
      </c>
      <c r="AF3989" s="5">
        <v>0</v>
      </c>
      <c r="AG3989" s="5">
        <v>0</v>
      </c>
      <c r="AH3989" s="5">
        <v>0</v>
      </c>
      <c r="AI3989" s="5">
        <v>0</v>
      </c>
      <c r="AJ3989" s="5">
        <v>0</v>
      </c>
      <c r="AK3989" s="5">
        <v>23948000</v>
      </c>
      <c r="AL3989" s="5">
        <v>0</v>
      </c>
      <c r="AM3989" s="5">
        <v>0</v>
      </c>
      <c r="AN3989" s="5">
        <v>0</v>
      </c>
      <c r="AO3989" s="5">
        <v>0</v>
      </c>
      <c r="AP3989" s="5">
        <v>0</v>
      </c>
      <c r="AQ3989" s="5">
        <v>0</v>
      </c>
      <c r="AR3989" s="5">
        <v>23948000</v>
      </c>
    </row>
    <row r="3990" spans="1:44" x14ac:dyDescent="0.25">
      <c r="A3990" s="6">
        <v>4162</v>
      </c>
      <c r="B3990" s="3" t="s">
        <v>5448</v>
      </c>
      <c r="C3990" s="3" t="s">
        <v>6151</v>
      </c>
      <c r="D3990" s="3" t="s">
        <v>6820</v>
      </c>
      <c r="E3990" s="3" t="s">
        <v>4310</v>
      </c>
      <c r="F3990" s="3" t="s">
        <v>11093</v>
      </c>
      <c r="G3990" s="21">
        <v>5</v>
      </c>
      <c r="H3990" s="8" t="s">
        <v>12710</v>
      </c>
      <c r="I3990" s="3" t="s">
        <v>12526</v>
      </c>
      <c r="J3990" s="3" t="s">
        <v>12660</v>
      </c>
      <c r="K3990" s="7">
        <v>0</v>
      </c>
      <c r="L3990" s="3" t="s">
        <v>5458</v>
      </c>
      <c r="M3990" s="7">
        <v>7402</v>
      </c>
      <c r="N3990" s="3" t="s">
        <v>4308</v>
      </c>
      <c r="O3990" s="3" t="s">
        <v>5587</v>
      </c>
      <c r="P3990" s="8" t="s">
        <v>12715</v>
      </c>
      <c r="Q3990" s="8" t="s">
        <v>12720</v>
      </c>
      <c r="R3990" s="4">
        <v>0</v>
      </c>
      <c r="S3990" s="4" t="s">
        <v>5627</v>
      </c>
      <c r="T3990" s="4">
        <v>99</v>
      </c>
      <c r="U3990" s="7" t="s">
        <v>6298</v>
      </c>
      <c r="V3990" s="7">
        <v>44</v>
      </c>
      <c r="W3990" s="3" t="s">
        <v>6987</v>
      </c>
      <c r="X3990" s="6">
        <v>4403</v>
      </c>
      <c r="Y3990" s="3" t="s">
        <v>6988</v>
      </c>
      <c r="Z3990" s="6">
        <v>4403002</v>
      </c>
      <c r="AA3990" s="3" t="s">
        <v>6989</v>
      </c>
      <c r="AB3990" s="6">
        <v>44030020001</v>
      </c>
      <c r="AC3990" s="3" t="s">
        <v>10916</v>
      </c>
      <c r="AD3990" s="5">
        <v>11881000</v>
      </c>
      <c r="AE3990" s="5">
        <v>0</v>
      </c>
      <c r="AF3990" s="5">
        <v>0</v>
      </c>
      <c r="AG3990" s="5">
        <v>0</v>
      </c>
      <c r="AH3990" s="5">
        <v>0</v>
      </c>
      <c r="AI3990" s="5">
        <v>0</v>
      </c>
      <c r="AJ3990" s="5">
        <v>0</v>
      </c>
      <c r="AK3990" s="5">
        <v>11881000</v>
      </c>
      <c r="AL3990" s="5">
        <v>0</v>
      </c>
      <c r="AM3990" s="5">
        <v>0</v>
      </c>
      <c r="AN3990" s="5">
        <v>0</v>
      </c>
      <c r="AO3990" s="5">
        <v>0</v>
      </c>
      <c r="AP3990" s="5">
        <v>0</v>
      </c>
      <c r="AQ3990" s="5">
        <v>0</v>
      </c>
      <c r="AR3990" s="5">
        <v>11881000</v>
      </c>
    </row>
    <row r="3991" spans="1:44" x14ac:dyDescent="0.25">
      <c r="A3991" s="6">
        <v>4162</v>
      </c>
      <c r="B3991" s="3" t="s">
        <v>5448</v>
      </c>
      <c r="C3991" s="3" t="s">
        <v>6134</v>
      </c>
      <c r="D3991" s="3" t="s">
        <v>6803</v>
      </c>
      <c r="E3991" s="3" t="s">
        <v>4312</v>
      </c>
      <c r="F3991" s="3" t="s">
        <v>11094</v>
      </c>
      <c r="G3991" s="21">
        <v>5</v>
      </c>
      <c r="H3991" s="8" t="s">
        <v>12710</v>
      </c>
      <c r="I3991" s="3" t="s">
        <v>12354</v>
      </c>
      <c r="J3991" s="3" t="s">
        <v>12558</v>
      </c>
      <c r="K3991" s="7">
        <v>0</v>
      </c>
      <c r="L3991" s="3" t="s">
        <v>5458</v>
      </c>
      <c r="M3991" s="7">
        <v>7730</v>
      </c>
      <c r="N3991" s="3" t="s">
        <v>4311</v>
      </c>
      <c r="O3991" s="3" t="s">
        <v>5588</v>
      </c>
      <c r="P3991" s="8" t="s">
        <v>12715</v>
      </c>
      <c r="Q3991" s="8" t="s">
        <v>12719</v>
      </c>
      <c r="R3991" s="4">
        <v>0</v>
      </c>
      <c r="S3991" s="4" t="s">
        <v>5627</v>
      </c>
      <c r="T3991" s="4">
        <v>99</v>
      </c>
      <c r="U3991" s="7" t="s">
        <v>6298</v>
      </c>
      <c r="V3991" s="7">
        <v>42</v>
      </c>
      <c r="W3991" s="3" t="s">
        <v>7180</v>
      </c>
      <c r="X3991" s="6">
        <v>4203</v>
      </c>
      <c r="Y3991" s="3" t="s">
        <v>7274</v>
      </c>
      <c r="Z3991" s="6">
        <v>4203004</v>
      </c>
      <c r="AA3991" s="3" t="s">
        <v>8597</v>
      </c>
      <c r="AB3991" s="6">
        <v>42030040006</v>
      </c>
      <c r="AC3991" s="3" t="s">
        <v>10783</v>
      </c>
      <c r="AD3991" s="5">
        <v>46577000</v>
      </c>
      <c r="AE3991" s="5">
        <v>0</v>
      </c>
      <c r="AF3991" s="5">
        <v>0</v>
      </c>
      <c r="AG3991" s="5">
        <v>0</v>
      </c>
      <c r="AH3991" s="5">
        <v>0</v>
      </c>
      <c r="AI3991" s="5">
        <v>0</v>
      </c>
      <c r="AJ3991" s="5">
        <v>0</v>
      </c>
      <c r="AK3991" s="5">
        <v>46577000</v>
      </c>
      <c r="AL3991" s="5">
        <v>0</v>
      </c>
      <c r="AM3991" s="5">
        <v>0</v>
      </c>
      <c r="AN3991" s="5">
        <v>0</v>
      </c>
      <c r="AO3991" s="5">
        <v>0</v>
      </c>
      <c r="AP3991" s="5">
        <v>0</v>
      </c>
      <c r="AQ3991" s="5">
        <v>0</v>
      </c>
      <c r="AR3991" s="5">
        <v>46577000</v>
      </c>
    </row>
    <row r="3992" spans="1:44" x14ac:dyDescent="0.25">
      <c r="A3992" s="6">
        <v>4162</v>
      </c>
      <c r="B3992" s="3" t="s">
        <v>5448</v>
      </c>
      <c r="C3992" s="3" t="s">
        <v>6151</v>
      </c>
      <c r="D3992" s="3" t="s">
        <v>6820</v>
      </c>
      <c r="E3992" s="3" t="s">
        <v>4314</v>
      </c>
      <c r="F3992" s="3" t="s">
        <v>11095</v>
      </c>
      <c r="G3992" s="21">
        <v>5</v>
      </c>
      <c r="H3992" s="8" t="s">
        <v>12710</v>
      </c>
      <c r="I3992" s="3" t="s">
        <v>12350</v>
      </c>
      <c r="J3992" s="3" t="s">
        <v>12554</v>
      </c>
      <c r="K3992" s="7">
        <v>0</v>
      </c>
      <c r="L3992" s="3" t="s">
        <v>5458</v>
      </c>
      <c r="M3992" s="7">
        <v>7848</v>
      </c>
      <c r="N3992" s="3" t="s">
        <v>4313</v>
      </c>
      <c r="O3992" s="3" t="s">
        <v>5589</v>
      </c>
      <c r="P3992" s="8" t="s">
        <v>12715</v>
      </c>
      <c r="Q3992" s="8" t="s">
        <v>12718</v>
      </c>
      <c r="R3992" s="4">
        <v>0</v>
      </c>
      <c r="S3992" s="4" t="s">
        <v>5627</v>
      </c>
      <c r="T3992" s="4">
        <v>99</v>
      </c>
      <c r="U3992" s="7" t="s">
        <v>6298</v>
      </c>
      <c r="V3992" s="7">
        <v>44</v>
      </c>
      <c r="W3992" s="3" t="s">
        <v>6987</v>
      </c>
      <c r="X3992" s="6">
        <v>4403</v>
      </c>
      <c r="Y3992" s="3" t="s">
        <v>6988</v>
      </c>
      <c r="Z3992" s="6">
        <v>4403002</v>
      </c>
      <c r="AA3992" s="3" t="s">
        <v>6989</v>
      </c>
      <c r="AB3992" s="6">
        <v>44030020001</v>
      </c>
      <c r="AC3992" s="3" t="s">
        <v>10916</v>
      </c>
      <c r="AD3992" s="5">
        <v>20064000</v>
      </c>
      <c r="AE3992" s="5">
        <v>0</v>
      </c>
      <c r="AF3992" s="5">
        <v>0</v>
      </c>
      <c r="AG3992" s="5">
        <v>0</v>
      </c>
      <c r="AH3992" s="5">
        <v>0</v>
      </c>
      <c r="AI3992" s="5">
        <v>0</v>
      </c>
      <c r="AJ3992" s="5">
        <v>0</v>
      </c>
      <c r="AK3992" s="5">
        <v>20064000</v>
      </c>
      <c r="AL3992" s="5">
        <v>0</v>
      </c>
      <c r="AM3992" s="5">
        <v>0</v>
      </c>
      <c r="AN3992" s="5">
        <v>0</v>
      </c>
      <c r="AO3992" s="5">
        <v>0</v>
      </c>
      <c r="AP3992" s="5">
        <v>0</v>
      </c>
      <c r="AQ3992" s="5">
        <v>0</v>
      </c>
      <c r="AR3992" s="5">
        <v>20064000</v>
      </c>
    </row>
    <row r="3993" spans="1:44" x14ac:dyDescent="0.25">
      <c r="A3993" s="6">
        <v>4162</v>
      </c>
      <c r="B3993" s="3" t="s">
        <v>5448</v>
      </c>
      <c r="C3993" s="3" t="s">
        <v>6154</v>
      </c>
      <c r="D3993" s="3" t="s">
        <v>6823</v>
      </c>
      <c r="E3993" s="3" t="s">
        <v>3835</v>
      </c>
      <c r="F3993" s="3" t="s">
        <v>11096</v>
      </c>
      <c r="G3993" s="21">
        <v>5</v>
      </c>
      <c r="H3993" s="8" t="s">
        <v>12710</v>
      </c>
      <c r="I3993" s="3" t="s">
        <v>12527</v>
      </c>
      <c r="J3993" s="3" t="s">
        <v>12558</v>
      </c>
      <c r="K3993" s="7">
        <v>2</v>
      </c>
      <c r="L3993" s="3" t="s">
        <v>5459</v>
      </c>
      <c r="M3993" s="7">
        <v>1104</v>
      </c>
      <c r="N3993" s="3" t="s">
        <v>180</v>
      </c>
      <c r="O3993" s="3" t="s">
        <v>5462</v>
      </c>
      <c r="P3993" s="8" t="s">
        <v>12715</v>
      </c>
      <c r="Q3993" s="8" t="s">
        <v>12717</v>
      </c>
      <c r="R3993" s="4">
        <v>0</v>
      </c>
      <c r="S3993" s="4" t="s">
        <v>5627</v>
      </c>
      <c r="T3993" s="4">
        <v>99</v>
      </c>
      <c r="U3993" s="7" t="s">
        <v>6298</v>
      </c>
      <c r="V3993" s="7">
        <v>42</v>
      </c>
      <c r="W3993" s="3" t="s">
        <v>7180</v>
      </c>
      <c r="X3993" s="6">
        <v>4203</v>
      </c>
      <c r="Y3993" s="3" t="s">
        <v>7274</v>
      </c>
      <c r="Z3993" s="6">
        <v>4203004</v>
      </c>
      <c r="AA3993" s="3" t="s">
        <v>8597</v>
      </c>
      <c r="AB3993" s="6">
        <v>42030040005</v>
      </c>
      <c r="AC3993" s="3" t="s">
        <v>10776</v>
      </c>
      <c r="AD3993" s="5">
        <v>0</v>
      </c>
      <c r="AE3993" s="5">
        <v>0</v>
      </c>
      <c r="AF3993" s="5">
        <v>763501016</v>
      </c>
      <c r="AG3993" s="5">
        <v>0</v>
      </c>
      <c r="AH3993" s="5">
        <v>0</v>
      </c>
      <c r="AI3993" s="5">
        <v>0</v>
      </c>
      <c r="AJ3993" s="5">
        <v>0</v>
      </c>
      <c r="AK3993" s="5">
        <v>763501016</v>
      </c>
      <c r="AL3993" s="5">
        <v>763501016</v>
      </c>
      <c r="AM3993" s="5">
        <v>763501016</v>
      </c>
      <c r="AN3993" s="5">
        <v>0</v>
      </c>
      <c r="AO3993" s="5">
        <v>0</v>
      </c>
      <c r="AP3993" s="5">
        <v>763501016</v>
      </c>
      <c r="AQ3993" s="5">
        <v>0</v>
      </c>
      <c r="AR3993" s="5">
        <v>0</v>
      </c>
    </row>
    <row r="3994" spans="1:44" x14ac:dyDescent="0.25">
      <c r="A3994" s="6">
        <v>4162</v>
      </c>
      <c r="B3994" s="3" t="s">
        <v>5448</v>
      </c>
      <c r="C3994" s="3" t="s">
        <v>6154</v>
      </c>
      <c r="D3994" s="3" t="s">
        <v>6823</v>
      </c>
      <c r="E3994" s="3" t="s">
        <v>3836</v>
      </c>
      <c r="F3994" s="3" t="s">
        <v>11097</v>
      </c>
      <c r="G3994" s="21">
        <v>5</v>
      </c>
      <c r="H3994" s="8" t="s">
        <v>12710</v>
      </c>
      <c r="I3994" s="3" t="s">
        <v>12527</v>
      </c>
      <c r="J3994" s="3" t="s">
        <v>12558</v>
      </c>
      <c r="K3994" s="7">
        <v>2</v>
      </c>
      <c r="L3994" s="3" t="s">
        <v>5459</v>
      </c>
      <c r="M3994" s="7">
        <v>1104</v>
      </c>
      <c r="N3994" s="3" t="s">
        <v>180</v>
      </c>
      <c r="O3994" s="3" t="s">
        <v>5462</v>
      </c>
      <c r="P3994" s="8" t="s">
        <v>12715</v>
      </c>
      <c r="Q3994" s="8" t="s">
        <v>12717</v>
      </c>
      <c r="R3994" s="4">
        <v>0</v>
      </c>
      <c r="S3994" s="4" t="s">
        <v>5627</v>
      </c>
      <c r="T3994" s="4">
        <v>99</v>
      </c>
      <c r="U3994" s="7" t="s">
        <v>6298</v>
      </c>
      <c r="V3994" s="7">
        <v>42</v>
      </c>
      <c r="W3994" s="3" t="s">
        <v>7180</v>
      </c>
      <c r="X3994" s="6">
        <v>4203</v>
      </c>
      <c r="Y3994" s="3" t="s">
        <v>7274</v>
      </c>
      <c r="Z3994" s="6">
        <v>4203004</v>
      </c>
      <c r="AA3994" s="3" t="s">
        <v>8597</v>
      </c>
      <c r="AB3994" s="6">
        <v>42030040005</v>
      </c>
      <c r="AC3994" s="3" t="s">
        <v>10776</v>
      </c>
      <c r="AD3994" s="5">
        <v>0</v>
      </c>
      <c r="AE3994" s="5">
        <v>0</v>
      </c>
      <c r="AF3994" s="5">
        <v>53109514</v>
      </c>
      <c r="AG3994" s="5">
        <v>0</v>
      </c>
      <c r="AH3994" s="5">
        <v>0</v>
      </c>
      <c r="AI3994" s="5">
        <v>0</v>
      </c>
      <c r="AJ3994" s="5">
        <v>0</v>
      </c>
      <c r="AK3994" s="5">
        <v>53109514</v>
      </c>
      <c r="AL3994" s="5">
        <v>53109514</v>
      </c>
      <c r="AM3994" s="5">
        <v>53109514</v>
      </c>
      <c r="AN3994" s="5">
        <v>0</v>
      </c>
      <c r="AO3994" s="5">
        <v>0</v>
      </c>
      <c r="AP3994" s="5">
        <v>53109514</v>
      </c>
      <c r="AQ3994" s="5">
        <v>0</v>
      </c>
      <c r="AR3994" s="5">
        <v>0</v>
      </c>
    </row>
    <row r="3995" spans="1:44" x14ac:dyDescent="0.25">
      <c r="A3995" s="6">
        <v>4162</v>
      </c>
      <c r="B3995" s="3" t="s">
        <v>5448</v>
      </c>
      <c r="C3995" s="3" t="s">
        <v>6154</v>
      </c>
      <c r="D3995" s="3" t="s">
        <v>6823</v>
      </c>
      <c r="E3995" s="3" t="s">
        <v>3837</v>
      </c>
      <c r="F3995" s="3" t="s">
        <v>11098</v>
      </c>
      <c r="G3995" s="21">
        <v>5</v>
      </c>
      <c r="H3995" s="8" t="s">
        <v>12710</v>
      </c>
      <c r="I3995" s="3" t="s">
        <v>12527</v>
      </c>
      <c r="J3995" s="3" t="s">
        <v>12558</v>
      </c>
      <c r="K3995" s="7">
        <v>2</v>
      </c>
      <c r="L3995" s="3" t="s">
        <v>5459</v>
      </c>
      <c r="M3995" s="7">
        <v>1104</v>
      </c>
      <c r="N3995" s="3" t="s">
        <v>180</v>
      </c>
      <c r="O3995" s="3" t="s">
        <v>5462</v>
      </c>
      <c r="P3995" s="8" t="s">
        <v>12715</v>
      </c>
      <c r="Q3995" s="8" t="s">
        <v>12717</v>
      </c>
      <c r="R3995" s="4">
        <v>0</v>
      </c>
      <c r="S3995" s="4" t="s">
        <v>5627</v>
      </c>
      <c r="T3995" s="4">
        <v>99</v>
      </c>
      <c r="U3995" s="7" t="s">
        <v>6298</v>
      </c>
      <c r="V3995" s="7">
        <v>42</v>
      </c>
      <c r="W3995" s="3" t="s">
        <v>7180</v>
      </c>
      <c r="X3995" s="6">
        <v>4203</v>
      </c>
      <c r="Y3995" s="3" t="s">
        <v>7274</v>
      </c>
      <c r="Z3995" s="6">
        <v>4203004</v>
      </c>
      <c r="AA3995" s="3" t="s">
        <v>8597</v>
      </c>
      <c r="AB3995" s="6">
        <v>42030040005</v>
      </c>
      <c r="AC3995" s="3" t="s">
        <v>10776</v>
      </c>
      <c r="AD3995" s="5">
        <v>0</v>
      </c>
      <c r="AE3995" s="5">
        <v>0</v>
      </c>
      <c r="AF3995" s="5">
        <v>683800806</v>
      </c>
      <c r="AG3995" s="5">
        <v>0</v>
      </c>
      <c r="AH3995" s="5">
        <v>0</v>
      </c>
      <c r="AI3995" s="5">
        <v>0</v>
      </c>
      <c r="AJ3995" s="5">
        <v>0</v>
      </c>
      <c r="AK3995" s="5">
        <v>683800806</v>
      </c>
      <c r="AL3995" s="5">
        <v>683800806</v>
      </c>
      <c r="AM3995" s="5">
        <v>683800806</v>
      </c>
      <c r="AN3995" s="5">
        <v>0</v>
      </c>
      <c r="AO3995" s="5">
        <v>0</v>
      </c>
      <c r="AP3995" s="5">
        <v>683800806</v>
      </c>
      <c r="AQ3995" s="5">
        <v>0</v>
      </c>
      <c r="AR3995" s="5">
        <v>0</v>
      </c>
    </row>
    <row r="3996" spans="1:44" x14ac:dyDescent="0.25">
      <c r="A3996" s="6">
        <v>4162</v>
      </c>
      <c r="B3996" s="3" t="s">
        <v>5448</v>
      </c>
      <c r="C3996" s="3" t="s">
        <v>6154</v>
      </c>
      <c r="D3996" s="3" t="s">
        <v>6823</v>
      </c>
      <c r="E3996" s="3" t="s">
        <v>3838</v>
      </c>
      <c r="F3996" s="3" t="s">
        <v>11099</v>
      </c>
      <c r="G3996" s="21">
        <v>5</v>
      </c>
      <c r="H3996" s="8" t="s">
        <v>12710</v>
      </c>
      <c r="I3996" s="3" t="s">
        <v>12527</v>
      </c>
      <c r="J3996" s="3" t="s">
        <v>12558</v>
      </c>
      <c r="K3996" s="7">
        <v>2</v>
      </c>
      <c r="L3996" s="3" t="s">
        <v>5459</v>
      </c>
      <c r="M3996" s="7">
        <v>1104</v>
      </c>
      <c r="N3996" s="3" t="s">
        <v>180</v>
      </c>
      <c r="O3996" s="3" t="s">
        <v>5462</v>
      </c>
      <c r="P3996" s="8" t="s">
        <v>12715</v>
      </c>
      <c r="Q3996" s="8" t="s">
        <v>12717</v>
      </c>
      <c r="R3996" s="4">
        <v>0</v>
      </c>
      <c r="S3996" s="4" t="s">
        <v>5627</v>
      </c>
      <c r="T3996" s="4">
        <v>99</v>
      </c>
      <c r="U3996" s="7" t="s">
        <v>6298</v>
      </c>
      <c r="V3996" s="7">
        <v>42</v>
      </c>
      <c r="W3996" s="3" t="s">
        <v>7180</v>
      </c>
      <c r="X3996" s="6">
        <v>4203</v>
      </c>
      <c r="Y3996" s="3" t="s">
        <v>7274</v>
      </c>
      <c r="Z3996" s="6">
        <v>4203004</v>
      </c>
      <c r="AA3996" s="3" t="s">
        <v>8597</v>
      </c>
      <c r="AB3996" s="6">
        <v>42030040005</v>
      </c>
      <c r="AC3996" s="3" t="s">
        <v>10776</v>
      </c>
      <c r="AD3996" s="5">
        <v>0</v>
      </c>
      <c r="AE3996" s="5">
        <v>0</v>
      </c>
      <c r="AF3996" s="5">
        <v>447456751</v>
      </c>
      <c r="AG3996" s="5">
        <v>0</v>
      </c>
      <c r="AH3996" s="5">
        <v>0</v>
      </c>
      <c r="AI3996" s="5">
        <v>0</v>
      </c>
      <c r="AJ3996" s="5">
        <v>0</v>
      </c>
      <c r="AK3996" s="5">
        <v>447456751</v>
      </c>
      <c r="AL3996" s="5">
        <v>447456751</v>
      </c>
      <c r="AM3996" s="5">
        <v>447456751</v>
      </c>
      <c r="AN3996" s="5">
        <v>0</v>
      </c>
      <c r="AO3996" s="5">
        <v>0</v>
      </c>
      <c r="AP3996" s="5">
        <v>447456751</v>
      </c>
      <c r="AQ3996" s="5">
        <v>0</v>
      </c>
      <c r="AR3996" s="5">
        <v>0</v>
      </c>
    </row>
    <row r="3997" spans="1:44" x14ac:dyDescent="0.25">
      <c r="A3997" s="6">
        <v>4162</v>
      </c>
      <c r="B3997" s="3" t="s">
        <v>5448</v>
      </c>
      <c r="C3997" s="3" t="s">
        <v>6154</v>
      </c>
      <c r="D3997" s="3" t="s">
        <v>6823</v>
      </c>
      <c r="E3997" s="3" t="s">
        <v>3839</v>
      </c>
      <c r="F3997" s="3" t="s">
        <v>11100</v>
      </c>
      <c r="G3997" s="21">
        <v>5</v>
      </c>
      <c r="H3997" s="8" t="s">
        <v>12710</v>
      </c>
      <c r="I3997" s="3" t="s">
        <v>12527</v>
      </c>
      <c r="J3997" s="3" t="s">
        <v>12558</v>
      </c>
      <c r="K3997" s="7">
        <v>2</v>
      </c>
      <c r="L3997" s="3" t="s">
        <v>5459</v>
      </c>
      <c r="M3997" s="7">
        <v>1104</v>
      </c>
      <c r="N3997" s="3" t="s">
        <v>180</v>
      </c>
      <c r="O3997" s="3" t="s">
        <v>5462</v>
      </c>
      <c r="P3997" s="8" t="s">
        <v>12715</v>
      </c>
      <c r="Q3997" s="8" t="s">
        <v>12717</v>
      </c>
      <c r="R3997" s="4">
        <v>0</v>
      </c>
      <c r="S3997" s="4" t="s">
        <v>5627</v>
      </c>
      <c r="T3997" s="4">
        <v>99</v>
      </c>
      <c r="U3997" s="7" t="s">
        <v>6298</v>
      </c>
      <c r="V3997" s="7">
        <v>42</v>
      </c>
      <c r="W3997" s="3" t="s">
        <v>7180</v>
      </c>
      <c r="X3997" s="6">
        <v>4203</v>
      </c>
      <c r="Y3997" s="3" t="s">
        <v>7274</v>
      </c>
      <c r="Z3997" s="6">
        <v>4203004</v>
      </c>
      <c r="AA3997" s="3" t="s">
        <v>8597</v>
      </c>
      <c r="AB3997" s="6">
        <v>42030040005</v>
      </c>
      <c r="AC3997" s="3" t="s">
        <v>10776</v>
      </c>
      <c r="AD3997" s="5">
        <v>0</v>
      </c>
      <c r="AE3997" s="5">
        <v>0</v>
      </c>
      <c r="AF3997" s="5">
        <v>93883595</v>
      </c>
      <c r="AG3997" s="5">
        <v>0</v>
      </c>
      <c r="AH3997" s="5">
        <v>0</v>
      </c>
      <c r="AI3997" s="5">
        <v>0</v>
      </c>
      <c r="AJ3997" s="5">
        <v>0</v>
      </c>
      <c r="AK3997" s="5">
        <v>93883595</v>
      </c>
      <c r="AL3997" s="5">
        <v>93883595</v>
      </c>
      <c r="AM3997" s="5">
        <v>93883595</v>
      </c>
      <c r="AN3997" s="5">
        <v>0</v>
      </c>
      <c r="AO3997" s="5">
        <v>0</v>
      </c>
      <c r="AP3997" s="5">
        <v>93883595</v>
      </c>
      <c r="AQ3997" s="5">
        <v>0</v>
      </c>
      <c r="AR3997" s="5">
        <v>0</v>
      </c>
    </row>
    <row r="3998" spans="1:44" x14ac:dyDescent="0.25">
      <c r="A3998" s="6">
        <v>4162</v>
      </c>
      <c r="B3998" s="3" t="s">
        <v>5448</v>
      </c>
      <c r="C3998" s="3" t="s">
        <v>6154</v>
      </c>
      <c r="D3998" s="3" t="s">
        <v>6823</v>
      </c>
      <c r="E3998" s="3" t="s">
        <v>3840</v>
      </c>
      <c r="F3998" s="3" t="s">
        <v>11101</v>
      </c>
      <c r="G3998" s="21">
        <v>5</v>
      </c>
      <c r="H3998" s="8" t="s">
        <v>12710</v>
      </c>
      <c r="I3998" s="3" t="s">
        <v>12351</v>
      </c>
      <c r="J3998" s="3" t="s">
        <v>12555</v>
      </c>
      <c r="K3998" s="7">
        <v>2</v>
      </c>
      <c r="L3998" s="3" t="s">
        <v>5459</v>
      </c>
      <c r="M3998" s="7">
        <v>1104</v>
      </c>
      <c r="N3998" s="3" t="s">
        <v>180</v>
      </c>
      <c r="O3998" s="3" t="s">
        <v>5462</v>
      </c>
      <c r="P3998" s="8" t="s">
        <v>12715</v>
      </c>
      <c r="Q3998" s="8" t="s">
        <v>12717</v>
      </c>
      <c r="R3998" s="4">
        <v>0</v>
      </c>
      <c r="S3998" s="4" t="s">
        <v>5627</v>
      </c>
      <c r="T3998" s="4">
        <v>99</v>
      </c>
      <c r="U3998" s="7" t="s">
        <v>6298</v>
      </c>
      <c r="V3998" s="7">
        <v>42</v>
      </c>
      <c r="W3998" s="3" t="s">
        <v>7180</v>
      </c>
      <c r="X3998" s="6">
        <v>4203</v>
      </c>
      <c r="Y3998" s="3" t="s">
        <v>7274</v>
      </c>
      <c r="Z3998" s="6">
        <v>4203004</v>
      </c>
      <c r="AA3998" s="3" t="s">
        <v>8597</v>
      </c>
      <c r="AB3998" s="6">
        <v>42030040005</v>
      </c>
      <c r="AC3998" s="3" t="s">
        <v>10776</v>
      </c>
      <c r="AD3998" s="5">
        <v>0</v>
      </c>
      <c r="AE3998" s="5">
        <v>0</v>
      </c>
      <c r="AF3998" s="5">
        <v>76132000</v>
      </c>
      <c r="AG3998" s="5">
        <v>0</v>
      </c>
      <c r="AH3998" s="5">
        <v>0</v>
      </c>
      <c r="AI3998" s="5">
        <v>0</v>
      </c>
      <c r="AJ3998" s="5">
        <v>0</v>
      </c>
      <c r="AK3998" s="5">
        <v>76132000</v>
      </c>
      <c r="AL3998" s="5">
        <v>76132000</v>
      </c>
      <c r="AM3998" s="5">
        <v>76132000</v>
      </c>
      <c r="AN3998" s="5">
        <v>0</v>
      </c>
      <c r="AO3998" s="5">
        <v>0</v>
      </c>
      <c r="AP3998" s="5">
        <v>76132000</v>
      </c>
      <c r="AQ3998" s="5">
        <v>0</v>
      </c>
      <c r="AR3998" s="5">
        <v>0</v>
      </c>
    </row>
    <row r="3999" spans="1:44" x14ac:dyDescent="0.25">
      <c r="A3999" s="6">
        <v>4162</v>
      </c>
      <c r="B3999" s="3" t="s">
        <v>5448</v>
      </c>
      <c r="C3999" s="3" t="s">
        <v>6154</v>
      </c>
      <c r="D3999" s="3" t="s">
        <v>6823</v>
      </c>
      <c r="E3999" s="3" t="s">
        <v>3841</v>
      </c>
      <c r="F3999" s="3" t="s">
        <v>11102</v>
      </c>
      <c r="G3999" s="21">
        <v>5</v>
      </c>
      <c r="H3999" s="8" t="s">
        <v>12710</v>
      </c>
      <c r="I3999" s="3" t="s">
        <v>12527</v>
      </c>
      <c r="J3999" s="3" t="s">
        <v>12558</v>
      </c>
      <c r="K3999" s="7">
        <v>2</v>
      </c>
      <c r="L3999" s="3" t="s">
        <v>5459</v>
      </c>
      <c r="M3999" s="7">
        <v>1104</v>
      </c>
      <c r="N3999" s="3" t="s">
        <v>180</v>
      </c>
      <c r="O3999" s="3" t="s">
        <v>5462</v>
      </c>
      <c r="P3999" s="8" t="s">
        <v>12715</v>
      </c>
      <c r="Q3999" s="8" t="s">
        <v>12717</v>
      </c>
      <c r="R3999" s="4">
        <v>0</v>
      </c>
      <c r="S3999" s="4" t="s">
        <v>5627</v>
      </c>
      <c r="T3999" s="4">
        <v>99</v>
      </c>
      <c r="U3999" s="7" t="s">
        <v>6298</v>
      </c>
      <c r="V3999" s="7">
        <v>42</v>
      </c>
      <c r="W3999" s="3" t="s">
        <v>7180</v>
      </c>
      <c r="X3999" s="6">
        <v>4203</v>
      </c>
      <c r="Y3999" s="3" t="s">
        <v>7274</v>
      </c>
      <c r="Z3999" s="6">
        <v>4203004</v>
      </c>
      <c r="AA3999" s="3" t="s">
        <v>8597</v>
      </c>
      <c r="AB3999" s="6">
        <v>42030040005</v>
      </c>
      <c r="AC3999" s="3" t="s">
        <v>10776</v>
      </c>
      <c r="AD3999" s="5">
        <v>0</v>
      </c>
      <c r="AE3999" s="5">
        <v>0</v>
      </c>
      <c r="AF3999" s="5">
        <v>123250012</v>
      </c>
      <c r="AG3999" s="5">
        <v>0</v>
      </c>
      <c r="AH3999" s="5">
        <v>0</v>
      </c>
      <c r="AI3999" s="5">
        <v>0</v>
      </c>
      <c r="AJ3999" s="5">
        <v>0</v>
      </c>
      <c r="AK3999" s="5">
        <v>123250012</v>
      </c>
      <c r="AL3999" s="5">
        <v>123250012</v>
      </c>
      <c r="AM3999" s="5">
        <v>123250012</v>
      </c>
      <c r="AN3999" s="5">
        <v>0</v>
      </c>
      <c r="AO3999" s="5">
        <v>0</v>
      </c>
      <c r="AP3999" s="5">
        <v>123250012</v>
      </c>
      <c r="AQ3999" s="5">
        <v>0</v>
      </c>
      <c r="AR3999" s="5">
        <v>0</v>
      </c>
    </row>
    <row r="4000" spans="1:44" x14ac:dyDescent="0.25">
      <c r="A4000" s="6">
        <v>4162</v>
      </c>
      <c r="B4000" s="3" t="s">
        <v>5448</v>
      </c>
      <c r="C4000" s="3" t="s">
        <v>6154</v>
      </c>
      <c r="D4000" s="3" t="s">
        <v>6823</v>
      </c>
      <c r="E4000" s="3" t="s">
        <v>3842</v>
      </c>
      <c r="F4000" s="3" t="s">
        <v>11103</v>
      </c>
      <c r="G4000" s="21">
        <v>5</v>
      </c>
      <c r="H4000" s="8" t="s">
        <v>12710</v>
      </c>
      <c r="I4000" s="3" t="s">
        <v>12527</v>
      </c>
      <c r="J4000" s="3" t="s">
        <v>12558</v>
      </c>
      <c r="K4000" s="7">
        <v>2</v>
      </c>
      <c r="L4000" s="3" t="s">
        <v>5459</v>
      </c>
      <c r="M4000" s="7">
        <v>1104</v>
      </c>
      <c r="N4000" s="3" t="s">
        <v>180</v>
      </c>
      <c r="O4000" s="3" t="s">
        <v>5462</v>
      </c>
      <c r="P4000" s="8" t="s">
        <v>12715</v>
      </c>
      <c r="Q4000" s="8" t="s">
        <v>12717</v>
      </c>
      <c r="R4000" s="4">
        <v>0</v>
      </c>
      <c r="S4000" s="4" t="s">
        <v>5627</v>
      </c>
      <c r="T4000" s="4">
        <v>99</v>
      </c>
      <c r="U4000" s="7" t="s">
        <v>6298</v>
      </c>
      <c r="V4000" s="7">
        <v>42</v>
      </c>
      <c r="W4000" s="3" t="s">
        <v>7180</v>
      </c>
      <c r="X4000" s="6">
        <v>4203</v>
      </c>
      <c r="Y4000" s="3" t="s">
        <v>7274</v>
      </c>
      <c r="Z4000" s="6">
        <v>4203004</v>
      </c>
      <c r="AA4000" s="3" t="s">
        <v>8597</v>
      </c>
      <c r="AB4000" s="6">
        <v>42030040005</v>
      </c>
      <c r="AC4000" s="3" t="s">
        <v>10776</v>
      </c>
      <c r="AD4000" s="5">
        <v>0</v>
      </c>
      <c r="AE4000" s="5">
        <v>0</v>
      </c>
      <c r="AF4000" s="5">
        <v>32409174</v>
      </c>
      <c r="AG4000" s="5">
        <v>0</v>
      </c>
      <c r="AH4000" s="5">
        <v>0</v>
      </c>
      <c r="AI4000" s="5">
        <v>0</v>
      </c>
      <c r="AJ4000" s="5">
        <v>0</v>
      </c>
      <c r="AK4000" s="5">
        <v>32409174</v>
      </c>
      <c r="AL4000" s="5">
        <v>32409174</v>
      </c>
      <c r="AM4000" s="5">
        <v>32409174</v>
      </c>
      <c r="AN4000" s="5">
        <v>0</v>
      </c>
      <c r="AO4000" s="5">
        <v>0</v>
      </c>
      <c r="AP4000" s="5">
        <v>32409174</v>
      </c>
      <c r="AQ4000" s="5">
        <v>0</v>
      </c>
      <c r="AR4000" s="5">
        <v>0</v>
      </c>
    </row>
    <row r="4001" spans="1:44" x14ac:dyDescent="0.25">
      <c r="A4001" s="6">
        <v>4162</v>
      </c>
      <c r="B4001" s="3" t="s">
        <v>5448</v>
      </c>
      <c r="C4001" s="3" t="s">
        <v>6154</v>
      </c>
      <c r="D4001" s="3" t="s">
        <v>6823</v>
      </c>
      <c r="E4001" s="3" t="s">
        <v>3843</v>
      </c>
      <c r="F4001" s="3" t="s">
        <v>11104</v>
      </c>
      <c r="G4001" s="21">
        <v>5</v>
      </c>
      <c r="H4001" s="8" t="s">
        <v>12710</v>
      </c>
      <c r="I4001" s="3" t="s">
        <v>12527</v>
      </c>
      <c r="J4001" s="3" t="s">
        <v>12558</v>
      </c>
      <c r="K4001" s="7">
        <v>2</v>
      </c>
      <c r="L4001" s="3" t="s">
        <v>5459</v>
      </c>
      <c r="M4001" s="7">
        <v>1104</v>
      </c>
      <c r="N4001" s="3" t="s">
        <v>180</v>
      </c>
      <c r="O4001" s="3" t="s">
        <v>5462</v>
      </c>
      <c r="P4001" s="8" t="s">
        <v>12715</v>
      </c>
      <c r="Q4001" s="8" t="s">
        <v>12717</v>
      </c>
      <c r="R4001" s="4">
        <v>0</v>
      </c>
      <c r="S4001" s="4" t="s">
        <v>5627</v>
      </c>
      <c r="T4001" s="4">
        <v>99</v>
      </c>
      <c r="U4001" s="7" t="s">
        <v>6298</v>
      </c>
      <c r="V4001" s="7">
        <v>42</v>
      </c>
      <c r="W4001" s="3" t="s">
        <v>7180</v>
      </c>
      <c r="X4001" s="6">
        <v>4203</v>
      </c>
      <c r="Y4001" s="3" t="s">
        <v>7274</v>
      </c>
      <c r="Z4001" s="6">
        <v>4203004</v>
      </c>
      <c r="AA4001" s="3" t="s">
        <v>8597</v>
      </c>
      <c r="AB4001" s="6">
        <v>42030040005</v>
      </c>
      <c r="AC4001" s="3" t="s">
        <v>10776</v>
      </c>
      <c r="AD4001" s="5">
        <v>0</v>
      </c>
      <c r="AE4001" s="5">
        <v>0</v>
      </c>
      <c r="AF4001" s="5">
        <v>100140377</v>
      </c>
      <c r="AG4001" s="5">
        <v>0</v>
      </c>
      <c r="AH4001" s="5">
        <v>0</v>
      </c>
      <c r="AI4001" s="5">
        <v>0</v>
      </c>
      <c r="AJ4001" s="5">
        <v>0</v>
      </c>
      <c r="AK4001" s="5">
        <v>100140377</v>
      </c>
      <c r="AL4001" s="5">
        <v>100140377</v>
      </c>
      <c r="AM4001" s="5">
        <v>100140377</v>
      </c>
      <c r="AN4001" s="5">
        <v>0</v>
      </c>
      <c r="AO4001" s="5">
        <v>0</v>
      </c>
      <c r="AP4001" s="5">
        <v>100140377</v>
      </c>
      <c r="AQ4001" s="5">
        <v>0</v>
      </c>
      <c r="AR4001" s="5">
        <v>0</v>
      </c>
    </row>
    <row r="4002" spans="1:44" x14ac:dyDescent="0.25">
      <c r="A4002" s="6">
        <v>4162</v>
      </c>
      <c r="B4002" s="3" t="s">
        <v>5448</v>
      </c>
      <c r="C4002" s="3" t="s">
        <v>6154</v>
      </c>
      <c r="D4002" s="3" t="s">
        <v>6823</v>
      </c>
      <c r="E4002" s="3" t="s">
        <v>3844</v>
      </c>
      <c r="F4002" s="3" t="s">
        <v>11105</v>
      </c>
      <c r="G4002" s="21">
        <v>5</v>
      </c>
      <c r="H4002" s="8" t="s">
        <v>12710</v>
      </c>
      <c r="I4002" s="3" t="s">
        <v>12527</v>
      </c>
      <c r="J4002" s="3" t="s">
        <v>12558</v>
      </c>
      <c r="K4002" s="7">
        <v>2</v>
      </c>
      <c r="L4002" s="3" t="s">
        <v>5459</v>
      </c>
      <c r="M4002" s="7">
        <v>1104</v>
      </c>
      <c r="N4002" s="3" t="s">
        <v>180</v>
      </c>
      <c r="O4002" s="3" t="s">
        <v>5462</v>
      </c>
      <c r="P4002" s="8" t="s">
        <v>12715</v>
      </c>
      <c r="Q4002" s="8" t="s">
        <v>12717</v>
      </c>
      <c r="R4002" s="4">
        <v>0</v>
      </c>
      <c r="S4002" s="4" t="s">
        <v>5627</v>
      </c>
      <c r="T4002" s="4">
        <v>99</v>
      </c>
      <c r="U4002" s="7" t="s">
        <v>6298</v>
      </c>
      <c r="V4002" s="7">
        <v>42</v>
      </c>
      <c r="W4002" s="3" t="s">
        <v>7180</v>
      </c>
      <c r="X4002" s="6">
        <v>4203</v>
      </c>
      <c r="Y4002" s="3" t="s">
        <v>7274</v>
      </c>
      <c r="Z4002" s="6">
        <v>4203004</v>
      </c>
      <c r="AA4002" s="3" t="s">
        <v>8597</v>
      </c>
      <c r="AB4002" s="6">
        <v>42030040005</v>
      </c>
      <c r="AC4002" s="3" t="s">
        <v>10776</v>
      </c>
      <c r="AD4002" s="5">
        <v>0</v>
      </c>
      <c r="AE4002" s="5">
        <v>0</v>
      </c>
      <c r="AF4002" s="5">
        <v>16438303</v>
      </c>
      <c r="AG4002" s="5">
        <v>0</v>
      </c>
      <c r="AH4002" s="5">
        <v>0</v>
      </c>
      <c r="AI4002" s="5">
        <v>0</v>
      </c>
      <c r="AJ4002" s="5">
        <v>0</v>
      </c>
      <c r="AK4002" s="5">
        <v>16438303</v>
      </c>
      <c r="AL4002" s="5">
        <v>16438303</v>
      </c>
      <c r="AM4002" s="5">
        <v>16438303</v>
      </c>
      <c r="AN4002" s="5">
        <v>0</v>
      </c>
      <c r="AO4002" s="5">
        <v>0</v>
      </c>
      <c r="AP4002" s="5">
        <v>16438303</v>
      </c>
      <c r="AQ4002" s="5">
        <v>0</v>
      </c>
      <c r="AR4002" s="5">
        <v>0</v>
      </c>
    </row>
    <row r="4003" spans="1:44" x14ac:dyDescent="0.25">
      <c r="A4003" s="6">
        <v>4162</v>
      </c>
      <c r="B4003" s="3" t="s">
        <v>5448</v>
      </c>
      <c r="C4003" s="3" t="s">
        <v>6154</v>
      </c>
      <c r="D4003" s="3" t="s">
        <v>6823</v>
      </c>
      <c r="E4003" s="3" t="s">
        <v>3845</v>
      </c>
      <c r="F4003" s="3" t="s">
        <v>11106</v>
      </c>
      <c r="G4003" s="21">
        <v>5</v>
      </c>
      <c r="H4003" s="8" t="s">
        <v>12710</v>
      </c>
      <c r="I4003" s="3" t="s">
        <v>12527</v>
      </c>
      <c r="J4003" s="3" t="s">
        <v>12558</v>
      </c>
      <c r="K4003" s="7">
        <v>2</v>
      </c>
      <c r="L4003" s="3" t="s">
        <v>5459</v>
      </c>
      <c r="M4003" s="7">
        <v>1104</v>
      </c>
      <c r="N4003" s="3" t="s">
        <v>180</v>
      </c>
      <c r="O4003" s="3" t="s">
        <v>5462</v>
      </c>
      <c r="P4003" s="8" t="s">
        <v>12715</v>
      </c>
      <c r="Q4003" s="8" t="s">
        <v>12717</v>
      </c>
      <c r="R4003" s="4">
        <v>0</v>
      </c>
      <c r="S4003" s="4" t="s">
        <v>5627</v>
      </c>
      <c r="T4003" s="4">
        <v>99</v>
      </c>
      <c r="U4003" s="7" t="s">
        <v>6298</v>
      </c>
      <c r="V4003" s="7">
        <v>42</v>
      </c>
      <c r="W4003" s="3" t="s">
        <v>7180</v>
      </c>
      <c r="X4003" s="6">
        <v>4203</v>
      </c>
      <c r="Y4003" s="3" t="s">
        <v>7274</v>
      </c>
      <c r="Z4003" s="6">
        <v>4203004</v>
      </c>
      <c r="AA4003" s="3" t="s">
        <v>8597</v>
      </c>
      <c r="AB4003" s="6">
        <v>42030040005</v>
      </c>
      <c r="AC4003" s="3" t="s">
        <v>10776</v>
      </c>
      <c r="AD4003" s="5">
        <v>0</v>
      </c>
      <c r="AE4003" s="5">
        <v>0</v>
      </c>
      <c r="AF4003" s="5">
        <v>91646351</v>
      </c>
      <c r="AG4003" s="5">
        <v>0</v>
      </c>
      <c r="AH4003" s="5">
        <v>0</v>
      </c>
      <c r="AI4003" s="5">
        <v>0</v>
      </c>
      <c r="AJ4003" s="5">
        <v>0</v>
      </c>
      <c r="AK4003" s="5">
        <v>91646351</v>
      </c>
      <c r="AL4003" s="5">
        <v>91646351</v>
      </c>
      <c r="AM4003" s="5">
        <v>91646351</v>
      </c>
      <c r="AN4003" s="5">
        <v>0</v>
      </c>
      <c r="AO4003" s="5">
        <v>0</v>
      </c>
      <c r="AP4003" s="5">
        <v>91646351</v>
      </c>
      <c r="AQ4003" s="5">
        <v>0</v>
      </c>
      <c r="AR4003" s="5">
        <v>0</v>
      </c>
    </row>
    <row r="4004" spans="1:44" x14ac:dyDescent="0.25">
      <c r="A4004" s="6">
        <v>4162</v>
      </c>
      <c r="B4004" s="3" t="s">
        <v>5448</v>
      </c>
      <c r="C4004" s="3" t="s">
        <v>6154</v>
      </c>
      <c r="D4004" s="3" t="s">
        <v>6823</v>
      </c>
      <c r="E4004" s="3" t="s">
        <v>3846</v>
      </c>
      <c r="F4004" s="3" t="s">
        <v>11107</v>
      </c>
      <c r="G4004" s="21">
        <v>5</v>
      </c>
      <c r="H4004" s="8" t="s">
        <v>12710</v>
      </c>
      <c r="I4004" s="3" t="s">
        <v>12527</v>
      </c>
      <c r="J4004" s="3" t="s">
        <v>12558</v>
      </c>
      <c r="K4004" s="7">
        <v>2</v>
      </c>
      <c r="L4004" s="3" t="s">
        <v>5459</v>
      </c>
      <c r="M4004" s="7">
        <v>1104</v>
      </c>
      <c r="N4004" s="3" t="s">
        <v>180</v>
      </c>
      <c r="O4004" s="3" t="s">
        <v>5462</v>
      </c>
      <c r="P4004" s="8" t="s">
        <v>12715</v>
      </c>
      <c r="Q4004" s="8" t="s">
        <v>12717</v>
      </c>
      <c r="R4004" s="4">
        <v>0</v>
      </c>
      <c r="S4004" s="4" t="s">
        <v>5627</v>
      </c>
      <c r="T4004" s="4">
        <v>99</v>
      </c>
      <c r="U4004" s="7" t="s">
        <v>6298</v>
      </c>
      <c r="V4004" s="7">
        <v>42</v>
      </c>
      <c r="W4004" s="3" t="s">
        <v>7180</v>
      </c>
      <c r="X4004" s="6">
        <v>4203</v>
      </c>
      <c r="Y4004" s="3" t="s">
        <v>7274</v>
      </c>
      <c r="Z4004" s="6">
        <v>4203004</v>
      </c>
      <c r="AA4004" s="3" t="s">
        <v>8597</v>
      </c>
      <c r="AB4004" s="6">
        <v>42030040005</v>
      </c>
      <c r="AC4004" s="3" t="s">
        <v>10776</v>
      </c>
      <c r="AD4004" s="5">
        <v>0</v>
      </c>
      <c r="AE4004" s="5">
        <v>0</v>
      </c>
      <c r="AF4004" s="5">
        <v>52244693</v>
      </c>
      <c r="AG4004" s="5">
        <v>0</v>
      </c>
      <c r="AH4004" s="5">
        <v>0</v>
      </c>
      <c r="AI4004" s="5">
        <v>0</v>
      </c>
      <c r="AJ4004" s="5">
        <v>0</v>
      </c>
      <c r="AK4004" s="5">
        <v>52244693</v>
      </c>
      <c r="AL4004" s="5">
        <v>52244693</v>
      </c>
      <c r="AM4004" s="5">
        <v>52244693</v>
      </c>
      <c r="AN4004" s="5">
        <v>0</v>
      </c>
      <c r="AO4004" s="5">
        <v>0</v>
      </c>
      <c r="AP4004" s="5">
        <v>52244693</v>
      </c>
      <c r="AQ4004" s="5">
        <v>0</v>
      </c>
      <c r="AR4004" s="5">
        <v>0</v>
      </c>
    </row>
    <row r="4005" spans="1:44" x14ac:dyDescent="0.25">
      <c r="A4005" s="6">
        <v>4162</v>
      </c>
      <c r="B4005" s="3" t="s">
        <v>5448</v>
      </c>
      <c r="C4005" s="3" t="s">
        <v>6154</v>
      </c>
      <c r="D4005" s="3" t="s">
        <v>6823</v>
      </c>
      <c r="E4005" s="3" t="s">
        <v>3847</v>
      </c>
      <c r="F4005" s="3" t="s">
        <v>11108</v>
      </c>
      <c r="G4005" s="21">
        <v>5</v>
      </c>
      <c r="H4005" s="8" t="s">
        <v>12710</v>
      </c>
      <c r="I4005" s="3" t="s">
        <v>12527</v>
      </c>
      <c r="J4005" s="3" t="s">
        <v>12558</v>
      </c>
      <c r="K4005" s="7">
        <v>2</v>
      </c>
      <c r="L4005" s="3" t="s">
        <v>5459</v>
      </c>
      <c r="M4005" s="7">
        <v>1104</v>
      </c>
      <c r="N4005" s="3" t="s">
        <v>180</v>
      </c>
      <c r="O4005" s="3" t="s">
        <v>5462</v>
      </c>
      <c r="P4005" s="8" t="s">
        <v>12715</v>
      </c>
      <c r="Q4005" s="8" t="s">
        <v>12717</v>
      </c>
      <c r="R4005" s="4">
        <v>0</v>
      </c>
      <c r="S4005" s="4" t="s">
        <v>5627</v>
      </c>
      <c r="T4005" s="4">
        <v>99</v>
      </c>
      <c r="U4005" s="7" t="s">
        <v>6298</v>
      </c>
      <c r="V4005" s="7">
        <v>42</v>
      </c>
      <c r="W4005" s="3" t="s">
        <v>7180</v>
      </c>
      <c r="X4005" s="6">
        <v>4203</v>
      </c>
      <c r="Y4005" s="3" t="s">
        <v>7274</v>
      </c>
      <c r="Z4005" s="6">
        <v>4203004</v>
      </c>
      <c r="AA4005" s="3" t="s">
        <v>8597</v>
      </c>
      <c r="AB4005" s="6">
        <v>42030040005</v>
      </c>
      <c r="AC4005" s="3" t="s">
        <v>10776</v>
      </c>
      <c r="AD4005" s="5">
        <v>0</v>
      </c>
      <c r="AE4005" s="5">
        <v>0</v>
      </c>
      <c r="AF4005" s="5">
        <v>328431117</v>
      </c>
      <c r="AG4005" s="5">
        <v>0</v>
      </c>
      <c r="AH4005" s="5">
        <v>0</v>
      </c>
      <c r="AI4005" s="5">
        <v>0</v>
      </c>
      <c r="AJ4005" s="5">
        <v>0</v>
      </c>
      <c r="AK4005" s="5">
        <v>328431117</v>
      </c>
      <c r="AL4005" s="5">
        <v>328431117</v>
      </c>
      <c r="AM4005" s="5">
        <v>328431117</v>
      </c>
      <c r="AN4005" s="5">
        <v>0</v>
      </c>
      <c r="AO4005" s="5">
        <v>0</v>
      </c>
      <c r="AP4005" s="5">
        <v>328431117</v>
      </c>
      <c r="AQ4005" s="5">
        <v>0</v>
      </c>
      <c r="AR4005" s="5">
        <v>0</v>
      </c>
    </row>
    <row r="4006" spans="1:44" x14ac:dyDescent="0.25">
      <c r="A4006" s="6">
        <v>4162</v>
      </c>
      <c r="B4006" s="3" t="s">
        <v>5448</v>
      </c>
      <c r="C4006" s="3" t="s">
        <v>6155</v>
      </c>
      <c r="D4006" s="3" t="s">
        <v>6824</v>
      </c>
      <c r="E4006" s="3" t="s">
        <v>4315</v>
      </c>
      <c r="F4006" s="3" t="s">
        <v>11109</v>
      </c>
      <c r="G4006" s="21">
        <v>5</v>
      </c>
      <c r="H4006" s="8" t="s">
        <v>12710</v>
      </c>
      <c r="I4006" s="3" t="s">
        <v>12351</v>
      </c>
      <c r="J4006" s="3" t="s">
        <v>12555</v>
      </c>
      <c r="K4006" s="7">
        <v>2</v>
      </c>
      <c r="L4006" s="3" t="s">
        <v>5459</v>
      </c>
      <c r="M4006" s="7">
        <v>1201</v>
      </c>
      <c r="N4006" s="3" t="s">
        <v>1368</v>
      </c>
      <c r="O4006" s="3" t="s">
        <v>5498</v>
      </c>
      <c r="P4006" s="8" t="s">
        <v>12715</v>
      </c>
      <c r="Q4006" s="8" t="s">
        <v>12717</v>
      </c>
      <c r="R4006" s="4">
        <v>0</v>
      </c>
      <c r="S4006" s="4" t="s">
        <v>5627</v>
      </c>
      <c r="T4006" s="4">
        <v>99</v>
      </c>
      <c r="U4006" s="7" t="s">
        <v>6298</v>
      </c>
      <c r="V4006" s="7">
        <v>42</v>
      </c>
      <c r="W4006" s="3" t="s">
        <v>7180</v>
      </c>
      <c r="X4006" s="6">
        <v>4203</v>
      </c>
      <c r="Y4006" s="3" t="s">
        <v>7274</v>
      </c>
      <c r="Z4006" s="6">
        <v>4203004</v>
      </c>
      <c r="AA4006" s="3" t="s">
        <v>8597</v>
      </c>
      <c r="AB4006" s="6">
        <v>42030040005</v>
      </c>
      <c r="AC4006" s="3" t="s">
        <v>10776</v>
      </c>
      <c r="AD4006" s="5">
        <v>0</v>
      </c>
      <c r="AE4006" s="5">
        <v>0</v>
      </c>
      <c r="AF4006" s="5">
        <v>11395500</v>
      </c>
      <c r="AG4006" s="5">
        <v>0</v>
      </c>
      <c r="AH4006" s="5">
        <v>0</v>
      </c>
      <c r="AI4006" s="5">
        <v>0</v>
      </c>
      <c r="AJ4006" s="5">
        <v>0</v>
      </c>
      <c r="AK4006" s="5">
        <v>11395500</v>
      </c>
      <c r="AL4006" s="5">
        <v>11395500</v>
      </c>
      <c r="AM4006" s="5">
        <v>11395500</v>
      </c>
      <c r="AN4006" s="5">
        <v>0</v>
      </c>
      <c r="AO4006" s="5">
        <v>0</v>
      </c>
      <c r="AP4006" s="5">
        <v>11395500</v>
      </c>
      <c r="AQ4006" s="5">
        <v>0</v>
      </c>
      <c r="AR4006" s="5">
        <v>0</v>
      </c>
    </row>
    <row r="4007" spans="1:44" x14ac:dyDescent="0.25">
      <c r="A4007" s="6">
        <v>4162</v>
      </c>
      <c r="B4007" s="3" t="s">
        <v>5448</v>
      </c>
      <c r="C4007" s="3" t="s">
        <v>6155</v>
      </c>
      <c r="D4007" s="3" t="s">
        <v>6824</v>
      </c>
      <c r="E4007" s="3" t="s">
        <v>4316</v>
      </c>
      <c r="F4007" s="3" t="s">
        <v>11110</v>
      </c>
      <c r="G4007" s="21">
        <v>5</v>
      </c>
      <c r="H4007" s="8" t="s">
        <v>12710</v>
      </c>
      <c r="I4007" s="3" t="s">
        <v>12351</v>
      </c>
      <c r="J4007" s="3" t="s">
        <v>12555</v>
      </c>
      <c r="K4007" s="7">
        <v>2</v>
      </c>
      <c r="L4007" s="3" t="s">
        <v>5459</v>
      </c>
      <c r="M4007" s="7">
        <v>1201</v>
      </c>
      <c r="N4007" s="3" t="s">
        <v>1368</v>
      </c>
      <c r="O4007" s="3" t="s">
        <v>5498</v>
      </c>
      <c r="P4007" s="8" t="s">
        <v>12715</v>
      </c>
      <c r="Q4007" s="8" t="s">
        <v>12717</v>
      </c>
      <c r="R4007" s="4">
        <v>0</v>
      </c>
      <c r="S4007" s="4" t="s">
        <v>5627</v>
      </c>
      <c r="T4007" s="4">
        <v>99</v>
      </c>
      <c r="U4007" s="7" t="s">
        <v>6298</v>
      </c>
      <c r="V4007" s="7">
        <v>42</v>
      </c>
      <c r="W4007" s="3" t="s">
        <v>7180</v>
      </c>
      <c r="X4007" s="6">
        <v>4203</v>
      </c>
      <c r="Y4007" s="3" t="s">
        <v>7274</v>
      </c>
      <c r="Z4007" s="6">
        <v>4203004</v>
      </c>
      <c r="AA4007" s="3" t="s">
        <v>8597</v>
      </c>
      <c r="AB4007" s="6">
        <v>42030040005</v>
      </c>
      <c r="AC4007" s="3" t="s">
        <v>10776</v>
      </c>
      <c r="AD4007" s="5">
        <v>0</v>
      </c>
      <c r="AE4007" s="5">
        <v>0</v>
      </c>
      <c r="AF4007" s="5">
        <v>3147418</v>
      </c>
      <c r="AG4007" s="5">
        <v>0</v>
      </c>
      <c r="AH4007" s="5">
        <v>0</v>
      </c>
      <c r="AI4007" s="5">
        <v>0</v>
      </c>
      <c r="AJ4007" s="5">
        <v>0</v>
      </c>
      <c r="AK4007" s="5">
        <v>3147418</v>
      </c>
      <c r="AL4007" s="5">
        <v>3147418</v>
      </c>
      <c r="AM4007" s="5">
        <v>3147418</v>
      </c>
      <c r="AN4007" s="5">
        <v>0</v>
      </c>
      <c r="AO4007" s="5">
        <v>0</v>
      </c>
      <c r="AP4007" s="5">
        <v>3147418</v>
      </c>
      <c r="AQ4007" s="5">
        <v>0</v>
      </c>
      <c r="AR4007" s="5">
        <v>0</v>
      </c>
    </row>
    <row r="4008" spans="1:44" x14ac:dyDescent="0.25">
      <c r="A4008" s="6">
        <v>4162</v>
      </c>
      <c r="B4008" s="3" t="s">
        <v>5448</v>
      </c>
      <c r="C4008" s="3" t="s">
        <v>6155</v>
      </c>
      <c r="D4008" s="3" t="s">
        <v>6824</v>
      </c>
      <c r="E4008" s="3" t="s">
        <v>4317</v>
      </c>
      <c r="F4008" s="3" t="s">
        <v>11111</v>
      </c>
      <c r="G4008" s="21">
        <v>5</v>
      </c>
      <c r="H4008" s="8" t="s">
        <v>12710</v>
      </c>
      <c r="I4008" s="3" t="s">
        <v>12351</v>
      </c>
      <c r="J4008" s="3" t="s">
        <v>12555</v>
      </c>
      <c r="K4008" s="7">
        <v>2</v>
      </c>
      <c r="L4008" s="3" t="s">
        <v>5459</v>
      </c>
      <c r="M4008" s="7">
        <v>1201</v>
      </c>
      <c r="N4008" s="3" t="s">
        <v>1368</v>
      </c>
      <c r="O4008" s="3" t="s">
        <v>5498</v>
      </c>
      <c r="P4008" s="8" t="s">
        <v>12715</v>
      </c>
      <c r="Q4008" s="8" t="s">
        <v>12717</v>
      </c>
      <c r="R4008" s="4">
        <v>0</v>
      </c>
      <c r="S4008" s="4" t="s">
        <v>5627</v>
      </c>
      <c r="T4008" s="4">
        <v>99</v>
      </c>
      <c r="U4008" s="7" t="s">
        <v>6298</v>
      </c>
      <c r="V4008" s="7">
        <v>42</v>
      </c>
      <c r="W4008" s="3" t="s">
        <v>7180</v>
      </c>
      <c r="X4008" s="6">
        <v>4203</v>
      </c>
      <c r="Y4008" s="3" t="s">
        <v>7274</v>
      </c>
      <c r="Z4008" s="6">
        <v>4203004</v>
      </c>
      <c r="AA4008" s="3" t="s">
        <v>8597</v>
      </c>
      <c r="AB4008" s="6">
        <v>42030040005</v>
      </c>
      <c r="AC4008" s="3" t="s">
        <v>10776</v>
      </c>
      <c r="AD4008" s="5">
        <v>0</v>
      </c>
      <c r="AE4008" s="5">
        <v>0</v>
      </c>
      <c r="AF4008" s="5">
        <v>6307597</v>
      </c>
      <c r="AG4008" s="5">
        <v>0</v>
      </c>
      <c r="AH4008" s="5">
        <v>0</v>
      </c>
      <c r="AI4008" s="5">
        <v>0</v>
      </c>
      <c r="AJ4008" s="5">
        <v>0</v>
      </c>
      <c r="AK4008" s="5">
        <v>6307597</v>
      </c>
      <c r="AL4008" s="5">
        <v>6307597</v>
      </c>
      <c r="AM4008" s="5">
        <v>6307597</v>
      </c>
      <c r="AN4008" s="5">
        <v>0</v>
      </c>
      <c r="AO4008" s="5">
        <v>0</v>
      </c>
      <c r="AP4008" s="5">
        <v>6307597</v>
      </c>
      <c r="AQ4008" s="5">
        <v>0</v>
      </c>
      <c r="AR4008" s="5">
        <v>0</v>
      </c>
    </row>
    <row r="4009" spans="1:44" x14ac:dyDescent="0.25">
      <c r="A4009" s="6">
        <v>4162</v>
      </c>
      <c r="B4009" s="3" t="s">
        <v>5448</v>
      </c>
      <c r="C4009" s="3" t="s">
        <v>6155</v>
      </c>
      <c r="D4009" s="3" t="s">
        <v>6824</v>
      </c>
      <c r="E4009" s="3" t="s">
        <v>4318</v>
      </c>
      <c r="F4009" s="3" t="s">
        <v>11112</v>
      </c>
      <c r="G4009" s="21">
        <v>5</v>
      </c>
      <c r="H4009" s="8" t="s">
        <v>12710</v>
      </c>
      <c r="I4009" s="3" t="s">
        <v>12351</v>
      </c>
      <c r="J4009" s="3" t="s">
        <v>12555</v>
      </c>
      <c r="K4009" s="7">
        <v>2</v>
      </c>
      <c r="L4009" s="3" t="s">
        <v>5459</v>
      </c>
      <c r="M4009" s="7">
        <v>1201</v>
      </c>
      <c r="N4009" s="3" t="s">
        <v>1368</v>
      </c>
      <c r="O4009" s="3" t="s">
        <v>5498</v>
      </c>
      <c r="P4009" s="8" t="s">
        <v>12715</v>
      </c>
      <c r="Q4009" s="8" t="s">
        <v>12717</v>
      </c>
      <c r="R4009" s="4">
        <v>0</v>
      </c>
      <c r="S4009" s="4" t="s">
        <v>5627</v>
      </c>
      <c r="T4009" s="4">
        <v>99</v>
      </c>
      <c r="U4009" s="7" t="s">
        <v>6298</v>
      </c>
      <c r="V4009" s="7">
        <v>42</v>
      </c>
      <c r="W4009" s="3" t="s">
        <v>7180</v>
      </c>
      <c r="X4009" s="6">
        <v>4203</v>
      </c>
      <c r="Y4009" s="3" t="s">
        <v>7274</v>
      </c>
      <c r="Z4009" s="6">
        <v>4203004</v>
      </c>
      <c r="AA4009" s="3" t="s">
        <v>8597</v>
      </c>
      <c r="AB4009" s="6">
        <v>42030040005</v>
      </c>
      <c r="AC4009" s="3" t="s">
        <v>10776</v>
      </c>
      <c r="AD4009" s="5">
        <v>0</v>
      </c>
      <c r="AE4009" s="5">
        <v>0</v>
      </c>
      <c r="AF4009" s="5">
        <v>11395500</v>
      </c>
      <c r="AG4009" s="5">
        <v>0</v>
      </c>
      <c r="AH4009" s="5">
        <v>0</v>
      </c>
      <c r="AI4009" s="5">
        <v>0</v>
      </c>
      <c r="AJ4009" s="5">
        <v>0</v>
      </c>
      <c r="AK4009" s="5">
        <v>11395500</v>
      </c>
      <c r="AL4009" s="5">
        <v>11395500</v>
      </c>
      <c r="AM4009" s="5">
        <v>11395500</v>
      </c>
      <c r="AN4009" s="5">
        <v>0</v>
      </c>
      <c r="AO4009" s="5">
        <v>0</v>
      </c>
      <c r="AP4009" s="5">
        <v>11395500</v>
      </c>
      <c r="AQ4009" s="5">
        <v>0</v>
      </c>
      <c r="AR4009" s="5">
        <v>0</v>
      </c>
    </row>
    <row r="4010" spans="1:44" x14ac:dyDescent="0.25">
      <c r="A4010" s="6">
        <v>4162</v>
      </c>
      <c r="B4010" s="3" t="s">
        <v>5448</v>
      </c>
      <c r="C4010" s="3" t="s">
        <v>6155</v>
      </c>
      <c r="D4010" s="3" t="s">
        <v>6824</v>
      </c>
      <c r="E4010" s="3" t="s">
        <v>4319</v>
      </c>
      <c r="F4010" s="3" t="s">
        <v>11113</v>
      </c>
      <c r="G4010" s="21">
        <v>5</v>
      </c>
      <c r="H4010" s="8" t="s">
        <v>12710</v>
      </c>
      <c r="I4010" s="3" t="s">
        <v>12351</v>
      </c>
      <c r="J4010" s="3" t="s">
        <v>12555</v>
      </c>
      <c r="K4010" s="7">
        <v>2</v>
      </c>
      <c r="L4010" s="3" t="s">
        <v>5459</v>
      </c>
      <c r="M4010" s="7">
        <v>1201</v>
      </c>
      <c r="N4010" s="3" t="s">
        <v>1368</v>
      </c>
      <c r="O4010" s="3" t="s">
        <v>5498</v>
      </c>
      <c r="P4010" s="8" t="s">
        <v>12715</v>
      </c>
      <c r="Q4010" s="8" t="s">
        <v>12717</v>
      </c>
      <c r="R4010" s="4">
        <v>0</v>
      </c>
      <c r="S4010" s="4" t="s">
        <v>5627</v>
      </c>
      <c r="T4010" s="4">
        <v>99</v>
      </c>
      <c r="U4010" s="7" t="s">
        <v>6298</v>
      </c>
      <c r="V4010" s="7">
        <v>42</v>
      </c>
      <c r="W4010" s="3" t="s">
        <v>7180</v>
      </c>
      <c r="X4010" s="6">
        <v>4203</v>
      </c>
      <c r="Y4010" s="3" t="s">
        <v>7274</v>
      </c>
      <c r="Z4010" s="6">
        <v>4203004</v>
      </c>
      <c r="AA4010" s="3" t="s">
        <v>8597</v>
      </c>
      <c r="AB4010" s="6">
        <v>42030040005</v>
      </c>
      <c r="AC4010" s="3" t="s">
        <v>10776</v>
      </c>
      <c r="AD4010" s="5">
        <v>0</v>
      </c>
      <c r="AE4010" s="5">
        <v>0</v>
      </c>
      <c r="AF4010" s="5">
        <v>9615332</v>
      </c>
      <c r="AG4010" s="5">
        <v>0</v>
      </c>
      <c r="AH4010" s="5">
        <v>0</v>
      </c>
      <c r="AI4010" s="5">
        <v>0</v>
      </c>
      <c r="AJ4010" s="5">
        <v>0</v>
      </c>
      <c r="AK4010" s="5">
        <v>9615332</v>
      </c>
      <c r="AL4010" s="5">
        <v>9615332</v>
      </c>
      <c r="AM4010" s="5">
        <v>9615332</v>
      </c>
      <c r="AN4010" s="5">
        <v>0</v>
      </c>
      <c r="AO4010" s="5">
        <v>0</v>
      </c>
      <c r="AP4010" s="5">
        <v>9615332</v>
      </c>
      <c r="AQ4010" s="5">
        <v>0</v>
      </c>
      <c r="AR4010" s="5">
        <v>0</v>
      </c>
    </row>
    <row r="4011" spans="1:44" x14ac:dyDescent="0.25">
      <c r="A4011" s="6">
        <v>4162</v>
      </c>
      <c r="B4011" s="3" t="s">
        <v>5448</v>
      </c>
      <c r="C4011" s="3" t="s">
        <v>6155</v>
      </c>
      <c r="D4011" s="3" t="s">
        <v>6824</v>
      </c>
      <c r="E4011" s="3" t="s">
        <v>4320</v>
      </c>
      <c r="F4011" s="3" t="s">
        <v>11114</v>
      </c>
      <c r="G4011" s="21">
        <v>5</v>
      </c>
      <c r="H4011" s="8" t="s">
        <v>12710</v>
      </c>
      <c r="I4011" s="3" t="s">
        <v>12351</v>
      </c>
      <c r="J4011" s="3" t="s">
        <v>12555</v>
      </c>
      <c r="K4011" s="7">
        <v>2</v>
      </c>
      <c r="L4011" s="3" t="s">
        <v>5459</v>
      </c>
      <c r="M4011" s="7">
        <v>1201</v>
      </c>
      <c r="N4011" s="3" t="s">
        <v>1368</v>
      </c>
      <c r="O4011" s="3" t="s">
        <v>5498</v>
      </c>
      <c r="P4011" s="8" t="s">
        <v>12715</v>
      </c>
      <c r="Q4011" s="8" t="s">
        <v>12717</v>
      </c>
      <c r="R4011" s="4">
        <v>0</v>
      </c>
      <c r="S4011" s="4" t="s">
        <v>5627</v>
      </c>
      <c r="T4011" s="4">
        <v>99</v>
      </c>
      <c r="U4011" s="7" t="s">
        <v>6298</v>
      </c>
      <c r="V4011" s="7">
        <v>42</v>
      </c>
      <c r="W4011" s="3" t="s">
        <v>7180</v>
      </c>
      <c r="X4011" s="6">
        <v>4203</v>
      </c>
      <c r="Y4011" s="3" t="s">
        <v>7274</v>
      </c>
      <c r="Z4011" s="6">
        <v>4203004</v>
      </c>
      <c r="AA4011" s="3" t="s">
        <v>8597</v>
      </c>
      <c r="AB4011" s="6">
        <v>42030040005</v>
      </c>
      <c r="AC4011" s="3" t="s">
        <v>10776</v>
      </c>
      <c r="AD4011" s="5">
        <v>0</v>
      </c>
      <c r="AE4011" s="5">
        <v>0</v>
      </c>
      <c r="AF4011" s="5">
        <v>6667403</v>
      </c>
      <c r="AG4011" s="5">
        <v>0</v>
      </c>
      <c r="AH4011" s="5">
        <v>0</v>
      </c>
      <c r="AI4011" s="5">
        <v>0</v>
      </c>
      <c r="AJ4011" s="5">
        <v>0</v>
      </c>
      <c r="AK4011" s="5">
        <v>6667403</v>
      </c>
      <c r="AL4011" s="5">
        <v>6667403</v>
      </c>
      <c r="AM4011" s="5">
        <v>6667403</v>
      </c>
      <c r="AN4011" s="5">
        <v>0</v>
      </c>
      <c r="AO4011" s="5">
        <v>0</v>
      </c>
      <c r="AP4011" s="5">
        <v>6667403</v>
      </c>
      <c r="AQ4011" s="5">
        <v>0</v>
      </c>
      <c r="AR4011" s="5">
        <v>0</v>
      </c>
    </row>
    <row r="4012" spans="1:44" x14ac:dyDescent="0.25">
      <c r="A4012" s="6">
        <v>4162</v>
      </c>
      <c r="B4012" s="3" t="s">
        <v>5448</v>
      </c>
      <c r="C4012" s="3" t="s">
        <v>6154</v>
      </c>
      <c r="D4012" s="3" t="s">
        <v>6823</v>
      </c>
      <c r="E4012" s="3" t="s">
        <v>4321</v>
      </c>
      <c r="F4012" s="3" t="s">
        <v>11096</v>
      </c>
      <c r="G4012" s="21">
        <v>5</v>
      </c>
      <c r="H4012" s="8" t="s">
        <v>12710</v>
      </c>
      <c r="I4012" s="3" t="s">
        <v>12527</v>
      </c>
      <c r="J4012" s="3" t="s">
        <v>12558</v>
      </c>
      <c r="K4012" s="7">
        <v>2</v>
      </c>
      <c r="L4012" s="3" t="s">
        <v>5459</v>
      </c>
      <c r="M4012" s="7">
        <v>1201</v>
      </c>
      <c r="N4012" s="3" t="s">
        <v>1368</v>
      </c>
      <c r="O4012" s="3" t="s">
        <v>5498</v>
      </c>
      <c r="P4012" s="8" t="s">
        <v>12715</v>
      </c>
      <c r="Q4012" s="8" t="s">
        <v>12717</v>
      </c>
      <c r="R4012" s="4">
        <v>0</v>
      </c>
      <c r="S4012" s="4" t="s">
        <v>5627</v>
      </c>
      <c r="T4012" s="4">
        <v>99</v>
      </c>
      <c r="U4012" s="7" t="s">
        <v>6298</v>
      </c>
      <c r="V4012" s="7">
        <v>42</v>
      </c>
      <c r="W4012" s="3" t="s">
        <v>7180</v>
      </c>
      <c r="X4012" s="6">
        <v>4203</v>
      </c>
      <c r="Y4012" s="3" t="s">
        <v>7274</v>
      </c>
      <c r="Z4012" s="6">
        <v>4203004</v>
      </c>
      <c r="AA4012" s="3" t="s">
        <v>8597</v>
      </c>
      <c r="AB4012" s="6">
        <v>42030040005</v>
      </c>
      <c r="AC4012" s="3" t="s">
        <v>10776</v>
      </c>
      <c r="AD4012" s="5">
        <v>0</v>
      </c>
      <c r="AE4012" s="5">
        <v>0</v>
      </c>
      <c r="AF4012" s="5">
        <v>641494240</v>
      </c>
      <c r="AG4012" s="5">
        <v>0</v>
      </c>
      <c r="AH4012" s="5">
        <v>0</v>
      </c>
      <c r="AI4012" s="5">
        <v>0</v>
      </c>
      <c r="AJ4012" s="5">
        <v>0</v>
      </c>
      <c r="AK4012" s="5">
        <v>641494240</v>
      </c>
      <c r="AL4012" s="5">
        <v>641494240</v>
      </c>
      <c r="AM4012" s="5">
        <v>641494240</v>
      </c>
      <c r="AN4012" s="5">
        <v>0</v>
      </c>
      <c r="AO4012" s="5">
        <v>0</v>
      </c>
      <c r="AP4012" s="5">
        <v>641494240</v>
      </c>
      <c r="AQ4012" s="5">
        <v>0</v>
      </c>
      <c r="AR4012" s="5">
        <v>0</v>
      </c>
    </row>
    <row r="4013" spans="1:44" x14ac:dyDescent="0.25">
      <c r="A4013" s="6">
        <v>4162</v>
      </c>
      <c r="B4013" s="3" t="s">
        <v>5448</v>
      </c>
      <c r="C4013" s="3" t="s">
        <v>6154</v>
      </c>
      <c r="D4013" s="3" t="s">
        <v>6823</v>
      </c>
      <c r="E4013" s="3" t="s">
        <v>4322</v>
      </c>
      <c r="F4013" s="3" t="s">
        <v>11101</v>
      </c>
      <c r="G4013" s="21">
        <v>5</v>
      </c>
      <c r="H4013" s="8" t="s">
        <v>12710</v>
      </c>
      <c r="I4013" s="3" t="s">
        <v>12351</v>
      </c>
      <c r="J4013" s="3" t="s">
        <v>12555</v>
      </c>
      <c r="K4013" s="7">
        <v>2</v>
      </c>
      <c r="L4013" s="3" t="s">
        <v>5459</v>
      </c>
      <c r="M4013" s="7">
        <v>1201</v>
      </c>
      <c r="N4013" s="3" t="s">
        <v>1368</v>
      </c>
      <c r="O4013" s="3" t="s">
        <v>5498</v>
      </c>
      <c r="P4013" s="8" t="s">
        <v>12715</v>
      </c>
      <c r="Q4013" s="8" t="s">
        <v>12717</v>
      </c>
      <c r="R4013" s="4">
        <v>0</v>
      </c>
      <c r="S4013" s="4" t="s">
        <v>5627</v>
      </c>
      <c r="T4013" s="4">
        <v>99</v>
      </c>
      <c r="U4013" s="7" t="s">
        <v>6298</v>
      </c>
      <c r="V4013" s="7">
        <v>42</v>
      </c>
      <c r="W4013" s="3" t="s">
        <v>7180</v>
      </c>
      <c r="X4013" s="6">
        <v>4203</v>
      </c>
      <c r="Y4013" s="3" t="s">
        <v>7274</v>
      </c>
      <c r="Z4013" s="6">
        <v>4203004</v>
      </c>
      <c r="AA4013" s="3" t="s">
        <v>8597</v>
      </c>
      <c r="AB4013" s="6">
        <v>42030040005</v>
      </c>
      <c r="AC4013" s="3" t="s">
        <v>10776</v>
      </c>
      <c r="AD4013" s="5">
        <v>0</v>
      </c>
      <c r="AE4013" s="5">
        <v>0</v>
      </c>
      <c r="AF4013" s="5">
        <v>42868000</v>
      </c>
      <c r="AG4013" s="5">
        <v>0</v>
      </c>
      <c r="AH4013" s="5">
        <v>0</v>
      </c>
      <c r="AI4013" s="5">
        <v>0</v>
      </c>
      <c r="AJ4013" s="5">
        <v>0</v>
      </c>
      <c r="AK4013" s="5">
        <v>42868000</v>
      </c>
      <c r="AL4013" s="5">
        <v>42868000</v>
      </c>
      <c r="AM4013" s="5">
        <v>42868000</v>
      </c>
      <c r="AN4013" s="5">
        <v>0</v>
      </c>
      <c r="AO4013" s="5">
        <v>0</v>
      </c>
      <c r="AP4013" s="5">
        <v>42868000</v>
      </c>
      <c r="AQ4013" s="5">
        <v>0</v>
      </c>
      <c r="AR4013" s="5">
        <v>0</v>
      </c>
    </row>
    <row r="4014" spans="1:44" x14ac:dyDescent="0.25">
      <c r="A4014" s="6">
        <v>4162</v>
      </c>
      <c r="B4014" s="3" t="s">
        <v>5448</v>
      </c>
      <c r="C4014" s="3" t="s">
        <v>6154</v>
      </c>
      <c r="D4014" s="3" t="s">
        <v>6823</v>
      </c>
      <c r="E4014" s="3" t="s">
        <v>4323</v>
      </c>
      <c r="F4014" s="3" t="s">
        <v>11098</v>
      </c>
      <c r="G4014" s="21">
        <v>5</v>
      </c>
      <c r="H4014" s="8" t="s">
        <v>12710</v>
      </c>
      <c r="I4014" s="3" t="s">
        <v>12527</v>
      </c>
      <c r="J4014" s="3" t="s">
        <v>12558</v>
      </c>
      <c r="K4014" s="7">
        <v>2</v>
      </c>
      <c r="L4014" s="3" t="s">
        <v>5459</v>
      </c>
      <c r="M4014" s="7">
        <v>1201</v>
      </c>
      <c r="N4014" s="3" t="s">
        <v>1368</v>
      </c>
      <c r="O4014" s="3" t="s">
        <v>5498</v>
      </c>
      <c r="P4014" s="8" t="s">
        <v>12715</v>
      </c>
      <c r="Q4014" s="8" t="s">
        <v>12717</v>
      </c>
      <c r="R4014" s="4">
        <v>0</v>
      </c>
      <c r="S4014" s="4" t="s">
        <v>5627</v>
      </c>
      <c r="T4014" s="4">
        <v>99</v>
      </c>
      <c r="U4014" s="7" t="s">
        <v>6298</v>
      </c>
      <c r="V4014" s="7">
        <v>42</v>
      </c>
      <c r="W4014" s="3" t="s">
        <v>7180</v>
      </c>
      <c r="X4014" s="6">
        <v>4203</v>
      </c>
      <c r="Y4014" s="3" t="s">
        <v>7274</v>
      </c>
      <c r="Z4014" s="6">
        <v>4203004</v>
      </c>
      <c r="AA4014" s="3" t="s">
        <v>8597</v>
      </c>
      <c r="AB4014" s="6">
        <v>42030040005</v>
      </c>
      <c r="AC4014" s="3" t="s">
        <v>10776</v>
      </c>
      <c r="AD4014" s="5">
        <v>0</v>
      </c>
      <c r="AE4014" s="5">
        <v>0</v>
      </c>
      <c r="AF4014" s="5">
        <v>566722558</v>
      </c>
      <c r="AG4014" s="5">
        <v>0</v>
      </c>
      <c r="AH4014" s="5">
        <v>0</v>
      </c>
      <c r="AI4014" s="5">
        <v>0</v>
      </c>
      <c r="AJ4014" s="5">
        <v>0</v>
      </c>
      <c r="AK4014" s="5">
        <v>566722558</v>
      </c>
      <c r="AL4014" s="5">
        <v>566722558</v>
      </c>
      <c r="AM4014" s="5">
        <v>566722558</v>
      </c>
      <c r="AN4014" s="5">
        <v>0</v>
      </c>
      <c r="AO4014" s="5">
        <v>0</v>
      </c>
      <c r="AP4014" s="5">
        <v>566722558</v>
      </c>
      <c r="AQ4014" s="5">
        <v>0</v>
      </c>
      <c r="AR4014" s="5">
        <v>0</v>
      </c>
    </row>
    <row r="4015" spans="1:44" x14ac:dyDescent="0.25">
      <c r="A4015" s="6">
        <v>4162</v>
      </c>
      <c r="B4015" s="3" t="s">
        <v>5448</v>
      </c>
      <c r="C4015" s="3" t="s">
        <v>6156</v>
      </c>
      <c r="D4015" s="3" t="s">
        <v>6825</v>
      </c>
      <c r="E4015" s="3" t="s">
        <v>4324</v>
      </c>
      <c r="F4015" s="3" t="s">
        <v>11115</v>
      </c>
      <c r="G4015" s="21">
        <v>5</v>
      </c>
      <c r="H4015" s="8" t="s">
        <v>12710</v>
      </c>
      <c r="I4015" s="3" t="s">
        <v>12351</v>
      </c>
      <c r="J4015" s="3" t="s">
        <v>12555</v>
      </c>
      <c r="K4015" s="7">
        <v>2</v>
      </c>
      <c r="L4015" s="3" t="s">
        <v>5459</v>
      </c>
      <c r="M4015" s="7">
        <v>1201</v>
      </c>
      <c r="N4015" s="3" t="s">
        <v>1368</v>
      </c>
      <c r="O4015" s="3" t="s">
        <v>5498</v>
      </c>
      <c r="P4015" s="8" t="s">
        <v>12715</v>
      </c>
      <c r="Q4015" s="8" t="s">
        <v>12717</v>
      </c>
      <c r="R4015" s="4">
        <v>0</v>
      </c>
      <c r="S4015" s="4" t="s">
        <v>5627</v>
      </c>
      <c r="T4015" s="4">
        <v>99</v>
      </c>
      <c r="U4015" s="7" t="s">
        <v>6298</v>
      </c>
      <c r="V4015" s="7">
        <v>42</v>
      </c>
      <c r="W4015" s="3" t="s">
        <v>7180</v>
      </c>
      <c r="X4015" s="6">
        <v>4203</v>
      </c>
      <c r="Y4015" s="3" t="s">
        <v>7274</v>
      </c>
      <c r="Z4015" s="6">
        <v>4203004</v>
      </c>
      <c r="AA4015" s="3" t="s">
        <v>8597</v>
      </c>
      <c r="AB4015" s="6">
        <v>42030040006</v>
      </c>
      <c r="AC4015" s="3" t="s">
        <v>10783</v>
      </c>
      <c r="AD4015" s="5">
        <v>0</v>
      </c>
      <c r="AE4015" s="5">
        <v>0</v>
      </c>
      <c r="AF4015" s="5">
        <v>6695255</v>
      </c>
      <c r="AG4015" s="5">
        <v>0</v>
      </c>
      <c r="AH4015" s="5">
        <v>0</v>
      </c>
      <c r="AI4015" s="5">
        <v>0</v>
      </c>
      <c r="AJ4015" s="5">
        <v>0</v>
      </c>
      <c r="AK4015" s="5">
        <v>6695255</v>
      </c>
      <c r="AL4015" s="5">
        <v>6695255</v>
      </c>
      <c r="AM4015" s="5">
        <v>6695255</v>
      </c>
      <c r="AN4015" s="5">
        <v>0</v>
      </c>
      <c r="AO4015" s="5">
        <v>0</v>
      </c>
      <c r="AP4015" s="5">
        <v>6695255</v>
      </c>
      <c r="AQ4015" s="5">
        <v>0</v>
      </c>
      <c r="AR4015" s="5">
        <v>0</v>
      </c>
    </row>
    <row r="4016" spans="1:44" x14ac:dyDescent="0.25">
      <c r="A4016" s="6">
        <v>4162</v>
      </c>
      <c r="B4016" s="3" t="s">
        <v>5448</v>
      </c>
      <c r="C4016" s="3" t="s">
        <v>6156</v>
      </c>
      <c r="D4016" s="3" t="s">
        <v>6825</v>
      </c>
      <c r="E4016" s="3" t="s">
        <v>4325</v>
      </c>
      <c r="F4016" s="3" t="s">
        <v>11116</v>
      </c>
      <c r="G4016" s="21">
        <v>5</v>
      </c>
      <c r="H4016" s="8" t="s">
        <v>12710</v>
      </c>
      <c r="I4016" s="3" t="s">
        <v>12351</v>
      </c>
      <c r="J4016" s="3" t="s">
        <v>12555</v>
      </c>
      <c r="K4016" s="7">
        <v>2</v>
      </c>
      <c r="L4016" s="3" t="s">
        <v>5459</v>
      </c>
      <c r="M4016" s="7">
        <v>1201</v>
      </c>
      <c r="N4016" s="3" t="s">
        <v>1368</v>
      </c>
      <c r="O4016" s="3" t="s">
        <v>5498</v>
      </c>
      <c r="P4016" s="8" t="s">
        <v>12715</v>
      </c>
      <c r="Q4016" s="8" t="s">
        <v>12717</v>
      </c>
      <c r="R4016" s="4">
        <v>0</v>
      </c>
      <c r="S4016" s="4" t="s">
        <v>5627</v>
      </c>
      <c r="T4016" s="4">
        <v>99</v>
      </c>
      <c r="U4016" s="7" t="s">
        <v>6298</v>
      </c>
      <c r="V4016" s="7">
        <v>42</v>
      </c>
      <c r="W4016" s="3" t="s">
        <v>7180</v>
      </c>
      <c r="X4016" s="6">
        <v>4203</v>
      </c>
      <c r="Y4016" s="3" t="s">
        <v>7274</v>
      </c>
      <c r="Z4016" s="6">
        <v>4203004</v>
      </c>
      <c r="AA4016" s="3" t="s">
        <v>8597</v>
      </c>
      <c r="AB4016" s="6">
        <v>42030040006</v>
      </c>
      <c r="AC4016" s="3" t="s">
        <v>10783</v>
      </c>
      <c r="AD4016" s="5">
        <v>0</v>
      </c>
      <c r="AE4016" s="5">
        <v>0</v>
      </c>
      <c r="AF4016" s="5">
        <v>7429245</v>
      </c>
      <c r="AG4016" s="5">
        <v>0</v>
      </c>
      <c r="AH4016" s="5">
        <v>0</v>
      </c>
      <c r="AI4016" s="5">
        <v>0</v>
      </c>
      <c r="AJ4016" s="5">
        <v>0</v>
      </c>
      <c r="AK4016" s="5">
        <v>7429245</v>
      </c>
      <c r="AL4016" s="5">
        <v>7429245</v>
      </c>
      <c r="AM4016" s="5">
        <v>7429245</v>
      </c>
      <c r="AN4016" s="5">
        <v>0</v>
      </c>
      <c r="AO4016" s="5">
        <v>0</v>
      </c>
      <c r="AP4016" s="5">
        <v>7429245</v>
      </c>
      <c r="AQ4016" s="5">
        <v>0</v>
      </c>
      <c r="AR4016" s="5">
        <v>0</v>
      </c>
    </row>
    <row r="4017" spans="1:44" x14ac:dyDescent="0.25">
      <c r="A4017" s="6">
        <v>4162</v>
      </c>
      <c r="B4017" s="3" t="s">
        <v>5448</v>
      </c>
      <c r="C4017" s="3" t="s">
        <v>6156</v>
      </c>
      <c r="D4017" s="3" t="s">
        <v>6825</v>
      </c>
      <c r="E4017" s="3" t="s">
        <v>4326</v>
      </c>
      <c r="F4017" s="3" t="s">
        <v>11117</v>
      </c>
      <c r="G4017" s="21">
        <v>5</v>
      </c>
      <c r="H4017" s="8" t="s">
        <v>12710</v>
      </c>
      <c r="I4017" s="3" t="s">
        <v>12351</v>
      </c>
      <c r="J4017" s="3" t="s">
        <v>12555</v>
      </c>
      <c r="K4017" s="7">
        <v>2</v>
      </c>
      <c r="L4017" s="3" t="s">
        <v>5459</v>
      </c>
      <c r="M4017" s="7">
        <v>1201</v>
      </c>
      <c r="N4017" s="3" t="s">
        <v>1368</v>
      </c>
      <c r="O4017" s="3" t="s">
        <v>5498</v>
      </c>
      <c r="P4017" s="8" t="s">
        <v>12715</v>
      </c>
      <c r="Q4017" s="8" t="s">
        <v>12717</v>
      </c>
      <c r="R4017" s="4">
        <v>0</v>
      </c>
      <c r="S4017" s="4" t="s">
        <v>5627</v>
      </c>
      <c r="T4017" s="4">
        <v>99</v>
      </c>
      <c r="U4017" s="7" t="s">
        <v>6298</v>
      </c>
      <c r="V4017" s="7">
        <v>42</v>
      </c>
      <c r="W4017" s="3" t="s">
        <v>7180</v>
      </c>
      <c r="X4017" s="6">
        <v>4203</v>
      </c>
      <c r="Y4017" s="3" t="s">
        <v>7274</v>
      </c>
      <c r="Z4017" s="6">
        <v>4203004</v>
      </c>
      <c r="AA4017" s="3" t="s">
        <v>8597</v>
      </c>
      <c r="AB4017" s="6">
        <v>42030040006</v>
      </c>
      <c r="AC4017" s="3" t="s">
        <v>10783</v>
      </c>
      <c r="AD4017" s="5">
        <v>0</v>
      </c>
      <c r="AE4017" s="5">
        <v>0</v>
      </c>
      <c r="AF4017" s="5">
        <v>30224146</v>
      </c>
      <c r="AG4017" s="5">
        <v>0</v>
      </c>
      <c r="AH4017" s="5">
        <v>0</v>
      </c>
      <c r="AI4017" s="5">
        <v>0</v>
      </c>
      <c r="AJ4017" s="5">
        <v>0</v>
      </c>
      <c r="AK4017" s="5">
        <v>30224146</v>
      </c>
      <c r="AL4017" s="5">
        <v>30224146</v>
      </c>
      <c r="AM4017" s="5">
        <v>30224146</v>
      </c>
      <c r="AN4017" s="5">
        <v>0</v>
      </c>
      <c r="AO4017" s="5">
        <v>0</v>
      </c>
      <c r="AP4017" s="5">
        <v>30224146</v>
      </c>
      <c r="AQ4017" s="5">
        <v>0</v>
      </c>
      <c r="AR4017" s="5">
        <v>0</v>
      </c>
    </row>
    <row r="4018" spans="1:44" x14ac:dyDescent="0.25">
      <c r="A4018" s="6">
        <v>4162</v>
      </c>
      <c r="B4018" s="3" t="s">
        <v>5448</v>
      </c>
      <c r="C4018" s="3" t="s">
        <v>6157</v>
      </c>
      <c r="D4018" s="3" t="s">
        <v>6826</v>
      </c>
      <c r="E4018" s="3" t="s">
        <v>4328</v>
      </c>
      <c r="F4018" s="3" t="s">
        <v>11118</v>
      </c>
      <c r="G4018" s="21">
        <v>5</v>
      </c>
      <c r="H4018" s="8" t="s">
        <v>12710</v>
      </c>
      <c r="I4018" s="3" t="s">
        <v>12351</v>
      </c>
      <c r="J4018" s="3" t="s">
        <v>12555</v>
      </c>
      <c r="K4018" s="7">
        <v>2</v>
      </c>
      <c r="L4018" s="3" t="s">
        <v>5459</v>
      </c>
      <c r="M4018" s="7">
        <v>1271</v>
      </c>
      <c r="N4018" s="3" t="s">
        <v>4327</v>
      </c>
      <c r="O4018" s="3" t="s">
        <v>5581</v>
      </c>
      <c r="P4018" s="8" t="s">
        <v>12715</v>
      </c>
      <c r="Q4018" s="8" t="s">
        <v>12718</v>
      </c>
      <c r="R4018" s="4">
        <v>0</v>
      </c>
      <c r="S4018" s="4" t="s">
        <v>5627</v>
      </c>
      <c r="T4018" s="4">
        <v>99</v>
      </c>
      <c r="U4018" s="7" t="s">
        <v>6298</v>
      </c>
      <c r="V4018" s="7">
        <v>41</v>
      </c>
      <c r="W4018" s="3" t="s">
        <v>7163</v>
      </c>
      <c r="X4018" s="6">
        <v>4101</v>
      </c>
      <c r="Y4018" s="3" t="s">
        <v>8265</v>
      </c>
      <c r="Z4018" s="6">
        <v>4101001</v>
      </c>
      <c r="AA4018" s="3" t="s">
        <v>8266</v>
      </c>
      <c r="AB4018" s="6">
        <v>41010010005</v>
      </c>
      <c r="AC4018" s="3" t="s">
        <v>10653</v>
      </c>
      <c r="AD4018" s="5">
        <v>0</v>
      </c>
      <c r="AE4018" s="5">
        <v>0</v>
      </c>
      <c r="AF4018" s="5">
        <v>7461000</v>
      </c>
      <c r="AG4018" s="5">
        <v>0</v>
      </c>
      <c r="AH4018" s="5">
        <v>0</v>
      </c>
      <c r="AI4018" s="5">
        <v>0</v>
      </c>
      <c r="AJ4018" s="5">
        <v>0</v>
      </c>
      <c r="AK4018" s="5">
        <v>7461000</v>
      </c>
      <c r="AL4018" s="5">
        <v>7461000</v>
      </c>
      <c r="AM4018" s="5">
        <v>7461000</v>
      </c>
      <c r="AN4018" s="5">
        <v>0</v>
      </c>
      <c r="AO4018" s="5">
        <v>0</v>
      </c>
      <c r="AP4018" s="5">
        <v>7461000</v>
      </c>
      <c r="AQ4018" s="5">
        <v>0</v>
      </c>
      <c r="AR4018" s="5">
        <v>0</v>
      </c>
    </row>
    <row r="4019" spans="1:44" x14ac:dyDescent="0.25">
      <c r="A4019" s="6">
        <v>4162</v>
      </c>
      <c r="B4019" s="3" t="s">
        <v>5448</v>
      </c>
      <c r="C4019" s="3" t="s">
        <v>6157</v>
      </c>
      <c r="D4019" s="3" t="s">
        <v>6826</v>
      </c>
      <c r="E4019" s="3" t="s">
        <v>4329</v>
      </c>
      <c r="F4019" s="3" t="s">
        <v>11119</v>
      </c>
      <c r="G4019" s="21">
        <v>5</v>
      </c>
      <c r="H4019" s="8" t="s">
        <v>12710</v>
      </c>
      <c r="I4019" s="3" t="s">
        <v>12351</v>
      </c>
      <c r="J4019" s="3" t="s">
        <v>12555</v>
      </c>
      <c r="K4019" s="7">
        <v>2</v>
      </c>
      <c r="L4019" s="3" t="s">
        <v>5459</v>
      </c>
      <c r="M4019" s="7">
        <v>1271</v>
      </c>
      <c r="N4019" s="3" t="s">
        <v>4327</v>
      </c>
      <c r="O4019" s="3" t="s">
        <v>5581</v>
      </c>
      <c r="P4019" s="8" t="s">
        <v>12715</v>
      </c>
      <c r="Q4019" s="8" t="s">
        <v>12718</v>
      </c>
      <c r="R4019" s="4">
        <v>0</v>
      </c>
      <c r="S4019" s="4" t="s">
        <v>5627</v>
      </c>
      <c r="T4019" s="4">
        <v>99</v>
      </c>
      <c r="U4019" s="7" t="s">
        <v>6298</v>
      </c>
      <c r="V4019" s="7">
        <v>41</v>
      </c>
      <c r="W4019" s="3" t="s">
        <v>7163</v>
      </c>
      <c r="X4019" s="6">
        <v>4101</v>
      </c>
      <c r="Y4019" s="3" t="s">
        <v>8265</v>
      </c>
      <c r="Z4019" s="6">
        <v>4101001</v>
      </c>
      <c r="AA4019" s="3" t="s">
        <v>8266</v>
      </c>
      <c r="AB4019" s="6">
        <v>41010010005</v>
      </c>
      <c r="AC4019" s="3" t="s">
        <v>10653</v>
      </c>
      <c r="AD4019" s="5">
        <v>0</v>
      </c>
      <c r="AE4019" s="5">
        <v>0</v>
      </c>
      <c r="AF4019" s="5">
        <v>7461000</v>
      </c>
      <c r="AG4019" s="5">
        <v>0</v>
      </c>
      <c r="AH4019" s="5">
        <v>0</v>
      </c>
      <c r="AI4019" s="5">
        <v>0</v>
      </c>
      <c r="AJ4019" s="5">
        <v>0</v>
      </c>
      <c r="AK4019" s="5">
        <v>7461000</v>
      </c>
      <c r="AL4019" s="5">
        <v>7461000</v>
      </c>
      <c r="AM4019" s="5">
        <v>7461000</v>
      </c>
      <c r="AN4019" s="5">
        <v>0</v>
      </c>
      <c r="AO4019" s="5">
        <v>0</v>
      </c>
      <c r="AP4019" s="5">
        <v>7461000</v>
      </c>
      <c r="AQ4019" s="5">
        <v>0</v>
      </c>
      <c r="AR4019" s="5">
        <v>0</v>
      </c>
    </row>
    <row r="4020" spans="1:44" x14ac:dyDescent="0.25">
      <c r="A4020" s="6">
        <v>4162</v>
      </c>
      <c r="B4020" s="3" t="s">
        <v>5448</v>
      </c>
      <c r="C4020" s="3" t="s">
        <v>6158</v>
      </c>
      <c r="D4020" s="3" t="s">
        <v>6827</v>
      </c>
      <c r="E4020" s="3" t="s">
        <v>4031</v>
      </c>
      <c r="F4020" s="3" t="s">
        <v>11120</v>
      </c>
      <c r="G4020" s="21">
        <v>5</v>
      </c>
      <c r="H4020" s="8" t="s">
        <v>12710</v>
      </c>
      <c r="I4020" s="3" t="s">
        <v>12354</v>
      </c>
      <c r="J4020" s="3" t="s">
        <v>12558</v>
      </c>
      <c r="K4020" s="7">
        <v>2</v>
      </c>
      <c r="L4020" s="3" t="s">
        <v>5459</v>
      </c>
      <c r="M4020" s="7">
        <v>1271</v>
      </c>
      <c r="N4020" s="3" t="s">
        <v>4327</v>
      </c>
      <c r="O4020" s="3" t="s">
        <v>5581</v>
      </c>
      <c r="P4020" s="8" t="s">
        <v>12715</v>
      </c>
      <c r="Q4020" s="8" t="s">
        <v>12718</v>
      </c>
      <c r="R4020" s="4">
        <v>0</v>
      </c>
      <c r="S4020" s="4" t="s">
        <v>5627</v>
      </c>
      <c r="T4020" s="4">
        <v>99</v>
      </c>
      <c r="U4020" s="7" t="s">
        <v>6298</v>
      </c>
      <c r="V4020" s="7">
        <v>41</v>
      </c>
      <c r="W4020" s="3" t="s">
        <v>7163</v>
      </c>
      <c r="X4020" s="6">
        <v>4101</v>
      </c>
      <c r="Y4020" s="3" t="s">
        <v>8265</v>
      </c>
      <c r="Z4020" s="6">
        <v>4101001</v>
      </c>
      <c r="AA4020" s="3" t="s">
        <v>8266</v>
      </c>
      <c r="AB4020" s="6">
        <v>41010010005</v>
      </c>
      <c r="AC4020" s="3" t="s">
        <v>10653</v>
      </c>
      <c r="AD4020" s="5">
        <v>0</v>
      </c>
      <c r="AE4020" s="5">
        <v>0</v>
      </c>
      <c r="AF4020" s="5">
        <v>36274962</v>
      </c>
      <c r="AG4020" s="5">
        <v>0</v>
      </c>
      <c r="AH4020" s="5">
        <v>0</v>
      </c>
      <c r="AI4020" s="5">
        <v>0</v>
      </c>
      <c r="AJ4020" s="5">
        <v>0</v>
      </c>
      <c r="AK4020" s="5">
        <v>36274962</v>
      </c>
      <c r="AL4020" s="5">
        <v>36274962</v>
      </c>
      <c r="AM4020" s="5">
        <v>36274962</v>
      </c>
      <c r="AN4020" s="5">
        <v>0</v>
      </c>
      <c r="AO4020" s="5">
        <v>0</v>
      </c>
      <c r="AP4020" s="5">
        <v>36274962</v>
      </c>
      <c r="AQ4020" s="5">
        <v>0</v>
      </c>
      <c r="AR4020" s="5">
        <v>0</v>
      </c>
    </row>
    <row r="4021" spans="1:44" x14ac:dyDescent="0.25">
      <c r="A4021" s="6">
        <v>4162</v>
      </c>
      <c r="B4021" s="3" t="s">
        <v>5448</v>
      </c>
      <c r="C4021" s="3" t="s">
        <v>6158</v>
      </c>
      <c r="D4021" s="3" t="s">
        <v>6827</v>
      </c>
      <c r="E4021" s="3" t="s">
        <v>4032</v>
      </c>
      <c r="F4021" s="3" t="s">
        <v>11121</v>
      </c>
      <c r="G4021" s="21">
        <v>5</v>
      </c>
      <c r="H4021" s="8" t="s">
        <v>12710</v>
      </c>
      <c r="I4021" s="3" t="s">
        <v>12351</v>
      </c>
      <c r="J4021" s="3" t="s">
        <v>12555</v>
      </c>
      <c r="K4021" s="7">
        <v>2</v>
      </c>
      <c r="L4021" s="3" t="s">
        <v>5459</v>
      </c>
      <c r="M4021" s="7">
        <v>1271</v>
      </c>
      <c r="N4021" s="3" t="s">
        <v>4327</v>
      </c>
      <c r="O4021" s="3" t="s">
        <v>5581</v>
      </c>
      <c r="P4021" s="8" t="s">
        <v>12715</v>
      </c>
      <c r="Q4021" s="8" t="s">
        <v>12718</v>
      </c>
      <c r="R4021" s="4">
        <v>0</v>
      </c>
      <c r="S4021" s="4" t="s">
        <v>5627</v>
      </c>
      <c r="T4021" s="4">
        <v>99</v>
      </c>
      <c r="U4021" s="7" t="s">
        <v>6298</v>
      </c>
      <c r="V4021" s="7">
        <v>41</v>
      </c>
      <c r="W4021" s="3" t="s">
        <v>7163</v>
      </c>
      <c r="X4021" s="6">
        <v>4101</v>
      </c>
      <c r="Y4021" s="3" t="s">
        <v>8265</v>
      </c>
      <c r="Z4021" s="6">
        <v>4101001</v>
      </c>
      <c r="AA4021" s="3" t="s">
        <v>8266</v>
      </c>
      <c r="AB4021" s="6">
        <v>41010010005</v>
      </c>
      <c r="AC4021" s="3" t="s">
        <v>10653</v>
      </c>
      <c r="AD4021" s="5">
        <v>0</v>
      </c>
      <c r="AE4021" s="5">
        <v>0</v>
      </c>
      <c r="AF4021" s="5">
        <v>4595341</v>
      </c>
      <c r="AG4021" s="5">
        <v>0</v>
      </c>
      <c r="AH4021" s="5">
        <v>0</v>
      </c>
      <c r="AI4021" s="5">
        <v>0</v>
      </c>
      <c r="AJ4021" s="5">
        <v>0</v>
      </c>
      <c r="AK4021" s="5">
        <v>4595341</v>
      </c>
      <c r="AL4021" s="5">
        <v>4595341</v>
      </c>
      <c r="AM4021" s="5">
        <v>4595341</v>
      </c>
      <c r="AN4021" s="5">
        <v>0</v>
      </c>
      <c r="AO4021" s="5">
        <v>0</v>
      </c>
      <c r="AP4021" s="5">
        <v>4595341</v>
      </c>
      <c r="AQ4021" s="5">
        <v>0</v>
      </c>
      <c r="AR4021" s="5">
        <v>0</v>
      </c>
    </row>
    <row r="4022" spans="1:44" x14ac:dyDescent="0.25">
      <c r="A4022" s="6">
        <v>4162</v>
      </c>
      <c r="B4022" s="3" t="s">
        <v>5448</v>
      </c>
      <c r="C4022" s="3" t="s">
        <v>6159</v>
      </c>
      <c r="D4022" s="3" t="s">
        <v>6828</v>
      </c>
      <c r="E4022" s="3" t="s">
        <v>4064</v>
      </c>
      <c r="F4022" s="3" t="s">
        <v>11123</v>
      </c>
      <c r="G4022" s="21">
        <v>5</v>
      </c>
      <c r="H4022" s="8" t="s">
        <v>12710</v>
      </c>
      <c r="I4022" s="3" t="s">
        <v>12351</v>
      </c>
      <c r="J4022" s="3" t="s">
        <v>12555</v>
      </c>
      <c r="K4022" s="7">
        <v>2</v>
      </c>
      <c r="L4022" s="3" t="s">
        <v>5459</v>
      </c>
      <c r="M4022" s="7">
        <v>1271</v>
      </c>
      <c r="N4022" s="3" t="s">
        <v>4327</v>
      </c>
      <c r="O4022" s="3" t="s">
        <v>5581</v>
      </c>
      <c r="P4022" s="8" t="s">
        <v>12715</v>
      </c>
      <c r="Q4022" s="8" t="s">
        <v>12718</v>
      </c>
      <c r="R4022" s="4">
        <v>1</v>
      </c>
      <c r="S4022" s="4" t="s">
        <v>5629</v>
      </c>
      <c r="T4022" s="4">
        <v>2</v>
      </c>
      <c r="U4022" s="7" t="s">
        <v>11122</v>
      </c>
      <c r="V4022" s="7">
        <v>42</v>
      </c>
      <c r="W4022" s="3" t="s">
        <v>7180</v>
      </c>
      <c r="X4022" s="6">
        <v>4203</v>
      </c>
      <c r="Y4022" s="3" t="s">
        <v>7274</v>
      </c>
      <c r="Z4022" s="6">
        <v>4203004</v>
      </c>
      <c r="AA4022" s="3" t="s">
        <v>8597</v>
      </c>
      <c r="AB4022" s="6">
        <v>42030040005</v>
      </c>
      <c r="AC4022" s="3" t="s">
        <v>10776</v>
      </c>
      <c r="AD4022" s="5">
        <v>0</v>
      </c>
      <c r="AE4022" s="5">
        <v>0</v>
      </c>
      <c r="AF4022" s="5">
        <v>1648463</v>
      </c>
      <c r="AG4022" s="5">
        <v>0</v>
      </c>
      <c r="AH4022" s="5">
        <v>0</v>
      </c>
      <c r="AI4022" s="5">
        <v>0</v>
      </c>
      <c r="AJ4022" s="5">
        <v>0</v>
      </c>
      <c r="AK4022" s="5">
        <v>1648463</v>
      </c>
      <c r="AL4022" s="5">
        <v>1648463</v>
      </c>
      <c r="AM4022" s="5">
        <v>1648463</v>
      </c>
      <c r="AN4022" s="5">
        <v>0</v>
      </c>
      <c r="AO4022" s="5">
        <v>0</v>
      </c>
      <c r="AP4022" s="5">
        <v>1648463</v>
      </c>
      <c r="AQ4022" s="5">
        <v>0</v>
      </c>
      <c r="AR4022" s="5">
        <v>0</v>
      </c>
    </row>
    <row r="4023" spans="1:44" x14ac:dyDescent="0.25">
      <c r="A4023" s="6">
        <v>4162</v>
      </c>
      <c r="B4023" s="3" t="s">
        <v>5448</v>
      </c>
      <c r="C4023" s="3" t="s">
        <v>6159</v>
      </c>
      <c r="D4023" s="3" t="s">
        <v>6828</v>
      </c>
      <c r="E4023" s="3" t="s">
        <v>4065</v>
      </c>
      <c r="F4023" s="3" t="s">
        <v>11124</v>
      </c>
      <c r="G4023" s="21">
        <v>5</v>
      </c>
      <c r="H4023" s="8" t="s">
        <v>12710</v>
      </c>
      <c r="I4023" s="3" t="s">
        <v>12351</v>
      </c>
      <c r="J4023" s="3" t="s">
        <v>12555</v>
      </c>
      <c r="K4023" s="7">
        <v>2</v>
      </c>
      <c r="L4023" s="3" t="s">
        <v>5459</v>
      </c>
      <c r="M4023" s="7">
        <v>1271</v>
      </c>
      <c r="N4023" s="3" t="s">
        <v>4327</v>
      </c>
      <c r="O4023" s="3" t="s">
        <v>5581</v>
      </c>
      <c r="P4023" s="8" t="s">
        <v>12715</v>
      </c>
      <c r="Q4023" s="8" t="s">
        <v>12718</v>
      </c>
      <c r="R4023" s="4">
        <v>1</v>
      </c>
      <c r="S4023" s="4" t="s">
        <v>5629</v>
      </c>
      <c r="T4023" s="4">
        <v>2</v>
      </c>
      <c r="U4023" s="7" t="s">
        <v>11122</v>
      </c>
      <c r="V4023" s="7">
        <v>42</v>
      </c>
      <c r="W4023" s="3" t="s">
        <v>7180</v>
      </c>
      <c r="X4023" s="6">
        <v>4203</v>
      </c>
      <c r="Y4023" s="3" t="s">
        <v>7274</v>
      </c>
      <c r="Z4023" s="6">
        <v>4203004</v>
      </c>
      <c r="AA4023" s="3" t="s">
        <v>8597</v>
      </c>
      <c r="AB4023" s="6">
        <v>42030040005</v>
      </c>
      <c r="AC4023" s="3" t="s">
        <v>10776</v>
      </c>
      <c r="AD4023" s="5">
        <v>0</v>
      </c>
      <c r="AE4023" s="5">
        <v>0</v>
      </c>
      <c r="AF4023" s="5">
        <v>2874618</v>
      </c>
      <c r="AG4023" s="5">
        <v>0</v>
      </c>
      <c r="AH4023" s="5">
        <v>0</v>
      </c>
      <c r="AI4023" s="5">
        <v>0</v>
      </c>
      <c r="AJ4023" s="5">
        <v>0</v>
      </c>
      <c r="AK4023" s="5">
        <v>2874618</v>
      </c>
      <c r="AL4023" s="5">
        <v>2874618</v>
      </c>
      <c r="AM4023" s="5">
        <v>2874618</v>
      </c>
      <c r="AN4023" s="5">
        <v>0</v>
      </c>
      <c r="AO4023" s="5">
        <v>0</v>
      </c>
      <c r="AP4023" s="5">
        <v>2874618</v>
      </c>
      <c r="AQ4023" s="5">
        <v>0</v>
      </c>
      <c r="AR4023" s="5">
        <v>0</v>
      </c>
    </row>
    <row r="4024" spans="1:44" x14ac:dyDescent="0.25">
      <c r="A4024" s="6">
        <v>4162</v>
      </c>
      <c r="B4024" s="3" t="s">
        <v>5448</v>
      </c>
      <c r="C4024" s="3" t="s">
        <v>6155</v>
      </c>
      <c r="D4024" s="3" t="s">
        <v>6824</v>
      </c>
      <c r="E4024" s="3" t="s">
        <v>4066</v>
      </c>
      <c r="F4024" s="3" t="s">
        <v>11125</v>
      </c>
      <c r="G4024" s="21">
        <v>5</v>
      </c>
      <c r="H4024" s="8" t="s">
        <v>12710</v>
      </c>
      <c r="I4024" s="3" t="s">
        <v>12351</v>
      </c>
      <c r="J4024" s="3" t="s">
        <v>12555</v>
      </c>
      <c r="K4024" s="7">
        <v>2</v>
      </c>
      <c r="L4024" s="3" t="s">
        <v>5459</v>
      </c>
      <c r="M4024" s="7">
        <v>1271</v>
      </c>
      <c r="N4024" s="3" t="s">
        <v>4327</v>
      </c>
      <c r="O4024" s="3" t="s">
        <v>5581</v>
      </c>
      <c r="P4024" s="8" t="s">
        <v>12715</v>
      </c>
      <c r="Q4024" s="8" t="s">
        <v>12718</v>
      </c>
      <c r="R4024" s="4">
        <v>0</v>
      </c>
      <c r="S4024" s="4" t="s">
        <v>5627</v>
      </c>
      <c r="T4024" s="4">
        <v>99</v>
      </c>
      <c r="U4024" s="7" t="s">
        <v>6298</v>
      </c>
      <c r="V4024" s="7">
        <v>42</v>
      </c>
      <c r="W4024" s="3" t="s">
        <v>7180</v>
      </c>
      <c r="X4024" s="6">
        <v>4203</v>
      </c>
      <c r="Y4024" s="3" t="s">
        <v>7274</v>
      </c>
      <c r="Z4024" s="6">
        <v>4203004</v>
      </c>
      <c r="AA4024" s="3" t="s">
        <v>8597</v>
      </c>
      <c r="AB4024" s="6">
        <v>42030040005</v>
      </c>
      <c r="AC4024" s="3" t="s">
        <v>10776</v>
      </c>
      <c r="AD4024" s="5">
        <v>0</v>
      </c>
      <c r="AE4024" s="5">
        <v>0</v>
      </c>
      <c r="AF4024" s="5">
        <v>7316999</v>
      </c>
      <c r="AG4024" s="5">
        <v>0</v>
      </c>
      <c r="AH4024" s="5">
        <v>0</v>
      </c>
      <c r="AI4024" s="5">
        <v>0</v>
      </c>
      <c r="AJ4024" s="5">
        <v>0</v>
      </c>
      <c r="AK4024" s="5">
        <v>7316999</v>
      </c>
      <c r="AL4024" s="5">
        <v>7316999</v>
      </c>
      <c r="AM4024" s="5">
        <v>7316999</v>
      </c>
      <c r="AN4024" s="5">
        <v>0</v>
      </c>
      <c r="AO4024" s="5">
        <v>0</v>
      </c>
      <c r="AP4024" s="5">
        <v>7316999</v>
      </c>
      <c r="AQ4024" s="5">
        <v>0</v>
      </c>
      <c r="AR4024" s="5">
        <v>0</v>
      </c>
    </row>
    <row r="4025" spans="1:44" x14ac:dyDescent="0.25">
      <c r="A4025" s="6">
        <v>4162</v>
      </c>
      <c r="B4025" s="3" t="s">
        <v>5448</v>
      </c>
      <c r="C4025" s="3" t="s">
        <v>6155</v>
      </c>
      <c r="D4025" s="3" t="s">
        <v>6824</v>
      </c>
      <c r="E4025" s="3" t="s">
        <v>4067</v>
      </c>
      <c r="F4025" s="3" t="s">
        <v>11126</v>
      </c>
      <c r="G4025" s="21">
        <v>5</v>
      </c>
      <c r="H4025" s="8" t="s">
        <v>12710</v>
      </c>
      <c r="I4025" s="3" t="s">
        <v>12351</v>
      </c>
      <c r="J4025" s="3" t="s">
        <v>12555</v>
      </c>
      <c r="K4025" s="7">
        <v>2</v>
      </c>
      <c r="L4025" s="3" t="s">
        <v>5459</v>
      </c>
      <c r="M4025" s="7">
        <v>1271</v>
      </c>
      <c r="N4025" s="3" t="s">
        <v>4327</v>
      </c>
      <c r="O4025" s="3" t="s">
        <v>5581</v>
      </c>
      <c r="P4025" s="8" t="s">
        <v>12715</v>
      </c>
      <c r="Q4025" s="8" t="s">
        <v>12718</v>
      </c>
      <c r="R4025" s="4">
        <v>0</v>
      </c>
      <c r="S4025" s="4" t="s">
        <v>5627</v>
      </c>
      <c r="T4025" s="4">
        <v>99</v>
      </c>
      <c r="U4025" s="7" t="s">
        <v>6298</v>
      </c>
      <c r="V4025" s="7">
        <v>42</v>
      </c>
      <c r="W4025" s="3" t="s">
        <v>7180</v>
      </c>
      <c r="X4025" s="6">
        <v>4203</v>
      </c>
      <c r="Y4025" s="3" t="s">
        <v>7274</v>
      </c>
      <c r="Z4025" s="6">
        <v>4203004</v>
      </c>
      <c r="AA4025" s="3" t="s">
        <v>8597</v>
      </c>
      <c r="AB4025" s="6">
        <v>42030040005</v>
      </c>
      <c r="AC4025" s="3" t="s">
        <v>10776</v>
      </c>
      <c r="AD4025" s="5">
        <v>0</v>
      </c>
      <c r="AE4025" s="5">
        <v>0</v>
      </c>
      <c r="AF4025" s="5">
        <v>7317001</v>
      </c>
      <c r="AG4025" s="5">
        <v>0</v>
      </c>
      <c r="AH4025" s="5">
        <v>0</v>
      </c>
      <c r="AI4025" s="5">
        <v>0</v>
      </c>
      <c r="AJ4025" s="5">
        <v>0</v>
      </c>
      <c r="AK4025" s="5">
        <v>7317001</v>
      </c>
      <c r="AL4025" s="5">
        <v>7317001</v>
      </c>
      <c r="AM4025" s="5">
        <v>7317001</v>
      </c>
      <c r="AN4025" s="5">
        <v>0</v>
      </c>
      <c r="AO4025" s="5">
        <v>0</v>
      </c>
      <c r="AP4025" s="5">
        <v>7317001</v>
      </c>
      <c r="AQ4025" s="5">
        <v>0</v>
      </c>
      <c r="AR4025" s="5">
        <v>0</v>
      </c>
    </row>
    <row r="4026" spans="1:44" x14ac:dyDescent="0.25">
      <c r="A4026" s="6">
        <v>4162</v>
      </c>
      <c r="B4026" s="3" t="s">
        <v>5448</v>
      </c>
      <c r="C4026" s="3" t="s">
        <v>6160</v>
      </c>
      <c r="D4026" s="3" t="s">
        <v>6829</v>
      </c>
      <c r="E4026" s="3" t="s">
        <v>4068</v>
      </c>
      <c r="F4026" s="3" t="s">
        <v>11127</v>
      </c>
      <c r="G4026" s="21">
        <v>5</v>
      </c>
      <c r="H4026" s="8" t="s">
        <v>12710</v>
      </c>
      <c r="I4026" s="3" t="s">
        <v>12351</v>
      </c>
      <c r="J4026" s="3" t="s">
        <v>12555</v>
      </c>
      <c r="K4026" s="7">
        <v>2</v>
      </c>
      <c r="L4026" s="3" t="s">
        <v>5459</v>
      </c>
      <c r="M4026" s="7">
        <v>1271</v>
      </c>
      <c r="N4026" s="3" t="s">
        <v>4327</v>
      </c>
      <c r="O4026" s="3" t="s">
        <v>5581</v>
      </c>
      <c r="P4026" s="8" t="s">
        <v>12715</v>
      </c>
      <c r="Q4026" s="8" t="s">
        <v>12718</v>
      </c>
      <c r="R4026" s="4">
        <v>1</v>
      </c>
      <c r="S4026" s="4" t="s">
        <v>5629</v>
      </c>
      <c r="T4026" s="4">
        <v>8</v>
      </c>
      <c r="U4026" s="7" t="s">
        <v>8401</v>
      </c>
      <c r="V4026" s="7">
        <v>42</v>
      </c>
      <c r="W4026" s="3" t="s">
        <v>7180</v>
      </c>
      <c r="X4026" s="6">
        <v>4203</v>
      </c>
      <c r="Y4026" s="3" t="s">
        <v>7274</v>
      </c>
      <c r="Z4026" s="6">
        <v>4203004</v>
      </c>
      <c r="AA4026" s="3" t="s">
        <v>8597</v>
      </c>
      <c r="AB4026" s="6">
        <v>42030040006</v>
      </c>
      <c r="AC4026" s="3" t="s">
        <v>10783</v>
      </c>
      <c r="AD4026" s="5">
        <v>0</v>
      </c>
      <c r="AE4026" s="5">
        <v>0</v>
      </c>
      <c r="AF4026" s="5">
        <v>5204274</v>
      </c>
      <c r="AG4026" s="5">
        <v>0</v>
      </c>
      <c r="AH4026" s="5">
        <v>0</v>
      </c>
      <c r="AI4026" s="5">
        <v>0</v>
      </c>
      <c r="AJ4026" s="5">
        <v>0</v>
      </c>
      <c r="AK4026" s="5">
        <v>5204274</v>
      </c>
      <c r="AL4026" s="5">
        <v>5204274</v>
      </c>
      <c r="AM4026" s="5">
        <v>5204274</v>
      </c>
      <c r="AN4026" s="5">
        <v>0</v>
      </c>
      <c r="AO4026" s="5">
        <v>0</v>
      </c>
      <c r="AP4026" s="5">
        <v>5204274</v>
      </c>
      <c r="AQ4026" s="5">
        <v>0</v>
      </c>
      <c r="AR4026" s="5">
        <v>0</v>
      </c>
    </row>
    <row r="4027" spans="1:44" x14ac:dyDescent="0.25">
      <c r="A4027" s="6">
        <v>4162</v>
      </c>
      <c r="B4027" s="3" t="s">
        <v>5448</v>
      </c>
      <c r="C4027" s="3" t="s">
        <v>6160</v>
      </c>
      <c r="D4027" s="3" t="s">
        <v>6829</v>
      </c>
      <c r="E4027" s="3" t="s">
        <v>4069</v>
      </c>
      <c r="F4027" s="3" t="s">
        <v>11128</v>
      </c>
      <c r="G4027" s="21">
        <v>5</v>
      </c>
      <c r="H4027" s="8" t="s">
        <v>12710</v>
      </c>
      <c r="I4027" s="3" t="s">
        <v>12351</v>
      </c>
      <c r="J4027" s="3" t="s">
        <v>12555</v>
      </c>
      <c r="K4027" s="7">
        <v>2</v>
      </c>
      <c r="L4027" s="3" t="s">
        <v>5459</v>
      </c>
      <c r="M4027" s="7">
        <v>1271</v>
      </c>
      <c r="N4027" s="3" t="s">
        <v>4327</v>
      </c>
      <c r="O4027" s="3" t="s">
        <v>5581</v>
      </c>
      <c r="P4027" s="8" t="s">
        <v>12715</v>
      </c>
      <c r="Q4027" s="8" t="s">
        <v>12718</v>
      </c>
      <c r="R4027" s="4">
        <v>1</v>
      </c>
      <c r="S4027" s="4" t="s">
        <v>5629</v>
      </c>
      <c r="T4027" s="4">
        <v>8</v>
      </c>
      <c r="U4027" s="7" t="s">
        <v>8401</v>
      </c>
      <c r="V4027" s="7">
        <v>42</v>
      </c>
      <c r="W4027" s="3" t="s">
        <v>7180</v>
      </c>
      <c r="X4027" s="6">
        <v>4203</v>
      </c>
      <c r="Y4027" s="3" t="s">
        <v>7274</v>
      </c>
      <c r="Z4027" s="6">
        <v>4203004</v>
      </c>
      <c r="AA4027" s="3" t="s">
        <v>8597</v>
      </c>
      <c r="AB4027" s="6">
        <v>42030040006</v>
      </c>
      <c r="AC4027" s="3" t="s">
        <v>10783</v>
      </c>
      <c r="AD4027" s="5">
        <v>0</v>
      </c>
      <c r="AE4027" s="5">
        <v>0</v>
      </c>
      <c r="AF4027" s="5">
        <v>5279626</v>
      </c>
      <c r="AG4027" s="5">
        <v>0</v>
      </c>
      <c r="AH4027" s="5">
        <v>0</v>
      </c>
      <c r="AI4027" s="5">
        <v>0</v>
      </c>
      <c r="AJ4027" s="5">
        <v>0</v>
      </c>
      <c r="AK4027" s="5">
        <v>5279626</v>
      </c>
      <c r="AL4027" s="5">
        <v>5279626</v>
      </c>
      <c r="AM4027" s="5">
        <v>5279626</v>
      </c>
      <c r="AN4027" s="5">
        <v>0</v>
      </c>
      <c r="AO4027" s="5">
        <v>0</v>
      </c>
      <c r="AP4027" s="5">
        <v>5279626</v>
      </c>
      <c r="AQ4027" s="5">
        <v>0</v>
      </c>
      <c r="AR4027" s="5">
        <v>0</v>
      </c>
    </row>
    <row r="4028" spans="1:44" x14ac:dyDescent="0.25">
      <c r="A4028" s="6">
        <v>4162</v>
      </c>
      <c r="B4028" s="3" t="s">
        <v>5448</v>
      </c>
      <c r="C4028" s="3" t="s">
        <v>6161</v>
      </c>
      <c r="D4028" s="3" t="s">
        <v>6830</v>
      </c>
      <c r="E4028" s="3" t="s">
        <v>4070</v>
      </c>
      <c r="F4028" s="3" t="s">
        <v>11130</v>
      </c>
      <c r="G4028" s="21">
        <v>5</v>
      </c>
      <c r="H4028" s="8" t="s">
        <v>12710</v>
      </c>
      <c r="I4028" s="3" t="s">
        <v>12351</v>
      </c>
      <c r="J4028" s="3" t="s">
        <v>12555</v>
      </c>
      <c r="K4028" s="7">
        <v>2</v>
      </c>
      <c r="L4028" s="3" t="s">
        <v>5459</v>
      </c>
      <c r="M4028" s="7">
        <v>1271</v>
      </c>
      <c r="N4028" s="3" t="s">
        <v>4327</v>
      </c>
      <c r="O4028" s="3" t="s">
        <v>5581</v>
      </c>
      <c r="P4028" s="8" t="s">
        <v>12715</v>
      </c>
      <c r="Q4028" s="8" t="s">
        <v>12718</v>
      </c>
      <c r="R4028" s="4">
        <v>1</v>
      </c>
      <c r="S4028" s="4" t="s">
        <v>5629</v>
      </c>
      <c r="T4028" s="4">
        <v>5</v>
      </c>
      <c r="U4028" s="7" t="s">
        <v>11129</v>
      </c>
      <c r="V4028" s="7">
        <v>42</v>
      </c>
      <c r="W4028" s="3" t="s">
        <v>7180</v>
      </c>
      <c r="X4028" s="6">
        <v>4203</v>
      </c>
      <c r="Y4028" s="3" t="s">
        <v>7274</v>
      </c>
      <c r="Z4028" s="6">
        <v>4203004</v>
      </c>
      <c r="AA4028" s="3" t="s">
        <v>8597</v>
      </c>
      <c r="AB4028" s="6">
        <v>42030040006</v>
      </c>
      <c r="AC4028" s="3" t="s">
        <v>10783</v>
      </c>
      <c r="AD4028" s="5">
        <v>0</v>
      </c>
      <c r="AE4028" s="5">
        <v>0</v>
      </c>
      <c r="AF4028" s="5">
        <v>6355581</v>
      </c>
      <c r="AG4028" s="5">
        <v>0</v>
      </c>
      <c r="AH4028" s="5">
        <v>0</v>
      </c>
      <c r="AI4028" s="5">
        <v>0</v>
      </c>
      <c r="AJ4028" s="5">
        <v>0</v>
      </c>
      <c r="AK4028" s="5">
        <v>6355581</v>
      </c>
      <c r="AL4028" s="5">
        <v>6355581</v>
      </c>
      <c r="AM4028" s="5">
        <v>6355581</v>
      </c>
      <c r="AN4028" s="5">
        <v>0</v>
      </c>
      <c r="AO4028" s="5">
        <v>0</v>
      </c>
      <c r="AP4028" s="5">
        <v>6355581</v>
      </c>
      <c r="AQ4028" s="5">
        <v>0</v>
      </c>
      <c r="AR4028" s="5">
        <v>0</v>
      </c>
    </row>
    <row r="4029" spans="1:44" x14ac:dyDescent="0.25">
      <c r="A4029" s="6">
        <v>4162</v>
      </c>
      <c r="B4029" s="3" t="s">
        <v>5448</v>
      </c>
      <c r="C4029" s="3" t="s">
        <v>6161</v>
      </c>
      <c r="D4029" s="3" t="s">
        <v>6830</v>
      </c>
      <c r="E4029" s="3" t="s">
        <v>4071</v>
      </c>
      <c r="F4029" s="3" t="s">
        <v>11131</v>
      </c>
      <c r="G4029" s="21">
        <v>5</v>
      </c>
      <c r="H4029" s="8" t="s">
        <v>12710</v>
      </c>
      <c r="I4029" s="3" t="s">
        <v>12351</v>
      </c>
      <c r="J4029" s="3" t="s">
        <v>12555</v>
      </c>
      <c r="K4029" s="7">
        <v>2</v>
      </c>
      <c r="L4029" s="3" t="s">
        <v>5459</v>
      </c>
      <c r="M4029" s="7">
        <v>1271</v>
      </c>
      <c r="N4029" s="3" t="s">
        <v>4327</v>
      </c>
      <c r="O4029" s="3" t="s">
        <v>5581</v>
      </c>
      <c r="P4029" s="8" t="s">
        <v>12715</v>
      </c>
      <c r="Q4029" s="8" t="s">
        <v>12718</v>
      </c>
      <c r="R4029" s="4">
        <v>1</v>
      </c>
      <c r="S4029" s="4" t="s">
        <v>5629</v>
      </c>
      <c r="T4029" s="4">
        <v>5</v>
      </c>
      <c r="U4029" s="7" t="s">
        <v>11129</v>
      </c>
      <c r="V4029" s="7">
        <v>42</v>
      </c>
      <c r="W4029" s="3" t="s">
        <v>7180</v>
      </c>
      <c r="X4029" s="6">
        <v>4203</v>
      </c>
      <c r="Y4029" s="3" t="s">
        <v>7274</v>
      </c>
      <c r="Z4029" s="6">
        <v>4203004</v>
      </c>
      <c r="AA4029" s="3" t="s">
        <v>8597</v>
      </c>
      <c r="AB4029" s="6">
        <v>42030040006</v>
      </c>
      <c r="AC4029" s="3" t="s">
        <v>10783</v>
      </c>
      <c r="AD4029" s="5">
        <v>0</v>
      </c>
      <c r="AE4029" s="5">
        <v>0</v>
      </c>
      <c r="AF4029" s="5">
        <v>12631282</v>
      </c>
      <c r="AG4029" s="5">
        <v>0</v>
      </c>
      <c r="AH4029" s="5">
        <v>0</v>
      </c>
      <c r="AI4029" s="5">
        <v>0</v>
      </c>
      <c r="AJ4029" s="5">
        <v>0</v>
      </c>
      <c r="AK4029" s="5">
        <v>12631282</v>
      </c>
      <c r="AL4029" s="5">
        <v>12631282</v>
      </c>
      <c r="AM4029" s="5">
        <v>12631282</v>
      </c>
      <c r="AN4029" s="5">
        <v>0</v>
      </c>
      <c r="AO4029" s="5">
        <v>0</v>
      </c>
      <c r="AP4029" s="5">
        <v>12631282</v>
      </c>
      <c r="AQ4029" s="5">
        <v>0</v>
      </c>
      <c r="AR4029" s="5">
        <v>0</v>
      </c>
    </row>
    <row r="4030" spans="1:44" x14ac:dyDescent="0.25">
      <c r="A4030" s="6">
        <v>4162</v>
      </c>
      <c r="B4030" s="3" t="s">
        <v>5448</v>
      </c>
      <c r="C4030" s="3" t="s">
        <v>6162</v>
      </c>
      <c r="D4030" s="3" t="s">
        <v>6831</v>
      </c>
      <c r="E4030" s="3" t="s">
        <v>4072</v>
      </c>
      <c r="F4030" s="3" t="s">
        <v>11132</v>
      </c>
      <c r="G4030" s="21">
        <v>5</v>
      </c>
      <c r="H4030" s="8" t="s">
        <v>12710</v>
      </c>
      <c r="I4030" s="3" t="s">
        <v>12351</v>
      </c>
      <c r="J4030" s="3" t="s">
        <v>12555</v>
      </c>
      <c r="K4030" s="7">
        <v>2</v>
      </c>
      <c r="L4030" s="3" t="s">
        <v>5459</v>
      </c>
      <c r="M4030" s="7">
        <v>1271</v>
      </c>
      <c r="N4030" s="3" t="s">
        <v>4327</v>
      </c>
      <c r="O4030" s="3" t="s">
        <v>5581</v>
      </c>
      <c r="P4030" s="8" t="s">
        <v>12715</v>
      </c>
      <c r="Q4030" s="8" t="s">
        <v>12718</v>
      </c>
      <c r="R4030" s="4">
        <v>1</v>
      </c>
      <c r="S4030" s="4" t="s">
        <v>5629</v>
      </c>
      <c r="T4030" s="4">
        <v>12</v>
      </c>
      <c r="U4030" s="7" t="s">
        <v>9704</v>
      </c>
      <c r="V4030" s="7">
        <v>42</v>
      </c>
      <c r="W4030" s="3" t="s">
        <v>7180</v>
      </c>
      <c r="X4030" s="6">
        <v>4203</v>
      </c>
      <c r="Y4030" s="3" t="s">
        <v>7274</v>
      </c>
      <c r="Z4030" s="6">
        <v>4203004</v>
      </c>
      <c r="AA4030" s="3" t="s">
        <v>8597</v>
      </c>
      <c r="AB4030" s="6">
        <v>42030040006</v>
      </c>
      <c r="AC4030" s="3" t="s">
        <v>10783</v>
      </c>
      <c r="AD4030" s="5">
        <v>0</v>
      </c>
      <c r="AE4030" s="5">
        <v>0</v>
      </c>
      <c r="AF4030" s="5">
        <v>5390329</v>
      </c>
      <c r="AG4030" s="5">
        <v>0</v>
      </c>
      <c r="AH4030" s="5">
        <v>0</v>
      </c>
      <c r="AI4030" s="5">
        <v>0</v>
      </c>
      <c r="AJ4030" s="5">
        <v>0</v>
      </c>
      <c r="AK4030" s="5">
        <v>5390329</v>
      </c>
      <c r="AL4030" s="5">
        <v>5390329</v>
      </c>
      <c r="AM4030" s="5">
        <v>5390329</v>
      </c>
      <c r="AN4030" s="5">
        <v>0</v>
      </c>
      <c r="AO4030" s="5">
        <v>0</v>
      </c>
      <c r="AP4030" s="5">
        <v>5390329</v>
      </c>
      <c r="AQ4030" s="5">
        <v>0</v>
      </c>
      <c r="AR4030" s="5">
        <v>0</v>
      </c>
    </row>
    <row r="4031" spans="1:44" x14ac:dyDescent="0.25">
      <c r="A4031" s="6">
        <v>4162</v>
      </c>
      <c r="B4031" s="3" t="s">
        <v>5448</v>
      </c>
      <c r="C4031" s="3" t="s">
        <v>6162</v>
      </c>
      <c r="D4031" s="3" t="s">
        <v>6831</v>
      </c>
      <c r="E4031" s="3" t="s">
        <v>4073</v>
      </c>
      <c r="F4031" s="3" t="s">
        <v>11133</v>
      </c>
      <c r="G4031" s="21">
        <v>5</v>
      </c>
      <c r="H4031" s="8" t="s">
        <v>12710</v>
      </c>
      <c r="I4031" s="3" t="s">
        <v>12351</v>
      </c>
      <c r="J4031" s="3" t="s">
        <v>12555</v>
      </c>
      <c r="K4031" s="7">
        <v>2</v>
      </c>
      <c r="L4031" s="3" t="s">
        <v>5459</v>
      </c>
      <c r="M4031" s="7">
        <v>1271</v>
      </c>
      <c r="N4031" s="3" t="s">
        <v>4327</v>
      </c>
      <c r="O4031" s="3" t="s">
        <v>5581</v>
      </c>
      <c r="P4031" s="8" t="s">
        <v>12715</v>
      </c>
      <c r="Q4031" s="8" t="s">
        <v>12718</v>
      </c>
      <c r="R4031" s="4">
        <v>1</v>
      </c>
      <c r="S4031" s="4" t="s">
        <v>5629</v>
      </c>
      <c r="T4031" s="4">
        <v>12</v>
      </c>
      <c r="U4031" s="7" t="s">
        <v>9704</v>
      </c>
      <c r="V4031" s="7">
        <v>42</v>
      </c>
      <c r="W4031" s="3" t="s">
        <v>7180</v>
      </c>
      <c r="X4031" s="6">
        <v>4203</v>
      </c>
      <c r="Y4031" s="3" t="s">
        <v>7274</v>
      </c>
      <c r="Z4031" s="6">
        <v>4203004</v>
      </c>
      <c r="AA4031" s="3" t="s">
        <v>8597</v>
      </c>
      <c r="AB4031" s="6">
        <v>42030040006</v>
      </c>
      <c r="AC4031" s="3" t="s">
        <v>10783</v>
      </c>
      <c r="AD4031" s="5">
        <v>0</v>
      </c>
      <c r="AE4031" s="5">
        <v>0</v>
      </c>
      <c r="AF4031" s="5">
        <v>10153595</v>
      </c>
      <c r="AG4031" s="5">
        <v>0</v>
      </c>
      <c r="AH4031" s="5">
        <v>0</v>
      </c>
      <c r="AI4031" s="5">
        <v>0</v>
      </c>
      <c r="AJ4031" s="5">
        <v>0</v>
      </c>
      <c r="AK4031" s="5">
        <v>10153595</v>
      </c>
      <c r="AL4031" s="5">
        <v>10153595</v>
      </c>
      <c r="AM4031" s="5">
        <v>10153595</v>
      </c>
      <c r="AN4031" s="5">
        <v>0</v>
      </c>
      <c r="AO4031" s="5">
        <v>0</v>
      </c>
      <c r="AP4031" s="5">
        <v>10153595</v>
      </c>
      <c r="AQ4031" s="5">
        <v>0</v>
      </c>
      <c r="AR4031" s="5">
        <v>0</v>
      </c>
    </row>
    <row r="4032" spans="1:44" x14ac:dyDescent="0.25">
      <c r="A4032" s="6">
        <v>4162</v>
      </c>
      <c r="B4032" s="3" t="s">
        <v>5448</v>
      </c>
      <c r="C4032" s="3" t="s">
        <v>6163</v>
      </c>
      <c r="D4032" s="3" t="s">
        <v>6832</v>
      </c>
      <c r="E4032" s="3" t="s">
        <v>4074</v>
      </c>
      <c r="F4032" s="3" t="s">
        <v>11134</v>
      </c>
      <c r="G4032" s="21">
        <v>5</v>
      </c>
      <c r="H4032" s="8" t="s">
        <v>12710</v>
      </c>
      <c r="I4032" s="3" t="s">
        <v>12351</v>
      </c>
      <c r="J4032" s="3" t="s">
        <v>12555</v>
      </c>
      <c r="K4032" s="7">
        <v>2</v>
      </c>
      <c r="L4032" s="3" t="s">
        <v>5459</v>
      </c>
      <c r="M4032" s="7">
        <v>1271</v>
      </c>
      <c r="N4032" s="3" t="s">
        <v>4327</v>
      </c>
      <c r="O4032" s="3" t="s">
        <v>5581</v>
      </c>
      <c r="P4032" s="8" t="s">
        <v>12715</v>
      </c>
      <c r="Q4032" s="8" t="s">
        <v>12718</v>
      </c>
      <c r="R4032" s="4">
        <v>1</v>
      </c>
      <c r="S4032" s="4" t="s">
        <v>5629</v>
      </c>
      <c r="T4032" s="4">
        <v>13</v>
      </c>
      <c r="U4032" s="7" t="s">
        <v>8378</v>
      </c>
      <c r="V4032" s="7">
        <v>42</v>
      </c>
      <c r="W4032" s="3" t="s">
        <v>7180</v>
      </c>
      <c r="X4032" s="6">
        <v>4203</v>
      </c>
      <c r="Y4032" s="3" t="s">
        <v>7274</v>
      </c>
      <c r="Z4032" s="6">
        <v>4203004</v>
      </c>
      <c r="AA4032" s="3" t="s">
        <v>8597</v>
      </c>
      <c r="AB4032" s="6">
        <v>42030040006</v>
      </c>
      <c r="AC4032" s="3" t="s">
        <v>10783</v>
      </c>
      <c r="AD4032" s="5">
        <v>0</v>
      </c>
      <c r="AE4032" s="5">
        <v>0</v>
      </c>
      <c r="AF4032" s="5">
        <v>3110990</v>
      </c>
      <c r="AG4032" s="5">
        <v>0</v>
      </c>
      <c r="AH4032" s="5">
        <v>0</v>
      </c>
      <c r="AI4032" s="5">
        <v>0</v>
      </c>
      <c r="AJ4032" s="5">
        <v>0</v>
      </c>
      <c r="AK4032" s="5">
        <v>3110990</v>
      </c>
      <c r="AL4032" s="5">
        <v>3110990</v>
      </c>
      <c r="AM4032" s="5">
        <v>3110990</v>
      </c>
      <c r="AN4032" s="5">
        <v>0</v>
      </c>
      <c r="AO4032" s="5">
        <v>0</v>
      </c>
      <c r="AP4032" s="5">
        <v>3110990</v>
      </c>
      <c r="AQ4032" s="5">
        <v>0</v>
      </c>
      <c r="AR4032" s="5">
        <v>0</v>
      </c>
    </row>
    <row r="4033" spans="1:44" x14ac:dyDescent="0.25">
      <c r="A4033" s="6">
        <v>4162</v>
      </c>
      <c r="B4033" s="3" t="s">
        <v>5448</v>
      </c>
      <c r="C4033" s="3" t="s">
        <v>6163</v>
      </c>
      <c r="D4033" s="3" t="s">
        <v>6832</v>
      </c>
      <c r="E4033" s="3" t="s">
        <v>4075</v>
      </c>
      <c r="F4033" s="3" t="s">
        <v>11135</v>
      </c>
      <c r="G4033" s="21">
        <v>5</v>
      </c>
      <c r="H4033" s="8" t="s">
        <v>12710</v>
      </c>
      <c r="I4033" s="3" t="s">
        <v>12351</v>
      </c>
      <c r="J4033" s="3" t="s">
        <v>12555</v>
      </c>
      <c r="K4033" s="7">
        <v>2</v>
      </c>
      <c r="L4033" s="3" t="s">
        <v>5459</v>
      </c>
      <c r="M4033" s="7">
        <v>1271</v>
      </c>
      <c r="N4033" s="3" t="s">
        <v>4327</v>
      </c>
      <c r="O4033" s="3" t="s">
        <v>5581</v>
      </c>
      <c r="P4033" s="8" t="s">
        <v>12715</v>
      </c>
      <c r="Q4033" s="8" t="s">
        <v>12718</v>
      </c>
      <c r="R4033" s="4">
        <v>1</v>
      </c>
      <c r="S4033" s="4" t="s">
        <v>5629</v>
      </c>
      <c r="T4033" s="4">
        <v>13</v>
      </c>
      <c r="U4033" s="7" t="s">
        <v>8378</v>
      </c>
      <c r="V4033" s="7">
        <v>42</v>
      </c>
      <c r="W4033" s="3" t="s">
        <v>7180</v>
      </c>
      <c r="X4033" s="6">
        <v>4203</v>
      </c>
      <c r="Y4033" s="3" t="s">
        <v>7274</v>
      </c>
      <c r="Z4033" s="6">
        <v>4203004</v>
      </c>
      <c r="AA4033" s="3" t="s">
        <v>8597</v>
      </c>
      <c r="AB4033" s="6">
        <v>42030040006</v>
      </c>
      <c r="AC4033" s="3" t="s">
        <v>10783</v>
      </c>
      <c r="AD4033" s="5">
        <v>0</v>
      </c>
      <c r="AE4033" s="5">
        <v>0</v>
      </c>
      <c r="AF4033" s="5">
        <v>6541462</v>
      </c>
      <c r="AG4033" s="5">
        <v>0</v>
      </c>
      <c r="AH4033" s="5">
        <v>0</v>
      </c>
      <c r="AI4033" s="5">
        <v>0</v>
      </c>
      <c r="AJ4033" s="5">
        <v>0</v>
      </c>
      <c r="AK4033" s="5">
        <v>6541462</v>
      </c>
      <c r="AL4033" s="5">
        <v>6541462</v>
      </c>
      <c r="AM4033" s="5">
        <v>6541462</v>
      </c>
      <c r="AN4033" s="5">
        <v>0</v>
      </c>
      <c r="AO4033" s="5">
        <v>0</v>
      </c>
      <c r="AP4033" s="5">
        <v>6541462</v>
      </c>
      <c r="AQ4033" s="5">
        <v>0</v>
      </c>
      <c r="AR4033" s="5">
        <v>0</v>
      </c>
    </row>
    <row r="4034" spans="1:44" x14ac:dyDescent="0.25">
      <c r="A4034" s="6">
        <v>4162</v>
      </c>
      <c r="B4034" s="3" t="s">
        <v>5448</v>
      </c>
      <c r="C4034" s="3" t="s">
        <v>6164</v>
      </c>
      <c r="D4034" s="3" t="s">
        <v>6833</v>
      </c>
      <c r="E4034" s="3" t="s">
        <v>4076</v>
      </c>
      <c r="F4034" s="3" t="s">
        <v>11136</v>
      </c>
      <c r="G4034" s="21">
        <v>5</v>
      </c>
      <c r="H4034" s="8" t="s">
        <v>12710</v>
      </c>
      <c r="I4034" s="3" t="s">
        <v>12351</v>
      </c>
      <c r="J4034" s="3" t="s">
        <v>12555</v>
      </c>
      <c r="K4034" s="7">
        <v>2</v>
      </c>
      <c r="L4034" s="3" t="s">
        <v>5459</v>
      </c>
      <c r="M4034" s="7">
        <v>1271</v>
      </c>
      <c r="N4034" s="3" t="s">
        <v>4327</v>
      </c>
      <c r="O4034" s="3" t="s">
        <v>5581</v>
      </c>
      <c r="P4034" s="8" t="s">
        <v>12715</v>
      </c>
      <c r="Q4034" s="8" t="s">
        <v>12718</v>
      </c>
      <c r="R4034" s="4">
        <v>1</v>
      </c>
      <c r="S4034" s="4" t="s">
        <v>5629</v>
      </c>
      <c r="T4034" s="4">
        <v>14</v>
      </c>
      <c r="U4034" s="7" t="s">
        <v>8128</v>
      </c>
      <c r="V4034" s="7">
        <v>42</v>
      </c>
      <c r="W4034" s="3" t="s">
        <v>7180</v>
      </c>
      <c r="X4034" s="6">
        <v>4203</v>
      </c>
      <c r="Y4034" s="3" t="s">
        <v>7274</v>
      </c>
      <c r="Z4034" s="6">
        <v>4203004</v>
      </c>
      <c r="AA4034" s="3" t="s">
        <v>8597</v>
      </c>
      <c r="AB4034" s="6">
        <v>42030040006</v>
      </c>
      <c r="AC4034" s="3" t="s">
        <v>10783</v>
      </c>
      <c r="AD4034" s="5">
        <v>0</v>
      </c>
      <c r="AE4034" s="5">
        <v>0</v>
      </c>
      <c r="AF4034" s="5">
        <v>12918429</v>
      </c>
      <c r="AG4034" s="5">
        <v>0</v>
      </c>
      <c r="AH4034" s="5">
        <v>0</v>
      </c>
      <c r="AI4034" s="5">
        <v>0</v>
      </c>
      <c r="AJ4034" s="5">
        <v>0</v>
      </c>
      <c r="AK4034" s="5">
        <v>12918429</v>
      </c>
      <c r="AL4034" s="5">
        <v>12918429</v>
      </c>
      <c r="AM4034" s="5">
        <v>12918429</v>
      </c>
      <c r="AN4034" s="5">
        <v>0</v>
      </c>
      <c r="AO4034" s="5">
        <v>0</v>
      </c>
      <c r="AP4034" s="5">
        <v>12918429</v>
      </c>
      <c r="AQ4034" s="5">
        <v>0</v>
      </c>
      <c r="AR4034" s="5">
        <v>0</v>
      </c>
    </row>
    <row r="4035" spans="1:44" x14ac:dyDescent="0.25">
      <c r="A4035" s="6">
        <v>4162</v>
      </c>
      <c r="B4035" s="3" t="s">
        <v>5448</v>
      </c>
      <c r="C4035" s="3" t="s">
        <v>6164</v>
      </c>
      <c r="D4035" s="3" t="s">
        <v>6833</v>
      </c>
      <c r="E4035" s="3" t="s">
        <v>4077</v>
      </c>
      <c r="F4035" s="3" t="s">
        <v>11137</v>
      </c>
      <c r="G4035" s="21">
        <v>5</v>
      </c>
      <c r="H4035" s="8" t="s">
        <v>12710</v>
      </c>
      <c r="I4035" s="3" t="s">
        <v>12351</v>
      </c>
      <c r="J4035" s="3" t="s">
        <v>12555</v>
      </c>
      <c r="K4035" s="7">
        <v>2</v>
      </c>
      <c r="L4035" s="3" t="s">
        <v>5459</v>
      </c>
      <c r="M4035" s="7">
        <v>1271</v>
      </c>
      <c r="N4035" s="3" t="s">
        <v>4327</v>
      </c>
      <c r="O4035" s="3" t="s">
        <v>5581</v>
      </c>
      <c r="P4035" s="8" t="s">
        <v>12715</v>
      </c>
      <c r="Q4035" s="8" t="s">
        <v>12718</v>
      </c>
      <c r="R4035" s="4">
        <v>1</v>
      </c>
      <c r="S4035" s="4" t="s">
        <v>5629</v>
      </c>
      <c r="T4035" s="4">
        <v>14</v>
      </c>
      <c r="U4035" s="7" t="s">
        <v>8128</v>
      </c>
      <c r="V4035" s="7">
        <v>42</v>
      </c>
      <c r="W4035" s="3" t="s">
        <v>7180</v>
      </c>
      <c r="X4035" s="6">
        <v>4203</v>
      </c>
      <c r="Y4035" s="3" t="s">
        <v>7274</v>
      </c>
      <c r="Z4035" s="6">
        <v>4203004</v>
      </c>
      <c r="AA4035" s="3" t="s">
        <v>8597</v>
      </c>
      <c r="AB4035" s="6">
        <v>42030040006</v>
      </c>
      <c r="AC4035" s="3" t="s">
        <v>10783</v>
      </c>
      <c r="AD4035" s="5">
        <v>0</v>
      </c>
      <c r="AE4035" s="5">
        <v>0</v>
      </c>
      <c r="AF4035" s="5">
        <v>450000</v>
      </c>
      <c r="AG4035" s="5">
        <v>0</v>
      </c>
      <c r="AH4035" s="5">
        <v>0</v>
      </c>
      <c r="AI4035" s="5">
        <v>0</v>
      </c>
      <c r="AJ4035" s="5">
        <v>0</v>
      </c>
      <c r="AK4035" s="5">
        <v>450000</v>
      </c>
      <c r="AL4035" s="5">
        <v>450000</v>
      </c>
      <c r="AM4035" s="5">
        <v>450000</v>
      </c>
      <c r="AN4035" s="5">
        <v>0</v>
      </c>
      <c r="AO4035" s="5">
        <v>0</v>
      </c>
      <c r="AP4035" s="5">
        <v>450000</v>
      </c>
      <c r="AQ4035" s="5">
        <v>0</v>
      </c>
      <c r="AR4035" s="5">
        <v>0</v>
      </c>
    </row>
    <row r="4036" spans="1:44" x14ac:dyDescent="0.25">
      <c r="A4036" s="6">
        <v>4162</v>
      </c>
      <c r="B4036" s="3" t="s">
        <v>5448</v>
      </c>
      <c r="C4036" s="3" t="s">
        <v>6164</v>
      </c>
      <c r="D4036" s="3" t="s">
        <v>6833</v>
      </c>
      <c r="E4036" s="3" t="s">
        <v>4078</v>
      </c>
      <c r="F4036" s="3" t="s">
        <v>11138</v>
      </c>
      <c r="G4036" s="21">
        <v>5</v>
      </c>
      <c r="H4036" s="8" t="s">
        <v>12710</v>
      </c>
      <c r="I4036" s="3" t="s">
        <v>12351</v>
      </c>
      <c r="J4036" s="3" t="s">
        <v>12555</v>
      </c>
      <c r="K4036" s="7">
        <v>2</v>
      </c>
      <c r="L4036" s="3" t="s">
        <v>5459</v>
      </c>
      <c r="M4036" s="7">
        <v>1271</v>
      </c>
      <c r="N4036" s="3" t="s">
        <v>4327</v>
      </c>
      <c r="O4036" s="3" t="s">
        <v>5581</v>
      </c>
      <c r="P4036" s="8" t="s">
        <v>12715</v>
      </c>
      <c r="Q4036" s="8" t="s">
        <v>12718</v>
      </c>
      <c r="R4036" s="4">
        <v>1</v>
      </c>
      <c r="S4036" s="4" t="s">
        <v>5629</v>
      </c>
      <c r="T4036" s="4">
        <v>14</v>
      </c>
      <c r="U4036" s="7" t="s">
        <v>8128</v>
      </c>
      <c r="V4036" s="7">
        <v>42</v>
      </c>
      <c r="W4036" s="3" t="s">
        <v>7180</v>
      </c>
      <c r="X4036" s="6">
        <v>4203</v>
      </c>
      <c r="Y4036" s="3" t="s">
        <v>7274</v>
      </c>
      <c r="Z4036" s="6">
        <v>4203004</v>
      </c>
      <c r="AA4036" s="3" t="s">
        <v>8597</v>
      </c>
      <c r="AB4036" s="6">
        <v>42030040006</v>
      </c>
      <c r="AC4036" s="3" t="s">
        <v>10783</v>
      </c>
      <c r="AD4036" s="5">
        <v>0</v>
      </c>
      <c r="AE4036" s="5">
        <v>0</v>
      </c>
      <c r="AF4036" s="5">
        <v>22901298</v>
      </c>
      <c r="AG4036" s="5">
        <v>0</v>
      </c>
      <c r="AH4036" s="5">
        <v>0</v>
      </c>
      <c r="AI4036" s="5">
        <v>0</v>
      </c>
      <c r="AJ4036" s="5">
        <v>0</v>
      </c>
      <c r="AK4036" s="5">
        <v>22901298</v>
      </c>
      <c r="AL4036" s="5">
        <v>22901298</v>
      </c>
      <c r="AM4036" s="5">
        <v>22901298</v>
      </c>
      <c r="AN4036" s="5">
        <v>0</v>
      </c>
      <c r="AO4036" s="5">
        <v>0</v>
      </c>
      <c r="AP4036" s="5">
        <v>22901298</v>
      </c>
      <c r="AQ4036" s="5">
        <v>0</v>
      </c>
      <c r="AR4036" s="5">
        <v>0</v>
      </c>
    </row>
    <row r="4037" spans="1:44" x14ac:dyDescent="0.25">
      <c r="A4037" s="6">
        <v>4162</v>
      </c>
      <c r="B4037" s="3" t="s">
        <v>5448</v>
      </c>
      <c r="C4037" s="3" t="s">
        <v>6164</v>
      </c>
      <c r="D4037" s="3" t="s">
        <v>6833</v>
      </c>
      <c r="E4037" s="3" t="s">
        <v>4079</v>
      </c>
      <c r="F4037" s="3" t="s">
        <v>11139</v>
      </c>
      <c r="G4037" s="21">
        <v>5</v>
      </c>
      <c r="H4037" s="8" t="s">
        <v>12710</v>
      </c>
      <c r="I4037" s="3" t="s">
        <v>12351</v>
      </c>
      <c r="J4037" s="3" t="s">
        <v>12555</v>
      </c>
      <c r="K4037" s="7">
        <v>2</v>
      </c>
      <c r="L4037" s="3" t="s">
        <v>5459</v>
      </c>
      <c r="M4037" s="7">
        <v>1271</v>
      </c>
      <c r="N4037" s="3" t="s">
        <v>4327</v>
      </c>
      <c r="O4037" s="3" t="s">
        <v>5581</v>
      </c>
      <c r="P4037" s="8" t="s">
        <v>12715</v>
      </c>
      <c r="Q4037" s="8" t="s">
        <v>12718</v>
      </c>
      <c r="R4037" s="4">
        <v>1</v>
      </c>
      <c r="S4037" s="4" t="s">
        <v>5629</v>
      </c>
      <c r="T4037" s="4">
        <v>14</v>
      </c>
      <c r="U4037" s="7" t="s">
        <v>8128</v>
      </c>
      <c r="V4037" s="7">
        <v>42</v>
      </c>
      <c r="W4037" s="3" t="s">
        <v>7180</v>
      </c>
      <c r="X4037" s="6">
        <v>4203</v>
      </c>
      <c r="Y4037" s="3" t="s">
        <v>7274</v>
      </c>
      <c r="Z4037" s="6">
        <v>4203004</v>
      </c>
      <c r="AA4037" s="3" t="s">
        <v>8597</v>
      </c>
      <c r="AB4037" s="6">
        <v>42030040006</v>
      </c>
      <c r="AC4037" s="3" t="s">
        <v>10783</v>
      </c>
      <c r="AD4037" s="5">
        <v>0</v>
      </c>
      <c r="AE4037" s="5">
        <v>0</v>
      </c>
      <c r="AF4037" s="5">
        <v>4000000</v>
      </c>
      <c r="AG4037" s="5">
        <v>0</v>
      </c>
      <c r="AH4037" s="5">
        <v>0</v>
      </c>
      <c r="AI4037" s="5">
        <v>0</v>
      </c>
      <c r="AJ4037" s="5">
        <v>0</v>
      </c>
      <c r="AK4037" s="5">
        <v>4000000</v>
      </c>
      <c r="AL4037" s="5">
        <v>4000000</v>
      </c>
      <c r="AM4037" s="5">
        <v>4000000</v>
      </c>
      <c r="AN4037" s="5">
        <v>0</v>
      </c>
      <c r="AO4037" s="5">
        <v>0</v>
      </c>
      <c r="AP4037" s="5">
        <v>4000000</v>
      </c>
      <c r="AQ4037" s="5">
        <v>0</v>
      </c>
      <c r="AR4037" s="5">
        <v>0</v>
      </c>
    </row>
    <row r="4038" spans="1:44" x14ac:dyDescent="0.25">
      <c r="A4038" s="6">
        <v>4162</v>
      </c>
      <c r="B4038" s="3" t="s">
        <v>5448</v>
      </c>
      <c r="C4038" s="3" t="s">
        <v>6165</v>
      </c>
      <c r="D4038" s="3" t="s">
        <v>6834</v>
      </c>
      <c r="E4038" s="3" t="s">
        <v>4080</v>
      </c>
      <c r="F4038" s="3" t="s">
        <v>11140</v>
      </c>
      <c r="G4038" s="21">
        <v>5</v>
      </c>
      <c r="H4038" s="8" t="s">
        <v>12710</v>
      </c>
      <c r="I4038" s="3" t="s">
        <v>12351</v>
      </c>
      <c r="J4038" s="3" t="s">
        <v>12555</v>
      </c>
      <c r="K4038" s="7">
        <v>2</v>
      </c>
      <c r="L4038" s="3" t="s">
        <v>5459</v>
      </c>
      <c r="M4038" s="7">
        <v>1271</v>
      </c>
      <c r="N4038" s="3" t="s">
        <v>4327</v>
      </c>
      <c r="O4038" s="3" t="s">
        <v>5581</v>
      </c>
      <c r="P4038" s="8" t="s">
        <v>12715</v>
      </c>
      <c r="Q4038" s="8" t="s">
        <v>12718</v>
      </c>
      <c r="R4038" s="4">
        <v>1</v>
      </c>
      <c r="S4038" s="4" t="s">
        <v>5629</v>
      </c>
      <c r="T4038" s="4">
        <v>15</v>
      </c>
      <c r="U4038" s="7" t="s">
        <v>8425</v>
      </c>
      <c r="V4038" s="7">
        <v>42</v>
      </c>
      <c r="W4038" s="3" t="s">
        <v>7180</v>
      </c>
      <c r="X4038" s="6">
        <v>4203</v>
      </c>
      <c r="Y4038" s="3" t="s">
        <v>7274</v>
      </c>
      <c r="Z4038" s="6">
        <v>4203004</v>
      </c>
      <c r="AA4038" s="3" t="s">
        <v>8597</v>
      </c>
      <c r="AB4038" s="6">
        <v>42030040006</v>
      </c>
      <c r="AC4038" s="3" t="s">
        <v>10783</v>
      </c>
      <c r="AD4038" s="5">
        <v>0</v>
      </c>
      <c r="AE4038" s="5">
        <v>0</v>
      </c>
      <c r="AF4038" s="5">
        <v>6576476</v>
      </c>
      <c r="AG4038" s="5">
        <v>0</v>
      </c>
      <c r="AH4038" s="5">
        <v>0</v>
      </c>
      <c r="AI4038" s="5">
        <v>0</v>
      </c>
      <c r="AJ4038" s="5">
        <v>0</v>
      </c>
      <c r="AK4038" s="5">
        <v>6576476</v>
      </c>
      <c r="AL4038" s="5">
        <v>6576476</v>
      </c>
      <c r="AM4038" s="5">
        <v>6576476</v>
      </c>
      <c r="AN4038" s="5">
        <v>0</v>
      </c>
      <c r="AO4038" s="5">
        <v>0</v>
      </c>
      <c r="AP4038" s="5">
        <v>6576476</v>
      </c>
      <c r="AQ4038" s="5">
        <v>0</v>
      </c>
      <c r="AR4038" s="5">
        <v>0</v>
      </c>
    </row>
    <row r="4039" spans="1:44" x14ac:dyDescent="0.25">
      <c r="A4039" s="6">
        <v>4162</v>
      </c>
      <c r="B4039" s="3" t="s">
        <v>5448</v>
      </c>
      <c r="C4039" s="3" t="s">
        <v>6165</v>
      </c>
      <c r="D4039" s="3" t="s">
        <v>6834</v>
      </c>
      <c r="E4039" s="3" t="s">
        <v>4081</v>
      </c>
      <c r="F4039" s="3" t="s">
        <v>11141</v>
      </c>
      <c r="G4039" s="21">
        <v>5</v>
      </c>
      <c r="H4039" s="8" t="s">
        <v>12710</v>
      </c>
      <c r="I4039" s="3" t="s">
        <v>12351</v>
      </c>
      <c r="J4039" s="3" t="s">
        <v>12555</v>
      </c>
      <c r="K4039" s="7">
        <v>2</v>
      </c>
      <c r="L4039" s="3" t="s">
        <v>5459</v>
      </c>
      <c r="M4039" s="7">
        <v>1271</v>
      </c>
      <c r="N4039" s="3" t="s">
        <v>4327</v>
      </c>
      <c r="O4039" s="3" t="s">
        <v>5581</v>
      </c>
      <c r="P4039" s="8" t="s">
        <v>12715</v>
      </c>
      <c r="Q4039" s="8" t="s">
        <v>12718</v>
      </c>
      <c r="R4039" s="4">
        <v>1</v>
      </c>
      <c r="S4039" s="4" t="s">
        <v>5629</v>
      </c>
      <c r="T4039" s="4">
        <v>15</v>
      </c>
      <c r="U4039" s="7" t="s">
        <v>8425</v>
      </c>
      <c r="V4039" s="7">
        <v>42</v>
      </c>
      <c r="W4039" s="3" t="s">
        <v>7180</v>
      </c>
      <c r="X4039" s="6">
        <v>4203</v>
      </c>
      <c r="Y4039" s="3" t="s">
        <v>7274</v>
      </c>
      <c r="Z4039" s="6">
        <v>4203004</v>
      </c>
      <c r="AA4039" s="3" t="s">
        <v>8597</v>
      </c>
      <c r="AB4039" s="6">
        <v>42030040006</v>
      </c>
      <c r="AC4039" s="3" t="s">
        <v>10783</v>
      </c>
      <c r="AD4039" s="5">
        <v>0</v>
      </c>
      <c r="AE4039" s="5">
        <v>0</v>
      </c>
      <c r="AF4039" s="5">
        <v>8488584</v>
      </c>
      <c r="AG4039" s="5">
        <v>0</v>
      </c>
      <c r="AH4039" s="5">
        <v>0</v>
      </c>
      <c r="AI4039" s="5">
        <v>0</v>
      </c>
      <c r="AJ4039" s="5">
        <v>0</v>
      </c>
      <c r="AK4039" s="5">
        <v>8488584</v>
      </c>
      <c r="AL4039" s="5">
        <v>8488584</v>
      </c>
      <c r="AM4039" s="5">
        <v>8488584</v>
      </c>
      <c r="AN4039" s="5">
        <v>0</v>
      </c>
      <c r="AO4039" s="5">
        <v>0</v>
      </c>
      <c r="AP4039" s="5">
        <v>8488584</v>
      </c>
      <c r="AQ4039" s="5">
        <v>0</v>
      </c>
      <c r="AR4039" s="5">
        <v>0</v>
      </c>
    </row>
    <row r="4040" spans="1:44" x14ac:dyDescent="0.25">
      <c r="A4040" s="6">
        <v>4162</v>
      </c>
      <c r="B4040" s="3" t="s">
        <v>5448</v>
      </c>
      <c r="C4040" s="3" t="s">
        <v>6166</v>
      </c>
      <c r="D4040" s="3" t="s">
        <v>6835</v>
      </c>
      <c r="E4040" s="3" t="s">
        <v>4082</v>
      </c>
      <c r="F4040" s="3" t="s">
        <v>11142</v>
      </c>
      <c r="G4040" s="21">
        <v>5</v>
      </c>
      <c r="H4040" s="8" t="s">
        <v>12710</v>
      </c>
      <c r="I4040" s="3" t="s">
        <v>12351</v>
      </c>
      <c r="J4040" s="3" t="s">
        <v>12555</v>
      </c>
      <c r="K4040" s="7">
        <v>2</v>
      </c>
      <c r="L4040" s="3" t="s">
        <v>5459</v>
      </c>
      <c r="M4040" s="7">
        <v>1271</v>
      </c>
      <c r="N4040" s="3" t="s">
        <v>4327</v>
      </c>
      <c r="O4040" s="3" t="s">
        <v>5581</v>
      </c>
      <c r="P4040" s="8" t="s">
        <v>12715</v>
      </c>
      <c r="Q4040" s="8" t="s">
        <v>12718</v>
      </c>
      <c r="R4040" s="4">
        <v>1</v>
      </c>
      <c r="S4040" s="4" t="s">
        <v>5629</v>
      </c>
      <c r="T4040" s="4">
        <v>18</v>
      </c>
      <c r="U4040" s="7" t="s">
        <v>8132</v>
      </c>
      <c r="V4040" s="7">
        <v>42</v>
      </c>
      <c r="W4040" s="3" t="s">
        <v>7180</v>
      </c>
      <c r="X4040" s="6">
        <v>4203</v>
      </c>
      <c r="Y4040" s="3" t="s">
        <v>7274</v>
      </c>
      <c r="Z4040" s="6">
        <v>4203004</v>
      </c>
      <c r="AA4040" s="3" t="s">
        <v>8597</v>
      </c>
      <c r="AB4040" s="6">
        <v>42030040006</v>
      </c>
      <c r="AC4040" s="3" t="s">
        <v>10783</v>
      </c>
      <c r="AD4040" s="5">
        <v>0</v>
      </c>
      <c r="AE4040" s="5">
        <v>0</v>
      </c>
      <c r="AF4040" s="5">
        <v>3570027</v>
      </c>
      <c r="AG4040" s="5">
        <v>0</v>
      </c>
      <c r="AH4040" s="5">
        <v>0</v>
      </c>
      <c r="AI4040" s="5">
        <v>0</v>
      </c>
      <c r="AJ4040" s="5">
        <v>0</v>
      </c>
      <c r="AK4040" s="5">
        <v>3570027</v>
      </c>
      <c r="AL4040" s="5">
        <v>3570027</v>
      </c>
      <c r="AM4040" s="5">
        <v>3570027</v>
      </c>
      <c r="AN4040" s="5">
        <v>0</v>
      </c>
      <c r="AO4040" s="5">
        <v>0</v>
      </c>
      <c r="AP4040" s="5">
        <v>3570027</v>
      </c>
      <c r="AQ4040" s="5">
        <v>0</v>
      </c>
      <c r="AR4040" s="5">
        <v>0</v>
      </c>
    </row>
    <row r="4041" spans="1:44" x14ac:dyDescent="0.25">
      <c r="A4041" s="6">
        <v>4162</v>
      </c>
      <c r="B4041" s="3" t="s">
        <v>5448</v>
      </c>
      <c r="C4041" s="3" t="s">
        <v>6166</v>
      </c>
      <c r="D4041" s="3" t="s">
        <v>6835</v>
      </c>
      <c r="E4041" s="3" t="s">
        <v>4083</v>
      </c>
      <c r="F4041" s="3" t="s">
        <v>11143</v>
      </c>
      <c r="G4041" s="21">
        <v>5</v>
      </c>
      <c r="H4041" s="8" t="s">
        <v>12710</v>
      </c>
      <c r="I4041" s="3" t="s">
        <v>12351</v>
      </c>
      <c r="J4041" s="3" t="s">
        <v>12555</v>
      </c>
      <c r="K4041" s="7">
        <v>2</v>
      </c>
      <c r="L4041" s="3" t="s">
        <v>5459</v>
      </c>
      <c r="M4041" s="7">
        <v>1271</v>
      </c>
      <c r="N4041" s="3" t="s">
        <v>4327</v>
      </c>
      <c r="O4041" s="3" t="s">
        <v>5581</v>
      </c>
      <c r="P4041" s="8" t="s">
        <v>12715</v>
      </c>
      <c r="Q4041" s="8" t="s">
        <v>12718</v>
      </c>
      <c r="R4041" s="4">
        <v>1</v>
      </c>
      <c r="S4041" s="4" t="s">
        <v>5629</v>
      </c>
      <c r="T4041" s="4">
        <v>18</v>
      </c>
      <c r="U4041" s="7" t="s">
        <v>8132</v>
      </c>
      <c r="V4041" s="7">
        <v>42</v>
      </c>
      <c r="W4041" s="3" t="s">
        <v>7180</v>
      </c>
      <c r="X4041" s="6">
        <v>4203</v>
      </c>
      <c r="Y4041" s="3" t="s">
        <v>7274</v>
      </c>
      <c r="Z4041" s="6">
        <v>4203004</v>
      </c>
      <c r="AA4041" s="3" t="s">
        <v>8597</v>
      </c>
      <c r="AB4041" s="6">
        <v>42030040006</v>
      </c>
      <c r="AC4041" s="3" t="s">
        <v>10783</v>
      </c>
      <c r="AD4041" s="5">
        <v>0</v>
      </c>
      <c r="AE4041" s="5">
        <v>0</v>
      </c>
      <c r="AF4041" s="5">
        <v>5614882</v>
      </c>
      <c r="AG4041" s="5">
        <v>0</v>
      </c>
      <c r="AH4041" s="5">
        <v>0</v>
      </c>
      <c r="AI4041" s="5">
        <v>0</v>
      </c>
      <c r="AJ4041" s="5">
        <v>0</v>
      </c>
      <c r="AK4041" s="5">
        <v>5614882</v>
      </c>
      <c r="AL4041" s="5">
        <v>5614882</v>
      </c>
      <c r="AM4041" s="5">
        <v>5614882</v>
      </c>
      <c r="AN4041" s="5">
        <v>0</v>
      </c>
      <c r="AO4041" s="5">
        <v>0</v>
      </c>
      <c r="AP4041" s="5">
        <v>5614882</v>
      </c>
      <c r="AQ4041" s="5">
        <v>0</v>
      </c>
      <c r="AR4041" s="5">
        <v>0</v>
      </c>
    </row>
    <row r="4042" spans="1:44" x14ac:dyDescent="0.25">
      <c r="A4042" s="6">
        <v>4162</v>
      </c>
      <c r="B4042" s="3" t="s">
        <v>5448</v>
      </c>
      <c r="C4042" s="3" t="s">
        <v>6167</v>
      </c>
      <c r="D4042" s="3" t="s">
        <v>6836</v>
      </c>
      <c r="E4042" s="3" t="s">
        <v>4084</v>
      </c>
      <c r="F4042" s="3" t="s">
        <v>11144</v>
      </c>
      <c r="G4042" s="21">
        <v>5</v>
      </c>
      <c r="H4042" s="8" t="s">
        <v>12710</v>
      </c>
      <c r="I4042" s="3" t="s">
        <v>12351</v>
      </c>
      <c r="J4042" s="3" t="s">
        <v>12555</v>
      </c>
      <c r="K4042" s="7">
        <v>2</v>
      </c>
      <c r="L4042" s="3" t="s">
        <v>5459</v>
      </c>
      <c r="M4042" s="7">
        <v>1271</v>
      </c>
      <c r="N4042" s="3" t="s">
        <v>4327</v>
      </c>
      <c r="O4042" s="3" t="s">
        <v>5581</v>
      </c>
      <c r="P4042" s="8" t="s">
        <v>12715</v>
      </c>
      <c r="Q4042" s="8" t="s">
        <v>12718</v>
      </c>
      <c r="R4042" s="4">
        <v>1</v>
      </c>
      <c r="S4042" s="4" t="s">
        <v>5629</v>
      </c>
      <c r="T4042" s="4">
        <v>22</v>
      </c>
      <c r="U4042" s="7" t="s">
        <v>10294</v>
      </c>
      <c r="V4042" s="7">
        <v>42</v>
      </c>
      <c r="W4042" s="3" t="s">
        <v>7180</v>
      </c>
      <c r="X4042" s="6">
        <v>4203</v>
      </c>
      <c r="Y4042" s="3" t="s">
        <v>7274</v>
      </c>
      <c r="Z4042" s="6">
        <v>4203004</v>
      </c>
      <c r="AA4042" s="3" t="s">
        <v>8597</v>
      </c>
      <c r="AB4042" s="6">
        <v>42030040006</v>
      </c>
      <c r="AC4042" s="3" t="s">
        <v>10783</v>
      </c>
      <c r="AD4042" s="5">
        <v>0</v>
      </c>
      <c r="AE4042" s="5">
        <v>0</v>
      </c>
      <c r="AF4042" s="5">
        <v>1000000</v>
      </c>
      <c r="AG4042" s="5">
        <v>0</v>
      </c>
      <c r="AH4042" s="5">
        <v>0</v>
      </c>
      <c r="AI4042" s="5">
        <v>0</v>
      </c>
      <c r="AJ4042" s="5">
        <v>0</v>
      </c>
      <c r="AK4042" s="5">
        <v>1000000</v>
      </c>
      <c r="AL4042" s="5">
        <v>1000000</v>
      </c>
      <c r="AM4042" s="5">
        <v>1000000</v>
      </c>
      <c r="AN4042" s="5">
        <v>0</v>
      </c>
      <c r="AO4042" s="5">
        <v>0</v>
      </c>
      <c r="AP4042" s="5">
        <v>1000000</v>
      </c>
      <c r="AQ4042" s="5">
        <v>0</v>
      </c>
      <c r="AR4042" s="5">
        <v>0</v>
      </c>
    </row>
    <row r="4043" spans="1:44" x14ac:dyDescent="0.25">
      <c r="A4043" s="6">
        <v>4162</v>
      </c>
      <c r="B4043" s="3" t="s">
        <v>5448</v>
      </c>
      <c r="C4043" s="3" t="s">
        <v>6167</v>
      </c>
      <c r="D4043" s="3" t="s">
        <v>6836</v>
      </c>
      <c r="E4043" s="3" t="s">
        <v>4085</v>
      </c>
      <c r="F4043" s="3" t="s">
        <v>11145</v>
      </c>
      <c r="G4043" s="21">
        <v>5</v>
      </c>
      <c r="H4043" s="8" t="s">
        <v>12710</v>
      </c>
      <c r="I4043" s="3" t="s">
        <v>12351</v>
      </c>
      <c r="J4043" s="3" t="s">
        <v>12555</v>
      </c>
      <c r="K4043" s="7">
        <v>2</v>
      </c>
      <c r="L4043" s="3" t="s">
        <v>5459</v>
      </c>
      <c r="M4043" s="7">
        <v>1271</v>
      </c>
      <c r="N4043" s="3" t="s">
        <v>4327</v>
      </c>
      <c r="O4043" s="3" t="s">
        <v>5581</v>
      </c>
      <c r="P4043" s="8" t="s">
        <v>12715</v>
      </c>
      <c r="Q4043" s="8" t="s">
        <v>12718</v>
      </c>
      <c r="R4043" s="4">
        <v>1</v>
      </c>
      <c r="S4043" s="4" t="s">
        <v>5629</v>
      </c>
      <c r="T4043" s="4">
        <v>22</v>
      </c>
      <c r="U4043" s="7" t="s">
        <v>10294</v>
      </c>
      <c r="V4043" s="7">
        <v>42</v>
      </c>
      <c r="W4043" s="3" t="s">
        <v>7180</v>
      </c>
      <c r="X4043" s="6">
        <v>4203</v>
      </c>
      <c r="Y4043" s="3" t="s">
        <v>7274</v>
      </c>
      <c r="Z4043" s="6">
        <v>4203004</v>
      </c>
      <c r="AA4043" s="3" t="s">
        <v>8597</v>
      </c>
      <c r="AB4043" s="6">
        <v>42030040006</v>
      </c>
      <c r="AC4043" s="3" t="s">
        <v>10783</v>
      </c>
      <c r="AD4043" s="5">
        <v>0</v>
      </c>
      <c r="AE4043" s="5">
        <v>0</v>
      </c>
      <c r="AF4043" s="5">
        <v>1450477</v>
      </c>
      <c r="AG4043" s="5">
        <v>0</v>
      </c>
      <c r="AH4043" s="5">
        <v>0</v>
      </c>
      <c r="AI4043" s="5">
        <v>0</v>
      </c>
      <c r="AJ4043" s="5">
        <v>0</v>
      </c>
      <c r="AK4043" s="5">
        <v>1450477</v>
      </c>
      <c r="AL4043" s="5">
        <v>1450477</v>
      </c>
      <c r="AM4043" s="5">
        <v>1450477</v>
      </c>
      <c r="AN4043" s="5">
        <v>0</v>
      </c>
      <c r="AO4043" s="5">
        <v>0</v>
      </c>
      <c r="AP4043" s="5">
        <v>1450477</v>
      </c>
      <c r="AQ4043" s="5">
        <v>0</v>
      </c>
      <c r="AR4043" s="5">
        <v>0</v>
      </c>
    </row>
    <row r="4044" spans="1:44" x14ac:dyDescent="0.25">
      <c r="A4044" s="6">
        <v>4162</v>
      </c>
      <c r="B4044" s="3" t="s">
        <v>5448</v>
      </c>
      <c r="C4044" s="3" t="s">
        <v>6168</v>
      </c>
      <c r="D4044" s="3" t="s">
        <v>6837</v>
      </c>
      <c r="E4044" s="3" t="s">
        <v>4086</v>
      </c>
      <c r="F4044" s="3" t="s">
        <v>11146</v>
      </c>
      <c r="G4044" s="21">
        <v>5</v>
      </c>
      <c r="H4044" s="8" t="s">
        <v>12710</v>
      </c>
      <c r="I4044" s="3" t="s">
        <v>12351</v>
      </c>
      <c r="J4044" s="3" t="s">
        <v>12555</v>
      </c>
      <c r="K4044" s="7">
        <v>2</v>
      </c>
      <c r="L4044" s="3" t="s">
        <v>5459</v>
      </c>
      <c r="M4044" s="7">
        <v>1271</v>
      </c>
      <c r="N4044" s="3" t="s">
        <v>4327</v>
      </c>
      <c r="O4044" s="3" t="s">
        <v>5581</v>
      </c>
      <c r="P4044" s="8" t="s">
        <v>12715</v>
      </c>
      <c r="Q4044" s="8" t="s">
        <v>12718</v>
      </c>
      <c r="R4044" s="4">
        <v>1</v>
      </c>
      <c r="S4044" s="4" t="s">
        <v>5629</v>
      </c>
      <c r="T4044" s="4">
        <v>1</v>
      </c>
      <c r="U4044" s="7" t="s">
        <v>8370</v>
      </c>
      <c r="V4044" s="7">
        <v>42</v>
      </c>
      <c r="W4044" s="3" t="s">
        <v>7180</v>
      </c>
      <c r="X4044" s="6">
        <v>4203</v>
      </c>
      <c r="Y4044" s="3" t="s">
        <v>7274</v>
      </c>
      <c r="Z4044" s="6">
        <v>4203004</v>
      </c>
      <c r="AA4044" s="3" t="s">
        <v>8597</v>
      </c>
      <c r="AB4044" s="6">
        <v>42030040006</v>
      </c>
      <c r="AC4044" s="3" t="s">
        <v>10783</v>
      </c>
      <c r="AD4044" s="5">
        <v>0</v>
      </c>
      <c r="AE4044" s="5">
        <v>0</v>
      </c>
      <c r="AF4044" s="5">
        <v>1637093</v>
      </c>
      <c r="AG4044" s="5">
        <v>0</v>
      </c>
      <c r="AH4044" s="5">
        <v>0</v>
      </c>
      <c r="AI4044" s="5">
        <v>0</v>
      </c>
      <c r="AJ4044" s="5">
        <v>0</v>
      </c>
      <c r="AK4044" s="5">
        <v>1637093</v>
      </c>
      <c r="AL4044" s="5">
        <v>1637093</v>
      </c>
      <c r="AM4044" s="5">
        <v>1637093</v>
      </c>
      <c r="AN4044" s="5">
        <v>0</v>
      </c>
      <c r="AO4044" s="5">
        <v>0</v>
      </c>
      <c r="AP4044" s="5">
        <v>1637093</v>
      </c>
      <c r="AQ4044" s="5">
        <v>0</v>
      </c>
      <c r="AR4044" s="5">
        <v>0</v>
      </c>
    </row>
    <row r="4045" spans="1:44" x14ac:dyDescent="0.25">
      <c r="A4045" s="6">
        <v>4162</v>
      </c>
      <c r="B4045" s="3" t="s">
        <v>5448</v>
      </c>
      <c r="C4045" s="3" t="s">
        <v>6168</v>
      </c>
      <c r="D4045" s="3" t="s">
        <v>6837</v>
      </c>
      <c r="E4045" s="3" t="s">
        <v>4087</v>
      </c>
      <c r="F4045" s="3" t="s">
        <v>11147</v>
      </c>
      <c r="G4045" s="21">
        <v>5</v>
      </c>
      <c r="H4045" s="8" t="s">
        <v>12710</v>
      </c>
      <c r="I4045" s="3" t="s">
        <v>12351</v>
      </c>
      <c r="J4045" s="3" t="s">
        <v>12555</v>
      </c>
      <c r="K4045" s="7">
        <v>2</v>
      </c>
      <c r="L4045" s="3" t="s">
        <v>5459</v>
      </c>
      <c r="M4045" s="7">
        <v>1271</v>
      </c>
      <c r="N4045" s="3" t="s">
        <v>4327</v>
      </c>
      <c r="O4045" s="3" t="s">
        <v>5581</v>
      </c>
      <c r="P4045" s="8" t="s">
        <v>12715</v>
      </c>
      <c r="Q4045" s="8" t="s">
        <v>12718</v>
      </c>
      <c r="R4045" s="4">
        <v>1</v>
      </c>
      <c r="S4045" s="4" t="s">
        <v>5629</v>
      </c>
      <c r="T4045" s="4">
        <v>1</v>
      </c>
      <c r="U4045" s="7" t="s">
        <v>8370</v>
      </c>
      <c r="V4045" s="7">
        <v>42</v>
      </c>
      <c r="W4045" s="3" t="s">
        <v>7180</v>
      </c>
      <c r="X4045" s="6">
        <v>4203</v>
      </c>
      <c r="Y4045" s="3" t="s">
        <v>7274</v>
      </c>
      <c r="Z4045" s="6">
        <v>4203004</v>
      </c>
      <c r="AA4045" s="3" t="s">
        <v>8597</v>
      </c>
      <c r="AB4045" s="6">
        <v>42030040006</v>
      </c>
      <c r="AC4045" s="3" t="s">
        <v>10783</v>
      </c>
      <c r="AD4045" s="5">
        <v>0</v>
      </c>
      <c r="AE4045" s="5">
        <v>0</v>
      </c>
      <c r="AF4045" s="5">
        <v>1985793</v>
      </c>
      <c r="AG4045" s="5">
        <v>0</v>
      </c>
      <c r="AH4045" s="5">
        <v>0</v>
      </c>
      <c r="AI4045" s="5">
        <v>0</v>
      </c>
      <c r="AJ4045" s="5">
        <v>0</v>
      </c>
      <c r="AK4045" s="5">
        <v>1985793</v>
      </c>
      <c r="AL4045" s="5">
        <v>1985793</v>
      </c>
      <c r="AM4045" s="5">
        <v>1985793</v>
      </c>
      <c r="AN4045" s="5">
        <v>0</v>
      </c>
      <c r="AO4045" s="5">
        <v>0</v>
      </c>
      <c r="AP4045" s="5">
        <v>1985793</v>
      </c>
      <c r="AQ4045" s="5">
        <v>0</v>
      </c>
      <c r="AR4045" s="5">
        <v>0</v>
      </c>
    </row>
    <row r="4046" spans="1:44" x14ac:dyDescent="0.25">
      <c r="A4046" s="6">
        <v>4162</v>
      </c>
      <c r="B4046" s="3" t="s">
        <v>5448</v>
      </c>
      <c r="C4046" s="3" t="s">
        <v>6169</v>
      </c>
      <c r="D4046" s="3" t="s">
        <v>6838</v>
      </c>
      <c r="E4046" s="3" t="s">
        <v>4088</v>
      </c>
      <c r="F4046" s="3" t="s">
        <v>11148</v>
      </c>
      <c r="G4046" s="21">
        <v>5</v>
      </c>
      <c r="H4046" s="8" t="s">
        <v>12710</v>
      </c>
      <c r="I4046" s="3" t="s">
        <v>12351</v>
      </c>
      <c r="J4046" s="3" t="s">
        <v>12555</v>
      </c>
      <c r="K4046" s="7">
        <v>2</v>
      </c>
      <c r="L4046" s="3" t="s">
        <v>5459</v>
      </c>
      <c r="M4046" s="7">
        <v>1271</v>
      </c>
      <c r="N4046" s="3" t="s">
        <v>4327</v>
      </c>
      <c r="O4046" s="3" t="s">
        <v>5581</v>
      </c>
      <c r="P4046" s="8" t="s">
        <v>12715</v>
      </c>
      <c r="Q4046" s="8" t="s">
        <v>12718</v>
      </c>
      <c r="R4046" s="4">
        <v>1</v>
      </c>
      <c r="S4046" s="4" t="s">
        <v>5629</v>
      </c>
      <c r="T4046" s="4">
        <v>10</v>
      </c>
      <c r="U4046" s="7" t="s">
        <v>8140</v>
      </c>
      <c r="V4046" s="7">
        <v>42</v>
      </c>
      <c r="W4046" s="3" t="s">
        <v>7180</v>
      </c>
      <c r="X4046" s="6">
        <v>4203</v>
      </c>
      <c r="Y4046" s="3" t="s">
        <v>7274</v>
      </c>
      <c r="Z4046" s="6">
        <v>4203004</v>
      </c>
      <c r="AA4046" s="3" t="s">
        <v>8597</v>
      </c>
      <c r="AB4046" s="6">
        <v>42030040006</v>
      </c>
      <c r="AC4046" s="3" t="s">
        <v>10783</v>
      </c>
      <c r="AD4046" s="5">
        <v>0</v>
      </c>
      <c r="AE4046" s="5">
        <v>0</v>
      </c>
      <c r="AF4046" s="5">
        <v>2381218</v>
      </c>
      <c r="AG4046" s="5">
        <v>0</v>
      </c>
      <c r="AH4046" s="5">
        <v>0</v>
      </c>
      <c r="AI4046" s="5">
        <v>0</v>
      </c>
      <c r="AJ4046" s="5">
        <v>0</v>
      </c>
      <c r="AK4046" s="5">
        <v>2381218</v>
      </c>
      <c r="AL4046" s="5">
        <v>2381218</v>
      </c>
      <c r="AM4046" s="5">
        <v>2381218</v>
      </c>
      <c r="AN4046" s="5">
        <v>0</v>
      </c>
      <c r="AO4046" s="5">
        <v>0</v>
      </c>
      <c r="AP4046" s="5">
        <v>2381218</v>
      </c>
      <c r="AQ4046" s="5">
        <v>0</v>
      </c>
      <c r="AR4046" s="5">
        <v>0</v>
      </c>
    </row>
    <row r="4047" spans="1:44" x14ac:dyDescent="0.25">
      <c r="A4047" s="6">
        <v>4162</v>
      </c>
      <c r="B4047" s="3" t="s">
        <v>5448</v>
      </c>
      <c r="C4047" s="3" t="s">
        <v>6169</v>
      </c>
      <c r="D4047" s="3" t="s">
        <v>6838</v>
      </c>
      <c r="E4047" s="3" t="s">
        <v>4089</v>
      </c>
      <c r="F4047" s="3" t="s">
        <v>11149</v>
      </c>
      <c r="G4047" s="21">
        <v>5</v>
      </c>
      <c r="H4047" s="8" t="s">
        <v>12710</v>
      </c>
      <c r="I4047" s="3" t="s">
        <v>12351</v>
      </c>
      <c r="J4047" s="3" t="s">
        <v>12555</v>
      </c>
      <c r="K4047" s="7">
        <v>2</v>
      </c>
      <c r="L4047" s="3" t="s">
        <v>5459</v>
      </c>
      <c r="M4047" s="7">
        <v>1271</v>
      </c>
      <c r="N4047" s="3" t="s">
        <v>4327</v>
      </c>
      <c r="O4047" s="3" t="s">
        <v>5581</v>
      </c>
      <c r="P4047" s="8" t="s">
        <v>12715</v>
      </c>
      <c r="Q4047" s="8" t="s">
        <v>12718</v>
      </c>
      <c r="R4047" s="4">
        <v>1</v>
      </c>
      <c r="S4047" s="4" t="s">
        <v>5629</v>
      </c>
      <c r="T4047" s="4">
        <v>10</v>
      </c>
      <c r="U4047" s="7" t="s">
        <v>8140</v>
      </c>
      <c r="V4047" s="7">
        <v>42</v>
      </c>
      <c r="W4047" s="3" t="s">
        <v>7180</v>
      </c>
      <c r="X4047" s="6">
        <v>4203</v>
      </c>
      <c r="Y4047" s="3" t="s">
        <v>7274</v>
      </c>
      <c r="Z4047" s="6">
        <v>4203004</v>
      </c>
      <c r="AA4047" s="3" t="s">
        <v>8597</v>
      </c>
      <c r="AB4047" s="6">
        <v>42030040006</v>
      </c>
      <c r="AC4047" s="3" t="s">
        <v>10783</v>
      </c>
      <c r="AD4047" s="5">
        <v>0</v>
      </c>
      <c r="AE4047" s="5">
        <v>0</v>
      </c>
      <c r="AF4047" s="5">
        <v>9699929</v>
      </c>
      <c r="AG4047" s="5">
        <v>0</v>
      </c>
      <c r="AH4047" s="5">
        <v>0</v>
      </c>
      <c r="AI4047" s="5">
        <v>0</v>
      </c>
      <c r="AJ4047" s="5">
        <v>0</v>
      </c>
      <c r="AK4047" s="5">
        <v>9699929</v>
      </c>
      <c r="AL4047" s="5">
        <v>9699929</v>
      </c>
      <c r="AM4047" s="5">
        <v>9699929</v>
      </c>
      <c r="AN4047" s="5">
        <v>0</v>
      </c>
      <c r="AO4047" s="5">
        <v>0</v>
      </c>
      <c r="AP4047" s="5">
        <v>9699929</v>
      </c>
      <c r="AQ4047" s="5">
        <v>0</v>
      </c>
      <c r="AR4047" s="5">
        <v>0</v>
      </c>
    </row>
    <row r="4048" spans="1:44" x14ac:dyDescent="0.25">
      <c r="A4048" s="6">
        <v>4162</v>
      </c>
      <c r="B4048" s="3" t="s">
        <v>5448</v>
      </c>
      <c r="C4048" s="3" t="s">
        <v>6170</v>
      </c>
      <c r="D4048" s="3" t="s">
        <v>6839</v>
      </c>
      <c r="E4048" s="3" t="s">
        <v>4090</v>
      </c>
      <c r="F4048" s="3" t="s">
        <v>11150</v>
      </c>
      <c r="G4048" s="21">
        <v>5</v>
      </c>
      <c r="H4048" s="8" t="s">
        <v>12710</v>
      </c>
      <c r="I4048" s="3" t="s">
        <v>12351</v>
      </c>
      <c r="J4048" s="3" t="s">
        <v>12555</v>
      </c>
      <c r="K4048" s="7">
        <v>2</v>
      </c>
      <c r="L4048" s="3" t="s">
        <v>5459</v>
      </c>
      <c r="M4048" s="7">
        <v>1271</v>
      </c>
      <c r="N4048" s="3" t="s">
        <v>4327</v>
      </c>
      <c r="O4048" s="3" t="s">
        <v>5581</v>
      </c>
      <c r="P4048" s="8" t="s">
        <v>12715</v>
      </c>
      <c r="Q4048" s="8" t="s">
        <v>12718</v>
      </c>
      <c r="R4048" s="4">
        <v>1</v>
      </c>
      <c r="S4048" s="4" t="s">
        <v>5629</v>
      </c>
      <c r="T4048" s="4">
        <v>11</v>
      </c>
      <c r="U4048" s="7" t="s">
        <v>10313</v>
      </c>
      <c r="V4048" s="7">
        <v>42</v>
      </c>
      <c r="W4048" s="3" t="s">
        <v>7180</v>
      </c>
      <c r="X4048" s="6">
        <v>4203</v>
      </c>
      <c r="Y4048" s="3" t="s">
        <v>7274</v>
      </c>
      <c r="Z4048" s="6">
        <v>4203004</v>
      </c>
      <c r="AA4048" s="3" t="s">
        <v>8597</v>
      </c>
      <c r="AB4048" s="6">
        <v>42030040006</v>
      </c>
      <c r="AC4048" s="3" t="s">
        <v>10783</v>
      </c>
      <c r="AD4048" s="5">
        <v>0</v>
      </c>
      <c r="AE4048" s="5">
        <v>0</v>
      </c>
      <c r="AF4048" s="5">
        <v>18186277</v>
      </c>
      <c r="AG4048" s="5">
        <v>0</v>
      </c>
      <c r="AH4048" s="5">
        <v>0</v>
      </c>
      <c r="AI4048" s="5">
        <v>0</v>
      </c>
      <c r="AJ4048" s="5">
        <v>0</v>
      </c>
      <c r="AK4048" s="5">
        <v>18186277</v>
      </c>
      <c r="AL4048" s="5">
        <v>18186277</v>
      </c>
      <c r="AM4048" s="5">
        <v>18186277</v>
      </c>
      <c r="AN4048" s="5">
        <v>0</v>
      </c>
      <c r="AO4048" s="5">
        <v>0</v>
      </c>
      <c r="AP4048" s="5">
        <v>18186277</v>
      </c>
      <c r="AQ4048" s="5">
        <v>0</v>
      </c>
      <c r="AR4048" s="5">
        <v>0</v>
      </c>
    </row>
    <row r="4049" spans="1:44" x14ac:dyDescent="0.25">
      <c r="A4049" s="6">
        <v>4162</v>
      </c>
      <c r="B4049" s="3" t="s">
        <v>5448</v>
      </c>
      <c r="C4049" s="3" t="s">
        <v>6170</v>
      </c>
      <c r="D4049" s="3" t="s">
        <v>6839</v>
      </c>
      <c r="E4049" s="3" t="s">
        <v>4091</v>
      </c>
      <c r="F4049" s="3" t="s">
        <v>11151</v>
      </c>
      <c r="G4049" s="21">
        <v>5</v>
      </c>
      <c r="H4049" s="8" t="s">
        <v>12710</v>
      </c>
      <c r="I4049" s="3" t="s">
        <v>12351</v>
      </c>
      <c r="J4049" s="3" t="s">
        <v>12555</v>
      </c>
      <c r="K4049" s="7">
        <v>2</v>
      </c>
      <c r="L4049" s="3" t="s">
        <v>5459</v>
      </c>
      <c r="M4049" s="7">
        <v>1271</v>
      </c>
      <c r="N4049" s="3" t="s">
        <v>4327</v>
      </c>
      <c r="O4049" s="3" t="s">
        <v>5581</v>
      </c>
      <c r="P4049" s="8" t="s">
        <v>12715</v>
      </c>
      <c r="Q4049" s="8" t="s">
        <v>12718</v>
      </c>
      <c r="R4049" s="4">
        <v>1</v>
      </c>
      <c r="S4049" s="4" t="s">
        <v>5629</v>
      </c>
      <c r="T4049" s="4">
        <v>11</v>
      </c>
      <c r="U4049" s="7" t="s">
        <v>10313</v>
      </c>
      <c r="V4049" s="7">
        <v>42</v>
      </c>
      <c r="W4049" s="3" t="s">
        <v>7180</v>
      </c>
      <c r="X4049" s="6">
        <v>4203</v>
      </c>
      <c r="Y4049" s="3" t="s">
        <v>7274</v>
      </c>
      <c r="Z4049" s="6">
        <v>4203004</v>
      </c>
      <c r="AA4049" s="3" t="s">
        <v>8597</v>
      </c>
      <c r="AB4049" s="6">
        <v>42030040006</v>
      </c>
      <c r="AC4049" s="3" t="s">
        <v>10783</v>
      </c>
      <c r="AD4049" s="5">
        <v>0</v>
      </c>
      <c r="AE4049" s="5">
        <v>0</v>
      </c>
      <c r="AF4049" s="5">
        <v>2000000</v>
      </c>
      <c r="AG4049" s="5">
        <v>0</v>
      </c>
      <c r="AH4049" s="5">
        <v>0</v>
      </c>
      <c r="AI4049" s="5">
        <v>0</v>
      </c>
      <c r="AJ4049" s="5">
        <v>0</v>
      </c>
      <c r="AK4049" s="5">
        <v>2000000</v>
      </c>
      <c r="AL4049" s="5">
        <v>2000000</v>
      </c>
      <c r="AM4049" s="5">
        <v>2000000</v>
      </c>
      <c r="AN4049" s="5">
        <v>0</v>
      </c>
      <c r="AO4049" s="5">
        <v>0</v>
      </c>
      <c r="AP4049" s="5">
        <v>2000000</v>
      </c>
      <c r="AQ4049" s="5">
        <v>0</v>
      </c>
      <c r="AR4049" s="5">
        <v>0</v>
      </c>
    </row>
    <row r="4050" spans="1:44" x14ac:dyDescent="0.25">
      <c r="A4050" s="6">
        <v>4162</v>
      </c>
      <c r="B4050" s="3" t="s">
        <v>5448</v>
      </c>
      <c r="C4050" s="3" t="s">
        <v>6170</v>
      </c>
      <c r="D4050" s="3" t="s">
        <v>6839</v>
      </c>
      <c r="E4050" s="3" t="s">
        <v>4092</v>
      </c>
      <c r="F4050" s="3" t="s">
        <v>11152</v>
      </c>
      <c r="G4050" s="21">
        <v>5</v>
      </c>
      <c r="H4050" s="8" t="s">
        <v>12710</v>
      </c>
      <c r="I4050" s="3" t="s">
        <v>12351</v>
      </c>
      <c r="J4050" s="3" t="s">
        <v>12555</v>
      </c>
      <c r="K4050" s="7">
        <v>2</v>
      </c>
      <c r="L4050" s="3" t="s">
        <v>5459</v>
      </c>
      <c r="M4050" s="7">
        <v>1271</v>
      </c>
      <c r="N4050" s="3" t="s">
        <v>4327</v>
      </c>
      <c r="O4050" s="3" t="s">
        <v>5581</v>
      </c>
      <c r="P4050" s="8" t="s">
        <v>12715</v>
      </c>
      <c r="Q4050" s="8" t="s">
        <v>12718</v>
      </c>
      <c r="R4050" s="4">
        <v>1</v>
      </c>
      <c r="S4050" s="4" t="s">
        <v>5629</v>
      </c>
      <c r="T4050" s="4">
        <v>11</v>
      </c>
      <c r="U4050" s="7" t="s">
        <v>10313</v>
      </c>
      <c r="V4050" s="7">
        <v>42</v>
      </c>
      <c r="W4050" s="3" t="s">
        <v>7180</v>
      </c>
      <c r="X4050" s="6">
        <v>4203</v>
      </c>
      <c r="Y4050" s="3" t="s">
        <v>7274</v>
      </c>
      <c r="Z4050" s="6">
        <v>4203004</v>
      </c>
      <c r="AA4050" s="3" t="s">
        <v>8597</v>
      </c>
      <c r="AB4050" s="6">
        <v>42030040006</v>
      </c>
      <c r="AC4050" s="3" t="s">
        <v>10783</v>
      </c>
      <c r="AD4050" s="5">
        <v>0</v>
      </c>
      <c r="AE4050" s="5">
        <v>0</v>
      </c>
      <c r="AF4050" s="5">
        <v>11537113</v>
      </c>
      <c r="AG4050" s="5">
        <v>0</v>
      </c>
      <c r="AH4050" s="5">
        <v>0</v>
      </c>
      <c r="AI4050" s="5">
        <v>0</v>
      </c>
      <c r="AJ4050" s="5">
        <v>0</v>
      </c>
      <c r="AK4050" s="5">
        <v>11537113</v>
      </c>
      <c r="AL4050" s="5">
        <v>11537113</v>
      </c>
      <c r="AM4050" s="5">
        <v>11537113</v>
      </c>
      <c r="AN4050" s="5">
        <v>0</v>
      </c>
      <c r="AO4050" s="5">
        <v>0</v>
      </c>
      <c r="AP4050" s="5">
        <v>11537113</v>
      </c>
      <c r="AQ4050" s="5">
        <v>0</v>
      </c>
      <c r="AR4050" s="5">
        <v>0</v>
      </c>
    </row>
    <row r="4051" spans="1:44" x14ac:dyDescent="0.25">
      <c r="A4051" s="6">
        <v>4162</v>
      </c>
      <c r="B4051" s="3" t="s">
        <v>5448</v>
      </c>
      <c r="C4051" s="3" t="s">
        <v>6170</v>
      </c>
      <c r="D4051" s="3" t="s">
        <v>6839</v>
      </c>
      <c r="E4051" s="3" t="s">
        <v>4093</v>
      </c>
      <c r="F4051" s="3" t="s">
        <v>11153</v>
      </c>
      <c r="G4051" s="21">
        <v>5</v>
      </c>
      <c r="H4051" s="8" t="s">
        <v>12710</v>
      </c>
      <c r="I4051" s="3" t="s">
        <v>12351</v>
      </c>
      <c r="J4051" s="3" t="s">
        <v>12555</v>
      </c>
      <c r="K4051" s="7">
        <v>2</v>
      </c>
      <c r="L4051" s="3" t="s">
        <v>5459</v>
      </c>
      <c r="M4051" s="7">
        <v>1271</v>
      </c>
      <c r="N4051" s="3" t="s">
        <v>4327</v>
      </c>
      <c r="O4051" s="3" t="s">
        <v>5581</v>
      </c>
      <c r="P4051" s="8" t="s">
        <v>12715</v>
      </c>
      <c r="Q4051" s="8" t="s">
        <v>12718</v>
      </c>
      <c r="R4051" s="4">
        <v>1</v>
      </c>
      <c r="S4051" s="4" t="s">
        <v>5629</v>
      </c>
      <c r="T4051" s="4">
        <v>11</v>
      </c>
      <c r="U4051" s="7" t="s">
        <v>10313</v>
      </c>
      <c r="V4051" s="7">
        <v>42</v>
      </c>
      <c r="W4051" s="3" t="s">
        <v>7180</v>
      </c>
      <c r="X4051" s="6">
        <v>4203</v>
      </c>
      <c r="Y4051" s="3" t="s">
        <v>7274</v>
      </c>
      <c r="Z4051" s="6">
        <v>4203004</v>
      </c>
      <c r="AA4051" s="3" t="s">
        <v>8597</v>
      </c>
      <c r="AB4051" s="6">
        <v>42030040006</v>
      </c>
      <c r="AC4051" s="3" t="s">
        <v>10783</v>
      </c>
      <c r="AD4051" s="5">
        <v>0</v>
      </c>
      <c r="AE4051" s="5">
        <v>0</v>
      </c>
      <c r="AF4051" s="5">
        <v>1000000</v>
      </c>
      <c r="AG4051" s="5">
        <v>0</v>
      </c>
      <c r="AH4051" s="5">
        <v>0</v>
      </c>
      <c r="AI4051" s="5">
        <v>0</v>
      </c>
      <c r="AJ4051" s="5">
        <v>0</v>
      </c>
      <c r="AK4051" s="5">
        <v>1000000</v>
      </c>
      <c r="AL4051" s="5">
        <v>1000000</v>
      </c>
      <c r="AM4051" s="5">
        <v>1000000</v>
      </c>
      <c r="AN4051" s="5">
        <v>0</v>
      </c>
      <c r="AO4051" s="5">
        <v>0</v>
      </c>
      <c r="AP4051" s="5">
        <v>1000000</v>
      </c>
      <c r="AQ4051" s="5">
        <v>0</v>
      </c>
      <c r="AR4051" s="5">
        <v>0</v>
      </c>
    </row>
    <row r="4052" spans="1:44" x14ac:dyDescent="0.25">
      <c r="A4052" s="6">
        <v>4162</v>
      </c>
      <c r="B4052" s="3" t="s">
        <v>5448</v>
      </c>
      <c r="C4052" s="3" t="s">
        <v>6171</v>
      </c>
      <c r="D4052" s="3" t="s">
        <v>6840</v>
      </c>
      <c r="E4052" s="3" t="s">
        <v>4094</v>
      </c>
      <c r="F4052" s="3" t="s">
        <v>11154</v>
      </c>
      <c r="G4052" s="21">
        <v>5</v>
      </c>
      <c r="H4052" s="8" t="s">
        <v>12710</v>
      </c>
      <c r="I4052" s="3" t="s">
        <v>12351</v>
      </c>
      <c r="J4052" s="3" t="s">
        <v>12555</v>
      </c>
      <c r="K4052" s="7">
        <v>2</v>
      </c>
      <c r="L4052" s="3" t="s">
        <v>5459</v>
      </c>
      <c r="M4052" s="7">
        <v>1271</v>
      </c>
      <c r="N4052" s="3" t="s">
        <v>4327</v>
      </c>
      <c r="O4052" s="3" t="s">
        <v>5581</v>
      </c>
      <c r="P4052" s="8" t="s">
        <v>12715</v>
      </c>
      <c r="Q4052" s="8" t="s">
        <v>12718</v>
      </c>
      <c r="R4052" s="4">
        <v>1</v>
      </c>
      <c r="S4052" s="4" t="s">
        <v>5629</v>
      </c>
      <c r="T4052" s="4">
        <v>6</v>
      </c>
      <c r="U4052" s="7" t="s">
        <v>10297</v>
      </c>
      <c r="V4052" s="7">
        <v>42</v>
      </c>
      <c r="W4052" s="3" t="s">
        <v>7180</v>
      </c>
      <c r="X4052" s="6">
        <v>4203</v>
      </c>
      <c r="Y4052" s="3" t="s">
        <v>7274</v>
      </c>
      <c r="Z4052" s="6">
        <v>4203004</v>
      </c>
      <c r="AA4052" s="3" t="s">
        <v>8597</v>
      </c>
      <c r="AB4052" s="6">
        <v>42030040006</v>
      </c>
      <c r="AC4052" s="3" t="s">
        <v>10783</v>
      </c>
      <c r="AD4052" s="5">
        <v>0</v>
      </c>
      <c r="AE4052" s="5">
        <v>0</v>
      </c>
      <c r="AF4052" s="5">
        <v>2978814</v>
      </c>
      <c r="AG4052" s="5">
        <v>0</v>
      </c>
      <c r="AH4052" s="5">
        <v>0</v>
      </c>
      <c r="AI4052" s="5">
        <v>0</v>
      </c>
      <c r="AJ4052" s="5">
        <v>0</v>
      </c>
      <c r="AK4052" s="5">
        <v>2978814</v>
      </c>
      <c r="AL4052" s="5">
        <v>2978814</v>
      </c>
      <c r="AM4052" s="5">
        <v>2978814</v>
      </c>
      <c r="AN4052" s="5">
        <v>0</v>
      </c>
      <c r="AO4052" s="5">
        <v>0</v>
      </c>
      <c r="AP4052" s="5">
        <v>2978814</v>
      </c>
      <c r="AQ4052" s="5">
        <v>0</v>
      </c>
      <c r="AR4052" s="5">
        <v>0</v>
      </c>
    </row>
    <row r="4053" spans="1:44" x14ac:dyDescent="0.25">
      <c r="A4053" s="6">
        <v>4162</v>
      </c>
      <c r="B4053" s="3" t="s">
        <v>5448</v>
      </c>
      <c r="C4053" s="3" t="s">
        <v>6171</v>
      </c>
      <c r="D4053" s="3" t="s">
        <v>6840</v>
      </c>
      <c r="E4053" s="3" t="s">
        <v>4095</v>
      </c>
      <c r="F4053" s="3" t="s">
        <v>11155</v>
      </c>
      <c r="G4053" s="21">
        <v>5</v>
      </c>
      <c r="H4053" s="8" t="s">
        <v>12710</v>
      </c>
      <c r="I4053" s="3" t="s">
        <v>12351</v>
      </c>
      <c r="J4053" s="3" t="s">
        <v>12555</v>
      </c>
      <c r="K4053" s="7">
        <v>2</v>
      </c>
      <c r="L4053" s="3" t="s">
        <v>5459</v>
      </c>
      <c r="M4053" s="7">
        <v>1271</v>
      </c>
      <c r="N4053" s="3" t="s">
        <v>4327</v>
      </c>
      <c r="O4053" s="3" t="s">
        <v>5581</v>
      </c>
      <c r="P4053" s="8" t="s">
        <v>12715</v>
      </c>
      <c r="Q4053" s="8" t="s">
        <v>12718</v>
      </c>
      <c r="R4053" s="4">
        <v>1</v>
      </c>
      <c r="S4053" s="4" t="s">
        <v>5629</v>
      </c>
      <c r="T4053" s="4">
        <v>6</v>
      </c>
      <c r="U4053" s="7" t="s">
        <v>10297</v>
      </c>
      <c r="V4053" s="7">
        <v>42</v>
      </c>
      <c r="W4053" s="3" t="s">
        <v>7180</v>
      </c>
      <c r="X4053" s="6">
        <v>4203</v>
      </c>
      <c r="Y4053" s="3" t="s">
        <v>7274</v>
      </c>
      <c r="Z4053" s="6">
        <v>4203004</v>
      </c>
      <c r="AA4053" s="3" t="s">
        <v>8597</v>
      </c>
      <c r="AB4053" s="6">
        <v>42030040006</v>
      </c>
      <c r="AC4053" s="3" t="s">
        <v>10783</v>
      </c>
      <c r="AD4053" s="5">
        <v>0</v>
      </c>
      <c r="AE4053" s="5">
        <v>0</v>
      </c>
      <c r="AF4053" s="5">
        <v>4130929</v>
      </c>
      <c r="AG4053" s="5">
        <v>0</v>
      </c>
      <c r="AH4053" s="5">
        <v>0</v>
      </c>
      <c r="AI4053" s="5">
        <v>0</v>
      </c>
      <c r="AJ4053" s="5">
        <v>0</v>
      </c>
      <c r="AK4053" s="5">
        <v>4130929</v>
      </c>
      <c r="AL4053" s="5">
        <v>4130929</v>
      </c>
      <c r="AM4053" s="5">
        <v>4130929</v>
      </c>
      <c r="AN4053" s="5">
        <v>0</v>
      </c>
      <c r="AO4053" s="5">
        <v>0</v>
      </c>
      <c r="AP4053" s="5">
        <v>4130929</v>
      </c>
      <c r="AQ4053" s="5">
        <v>0</v>
      </c>
      <c r="AR4053" s="5">
        <v>0</v>
      </c>
    </row>
    <row r="4054" spans="1:44" x14ac:dyDescent="0.25">
      <c r="A4054" s="6">
        <v>4162</v>
      </c>
      <c r="B4054" s="3" t="s">
        <v>5448</v>
      </c>
      <c r="C4054" s="3" t="s">
        <v>6172</v>
      </c>
      <c r="D4054" s="3" t="s">
        <v>6841</v>
      </c>
      <c r="E4054" s="3" t="s">
        <v>4096</v>
      </c>
      <c r="F4054" s="3" t="s">
        <v>11156</v>
      </c>
      <c r="G4054" s="21">
        <v>5</v>
      </c>
      <c r="H4054" s="8" t="s">
        <v>12710</v>
      </c>
      <c r="I4054" s="3" t="s">
        <v>12351</v>
      </c>
      <c r="J4054" s="3" t="s">
        <v>12555</v>
      </c>
      <c r="K4054" s="7">
        <v>2</v>
      </c>
      <c r="L4054" s="3" t="s">
        <v>5459</v>
      </c>
      <c r="M4054" s="7">
        <v>1271</v>
      </c>
      <c r="N4054" s="3" t="s">
        <v>4327</v>
      </c>
      <c r="O4054" s="3" t="s">
        <v>5581</v>
      </c>
      <c r="P4054" s="8" t="s">
        <v>12715</v>
      </c>
      <c r="Q4054" s="8" t="s">
        <v>12718</v>
      </c>
      <c r="R4054" s="4">
        <v>1</v>
      </c>
      <c r="S4054" s="4" t="s">
        <v>5629</v>
      </c>
      <c r="T4054" s="4">
        <v>21</v>
      </c>
      <c r="U4054" s="7" t="s">
        <v>8434</v>
      </c>
      <c r="V4054" s="7">
        <v>42</v>
      </c>
      <c r="W4054" s="3" t="s">
        <v>7180</v>
      </c>
      <c r="X4054" s="6">
        <v>4203</v>
      </c>
      <c r="Y4054" s="3" t="s">
        <v>7274</v>
      </c>
      <c r="Z4054" s="6">
        <v>4203004</v>
      </c>
      <c r="AA4054" s="3" t="s">
        <v>8597</v>
      </c>
      <c r="AB4054" s="6">
        <v>42030040006</v>
      </c>
      <c r="AC4054" s="3" t="s">
        <v>10783</v>
      </c>
      <c r="AD4054" s="5">
        <v>0</v>
      </c>
      <c r="AE4054" s="5">
        <v>0</v>
      </c>
      <c r="AF4054" s="5">
        <v>4440219</v>
      </c>
      <c r="AG4054" s="5">
        <v>0</v>
      </c>
      <c r="AH4054" s="5">
        <v>0</v>
      </c>
      <c r="AI4054" s="5">
        <v>0</v>
      </c>
      <c r="AJ4054" s="5">
        <v>0</v>
      </c>
      <c r="AK4054" s="5">
        <v>4440219</v>
      </c>
      <c r="AL4054" s="5">
        <v>4440219</v>
      </c>
      <c r="AM4054" s="5">
        <v>4440219</v>
      </c>
      <c r="AN4054" s="5">
        <v>0</v>
      </c>
      <c r="AO4054" s="5">
        <v>0</v>
      </c>
      <c r="AP4054" s="5">
        <v>4440219</v>
      </c>
      <c r="AQ4054" s="5">
        <v>0</v>
      </c>
      <c r="AR4054" s="5">
        <v>0</v>
      </c>
    </row>
    <row r="4055" spans="1:44" x14ac:dyDescent="0.25">
      <c r="A4055" s="6">
        <v>4162</v>
      </c>
      <c r="B4055" s="3" t="s">
        <v>5448</v>
      </c>
      <c r="C4055" s="3" t="s">
        <v>6172</v>
      </c>
      <c r="D4055" s="3" t="s">
        <v>6841</v>
      </c>
      <c r="E4055" s="3" t="s">
        <v>4097</v>
      </c>
      <c r="F4055" s="3" t="s">
        <v>11157</v>
      </c>
      <c r="G4055" s="21">
        <v>5</v>
      </c>
      <c r="H4055" s="8" t="s">
        <v>12710</v>
      </c>
      <c r="I4055" s="3" t="s">
        <v>12351</v>
      </c>
      <c r="J4055" s="3" t="s">
        <v>12555</v>
      </c>
      <c r="K4055" s="7">
        <v>2</v>
      </c>
      <c r="L4055" s="3" t="s">
        <v>5459</v>
      </c>
      <c r="M4055" s="7">
        <v>1271</v>
      </c>
      <c r="N4055" s="3" t="s">
        <v>4327</v>
      </c>
      <c r="O4055" s="3" t="s">
        <v>5581</v>
      </c>
      <c r="P4055" s="8" t="s">
        <v>12715</v>
      </c>
      <c r="Q4055" s="8" t="s">
        <v>12718</v>
      </c>
      <c r="R4055" s="4">
        <v>1</v>
      </c>
      <c r="S4055" s="4" t="s">
        <v>5629</v>
      </c>
      <c r="T4055" s="4">
        <v>21</v>
      </c>
      <c r="U4055" s="7" t="s">
        <v>8434</v>
      </c>
      <c r="V4055" s="7">
        <v>42</v>
      </c>
      <c r="W4055" s="3" t="s">
        <v>7180</v>
      </c>
      <c r="X4055" s="6">
        <v>4203</v>
      </c>
      <c r="Y4055" s="3" t="s">
        <v>7274</v>
      </c>
      <c r="Z4055" s="6">
        <v>4203004</v>
      </c>
      <c r="AA4055" s="3" t="s">
        <v>8597</v>
      </c>
      <c r="AB4055" s="6">
        <v>42030040006</v>
      </c>
      <c r="AC4055" s="3" t="s">
        <v>10783</v>
      </c>
      <c r="AD4055" s="5">
        <v>0</v>
      </c>
      <c r="AE4055" s="5">
        <v>0</v>
      </c>
      <c r="AF4055" s="5">
        <v>12652793</v>
      </c>
      <c r="AG4055" s="5">
        <v>0</v>
      </c>
      <c r="AH4055" s="5">
        <v>0</v>
      </c>
      <c r="AI4055" s="5">
        <v>0</v>
      </c>
      <c r="AJ4055" s="5">
        <v>0</v>
      </c>
      <c r="AK4055" s="5">
        <v>12652793</v>
      </c>
      <c r="AL4055" s="5">
        <v>12652793</v>
      </c>
      <c r="AM4055" s="5">
        <v>12652793</v>
      </c>
      <c r="AN4055" s="5">
        <v>0</v>
      </c>
      <c r="AO4055" s="5">
        <v>0</v>
      </c>
      <c r="AP4055" s="5">
        <v>12652793</v>
      </c>
      <c r="AQ4055" s="5">
        <v>0</v>
      </c>
      <c r="AR4055" s="5">
        <v>0</v>
      </c>
    </row>
    <row r="4056" spans="1:44" x14ac:dyDescent="0.25">
      <c r="A4056" s="6">
        <v>4162</v>
      </c>
      <c r="B4056" s="3" t="s">
        <v>5448</v>
      </c>
      <c r="C4056" s="3" t="s">
        <v>6173</v>
      </c>
      <c r="D4056" s="3" t="s">
        <v>6842</v>
      </c>
      <c r="E4056" s="3" t="s">
        <v>4098</v>
      </c>
      <c r="F4056" s="3" t="s">
        <v>11158</v>
      </c>
      <c r="G4056" s="21">
        <v>5</v>
      </c>
      <c r="H4056" s="8" t="s">
        <v>12710</v>
      </c>
      <c r="I4056" s="3" t="s">
        <v>12351</v>
      </c>
      <c r="J4056" s="3" t="s">
        <v>12555</v>
      </c>
      <c r="K4056" s="7">
        <v>2</v>
      </c>
      <c r="L4056" s="3" t="s">
        <v>5459</v>
      </c>
      <c r="M4056" s="7">
        <v>1271</v>
      </c>
      <c r="N4056" s="3" t="s">
        <v>4327</v>
      </c>
      <c r="O4056" s="3" t="s">
        <v>5581</v>
      </c>
      <c r="P4056" s="8" t="s">
        <v>12715</v>
      </c>
      <c r="Q4056" s="8" t="s">
        <v>12718</v>
      </c>
      <c r="R4056" s="4">
        <v>1</v>
      </c>
      <c r="S4056" s="4" t="s">
        <v>5629</v>
      </c>
      <c r="T4056" s="4">
        <v>60</v>
      </c>
      <c r="U4056" s="7" t="s">
        <v>9668</v>
      </c>
      <c r="V4056" s="7">
        <v>42</v>
      </c>
      <c r="W4056" s="3" t="s">
        <v>7180</v>
      </c>
      <c r="X4056" s="6">
        <v>4203</v>
      </c>
      <c r="Y4056" s="3" t="s">
        <v>7274</v>
      </c>
      <c r="Z4056" s="6">
        <v>4203004</v>
      </c>
      <c r="AA4056" s="3" t="s">
        <v>8597</v>
      </c>
      <c r="AB4056" s="6">
        <v>42030040006</v>
      </c>
      <c r="AC4056" s="3" t="s">
        <v>10783</v>
      </c>
      <c r="AD4056" s="5">
        <v>0</v>
      </c>
      <c r="AE4056" s="5">
        <v>0</v>
      </c>
      <c r="AF4056" s="5">
        <v>1581541</v>
      </c>
      <c r="AG4056" s="5">
        <v>0</v>
      </c>
      <c r="AH4056" s="5">
        <v>0</v>
      </c>
      <c r="AI4056" s="5">
        <v>0</v>
      </c>
      <c r="AJ4056" s="5">
        <v>0</v>
      </c>
      <c r="AK4056" s="5">
        <v>1581541</v>
      </c>
      <c r="AL4056" s="5">
        <v>1581541</v>
      </c>
      <c r="AM4056" s="5">
        <v>1581541</v>
      </c>
      <c r="AN4056" s="5">
        <v>0</v>
      </c>
      <c r="AO4056" s="5">
        <v>0</v>
      </c>
      <c r="AP4056" s="5">
        <v>1581541</v>
      </c>
      <c r="AQ4056" s="5">
        <v>0</v>
      </c>
      <c r="AR4056" s="5">
        <v>0</v>
      </c>
    </row>
    <row r="4057" spans="1:44" x14ac:dyDescent="0.25">
      <c r="A4057" s="6">
        <v>4162</v>
      </c>
      <c r="B4057" s="3" t="s">
        <v>5448</v>
      </c>
      <c r="C4057" s="3" t="s">
        <v>6173</v>
      </c>
      <c r="D4057" s="3" t="s">
        <v>6842</v>
      </c>
      <c r="E4057" s="3" t="s">
        <v>4099</v>
      </c>
      <c r="F4057" s="3" t="s">
        <v>11159</v>
      </c>
      <c r="G4057" s="21">
        <v>5</v>
      </c>
      <c r="H4057" s="8" t="s">
        <v>12710</v>
      </c>
      <c r="I4057" s="3" t="s">
        <v>12351</v>
      </c>
      <c r="J4057" s="3" t="s">
        <v>12555</v>
      </c>
      <c r="K4057" s="7">
        <v>2</v>
      </c>
      <c r="L4057" s="3" t="s">
        <v>5459</v>
      </c>
      <c r="M4057" s="7">
        <v>1271</v>
      </c>
      <c r="N4057" s="3" t="s">
        <v>4327</v>
      </c>
      <c r="O4057" s="3" t="s">
        <v>5581</v>
      </c>
      <c r="P4057" s="8" t="s">
        <v>12715</v>
      </c>
      <c r="Q4057" s="8" t="s">
        <v>12718</v>
      </c>
      <c r="R4057" s="4">
        <v>1</v>
      </c>
      <c r="S4057" s="4" t="s">
        <v>5629</v>
      </c>
      <c r="T4057" s="4">
        <v>60</v>
      </c>
      <c r="U4057" s="7" t="s">
        <v>9668</v>
      </c>
      <c r="V4057" s="7">
        <v>42</v>
      </c>
      <c r="W4057" s="3" t="s">
        <v>7180</v>
      </c>
      <c r="X4057" s="6">
        <v>4203</v>
      </c>
      <c r="Y4057" s="3" t="s">
        <v>7274</v>
      </c>
      <c r="Z4057" s="6">
        <v>4203004</v>
      </c>
      <c r="AA4057" s="3" t="s">
        <v>8597</v>
      </c>
      <c r="AB4057" s="6">
        <v>42030040006</v>
      </c>
      <c r="AC4057" s="3" t="s">
        <v>10783</v>
      </c>
      <c r="AD4057" s="5">
        <v>0</v>
      </c>
      <c r="AE4057" s="5">
        <v>0</v>
      </c>
      <c r="AF4057" s="5">
        <v>2247948</v>
      </c>
      <c r="AG4057" s="5">
        <v>0</v>
      </c>
      <c r="AH4057" s="5">
        <v>0</v>
      </c>
      <c r="AI4057" s="5">
        <v>0</v>
      </c>
      <c r="AJ4057" s="5">
        <v>0</v>
      </c>
      <c r="AK4057" s="5">
        <v>2247948</v>
      </c>
      <c r="AL4057" s="5">
        <v>2247948</v>
      </c>
      <c r="AM4057" s="5">
        <v>2247948</v>
      </c>
      <c r="AN4057" s="5">
        <v>0</v>
      </c>
      <c r="AO4057" s="5">
        <v>0</v>
      </c>
      <c r="AP4057" s="5">
        <v>2247948</v>
      </c>
      <c r="AQ4057" s="5">
        <v>0</v>
      </c>
      <c r="AR4057" s="5">
        <v>0</v>
      </c>
    </row>
    <row r="4058" spans="1:44" x14ac:dyDescent="0.25">
      <c r="A4058" s="6">
        <v>4162</v>
      </c>
      <c r="B4058" s="3" t="s">
        <v>5448</v>
      </c>
      <c r="C4058" s="3" t="s">
        <v>6174</v>
      </c>
      <c r="D4058" s="3" t="s">
        <v>6843</v>
      </c>
      <c r="E4058" s="3" t="s">
        <v>4100</v>
      </c>
      <c r="F4058" s="3" t="s">
        <v>11160</v>
      </c>
      <c r="G4058" s="21">
        <v>5</v>
      </c>
      <c r="H4058" s="8" t="s">
        <v>12710</v>
      </c>
      <c r="I4058" s="3" t="s">
        <v>12351</v>
      </c>
      <c r="J4058" s="3" t="s">
        <v>12555</v>
      </c>
      <c r="K4058" s="7">
        <v>2</v>
      </c>
      <c r="L4058" s="3" t="s">
        <v>5459</v>
      </c>
      <c r="M4058" s="7">
        <v>1271</v>
      </c>
      <c r="N4058" s="3" t="s">
        <v>4327</v>
      </c>
      <c r="O4058" s="3" t="s">
        <v>5581</v>
      </c>
      <c r="P4058" s="8" t="s">
        <v>12715</v>
      </c>
      <c r="Q4058" s="8" t="s">
        <v>12718</v>
      </c>
      <c r="R4058" s="4">
        <v>1</v>
      </c>
      <c r="S4058" s="4" t="s">
        <v>5629</v>
      </c>
      <c r="T4058" s="4">
        <v>16</v>
      </c>
      <c r="U4058" s="7" t="s">
        <v>8396</v>
      </c>
      <c r="V4058" s="7">
        <v>42</v>
      </c>
      <c r="W4058" s="3" t="s">
        <v>7180</v>
      </c>
      <c r="X4058" s="6">
        <v>4203</v>
      </c>
      <c r="Y4058" s="3" t="s">
        <v>7274</v>
      </c>
      <c r="Z4058" s="6">
        <v>4203004</v>
      </c>
      <c r="AA4058" s="3" t="s">
        <v>8597</v>
      </c>
      <c r="AB4058" s="6">
        <v>42030040006</v>
      </c>
      <c r="AC4058" s="3" t="s">
        <v>10783</v>
      </c>
      <c r="AD4058" s="5">
        <v>0</v>
      </c>
      <c r="AE4058" s="5">
        <v>0</v>
      </c>
      <c r="AF4058" s="5">
        <v>2657709</v>
      </c>
      <c r="AG4058" s="5">
        <v>0</v>
      </c>
      <c r="AH4058" s="5">
        <v>0</v>
      </c>
      <c r="AI4058" s="5">
        <v>0</v>
      </c>
      <c r="AJ4058" s="5">
        <v>0</v>
      </c>
      <c r="AK4058" s="5">
        <v>2657709</v>
      </c>
      <c r="AL4058" s="5">
        <v>2657709</v>
      </c>
      <c r="AM4058" s="5">
        <v>2657709</v>
      </c>
      <c r="AN4058" s="5">
        <v>0</v>
      </c>
      <c r="AO4058" s="5">
        <v>0</v>
      </c>
      <c r="AP4058" s="5">
        <v>2657709</v>
      </c>
      <c r="AQ4058" s="5">
        <v>0</v>
      </c>
      <c r="AR4058" s="5">
        <v>0</v>
      </c>
    </row>
    <row r="4059" spans="1:44" x14ac:dyDescent="0.25">
      <c r="A4059" s="6">
        <v>4162</v>
      </c>
      <c r="B4059" s="3" t="s">
        <v>5448</v>
      </c>
      <c r="C4059" s="3" t="s">
        <v>6174</v>
      </c>
      <c r="D4059" s="3" t="s">
        <v>6843</v>
      </c>
      <c r="E4059" s="3" t="s">
        <v>4101</v>
      </c>
      <c r="F4059" s="3" t="s">
        <v>11161</v>
      </c>
      <c r="G4059" s="21">
        <v>5</v>
      </c>
      <c r="H4059" s="8" t="s">
        <v>12710</v>
      </c>
      <c r="I4059" s="3" t="s">
        <v>12351</v>
      </c>
      <c r="J4059" s="3" t="s">
        <v>12555</v>
      </c>
      <c r="K4059" s="7">
        <v>2</v>
      </c>
      <c r="L4059" s="3" t="s">
        <v>5459</v>
      </c>
      <c r="M4059" s="7">
        <v>1271</v>
      </c>
      <c r="N4059" s="3" t="s">
        <v>4327</v>
      </c>
      <c r="O4059" s="3" t="s">
        <v>5581</v>
      </c>
      <c r="P4059" s="8" t="s">
        <v>12715</v>
      </c>
      <c r="Q4059" s="8" t="s">
        <v>12718</v>
      </c>
      <c r="R4059" s="4">
        <v>1</v>
      </c>
      <c r="S4059" s="4" t="s">
        <v>5629</v>
      </c>
      <c r="T4059" s="4">
        <v>16</v>
      </c>
      <c r="U4059" s="7" t="s">
        <v>8396</v>
      </c>
      <c r="V4059" s="7">
        <v>42</v>
      </c>
      <c r="W4059" s="3" t="s">
        <v>7180</v>
      </c>
      <c r="X4059" s="6">
        <v>4203</v>
      </c>
      <c r="Y4059" s="3" t="s">
        <v>7274</v>
      </c>
      <c r="Z4059" s="6">
        <v>4203004</v>
      </c>
      <c r="AA4059" s="3" t="s">
        <v>8597</v>
      </c>
      <c r="AB4059" s="6">
        <v>42030040006</v>
      </c>
      <c r="AC4059" s="3" t="s">
        <v>10783</v>
      </c>
      <c r="AD4059" s="5">
        <v>0</v>
      </c>
      <c r="AE4059" s="5">
        <v>0</v>
      </c>
      <c r="AF4059" s="5">
        <v>4180952</v>
      </c>
      <c r="AG4059" s="5">
        <v>0</v>
      </c>
      <c r="AH4059" s="5">
        <v>0</v>
      </c>
      <c r="AI4059" s="5">
        <v>0</v>
      </c>
      <c r="AJ4059" s="5">
        <v>0</v>
      </c>
      <c r="AK4059" s="5">
        <v>4180952</v>
      </c>
      <c r="AL4059" s="5">
        <v>4180952</v>
      </c>
      <c r="AM4059" s="5">
        <v>4180952</v>
      </c>
      <c r="AN4059" s="5">
        <v>0</v>
      </c>
      <c r="AO4059" s="5">
        <v>0</v>
      </c>
      <c r="AP4059" s="5">
        <v>4180952</v>
      </c>
      <c r="AQ4059" s="5">
        <v>0</v>
      </c>
      <c r="AR4059" s="5">
        <v>0</v>
      </c>
    </row>
    <row r="4060" spans="1:44" x14ac:dyDescent="0.25">
      <c r="A4060" s="6">
        <v>4162</v>
      </c>
      <c r="B4060" s="3" t="s">
        <v>5448</v>
      </c>
      <c r="C4060" s="3" t="s">
        <v>6175</v>
      </c>
      <c r="D4060" s="3" t="s">
        <v>6844</v>
      </c>
      <c r="E4060" s="3" t="s">
        <v>4102</v>
      </c>
      <c r="F4060" s="3" t="s">
        <v>11162</v>
      </c>
      <c r="G4060" s="21">
        <v>5</v>
      </c>
      <c r="H4060" s="8" t="s">
        <v>12710</v>
      </c>
      <c r="I4060" s="3" t="s">
        <v>12351</v>
      </c>
      <c r="J4060" s="3" t="s">
        <v>12555</v>
      </c>
      <c r="K4060" s="7">
        <v>2</v>
      </c>
      <c r="L4060" s="3" t="s">
        <v>5459</v>
      </c>
      <c r="M4060" s="7">
        <v>1271</v>
      </c>
      <c r="N4060" s="3" t="s">
        <v>4327</v>
      </c>
      <c r="O4060" s="3" t="s">
        <v>5581</v>
      </c>
      <c r="P4060" s="8" t="s">
        <v>12715</v>
      </c>
      <c r="Q4060" s="8" t="s">
        <v>12718</v>
      </c>
      <c r="R4060" s="4">
        <v>0</v>
      </c>
      <c r="S4060" s="4" t="s">
        <v>5627</v>
      </c>
      <c r="T4060" s="4">
        <v>99</v>
      </c>
      <c r="U4060" s="7" t="s">
        <v>6298</v>
      </c>
      <c r="V4060" s="7">
        <v>42</v>
      </c>
      <c r="W4060" s="3" t="s">
        <v>7180</v>
      </c>
      <c r="X4060" s="6">
        <v>4203</v>
      </c>
      <c r="Y4060" s="3" t="s">
        <v>7274</v>
      </c>
      <c r="Z4060" s="6">
        <v>4203004</v>
      </c>
      <c r="AA4060" s="3" t="s">
        <v>8597</v>
      </c>
      <c r="AB4060" s="6">
        <v>42030040006</v>
      </c>
      <c r="AC4060" s="3" t="s">
        <v>10783</v>
      </c>
      <c r="AD4060" s="5">
        <v>0</v>
      </c>
      <c r="AE4060" s="5">
        <v>0</v>
      </c>
      <c r="AF4060" s="5">
        <v>11543000</v>
      </c>
      <c r="AG4060" s="5">
        <v>0</v>
      </c>
      <c r="AH4060" s="5">
        <v>0</v>
      </c>
      <c r="AI4060" s="5">
        <v>0</v>
      </c>
      <c r="AJ4060" s="5">
        <v>0</v>
      </c>
      <c r="AK4060" s="5">
        <v>11543000</v>
      </c>
      <c r="AL4060" s="5">
        <v>11543000</v>
      </c>
      <c r="AM4060" s="5">
        <v>11543000</v>
      </c>
      <c r="AN4060" s="5">
        <v>0</v>
      </c>
      <c r="AO4060" s="5">
        <v>0</v>
      </c>
      <c r="AP4060" s="5">
        <v>11543000</v>
      </c>
      <c r="AQ4060" s="5">
        <v>0</v>
      </c>
      <c r="AR4060" s="5">
        <v>0</v>
      </c>
    </row>
    <row r="4061" spans="1:44" x14ac:dyDescent="0.25">
      <c r="A4061" s="6">
        <v>4162</v>
      </c>
      <c r="B4061" s="3" t="s">
        <v>5448</v>
      </c>
      <c r="C4061" s="3" t="s">
        <v>6175</v>
      </c>
      <c r="D4061" s="3" t="s">
        <v>6844</v>
      </c>
      <c r="E4061" s="3" t="s">
        <v>4103</v>
      </c>
      <c r="F4061" s="3" t="s">
        <v>11163</v>
      </c>
      <c r="G4061" s="21">
        <v>5</v>
      </c>
      <c r="H4061" s="8" t="s">
        <v>12710</v>
      </c>
      <c r="I4061" s="3" t="s">
        <v>12351</v>
      </c>
      <c r="J4061" s="3" t="s">
        <v>12555</v>
      </c>
      <c r="K4061" s="7">
        <v>2</v>
      </c>
      <c r="L4061" s="3" t="s">
        <v>5459</v>
      </c>
      <c r="M4061" s="7">
        <v>1271</v>
      </c>
      <c r="N4061" s="3" t="s">
        <v>4327</v>
      </c>
      <c r="O4061" s="3" t="s">
        <v>5581</v>
      </c>
      <c r="P4061" s="8" t="s">
        <v>12715</v>
      </c>
      <c r="Q4061" s="8" t="s">
        <v>12718</v>
      </c>
      <c r="R4061" s="4">
        <v>0</v>
      </c>
      <c r="S4061" s="4" t="s">
        <v>5627</v>
      </c>
      <c r="T4061" s="4">
        <v>99</v>
      </c>
      <c r="U4061" s="7" t="s">
        <v>6298</v>
      </c>
      <c r="V4061" s="7">
        <v>42</v>
      </c>
      <c r="W4061" s="3" t="s">
        <v>7180</v>
      </c>
      <c r="X4061" s="6">
        <v>4203</v>
      </c>
      <c r="Y4061" s="3" t="s">
        <v>7274</v>
      </c>
      <c r="Z4061" s="6">
        <v>4203004</v>
      </c>
      <c r="AA4061" s="3" t="s">
        <v>8597</v>
      </c>
      <c r="AB4061" s="6">
        <v>42030040006</v>
      </c>
      <c r="AC4061" s="3" t="s">
        <v>10783</v>
      </c>
      <c r="AD4061" s="5">
        <v>0</v>
      </c>
      <c r="AE4061" s="5">
        <v>0</v>
      </c>
      <c r="AF4061" s="5">
        <v>27971682</v>
      </c>
      <c r="AG4061" s="5">
        <v>0</v>
      </c>
      <c r="AH4061" s="5">
        <v>0</v>
      </c>
      <c r="AI4061" s="5">
        <v>0</v>
      </c>
      <c r="AJ4061" s="5">
        <v>0</v>
      </c>
      <c r="AK4061" s="5">
        <v>27971682</v>
      </c>
      <c r="AL4061" s="5">
        <v>27971682</v>
      </c>
      <c r="AM4061" s="5">
        <v>27971682</v>
      </c>
      <c r="AN4061" s="5">
        <v>0</v>
      </c>
      <c r="AO4061" s="5">
        <v>0</v>
      </c>
      <c r="AP4061" s="5">
        <v>27971682</v>
      </c>
      <c r="AQ4061" s="5">
        <v>0</v>
      </c>
      <c r="AR4061" s="5">
        <v>0</v>
      </c>
    </row>
    <row r="4062" spans="1:44" x14ac:dyDescent="0.25">
      <c r="A4062" s="6">
        <v>4162</v>
      </c>
      <c r="B4062" s="3" t="s">
        <v>5448</v>
      </c>
      <c r="C4062" s="3" t="s">
        <v>6175</v>
      </c>
      <c r="D4062" s="3" t="s">
        <v>6844</v>
      </c>
      <c r="E4062" s="3" t="s">
        <v>4330</v>
      </c>
      <c r="F4062" s="3" t="s">
        <v>11164</v>
      </c>
      <c r="G4062" s="21">
        <v>5</v>
      </c>
      <c r="H4062" s="8" t="s">
        <v>12710</v>
      </c>
      <c r="I4062" s="3" t="s">
        <v>12354</v>
      </c>
      <c r="J4062" s="3" t="s">
        <v>12558</v>
      </c>
      <c r="K4062" s="7">
        <v>2</v>
      </c>
      <c r="L4062" s="3" t="s">
        <v>5459</v>
      </c>
      <c r="M4062" s="7">
        <v>1271</v>
      </c>
      <c r="N4062" s="3" t="s">
        <v>4327</v>
      </c>
      <c r="O4062" s="3" t="s">
        <v>5581</v>
      </c>
      <c r="P4062" s="8" t="s">
        <v>12715</v>
      </c>
      <c r="Q4062" s="8" t="s">
        <v>12718</v>
      </c>
      <c r="R4062" s="4">
        <v>0</v>
      </c>
      <c r="S4062" s="4" t="s">
        <v>5627</v>
      </c>
      <c r="T4062" s="4">
        <v>99</v>
      </c>
      <c r="U4062" s="7" t="s">
        <v>6298</v>
      </c>
      <c r="V4062" s="7">
        <v>42</v>
      </c>
      <c r="W4062" s="3" t="s">
        <v>7180</v>
      </c>
      <c r="X4062" s="6">
        <v>4203</v>
      </c>
      <c r="Y4062" s="3" t="s">
        <v>7274</v>
      </c>
      <c r="Z4062" s="6">
        <v>4203004</v>
      </c>
      <c r="AA4062" s="3" t="s">
        <v>8597</v>
      </c>
      <c r="AB4062" s="6">
        <v>42030040006</v>
      </c>
      <c r="AC4062" s="3" t="s">
        <v>10783</v>
      </c>
      <c r="AD4062" s="5">
        <v>0</v>
      </c>
      <c r="AE4062" s="5">
        <v>0</v>
      </c>
      <c r="AF4062" s="5">
        <v>100123141</v>
      </c>
      <c r="AG4062" s="5">
        <v>0</v>
      </c>
      <c r="AH4062" s="5">
        <v>0</v>
      </c>
      <c r="AI4062" s="5">
        <v>0</v>
      </c>
      <c r="AJ4062" s="5">
        <v>0</v>
      </c>
      <c r="AK4062" s="5">
        <v>100123141</v>
      </c>
      <c r="AL4062" s="5">
        <v>100123141</v>
      </c>
      <c r="AM4062" s="5">
        <v>100123141</v>
      </c>
      <c r="AN4062" s="5">
        <v>0</v>
      </c>
      <c r="AO4062" s="5">
        <v>0</v>
      </c>
      <c r="AP4062" s="5">
        <v>100123141</v>
      </c>
      <c r="AQ4062" s="5">
        <v>0</v>
      </c>
      <c r="AR4062" s="5">
        <v>0</v>
      </c>
    </row>
    <row r="4063" spans="1:44" x14ac:dyDescent="0.25">
      <c r="A4063" s="6">
        <v>4162</v>
      </c>
      <c r="B4063" s="3" t="s">
        <v>5448</v>
      </c>
      <c r="C4063" s="3" t="s">
        <v>6175</v>
      </c>
      <c r="D4063" s="3" t="s">
        <v>6844</v>
      </c>
      <c r="E4063" s="3" t="s">
        <v>4331</v>
      </c>
      <c r="F4063" s="3" t="s">
        <v>11165</v>
      </c>
      <c r="G4063" s="21">
        <v>5</v>
      </c>
      <c r="H4063" s="8" t="s">
        <v>12710</v>
      </c>
      <c r="I4063" s="3" t="s">
        <v>12354</v>
      </c>
      <c r="J4063" s="3" t="s">
        <v>12558</v>
      </c>
      <c r="K4063" s="7">
        <v>2</v>
      </c>
      <c r="L4063" s="3" t="s">
        <v>5459</v>
      </c>
      <c r="M4063" s="7">
        <v>1271</v>
      </c>
      <c r="N4063" s="3" t="s">
        <v>4327</v>
      </c>
      <c r="O4063" s="3" t="s">
        <v>5581</v>
      </c>
      <c r="P4063" s="8" t="s">
        <v>12715</v>
      </c>
      <c r="Q4063" s="8" t="s">
        <v>12718</v>
      </c>
      <c r="R4063" s="4">
        <v>0</v>
      </c>
      <c r="S4063" s="4" t="s">
        <v>5627</v>
      </c>
      <c r="T4063" s="4">
        <v>99</v>
      </c>
      <c r="U4063" s="7" t="s">
        <v>6298</v>
      </c>
      <c r="V4063" s="7">
        <v>42</v>
      </c>
      <c r="W4063" s="3" t="s">
        <v>7180</v>
      </c>
      <c r="X4063" s="6">
        <v>4203</v>
      </c>
      <c r="Y4063" s="3" t="s">
        <v>7274</v>
      </c>
      <c r="Z4063" s="6">
        <v>4203004</v>
      </c>
      <c r="AA4063" s="3" t="s">
        <v>8597</v>
      </c>
      <c r="AB4063" s="6">
        <v>42030040006</v>
      </c>
      <c r="AC4063" s="3" t="s">
        <v>10783</v>
      </c>
      <c r="AD4063" s="5">
        <v>0</v>
      </c>
      <c r="AE4063" s="5">
        <v>0</v>
      </c>
      <c r="AF4063" s="5">
        <v>62052274</v>
      </c>
      <c r="AG4063" s="5">
        <v>0</v>
      </c>
      <c r="AH4063" s="5">
        <v>0</v>
      </c>
      <c r="AI4063" s="5">
        <v>0</v>
      </c>
      <c r="AJ4063" s="5">
        <v>0</v>
      </c>
      <c r="AK4063" s="5">
        <v>62052274</v>
      </c>
      <c r="AL4063" s="5">
        <v>62052274</v>
      </c>
      <c r="AM4063" s="5">
        <v>62052274</v>
      </c>
      <c r="AN4063" s="5">
        <v>0</v>
      </c>
      <c r="AO4063" s="5">
        <v>0</v>
      </c>
      <c r="AP4063" s="5">
        <v>62052274</v>
      </c>
      <c r="AQ4063" s="5">
        <v>0</v>
      </c>
      <c r="AR4063" s="5">
        <v>0</v>
      </c>
    </row>
    <row r="4064" spans="1:44" x14ac:dyDescent="0.25">
      <c r="A4064" s="6">
        <v>4162</v>
      </c>
      <c r="B4064" s="3" t="s">
        <v>5448</v>
      </c>
      <c r="C4064" s="3" t="s">
        <v>6175</v>
      </c>
      <c r="D4064" s="3" t="s">
        <v>6844</v>
      </c>
      <c r="E4064" s="3" t="s">
        <v>4332</v>
      </c>
      <c r="F4064" s="3" t="s">
        <v>11166</v>
      </c>
      <c r="G4064" s="21">
        <v>5</v>
      </c>
      <c r="H4064" s="8" t="s">
        <v>12710</v>
      </c>
      <c r="I4064" s="3" t="s">
        <v>12351</v>
      </c>
      <c r="J4064" s="3" t="s">
        <v>12555</v>
      </c>
      <c r="K4064" s="7">
        <v>2</v>
      </c>
      <c r="L4064" s="3" t="s">
        <v>5459</v>
      </c>
      <c r="M4064" s="7">
        <v>1271</v>
      </c>
      <c r="N4064" s="3" t="s">
        <v>4327</v>
      </c>
      <c r="O4064" s="3" t="s">
        <v>5581</v>
      </c>
      <c r="P4064" s="8" t="s">
        <v>12715</v>
      </c>
      <c r="Q4064" s="8" t="s">
        <v>12718</v>
      </c>
      <c r="R4064" s="4">
        <v>0</v>
      </c>
      <c r="S4064" s="4" t="s">
        <v>5627</v>
      </c>
      <c r="T4064" s="4">
        <v>99</v>
      </c>
      <c r="U4064" s="7" t="s">
        <v>6298</v>
      </c>
      <c r="V4064" s="7">
        <v>42</v>
      </c>
      <c r="W4064" s="3" t="s">
        <v>7180</v>
      </c>
      <c r="X4064" s="6">
        <v>4203</v>
      </c>
      <c r="Y4064" s="3" t="s">
        <v>7274</v>
      </c>
      <c r="Z4064" s="6">
        <v>4203004</v>
      </c>
      <c r="AA4064" s="3" t="s">
        <v>8597</v>
      </c>
      <c r="AB4064" s="6">
        <v>42030040006</v>
      </c>
      <c r="AC4064" s="3" t="s">
        <v>10783</v>
      </c>
      <c r="AD4064" s="5">
        <v>0</v>
      </c>
      <c r="AE4064" s="5">
        <v>0</v>
      </c>
      <c r="AF4064" s="5">
        <v>79428823</v>
      </c>
      <c r="AG4064" s="5">
        <v>0</v>
      </c>
      <c r="AH4064" s="5">
        <v>0</v>
      </c>
      <c r="AI4064" s="5">
        <v>0</v>
      </c>
      <c r="AJ4064" s="5">
        <v>0</v>
      </c>
      <c r="AK4064" s="5">
        <v>79428823</v>
      </c>
      <c r="AL4064" s="5">
        <v>79428823</v>
      </c>
      <c r="AM4064" s="5">
        <v>79428823</v>
      </c>
      <c r="AN4064" s="5">
        <v>0</v>
      </c>
      <c r="AO4064" s="5">
        <v>0</v>
      </c>
      <c r="AP4064" s="5">
        <v>79428823</v>
      </c>
      <c r="AQ4064" s="5">
        <v>0</v>
      </c>
      <c r="AR4064" s="5">
        <v>0</v>
      </c>
    </row>
    <row r="4065" spans="1:44" x14ac:dyDescent="0.25">
      <c r="A4065" s="6">
        <v>4162</v>
      </c>
      <c r="B4065" s="3" t="s">
        <v>5448</v>
      </c>
      <c r="C4065" s="3" t="s">
        <v>6175</v>
      </c>
      <c r="D4065" s="3" t="s">
        <v>6844</v>
      </c>
      <c r="E4065" s="3" t="s">
        <v>4333</v>
      </c>
      <c r="F4065" s="3" t="s">
        <v>11167</v>
      </c>
      <c r="G4065" s="21">
        <v>5</v>
      </c>
      <c r="H4065" s="8" t="s">
        <v>12710</v>
      </c>
      <c r="I4065" s="3" t="s">
        <v>12351</v>
      </c>
      <c r="J4065" s="3" t="s">
        <v>12555</v>
      </c>
      <c r="K4065" s="7">
        <v>2</v>
      </c>
      <c r="L4065" s="3" t="s">
        <v>5459</v>
      </c>
      <c r="M4065" s="7">
        <v>1271</v>
      </c>
      <c r="N4065" s="3" t="s">
        <v>4327</v>
      </c>
      <c r="O4065" s="3" t="s">
        <v>5581</v>
      </c>
      <c r="P4065" s="8" t="s">
        <v>12715</v>
      </c>
      <c r="Q4065" s="8" t="s">
        <v>12718</v>
      </c>
      <c r="R4065" s="4">
        <v>0</v>
      </c>
      <c r="S4065" s="4" t="s">
        <v>5627</v>
      </c>
      <c r="T4065" s="4">
        <v>99</v>
      </c>
      <c r="U4065" s="7" t="s">
        <v>6298</v>
      </c>
      <c r="V4065" s="7">
        <v>42</v>
      </c>
      <c r="W4065" s="3" t="s">
        <v>7180</v>
      </c>
      <c r="X4065" s="6">
        <v>4203</v>
      </c>
      <c r="Y4065" s="3" t="s">
        <v>7274</v>
      </c>
      <c r="Z4065" s="6">
        <v>4203004</v>
      </c>
      <c r="AA4065" s="3" t="s">
        <v>8597</v>
      </c>
      <c r="AB4065" s="6">
        <v>42030040006</v>
      </c>
      <c r="AC4065" s="3" t="s">
        <v>10783</v>
      </c>
      <c r="AD4065" s="5">
        <v>0</v>
      </c>
      <c r="AE4065" s="5">
        <v>0</v>
      </c>
      <c r="AF4065" s="5">
        <v>8892544</v>
      </c>
      <c r="AG4065" s="5">
        <v>0</v>
      </c>
      <c r="AH4065" s="5">
        <v>0</v>
      </c>
      <c r="AI4065" s="5">
        <v>0</v>
      </c>
      <c r="AJ4065" s="5">
        <v>0</v>
      </c>
      <c r="AK4065" s="5">
        <v>8892544</v>
      </c>
      <c r="AL4065" s="5">
        <v>8892544</v>
      </c>
      <c r="AM4065" s="5">
        <v>8892544</v>
      </c>
      <c r="AN4065" s="5">
        <v>0</v>
      </c>
      <c r="AO4065" s="5">
        <v>0</v>
      </c>
      <c r="AP4065" s="5">
        <v>8892544</v>
      </c>
      <c r="AQ4065" s="5">
        <v>0</v>
      </c>
      <c r="AR4065" s="5">
        <v>0</v>
      </c>
    </row>
    <row r="4066" spans="1:44" x14ac:dyDescent="0.25">
      <c r="A4066" s="6">
        <v>4162</v>
      </c>
      <c r="B4066" s="3" t="s">
        <v>5448</v>
      </c>
      <c r="C4066" s="3" t="s">
        <v>6176</v>
      </c>
      <c r="D4066" s="3" t="s">
        <v>6845</v>
      </c>
      <c r="E4066" s="3" t="s">
        <v>4105</v>
      </c>
      <c r="F4066" s="3" t="s">
        <v>11168</v>
      </c>
      <c r="G4066" s="21">
        <v>5</v>
      </c>
      <c r="H4066" s="8" t="s">
        <v>12710</v>
      </c>
      <c r="I4066" s="3" t="s">
        <v>12351</v>
      </c>
      <c r="J4066" s="3" t="s">
        <v>12555</v>
      </c>
      <c r="K4066" s="7">
        <v>2</v>
      </c>
      <c r="L4066" s="3" t="s">
        <v>5459</v>
      </c>
      <c r="M4066" s="7">
        <v>1271</v>
      </c>
      <c r="N4066" s="3" t="s">
        <v>4327</v>
      </c>
      <c r="O4066" s="3" t="s">
        <v>5581</v>
      </c>
      <c r="P4066" s="8" t="s">
        <v>12715</v>
      </c>
      <c r="Q4066" s="8" t="s">
        <v>12718</v>
      </c>
      <c r="R4066" s="4">
        <v>1</v>
      </c>
      <c r="S4066" s="4" t="s">
        <v>5629</v>
      </c>
      <c r="T4066" s="4">
        <v>7</v>
      </c>
      <c r="U4066" s="7" t="s">
        <v>10291</v>
      </c>
      <c r="V4066" s="7">
        <v>42</v>
      </c>
      <c r="W4066" s="3" t="s">
        <v>7180</v>
      </c>
      <c r="X4066" s="6">
        <v>4203</v>
      </c>
      <c r="Y4066" s="3" t="s">
        <v>7274</v>
      </c>
      <c r="Z4066" s="6">
        <v>4203004</v>
      </c>
      <c r="AA4066" s="3" t="s">
        <v>8597</v>
      </c>
      <c r="AB4066" s="6">
        <v>42030040006</v>
      </c>
      <c r="AC4066" s="3" t="s">
        <v>10783</v>
      </c>
      <c r="AD4066" s="5">
        <v>0</v>
      </c>
      <c r="AE4066" s="5">
        <v>0</v>
      </c>
      <c r="AF4066" s="5">
        <v>3786005</v>
      </c>
      <c r="AG4066" s="5">
        <v>0</v>
      </c>
      <c r="AH4066" s="5">
        <v>0</v>
      </c>
      <c r="AI4066" s="5">
        <v>0</v>
      </c>
      <c r="AJ4066" s="5">
        <v>0</v>
      </c>
      <c r="AK4066" s="5">
        <v>3786005</v>
      </c>
      <c r="AL4066" s="5">
        <v>3786005</v>
      </c>
      <c r="AM4066" s="5">
        <v>3786005</v>
      </c>
      <c r="AN4066" s="5">
        <v>0</v>
      </c>
      <c r="AO4066" s="5">
        <v>0</v>
      </c>
      <c r="AP4066" s="5">
        <v>3786005</v>
      </c>
      <c r="AQ4066" s="5">
        <v>0</v>
      </c>
      <c r="AR4066" s="5">
        <v>0</v>
      </c>
    </row>
    <row r="4067" spans="1:44" x14ac:dyDescent="0.25">
      <c r="A4067" s="6">
        <v>4162</v>
      </c>
      <c r="B4067" s="3" t="s">
        <v>5448</v>
      </c>
      <c r="C4067" s="3" t="s">
        <v>6177</v>
      </c>
      <c r="D4067" s="3" t="s">
        <v>6846</v>
      </c>
      <c r="E4067" s="3" t="s">
        <v>4106</v>
      </c>
      <c r="F4067" s="3" t="s">
        <v>11169</v>
      </c>
      <c r="G4067" s="21">
        <v>5</v>
      </c>
      <c r="H4067" s="8" t="s">
        <v>12710</v>
      </c>
      <c r="I4067" s="3" t="s">
        <v>12351</v>
      </c>
      <c r="J4067" s="3" t="s">
        <v>12555</v>
      </c>
      <c r="K4067" s="7">
        <v>2</v>
      </c>
      <c r="L4067" s="3" t="s">
        <v>5459</v>
      </c>
      <c r="M4067" s="7">
        <v>1271</v>
      </c>
      <c r="N4067" s="3" t="s">
        <v>4327</v>
      </c>
      <c r="O4067" s="3" t="s">
        <v>5581</v>
      </c>
      <c r="P4067" s="8" t="s">
        <v>12715</v>
      </c>
      <c r="Q4067" s="8" t="s">
        <v>12718</v>
      </c>
      <c r="R4067" s="4">
        <v>1</v>
      </c>
      <c r="S4067" s="4" t="s">
        <v>5629</v>
      </c>
      <c r="T4067" s="4">
        <v>10</v>
      </c>
      <c r="U4067" s="7" t="s">
        <v>8140</v>
      </c>
      <c r="V4067" s="7">
        <v>42</v>
      </c>
      <c r="W4067" s="3" t="s">
        <v>7180</v>
      </c>
      <c r="X4067" s="6">
        <v>4203</v>
      </c>
      <c r="Y4067" s="3" t="s">
        <v>7274</v>
      </c>
      <c r="Z4067" s="6">
        <v>4203004</v>
      </c>
      <c r="AA4067" s="3" t="s">
        <v>8597</v>
      </c>
      <c r="AB4067" s="6">
        <v>42030040006</v>
      </c>
      <c r="AC4067" s="3" t="s">
        <v>10783</v>
      </c>
      <c r="AD4067" s="5">
        <v>0</v>
      </c>
      <c r="AE4067" s="5">
        <v>0</v>
      </c>
      <c r="AF4067" s="5">
        <v>4900176</v>
      </c>
      <c r="AG4067" s="5">
        <v>0</v>
      </c>
      <c r="AH4067" s="5">
        <v>0</v>
      </c>
      <c r="AI4067" s="5">
        <v>0</v>
      </c>
      <c r="AJ4067" s="5">
        <v>0</v>
      </c>
      <c r="AK4067" s="5">
        <v>4900176</v>
      </c>
      <c r="AL4067" s="5">
        <v>4900176</v>
      </c>
      <c r="AM4067" s="5">
        <v>4900176</v>
      </c>
      <c r="AN4067" s="5">
        <v>0</v>
      </c>
      <c r="AO4067" s="5">
        <v>0</v>
      </c>
      <c r="AP4067" s="5">
        <v>4900176</v>
      </c>
      <c r="AQ4067" s="5">
        <v>0</v>
      </c>
      <c r="AR4067" s="5">
        <v>0</v>
      </c>
    </row>
    <row r="4068" spans="1:44" x14ac:dyDescent="0.25">
      <c r="A4068" s="6">
        <v>4162</v>
      </c>
      <c r="B4068" s="3" t="s">
        <v>5448</v>
      </c>
      <c r="C4068" s="3" t="s">
        <v>6177</v>
      </c>
      <c r="D4068" s="3" t="s">
        <v>6846</v>
      </c>
      <c r="E4068" s="3" t="s">
        <v>4107</v>
      </c>
      <c r="F4068" s="3" t="s">
        <v>11170</v>
      </c>
      <c r="G4068" s="21">
        <v>5</v>
      </c>
      <c r="H4068" s="8" t="s">
        <v>12710</v>
      </c>
      <c r="I4068" s="3" t="s">
        <v>12351</v>
      </c>
      <c r="J4068" s="3" t="s">
        <v>12555</v>
      </c>
      <c r="K4068" s="7">
        <v>2</v>
      </c>
      <c r="L4068" s="3" t="s">
        <v>5459</v>
      </c>
      <c r="M4068" s="7">
        <v>1271</v>
      </c>
      <c r="N4068" s="3" t="s">
        <v>4327</v>
      </c>
      <c r="O4068" s="3" t="s">
        <v>5581</v>
      </c>
      <c r="P4068" s="8" t="s">
        <v>12715</v>
      </c>
      <c r="Q4068" s="8" t="s">
        <v>12718</v>
      </c>
      <c r="R4068" s="4">
        <v>1</v>
      </c>
      <c r="S4068" s="4" t="s">
        <v>5629</v>
      </c>
      <c r="T4068" s="4">
        <v>10</v>
      </c>
      <c r="U4068" s="7" t="s">
        <v>8140</v>
      </c>
      <c r="V4068" s="7">
        <v>42</v>
      </c>
      <c r="W4068" s="3" t="s">
        <v>7180</v>
      </c>
      <c r="X4068" s="6">
        <v>4203</v>
      </c>
      <c r="Y4068" s="3" t="s">
        <v>7274</v>
      </c>
      <c r="Z4068" s="6">
        <v>4203004</v>
      </c>
      <c r="AA4068" s="3" t="s">
        <v>8597</v>
      </c>
      <c r="AB4068" s="6">
        <v>42030040006</v>
      </c>
      <c r="AC4068" s="3" t="s">
        <v>10783</v>
      </c>
      <c r="AD4068" s="5">
        <v>0</v>
      </c>
      <c r="AE4068" s="5">
        <v>0</v>
      </c>
      <c r="AF4068" s="5">
        <v>1523037</v>
      </c>
      <c r="AG4068" s="5">
        <v>0</v>
      </c>
      <c r="AH4068" s="5">
        <v>0</v>
      </c>
      <c r="AI4068" s="5">
        <v>0</v>
      </c>
      <c r="AJ4068" s="5">
        <v>0</v>
      </c>
      <c r="AK4068" s="5">
        <v>1523037</v>
      </c>
      <c r="AL4068" s="5">
        <v>1523037</v>
      </c>
      <c r="AM4068" s="5">
        <v>1523037</v>
      </c>
      <c r="AN4068" s="5">
        <v>0</v>
      </c>
      <c r="AO4068" s="5">
        <v>0</v>
      </c>
      <c r="AP4068" s="5">
        <v>1523037</v>
      </c>
      <c r="AQ4068" s="5">
        <v>0</v>
      </c>
      <c r="AR4068" s="5">
        <v>0</v>
      </c>
    </row>
    <row r="4069" spans="1:44" x14ac:dyDescent="0.25">
      <c r="A4069" s="6">
        <v>4162</v>
      </c>
      <c r="B4069" s="3" t="s">
        <v>5448</v>
      </c>
      <c r="C4069" s="3" t="s">
        <v>6178</v>
      </c>
      <c r="D4069" s="3" t="s">
        <v>6847</v>
      </c>
      <c r="E4069" s="3" t="s">
        <v>4108</v>
      </c>
      <c r="F4069" s="3" t="s">
        <v>11171</v>
      </c>
      <c r="G4069" s="21">
        <v>5</v>
      </c>
      <c r="H4069" s="8" t="s">
        <v>12710</v>
      </c>
      <c r="I4069" s="3" t="s">
        <v>12351</v>
      </c>
      <c r="J4069" s="3" t="s">
        <v>12555</v>
      </c>
      <c r="K4069" s="7">
        <v>2</v>
      </c>
      <c r="L4069" s="3" t="s">
        <v>5459</v>
      </c>
      <c r="M4069" s="7">
        <v>1271</v>
      </c>
      <c r="N4069" s="3" t="s">
        <v>4327</v>
      </c>
      <c r="O4069" s="3" t="s">
        <v>5581</v>
      </c>
      <c r="P4069" s="8" t="s">
        <v>12715</v>
      </c>
      <c r="Q4069" s="8" t="s">
        <v>12718</v>
      </c>
      <c r="R4069" s="4">
        <v>1</v>
      </c>
      <c r="S4069" s="4" t="s">
        <v>5629</v>
      </c>
      <c r="T4069" s="4">
        <v>21</v>
      </c>
      <c r="U4069" s="7" t="s">
        <v>8434</v>
      </c>
      <c r="V4069" s="7">
        <v>42</v>
      </c>
      <c r="W4069" s="3" t="s">
        <v>7180</v>
      </c>
      <c r="X4069" s="6">
        <v>4203</v>
      </c>
      <c r="Y4069" s="3" t="s">
        <v>7274</v>
      </c>
      <c r="Z4069" s="6">
        <v>4203004</v>
      </c>
      <c r="AA4069" s="3" t="s">
        <v>8597</v>
      </c>
      <c r="AB4069" s="6">
        <v>42030040006</v>
      </c>
      <c r="AC4069" s="3" t="s">
        <v>10783</v>
      </c>
      <c r="AD4069" s="5">
        <v>0</v>
      </c>
      <c r="AE4069" s="5">
        <v>0</v>
      </c>
      <c r="AF4069" s="5">
        <v>325470</v>
      </c>
      <c r="AG4069" s="5">
        <v>0</v>
      </c>
      <c r="AH4069" s="5">
        <v>0</v>
      </c>
      <c r="AI4069" s="5">
        <v>0</v>
      </c>
      <c r="AJ4069" s="5">
        <v>0</v>
      </c>
      <c r="AK4069" s="5">
        <v>325470</v>
      </c>
      <c r="AL4069" s="5">
        <v>325470</v>
      </c>
      <c r="AM4069" s="5">
        <v>325470</v>
      </c>
      <c r="AN4069" s="5">
        <v>0</v>
      </c>
      <c r="AO4069" s="5">
        <v>0</v>
      </c>
      <c r="AP4069" s="5">
        <v>325470</v>
      </c>
      <c r="AQ4069" s="5">
        <v>0</v>
      </c>
      <c r="AR4069" s="5">
        <v>0</v>
      </c>
    </row>
    <row r="4070" spans="1:44" x14ac:dyDescent="0.25">
      <c r="A4070" s="6">
        <v>4162</v>
      </c>
      <c r="B4070" s="3" t="s">
        <v>5448</v>
      </c>
      <c r="C4070" s="3" t="s">
        <v>6178</v>
      </c>
      <c r="D4070" s="3" t="s">
        <v>6847</v>
      </c>
      <c r="E4070" s="3" t="s">
        <v>4109</v>
      </c>
      <c r="F4070" s="3" t="s">
        <v>11172</v>
      </c>
      <c r="G4070" s="21">
        <v>5</v>
      </c>
      <c r="H4070" s="8" t="s">
        <v>12710</v>
      </c>
      <c r="I4070" s="3" t="s">
        <v>12351</v>
      </c>
      <c r="J4070" s="3" t="s">
        <v>12555</v>
      </c>
      <c r="K4070" s="7">
        <v>2</v>
      </c>
      <c r="L4070" s="3" t="s">
        <v>5459</v>
      </c>
      <c r="M4070" s="7">
        <v>1271</v>
      </c>
      <c r="N4070" s="3" t="s">
        <v>4327</v>
      </c>
      <c r="O4070" s="3" t="s">
        <v>5581</v>
      </c>
      <c r="P4070" s="8" t="s">
        <v>12715</v>
      </c>
      <c r="Q4070" s="8" t="s">
        <v>12718</v>
      </c>
      <c r="R4070" s="4">
        <v>1</v>
      </c>
      <c r="S4070" s="4" t="s">
        <v>5629</v>
      </c>
      <c r="T4070" s="4">
        <v>21</v>
      </c>
      <c r="U4070" s="7" t="s">
        <v>8434</v>
      </c>
      <c r="V4070" s="7">
        <v>42</v>
      </c>
      <c r="W4070" s="3" t="s">
        <v>7180</v>
      </c>
      <c r="X4070" s="6">
        <v>4203</v>
      </c>
      <c r="Y4070" s="3" t="s">
        <v>7274</v>
      </c>
      <c r="Z4070" s="6">
        <v>4203004</v>
      </c>
      <c r="AA4070" s="3" t="s">
        <v>8597</v>
      </c>
      <c r="AB4070" s="6">
        <v>42030040006</v>
      </c>
      <c r="AC4070" s="3" t="s">
        <v>10783</v>
      </c>
      <c r="AD4070" s="5">
        <v>0</v>
      </c>
      <c r="AE4070" s="5">
        <v>0</v>
      </c>
      <c r="AF4070" s="5">
        <v>6877526</v>
      </c>
      <c r="AG4070" s="5">
        <v>0</v>
      </c>
      <c r="AH4070" s="5">
        <v>0</v>
      </c>
      <c r="AI4070" s="5">
        <v>0</v>
      </c>
      <c r="AJ4070" s="5">
        <v>0</v>
      </c>
      <c r="AK4070" s="5">
        <v>6877526</v>
      </c>
      <c r="AL4070" s="5">
        <v>6877526</v>
      </c>
      <c r="AM4070" s="5">
        <v>6877526</v>
      </c>
      <c r="AN4070" s="5">
        <v>0</v>
      </c>
      <c r="AO4070" s="5">
        <v>0</v>
      </c>
      <c r="AP4070" s="5">
        <v>6877526</v>
      </c>
      <c r="AQ4070" s="5">
        <v>0</v>
      </c>
      <c r="AR4070" s="5">
        <v>0</v>
      </c>
    </row>
    <row r="4071" spans="1:44" x14ac:dyDescent="0.25">
      <c r="A4071" s="6">
        <v>4162</v>
      </c>
      <c r="B4071" s="3" t="s">
        <v>5448</v>
      </c>
      <c r="C4071" s="3" t="s">
        <v>6159</v>
      </c>
      <c r="D4071" s="3" t="s">
        <v>6828</v>
      </c>
      <c r="E4071" s="3" t="s">
        <v>4123</v>
      </c>
      <c r="F4071" s="3" t="s">
        <v>11173</v>
      </c>
      <c r="G4071" s="21">
        <v>5</v>
      </c>
      <c r="H4071" s="8" t="s">
        <v>12710</v>
      </c>
      <c r="I4071" s="3" t="s">
        <v>12354</v>
      </c>
      <c r="J4071" s="3" t="s">
        <v>12558</v>
      </c>
      <c r="K4071" s="7">
        <v>2</v>
      </c>
      <c r="L4071" s="3" t="s">
        <v>5459</v>
      </c>
      <c r="M4071" s="7">
        <v>2302</v>
      </c>
      <c r="N4071" s="3" t="s">
        <v>846</v>
      </c>
      <c r="O4071" s="3" t="s">
        <v>5481</v>
      </c>
      <c r="P4071" s="8" t="s">
        <v>12715</v>
      </c>
      <c r="Q4071" s="8" t="s">
        <v>12720</v>
      </c>
      <c r="R4071" s="4">
        <v>1</v>
      </c>
      <c r="S4071" s="4" t="s">
        <v>5629</v>
      </c>
      <c r="T4071" s="4">
        <v>2</v>
      </c>
      <c r="U4071" s="7" t="s">
        <v>11122</v>
      </c>
      <c r="V4071" s="7">
        <v>42</v>
      </c>
      <c r="W4071" s="3" t="s">
        <v>7180</v>
      </c>
      <c r="X4071" s="6">
        <v>4203</v>
      </c>
      <c r="Y4071" s="3" t="s">
        <v>7274</v>
      </c>
      <c r="Z4071" s="6">
        <v>4203004</v>
      </c>
      <c r="AA4071" s="3" t="s">
        <v>8597</v>
      </c>
      <c r="AB4071" s="6">
        <v>42030040005</v>
      </c>
      <c r="AC4071" s="3" t="s">
        <v>10776</v>
      </c>
      <c r="AD4071" s="5">
        <v>0</v>
      </c>
      <c r="AE4071" s="5">
        <v>0</v>
      </c>
      <c r="AF4071" s="5">
        <v>32763381</v>
      </c>
      <c r="AG4071" s="5">
        <v>0</v>
      </c>
      <c r="AH4071" s="5">
        <v>0</v>
      </c>
      <c r="AI4071" s="5">
        <v>0</v>
      </c>
      <c r="AJ4071" s="5">
        <v>0</v>
      </c>
      <c r="AK4071" s="5">
        <v>32763381</v>
      </c>
      <c r="AL4071" s="5">
        <v>32763381</v>
      </c>
      <c r="AM4071" s="5">
        <v>32763381</v>
      </c>
      <c r="AN4071" s="5">
        <v>0</v>
      </c>
      <c r="AO4071" s="5">
        <v>0</v>
      </c>
      <c r="AP4071" s="5">
        <v>32763381</v>
      </c>
      <c r="AQ4071" s="5">
        <v>0</v>
      </c>
      <c r="AR4071" s="5">
        <v>0</v>
      </c>
    </row>
    <row r="4072" spans="1:44" x14ac:dyDescent="0.25">
      <c r="A4072" s="6">
        <v>4162</v>
      </c>
      <c r="B4072" s="3" t="s">
        <v>5448</v>
      </c>
      <c r="C4072" s="3" t="s">
        <v>6159</v>
      </c>
      <c r="D4072" s="3" t="s">
        <v>6828</v>
      </c>
      <c r="E4072" s="3" t="s">
        <v>4124</v>
      </c>
      <c r="F4072" s="3" t="s">
        <v>11174</v>
      </c>
      <c r="G4072" s="21">
        <v>5</v>
      </c>
      <c r="H4072" s="8" t="s">
        <v>12710</v>
      </c>
      <c r="I4072" s="3" t="s">
        <v>12354</v>
      </c>
      <c r="J4072" s="3" t="s">
        <v>12558</v>
      </c>
      <c r="K4072" s="7">
        <v>2</v>
      </c>
      <c r="L4072" s="3" t="s">
        <v>5459</v>
      </c>
      <c r="M4072" s="7">
        <v>2302</v>
      </c>
      <c r="N4072" s="3" t="s">
        <v>846</v>
      </c>
      <c r="O4072" s="3" t="s">
        <v>5481</v>
      </c>
      <c r="P4072" s="8" t="s">
        <v>12715</v>
      </c>
      <c r="Q4072" s="8" t="s">
        <v>12720</v>
      </c>
      <c r="R4072" s="4">
        <v>1</v>
      </c>
      <c r="S4072" s="4" t="s">
        <v>5629</v>
      </c>
      <c r="T4072" s="4">
        <v>2</v>
      </c>
      <c r="U4072" s="7" t="s">
        <v>11122</v>
      </c>
      <c r="V4072" s="7">
        <v>42</v>
      </c>
      <c r="W4072" s="3" t="s">
        <v>7180</v>
      </c>
      <c r="X4072" s="6">
        <v>4203</v>
      </c>
      <c r="Y4072" s="3" t="s">
        <v>7274</v>
      </c>
      <c r="Z4072" s="6">
        <v>4203004</v>
      </c>
      <c r="AA4072" s="3" t="s">
        <v>8597</v>
      </c>
      <c r="AB4072" s="6">
        <v>42030040005</v>
      </c>
      <c r="AC4072" s="3" t="s">
        <v>10776</v>
      </c>
      <c r="AD4072" s="5">
        <v>0</v>
      </c>
      <c r="AE4072" s="5">
        <v>0</v>
      </c>
      <c r="AF4072" s="5">
        <v>149255403</v>
      </c>
      <c r="AG4072" s="5">
        <v>0</v>
      </c>
      <c r="AH4072" s="5">
        <v>0</v>
      </c>
      <c r="AI4072" s="5">
        <v>0</v>
      </c>
      <c r="AJ4072" s="5">
        <v>0</v>
      </c>
      <c r="AK4072" s="5">
        <v>149255403</v>
      </c>
      <c r="AL4072" s="5">
        <v>149255403</v>
      </c>
      <c r="AM4072" s="5">
        <v>149255403</v>
      </c>
      <c r="AN4072" s="5">
        <v>0</v>
      </c>
      <c r="AO4072" s="5">
        <v>0</v>
      </c>
      <c r="AP4072" s="5">
        <v>149255403</v>
      </c>
      <c r="AQ4072" s="5">
        <v>0</v>
      </c>
      <c r="AR4072" s="5">
        <v>0</v>
      </c>
    </row>
    <row r="4073" spans="1:44" x14ac:dyDescent="0.25">
      <c r="A4073" s="6">
        <v>4162</v>
      </c>
      <c r="B4073" s="3" t="s">
        <v>5448</v>
      </c>
      <c r="C4073" s="3" t="s">
        <v>6155</v>
      </c>
      <c r="D4073" s="3" t="s">
        <v>6824</v>
      </c>
      <c r="E4073" s="3" t="s">
        <v>4334</v>
      </c>
      <c r="F4073" s="3" t="s">
        <v>11175</v>
      </c>
      <c r="G4073" s="21">
        <v>5</v>
      </c>
      <c r="H4073" s="8" t="s">
        <v>12710</v>
      </c>
      <c r="I4073" s="3" t="s">
        <v>12527</v>
      </c>
      <c r="J4073" s="3" t="s">
        <v>12558</v>
      </c>
      <c r="K4073" s="7">
        <v>2</v>
      </c>
      <c r="L4073" s="3" t="s">
        <v>5459</v>
      </c>
      <c r="M4073" s="7">
        <v>2302</v>
      </c>
      <c r="N4073" s="3" t="s">
        <v>846</v>
      </c>
      <c r="O4073" s="3" t="s">
        <v>5481</v>
      </c>
      <c r="P4073" s="8" t="s">
        <v>12715</v>
      </c>
      <c r="Q4073" s="8" t="s">
        <v>12720</v>
      </c>
      <c r="R4073" s="4">
        <v>0</v>
      </c>
      <c r="S4073" s="4" t="s">
        <v>5627</v>
      </c>
      <c r="T4073" s="4">
        <v>99</v>
      </c>
      <c r="U4073" s="7" t="s">
        <v>6298</v>
      </c>
      <c r="V4073" s="7">
        <v>42</v>
      </c>
      <c r="W4073" s="3" t="s">
        <v>7180</v>
      </c>
      <c r="X4073" s="6">
        <v>4203</v>
      </c>
      <c r="Y4073" s="3" t="s">
        <v>7274</v>
      </c>
      <c r="Z4073" s="6">
        <v>4203004</v>
      </c>
      <c r="AA4073" s="3" t="s">
        <v>8597</v>
      </c>
      <c r="AB4073" s="6">
        <v>42030040005</v>
      </c>
      <c r="AC4073" s="3" t="s">
        <v>10776</v>
      </c>
      <c r="AD4073" s="5">
        <v>0</v>
      </c>
      <c r="AE4073" s="5">
        <v>0</v>
      </c>
      <c r="AF4073" s="5">
        <v>52456969</v>
      </c>
      <c r="AG4073" s="5">
        <v>0</v>
      </c>
      <c r="AH4073" s="5">
        <v>0</v>
      </c>
      <c r="AI4073" s="5">
        <v>0</v>
      </c>
      <c r="AJ4073" s="5">
        <v>0</v>
      </c>
      <c r="AK4073" s="5">
        <v>52456969</v>
      </c>
      <c r="AL4073" s="5">
        <v>52456969</v>
      </c>
      <c r="AM4073" s="5">
        <v>52456969</v>
      </c>
      <c r="AN4073" s="5">
        <v>0</v>
      </c>
      <c r="AO4073" s="5">
        <v>0</v>
      </c>
      <c r="AP4073" s="5">
        <v>52456969</v>
      </c>
      <c r="AQ4073" s="5">
        <v>0</v>
      </c>
      <c r="AR4073" s="5">
        <v>0</v>
      </c>
    </row>
    <row r="4074" spans="1:44" x14ac:dyDescent="0.25">
      <c r="A4074" s="6">
        <v>4162</v>
      </c>
      <c r="B4074" s="3" t="s">
        <v>5448</v>
      </c>
      <c r="C4074" s="3" t="s">
        <v>6155</v>
      </c>
      <c r="D4074" s="3" t="s">
        <v>6824</v>
      </c>
      <c r="E4074" s="3" t="s">
        <v>4335</v>
      </c>
      <c r="F4074" s="3" t="s">
        <v>11176</v>
      </c>
      <c r="G4074" s="21">
        <v>5</v>
      </c>
      <c r="H4074" s="8" t="s">
        <v>12710</v>
      </c>
      <c r="I4074" s="3" t="s">
        <v>12527</v>
      </c>
      <c r="J4074" s="3" t="s">
        <v>12558</v>
      </c>
      <c r="K4074" s="7">
        <v>2</v>
      </c>
      <c r="L4074" s="3" t="s">
        <v>5459</v>
      </c>
      <c r="M4074" s="7">
        <v>2302</v>
      </c>
      <c r="N4074" s="3" t="s">
        <v>846</v>
      </c>
      <c r="O4074" s="3" t="s">
        <v>5481</v>
      </c>
      <c r="P4074" s="8" t="s">
        <v>12715</v>
      </c>
      <c r="Q4074" s="8" t="s">
        <v>12720</v>
      </c>
      <c r="R4074" s="4">
        <v>0</v>
      </c>
      <c r="S4074" s="4" t="s">
        <v>5627</v>
      </c>
      <c r="T4074" s="4">
        <v>99</v>
      </c>
      <c r="U4074" s="7" t="s">
        <v>6298</v>
      </c>
      <c r="V4074" s="7">
        <v>42</v>
      </c>
      <c r="W4074" s="3" t="s">
        <v>7180</v>
      </c>
      <c r="X4074" s="6">
        <v>4203</v>
      </c>
      <c r="Y4074" s="3" t="s">
        <v>7274</v>
      </c>
      <c r="Z4074" s="6">
        <v>4203004</v>
      </c>
      <c r="AA4074" s="3" t="s">
        <v>8597</v>
      </c>
      <c r="AB4074" s="6">
        <v>42030040005</v>
      </c>
      <c r="AC4074" s="3" t="s">
        <v>10776</v>
      </c>
      <c r="AD4074" s="5">
        <v>0</v>
      </c>
      <c r="AE4074" s="5">
        <v>0</v>
      </c>
      <c r="AF4074" s="5">
        <v>409218190</v>
      </c>
      <c r="AG4074" s="5">
        <v>0</v>
      </c>
      <c r="AH4074" s="5">
        <v>0</v>
      </c>
      <c r="AI4074" s="5">
        <v>0</v>
      </c>
      <c r="AJ4074" s="5">
        <v>0</v>
      </c>
      <c r="AK4074" s="5">
        <v>409218190</v>
      </c>
      <c r="AL4074" s="5">
        <v>409218190</v>
      </c>
      <c r="AM4074" s="5">
        <v>409218190</v>
      </c>
      <c r="AN4074" s="5">
        <v>0</v>
      </c>
      <c r="AO4074" s="5">
        <v>0</v>
      </c>
      <c r="AP4074" s="5">
        <v>409218190</v>
      </c>
      <c r="AQ4074" s="5">
        <v>0</v>
      </c>
      <c r="AR4074" s="5">
        <v>0</v>
      </c>
    </row>
    <row r="4075" spans="1:44" x14ac:dyDescent="0.25">
      <c r="A4075" s="6">
        <v>4162</v>
      </c>
      <c r="B4075" s="3" t="s">
        <v>5448</v>
      </c>
      <c r="C4075" s="3" t="s">
        <v>6155</v>
      </c>
      <c r="D4075" s="3" t="s">
        <v>6824</v>
      </c>
      <c r="E4075" s="3" t="s">
        <v>4336</v>
      </c>
      <c r="F4075" s="3" t="s">
        <v>11177</v>
      </c>
      <c r="G4075" s="21">
        <v>5</v>
      </c>
      <c r="H4075" s="8" t="s">
        <v>12710</v>
      </c>
      <c r="I4075" s="3" t="s">
        <v>12527</v>
      </c>
      <c r="J4075" s="3" t="s">
        <v>12558</v>
      </c>
      <c r="K4075" s="7">
        <v>2</v>
      </c>
      <c r="L4075" s="3" t="s">
        <v>5459</v>
      </c>
      <c r="M4075" s="7">
        <v>2302</v>
      </c>
      <c r="N4075" s="3" t="s">
        <v>846</v>
      </c>
      <c r="O4075" s="3" t="s">
        <v>5481</v>
      </c>
      <c r="P4075" s="8" t="s">
        <v>12715</v>
      </c>
      <c r="Q4075" s="8" t="s">
        <v>12720</v>
      </c>
      <c r="R4075" s="4">
        <v>0</v>
      </c>
      <c r="S4075" s="4" t="s">
        <v>5627</v>
      </c>
      <c r="T4075" s="4">
        <v>99</v>
      </c>
      <c r="U4075" s="7" t="s">
        <v>6298</v>
      </c>
      <c r="V4075" s="7">
        <v>42</v>
      </c>
      <c r="W4075" s="3" t="s">
        <v>7180</v>
      </c>
      <c r="X4075" s="6">
        <v>4203</v>
      </c>
      <c r="Y4075" s="3" t="s">
        <v>7274</v>
      </c>
      <c r="Z4075" s="6">
        <v>4203004</v>
      </c>
      <c r="AA4075" s="3" t="s">
        <v>8597</v>
      </c>
      <c r="AB4075" s="6">
        <v>42030040005</v>
      </c>
      <c r="AC4075" s="3" t="s">
        <v>10776</v>
      </c>
      <c r="AD4075" s="5">
        <v>0</v>
      </c>
      <c r="AE4075" s="5">
        <v>0</v>
      </c>
      <c r="AF4075" s="5">
        <v>142047425</v>
      </c>
      <c r="AG4075" s="5">
        <v>0</v>
      </c>
      <c r="AH4075" s="5">
        <v>0</v>
      </c>
      <c r="AI4075" s="5">
        <v>0</v>
      </c>
      <c r="AJ4075" s="5">
        <v>0</v>
      </c>
      <c r="AK4075" s="5">
        <v>142047425</v>
      </c>
      <c r="AL4075" s="5">
        <v>142047425</v>
      </c>
      <c r="AM4075" s="5">
        <v>142047425</v>
      </c>
      <c r="AN4075" s="5">
        <v>0</v>
      </c>
      <c r="AO4075" s="5">
        <v>0</v>
      </c>
      <c r="AP4075" s="5">
        <v>142047425</v>
      </c>
      <c r="AQ4075" s="5">
        <v>0</v>
      </c>
      <c r="AR4075" s="5">
        <v>0</v>
      </c>
    </row>
    <row r="4076" spans="1:44" x14ac:dyDescent="0.25">
      <c r="A4076" s="6">
        <v>4162</v>
      </c>
      <c r="B4076" s="3" t="s">
        <v>5448</v>
      </c>
      <c r="C4076" s="3" t="s">
        <v>6155</v>
      </c>
      <c r="D4076" s="3" t="s">
        <v>6824</v>
      </c>
      <c r="E4076" s="3" t="s">
        <v>4337</v>
      </c>
      <c r="F4076" s="3" t="s">
        <v>11178</v>
      </c>
      <c r="G4076" s="21">
        <v>5</v>
      </c>
      <c r="H4076" s="8" t="s">
        <v>12710</v>
      </c>
      <c r="I4076" s="3" t="s">
        <v>12527</v>
      </c>
      <c r="J4076" s="3" t="s">
        <v>12558</v>
      </c>
      <c r="K4076" s="7">
        <v>2</v>
      </c>
      <c r="L4076" s="3" t="s">
        <v>5459</v>
      </c>
      <c r="M4076" s="7">
        <v>2302</v>
      </c>
      <c r="N4076" s="3" t="s">
        <v>846</v>
      </c>
      <c r="O4076" s="3" t="s">
        <v>5481</v>
      </c>
      <c r="P4076" s="8" t="s">
        <v>12715</v>
      </c>
      <c r="Q4076" s="8" t="s">
        <v>12720</v>
      </c>
      <c r="R4076" s="4">
        <v>0</v>
      </c>
      <c r="S4076" s="4" t="s">
        <v>5627</v>
      </c>
      <c r="T4076" s="4">
        <v>99</v>
      </c>
      <c r="U4076" s="7" t="s">
        <v>6298</v>
      </c>
      <c r="V4076" s="7">
        <v>42</v>
      </c>
      <c r="W4076" s="3" t="s">
        <v>7180</v>
      </c>
      <c r="X4076" s="6">
        <v>4203</v>
      </c>
      <c r="Y4076" s="3" t="s">
        <v>7274</v>
      </c>
      <c r="Z4076" s="6">
        <v>4203004</v>
      </c>
      <c r="AA4076" s="3" t="s">
        <v>8597</v>
      </c>
      <c r="AB4076" s="6">
        <v>42030040005</v>
      </c>
      <c r="AC4076" s="3" t="s">
        <v>10776</v>
      </c>
      <c r="AD4076" s="5">
        <v>0</v>
      </c>
      <c r="AE4076" s="5">
        <v>0</v>
      </c>
      <c r="AF4076" s="5">
        <v>288505824</v>
      </c>
      <c r="AG4076" s="5">
        <v>0</v>
      </c>
      <c r="AH4076" s="5">
        <v>0</v>
      </c>
      <c r="AI4076" s="5">
        <v>0</v>
      </c>
      <c r="AJ4076" s="5">
        <v>0</v>
      </c>
      <c r="AK4076" s="5">
        <v>288505824</v>
      </c>
      <c r="AL4076" s="5">
        <v>288505824</v>
      </c>
      <c r="AM4076" s="5">
        <v>288505824</v>
      </c>
      <c r="AN4076" s="5">
        <v>0</v>
      </c>
      <c r="AO4076" s="5">
        <v>0</v>
      </c>
      <c r="AP4076" s="5">
        <v>288505824</v>
      </c>
      <c r="AQ4076" s="5">
        <v>0</v>
      </c>
      <c r="AR4076" s="5">
        <v>0</v>
      </c>
    </row>
    <row r="4077" spans="1:44" x14ac:dyDescent="0.25">
      <c r="A4077" s="6">
        <v>4162</v>
      </c>
      <c r="B4077" s="3" t="s">
        <v>5448</v>
      </c>
      <c r="C4077" s="3" t="s">
        <v>6155</v>
      </c>
      <c r="D4077" s="3" t="s">
        <v>6824</v>
      </c>
      <c r="E4077" s="3" t="s">
        <v>4338</v>
      </c>
      <c r="F4077" s="3" t="s">
        <v>11179</v>
      </c>
      <c r="G4077" s="21">
        <v>5</v>
      </c>
      <c r="H4077" s="8" t="s">
        <v>12710</v>
      </c>
      <c r="I4077" s="3" t="s">
        <v>12527</v>
      </c>
      <c r="J4077" s="3" t="s">
        <v>12558</v>
      </c>
      <c r="K4077" s="7">
        <v>2</v>
      </c>
      <c r="L4077" s="3" t="s">
        <v>5459</v>
      </c>
      <c r="M4077" s="7">
        <v>2302</v>
      </c>
      <c r="N4077" s="3" t="s">
        <v>846</v>
      </c>
      <c r="O4077" s="3" t="s">
        <v>5481</v>
      </c>
      <c r="P4077" s="8" t="s">
        <v>12715</v>
      </c>
      <c r="Q4077" s="8" t="s">
        <v>12720</v>
      </c>
      <c r="R4077" s="4">
        <v>0</v>
      </c>
      <c r="S4077" s="4" t="s">
        <v>5627</v>
      </c>
      <c r="T4077" s="4">
        <v>99</v>
      </c>
      <c r="U4077" s="7" t="s">
        <v>6298</v>
      </c>
      <c r="V4077" s="7">
        <v>42</v>
      </c>
      <c r="W4077" s="3" t="s">
        <v>7180</v>
      </c>
      <c r="X4077" s="6">
        <v>4203</v>
      </c>
      <c r="Y4077" s="3" t="s">
        <v>7274</v>
      </c>
      <c r="Z4077" s="6">
        <v>4203004</v>
      </c>
      <c r="AA4077" s="3" t="s">
        <v>8597</v>
      </c>
      <c r="AB4077" s="6">
        <v>42030040005</v>
      </c>
      <c r="AC4077" s="3" t="s">
        <v>10776</v>
      </c>
      <c r="AD4077" s="5">
        <v>0</v>
      </c>
      <c r="AE4077" s="5">
        <v>0</v>
      </c>
      <c r="AF4077" s="5">
        <v>144159179</v>
      </c>
      <c r="AG4077" s="5">
        <v>0</v>
      </c>
      <c r="AH4077" s="5">
        <v>0</v>
      </c>
      <c r="AI4077" s="5">
        <v>0</v>
      </c>
      <c r="AJ4077" s="5">
        <v>0</v>
      </c>
      <c r="AK4077" s="5">
        <v>144159179</v>
      </c>
      <c r="AL4077" s="5">
        <v>144159179</v>
      </c>
      <c r="AM4077" s="5">
        <v>144159179</v>
      </c>
      <c r="AN4077" s="5">
        <v>0</v>
      </c>
      <c r="AO4077" s="5">
        <v>0</v>
      </c>
      <c r="AP4077" s="5">
        <v>144159179</v>
      </c>
      <c r="AQ4077" s="5">
        <v>0</v>
      </c>
      <c r="AR4077" s="5">
        <v>0</v>
      </c>
    </row>
    <row r="4078" spans="1:44" x14ac:dyDescent="0.25">
      <c r="A4078" s="6">
        <v>4162</v>
      </c>
      <c r="B4078" s="3" t="s">
        <v>5448</v>
      </c>
      <c r="C4078" s="3" t="s">
        <v>6155</v>
      </c>
      <c r="D4078" s="3" t="s">
        <v>6824</v>
      </c>
      <c r="E4078" s="3" t="s">
        <v>4339</v>
      </c>
      <c r="F4078" s="3" t="s">
        <v>11180</v>
      </c>
      <c r="G4078" s="21">
        <v>5</v>
      </c>
      <c r="H4078" s="8" t="s">
        <v>12710</v>
      </c>
      <c r="I4078" s="3" t="s">
        <v>12527</v>
      </c>
      <c r="J4078" s="3" t="s">
        <v>12558</v>
      </c>
      <c r="K4078" s="7">
        <v>2</v>
      </c>
      <c r="L4078" s="3" t="s">
        <v>5459</v>
      </c>
      <c r="M4078" s="7">
        <v>2302</v>
      </c>
      <c r="N4078" s="3" t="s">
        <v>846</v>
      </c>
      <c r="O4078" s="3" t="s">
        <v>5481</v>
      </c>
      <c r="P4078" s="8" t="s">
        <v>12715</v>
      </c>
      <c r="Q4078" s="8" t="s">
        <v>12720</v>
      </c>
      <c r="R4078" s="4">
        <v>0</v>
      </c>
      <c r="S4078" s="4" t="s">
        <v>5627</v>
      </c>
      <c r="T4078" s="4">
        <v>99</v>
      </c>
      <c r="U4078" s="7" t="s">
        <v>6298</v>
      </c>
      <c r="V4078" s="7">
        <v>42</v>
      </c>
      <c r="W4078" s="3" t="s">
        <v>7180</v>
      </c>
      <c r="X4078" s="6">
        <v>4203</v>
      </c>
      <c r="Y4078" s="3" t="s">
        <v>7274</v>
      </c>
      <c r="Z4078" s="6">
        <v>4203004</v>
      </c>
      <c r="AA4078" s="3" t="s">
        <v>8597</v>
      </c>
      <c r="AB4078" s="6">
        <v>42030040005</v>
      </c>
      <c r="AC4078" s="3" t="s">
        <v>10776</v>
      </c>
      <c r="AD4078" s="5">
        <v>0</v>
      </c>
      <c r="AE4078" s="5">
        <v>0</v>
      </c>
      <c r="AF4078" s="5">
        <v>147679317</v>
      </c>
      <c r="AG4078" s="5">
        <v>0</v>
      </c>
      <c r="AH4078" s="5">
        <v>0</v>
      </c>
      <c r="AI4078" s="5">
        <v>0</v>
      </c>
      <c r="AJ4078" s="5">
        <v>0</v>
      </c>
      <c r="AK4078" s="5">
        <v>147679317</v>
      </c>
      <c r="AL4078" s="5">
        <v>147679317</v>
      </c>
      <c r="AM4078" s="5">
        <v>147679317</v>
      </c>
      <c r="AN4078" s="5">
        <v>0</v>
      </c>
      <c r="AO4078" s="5">
        <v>0</v>
      </c>
      <c r="AP4078" s="5">
        <v>147679317</v>
      </c>
      <c r="AQ4078" s="5">
        <v>0</v>
      </c>
      <c r="AR4078" s="5">
        <v>0</v>
      </c>
    </row>
    <row r="4079" spans="1:44" x14ac:dyDescent="0.25">
      <c r="A4079" s="6">
        <v>4162</v>
      </c>
      <c r="B4079" s="3" t="s">
        <v>5448</v>
      </c>
      <c r="C4079" s="3" t="s">
        <v>6160</v>
      </c>
      <c r="D4079" s="3" t="s">
        <v>6829</v>
      </c>
      <c r="E4079" s="3" t="s">
        <v>4125</v>
      </c>
      <c r="F4079" s="3" t="s">
        <v>11181</v>
      </c>
      <c r="G4079" s="21">
        <v>5</v>
      </c>
      <c r="H4079" s="8" t="s">
        <v>12710</v>
      </c>
      <c r="I4079" s="3" t="s">
        <v>12354</v>
      </c>
      <c r="J4079" s="3" t="s">
        <v>12558</v>
      </c>
      <c r="K4079" s="7">
        <v>2</v>
      </c>
      <c r="L4079" s="3" t="s">
        <v>5459</v>
      </c>
      <c r="M4079" s="7">
        <v>2302</v>
      </c>
      <c r="N4079" s="3" t="s">
        <v>846</v>
      </c>
      <c r="O4079" s="3" t="s">
        <v>5481</v>
      </c>
      <c r="P4079" s="8" t="s">
        <v>12715</v>
      </c>
      <c r="Q4079" s="8" t="s">
        <v>12720</v>
      </c>
      <c r="R4079" s="4">
        <v>1</v>
      </c>
      <c r="S4079" s="4" t="s">
        <v>5629</v>
      </c>
      <c r="T4079" s="4">
        <v>8</v>
      </c>
      <c r="U4079" s="7" t="s">
        <v>8401</v>
      </c>
      <c r="V4079" s="7">
        <v>42</v>
      </c>
      <c r="W4079" s="3" t="s">
        <v>7180</v>
      </c>
      <c r="X4079" s="6">
        <v>4203</v>
      </c>
      <c r="Y4079" s="3" t="s">
        <v>7274</v>
      </c>
      <c r="Z4079" s="6">
        <v>4203004</v>
      </c>
      <c r="AA4079" s="3" t="s">
        <v>8597</v>
      </c>
      <c r="AB4079" s="6">
        <v>42030040006</v>
      </c>
      <c r="AC4079" s="3" t="s">
        <v>10783</v>
      </c>
      <c r="AD4079" s="5">
        <v>0</v>
      </c>
      <c r="AE4079" s="5">
        <v>0</v>
      </c>
      <c r="AF4079" s="5">
        <v>66431795</v>
      </c>
      <c r="AG4079" s="5">
        <v>0</v>
      </c>
      <c r="AH4079" s="5">
        <v>0</v>
      </c>
      <c r="AI4079" s="5">
        <v>0</v>
      </c>
      <c r="AJ4079" s="5">
        <v>0</v>
      </c>
      <c r="AK4079" s="5">
        <v>66431795</v>
      </c>
      <c r="AL4079" s="5">
        <v>66431795</v>
      </c>
      <c r="AM4079" s="5">
        <v>66431795</v>
      </c>
      <c r="AN4079" s="5">
        <v>0</v>
      </c>
      <c r="AO4079" s="5">
        <v>0</v>
      </c>
      <c r="AP4079" s="5">
        <v>66431795</v>
      </c>
      <c r="AQ4079" s="5">
        <v>0</v>
      </c>
      <c r="AR4079" s="5">
        <v>0</v>
      </c>
    </row>
    <row r="4080" spans="1:44" x14ac:dyDescent="0.25">
      <c r="A4080" s="6">
        <v>4162</v>
      </c>
      <c r="B4080" s="3" t="s">
        <v>5448</v>
      </c>
      <c r="C4080" s="3" t="s">
        <v>6160</v>
      </c>
      <c r="D4080" s="3" t="s">
        <v>6829</v>
      </c>
      <c r="E4080" s="3" t="s">
        <v>4126</v>
      </c>
      <c r="F4080" s="3" t="s">
        <v>11182</v>
      </c>
      <c r="G4080" s="21">
        <v>5</v>
      </c>
      <c r="H4080" s="8" t="s">
        <v>12710</v>
      </c>
      <c r="I4080" s="3" t="s">
        <v>12354</v>
      </c>
      <c r="J4080" s="3" t="s">
        <v>12558</v>
      </c>
      <c r="K4080" s="7">
        <v>2</v>
      </c>
      <c r="L4080" s="3" t="s">
        <v>5459</v>
      </c>
      <c r="M4080" s="7">
        <v>2302</v>
      </c>
      <c r="N4080" s="3" t="s">
        <v>846</v>
      </c>
      <c r="O4080" s="3" t="s">
        <v>5481</v>
      </c>
      <c r="P4080" s="8" t="s">
        <v>12715</v>
      </c>
      <c r="Q4080" s="8" t="s">
        <v>12720</v>
      </c>
      <c r="R4080" s="4">
        <v>1</v>
      </c>
      <c r="S4080" s="4" t="s">
        <v>5629</v>
      </c>
      <c r="T4080" s="4">
        <v>8</v>
      </c>
      <c r="U4080" s="7" t="s">
        <v>8401</v>
      </c>
      <c r="V4080" s="7">
        <v>42</v>
      </c>
      <c r="W4080" s="3" t="s">
        <v>7180</v>
      </c>
      <c r="X4080" s="6">
        <v>4203</v>
      </c>
      <c r="Y4080" s="3" t="s">
        <v>7274</v>
      </c>
      <c r="Z4080" s="6">
        <v>4203004</v>
      </c>
      <c r="AA4080" s="3" t="s">
        <v>8597</v>
      </c>
      <c r="AB4080" s="6">
        <v>42030040006</v>
      </c>
      <c r="AC4080" s="3" t="s">
        <v>10783</v>
      </c>
      <c r="AD4080" s="5">
        <v>0</v>
      </c>
      <c r="AE4080" s="5">
        <v>0</v>
      </c>
      <c r="AF4080" s="5">
        <v>152410652</v>
      </c>
      <c r="AG4080" s="5">
        <v>0</v>
      </c>
      <c r="AH4080" s="5">
        <v>0</v>
      </c>
      <c r="AI4080" s="5">
        <v>0</v>
      </c>
      <c r="AJ4080" s="5">
        <v>0</v>
      </c>
      <c r="AK4080" s="5">
        <v>152410652</v>
      </c>
      <c r="AL4080" s="5">
        <v>152410652</v>
      </c>
      <c r="AM4080" s="5">
        <v>152410652</v>
      </c>
      <c r="AN4080" s="5">
        <v>0</v>
      </c>
      <c r="AO4080" s="5">
        <v>0</v>
      </c>
      <c r="AP4080" s="5">
        <v>152410652</v>
      </c>
      <c r="AQ4080" s="5">
        <v>0</v>
      </c>
      <c r="AR4080" s="5">
        <v>0</v>
      </c>
    </row>
    <row r="4081" spans="1:44" x14ac:dyDescent="0.25">
      <c r="A4081" s="6">
        <v>4162</v>
      </c>
      <c r="B4081" s="3" t="s">
        <v>5448</v>
      </c>
      <c r="C4081" s="3" t="s">
        <v>6179</v>
      </c>
      <c r="D4081" s="3" t="s">
        <v>6848</v>
      </c>
      <c r="E4081" s="3" t="s">
        <v>4127</v>
      </c>
      <c r="F4081" s="3" t="s">
        <v>11183</v>
      </c>
      <c r="G4081" s="21">
        <v>5</v>
      </c>
      <c r="H4081" s="8" t="s">
        <v>12710</v>
      </c>
      <c r="I4081" s="3" t="s">
        <v>12354</v>
      </c>
      <c r="J4081" s="3" t="s">
        <v>12558</v>
      </c>
      <c r="K4081" s="7">
        <v>2</v>
      </c>
      <c r="L4081" s="3" t="s">
        <v>5459</v>
      </c>
      <c r="M4081" s="7">
        <v>2302</v>
      </c>
      <c r="N4081" s="3" t="s">
        <v>846</v>
      </c>
      <c r="O4081" s="3" t="s">
        <v>5481</v>
      </c>
      <c r="P4081" s="8" t="s">
        <v>12715</v>
      </c>
      <c r="Q4081" s="8" t="s">
        <v>12720</v>
      </c>
      <c r="R4081" s="4">
        <v>1</v>
      </c>
      <c r="S4081" s="4" t="s">
        <v>5629</v>
      </c>
      <c r="T4081" s="4">
        <v>4</v>
      </c>
      <c r="U4081" s="7" t="s">
        <v>8375</v>
      </c>
      <c r="V4081" s="7">
        <v>42</v>
      </c>
      <c r="W4081" s="3" t="s">
        <v>7180</v>
      </c>
      <c r="X4081" s="6">
        <v>4203</v>
      </c>
      <c r="Y4081" s="3" t="s">
        <v>7274</v>
      </c>
      <c r="Z4081" s="6">
        <v>4203004</v>
      </c>
      <c r="AA4081" s="3" t="s">
        <v>8597</v>
      </c>
      <c r="AB4081" s="6">
        <v>42030040006</v>
      </c>
      <c r="AC4081" s="3" t="s">
        <v>10783</v>
      </c>
      <c r="AD4081" s="5">
        <v>0</v>
      </c>
      <c r="AE4081" s="5">
        <v>0</v>
      </c>
      <c r="AF4081" s="5">
        <v>128184392</v>
      </c>
      <c r="AG4081" s="5">
        <v>0</v>
      </c>
      <c r="AH4081" s="5">
        <v>0</v>
      </c>
      <c r="AI4081" s="5">
        <v>0</v>
      </c>
      <c r="AJ4081" s="5">
        <v>0</v>
      </c>
      <c r="AK4081" s="5">
        <v>128184392</v>
      </c>
      <c r="AL4081" s="5">
        <v>128184392</v>
      </c>
      <c r="AM4081" s="5">
        <v>128184392</v>
      </c>
      <c r="AN4081" s="5">
        <v>0</v>
      </c>
      <c r="AO4081" s="5">
        <v>0</v>
      </c>
      <c r="AP4081" s="5">
        <v>128184392</v>
      </c>
      <c r="AQ4081" s="5">
        <v>0</v>
      </c>
      <c r="AR4081" s="5">
        <v>0</v>
      </c>
    </row>
    <row r="4082" spans="1:44" x14ac:dyDescent="0.25">
      <c r="A4082" s="6">
        <v>4162</v>
      </c>
      <c r="B4082" s="3" t="s">
        <v>5448</v>
      </c>
      <c r="C4082" s="3" t="s">
        <v>6161</v>
      </c>
      <c r="D4082" s="3" t="s">
        <v>6830</v>
      </c>
      <c r="E4082" s="3" t="s">
        <v>4128</v>
      </c>
      <c r="F4082" s="3" t="s">
        <v>11184</v>
      </c>
      <c r="G4082" s="21">
        <v>5</v>
      </c>
      <c r="H4082" s="8" t="s">
        <v>12710</v>
      </c>
      <c r="I4082" s="3" t="s">
        <v>12354</v>
      </c>
      <c r="J4082" s="3" t="s">
        <v>12558</v>
      </c>
      <c r="K4082" s="7">
        <v>2</v>
      </c>
      <c r="L4082" s="3" t="s">
        <v>5459</v>
      </c>
      <c r="M4082" s="7">
        <v>2302</v>
      </c>
      <c r="N4082" s="3" t="s">
        <v>846</v>
      </c>
      <c r="O4082" s="3" t="s">
        <v>5481</v>
      </c>
      <c r="P4082" s="8" t="s">
        <v>12715</v>
      </c>
      <c r="Q4082" s="8" t="s">
        <v>12720</v>
      </c>
      <c r="R4082" s="4">
        <v>1</v>
      </c>
      <c r="S4082" s="4" t="s">
        <v>5629</v>
      </c>
      <c r="T4082" s="4">
        <v>5</v>
      </c>
      <c r="U4082" s="7" t="s">
        <v>11129</v>
      </c>
      <c r="V4082" s="7">
        <v>42</v>
      </c>
      <c r="W4082" s="3" t="s">
        <v>7180</v>
      </c>
      <c r="X4082" s="6">
        <v>4203</v>
      </c>
      <c r="Y4082" s="3" t="s">
        <v>7274</v>
      </c>
      <c r="Z4082" s="6">
        <v>4203004</v>
      </c>
      <c r="AA4082" s="3" t="s">
        <v>8597</v>
      </c>
      <c r="AB4082" s="6">
        <v>42030040006</v>
      </c>
      <c r="AC4082" s="3" t="s">
        <v>10783</v>
      </c>
      <c r="AD4082" s="5">
        <v>0</v>
      </c>
      <c r="AE4082" s="5">
        <v>0</v>
      </c>
      <c r="AF4082" s="5">
        <v>4075344</v>
      </c>
      <c r="AG4082" s="5">
        <v>0</v>
      </c>
      <c r="AH4082" s="5">
        <v>0</v>
      </c>
      <c r="AI4082" s="5">
        <v>0</v>
      </c>
      <c r="AJ4082" s="5">
        <v>0</v>
      </c>
      <c r="AK4082" s="5">
        <v>4075344</v>
      </c>
      <c r="AL4082" s="5">
        <v>4075344</v>
      </c>
      <c r="AM4082" s="5">
        <v>4075344</v>
      </c>
      <c r="AN4082" s="5">
        <v>0</v>
      </c>
      <c r="AO4082" s="5">
        <v>0</v>
      </c>
      <c r="AP4082" s="5">
        <v>4075344</v>
      </c>
      <c r="AQ4082" s="5">
        <v>0</v>
      </c>
      <c r="AR4082" s="5">
        <v>0</v>
      </c>
    </row>
    <row r="4083" spans="1:44" x14ac:dyDescent="0.25">
      <c r="A4083" s="6">
        <v>4162</v>
      </c>
      <c r="B4083" s="3" t="s">
        <v>5448</v>
      </c>
      <c r="C4083" s="3" t="s">
        <v>6161</v>
      </c>
      <c r="D4083" s="3" t="s">
        <v>6830</v>
      </c>
      <c r="E4083" s="3" t="s">
        <v>4129</v>
      </c>
      <c r="F4083" s="3" t="s">
        <v>11185</v>
      </c>
      <c r="G4083" s="21">
        <v>5</v>
      </c>
      <c r="H4083" s="8" t="s">
        <v>12710</v>
      </c>
      <c r="I4083" s="3" t="s">
        <v>12354</v>
      </c>
      <c r="J4083" s="3" t="s">
        <v>12558</v>
      </c>
      <c r="K4083" s="7">
        <v>2</v>
      </c>
      <c r="L4083" s="3" t="s">
        <v>5459</v>
      </c>
      <c r="M4083" s="7">
        <v>2302</v>
      </c>
      <c r="N4083" s="3" t="s">
        <v>846</v>
      </c>
      <c r="O4083" s="3" t="s">
        <v>5481</v>
      </c>
      <c r="P4083" s="8" t="s">
        <v>12715</v>
      </c>
      <c r="Q4083" s="8" t="s">
        <v>12720</v>
      </c>
      <c r="R4083" s="4">
        <v>1</v>
      </c>
      <c r="S4083" s="4" t="s">
        <v>5629</v>
      </c>
      <c r="T4083" s="4">
        <v>5</v>
      </c>
      <c r="U4083" s="7" t="s">
        <v>11129</v>
      </c>
      <c r="V4083" s="7">
        <v>42</v>
      </c>
      <c r="W4083" s="3" t="s">
        <v>7180</v>
      </c>
      <c r="X4083" s="6">
        <v>4203</v>
      </c>
      <c r="Y4083" s="3" t="s">
        <v>7274</v>
      </c>
      <c r="Z4083" s="6">
        <v>4203004</v>
      </c>
      <c r="AA4083" s="3" t="s">
        <v>8597</v>
      </c>
      <c r="AB4083" s="6">
        <v>42030040006</v>
      </c>
      <c r="AC4083" s="3" t="s">
        <v>10783</v>
      </c>
      <c r="AD4083" s="5">
        <v>0</v>
      </c>
      <c r="AE4083" s="5">
        <v>0</v>
      </c>
      <c r="AF4083" s="5">
        <v>30485625</v>
      </c>
      <c r="AG4083" s="5">
        <v>0</v>
      </c>
      <c r="AH4083" s="5">
        <v>0</v>
      </c>
      <c r="AI4083" s="5">
        <v>0</v>
      </c>
      <c r="AJ4083" s="5">
        <v>0</v>
      </c>
      <c r="AK4083" s="5">
        <v>30485625</v>
      </c>
      <c r="AL4083" s="5">
        <v>30485625</v>
      </c>
      <c r="AM4083" s="5">
        <v>30485625</v>
      </c>
      <c r="AN4083" s="5">
        <v>0</v>
      </c>
      <c r="AO4083" s="5">
        <v>0</v>
      </c>
      <c r="AP4083" s="5">
        <v>30485625</v>
      </c>
      <c r="AQ4083" s="5">
        <v>0</v>
      </c>
      <c r="AR4083" s="5">
        <v>0</v>
      </c>
    </row>
    <row r="4084" spans="1:44" x14ac:dyDescent="0.25">
      <c r="A4084" s="6">
        <v>4162</v>
      </c>
      <c r="B4084" s="3" t="s">
        <v>5448</v>
      </c>
      <c r="C4084" s="3" t="s">
        <v>6161</v>
      </c>
      <c r="D4084" s="3" t="s">
        <v>6830</v>
      </c>
      <c r="E4084" s="3" t="s">
        <v>4130</v>
      </c>
      <c r="F4084" s="3" t="s">
        <v>11186</v>
      </c>
      <c r="G4084" s="21">
        <v>5</v>
      </c>
      <c r="H4084" s="8" t="s">
        <v>12710</v>
      </c>
      <c r="I4084" s="3" t="s">
        <v>12354</v>
      </c>
      <c r="J4084" s="3" t="s">
        <v>12558</v>
      </c>
      <c r="K4084" s="7">
        <v>2</v>
      </c>
      <c r="L4084" s="3" t="s">
        <v>5459</v>
      </c>
      <c r="M4084" s="7">
        <v>2302</v>
      </c>
      <c r="N4084" s="3" t="s">
        <v>846</v>
      </c>
      <c r="O4084" s="3" t="s">
        <v>5481</v>
      </c>
      <c r="P4084" s="8" t="s">
        <v>12715</v>
      </c>
      <c r="Q4084" s="8" t="s">
        <v>12720</v>
      </c>
      <c r="R4084" s="4">
        <v>1</v>
      </c>
      <c r="S4084" s="4" t="s">
        <v>5629</v>
      </c>
      <c r="T4084" s="4">
        <v>5</v>
      </c>
      <c r="U4084" s="7" t="s">
        <v>11129</v>
      </c>
      <c r="V4084" s="7">
        <v>42</v>
      </c>
      <c r="W4084" s="3" t="s">
        <v>7180</v>
      </c>
      <c r="X4084" s="6">
        <v>4203</v>
      </c>
      <c r="Y4084" s="3" t="s">
        <v>7274</v>
      </c>
      <c r="Z4084" s="6">
        <v>4203004</v>
      </c>
      <c r="AA4084" s="3" t="s">
        <v>8597</v>
      </c>
      <c r="AB4084" s="6">
        <v>42030040006</v>
      </c>
      <c r="AC4084" s="3" t="s">
        <v>10783</v>
      </c>
      <c r="AD4084" s="5">
        <v>0</v>
      </c>
      <c r="AE4084" s="5">
        <v>0</v>
      </c>
      <c r="AF4084" s="5">
        <v>22341904</v>
      </c>
      <c r="AG4084" s="5">
        <v>0</v>
      </c>
      <c r="AH4084" s="5">
        <v>0</v>
      </c>
      <c r="AI4084" s="5">
        <v>0</v>
      </c>
      <c r="AJ4084" s="5">
        <v>0</v>
      </c>
      <c r="AK4084" s="5">
        <v>22341904</v>
      </c>
      <c r="AL4084" s="5">
        <v>22341904</v>
      </c>
      <c r="AM4084" s="5">
        <v>22341904</v>
      </c>
      <c r="AN4084" s="5">
        <v>0</v>
      </c>
      <c r="AO4084" s="5">
        <v>0</v>
      </c>
      <c r="AP4084" s="5">
        <v>22341904</v>
      </c>
      <c r="AQ4084" s="5">
        <v>0</v>
      </c>
      <c r="AR4084" s="5">
        <v>0</v>
      </c>
    </row>
    <row r="4085" spans="1:44" x14ac:dyDescent="0.25">
      <c r="A4085" s="6">
        <v>4162</v>
      </c>
      <c r="B4085" s="3" t="s">
        <v>5448</v>
      </c>
      <c r="C4085" s="3" t="s">
        <v>6161</v>
      </c>
      <c r="D4085" s="3" t="s">
        <v>6830</v>
      </c>
      <c r="E4085" s="3" t="s">
        <v>4131</v>
      </c>
      <c r="F4085" s="3" t="s">
        <v>11187</v>
      </c>
      <c r="G4085" s="21">
        <v>5</v>
      </c>
      <c r="H4085" s="8" t="s">
        <v>12710</v>
      </c>
      <c r="I4085" s="3" t="s">
        <v>12354</v>
      </c>
      <c r="J4085" s="3" t="s">
        <v>12558</v>
      </c>
      <c r="K4085" s="7">
        <v>2</v>
      </c>
      <c r="L4085" s="3" t="s">
        <v>5459</v>
      </c>
      <c r="M4085" s="7">
        <v>2302</v>
      </c>
      <c r="N4085" s="3" t="s">
        <v>846</v>
      </c>
      <c r="O4085" s="3" t="s">
        <v>5481</v>
      </c>
      <c r="P4085" s="8" t="s">
        <v>12715</v>
      </c>
      <c r="Q4085" s="8" t="s">
        <v>12720</v>
      </c>
      <c r="R4085" s="4">
        <v>1</v>
      </c>
      <c r="S4085" s="4" t="s">
        <v>5629</v>
      </c>
      <c r="T4085" s="4">
        <v>5</v>
      </c>
      <c r="U4085" s="7" t="s">
        <v>11129</v>
      </c>
      <c r="V4085" s="7">
        <v>42</v>
      </c>
      <c r="W4085" s="3" t="s">
        <v>7180</v>
      </c>
      <c r="X4085" s="6">
        <v>4203</v>
      </c>
      <c r="Y4085" s="3" t="s">
        <v>7274</v>
      </c>
      <c r="Z4085" s="6">
        <v>4203004</v>
      </c>
      <c r="AA4085" s="3" t="s">
        <v>8597</v>
      </c>
      <c r="AB4085" s="6">
        <v>42030040006</v>
      </c>
      <c r="AC4085" s="3" t="s">
        <v>10783</v>
      </c>
      <c r="AD4085" s="5">
        <v>0</v>
      </c>
      <c r="AE4085" s="5">
        <v>0</v>
      </c>
      <c r="AF4085" s="5">
        <v>8483827</v>
      </c>
      <c r="AG4085" s="5">
        <v>0</v>
      </c>
      <c r="AH4085" s="5">
        <v>0</v>
      </c>
      <c r="AI4085" s="5">
        <v>0</v>
      </c>
      <c r="AJ4085" s="5">
        <v>0</v>
      </c>
      <c r="AK4085" s="5">
        <v>8483827</v>
      </c>
      <c r="AL4085" s="5">
        <v>8483827</v>
      </c>
      <c r="AM4085" s="5">
        <v>8483827</v>
      </c>
      <c r="AN4085" s="5">
        <v>0</v>
      </c>
      <c r="AO4085" s="5">
        <v>0</v>
      </c>
      <c r="AP4085" s="5">
        <v>8483827</v>
      </c>
      <c r="AQ4085" s="5">
        <v>0</v>
      </c>
      <c r="AR4085" s="5">
        <v>0</v>
      </c>
    </row>
    <row r="4086" spans="1:44" x14ac:dyDescent="0.25">
      <c r="A4086" s="6">
        <v>4162</v>
      </c>
      <c r="B4086" s="3" t="s">
        <v>5448</v>
      </c>
      <c r="C4086" s="3" t="s">
        <v>6161</v>
      </c>
      <c r="D4086" s="3" t="s">
        <v>6830</v>
      </c>
      <c r="E4086" s="3" t="s">
        <v>4132</v>
      </c>
      <c r="F4086" s="3" t="s">
        <v>11188</v>
      </c>
      <c r="G4086" s="21">
        <v>5</v>
      </c>
      <c r="H4086" s="8" t="s">
        <v>12710</v>
      </c>
      <c r="I4086" s="3" t="s">
        <v>12354</v>
      </c>
      <c r="J4086" s="3" t="s">
        <v>12558</v>
      </c>
      <c r="K4086" s="7">
        <v>2</v>
      </c>
      <c r="L4086" s="3" t="s">
        <v>5459</v>
      </c>
      <c r="M4086" s="7">
        <v>2302</v>
      </c>
      <c r="N4086" s="3" t="s">
        <v>846</v>
      </c>
      <c r="O4086" s="3" t="s">
        <v>5481</v>
      </c>
      <c r="P4086" s="8" t="s">
        <v>12715</v>
      </c>
      <c r="Q4086" s="8" t="s">
        <v>12720</v>
      </c>
      <c r="R4086" s="4">
        <v>1</v>
      </c>
      <c r="S4086" s="4" t="s">
        <v>5629</v>
      </c>
      <c r="T4086" s="4">
        <v>5</v>
      </c>
      <c r="U4086" s="7" t="s">
        <v>11129</v>
      </c>
      <c r="V4086" s="7">
        <v>42</v>
      </c>
      <c r="W4086" s="3" t="s">
        <v>7180</v>
      </c>
      <c r="X4086" s="6">
        <v>4203</v>
      </c>
      <c r="Y4086" s="3" t="s">
        <v>7274</v>
      </c>
      <c r="Z4086" s="6">
        <v>4203004</v>
      </c>
      <c r="AA4086" s="3" t="s">
        <v>8597</v>
      </c>
      <c r="AB4086" s="6">
        <v>42030040006</v>
      </c>
      <c r="AC4086" s="3" t="s">
        <v>10783</v>
      </c>
      <c r="AD4086" s="5">
        <v>0</v>
      </c>
      <c r="AE4086" s="5">
        <v>0</v>
      </c>
      <c r="AF4086" s="5">
        <v>91808090</v>
      </c>
      <c r="AG4086" s="5">
        <v>0</v>
      </c>
      <c r="AH4086" s="5">
        <v>0</v>
      </c>
      <c r="AI4086" s="5">
        <v>0</v>
      </c>
      <c r="AJ4086" s="5">
        <v>0</v>
      </c>
      <c r="AK4086" s="5">
        <v>91808090</v>
      </c>
      <c r="AL4086" s="5">
        <v>91808090</v>
      </c>
      <c r="AM4086" s="5">
        <v>91808090</v>
      </c>
      <c r="AN4086" s="5">
        <v>0</v>
      </c>
      <c r="AO4086" s="5">
        <v>0</v>
      </c>
      <c r="AP4086" s="5">
        <v>91808090</v>
      </c>
      <c r="AQ4086" s="5">
        <v>0</v>
      </c>
      <c r="AR4086" s="5">
        <v>0</v>
      </c>
    </row>
    <row r="4087" spans="1:44" x14ac:dyDescent="0.25">
      <c r="A4087" s="6">
        <v>4162</v>
      </c>
      <c r="B4087" s="3" t="s">
        <v>5448</v>
      </c>
      <c r="C4087" s="3" t="s">
        <v>6161</v>
      </c>
      <c r="D4087" s="3" t="s">
        <v>6830</v>
      </c>
      <c r="E4087" s="3" t="s">
        <v>4133</v>
      </c>
      <c r="F4087" s="3" t="s">
        <v>11189</v>
      </c>
      <c r="G4087" s="21">
        <v>5</v>
      </c>
      <c r="H4087" s="8" t="s">
        <v>12710</v>
      </c>
      <c r="I4087" s="3" t="s">
        <v>12354</v>
      </c>
      <c r="J4087" s="3" t="s">
        <v>12558</v>
      </c>
      <c r="K4087" s="7">
        <v>2</v>
      </c>
      <c r="L4087" s="3" t="s">
        <v>5459</v>
      </c>
      <c r="M4087" s="7">
        <v>2302</v>
      </c>
      <c r="N4087" s="3" t="s">
        <v>846</v>
      </c>
      <c r="O4087" s="3" t="s">
        <v>5481</v>
      </c>
      <c r="P4087" s="8" t="s">
        <v>12715</v>
      </c>
      <c r="Q4087" s="8" t="s">
        <v>12720</v>
      </c>
      <c r="R4087" s="4">
        <v>1</v>
      </c>
      <c r="S4087" s="4" t="s">
        <v>5629</v>
      </c>
      <c r="T4087" s="4">
        <v>5</v>
      </c>
      <c r="U4087" s="7" t="s">
        <v>11129</v>
      </c>
      <c r="V4087" s="7">
        <v>42</v>
      </c>
      <c r="W4087" s="3" t="s">
        <v>7180</v>
      </c>
      <c r="X4087" s="6">
        <v>4203</v>
      </c>
      <c r="Y4087" s="3" t="s">
        <v>7274</v>
      </c>
      <c r="Z4087" s="6">
        <v>4203004</v>
      </c>
      <c r="AA4087" s="3" t="s">
        <v>8597</v>
      </c>
      <c r="AB4087" s="6">
        <v>42030040006</v>
      </c>
      <c r="AC4087" s="3" t="s">
        <v>10783</v>
      </c>
      <c r="AD4087" s="5">
        <v>0</v>
      </c>
      <c r="AE4087" s="5">
        <v>0</v>
      </c>
      <c r="AF4087" s="5">
        <v>39660505</v>
      </c>
      <c r="AG4087" s="5">
        <v>0</v>
      </c>
      <c r="AH4087" s="5">
        <v>0</v>
      </c>
      <c r="AI4087" s="5">
        <v>0</v>
      </c>
      <c r="AJ4087" s="5">
        <v>0</v>
      </c>
      <c r="AK4087" s="5">
        <v>39660505</v>
      </c>
      <c r="AL4087" s="5">
        <v>39660505</v>
      </c>
      <c r="AM4087" s="5">
        <v>39660505</v>
      </c>
      <c r="AN4087" s="5">
        <v>0</v>
      </c>
      <c r="AO4087" s="5">
        <v>0</v>
      </c>
      <c r="AP4087" s="5">
        <v>39660505</v>
      </c>
      <c r="AQ4087" s="5">
        <v>0</v>
      </c>
      <c r="AR4087" s="5">
        <v>0</v>
      </c>
    </row>
    <row r="4088" spans="1:44" x14ac:dyDescent="0.25">
      <c r="A4088" s="6">
        <v>4162</v>
      </c>
      <c r="B4088" s="3" t="s">
        <v>5448</v>
      </c>
      <c r="C4088" s="3" t="s">
        <v>6161</v>
      </c>
      <c r="D4088" s="3" t="s">
        <v>6830</v>
      </c>
      <c r="E4088" s="3" t="s">
        <v>4134</v>
      </c>
      <c r="F4088" s="3" t="s">
        <v>11190</v>
      </c>
      <c r="G4088" s="21">
        <v>5</v>
      </c>
      <c r="H4088" s="8" t="s">
        <v>12710</v>
      </c>
      <c r="I4088" s="3" t="s">
        <v>12354</v>
      </c>
      <c r="J4088" s="3" t="s">
        <v>12558</v>
      </c>
      <c r="K4088" s="7">
        <v>2</v>
      </c>
      <c r="L4088" s="3" t="s">
        <v>5459</v>
      </c>
      <c r="M4088" s="7">
        <v>2302</v>
      </c>
      <c r="N4088" s="3" t="s">
        <v>846</v>
      </c>
      <c r="O4088" s="3" t="s">
        <v>5481</v>
      </c>
      <c r="P4088" s="8" t="s">
        <v>12715</v>
      </c>
      <c r="Q4088" s="8" t="s">
        <v>12720</v>
      </c>
      <c r="R4088" s="4">
        <v>1</v>
      </c>
      <c r="S4088" s="4" t="s">
        <v>5629</v>
      </c>
      <c r="T4088" s="4">
        <v>5</v>
      </c>
      <c r="U4088" s="7" t="s">
        <v>11129</v>
      </c>
      <c r="V4088" s="7">
        <v>42</v>
      </c>
      <c r="W4088" s="3" t="s">
        <v>7180</v>
      </c>
      <c r="X4088" s="6">
        <v>4203</v>
      </c>
      <c r="Y4088" s="3" t="s">
        <v>7274</v>
      </c>
      <c r="Z4088" s="6">
        <v>4203004</v>
      </c>
      <c r="AA4088" s="3" t="s">
        <v>8597</v>
      </c>
      <c r="AB4088" s="6">
        <v>42030040006</v>
      </c>
      <c r="AC4088" s="3" t="s">
        <v>10783</v>
      </c>
      <c r="AD4088" s="5">
        <v>0</v>
      </c>
      <c r="AE4088" s="5">
        <v>0</v>
      </c>
      <c r="AF4088" s="5">
        <v>65652904</v>
      </c>
      <c r="AG4088" s="5">
        <v>0</v>
      </c>
      <c r="AH4088" s="5">
        <v>0</v>
      </c>
      <c r="AI4088" s="5">
        <v>0</v>
      </c>
      <c r="AJ4088" s="5">
        <v>0</v>
      </c>
      <c r="AK4088" s="5">
        <v>65652904</v>
      </c>
      <c r="AL4088" s="5">
        <v>65652904</v>
      </c>
      <c r="AM4088" s="5">
        <v>65652904</v>
      </c>
      <c r="AN4088" s="5">
        <v>0</v>
      </c>
      <c r="AO4088" s="5">
        <v>0</v>
      </c>
      <c r="AP4088" s="5">
        <v>65652904</v>
      </c>
      <c r="AQ4088" s="5">
        <v>0</v>
      </c>
      <c r="AR4088" s="5">
        <v>0</v>
      </c>
    </row>
    <row r="4089" spans="1:44" x14ac:dyDescent="0.25">
      <c r="A4089" s="6">
        <v>4162</v>
      </c>
      <c r="B4089" s="3" t="s">
        <v>5448</v>
      </c>
      <c r="C4089" s="3" t="s">
        <v>6162</v>
      </c>
      <c r="D4089" s="3" t="s">
        <v>6831</v>
      </c>
      <c r="E4089" s="3" t="s">
        <v>4135</v>
      </c>
      <c r="F4089" s="3" t="s">
        <v>11191</v>
      </c>
      <c r="G4089" s="21">
        <v>5</v>
      </c>
      <c r="H4089" s="8" t="s">
        <v>12710</v>
      </c>
      <c r="I4089" s="3" t="s">
        <v>12354</v>
      </c>
      <c r="J4089" s="3" t="s">
        <v>12558</v>
      </c>
      <c r="K4089" s="7">
        <v>2</v>
      </c>
      <c r="L4089" s="3" t="s">
        <v>5459</v>
      </c>
      <c r="M4089" s="7">
        <v>2302</v>
      </c>
      <c r="N4089" s="3" t="s">
        <v>846</v>
      </c>
      <c r="O4089" s="3" t="s">
        <v>5481</v>
      </c>
      <c r="P4089" s="8" t="s">
        <v>12715</v>
      </c>
      <c r="Q4089" s="8" t="s">
        <v>12720</v>
      </c>
      <c r="R4089" s="4">
        <v>1</v>
      </c>
      <c r="S4089" s="4" t="s">
        <v>5629</v>
      </c>
      <c r="T4089" s="4">
        <v>12</v>
      </c>
      <c r="U4089" s="7" t="s">
        <v>9704</v>
      </c>
      <c r="V4089" s="7">
        <v>42</v>
      </c>
      <c r="W4089" s="3" t="s">
        <v>7180</v>
      </c>
      <c r="X4089" s="6">
        <v>4203</v>
      </c>
      <c r="Y4089" s="3" t="s">
        <v>7274</v>
      </c>
      <c r="Z4089" s="6">
        <v>4203004</v>
      </c>
      <c r="AA4089" s="3" t="s">
        <v>8597</v>
      </c>
      <c r="AB4089" s="6">
        <v>42030040006</v>
      </c>
      <c r="AC4089" s="3" t="s">
        <v>10783</v>
      </c>
      <c r="AD4089" s="5">
        <v>0</v>
      </c>
      <c r="AE4089" s="5">
        <v>0</v>
      </c>
      <c r="AF4089" s="5">
        <v>14722428</v>
      </c>
      <c r="AG4089" s="5">
        <v>0</v>
      </c>
      <c r="AH4089" s="5">
        <v>0</v>
      </c>
      <c r="AI4089" s="5">
        <v>0</v>
      </c>
      <c r="AJ4089" s="5">
        <v>0</v>
      </c>
      <c r="AK4089" s="5">
        <v>14722428</v>
      </c>
      <c r="AL4089" s="5">
        <v>14722428</v>
      </c>
      <c r="AM4089" s="5">
        <v>14722428</v>
      </c>
      <c r="AN4089" s="5">
        <v>0</v>
      </c>
      <c r="AO4089" s="5">
        <v>0</v>
      </c>
      <c r="AP4089" s="5">
        <v>14722428</v>
      </c>
      <c r="AQ4089" s="5">
        <v>0</v>
      </c>
      <c r="AR4089" s="5">
        <v>0</v>
      </c>
    </row>
    <row r="4090" spans="1:44" x14ac:dyDescent="0.25">
      <c r="A4090" s="6">
        <v>4162</v>
      </c>
      <c r="B4090" s="3" t="s">
        <v>5448</v>
      </c>
      <c r="C4090" s="3" t="s">
        <v>6162</v>
      </c>
      <c r="D4090" s="3" t="s">
        <v>6831</v>
      </c>
      <c r="E4090" s="3" t="s">
        <v>4136</v>
      </c>
      <c r="F4090" s="3" t="s">
        <v>11192</v>
      </c>
      <c r="G4090" s="21">
        <v>5</v>
      </c>
      <c r="H4090" s="8" t="s">
        <v>12710</v>
      </c>
      <c r="I4090" s="3" t="s">
        <v>12354</v>
      </c>
      <c r="J4090" s="3" t="s">
        <v>12558</v>
      </c>
      <c r="K4090" s="7">
        <v>2</v>
      </c>
      <c r="L4090" s="3" t="s">
        <v>5459</v>
      </c>
      <c r="M4090" s="7">
        <v>2302</v>
      </c>
      <c r="N4090" s="3" t="s">
        <v>846</v>
      </c>
      <c r="O4090" s="3" t="s">
        <v>5481</v>
      </c>
      <c r="P4090" s="8" t="s">
        <v>12715</v>
      </c>
      <c r="Q4090" s="8" t="s">
        <v>12720</v>
      </c>
      <c r="R4090" s="4">
        <v>1</v>
      </c>
      <c r="S4090" s="4" t="s">
        <v>5629</v>
      </c>
      <c r="T4090" s="4">
        <v>12</v>
      </c>
      <c r="U4090" s="7" t="s">
        <v>9704</v>
      </c>
      <c r="V4090" s="7">
        <v>42</v>
      </c>
      <c r="W4090" s="3" t="s">
        <v>7180</v>
      </c>
      <c r="X4090" s="6">
        <v>4203</v>
      </c>
      <c r="Y4090" s="3" t="s">
        <v>7274</v>
      </c>
      <c r="Z4090" s="6">
        <v>4203004</v>
      </c>
      <c r="AA4090" s="3" t="s">
        <v>8597</v>
      </c>
      <c r="AB4090" s="6">
        <v>42030040006</v>
      </c>
      <c r="AC4090" s="3" t="s">
        <v>10783</v>
      </c>
      <c r="AD4090" s="5">
        <v>0</v>
      </c>
      <c r="AE4090" s="5">
        <v>0</v>
      </c>
      <c r="AF4090" s="5">
        <v>39281368</v>
      </c>
      <c r="AG4090" s="5">
        <v>0</v>
      </c>
      <c r="AH4090" s="5">
        <v>0</v>
      </c>
      <c r="AI4090" s="5">
        <v>0</v>
      </c>
      <c r="AJ4090" s="5">
        <v>0</v>
      </c>
      <c r="AK4090" s="5">
        <v>39281368</v>
      </c>
      <c r="AL4090" s="5">
        <v>39281368</v>
      </c>
      <c r="AM4090" s="5">
        <v>39281368</v>
      </c>
      <c r="AN4090" s="5">
        <v>0</v>
      </c>
      <c r="AO4090" s="5">
        <v>0</v>
      </c>
      <c r="AP4090" s="5">
        <v>39281368</v>
      </c>
      <c r="AQ4090" s="5">
        <v>0</v>
      </c>
      <c r="AR4090" s="5">
        <v>0</v>
      </c>
    </row>
    <row r="4091" spans="1:44" x14ac:dyDescent="0.25">
      <c r="A4091" s="6">
        <v>4162</v>
      </c>
      <c r="B4091" s="3" t="s">
        <v>5448</v>
      </c>
      <c r="C4091" s="3" t="s">
        <v>6162</v>
      </c>
      <c r="D4091" s="3" t="s">
        <v>6831</v>
      </c>
      <c r="E4091" s="3" t="s">
        <v>4137</v>
      </c>
      <c r="F4091" s="3" t="s">
        <v>11193</v>
      </c>
      <c r="G4091" s="21">
        <v>5</v>
      </c>
      <c r="H4091" s="8" t="s">
        <v>12710</v>
      </c>
      <c r="I4091" s="3" t="s">
        <v>12354</v>
      </c>
      <c r="J4091" s="3" t="s">
        <v>12558</v>
      </c>
      <c r="K4091" s="7">
        <v>2</v>
      </c>
      <c r="L4091" s="3" t="s">
        <v>5459</v>
      </c>
      <c r="M4091" s="7">
        <v>2302</v>
      </c>
      <c r="N4091" s="3" t="s">
        <v>846</v>
      </c>
      <c r="O4091" s="3" t="s">
        <v>5481</v>
      </c>
      <c r="P4091" s="8" t="s">
        <v>12715</v>
      </c>
      <c r="Q4091" s="8" t="s">
        <v>12720</v>
      </c>
      <c r="R4091" s="4">
        <v>1</v>
      </c>
      <c r="S4091" s="4" t="s">
        <v>5629</v>
      </c>
      <c r="T4091" s="4">
        <v>12</v>
      </c>
      <c r="U4091" s="7" t="s">
        <v>9704</v>
      </c>
      <c r="V4091" s="7">
        <v>42</v>
      </c>
      <c r="W4091" s="3" t="s">
        <v>7180</v>
      </c>
      <c r="X4091" s="6">
        <v>4203</v>
      </c>
      <c r="Y4091" s="3" t="s">
        <v>7274</v>
      </c>
      <c r="Z4091" s="6">
        <v>4203004</v>
      </c>
      <c r="AA4091" s="3" t="s">
        <v>8597</v>
      </c>
      <c r="AB4091" s="6">
        <v>42030040006</v>
      </c>
      <c r="AC4091" s="3" t="s">
        <v>10783</v>
      </c>
      <c r="AD4091" s="5">
        <v>0</v>
      </c>
      <c r="AE4091" s="5">
        <v>0</v>
      </c>
      <c r="AF4091" s="5">
        <v>100243836</v>
      </c>
      <c r="AG4091" s="5">
        <v>0</v>
      </c>
      <c r="AH4091" s="5">
        <v>0</v>
      </c>
      <c r="AI4091" s="5">
        <v>0</v>
      </c>
      <c r="AJ4091" s="5">
        <v>0</v>
      </c>
      <c r="AK4091" s="5">
        <v>100243836</v>
      </c>
      <c r="AL4091" s="5">
        <v>100243836</v>
      </c>
      <c r="AM4091" s="5">
        <v>100243836</v>
      </c>
      <c r="AN4091" s="5">
        <v>0</v>
      </c>
      <c r="AO4091" s="5">
        <v>0</v>
      </c>
      <c r="AP4091" s="5">
        <v>100243836</v>
      </c>
      <c r="AQ4091" s="5">
        <v>0</v>
      </c>
      <c r="AR4091" s="5">
        <v>0</v>
      </c>
    </row>
    <row r="4092" spans="1:44" x14ac:dyDescent="0.25">
      <c r="A4092" s="6">
        <v>4162</v>
      </c>
      <c r="B4092" s="3" t="s">
        <v>5448</v>
      </c>
      <c r="C4092" s="3" t="s">
        <v>6162</v>
      </c>
      <c r="D4092" s="3" t="s">
        <v>6831</v>
      </c>
      <c r="E4092" s="3" t="s">
        <v>4138</v>
      </c>
      <c r="F4092" s="3" t="s">
        <v>11194</v>
      </c>
      <c r="G4092" s="21">
        <v>5</v>
      </c>
      <c r="H4092" s="8" t="s">
        <v>12710</v>
      </c>
      <c r="I4092" s="3" t="s">
        <v>12354</v>
      </c>
      <c r="J4092" s="3" t="s">
        <v>12558</v>
      </c>
      <c r="K4092" s="7">
        <v>2</v>
      </c>
      <c r="L4092" s="3" t="s">
        <v>5459</v>
      </c>
      <c r="M4092" s="7">
        <v>2302</v>
      </c>
      <c r="N4092" s="3" t="s">
        <v>846</v>
      </c>
      <c r="O4092" s="3" t="s">
        <v>5481</v>
      </c>
      <c r="P4092" s="8" t="s">
        <v>12715</v>
      </c>
      <c r="Q4092" s="8" t="s">
        <v>12720</v>
      </c>
      <c r="R4092" s="4">
        <v>1</v>
      </c>
      <c r="S4092" s="4" t="s">
        <v>5629</v>
      </c>
      <c r="T4092" s="4">
        <v>12</v>
      </c>
      <c r="U4092" s="7" t="s">
        <v>9704</v>
      </c>
      <c r="V4092" s="7">
        <v>42</v>
      </c>
      <c r="W4092" s="3" t="s">
        <v>7180</v>
      </c>
      <c r="X4092" s="6">
        <v>4203</v>
      </c>
      <c r="Y4092" s="3" t="s">
        <v>7274</v>
      </c>
      <c r="Z4092" s="6">
        <v>4203004</v>
      </c>
      <c r="AA4092" s="3" t="s">
        <v>8597</v>
      </c>
      <c r="AB4092" s="6">
        <v>42030040006</v>
      </c>
      <c r="AC4092" s="3" t="s">
        <v>10783</v>
      </c>
      <c r="AD4092" s="5">
        <v>0</v>
      </c>
      <c r="AE4092" s="5">
        <v>0</v>
      </c>
      <c r="AF4092" s="5">
        <v>60922739</v>
      </c>
      <c r="AG4092" s="5">
        <v>0</v>
      </c>
      <c r="AH4092" s="5">
        <v>0</v>
      </c>
      <c r="AI4092" s="5">
        <v>0</v>
      </c>
      <c r="AJ4092" s="5">
        <v>0</v>
      </c>
      <c r="AK4092" s="5">
        <v>60922739</v>
      </c>
      <c r="AL4092" s="5">
        <v>60922739</v>
      </c>
      <c r="AM4092" s="5">
        <v>60922739</v>
      </c>
      <c r="AN4092" s="5">
        <v>0</v>
      </c>
      <c r="AO4092" s="5">
        <v>0</v>
      </c>
      <c r="AP4092" s="5">
        <v>60922739</v>
      </c>
      <c r="AQ4092" s="5">
        <v>0</v>
      </c>
      <c r="AR4092" s="5">
        <v>0</v>
      </c>
    </row>
    <row r="4093" spans="1:44" x14ac:dyDescent="0.25">
      <c r="A4093" s="6">
        <v>4162</v>
      </c>
      <c r="B4093" s="3" t="s">
        <v>5448</v>
      </c>
      <c r="C4093" s="3" t="s">
        <v>6163</v>
      </c>
      <c r="D4093" s="3" t="s">
        <v>6832</v>
      </c>
      <c r="E4093" s="3" t="s">
        <v>4139</v>
      </c>
      <c r="F4093" s="3" t="s">
        <v>11195</v>
      </c>
      <c r="G4093" s="21">
        <v>5</v>
      </c>
      <c r="H4093" s="8" t="s">
        <v>12710</v>
      </c>
      <c r="I4093" s="3" t="s">
        <v>12354</v>
      </c>
      <c r="J4093" s="3" t="s">
        <v>12558</v>
      </c>
      <c r="K4093" s="7">
        <v>2</v>
      </c>
      <c r="L4093" s="3" t="s">
        <v>5459</v>
      </c>
      <c r="M4093" s="7">
        <v>2302</v>
      </c>
      <c r="N4093" s="3" t="s">
        <v>846</v>
      </c>
      <c r="O4093" s="3" t="s">
        <v>5481</v>
      </c>
      <c r="P4093" s="8" t="s">
        <v>12715</v>
      </c>
      <c r="Q4093" s="8" t="s">
        <v>12720</v>
      </c>
      <c r="R4093" s="4">
        <v>1</v>
      </c>
      <c r="S4093" s="4" t="s">
        <v>5629</v>
      </c>
      <c r="T4093" s="4">
        <v>13</v>
      </c>
      <c r="U4093" s="7" t="s">
        <v>8378</v>
      </c>
      <c r="V4093" s="7">
        <v>42</v>
      </c>
      <c r="W4093" s="3" t="s">
        <v>7180</v>
      </c>
      <c r="X4093" s="6">
        <v>4203</v>
      </c>
      <c r="Y4093" s="3" t="s">
        <v>7274</v>
      </c>
      <c r="Z4093" s="6">
        <v>4203004</v>
      </c>
      <c r="AA4093" s="3" t="s">
        <v>8597</v>
      </c>
      <c r="AB4093" s="6">
        <v>42030040006</v>
      </c>
      <c r="AC4093" s="3" t="s">
        <v>10783</v>
      </c>
      <c r="AD4093" s="5">
        <v>0</v>
      </c>
      <c r="AE4093" s="5">
        <v>0</v>
      </c>
      <c r="AF4093" s="5">
        <v>23325697</v>
      </c>
      <c r="AG4093" s="5">
        <v>0</v>
      </c>
      <c r="AH4093" s="5">
        <v>0</v>
      </c>
      <c r="AI4093" s="5">
        <v>0</v>
      </c>
      <c r="AJ4093" s="5">
        <v>0</v>
      </c>
      <c r="AK4093" s="5">
        <v>23325697</v>
      </c>
      <c r="AL4093" s="5">
        <v>23325697</v>
      </c>
      <c r="AM4093" s="5">
        <v>23325697</v>
      </c>
      <c r="AN4093" s="5">
        <v>0</v>
      </c>
      <c r="AO4093" s="5">
        <v>0</v>
      </c>
      <c r="AP4093" s="5">
        <v>23325697</v>
      </c>
      <c r="AQ4093" s="5">
        <v>0</v>
      </c>
      <c r="AR4093" s="5">
        <v>0</v>
      </c>
    </row>
    <row r="4094" spans="1:44" x14ac:dyDescent="0.25">
      <c r="A4094" s="6">
        <v>4162</v>
      </c>
      <c r="B4094" s="3" t="s">
        <v>5448</v>
      </c>
      <c r="C4094" s="3" t="s">
        <v>6163</v>
      </c>
      <c r="D4094" s="3" t="s">
        <v>6832</v>
      </c>
      <c r="E4094" s="3" t="s">
        <v>4140</v>
      </c>
      <c r="F4094" s="3" t="s">
        <v>11196</v>
      </c>
      <c r="G4094" s="21">
        <v>5</v>
      </c>
      <c r="H4094" s="8" t="s">
        <v>12710</v>
      </c>
      <c r="I4094" s="3" t="s">
        <v>12354</v>
      </c>
      <c r="J4094" s="3" t="s">
        <v>12558</v>
      </c>
      <c r="K4094" s="7">
        <v>2</v>
      </c>
      <c r="L4094" s="3" t="s">
        <v>5459</v>
      </c>
      <c r="M4094" s="7">
        <v>2302</v>
      </c>
      <c r="N4094" s="3" t="s">
        <v>846</v>
      </c>
      <c r="O4094" s="3" t="s">
        <v>5481</v>
      </c>
      <c r="P4094" s="8" t="s">
        <v>12715</v>
      </c>
      <c r="Q4094" s="8" t="s">
        <v>12720</v>
      </c>
      <c r="R4094" s="4">
        <v>1</v>
      </c>
      <c r="S4094" s="4" t="s">
        <v>5629</v>
      </c>
      <c r="T4094" s="4">
        <v>13</v>
      </c>
      <c r="U4094" s="7" t="s">
        <v>8378</v>
      </c>
      <c r="V4094" s="7">
        <v>42</v>
      </c>
      <c r="W4094" s="3" t="s">
        <v>7180</v>
      </c>
      <c r="X4094" s="6">
        <v>4203</v>
      </c>
      <c r="Y4094" s="3" t="s">
        <v>7274</v>
      </c>
      <c r="Z4094" s="6">
        <v>4203004</v>
      </c>
      <c r="AA4094" s="3" t="s">
        <v>8597</v>
      </c>
      <c r="AB4094" s="6">
        <v>42030040006</v>
      </c>
      <c r="AC4094" s="3" t="s">
        <v>10783</v>
      </c>
      <c r="AD4094" s="5">
        <v>0</v>
      </c>
      <c r="AE4094" s="5">
        <v>0</v>
      </c>
      <c r="AF4094" s="5">
        <v>2667992</v>
      </c>
      <c r="AG4094" s="5">
        <v>0</v>
      </c>
      <c r="AH4094" s="5">
        <v>0</v>
      </c>
      <c r="AI4094" s="5">
        <v>0</v>
      </c>
      <c r="AJ4094" s="5">
        <v>0</v>
      </c>
      <c r="AK4094" s="5">
        <v>2667992</v>
      </c>
      <c r="AL4094" s="5">
        <v>2667992</v>
      </c>
      <c r="AM4094" s="5">
        <v>2667992</v>
      </c>
      <c r="AN4094" s="5">
        <v>0</v>
      </c>
      <c r="AO4094" s="5">
        <v>0</v>
      </c>
      <c r="AP4094" s="5">
        <v>2667992</v>
      </c>
      <c r="AQ4094" s="5">
        <v>0</v>
      </c>
      <c r="AR4094" s="5">
        <v>0</v>
      </c>
    </row>
    <row r="4095" spans="1:44" x14ac:dyDescent="0.25">
      <c r="A4095" s="6">
        <v>4162</v>
      </c>
      <c r="B4095" s="3" t="s">
        <v>5448</v>
      </c>
      <c r="C4095" s="3" t="s">
        <v>6163</v>
      </c>
      <c r="D4095" s="3" t="s">
        <v>6832</v>
      </c>
      <c r="E4095" s="3" t="s">
        <v>4141</v>
      </c>
      <c r="F4095" s="3" t="s">
        <v>11197</v>
      </c>
      <c r="G4095" s="21">
        <v>5</v>
      </c>
      <c r="H4095" s="8" t="s">
        <v>12710</v>
      </c>
      <c r="I4095" s="3" t="s">
        <v>12354</v>
      </c>
      <c r="J4095" s="3" t="s">
        <v>12558</v>
      </c>
      <c r="K4095" s="7">
        <v>2</v>
      </c>
      <c r="L4095" s="3" t="s">
        <v>5459</v>
      </c>
      <c r="M4095" s="7">
        <v>2302</v>
      </c>
      <c r="N4095" s="3" t="s">
        <v>846</v>
      </c>
      <c r="O4095" s="3" t="s">
        <v>5481</v>
      </c>
      <c r="P4095" s="8" t="s">
        <v>12715</v>
      </c>
      <c r="Q4095" s="8" t="s">
        <v>12720</v>
      </c>
      <c r="R4095" s="4">
        <v>1</v>
      </c>
      <c r="S4095" s="4" t="s">
        <v>5629</v>
      </c>
      <c r="T4095" s="4">
        <v>13</v>
      </c>
      <c r="U4095" s="7" t="s">
        <v>8378</v>
      </c>
      <c r="V4095" s="7">
        <v>42</v>
      </c>
      <c r="W4095" s="3" t="s">
        <v>7180</v>
      </c>
      <c r="X4095" s="6">
        <v>4203</v>
      </c>
      <c r="Y4095" s="3" t="s">
        <v>7274</v>
      </c>
      <c r="Z4095" s="6">
        <v>4203004</v>
      </c>
      <c r="AA4095" s="3" t="s">
        <v>8597</v>
      </c>
      <c r="AB4095" s="6">
        <v>42030040006</v>
      </c>
      <c r="AC4095" s="3" t="s">
        <v>10783</v>
      </c>
      <c r="AD4095" s="5">
        <v>0</v>
      </c>
      <c r="AE4095" s="5">
        <v>0</v>
      </c>
      <c r="AF4095" s="5">
        <v>10222604</v>
      </c>
      <c r="AG4095" s="5">
        <v>0</v>
      </c>
      <c r="AH4095" s="5">
        <v>0</v>
      </c>
      <c r="AI4095" s="5">
        <v>0</v>
      </c>
      <c r="AJ4095" s="5">
        <v>0</v>
      </c>
      <c r="AK4095" s="5">
        <v>10222604</v>
      </c>
      <c r="AL4095" s="5">
        <v>10222604</v>
      </c>
      <c r="AM4095" s="5">
        <v>10222604</v>
      </c>
      <c r="AN4095" s="5">
        <v>0</v>
      </c>
      <c r="AO4095" s="5">
        <v>0</v>
      </c>
      <c r="AP4095" s="5">
        <v>10222604</v>
      </c>
      <c r="AQ4095" s="5">
        <v>0</v>
      </c>
      <c r="AR4095" s="5">
        <v>0</v>
      </c>
    </row>
    <row r="4096" spans="1:44" x14ac:dyDescent="0.25">
      <c r="A4096" s="6">
        <v>4162</v>
      </c>
      <c r="B4096" s="3" t="s">
        <v>5448</v>
      </c>
      <c r="C4096" s="3" t="s">
        <v>6163</v>
      </c>
      <c r="D4096" s="3" t="s">
        <v>6832</v>
      </c>
      <c r="E4096" s="3" t="s">
        <v>4142</v>
      </c>
      <c r="F4096" s="3" t="s">
        <v>11198</v>
      </c>
      <c r="G4096" s="21">
        <v>5</v>
      </c>
      <c r="H4096" s="8" t="s">
        <v>12710</v>
      </c>
      <c r="I4096" s="3" t="s">
        <v>12354</v>
      </c>
      <c r="J4096" s="3" t="s">
        <v>12558</v>
      </c>
      <c r="K4096" s="7">
        <v>2</v>
      </c>
      <c r="L4096" s="3" t="s">
        <v>5459</v>
      </c>
      <c r="M4096" s="7">
        <v>2302</v>
      </c>
      <c r="N4096" s="3" t="s">
        <v>846</v>
      </c>
      <c r="O4096" s="3" t="s">
        <v>5481</v>
      </c>
      <c r="P4096" s="8" t="s">
        <v>12715</v>
      </c>
      <c r="Q4096" s="8" t="s">
        <v>12720</v>
      </c>
      <c r="R4096" s="4">
        <v>1</v>
      </c>
      <c r="S4096" s="4" t="s">
        <v>5629</v>
      </c>
      <c r="T4096" s="4">
        <v>13</v>
      </c>
      <c r="U4096" s="7" t="s">
        <v>8378</v>
      </c>
      <c r="V4096" s="7">
        <v>42</v>
      </c>
      <c r="W4096" s="3" t="s">
        <v>7180</v>
      </c>
      <c r="X4096" s="6">
        <v>4203</v>
      </c>
      <c r="Y4096" s="3" t="s">
        <v>7274</v>
      </c>
      <c r="Z4096" s="6">
        <v>4203004</v>
      </c>
      <c r="AA4096" s="3" t="s">
        <v>8597</v>
      </c>
      <c r="AB4096" s="6">
        <v>42030040006</v>
      </c>
      <c r="AC4096" s="3" t="s">
        <v>10783</v>
      </c>
      <c r="AD4096" s="5">
        <v>0</v>
      </c>
      <c r="AE4096" s="5">
        <v>0</v>
      </c>
      <c r="AF4096" s="5">
        <v>88690264</v>
      </c>
      <c r="AG4096" s="5">
        <v>0</v>
      </c>
      <c r="AH4096" s="5">
        <v>0</v>
      </c>
      <c r="AI4096" s="5">
        <v>0</v>
      </c>
      <c r="AJ4096" s="5">
        <v>0</v>
      </c>
      <c r="AK4096" s="5">
        <v>88690264</v>
      </c>
      <c r="AL4096" s="5">
        <v>88690264</v>
      </c>
      <c r="AM4096" s="5">
        <v>88690264</v>
      </c>
      <c r="AN4096" s="5">
        <v>0</v>
      </c>
      <c r="AO4096" s="5">
        <v>0</v>
      </c>
      <c r="AP4096" s="5">
        <v>88690264</v>
      </c>
      <c r="AQ4096" s="5">
        <v>0</v>
      </c>
      <c r="AR4096" s="5">
        <v>0</v>
      </c>
    </row>
    <row r="4097" spans="1:44" x14ac:dyDescent="0.25">
      <c r="A4097" s="6">
        <v>4162</v>
      </c>
      <c r="B4097" s="3" t="s">
        <v>5448</v>
      </c>
      <c r="C4097" s="3" t="s">
        <v>6164</v>
      </c>
      <c r="D4097" s="3" t="s">
        <v>6833</v>
      </c>
      <c r="E4097" s="3" t="s">
        <v>4143</v>
      </c>
      <c r="F4097" s="3" t="s">
        <v>11199</v>
      </c>
      <c r="G4097" s="21">
        <v>5</v>
      </c>
      <c r="H4097" s="8" t="s">
        <v>12710</v>
      </c>
      <c r="I4097" s="3" t="s">
        <v>12354</v>
      </c>
      <c r="J4097" s="3" t="s">
        <v>12558</v>
      </c>
      <c r="K4097" s="7">
        <v>2</v>
      </c>
      <c r="L4097" s="3" t="s">
        <v>5459</v>
      </c>
      <c r="M4097" s="7">
        <v>2302</v>
      </c>
      <c r="N4097" s="3" t="s">
        <v>846</v>
      </c>
      <c r="O4097" s="3" t="s">
        <v>5481</v>
      </c>
      <c r="P4097" s="8" t="s">
        <v>12715</v>
      </c>
      <c r="Q4097" s="8" t="s">
        <v>12720</v>
      </c>
      <c r="R4097" s="4">
        <v>1</v>
      </c>
      <c r="S4097" s="4" t="s">
        <v>5629</v>
      </c>
      <c r="T4097" s="4">
        <v>14</v>
      </c>
      <c r="U4097" s="7" t="s">
        <v>8128</v>
      </c>
      <c r="V4097" s="7">
        <v>42</v>
      </c>
      <c r="W4097" s="3" t="s">
        <v>7180</v>
      </c>
      <c r="X4097" s="6">
        <v>4203</v>
      </c>
      <c r="Y4097" s="3" t="s">
        <v>7274</v>
      </c>
      <c r="Z4097" s="6">
        <v>4203004</v>
      </c>
      <c r="AA4097" s="3" t="s">
        <v>8597</v>
      </c>
      <c r="AB4097" s="6">
        <v>42030040006</v>
      </c>
      <c r="AC4097" s="3" t="s">
        <v>10783</v>
      </c>
      <c r="AD4097" s="5">
        <v>0</v>
      </c>
      <c r="AE4097" s="5">
        <v>0</v>
      </c>
      <c r="AF4097" s="5">
        <v>39146240</v>
      </c>
      <c r="AG4097" s="5">
        <v>0</v>
      </c>
      <c r="AH4097" s="5">
        <v>0</v>
      </c>
      <c r="AI4097" s="5">
        <v>0</v>
      </c>
      <c r="AJ4097" s="5">
        <v>0</v>
      </c>
      <c r="AK4097" s="5">
        <v>39146240</v>
      </c>
      <c r="AL4097" s="5">
        <v>39146240</v>
      </c>
      <c r="AM4097" s="5">
        <v>39146240</v>
      </c>
      <c r="AN4097" s="5">
        <v>0</v>
      </c>
      <c r="AO4097" s="5">
        <v>0</v>
      </c>
      <c r="AP4097" s="5">
        <v>39146240</v>
      </c>
      <c r="AQ4097" s="5">
        <v>0</v>
      </c>
      <c r="AR4097" s="5">
        <v>0</v>
      </c>
    </row>
    <row r="4098" spans="1:44" x14ac:dyDescent="0.25">
      <c r="A4098" s="6">
        <v>4162</v>
      </c>
      <c r="B4098" s="3" t="s">
        <v>5448</v>
      </c>
      <c r="C4098" s="3" t="s">
        <v>6164</v>
      </c>
      <c r="D4098" s="3" t="s">
        <v>6833</v>
      </c>
      <c r="E4098" s="3" t="s">
        <v>4144</v>
      </c>
      <c r="F4098" s="3" t="s">
        <v>11200</v>
      </c>
      <c r="G4098" s="21">
        <v>5</v>
      </c>
      <c r="H4098" s="8" t="s">
        <v>12710</v>
      </c>
      <c r="I4098" s="3" t="s">
        <v>12354</v>
      </c>
      <c r="J4098" s="3" t="s">
        <v>12558</v>
      </c>
      <c r="K4098" s="7">
        <v>2</v>
      </c>
      <c r="L4098" s="3" t="s">
        <v>5459</v>
      </c>
      <c r="M4098" s="7">
        <v>2302</v>
      </c>
      <c r="N4098" s="3" t="s">
        <v>846</v>
      </c>
      <c r="O4098" s="3" t="s">
        <v>5481</v>
      </c>
      <c r="P4098" s="8" t="s">
        <v>12715</v>
      </c>
      <c r="Q4098" s="8" t="s">
        <v>12720</v>
      </c>
      <c r="R4098" s="4">
        <v>1</v>
      </c>
      <c r="S4098" s="4" t="s">
        <v>5629</v>
      </c>
      <c r="T4098" s="4">
        <v>14</v>
      </c>
      <c r="U4098" s="7" t="s">
        <v>8128</v>
      </c>
      <c r="V4098" s="7">
        <v>42</v>
      </c>
      <c r="W4098" s="3" t="s">
        <v>7180</v>
      </c>
      <c r="X4098" s="6">
        <v>4203</v>
      </c>
      <c r="Y4098" s="3" t="s">
        <v>7274</v>
      </c>
      <c r="Z4098" s="6">
        <v>4203004</v>
      </c>
      <c r="AA4098" s="3" t="s">
        <v>8597</v>
      </c>
      <c r="AB4098" s="6">
        <v>42030040006</v>
      </c>
      <c r="AC4098" s="3" t="s">
        <v>10783</v>
      </c>
      <c r="AD4098" s="5">
        <v>0</v>
      </c>
      <c r="AE4098" s="5">
        <v>0</v>
      </c>
      <c r="AF4098" s="5">
        <v>86519275</v>
      </c>
      <c r="AG4098" s="5">
        <v>0</v>
      </c>
      <c r="AH4098" s="5">
        <v>0</v>
      </c>
      <c r="AI4098" s="5">
        <v>0</v>
      </c>
      <c r="AJ4098" s="5">
        <v>0</v>
      </c>
      <c r="AK4098" s="5">
        <v>86519275</v>
      </c>
      <c r="AL4098" s="5">
        <v>86519275</v>
      </c>
      <c r="AM4098" s="5">
        <v>86519275</v>
      </c>
      <c r="AN4098" s="5">
        <v>0</v>
      </c>
      <c r="AO4098" s="5">
        <v>0</v>
      </c>
      <c r="AP4098" s="5">
        <v>86519275</v>
      </c>
      <c r="AQ4098" s="5">
        <v>0</v>
      </c>
      <c r="AR4098" s="5">
        <v>0</v>
      </c>
    </row>
    <row r="4099" spans="1:44" x14ac:dyDescent="0.25">
      <c r="A4099" s="6">
        <v>4162</v>
      </c>
      <c r="B4099" s="3" t="s">
        <v>5448</v>
      </c>
      <c r="C4099" s="3" t="s">
        <v>6164</v>
      </c>
      <c r="D4099" s="3" t="s">
        <v>6833</v>
      </c>
      <c r="E4099" s="3" t="s">
        <v>4145</v>
      </c>
      <c r="F4099" s="3" t="s">
        <v>11201</v>
      </c>
      <c r="G4099" s="21">
        <v>5</v>
      </c>
      <c r="H4099" s="8" t="s">
        <v>12710</v>
      </c>
      <c r="I4099" s="3" t="s">
        <v>12354</v>
      </c>
      <c r="J4099" s="3" t="s">
        <v>12558</v>
      </c>
      <c r="K4099" s="7">
        <v>2</v>
      </c>
      <c r="L4099" s="3" t="s">
        <v>5459</v>
      </c>
      <c r="M4099" s="7">
        <v>2302</v>
      </c>
      <c r="N4099" s="3" t="s">
        <v>846</v>
      </c>
      <c r="O4099" s="3" t="s">
        <v>5481</v>
      </c>
      <c r="P4099" s="8" t="s">
        <v>12715</v>
      </c>
      <c r="Q4099" s="8" t="s">
        <v>12720</v>
      </c>
      <c r="R4099" s="4">
        <v>1</v>
      </c>
      <c r="S4099" s="4" t="s">
        <v>5629</v>
      </c>
      <c r="T4099" s="4">
        <v>14</v>
      </c>
      <c r="U4099" s="7" t="s">
        <v>8128</v>
      </c>
      <c r="V4099" s="7">
        <v>42</v>
      </c>
      <c r="W4099" s="3" t="s">
        <v>7180</v>
      </c>
      <c r="X4099" s="6">
        <v>4203</v>
      </c>
      <c r="Y4099" s="3" t="s">
        <v>7274</v>
      </c>
      <c r="Z4099" s="6">
        <v>4203004</v>
      </c>
      <c r="AA4099" s="3" t="s">
        <v>8597</v>
      </c>
      <c r="AB4099" s="6">
        <v>42030040006</v>
      </c>
      <c r="AC4099" s="3" t="s">
        <v>10783</v>
      </c>
      <c r="AD4099" s="5">
        <v>0</v>
      </c>
      <c r="AE4099" s="5">
        <v>0</v>
      </c>
      <c r="AF4099" s="5">
        <v>3859520</v>
      </c>
      <c r="AG4099" s="5">
        <v>0</v>
      </c>
      <c r="AH4099" s="5">
        <v>0</v>
      </c>
      <c r="AI4099" s="5">
        <v>0</v>
      </c>
      <c r="AJ4099" s="5">
        <v>0</v>
      </c>
      <c r="AK4099" s="5">
        <v>3859520</v>
      </c>
      <c r="AL4099" s="5">
        <v>3859520</v>
      </c>
      <c r="AM4099" s="5">
        <v>3859520</v>
      </c>
      <c r="AN4099" s="5">
        <v>0</v>
      </c>
      <c r="AO4099" s="5">
        <v>0</v>
      </c>
      <c r="AP4099" s="5">
        <v>3859520</v>
      </c>
      <c r="AQ4099" s="5">
        <v>0</v>
      </c>
      <c r="AR4099" s="5">
        <v>0</v>
      </c>
    </row>
    <row r="4100" spans="1:44" x14ac:dyDescent="0.25">
      <c r="A4100" s="6">
        <v>4162</v>
      </c>
      <c r="B4100" s="3" t="s">
        <v>5448</v>
      </c>
      <c r="C4100" s="3" t="s">
        <v>6164</v>
      </c>
      <c r="D4100" s="3" t="s">
        <v>6833</v>
      </c>
      <c r="E4100" s="3" t="s">
        <v>4146</v>
      </c>
      <c r="F4100" s="3" t="s">
        <v>11202</v>
      </c>
      <c r="G4100" s="21">
        <v>5</v>
      </c>
      <c r="H4100" s="8" t="s">
        <v>12710</v>
      </c>
      <c r="I4100" s="3" t="s">
        <v>12354</v>
      </c>
      <c r="J4100" s="3" t="s">
        <v>12558</v>
      </c>
      <c r="K4100" s="7">
        <v>2</v>
      </c>
      <c r="L4100" s="3" t="s">
        <v>5459</v>
      </c>
      <c r="M4100" s="7">
        <v>2302</v>
      </c>
      <c r="N4100" s="3" t="s">
        <v>846</v>
      </c>
      <c r="O4100" s="3" t="s">
        <v>5481</v>
      </c>
      <c r="P4100" s="8" t="s">
        <v>12715</v>
      </c>
      <c r="Q4100" s="8" t="s">
        <v>12720</v>
      </c>
      <c r="R4100" s="4">
        <v>1</v>
      </c>
      <c r="S4100" s="4" t="s">
        <v>5629</v>
      </c>
      <c r="T4100" s="4">
        <v>14</v>
      </c>
      <c r="U4100" s="7" t="s">
        <v>8128</v>
      </c>
      <c r="V4100" s="7">
        <v>42</v>
      </c>
      <c r="W4100" s="3" t="s">
        <v>7180</v>
      </c>
      <c r="X4100" s="6">
        <v>4203</v>
      </c>
      <c r="Y4100" s="3" t="s">
        <v>7274</v>
      </c>
      <c r="Z4100" s="6">
        <v>4203004</v>
      </c>
      <c r="AA4100" s="3" t="s">
        <v>8597</v>
      </c>
      <c r="AB4100" s="6">
        <v>42030040006</v>
      </c>
      <c r="AC4100" s="3" t="s">
        <v>10783</v>
      </c>
      <c r="AD4100" s="5">
        <v>0</v>
      </c>
      <c r="AE4100" s="5">
        <v>0</v>
      </c>
      <c r="AF4100" s="5">
        <v>22834183</v>
      </c>
      <c r="AG4100" s="5">
        <v>0</v>
      </c>
      <c r="AH4100" s="5">
        <v>0</v>
      </c>
      <c r="AI4100" s="5">
        <v>0</v>
      </c>
      <c r="AJ4100" s="5">
        <v>0</v>
      </c>
      <c r="AK4100" s="5">
        <v>22834183</v>
      </c>
      <c r="AL4100" s="5">
        <v>22834183</v>
      </c>
      <c r="AM4100" s="5">
        <v>22834183</v>
      </c>
      <c r="AN4100" s="5">
        <v>0</v>
      </c>
      <c r="AO4100" s="5">
        <v>0</v>
      </c>
      <c r="AP4100" s="5">
        <v>22834183</v>
      </c>
      <c r="AQ4100" s="5">
        <v>0</v>
      </c>
      <c r="AR4100" s="5">
        <v>0</v>
      </c>
    </row>
    <row r="4101" spans="1:44" x14ac:dyDescent="0.25">
      <c r="A4101" s="6">
        <v>4162</v>
      </c>
      <c r="B4101" s="3" t="s">
        <v>5448</v>
      </c>
      <c r="C4101" s="3" t="s">
        <v>6164</v>
      </c>
      <c r="D4101" s="3" t="s">
        <v>6833</v>
      </c>
      <c r="E4101" s="3" t="s">
        <v>4147</v>
      </c>
      <c r="F4101" s="3" t="s">
        <v>11203</v>
      </c>
      <c r="G4101" s="21">
        <v>5</v>
      </c>
      <c r="H4101" s="8" t="s">
        <v>12710</v>
      </c>
      <c r="I4101" s="3" t="s">
        <v>12354</v>
      </c>
      <c r="J4101" s="3" t="s">
        <v>12558</v>
      </c>
      <c r="K4101" s="7">
        <v>2</v>
      </c>
      <c r="L4101" s="3" t="s">
        <v>5459</v>
      </c>
      <c r="M4101" s="7">
        <v>2302</v>
      </c>
      <c r="N4101" s="3" t="s">
        <v>846</v>
      </c>
      <c r="O4101" s="3" t="s">
        <v>5481</v>
      </c>
      <c r="P4101" s="8" t="s">
        <v>12715</v>
      </c>
      <c r="Q4101" s="8" t="s">
        <v>12720</v>
      </c>
      <c r="R4101" s="4">
        <v>1</v>
      </c>
      <c r="S4101" s="4" t="s">
        <v>5629</v>
      </c>
      <c r="T4101" s="4">
        <v>14</v>
      </c>
      <c r="U4101" s="7" t="s">
        <v>8128</v>
      </c>
      <c r="V4101" s="7">
        <v>42</v>
      </c>
      <c r="W4101" s="3" t="s">
        <v>7180</v>
      </c>
      <c r="X4101" s="6">
        <v>4203</v>
      </c>
      <c r="Y4101" s="3" t="s">
        <v>7274</v>
      </c>
      <c r="Z4101" s="6">
        <v>4203004</v>
      </c>
      <c r="AA4101" s="3" t="s">
        <v>8597</v>
      </c>
      <c r="AB4101" s="6">
        <v>42030040006</v>
      </c>
      <c r="AC4101" s="3" t="s">
        <v>10783</v>
      </c>
      <c r="AD4101" s="5">
        <v>0</v>
      </c>
      <c r="AE4101" s="5">
        <v>0</v>
      </c>
      <c r="AF4101" s="5">
        <v>2853794</v>
      </c>
      <c r="AG4101" s="5">
        <v>0</v>
      </c>
      <c r="AH4101" s="5">
        <v>0</v>
      </c>
      <c r="AI4101" s="5">
        <v>0</v>
      </c>
      <c r="AJ4101" s="5">
        <v>0</v>
      </c>
      <c r="AK4101" s="5">
        <v>2853794</v>
      </c>
      <c r="AL4101" s="5">
        <v>2853794</v>
      </c>
      <c r="AM4101" s="5">
        <v>2853794</v>
      </c>
      <c r="AN4101" s="5">
        <v>0</v>
      </c>
      <c r="AO4101" s="5">
        <v>0</v>
      </c>
      <c r="AP4101" s="5">
        <v>2853794</v>
      </c>
      <c r="AQ4101" s="5">
        <v>0</v>
      </c>
      <c r="AR4101" s="5">
        <v>0</v>
      </c>
    </row>
    <row r="4102" spans="1:44" x14ac:dyDescent="0.25">
      <c r="A4102" s="6">
        <v>4162</v>
      </c>
      <c r="B4102" s="3" t="s">
        <v>5448</v>
      </c>
      <c r="C4102" s="3" t="s">
        <v>6164</v>
      </c>
      <c r="D4102" s="3" t="s">
        <v>6833</v>
      </c>
      <c r="E4102" s="3" t="s">
        <v>4148</v>
      </c>
      <c r="F4102" s="3" t="s">
        <v>11204</v>
      </c>
      <c r="G4102" s="21">
        <v>5</v>
      </c>
      <c r="H4102" s="8" t="s">
        <v>12710</v>
      </c>
      <c r="I4102" s="3" t="s">
        <v>12354</v>
      </c>
      <c r="J4102" s="3" t="s">
        <v>12558</v>
      </c>
      <c r="K4102" s="7">
        <v>2</v>
      </c>
      <c r="L4102" s="3" t="s">
        <v>5459</v>
      </c>
      <c r="M4102" s="7">
        <v>2302</v>
      </c>
      <c r="N4102" s="3" t="s">
        <v>846</v>
      </c>
      <c r="O4102" s="3" t="s">
        <v>5481</v>
      </c>
      <c r="P4102" s="8" t="s">
        <v>12715</v>
      </c>
      <c r="Q4102" s="8" t="s">
        <v>12720</v>
      </c>
      <c r="R4102" s="4">
        <v>1</v>
      </c>
      <c r="S4102" s="4" t="s">
        <v>5629</v>
      </c>
      <c r="T4102" s="4">
        <v>14</v>
      </c>
      <c r="U4102" s="7" t="s">
        <v>8128</v>
      </c>
      <c r="V4102" s="7">
        <v>42</v>
      </c>
      <c r="W4102" s="3" t="s">
        <v>7180</v>
      </c>
      <c r="X4102" s="6">
        <v>4203</v>
      </c>
      <c r="Y4102" s="3" t="s">
        <v>7274</v>
      </c>
      <c r="Z4102" s="6">
        <v>4203004</v>
      </c>
      <c r="AA4102" s="3" t="s">
        <v>8597</v>
      </c>
      <c r="AB4102" s="6">
        <v>42030040006</v>
      </c>
      <c r="AC4102" s="3" t="s">
        <v>10783</v>
      </c>
      <c r="AD4102" s="5">
        <v>0</v>
      </c>
      <c r="AE4102" s="5">
        <v>0</v>
      </c>
      <c r="AF4102" s="5">
        <v>39146560</v>
      </c>
      <c r="AG4102" s="5">
        <v>0</v>
      </c>
      <c r="AH4102" s="5">
        <v>0</v>
      </c>
      <c r="AI4102" s="5">
        <v>0</v>
      </c>
      <c r="AJ4102" s="5">
        <v>0</v>
      </c>
      <c r="AK4102" s="5">
        <v>39146560</v>
      </c>
      <c r="AL4102" s="5">
        <v>39146560</v>
      </c>
      <c r="AM4102" s="5">
        <v>39146560</v>
      </c>
      <c r="AN4102" s="5">
        <v>0</v>
      </c>
      <c r="AO4102" s="5">
        <v>0</v>
      </c>
      <c r="AP4102" s="5">
        <v>39146560</v>
      </c>
      <c r="AQ4102" s="5">
        <v>0</v>
      </c>
      <c r="AR4102" s="5">
        <v>0</v>
      </c>
    </row>
    <row r="4103" spans="1:44" x14ac:dyDescent="0.25">
      <c r="A4103" s="6">
        <v>4162</v>
      </c>
      <c r="B4103" s="3" t="s">
        <v>5448</v>
      </c>
      <c r="C4103" s="3" t="s">
        <v>6164</v>
      </c>
      <c r="D4103" s="3" t="s">
        <v>6833</v>
      </c>
      <c r="E4103" s="3" t="s">
        <v>4340</v>
      </c>
      <c r="F4103" s="3" t="s">
        <v>11205</v>
      </c>
      <c r="G4103" s="21">
        <v>5</v>
      </c>
      <c r="H4103" s="8" t="s">
        <v>12710</v>
      </c>
      <c r="I4103" s="3" t="s">
        <v>12354</v>
      </c>
      <c r="J4103" s="3" t="s">
        <v>12558</v>
      </c>
      <c r="K4103" s="7">
        <v>2</v>
      </c>
      <c r="L4103" s="3" t="s">
        <v>5459</v>
      </c>
      <c r="M4103" s="7">
        <v>2302</v>
      </c>
      <c r="N4103" s="3" t="s">
        <v>846</v>
      </c>
      <c r="O4103" s="3" t="s">
        <v>5481</v>
      </c>
      <c r="P4103" s="8" t="s">
        <v>12715</v>
      </c>
      <c r="Q4103" s="8" t="s">
        <v>12720</v>
      </c>
      <c r="R4103" s="4">
        <v>1</v>
      </c>
      <c r="S4103" s="4" t="s">
        <v>5629</v>
      </c>
      <c r="T4103" s="4">
        <v>14</v>
      </c>
      <c r="U4103" s="7" t="s">
        <v>8128</v>
      </c>
      <c r="V4103" s="7">
        <v>42</v>
      </c>
      <c r="W4103" s="3" t="s">
        <v>7180</v>
      </c>
      <c r="X4103" s="6">
        <v>4203</v>
      </c>
      <c r="Y4103" s="3" t="s">
        <v>7274</v>
      </c>
      <c r="Z4103" s="6">
        <v>4203004</v>
      </c>
      <c r="AA4103" s="3" t="s">
        <v>8597</v>
      </c>
      <c r="AB4103" s="6">
        <v>42030040006</v>
      </c>
      <c r="AC4103" s="3" t="s">
        <v>10783</v>
      </c>
      <c r="AD4103" s="5">
        <v>0</v>
      </c>
      <c r="AE4103" s="5">
        <v>0</v>
      </c>
      <c r="AF4103" s="5">
        <v>6430004</v>
      </c>
      <c r="AG4103" s="5">
        <v>0</v>
      </c>
      <c r="AH4103" s="5">
        <v>0</v>
      </c>
      <c r="AI4103" s="5">
        <v>0</v>
      </c>
      <c r="AJ4103" s="5">
        <v>0</v>
      </c>
      <c r="AK4103" s="5">
        <v>6430004</v>
      </c>
      <c r="AL4103" s="5">
        <v>6430004</v>
      </c>
      <c r="AM4103" s="5">
        <v>6430004</v>
      </c>
      <c r="AN4103" s="5">
        <v>0</v>
      </c>
      <c r="AO4103" s="5">
        <v>0</v>
      </c>
      <c r="AP4103" s="5">
        <v>6430004</v>
      </c>
      <c r="AQ4103" s="5">
        <v>0</v>
      </c>
      <c r="AR4103" s="5">
        <v>0</v>
      </c>
    </row>
    <row r="4104" spans="1:44" x14ac:dyDescent="0.25">
      <c r="A4104" s="6">
        <v>4162</v>
      </c>
      <c r="B4104" s="3" t="s">
        <v>5448</v>
      </c>
      <c r="C4104" s="3" t="s">
        <v>6164</v>
      </c>
      <c r="D4104" s="3" t="s">
        <v>6833</v>
      </c>
      <c r="E4104" s="3" t="s">
        <v>4149</v>
      </c>
      <c r="F4104" s="3" t="s">
        <v>11206</v>
      </c>
      <c r="G4104" s="21">
        <v>5</v>
      </c>
      <c r="H4104" s="8" t="s">
        <v>12710</v>
      </c>
      <c r="I4104" s="3" t="s">
        <v>12354</v>
      </c>
      <c r="J4104" s="3" t="s">
        <v>12558</v>
      </c>
      <c r="K4104" s="7">
        <v>2</v>
      </c>
      <c r="L4104" s="3" t="s">
        <v>5459</v>
      </c>
      <c r="M4104" s="7">
        <v>2302</v>
      </c>
      <c r="N4104" s="3" t="s">
        <v>846</v>
      </c>
      <c r="O4104" s="3" t="s">
        <v>5481</v>
      </c>
      <c r="P4104" s="8" t="s">
        <v>12715</v>
      </c>
      <c r="Q4104" s="8" t="s">
        <v>12720</v>
      </c>
      <c r="R4104" s="4">
        <v>1</v>
      </c>
      <c r="S4104" s="4" t="s">
        <v>5629</v>
      </c>
      <c r="T4104" s="4">
        <v>14</v>
      </c>
      <c r="U4104" s="7" t="s">
        <v>8128</v>
      </c>
      <c r="V4104" s="7">
        <v>42</v>
      </c>
      <c r="W4104" s="3" t="s">
        <v>7180</v>
      </c>
      <c r="X4104" s="6">
        <v>4203</v>
      </c>
      <c r="Y4104" s="3" t="s">
        <v>7274</v>
      </c>
      <c r="Z4104" s="6">
        <v>4203004</v>
      </c>
      <c r="AA4104" s="3" t="s">
        <v>8597</v>
      </c>
      <c r="AB4104" s="6">
        <v>42030040006</v>
      </c>
      <c r="AC4104" s="3" t="s">
        <v>10783</v>
      </c>
      <c r="AD4104" s="5">
        <v>0</v>
      </c>
      <c r="AE4104" s="5">
        <v>0</v>
      </c>
      <c r="AF4104" s="5">
        <v>115851611</v>
      </c>
      <c r="AG4104" s="5">
        <v>0</v>
      </c>
      <c r="AH4104" s="5">
        <v>0</v>
      </c>
      <c r="AI4104" s="5">
        <v>0</v>
      </c>
      <c r="AJ4104" s="5">
        <v>0</v>
      </c>
      <c r="AK4104" s="5">
        <v>115851611</v>
      </c>
      <c r="AL4104" s="5">
        <v>115851611</v>
      </c>
      <c r="AM4104" s="5">
        <v>115851611</v>
      </c>
      <c r="AN4104" s="5">
        <v>0</v>
      </c>
      <c r="AO4104" s="5">
        <v>0</v>
      </c>
      <c r="AP4104" s="5">
        <v>115851611</v>
      </c>
      <c r="AQ4104" s="5">
        <v>0</v>
      </c>
      <c r="AR4104" s="5">
        <v>0</v>
      </c>
    </row>
    <row r="4105" spans="1:44" x14ac:dyDescent="0.25">
      <c r="A4105" s="6">
        <v>4162</v>
      </c>
      <c r="B4105" s="3" t="s">
        <v>5448</v>
      </c>
      <c r="C4105" s="3" t="s">
        <v>6164</v>
      </c>
      <c r="D4105" s="3" t="s">
        <v>6833</v>
      </c>
      <c r="E4105" s="3" t="s">
        <v>4150</v>
      </c>
      <c r="F4105" s="3" t="s">
        <v>11207</v>
      </c>
      <c r="G4105" s="21">
        <v>5</v>
      </c>
      <c r="H4105" s="8" t="s">
        <v>12710</v>
      </c>
      <c r="I4105" s="3" t="s">
        <v>12354</v>
      </c>
      <c r="J4105" s="3" t="s">
        <v>12558</v>
      </c>
      <c r="K4105" s="7">
        <v>2</v>
      </c>
      <c r="L4105" s="3" t="s">
        <v>5459</v>
      </c>
      <c r="M4105" s="7">
        <v>2302</v>
      </c>
      <c r="N4105" s="3" t="s">
        <v>846</v>
      </c>
      <c r="O4105" s="3" t="s">
        <v>5481</v>
      </c>
      <c r="P4105" s="8" t="s">
        <v>12715</v>
      </c>
      <c r="Q4105" s="8" t="s">
        <v>12720</v>
      </c>
      <c r="R4105" s="4">
        <v>1</v>
      </c>
      <c r="S4105" s="4" t="s">
        <v>5629</v>
      </c>
      <c r="T4105" s="4">
        <v>14</v>
      </c>
      <c r="U4105" s="7" t="s">
        <v>8128</v>
      </c>
      <c r="V4105" s="7">
        <v>42</v>
      </c>
      <c r="W4105" s="3" t="s">
        <v>7180</v>
      </c>
      <c r="X4105" s="6">
        <v>4203</v>
      </c>
      <c r="Y4105" s="3" t="s">
        <v>7274</v>
      </c>
      <c r="Z4105" s="6">
        <v>4203004</v>
      </c>
      <c r="AA4105" s="3" t="s">
        <v>8597</v>
      </c>
      <c r="AB4105" s="6">
        <v>42030040006</v>
      </c>
      <c r="AC4105" s="3" t="s">
        <v>10783</v>
      </c>
      <c r="AD4105" s="5">
        <v>0</v>
      </c>
      <c r="AE4105" s="5">
        <v>0</v>
      </c>
      <c r="AF4105" s="5">
        <v>97315039</v>
      </c>
      <c r="AG4105" s="5">
        <v>0</v>
      </c>
      <c r="AH4105" s="5">
        <v>0</v>
      </c>
      <c r="AI4105" s="5">
        <v>0</v>
      </c>
      <c r="AJ4105" s="5">
        <v>0</v>
      </c>
      <c r="AK4105" s="5">
        <v>97315039</v>
      </c>
      <c r="AL4105" s="5">
        <v>97315039</v>
      </c>
      <c r="AM4105" s="5">
        <v>97315039</v>
      </c>
      <c r="AN4105" s="5">
        <v>0</v>
      </c>
      <c r="AO4105" s="5">
        <v>0</v>
      </c>
      <c r="AP4105" s="5">
        <v>97315039</v>
      </c>
      <c r="AQ4105" s="5">
        <v>0</v>
      </c>
      <c r="AR4105" s="5">
        <v>0</v>
      </c>
    </row>
    <row r="4106" spans="1:44" x14ac:dyDescent="0.25">
      <c r="A4106" s="6">
        <v>4162</v>
      </c>
      <c r="B4106" s="3" t="s">
        <v>5448</v>
      </c>
      <c r="C4106" s="3" t="s">
        <v>6164</v>
      </c>
      <c r="D4106" s="3" t="s">
        <v>6833</v>
      </c>
      <c r="E4106" s="3" t="s">
        <v>4151</v>
      </c>
      <c r="F4106" s="3" t="s">
        <v>11208</v>
      </c>
      <c r="G4106" s="21">
        <v>5</v>
      </c>
      <c r="H4106" s="8" t="s">
        <v>12710</v>
      </c>
      <c r="I4106" s="3" t="s">
        <v>12354</v>
      </c>
      <c r="J4106" s="3" t="s">
        <v>12558</v>
      </c>
      <c r="K4106" s="7">
        <v>2</v>
      </c>
      <c r="L4106" s="3" t="s">
        <v>5459</v>
      </c>
      <c r="M4106" s="7">
        <v>2302</v>
      </c>
      <c r="N4106" s="3" t="s">
        <v>846</v>
      </c>
      <c r="O4106" s="3" t="s">
        <v>5481</v>
      </c>
      <c r="P4106" s="8" t="s">
        <v>12715</v>
      </c>
      <c r="Q4106" s="8" t="s">
        <v>12720</v>
      </c>
      <c r="R4106" s="4">
        <v>1</v>
      </c>
      <c r="S4106" s="4" t="s">
        <v>5629</v>
      </c>
      <c r="T4106" s="4">
        <v>14</v>
      </c>
      <c r="U4106" s="7" t="s">
        <v>8128</v>
      </c>
      <c r="V4106" s="7">
        <v>42</v>
      </c>
      <c r="W4106" s="3" t="s">
        <v>7180</v>
      </c>
      <c r="X4106" s="6">
        <v>4203</v>
      </c>
      <c r="Y4106" s="3" t="s">
        <v>7274</v>
      </c>
      <c r="Z4106" s="6">
        <v>4203004</v>
      </c>
      <c r="AA4106" s="3" t="s">
        <v>8597</v>
      </c>
      <c r="AB4106" s="6">
        <v>42030040006</v>
      </c>
      <c r="AC4106" s="3" t="s">
        <v>10783</v>
      </c>
      <c r="AD4106" s="5">
        <v>0</v>
      </c>
      <c r="AE4106" s="5">
        <v>0</v>
      </c>
      <c r="AF4106" s="5">
        <v>90434858</v>
      </c>
      <c r="AG4106" s="5">
        <v>0</v>
      </c>
      <c r="AH4106" s="5">
        <v>0</v>
      </c>
      <c r="AI4106" s="5">
        <v>0</v>
      </c>
      <c r="AJ4106" s="5">
        <v>0</v>
      </c>
      <c r="AK4106" s="5">
        <v>90434858</v>
      </c>
      <c r="AL4106" s="5">
        <v>90434858</v>
      </c>
      <c r="AM4106" s="5">
        <v>90434858</v>
      </c>
      <c r="AN4106" s="5">
        <v>0</v>
      </c>
      <c r="AO4106" s="5">
        <v>0</v>
      </c>
      <c r="AP4106" s="5">
        <v>90434858</v>
      </c>
      <c r="AQ4106" s="5">
        <v>0</v>
      </c>
      <c r="AR4106" s="5">
        <v>0</v>
      </c>
    </row>
    <row r="4107" spans="1:44" x14ac:dyDescent="0.25">
      <c r="A4107" s="6">
        <v>4162</v>
      </c>
      <c r="B4107" s="3" t="s">
        <v>5448</v>
      </c>
      <c r="C4107" s="3" t="s">
        <v>6164</v>
      </c>
      <c r="D4107" s="3" t="s">
        <v>6833</v>
      </c>
      <c r="E4107" s="3" t="s">
        <v>4152</v>
      </c>
      <c r="F4107" s="3" t="s">
        <v>11209</v>
      </c>
      <c r="G4107" s="21">
        <v>5</v>
      </c>
      <c r="H4107" s="8" t="s">
        <v>12710</v>
      </c>
      <c r="I4107" s="3" t="s">
        <v>12354</v>
      </c>
      <c r="J4107" s="3" t="s">
        <v>12558</v>
      </c>
      <c r="K4107" s="7">
        <v>2</v>
      </c>
      <c r="L4107" s="3" t="s">
        <v>5459</v>
      </c>
      <c r="M4107" s="7">
        <v>2302</v>
      </c>
      <c r="N4107" s="3" t="s">
        <v>846</v>
      </c>
      <c r="O4107" s="3" t="s">
        <v>5481</v>
      </c>
      <c r="P4107" s="8" t="s">
        <v>12715</v>
      </c>
      <c r="Q4107" s="8" t="s">
        <v>12720</v>
      </c>
      <c r="R4107" s="4">
        <v>1</v>
      </c>
      <c r="S4107" s="4" t="s">
        <v>5629</v>
      </c>
      <c r="T4107" s="4">
        <v>14</v>
      </c>
      <c r="U4107" s="7" t="s">
        <v>8128</v>
      </c>
      <c r="V4107" s="7">
        <v>42</v>
      </c>
      <c r="W4107" s="3" t="s">
        <v>7180</v>
      </c>
      <c r="X4107" s="6">
        <v>4203</v>
      </c>
      <c r="Y4107" s="3" t="s">
        <v>7274</v>
      </c>
      <c r="Z4107" s="6">
        <v>4203004</v>
      </c>
      <c r="AA4107" s="3" t="s">
        <v>8597</v>
      </c>
      <c r="AB4107" s="6">
        <v>42030040006</v>
      </c>
      <c r="AC4107" s="3" t="s">
        <v>10783</v>
      </c>
      <c r="AD4107" s="5">
        <v>0</v>
      </c>
      <c r="AE4107" s="5">
        <v>0</v>
      </c>
      <c r="AF4107" s="5">
        <v>15507446</v>
      </c>
      <c r="AG4107" s="5">
        <v>0</v>
      </c>
      <c r="AH4107" s="5">
        <v>0</v>
      </c>
      <c r="AI4107" s="5">
        <v>0</v>
      </c>
      <c r="AJ4107" s="5">
        <v>0</v>
      </c>
      <c r="AK4107" s="5">
        <v>15507446</v>
      </c>
      <c r="AL4107" s="5">
        <v>15507446</v>
      </c>
      <c r="AM4107" s="5">
        <v>15507446</v>
      </c>
      <c r="AN4107" s="5">
        <v>0</v>
      </c>
      <c r="AO4107" s="5">
        <v>0</v>
      </c>
      <c r="AP4107" s="5">
        <v>15507446</v>
      </c>
      <c r="AQ4107" s="5">
        <v>0</v>
      </c>
      <c r="AR4107" s="5">
        <v>0</v>
      </c>
    </row>
    <row r="4108" spans="1:44" x14ac:dyDescent="0.25">
      <c r="A4108" s="6">
        <v>4162</v>
      </c>
      <c r="B4108" s="3" t="s">
        <v>5448</v>
      </c>
      <c r="C4108" s="3" t="s">
        <v>6164</v>
      </c>
      <c r="D4108" s="3" t="s">
        <v>6833</v>
      </c>
      <c r="E4108" s="3" t="s">
        <v>4153</v>
      </c>
      <c r="F4108" s="3" t="s">
        <v>11210</v>
      </c>
      <c r="G4108" s="21">
        <v>5</v>
      </c>
      <c r="H4108" s="8" t="s">
        <v>12710</v>
      </c>
      <c r="I4108" s="3" t="s">
        <v>12354</v>
      </c>
      <c r="J4108" s="3" t="s">
        <v>12558</v>
      </c>
      <c r="K4108" s="7">
        <v>2</v>
      </c>
      <c r="L4108" s="3" t="s">
        <v>5459</v>
      </c>
      <c r="M4108" s="7">
        <v>2302</v>
      </c>
      <c r="N4108" s="3" t="s">
        <v>846</v>
      </c>
      <c r="O4108" s="3" t="s">
        <v>5481</v>
      </c>
      <c r="P4108" s="8" t="s">
        <v>12715</v>
      </c>
      <c r="Q4108" s="8" t="s">
        <v>12720</v>
      </c>
      <c r="R4108" s="4">
        <v>1</v>
      </c>
      <c r="S4108" s="4" t="s">
        <v>5629</v>
      </c>
      <c r="T4108" s="4">
        <v>14</v>
      </c>
      <c r="U4108" s="7" t="s">
        <v>8128</v>
      </c>
      <c r="V4108" s="7">
        <v>42</v>
      </c>
      <c r="W4108" s="3" t="s">
        <v>7180</v>
      </c>
      <c r="X4108" s="6">
        <v>4203</v>
      </c>
      <c r="Y4108" s="3" t="s">
        <v>7274</v>
      </c>
      <c r="Z4108" s="6">
        <v>4203004</v>
      </c>
      <c r="AA4108" s="3" t="s">
        <v>8597</v>
      </c>
      <c r="AB4108" s="6">
        <v>42030040006</v>
      </c>
      <c r="AC4108" s="3" t="s">
        <v>10783</v>
      </c>
      <c r="AD4108" s="5">
        <v>0</v>
      </c>
      <c r="AE4108" s="5">
        <v>0</v>
      </c>
      <c r="AF4108" s="5">
        <v>135358878</v>
      </c>
      <c r="AG4108" s="5">
        <v>0</v>
      </c>
      <c r="AH4108" s="5">
        <v>0</v>
      </c>
      <c r="AI4108" s="5">
        <v>0</v>
      </c>
      <c r="AJ4108" s="5">
        <v>0</v>
      </c>
      <c r="AK4108" s="5">
        <v>135358878</v>
      </c>
      <c r="AL4108" s="5">
        <v>135358878</v>
      </c>
      <c r="AM4108" s="5">
        <v>135358878</v>
      </c>
      <c r="AN4108" s="5">
        <v>0</v>
      </c>
      <c r="AO4108" s="5">
        <v>0</v>
      </c>
      <c r="AP4108" s="5">
        <v>135358878</v>
      </c>
      <c r="AQ4108" s="5">
        <v>0</v>
      </c>
      <c r="AR4108" s="5">
        <v>0</v>
      </c>
    </row>
    <row r="4109" spans="1:44" x14ac:dyDescent="0.25">
      <c r="A4109" s="6">
        <v>4162</v>
      </c>
      <c r="B4109" s="3" t="s">
        <v>5448</v>
      </c>
      <c r="C4109" s="3" t="s">
        <v>6164</v>
      </c>
      <c r="D4109" s="3" t="s">
        <v>6833</v>
      </c>
      <c r="E4109" s="3" t="s">
        <v>4341</v>
      </c>
      <c r="F4109" s="3" t="s">
        <v>11211</v>
      </c>
      <c r="G4109" s="21">
        <v>5</v>
      </c>
      <c r="H4109" s="8" t="s">
        <v>12710</v>
      </c>
      <c r="I4109" s="3" t="s">
        <v>12354</v>
      </c>
      <c r="J4109" s="3" t="s">
        <v>12558</v>
      </c>
      <c r="K4109" s="7">
        <v>2</v>
      </c>
      <c r="L4109" s="3" t="s">
        <v>5459</v>
      </c>
      <c r="M4109" s="7">
        <v>2302</v>
      </c>
      <c r="N4109" s="3" t="s">
        <v>846</v>
      </c>
      <c r="O4109" s="3" t="s">
        <v>5481</v>
      </c>
      <c r="P4109" s="8" t="s">
        <v>12715</v>
      </c>
      <c r="Q4109" s="8" t="s">
        <v>12720</v>
      </c>
      <c r="R4109" s="4">
        <v>1</v>
      </c>
      <c r="S4109" s="4" t="s">
        <v>5629</v>
      </c>
      <c r="T4109" s="4">
        <v>14</v>
      </c>
      <c r="U4109" s="7" t="s">
        <v>8128</v>
      </c>
      <c r="V4109" s="7">
        <v>42</v>
      </c>
      <c r="W4109" s="3" t="s">
        <v>7180</v>
      </c>
      <c r="X4109" s="6">
        <v>4203</v>
      </c>
      <c r="Y4109" s="3" t="s">
        <v>7274</v>
      </c>
      <c r="Z4109" s="6">
        <v>4203004</v>
      </c>
      <c r="AA4109" s="3" t="s">
        <v>8597</v>
      </c>
      <c r="AB4109" s="6">
        <v>42030040006</v>
      </c>
      <c r="AC4109" s="3" t="s">
        <v>10783</v>
      </c>
      <c r="AD4109" s="5">
        <v>0</v>
      </c>
      <c r="AE4109" s="5">
        <v>0</v>
      </c>
      <c r="AF4109" s="5">
        <v>56103259</v>
      </c>
      <c r="AG4109" s="5">
        <v>0</v>
      </c>
      <c r="AH4109" s="5">
        <v>0</v>
      </c>
      <c r="AI4109" s="5">
        <v>0</v>
      </c>
      <c r="AJ4109" s="5">
        <v>0</v>
      </c>
      <c r="AK4109" s="5">
        <v>56103259</v>
      </c>
      <c r="AL4109" s="5">
        <v>56103259</v>
      </c>
      <c r="AM4109" s="5">
        <v>56103259</v>
      </c>
      <c r="AN4109" s="5">
        <v>0</v>
      </c>
      <c r="AO4109" s="5">
        <v>0</v>
      </c>
      <c r="AP4109" s="5">
        <v>56103259</v>
      </c>
      <c r="AQ4109" s="5">
        <v>0</v>
      </c>
      <c r="AR4109" s="5">
        <v>0</v>
      </c>
    </row>
    <row r="4110" spans="1:44" x14ac:dyDescent="0.25">
      <c r="A4110" s="6">
        <v>4162</v>
      </c>
      <c r="B4110" s="3" t="s">
        <v>5448</v>
      </c>
      <c r="C4110" s="3" t="s">
        <v>6165</v>
      </c>
      <c r="D4110" s="3" t="s">
        <v>6834</v>
      </c>
      <c r="E4110" s="3" t="s">
        <v>4154</v>
      </c>
      <c r="F4110" s="3" t="s">
        <v>11212</v>
      </c>
      <c r="G4110" s="21">
        <v>5</v>
      </c>
      <c r="H4110" s="8" t="s">
        <v>12710</v>
      </c>
      <c r="I4110" s="3" t="s">
        <v>12354</v>
      </c>
      <c r="J4110" s="3" t="s">
        <v>12558</v>
      </c>
      <c r="K4110" s="7">
        <v>2</v>
      </c>
      <c r="L4110" s="3" t="s">
        <v>5459</v>
      </c>
      <c r="M4110" s="7">
        <v>2302</v>
      </c>
      <c r="N4110" s="3" t="s">
        <v>846</v>
      </c>
      <c r="O4110" s="3" t="s">
        <v>5481</v>
      </c>
      <c r="P4110" s="8" t="s">
        <v>12715</v>
      </c>
      <c r="Q4110" s="8" t="s">
        <v>12720</v>
      </c>
      <c r="R4110" s="4">
        <v>1</v>
      </c>
      <c r="S4110" s="4" t="s">
        <v>5629</v>
      </c>
      <c r="T4110" s="4">
        <v>15</v>
      </c>
      <c r="U4110" s="7" t="s">
        <v>8425</v>
      </c>
      <c r="V4110" s="7">
        <v>42</v>
      </c>
      <c r="W4110" s="3" t="s">
        <v>7180</v>
      </c>
      <c r="X4110" s="6">
        <v>4203</v>
      </c>
      <c r="Y4110" s="3" t="s">
        <v>7274</v>
      </c>
      <c r="Z4110" s="6">
        <v>4203004</v>
      </c>
      <c r="AA4110" s="3" t="s">
        <v>8597</v>
      </c>
      <c r="AB4110" s="6">
        <v>42030040006</v>
      </c>
      <c r="AC4110" s="3" t="s">
        <v>10783</v>
      </c>
      <c r="AD4110" s="5">
        <v>0</v>
      </c>
      <c r="AE4110" s="5">
        <v>0</v>
      </c>
      <c r="AF4110" s="5">
        <v>6343166</v>
      </c>
      <c r="AG4110" s="5">
        <v>0</v>
      </c>
      <c r="AH4110" s="5">
        <v>0</v>
      </c>
      <c r="AI4110" s="5">
        <v>0</v>
      </c>
      <c r="AJ4110" s="5">
        <v>0</v>
      </c>
      <c r="AK4110" s="5">
        <v>6343166</v>
      </c>
      <c r="AL4110" s="5">
        <v>6343166</v>
      </c>
      <c r="AM4110" s="5">
        <v>6343166</v>
      </c>
      <c r="AN4110" s="5">
        <v>0</v>
      </c>
      <c r="AO4110" s="5">
        <v>0</v>
      </c>
      <c r="AP4110" s="5">
        <v>6343166</v>
      </c>
      <c r="AQ4110" s="5">
        <v>0</v>
      </c>
      <c r="AR4110" s="5">
        <v>0</v>
      </c>
    </row>
    <row r="4111" spans="1:44" x14ac:dyDescent="0.25">
      <c r="A4111" s="6">
        <v>4162</v>
      </c>
      <c r="B4111" s="3" t="s">
        <v>5448</v>
      </c>
      <c r="C4111" s="3" t="s">
        <v>6165</v>
      </c>
      <c r="D4111" s="3" t="s">
        <v>6834</v>
      </c>
      <c r="E4111" s="3" t="s">
        <v>4155</v>
      </c>
      <c r="F4111" s="3" t="s">
        <v>11213</v>
      </c>
      <c r="G4111" s="21">
        <v>5</v>
      </c>
      <c r="H4111" s="8" t="s">
        <v>12710</v>
      </c>
      <c r="I4111" s="3" t="s">
        <v>12354</v>
      </c>
      <c r="J4111" s="3" t="s">
        <v>12558</v>
      </c>
      <c r="K4111" s="7">
        <v>2</v>
      </c>
      <c r="L4111" s="3" t="s">
        <v>5459</v>
      </c>
      <c r="M4111" s="7">
        <v>2302</v>
      </c>
      <c r="N4111" s="3" t="s">
        <v>846</v>
      </c>
      <c r="O4111" s="3" t="s">
        <v>5481</v>
      </c>
      <c r="P4111" s="8" t="s">
        <v>12715</v>
      </c>
      <c r="Q4111" s="8" t="s">
        <v>12720</v>
      </c>
      <c r="R4111" s="4">
        <v>1</v>
      </c>
      <c r="S4111" s="4" t="s">
        <v>5629</v>
      </c>
      <c r="T4111" s="4">
        <v>15</v>
      </c>
      <c r="U4111" s="7" t="s">
        <v>8425</v>
      </c>
      <c r="V4111" s="7">
        <v>42</v>
      </c>
      <c r="W4111" s="3" t="s">
        <v>7180</v>
      </c>
      <c r="X4111" s="6">
        <v>4203</v>
      </c>
      <c r="Y4111" s="3" t="s">
        <v>7274</v>
      </c>
      <c r="Z4111" s="6">
        <v>4203004</v>
      </c>
      <c r="AA4111" s="3" t="s">
        <v>8597</v>
      </c>
      <c r="AB4111" s="6">
        <v>42030040006</v>
      </c>
      <c r="AC4111" s="3" t="s">
        <v>10783</v>
      </c>
      <c r="AD4111" s="5">
        <v>0</v>
      </c>
      <c r="AE4111" s="5">
        <v>0</v>
      </c>
      <c r="AF4111" s="5">
        <v>11226379</v>
      </c>
      <c r="AG4111" s="5">
        <v>0</v>
      </c>
      <c r="AH4111" s="5">
        <v>0</v>
      </c>
      <c r="AI4111" s="5">
        <v>0</v>
      </c>
      <c r="AJ4111" s="5">
        <v>0</v>
      </c>
      <c r="AK4111" s="5">
        <v>11226379</v>
      </c>
      <c r="AL4111" s="5">
        <v>11226379</v>
      </c>
      <c r="AM4111" s="5">
        <v>11226379</v>
      </c>
      <c r="AN4111" s="5">
        <v>0</v>
      </c>
      <c r="AO4111" s="5">
        <v>0</v>
      </c>
      <c r="AP4111" s="5">
        <v>11226379</v>
      </c>
      <c r="AQ4111" s="5">
        <v>0</v>
      </c>
      <c r="AR4111" s="5">
        <v>0</v>
      </c>
    </row>
    <row r="4112" spans="1:44" x14ac:dyDescent="0.25">
      <c r="A4112" s="6">
        <v>4162</v>
      </c>
      <c r="B4112" s="3" t="s">
        <v>5448</v>
      </c>
      <c r="C4112" s="3" t="s">
        <v>6165</v>
      </c>
      <c r="D4112" s="3" t="s">
        <v>6834</v>
      </c>
      <c r="E4112" s="3" t="s">
        <v>4156</v>
      </c>
      <c r="F4112" s="3" t="s">
        <v>11214</v>
      </c>
      <c r="G4112" s="21">
        <v>5</v>
      </c>
      <c r="H4112" s="8" t="s">
        <v>12710</v>
      </c>
      <c r="I4112" s="3" t="s">
        <v>12354</v>
      </c>
      <c r="J4112" s="3" t="s">
        <v>12558</v>
      </c>
      <c r="K4112" s="7">
        <v>2</v>
      </c>
      <c r="L4112" s="3" t="s">
        <v>5459</v>
      </c>
      <c r="M4112" s="7">
        <v>2302</v>
      </c>
      <c r="N4112" s="3" t="s">
        <v>846</v>
      </c>
      <c r="O4112" s="3" t="s">
        <v>5481</v>
      </c>
      <c r="P4112" s="8" t="s">
        <v>12715</v>
      </c>
      <c r="Q4112" s="8" t="s">
        <v>12720</v>
      </c>
      <c r="R4112" s="4">
        <v>1</v>
      </c>
      <c r="S4112" s="4" t="s">
        <v>5629</v>
      </c>
      <c r="T4112" s="4">
        <v>15</v>
      </c>
      <c r="U4112" s="7" t="s">
        <v>8425</v>
      </c>
      <c r="V4112" s="7">
        <v>42</v>
      </c>
      <c r="W4112" s="3" t="s">
        <v>7180</v>
      </c>
      <c r="X4112" s="6">
        <v>4203</v>
      </c>
      <c r="Y4112" s="3" t="s">
        <v>7274</v>
      </c>
      <c r="Z4112" s="6">
        <v>4203004</v>
      </c>
      <c r="AA4112" s="3" t="s">
        <v>8597</v>
      </c>
      <c r="AB4112" s="6">
        <v>42030040006</v>
      </c>
      <c r="AC4112" s="3" t="s">
        <v>10783</v>
      </c>
      <c r="AD4112" s="5">
        <v>0</v>
      </c>
      <c r="AE4112" s="5">
        <v>0</v>
      </c>
      <c r="AF4112" s="5">
        <v>57242582</v>
      </c>
      <c r="AG4112" s="5">
        <v>0</v>
      </c>
      <c r="AH4112" s="5">
        <v>0</v>
      </c>
      <c r="AI4112" s="5">
        <v>0</v>
      </c>
      <c r="AJ4112" s="5">
        <v>0</v>
      </c>
      <c r="AK4112" s="5">
        <v>57242582</v>
      </c>
      <c r="AL4112" s="5">
        <v>57242582</v>
      </c>
      <c r="AM4112" s="5">
        <v>57242582</v>
      </c>
      <c r="AN4112" s="5">
        <v>0</v>
      </c>
      <c r="AO4112" s="5">
        <v>0</v>
      </c>
      <c r="AP4112" s="5">
        <v>57242582</v>
      </c>
      <c r="AQ4112" s="5">
        <v>0</v>
      </c>
      <c r="AR4112" s="5">
        <v>0</v>
      </c>
    </row>
    <row r="4113" spans="1:44" x14ac:dyDescent="0.25">
      <c r="A4113" s="6">
        <v>4162</v>
      </c>
      <c r="B4113" s="3" t="s">
        <v>5448</v>
      </c>
      <c r="C4113" s="3" t="s">
        <v>6165</v>
      </c>
      <c r="D4113" s="3" t="s">
        <v>6834</v>
      </c>
      <c r="E4113" s="3" t="s">
        <v>4157</v>
      </c>
      <c r="F4113" s="3" t="s">
        <v>11215</v>
      </c>
      <c r="G4113" s="21">
        <v>5</v>
      </c>
      <c r="H4113" s="8" t="s">
        <v>12710</v>
      </c>
      <c r="I4113" s="3" t="s">
        <v>12354</v>
      </c>
      <c r="J4113" s="3" t="s">
        <v>12558</v>
      </c>
      <c r="K4113" s="7">
        <v>2</v>
      </c>
      <c r="L4113" s="3" t="s">
        <v>5459</v>
      </c>
      <c r="M4113" s="7">
        <v>2302</v>
      </c>
      <c r="N4113" s="3" t="s">
        <v>846</v>
      </c>
      <c r="O4113" s="3" t="s">
        <v>5481</v>
      </c>
      <c r="P4113" s="8" t="s">
        <v>12715</v>
      </c>
      <c r="Q4113" s="8" t="s">
        <v>12720</v>
      </c>
      <c r="R4113" s="4">
        <v>1</v>
      </c>
      <c r="S4113" s="4" t="s">
        <v>5629</v>
      </c>
      <c r="T4113" s="4">
        <v>15</v>
      </c>
      <c r="U4113" s="7" t="s">
        <v>8425</v>
      </c>
      <c r="V4113" s="7">
        <v>42</v>
      </c>
      <c r="W4113" s="3" t="s">
        <v>7180</v>
      </c>
      <c r="X4113" s="6">
        <v>4203</v>
      </c>
      <c r="Y4113" s="3" t="s">
        <v>7274</v>
      </c>
      <c r="Z4113" s="6">
        <v>4203004</v>
      </c>
      <c r="AA4113" s="3" t="s">
        <v>8597</v>
      </c>
      <c r="AB4113" s="6">
        <v>42030040006</v>
      </c>
      <c r="AC4113" s="3" t="s">
        <v>10783</v>
      </c>
      <c r="AD4113" s="5">
        <v>0</v>
      </c>
      <c r="AE4113" s="5">
        <v>0</v>
      </c>
      <c r="AF4113" s="5">
        <v>31337806</v>
      </c>
      <c r="AG4113" s="5">
        <v>0</v>
      </c>
      <c r="AH4113" s="5">
        <v>0</v>
      </c>
      <c r="AI4113" s="5">
        <v>0</v>
      </c>
      <c r="AJ4113" s="5">
        <v>0</v>
      </c>
      <c r="AK4113" s="5">
        <v>31337806</v>
      </c>
      <c r="AL4113" s="5">
        <v>31337806</v>
      </c>
      <c r="AM4113" s="5">
        <v>31337806</v>
      </c>
      <c r="AN4113" s="5">
        <v>0</v>
      </c>
      <c r="AO4113" s="5">
        <v>0</v>
      </c>
      <c r="AP4113" s="5">
        <v>31337806</v>
      </c>
      <c r="AQ4113" s="5">
        <v>0</v>
      </c>
      <c r="AR4113" s="5">
        <v>0</v>
      </c>
    </row>
    <row r="4114" spans="1:44" x14ac:dyDescent="0.25">
      <c r="A4114" s="6">
        <v>4162</v>
      </c>
      <c r="B4114" s="3" t="s">
        <v>5448</v>
      </c>
      <c r="C4114" s="3" t="s">
        <v>6165</v>
      </c>
      <c r="D4114" s="3" t="s">
        <v>6834</v>
      </c>
      <c r="E4114" s="3" t="s">
        <v>4158</v>
      </c>
      <c r="F4114" s="3" t="s">
        <v>11216</v>
      </c>
      <c r="G4114" s="21">
        <v>5</v>
      </c>
      <c r="H4114" s="8" t="s">
        <v>12710</v>
      </c>
      <c r="I4114" s="3" t="s">
        <v>12354</v>
      </c>
      <c r="J4114" s="3" t="s">
        <v>12558</v>
      </c>
      <c r="K4114" s="7">
        <v>2</v>
      </c>
      <c r="L4114" s="3" t="s">
        <v>5459</v>
      </c>
      <c r="M4114" s="7">
        <v>2302</v>
      </c>
      <c r="N4114" s="3" t="s">
        <v>846</v>
      </c>
      <c r="O4114" s="3" t="s">
        <v>5481</v>
      </c>
      <c r="P4114" s="8" t="s">
        <v>12715</v>
      </c>
      <c r="Q4114" s="8" t="s">
        <v>12720</v>
      </c>
      <c r="R4114" s="4">
        <v>1</v>
      </c>
      <c r="S4114" s="4" t="s">
        <v>5629</v>
      </c>
      <c r="T4114" s="4">
        <v>15</v>
      </c>
      <c r="U4114" s="7" t="s">
        <v>8425</v>
      </c>
      <c r="V4114" s="7">
        <v>42</v>
      </c>
      <c r="W4114" s="3" t="s">
        <v>7180</v>
      </c>
      <c r="X4114" s="6">
        <v>4203</v>
      </c>
      <c r="Y4114" s="3" t="s">
        <v>7274</v>
      </c>
      <c r="Z4114" s="6">
        <v>4203004</v>
      </c>
      <c r="AA4114" s="3" t="s">
        <v>8597</v>
      </c>
      <c r="AB4114" s="6">
        <v>42030040006</v>
      </c>
      <c r="AC4114" s="3" t="s">
        <v>10783</v>
      </c>
      <c r="AD4114" s="5">
        <v>0</v>
      </c>
      <c r="AE4114" s="5">
        <v>0</v>
      </c>
      <c r="AF4114" s="5">
        <v>768519</v>
      </c>
      <c r="AG4114" s="5">
        <v>0</v>
      </c>
      <c r="AH4114" s="5">
        <v>0</v>
      </c>
      <c r="AI4114" s="5">
        <v>0</v>
      </c>
      <c r="AJ4114" s="5">
        <v>0</v>
      </c>
      <c r="AK4114" s="5">
        <v>768519</v>
      </c>
      <c r="AL4114" s="5">
        <v>768519</v>
      </c>
      <c r="AM4114" s="5">
        <v>768519</v>
      </c>
      <c r="AN4114" s="5">
        <v>0</v>
      </c>
      <c r="AO4114" s="5">
        <v>0</v>
      </c>
      <c r="AP4114" s="5">
        <v>768519</v>
      </c>
      <c r="AQ4114" s="5">
        <v>0</v>
      </c>
      <c r="AR4114" s="5">
        <v>0</v>
      </c>
    </row>
    <row r="4115" spans="1:44" x14ac:dyDescent="0.25">
      <c r="A4115" s="6">
        <v>4162</v>
      </c>
      <c r="B4115" s="3" t="s">
        <v>5448</v>
      </c>
      <c r="C4115" s="3" t="s">
        <v>6165</v>
      </c>
      <c r="D4115" s="3" t="s">
        <v>6834</v>
      </c>
      <c r="E4115" s="3" t="s">
        <v>4159</v>
      </c>
      <c r="F4115" s="3" t="s">
        <v>11217</v>
      </c>
      <c r="G4115" s="21">
        <v>5</v>
      </c>
      <c r="H4115" s="8" t="s">
        <v>12710</v>
      </c>
      <c r="I4115" s="3" t="s">
        <v>12354</v>
      </c>
      <c r="J4115" s="3" t="s">
        <v>12558</v>
      </c>
      <c r="K4115" s="7">
        <v>2</v>
      </c>
      <c r="L4115" s="3" t="s">
        <v>5459</v>
      </c>
      <c r="M4115" s="7">
        <v>2302</v>
      </c>
      <c r="N4115" s="3" t="s">
        <v>846</v>
      </c>
      <c r="O4115" s="3" t="s">
        <v>5481</v>
      </c>
      <c r="P4115" s="8" t="s">
        <v>12715</v>
      </c>
      <c r="Q4115" s="8" t="s">
        <v>12720</v>
      </c>
      <c r="R4115" s="4">
        <v>1</v>
      </c>
      <c r="S4115" s="4" t="s">
        <v>5629</v>
      </c>
      <c r="T4115" s="4">
        <v>15</v>
      </c>
      <c r="U4115" s="7" t="s">
        <v>8425</v>
      </c>
      <c r="V4115" s="7">
        <v>42</v>
      </c>
      <c r="W4115" s="3" t="s">
        <v>7180</v>
      </c>
      <c r="X4115" s="6">
        <v>4203</v>
      </c>
      <c r="Y4115" s="3" t="s">
        <v>7274</v>
      </c>
      <c r="Z4115" s="6">
        <v>4203004</v>
      </c>
      <c r="AA4115" s="3" t="s">
        <v>8597</v>
      </c>
      <c r="AB4115" s="6">
        <v>42030040006</v>
      </c>
      <c r="AC4115" s="3" t="s">
        <v>10783</v>
      </c>
      <c r="AD4115" s="5">
        <v>0</v>
      </c>
      <c r="AE4115" s="5">
        <v>0</v>
      </c>
      <c r="AF4115" s="5">
        <v>60576884</v>
      </c>
      <c r="AG4115" s="5">
        <v>0</v>
      </c>
      <c r="AH4115" s="5">
        <v>0</v>
      </c>
      <c r="AI4115" s="5">
        <v>0</v>
      </c>
      <c r="AJ4115" s="5">
        <v>0</v>
      </c>
      <c r="AK4115" s="5">
        <v>60576884</v>
      </c>
      <c r="AL4115" s="5">
        <v>60576884</v>
      </c>
      <c r="AM4115" s="5">
        <v>60576884</v>
      </c>
      <c r="AN4115" s="5">
        <v>0</v>
      </c>
      <c r="AO4115" s="5">
        <v>0</v>
      </c>
      <c r="AP4115" s="5">
        <v>60576884</v>
      </c>
      <c r="AQ4115" s="5">
        <v>0</v>
      </c>
      <c r="AR4115" s="5">
        <v>0</v>
      </c>
    </row>
    <row r="4116" spans="1:44" x14ac:dyDescent="0.25">
      <c r="A4116" s="6">
        <v>4162</v>
      </c>
      <c r="B4116" s="3" t="s">
        <v>5448</v>
      </c>
      <c r="C4116" s="3" t="s">
        <v>6165</v>
      </c>
      <c r="D4116" s="3" t="s">
        <v>6834</v>
      </c>
      <c r="E4116" s="3" t="s">
        <v>4160</v>
      </c>
      <c r="F4116" s="3" t="s">
        <v>11218</v>
      </c>
      <c r="G4116" s="21">
        <v>5</v>
      </c>
      <c r="H4116" s="8" t="s">
        <v>12710</v>
      </c>
      <c r="I4116" s="3" t="s">
        <v>12354</v>
      </c>
      <c r="J4116" s="3" t="s">
        <v>12558</v>
      </c>
      <c r="K4116" s="7">
        <v>2</v>
      </c>
      <c r="L4116" s="3" t="s">
        <v>5459</v>
      </c>
      <c r="M4116" s="7">
        <v>2302</v>
      </c>
      <c r="N4116" s="3" t="s">
        <v>846</v>
      </c>
      <c r="O4116" s="3" t="s">
        <v>5481</v>
      </c>
      <c r="P4116" s="8" t="s">
        <v>12715</v>
      </c>
      <c r="Q4116" s="8" t="s">
        <v>12720</v>
      </c>
      <c r="R4116" s="4">
        <v>1</v>
      </c>
      <c r="S4116" s="4" t="s">
        <v>5629</v>
      </c>
      <c r="T4116" s="4">
        <v>15</v>
      </c>
      <c r="U4116" s="7" t="s">
        <v>8425</v>
      </c>
      <c r="V4116" s="7">
        <v>42</v>
      </c>
      <c r="W4116" s="3" t="s">
        <v>7180</v>
      </c>
      <c r="X4116" s="6">
        <v>4203</v>
      </c>
      <c r="Y4116" s="3" t="s">
        <v>7274</v>
      </c>
      <c r="Z4116" s="6">
        <v>4203004</v>
      </c>
      <c r="AA4116" s="3" t="s">
        <v>8597</v>
      </c>
      <c r="AB4116" s="6">
        <v>42030040006</v>
      </c>
      <c r="AC4116" s="3" t="s">
        <v>10783</v>
      </c>
      <c r="AD4116" s="5">
        <v>0</v>
      </c>
      <c r="AE4116" s="5">
        <v>0</v>
      </c>
      <c r="AF4116" s="5">
        <v>78084408</v>
      </c>
      <c r="AG4116" s="5">
        <v>0</v>
      </c>
      <c r="AH4116" s="5">
        <v>0</v>
      </c>
      <c r="AI4116" s="5">
        <v>0</v>
      </c>
      <c r="AJ4116" s="5">
        <v>0</v>
      </c>
      <c r="AK4116" s="5">
        <v>78084408</v>
      </c>
      <c r="AL4116" s="5">
        <v>78084408</v>
      </c>
      <c r="AM4116" s="5">
        <v>78084408</v>
      </c>
      <c r="AN4116" s="5">
        <v>0</v>
      </c>
      <c r="AO4116" s="5">
        <v>0</v>
      </c>
      <c r="AP4116" s="5">
        <v>78084408</v>
      </c>
      <c r="AQ4116" s="5">
        <v>0</v>
      </c>
      <c r="AR4116" s="5">
        <v>0</v>
      </c>
    </row>
    <row r="4117" spans="1:44" x14ac:dyDescent="0.25">
      <c r="A4117" s="6">
        <v>4162</v>
      </c>
      <c r="B4117" s="3" t="s">
        <v>5448</v>
      </c>
      <c r="C4117" s="3" t="s">
        <v>6165</v>
      </c>
      <c r="D4117" s="3" t="s">
        <v>6834</v>
      </c>
      <c r="E4117" s="3" t="s">
        <v>4161</v>
      </c>
      <c r="F4117" s="3" t="s">
        <v>11219</v>
      </c>
      <c r="G4117" s="21">
        <v>5</v>
      </c>
      <c r="H4117" s="8" t="s">
        <v>12710</v>
      </c>
      <c r="I4117" s="3" t="s">
        <v>12354</v>
      </c>
      <c r="J4117" s="3" t="s">
        <v>12558</v>
      </c>
      <c r="K4117" s="7">
        <v>2</v>
      </c>
      <c r="L4117" s="3" t="s">
        <v>5459</v>
      </c>
      <c r="M4117" s="7">
        <v>2302</v>
      </c>
      <c r="N4117" s="3" t="s">
        <v>846</v>
      </c>
      <c r="O4117" s="3" t="s">
        <v>5481</v>
      </c>
      <c r="P4117" s="8" t="s">
        <v>12715</v>
      </c>
      <c r="Q4117" s="8" t="s">
        <v>12720</v>
      </c>
      <c r="R4117" s="4">
        <v>1</v>
      </c>
      <c r="S4117" s="4" t="s">
        <v>5629</v>
      </c>
      <c r="T4117" s="4">
        <v>15</v>
      </c>
      <c r="U4117" s="7" t="s">
        <v>8425</v>
      </c>
      <c r="V4117" s="7">
        <v>42</v>
      </c>
      <c r="W4117" s="3" t="s">
        <v>7180</v>
      </c>
      <c r="X4117" s="6">
        <v>4203</v>
      </c>
      <c r="Y4117" s="3" t="s">
        <v>7274</v>
      </c>
      <c r="Z4117" s="6">
        <v>4203004</v>
      </c>
      <c r="AA4117" s="3" t="s">
        <v>8597</v>
      </c>
      <c r="AB4117" s="6">
        <v>42030040006</v>
      </c>
      <c r="AC4117" s="3" t="s">
        <v>10783</v>
      </c>
      <c r="AD4117" s="5">
        <v>0</v>
      </c>
      <c r="AE4117" s="5">
        <v>0</v>
      </c>
      <c r="AF4117" s="5">
        <v>154777635</v>
      </c>
      <c r="AG4117" s="5">
        <v>0</v>
      </c>
      <c r="AH4117" s="5">
        <v>0</v>
      </c>
      <c r="AI4117" s="5">
        <v>0</v>
      </c>
      <c r="AJ4117" s="5">
        <v>0</v>
      </c>
      <c r="AK4117" s="5">
        <v>154777635</v>
      </c>
      <c r="AL4117" s="5">
        <v>154777635</v>
      </c>
      <c r="AM4117" s="5">
        <v>154777635</v>
      </c>
      <c r="AN4117" s="5">
        <v>0</v>
      </c>
      <c r="AO4117" s="5">
        <v>0</v>
      </c>
      <c r="AP4117" s="5">
        <v>154777635</v>
      </c>
      <c r="AQ4117" s="5">
        <v>0</v>
      </c>
      <c r="AR4117" s="5">
        <v>0</v>
      </c>
    </row>
    <row r="4118" spans="1:44" x14ac:dyDescent="0.25">
      <c r="A4118" s="6">
        <v>4162</v>
      </c>
      <c r="B4118" s="3" t="s">
        <v>5448</v>
      </c>
      <c r="C4118" s="3" t="s">
        <v>6165</v>
      </c>
      <c r="D4118" s="3" t="s">
        <v>6834</v>
      </c>
      <c r="E4118" s="3" t="s">
        <v>4162</v>
      </c>
      <c r="F4118" s="3" t="s">
        <v>11220</v>
      </c>
      <c r="G4118" s="21">
        <v>5</v>
      </c>
      <c r="H4118" s="8" t="s">
        <v>12710</v>
      </c>
      <c r="I4118" s="3" t="s">
        <v>12354</v>
      </c>
      <c r="J4118" s="3" t="s">
        <v>12558</v>
      </c>
      <c r="K4118" s="7">
        <v>2</v>
      </c>
      <c r="L4118" s="3" t="s">
        <v>5459</v>
      </c>
      <c r="M4118" s="7">
        <v>2302</v>
      </c>
      <c r="N4118" s="3" t="s">
        <v>846</v>
      </c>
      <c r="O4118" s="3" t="s">
        <v>5481</v>
      </c>
      <c r="P4118" s="8" t="s">
        <v>12715</v>
      </c>
      <c r="Q4118" s="8" t="s">
        <v>12720</v>
      </c>
      <c r="R4118" s="4">
        <v>1</v>
      </c>
      <c r="S4118" s="4" t="s">
        <v>5629</v>
      </c>
      <c r="T4118" s="4">
        <v>15</v>
      </c>
      <c r="U4118" s="7" t="s">
        <v>8425</v>
      </c>
      <c r="V4118" s="7">
        <v>42</v>
      </c>
      <c r="W4118" s="3" t="s">
        <v>7180</v>
      </c>
      <c r="X4118" s="6">
        <v>4203</v>
      </c>
      <c r="Y4118" s="3" t="s">
        <v>7274</v>
      </c>
      <c r="Z4118" s="6">
        <v>4203004</v>
      </c>
      <c r="AA4118" s="3" t="s">
        <v>8597</v>
      </c>
      <c r="AB4118" s="6">
        <v>42030040006</v>
      </c>
      <c r="AC4118" s="3" t="s">
        <v>10783</v>
      </c>
      <c r="AD4118" s="5">
        <v>0</v>
      </c>
      <c r="AE4118" s="5">
        <v>0</v>
      </c>
      <c r="AF4118" s="5">
        <v>52166062</v>
      </c>
      <c r="AG4118" s="5">
        <v>0</v>
      </c>
      <c r="AH4118" s="5">
        <v>0</v>
      </c>
      <c r="AI4118" s="5">
        <v>0</v>
      </c>
      <c r="AJ4118" s="5">
        <v>0</v>
      </c>
      <c r="AK4118" s="5">
        <v>52166062</v>
      </c>
      <c r="AL4118" s="5">
        <v>52166062</v>
      </c>
      <c r="AM4118" s="5">
        <v>52166062</v>
      </c>
      <c r="AN4118" s="5">
        <v>0</v>
      </c>
      <c r="AO4118" s="5">
        <v>0</v>
      </c>
      <c r="AP4118" s="5">
        <v>52166062</v>
      </c>
      <c r="AQ4118" s="5">
        <v>0</v>
      </c>
      <c r="AR4118" s="5">
        <v>0</v>
      </c>
    </row>
    <row r="4119" spans="1:44" x14ac:dyDescent="0.25">
      <c r="A4119" s="6">
        <v>4162</v>
      </c>
      <c r="B4119" s="3" t="s">
        <v>5448</v>
      </c>
      <c r="C4119" s="3" t="s">
        <v>6166</v>
      </c>
      <c r="D4119" s="3" t="s">
        <v>6835</v>
      </c>
      <c r="E4119" s="3" t="s">
        <v>4163</v>
      </c>
      <c r="F4119" s="3" t="s">
        <v>11221</v>
      </c>
      <c r="G4119" s="21">
        <v>5</v>
      </c>
      <c r="H4119" s="8" t="s">
        <v>12710</v>
      </c>
      <c r="I4119" s="3" t="s">
        <v>12354</v>
      </c>
      <c r="J4119" s="3" t="s">
        <v>12558</v>
      </c>
      <c r="K4119" s="7">
        <v>2</v>
      </c>
      <c r="L4119" s="3" t="s">
        <v>5459</v>
      </c>
      <c r="M4119" s="7">
        <v>2302</v>
      </c>
      <c r="N4119" s="3" t="s">
        <v>846</v>
      </c>
      <c r="O4119" s="3" t="s">
        <v>5481</v>
      </c>
      <c r="P4119" s="8" t="s">
        <v>12715</v>
      </c>
      <c r="Q4119" s="8" t="s">
        <v>12720</v>
      </c>
      <c r="R4119" s="4">
        <v>1</v>
      </c>
      <c r="S4119" s="4" t="s">
        <v>5629</v>
      </c>
      <c r="T4119" s="4">
        <v>18</v>
      </c>
      <c r="U4119" s="7" t="s">
        <v>8132</v>
      </c>
      <c r="V4119" s="7">
        <v>42</v>
      </c>
      <c r="W4119" s="3" t="s">
        <v>7180</v>
      </c>
      <c r="X4119" s="6">
        <v>4203</v>
      </c>
      <c r="Y4119" s="3" t="s">
        <v>7274</v>
      </c>
      <c r="Z4119" s="6">
        <v>4203004</v>
      </c>
      <c r="AA4119" s="3" t="s">
        <v>8597</v>
      </c>
      <c r="AB4119" s="6">
        <v>42030040006</v>
      </c>
      <c r="AC4119" s="3" t="s">
        <v>10783</v>
      </c>
      <c r="AD4119" s="5">
        <v>0</v>
      </c>
      <c r="AE4119" s="5">
        <v>0</v>
      </c>
      <c r="AF4119" s="5">
        <v>20840607</v>
      </c>
      <c r="AG4119" s="5">
        <v>0</v>
      </c>
      <c r="AH4119" s="5">
        <v>0</v>
      </c>
      <c r="AI4119" s="5">
        <v>0</v>
      </c>
      <c r="AJ4119" s="5">
        <v>0</v>
      </c>
      <c r="AK4119" s="5">
        <v>20840607</v>
      </c>
      <c r="AL4119" s="5">
        <v>20840607</v>
      </c>
      <c r="AM4119" s="5">
        <v>20840607</v>
      </c>
      <c r="AN4119" s="5">
        <v>0</v>
      </c>
      <c r="AO4119" s="5">
        <v>0</v>
      </c>
      <c r="AP4119" s="5">
        <v>20840607</v>
      </c>
      <c r="AQ4119" s="5">
        <v>0</v>
      </c>
      <c r="AR4119" s="5">
        <v>0</v>
      </c>
    </row>
    <row r="4120" spans="1:44" x14ac:dyDescent="0.25">
      <c r="A4120" s="6">
        <v>4162</v>
      </c>
      <c r="B4120" s="3" t="s">
        <v>5448</v>
      </c>
      <c r="C4120" s="3" t="s">
        <v>6166</v>
      </c>
      <c r="D4120" s="3" t="s">
        <v>6835</v>
      </c>
      <c r="E4120" s="3" t="s">
        <v>4164</v>
      </c>
      <c r="F4120" s="3" t="s">
        <v>11222</v>
      </c>
      <c r="G4120" s="21">
        <v>5</v>
      </c>
      <c r="H4120" s="8" t="s">
        <v>12710</v>
      </c>
      <c r="I4120" s="3" t="s">
        <v>12354</v>
      </c>
      <c r="J4120" s="3" t="s">
        <v>12558</v>
      </c>
      <c r="K4120" s="7">
        <v>2</v>
      </c>
      <c r="L4120" s="3" t="s">
        <v>5459</v>
      </c>
      <c r="M4120" s="7">
        <v>2302</v>
      </c>
      <c r="N4120" s="3" t="s">
        <v>846</v>
      </c>
      <c r="O4120" s="3" t="s">
        <v>5481</v>
      </c>
      <c r="P4120" s="8" t="s">
        <v>12715</v>
      </c>
      <c r="Q4120" s="8" t="s">
        <v>12720</v>
      </c>
      <c r="R4120" s="4">
        <v>1</v>
      </c>
      <c r="S4120" s="4" t="s">
        <v>5629</v>
      </c>
      <c r="T4120" s="4">
        <v>18</v>
      </c>
      <c r="U4120" s="7" t="s">
        <v>8132</v>
      </c>
      <c r="V4120" s="7">
        <v>42</v>
      </c>
      <c r="W4120" s="3" t="s">
        <v>7180</v>
      </c>
      <c r="X4120" s="6">
        <v>4203</v>
      </c>
      <c r="Y4120" s="3" t="s">
        <v>7274</v>
      </c>
      <c r="Z4120" s="6">
        <v>4203004</v>
      </c>
      <c r="AA4120" s="3" t="s">
        <v>8597</v>
      </c>
      <c r="AB4120" s="6">
        <v>42030040006</v>
      </c>
      <c r="AC4120" s="3" t="s">
        <v>10783</v>
      </c>
      <c r="AD4120" s="5">
        <v>0</v>
      </c>
      <c r="AE4120" s="5">
        <v>0</v>
      </c>
      <c r="AF4120" s="5">
        <v>36636057</v>
      </c>
      <c r="AG4120" s="5">
        <v>0</v>
      </c>
      <c r="AH4120" s="5">
        <v>0</v>
      </c>
      <c r="AI4120" s="5">
        <v>0</v>
      </c>
      <c r="AJ4120" s="5">
        <v>0</v>
      </c>
      <c r="AK4120" s="5">
        <v>36636057</v>
      </c>
      <c r="AL4120" s="5">
        <v>36636057</v>
      </c>
      <c r="AM4120" s="5">
        <v>36636057</v>
      </c>
      <c r="AN4120" s="5">
        <v>0</v>
      </c>
      <c r="AO4120" s="5">
        <v>0</v>
      </c>
      <c r="AP4120" s="5">
        <v>36636057</v>
      </c>
      <c r="AQ4120" s="5">
        <v>0</v>
      </c>
      <c r="AR4120" s="5">
        <v>0</v>
      </c>
    </row>
    <row r="4121" spans="1:44" x14ac:dyDescent="0.25">
      <c r="A4121" s="6">
        <v>4162</v>
      </c>
      <c r="B4121" s="3" t="s">
        <v>5448</v>
      </c>
      <c r="C4121" s="3" t="s">
        <v>6167</v>
      </c>
      <c r="D4121" s="3" t="s">
        <v>6836</v>
      </c>
      <c r="E4121" s="3" t="s">
        <v>4342</v>
      </c>
      <c r="F4121" s="3" t="s">
        <v>11223</v>
      </c>
      <c r="G4121" s="21">
        <v>5</v>
      </c>
      <c r="H4121" s="8" t="s">
        <v>12710</v>
      </c>
      <c r="I4121" s="3" t="s">
        <v>12354</v>
      </c>
      <c r="J4121" s="3" t="s">
        <v>12558</v>
      </c>
      <c r="K4121" s="7">
        <v>2</v>
      </c>
      <c r="L4121" s="3" t="s">
        <v>5459</v>
      </c>
      <c r="M4121" s="7">
        <v>2302</v>
      </c>
      <c r="N4121" s="3" t="s">
        <v>846</v>
      </c>
      <c r="O4121" s="3" t="s">
        <v>5481</v>
      </c>
      <c r="P4121" s="8" t="s">
        <v>12715</v>
      </c>
      <c r="Q4121" s="8" t="s">
        <v>12720</v>
      </c>
      <c r="R4121" s="4">
        <v>1</v>
      </c>
      <c r="S4121" s="4" t="s">
        <v>5629</v>
      </c>
      <c r="T4121" s="4">
        <v>22</v>
      </c>
      <c r="U4121" s="7" t="s">
        <v>10294</v>
      </c>
      <c r="V4121" s="7">
        <v>42</v>
      </c>
      <c r="W4121" s="3" t="s">
        <v>7180</v>
      </c>
      <c r="X4121" s="6">
        <v>4203</v>
      </c>
      <c r="Y4121" s="3" t="s">
        <v>7274</v>
      </c>
      <c r="Z4121" s="6">
        <v>4203004</v>
      </c>
      <c r="AA4121" s="3" t="s">
        <v>8597</v>
      </c>
      <c r="AB4121" s="6">
        <v>42030040006</v>
      </c>
      <c r="AC4121" s="3" t="s">
        <v>10783</v>
      </c>
      <c r="AD4121" s="5">
        <v>0</v>
      </c>
      <c r="AE4121" s="5">
        <v>0</v>
      </c>
      <c r="AF4121" s="5">
        <v>16170301</v>
      </c>
      <c r="AG4121" s="5">
        <v>0</v>
      </c>
      <c r="AH4121" s="5">
        <v>0</v>
      </c>
      <c r="AI4121" s="5">
        <v>0</v>
      </c>
      <c r="AJ4121" s="5">
        <v>0</v>
      </c>
      <c r="AK4121" s="5">
        <v>16170301</v>
      </c>
      <c r="AL4121" s="5">
        <v>16170301</v>
      </c>
      <c r="AM4121" s="5">
        <v>16170301</v>
      </c>
      <c r="AN4121" s="5">
        <v>0</v>
      </c>
      <c r="AO4121" s="5">
        <v>0</v>
      </c>
      <c r="AP4121" s="5">
        <v>16170301</v>
      </c>
      <c r="AQ4121" s="5">
        <v>0</v>
      </c>
      <c r="AR4121" s="5">
        <v>0</v>
      </c>
    </row>
    <row r="4122" spans="1:44" x14ac:dyDescent="0.25">
      <c r="A4122" s="6">
        <v>4162</v>
      </c>
      <c r="B4122" s="3" t="s">
        <v>5448</v>
      </c>
      <c r="C4122" s="3" t="s">
        <v>6167</v>
      </c>
      <c r="D4122" s="3" t="s">
        <v>6836</v>
      </c>
      <c r="E4122" s="3" t="s">
        <v>4343</v>
      </c>
      <c r="F4122" s="3" t="s">
        <v>11224</v>
      </c>
      <c r="G4122" s="21">
        <v>5</v>
      </c>
      <c r="H4122" s="8" t="s">
        <v>12710</v>
      </c>
      <c r="I4122" s="3" t="s">
        <v>12354</v>
      </c>
      <c r="J4122" s="3" t="s">
        <v>12558</v>
      </c>
      <c r="K4122" s="7">
        <v>2</v>
      </c>
      <c r="L4122" s="3" t="s">
        <v>5459</v>
      </c>
      <c r="M4122" s="7">
        <v>2302</v>
      </c>
      <c r="N4122" s="3" t="s">
        <v>846</v>
      </c>
      <c r="O4122" s="3" t="s">
        <v>5481</v>
      </c>
      <c r="P4122" s="8" t="s">
        <v>12715</v>
      </c>
      <c r="Q4122" s="8" t="s">
        <v>12720</v>
      </c>
      <c r="R4122" s="4">
        <v>1</v>
      </c>
      <c r="S4122" s="4" t="s">
        <v>5629</v>
      </c>
      <c r="T4122" s="4">
        <v>22</v>
      </c>
      <c r="U4122" s="7" t="s">
        <v>10294</v>
      </c>
      <c r="V4122" s="7">
        <v>42</v>
      </c>
      <c r="W4122" s="3" t="s">
        <v>7180</v>
      </c>
      <c r="X4122" s="6">
        <v>4203</v>
      </c>
      <c r="Y4122" s="3" t="s">
        <v>7274</v>
      </c>
      <c r="Z4122" s="6">
        <v>4203004</v>
      </c>
      <c r="AA4122" s="3" t="s">
        <v>8597</v>
      </c>
      <c r="AB4122" s="6">
        <v>42030040006</v>
      </c>
      <c r="AC4122" s="3" t="s">
        <v>10783</v>
      </c>
      <c r="AD4122" s="5">
        <v>0</v>
      </c>
      <c r="AE4122" s="5">
        <v>0</v>
      </c>
      <c r="AF4122" s="5">
        <v>166177230</v>
      </c>
      <c r="AG4122" s="5">
        <v>0</v>
      </c>
      <c r="AH4122" s="5">
        <v>0</v>
      </c>
      <c r="AI4122" s="5">
        <v>0</v>
      </c>
      <c r="AJ4122" s="5">
        <v>0</v>
      </c>
      <c r="AK4122" s="5">
        <v>166177230</v>
      </c>
      <c r="AL4122" s="5">
        <v>166177230</v>
      </c>
      <c r="AM4122" s="5">
        <v>166177230</v>
      </c>
      <c r="AN4122" s="5">
        <v>0</v>
      </c>
      <c r="AO4122" s="5">
        <v>0</v>
      </c>
      <c r="AP4122" s="5">
        <v>166177230</v>
      </c>
      <c r="AQ4122" s="5">
        <v>0</v>
      </c>
      <c r="AR4122" s="5">
        <v>0</v>
      </c>
    </row>
    <row r="4123" spans="1:44" x14ac:dyDescent="0.25">
      <c r="A4123" s="6">
        <v>4162</v>
      </c>
      <c r="B4123" s="3" t="s">
        <v>5448</v>
      </c>
      <c r="C4123" s="3" t="s">
        <v>6168</v>
      </c>
      <c r="D4123" s="3" t="s">
        <v>6837</v>
      </c>
      <c r="E4123" s="3" t="s">
        <v>4165</v>
      </c>
      <c r="F4123" s="3" t="s">
        <v>11225</v>
      </c>
      <c r="G4123" s="21">
        <v>5</v>
      </c>
      <c r="H4123" s="8" t="s">
        <v>12710</v>
      </c>
      <c r="I4123" s="3" t="s">
        <v>12354</v>
      </c>
      <c r="J4123" s="3" t="s">
        <v>12558</v>
      </c>
      <c r="K4123" s="7">
        <v>2</v>
      </c>
      <c r="L4123" s="3" t="s">
        <v>5459</v>
      </c>
      <c r="M4123" s="7">
        <v>2302</v>
      </c>
      <c r="N4123" s="3" t="s">
        <v>846</v>
      </c>
      <c r="O4123" s="3" t="s">
        <v>5481</v>
      </c>
      <c r="P4123" s="8" t="s">
        <v>12715</v>
      </c>
      <c r="Q4123" s="8" t="s">
        <v>12720</v>
      </c>
      <c r="R4123" s="4">
        <v>1</v>
      </c>
      <c r="S4123" s="4" t="s">
        <v>5629</v>
      </c>
      <c r="T4123" s="4">
        <v>1</v>
      </c>
      <c r="U4123" s="7" t="s">
        <v>8370</v>
      </c>
      <c r="V4123" s="7">
        <v>42</v>
      </c>
      <c r="W4123" s="3" t="s">
        <v>7180</v>
      </c>
      <c r="X4123" s="6">
        <v>4203</v>
      </c>
      <c r="Y4123" s="3" t="s">
        <v>7274</v>
      </c>
      <c r="Z4123" s="6">
        <v>4203004</v>
      </c>
      <c r="AA4123" s="3" t="s">
        <v>8597</v>
      </c>
      <c r="AB4123" s="6">
        <v>42030040006</v>
      </c>
      <c r="AC4123" s="3" t="s">
        <v>10783</v>
      </c>
      <c r="AD4123" s="5">
        <v>0</v>
      </c>
      <c r="AE4123" s="5">
        <v>0</v>
      </c>
      <c r="AF4123" s="5">
        <v>33359434</v>
      </c>
      <c r="AG4123" s="5">
        <v>0</v>
      </c>
      <c r="AH4123" s="5">
        <v>0</v>
      </c>
      <c r="AI4123" s="5">
        <v>0</v>
      </c>
      <c r="AJ4123" s="5">
        <v>0</v>
      </c>
      <c r="AK4123" s="5">
        <v>33359434</v>
      </c>
      <c r="AL4123" s="5">
        <v>33359434</v>
      </c>
      <c r="AM4123" s="5">
        <v>33359434</v>
      </c>
      <c r="AN4123" s="5">
        <v>0</v>
      </c>
      <c r="AO4123" s="5">
        <v>0</v>
      </c>
      <c r="AP4123" s="5">
        <v>33359434</v>
      </c>
      <c r="AQ4123" s="5">
        <v>0</v>
      </c>
      <c r="AR4123" s="5">
        <v>0</v>
      </c>
    </row>
    <row r="4124" spans="1:44" x14ac:dyDescent="0.25">
      <c r="A4124" s="6">
        <v>4162</v>
      </c>
      <c r="B4124" s="3" t="s">
        <v>5448</v>
      </c>
      <c r="C4124" s="3" t="s">
        <v>6168</v>
      </c>
      <c r="D4124" s="3" t="s">
        <v>6837</v>
      </c>
      <c r="E4124" s="3" t="s">
        <v>4166</v>
      </c>
      <c r="F4124" s="3" t="s">
        <v>11226</v>
      </c>
      <c r="G4124" s="21">
        <v>5</v>
      </c>
      <c r="H4124" s="8" t="s">
        <v>12710</v>
      </c>
      <c r="I4124" s="3" t="s">
        <v>12354</v>
      </c>
      <c r="J4124" s="3" t="s">
        <v>12558</v>
      </c>
      <c r="K4124" s="7">
        <v>2</v>
      </c>
      <c r="L4124" s="3" t="s">
        <v>5459</v>
      </c>
      <c r="M4124" s="7">
        <v>2302</v>
      </c>
      <c r="N4124" s="3" t="s">
        <v>846</v>
      </c>
      <c r="O4124" s="3" t="s">
        <v>5481</v>
      </c>
      <c r="P4124" s="8" t="s">
        <v>12715</v>
      </c>
      <c r="Q4124" s="8" t="s">
        <v>12720</v>
      </c>
      <c r="R4124" s="4">
        <v>1</v>
      </c>
      <c r="S4124" s="4" t="s">
        <v>5629</v>
      </c>
      <c r="T4124" s="4">
        <v>1</v>
      </c>
      <c r="U4124" s="7" t="s">
        <v>8370</v>
      </c>
      <c r="V4124" s="7">
        <v>42</v>
      </c>
      <c r="W4124" s="3" t="s">
        <v>7180</v>
      </c>
      <c r="X4124" s="6">
        <v>4203</v>
      </c>
      <c r="Y4124" s="3" t="s">
        <v>7274</v>
      </c>
      <c r="Z4124" s="6">
        <v>4203004</v>
      </c>
      <c r="AA4124" s="3" t="s">
        <v>8597</v>
      </c>
      <c r="AB4124" s="6">
        <v>42030040006</v>
      </c>
      <c r="AC4124" s="3" t="s">
        <v>10783</v>
      </c>
      <c r="AD4124" s="5">
        <v>0</v>
      </c>
      <c r="AE4124" s="5">
        <v>0</v>
      </c>
      <c r="AF4124" s="5">
        <v>38352835</v>
      </c>
      <c r="AG4124" s="5">
        <v>0</v>
      </c>
      <c r="AH4124" s="5">
        <v>0</v>
      </c>
      <c r="AI4124" s="5">
        <v>0</v>
      </c>
      <c r="AJ4124" s="5">
        <v>0</v>
      </c>
      <c r="AK4124" s="5">
        <v>38352835</v>
      </c>
      <c r="AL4124" s="5">
        <v>38352835</v>
      </c>
      <c r="AM4124" s="5">
        <v>38352835</v>
      </c>
      <c r="AN4124" s="5">
        <v>0</v>
      </c>
      <c r="AO4124" s="5">
        <v>0</v>
      </c>
      <c r="AP4124" s="5">
        <v>38352835</v>
      </c>
      <c r="AQ4124" s="5">
        <v>0</v>
      </c>
      <c r="AR4124" s="5">
        <v>0</v>
      </c>
    </row>
    <row r="4125" spans="1:44" x14ac:dyDescent="0.25">
      <c r="A4125" s="6">
        <v>4162</v>
      </c>
      <c r="B4125" s="3" t="s">
        <v>5448</v>
      </c>
      <c r="C4125" s="3" t="s">
        <v>6169</v>
      </c>
      <c r="D4125" s="3" t="s">
        <v>6838</v>
      </c>
      <c r="E4125" s="3" t="s">
        <v>4167</v>
      </c>
      <c r="F4125" s="3" t="s">
        <v>11227</v>
      </c>
      <c r="G4125" s="21">
        <v>5</v>
      </c>
      <c r="H4125" s="8" t="s">
        <v>12710</v>
      </c>
      <c r="I4125" s="3" t="s">
        <v>12354</v>
      </c>
      <c r="J4125" s="3" t="s">
        <v>12558</v>
      </c>
      <c r="K4125" s="7">
        <v>2</v>
      </c>
      <c r="L4125" s="3" t="s">
        <v>5459</v>
      </c>
      <c r="M4125" s="7">
        <v>2302</v>
      </c>
      <c r="N4125" s="3" t="s">
        <v>846</v>
      </c>
      <c r="O4125" s="3" t="s">
        <v>5481</v>
      </c>
      <c r="P4125" s="8" t="s">
        <v>12715</v>
      </c>
      <c r="Q4125" s="8" t="s">
        <v>12720</v>
      </c>
      <c r="R4125" s="4">
        <v>1</v>
      </c>
      <c r="S4125" s="4" t="s">
        <v>5629</v>
      </c>
      <c r="T4125" s="4">
        <v>10</v>
      </c>
      <c r="U4125" s="7" t="s">
        <v>8140</v>
      </c>
      <c r="V4125" s="7">
        <v>42</v>
      </c>
      <c r="W4125" s="3" t="s">
        <v>7180</v>
      </c>
      <c r="X4125" s="6">
        <v>4203</v>
      </c>
      <c r="Y4125" s="3" t="s">
        <v>7274</v>
      </c>
      <c r="Z4125" s="6">
        <v>4203004</v>
      </c>
      <c r="AA4125" s="3" t="s">
        <v>8597</v>
      </c>
      <c r="AB4125" s="6">
        <v>42030040006</v>
      </c>
      <c r="AC4125" s="3" t="s">
        <v>10783</v>
      </c>
      <c r="AD4125" s="5">
        <v>0</v>
      </c>
      <c r="AE4125" s="5">
        <v>0</v>
      </c>
      <c r="AF4125" s="5">
        <v>1841441</v>
      </c>
      <c r="AG4125" s="5">
        <v>0</v>
      </c>
      <c r="AH4125" s="5">
        <v>0</v>
      </c>
      <c r="AI4125" s="5">
        <v>0</v>
      </c>
      <c r="AJ4125" s="5">
        <v>0</v>
      </c>
      <c r="AK4125" s="5">
        <v>1841441</v>
      </c>
      <c r="AL4125" s="5">
        <v>1841441</v>
      </c>
      <c r="AM4125" s="5">
        <v>1841441</v>
      </c>
      <c r="AN4125" s="5">
        <v>0</v>
      </c>
      <c r="AO4125" s="5">
        <v>0</v>
      </c>
      <c r="AP4125" s="5">
        <v>1841441</v>
      </c>
      <c r="AQ4125" s="5">
        <v>0</v>
      </c>
      <c r="AR4125" s="5">
        <v>0</v>
      </c>
    </row>
    <row r="4126" spans="1:44" x14ac:dyDescent="0.25">
      <c r="A4126" s="6">
        <v>4162</v>
      </c>
      <c r="B4126" s="3" t="s">
        <v>5448</v>
      </c>
      <c r="C4126" s="3" t="s">
        <v>6169</v>
      </c>
      <c r="D4126" s="3" t="s">
        <v>6838</v>
      </c>
      <c r="E4126" s="3" t="s">
        <v>4168</v>
      </c>
      <c r="F4126" s="3" t="s">
        <v>11228</v>
      </c>
      <c r="G4126" s="21">
        <v>5</v>
      </c>
      <c r="H4126" s="8" t="s">
        <v>12710</v>
      </c>
      <c r="I4126" s="3" t="s">
        <v>12354</v>
      </c>
      <c r="J4126" s="3" t="s">
        <v>12558</v>
      </c>
      <c r="K4126" s="7">
        <v>2</v>
      </c>
      <c r="L4126" s="3" t="s">
        <v>5459</v>
      </c>
      <c r="M4126" s="7">
        <v>2302</v>
      </c>
      <c r="N4126" s="3" t="s">
        <v>846</v>
      </c>
      <c r="O4126" s="3" t="s">
        <v>5481</v>
      </c>
      <c r="P4126" s="8" t="s">
        <v>12715</v>
      </c>
      <c r="Q4126" s="8" t="s">
        <v>12720</v>
      </c>
      <c r="R4126" s="4">
        <v>1</v>
      </c>
      <c r="S4126" s="4" t="s">
        <v>5629</v>
      </c>
      <c r="T4126" s="4">
        <v>10</v>
      </c>
      <c r="U4126" s="7" t="s">
        <v>8140</v>
      </c>
      <c r="V4126" s="7">
        <v>42</v>
      </c>
      <c r="W4126" s="3" t="s">
        <v>7180</v>
      </c>
      <c r="X4126" s="6">
        <v>4203</v>
      </c>
      <c r="Y4126" s="3" t="s">
        <v>7274</v>
      </c>
      <c r="Z4126" s="6">
        <v>4203004</v>
      </c>
      <c r="AA4126" s="3" t="s">
        <v>8597</v>
      </c>
      <c r="AB4126" s="6">
        <v>42030040006</v>
      </c>
      <c r="AC4126" s="3" t="s">
        <v>10783</v>
      </c>
      <c r="AD4126" s="5">
        <v>0</v>
      </c>
      <c r="AE4126" s="5">
        <v>0</v>
      </c>
      <c r="AF4126" s="5">
        <v>3974629</v>
      </c>
      <c r="AG4126" s="5">
        <v>0</v>
      </c>
      <c r="AH4126" s="5">
        <v>0</v>
      </c>
      <c r="AI4126" s="5">
        <v>0</v>
      </c>
      <c r="AJ4126" s="5">
        <v>0</v>
      </c>
      <c r="AK4126" s="5">
        <v>3974629</v>
      </c>
      <c r="AL4126" s="5">
        <v>3974629</v>
      </c>
      <c r="AM4126" s="5">
        <v>3974629</v>
      </c>
      <c r="AN4126" s="5">
        <v>0</v>
      </c>
      <c r="AO4126" s="5">
        <v>0</v>
      </c>
      <c r="AP4126" s="5">
        <v>3974629</v>
      </c>
      <c r="AQ4126" s="5">
        <v>0</v>
      </c>
      <c r="AR4126" s="5">
        <v>0</v>
      </c>
    </row>
    <row r="4127" spans="1:44" x14ac:dyDescent="0.25">
      <c r="A4127" s="6">
        <v>4162</v>
      </c>
      <c r="B4127" s="3" t="s">
        <v>5448</v>
      </c>
      <c r="C4127" s="3" t="s">
        <v>6169</v>
      </c>
      <c r="D4127" s="3" t="s">
        <v>6838</v>
      </c>
      <c r="E4127" s="3" t="s">
        <v>4169</v>
      </c>
      <c r="F4127" s="3" t="s">
        <v>11229</v>
      </c>
      <c r="G4127" s="21">
        <v>5</v>
      </c>
      <c r="H4127" s="8" t="s">
        <v>12710</v>
      </c>
      <c r="I4127" s="3" t="s">
        <v>12354</v>
      </c>
      <c r="J4127" s="3" t="s">
        <v>12558</v>
      </c>
      <c r="K4127" s="7">
        <v>2</v>
      </c>
      <c r="L4127" s="3" t="s">
        <v>5459</v>
      </c>
      <c r="M4127" s="7">
        <v>2302</v>
      </c>
      <c r="N4127" s="3" t="s">
        <v>846</v>
      </c>
      <c r="O4127" s="3" t="s">
        <v>5481</v>
      </c>
      <c r="P4127" s="8" t="s">
        <v>12715</v>
      </c>
      <c r="Q4127" s="8" t="s">
        <v>12720</v>
      </c>
      <c r="R4127" s="4">
        <v>1</v>
      </c>
      <c r="S4127" s="4" t="s">
        <v>5629</v>
      </c>
      <c r="T4127" s="4">
        <v>10</v>
      </c>
      <c r="U4127" s="7" t="s">
        <v>8140</v>
      </c>
      <c r="V4127" s="7">
        <v>42</v>
      </c>
      <c r="W4127" s="3" t="s">
        <v>7180</v>
      </c>
      <c r="X4127" s="6">
        <v>4203</v>
      </c>
      <c r="Y4127" s="3" t="s">
        <v>7274</v>
      </c>
      <c r="Z4127" s="6">
        <v>4203004</v>
      </c>
      <c r="AA4127" s="3" t="s">
        <v>8597</v>
      </c>
      <c r="AB4127" s="6">
        <v>42030040006</v>
      </c>
      <c r="AC4127" s="3" t="s">
        <v>10783</v>
      </c>
      <c r="AD4127" s="5">
        <v>0</v>
      </c>
      <c r="AE4127" s="5">
        <v>0</v>
      </c>
      <c r="AF4127" s="5">
        <v>74672505</v>
      </c>
      <c r="AG4127" s="5">
        <v>0</v>
      </c>
      <c r="AH4127" s="5">
        <v>0</v>
      </c>
      <c r="AI4127" s="5">
        <v>0</v>
      </c>
      <c r="AJ4127" s="5">
        <v>0</v>
      </c>
      <c r="AK4127" s="5">
        <v>74672505</v>
      </c>
      <c r="AL4127" s="5">
        <v>74672505</v>
      </c>
      <c r="AM4127" s="5">
        <v>74672505</v>
      </c>
      <c r="AN4127" s="5">
        <v>0</v>
      </c>
      <c r="AO4127" s="5">
        <v>0</v>
      </c>
      <c r="AP4127" s="5">
        <v>74672505</v>
      </c>
      <c r="AQ4127" s="5">
        <v>0</v>
      </c>
      <c r="AR4127" s="5">
        <v>0</v>
      </c>
    </row>
    <row r="4128" spans="1:44" x14ac:dyDescent="0.25">
      <c r="A4128" s="6">
        <v>4162</v>
      </c>
      <c r="B4128" s="3" t="s">
        <v>5448</v>
      </c>
      <c r="C4128" s="3" t="s">
        <v>6169</v>
      </c>
      <c r="D4128" s="3" t="s">
        <v>6838</v>
      </c>
      <c r="E4128" s="3" t="s">
        <v>4170</v>
      </c>
      <c r="F4128" s="3" t="s">
        <v>11230</v>
      </c>
      <c r="G4128" s="21">
        <v>5</v>
      </c>
      <c r="H4128" s="8" t="s">
        <v>12710</v>
      </c>
      <c r="I4128" s="3" t="s">
        <v>12354</v>
      </c>
      <c r="J4128" s="3" t="s">
        <v>12558</v>
      </c>
      <c r="K4128" s="7">
        <v>2</v>
      </c>
      <c r="L4128" s="3" t="s">
        <v>5459</v>
      </c>
      <c r="M4128" s="7">
        <v>2302</v>
      </c>
      <c r="N4128" s="3" t="s">
        <v>846</v>
      </c>
      <c r="O4128" s="3" t="s">
        <v>5481</v>
      </c>
      <c r="P4128" s="8" t="s">
        <v>12715</v>
      </c>
      <c r="Q4128" s="8" t="s">
        <v>12720</v>
      </c>
      <c r="R4128" s="4">
        <v>1</v>
      </c>
      <c r="S4128" s="4" t="s">
        <v>5629</v>
      </c>
      <c r="T4128" s="4">
        <v>10</v>
      </c>
      <c r="U4128" s="7" t="s">
        <v>8140</v>
      </c>
      <c r="V4128" s="7">
        <v>42</v>
      </c>
      <c r="W4128" s="3" t="s">
        <v>7180</v>
      </c>
      <c r="X4128" s="6">
        <v>4203</v>
      </c>
      <c r="Y4128" s="3" t="s">
        <v>7274</v>
      </c>
      <c r="Z4128" s="6">
        <v>4203004</v>
      </c>
      <c r="AA4128" s="3" t="s">
        <v>8597</v>
      </c>
      <c r="AB4128" s="6">
        <v>42030040006</v>
      </c>
      <c r="AC4128" s="3" t="s">
        <v>10783</v>
      </c>
      <c r="AD4128" s="5">
        <v>0</v>
      </c>
      <c r="AE4128" s="5">
        <v>0</v>
      </c>
      <c r="AF4128" s="5">
        <v>49768774</v>
      </c>
      <c r="AG4128" s="5">
        <v>0</v>
      </c>
      <c r="AH4128" s="5">
        <v>0</v>
      </c>
      <c r="AI4128" s="5">
        <v>0</v>
      </c>
      <c r="AJ4128" s="5">
        <v>0</v>
      </c>
      <c r="AK4128" s="5">
        <v>49768774</v>
      </c>
      <c r="AL4128" s="5">
        <v>49768774</v>
      </c>
      <c r="AM4128" s="5">
        <v>49768774</v>
      </c>
      <c r="AN4128" s="5">
        <v>0</v>
      </c>
      <c r="AO4128" s="5">
        <v>0</v>
      </c>
      <c r="AP4128" s="5">
        <v>49768774</v>
      </c>
      <c r="AQ4128" s="5">
        <v>0</v>
      </c>
      <c r="AR4128" s="5">
        <v>0</v>
      </c>
    </row>
    <row r="4129" spans="1:44" x14ac:dyDescent="0.25">
      <c r="A4129" s="6">
        <v>4162</v>
      </c>
      <c r="B4129" s="3" t="s">
        <v>5448</v>
      </c>
      <c r="C4129" s="3" t="s">
        <v>6169</v>
      </c>
      <c r="D4129" s="3" t="s">
        <v>6838</v>
      </c>
      <c r="E4129" s="3" t="s">
        <v>4171</v>
      </c>
      <c r="F4129" s="3" t="s">
        <v>11231</v>
      </c>
      <c r="G4129" s="21">
        <v>5</v>
      </c>
      <c r="H4129" s="8" t="s">
        <v>12710</v>
      </c>
      <c r="I4129" s="3" t="s">
        <v>12354</v>
      </c>
      <c r="J4129" s="3" t="s">
        <v>12558</v>
      </c>
      <c r="K4129" s="7">
        <v>2</v>
      </c>
      <c r="L4129" s="3" t="s">
        <v>5459</v>
      </c>
      <c r="M4129" s="7">
        <v>2302</v>
      </c>
      <c r="N4129" s="3" t="s">
        <v>846</v>
      </c>
      <c r="O4129" s="3" t="s">
        <v>5481</v>
      </c>
      <c r="P4129" s="8" t="s">
        <v>12715</v>
      </c>
      <c r="Q4129" s="8" t="s">
        <v>12720</v>
      </c>
      <c r="R4129" s="4">
        <v>1</v>
      </c>
      <c r="S4129" s="4" t="s">
        <v>5629</v>
      </c>
      <c r="T4129" s="4">
        <v>10</v>
      </c>
      <c r="U4129" s="7" t="s">
        <v>8140</v>
      </c>
      <c r="V4129" s="7">
        <v>42</v>
      </c>
      <c r="W4129" s="3" t="s">
        <v>7180</v>
      </c>
      <c r="X4129" s="6">
        <v>4203</v>
      </c>
      <c r="Y4129" s="3" t="s">
        <v>7274</v>
      </c>
      <c r="Z4129" s="6">
        <v>4203004</v>
      </c>
      <c r="AA4129" s="3" t="s">
        <v>8597</v>
      </c>
      <c r="AB4129" s="6">
        <v>42030040006</v>
      </c>
      <c r="AC4129" s="3" t="s">
        <v>10783</v>
      </c>
      <c r="AD4129" s="5">
        <v>0</v>
      </c>
      <c r="AE4129" s="5">
        <v>0</v>
      </c>
      <c r="AF4129" s="5">
        <v>49643497</v>
      </c>
      <c r="AG4129" s="5">
        <v>0</v>
      </c>
      <c r="AH4129" s="5">
        <v>0</v>
      </c>
      <c r="AI4129" s="5">
        <v>0</v>
      </c>
      <c r="AJ4129" s="5">
        <v>0</v>
      </c>
      <c r="AK4129" s="5">
        <v>49643497</v>
      </c>
      <c r="AL4129" s="5">
        <v>49643497</v>
      </c>
      <c r="AM4129" s="5">
        <v>49643497</v>
      </c>
      <c r="AN4129" s="5">
        <v>0</v>
      </c>
      <c r="AO4129" s="5">
        <v>0</v>
      </c>
      <c r="AP4129" s="5">
        <v>49643497</v>
      </c>
      <c r="AQ4129" s="5">
        <v>0</v>
      </c>
      <c r="AR4129" s="5">
        <v>0</v>
      </c>
    </row>
    <row r="4130" spans="1:44" x14ac:dyDescent="0.25">
      <c r="A4130" s="6">
        <v>4162</v>
      </c>
      <c r="B4130" s="3" t="s">
        <v>5448</v>
      </c>
      <c r="C4130" s="3" t="s">
        <v>6170</v>
      </c>
      <c r="D4130" s="3" t="s">
        <v>6839</v>
      </c>
      <c r="E4130" s="3" t="s">
        <v>4172</v>
      </c>
      <c r="F4130" s="3" t="s">
        <v>11232</v>
      </c>
      <c r="G4130" s="21">
        <v>5</v>
      </c>
      <c r="H4130" s="8" t="s">
        <v>12710</v>
      </c>
      <c r="I4130" s="3" t="s">
        <v>12354</v>
      </c>
      <c r="J4130" s="3" t="s">
        <v>12558</v>
      </c>
      <c r="K4130" s="7">
        <v>2</v>
      </c>
      <c r="L4130" s="3" t="s">
        <v>5459</v>
      </c>
      <c r="M4130" s="7">
        <v>2302</v>
      </c>
      <c r="N4130" s="3" t="s">
        <v>846</v>
      </c>
      <c r="O4130" s="3" t="s">
        <v>5481</v>
      </c>
      <c r="P4130" s="8" t="s">
        <v>12715</v>
      </c>
      <c r="Q4130" s="8" t="s">
        <v>12720</v>
      </c>
      <c r="R4130" s="4">
        <v>1</v>
      </c>
      <c r="S4130" s="4" t="s">
        <v>5629</v>
      </c>
      <c r="T4130" s="4">
        <v>11</v>
      </c>
      <c r="U4130" s="7" t="s">
        <v>10313</v>
      </c>
      <c r="V4130" s="7">
        <v>42</v>
      </c>
      <c r="W4130" s="3" t="s">
        <v>7180</v>
      </c>
      <c r="X4130" s="6">
        <v>4203</v>
      </c>
      <c r="Y4130" s="3" t="s">
        <v>7274</v>
      </c>
      <c r="Z4130" s="6">
        <v>4203004</v>
      </c>
      <c r="AA4130" s="3" t="s">
        <v>8597</v>
      </c>
      <c r="AB4130" s="6">
        <v>42030040006</v>
      </c>
      <c r="AC4130" s="3" t="s">
        <v>10783</v>
      </c>
      <c r="AD4130" s="5">
        <v>0</v>
      </c>
      <c r="AE4130" s="5">
        <v>0</v>
      </c>
      <c r="AF4130" s="5">
        <v>33497784</v>
      </c>
      <c r="AG4130" s="5">
        <v>0</v>
      </c>
      <c r="AH4130" s="5">
        <v>0</v>
      </c>
      <c r="AI4130" s="5">
        <v>0</v>
      </c>
      <c r="AJ4130" s="5">
        <v>0</v>
      </c>
      <c r="AK4130" s="5">
        <v>33497784</v>
      </c>
      <c r="AL4130" s="5">
        <v>33497784</v>
      </c>
      <c r="AM4130" s="5">
        <v>33497784</v>
      </c>
      <c r="AN4130" s="5">
        <v>0</v>
      </c>
      <c r="AO4130" s="5">
        <v>0</v>
      </c>
      <c r="AP4130" s="5">
        <v>33497784</v>
      </c>
      <c r="AQ4130" s="5">
        <v>0</v>
      </c>
      <c r="AR4130" s="5">
        <v>0</v>
      </c>
    </row>
    <row r="4131" spans="1:44" x14ac:dyDescent="0.25">
      <c r="A4131" s="6">
        <v>4162</v>
      </c>
      <c r="B4131" s="3" t="s">
        <v>5448</v>
      </c>
      <c r="C4131" s="3" t="s">
        <v>6170</v>
      </c>
      <c r="D4131" s="3" t="s">
        <v>6839</v>
      </c>
      <c r="E4131" s="3" t="s">
        <v>4173</v>
      </c>
      <c r="F4131" s="3" t="s">
        <v>11233</v>
      </c>
      <c r="G4131" s="21">
        <v>5</v>
      </c>
      <c r="H4131" s="8" t="s">
        <v>12710</v>
      </c>
      <c r="I4131" s="3" t="s">
        <v>12354</v>
      </c>
      <c r="J4131" s="3" t="s">
        <v>12558</v>
      </c>
      <c r="K4131" s="7">
        <v>2</v>
      </c>
      <c r="L4131" s="3" t="s">
        <v>5459</v>
      </c>
      <c r="M4131" s="7">
        <v>2302</v>
      </c>
      <c r="N4131" s="3" t="s">
        <v>846</v>
      </c>
      <c r="O4131" s="3" t="s">
        <v>5481</v>
      </c>
      <c r="P4131" s="8" t="s">
        <v>12715</v>
      </c>
      <c r="Q4131" s="8" t="s">
        <v>12720</v>
      </c>
      <c r="R4131" s="4">
        <v>1</v>
      </c>
      <c r="S4131" s="4" t="s">
        <v>5629</v>
      </c>
      <c r="T4131" s="4">
        <v>11</v>
      </c>
      <c r="U4131" s="7" t="s">
        <v>10313</v>
      </c>
      <c r="V4131" s="7">
        <v>42</v>
      </c>
      <c r="W4131" s="3" t="s">
        <v>7180</v>
      </c>
      <c r="X4131" s="6">
        <v>4203</v>
      </c>
      <c r="Y4131" s="3" t="s">
        <v>7274</v>
      </c>
      <c r="Z4131" s="6">
        <v>4203004</v>
      </c>
      <c r="AA4131" s="3" t="s">
        <v>8597</v>
      </c>
      <c r="AB4131" s="6">
        <v>42030040006</v>
      </c>
      <c r="AC4131" s="3" t="s">
        <v>10783</v>
      </c>
      <c r="AD4131" s="5">
        <v>0</v>
      </c>
      <c r="AE4131" s="5">
        <v>0</v>
      </c>
      <c r="AF4131" s="5">
        <v>64837045</v>
      </c>
      <c r="AG4131" s="5">
        <v>0</v>
      </c>
      <c r="AH4131" s="5">
        <v>0</v>
      </c>
      <c r="AI4131" s="5">
        <v>0</v>
      </c>
      <c r="AJ4131" s="5">
        <v>0</v>
      </c>
      <c r="AK4131" s="5">
        <v>64837045</v>
      </c>
      <c r="AL4131" s="5">
        <v>64837045</v>
      </c>
      <c r="AM4131" s="5">
        <v>64837045</v>
      </c>
      <c r="AN4131" s="5">
        <v>0</v>
      </c>
      <c r="AO4131" s="5">
        <v>0</v>
      </c>
      <c r="AP4131" s="5">
        <v>64837045</v>
      </c>
      <c r="AQ4131" s="5">
        <v>0</v>
      </c>
      <c r="AR4131" s="5">
        <v>0</v>
      </c>
    </row>
    <row r="4132" spans="1:44" x14ac:dyDescent="0.25">
      <c r="A4132" s="6">
        <v>4162</v>
      </c>
      <c r="B4132" s="3" t="s">
        <v>5448</v>
      </c>
      <c r="C4132" s="3" t="s">
        <v>6170</v>
      </c>
      <c r="D4132" s="3" t="s">
        <v>6839</v>
      </c>
      <c r="E4132" s="3" t="s">
        <v>4174</v>
      </c>
      <c r="F4132" s="3" t="s">
        <v>11234</v>
      </c>
      <c r="G4132" s="21">
        <v>5</v>
      </c>
      <c r="H4132" s="8" t="s">
        <v>12710</v>
      </c>
      <c r="I4132" s="3" t="s">
        <v>12354</v>
      </c>
      <c r="J4132" s="3" t="s">
        <v>12558</v>
      </c>
      <c r="K4132" s="7">
        <v>2</v>
      </c>
      <c r="L4132" s="3" t="s">
        <v>5459</v>
      </c>
      <c r="M4132" s="7">
        <v>2302</v>
      </c>
      <c r="N4132" s="3" t="s">
        <v>846</v>
      </c>
      <c r="O4132" s="3" t="s">
        <v>5481</v>
      </c>
      <c r="P4132" s="8" t="s">
        <v>12715</v>
      </c>
      <c r="Q4132" s="8" t="s">
        <v>12720</v>
      </c>
      <c r="R4132" s="4">
        <v>1</v>
      </c>
      <c r="S4132" s="4" t="s">
        <v>5629</v>
      </c>
      <c r="T4132" s="4">
        <v>11</v>
      </c>
      <c r="U4132" s="7" t="s">
        <v>10313</v>
      </c>
      <c r="V4132" s="7">
        <v>42</v>
      </c>
      <c r="W4132" s="3" t="s">
        <v>7180</v>
      </c>
      <c r="X4132" s="6">
        <v>4203</v>
      </c>
      <c r="Y4132" s="3" t="s">
        <v>7274</v>
      </c>
      <c r="Z4132" s="6">
        <v>4203004</v>
      </c>
      <c r="AA4132" s="3" t="s">
        <v>8597</v>
      </c>
      <c r="AB4132" s="6">
        <v>42030040006</v>
      </c>
      <c r="AC4132" s="3" t="s">
        <v>10783</v>
      </c>
      <c r="AD4132" s="5">
        <v>0</v>
      </c>
      <c r="AE4132" s="5">
        <v>0</v>
      </c>
      <c r="AF4132" s="5">
        <v>156498536</v>
      </c>
      <c r="AG4132" s="5">
        <v>0</v>
      </c>
      <c r="AH4132" s="5">
        <v>0</v>
      </c>
      <c r="AI4132" s="5">
        <v>0</v>
      </c>
      <c r="AJ4132" s="5">
        <v>0</v>
      </c>
      <c r="AK4132" s="5">
        <v>156498536</v>
      </c>
      <c r="AL4132" s="5">
        <v>156498536</v>
      </c>
      <c r="AM4132" s="5">
        <v>156498536</v>
      </c>
      <c r="AN4132" s="5">
        <v>0</v>
      </c>
      <c r="AO4132" s="5">
        <v>0</v>
      </c>
      <c r="AP4132" s="5">
        <v>156498536</v>
      </c>
      <c r="AQ4132" s="5">
        <v>0</v>
      </c>
      <c r="AR4132" s="5">
        <v>0</v>
      </c>
    </row>
    <row r="4133" spans="1:44" x14ac:dyDescent="0.25">
      <c r="A4133" s="6">
        <v>4162</v>
      </c>
      <c r="B4133" s="3" t="s">
        <v>5448</v>
      </c>
      <c r="C4133" s="3" t="s">
        <v>6170</v>
      </c>
      <c r="D4133" s="3" t="s">
        <v>6839</v>
      </c>
      <c r="E4133" s="3" t="s">
        <v>4175</v>
      </c>
      <c r="F4133" s="3" t="s">
        <v>11235</v>
      </c>
      <c r="G4133" s="21">
        <v>5</v>
      </c>
      <c r="H4133" s="8" t="s">
        <v>12710</v>
      </c>
      <c r="I4133" s="3" t="s">
        <v>12354</v>
      </c>
      <c r="J4133" s="3" t="s">
        <v>12558</v>
      </c>
      <c r="K4133" s="7">
        <v>2</v>
      </c>
      <c r="L4133" s="3" t="s">
        <v>5459</v>
      </c>
      <c r="M4133" s="7">
        <v>2302</v>
      </c>
      <c r="N4133" s="3" t="s">
        <v>846</v>
      </c>
      <c r="O4133" s="3" t="s">
        <v>5481</v>
      </c>
      <c r="P4133" s="8" t="s">
        <v>12715</v>
      </c>
      <c r="Q4133" s="8" t="s">
        <v>12720</v>
      </c>
      <c r="R4133" s="4">
        <v>1</v>
      </c>
      <c r="S4133" s="4" t="s">
        <v>5629</v>
      </c>
      <c r="T4133" s="4">
        <v>11</v>
      </c>
      <c r="U4133" s="7" t="s">
        <v>10313</v>
      </c>
      <c r="V4133" s="7">
        <v>42</v>
      </c>
      <c r="W4133" s="3" t="s">
        <v>7180</v>
      </c>
      <c r="X4133" s="6">
        <v>4203</v>
      </c>
      <c r="Y4133" s="3" t="s">
        <v>7274</v>
      </c>
      <c r="Z4133" s="6">
        <v>4203004</v>
      </c>
      <c r="AA4133" s="3" t="s">
        <v>8597</v>
      </c>
      <c r="AB4133" s="6">
        <v>42030040006</v>
      </c>
      <c r="AC4133" s="3" t="s">
        <v>10783</v>
      </c>
      <c r="AD4133" s="5">
        <v>0</v>
      </c>
      <c r="AE4133" s="5">
        <v>0</v>
      </c>
      <c r="AF4133" s="5">
        <v>70825117</v>
      </c>
      <c r="AG4133" s="5">
        <v>0</v>
      </c>
      <c r="AH4133" s="5">
        <v>0</v>
      </c>
      <c r="AI4133" s="5">
        <v>0</v>
      </c>
      <c r="AJ4133" s="5">
        <v>0</v>
      </c>
      <c r="AK4133" s="5">
        <v>70825117</v>
      </c>
      <c r="AL4133" s="5">
        <v>70825117</v>
      </c>
      <c r="AM4133" s="5">
        <v>70825117</v>
      </c>
      <c r="AN4133" s="5">
        <v>0</v>
      </c>
      <c r="AO4133" s="5">
        <v>0</v>
      </c>
      <c r="AP4133" s="5">
        <v>70825117</v>
      </c>
      <c r="AQ4133" s="5">
        <v>0</v>
      </c>
      <c r="AR4133" s="5">
        <v>0</v>
      </c>
    </row>
    <row r="4134" spans="1:44" x14ac:dyDescent="0.25">
      <c r="A4134" s="6">
        <v>4162</v>
      </c>
      <c r="B4134" s="3" t="s">
        <v>5448</v>
      </c>
      <c r="C4134" s="3" t="s">
        <v>6170</v>
      </c>
      <c r="D4134" s="3" t="s">
        <v>6839</v>
      </c>
      <c r="E4134" s="3" t="s">
        <v>4344</v>
      </c>
      <c r="F4134" s="3" t="s">
        <v>11236</v>
      </c>
      <c r="G4134" s="21">
        <v>5</v>
      </c>
      <c r="H4134" s="8" t="s">
        <v>12710</v>
      </c>
      <c r="I4134" s="3" t="s">
        <v>12354</v>
      </c>
      <c r="J4134" s="3" t="s">
        <v>12558</v>
      </c>
      <c r="K4134" s="7">
        <v>2</v>
      </c>
      <c r="L4134" s="3" t="s">
        <v>5459</v>
      </c>
      <c r="M4134" s="7">
        <v>2302</v>
      </c>
      <c r="N4134" s="3" t="s">
        <v>846</v>
      </c>
      <c r="O4134" s="3" t="s">
        <v>5481</v>
      </c>
      <c r="P4134" s="8" t="s">
        <v>12715</v>
      </c>
      <c r="Q4134" s="8" t="s">
        <v>12720</v>
      </c>
      <c r="R4134" s="4">
        <v>1</v>
      </c>
      <c r="S4134" s="4" t="s">
        <v>5629</v>
      </c>
      <c r="T4134" s="4">
        <v>11</v>
      </c>
      <c r="U4134" s="7" t="s">
        <v>10313</v>
      </c>
      <c r="V4134" s="7">
        <v>42</v>
      </c>
      <c r="W4134" s="3" t="s">
        <v>7180</v>
      </c>
      <c r="X4134" s="6">
        <v>4203</v>
      </c>
      <c r="Y4134" s="3" t="s">
        <v>7274</v>
      </c>
      <c r="Z4134" s="6">
        <v>4203004</v>
      </c>
      <c r="AA4134" s="3" t="s">
        <v>8597</v>
      </c>
      <c r="AB4134" s="6">
        <v>42030040006</v>
      </c>
      <c r="AC4134" s="3" t="s">
        <v>10783</v>
      </c>
      <c r="AD4134" s="5">
        <v>0</v>
      </c>
      <c r="AE4134" s="5">
        <v>0</v>
      </c>
      <c r="AF4134" s="5">
        <v>106609834</v>
      </c>
      <c r="AG4134" s="5">
        <v>0</v>
      </c>
      <c r="AH4134" s="5">
        <v>0</v>
      </c>
      <c r="AI4134" s="5">
        <v>0</v>
      </c>
      <c r="AJ4134" s="5">
        <v>0</v>
      </c>
      <c r="AK4134" s="5">
        <v>106609834</v>
      </c>
      <c r="AL4134" s="5">
        <v>106609834</v>
      </c>
      <c r="AM4134" s="5">
        <v>106609834</v>
      </c>
      <c r="AN4134" s="5">
        <v>0</v>
      </c>
      <c r="AO4134" s="5">
        <v>0</v>
      </c>
      <c r="AP4134" s="5">
        <v>106609834</v>
      </c>
      <c r="AQ4134" s="5">
        <v>0</v>
      </c>
      <c r="AR4134" s="5">
        <v>0</v>
      </c>
    </row>
    <row r="4135" spans="1:44" x14ac:dyDescent="0.25">
      <c r="A4135" s="6">
        <v>4162</v>
      </c>
      <c r="B4135" s="3" t="s">
        <v>5448</v>
      </c>
      <c r="C4135" s="3" t="s">
        <v>6170</v>
      </c>
      <c r="D4135" s="3" t="s">
        <v>6839</v>
      </c>
      <c r="E4135" s="3" t="s">
        <v>4345</v>
      </c>
      <c r="F4135" s="3" t="s">
        <v>11237</v>
      </c>
      <c r="G4135" s="21">
        <v>5</v>
      </c>
      <c r="H4135" s="8" t="s">
        <v>12710</v>
      </c>
      <c r="I4135" s="3" t="s">
        <v>12354</v>
      </c>
      <c r="J4135" s="3" t="s">
        <v>12558</v>
      </c>
      <c r="K4135" s="7">
        <v>2</v>
      </c>
      <c r="L4135" s="3" t="s">
        <v>5459</v>
      </c>
      <c r="M4135" s="7">
        <v>2302</v>
      </c>
      <c r="N4135" s="3" t="s">
        <v>846</v>
      </c>
      <c r="O4135" s="3" t="s">
        <v>5481</v>
      </c>
      <c r="P4135" s="8" t="s">
        <v>12715</v>
      </c>
      <c r="Q4135" s="8" t="s">
        <v>12720</v>
      </c>
      <c r="R4135" s="4">
        <v>1</v>
      </c>
      <c r="S4135" s="4" t="s">
        <v>5629</v>
      </c>
      <c r="T4135" s="4">
        <v>11</v>
      </c>
      <c r="U4135" s="7" t="s">
        <v>10313</v>
      </c>
      <c r="V4135" s="7">
        <v>42</v>
      </c>
      <c r="W4135" s="3" t="s">
        <v>7180</v>
      </c>
      <c r="X4135" s="6">
        <v>4203</v>
      </c>
      <c r="Y4135" s="3" t="s">
        <v>7274</v>
      </c>
      <c r="Z4135" s="6">
        <v>4203004</v>
      </c>
      <c r="AA4135" s="3" t="s">
        <v>8597</v>
      </c>
      <c r="AB4135" s="6">
        <v>42030040006</v>
      </c>
      <c r="AC4135" s="3" t="s">
        <v>10783</v>
      </c>
      <c r="AD4135" s="5">
        <v>0</v>
      </c>
      <c r="AE4135" s="5">
        <v>0</v>
      </c>
      <c r="AF4135" s="5">
        <v>55423920</v>
      </c>
      <c r="AG4135" s="5">
        <v>0</v>
      </c>
      <c r="AH4135" s="5">
        <v>0</v>
      </c>
      <c r="AI4135" s="5">
        <v>0</v>
      </c>
      <c r="AJ4135" s="5">
        <v>0</v>
      </c>
      <c r="AK4135" s="5">
        <v>55423920</v>
      </c>
      <c r="AL4135" s="5">
        <v>55423920</v>
      </c>
      <c r="AM4135" s="5">
        <v>55423920</v>
      </c>
      <c r="AN4135" s="5">
        <v>0</v>
      </c>
      <c r="AO4135" s="5">
        <v>0</v>
      </c>
      <c r="AP4135" s="5">
        <v>55423920</v>
      </c>
      <c r="AQ4135" s="5">
        <v>0</v>
      </c>
      <c r="AR4135" s="5">
        <v>0</v>
      </c>
    </row>
    <row r="4136" spans="1:44" x14ac:dyDescent="0.25">
      <c r="A4136" s="6">
        <v>4162</v>
      </c>
      <c r="B4136" s="3" t="s">
        <v>5448</v>
      </c>
      <c r="C4136" s="3" t="s">
        <v>6170</v>
      </c>
      <c r="D4136" s="3" t="s">
        <v>6839</v>
      </c>
      <c r="E4136" s="3" t="s">
        <v>4346</v>
      </c>
      <c r="F4136" s="3" t="s">
        <v>11238</v>
      </c>
      <c r="G4136" s="21">
        <v>5</v>
      </c>
      <c r="H4136" s="8" t="s">
        <v>12710</v>
      </c>
      <c r="I4136" s="3" t="s">
        <v>12354</v>
      </c>
      <c r="J4136" s="3" t="s">
        <v>12558</v>
      </c>
      <c r="K4136" s="7">
        <v>2</v>
      </c>
      <c r="L4136" s="3" t="s">
        <v>5459</v>
      </c>
      <c r="M4136" s="7">
        <v>2302</v>
      </c>
      <c r="N4136" s="3" t="s">
        <v>846</v>
      </c>
      <c r="O4136" s="3" t="s">
        <v>5481</v>
      </c>
      <c r="P4136" s="8" t="s">
        <v>12715</v>
      </c>
      <c r="Q4136" s="8" t="s">
        <v>12720</v>
      </c>
      <c r="R4136" s="4">
        <v>1</v>
      </c>
      <c r="S4136" s="4" t="s">
        <v>5629</v>
      </c>
      <c r="T4136" s="4">
        <v>11</v>
      </c>
      <c r="U4136" s="7" t="s">
        <v>10313</v>
      </c>
      <c r="V4136" s="7">
        <v>42</v>
      </c>
      <c r="W4136" s="3" t="s">
        <v>7180</v>
      </c>
      <c r="X4136" s="6">
        <v>4203</v>
      </c>
      <c r="Y4136" s="3" t="s">
        <v>7274</v>
      </c>
      <c r="Z4136" s="6">
        <v>4203004</v>
      </c>
      <c r="AA4136" s="3" t="s">
        <v>8597</v>
      </c>
      <c r="AB4136" s="6">
        <v>42030040006</v>
      </c>
      <c r="AC4136" s="3" t="s">
        <v>10783</v>
      </c>
      <c r="AD4136" s="5">
        <v>0</v>
      </c>
      <c r="AE4136" s="5">
        <v>0</v>
      </c>
      <c r="AF4136" s="5">
        <v>145090145</v>
      </c>
      <c r="AG4136" s="5">
        <v>0</v>
      </c>
      <c r="AH4136" s="5">
        <v>0</v>
      </c>
      <c r="AI4136" s="5">
        <v>0</v>
      </c>
      <c r="AJ4136" s="5">
        <v>0</v>
      </c>
      <c r="AK4136" s="5">
        <v>145090145</v>
      </c>
      <c r="AL4136" s="5">
        <v>145090145</v>
      </c>
      <c r="AM4136" s="5">
        <v>145090145</v>
      </c>
      <c r="AN4136" s="5">
        <v>0</v>
      </c>
      <c r="AO4136" s="5">
        <v>0</v>
      </c>
      <c r="AP4136" s="5">
        <v>145090145</v>
      </c>
      <c r="AQ4136" s="5">
        <v>0</v>
      </c>
      <c r="AR4136" s="5">
        <v>0</v>
      </c>
    </row>
    <row r="4137" spans="1:44" x14ac:dyDescent="0.25">
      <c r="A4137" s="6">
        <v>4162</v>
      </c>
      <c r="B4137" s="3" t="s">
        <v>5448</v>
      </c>
      <c r="C4137" s="3" t="s">
        <v>6170</v>
      </c>
      <c r="D4137" s="3" t="s">
        <v>6839</v>
      </c>
      <c r="E4137" s="3" t="s">
        <v>4176</v>
      </c>
      <c r="F4137" s="3" t="s">
        <v>11239</v>
      </c>
      <c r="G4137" s="21">
        <v>5</v>
      </c>
      <c r="H4137" s="8" t="s">
        <v>12710</v>
      </c>
      <c r="I4137" s="3" t="s">
        <v>12354</v>
      </c>
      <c r="J4137" s="3" t="s">
        <v>12558</v>
      </c>
      <c r="K4137" s="7">
        <v>2</v>
      </c>
      <c r="L4137" s="3" t="s">
        <v>5459</v>
      </c>
      <c r="M4137" s="7">
        <v>2302</v>
      </c>
      <c r="N4137" s="3" t="s">
        <v>846</v>
      </c>
      <c r="O4137" s="3" t="s">
        <v>5481</v>
      </c>
      <c r="P4137" s="8" t="s">
        <v>12715</v>
      </c>
      <c r="Q4137" s="8" t="s">
        <v>12720</v>
      </c>
      <c r="R4137" s="4">
        <v>1</v>
      </c>
      <c r="S4137" s="4" t="s">
        <v>5629</v>
      </c>
      <c r="T4137" s="4">
        <v>11</v>
      </c>
      <c r="U4137" s="7" t="s">
        <v>10313</v>
      </c>
      <c r="V4137" s="7">
        <v>42</v>
      </c>
      <c r="W4137" s="3" t="s">
        <v>7180</v>
      </c>
      <c r="X4137" s="6">
        <v>4203</v>
      </c>
      <c r="Y4137" s="3" t="s">
        <v>7274</v>
      </c>
      <c r="Z4137" s="6">
        <v>4203004</v>
      </c>
      <c r="AA4137" s="3" t="s">
        <v>8597</v>
      </c>
      <c r="AB4137" s="6">
        <v>42030040006</v>
      </c>
      <c r="AC4137" s="3" t="s">
        <v>10783</v>
      </c>
      <c r="AD4137" s="5">
        <v>0</v>
      </c>
      <c r="AE4137" s="5">
        <v>0</v>
      </c>
      <c r="AF4137" s="5">
        <v>4861470</v>
      </c>
      <c r="AG4137" s="5">
        <v>0</v>
      </c>
      <c r="AH4137" s="5">
        <v>0</v>
      </c>
      <c r="AI4137" s="5">
        <v>0</v>
      </c>
      <c r="AJ4137" s="5">
        <v>0</v>
      </c>
      <c r="AK4137" s="5">
        <v>4861470</v>
      </c>
      <c r="AL4137" s="5">
        <v>4861470</v>
      </c>
      <c r="AM4137" s="5">
        <v>4861470</v>
      </c>
      <c r="AN4137" s="5">
        <v>0</v>
      </c>
      <c r="AO4137" s="5">
        <v>0</v>
      </c>
      <c r="AP4137" s="5">
        <v>4861470</v>
      </c>
      <c r="AQ4137" s="5">
        <v>0</v>
      </c>
      <c r="AR4137" s="5">
        <v>0</v>
      </c>
    </row>
    <row r="4138" spans="1:44" x14ac:dyDescent="0.25">
      <c r="A4138" s="6">
        <v>4162</v>
      </c>
      <c r="B4138" s="3" t="s">
        <v>5448</v>
      </c>
      <c r="C4138" s="3" t="s">
        <v>6170</v>
      </c>
      <c r="D4138" s="3" t="s">
        <v>6839</v>
      </c>
      <c r="E4138" s="3" t="s">
        <v>4177</v>
      </c>
      <c r="F4138" s="3" t="s">
        <v>11240</v>
      </c>
      <c r="G4138" s="21">
        <v>5</v>
      </c>
      <c r="H4138" s="8" t="s">
        <v>12710</v>
      </c>
      <c r="I4138" s="3" t="s">
        <v>12354</v>
      </c>
      <c r="J4138" s="3" t="s">
        <v>12558</v>
      </c>
      <c r="K4138" s="7">
        <v>2</v>
      </c>
      <c r="L4138" s="3" t="s">
        <v>5459</v>
      </c>
      <c r="M4138" s="7">
        <v>2302</v>
      </c>
      <c r="N4138" s="3" t="s">
        <v>846</v>
      </c>
      <c r="O4138" s="3" t="s">
        <v>5481</v>
      </c>
      <c r="P4138" s="8" t="s">
        <v>12715</v>
      </c>
      <c r="Q4138" s="8" t="s">
        <v>12720</v>
      </c>
      <c r="R4138" s="4">
        <v>1</v>
      </c>
      <c r="S4138" s="4" t="s">
        <v>5629</v>
      </c>
      <c r="T4138" s="4">
        <v>11</v>
      </c>
      <c r="U4138" s="7" t="s">
        <v>10313</v>
      </c>
      <c r="V4138" s="7">
        <v>42</v>
      </c>
      <c r="W4138" s="3" t="s">
        <v>7180</v>
      </c>
      <c r="X4138" s="6">
        <v>4203</v>
      </c>
      <c r="Y4138" s="3" t="s">
        <v>7274</v>
      </c>
      <c r="Z4138" s="6">
        <v>4203004</v>
      </c>
      <c r="AA4138" s="3" t="s">
        <v>8597</v>
      </c>
      <c r="AB4138" s="6">
        <v>42030040006</v>
      </c>
      <c r="AC4138" s="3" t="s">
        <v>10783</v>
      </c>
      <c r="AD4138" s="5">
        <v>0</v>
      </c>
      <c r="AE4138" s="5">
        <v>0</v>
      </c>
      <c r="AF4138" s="5">
        <v>13647527</v>
      </c>
      <c r="AG4138" s="5">
        <v>0</v>
      </c>
      <c r="AH4138" s="5">
        <v>0</v>
      </c>
      <c r="AI4138" s="5">
        <v>0</v>
      </c>
      <c r="AJ4138" s="5">
        <v>0</v>
      </c>
      <c r="AK4138" s="5">
        <v>13647527</v>
      </c>
      <c r="AL4138" s="5">
        <v>13647527</v>
      </c>
      <c r="AM4138" s="5">
        <v>13647527</v>
      </c>
      <c r="AN4138" s="5">
        <v>0</v>
      </c>
      <c r="AO4138" s="5">
        <v>0</v>
      </c>
      <c r="AP4138" s="5">
        <v>13647527</v>
      </c>
      <c r="AQ4138" s="5">
        <v>0</v>
      </c>
      <c r="AR4138" s="5">
        <v>0</v>
      </c>
    </row>
    <row r="4139" spans="1:44" x14ac:dyDescent="0.25">
      <c r="A4139" s="6">
        <v>4162</v>
      </c>
      <c r="B4139" s="3" t="s">
        <v>5448</v>
      </c>
      <c r="C4139" s="3" t="s">
        <v>6170</v>
      </c>
      <c r="D4139" s="3" t="s">
        <v>6839</v>
      </c>
      <c r="E4139" s="3" t="s">
        <v>4178</v>
      </c>
      <c r="F4139" s="3" t="s">
        <v>11241</v>
      </c>
      <c r="G4139" s="21">
        <v>5</v>
      </c>
      <c r="H4139" s="8" t="s">
        <v>12710</v>
      </c>
      <c r="I4139" s="3" t="s">
        <v>12354</v>
      </c>
      <c r="J4139" s="3" t="s">
        <v>12558</v>
      </c>
      <c r="K4139" s="7">
        <v>2</v>
      </c>
      <c r="L4139" s="3" t="s">
        <v>5459</v>
      </c>
      <c r="M4139" s="7">
        <v>2302</v>
      </c>
      <c r="N4139" s="3" t="s">
        <v>846</v>
      </c>
      <c r="O4139" s="3" t="s">
        <v>5481</v>
      </c>
      <c r="P4139" s="8" t="s">
        <v>12715</v>
      </c>
      <c r="Q4139" s="8" t="s">
        <v>12720</v>
      </c>
      <c r="R4139" s="4">
        <v>1</v>
      </c>
      <c r="S4139" s="4" t="s">
        <v>5629</v>
      </c>
      <c r="T4139" s="4">
        <v>11</v>
      </c>
      <c r="U4139" s="7" t="s">
        <v>10313</v>
      </c>
      <c r="V4139" s="7">
        <v>42</v>
      </c>
      <c r="W4139" s="3" t="s">
        <v>7180</v>
      </c>
      <c r="X4139" s="6">
        <v>4203</v>
      </c>
      <c r="Y4139" s="3" t="s">
        <v>7274</v>
      </c>
      <c r="Z4139" s="6">
        <v>4203004</v>
      </c>
      <c r="AA4139" s="3" t="s">
        <v>8597</v>
      </c>
      <c r="AB4139" s="6">
        <v>42030040006</v>
      </c>
      <c r="AC4139" s="3" t="s">
        <v>10783</v>
      </c>
      <c r="AD4139" s="5">
        <v>0</v>
      </c>
      <c r="AE4139" s="5">
        <v>0</v>
      </c>
      <c r="AF4139" s="5">
        <v>44742551</v>
      </c>
      <c r="AG4139" s="5">
        <v>0</v>
      </c>
      <c r="AH4139" s="5">
        <v>0</v>
      </c>
      <c r="AI4139" s="5">
        <v>0</v>
      </c>
      <c r="AJ4139" s="5">
        <v>0</v>
      </c>
      <c r="AK4139" s="5">
        <v>44742551</v>
      </c>
      <c r="AL4139" s="5">
        <v>44742551</v>
      </c>
      <c r="AM4139" s="5">
        <v>44742551</v>
      </c>
      <c r="AN4139" s="5">
        <v>0</v>
      </c>
      <c r="AO4139" s="5">
        <v>0</v>
      </c>
      <c r="AP4139" s="5">
        <v>44742551</v>
      </c>
      <c r="AQ4139" s="5">
        <v>0</v>
      </c>
      <c r="AR4139" s="5">
        <v>0</v>
      </c>
    </row>
    <row r="4140" spans="1:44" x14ac:dyDescent="0.25">
      <c r="A4140" s="6">
        <v>4162</v>
      </c>
      <c r="B4140" s="3" t="s">
        <v>5448</v>
      </c>
      <c r="C4140" s="3" t="s">
        <v>6170</v>
      </c>
      <c r="D4140" s="3" t="s">
        <v>6839</v>
      </c>
      <c r="E4140" s="3" t="s">
        <v>4179</v>
      </c>
      <c r="F4140" s="3" t="s">
        <v>11242</v>
      </c>
      <c r="G4140" s="21">
        <v>5</v>
      </c>
      <c r="H4140" s="8" t="s">
        <v>12710</v>
      </c>
      <c r="I4140" s="3" t="s">
        <v>12354</v>
      </c>
      <c r="J4140" s="3" t="s">
        <v>12558</v>
      </c>
      <c r="K4140" s="7">
        <v>2</v>
      </c>
      <c r="L4140" s="3" t="s">
        <v>5459</v>
      </c>
      <c r="M4140" s="7">
        <v>2302</v>
      </c>
      <c r="N4140" s="3" t="s">
        <v>846</v>
      </c>
      <c r="O4140" s="3" t="s">
        <v>5481</v>
      </c>
      <c r="P4140" s="8" t="s">
        <v>12715</v>
      </c>
      <c r="Q4140" s="8" t="s">
        <v>12720</v>
      </c>
      <c r="R4140" s="4">
        <v>1</v>
      </c>
      <c r="S4140" s="4" t="s">
        <v>5629</v>
      </c>
      <c r="T4140" s="4">
        <v>11</v>
      </c>
      <c r="U4140" s="7" t="s">
        <v>10313</v>
      </c>
      <c r="V4140" s="7">
        <v>42</v>
      </c>
      <c r="W4140" s="3" t="s">
        <v>7180</v>
      </c>
      <c r="X4140" s="6">
        <v>4203</v>
      </c>
      <c r="Y4140" s="3" t="s">
        <v>7274</v>
      </c>
      <c r="Z4140" s="6">
        <v>4203004</v>
      </c>
      <c r="AA4140" s="3" t="s">
        <v>8597</v>
      </c>
      <c r="AB4140" s="6">
        <v>42030040006</v>
      </c>
      <c r="AC4140" s="3" t="s">
        <v>10783</v>
      </c>
      <c r="AD4140" s="5">
        <v>0</v>
      </c>
      <c r="AE4140" s="5">
        <v>0</v>
      </c>
      <c r="AF4140" s="5">
        <v>109638706</v>
      </c>
      <c r="AG4140" s="5">
        <v>0</v>
      </c>
      <c r="AH4140" s="5">
        <v>0</v>
      </c>
      <c r="AI4140" s="5">
        <v>0</v>
      </c>
      <c r="AJ4140" s="5">
        <v>0</v>
      </c>
      <c r="AK4140" s="5">
        <v>109638706</v>
      </c>
      <c r="AL4140" s="5">
        <v>109638706</v>
      </c>
      <c r="AM4140" s="5">
        <v>109638706</v>
      </c>
      <c r="AN4140" s="5">
        <v>0</v>
      </c>
      <c r="AO4140" s="5">
        <v>0</v>
      </c>
      <c r="AP4140" s="5">
        <v>109638706</v>
      </c>
      <c r="AQ4140" s="5">
        <v>0</v>
      </c>
      <c r="AR4140" s="5">
        <v>0</v>
      </c>
    </row>
    <row r="4141" spans="1:44" x14ac:dyDescent="0.25">
      <c r="A4141" s="6">
        <v>4162</v>
      </c>
      <c r="B4141" s="3" t="s">
        <v>5448</v>
      </c>
      <c r="C4141" s="3" t="s">
        <v>6170</v>
      </c>
      <c r="D4141" s="3" t="s">
        <v>6839</v>
      </c>
      <c r="E4141" s="3" t="s">
        <v>4347</v>
      </c>
      <c r="F4141" s="3" t="s">
        <v>11243</v>
      </c>
      <c r="G4141" s="21">
        <v>5</v>
      </c>
      <c r="H4141" s="8" t="s">
        <v>12710</v>
      </c>
      <c r="I4141" s="3" t="s">
        <v>12354</v>
      </c>
      <c r="J4141" s="3" t="s">
        <v>12558</v>
      </c>
      <c r="K4141" s="7">
        <v>2</v>
      </c>
      <c r="L4141" s="3" t="s">
        <v>5459</v>
      </c>
      <c r="M4141" s="7">
        <v>2302</v>
      </c>
      <c r="N4141" s="3" t="s">
        <v>846</v>
      </c>
      <c r="O4141" s="3" t="s">
        <v>5481</v>
      </c>
      <c r="P4141" s="8" t="s">
        <v>12715</v>
      </c>
      <c r="Q4141" s="8" t="s">
        <v>12720</v>
      </c>
      <c r="R4141" s="4">
        <v>1</v>
      </c>
      <c r="S4141" s="4" t="s">
        <v>5629</v>
      </c>
      <c r="T4141" s="4">
        <v>11</v>
      </c>
      <c r="U4141" s="7" t="s">
        <v>10313</v>
      </c>
      <c r="V4141" s="7">
        <v>42</v>
      </c>
      <c r="W4141" s="3" t="s">
        <v>7180</v>
      </c>
      <c r="X4141" s="6">
        <v>4203</v>
      </c>
      <c r="Y4141" s="3" t="s">
        <v>7274</v>
      </c>
      <c r="Z4141" s="6">
        <v>4203004</v>
      </c>
      <c r="AA4141" s="3" t="s">
        <v>8597</v>
      </c>
      <c r="AB4141" s="6">
        <v>42030040006</v>
      </c>
      <c r="AC4141" s="3" t="s">
        <v>10783</v>
      </c>
      <c r="AD4141" s="5">
        <v>0</v>
      </c>
      <c r="AE4141" s="5">
        <v>0</v>
      </c>
      <c r="AF4141" s="5">
        <v>35940169</v>
      </c>
      <c r="AG4141" s="5">
        <v>0</v>
      </c>
      <c r="AH4141" s="5">
        <v>0</v>
      </c>
      <c r="AI4141" s="5">
        <v>0</v>
      </c>
      <c r="AJ4141" s="5">
        <v>0</v>
      </c>
      <c r="AK4141" s="5">
        <v>35940169</v>
      </c>
      <c r="AL4141" s="5">
        <v>35940169</v>
      </c>
      <c r="AM4141" s="5">
        <v>35940169</v>
      </c>
      <c r="AN4141" s="5">
        <v>0</v>
      </c>
      <c r="AO4141" s="5">
        <v>0</v>
      </c>
      <c r="AP4141" s="5">
        <v>35940169</v>
      </c>
      <c r="AQ4141" s="5">
        <v>0</v>
      </c>
      <c r="AR4141" s="5">
        <v>0</v>
      </c>
    </row>
    <row r="4142" spans="1:44" x14ac:dyDescent="0.25">
      <c r="A4142" s="6">
        <v>4162</v>
      </c>
      <c r="B4142" s="3" t="s">
        <v>5448</v>
      </c>
      <c r="C4142" s="3" t="s">
        <v>6170</v>
      </c>
      <c r="D4142" s="3" t="s">
        <v>6839</v>
      </c>
      <c r="E4142" s="3" t="s">
        <v>4348</v>
      </c>
      <c r="F4142" s="3" t="s">
        <v>11244</v>
      </c>
      <c r="G4142" s="21">
        <v>5</v>
      </c>
      <c r="H4142" s="8" t="s">
        <v>12710</v>
      </c>
      <c r="I4142" s="3" t="s">
        <v>12354</v>
      </c>
      <c r="J4142" s="3" t="s">
        <v>12558</v>
      </c>
      <c r="K4142" s="7">
        <v>2</v>
      </c>
      <c r="L4142" s="3" t="s">
        <v>5459</v>
      </c>
      <c r="M4142" s="7">
        <v>2302</v>
      </c>
      <c r="N4142" s="3" t="s">
        <v>846</v>
      </c>
      <c r="O4142" s="3" t="s">
        <v>5481</v>
      </c>
      <c r="P4142" s="8" t="s">
        <v>12715</v>
      </c>
      <c r="Q4142" s="8" t="s">
        <v>12720</v>
      </c>
      <c r="R4142" s="4">
        <v>1</v>
      </c>
      <c r="S4142" s="4" t="s">
        <v>5629</v>
      </c>
      <c r="T4142" s="4">
        <v>11</v>
      </c>
      <c r="U4142" s="7" t="s">
        <v>10313</v>
      </c>
      <c r="V4142" s="7">
        <v>42</v>
      </c>
      <c r="W4142" s="3" t="s">
        <v>7180</v>
      </c>
      <c r="X4142" s="6">
        <v>4203</v>
      </c>
      <c r="Y4142" s="3" t="s">
        <v>7274</v>
      </c>
      <c r="Z4142" s="6">
        <v>4203004</v>
      </c>
      <c r="AA4142" s="3" t="s">
        <v>8597</v>
      </c>
      <c r="AB4142" s="6">
        <v>42030040006</v>
      </c>
      <c r="AC4142" s="3" t="s">
        <v>10783</v>
      </c>
      <c r="AD4142" s="5">
        <v>0</v>
      </c>
      <c r="AE4142" s="5">
        <v>0</v>
      </c>
      <c r="AF4142" s="5">
        <v>41080527</v>
      </c>
      <c r="AG4142" s="5">
        <v>0</v>
      </c>
      <c r="AH4142" s="5">
        <v>0</v>
      </c>
      <c r="AI4142" s="5">
        <v>0</v>
      </c>
      <c r="AJ4142" s="5">
        <v>0</v>
      </c>
      <c r="AK4142" s="5">
        <v>41080527</v>
      </c>
      <c r="AL4142" s="5">
        <v>41080527</v>
      </c>
      <c r="AM4142" s="5">
        <v>41080527</v>
      </c>
      <c r="AN4142" s="5">
        <v>0</v>
      </c>
      <c r="AO4142" s="5">
        <v>0</v>
      </c>
      <c r="AP4142" s="5">
        <v>41080527</v>
      </c>
      <c r="AQ4142" s="5">
        <v>0</v>
      </c>
      <c r="AR4142" s="5">
        <v>0</v>
      </c>
    </row>
    <row r="4143" spans="1:44" x14ac:dyDescent="0.25">
      <c r="A4143" s="6">
        <v>4162</v>
      </c>
      <c r="B4143" s="3" t="s">
        <v>5448</v>
      </c>
      <c r="C4143" s="3" t="s">
        <v>6170</v>
      </c>
      <c r="D4143" s="3" t="s">
        <v>6839</v>
      </c>
      <c r="E4143" s="3" t="s">
        <v>4349</v>
      </c>
      <c r="F4143" s="3" t="s">
        <v>11245</v>
      </c>
      <c r="G4143" s="21">
        <v>5</v>
      </c>
      <c r="H4143" s="8" t="s">
        <v>12710</v>
      </c>
      <c r="I4143" s="3" t="s">
        <v>12354</v>
      </c>
      <c r="J4143" s="3" t="s">
        <v>12558</v>
      </c>
      <c r="K4143" s="7">
        <v>2</v>
      </c>
      <c r="L4143" s="3" t="s">
        <v>5459</v>
      </c>
      <c r="M4143" s="7">
        <v>2302</v>
      </c>
      <c r="N4143" s="3" t="s">
        <v>846</v>
      </c>
      <c r="O4143" s="3" t="s">
        <v>5481</v>
      </c>
      <c r="P4143" s="8" t="s">
        <v>12715</v>
      </c>
      <c r="Q4143" s="8" t="s">
        <v>12720</v>
      </c>
      <c r="R4143" s="4">
        <v>1</v>
      </c>
      <c r="S4143" s="4" t="s">
        <v>5629</v>
      </c>
      <c r="T4143" s="4">
        <v>11</v>
      </c>
      <c r="U4143" s="7" t="s">
        <v>10313</v>
      </c>
      <c r="V4143" s="7">
        <v>42</v>
      </c>
      <c r="W4143" s="3" t="s">
        <v>7180</v>
      </c>
      <c r="X4143" s="6">
        <v>4203</v>
      </c>
      <c r="Y4143" s="3" t="s">
        <v>7274</v>
      </c>
      <c r="Z4143" s="6">
        <v>4203004</v>
      </c>
      <c r="AA4143" s="3" t="s">
        <v>8597</v>
      </c>
      <c r="AB4143" s="6">
        <v>42030040006</v>
      </c>
      <c r="AC4143" s="3" t="s">
        <v>10783</v>
      </c>
      <c r="AD4143" s="5">
        <v>0</v>
      </c>
      <c r="AE4143" s="5">
        <v>0</v>
      </c>
      <c r="AF4143" s="5">
        <v>13832514</v>
      </c>
      <c r="AG4143" s="5">
        <v>0</v>
      </c>
      <c r="AH4143" s="5">
        <v>0</v>
      </c>
      <c r="AI4143" s="5">
        <v>0</v>
      </c>
      <c r="AJ4143" s="5">
        <v>0</v>
      </c>
      <c r="AK4143" s="5">
        <v>13832514</v>
      </c>
      <c r="AL4143" s="5">
        <v>13832514</v>
      </c>
      <c r="AM4143" s="5">
        <v>13832514</v>
      </c>
      <c r="AN4143" s="5">
        <v>0</v>
      </c>
      <c r="AO4143" s="5">
        <v>0</v>
      </c>
      <c r="AP4143" s="5">
        <v>13832514</v>
      </c>
      <c r="AQ4143" s="5">
        <v>0</v>
      </c>
      <c r="AR4143" s="5">
        <v>0</v>
      </c>
    </row>
    <row r="4144" spans="1:44" x14ac:dyDescent="0.25">
      <c r="A4144" s="6">
        <v>4162</v>
      </c>
      <c r="B4144" s="3" t="s">
        <v>5448</v>
      </c>
      <c r="C4144" s="3" t="s">
        <v>6171</v>
      </c>
      <c r="D4144" s="3" t="s">
        <v>6840</v>
      </c>
      <c r="E4144" s="3" t="s">
        <v>4180</v>
      </c>
      <c r="F4144" s="3" t="s">
        <v>11246</v>
      </c>
      <c r="G4144" s="21">
        <v>5</v>
      </c>
      <c r="H4144" s="8" t="s">
        <v>12710</v>
      </c>
      <c r="I4144" s="3" t="s">
        <v>12354</v>
      </c>
      <c r="J4144" s="3" t="s">
        <v>12558</v>
      </c>
      <c r="K4144" s="7">
        <v>2</v>
      </c>
      <c r="L4144" s="3" t="s">
        <v>5459</v>
      </c>
      <c r="M4144" s="7">
        <v>2302</v>
      </c>
      <c r="N4144" s="3" t="s">
        <v>846</v>
      </c>
      <c r="O4144" s="3" t="s">
        <v>5481</v>
      </c>
      <c r="P4144" s="8" t="s">
        <v>12715</v>
      </c>
      <c r="Q4144" s="8" t="s">
        <v>12720</v>
      </c>
      <c r="R4144" s="4">
        <v>1</v>
      </c>
      <c r="S4144" s="4" t="s">
        <v>5629</v>
      </c>
      <c r="T4144" s="4">
        <v>6</v>
      </c>
      <c r="U4144" s="7" t="s">
        <v>10297</v>
      </c>
      <c r="V4144" s="7">
        <v>42</v>
      </c>
      <c r="W4144" s="3" t="s">
        <v>7180</v>
      </c>
      <c r="X4144" s="6">
        <v>4203</v>
      </c>
      <c r="Y4144" s="3" t="s">
        <v>7274</v>
      </c>
      <c r="Z4144" s="6">
        <v>4203004</v>
      </c>
      <c r="AA4144" s="3" t="s">
        <v>8597</v>
      </c>
      <c r="AB4144" s="6">
        <v>42030040006</v>
      </c>
      <c r="AC4144" s="3" t="s">
        <v>10783</v>
      </c>
      <c r="AD4144" s="5">
        <v>0</v>
      </c>
      <c r="AE4144" s="5">
        <v>0</v>
      </c>
      <c r="AF4144" s="5">
        <v>109303615</v>
      </c>
      <c r="AG4144" s="5">
        <v>0</v>
      </c>
      <c r="AH4144" s="5">
        <v>0</v>
      </c>
      <c r="AI4144" s="5">
        <v>0</v>
      </c>
      <c r="AJ4144" s="5">
        <v>0</v>
      </c>
      <c r="AK4144" s="5">
        <v>109303615</v>
      </c>
      <c r="AL4144" s="5">
        <v>109303615</v>
      </c>
      <c r="AM4144" s="5">
        <v>109303615</v>
      </c>
      <c r="AN4144" s="5">
        <v>0</v>
      </c>
      <c r="AO4144" s="5">
        <v>0</v>
      </c>
      <c r="AP4144" s="5">
        <v>109303615</v>
      </c>
      <c r="AQ4144" s="5">
        <v>0</v>
      </c>
      <c r="AR4144" s="5">
        <v>0</v>
      </c>
    </row>
    <row r="4145" spans="1:44" x14ac:dyDescent="0.25">
      <c r="A4145" s="6">
        <v>4162</v>
      </c>
      <c r="B4145" s="3" t="s">
        <v>5448</v>
      </c>
      <c r="C4145" s="3" t="s">
        <v>6172</v>
      </c>
      <c r="D4145" s="3" t="s">
        <v>6841</v>
      </c>
      <c r="E4145" s="3" t="s">
        <v>4181</v>
      </c>
      <c r="F4145" s="3" t="s">
        <v>11247</v>
      </c>
      <c r="G4145" s="21">
        <v>5</v>
      </c>
      <c r="H4145" s="8" t="s">
        <v>12710</v>
      </c>
      <c r="I4145" s="3" t="s">
        <v>12354</v>
      </c>
      <c r="J4145" s="3" t="s">
        <v>12558</v>
      </c>
      <c r="K4145" s="7">
        <v>2</v>
      </c>
      <c r="L4145" s="3" t="s">
        <v>5459</v>
      </c>
      <c r="M4145" s="7">
        <v>2302</v>
      </c>
      <c r="N4145" s="3" t="s">
        <v>846</v>
      </c>
      <c r="O4145" s="3" t="s">
        <v>5481</v>
      </c>
      <c r="P4145" s="8" t="s">
        <v>12715</v>
      </c>
      <c r="Q4145" s="8" t="s">
        <v>12720</v>
      </c>
      <c r="R4145" s="4">
        <v>1</v>
      </c>
      <c r="S4145" s="4" t="s">
        <v>5629</v>
      </c>
      <c r="T4145" s="4">
        <v>21</v>
      </c>
      <c r="U4145" s="7" t="s">
        <v>8434</v>
      </c>
      <c r="V4145" s="7">
        <v>42</v>
      </c>
      <c r="W4145" s="3" t="s">
        <v>7180</v>
      </c>
      <c r="X4145" s="6">
        <v>4203</v>
      </c>
      <c r="Y4145" s="3" t="s">
        <v>7274</v>
      </c>
      <c r="Z4145" s="6">
        <v>4203004</v>
      </c>
      <c r="AA4145" s="3" t="s">
        <v>8597</v>
      </c>
      <c r="AB4145" s="6">
        <v>42030040006</v>
      </c>
      <c r="AC4145" s="3" t="s">
        <v>10783</v>
      </c>
      <c r="AD4145" s="5">
        <v>0</v>
      </c>
      <c r="AE4145" s="5">
        <v>0</v>
      </c>
      <c r="AF4145" s="5">
        <v>47052101</v>
      </c>
      <c r="AG4145" s="5">
        <v>0</v>
      </c>
      <c r="AH4145" s="5">
        <v>0</v>
      </c>
      <c r="AI4145" s="5">
        <v>0</v>
      </c>
      <c r="AJ4145" s="5">
        <v>0</v>
      </c>
      <c r="AK4145" s="5">
        <v>47052101</v>
      </c>
      <c r="AL4145" s="5">
        <v>47052101</v>
      </c>
      <c r="AM4145" s="5">
        <v>47052101</v>
      </c>
      <c r="AN4145" s="5">
        <v>0</v>
      </c>
      <c r="AO4145" s="5">
        <v>0</v>
      </c>
      <c r="AP4145" s="5">
        <v>47052101</v>
      </c>
      <c r="AQ4145" s="5">
        <v>0</v>
      </c>
      <c r="AR4145" s="5">
        <v>0</v>
      </c>
    </row>
    <row r="4146" spans="1:44" x14ac:dyDescent="0.25">
      <c r="A4146" s="6">
        <v>4162</v>
      </c>
      <c r="B4146" s="3" t="s">
        <v>5448</v>
      </c>
      <c r="C4146" s="3" t="s">
        <v>6172</v>
      </c>
      <c r="D4146" s="3" t="s">
        <v>6841</v>
      </c>
      <c r="E4146" s="3" t="s">
        <v>4182</v>
      </c>
      <c r="F4146" s="3" t="s">
        <v>11248</v>
      </c>
      <c r="G4146" s="21">
        <v>5</v>
      </c>
      <c r="H4146" s="8" t="s">
        <v>12710</v>
      </c>
      <c r="I4146" s="3" t="s">
        <v>12354</v>
      </c>
      <c r="J4146" s="3" t="s">
        <v>12558</v>
      </c>
      <c r="K4146" s="7">
        <v>2</v>
      </c>
      <c r="L4146" s="3" t="s">
        <v>5459</v>
      </c>
      <c r="M4146" s="7">
        <v>2302</v>
      </c>
      <c r="N4146" s="3" t="s">
        <v>846</v>
      </c>
      <c r="O4146" s="3" t="s">
        <v>5481</v>
      </c>
      <c r="P4146" s="8" t="s">
        <v>12715</v>
      </c>
      <c r="Q4146" s="8" t="s">
        <v>12720</v>
      </c>
      <c r="R4146" s="4">
        <v>1</v>
      </c>
      <c r="S4146" s="4" t="s">
        <v>5629</v>
      </c>
      <c r="T4146" s="4">
        <v>21</v>
      </c>
      <c r="U4146" s="7" t="s">
        <v>8434</v>
      </c>
      <c r="V4146" s="7">
        <v>42</v>
      </c>
      <c r="W4146" s="3" t="s">
        <v>7180</v>
      </c>
      <c r="X4146" s="6">
        <v>4203</v>
      </c>
      <c r="Y4146" s="3" t="s">
        <v>7274</v>
      </c>
      <c r="Z4146" s="6">
        <v>4203004</v>
      </c>
      <c r="AA4146" s="3" t="s">
        <v>8597</v>
      </c>
      <c r="AB4146" s="6">
        <v>42030040006</v>
      </c>
      <c r="AC4146" s="3" t="s">
        <v>10783</v>
      </c>
      <c r="AD4146" s="5">
        <v>0</v>
      </c>
      <c r="AE4146" s="5">
        <v>0</v>
      </c>
      <c r="AF4146" s="5">
        <v>28708779</v>
      </c>
      <c r="AG4146" s="5">
        <v>0</v>
      </c>
      <c r="AH4146" s="5">
        <v>0</v>
      </c>
      <c r="AI4146" s="5">
        <v>0</v>
      </c>
      <c r="AJ4146" s="5">
        <v>0</v>
      </c>
      <c r="AK4146" s="5">
        <v>28708779</v>
      </c>
      <c r="AL4146" s="5">
        <v>28708779</v>
      </c>
      <c r="AM4146" s="5">
        <v>28708779</v>
      </c>
      <c r="AN4146" s="5">
        <v>0</v>
      </c>
      <c r="AO4146" s="5">
        <v>0</v>
      </c>
      <c r="AP4146" s="5">
        <v>28708779</v>
      </c>
      <c r="AQ4146" s="5">
        <v>0</v>
      </c>
      <c r="AR4146" s="5">
        <v>0</v>
      </c>
    </row>
    <row r="4147" spans="1:44" x14ac:dyDescent="0.25">
      <c r="A4147" s="6">
        <v>4162</v>
      </c>
      <c r="B4147" s="3" t="s">
        <v>5448</v>
      </c>
      <c r="C4147" s="3" t="s">
        <v>6172</v>
      </c>
      <c r="D4147" s="3" t="s">
        <v>6841</v>
      </c>
      <c r="E4147" s="3" t="s">
        <v>4183</v>
      </c>
      <c r="F4147" s="3" t="s">
        <v>11249</v>
      </c>
      <c r="G4147" s="21">
        <v>5</v>
      </c>
      <c r="H4147" s="8" t="s">
        <v>12710</v>
      </c>
      <c r="I4147" s="3" t="s">
        <v>12354</v>
      </c>
      <c r="J4147" s="3" t="s">
        <v>12558</v>
      </c>
      <c r="K4147" s="7">
        <v>2</v>
      </c>
      <c r="L4147" s="3" t="s">
        <v>5459</v>
      </c>
      <c r="M4147" s="7">
        <v>2302</v>
      </c>
      <c r="N4147" s="3" t="s">
        <v>846</v>
      </c>
      <c r="O4147" s="3" t="s">
        <v>5481</v>
      </c>
      <c r="P4147" s="8" t="s">
        <v>12715</v>
      </c>
      <c r="Q4147" s="8" t="s">
        <v>12720</v>
      </c>
      <c r="R4147" s="4">
        <v>1</v>
      </c>
      <c r="S4147" s="4" t="s">
        <v>5629</v>
      </c>
      <c r="T4147" s="4">
        <v>21</v>
      </c>
      <c r="U4147" s="7" t="s">
        <v>8434</v>
      </c>
      <c r="V4147" s="7">
        <v>42</v>
      </c>
      <c r="W4147" s="3" t="s">
        <v>7180</v>
      </c>
      <c r="X4147" s="6">
        <v>4203</v>
      </c>
      <c r="Y4147" s="3" t="s">
        <v>7274</v>
      </c>
      <c r="Z4147" s="6">
        <v>4203004</v>
      </c>
      <c r="AA4147" s="3" t="s">
        <v>8597</v>
      </c>
      <c r="AB4147" s="6">
        <v>42030040006</v>
      </c>
      <c r="AC4147" s="3" t="s">
        <v>10783</v>
      </c>
      <c r="AD4147" s="5">
        <v>0</v>
      </c>
      <c r="AE4147" s="5">
        <v>0</v>
      </c>
      <c r="AF4147" s="5">
        <v>26760557</v>
      </c>
      <c r="AG4147" s="5">
        <v>0</v>
      </c>
      <c r="AH4147" s="5">
        <v>0</v>
      </c>
      <c r="AI4147" s="5">
        <v>0</v>
      </c>
      <c r="AJ4147" s="5">
        <v>0</v>
      </c>
      <c r="AK4147" s="5">
        <v>26760557</v>
      </c>
      <c r="AL4147" s="5">
        <v>26760557</v>
      </c>
      <c r="AM4147" s="5">
        <v>26760557</v>
      </c>
      <c r="AN4147" s="5">
        <v>0</v>
      </c>
      <c r="AO4147" s="5">
        <v>0</v>
      </c>
      <c r="AP4147" s="5">
        <v>26760557</v>
      </c>
      <c r="AQ4147" s="5">
        <v>0</v>
      </c>
      <c r="AR4147" s="5">
        <v>0</v>
      </c>
    </row>
    <row r="4148" spans="1:44" x14ac:dyDescent="0.25">
      <c r="A4148" s="6">
        <v>4162</v>
      </c>
      <c r="B4148" s="3" t="s">
        <v>5448</v>
      </c>
      <c r="C4148" s="3" t="s">
        <v>6172</v>
      </c>
      <c r="D4148" s="3" t="s">
        <v>6841</v>
      </c>
      <c r="E4148" s="3" t="s">
        <v>4184</v>
      </c>
      <c r="F4148" s="3" t="s">
        <v>11250</v>
      </c>
      <c r="G4148" s="21">
        <v>5</v>
      </c>
      <c r="H4148" s="8" t="s">
        <v>12710</v>
      </c>
      <c r="I4148" s="3" t="s">
        <v>12354</v>
      </c>
      <c r="J4148" s="3" t="s">
        <v>12558</v>
      </c>
      <c r="K4148" s="7">
        <v>2</v>
      </c>
      <c r="L4148" s="3" t="s">
        <v>5459</v>
      </c>
      <c r="M4148" s="7">
        <v>2302</v>
      </c>
      <c r="N4148" s="3" t="s">
        <v>846</v>
      </c>
      <c r="O4148" s="3" t="s">
        <v>5481</v>
      </c>
      <c r="P4148" s="8" t="s">
        <v>12715</v>
      </c>
      <c r="Q4148" s="8" t="s">
        <v>12720</v>
      </c>
      <c r="R4148" s="4">
        <v>1</v>
      </c>
      <c r="S4148" s="4" t="s">
        <v>5629</v>
      </c>
      <c r="T4148" s="4">
        <v>21</v>
      </c>
      <c r="U4148" s="7" t="s">
        <v>8434</v>
      </c>
      <c r="V4148" s="7">
        <v>42</v>
      </c>
      <c r="W4148" s="3" t="s">
        <v>7180</v>
      </c>
      <c r="X4148" s="6">
        <v>4203</v>
      </c>
      <c r="Y4148" s="3" t="s">
        <v>7274</v>
      </c>
      <c r="Z4148" s="6">
        <v>4203004</v>
      </c>
      <c r="AA4148" s="3" t="s">
        <v>8597</v>
      </c>
      <c r="AB4148" s="6">
        <v>42030040006</v>
      </c>
      <c r="AC4148" s="3" t="s">
        <v>10783</v>
      </c>
      <c r="AD4148" s="5">
        <v>0</v>
      </c>
      <c r="AE4148" s="5">
        <v>0</v>
      </c>
      <c r="AF4148" s="5">
        <v>17333254</v>
      </c>
      <c r="AG4148" s="5">
        <v>0</v>
      </c>
      <c r="AH4148" s="5">
        <v>0</v>
      </c>
      <c r="AI4148" s="5">
        <v>0</v>
      </c>
      <c r="AJ4148" s="5">
        <v>0</v>
      </c>
      <c r="AK4148" s="5">
        <v>17333254</v>
      </c>
      <c r="AL4148" s="5">
        <v>17333254</v>
      </c>
      <c r="AM4148" s="5">
        <v>17333254</v>
      </c>
      <c r="AN4148" s="5">
        <v>0</v>
      </c>
      <c r="AO4148" s="5">
        <v>0</v>
      </c>
      <c r="AP4148" s="5">
        <v>17333254</v>
      </c>
      <c r="AQ4148" s="5">
        <v>0</v>
      </c>
      <c r="AR4148" s="5">
        <v>0</v>
      </c>
    </row>
    <row r="4149" spans="1:44" x14ac:dyDescent="0.25">
      <c r="A4149" s="6">
        <v>4162</v>
      </c>
      <c r="B4149" s="3" t="s">
        <v>5448</v>
      </c>
      <c r="C4149" s="3" t="s">
        <v>6172</v>
      </c>
      <c r="D4149" s="3" t="s">
        <v>6841</v>
      </c>
      <c r="E4149" s="3" t="s">
        <v>4185</v>
      </c>
      <c r="F4149" s="3" t="s">
        <v>11251</v>
      </c>
      <c r="G4149" s="21">
        <v>5</v>
      </c>
      <c r="H4149" s="8" t="s">
        <v>12710</v>
      </c>
      <c r="I4149" s="3" t="s">
        <v>12354</v>
      </c>
      <c r="J4149" s="3" t="s">
        <v>12558</v>
      </c>
      <c r="K4149" s="7">
        <v>2</v>
      </c>
      <c r="L4149" s="3" t="s">
        <v>5459</v>
      </c>
      <c r="M4149" s="7">
        <v>2302</v>
      </c>
      <c r="N4149" s="3" t="s">
        <v>846</v>
      </c>
      <c r="O4149" s="3" t="s">
        <v>5481</v>
      </c>
      <c r="P4149" s="8" t="s">
        <v>12715</v>
      </c>
      <c r="Q4149" s="8" t="s">
        <v>12720</v>
      </c>
      <c r="R4149" s="4">
        <v>1</v>
      </c>
      <c r="S4149" s="4" t="s">
        <v>5629</v>
      </c>
      <c r="T4149" s="4">
        <v>21</v>
      </c>
      <c r="U4149" s="7" t="s">
        <v>8434</v>
      </c>
      <c r="V4149" s="7">
        <v>42</v>
      </c>
      <c r="W4149" s="3" t="s">
        <v>7180</v>
      </c>
      <c r="X4149" s="6">
        <v>4203</v>
      </c>
      <c r="Y4149" s="3" t="s">
        <v>7274</v>
      </c>
      <c r="Z4149" s="6">
        <v>4203004</v>
      </c>
      <c r="AA4149" s="3" t="s">
        <v>8597</v>
      </c>
      <c r="AB4149" s="6">
        <v>42030040006</v>
      </c>
      <c r="AC4149" s="3" t="s">
        <v>10783</v>
      </c>
      <c r="AD4149" s="5">
        <v>0</v>
      </c>
      <c r="AE4149" s="5">
        <v>0</v>
      </c>
      <c r="AF4149" s="5">
        <v>59906177</v>
      </c>
      <c r="AG4149" s="5">
        <v>0</v>
      </c>
      <c r="AH4149" s="5">
        <v>0</v>
      </c>
      <c r="AI4149" s="5">
        <v>0</v>
      </c>
      <c r="AJ4149" s="5">
        <v>0</v>
      </c>
      <c r="AK4149" s="5">
        <v>59906177</v>
      </c>
      <c r="AL4149" s="5">
        <v>59906177</v>
      </c>
      <c r="AM4149" s="5">
        <v>59906177</v>
      </c>
      <c r="AN4149" s="5">
        <v>0</v>
      </c>
      <c r="AO4149" s="5">
        <v>0</v>
      </c>
      <c r="AP4149" s="5">
        <v>59906177</v>
      </c>
      <c r="AQ4149" s="5">
        <v>0</v>
      </c>
      <c r="AR4149" s="5">
        <v>0</v>
      </c>
    </row>
    <row r="4150" spans="1:44" x14ac:dyDescent="0.25">
      <c r="A4150" s="6">
        <v>4162</v>
      </c>
      <c r="B4150" s="3" t="s">
        <v>5448</v>
      </c>
      <c r="C4150" s="3" t="s">
        <v>6172</v>
      </c>
      <c r="D4150" s="3" t="s">
        <v>6841</v>
      </c>
      <c r="E4150" s="3" t="s">
        <v>4186</v>
      </c>
      <c r="F4150" s="3" t="s">
        <v>11252</v>
      </c>
      <c r="G4150" s="21">
        <v>5</v>
      </c>
      <c r="H4150" s="8" t="s">
        <v>12710</v>
      </c>
      <c r="I4150" s="3" t="s">
        <v>12354</v>
      </c>
      <c r="J4150" s="3" t="s">
        <v>12558</v>
      </c>
      <c r="K4150" s="7">
        <v>2</v>
      </c>
      <c r="L4150" s="3" t="s">
        <v>5459</v>
      </c>
      <c r="M4150" s="7">
        <v>2302</v>
      </c>
      <c r="N4150" s="3" t="s">
        <v>846</v>
      </c>
      <c r="O4150" s="3" t="s">
        <v>5481</v>
      </c>
      <c r="P4150" s="8" t="s">
        <v>12715</v>
      </c>
      <c r="Q4150" s="8" t="s">
        <v>12720</v>
      </c>
      <c r="R4150" s="4">
        <v>1</v>
      </c>
      <c r="S4150" s="4" t="s">
        <v>5629</v>
      </c>
      <c r="T4150" s="4">
        <v>21</v>
      </c>
      <c r="U4150" s="7" t="s">
        <v>8434</v>
      </c>
      <c r="V4150" s="7">
        <v>42</v>
      </c>
      <c r="W4150" s="3" t="s">
        <v>7180</v>
      </c>
      <c r="X4150" s="6">
        <v>4203</v>
      </c>
      <c r="Y4150" s="3" t="s">
        <v>7274</v>
      </c>
      <c r="Z4150" s="6">
        <v>4203004</v>
      </c>
      <c r="AA4150" s="3" t="s">
        <v>8597</v>
      </c>
      <c r="AB4150" s="6">
        <v>42030040006</v>
      </c>
      <c r="AC4150" s="3" t="s">
        <v>10783</v>
      </c>
      <c r="AD4150" s="5">
        <v>0</v>
      </c>
      <c r="AE4150" s="5">
        <v>0</v>
      </c>
      <c r="AF4150" s="5">
        <v>28061255</v>
      </c>
      <c r="AG4150" s="5">
        <v>0</v>
      </c>
      <c r="AH4150" s="5">
        <v>0</v>
      </c>
      <c r="AI4150" s="5">
        <v>0</v>
      </c>
      <c r="AJ4150" s="5">
        <v>0</v>
      </c>
      <c r="AK4150" s="5">
        <v>28061255</v>
      </c>
      <c r="AL4150" s="5">
        <v>28061255</v>
      </c>
      <c r="AM4150" s="5">
        <v>28061255</v>
      </c>
      <c r="AN4150" s="5">
        <v>0</v>
      </c>
      <c r="AO4150" s="5">
        <v>0</v>
      </c>
      <c r="AP4150" s="5">
        <v>28061255</v>
      </c>
      <c r="AQ4150" s="5">
        <v>0</v>
      </c>
      <c r="AR4150" s="5">
        <v>0</v>
      </c>
    </row>
    <row r="4151" spans="1:44" x14ac:dyDescent="0.25">
      <c r="A4151" s="6">
        <v>4162</v>
      </c>
      <c r="B4151" s="3" t="s">
        <v>5448</v>
      </c>
      <c r="C4151" s="3" t="s">
        <v>6180</v>
      </c>
      <c r="D4151" s="3" t="s">
        <v>6849</v>
      </c>
      <c r="E4151" s="3" t="s">
        <v>4187</v>
      </c>
      <c r="F4151" s="3" t="s">
        <v>11253</v>
      </c>
      <c r="G4151" s="21">
        <v>5</v>
      </c>
      <c r="H4151" s="8" t="s">
        <v>12710</v>
      </c>
      <c r="I4151" s="3" t="s">
        <v>12354</v>
      </c>
      <c r="J4151" s="3" t="s">
        <v>12558</v>
      </c>
      <c r="K4151" s="7">
        <v>2</v>
      </c>
      <c r="L4151" s="3" t="s">
        <v>5459</v>
      </c>
      <c r="M4151" s="7">
        <v>2302</v>
      </c>
      <c r="N4151" s="3" t="s">
        <v>846</v>
      </c>
      <c r="O4151" s="3" t="s">
        <v>5481</v>
      </c>
      <c r="P4151" s="8" t="s">
        <v>12715</v>
      </c>
      <c r="Q4151" s="8" t="s">
        <v>12720</v>
      </c>
      <c r="R4151" s="4">
        <v>1</v>
      </c>
      <c r="S4151" s="4" t="s">
        <v>5629</v>
      </c>
      <c r="T4151" s="4">
        <v>2</v>
      </c>
      <c r="U4151" s="7" t="s">
        <v>11122</v>
      </c>
      <c r="V4151" s="7">
        <v>42</v>
      </c>
      <c r="W4151" s="3" t="s">
        <v>7180</v>
      </c>
      <c r="X4151" s="6">
        <v>4203</v>
      </c>
      <c r="Y4151" s="3" t="s">
        <v>7274</v>
      </c>
      <c r="Z4151" s="6">
        <v>4203004</v>
      </c>
      <c r="AA4151" s="3" t="s">
        <v>8597</v>
      </c>
      <c r="AB4151" s="6">
        <v>42030040006</v>
      </c>
      <c r="AC4151" s="3" t="s">
        <v>10783</v>
      </c>
      <c r="AD4151" s="5">
        <v>0</v>
      </c>
      <c r="AE4151" s="5">
        <v>0</v>
      </c>
      <c r="AF4151" s="5">
        <v>30494896</v>
      </c>
      <c r="AG4151" s="5">
        <v>0</v>
      </c>
      <c r="AH4151" s="5">
        <v>0</v>
      </c>
      <c r="AI4151" s="5">
        <v>0</v>
      </c>
      <c r="AJ4151" s="5">
        <v>0</v>
      </c>
      <c r="AK4151" s="5">
        <v>30494896</v>
      </c>
      <c r="AL4151" s="5">
        <v>30494896</v>
      </c>
      <c r="AM4151" s="5">
        <v>30494896</v>
      </c>
      <c r="AN4151" s="5">
        <v>0</v>
      </c>
      <c r="AO4151" s="5">
        <v>0</v>
      </c>
      <c r="AP4151" s="5">
        <v>30494896</v>
      </c>
      <c r="AQ4151" s="5">
        <v>0</v>
      </c>
      <c r="AR4151" s="5">
        <v>0</v>
      </c>
    </row>
    <row r="4152" spans="1:44" x14ac:dyDescent="0.25">
      <c r="A4152" s="6">
        <v>4162</v>
      </c>
      <c r="B4152" s="3" t="s">
        <v>5448</v>
      </c>
      <c r="C4152" s="3" t="s">
        <v>6180</v>
      </c>
      <c r="D4152" s="3" t="s">
        <v>6849</v>
      </c>
      <c r="E4152" s="3" t="s">
        <v>4188</v>
      </c>
      <c r="F4152" s="3" t="s">
        <v>11254</v>
      </c>
      <c r="G4152" s="21">
        <v>5</v>
      </c>
      <c r="H4152" s="8" t="s">
        <v>12710</v>
      </c>
      <c r="I4152" s="3" t="s">
        <v>12354</v>
      </c>
      <c r="J4152" s="3" t="s">
        <v>12558</v>
      </c>
      <c r="K4152" s="7">
        <v>2</v>
      </c>
      <c r="L4152" s="3" t="s">
        <v>5459</v>
      </c>
      <c r="M4152" s="7">
        <v>2302</v>
      </c>
      <c r="N4152" s="3" t="s">
        <v>846</v>
      </c>
      <c r="O4152" s="3" t="s">
        <v>5481</v>
      </c>
      <c r="P4152" s="8" t="s">
        <v>12715</v>
      </c>
      <c r="Q4152" s="8" t="s">
        <v>12720</v>
      </c>
      <c r="R4152" s="4">
        <v>1</v>
      </c>
      <c r="S4152" s="4" t="s">
        <v>5629</v>
      </c>
      <c r="T4152" s="4">
        <v>2</v>
      </c>
      <c r="U4152" s="7" t="s">
        <v>11122</v>
      </c>
      <c r="V4152" s="7">
        <v>42</v>
      </c>
      <c r="W4152" s="3" t="s">
        <v>7180</v>
      </c>
      <c r="X4152" s="6">
        <v>4203</v>
      </c>
      <c r="Y4152" s="3" t="s">
        <v>7274</v>
      </c>
      <c r="Z4152" s="6">
        <v>4203004</v>
      </c>
      <c r="AA4152" s="3" t="s">
        <v>8597</v>
      </c>
      <c r="AB4152" s="6">
        <v>42030040006</v>
      </c>
      <c r="AC4152" s="3" t="s">
        <v>10783</v>
      </c>
      <c r="AD4152" s="5">
        <v>0</v>
      </c>
      <c r="AE4152" s="5">
        <v>0</v>
      </c>
      <c r="AF4152" s="5">
        <v>91789691</v>
      </c>
      <c r="AG4152" s="5">
        <v>0</v>
      </c>
      <c r="AH4152" s="5">
        <v>0</v>
      </c>
      <c r="AI4152" s="5">
        <v>0</v>
      </c>
      <c r="AJ4152" s="5">
        <v>0</v>
      </c>
      <c r="AK4152" s="5">
        <v>91789691</v>
      </c>
      <c r="AL4152" s="5">
        <v>91789691</v>
      </c>
      <c r="AM4152" s="5">
        <v>91789691</v>
      </c>
      <c r="AN4152" s="5">
        <v>0</v>
      </c>
      <c r="AO4152" s="5">
        <v>0</v>
      </c>
      <c r="AP4152" s="5">
        <v>91789691</v>
      </c>
      <c r="AQ4152" s="5">
        <v>0</v>
      </c>
      <c r="AR4152" s="5">
        <v>0</v>
      </c>
    </row>
    <row r="4153" spans="1:44" x14ac:dyDescent="0.25">
      <c r="A4153" s="6">
        <v>4162</v>
      </c>
      <c r="B4153" s="3" t="s">
        <v>5448</v>
      </c>
      <c r="C4153" s="3" t="s">
        <v>6173</v>
      </c>
      <c r="D4153" s="3" t="s">
        <v>6842</v>
      </c>
      <c r="E4153" s="3" t="s">
        <v>4189</v>
      </c>
      <c r="F4153" s="3" t="s">
        <v>11255</v>
      </c>
      <c r="G4153" s="21">
        <v>5</v>
      </c>
      <c r="H4153" s="8" t="s">
        <v>12710</v>
      </c>
      <c r="I4153" s="3" t="s">
        <v>12354</v>
      </c>
      <c r="J4153" s="3" t="s">
        <v>12558</v>
      </c>
      <c r="K4153" s="7">
        <v>2</v>
      </c>
      <c r="L4153" s="3" t="s">
        <v>5459</v>
      </c>
      <c r="M4153" s="7">
        <v>2302</v>
      </c>
      <c r="N4153" s="3" t="s">
        <v>846</v>
      </c>
      <c r="O4153" s="3" t="s">
        <v>5481</v>
      </c>
      <c r="P4153" s="8" t="s">
        <v>12715</v>
      </c>
      <c r="Q4153" s="8" t="s">
        <v>12720</v>
      </c>
      <c r="R4153" s="4">
        <v>1</v>
      </c>
      <c r="S4153" s="4" t="s">
        <v>5629</v>
      </c>
      <c r="T4153" s="4">
        <v>60</v>
      </c>
      <c r="U4153" s="7" t="s">
        <v>9668</v>
      </c>
      <c r="V4153" s="7">
        <v>42</v>
      </c>
      <c r="W4153" s="3" t="s">
        <v>7180</v>
      </c>
      <c r="X4153" s="6">
        <v>4203</v>
      </c>
      <c r="Y4153" s="3" t="s">
        <v>7274</v>
      </c>
      <c r="Z4153" s="6">
        <v>4203004</v>
      </c>
      <c r="AA4153" s="3" t="s">
        <v>8597</v>
      </c>
      <c r="AB4153" s="6">
        <v>42030040006</v>
      </c>
      <c r="AC4153" s="3" t="s">
        <v>10783</v>
      </c>
      <c r="AD4153" s="5">
        <v>0</v>
      </c>
      <c r="AE4153" s="5">
        <v>0</v>
      </c>
      <c r="AF4153" s="5">
        <v>30342919</v>
      </c>
      <c r="AG4153" s="5">
        <v>0</v>
      </c>
      <c r="AH4153" s="5">
        <v>0</v>
      </c>
      <c r="AI4153" s="5">
        <v>0</v>
      </c>
      <c r="AJ4153" s="5">
        <v>0</v>
      </c>
      <c r="AK4153" s="5">
        <v>30342919</v>
      </c>
      <c r="AL4153" s="5">
        <v>30342919</v>
      </c>
      <c r="AM4153" s="5">
        <v>30342919</v>
      </c>
      <c r="AN4153" s="5">
        <v>0</v>
      </c>
      <c r="AO4153" s="5">
        <v>0</v>
      </c>
      <c r="AP4153" s="5">
        <v>30342919</v>
      </c>
      <c r="AQ4153" s="5">
        <v>0</v>
      </c>
      <c r="AR4153" s="5">
        <v>0</v>
      </c>
    </row>
    <row r="4154" spans="1:44" x14ac:dyDescent="0.25">
      <c r="A4154" s="6">
        <v>4162</v>
      </c>
      <c r="B4154" s="3" t="s">
        <v>5448</v>
      </c>
      <c r="C4154" s="3" t="s">
        <v>6173</v>
      </c>
      <c r="D4154" s="3" t="s">
        <v>6842</v>
      </c>
      <c r="E4154" s="3" t="s">
        <v>4190</v>
      </c>
      <c r="F4154" s="3" t="s">
        <v>11256</v>
      </c>
      <c r="G4154" s="21">
        <v>5</v>
      </c>
      <c r="H4154" s="8" t="s">
        <v>12710</v>
      </c>
      <c r="I4154" s="3" t="s">
        <v>12354</v>
      </c>
      <c r="J4154" s="3" t="s">
        <v>12558</v>
      </c>
      <c r="K4154" s="7">
        <v>2</v>
      </c>
      <c r="L4154" s="3" t="s">
        <v>5459</v>
      </c>
      <c r="M4154" s="7">
        <v>2302</v>
      </c>
      <c r="N4154" s="3" t="s">
        <v>846</v>
      </c>
      <c r="O4154" s="3" t="s">
        <v>5481</v>
      </c>
      <c r="P4154" s="8" t="s">
        <v>12715</v>
      </c>
      <c r="Q4154" s="8" t="s">
        <v>12720</v>
      </c>
      <c r="R4154" s="4">
        <v>1</v>
      </c>
      <c r="S4154" s="4" t="s">
        <v>5629</v>
      </c>
      <c r="T4154" s="4">
        <v>60</v>
      </c>
      <c r="U4154" s="7" t="s">
        <v>9668</v>
      </c>
      <c r="V4154" s="7">
        <v>42</v>
      </c>
      <c r="W4154" s="3" t="s">
        <v>7180</v>
      </c>
      <c r="X4154" s="6">
        <v>4203</v>
      </c>
      <c r="Y4154" s="3" t="s">
        <v>7274</v>
      </c>
      <c r="Z4154" s="6">
        <v>4203004</v>
      </c>
      <c r="AA4154" s="3" t="s">
        <v>8597</v>
      </c>
      <c r="AB4154" s="6">
        <v>42030040006</v>
      </c>
      <c r="AC4154" s="3" t="s">
        <v>10783</v>
      </c>
      <c r="AD4154" s="5">
        <v>0</v>
      </c>
      <c r="AE4154" s="5">
        <v>0</v>
      </c>
      <c r="AF4154" s="5">
        <v>45722930</v>
      </c>
      <c r="AG4154" s="5">
        <v>0</v>
      </c>
      <c r="AH4154" s="5">
        <v>0</v>
      </c>
      <c r="AI4154" s="5">
        <v>0</v>
      </c>
      <c r="AJ4154" s="5">
        <v>0</v>
      </c>
      <c r="AK4154" s="5">
        <v>45722930</v>
      </c>
      <c r="AL4154" s="5">
        <v>45722930</v>
      </c>
      <c r="AM4154" s="5">
        <v>45722930</v>
      </c>
      <c r="AN4154" s="5">
        <v>0</v>
      </c>
      <c r="AO4154" s="5">
        <v>0</v>
      </c>
      <c r="AP4154" s="5">
        <v>45722930</v>
      </c>
      <c r="AQ4154" s="5">
        <v>0</v>
      </c>
      <c r="AR4154" s="5">
        <v>0</v>
      </c>
    </row>
    <row r="4155" spans="1:44" x14ac:dyDescent="0.25">
      <c r="A4155" s="6">
        <v>4162</v>
      </c>
      <c r="B4155" s="3" t="s">
        <v>5448</v>
      </c>
      <c r="C4155" s="3" t="s">
        <v>6181</v>
      </c>
      <c r="D4155" s="3" t="s">
        <v>6850</v>
      </c>
      <c r="E4155" s="3" t="s">
        <v>4191</v>
      </c>
      <c r="F4155" s="3" t="s">
        <v>11257</v>
      </c>
      <c r="G4155" s="21">
        <v>5</v>
      </c>
      <c r="H4155" s="8" t="s">
        <v>12710</v>
      </c>
      <c r="I4155" s="3" t="s">
        <v>12354</v>
      </c>
      <c r="J4155" s="3" t="s">
        <v>12558</v>
      </c>
      <c r="K4155" s="7">
        <v>2</v>
      </c>
      <c r="L4155" s="3" t="s">
        <v>5459</v>
      </c>
      <c r="M4155" s="7">
        <v>2302</v>
      </c>
      <c r="N4155" s="3" t="s">
        <v>846</v>
      </c>
      <c r="O4155" s="3" t="s">
        <v>5481</v>
      </c>
      <c r="P4155" s="8" t="s">
        <v>12715</v>
      </c>
      <c r="Q4155" s="8" t="s">
        <v>12720</v>
      </c>
      <c r="R4155" s="4">
        <v>1</v>
      </c>
      <c r="S4155" s="4" t="s">
        <v>5629</v>
      </c>
      <c r="T4155" s="4">
        <v>55</v>
      </c>
      <c r="U4155" s="7" t="s">
        <v>6981</v>
      </c>
      <c r="V4155" s="7">
        <v>42</v>
      </c>
      <c r="W4155" s="3" t="s">
        <v>7180</v>
      </c>
      <c r="X4155" s="6">
        <v>4203</v>
      </c>
      <c r="Y4155" s="3" t="s">
        <v>7274</v>
      </c>
      <c r="Z4155" s="6">
        <v>4203004</v>
      </c>
      <c r="AA4155" s="3" t="s">
        <v>8597</v>
      </c>
      <c r="AB4155" s="6">
        <v>42030040006</v>
      </c>
      <c r="AC4155" s="3" t="s">
        <v>10783</v>
      </c>
      <c r="AD4155" s="5">
        <v>0</v>
      </c>
      <c r="AE4155" s="5">
        <v>0</v>
      </c>
      <c r="AF4155" s="5">
        <v>13248419</v>
      </c>
      <c r="AG4155" s="5">
        <v>0</v>
      </c>
      <c r="AH4155" s="5">
        <v>0</v>
      </c>
      <c r="AI4155" s="5">
        <v>0</v>
      </c>
      <c r="AJ4155" s="5">
        <v>0</v>
      </c>
      <c r="AK4155" s="5">
        <v>13248419</v>
      </c>
      <c r="AL4155" s="5">
        <v>13248419</v>
      </c>
      <c r="AM4155" s="5">
        <v>13248419</v>
      </c>
      <c r="AN4155" s="5">
        <v>0</v>
      </c>
      <c r="AO4155" s="5">
        <v>0</v>
      </c>
      <c r="AP4155" s="5">
        <v>13248419</v>
      </c>
      <c r="AQ4155" s="5">
        <v>0</v>
      </c>
      <c r="AR4155" s="5">
        <v>0</v>
      </c>
    </row>
    <row r="4156" spans="1:44" x14ac:dyDescent="0.25">
      <c r="A4156" s="6">
        <v>4162</v>
      </c>
      <c r="B4156" s="3" t="s">
        <v>5448</v>
      </c>
      <c r="C4156" s="3" t="s">
        <v>6181</v>
      </c>
      <c r="D4156" s="3" t="s">
        <v>6850</v>
      </c>
      <c r="E4156" s="3" t="s">
        <v>4192</v>
      </c>
      <c r="F4156" s="3" t="s">
        <v>11258</v>
      </c>
      <c r="G4156" s="21">
        <v>5</v>
      </c>
      <c r="H4156" s="8" t="s">
        <v>12710</v>
      </c>
      <c r="I4156" s="3" t="s">
        <v>12354</v>
      </c>
      <c r="J4156" s="3" t="s">
        <v>12558</v>
      </c>
      <c r="K4156" s="7">
        <v>2</v>
      </c>
      <c r="L4156" s="3" t="s">
        <v>5459</v>
      </c>
      <c r="M4156" s="7">
        <v>2302</v>
      </c>
      <c r="N4156" s="3" t="s">
        <v>846</v>
      </c>
      <c r="O4156" s="3" t="s">
        <v>5481</v>
      </c>
      <c r="P4156" s="8" t="s">
        <v>12715</v>
      </c>
      <c r="Q4156" s="8" t="s">
        <v>12720</v>
      </c>
      <c r="R4156" s="4">
        <v>1</v>
      </c>
      <c r="S4156" s="4" t="s">
        <v>5629</v>
      </c>
      <c r="T4156" s="4">
        <v>55</v>
      </c>
      <c r="U4156" s="7" t="s">
        <v>6981</v>
      </c>
      <c r="V4156" s="7">
        <v>42</v>
      </c>
      <c r="W4156" s="3" t="s">
        <v>7180</v>
      </c>
      <c r="X4156" s="6">
        <v>4203</v>
      </c>
      <c r="Y4156" s="3" t="s">
        <v>7274</v>
      </c>
      <c r="Z4156" s="6">
        <v>4203004</v>
      </c>
      <c r="AA4156" s="3" t="s">
        <v>8597</v>
      </c>
      <c r="AB4156" s="6">
        <v>42030040006</v>
      </c>
      <c r="AC4156" s="3" t="s">
        <v>10783</v>
      </c>
      <c r="AD4156" s="5">
        <v>0</v>
      </c>
      <c r="AE4156" s="5">
        <v>0</v>
      </c>
      <c r="AF4156" s="5">
        <v>52547257</v>
      </c>
      <c r="AG4156" s="5">
        <v>0</v>
      </c>
      <c r="AH4156" s="5">
        <v>0</v>
      </c>
      <c r="AI4156" s="5">
        <v>0</v>
      </c>
      <c r="AJ4156" s="5">
        <v>0</v>
      </c>
      <c r="AK4156" s="5">
        <v>52547257</v>
      </c>
      <c r="AL4156" s="5">
        <v>52547257</v>
      </c>
      <c r="AM4156" s="5">
        <v>52547257</v>
      </c>
      <c r="AN4156" s="5">
        <v>0</v>
      </c>
      <c r="AO4156" s="5">
        <v>0</v>
      </c>
      <c r="AP4156" s="5">
        <v>52547257</v>
      </c>
      <c r="AQ4156" s="5">
        <v>0</v>
      </c>
      <c r="AR4156" s="5">
        <v>0</v>
      </c>
    </row>
    <row r="4157" spans="1:44" x14ac:dyDescent="0.25">
      <c r="A4157" s="6">
        <v>4162</v>
      </c>
      <c r="B4157" s="3" t="s">
        <v>5448</v>
      </c>
      <c r="C4157" s="3" t="s">
        <v>6174</v>
      </c>
      <c r="D4157" s="3" t="s">
        <v>6843</v>
      </c>
      <c r="E4157" s="3" t="s">
        <v>4193</v>
      </c>
      <c r="F4157" s="3" t="s">
        <v>11259</v>
      </c>
      <c r="G4157" s="21">
        <v>5</v>
      </c>
      <c r="H4157" s="8" t="s">
        <v>12710</v>
      </c>
      <c r="I4157" s="3" t="s">
        <v>12354</v>
      </c>
      <c r="J4157" s="3" t="s">
        <v>12558</v>
      </c>
      <c r="K4157" s="7">
        <v>2</v>
      </c>
      <c r="L4157" s="3" t="s">
        <v>5459</v>
      </c>
      <c r="M4157" s="7">
        <v>2302</v>
      </c>
      <c r="N4157" s="3" t="s">
        <v>846</v>
      </c>
      <c r="O4157" s="3" t="s">
        <v>5481</v>
      </c>
      <c r="P4157" s="8" t="s">
        <v>12715</v>
      </c>
      <c r="Q4157" s="8" t="s">
        <v>12720</v>
      </c>
      <c r="R4157" s="4">
        <v>1</v>
      </c>
      <c r="S4157" s="4" t="s">
        <v>5629</v>
      </c>
      <c r="T4157" s="4">
        <v>16</v>
      </c>
      <c r="U4157" s="7" t="s">
        <v>8396</v>
      </c>
      <c r="V4157" s="7">
        <v>42</v>
      </c>
      <c r="W4157" s="3" t="s">
        <v>7180</v>
      </c>
      <c r="X4157" s="6">
        <v>4203</v>
      </c>
      <c r="Y4157" s="3" t="s">
        <v>7274</v>
      </c>
      <c r="Z4157" s="6">
        <v>4203004</v>
      </c>
      <c r="AA4157" s="3" t="s">
        <v>8597</v>
      </c>
      <c r="AB4157" s="6">
        <v>42030040006</v>
      </c>
      <c r="AC4157" s="3" t="s">
        <v>10783</v>
      </c>
      <c r="AD4157" s="5">
        <v>0</v>
      </c>
      <c r="AE4157" s="5">
        <v>0</v>
      </c>
      <c r="AF4157" s="5">
        <v>32299196</v>
      </c>
      <c r="AG4157" s="5">
        <v>0</v>
      </c>
      <c r="AH4157" s="5">
        <v>0</v>
      </c>
      <c r="AI4157" s="5">
        <v>0</v>
      </c>
      <c r="AJ4157" s="5">
        <v>0</v>
      </c>
      <c r="AK4157" s="5">
        <v>32299196</v>
      </c>
      <c r="AL4157" s="5">
        <v>32299196</v>
      </c>
      <c r="AM4157" s="5">
        <v>32299196</v>
      </c>
      <c r="AN4157" s="5">
        <v>0</v>
      </c>
      <c r="AO4157" s="5">
        <v>0</v>
      </c>
      <c r="AP4157" s="5">
        <v>32299196</v>
      </c>
      <c r="AQ4157" s="5">
        <v>0</v>
      </c>
      <c r="AR4157" s="5">
        <v>0</v>
      </c>
    </row>
    <row r="4158" spans="1:44" x14ac:dyDescent="0.25">
      <c r="A4158" s="6">
        <v>4162</v>
      </c>
      <c r="B4158" s="3" t="s">
        <v>5448</v>
      </c>
      <c r="C4158" s="3" t="s">
        <v>6174</v>
      </c>
      <c r="D4158" s="3" t="s">
        <v>6843</v>
      </c>
      <c r="E4158" s="3" t="s">
        <v>4194</v>
      </c>
      <c r="F4158" s="3" t="s">
        <v>11260</v>
      </c>
      <c r="G4158" s="21">
        <v>5</v>
      </c>
      <c r="H4158" s="8" t="s">
        <v>12710</v>
      </c>
      <c r="I4158" s="3" t="s">
        <v>12354</v>
      </c>
      <c r="J4158" s="3" t="s">
        <v>12558</v>
      </c>
      <c r="K4158" s="7">
        <v>2</v>
      </c>
      <c r="L4158" s="3" t="s">
        <v>5459</v>
      </c>
      <c r="M4158" s="7">
        <v>2302</v>
      </c>
      <c r="N4158" s="3" t="s">
        <v>846</v>
      </c>
      <c r="O4158" s="3" t="s">
        <v>5481</v>
      </c>
      <c r="P4158" s="8" t="s">
        <v>12715</v>
      </c>
      <c r="Q4158" s="8" t="s">
        <v>12720</v>
      </c>
      <c r="R4158" s="4">
        <v>1</v>
      </c>
      <c r="S4158" s="4" t="s">
        <v>5629</v>
      </c>
      <c r="T4158" s="4">
        <v>16</v>
      </c>
      <c r="U4158" s="7" t="s">
        <v>8396</v>
      </c>
      <c r="V4158" s="7">
        <v>42</v>
      </c>
      <c r="W4158" s="3" t="s">
        <v>7180</v>
      </c>
      <c r="X4158" s="6">
        <v>4203</v>
      </c>
      <c r="Y4158" s="3" t="s">
        <v>7274</v>
      </c>
      <c r="Z4158" s="6">
        <v>4203004</v>
      </c>
      <c r="AA4158" s="3" t="s">
        <v>8597</v>
      </c>
      <c r="AB4158" s="6">
        <v>42030040006</v>
      </c>
      <c r="AC4158" s="3" t="s">
        <v>10783</v>
      </c>
      <c r="AD4158" s="5">
        <v>0</v>
      </c>
      <c r="AE4158" s="5">
        <v>0</v>
      </c>
      <c r="AF4158" s="5">
        <v>40109001</v>
      </c>
      <c r="AG4158" s="5">
        <v>0</v>
      </c>
      <c r="AH4158" s="5">
        <v>0</v>
      </c>
      <c r="AI4158" s="5">
        <v>0</v>
      </c>
      <c r="AJ4158" s="5">
        <v>0</v>
      </c>
      <c r="AK4158" s="5">
        <v>40109001</v>
      </c>
      <c r="AL4158" s="5">
        <v>40109001</v>
      </c>
      <c r="AM4158" s="5">
        <v>40109001</v>
      </c>
      <c r="AN4158" s="5">
        <v>0</v>
      </c>
      <c r="AO4158" s="5">
        <v>0</v>
      </c>
      <c r="AP4158" s="5">
        <v>40109001</v>
      </c>
      <c r="AQ4158" s="5">
        <v>0</v>
      </c>
      <c r="AR4158" s="5">
        <v>0</v>
      </c>
    </row>
    <row r="4159" spans="1:44" x14ac:dyDescent="0.25">
      <c r="A4159" s="6">
        <v>4162</v>
      </c>
      <c r="B4159" s="3" t="s">
        <v>5448</v>
      </c>
      <c r="C4159" s="3" t="s">
        <v>6174</v>
      </c>
      <c r="D4159" s="3" t="s">
        <v>6843</v>
      </c>
      <c r="E4159" s="3" t="s">
        <v>4195</v>
      </c>
      <c r="F4159" s="3" t="s">
        <v>11261</v>
      </c>
      <c r="G4159" s="21">
        <v>5</v>
      </c>
      <c r="H4159" s="8" t="s">
        <v>12710</v>
      </c>
      <c r="I4159" s="3" t="s">
        <v>12354</v>
      </c>
      <c r="J4159" s="3" t="s">
        <v>12558</v>
      </c>
      <c r="K4159" s="7">
        <v>2</v>
      </c>
      <c r="L4159" s="3" t="s">
        <v>5459</v>
      </c>
      <c r="M4159" s="7">
        <v>2302</v>
      </c>
      <c r="N4159" s="3" t="s">
        <v>846</v>
      </c>
      <c r="O4159" s="3" t="s">
        <v>5481</v>
      </c>
      <c r="P4159" s="8" t="s">
        <v>12715</v>
      </c>
      <c r="Q4159" s="8" t="s">
        <v>12720</v>
      </c>
      <c r="R4159" s="4">
        <v>1</v>
      </c>
      <c r="S4159" s="4" t="s">
        <v>5629</v>
      </c>
      <c r="T4159" s="4">
        <v>16</v>
      </c>
      <c r="U4159" s="7" t="s">
        <v>8396</v>
      </c>
      <c r="V4159" s="7">
        <v>42</v>
      </c>
      <c r="W4159" s="3" t="s">
        <v>7180</v>
      </c>
      <c r="X4159" s="6">
        <v>4203</v>
      </c>
      <c r="Y4159" s="3" t="s">
        <v>7274</v>
      </c>
      <c r="Z4159" s="6">
        <v>4203004</v>
      </c>
      <c r="AA4159" s="3" t="s">
        <v>8597</v>
      </c>
      <c r="AB4159" s="6">
        <v>42030040006</v>
      </c>
      <c r="AC4159" s="3" t="s">
        <v>10783</v>
      </c>
      <c r="AD4159" s="5">
        <v>0</v>
      </c>
      <c r="AE4159" s="5">
        <v>0</v>
      </c>
      <c r="AF4159" s="5">
        <v>153544698</v>
      </c>
      <c r="AG4159" s="5">
        <v>0</v>
      </c>
      <c r="AH4159" s="5">
        <v>0</v>
      </c>
      <c r="AI4159" s="5">
        <v>0</v>
      </c>
      <c r="AJ4159" s="5">
        <v>0</v>
      </c>
      <c r="AK4159" s="5">
        <v>153544698</v>
      </c>
      <c r="AL4159" s="5">
        <v>153544698</v>
      </c>
      <c r="AM4159" s="5">
        <v>153544698</v>
      </c>
      <c r="AN4159" s="5">
        <v>0</v>
      </c>
      <c r="AO4159" s="5">
        <v>0</v>
      </c>
      <c r="AP4159" s="5">
        <v>153544698</v>
      </c>
      <c r="AQ4159" s="5">
        <v>0</v>
      </c>
      <c r="AR4159" s="5">
        <v>0</v>
      </c>
    </row>
    <row r="4160" spans="1:44" x14ac:dyDescent="0.25">
      <c r="A4160" s="6">
        <v>4162</v>
      </c>
      <c r="B4160" s="3" t="s">
        <v>5448</v>
      </c>
      <c r="C4160" s="3" t="s">
        <v>6174</v>
      </c>
      <c r="D4160" s="3" t="s">
        <v>6843</v>
      </c>
      <c r="E4160" s="3" t="s">
        <v>4196</v>
      </c>
      <c r="F4160" s="3" t="s">
        <v>11262</v>
      </c>
      <c r="G4160" s="21">
        <v>5</v>
      </c>
      <c r="H4160" s="8" t="s">
        <v>12710</v>
      </c>
      <c r="I4160" s="3" t="s">
        <v>12354</v>
      </c>
      <c r="J4160" s="3" t="s">
        <v>12558</v>
      </c>
      <c r="K4160" s="7">
        <v>2</v>
      </c>
      <c r="L4160" s="3" t="s">
        <v>5459</v>
      </c>
      <c r="M4160" s="7">
        <v>2302</v>
      </c>
      <c r="N4160" s="3" t="s">
        <v>846</v>
      </c>
      <c r="O4160" s="3" t="s">
        <v>5481</v>
      </c>
      <c r="P4160" s="8" t="s">
        <v>12715</v>
      </c>
      <c r="Q4160" s="8" t="s">
        <v>12720</v>
      </c>
      <c r="R4160" s="4">
        <v>1</v>
      </c>
      <c r="S4160" s="4" t="s">
        <v>5629</v>
      </c>
      <c r="T4160" s="4">
        <v>16</v>
      </c>
      <c r="U4160" s="7" t="s">
        <v>8396</v>
      </c>
      <c r="V4160" s="7">
        <v>42</v>
      </c>
      <c r="W4160" s="3" t="s">
        <v>7180</v>
      </c>
      <c r="X4160" s="6">
        <v>4203</v>
      </c>
      <c r="Y4160" s="3" t="s">
        <v>7274</v>
      </c>
      <c r="Z4160" s="6">
        <v>4203004</v>
      </c>
      <c r="AA4160" s="3" t="s">
        <v>8597</v>
      </c>
      <c r="AB4160" s="6">
        <v>42030040006</v>
      </c>
      <c r="AC4160" s="3" t="s">
        <v>10783</v>
      </c>
      <c r="AD4160" s="5">
        <v>0</v>
      </c>
      <c r="AE4160" s="5">
        <v>0</v>
      </c>
      <c r="AF4160" s="5">
        <v>41422932</v>
      </c>
      <c r="AG4160" s="5">
        <v>0</v>
      </c>
      <c r="AH4160" s="5">
        <v>0</v>
      </c>
      <c r="AI4160" s="5">
        <v>0</v>
      </c>
      <c r="AJ4160" s="5">
        <v>0</v>
      </c>
      <c r="AK4160" s="5">
        <v>41422932</v>
      </c>
      <c r="AL4160" s="5">
        <v>41422932</v>
      </c>
      <c r="AM4160" s="5">
        <v>41422932</v>
      </c>
      <c r="AN4160" s="5">
        <v>0</v>
      </c>
      <c r="AO4160" s="5">
        <v>0</v>
      </c>
      <c r="AP4160" s="5">
        <v>41422932</v>
      </c>
      <c r="AQ4160" s="5">
        <v>0</v>
      </c>
      <c r="AR4160" s="5">
        <v>0</v>
      </c>
    </row>
    <row r="4161" spans="1:44" x14ac:dyDescent="0.25">
      <c r="A4161" s="6">
        <v>4162</v>
      </c>
      <c r="B4161" s="3" t="s">
        <v>5448</v>
      </c>
      <c r="C4161" s="3" t="s">
        <v>6175</v>
      </c>
      <c r="D4161" s="3" t="s">
        <v>6844</v>
      </c>
      <c r="E4161" s="3" t="s">
        <v>4197</v>
      </c>
      <c r="F4161" s="3" t="s">
        <v>11263</v>
      </c>
      <c r="G4161" s="21">
        <v>5</v>
      </c>
      <c r="H4161" s="8" t="s">
        <v>12710</v>
      </c>
      <c r="I4161" s="3" t="s">
        <v>12354</v>
      </c>
      <c r="J4161" s="3" t="s">
        <v>12558</v>
      </c>
      <c r="K4161" s="7">
        <v>2</v>
      </c>
      <c r="L4161" s="3" t="s">
        <v>5459</v>
      </c>
      <c r="M4161" s="7">
        <v>2302</v>
      </c>
      <c r="N4161" s="3" t="s">
        <v>846</v>
      </c>
      <c r="O4161" s="3" t="s">
        <v>5481</v>
      </c>
      <c r="P4161" s="8" t="s">
        <v>12715</v>
      </c>
      <c r="Q4161" s="8" t="s">
        <v>12720</v>
      </c>
      <c r="R4161" s="4">
        <v>0</v>
      </c>
      <c r="S4161" s="4" t="s">
        <v>5627</v>
      </c>
      <c r="T4161" s="4">
        <v>99</v>
      </c>
      <c r="U4161" s="7" t="s">
        <v>6298</v>
      </c>
      <c r="V4161" s="7">
        <v>42</v>
      </c>
      <c r="W4161" s="3" t="s">
        <v>7180</v>
      </c>
      <c r="X4161" s="6">
        <v>4203</v>
      </c>
      <c r="Y4161" s="3" t="s">
        <v>7274</v>
      </c>
      <c r="Z4161" s="6">
        <v>4203004</v>
      </c>
      <c r="AA4161" s="3" t="s">
        <v>8597</v>
      </c>
      <c r="AB4161" s="6">
        <v>42030040006</v>
      </c>
      <c r="AC4161" s="3" t="s">
        <v>10783</v>
      </c>
      <c r="AD4161" s="5">
        <v>0</v>
      </c>
      <c r="AE4161" s="5">
        <v>0</v>
      </c>
      <c r="AF4161" s="5">
        <v>145900081</v>
      </c>
      <c r="AG4161" s="5">
        <v>0</v>
      </c>
      <c r="AH4161" s="5">
        <v>0</v>
      </c>
      <c r="AI4161" s="5">
        <v>0</v>
      </c>
      <c r="AJ4161" s="5">
        <v>0</v>
      </c>
      <c r="AK4161" s="5">
        <v>145900081</v>
      </c>
      <c r="AL4161" s="5">
        <v>145900081</v>
      </c>
      <c r="AM4161" s="5">
        <v>145900081</v>
      </c>
      <c r="AN4161" s="5">
        <v>0</v>
      </c>
      <c r="AO4161" s="5">
        <v>0</v>
      </c>
      <c r="AP4161" s="5">
        <v>145900081</v>
      </c>
      <c r="AQ4161" s="5">
        <v>0</v>
      </c>
      <c r="AR4161" s="5">
        <v>0</v>
      </c>
    </row>
    <row r="4162" spans="1:44" x14ac:dyDescent="0.25">
      <c r="A4162" s="6">
        <v>4162</v>
      </c>
      <c r="B4162" s="3" t="s">
        <v>5448</v>
      </c>
      <c r="C4162" s="3" t="s">
        <v>6175</v>
      </c>
      <c r="D4162" s="3" t="s">
        <v>6844</v>
      </c>
      <c r="E4162" s="3" t="s">
        <v>4198</v>
      </c>
      <c r="F4162" s="3" t="s">
        <v>11264</v>
      </c>
      <c r="G4162" s="21">
        <v>5</v>
      </c>
      <c r="H4162" s="8" t="s">
        <v>12710</v>
      </c>
      <c r="I4162" s="3" t="s">
        <v>12354</v>
      </c>
      <c r="J4162" s="3" t="s">
        <v>12558</v>
      </c>
      <c r="K4162" s="7">
        <v>2</v>
      </c>
      <c r="L4162" s="3" t="s">
        <v>5459</v>
      </c>
      <c r="M4162" s="7">
        <v>2302</v>
      </c>
      <c r="N4162" s="3" t="s">
        <v>846</v>
      </c>
      <c r="O4162" s="3" t="s">
        <v>5481</v>
      </c>
      <c r="P4162" s="8" t="s">
        <v>12715</v>
      </c>
      <c r="Q4162" s="8" t="s">
        <v>12720</v>
      </c>
      <c r="R4162" s="4">
        <v>0</v>
      </c>
      <c r="S4162" s="4" t="s">
        <v>5627</v>
      </c>
      <c r="T4162" s="4">
        <v>99</v>
      </c>
      <c r="U4162" s="7" t="s">
        <v>6298</v>
      </c>
      <c r="V4162" s="7">
        <v>42</v>
      </c>
      <c r="W4162" s="3" t="s">
        <v>7180</v>
      </c>
      <c r="X4162" s="6">
        <v>4203</v>
      </c>
      <c r="Y4162" s="3" t="s">
        <v>7274</v>
      </c>
      <c r="Z4162" s="6">
        <v>4203004</v>
      </c>
      <c r="AA4162" s="3" t="s">
        <v>8597</v>
      </c>
      <c r="AB4162" s="6">
        <v>42030040006</v>
      </c>
      <c r="AC4162" s="3" t="s">
        <v>10783</v>
      </c>
      <c r="AD4162" s="5">
        <v>0</v>
      </c>
      <c r="AE4162" s="5">
        <v>0</v>
      </c>
      <c r="AF4162" s="5">
        <v>146250000</v>
      </c>
      <c r="AG4162" s="5">
        <v>0</v>
      </c>
      <c r="AH4162" s="5">
        <v>0</v>
      </c>
      <c r="AI4162" s="5">
        <v>0</v>
      </c>
      <c r="AJ4162" s="5">
        <v>0</v>
      </c>
      <c r="AK4162" s="5">
        <v>146250000</v>
      </c>
      <c r="AL4162" s="5">
        <v>146250000</v>
      </c>
      <c r="AM4162" s="5">
        <v>146250000</v>
      </c>
      <c r="AN4162" s="5">
        <v>0</v>
      </c>
      <c r="AO4162" s="5">
        <v>0</v>
      </c>
      <c r="AP4162" s="5">
        <v>146250000</v>
      </c>
      <c r="AQ4162" s="5">
        <v>0</v>
      </c>
      <c r="AR4162" s="5">
        <v>0</v>
      </c>
    </row>
    <row r="4163" spans="1:44" x14ac:dyDescent="0.25">
      <c r="A4163" s="6">
        <v>4162</v>
      </c>
      <c r="B4163" s="3" t="s">
        <v>5448</v>
      </c>
      <c r="C4163" s="3" t="s">
        <v>6156</v>
      </c>
      <c r="D4163" s="3" t="s">
        <v>6825</v>
      </c>
      <c r="E4163" s="3" t="s">
        <v>4350</v>
      </c>
      <c r="F4163" s="3" t="s">
        <v>11265</v>
      </c>
      <c r="G4163" s="21">
        <v>5</v>
      </c>
      <c r="H4163" s="8" t="s">
        <v>12710</v>
      </c>
      <c r="I4163" s="3" t="s">
        <v>12354</v>
      </c>
      <c r="J4163" s="3" t="s">
        <v>12558</v>
      </c>
      <c r="K4163" s="7">
        <v>2</v>
      </c>
      <c r="L4163" s="3" t="s">
        <v>5459</v>
      </c>
      <c r="M4163" s="7">
        <v>2302</v>
      </c>
      <c r="N4163" s="3" t="s">
        <v>846</v>
      </c>
      <c r="O4163" s="3" t="s">
        <v>5481</v>
      </c>
      <c r="P4163" s="8" t="s">
        <v>12715</v>
      </c>
      <c r="Q4163" s="8" t="s">
        <v>12720</v>
      </c>
      <c r="R4163" s="4">
        <v>0</v>
      </c>
      <c r="S4163" s="4" t="s">
        <v>5627</v>
      </c>
      <c r="T4163" s="4">
        <v>99</v>
      </c>
      <c r="U4163" s="7" t="s">
        <v>6298</v>
      </c>
      <c r="V4163" s="7">
        <v>42</v>
      </c>
      <c r="W4163" s="3" t="s">
        <v>7180</v>
      </c>
      <c r="X4163" s="6">
        <v>4203</v>
      </c>
      <c r="Y4163" s="3" t="s">
        <v>7274</v>
      </c>
      <c r="Z4163" s="6">
        <v>4203004</v>
      </c>
      <c r="AA4163" s="3" t="s">
        <v>8597</v>
      </c>
      <c r="AB4163" s="6">
        <v>42030040006</v>
      </c>
      <c r="AC4163" s="3" t="s">
        <v>10783</v>
      </c>
      <c r="AD4163" s="5">
        <v>0</v>
      </c>
      <c r="AE4163" s="5">
        <v>0</v>
      </c>
      <c r="AF4163" s="5">
        <v>156957739</v>
      </c>
      <c r="AG4163" s="5">
        <v>0</v>
      </c>
      <c r="AH4163" s="5">
        <v>0</v>
      </c>
      <c r="AI4163" s="5">
        <v>0</v>
      </c>
      <c r="AJ4163" s="5">
        <v>0</v>
      </c>
      <c r="AK4163" s="5">
        <v>156957739</v>
      </c>
      <c r="AL4163" s="5">
        <v>156957739</v>
      </c>
      <c r="AM4163" s="5">
        <v>156957739</v>
      </c>
      <c r="AN4163" s="5">
        <v>0</v>
      </c>
      <c r="AO4163" s="5">
        <v>0</v>
      </c>
      <c r="AP4163" s="5">
        <v>156957739</v>
      </c>
      <c r="AQ4163" s="5">
        <v>0</v>
      </c>
      <c r="AR4163" s="5">
        <v>0</v>
      </c>
    </row>
    <row r="4164" spans="1:44" x14ac:dyDescent="0.25">
      <c r="A4164" s="6">
        <v>4162</v>
      </c>
      <c r="B4164" s="3" t="s">
        <v>5448</v>
      </c>
      <c r="C4164" s="3" t="s">
        <v>6156</v>
      </c>
      <c r="D4164" s="3" t="s">
        <v>6825</v>
      </c>
      <c r="E4164" s="3" t="s">
        <v>4351</v>
      </c>
      <c r="F4164" s="3" t="s">
        <v>11266</v>
      </c>
      <c r="G4164" s="21">
        <v>5</v>
      </c>
      <c r="H4164" s="8" t="s">
        <v>12710</v>
      </c>
      <c r="I4164" s="3" t="s">
        <v>12354</v>
      </c>
      <c r="J4164" s="3" t="s">
        <v>12558</v>
      </c>
      <c r="K4164" s="7">
        <v>2</v>
      </c>
      <c r="L4164" s="3" t="s">
        <v>5459</v>
      </c>
      <c r="M4164" s="7">
        <v>2302</v>
      </c>
      <c r="N4164" s="3" t="s">
        <v>846</v>
      </c>
      <c r="O4164" s="3" t="s">
        <v>5481</v>
      </c>
      <c r="P4164" s="8" t="s">
        <v>12715</v>
      </c>
      <c r="Q4164" s="8" t="s">
        <v>12720</v>
      </c>
      <c r="R4164" s="4">
        <v>0</v>
      </c>
      <c r="S4164" s="4" t="s">
        <v>5627</v>
      </c>
      <c r="T4164" s="4">
        <v>99</v>
      </c>
      <c r="U4164" s="7" t="s">
        <v>6298</v>
      </c>
      <c r="V4164" s="7">
        <v>42</v>
      </c>
      <c r="W4164" s="3" t="s">
        <v>7180</v>
      </c>
      <c r="X4164" s="6">
        <v>4203</v>
      </c>
      <c r="Y4164" s="3" t="s">
        <v>7274</v>
      </c>
      <c r="Z4164" s="6">
        <v>4203004</v>
      </c>
      <c r="AA4164" s="3" t="s">
        <v>8597</v>
      </c>
      <c r="AB4164" s="6">
        <v>42030040006</v>
      </c>
      <c r="AC4164" s="3" t="s">
        <v>10783</v>
      </c>
      <c r="AD4164" s="5">
        <v>0</v>
      </c>
      <c r="AE4164" s="5">
        <v>0</v>
      </c>
      <c r="AF4164" s="5">
        <v>637234644</v>
      </c>
      <c r="AG4164" s="5">
        <v>0</v>
      </c>
      <c r="AH4164" s="5">
        <v>0</v>
      </c>
      <c r="AI4164" s="5">
        <v>0</v>
      </c>
      <c r="AJ4164" s="5">
        <v>0</v>
      </c>
      <c r="AK4164" s="5">
        <v>637234644</v>
      </c>
      <c r="AL4164" s="5">
        <v>637234644</v>
      </c>
      <c r="AM4164" s="5">
        <v>637234644</v>
      </c>
      <c r="AN4164" s="5">
        <v>0</v>
      </c>
      <c r="AO4164" s="5">
        <v>0</v>
      </c>
      <c r="AP4164" s="5">
        <v>637234644</v>
      </c>
      <c r="AQ4164" s="5">
        <v>0</v>
      </c>
      <c r="AR4164" s="5">
        <v>0</v>
      </c>
    </row>
    <row r="4165" spans="1:44" x14ac:dyDescent="0.25">
      <c r="A4165" s="6">
        <v>4162</v>
      </c>
      <c r="B4165" s="3" t="s">
        <v>5448</v>
      </c>
      <c r="C4165" s="3" t="s">
        <v>6176</v>
      </c>
      <c r="D4165" s="3" t="s">
        <v>6845</v>
      </c>
      <c r="E4165" s="3" t="s">
        <v>4352</v>
      </c>
      <c r="F4165" s="3" t="s">
        <v>11267</v>
      </c>
      <c r="G4165" s="21">
        <v>5</v>
      </c>
      <c r="H4165" s="8" t="s">
        <v>12710</v>
      </c>
      <c r="I4165" s="3" t="s">
        <v>12354</v>
      </c>
      <c r="J4165" s="3" t="s">
        <v>12558</v>
      </c>
      <c r="K4165" s="7">
        <v>2</v>
      </c>
      <c r="L4165" s="3" t="s">
        <v>5459</v>
      </c>
      <c r="M4165" s="7">
        <v>2302</v>
      </c>
      <c r="N4165" s="3" t="s">
        <v>846</v>
      </c>
      <c r="O4165" s="3" t="s">
        <v>5481</v>
      </c>
      <c r="P4165" s="8" t="s">
        <v>12715</v>
      </c>
      <c r="Q4165" s="8" t="s">
        <v>12720</v>
      </c>
      <c r="R4165" s="4">
        <v>1</v>
      </c>
      <c r="S4165" s="4" t="s">
        <v>5629</v>
      </c>
      <c r="T4165" s="4">
        <v>7</v>
      </c>
      <c r="U4165" s="7" t="s">
        <v>10291</v>
      </c>
      <c r="V4165" s="7">
        <v>42</v>
      </c>
      <c r="W4165" s="3" t="s">
        <v>7180</v>
      </c>
      <c r="X4165" s="6">
        <v>4203</v>
      </c>
      <c r="Y4165" s="3" t="s">
        <v>7274</v>
      </c>
      <c r="Z4165" s="6">
        <v>4203004</v>
      </c>
      <c r="AA4165" s="3" t="s">
        <v>8597</v>
      </c>
      <c r="AB4165" s="6">
        <v>42030040006</v>
      </c>
      <c r="AC4165" s="3" t="s">
        <v>10783</v>
      </c>
      <c r="AD4165" s="5">
        <v>0</v>
      </c>
      <c r="AE4165" s="5">
        <v>0</v>
      </c>
      <c r="AF4165" s="5">
        <v>6945087</v>
      </c>
      <c r="AG4165" s="5">
        <v>0</v>
      </c>
      <c r="AH4165" s="5">
        <v>0</v>
      </c>
      <c r="AI4165" s="5">
        <v>0</v>
      </c>
      <c r="AJ4165" s="5">
        <v>0</v>
      </c>
      <c r="AK4165" s="5">
        <v>6945087</v>
      </c>
      <c r="AL4165" s="5">
        <v>6945087</v>
      </c>
      <c r="AM4165" s="5">
        <v>6945087</v>
      </c>
      <c r="AN4165" s="5">
        <v>0</v>
      </c>
      <c r="AO4165" s="5">
        <v>0</v>
      </c>
      <c r="AP4165" s="5">
        <v>6945087</v>
      </c>
      <c r="AQ4165" s="5">
        <v>0</v>
      </c>
      <c r="AR4165" s="5">
        <v>0</v>
      </c>
    </row>
    <row r="4166" spans="1:44" x14ac:dyDescent="0.25">
      <c r="A4166" s="6">
        <v>4162</v>
      </c>
      <c r="B4166" s="3" t="s">
        <v>5448</v>
      </c>
      <c r="C4166" s="3" t="s">
        <v>6176</v>
      </c>
      <c r="D4166" s="3" t="s">
        <v>6845</v>
      </c>
      <c r="E4166" s="3" t="s">
        <v>4353</v>
      </c>
      <c r="F4166" s="3" t="s">
        <v>11268</v>
      </c>
      <c r="G4166" s="21">
        <v>5</v>
      </c>
      <c r="H4166" s="8" t="s">
        <v>12710</v>
      </c>
      <c r="I4166" s="3" t="s">
        <v>12354</v>
      </c>
      <c r="J4166" s="3" t="s">
        <v>12558</v>
      </c>
      <c r="K4166" s="7">
        <v>2</v>
      </c>
      <c r="L4166" s="3" t="s">
        <v>5459</v>
      </c>
      <c r="M4166" s="7">
        <v>2302</v>
      </c>
      <c r="N4166" s="3" t="s">
        <v>846</v>
      </c>
      <c r="O4166" s="3" t="s">
        <v>5481</v>
      </c>
      <c r="P4166" s="8" t="s">
        <v>12715</v>
      </c>
      <c r="Q4166" s="8" t="s">
        <v>12720</v>
      </c>
      <c r="R4166" s="4">
        <v>1</v>
      </c>
      <c r="S4166" s="4" t="s">
        <v>5629</v>
      </c>
      <c r="T4166" s="4">
        <v>7</v>
      </c>
      <c r="U4166" s="7" t="s">
        <v>10291</v>
      </c>
      <c r="V4166" s="7">
        <v>42</v>
      </c>
      <c r="W4166" s="3" t="s">
        <v>7180</v>
      </c>
      <c r="X4166" s="6">
        <v>4203</v>
      </c>
      <c r="Y4166" s="3" t="s">
        <v>7274</v>
      </c>
      <c r="Z4166" s="6">
        <v>4203004</v>
      </c>
      <c r="AA4166" s="3" t="s">
        <v>8597</v>
      </c>
      <c r="AB4166" s="6">
        <v>42030040006</v>
      </c>
      <c r="AC4166" s="3" t="s">
        <v>10783</v>
      </c>
      <c r="AD4166" s="5">
        <v>0</v>
      </c>
      <c r="AE4166" s="5">
        <v>0</v>
      </c>
      <c r="AF4166" s="5">
        <v>29882955</v>
      </c>
      <c r="AG4166" s="5">
        <v>0</v>
      </c>
      <c r="AH4166" s="5">
        <v>0</v>
      </c>
      <c r="AI4166" s="5">
        <v>0</v>
      </c>
      <c r="AJ4166" s="5">
        <v>0</v>
      </c>
      <c r="AK4166" s="5">
        <v>29882955</v>
      </c>
      <c r="AL4166" s="5">
        <v>29882955</v>
      </c>
      <c r="AM4166" s="5">
        <v>29882955</v>
      </c>
      <c r="AN4166" s="5">
        <v>0</v>
      </c>
      <c r="AO4166" s="5">
        <v>0</v>
      </c>
      <c r="AP4166" s="5">
        <v>29882955</v>
      </c>
      <c r="AQ4166" s="5">
        <v>0</v>
      </c>
      <c r="AR4166" s="5">
        <v>0</v>
      </c>
    </row>
    <row r="4167" spans="1:44" x14ac:dyDescent="0.25">
      <c r="A4167" s="6">
        <v>4162</v>
      </c>
      <c r="B4167" s="3" t="s">
        <v>5448</v>
      </c>
      <c r="C4167" s="3" t="s">
        <v>6176</v>
      </c>
      <c r="D4167" s="3" t="s">
        <v>6845</v>
      </c>
      <c r="E4167" s="3" t="s">
        <v>4354</v>
      </c>
      <c r="F4167" s="3" t="s">
        <v>11269</v>
      </c>
      <c r="G4167" s="21">
        <v>5</v>
      </c>
      <c r="H4167" s="8" t="s">
        <v>12710</v>
      </c>
      <c r="I4167" s="3" t="s">
        <v>12354</v>
      </c>
      <c r="J4167" s="3" t="s">
        <v>12558</v>
      </c>
      <c r="K4167" s="7">
        <v>2</v>
      </c>
      <c r="L4167" s="3" t="s">
        <v>5459</v>
      </c>
      <c r="M4167" s="7">
        <v>2302</v>
      </c>
      <c r="N4167" s="3" t="s">
        <v>846</v>
      </c>
      <c r="O4167" s="3" t="s">
        <v>5481</v>
      </c>
      <c r="P4167" s="8" t="s">
        <v>12715</v>
      </c>
      <c r="Q4167" s="8" t="s">
        <v>12720</v>
      </c>
      <c r="R4167" s="4">
        <v>1</v>
      </c>
      <c r="S4167" s="4" t="s">
        <v>5629</v>
      </c>
      <c r="T4167" s="4">
        <v>7</v>
      </c>
      <c r="U4167" s="7" t="s">
        <v>10291</v>
      </c>
      <c r="V4167" s="7">
        <v>42</v>
      </c>
      <c r="W4167" s="3" t="s">
        <v>7180</v>
      </c>
      <c r="X4167" s="6">
        <v>4203</v>
      </c>
      <c r="Y4167" s="3" t="s">
        <v>7274</v>
      </c>
      <c r="Z4167" s="6">
        <v>4203004</v>
      </c>
      <c r="AA4167" s="3" t="s">
        <v>8597</v>
      </c>
      <c r="AB4167" s="6">
        <v>42030040006</v>
      </c>
      <c r="AC4167" s="3" t="s">
        <v>10783</v>
      </c>
      <c r="AD4167" s="5">
        <v>0</v>
      </c>
      <c r="AE4167" s="5">
        <v>0</v>
      </c>
      <c r="AF4167" s="5">
        <v>5736683</v>
      </c>
      <c r="AG4167" s="5">
        <v>0</v>
      </c>
      <c r="AH4167" s="5">
        <v>0</v>
      </c>
      <c r="AI4167" s="5">
        <v>0</v>
      </c>
      <c r="AJ4167" s="5">
        <v>0</v>
      </c>
      <c r="AK4167" s="5">
        <v>5736683</v>
      </c>
      <c r="AL4167" s="5">
        <v>5736683</v>
      </c>
      <c r="AM4167" s="5">
        <v>5736683</v>
      </c>
      <c r="AN4167" s="5">
        <v>0</v>
      </c>
      <c r="AO4167" s="5">
        <v>0</v>
      </c>
      <c r="AP4167" s="5">
        <v>5736683</v>
      </c>
      <c r="AQ4167" s="5">
        <v>0</v>
      </c>
      <c r="AR4167" s="5">
        <v>0</v>
      </c>
    </row>
    <row r="4168" spans="1:44" x14ac:dyDescent="0.25">
      <c r="A4168" s="6">
        <v>4162</v>
      </c>
      <c r="B4168" s="3" t="s">
        <v>5448</v>
      </c>
      <c r="C4168" s="3" t="s">
        <v>6176</v>
      </c>
      <c r="D4168" s="3" t="s">
        <v>6845</v>
      </c>
      <c r="E4168" s="3" t="s">
        <v>4355</v>
      </c>
      <c r="F4168" s="3" t="s">
        <v>11270</v>
      </c>
      <c r="G4168" s="21">
        <v>5</v>
      </c>
      <c r="H4168" s="8" t="s">
        <v>12710</v>
      </c>
      <c r="I4168" s="3" t="s">
        <v>12354</v>
      </c>
      <c r="J4168" s="3" t="s">
        <v>12558</v>
      </c>
      <c r="K4168" s="7">
        <v>2</v>
      </c>
      <c r="L4168" s="3" t="s">
        <v>5459</v>
      </c>
      <c r="M4168" s="7">
        <v>2302</v>
      </c>
      <c r="N4168" s="3" t="s">
        <v>846</v>
      </c>
      <c r="O4168" s="3" t="s">
        <v>5481</v>
      </c>
      <c r="P4168" s="8" t="s">
        <v>12715</v>
      </c>
      <c r="Q4168" s="8" t="s">
        <v>12720</v>
      </c>
      <c r="R4168" s="4">
        <v>1</v>
      </c>
      <c r="S4168" s="4" t="s">
        <v>5629</v>
      </c>
      <c r="T4168" s="4">
        <v>7</v>
      </c>
      <c r="U4168" s="7" t="s">
        <v>10291</v>
      </c>
      <c r="V4168" s="7">
        <v>42</v>
      </c>
      <c r="W4168" s="3" t="s">
        <v>7180</v>
      </c>
      <c r="X4168" s="6">
        <v>4203</v>
      </c>
      <c r="Y4168" s="3" t="s">
        <v>7274</v>
      </c>
      <c r="Z4168" s="6">
        <v>4203004</v>
      </c>
      <c r="AA4168" s="3" t="s">
        <v>8597</v>
      </c>
      <c r="AB4168" s="6">
        <v>42030040006</v>
      </c>
      <c r="AC4168" s="3" t="s">
        <v>10783</v>
      </c>
      <c r="AD4168" s="5">
        <v>0</v>
      </c>
      <c r="AE4168" s="5">
        <v>0</v>
      </c>
      <c r="AF4168" s="5">
        <v>19739120</v>
      </c>
      <c r="AG4168" s="5">
        <v>0</v>
      </c>
      <c r="AH4168" s="5">
        <v>0</v>
      </c>
      <c r="AI4168" s="5">
        <v>0</v>
      </c>
      <c r="AJ4168" s="5">
        <v>0</v>
      </c>
      <c r="AK4168" s="5">
        <v>19739120</v>
      </c>
      <c r="AL4168" s="5">
        <v>19739120</v>
      </c>
      <c r="AM4168" s="5">
        <v>19739120</v>
      </c>
      <c r="AN4168" s="5">
        <v>0</v>
      </c>
      <c r="AO4168" s="5">
        <v>0</v>
      </c>
      <c r="AP4168" s="5">
        <v>19739120</v>
      </c>
      <c r="AQ4168" s="5">
        <v>0</v>
      </c>
      <c r="AR4168" s="5">
        <v>0</v>
      </c>
    </row>
    <row r="4169" spans="1:44" x14ac:dyDescent="0.25">
      <c r="A4169" s="6">
        <v>4162</v>
      </c>
      <c r="B4169" s="3" t="s">
        <v>5448</v>
      </c>
      <c r="C4169" s="3" t="s">
        <v>6176</v>
      </c>
      <c r="D4169" s="3" t="s">
        <v>6845</v>
      </c>
      <c r="E4169" s="3" t="s">
        <v>4356</v>
      </c>
      <c r="F4169" s="3" t="s">
        <v>11271</v>
      </c>
      <c r="G4169" s="21">
        <v>5</v>
      </c>
      <c r="H4169" s="8" t="s">
        <v>12710</v>
      </c>
      <c r="I4169" s="3" t="s">
        <v>12354</v>
      </c>
      <c r="J4169" s="3" t="s">
        <v>12558</v>
      </c>
      <c r="K4169" s="7">
        <v>2</v>
      </c>
      <c r="L4169" s="3" t="s">
        <v>5459</v>
      </c>
      <c r="M4169" s="7">
        <v>2302</v>
      </c>
      <c r="N4169" s="3" t="s">
        <v>846</v>
      </c>
      <c r="O4169" s="3" t="s">
        <v>5481</v>
      </c>
      <c r="P4169" s="8" t="s">
        <v>12715</v>
      </c>
      <c r="Q4169" s="8" t="s">
        <v>12720</v>
      </c>
      <c r="R4169" s="4">
        <v>1</v>
      </c>
      <c r="S4169" s="4" t="s">
        <v>5629</v>
      </c>
      <c r="T4169" s="4">
        <v>7</v>
      </c>
      <c r="U4169" s="7" t="s">
        <v>10291</v>
      </c>
      <c r="V4169" s="7">
        <v>42</v>
      </c>
      <c r="W4169" s="3" t="s">
        <v>7180</v>
      </c>
      <c r="X4169" s="6">
        <v>4203</v>
      </c>
      <c r="Y4169" s="3" t="s">
        <v>7274</v>
      </c>
      <c r="Z4169" s="6">
        <v>4203004</v>
      </c>
      <c r="AA4169" s="3" t="s">
        <v>8597</v>
      </c>
      <c r="AB4169" s="6">
        <v>42030040006</v>
      </c>
      <c r="AC4169" s="3" t="s">
        <v>10783</v>
      </c>
      <c r="AD4169" s="5">
        <v>0</v>
      </c>
      <c r="AE4169" s="5">
        <v>0</v>
      </c>
      <c r="AF4169" s="5">
        <v>93187114</v>
      </c>
      <c r="AG4169" s="5">
        <v>0</v>
      </c>
      <c r="AH4169" s="5">
        <v>0</v>
      </c>
      <c r="AI4169" s="5">
        <v>0</v>
      </c>
      <c r="AJ4169" s="5">
        <v>0</v>
      </c>
      <c r="AK4169" s="5">
        <v>93187114</v>
      </c>
      <c r="AL4169" s="5">
        <v>93187114</v>
      </c>
      <c r="AM4169" s="5">
        <v>93187114</v>
      </c>
      <c r="AN4169" s="5">
        <v>0</v>
      </c>
      <c r="AO4169" s="5">
        <v>0</v>
      </c>
      <c r="AP4169" s="5">
        <v>93187114</v>
      </c>
      <c r="AQ4169" s="5">
        <v>0</v>
      </c>
      <c r="AR4169" s="5">
        <v>0</v>
      </c>
    </row>
    <row r="4170" spans="1:44" x14ac:dyDescent="0.25">
      <c r="A4170" s="6">
        <v>4162</v>
      </c>
      <c r="B4170" s="3" t="s">
        <v>5448</v>
      </c>
      <c r="C4170" s="3" t="s">
        <v>6176</v>
      </c>
      <c r="D4170" s="3" t="s">
        <v>6845</v>
      </c>
      <c r="E4170" s="3" t="s">
        <v>4357</v>
      </c>
      <c r="F4170" s="3" t="s">
        <v>11272</v>
      </c>
      <c r="G4170" s="21">
        <v>5</v>
      </c>
      <c r="H4170" s="8" t="s">
        <v>12710</v>
      </c>
      <c r="I4170" s="3" t="s">
        <v>12354</v>
      </c>
      <c r="J4170" s="3" t="s">
        <v>12558</v>
      </c>
      <c r="K4170" s="7">
        <v>2</v>
      </c>
      <c r="L4170" s="3" t="s">
        <v>5459</v>
      </c>
      <c r="M4170" s="7">
        <v>2302</v>
      </c>
      <c r="N4170" s="3" t="s">
        <v>846</v>
      </c>
      <c r="O4170" s="3" t="s">
        <v>5481</v>
      </c>
      <c r="P4170" s="8" t="s">
        <v>12715</v>
      </c>
      <c r="Q4170" s="8" t="s">
        <v>12720</v>
      </c>
      <c r="R4170" s="4">
        <v>1</v>
      </c>
      <c r="S4170" s="4" t="s">
        <v>5629</v>
      </c>
      <c r="T4170" s="4">
        <v>7</v>
      </c>
      <c r="U4170" s="7" t="s">
        <v>10291</v>
      </c>
      <c r="V4170" s="7">
        <v>42</v>
      </c>
      <c r="W4170" s="3" t="s">
        <v>7180</v>
      </c>
      <c r="X4170" s="6">
        <v>4203</v>
      </c>
      <c r="Y4170" s="3" t="s">
        <v>7274</v>
      </c>
      <c r="Z4170" s="6">
        <v>4203004</v>
      </c>
      <c r="AA4170" s="3" t="s">
        <v>8597</v>
      </c>
      <c r="AB4170" s="6">
        <v>42030040006</v>
      </c>
      <c r="AC4170" s="3" t="s">
        <v>10783</v>
      </c>
      <c r="AD4170" s="5">
        <v>0</v>
      </c>
      <c r="AE4170" s="5">
        <v>0</v>
      </c>
      <c r="AF4170" s="5">
        <v>55884328</v>
      </c>
      <c r="AG4170" s="5">
        <v>0</v>
      </c>
      <c r="AH4170" s="5">
        <v>0</v>
      </c>
      <c r="AI4170" s="5">
        <v>0</v>
      </c>
      <c r="AJ4170" s="5">
        <v>0</v>
      </c>
      <c r="AK4170" s="5">
        <v>55884328</v>
      </c>
      <c r="AL4170" s="5">
        <v>55884328</v>
      </c>
      <c r="AM4170" s="5">
        <v>55884328</v>
      </c>
      <c r="AN4170" s="5">
        <v>0</v>
      </c>
      <c r="AO4170" s="5">
        <v>0</v>
      </c>
      <c r="AP4170" s="5">
        <v>55884328</v>
      </c>
      <c r="AQ4170" s="5">
        <v>0</v>
      </c>
      <c r="AR4170" s="5">
        <v>0</v>
      </c>
    </row>
    <row r="4171" spans="1:44" x14ac:dyDescent="0.25">
      <c r="A4171" s="6">
        <v>4162</v>
      </c>
      <c r="B4171" s="3" t="s">
        <v>5448</v>
      </c>
      <c r="C4171" s="3" t="s">
        <v>6177</v>
      </c>
      <c r="D4171" s="3" t="s">
        <v>6846</v>
      </c>
      <c r="E4171" s="3" t="s">
        <v>4358</v>
      </c>
      <c r="F4171" s="3" t="s">
        <v>11273</v>
      </c>
      <c r="G4171" s="21">
        <v>5</v>
      </c>
      <c r="H4171" s="8" t="s">
        <v>12710</v>
      </c>
      <c r="I4171" s="3" t="s">
        <v>12354</v>
      </c>
      <c r="J4171" s="3" t="s">
        <v>12558</v>
      </c>
      <c r="K4171" s="7">
        <v>2</v>
      </c>
      <c r="L4171" s="3" t="s">
        <v>5459</v>
      </c>
      <c r="M4171" s="7">
        <v>2302</v>
      </c>
      <c r="N4171" s="3" t="s">
        <v>846</v>
      </c>
      <c r="O4171" s="3" t="s">
        <v>5481</v>
      </c>
      <c r="P4171" s="8" t="s">
        <v>12715</v>
      </c>
      <c r="Q4171" s="8" t="s">
        <v>12720</v>
      </c>
      <c r="R4171" s="4">
        <v>1</v>
      </c>
      <c r="S4171" s="4" t="s">
        <v>5629</v>
      </c>
      <c r="T4171" s="4">
        <v>10</v>
      </c>
      <c r="U4171" s="7" t="s">
        <v>8140</v>
      </c>
      <c r="V4171" s="7">
        <v>42</v>
      </c>
      <c r="W4171" s="3" t="s">
        <v>7180</v>
      </c>
      <c r="X4171" s="6">
        <v>4203</v>
      </c>
      <c r="Y4171" s="3" t="s">
        <v>7274</v>
      </c>
      <c r="Z4171" s="6">
        <v>4203004</v>
      </c>
      <c r="AA4171" s="3" t="s">
        <v>8597</v>
      </c>
      <c r="AB4171" s="6">
        <v>42030040006</v>
      </c>
      <c r="AC4171" s="3" t="s">
        <v>10783</v>
      </c>
      <c r="AD4171" s="5">
        <v>0</v>
      </c>
      <c r="AE4171" s="5">
        <v>0</v>
      </c>
      <c r="AF4171" s="5">
        <v>61599947</v>
      </c>
      <c r="AG4171" s="5">
        <v>0</v>
      </c>
      <c r="AH4171" s="5">
        <v>0</v>
      </c>
      <c r="AI4171" s="5">
        <v>0</v>
      </c>
      <c r="AJ4171" s="5">
        <v>0</v>
      </c>
      <c r="AK4171" s="5">
        <v>61599947</v>
      </c>
      <c r="AL4171" s="5">
        <v>61599947</v>
      </c>
      <c r="AM4171" s="5">
        <v>61599947</v>
      </c>
      <c r="AN4171" s="5">
        <v>0</v>
      </c>
      <c r="AO4171" s="5">
        <v>0</v>
      </c>
      <c r="AP4171" s="5">
        <v>61599947</v>
      </c>
      <c r="AQ4171" s="5">
        <v>0</v>
      </c>
      <c r="AR4171" s="5">
        <v>0</v>
      </c>
    </row>
    <row r="4172" spans="1:44" x14ac:dyDescent="0.25">
      <c r="A4172" s="6">
        <v>4162</v>
      </c>
      <c r="B4172" s="3" t="s">
        <v>5448</v>
      </c>
      <c r="C4172" s="3" t="s">
        <v>6177</v>
      </c>
      <c r="D4172" s="3" t="s">
        <v>6846</v>
      </c>
      <c r="E4172" s="3" t="s">
        <v>4359</v>
      </c>
      <c r="F4172" s="3" t="s">
        <v>11274</v>
      </c>
      <c r="G4172" s="21">
        <v>5</v>
      </c>
      <c r="H4172" s="8" t="s">
        <v>12710</v>
      </c>
      <c r="I4172" s="3" t="s">
        <v>12354</v>
      </c>
      <c r="J4172" s="3" t="s">
        <v>12558</v>
      </c>
      <c r="K4172" s="7">
        <v>2</v>
      </c>
      <c r="L4172" s="3" t="s">
        <v>5459</v>
      </c>
      <c r="M4172" s="7">
        <v>2302</v>
      </c>
      <c r="N4172" s="3" t="s">
        <v>846</v>
      </c>
      <c r="O4172" s="3" t="s">
        <v>5481</v>
      </c>
      <c r="P4172" s="8" t="s">
        <v>12715</v>
      </c>
      <c r="Q4172" s="8" t="s">
        <v>12720</v>
      </c>
      <c r="R4172" s="4">
        <v>1</v>
      </c>
      <c r="S4172" s="4" t="s">
        <v>5629</v>
      </c>
      <c r="T4172" s="4">
        <v>10</v>
      </c>
      <c r="U4172" s="7" t="s">
        <v>8140</v>
      </c>
      <c r="V4172" s="7">
        <v>42</v>
      </c>
      <c r="W4172" s="3" t="s">
        <v>7180</v>
      </c>
      <c r="X4172" s="6">
        <v>4203</v>
      </c>
      <c r="Y4172" s="3" t="s">
        <v>7274</v>
      </c>
      <c r="Z4172" s="6">
        <v>4203004</v>
      </c>
      <c r="AA4172" s="3" t="s">
        <v>8597</v>
      </c>
      <c r="AB4172" s="6">
        <v>42030040006</v>
      </c>
      <c r="AC4172" s="3" t="s">
        <v>10783</v>
      </c>
      <c r="AD4172" s="5">
        <v>0</v>
      </c>
      <c r="AE4172" s="5">
        <v>0</v>
      </c>
      <c r="AF4172" s="5">
        <v>67590456</v>
      </c>
      <c r="AG4172" s="5">
        <v>0</v>
      </c>
      <c r="AH4172" s="5">
        <v>0</v>
      </c>
      <c r="AI4172" s="5">
        <v>0</v>
      </c>
      <c r="AJ4172" s="5">
        <v>0</v>
      </c>
      <c r="AK4172" s="5">
        <v>67590456</v>
      </c>
      <c r="AL4172" s="5">
        <v>67590456</v>
      </c>
      <c r="AM4172" s="5">
        <v>67590456</v>
      </c>
      <c r="AN4172" s="5">
        <v>0</v>
      </c>
      <c r="AO4172" s="5">
        <v>0</v>
      </c>
      <c r="AP4172" s="5">
        <v>67590456</v>
      </c>
      <c r="AQ4172" s="5">
        <v>0</v>
      </c>
      <c r="AR4172" s="5">
        <v>0</v>
      </c>
    </row>
    <row r="4173" spans="1:44" x14ac:dyDescent="0.25">
      <c r="A4173" s="6">
        <v>4162</v>
      </c>
      <c r="B4173" s="3" t="s">
        <v>5448</v>
      </c>
      <c r="C4173" s="3" t="s">
        <v>6177</v>
      </c>
      <c r="D4173" s="3" t="s">
        <v>6846</v>
      </c>
      <c r="E4173" s="3" t="s">
        <v>4360</v>
      </c>
      <c r="F4173" s="3" t="s">
        <v>11275</v>
      </c>
      <c r="G4173" s="21">
        <v>5</v>
      </c>
      <c r="H4173" s="8" t="s">
        <v>12710</v>
      </c>
      <c r="I4173" s="3" t="s">
        <v>12354</v>
      </c>
      <c r="J4173" s="3" t="s">
        <v>12558</v>
      </c>
      <c r="K4173" s="7">
        <v>2</v>
      </c>
      <c r="L4173" s="3" t="s">
        <v>5459</v>
      </c>
      <c r="M4173" s="7">
        <v>2302</v>
      </c>
      <c r="N4173" s="3" t="s">
        <v>846</v>
      </c>
      <c r="O4173" s="3" t="s">
        <v>5481</v>
      </c>
      <c r="P4173" s="8" t="s">
        <v>12715</v>
      </c>
      <c r="Q4173" s="8" t="s">
        <v>12720</v>
      </c>
      <c r="R4173" s="4">
        <v>1</v>
      </c>
      <c r="S4173" s="4" t="s">
        <v>5629</v>
      </c>
      <c r="T4173" s="4">
        <v>10</v>
      </c>
      <c r="U4173" s="7" t="s">
        <v>8140</v>
      </c>
      <c r="V4173" s="7">
        <v>42</v>
      </c>
      <c r="W4173" s="3" t="s">
        <v>7180</v>
      </c>
      <c r="X4173" s="6">
        <v>4203</v>
      </c>
      <c r="Y4173" s="3" t="s">
        <v>7274</v>
      </c>
      <c r="Z4173" s="6">
        <v>4203004</v>
      </c>
      <c r="AA4173" s="3" t="s">
        <v>8597</v>
      </c>
      <c r="AB4173" s="6">
        <v>42030040006</v>
      </c>
      <c r="AC4173" s="3" t="s">
        <v>10783</v>
      </c>
      <c r="AD4173" s="5">
        <v>0</v>
      </c>
      <c r="AE4173" s="5">
        <v>0</v>
      </c>
      <c r="AF4173" s="5">
        <v>85749867</v>
      </c>
      <c r="AG4173" s="5">
        <v>0</v>
      </c>
      <c r="AH4173" s="5">
        <v>0</v>
      </c>
      <c r="AI4173" s="5">
        <v>0</v>
      </c>
      <c r="AJ4173" s="5">
        <v>0</v>
      </c>
      <c r="AK4173" s="5">
        <v>85749867</v>
      </c>
      <c r="AL4173" s="5">
        <v>85749867</v>
      </c>
      <c r="AM4173" s="5">
        <v>85749867</v>
      </c>
      <c r="AN4173" s="5">
        <v>0</v>
      </c>
      <c r="AO4173" s="5">
        <v>0</v>
      </c>
      <c r="AP4173" s="5">
        <v>85749867</v>
      </c>
      <c r="AQ4173" s="5">
        <v>0</v>
      </c>
      <c r="AR4173" s="5">
        <v>0</v>
      </c>
    </row>
    <row r="4174" spans="1:44" x14ac:dyDescent="0.25">
      <c r="A4174" s="6">
        <v>4162</v>
      </c>
      <c r="B4174" s="3" t="s">
        <v>5448</v>
      </c>
      <c r="C4174" s="3" t="s">
        <v>6177</v>
      </c>
      <c r="D4174" s="3" t="s">
        <v>6846</v>
      </c>
      <c r="E4174" s="3" t="s">
        <v>4361</v>
      </c>
      <c r="F4174" s="3" t="s">
        <v>11276</v>
      </c>
      <c r="G4174" s="21">
        <v>5</v>
      </c>
      <c r="H4174" s="8" t="s">
        <v>12710</v>
      </c>
      <c r="I4174" s="3" t="s">
        <v>12354</v>
      </c>
      <c r="J4174" s="3" t="s">
        <v>12558</v>
      </c>
      <c r="K4174" s="7">
        <v>2</v>
      </c>
      <c r="L4174" s="3" t="s">
        <v>5459</v>
      </c>
      <c r="M4174" s="7">
        <v>2302</v>
      </c>
      <c r="N4174" s="3" t="s">
        <v>846</v>
      </c>
      <c r="O4174" s="3" t="s">
        <v>5481</v>
      </c>
      <c r="P4174" s="8" t="s">
        <v>12715</v>
      </c>
      <c r="Q4174" s="8" t="s">
        <v>12720</v>
      </c>
      <c r="R4174" s="4">
        <v>1</v>
      </c>
      <c r="S4174" s="4" t="s">
        <v>5629</v>
      </c>
      <c r="T4174" s="4">
        <v>10</v>
      </c>
      <c r="U4174" s="7" t="s">
        <v>8140</v>
      </c>
      <c r="V4174" s="7">
        <v>42</v>
      </c>
      <c r="W4174" s="3" t="s">
        <v>7180</v>
      </c>
      <c r="X4174" s="6">
        <v>4203</v>
      </c>
      <c r="Y4174" s="3" t="s">
        <v>7274</v>
      </c>
      <c r="Z4174" s="6">
        <v>4203004</v>
      </c>
      <c r="AA4174" s="3" t="s">
        <v>8597</v>
      </c>
      <c r="AB4174" s="6">
        <v>42030040006</v>
      </c>
      <c r="AC4174" s="3" t="s">
        <v>10783</v>
      </c>
      <c r="AD4174" s="5">
        <v>0</v>
      </c>
      <c r="AE4174" s="5">
        <v>0</v>
      </c>
      <c r="AF4174" s="5">
        <v>20920058</v>
      </c>
      <c r="AG4174" s="5">
        <v>0</v>
      </c>
      <c r="AH4174" s="5">
        <v>0</v>
      </c>
      <c r="AI4174" s="5">
        <v>0</v>
      </c>
      <c r="AJ4174" s="5">
        <v>0</v>
      </c>
      <c r="AK4174" s="5">
        <v>20920058</v>
      </c>
      <c r="AL4174" s="5">
        <v>20920058</v>
      </c>
      <c r="AM4174" s="5">
        <v>20920058</v>
      </c>
      <c r="AN4174" s="5">
        <v>0</v>
      </c>
      <c r="AO4174" s="5">
        <v>0</v>
      </c>
      <c r="AP4174" s="5">
        <v>20920058</v>
      </c>
      <c r="AQ4174" s="5">
        <v>0</v>
      </c>
      <c r="AR4174" s="5">
        <v>0</v>
      </c>
    </row>
    <row r="4175" spans="1:44" x14ac:dyDescent="0.25">
      <c r="A4175" s="6">
        <v>4162</v>
      </c>
      <c r="B4175" s="3" t="s">
        <v>5448</v>
      </c>
      <c r="C4175" s="3" t="s">
        <v>6178</v>
      </c>
      <c r="D4175" s="3" t="s">
        <v>6847</v>
      </c>
      <c r="E4175" s="3" t="s">
        <v>4362</v>
      </c>
      <c r="F4175" s="3" t="s">
        <v>11277</v>
      </c>
      <c r="G4175" s="21">
        <v>5</v>
      </c>
      <c r="H4175" s="8" t="s">
        <v>12710</v>
      </c>
      <c r="I4175" s="3" t="s">
        <v>12354</v>
      </c>
      <c r="J4175" s="3" t="s">
        <v>12558</v>
      </c>
      <c r="K4175" s="7">
        <v>2</v>
      </c>
      <c r="L4175" s="3" t="s">
        <v>5459</v>
      </c>
      <c r="M4175" s="7">
        <v>2302</v>
      </c>
      <c r="N4175" s="3" t="s">
        <v>846</v>
      </c>
      <c r="O4175" s="3" t="s">
        <v>5481</v>
      </c>
      <c r="P4175" s="8" t="s">
        <v>12715</v>
      </c>
      <c r="Q4175" s="8" t="s">
        <v>12720</v>
      </c>
      <c r="R4175" s="4">
        <v>1</v>
      </c>
      <c r="S4175" s="4" t="s">
        <v>5629</v>
      </c>
      <c r="T4175" s="4">
        <v>21</v>
      </c>
      <c r="U4175" s="7" t="s">
        <v>8434</v>
      </c>
      <c r="V4175" s="7">
        <v>42</v>
      </c>
      <c r="W4175" s="3" t="s">
        <v>7180</v>
      </c>
      <c r="X4175" s="6">
        <v>4203</v>
      </c>
      <c r="Y4175" s="3" t="s">
        <v>7274</v>
      </c>
      <c r="Z4175" s="6">
        <v>4203004</v>
      </c>
      <c r="AA4175" s="3" t="s">
        <v>8597</v>
      </c>
      <c r="AB4175" s="6">
        <v>42030040006</v>
      </c>
      <c r="AC4175" s="3" t="s">
        <v>10783</v>
      </c>
      <c r="AD4175" s="5">
        <v>0</v>
      </c>
      <c r="AE4175" s="5">
        <v>0</v>
      </c>
      <c r="AF4175" s="5">
        <v>5155002</v>
      </c>
      <c r="AG4175" s="5">
        <v>0</v>
      </c>
      <c r="AH4175" s="5">
        <v>0</v>
      </c>
      <c r="AI4175" s="5">
        <v>0</v>
      </c>
      <c r="AJ4175" s="5">
        <v>0</v>
      </c>
      <c r="AK4175" s="5">
        <v>5155002</v>
      </c>
      <c r="AL4175" s="5">
        <v>5155002</v>
      </c>
      <c r="AM4175" s="5">
        <v>5155002</v>
      </c>
      <c r="AN4175" s="5">
        <v>0</v>
      </c>
      <c r="AO4175" s="5">
        <v>0</v>
      </c>
      <c r="AP4175" s="5">
        <v>5155002</v>
      </c>
      <c r="AQ4175" s="5">
        <v>0</v>
      </c>
      <c r="AR4175" s="5">
        <v>0</v>
      </c>
    </row>
    <row r="4176" spans="1:44" x14ac:dyDescent="0.25">
      <c r="A4176" s="6">
        <v>4162</v>
      </c>
      <c r="B4176" s="3" t="s">
        <v>5448</v>
      </c>
      <c r="C4176" s="3" t="s">
        <v>6178</v>
      </c>
      <c r="D4176" s="3" t="s">
        <v>6847</v>
      </c>
      <c r="E4176" s="3" t="s">
        <v>4363</v>
      </c>
      <c r="F4176" s="3" t="s">
        <v>11278</v>
      </c>
      <c r="G4176" s="21">
        <v>5</v>
      </c>
      <c r="H4176" s="8" t="s">
        <v>12710</v>
      </c>
      <c r="I4176" s="3" t="s">
        <v>12354</v>
      </c>
      <c r="J4176" s="3" t="s">
        <v>12558</v>
      </c>
      <c r="K4176" s="7">
        <v>2</v>
      </c>
      <c r="L4176" s="3" t="s">
        <v>5459</v>
      </c>
      <c r="M4176" s="7">
        <v>2302</v>
      </c>
      <c r="N4176" s="3" t="s">
        <v>846</v>
      </c>
      <c r="O4176" s="3" t="s">
        <v>5481</v>
      </c>
      <c r="P4176" s="8" t="s">
        <v>12715</v>
      </c>
      <c r="Q4176" s="8" t="s">
        <v>12720</v>
      </c>
      <c r="R4176" s="4">
        <v>1</v>
      </c>
      <c r="S4176" s="4" t="s">
        <v>5629</v>
      </c>
      <c r="T4176" s="4">
        <v>21</v>
      </c>
      <c r="U4176" s="7" t="s">
        <v>8434</v>
      </c>
      <c r="V4176" s="7">
        <v>42</v>
      </c>
      <c r="W4176" s="3" t="s">
        <v>7180</v>
      </c>
      <c r="X4176" s="6">
        <v>4203</v>
      </c>
      <c r="Y4176" s="3" t="s">
        <v>7274</v>
      </c>
      <c r="Z4176" s="6">
        <v>4203004</v>
      </c>
      <c r="AA4176" s="3" t="s">
        <v>8597</v>
      </c>
      <c r="AB4176" s="6">
        <v>42030040006</v>
      </c>
      <c r="AC4176" s="3" t="s">
        <v>10783</v>
      </c>
      <c r="AD4176" s="5">
        <v>0</v>
      </c>
      <c r="AE4176" s="5">
        <v>0</v>
      </c>
      <c r="AF4176" s="5">
        <v>33471705</v>
      </c>
      <c r="AG4176" s="5">
        <v>0</v>
      </c>
      <c r="AH4176" s="5">
        <v>0</v>
      </c>
      <c r="AI4176" s="5">
        <v>0</v>
      </c>
      <c r="AJ4176" s="5">
        <v>0</v>
      </c>
      <c r="AK4176" s="5">
        <v>33471705</v>
      </c>
      <c r="AL4176" s="5">
        <v>33471705</v>
      </c>
      <c r="AM4176" s="5">
        <v>33471705</v>
      </c>
      <c r="AN4176" s="5">
        <v>0</v>
      </c>
      <c r="AO4176" s="5">
        <v>0</v>
      </c>
      <c r="AP4176" s="5">
        <v>33471705</v>
      </c>
      <c r="AQ4176" s="5">
        <v>0</v>
      </c>
      <c r="AR4176" s="5">
        <v>0</v>
      </c>
    </row>
    <row r="4177" spans="1:44" x14ac:dyDescent="0.25">
      <c r="A4177" s="6">
        <v>4162</v>
      </c>
      <c r="B4177" s="3" t="s">
        <v>5448</v>
      </c>
      <c r="C4177" s="3" t="s">
        <v>6178</v>
      </c>
      <c r="D4177" s="3" t="s">
        <v>6847</v>
      </c>
      <c r="E4177" s="3" t="s">
        <v>4364</v>
      </c>
      <c r="F4177" s="3" t="s">
        <v>11279</v>
      </c>
      <c r="G4177" s="21">
        <v>5</v>
      </c>
      <c r="H4177" s="8" t="s">
        <v>12710</v>
      </c>
      <c r="I4177" s="3" t="s">
        <v>12354</v>
      </c>
      <c r="J4177" s="3" t="s">
        <v>12558</v>
      </c>
      <c r="K4177" s="7">
        <v>2</v>
      </c>
      <c r="L4177" s="3" t="s">
        <v>5459</v>
      </c>
      <c r="M4177" s="7">
        <v>2302</v>
      </c>
      <c r="N4177" s="3" t="s">
        <v>846</v>
      </c>
      <c r="O4177" s="3" t="s">
        <v>5481</v>
      </c>
      <c r="P4177" s="8" t="s">
        <v>12715</v>
      </c>
      <c r="Q4177" s="8" t="s">
        <v>12720</v>
      </c>
      <c r="R4177" s="4">
        <v>1</v>
      </c>
      <c r="S4177" s="4" t="s">
        <v>5629</v>
      </c>
      <c r="T4177" s="4">
        <v>21</v>
      </c>
      <c r="U4177" s="7" t="s">
        <v>8434</v>
      </c>
      <c r="V4177" s="7">
        <v>42</v>
      </c>
      <c r="W4177" s="3" t="s">
        <v>7180</v>
      </c>
      <c r="X4177" s="6">
        <v>4203</v>
      </c>
      <c r="Y4177" s="3" t="s">
        <v>7274</v>
      </c>
      <c r="Z4177" s="6">
        <v>4203004</v>
      </c>
      <c r="AA4177" s="3" t="s">
        <v>8597</v>
      </c>
      <c r="AB4177" s="6">
        <v>42030040006</v>
      </c>
      <c r="AC4177" s="3" t="s">
        <v>10783</v>
      </c>
      <c r="AD4177" s="5">
        <v>0</v>
      </c>
      <c r="AE4177" s="5">
        <v>0</v>
      </c>
      <c r="AF4177" s="5">
        <v>61288543</v>
      </c>
      <c r="AG4177" s="5">
        <v>0</v>
      </c>
      <c r="AH4177" s="5">
        <v>0</v>
      </c>
      <c r="AI4177" s="5">
        <v>0</v>
      </c>
      <c r="AJ4177" s="5">
        <v>0</v>
      </c>
      <c r="AK4177" s="5">
        <v>61288543</v>
      </c>
      <c r="AL4177" s="5">
        <v>61288543</v>
      </c>
      <c r="AM4177" s="5">
        <v>61288543</v>
      </c>
      <c r="AN4177" s="5">
        <v>0</v>
      </c>
      <c r="AO4177" s="5">
        <v>0</v>
      </c>
      <c r="AP4177" s="5">
        <v>61288543</v>
      </c>
      <c r="AQ4177" s="5">
        <v>0</v>
      </c>
      <c r="AR4177" s="5">
        <v>0</v>
      </c>
    </row>
    <row r="4178" spans="1:44" x14ac:dyDescent="0.25">
      <c r="A4178" s="6">
        <v>4162</v>
      </c>
      <c r="B4178" s="3" t="s">
        <v>5448</v>
      </c>
      <c r="C4178" s="3" t="s">
        <v>6178</v>
      </c>
      <c r="D4178" s="3" t="s">
        <v>6847</v>
      </c>
      <c r="E4178" s="3" t="s">
        <v>4365</v>
      </c>
      <c r="F4178" s="3" t="s">
        <v>11280</v>
      </c>
      <c r="G4178" s="21">
        <v>5</v>
      </c>
      <c r="H4178" s="8" t="s">
        <v>12710</v>
      </c>
      <c r="I4178" s="3" t="s">
        <v>12354</v>
      </c>
      <c r="J4178" s="3" t="s">
        <v>12558</v>
      </c>
      <c r="K4178" s="7">
        <v>2</v>
      </c>
      <c r="L4178" s="3" t="s">
        <v>5459</v>
      </c>
      <c r="M4178" s="7">
        <v>2302</v>
      </c>
      <c r="N4178" s="3" t="s">
        <v>846</v>
      </c>
      <c r="O4178" s="3" t="s">
        <v>5481</v>
      </c>
      <c r="P4178" s="8" t="s">
        <v>12715</v>
      </c>
      <c r="Q4178" s="8" t="s">
        <v>12720</v>
      </c>
      <c r="R4178" s="4">
        <v>1</v>
      </c>
      <c r="S4178" s="4" t="s">
        <v>5629</v>
      </c>
      <c r="T4178" s="4">
        <v>21</v>
      </c>
      <c r="U4178" s="7" t="s">
        <v>8434</v>
      </c>
      <c r="V4178" s="7">
        <v>42</v>
      </c>
      <c r="W4178" s="3" t="s">
        <v>7180</v>
      </c>
      <c r="X4178" s="6">
        <v>4203</v>
      </c>
      <c r="Y4178" s="3" t="s">
        <v>7274</v>
      </c>
      <c r="Z4178" s="6">
        <v>4203004</v>
      </c>
      <c r="AA4178" s="3" t="s">
        <v>8597</v>
      </c>
      <c r="AB4178" s="6">
        <v>42030040006</v>
      </c>
      <c r="AC4178" s="3" t="s">
        <v>10783</v>
      </c>
      <c r="AD4178" s="5">
        <v>0</v>
      </c>
      <c r="AE4178" s="5">
        <v>0</v>
      </c>
      <c r="AF4178" s="5">
        <v>87488791</v>
      </c>
      <c r="AG4178" s="5">
        <v>0</v>
      </c>
      <c r="AH4178" s="5">
        <v>0</v>
      </c>
      <c r="AI4178" s="5">
        <v>0</v>
      </c>
      <c r="AJ4178" s="5">
        <v>0</v>
      </c>
      <c r="AK4178" s="5">
        <v>87488791</v>
      </c>
      <c r="AL4178" s="5">
        <v>87488791</v>
      </c>
      <c r="AM4178" s="5">
        <v>87488791</v>
      </c>
      <c r="AN4178" s="5">
        <v>0</v>
      </c>
      <c r="AO4178" s="5">
        <v>0</v>
      </c>
      <c r="AP4178" s="5">
        <v>87488791</v>
      </c>
      <c r="AQ4178" s="5">
        <v>0</v>
      </c>
      <c r="AR4178" s="5">
        <v>0</v>
      </c>
    </row>
    <row r="4179" spans="1:44" x14ac:dyDescent="0.25">
      <c r="A4179" s="6">
        <v>4162</v>
      </c>
      <c r="B4179" s="3" t="s">
        <v>5448</v>
      </c>
      <c r="C4179" s="3" t="s">
        <v>6178</v>
      </c>
      <c r="D4179" s="3" t="s">
        <v>6847</v>
      </c>
      <c r="E4179" s="3" t="s">
        <v>4366</v>
      </c>
      <c r="F4179" s="3" t="s">
        <v>11281</v>
      </c>
      <c r="G4179" s="21">
        <v>5</v>
      </c>
      <c r="H4179" s="8" t="s">
        <v>12710</v>
      </c>
      <c r="I4179" s="3" t="s">
        <v>12354</v>
      </c>
      <c r="J4179" s="3" t="s">
        <v>12558</v>
      </c>
      <c r="K4179" s="7">
        <v>2</v>
      </c>
      <c r="L4179" s="3" t="s">
        <v>5459</v>
      </c>
      <c r="M4179" s="7">
        <v>2302</v>
      </c>
      <c r="N4179" s="3" t="s">
        <v>846</v>
      </c>
      <c r="O4179" s="3" t="s">
        <v>5481</v>
      </c>
      <c r="P4179" s="8" t="s">
        <v>12715</v>
      </c>
      <c r="Q4179" s="8" t="s">
        <v>12720</v>
      </c>
      <c r="R4179" s="4">
        <v>1</v>
      </c>
      <c r="S4179" s="4" t="s">
        <v>5629</v>
      </c>
      <c r="T4179" s="4">
        <v>21</v>
      </c>
      <c r="U4179" s="7" t="s">
        <v>8434</v>
      </c>
      <c r="V4179" s="7">
        <v>42</v>
      </c>
      <c r="W4179" s="3" t="s">
        <v>7180</v>
      </c>
      <c r="X4179" s="6">
        <v>4203</v>
      </c>
      <c r="Y4179" s="3" t="s">
        <v>7274</v>
      </c>
      <c r="Z4179" s="6">
        <v>4203004</v>
      </c>
      <c r="AA4179" s="3" t="s">
        <v>8597</v>
      </c>
      <c r="AB4179" s="6">
        <v>42030040006</v>
      </c>
      <c r="AC4179" s="3" t="s">
        <v>10783</v>
      </c>
      <c r="AD4179" s="5">
        <v>0</v>
      </c>
      <c r="AE4179" s="5">
        <v>0</v>
      </c>
      <c r="AF4179" s="5">
        <v>87863229</v>
      </c>
      <c r="AG4179" s="5">
        <v>0</v>
      </c>
      <c r="AH4179" s="5">
        <v>0</v>
      </c>
      <c r="AI4179" s="5">
        <v>0</v>
      </c>
      <c r="AJ4179" s="5">
        <v>0</v>
      </c>
      <c r="AK4179" s="5">
        <v>87863229</v>
      </c>
      <c r="AL4179" s="5">
        <v>87863229</v>
      </c>
      <c r="AM4179" s="5">
        <v>87863229</v>
      </c>
      <c r="AN4179" s="5">
        <v>0</v>
      </c>
      <c r="AO4179" s="5">
        <v>0</v>
      </c>
      <c r="AP4179" s="5">
        <v>87863229</v>
      </c>
      <c r="AQ4179" s="5">
        <v>0</v>
      </c>
      <c r="AR4179" s="5">
        <v>0</v>
      </c>
    </row>
    <row r="4180" spans="1:44" x14ac:dyDescent="0.25">
      <c r="A4180" s="6">
        <v>4162</v>
      </c>
      <c r="B4180" s="3" t="s">
        <v>5448</v>
      </c>
      <c r="C4180" s="3" t="s">
        <v>6178</v>
      </c>
      <c r="D4180" s="3" t="s">
        <v>6847</v>
      </c>
      <c r="E4180" s="3" t="s">
        <v>4367</v>
      </c>
      <c r="F4180" s="3" t="s">
        <v>11282</v>
      </c>
      <c r="G4180" s="21">
        <v>5</v>
      </c>
      <c r="H4180" s="8" t="s">
        <v>12710</v>
      </c>
      <c r="I4180" s="3" t="s">
        <v>12354</v>
      </c>
      <c r="J4180" s="3" t="s">
        <v>12558</v>
      </c>
      <c r="K4180" s="7">
        <v>2</v>
      </c>
      <c r="L4180" s="3" t="s">
        <v>5459</v>
      </c>
      <c r="M4180" s="7">
        <v>2302</v>
      </c>
      <c r="N4180" s="3" t="s">
        <v>846</v>
      </c>
      <c r="O4180" s="3" t="s">
        <v>5481</v>
      </c>
      <c r="P4180" s="8" t="s">
        <v>12715</v>
      </c>
      <c r="Q4180" s="8" t="s">
        <v>12720</v>
      </c>
      <c r="R4180" s="4">
        <v>1</v>
      </c>
      <c r="S4180" s="4" t="s">
        <v>5629</v>
      </c>
      <c r="T4180" s="4">
        <v>21</v>
      </c>
      <c r="U4180" s="7" t="s">
        <v>8434</v>
      </c>
      <c r="V4180" s="7">
        <v>42</v>
      </c>
      <c r="W4180" s="3" t="s">
        <v>7180</v>
      </c>
      <c r="X4180" s="6">
        <v>4203</v>
      </c>
      <c r="Y4180" s="3" t="s">
        <v>7274</v>
      </c>
      <c r="Z4180" s="6">
        <v>4203004</v>
      </c>
      <c r="AA4180" s="3" t="s">
        <v>8597</v>
      </c>
      <c r="AB4180" s="6">
        <v>42030040006</v>
      </c>
      <c r="AC4180" s="3" t="s">
        <v>10783</v>
      </c>
      <c r="AD4180" s="5">
        <v>0</v>
      </c>
      <c r="AE4180" s="5">
        <v>0</v>
      </c>
      <c r="AF4180" s="5">
        <v>124539349</v>
      </c>
      <c r="AG4180" s="5">
        <v>0</v>
      </c>
      <c r="AH4180" s="5">
        <v>0</v>
      </c>
      <c r="AI4180" s="5">
        <v>0</v>
      </c>
      <c r="AJ4180" s="5">
        <v>0</v>
      </c>
      <c r="AK4180" s="5">
        <v>124539349</v>
      </c>
      <c r="AL4180" s="5">
        <v>124539349</v>
      </c>
      <c r="AM4180" s="5">
        <v>124539349</v>
      </c>
      <c r="AN4180" s="5">
        <v>0</v>
      </c>
      <c r="AO4180" s="5">
        <v>0</v>
      </c>
      <c r="AP4180" s="5">
        <v>124539349</v>
      </c>
      <c r="AQ4180" s="5">
        <v>0</v>
      </c>
      <c r="AR4180" s="5">
        <v>0</v>
      </c>
    </row>
    <row r="4181" spans="1:44" x14ac:dyDescent="0.25">
      <c r="A4181" s="6">
        <v>4162</v>
      </c>
      <c r="B4181" s="3" t="s">
        <v>5448</v>
      </c>
      <c r="C4181" s="3" t="s">
        <v>6182</v>
      </c>
      <c r="D4181" s="3" t="s">
        <v>6851</v>
      </c>
      <c r="E4181" s="3" t="s">
        <v>4255</v>
      </c>
      <c r="F4181" s="3" t="s">
        <v>11283</v>
      </c>
      <c r="G4181" s="21">
        <v>1</v>
      </c>
      <c r="H4181" s="8" t="s">
        <v>12697</v>
      </c>
      <c r="I4181" s="3" t="s">
        <v>12526</v>
      </c>
      <c r="J4181" s="3" t="s">
        <v>12660</v>
      </c>
      <c r="K4181" s="7">
        <v>2</v>
      </c>
      <c r="L4181" s="3" t="s">
        <v>5459</v>
      </c>
      <c r="M4181" s="7">
        <v>2303</v>
      </c>
      <c r="N4181" s="3" t="s">
        <v>4368</v>
      </c>
      <c r="O4181" s="3" t="s">
        <v>5583</v>
      </c>
      <c r="P4181" s="8" t="s">
        <v>12715</v>
      </c>
      <c r="Q4181" s="8" t="s">
        <v>12720</v>
      </c>
      <c r="R4181" s="4">
        <v>0</v>
      </c>
      <c r="S4181" s="4" t="s">
        <v>5627</v>
      </c>
      <c r="T4181" s="4">
        <v>99</v>
      </c>
      <c r="U4181" s="7" t="s">
        <v>6298</v>
      </c>
      <c r="V4181" s="7">
        <v>41</v>
      </c>
      <c r="W4181" s="3" t="s">
        <v>7163</v>
      </c>
      <c r="X4181" s="6">
        <v>4105</v>
      </c>
      <c r="Y4181" s="3" t="s">
        <v>7164</v>
      </c>
      <c r="Z4181" s="6">
        <v>4105001</v>
      </c>
      <c r="AA4181" s="3" t="s">
        <v>10732</v>
      </c>
      <c r="AB4181" s="6">
        <v>41050010010</v>
      </c>
      <c r="AC4181" s="3" t="s">
        <v>10758</v>
      </c>
      <c r="AD4181" s="5">
        <v>0</v>
      </c>
      <c r="AE4181" s="5">
        <v>0</v>
      </c>
      <c r="AF4181" s="5">
        <v>15000000</v>
      </c>
      <c r="AG4181" s="5">
        <v>0</v>
      </c>
      <c r="AH4181" s="5">
        <v>0</v>
      </c>
      <c r="AI4181" s="5">
        <v>0</v>
      </c>
      <c r="AJ4181" s="5">
        <v>0</v>
      </c>
      <c r="AK4181" s="5">
        <v>15000000</v>
      </c>
      <c r="AL4181" s="5">
        <v>15000000</v>
      </c>
      <c r="AM4181" s="5">
        <v>15000000</v>
      </c>
      <c r="AN4181" s="5">
        <v>0</v>
      </c>
      <c r="AO4181" s="5">
        <v>0</v>
      </c>
      <c r="AP4181" s="5">
        <v>15000000</v>
      </c>
      <c r="AQ4181" s="5">
        <v>0</v>
      </c>
      <c r="AR4181" s="5">
        <v>0</v>
      </c>
    </row>
    <row r="4182" spans="1:44" x14ac:dyDescent="0.25">
      <c r="A4182" s="6">
        <v>4162</v>
      </c>
      <c r="B4182" s="3" t="s">
        <v>5448</v>
      </c>
      <c r="C4182" s="3" t="s">
        <v>6175</v>
      </c>
      <c r="D4182" s="3" t="s">
        <v>6844</v>
      </c>
      <c r="E4182" s="3" t="s">
        <v>4283</v>
      </c>
      <c r="F4182" s="3" t="s">
        <v>11263</v>
      </c>
      <c r="G4182" s="21">
        <v>5</v>
      </c>
      <c r="H4182" s="8" t="s">
        <v>12710</v>
      </c>
      <c r="I4182" s="3" t="s">
        <v>12354</v>
      </c>
      <c r="J4182" s="3" t="s">
        <v>12558</v>
      </c>
      <c r="K4182" s="7">
        <v>2</v>
      </c>
      <c r="L4182" s="3" t="s">
        <v>5459</v>
      </c>
      <c r="M4182" s="7">
        <v>2303</v>
      </c>
      <c r="N4182" s="3" t="s">
        <v>4368</v>
      </c>
      <c r="O4182" s="3" t="s">
        <v>5583</v>
      </c>
      <c r="P4182" s="8" t="s">
        <v>12715</v>
      </c>
      <c r="Q4182" s="8" t="s">
        <v>12720</v>
      </c>
      <c r="R4182" s="4">
        <v>0</v>
      </c>
      <c r="S4182" s="4" t="s">
        <v>5627</v>
      </c>
      <c r="T4182" s="4">
        <v>99</v>
      </c>
      <c r="U4182" s="7" t="s">
        <v>6298</v>
      </c>
      <c r="V4182" s="7">
        <v>42</v>
      </c>
      <c r="W4182" s="3" t="s">
        <v>7180</v>
      </c>
      <c r="X4182" s="6">
        <v>4203</v>
      </c>
      <c r="Y4182" s="3" t="s">
        <v>7274</v>
      </c>
      <c r="Z4182" s="6">
        <v>4203004</v>
      </c>
      <c r="AA4182" s="3" t="s">
        <v>8597</v>
      </c>
      <c r="AB4182" s="6">
        <v>42030040006</v>
      </c>
      <c r="AC4182" s="3" t="s">
        <v>10783</v>
      </c>
      <c r="AD4182" s="5">
        <v>0</v>
      </c>
      <c r="AE4182" s="5">
        <v>0</v>
      </c>
      <c r="AF4182" s="5">
        <v>407463264</v>
      </c>
      <c r="AG4182" s="5">
        <v>0</v>
      </c>
      <c r="AH4182" s="5">
        <v>0</v>
      </c>
      <c r="AI4182" s="5">
        <v>0</v>
      </c>
      <c r="AJ4182" s="5">
        <v>0</v>
      </c>
      <c r="AK4182" s="5">
        <v>407463264</v>
      </c>
      <c r="AL4182" s="5">
        <v>407463264</v>
      </c>
      <c r="AM4182" s="5">
        <v>407463264</v>
      </c>
      <c r="AN4182" s="5">
        <v>0</v>
      </c>
      <c r="AO4182" s="5">
        <v>0</v>
      </c>
      <c r="AP4182" s="5">
        <v>407463264</v>
      </c>
      <c r="AQ4182" s="5">
        <v>0</v>
      </c>
      <c r="AR4182" s="5">
        <v>0</v>
      </c>
    </row>
    <row r="4183" spans="1:44" x14ac:dyDescent="0.25">
      <c r="A4183" s="6">
        <v>4162</v>
      </c>
      <c r="B4183" s="3" t="s">
        <v>5448</v>
      </c>
      <c r="C4183" s="3" t="s">
        <v>6175</v>
      </c>
      <c r="D4183" s="3" t="s">
        <v>6844</v>
      </c>
      <c r="E4183" s="3" t="s">
        <v>4369</v>
      </c>
      <c r="F4183" s="3" t="s">
        <v>11284</v>
      </c>
      <c r="G4183" s="21">
        <v>5</v>
      </c>
      <c r="H4183" s="8" t="s">
        <v>12710</v>
      </c>
      <c r="I4183" s="3" t="s">
        <v>12354</v>
      </c>
      <c r="J4183" s="3" t="s">
        <v>12558</v>
      </c>
      <c r="K4183" s="7">
        <v>2</v>
      </c>
      <c r="L4183" s="3" t="s">
        <v>5459</v>
      </c>
      <c r="M4183" s="7">
        <v>2303</v>
      </c>
      <c r="N4183" s="3" t="s">
        <v>4368</v>
      </c>
      <c r="O4183" s="3" t="s">
        <v>5583</v>
      </c>
      <c r="P4183" s="8" t="s">
        <v>12715</v>
      </c>
      <c r="Q4183" s="8" t="s">
        <v>12720</v>
      </c>
      <c r="R4183" s="4">
        <v>0</v>
      </c>
      <c r="S4183" s="4" t="s">
        <v>5627</v>
      </c>
      <c r="T4183" s="4">
        <v>99</v>
      </c>
      <c r="U4183" s="7" t="s">
        <v>6298</v>
      </c>
      <c r="V4183" s="7">
        <v>42</v>
      </c>
      <c r="W4183" s="3" t="s">
        <v>7180</v>
      </c>
      <c r="X4183" s="6">
        <v>4203</v>
      </c>
      <c r="Y4183" s="3" t="s">
        <v>7274</v>
      </c>
      <c r="Z4183" s="6">
        <v>4203004</v>
      </c>
      <c r="AA4183" s="3" t="s">
        <v>8597</v>
      </c>
      <c r="AB4183" s="6">
        <v>42030040006</v>
      </c>
      <c r="AC4183" s="3" t="s">
        <v>10783</v>
      </c>
      <c r="AD4183" s="5">
        <v>0</v>
      </c>
      <c r="AE4183" s="5">
        <v>0</v>
      </c>
      <c r="AF4183" s="5">
        <v>701469758</v>
      </c>
      <c r="AG4183" s="5">
        <v>0</v>
      </c>
      <c r="AH4183" s="5">
        <v>0</v>
      </c>
      <c r="AI4183" s="5">
        <v>0</v>
      </c>
      <c r="AJ4183" s="5">
        <v>0</v>
      </c>
      <c r="AK4183" s="5">
        <v>701469758</v>
      </c>
      <c r="AL4183" s="5">
        <v>701469758</v>
      </c>
      <c r="AM4183" s="5">
        <v>701469758</v>
      </c>
      <c r="AN4183" s="5">
        <v>0</v>
      </c>
      <c r="AO4183" s="5">
        <v>0</v>
      </c>
      <c r="AP4183" s="5">
        <v>701469758</v>
      </c>
      <c r="AQ4183" s="5">
        <v>0</v>
      </c>
      <c r="AR4183" s="5">
        <v>0</v>
      </c>
    </row>
    <row r="4184" spans="1:44" x14ac:dyDescent="0.25">
      <c r="A4184" s="6">
        <v>4162</v>
      </c>
      <c r="B4184" s="3" t="s">
        <v>5448</v>
      </c>
      <c r="C4184" s="3" t="s">
        <v>6175</v>
      </c>
      <c r="D4184" s="3" t="s">
        <v>6844</v>
      </c>
      <c r="E4184" s="3" t="s">
        <v>4371</v>
      </c>
      <c r="F4184" s="3" t="s">
        <v>11284</v>
      </c>
      <c r="G4184" s="21">
        <v>5</v>
      </c>
      <c r="H4184" s="8" t="s">
        <v>12710</v>
      </c>
      <c r="I4184" s="3" t="s">
        <v>12354</v>
      </c>
      <c r="J4184" s="3" t="s">
        <v>12558</v>
      </c>
      <c r="K4184" s="7">
        <v>2</v>
      </c>
      <c r="L4184" s="3" t="s">
        <v>5459</v>
      </c>
      <c r="M4184" s="7">
        <v>2313</v>
      </c>
      <c r="N4184" s="3" t="s">
        <v>4370</v>
      </c>
      <c r="O4184" s="3" t="s">
        <v>5584</v>
      </c>
      <c r="P4184" s="8" t="s">
        <v>12715</v>
      </c>
      <c r="Q4184" s="8" t="s">
        <v>12720</v>
      </c>
      <c r="R4184" s="4">
        <v>0</v>
      </c>
      <c r="S4184" s="4" t="s">
        <v>5627</v>
      </c>
      <c r="T4184" s="4">
        <v>99</v>
      </c>
      <c r="U4184" s="7" t="s">
        <v>6298</v>
      </c>
      <c r="V4184" s="7">
        <v>42</v>
      </c>
      <c r="W4184" s="3" t="s">
        <v>7180</v>
      </c>
      <c r="X4184" s="6">
        <v>4203</v>
      </c>
      <c r="Y4184" s="3" t="s">
        <v>7274</v>
      </c>
      <c r="Z4184" s="6">
        <v>4203004</v>
      </c>
      <c r="AA4184" s="3" t="s">
        <v>8597</v>
      </c>
      <c r="AB4184" s="6">
        <v>42030040006</v>
      </c>
      <c r="AC4184" s="3" t="s">
        <v>10783</v>
      </c>
      <c r="AD4184" s="5">
        <v>0</v>
      </c>
      <c r="AE4184" s="5">
        <v>0</v>
      </c>
      <c r="AF4184" s="5">
        <v>236466398</v>
      </c>
      <c r="AG4184" s="5">
        <v>0</v>
      </c>
      <c r="AH4184" s="5">
        <v>0</v>
      </c>
      <c r="AI4184" s="5">
        <v>0</v>
      </c>
      <c r="AJ4184" s="5">
        <v>0</v>
      </c>
      <c r="AK4184" s="5">
        <v>236466398</v>
      </c>
      <c r="AL4184" s="5">
        <v>236466398</v>
      </c>
      <c r="AM4184" s="5">
        <v>236466398</v>
      </c>
      <c r="AN4184" s="5">
        <v>0</v>
      </c>
      <c r="AO4184" s="5">
        <v>0</v>
      </c>
      <c r="AP4184" s="5">
        <v>236466398</v>
      </c>
      <c r="AQ4184" s="5">
        <v>0</v>
      </c>
      <c r="AR4184" s="5">
        <v>0</v>
      </c>
    </row>
    <row r="4185" spans="1:44" x14ac:dyDescent="0.25">
      <c r="A4185" s="6">
        <v>4162</v>
      </c>
      <c r="B4185" s="3" t="s">
        <v>5448</v>
      </c>
      <c r="C4185" s="3" t="s">
        <v>6175</v>
      </c>
      <c r="D4185" s="3" t="s">
        <v>6844</v>
      </c>
      <c r="E4185" s="3" t="s">
        <v>4372</v>
      </c>
      <c r="F4185" s="3" t="s">
        <v>11165</v>
      </c>
      <c r="G4185" s="21">
        <v>5</v>
      </c>
      <c r="H4185" s="8" t="s">
        <v>12710</v>
      </c>
      <c r="I4185" s="3" t="s">
        <v>12354</v>
      </c>
      <c r="J4185" s="3" t="s">
        <v>12558</v>
      </c>
      <c r="K4185" s="7">
        <v>2</v>
      </c>
      <c r="L4185" s="3" t="s">
        <v>5459</v>
      </c>
      <c r="M4185" s="7">
        <v>2313</v>
      </c>
      <c r="N4185" s="3" t="s">
        <v>4370</v>
      </c>
      <c r="O4185" s="3" t="s">
        <v>5584</v>
      </c>
      <c r="P4185" s="8" t="s">
        <v>12715</v>
      </c>
      <c r="Q4185" s="8" t="s">
        <v>12720</v>
      </c>
      <c r="R4185" s="4">
        <v>0</v>
      </c>
      <c r="S4185" s="4" t="s">
        <v>5627</v>
      </c>
      <c r="T4185" s="4">
        <v>99</v>
      </c>
      <c r="U4185" s="7" t="s">
        <v>6298</v>
      </c>
      <c r="V4185" s="7">
        <v>42</v>
      </c>
      <c r="W4185" s="3" t="s">
        <v>7180</v>
      </c>
      <c r="X4185" s="6">
        <v>4203</v>
      </c>
      <c r="Y4185" s="3" t="s">
        <v>7274</v>
      </c>
      <c r="Z4185" s="6">
        <v>4203004</v>
      </c>
      <c r="AA4185" s="3" t="s">
        <v>8597</v>
      </c>
      <c r="AB4185" s="6">
        <v>42030040006</v>
      </c>
      <c r="AC4185" s="3" t="s">
        <v>10783</v>
      </c>
      <c r="AD4185" s="5">
        <v>0</v>
      </c>
      <c r="AE4185" s="5">
        <v>0</v>
      </c>
      <c r="AF4185" s="5">
        <v>46209874</v>
      </c>
      <c r="AG4185" s="5">
        <v>0</v>
      </c>
      <c r="AH4185" s="5">
        <v>0</v>
      </c>
      <c r="AI4185" s="5">
        <v>0</v>
      </c>
      <c r="AJ4185" s="5">
        <v>0</v>
      </c>
      <c r="AK4185" s="5">
        <v>46209874</v>
      </c>
      <c r="AL4185" s="5">
        <v>46209874</v>
      </c>
      <c r="AM4185" s="5">
        <v>46209874</v>
      </c>
      <c r="AN4185" s="5">
        <v>0</v>
      </c>
      <c r="AO4185" s="5">
        <v>0</v>
      </c>
      <c r="AP4185" s="5">
        <v>46209874</v>
      </c>
      <c r="AQ4185" s="5">
        <v>0</v>
      </c>
      <c r="AR4185" s="5">
        <v>0</v>
      </c>
    </row>
    <row r="4186" spans="1:44" x14ac:dyDescent="0.25">
      <c r="A4186" s="6">
        <v>4162</v>
      </c>
      <c r="B4186" s="3" t="s">
        <v>5448</v>
      </c>
      <c r="C4186" s="3" t="s">
        <v>6157</v>
      </c>
      <c r="D4186" s="3" t="s">
        <v>6826</v>
      </c>
      <c r="E4186" s="3" t="s">
        <v>4374</v>
      </c>
      <c r="F4186" s="3" t="s">
        <v>11285</v>
      </c>
      <c r="G4186" s="21">
        <v>5</v>
      </c>
      <c r="H4186" s="8" t="s">
        <v>12710</v>
      </c>
      <c r="I4186" s="3" t="s">
        <v>12354</v>
      </c>
      <c r="J4186" s="3" t="s">
        <v>12558</v>
      </c>
      <c r="K4186" s="7">
        <v>2</v>
      </c>
      <c r="L4186" s="3" t="s">
        <v>5459</v>
      </c>
      <c r="M4186" s="7">
        <v>2604</v>
      </c>
      <c r="N4186" s="3" t="s">
        <v>4373</v>
      </c>
      <c r="O4186" s="3" t="s">
        <v>5590</v>
      </c>
      <c r="P4186" s="8" t="s">
        <v>12715</v>
      </c>
      <c r="Q4186" s="8" t="s">
        <v>12720</v>
      </c>
      <c r="R4186" s="4">
        <v>0</v>
      </c>
      <c r="S4186" s="4" t="s">
        <v>5627</v>
      </c>
      <c r="T4186" s="4">
        <v>99</v>
      </c>
      <c r="U4186" s="7" t="s">
        <v>6298</v>
      </c>
      <c r="V4186" s="7">
        <v>41</v>
      </c>
      <c r="W4186" s="3" t="s">
        <v>7163</v>
      </c>
      <c r="X4186" s="6">
        <v>4101</v>
      </c>
      <c r="Y4186" s="3" t="s">
        <v>8265</v>
      </c>
      <c r="Z4186" s="6">
        <v>4101001</v>
      </c>
      <c r="AA4186" s="3" t="s">
        <v>8266</v>
      </c>
      <c r="AB4186" s="6">
        <v>41010010005</v>
      </c>
      <c r="AC4186" s="3" t="s">
        <v>10653</v>
      </c>
      <c r="AD4186" s="5">
        <v>0</v>
      </c>
      <c r="AE4186" s="5">
        <v>0</v>
      </c>
      <c r="AF4186" s="5">
        <v>29128075</v>
      </c>
      <c r="AG4186" s="5">
        <v>0</v>
      </c>
      <c r="AH4186" s="5">
        <v>0</v>
      </c>
      <c r="AI4186" s="5">
        <v>0</v>
      </c>
      <c r="AJ4186" s="5">
        <v>0</v>
      </c>
      <c r="AK4186" s="5">
        <v>29128075</v>
      </c>
      <c r="AL4186" s="5">
        <v>29128075</v>
      </c>
      <c r="AM4186" s="5">
        <v>29128075</v>
      </c>
      <c r="AN4186" s="5">
        <v>0</v>
      </c>
      <c r="AO4186" s="5">
        <v>0</v>
      </c>
      <c r="AP4186" s="5">
        <v>29128075</v>
      </c>
      <c r="AQ4186" s="5">
        <v>0</v>
      </c>
      <c r="AR4186" s="5">
        <v>0</v>
      </c>
    </row>
    <row r="4187" spans="1:44" x14ac:dyDescent="0.25">
      <c r="A4187" s="6">
        <v>4162</v>
      </c>
      <c r="B4187" s="3" t="s">
        <v>5448</v>
      </c>
      <c r="C4187" s="3" t="s">
        <v>6157</v>
      </c>
      <c r="D4187" s="3" t="s">
        <v>6826</v>
      </c>
      <c r="E4187" s="3" t="s">
        <v>4375</v>
      </c>
      <c r="F4187" s="3" t="s">
        <v>11286</v>
      </c>
      <c r="G4187" s="21">
        <v>5</v>
      </c>
      <c r="H4187" s="8" t="s">
        <v>12710</v>
      </c>
      <c r="I4187" s="3" t="s">
        <v>12354</v>
      </c>
      <c r="J4187" s="3" t="s">
        <v>12558</v>
      </c>
      <c r="K4187" s="7">
        <v>2</v>
      </c>
      <c r="L4187" s="3" t="s">
        <v>5459</v>
      </c>
      <c r="M4187" s="7">
        <v>2604</v>
      </c>
      <c r="N4187" s="3" t="s">
        <v>4373</v>
      </c>
      <c r="O4187" s="3" t="s">
        <v>5590</v>
      </c>
      <c r="P4187" s="8" t="s">
        <v>12715</v>
      </c>
      <c r="Q4187" s="8" t="s">
        <v>12720</v>
      </c>
      <c r="R4187" s="4">
        <v>0</v>
      </c>
      <c r="S4187" s="4" t="s">
        <v>5627</v>
      </c>
      <c r="T4187" s="4">
        <v>99</v>
      </c>
      <c r="U4187" s="7" t="s">
        <v>6298</v>
      </c>
      <c r="V4187" s="7">
        <v>41</v>
      </c>
      <c r="W4187" s="3" t="s">
        <v>7163</v>
      </c>
      <c r="X4187" s="6">
        <v>4101</v>
      </c>
      <c r="Y4187" s="3" t="s">
        <v>8265</v>
      </c>
      <c r="Z4187" s="6">
        <v>4101001</v>
      </c>
      <c r="AA4187" s="3" t="s">
        <v>8266</v>
      </c>
      <c r="AB4187" s="6">
        <v>41010010005</v>
      </c>
      <c r="AC4187" s="3" t="s">
        <v>10653</v>
      </c>
      <c r="AD4187" s="5">
        <v>0</v>
      </c>
      <c r="AE4187" s="5">
        <v>0</v>
      </c>
      <c r="AF4187" s="5">
        <v>15480833</v>
      </c>
      <c r="AG4187" s="5">
        <v>0</v>
      </c>
      <c r="AH4187" s="5">
        <v>0</v>
      </c>
      <c r="AI4187" s="5">
        <v>0</v>
      </c>
      <c r="AJ4187" s="5">
        <v>0</v>
      </c>
      <c r="AK4187" s="5">
        <v>15480833</v>
      </c>
      <c r="AL4187" s="5">
        <v>15480833</v>
      </c>
      <c r="AM4187" s="5">
        <v>15480833</v>
      </c>
      <c r="AN4187" s="5">
        <v>0</v>
      </c>
      <c r="AO4187" s="5">
        <v>0</v>
      </c>
      <c r="AP4187" s="5">
        <v>15480833</v>
      </c>
      <c r="AQ4187" s="5">
        <v>0</v>
      </c>
      <c r="AR4187" s="5">
        <v>0</v>
      </c>
    </row>
    <row r="4188" spans="1:44" x14ac:dyDescent="0.25">
      <c r="A4188" s="6">
        <v>4162</v>
      </c>
      <c r="B4188" s="3" t="s">
        <v>5448</v>
      </c>
      <c r="C4188" s="3" t="s">
        <v>6157</v>
      </c>
      <c r="D4188" s="3" t="s">
        <v>6826</v>
      </c>
      <c r="E4188" s="3" t="s">
        <v>4376</v>
      </c>
      <c r="F4188" s="3" t="s">
        <v>11287</v>
      </c>
      <c r="G4188" s="21">
        <v>5</v>
      </c>
      <c r="H4188" s="8" t="s">
        <v>12710</v>
      </c>
      <c r="I4188" s="3" t="s">
        <v>12354</v>
      </c>
      <c r="J4188" s="3" t="s">
        <v>12558</v>
      </c>
      <c r="K4188" s="7">
        <v>2</v>
      </c>
      <c r="L4188" s="3" t="s">
        <v>5459</v>
      </c>
      <c r="M4188" s="7">
        <v>2604</v>
      </c>
      <c r="N4188" s="3" t="s">
        <v>4373</v>
      </c>
      <c r="O4188" s="3" t="s">
        <v>5590</v>
      </c>
      <c r="P4188" s="8" t="s">
        <v>12715</v>
      </c>
      <c r="Q4188" s="8" t="s">
        <v>12720</v>
      </c>
      <c r="R4188" s="4">
        <v>0</v>
      </c>
      <c r="S4188" s="4" t="s">
        <v>5627</v>
      </c>
      <c r="T4188" s="4">
        <v>99</v>
      </c>
      <c r="U4188" s="7" t="s">
        <v>6298</v>
      </c>
      <c r="V4188" s="7">
        <v>41</v>
      </c>
      <c r="W4188" s="3" t="s">
        <v>7163</v>
      </c>
      <c r="X4188" s="6">
        <v>4101</v>
      </c>
      <c r="Y4188" s="3" t="s">
        <v>8265</v>
      </c>
      <c r="Z4188" s="6">
        <v>4101001</v>
      </c>
      <c r="AA4188" s="3" t="s">
        <v>8266</v>
      </c>
      <c r="AB4188" s="6">
        <v>41010010005</v>
      </c>
      <c r="AC4188" s="3" t="s">
        <v>10653</v>
      </c>
      <c r="AD4188" s="5">
        <v>0</v>
      </c>
      <c r="AE4188" s="5">
        <v>0</v>
      </c>
      <c r="AF4188" s="5">
        <v>9077777</v>
      </c>
      <c r="AG4188" s="5">
        <v>0</v>
      </c>
      <c r="AH4188" s="5">
        <v>0</v>
      </c>
      <c r="AI4188" s="5">
        <v>0</v>
      </c>
      <c r="AJ4188" s="5">
        <v>0</v>
      </c>
      <c r="AK4188" s="5">
        <v>9077777</v>
      </c>
      <c r="AL4188" s="5">
        <v>9077777</v>
      </c>
      <c r="AM4188" s="5">
        <v>9077777</v>
      </c>
      <c r="AN4188" s="5">
        <v>0</v>
      </c>
      <c r="AO4188" s="5">
        <v>0</v>
      </c>
      <c r="AP4188" s="5">
        <v>9077777</v>
      </c>
      <c r="AQ4188" s="5">
        <v>0</v>
      </c>
      <c r="AR4188" s="5">
        <v>0</v>
      </c>
    </row>
    <row r="4189" spans="1:44" x14ac:dyDescent="0.25">
      <c r="A4189" s="6">
        <v>4162</v>
      </c>
      <c r="B4189" s="3" t="s">
        <v>5448</v>
      </c>
      <c r="C4189" s="3" t="s">
        <v>6157</v>
      </c>
      <c r="D4189" s="3" t="s">
        <v>6826</v>
      </c>
      <c r="E4189" s="3" t="s">
        <v>4377</v>
      </c>
      <c r="F4189" s="3" t="s">
        <v>11288</v>
      </c>
      <c r="G4189" s="21">
        <v>5</v>
      </c>
      <c r="H4189" s="8" t="s">
        <v>12710</v>
      </c>
      <c r="I4189" s="3" t="s">
        <v>12354</v>
      </c>
      <c r="J4189" s="3" t="s">
        <v>12558</v>
      </c>
      <c r="K4189" s="7">
        <v>2</v>
      </c>
      <c r="L4189" s="3" t="s">
        <v>5459</v>
      </c>
      <c r="M4189" s="7">
        <v>2604</v>
      </c>
      <c r="N4189" s="3" t="s">
        <v>4373</v>
      </c>
      <c r="O4189" s="3" t="s">
        <v>5590</v>
      </c>
      <c r="P4189" s="8" t="s">
        <v>12715</v>
      </c>
      <c r="Q4189" s="8" t="s">
        <v>12720</v>
      </c>
      <c r="R4189" s="4">
        <v>0</v>
      </c>
      <c r="S4189" s="4" t="s">
        <v>5627</v>
      </c>
      <c r="T4189" s="4">
        <v>99</v>
      </c>
      <c r="U4189" s="7" t="s">
        <v>6298</v>
      </c>
      <c r="V4189" s="7">
        <v>41</v>
      </c>
      <c r="W4189" s="3" t="s">
        <v>7163</v>
      </c>
      <c r="X4189" s="6">
        <v>4101</v>
      </c>
      <c r="Y4189" s="3" t="s">
        <v>8265</v>
      </c>
      <c r="Z4189" s="6">
        <v>4101001</v>
      </c>
      <c r="AA4189" s="3" t="s">
        <v>8266</v>
      </c>
      <c r="AB4189" s="6">
        <v>41010010005</v>
      </c>
      <c r="AC4189" s="3" t="s">
        <v>10653</v>
      </c>
      <c r="AD4189" s="5">
        <v>0</v>
      </c>
      <c r="AE4189" s="5">
        <v>0</v>
      </c>
      <c r="AF4189" s="5">
        <v>1526094</v>
      </c>
      <c r="AG4189" s="5">
        <v>0</v>
      </c>
      <c r="AH4189" s="5">
        <v>0</v>
      </c>
      <c r="AI4189" s="5">
        <v>0</v>
      </c>
      <c r="AJ4189" s="5">
        <v>0</v>
      </c>
      <c r="AK4189" s="5">
        <v>1526094</v>
      </c>
      <c r="AL4189" s="5">
        <v>1526094</v>
      </c>
      <c r="AM4189" s="5">
        <v>1526094</v>
      </c>
      <c r="AN4189" s="5">
        <v>0</v>
      </c>
      <c r="AO4189" s="5">
        <v>0</v>
      </c>
      <c r="AP4189" s="5">
        <v>1526094</v>
      </c>
      <c r="AQ4189" s="5">
        <v>0</v>
      </c>
      <c r="AR4189" s="5">
        <v>0</v>
      </c>
    </row>
    <row r="4190" spans="1:44" x14ac:dyDescent="0.25">
      <c r="A4190" s="6">
        <v>4162</v>
      </c>
      <c r="B4190" s="3" t="s">
        <v>5448</v>
      </c>
      <c r="C4190" s="3" t="s">
        <v>6157</v>
      </c>
      <c r="D4190" s="3" t="s">
        <v>6826</v>
      </c>
      <c r="E4190" s="3" t="s">
        <v>4378</v>
      </c>
      <c r="F4190" s="3" t="s">
        <v>11289</v>
      </c>
      <c r="G4190" s="21">
        <v>5</v>
      </c>
      <c r="H4190" s="8" t="s">
        <v>12710</v>
      </c>
      <c r="I4190" s="3" t="s">
        <v>12354</v>
      </c>
      <c r="J4190" s="3" t="s">
        <v>12558</v>
      </c>
      <c r="K4190" s="7">
        <v>2</v>
      </c>
      <c r="L4190" s="3" t="s">
        <v>5459</v>
      </c>
      <c r="M4190" s="7">
        <v>2604</v>
      </c>
      <c r="N4190" s="3" t="s">
        <v>4373</v>
      </c>
      <c r="O4190" s="3" t="s">
        <v>5590</v>
      </c>
      <c r="P4190" s="8" t="s">
        <v>12715</v>
      </c>
      <c r="Q4190" s="8" t="s">
        <v>12720</v>
      </c>
      <c r="R4190" s="4">
        <v>0</v>
      </c>
      <c r="S4190" s="4" t="s">
        <v>5627</v>
      </c>
      <c r="T4190" s="4">
        <v>99</v>
      </c>
      <c r="U4190" s="7" t="s">
        <v>6298</v>
      </c>
      <c r="V4190" s="7">
        <v>41</v>
      </c>
      <c r="W4190" s="3" t="s">
        <v>7163</v>
      </c>
      <c r="X4190" s="6">
        <v>4101</v>
      </c>
      <c r="Y4190" s="3" t="s">
        <v>8265</v>
      </c>
      <c r="Z4190" s="6">
        <v>4101001</v>
      </c>
      <c r="AA4190" s="3" t="s">
        <v>8266</v>
      </c>
      <c r="AB4190" s="6">
        <v>41010010005</v>
      </c>
      <c r="AC4190" s="3" t="s">
        <v>10653</v>
      </c>
      <c r="AD4190" s="5">
        <v>0</v>
      </c>
      <c r="AE4190" s="5">
        <v>0</v>
      </c>
      <c r="AF4190" s="5">
        <v>5889465</v>
      </c>
      <c r="AG4190" s="5">
        <v>0</v>
      </c>
      <c r="AH4190" s="5">
        <v>0</v>
      </c>
      <c r="AI4190" s="5">
        <v>0</v>
      </c>
      <c r="AJ4190" s="5">
        <v>0</v>
      </c>
      <c r="AK4190" s="5">
        <v>5889465</v>
      </c>
      <c r="AL4190" s="5">
        <v>5889465</v>
      </c>
      <c r="AM4190" s="5">
        <v>5889465</v>
      </c>
      <c r="AN4190" s="5">
        <v>0</v>
      </c>
      <c r="AO4190" s="5">
        <v>0</v>
      </c>
      <c r="AP4190" s="5">
        <v>5889465</v>
      </c>
      <c r="AQ4190" s="5">
        <v>0</v>
      </c>
      <c r="AR4190" s="5">
        <v>0</v>
      </c>
    </row>
    <row r="4191" spans="1:44" x14ac:dyDescent="0.25">
      <c r="A4191" s="6">
        <v>4162</v>
      </c>
      <c r="B4191" s="3" t="s">
        <v>5448</v>
      </c>
      <c r="C4191" s="3" t="s">
        <v>6157</v>
      </c>
      <c r="D4191" s="3" t="s">
        <v>6826</v>
      </c>
      <c r="E4191" s="3" t="s">
        <v>4379</v>
      </c>
      <c r="F4191" s="3" t="s">
        <v>11290</v>
      </c>
      <c r="G4191" s="21">
        <v>5</v>
      </c>
      <c r="H4191" s="8" t="s">
        <v>12710</v>
      </c>
      <c r="I4191" s="3" t="s">
        <v>12354</v>
      </c>
      <c r="J4191" s="3" t="s">
        <v>12558</v>
      </c>
      <c r="K4191" s="7">
        <v>2</v>
      </c>
      <c r="L4191" s="3" t="s">
        <v>5459</v>
      </c>
      <c r="M4191" s="7">
        <v>2604</v>
      </c>
      <c r="N4191" s="3" t="s">
        <v>4373</v>
      </c>
      <c r="O4191" s="3" t="s">
        <v>5590</v>
      </c>
      <c r="P4191" s="8" t="s">
        <v>12715</v>
      </c>
      <c r="Q4191" s="8" t="s">
        <v>12720</v>
      </c>
      <c r="R4191" s="4">
        <v>0</v>
      </c>
      <c r="S4191" s="4" t="s">
        <v>5627</v>
      </c>
      <c r="T4191" s="4">
        <v>99</v>
      </c>
      <c r="U4191" s="7" t="s">
        <v>6298</v>
      </c>
      <c r="V4191" s="7">
        <v>41</v>
      </c>
      <c r="W4191" s="3" t="s">
        <v>7163</v>
      </c>
      <c r="X4191" s="6">
        <v>4101</v>
      </c>
      <c r="Y4191" s="3" t="s">
        <v>8265</v>
      </c>
      <c r="Z4191" s="6">
        <v>4101001</v>
      </c>
      <c r="AA4191" s="3" t="s">
        <v>8266</v>
      </c>
      <c r="AB4191" s="6">
        <v>41010010005</v>
      </c>
      <c r="AC4191" s="3" t="s">
        <v>10653</v>
      </c>
      <c r="AD4191" s="5">
        <v>0</v>
      </c>
      <c r="AE4191" s="5">
        <v>0</v>
      </c>
      <c r="AF4191" s="5">
        <v>9232075</v>
      </c>
      <c r="AG4191" s="5">
        <v>0</v>
      </c>
      <c r="AH4191" s="5">
        <v>0</v>
      </c>
      <c r="AI4191" s="5">
        <v>0</v>
      </c>
      <c r="AJ4191" s="5">
        <v>0</v>
      </c>
      <c r="AK4191" s="5">
        <v>9232075</v>
      </c>
      <c r="AL4191" s="5">
        <v>9232075</v>
      </c>
      <c r="AM4191" s="5">
        <v>9232075</v>
      </c>
      <c r="AN4191" s="5">
        <v>0</v>
      </c>
      <c r="AO4191" s="5">
        <v>0</v>
      </c>
      <c r="AP4191" s="5">
        <v>9232075</v>
      </c>
      <c r="AQ4191" s="5">
        <v>0</v>
      </c>
      <c r="AR4191" s="5">
        <v>0</v>
      </c>
    </row>
    <row r="4192" spans="1:44" x14ac:dyDescent="0.25">
      <c r="A4192" s="6">
        <v>4162</v>
      </c>
      <c r="B4192" s="3" t="s">
        <v>5448</v>
      </c>
      <c r="C4192" s="3" t="s">
        <v>6157</v>
      </c>
      <c r="D4192" s="3" t="s">
        <v>6826</v>
      </c>
      <c r="E4192" s="3" t="s">
        <v>4380</v>
      </c>
      <c r="F4192" s="3" t="s">
        <v>11291</v>
      </c>
      <c r="G4192" s="21">
        <v>5</v>
      </c>
      <c r="H4192" s="8" t="s">
        <v>12710</v>
      </c>
      <c r="I4192" s="3" t="s">
        <v>12354</v>
      </c>
      <c r="J4192" s="3" t="s">
        <v>12558</v>
      </c>
      <c r="K4192" s="7">
        <v>2</v>
      </c>
      <c r="L4192" s="3" t="s">
        <v>5459</v>
      </c>
      <c r="M4192" s="7">
        <v>2604</v>
      </c>
      <c r="N4192" s="3" t="s">
        <v>4373</v>
      </c>
      <c r="O4192" s="3" t="s">
        <v>5590</v>
      </c>
      <c r="P4192" s="8" t="s">
        <v>12715</v>
      </c>
      <c r="Q4192" s="8" t="s">
        <v>12720</v>
      </c>
      <c r="R4192" s="4">
        <v>0</v>
      </c>
      <c r="S4192" s="4" t="s">
        <v>5627</v>
      </c>
      <c r="T4192" s="4">
        <v>99</v>
      </c>
      <c r="U4192" s="7" t="s">
        <v>6298</v>
      </c>
      <c r="V4192" s="7">
        <v>41</v>
      </c>
      <c r="W4192" s="3" t="s">
        <v>7163</v>
      </c>
      <c r="X4192" s="6">
        <v>4101</v>
      </c>
      <c r="Y4192" s="3" t="s">
        <v>8265</v>
      </c>
      <c r="Z4192" s="6">
        <v>4101001</v>
      </c>
      <c r="AA4192" s="3" t="s">
        <v>8266</v>
      </c>
      <c r="AB4192" s="6">
        <v>41010010005</v>
      </c>
      <c r="AC4192" s="3" t="s">
        <v>10653</v>
      </c>
      <c r="AD4192" s="5">
        <v>0</v>
      </c>
      <c r="AE4192" s="5">
        <v>0</v>
      </c>
      <c r="AF4192" s="5">
        <v>948418</v>
      </c>
      <c r="AG4192" s="5">
        <v>0</v>
      </c>
      <c r="AH4192" s="5">
        <v>0</v>
      </c>
      <c r="AI4192" s="5">
        <v>0</v>
      </c>
      <c r="AJ4192" s="5">
        <v>0</v>
      </c>
      <c r="AK4192" s="5">
        <v>948418</v>
      </c>
      <c r="AL4192" s="5">
        <v>948418</v>
      </c>
      <c r="AM4192" s="5">
        <v>948418</v>
      </c>
      <c r="AN4192" s="5">
        <v>0</v>
      </c>
      <c r="AO4192" s="5">
        <v>0</v>
      </c>
      <c r="AP4192" s="5">
        <v>948418</v>
      </c>
      <c r="AQ4192" s="5">
        <v>0</v>
      </c>
      <c r="AR4192" s="5">
        <v>0</v>
      </c>
    </row>
    <row r="4193" spans="1:44" x14ac:dyDescent="0.25">
      <c r="A4193" s="6">
        <v>4162</v>
      </c>
      <c r="B4193" s="3" t="s">
        <v>5448</v>
      </c>
      <c r="C4193" s="3" t="s">
        <v>6157</v>
      </c>
      <c r="D4193" s="3" t="s">
        <v>6826</v>
      </c>
      <c r="E4193" s="3" t="s">
        <v>4381</v>
      </c>
      <c r="F4193" s="3" t="s">
        <v>11292</v>
      </c>
      <c r="G4193" s="21">
        <v>5</v>
      </c>
      <c r="H4193" s="8" t="s">
        <v>12710</v>
      </c>
      <c r="I4193" s="3" t="s">
        <v>12354</v>
      </c>
      <c r="J4193" s="3" t="s">
        <v>12558</v>
      </c>
      <c r="K4193" s="7">
        <v>2</v>
      </c>
      <c r="L4193" s="3" t="s">
        <v>5459</v>
      </c>
      <c r="M4193" s="7">
        <v>2604</v>
      </c>
      <c r="N4193" s="3" t="s">
        <v>4373</v>
      </c>
      <c r="O4193" s="3" t="s">
        <v>5590</v>
      </c>
      <c r="P4193" s="8" t="s">
        <v>12715</v>
      </c>
      <c r="Q4193" s="8" t="s">
        <v>12720</v>
      </c>
      <c r="R4193" s="4">
        <v>0</v>
      </c>
      <c r="S4193" s="4" t="s">
        <v>5627</v>
      </c>
      <c r="T4193" s="4">
        <v>99</v>
      </c>
      <c r="U4193" s="7" t="s">
        <v>6298</v>
      </c>
      <c r="V4193" s="7">
        <v>41</v>
      </c>
      <c r="W4193" s="3" t="s">
        <v>7163</v>
      </c>
      <c r="X4193" s="6">
        <v>4101</v>
      </c>
      <c r="Y4193" s="3" t="s">
        <v>8265</v>
      </c>
      <c r="Z4193" s="6">
        <v>4101001</v>
      </c>
      <c r="AA4193" s="3" t="s">
        <v>8266</v>
      </c>
      <c r="AB4193" s="6">
        <v>41010010005</v>
      </c>
      <c r="AC4193" s="3" t="s">
        <v>10653</v>
      </c>
      <c r="AD4193" s="5">
        <v>0</v>
      </c>
      <c r="AE4193" s="5">
        <v>0</v>
      </c>
      <c r="AF4193" s="5">
        <v>1680723</v>
      </c>
      <c r="AG4193" s="5">
        <v>0</v>
      </c>
      <c r="AH4193" s="5">
        <v>0</v>
      </c>
      <c r="AI4193" s="5">
        <v>0</v>
      </c>
      <c r="AJ4193" s="5">
        <v>0</v>
      </c>
      <c r="AK4193" s="5">
        <v>1680723</v>
      </c>
      <c r="AL4193" s="5">
        <v>1680723</v>
      </c>
      <c r="AM4193" s="5">
        <v>1680723</v>
      </c>
      <c r="AN4193" s="5">
        <v>0</v>
      </c>
      <c r="AO4193" s="5">
        <v>0</v>
      </c>
      <c r="AP4193" s="5">
        <v>1680723</v>
      </c>
      <c r="AQ4193" s="5">
        <v>0</v>
      </c>
      <c r="AR4193" s="5">
        <v>0</v>
      </c>
    </row>
    <row r="4194" spans="1:44" x14ac:dyDescent="0.25">
      <c r="A4194" s="6">
        <v>4162</v>
      </c>
      <c r="B4194" s="3" t="s">
        <v>5448</v>
      </c>
      <c r="C4194" s="3" t="s">
        <v>6157</v>
      </c>
      <c r="D4194" s="3" t="s">
        <v>6826</v>
      </c>
      <c r="E4194" s="3" t="s">
        <v>4382</v>
      </c>
      <c r="F4194" s="3" t="s">
        <v>11293</v>
      </c>
      <c r="G4194" s="21">
        <v>5</v>
      </c>
      <c r="H4194" s="8" t="s">
        <v>12710</v>
      </c>
      <c r="I4194" s="3" t="s">
        <v>12354</v>
      </c>
      <c r="J4194" s="3" t="s">
        <v>12558</v>
      </c>
      <c r="K4194" s="7">
        <v>2</v>
      </c>
      <c r="L4194" s="3" t="s">
        <v>5459</v>
      </c>
      <c r="M4194" s="7">
        <v>2604</v>
      </c>
      <c r="N4194" s="3" t="s">
        <v>4373</v>
      </c>
      <c r="O4194" s="3" t="s">
        <v>5590</v>
      </c>
      <c r="P4194" s="8" t="s">
        <v>12715</v>
      </c>
      <c r="Q4194" s="8" t="s">
        <v>12720</v>
      </c>
      <c r="R4194" s="4">
        <v>0</v>
      </c>
      <c r="S4194" s="4" t="s">
        <v>5627</v>
      </c>
      <c r="T4194" s="4">
        <v>99</v>
      </c>
      <c r="U4194" s="7" t="s">
        <v>6298</v>
      </c>
      <c r="V4194" s="7">
        <v>41</v>
      </c>
      <c r="W4194" s="3" t="s">
        <v>7163</v>
      </c>
      <c r="X4194" s="6">
        <v>4101</v>
      </c>
      <c r="Y4194" s="3" t="s">
        <v>8265</v>
      </c>
      <c r="Z4194" s="6">
        <v>4101001</v>
      </c>
      <c r="AA4194" s="3" t="s">
        <v>8266</v>
      </c>
      <c r="AB4194" s="6">
        <v>41010010005</v>
      </c>
      <c r="AC4194" s="3" t="s">
        <v>10653</v>
      </c>
      <c r="AD4194" s="5">
        <v>0</v>
      </c>
      <c r="AE4194" s="5">
        <v>0</v>
      </c>
      <c r="AF4194" s="5">
        <v>1448190</v>
      </c>
      <c r="AG4194" s="5">
        <v>0</v>
      </c>
      <c r="AH4194" s="5">
        <v>0</v>
      </c>
      <c r="AI4194" s="5">
        <v>0</v>
      </c>
      <c r="AJ4194" s="5">
        <v>0</v>
      </c>
      <c r="AK4194" s="5">
        <v>1448190</v>
      </c>
      <c r="AL4194" s="5">
        <v>1448190</v>
      </c>
      <c r="AM4194" s="5">
        <v>1448190</v>
      </c>
      <c r="AN4194" s="5">
        <v>0</v>
      </c>
      <c r="AO4194" s="5">
        <v>0</v>
      </c>
      <c r="AP4194" s="5">
        <v>1448190</v>
      </c>
      <c r="AQ4194" s="5">
        <v>0</v>
      </c>
      <c r="AR4194" s="5">
        <v>0</v>
      </c>
    </row>
    <row r="4195" spans="1:44" x14ac:dyDescent="0.25">
      <c r="A4195" s="6">
        <v>4162</v>
      </c>
      <c r="B4195" s="3" t="s">
        <v>5448</v>
      </c>
      <c r="C4195" s="3" t="s">
        <v>6157</v>
      </c>
      <c r="D4195" s="3" t="s">
        <v>6826</v>
      </c>
      <c r="E4195" s="3" t="s">
        <v>4383</v>
      </c>
      <c r="F4195" s="3" t="s">
        <v>11294</v>
      </c>
      <c r="G4195" s="21">
        <v>5</v>
      </c>
      <c r="H4195" s="8" t="s">
        <v>12710</v>
      </c>
      <c r="I4195" s="3" t="s">
        <v>12354</v>
      </c>
      <c r="J4195" s="3" t="s">
        <v>12558</v>
      </c>
      <c r="K4195" s="7">
        <v>2</v>
      </c>
      <c r="L4195" s="3" t="s">
        <v>5459</v>
      </c>
      <c r="M4195" s="7">
        <v>2604</v>
      </c>
      <c r="N4195" s="3" t="s">
        <v>4373</v>
      </c>
      <c r="O4195" s="3" t="s">
        <v>5590</v>
      </c>
      <c r="P4195" s="8" t="s">
        <v>12715</v>
      </c>
      <c r="Q4195" s="8" t="s">
        <v>12720</v>
      </c>
      <c r="R4195" s="4">
        <v>0</v>
      </c>
      <c r="S4195" s="4" t="s">
        <v>5627</v>
      </c>
      <c r="T4195" s="4">
        <v>99</v>
      </c>
      <c r="U4195" s="7" t="s">
        <v>6298</v>
      </c>
      <c r="V4195" s="7">
        <v>41</v>
      </c>
      <c r="W4195" s="3" t="s">
        <v>7163</v>
      </c>
      <c r="X4195" s="6">
        <v>4101</v>
      </c>
      <c r="Y4195" s="3" t="s">
        <v>8265</v>
      </c>
      <c r="Z4195" s="6">
        <v>4101001</v>
      </c>
      <c r="AA4195" s="3" t="s">
        <v>8266</v>
      </c>
      <c r="AB4195" s="6">
        <v>41010010005</v>
      </c>
      <c r="AC4195" s="3" t="s">
        <v>10653</v>
      </c>
      <c r="AD4195" s="5">
        <v>0</v>
      </c>
      <c r="AE4195" s="5">
        <v>0</v>
      </c>
      <c r="AF4195" s="5">
        <v>1203335</v>
      </c>
      <c r="AG4195" s="5">
        <v>0</v>
      </c>
      <c r="AH4195" s="5">
        <v>0</v>
      </c>
      <c r="AI4195" s="5">
        <v>0</v>
      </c>
      <c r="AJ4195" s="5">
        <v>0</v>
      </c>
      <c r="AK4195" s="5">
        <v>1203335</v>
      </c>
      <c r="AL4195" s="5">
        <v>1203335</v>
      </c>
      <c r="AM4195" s="5">
        <v>1203335</v>
      </c>
      <c r="AN4195" s="5">
        <v>0</v>
      </c>
      <c r="AO4195" s="5">
        <v>0</v>
      </c>
      <c r="AP4195" s="5">
        <v>1203335</v>
      </c>
      <c r="AQ4195" s="5">
        <v>0</v>
      </c>
      <c r="AR4195" s="5">
        <v>0</v>
      </c>
    </row>
    <row r="4196" spans="1:44" x14ac:dyDescent="0.25">
      <c r="A4196" s="6">
        <v>4162</v>
      </c>
      <c r="B4196" s="3" t="s">
        <v>5448</v>
      </c>
      <c r="C4196" s="3" t="s">
        <v>6157</v>
      </c>
      <c r="D4196" s="3" t="s">
        <v>6826</v>
      </c>
      <c r="E4196" s="3" t="s">
        <v>4384</v>
      </c>
      <c r="F4196" s="3" t="s">
        <v>11295</v>
      </c>
      <c r="G4196" s="21">
        <v>5</v>
      </c>
      <c r="H4196" s="8" t="s">
        <v>12710</v>
      </c>
      <c r="I4196" s="3" t="s">
        <v>12354</v>
      </c>
      <c r="J4196" s="3" t="s">
        <v>12558</v>
      </c>
      <c r="K4196" s="7">
        <v>2</v>
      </c>
      <c r="L4196" s="3" t="s">
        <v>5459</v>
      </c>
      <c r="M4196" s="7">
        <v>2604</v>
      </c>
      <c r="N4196" s="3" t="s">
        <v>4373</v>
      </c>
      <c r="O4196" s="3" t="s">
        <v>5590</v>
      </c>
      <c r="P4196" s="8" t="s">
        <v>12715</v>
      </c>
      <c r="Q4196" s="8" t="s">
        <v>12720</v>
      </c>
      <c r="R4196" s="4">
        <v>0</v>
      </c>
      <c r="S4196" s="4" t="s">
        <v>5627</v>
      </c>
      <c r="T4196" s="4">
        <v>99</v>
      </c>
      <c r="U4196" s="7" t="s">
        <v>6298</v>
      </c>
      <c r="V4196" s="7">
        <v>41</v>
      </c>
      <c r="W4196" s="3" t="s">
        <v>7163</v>
      </c>
      <c r="X4196" s="6">
        <v>4101</v>
      </c>
      <c r="Y4196" s="3" t="s">
        <v>8265</v>
      </c>
      <c r="Z4196" s="6">
        <v>4101001</v>
      </c>
      <c r="AA4196" s="3" t="s">
        <v>8266</v>
      </c>
      <c r="AB4196" s="6">
        <v>41010010005</v>
      </c>
      <c r="AC4196" s="3" t="s">
        <v>10653</v>
      </c>
      <c r="AD4196" s="5">
        <v>0</v>
      </c>
      <c r="AE4196" s="5">
        <v>0</v>
      </c>
      <c r="AF4196" s="5">
        <v>3729352</v>
      </c>
      <c r="AG4196" s="5">
        <v>0</v>
      </c>
      <c r="AH4196" s="5">
        <v>0</v>
      </c>
      <c r="AI4196" s="5">
        <v>0</v>
      </c>
      <c r="AJ4196" s="5">
        <v>0</v>
      </c>
      <c r="AK4196" s="5">
        <v>3729352</v>
      </c>
      <c r="AL4196" s="5">
        <v>3729352</v>
      </c>
      <c r="AM4196" s="5">
        <v>3729352</v>
      </c>
      <c r="AN4196" s="5">
        <v>0</v>
      </c>
      <c r="AO4196" s="5">
        <v>0</v>
      </c>
      <c r="AP4196" s="5">
        <v>3729352</v>
      </c>
      <c r="AQ4196" s="5">
        <v>0</v>
      </c>
      <c r="AR4196" s="5">
        <v>0</v>
      </c>
    </row>
    <row r="4197" spans="1:44" x14ac:dyDescent="0.25">
      <c r="A4197" s="6">
        <v>4162</v>
      </c>
      <c r="B4197" s="3" t="s">
        <v>5448</v>
      </c>
      <c r="C4197" s="3" t="s">
        <v>6157</v>
      </c>
      <c r="D4197" s="3" t="s">
        <v>6826</v>
      </c>
      <c r="E4197" s="3" t="s">
        <v>4385</v>
      </c>
      <c r="F4197" s="3" t="s">
        <v>11296</v>
      </c>
      <c r="G4197" s="21">
        <v>5</v>
      </c>
      <c r="H4197" s="8" t="s">
        <v>12710</v>
      </c>
      <c r="I4197" s="3" t="s">
        <v>12354</v>
      </c>
      <c r="J4197" s="3" t="s">
        <v>12558</v>
      </c>
      <c r="K4197" s="7">
        <v>2</v>
      </c>
      <c r="L4197" s="3" t="s">
        <v>5459</v>
      </c>
      <c r="M4197" s="7">
        <v>2604</v>
      </c>
      <c r="N4197" s="3" t="s">
        <v>4373</v>
      </c>
      <c r="O4197" s="3" t="s">
        <v>5590</v>
      </c>
      <c r="P4197" s="8" t="s">
        <v>12715</v>
      </c>
      <c r="Q4197" s="8" t="s">
        <v>12720</v>
      </c>
      <c r="R4197" s="4">
        <v>0</v>
      </c>
      <c r="S4197" s="4" t="s">
        <v>5627</v>
      </c>
      <c r="T4197" s="4">
        <v>99</v>
      </c>
      <c r="U4197" s="7" t="s">
        <v>6298</v>
      </c>
      <c r="V4197" s="7">
        <v>41</v>
      </c>
      <c r="W4197" s="3" t="s">
        <v>7163</v>
      </c>
      <c r="X4197" s="6">
        <v>4101</v>
      </c>
      <c r="Y4197" s="3" t="s">
        <v>8265</v>
      </c>
      <c r="Z4197" s="6">
        <v>4101001</v>
      </c>
      <c r="AA4197" s="3" t="s">
        <v>8266</v>
      </c>
      <c r="AB4197" s="6">
        <v>41010010005</v>
      </c>
      <c r="AC4197" s="3" t="s">
        <v>10653</v>
      </c>
      <c r="AD4197" s="5">
        <v>0</v>
      </c>
      <c r="AE4197" s="5">
        <v>0</v>
      </c>
      <c r="AF4197" s="5">
        <v>182865</v>
      </c>
      <c r="AG4197" s="5">
        <v>0</v>
      </c>
      <c r="AH4197" s="5">
        <v>0</v>
      </c>
      <c r="AI4197" s="5">
        <v>0</v>
      </c>
      <c r="AJ4197" s="5">
        <v>0</v>
      </c>
      <c r="AK4197" s="5">
        <v>182865</v>
      </c>
      <c r="AL4197" s="5">
        <v>182865</v>
      </c>
      <c r="AM4197" s="5">
        <v>182865</v>
      </c>
      <c r="AN4197" s="5">
        <v>0</v>
      </c>
      <c r="AO4197" s="5">
        <v>0</v>
      </c>
      <c r="AP4197" s="5">
        <v>182865</v>
      </c>
      <c r="AQ4197" s="5">
        <v>0</v>
      </c>
      <c r="AR4197" s="5">
        <v>0</v>
      </c>
    </row>
    <row r="4198" spans="1:44" x14ac:dyDescent="0.25">
      <c r="A4198" s="6">
        <v>4162</v>
      </c>
      <c r="B4198" s="3" t="s">
        <v>5448</v>
      </c>
      <c r="C4198" s="3" t="s">
        <v>6157</v>
      </c>
      <c r="D4198" s="3" t="s">
        <v>6826</v>
      </c>
      <c r="E4198" s="3" t="s">
        <v>4386</v>
      </c>
      <c r="F4198" s="3" t="s">
        <v>11297</v>
      </c>
      <c r="G4198" s="21">
        <v>5</v>
      </c>
      <c r="H4198" s="8" t="s">
        <v>12710</v>
      </c>
      <c r="I4198" s="3" t="s">
        <v>12354</v>
      </c>
      <c r="J4198" s="3" t="s">
        <v>12558</v>
      </c>
      <c r="K4198" s="7">
        <v>2</v>
      </c>
      <c r="L4198" s="3" t="s">
        <v>5459</v>
      </c>
      <c r="M4198" s="7">
        <v>2604</v>
      </c>
      <c r="N4198" s="3" t="s">
        <v>4373</v>
      </c>
      <c r="O4198" s="3" t="s">
        <v>5590</v>
      </c>
      <c r="P4198" s="8" t="s">
        <v>12715</v>
      </c>
      <c r="Q4198" s="8" t="s">
        <v>12720</v>
      </c>
      <c r="R4198" s="4">
        <v>0</v>
      </c>
      <c r="S4198" s="4" t="s">
        <v>5627</v>
      </c>
      <c r="T4198" s="4">
        <v>99</v>
      </c>
      <c r="U4198" s="7" t="s">
        <v>6298</v>
      </c>
      <c r="V4198" s="7">
        <v>41</v>
      </c>
      <c r="W4198" s="3" t="s">
        <v>7163</v>
      </c>
      <c r="X4198" s="6">
        <v>4101</v>
      </c>
      <c r="Y4198" s="3" t="s">
        <v>8265</v>
      </c>
      <c r="Z4198" s="6">
        <v>4101001</v>
      </c>
      <c r="AA4198" s="3" t="s">
        <v>8266</v>
      </c>
      <c r="AB4198" s="6">
        <v>41010010005</v>
      </c>
      <c r="AC4198" s="3" t="s">
        <v>10653</v>
      </c>
      <c r="AD4198" s="5">
        <v>0</v>
      </c>
      <c r="AE4198" s="5">
        <v>0</v>
      </c>
      <c r="AF4198" s="5">
        <v>23597212</v>
      </c>
      <c r="AG4198" s="5">
        <v>0</v>
      </c>
      <c r="AH4198" s="5">
        <v>0</v>
      </c>
      <c r="AI4198" s="5">
        <v>0</v>
      </c>
      <c r="AJ4198" s="5">
        <v>0</v>
      </c>
      <c r="AK4198" s="5">
        <v>23597212</v>
      </c>
      <c r="AL4198" s="5">
        <v>23597212</v>
      </c>
      <c r="AM4198" s="5">
        <v>23597212</v>
      </c>
      <c r="AN4198" s="5">
        <v>0</v>
      </c>
      <c r="AO4198" s="5">
        <v>0</v>
      </c>
      <c r="AP4198" s="5">
        <v>23597212</v>
      </c>
      <c r="AQ4198" s="5">
        <v>0</v>
      </c>
      <c r="AR4198" s="5">
        <v>0</v>
      </c>
    </row>
    <row r="4199" spans="1:44" x14ac:dyDescent="0.25">
      <c r="A4199" s="6">
        <v>4162</v>
      </c>
      <c r="B4199" s="3" t="s">
        <v>5448</v>
      </c>
      <c r="C4199" s="3" t="s">
        <v>6157</v>
      </c>
      <c r="D4199" s="3" t="s">
        <v>6826</v>
      </c>
      <c r="E4199" s="3" t="s">
        <v>4387</v>
      </c>
      <c r="F4199" s="3" t="s">
        <v>11298</v>
      </c>
      <c r="G4199" s="21">
        <v>5</v>
      </c>
      <c r="H4199" s="8" t="s">
        <v>12710</v>
      </c>
      <c r="I4199" s="3" t="s">
        <v>12354</v>
      </c>
      <c r="J4199" s="3" t="s">
        <v>12558</v>
      </c>
      <c r="K4199" s="7">
        <v>2</v>
      </c>
      <c r="L4199" s="3" t="s">
        <v>5459</v>
      </c>
      <c r="M4199" s="7">
        <v>2604</v>
      </c>
      <c r="N4199" s="3" t="s">
        <v>4373</v>
      </c>
      <c r="O4199" s="3" t="s">
        <v>5590</v>
      </c>
      <c r="P4199" s="8" t="s">
        <v>12715</v>
      </c>
      <c r="Q4199" s="8" t="s">
        <v>12720</v>
      </c>
      <c r="R4199" s="4">
        <v>0</v>
      </c>
      <c r="S4199" s="4" t="s">
        <v>5627</v>
      </c>
      <c r="T4199" s="4">
        <v>99</v>
      </c>
      <c r="U4199" s="7" t="s">
        <v>6298</v>
      </c>
      <c r="V4199" s="7">
        <v>41</v>
      </c>
      <c r="W4199" s="3" t="s">
        <v>7163</v>
      </c>
      <c r="X4199" s="6">
        <v>4101</v>
      </c>
      <c r="Y4199" s="3" t="s">
        <v>8265</v>
      </c>
      <c r="Z4199" s="6">
        <v>4101001</v>
      </c>
      <c r="AA4199" s="3" t="s">
        <v>8266</v>
      </c>
      <c r="AB4199" s="6">
        <v>41010010005</v>
      </c>
      <c r="AC4199" s="3" t="s">
        <v>10653</v>
      </c>
      <c r="AD4199" s="5">
        <v>0</v>
      </c>
      <c r="AE4199" s="5">
        <v>0</v>
      </c>
      <c r="AF4199" s="5">
        <v>2261788</v>
      </c>
      <c r="AG4199" s="5">
        <v>0</v>
      </c>
      <c r="AH4199" s="5">
        <v>0</v>
      </c>
      <c r="AI4199" s="5">
        <v>0</v>
      </c>
      <c r="AJ4199" s="5">
        <v>0</v>
      </c>
      <c r="AK4199" s="5">
        <v>2261788</v>
      </c>
      <c r="AL4199" s="5">
        <v>2261788</v>
      </c>
      <c r="AM4199" s="5">
        <v>2261788</v>
      </c>
      <c r="AN4199" s="5">
        <v>0</v>
      </c>
      <c r="AO4199" s="5">
        <v>0</v>
      </c>
      <c r="AP4199" s="5">
        <v>2261788</v>
      </c>
      <c r="AQ4199" s="5">
        <v>0</v>
      </c>
      <c r="AR4199" s="5">
        <v>0</v>
      </c>
    </row>
    <row r="4200" spans="1:44" x14ac:dyDescent="0.25">
      <c r="A4200" s="6">
        <v>4162</v>
      </c>
      <c r="B4200" s="3" t="s">
        <v>5448</v>
      </c>
      <c r="C4200" s="3" t="s">
        <v>6157</v>
      </c>
      <c r="D4200" s="3" t="s">
        <v>6826</v>
      </c>
      <c r="E4200" s="3" t="s">
        <v>4388</v>
      </c>
      <c r="F4200" s="3" t="s">
        <v>11299</v>
      </c>
      <c r="G4200" s="21">
        <v>5</v>
      </c>
      <c r="H4200" s="8" t="s">
        <v>12710</v>
      </c>
      <c r="I4200" s="3" t="s">
        <v>12354</v>
      </c>
      <c r="J4200" s="3" t="s">
        <v>12558</v>
      </c>
      <c r="K4200" s="7">
        <v>2</v>
      </c>
      <c r="L4200" s="3" t="s">
        <v>5459</v>
      </c>
      <c r="M4200" s="7">
        <v>2604</v>
      </c>
      <c r="N4200" s="3" t="s">
        <v>4373</v>
      </c>
      <c r="O4200" s="3" t="s">
        <v>5590</v>
      </c>
      <c r="P4200" s="8" t="s">
        <v>12715</v>
      </c>
      <c r="Q4200" s="8" t="s">
        <v>12720</v>
      </c>
      <c r="R4200" s="4">
        <v>0</v>
      </c>
      <c r="S4200" s="4" t="s">
        <v>5627</v>
      </c>
      <c r="T4200" s="4">
        <v>99</v>
      </c>
      <c r="U4200" s="7" t="s">
        <v>6298</v>
      </c>
      <c r="V4200" s="7">
        <v>41</v>
      </c>
      <c r="W4200" s="3" t="s">
        <v>7163</v>
      </c>
      <c r="X4200" s="6">
        <v>4101</v>
      </c>
      <c r="Y4200" s="3" t="s">
        <v>8265</v>
      </c>
      <c r="Z4200" s="6">
        <v>4101001</v>
      </c>
      <c r="AA4200" s="3" t="s">
        <v>8266</v>
      </c>
      <c r="AB4200" s="6">
        <v>41010010005</v>
      </c>
      <c r="AC4200" s="3" t="s">
        <v>10653</v>
      </c>
      <c r="AD4200" s="5">
        <v>0</v>
      </c>
      <c r="AE4200" s="5">
        <v>0</v>
      </c>
      <c r="AF4200" s="5">
        <v>17970844</v>
      </c>
      <c r="AG4200" s="5">
        <v>0</v>
      </c>
      <c r="AH4200" s="5">
        <v>0</v>
      </c>
      <c r="AI4200" s="5">
        <v>0</v>
      </c>
      <c r="AJ4200" s="5">
        <v>0</v>
      </c>
      <c r="AK4200" s="5">
        <v>17970844</v>
      </c>
      <c r="AL4200" s="5">
        <v>17970844</v>
      </c>
      <c r="AM4200" s="5">
        <v>17970844</v>
      </c>
      <c r="AN4200" s="5">
        <v>0</v>
      </c>
      <c r="AO4200" s="5">
        <v>0</v>
      </c>
      <c r="AP4200" s="5">
        <v>17970844</v>
      </c>
      <c r="AQ4200" s="5">
        <v>0</v>
      </c>
      <c r="AR4200" s="5">
        <v>0</v>
      </c>
    </row>
    <row r="4201" spans="1:44" x14ac:dyDescent="0.25">
      <c r="A4201" s="6">
        <v>4162</v>
      </c>
      <c r="B4201" s="3" t="s">
        <v>5448</v>
      </c>
      <c r="C4201" s="3" t="s">
        <v>6157</v>
      </c>
      <c r="D4201" s="3" t="s">
        <v>6826</v>
      </c>
      <c r="E4201" s="3" t="s">
        <v>4389</v>
      </c>
      <c r="F4201" s="3" t="s">
        <v>11300</v>
      </c>
      <c r="G4201" s="21">
        <v>5</v>
      </c>
      <c r="H4201" s="8" t="s">
        <v>12710</v>
      </c>
      <c r="I4201" s="3" t="s">
        <v>12354</v>
      </c>
      <c r="J4201" s="3" t="s">
        <v>12558</v>
      </c>
      <c r="K4201" s="7">
        <v>2</v>
      </c>
      <c r="L4201" s="3" t="s">
        <v>5459</v>
      </c>
      <c r="M4201" s="7">
        <v>2604</v>
      </c>
      <c r="N4201" s="3" t="s">
        <v>4373</v>
      </c>
      <c r="O4201" s="3" t="s">
        <v>5590</v>
      </c>
      <c r="P4201" s="8" t="s">
        <v>12715</v>
      </c>
      <c r="Q4201" s="8" t="s">
        <v>12720</v>
      </c>
      <c r="R4201" s="4">
        <v>0</v>
      </c>
      <c r="S4201" s="4" t="s">
        <v>5627</v>
      </c>
      <c r="T4201" s="4">
        <v>99</v>
      </c>
      <c r="U4201" s="7" t="s">
        <v>6298</v>
      </c>
      <c r="V4201" s="7">
        <v>41</v>
      </c>
      <c r="W4201" s="3" t="s">
        <v>7163</v>
      </c>
      <c r="X4201" s="6">
        <v>4101</v>
      </c>
      <c r="Y4201" s="3" t="s">
        <v>8265</v>
      </c>
      <c r="Z4201" s="6">
        <v>4101001</v>
      </c>
      <c r="AA4201" s="3" t="s">
        <v>8266</v>
      </c>
      <c r="AB4201" s="6">
        <v>41010010005</v>
      </c>
      <c r="AC4201" s="3" t="s">
        <v>10653</v>
      </c>
      <c r="AD4201" s="5">
        <v>0</v>
      </c>
      <c r="AE4201" s="5">
        <v>0</v>
      </c>
      <c r="AF4201" s="5">
        <v>10660271</v>
      </c>
      <c r="AG4201" s="5">
        <v>0</v>
      </c>
      <c r="AH4201" s="5">
        <v>0</v>
      </c>
      <c r="AI4201" s="5">
        <v>0</v>
      </c>
      <c r="AJ4201" s="5">
        <v>0</v>
      </c>
      <c r="AK4201" s="5">
        <v>10660271</v>
      </c>
      <c r="AL4201" s="5">
        <v>10660271</v>
      </c>
      <c r="AM4201" s="5">
        <v>10660271</v>
      </c>
      <c r="AN4201" s="5">
        <v>0</v>
      </c>
      <c r="AO4201" s="5">
        <v>0</v>
      </c>
      <c r="AP4201" s="5">
        <v>10660271</v>
      </c>
      <c r="AQ4201" s="5">
        <v>0</v>
      </c>
      <c r="AR4201" s="5">
        <v>0</v>
      </c>
    </row>
    <row r="4202" spans="1:44" x14ac:dyDescent="0.25">
      <c r="A4202" s="6">
        <v>4162</v>
      </c>
      <c r="B4202" s="3" t="s">
        <v>5448</v>
      </c>
      <c r="C4202" s="3" t="s">
        <v>6157</v>
      </c>
      <c r="D4202" s="3" t="s">
        <v>6826</v>
      </c>
      <c r="E4202" s="3" t="s">
        <v>4390</v>
      </c>
      <c r="F4202" s="3" t="s">
        <v>11301</v>
      </c>
      <c r="G4202" s="21">
        <v>5</v>
      </c>
      <c r="H4202" s="8" t="s">
        <v>12710</v>
      </c>
      <c r="I4202" s="3" t="s">
        <v>12354</v>
      </c>
      <c r="J4202" s="3" t="s">
        <v>12558</v>
      </c>
      <c r="K4202" s="7">
        <v>2</v>
      </c>
      <c r="L4202" s="3" t="s">
        <v>5459</v>
      </c>
      <c r="M4202" s="7">
        <v>2604</v>
      </c>
      <c r="N4202" s="3" t="s">
        <v>4373</v>
      </c>
      <c r="O4202" s="3" t="s">
        <v>5590</v>
      </c>
      <c r="P4202" s="8" t="s">
        <v>12715</v>
      </c>
      <c r="Q4202" s="8" t="s">
        <v>12720</v>
      </c>
      <c r="R4202" s="4">
        <v>0</v>
      </c>
      <c r="S4202" s="4" t="s">
        <v>5627</v>
      </c>
      <c r="T4202" s="4">
        <v>99</v>
      </c>
      <c r="U4202" s="7" t="s">
        <v>6298</v>
      </c>
      <c r="V4202" s="7">
        <v>41</v>
      </c>
      <c r="W4202" s="3" t="s">
        <v>7163</v>
      </c>
      <c r="X4202" s="6">
        <v>4101</v>
      </c>
      <c r="Y4202" s="3" t="s">
        <v>8265</v>
      </c>
      <c r="Z4202" s="6">
        <v>4101001</v>
      </c>
      <c r="AA4202" s="3" t="s">
        <v>8266</v>
      </c>
      <c r="AB4202" s="6">
        <v>41010010005</v>
      </c>
      <c r="AC4202" s="3" t="s">
        <v>10653</v>
      </c>
      <c r="AD4202" s="5">
        <v>0</v>
      </c>
      <c r="AE4202" s="5">
        <v>0</v>
      </c>
      <c r="AF4202" s="5">
        <v>8287956</v>
      </c>
      <c r="AG4202" s="5">
        <v>0</v>
      </c>
      <c r="AH4202" s="5">
        <v>0</v>
      </c>
      <c r="AI4202" s="5">
        <v>0</v>
      </c>
      <c r="AJ4202" s="5">
        <v>0</v>
      </c>
      <c r="AK4202" s="5">
        <v>8287956</v>
      </c>
      <c r="AL4202" s="5">
        <v>8287956</v>
      </c>
      <c r="AM4202" s="5">
        <v>8287956</v>
      </c>
      <c r="AN4202" s="5">
        <v>0</v>
      </c>
      <c r="AO4202" s="5">
        <v>0</v>
      </c>
      <c r="AP4202" s="5">
        <v>8287956</v>
      </c>
      <c r="AQ4202" s="5">
        <v>0</v>
      </c>
      <c r="AR4202" s="5">
        <v>0</v>
      </c>
    </row>
    <row r="4203" spans="1:44" x14ac:dyDescent="0.25">
      <c r="A4203" s="6">
        <v>4162</v>
      </c>
      <c r="B4203" s="3" t="s">
        <v>5448</v>
      </c>
      <c r="C4203" s="3" t="s">
        <v>6157</v>
      </c>
      <c r="D4203" s="3" t="s">
        <v>6826</v>
      </c>
      <c r="E4203" s="3" t="s">
        <v>4391</v>
      </c>
      <c r="F4203" s="3" t="s">
        <v>11302</v>
      </c>
      <c r="G4203" s="21">
        <v>5</v>
      </c>
      <c r="H4203" s="8" t="s">
        <v>12710</v>
      </c>
      <c r="I4203" s="3" t="s">
        <v>12354</v>
      </c>
      <c r="J4203" s="3" t="s">
        <v>12558</v>
      </c>
      <c r="K4203" s="7">
        <v>2</v>
      </c>
      <c r="L4203" s="3" t="s">
        <v>5459</v>
      </c>
      <c r="M4203" s="7">
        <v>2604</v>
      </c>
      <c r="N4203" s="3" t="s">
        <v>4373</v>
      </c>
      <c r="O4203" s="3" t="s">
        <v>5590</v>
      </c>
      <c r="P4203" s="8" t="s">
        <v>12715</v>
      </c>
      <c r="Q4203" s="8" t="s">
        <v>12720</v>
      </c>
      <c r="R4203" s="4">
        <v>0</v>
      </c>
      <c r="S4203" s="4" t="s">
        <v>5627</v>
      </c>
      <c r="T4203" s="4">
        <v>99</v>
      </c>
      <c r="U4203" s="7" t="s">
        <v>6298</v>
      </c>
      <c r="V4203" s="7">
        <v>41</v>
      </c>
      <c r="W4203" s="3" t="s">
        <v>7163</v>
      </c>
      <c r="X4203" s="6">
        <v>4101</v>
      </c>
      <c r="Y4203" s="3" t="s">
        <v>8265</v>
      </c>
      <c r="Z4203" s="6">
        <v>4101001</v>
      </c>
      <c r="AA4203" s="3" t="s">
        <v>8266</v>
      </c>
      <c r="AB4203" s="6">
        <v>41010010005</v>
      </c>
      <c r="AC4203" s="3" t="s">
        <v>10653</v>
      </c>
      <c r="AD4203" s="5">
        <v>0</v>
      </c>
      <c r="AE4203" s="5">
        <v>0</v>
      </c>
      <c r="AF4203" s="5">
        <v>1203335</v>
      </c>
      <c r="AG4203" s="5">
        <v>0</v>
      </c>
      <c r="AH4203" s="5">
        <v>0</v>
      </c>
      <c r="AI4203" s="5">
        <v>0</v>
      </c>
      <c r="AJ4203" s="5">
        <v>0</v>
      </c>
      <c r="AK4203" s="5">
        <v>1203335</v>
      </c>
      <c r="AL4203" s="5">
        <v>1203335</v>
      </c>
      <c r="AM4203" s="5">
        <v>1203335</v>
      </c>
      <c r="AN4203" s="5">
        <v>0</v>
      </c>
      <c r="AO4203" s="5">
        <v>0</v>
      </c>
      <c r="AP4203" s="5">
        <v>1203335</v>
      </c>
      <c r="AQ4203" s="5">
        <v>0</v>
      </c>
      <c r="AR4203" s="5">
        <v>0</v>
      </c>
    </row>
    <row r="4204" spans="1:44" x14ac:dyDescent="0.25">
      <c r="A4204" s="6">
        <v>4162</v>
      </c>
      <c r="B4204" s="3" t="s">
        <v>5448</v>
      </c>
      <c r="C4204" s="3" t="s">
        <v>6157</v>
      </c>
      <c r="D4204" s="3" t="s">
        <v>6826</v>
      </c>
      <c r="E4204" s="3" t="s">
        <v>4392</v>
      </c>
      <c r="F4204" s="3" t="s">
        <v>11303</v>
      </c>
      <c r="G4204" s="21">
        <v>5</v>
      </c>
      <c r="H4204" s="8" t="s">
        <v>12710</v>
      </c>
      <c r="I4204" s="3" t="s">
        <v>12354</v>
      </c>
      <c r="J4204" s="3" t="s">
        <v>12558</v>
      </c>
      <c r="K4204" s="7">
        <v>2</v>
      </c>
      <c r="L4204" s="3" t="s">
        <v>5459</v>
      </c>
      <c r="M4204" s="7">
        <v>2604</v>
      </c>
      <c r="N4204" s="3" t="s">
        <v>4373</v>
      </c>
      <c r="O4204" s="3" t="s">
        <v>5590</v>
      </c>
      <c r="P4204" s="8" t="s">
        <v>12715</v>
      </c>
      <c r="Q4204" s="8" t="s">
        <v>12720</v>
      </c>
      <c r="R4204" s="4">
        <v>0</v>
      </c>
      <c r="S4204" s="4" t="s">
        <v>5627</v>
      </c>
      <c r="T4204" s="4">
        <v>99</v>
      </c>
      <c r="U4204" s="7" t="s">
        <v>6298</v>
      </c>
      <c r="V4204" s="7">
        <v>41</v>
      </c>
      <c r="W4204" s="3" t="s">
        <v>7163</v>
      </c>
      <c r="X4204" s="6">
        <v>4101</v>
      </c>
      <c r="Y4204" s="3" t="s">
        <v>8265</v>
      </c>
      <c r="Z4204" s="6">
        <v>4101001</v>
      </c>
      <c r="AA4204" s="3" t="s">
        <v>8266</v>
      </c>
      <c r="AB4204" s="6">
        <v>41010010005</v>
      </c>
      <c r="AC4204" s="3" t="s">
        <v>10653</v>
      </c>
      <c r="AD4204" s="5">
        <v>0</v>
      </c>
      <c r="AE4204" s="5">
        <v>0</v>
      </c>
      <c r="AF4204" s="5">
        <v>2261788</v>
      </c>
      <c r="AG4204" s="5">
        <v>0</v>
      </c>
      <c r="AH4204" s="5">
        <v>0</v>
      </c>
      <c r="AI4204" s="5">
        <v>0</v>
      </c>
      <c r="AJ4204" s="5">
        <v>0</v>
      </c>
      <c r="AK4204" s="5">
        <v>2261788</v>
      </c>
      <c r="AL4204" s="5">
        <v>2261788</v>
      </c>
      <c r="AM4204" s="5">
        <v>2261788</v>
      </c>
      <c r="AN4204" s="5">
        <v>0</v>
      </c>
      <c r="AO4204" s="5">
        <v>0</v>
      </c>
      <c r="AP4204" s="5">
        <v>2261788</v>
      </c>
      <c r="AQ4204" s="5">
        <v>0</v>
      </c>
      <c r="AR4204" s="5">
        <v>0</v>
      </c>
    </row>
    <row r="4205" spans="1:44" x14ac:dyDescent="0.25">
      <c r="A4205" s="6">
        <v>4162</v>
      </c>
      <c r="B4205" s="3" t="s">
        <v>5448</v>
      </c>
      <c r="C4205" s="3" t="s">
        <v>6157</v>
      </c>
      <c r="D4205" s="3" t="s">
        <v>6826</v>
      </c>
      <c r="E4205" s="3" t="s">
        <v>4393</v>
      </c>
      <c r="F4205" s="3" t="s">
        <v>11304</v>
      </c>
      <c r="G4205" s="21">
        <v>5</v>
      </c>
      <c r="H4205" s="8" t="s">
        <v>12710</v>
      </c>
      <c r="I4205" s="3" t="s">
        <v>12354</v>
      </c>
      <c r="J4205" s="3" t="s">
        <v>12558</v>
      </c>
      <c r="K4205" s="7">
        <v>2</v>
      </c>
      <c r="L4205" s="3" t="s">
        <v>5459</v>
      </c>
      <c r="M4205" s="7">
        <v>2604</v>
      </c>
      <c r="N4205" s="3" t="s">
        <v>4373</v>
      </c>
      <c r="O4205" s="3" t="s">
        <v>5590</v>
      </c>
      <c r="P4205" s="8" t="s">
        <v>12715</v>
      </c>
      <c r="Q4205" s="8" t="s">
        <v>12720</v>
      </c>
      <c r="R4205" s="4">
        <v>0</v>
      </c>
      <c r="S4205" s="4" t="s">
        <v>5627</v>
      </c>
      <c r="T4205" s="4">
        <v>99</v>
      </c>
      <c r="U4205" s="7" t="s">
        <v>6298</v>
      </c>
      <c r="V4205" s="7">
        <v>41</v>
      </c>
      <c r="W4205" s="3" t="s">
        <v>7163</v>
      </c>
      <c r="X4205" s="6">
        <v>4101</v>
      </c>
      <c r="Y4205" s="3" t="s">
        <v>8265</v>
      </c>
      <c r="Z4205" s="6">
        <v>4101001</v>
      </c>
      <c r="AA4205" s="3" t="s">
        <v>8266</v>
      </c>
      <c r="AB4205" s="6">
        <v>41010010005</v>
      </c>
      <c r="AC4205" s="3" t="s">
        <v>10653</v>
      </c>
      <c r="AD4205" s="5">
        <v>0</v>
      </c>
      <c r="AE4205" s="5">
        <v>0</v>
      </c>
      <c r="AF4205" s="5">
        <v>3729352</v>
      </c>
      <c r="AG4205" s="5">
        <v>0</v>
      </c>
      <c r="AH4205" s="5">
        <v>0</v>
      </c>
      <c r="AI4205" s="5">
        <v>0</v>
      </c>
      <c r="AJ4205" s="5">
        <v>0</v>
      </c>
      <c r="AK4205" s="5">
        <v>3729352</v>
      </c>
      <c r="AL4205" s="5">
        <v>3729352</v>
      </c>
      <c r="AM4205" s="5">
        <v>3729352</v>
      </c>
      <c r="AN4205" s="5">
        <v>0</v>
      </c>
      <c r="AO4205" s="5">
        <v>0</v>
      </c>
      <c r="AP4205" s="5">
        <v>3729352</v>
      </c>
      <c r="AQ4205" s="5">
        <v>0</v>
      </c>
      <c r="AR4205" s="5">
        <v>0</v>
      </c>
    </row>
    <row r="4206" spans="1:44" x14ac:dyDescent="0.25">
      <c r="A4206" s="6">
        <v>4162</v>
      </c>
      <c r="B4206" s="3" t="s">
        <v>5448</v>
      </c>
      <c r="C4206" s="3" t="s">
        <v>6157</v>
      </c>
      <c r="D4206" s="3" t="s">
        <v>6826</v>
      </c>
      <c r="E4206" s="3" t="s">
        <v>4394</v>
      </c>
      <c r="F4206" s="3" t="s">
        <v>11305</v>
      </c>
      <c r="G4206" s="21">
        <v>5</v>
      </c>
      <c r="H4206" s="8" t="s">
        <v>12710</v>
      </c>
      <c r="I4206" s="3" t="s">
        <v>12354</v>
      </c>
      <c r="J4206" s="3" t="s">
        <v>12558</v>
      </c>
      <c r="K4206" s="7">
        <v>2</v>
      </c>
      <c r="L4206" s="3" t="s">
        <v>5459</v>
      </c>
      <c r="M4206" s="7">
        <v>2604</v>
      </c>
      <c r="N4206" s="3" t="s">
        <v>4373</v>
      </c>
      <c r="O4206" s="3" t="s">
        <v>5590</v>
      </c>
      <c r="P4206" s="8" t="s">
        <v>12715</v>
      </c>
      <c r="Q4206" s="8" t="s">
        <v>12720</v>
      </c>
      <c r="R4206" s="4">
        <v>0</v>
      </c>
      <c r="S4206" s="4" t="s">
        <v>5627</v>
      </c>
      <c r="T4206" s="4">
        <v>99</v>
      </c>
      <c r="U4206" s="7" t="s">
        <v>6298</v>
      </c>
      <c r="V4206" s="7">
        <v>41</v>
      </c>
      <c r="W4206" s="3" t="s">
        <v>7163</v>
      </c>
      <c r="X4206" s="6">
        <v>4101</v>
      </c>
      <c r="Y4206" s="3" t="s">
        <v>8265</v>
      </c>
      <c r="Z4206" s="6">
        <v>4101001</v>
      </c>
      <c r="AA4206" s="3" t="s">
        <v>8266</v>
      </c>
      <c r="AB4206" s="6">
        <v>41010010005</v>
      </c>
      <c r="AC4206" s="3" t="s">
        <v>10653</v>
      </c>
      <c r="AD4206" s="5">
        <v>0</v>
      </c>
      <c r="AE4206" s="5">
        <v>0</v>
      </c>
      <c r="AF4206" s="5">
        <v>479932</v>
      </c>
      <c r="AG4206" s="5">
        <v>0</v>
      </c>
      <c r="AH4206" s="5">
        <v>0</v>
      </c>
      <c r="AI4206" s="5">
        <v>0</v>
      </c>
      <c r="AJ4206" s="5">
        <v>0</v>
      </c>
      <c r="AK4206" s="5">
        <v>479932</v>
      </c>
      <c r="AL4206" s="5">
        <v>479932</v>
      </c>
      <c r="AM4206" s="5">
        <v>479932</v>
      </c>
      <c r="AN4206" s="5">
        <v>0</v>
      </c>
      <c r="AO4206" s="5">
        <v>0</v>
      </c>
      <c r="AP4206" s="5">
        <v>479932</v>
      </c>
      <c r="AQ4206" s="5">
        <v>0</v>
      </c>
      <c r="AR4206" s="5">
        <v>0</v>
      </c>
    </row>
    <row r="4207" spans="1:44" x14ac:dyDescent="0.25">
      <c r="A4207" s="6">
        <v>4162</v>
      </c>
      <c r="B4207" s="3" t="s">
        <v>5448</v>
      </c>
      <c r="C4207" s="3" t="s">
        <v>6157</v>
      </c>
      <c r="D4207" s="3" t="s">
        <v>6826</v>
      </c>
      <c r="E4207" s="3" t="s">
        <v>4395</v>
      </c>
      <c r="F4207" s="3" t="s">
        <v>11306</v>
      </c>
      <c r="G4207" s="21">
        <v>5</v>
      </c>
      <c r="H4207" s="8" t="s">
        <v>12710</v>
      </c>
      <c r="I4207" s="3" t="s">
        <v>12354</v>
      </c>
      <c r="J4207" s="3" t="s">
        <v>12558</v>
      </c>
      <c r="K4207" s="7">
        <v>2</v>
      </c>
      <c r="L4207" s="3" t="s">
        <v>5459</v>
      </c>
      <c r="M4207" s="7">
        <v>2604</v>
      </c>
      <c r="N4207" s="3" t="s">
        <v>4373</v>
      </c>
      <c r="O4207" s="3" t="s">
        <v>5590</v>
      </c>
      <c r="P4207" s="8" t="s">
        <v>12715</v>
      </c>
      <c r="Q4207" s="8" t="s">
        <v>12720</v>
      </c>
      <c r="R4207" s="4">
        <v>0</v>
      </c>
      <c r="S4207" s="4" t="s">
        <v>5627</v>
      </c>
      <c r="T4207" s="4">
        <v>99</v>
      </c>
      <c r="U4207" s="7" t="s">
        <v>6298</v>
      </c>
      <c r="V4207" s="7">
        <v>41</v>
      </c>
      <c r="W4207" s="3" t="s">
        <v>7163</v>
      </c>
      <c r="X4207" s="6">
        <v>4101</v>
      </c>
      <c r="Y4207" s="3" t="s">
        <v>8265</v>
      </c>
      <c r="Z4207" s="6">
        <v>4101001</v>
      </c>
      <c r="AA4207" s="3" t="s">
        <v>8266</v>
      </c>
      <c r="AB4207" s="6">
        <v>41010010005</v>
      </c>
      <c r="AC4207" s="3" t="s">
        <v>10653</v>
      </c>
      <c r="AD4207" s="5">
        <v>0</v>
      </c>
      <c r="AE4207" s="5">
        <v>0</v>
      </c>
      <c r="AF4207" s="5">
        <v>23597214</v>
      </c>
      <c r="AG4207" s="5">
        <v>0</v>
      </c>
      <c r="AH4207" s="5">
        <v>0</v>
      </c>
      <c r="AI4207" s="5">
        <v>0</v>
      </c>
      <c r="AJ4207" s="5">
        <v>0</v>
      </c>
      <c r="AK4207" s="5">
        <v>23597214</v>
      </c>
      <c r="AL4207" s="5">
        <v>23597214</v>
      </c>
      <c r="AM4207" s="5">
        <v>23597214</v>
      </c>
      <c r="AN4207" s="5">
        <v>0</v>
      </c>
      <c r="AO4207" s="5">
        <v>0</v>
      </c>
      <c r="AP4207" s="5">
        <v>23597214</v>
      </c>
      <c r="AQ4207" s="5">
        <v>0</v>
      </c>
      <c r="AR4207" s="5">
        <v>0</v>
      </c>
    </row>
    <row r="4208" spans="1:44" x14ac:dyDescent="0.25">
      <c r="A4208" s="6">
        <v>4162</v>
      </c>
      <c r="B4208" s="3" t="s">
        <v>5448</v>
      </c>
      <c r="C4208" s="3" t="s">
        <v>6157</v>
      </c>
      <c r="D4208" s="3" t="s">
        <v>6826</v>
      </c>
      <c r="E4208" s="3" t="s">
        <v>4396</v>
      </c>
      <c r="F4208" s="3" t="s">
        <v>11307</v>
      </c>
      <c r="G4208" s="21">
        <v>5</v>
      </c>
      <c r="H4208" s="8" t="s">
        <v>12710</v>
      </c>
      <c r="I4208" s="3" t="s">
        <v>12354</v>
      </c>
      <c r="J4208" s="3" t="s">
        <v>12558</v>
      </c>
      <c r="K4208" s="7">
        <v>2</v>
      </c>
      <c r="L4208" s="3" t="s">
        <v>5459</v>
      </c>
      <c r="M4208" s="7">
        <v>2604</v>
      </c>
      <c r="N4208" s="3" t="s">
        <v>4373</v>
      </c>
      <c r="O4208" s="3" t="s">
        <v>5590</v>
      </c>
      <c r="P4208" s="8" t="s">
        <v>12715</v>
      </c>
      <c r="Q4208" s="8" t="s">
        <v>12720</v>
      </c>
      <c r="R4208" s="4">
        <v>0</v>
      </c>
      <c r="S4208" s="4" t="s">
        <v>5627</v>
      </c>
      <c r="T4208" s="4">
        <v>99</v>
      </c>
      <c r="U4208" s="7" t="s">
        <v>6298</v>
      </c>
      <c r="V4208" s="7">
        <v>41</v>
      </c>
      <c r="W4208" s="3" t="s">
        <v>7163</v>
      </c>
      <c r="X4208" s="6">
        <v>4101</v>
      </c>
      <c r="Y4208" s="3" t="s">
        <v>8265</v>
      </c>
      <c r="Z4208" s="6">
        <v>4101001</v>
      </c>
      <c r="AA4208" s="3" t="s">
        <v>8266</v>
      </c>
      <c r="AB4208" s="6">
        <v>41010010005</v>
      </c>
      <c r="AC4208" s="3" t="s">
        <v>10653</v>
      </c>
      <c r="AD4208" s="5">
        <v>0</v>
      </c>
      <c r="AE4208" s="5">
        <v>0</v>
      </c>
      <c r="AF4208" s="5">
        <v>17970844</v>
      </c>
      <c r="AG4208" s="5">
        <v>0</v>
      </c>
      <c r="AH4208" s="5">
        <v>0</v>
      </c>
      <c r="AI4208" s="5">
        <v>0</v>
      </c>
      <c r="AJ4208" s="5">
        <v>0</v>
      </c>
      <c r="AK4208" s="5">
        <v>17970844</v>
      </c>
      <c r="AL4208" s="5">
        <v>17970844</v>
      </c>
      <c r="AM4208" s="5">
        <v>17970844</v>
      </c>
      <c r="AN4208" s="5">
        <v>0</v>
      </c>
      <c r="AO4208" s="5">
        <v>0</v>
      </c>
      <c r="AP4208" s="5">
        <v>17970844</v>
      </c>
      <c r="AQ4208" s="5">
        <v>0</v>
      </c>
      <c r="AR4208" s="5">
        <v>0</v>
      </c>
    </row>
    <row r="4209" spans="1:44" x14ac:dyDescent="0.25">
      <c r="A4209" s="6">
        <v>4162</v>
      </c>
      <c r="B4209" s="3" t="s">
        <v>5448</v>
      </c>
      <c r="C4209" s="3" t="s">
        <v>6157</v>
      </c>
      <c r="D4209" s="3" t="s">
        <v>6826</v>
      </c>
      <c r="E4209" s="3" t="s">
        <v>4397</v>
      </c>
      <c r="F4209" s="3" t="s">
        <v>11308</v>
      </c>
      <c r="G4209" s="21">
        <v>5</v>
      </c>
      <c r="H4209" s="8" t="s">
        <v>12710</v>
      </c>
      <c r="I4209" s="3" t="s">
        <v>12354</v>
      </c>
      <c r="J4209" s="3" t="s">
        <v>12558</v>
      </c>
      <c r="K4209" s="7">
        <v>2</v>
      </c>
      <c r="L4209" s="3" t="s">
        <v>5459</v>
      </c>
      <c r="M4209" s="7">
        <v>2604</v>
      </c>
      <c r="N4209" s="3" t="s">
        <v>4373</v>
      </c>
      <c r="O4209" s="3" t="s">
        <v>5590</v>
      </c>
      <c r="P4209" s="8" t="s">
        <v>12715</v>
      </c>
      <c r="Q4209" s="8" t="s">
        <v>12720</v>
      </c>
      <c r="R4209" s="4">
        <v>0</v>
      </c>
      <c r="S4209" s="4" t="s">
        <v>5627</v>
      </c>
      <c r="T4209" s="4">
        <v>99</v>
      </c>
      <c r="U4209" s="7" t="s">
        <v>6298</v>
      </c>
      <c r="V4209" s="7">
        <v>41</v>
      </c>
      <c r="W4209" s="3" t="s">
        <v>7163</v>
      </c>
      <c r="X4209" s="6">
        <v>4101</v>
      </c>
      <c r="Y4209" s="3" t="s">
        <v>8265</v>
      </c>
      <c r="Z4209" s="6">
        <v>4101001</v>
      </c>
      <c r="AA4209" s="3" t="s">
        <v>8266</v>
      </c>
      <c r="AB4209" s="6">
        <v>41010010005</v>
      </c>
      <c r="AC4209" s="3" t="s">
        <v>10653</v>
      </c>
      <c r="AD4209" s="5">
        <v>0</v>
      </c>
      <c r="AE4209" s="5">
        <v>0</v>
      </c>
      <c r="AF4209" s="5">
        <v>8287956</v>
      </c>
      <c r="AG4209" s="5">
        <v>0</v>
      </c>
      <c r="AH4209" s="5">
        <v>0</v>
      </c>
      <c r="AI4209" s="5">
        <v>0</v>
      </c>
      <c r="AJ4209" s="5">
        <v>0</v>
      </c>
      <c r="AK4209" s="5">
        <v>8287956</v>
      </c>
      <c r="AL4209" s="5">
        <v>8287956</v>
      </c>
      <c r="AM4209" s="5">
        <v>8287956</v>
      </c>
      <c r="AN4209" s="5">
        <v>0</v>
      </c>
      <c r="AO4209" s="5">
        <v>0</v>
      </c>
      <c r="AP4209" s="5">
        <v>8287956</v>
      </c>
      <c r="AQ4209" s="5">
        <v>0</v>
      </c>
      <c r="AR4209" s="5">
        <v>0</v>
      </c>
    </row>
    <row r="4210" spans="1:44" x14ac:dyDescent="0.25">
      <c r="A4210" s="6">
        <v>4162</v>
      </c>
      <c r="B4210" s="3" t="s">
        <v>5448</v>
      </c>
      <c r="C4210" s="3" t="s">
        <v>6157</v>
      </c>
      <c r="D4210" s="3" t="s">
        <v>6826</v>
      </c>
      <c r="E4210" s="3" t="s">
        <v>4398</v>
      </c>
      <c r="F4210" s="3" t="s">
        <v>11309</v>
      </c>
      <c r="G4210" s="21">
        <v>5</v>
      </c>
      <c r="H4210" s="8" t="s">
        <v>12710</v>
      </c>
      <c r="I4210" s="3" t="s">
        <v>12354</v>
      </c>
      <c r="J4210" s="3" t="s">
        <v>12558</v>
      </c>
      <c r="K4210" s="7">
        <v>2</v>
      </c>
      <c r="L4210" s="3" t="s">
        <v>5459</v>
      </c>
      <c r="M4210" s="7">
        <v>2604</v>
      </c>
      <c r="N4210" s="3" t="s">
        <v>4373</v>
      </c>
      <c r="O4210" s="3" t="s">
        <v>5590</v>
      </c>
      <c r="P4210" s="8" t="s">
        <v>12715</v>
      </c>
      <c r="Q4210" s="8" t="s">
        <v>12720</v>
      </c>
      <c r="R4210" s="4">
        <v>0</v>
      </c>
      <c r="S4210" s="4" t="s">
        <v>5627</v>
      </c>
      <c r="T4210" s="4">
        <v>99</v>
      </c>
      <c r="U4210" s="7" t="s">
        <v>6298</v>
      </c>
      <c r="V4210" s="7">
        <v>41</v>
      </c>
      <c r="W4210" s="3" t="s">
        <v>7163</v>
      </c>
      <c r="X4210" s="6">
        <v>4101</v>
      </c>
      <c r="Y4210" s="3" t="s">
        <v>8265</v>
      </c>
      <c r="Z4210" s="6">
        <v>4101001</v>
      </c>
      <c r="AA4210" s="3" t="s">
        <v>8266</v>
      </c>
      <c r="AB4210" s="6">
        <v>41010010005</v>
      </c>
      <c r="AC4210" s="3" t="s">
        <v>10653</v>
      </c>
      <c r="AD4210" s="5">
        <v>0</v>
      </c>
      <c r="AE4210" s="5">
        <v>0</v>
      </c>
      <c r="AF4210" s="5">
        <v>10660271</v>
      </c>
      <c r="AG4210" s="5">
        <v>0</v>
      </c>
      <c r="AH4210" s="5">
        <v>0</v>
      </c>
      <c r="AI4210" s="5">
        <v>0</v>
      </c>
      <c r="AJ4210" s="5">
        <v>0</v>
      </c>
      <c r="AK4210" s="5">
        <v>10660271</v>
      </c>
      <c r="AL4210" s="5">
        <v>10660271</v>
      </c>
      <c r="AM4210" s="5">
        <v>10660271</v>
      </c>
      <c r="AN4210" s="5">
        <v>0</v>
      </c>
      <c r="AO4210" s="5">
        <v>0</v>
      </c>
      <c r="AP4210" s="5">
        <v>10660271</v>
      </c>
      <c r="AQ4210" s="5">
        <v>0</v>
      </c>
      <c r="AR4210" s="5">
        <v>0</v>
      </c>
    </row>
    <row r="4211" spans="1:44" x14ac:dyDescent="0.25">
      <c r="A4211" s="6">
        <v>4162</v>
      </c>
      <c r="B4211" s="3" t="s">
        <v>5448</v>
      </c>
      <c r="C4211" s="3" t="s">
        <v>6157</v>
      </c>
      <c r="D4211" s="3" t="s">
        <v>6826</v>
      </c>
      <c r="E4211" s="3" t="s">
        <v>4399</v>
      </c>
      <c r="F4211" s="3" t="s">
        <v>11310</v>
      </c>
      <c r="G4211" s="21">
        <v>5</v>
      </c>
      <c r="H4211" s="8" t="s">
        <v>12710</v>
      </c>
      <c r="I4211" s="3" t="s">
        <v>12354</v>
      </c>
      <c r="J4211" s="3" t="s">
        <v>12558</v>
      </c>
      <c r="K4211" s="7">
        <v>2</v>
      </c>
      <c r="L4211" s="3" t="s">
        <v>5459</v>
      </c>
      <c r="M4211" s="7">
        <v>2604</v>
      </c>
      <c r="N4211" s="3" t="s">
        <v>4373</v>
      </c>
      <c r="O4211" s="3" t="s">
        <v>5590</v>
      </c>
      <c r="P4211" s="8" t="s">
        <v>12715</v>
      </c>
      <c r="Q4211" s="8" t="s">
        <v>12720</v>
      </c>
      <c r="R4211" s="4">
        <v>0</v>
      </c>
      <c r="S4211" s="4" t="s">
        <v>5627</v>
      </c>
      <c r="T4211" s="4">
        <v>99</v>
      </c>
      <c r="U4211" s="7" t="s">
        <v>6298</v>
      </c>
      <c r="V4211" s="7">
        <v>41</v>
      </c>
      <c r="W4211" s="3" t="s">
        <v>7163</v>
      </c>
      <c r="X4211" s="6">
        <v>4101</v>
      </c>
      <c r="Y4211" s="3" t="s">
        <v>8265</v>
      </c>
      <c r="Z4211" s="6">
        <v>4101001</v>
      </c>
      <c r="AA4211" s="3" t="s">
        <v>8266</v>
      </c>
      <c r="AB4211" s="6">
        <v>41010010005</v>
      </c>
      <c r="AC4211" s="3" t="s">
        <v>10653</v>
      </c>
      <c r="AD4211" s="5">
        <v>0</v>
      </c>
      <c r="AE4211" s="5">
        <v>0</v>
      </c>
      <c r="AF4211" s="5">
        <v>1526094</v>
      </c>
      <c r="AG4211" s="5">
        <v>0</v>
      </c>
      <c r="AH4211" s="5">
        <v>0</v>
      </c>
      <c r="AI4211" s="5">
        <v>0</v>
      </c>
      <c r="AJ4211" s="5">
        <v>0</v>
      </c>
      <c r="AK4211" s="5">
        <v>1526094</v>
      </c>
      <c r="AL4211" s="5">
        <v>1526094</v>
      </c>
      <c r="AM4211" s="5">
        <v>1526094</v>
      </c>
      <c r="AN4211" s="5">
        <v>0</v>
      </c>
      <c r="AO4211" s="5">
        <v>0</v>
      </c>
      <c r="AP4211" s="5">
        <v>1526094</v>
      </c>
      <c r="AQ4211" s="5">
        <v>0</v>
      </c>
      <c r="AR4211" s="5">
        <v>0</v>
      </c>
    </row>
    <row r="4212" spans="1:44" x14ac:dyDescent="0.25">
      <c r="A4212" s="6">
        <v>4162</v>
      </c>
      <c r="B4212" s="3" t="s">
        <v>5448</v>
      </c>
      <c r="C4212" s="3" t="s">
        <v>6157</v>
      </c>
      <c r="D4212" s="3" t="s">
        <v>6826</v>
      </c>
      <c r="E4212" s="3" t="s">
        <v>4400</v>
      </c>
      <c r="F4212" s="3" t="s">
        <v>11311</v>
      </c>
      <c r="G4212" s="21">
        <v>5</v>
      </c>
      <c r="H4212" s="8" t="s">
        <v>12710</v>
      </c>
      <c r="I4212" s="3" t="s">
        <v>12354</v>
      </c>
      <c r="J4212" s="3" t="s">
        <v>12558</v>
      </c>
      <c r="K4212" s="7">
        <v>2</v>
      </c>
      <c r="L4212" s="3" t="s">
        <v>5459</v>
      </c>
      <c r="M4212" s="7">
        <v>2604</v>
      </c>
      <c r="N4212" s="3" t="s">
        <v>4373</v>
      </c>
      <c r="O4212" s="3" t="s">
        <v>5590</v>
      </c>
      <c r="P4212" s="8" t="s">
        <v>12715</v>
      </c>
      <c r="Q4212" s="8" t="s">
        <v>12720</v>
      </c>
      <c r="R4212" s="4">
        <v>0</v>
      </c>
      <c r="S4212" s="4" t="s">
        <v>5627</v>
      </c>
      <c r="T4212" s="4">
        <v>99</v>
      </c>
      <c r="U4212" s="7" t="s">
        <v>6298</v>
      </c>
      <c r="V4212" s="7">
        <v>41</v>
      </c>
      <c r="W4212" s="3" t="s">
        <v>7163</v>
      </c>
      <c r="X4212" s="6">
        <v>4101</v>
      </c>
      <c r="Y4212" s="3" t="s">
        <v>8265</v>
      </c>
      <c r="Z4212" s="6">
        <v>4101001</v>
      </c>
      <c r="AA4212" s="3" t="s">
        <v>8266</v>
      </c>
      <c r="AB4212" s="6">
        <v>41010010005</v>
      </c>
      <c r="AC4212" s="3" t="s">
        <v>10653</v>
      </c>
      <c r="AD4212" s="5">
        <v>0</v>
      </c>
      <c r="AE4212" s="5">
        <v>0</v>
      </c>
      <c r="AF4212" s="5">
        <v>35744307</v>
      </c>
      <c r="AG4212" s="5">
        <v>0</v>
      </c>
      <c r="AH4212" s="5">
        <v>0</v>
      </c>
      <c r="AI4212" s="5">
        <v>0</v>
      </c>
      <c r="AJ4212" s="5">
        <v>0</v>
      </c>
      <c r="AK4212" s="5">
        <v>35744307</v>
      </c>
      <c r="AL4212" s="5">
        <v>35744307</v>
      </c>
      <c r="AM4212" s="5">
        <v>35744307</v>
      </c>
      <c r="AN4212" s="5">
        <v>0</v>
      </c>
      <c r="AO4212" s="5">
        <v>0</v>
      </c>
      <c r="AP4212" s="5">
        <v>35744307</v>
      </c>
      <c r="AQ4212" s="5">
        <v>0</v>
      </c>
      <c r="AR4212" s="5">
        <v>0</v>
      </c>
    </row>
    <row r="4213" spans="1:44" x14ac:dyDescent="0.25">
      <c r="A4213" s="6">
        <v>4162</v>
      </c>
      <c r="B4213" s="3" t="s">
        <v>5448</v>
      </c>
      <c r="C4213" s="3" t="s">
        <v>6157</v>
      </c>
      <c r="D4213" s="3" t="s">
        <v>6826</v>
      </c>
      <c r="E4213" s="3" t="s">
        <v>4401</v>
      </c>
      <c r="F4213" s="3" t="s">
        <v>11312</v>
      </c>
      <c r="G4213" s="21">
        <v>5</v>
      </c>
      <c r="H4213" s="8" t="s">
        <v>12710</v>
      </c>
      <c r="I4213" s="3" t="s">
        <v>12354</v>
      </c>
      <c r="J4213" s="3" t="s">
        <v>12558</v>
      </c>
      <c r="K4213" s="7">
        <v>2</v>
      </c>
      <c r="L4213" s="3" t="s">
        <v>5459</v>
      </c>
      <c r="M4213" s="7">
        <v>2604</v>
      </c>
      <c r="N4213" s="3" t="s">
        <v>4373</v>
      </c>
      <c r="O4213" s="3" t="s">
        <v>5590</v>
      </c>
      <c r="P4213" s="8" t="s">
        <v>12715</v>
      </c>
      <c r="Q4213" s="8" t="s">
        <v>12720</v>
      </c>
      <c r="R4213" s="4">
        <v>0</v>
      </c>
      <c r="S4213" s="4" t="s">
        <v>5627</v>
      </c>
      <c r="T4213" s="4">
        <v>99</v>
      </c>
      <c r="U4213" s="7" t="s">
        <v>6298</v>
      </c>
      <c r="V4213" s="7">
        <v>41</v>
      </c>
      <c r="W4213" s="3" t="s">
        <v>7163</v>
      </c>
      <c r="X4213" s="6">
        <v>4101</v>
      </c>
      <c r="Y4213" s="3" t="s">
        <v>8265</v>
      </c>
      <c r="Z4213" s="6">
        <v>4101001</v>
      </c>
      <c r="AA4213" s="3" t="s">
        <v>8266</v>
      </c>
      <c r="AB4213" s="6">
        <v>41010010005</v>
      </c>
      <c r="AC4213" s="3" t="s">
        <v>10653</v>
      </c>
      <c r="AD4213" s="5">
        <v>0</v>
      </c>
      <c r="AE4213" s="5">
        <v>0</v>
      </c>
      <c r="AF4213" s="5">
        <v>9077777</v>
      </c>
      <c r="AG4213" s="5">
        <v>0</v>
      </c>
      <c r="AH4213" s="5">
        <v>0</v>
      </c>
      <c r="AI4213" s="5">
        <v>0</v>
      </c>
      <c r="AJ4213" s="5">
        <v>0</v>
      </c>
      <c r="AK4213" s="5">
        <v>9077777</v>
      </c>
      <c r="AL4213" s="5">
        <v>9077777</v>
      </c>
      <c r="AM4213" s="5">
        <v>9077777</v>
      </c>
      <c r="AN4213" s="5">
        <v>0</v>
      </c>
      <c r="AO4213" s="5">
        <v>0</v>
      </c>
      <c r="AP4213" s="5">
        <v>9077777</v>
      </c>
      <c r="AQ4213" s="5">
        <v>0</v>
      </c>
      <c r="AR4213" s="5">
        <v>0</v>
      </c>
    </row>
    <row r="4214" spans="1:44" x14ac:dyDescent="0.25">
      <c r="A4214" s="6">
        <v>4162</v>
      </c>
      <c r="B4214" s="3" t="s">
        <v>5448</v>
      </c>
      <c r="C4214" s="3" t="s">
        <v>6157</v>
      </c>
      <c r="D4214" s="3" t="s">
        <v>6826</v>
      </c>
      <c r="E4214" s="3" t="s">
        <v>4402</v>
      </c>
      <c r="F4214" s="3" t="s">
        <v>11313</v>
      </c>
      <c r="G4214" s="21">
        <v>5</v>
      </c>
      <c r="H4214" s="8" t="s">
        <v>12710</v>
      </c>
      <c r="I4214" s="3" t="s">
        <v>12354</v>
      </c>
      <c r="J4214" s="3" t="s">
        <v>12558</v>
      </c>
      <c r="K4214" s="7">
        <v>2</v>
      </c>
      <c r="L4214" s="3" t="s">
        <v>5459</v>
      </c>
      <c r="M4214" s="7">
        <v>2604</v>
      </c>
      <c r="N4214" s="3" t="s">
        <v>4373</v>
      </c>
      <c r="O4214" s="3" t="s">
        <v>5590</v>
      </c>
      <c r="P4214" s="8" t="s">
        <v>12715</v>
      </c>
      <c r="Q4214" s="8" t="s">
        <v>12720</v>
      </c>
      <c r="R4214" s="4">
        <v>0</v>
      </c>
      <c r="S4214" s="4" t="s">
        <v>5627</v>
      </c>
      <c r="T4214" s="4">
        <v>99</v>
      </c>
      <c r="U4214" s="7" t="s">
        <v>6298</v>
      </c>
      <c r="V4214" s="7">
        <v>41</v>
      </c>
      <c r="W4214" s="3" t="s">
        <v>7163</v>
      </c>
      <c r="X4214" s="6">
        <v>4101</v>
      </c>
      <c r="Y4214" s="3" t="s">
        <v>8265</v>
      </c>
      <c r="Z4214" s="6">
        <v>4101001</v>
      </c>
      <c r="AA4214" s="3" t="s">
        <v>8266</v>
      </c>
      <c r="AB4214" s="6">
        <v>41010010005</v>
      </c>
      <c r="AC4214" s="3" t="s">
        <v>10653</v>
      </c>
      <c r="AD4214" s="5">
        <v>0</v>
      </c>
      <c r="AE4214" s="5">
        <v>0</v>
      </c>
      <c r="AF4214" s="5">
        <v>5889465</v>
      </c>
      <c r="AG4214" s="5">
        <v>0</v>
      </c>
      <c r="AH4214" s="5">
        <v>0</v>
      </c>
      <c r="AI4214" s="5">
        <v>0</v>
      </c>
      <c r="AJ4214" s="5">
        <v>0</v>
      </c>
      <c r="AK4214" s="5">
        <v>5889465</v>
      </c>
      <c r="AL4214" s="5">
        <v>5889465</v>
      </c>
      <c r="AM4214" s="5">
        <v>5889465</v>
      </c>
      <c r="AN4214" s="5">
        <v>0</v>
      </c>
      <c r="AO4214" s="5">
        <v>0</v>
      </c>
      <c r="AP4214" s="5">
        <v>5889465</v>
      </c>
      <c r="AQ4214" s="5">
        <v>0</v>
      </c>
      <c r="AR4214" s="5">
        <v>0</v>
      </c>
    </row>
    <row r="4215" spans="1:44" x14ac:dyDescent="0.25">
      <c r="A4215" s="6">
        <v>4162</v>
      </c>
      <c r="B4215" s="3" t="s">
        <v>5448</v>
      </c>
      <c r="C4215" s="3" t="s">
        <v>6157</v>
      </c>
      <c r="D4215" s="3" t="s">
        <v>6826</v>
      </c>
      <c r="E4215" s="3" t="s">
        <v>4403</v>
      </c>
      <c r="F4215" s="3" t="s">
        <v>11314</v>
      </c>
      <c r="G4215" s="21">
        <v>5</v>
      </c>
      <c r="H4215" s="8" t="s">
        <v>12710</v>
      </c>
      <c r="I4215" s="3" t="s">
        <v>12354</v>
      </c>
      <c r="J4215" s="3" t="s">
        <v>12558</v>
      </c>
      <c r="K4215" s="7">
        <v>2</v>
      </c>
      <c r="L4215" s="3" t="s">
        <v>5459</v>
      </c>
      <c r="M4215" s="7">
        <v>2604</v>
      </c>
      <c r="N4215" s="3" t="s">
        <v>4373</v>
      </c>
      <c r="O4215" s="3" t="s">
        <v>5590</v>
      </c>
      <c r="P4215" s="8" t="s">
        <v>12715</v>
      </c>
      <c r="Q4215" s="8" t="s">
        <v>12720</v>
      </c>
      <c r="R4215" s="4">
        <v>0</v>
      </c>
      <c r="S4215" s="4" t="s">
        <v>5627</v>
      </c>
      <c r="T4215" s="4">
        <v>99</v>
      </c>
      <c r="U4215" s="7" t="s">
        <v>6298</v>
      </c>
      <c r="V4215" s="7">
        <v>41</v>
      </c>
      <c r="W4215" s="3" t="s">
        <v>7163</v>
      </c>
      <c r="X4215" s="6">
        <v>4101</v>
      </c>
      <c r="Y4215" s="3" t="s">
        <v>8265</v>
      </c>
      <c r="Z4215" s="6">
        <v>4101001</v>
      </c>
      <c r="AA4215" s="3" t="s">
        <v>8266</v>
      </c>
      <c r="AB4215" s="6">
        <v>41010010005</v>
      </c>
      <c r="AC4215" s="3" t="s">
        <v>10653</v>
      </c>
      <c r="AD4215" s="5">
        <v>0</v>
      </c>
      <c r="AE4215" s="5">
        <v>0</v>
      </c>
      <c r="AF4215" s="5">
        <v>9232075</v>
      </c>
      <c r="AG4215" s="5">
        <v>0</v>
      </c>
      <c r="AH4215" s="5">
        <v>0</v>
      </c>
      <c r="AI4215" s="5">
        <v>0</v>
      </c>
      <c r="AJ4215" s="5">
        <v>0</v>
      </c>
      <c r="AK4215" s="5">
        <v>9232075</v>
      </c>
      <c r="AL4215" s="5">
        <v>9232075</v>
      </c>
      <c r="AM4215" s="5">
        <v>9232075</v>
      </c>
      <c r="AN4215" s="5">
        <v>0</v>
      </c>
      <c r="AO4215" s="5">
        <v>0</v>
      </c>
      <c r="AP4215" s="5">
        <v>9232075</v>
      </c>
      <c r="AQ4215" s="5">
        <v>0</v>
      </c>
      <c r="AR4215" s="5">
        <v>0</v>
      </c>
    </row>
    <row r="4216" spans="1:44" x14ac:dyDescent="0.25">
      <c r="A4216" s="6">
        <v>4162</v>
      </c>
      <c r="B4216" s="3" t="s">
        <v>5448</v>
      </c>
      <c r="C4216" s="3" t="s">
        <v>6157</v>
      </c>
      <c r="D4216" s="3" t="s">
        <v>6826</v>
      </c>
      <c r="E4216" s="3" t="s">
        <v>4404</v>
      </c>
      <c r="F4216" s="3" t="s">
        <v>11315</v>
      </c>
      <c r="G4216" s="21">
        <v>5</v>
      </c>
      <c r="H4216" s="8" t="s">
        <v>12710</v>
      </c>
      <c r="I4216" s="3" t="s">
        <v>12354</v>
      </c>
      <c r="J4216" s="3" t="s">
        <v>12558</v>
      </c>
      <c r="K4216" s="7">
        <v>2</v>
      </c>
      <c r="L4216" s="3" t="s">
        <v>5459</v>
      </c>
      <c r="M4216" s="7">
        <v>2604</v>
      </c>
      <c r="N4216" s="3" t="s">
        <v>4373</v>
      </c>
      <c r="O4216" s="3" t="s">
        <v>5590</v>
      </c>
      <c r="P4216" s="8" t="s">
        <v>12715</v>
      </c>
      <c r="Q4216" s="8" t="s">
        <v>12720</v>
      </c>
      <c r="R4216" s="4">
        <v>0</v>
      </c>
      <c r="S4216" s="4" t="s">
        <v>5627</v>
      </c>
      <c r="T4216" s="4">
        <v>99</v>
      </c>
      <c r="U4216" s="7" t="s">
        <v>6298</v>
      </c>
      <c r="V4216" s="7">
        <v>41</v>
      </c>
      <c r="W4216" s="3" t="s">
        <v>7163</v>
      </c>
      <c r="X4216" s="6">
        <v>4101</v>
      </c>
      <c r="Y4216" s="3" t="s">
        <v>8265</v>
      </c>
      <c r="Z4216" s="6">
        <v>4101001</v>
      </c>
      <c r="AA4216" s="3" t="s">
        <v>8266</v>
      </c>
      <c r="AB4216" s="6">
        <v>41010010005</v>
      </c>
      <c r="AC4216" s="3" t="s">
        <v>10653</v>
      </c>
      <c r="AD4216" s="5">
        <v>0</v>
      </c>
      <c r="AE4216" s="5">
        <v>0</v>
      </c>
      <c r="AF4216" s="5">
        <v>20233109</v>
      </c>
      <c r="AG4216" s="5">
        <v>0</v>
      </c>
      <c r="AH4216" s="5">
        <v>0</v>
      </c>
      <c r="AI4216" s="5">
        <v>0</v>
      </c>
      <c r="AJ4216" s="5">
        <v>0</v>
      </c>
      <c r="AK4216" s="5">
        <v>20233109</v>
      </c>
      <c r="AL4216" s="5">
        <v>20233109</v>
      </c>
      <c r="AM4216" s="5">
        <v>20233109</v>
      </c>
      <c r="AN4216" s="5">
        <v>0</v>
      </c>
      <c r="AO4216" s="5">
        <v>0</v>
      </c>
      <c r="AP4216" s="5">
        <v>20233109</v>
      </c>
      <c r="AQ4216" s="5">
        <v>0</v>
      </c>
      <c r="AR4216" s="5">
        <v>0</v>
      </c>
    </row>
    <row r="4217" spans="1:44" x14ac:dyDescent="0.25">
      <c r="A4217" s="6">
        <v>4162</v>
      </c>
      <c r="B4217" s="3" t="s">
        <v>5448</v>
      </c>
      <c r="C4217" s="3" t="s">
        <v>6157</v>
      </c>
      <c r="D4217" s="3" t="s">
        <v>6826</v>
      </c>
      <c r="E4217" s="3" t="s">
        <v>4405</v>
      </c>
      <c r="F4217" s="3" t="s">
        <v>11316</v>
      </c>
      <c r="G4217" s="21">
        <v>5</v>
      </c>
      <c r="H4217" s="8" t="s">
        <v>12710</v>
      </c>
      <c r="I4217" s="3" t="s">
        <v>12354</v>
      </c>
      <c r="J4217" s="3" t="s">
        <v>12558</v>
      </c>
      <c r="K4217" s="7">
        <v>2</v>
      </c>
      <c r="L4217" s="3" t="s">
        <v>5459</v>
      </c>
      <c r="M4217" s="7">
        <v>2604</v>
      </c>
      <c r="N4217" s="3" t="s">
        <v>4373</v>
      </c>
      <c r="O4217" s="3" t="s">
        <v>5590</v>
      </c>
      <c r="P4217" s="8" t="s">
        <v>12715</v>
      </c>
      <c r="Q4217" s="8" t="s">
        <v>12720</v>
      </c>
      <c r="R4217" s="4">
        <v>0</v>
      </c>
      <c r="S4217" s="4" t="s">
        <v>5627</v>
      </c>
      <c r="T4217" s="4">
        <v>99</v>
      </c>
      <c r="U4217" s="7" t="s">
        <v>6298</v>
      </c>
      <c r="V4217" s="7">
        <v>41</v>
      </c>
      <c r="W4217" s="3" t="s">
        <v>7163</v>
      </c>
      <c r="X4217" s="6">
        <v>4101</v>
      </c>
      <c r="Y4217" s="3" t="s">
        <v>8265</v>
      </c>
      <c r="Z4217" s="6">
        <v>4101001</v>
      </c>
      <c r="AA4217" s="3" t="s">
        <v>8266</v>
      </c>
      <c r="AB4217" s="6">
        <v>41010010005</v>
      </c>
      <c r="AC4217" s="3" t="s">
        <v>10653</v>
      </c>
      <c r="AD4217" s="5">
        <v>0</v>
      </c>
      <c r="AE4217" s="5">
        <v>0</v>
      </c>
      <c r="AF4217" s="5">
        <v>15480833</v>
      </c>
      <c r="AG4217" s="5">
        <v>0</v>
      </c>
      <c r="AH4217" s="5">
        <v>0</v>
      </c>
      <c r="AI4217" s="5">
        <v>0</v>
      </c>
      <c r="AJ4217" s="5">
        <v>0</v>
      </c>
      <c r="AK4217" s="5">
        <v>15480833</v>
      </c>
      <c r="AL4217" s="5">
        <v>15480833</v>
      </c>
      <c r="AM4217" s="5">
        <v>15480833</v>
      </c>
      <c r="AN4217" s="5">
        <v>0</v>
      </c>
      <c r="AO4217" s="5">
        <v>0</v>
      </c>
      <c r="AP4217" s="5">
        <v>15480833</v>
      </c>
      <c r="AQ4217" s="5">
        <v>0</v>
      </c>
      <c r="AR4217" s="5">
        <v>0</v>
      </c>
    </row>
    <row r="4218" spans="1:44" x14ac:dyDescent="0.25">
      <c r="A4218" s="6">
        <v>4162</v>
      </c>
      <c r="B4218" s="3" t="s">
        <v>5448</v>
      </c>
      <c r="C4218" s="3" t="s">
        <v>6157</v>
      </c>
      <c r="D4218" s="3" t="s">
        <v>6826</v>
      </c>
      <c r="E4218" s="3" t="s">
        <v>4406</v>
      </c>
      <c r="F4218" s="3" t="s">
        <v>11317</v>
      </c>
      <c r="G4218" s="21">
        <v>5</v>
      </c>
      <c r="H4218" s="8" t="s">
        <v>12710</v>
      </c>
      <c r="I4218" s="3" t="s">
        <v>12354</v>
      </c>
      <c r="J4218" s="3" t="s">
        <v>12558</v>
      </c>
      <c r="K4218" s="7">
        <v>2</v>
      </c>
      <c r="L4218" s="3" t="s">
        <v>5459</v>
      </c>
      <c r="M4218" s="7">
        <v>2604</v>
      </c>
      <c r="N4218" s="3" t="s">
        <v>4373</v>
      </c>
      <c r="O4218" s="3" t="s">
        <v>5590</v>
      </c>
      <c r="P4218" s="8" t="s">
        <v>12715</v>
      </c>
      <c r="Q4218" s="8" t="s">
        <v>12720</v>
      </c>
      <c r="R4218" s="4">
        <v>0</v>
      </c>
      <c r="S4218" s="4" t="s">
        <v>5627</v>
      </c>
      <c r="T4218" s="4">
        <v>99</v>
      </c>
      <c r="U4218" s="7" t="s">
        <v>6298</v>
      </c>
      <c r="V4218" s="7">
        <v>41</v>
      </c>
      <c r="W4218" s="3" t="s">
        <v>7163</v>
      </c>
      <c r="X4218" s="6">
        <v>4101</v>
      </c>
      <c r="Y4218" s="3" t="s">
        <v>8265</v>
      </c>
      <c r="Z4218" s="6">
        <v>4101001</v>
      </c>
      <c r="AA4218" s="3" t="s">
        <v>8266</v>
      </c>
      <c r="AB4218" s="6">
        <v>41010010005</v>
      </c>
      <c r="AC4218" s="3" t="s">
        <v>10653</v>
      </c>
      <c r="AD4218" s="5">
        <v>0</v>
      </c>
      <c r="AE4218" s="5">
        <v>0</v>
      </c>
      <c r="AF4218" s="5">
        <v>948418</v>
      </c>
      <c r="AG4218" s="5">
        <v>0</v>
      </c>
      <c r="AH4218" s="5">
        <v>0</v>
      </c>
      <c r="AI4218" s="5">
        <v>0</v>
      </c>
      <c r="AJ4218" s="5">
        <v>0</v>
      </c>
      <c r="AK4218" s="5">
        <v>948418</v>
      </c>
      <c r="AL4218" s="5">
        <v>948418</v>
      </c>
      <c r="AM4218" s="5">
        <v>948418</v>
      </c>
      <c r="AN4218" s="5">
        <v>0</v>
      </c>
      <c r="AO4218" s="5">
        <v>0</v>
      </c>
      <c r="AP4218" s="5">
        <v>948418</v>
      </c>
      <c r="AQ4218" s="5">
        <v>0</v>
      </c>
      <c r="AR4218" s="5">
        <v>0</v>
      </c>
    </row>
    <row r="4219" spans="1:44" x14ac:dyDescent="0.25">
      <c r="A4219" s="6">
        <v>4162</v>
      </c>
      <c r="B4219" s="3" t="s">
        <v>5448</v>
      </c>
      <c r="C4219" s="3" t="s">
        <v>6157</v>
      </c>
      <c r="D4219" s="3" t="s">
        <v>6826</v>
      </c>
      <c r="E4219" s="3" t="s">
        <v>4407</v>
      </c>
      <c r="F4219" s="3" t="s">
        <v>11318</v>
      </c>
      <c r="G4219" s="21">
        <v>5</v>
      </c>
      <c r="H4219" s="8" t="s">
        <v>12710</v>
      </c>
      <c r="I4219" s="3" t="s">
        <v>12354</v>
      </c>
      <c r="J4219" s="3" t="s">
        <v>12558</v>
      </c>
      <c r="K4219" s="7">
        <v>2</v>
      </c>
      <c r="L4219" s="3" t="s">
        <v>5459</v>
      </c>
      <c r="M4219" s="7">
        <v>2604</v>
      </c>
      <c r="N4219" s="3" t="s">
        <v>4373</v>
      </c>
      <c r="O4219" s="3" t="s">
        <v>5590</v>
      </c>
      <c r="P4219" s="8" t="s">
        <v>12715</v>
      </c>
      <c r="Q4219" s="8" t="s">
        <v>12720</v>
      </c>
      <c r="R4219" s="4">
        <v>0</v>
      </c>
      <c r="S4219" s="4" t="s">
        <v>5627</v>
      </c>
      <c r="T4219" s="4">
        <v>99</v>
      </c>
      <c r="U4219" s="7" t="s">
        <v>6298</v>
      </c>
      <c r="V4219" s="7">
        <v>41</v>
      </c>
      <c r="W4219" s="3" t="s">
        <v>7163</v>
      </c>
      <c r="X4219" s="6">
        <v>4101</v>
      </c>
      <c r="Y4219" s="3" t="s">
        <v>8265</v>
      </c>
      <c r="Z4219" s="6">
        <v>4101001</v>
      </c>
      <c r="AA4219" s="3" t="s">
        <v>8266</v>
      </c>
      <c r="AB4219" s="6">
        <v>41010010005</v>
      </c>
      <c r="AC4219" s="3" t="s">
        <v>10653</v>
      </c>
      <c r="AD4219" s="5">
        <v>0</v>
      </c>
      <c r="AE4219" s="5">
        <v>0</v>
      </c>
      <c r="AF4219" s="5">
        <v>10653745</v>
      </c>
      <c r="AG4219" s="5">
        <v>0</v>
      </c>
      <c r="AH4219" s="5">
        <v>0</v>
      </c>
      <c r="AI4219" s="5">
        <v>0</v>
      </c>
      <c r="AJ4219" s="5">
        <v>0</v>
      </c>
      <c r="AK4219" s="5">
        <v>10653745</v>
      </c>
      <c r="AL4219" s="5">
        <v>10653745</v>
      </c>
      <c r="AM4219" s="5">
        <v>10653745</v>
      </c>
      <c r="AN4219" s="5">
        <v>0</v>
      </c>
      <c r="AO4219" s="5">
        <v>0</v>
      </c>
      <c r="AP4219" s="5">
        <v>10653745</v>
      </c>
      <c r="AQ4219" s="5">
        <v>0</v>
      </c>
      <c r="AR4219" s="5">
        <v>0</v>
      </c>
    </row>
    <row r="4220" spans="1:44" x14ac:dyDescent="0.25">
      <c r="A4220" s="6">
        <v>4162</v>
      </c>
      <c r="B4220" s="3" t="s">
        <v>5448</v>
      </c>
      <c r="C4220" s="3" t="s">
        <v>6157</v>
      </c>
      <c r="D4220" s="3" t="s">
        <v>6826</v>
      </c>
      <c r="E4220" s="3" t="s">
        <v>4408</v>
      </c>
      <c r="F4220" s="3" t="s">
        <v>11319</v>
      </c>
      <c r="G4220" s="21">
        <v>5</v>
      </c>
      <c r="H4220" s="8" t="s">
        <v>12710</v>
      </c>
      <c r="I4220" s="3" t="s">
        <v>12354</v>
      </c>
      <c r="J4220" s="3" t="s">
        <v>12558</v>
      </c>
      <c r="K4220" s="7">
        <v>2</v>
      </c>
      <c r="L4220" s="3" t="s">
        <v>5459</v>
      </c>
      <c r="M4220" s="7">
        <v>2604</v>
      </c>
      <c r="N4220" s="3" t="s">
        <v>4373</v>
      </c>
      <c r="O4220" s="3" t="s">
        <v>5590</v>
      </c>
      <c r="P4220" s="8" t="s">
        <v>12715</v>
      </c>
      <c r="Q4220" s="8" t="s">
        <v>12720</v>
      </c>
      <c r="R4220" s="4">
        <v>0</v>
      </c>
      <c r="S4220" s="4" t="s">
        <v>5627</v>
      </c>
      <c r="T4220" s="4">
        <v>99</v>
      </c>
      <c r="U4220" s="7" t="s">
        <v>6298</v>
      </c>
      <c r="V4220" s="7">
        <v>41</v>
      </c>
      <c r="W4220" s="3" t="s">
        <v>7163</v>
      </c>
      <c r="X4220" s="6">
        <v>4101</v>
      </c>
      <c r="Y4220" s="3" t="s">
        <v>8265</v>
      </c>
      <c r="Z4220" s="6">
        <v>4101001</v>
      </c>
      <c r="AA4220" s="3" t="s">
        <v>8266</v>
      </c>
      <c r="AB4220" s="6">
        <v>41010010005</v>
      </c>
      <c r="AC4220" s="3" t="s">
        <v>10653</v>
      </c>
      <c r="AD4220" s="5">
        <v>0</v>
      </c>
      <c r="AE4220" s="5">
        <v>0</v>
      </c>
      <c r="AF4220" s="5">
        <v>1448190</v>
      </c>
      <c r="AG4220" s="5">
        <v>0</v>
      </c>
      <c r="AH4220" s="5">
        <v>0</v>
      </c>
      <c r="AI4220" s="5">
        <v>0</v>
      </c>
      <c r="AJ4220" s="5">
        <v>0</v>
      </c>
      <c r="AK4220" s="5">
        <v>1448190</v>
      </c>
      <c r="AL4220" s="5">
        <v>1448190</v>
      </c>
      <c r="AM4220" s="5">
        <v>1448190</v>
      </c>
      <c r="AN4220" s="5">
        <v>0</v>
      </c>
      <c r="AO4220" s="5">
        <v>0</v>
      </c>
      <c r="AP4220" s="5">
        <v>1448190</v>
      </c>
      <c r="AQ4220" s="5">
        <v>0</v>
      </c>
      <c r="AR4220" s="5">
        <v>0</v>
      </c>
    </row>
    <row r="4221" spans="1:44" x14ac:dyDescent="0.25">
      <c r="A4221" s="6">
        <v>4162</v>
      </c>
      <c r="B4221" s="3" t="s">
        <v>5448</v>
      </c>
      <c r="C4221" s="3" t="s">
        <v>6157</v>
      </c>
      <c r="D4221" s="3" t="s">
        <v>6826</v>
      </c>
      <c r="E4221" s="3" t="s">
        <v>4409</v>
      </c>
      <c r="F4221" s="3" t="s">
        <v>11320</v>
      </c>
      <c r="G4221" s="21">
        <v>5</v>
      </c>
      <c r="H4221" s="8" t="s">
        <v>12710</v>
      </c>
      <c r="I4221" s="3" t="s">
        <v>12354</v>
      </c>
      <c r="J4221" s="3" t="s">
        <v>12558</v>
      </c>
      <c r="K4221" s="7">
        <v>2</v>
      </c>
      <c r="L4221" s="3" t="s">
        <v>5459</v>
      </c>
      <c r="M4221" s="7">
        <v>2604</v>
      </c>
      <c r="N4221" s="3" t="s">
        <v>4373</v>
      </c>
      <c r="O4221" s="3" t="s">
        <v>5590</v>
      </c>
      <c r="P4221" s="8" t="s">
        <v>12715</v>
      </c>
      <c r="Q4221" s="8" t="s">
        <v>12720</v>
      </c>
      <c r="R4221" s="4">
        <v>0</v>
      </c>
      <c r="S4221" s="4" t="s">
        <v>5627</v>
      </c>
      <c r="T4221" s="4">
        <v>99</v>
      </c>
      <c r="U4221" s="7" t="s">
        <v>6298</v>
      </c>
      <c r="V4221" s="7">
        <v>41</v>
      </c>
      <c r="W4221" s="3" t="s">
        <v>7163</v>
      </c>
      <c r="X4221" s="6">
        <v>4101</v>
      </c>
      <c r="Y4221" s="3" t="s">
        <v>8265</v>
      </c>
      <c r="Z4221" s="6">
        <v>4101001</v>
      </c>
      <c r="AA4221" s="3" t="s">
        <v>8266</v>
      </c>
      <c r="AB4221" s="6">
        <v>41010010005</v>
      </c>
      <c r="AC4221" s="3" t="s">
        <v>10653</v>
      </c>
      <c r="AD4221" s="5">
        <v>0</v>
      </c>
      <c r="AE4221" s="5">
        <v>0</v>
      </c>
      <c r="AF4221" s="5">
        <v>182015</v>
      </c>
      <c r="AG4221" s="5">
        <v>0</v>
      </c>
      <c r="AH4221" s="5">
        <v>0</v>
      </c>
      <c r="AI4221" s="5">
        <v>0</v>
      </c>
      <c r="AJ4221" s="5">
        <v>0</v>
      </c>
      <c r="AK4221" s="5">
        <v>182015</v>
      </c>
      <c r="AL4221" s="5">
        <v>182015</v>
      </c>
      <c r="AM4221" s="5">
        <v>182015</v>
      </c>
      <c r="AN4221" s="5">
        <v>0</v>
      </c>
      <c r="AO4221" s="5">
        <v>0</v>
      </c>
      <c r="AP4221" s="5">
        <v>182015</v>
      </c>
      <c r="AQ4221" s="5">
        <v>0</v>
      </c>
      <c r="AR4221" s="5">
        <v>0</v>
      </c>
    </row>
    <row r="4222" spans="1:44" x14ac:dyDescent="0.25">
      <c r="A4222" s="6">
        <v>4162</v>
      </c>
      <c r="B4222" s="3" t="s">
        <v>5448</v>
      </c>
      <c r="C4222" s="3" t="s">
        <v>6157</v>
      </c>
      <c r="D4222" s="3" t="s">
        <v>6826</v>
      </c>
      <c r="E4222" s="3" t="s">
        <v>4410</v>
      </c>
      <c r="F4222" s="3" t="s">
        <v>11321</v>
      </c>
      <c r="G4222" s="21">
        <v>5</v>
      </c>
      <c r="H4222" s="8" t="s">
        <v>12710</v>
      </c>
      <c r="I4222" s="3" t="s">
        <v>12354</v>
      </c>
      <c r="J4222" s="3" t="s">
        <v>12558</v>
      </c>
      <c r="K4222" s="7">
        <v>2</v>
      </c>
      <c r="L4222" s="3" t="s">
        <v>5459</v>
      </c>
      <c r="M4222" s="7">
        <v>2604</v>
      </c>
      <c r="N4222" s="3" t="s">
        <v>4373</v>
      </c>
      <c r="O4222" s="3" t="s">
        <v>5590</v>
      </c>
      <c r="P4222" s="8" t="s">
        <v>12715</v>
      </c>
      <c r="Q4222" s="8" t="s">
        <v>12720</v>
      </c>
      <c r="R4222" s="4">
        <v>0</v>
      </c>
      <c r="S4222" s="4" t="s">
        <v>5627</v>
      </c>
      <c r="T4222" s="4">
        <v>99</v>
      </c>
      <c r="U4222" s="7" t="s">
        <v>6298</v>
      </c>
      <c r="V4222" s="7">
        <v>41</v>
      </c>
      <c r="W4222" s="3" t="s">
        <v>7163</v>
      </c>
      <c r="X4222" s="6">
        <v>4101</v>
      </c>
      <c r="Y4222" s="3" t="s">
        <v>8265</v>
      </c>
      <c r="Z4222" s="6">
        <v>4101001</v>
      </c>
      <c r="AA4222" s="3" t="s">
        <v>8266</v>
      </c>
      <c r="AB4222" s="6">
        <v>41010010005</v>
      </c>
      <c r="AC4222" s="3" t="s">
        <v>10653</v>
      </c>
      <c r="AD4222" s="5">
        <v>0</v>
      </c>
      <c r="AE4222" s="5">
        <v>0</v>
      </c>
      <c r="AF4222" s="5">
        <v>1680723</v>
      </c>
      <c r="AG4222" s="5">
        <v>0</v>
      </c>
      <c r="AH4222" s="5">
        <v>0</v>
      </c>
      <c r="AI4222" s="5">
        <v>0</v>
      </c>
      <c r="AJ4222" s="5">
        <v>0</v>
      </c>
      <c r="AK4222" s="5">
        <v>1680723</v>
      </c>
      <c r="AL4222" s="5">
        <v>1680723</v>
      </c>
      <c r="AM4222" s="5">
        <v>1680723</v>
      </c>
      <c r="AN4222" s="5">
        <v>0</v>
      </c>
      <c r="AO4222" s="5">
        <v>0</v>
      </c>
      <c r="AP4222" s="5">
        <v>1680723</v>
      </c>
      <c r="AQ4222" s="5">
        <v>0</v>
      </c>
      <c r="AR4222" s="5">
        <v>0</v>
      </c>
    </row>
    <row r="4223" spans="1:44" x14ac:dyDescent="0.25">
      <c r="A4223" s="6">
        <v>4162</v>
      </c>
      <c r="B4223" s="3" t="s">
        <v>5448</v>
      </c>
      <c r="C4223" s="3" t="s">
        <v>6183</v>
      </c>
      <c r="D4223" s="3" t="s">
        <v>6852</v>
      </c>
      <c r="E4223" s="3" t="s">
        <v>4412</v>
      </c>
      <c r="F4223" s="3" t="s">
        <v>11322</v>
      </c>
      <c r="G4223" s="21">
        <v>5</v>
      </c>
      <c r="H4223" s="8" t="s">
        <v>12710</v>
      </c>
      <c r="I4223" s="3" t="s">
        <v>12354</v>
      </c>
      <c r="J4223" s="3" t="s">
        <v>12558</v>
      </c>
      <c r="K4223" s="7">
        <v>2</v>
      </c>
      <c r="L4223" s="3" t="s">
        <v>5459</v>
      </c>
      <c r="M4223" s="7">
        <v>4405</v>
      </c>
      <c r="N4223" s="3" t="s">
        <v>4411</v>
      </c>
      <c r="O4223" s="3" t="s">
        <v>5585</v>
      </c>
      <c r="P4223" s="8" t="s">
        <v>12715</v>
      </c>
      <c r="Q4223" s="19" t="s">
        <v>12719</v>
      </c>
      <c r="R4223" s="4">
        <v>0</v>
      </c>
      <c r="S4223" s="4" t="s">
        <v>5627</v>
      </c>
      <c r="T4223" s="4">
        <v>99</v>
      </c>
      <c r="U4223" s="7" t="s">
        <v>6298</v>
      </c>
      <c r="V4223" s="7">
        <v>42</v>
      </c>
      <c r="W4223" s="3" t="s">
        <v>7180</v>
      </c>
      <c r="X4223" s="6">
        <v>4203</v>
      </c>
      <c r="Y4223" s="3" t="s">
        <v>7274</v>
      </c>
      <c r="Z4223" s="6">
        <v>4203004</v>
      </c>
      <c r="AA4223" s="3" t="s">
        <v>8597</v>
      </c>
      <c r="AB4223" s="6">
        <v>42030040006</v>
      </c>
      <c r="AC4223" s="3" t="s">
        <v>10783</v>
      </c>
      <c r="AD4223" s="5">
        <v>0</v>
      </c>
      <c r="AE4223" s="5">
        <v>0</v>
      </c>
      <c r="AF4223" s="5">
        <v>39866461</v>
      </c>
      <c r="AG4223" s="5">
        <v>0</v>
      </c>
      <c r="AH4223" s="5">
        <v>0</v>
      </c>
      <c r="AI4223" s="5">
        <v>0</v>
      </c>
      <c r="AJ4223" s="5">
        <v>0</v>
      </c>
      <c r="AK4223" s="5">
        <v>39866461</v>
      </c>
      <c r="AL4223" s="5">
        <v>39866461</v>
      </c>
      <c r="AM4223" s="5">
        <v>39866461</v>
      </c>
      <c r="AN4223" s="5">
        <v>0</v>
      </c>
      <c r="AO4223" s="5">
        <v>0</v>
      </c>
      <c r="AP4223" s="5">
        <v>39866461</v>
      </c>
      <c r="AQ4223" s="5">
        <v>0</v>
      </c>
      <c r="AR4223" s="5">
        <v>0</v>
      </c>
    </row>
    <row r="4224" spans="1:44" x14ac:dyDescent="0.25">
      <c r="A4224" s="6">
        <v>4162</v>
      </c>
      <c r="B4224" s="3" t="s">
        <v>5448</v>
      </c>
      <c r="C4224" s="3" t="s">
        <v>6183</v>
      </c>
      <c r="D4224" s="3" t="s">
        <v>6852</v>
      </c>
      <c r="E4224" s="3" t="s">
        <v>4413</v>
      </c>
      <c r="F4224" s="3" t="s">
        <v>11323</v>
      </c>
      <c r="G4224" s="21">
        <v>5</v>
      </c>
      <c r="H4224" s="8" t="s">
        <v>12710</v>
      </c>
      <c r="I4224" s="3" t="s">
        <v>12354</v>
      </c>
      <c r="J4224" s="3" t="s">
        <v>12558</v>
      </c>
      <c r="K4224" s="7">
        <v>2</v>
      </c>
      <c r="L4224" s="3" t="s">
        <v>5459</v>
      </c>
      <c r="M4224" s="7">
        <v>4405</v>
      </c>
      <c r="N4224" s="3" t="s">
        <v>4411</v>
      </c>
      <c r="O4224" s="3" t="s">
        <v>5585</v>
      </c>
      <c r="P4224" s="8" t="s">
        <v>12715</v>
      </c>
      <c r="Q4224" s="19" t="s">
        <v>12719</v>
      </c>
      <c r="R4224" s="4">
        <v>0</v>
      </c>
      <c r="S4224" s="4" t="s">
        <v>5627</v>
      </c>
      <c r="T4224" s="4">
        <v>99</v>
      </c>
      <c r="U4224" s="7" t="s">
        <v>6298</v>
      </c>
      <c r="V4224" s="7">
        <v>42</v>
      </c>
      <c r="W4224" s="3" t="s">
        <v>7180</v>
      </c>
      <c r="X4224" s="6">
        <v>4203</v>
      </c>
      <c r="Y4224" s="3" t="s">
        <v>7274</v>
      </c>
      <c r="Z4224" s="6">
        <v>4203004</v>
      </c>
      <c r="AA4224" s="3" t="s">
        <v>8597</v>
      </c>
      <c r="AB4224" s="6">
        <v>42030040006</v>
      </c>
      <c r="AC4224" s="3" t="s">
        <v>10783</v>
      </c>
      <c r="AD4224" s="5">
        <v>0</v>
      </c>
      <c r="AE4224" s="5">
        <v>0</v>
      </c>
      <c r="AF4224" s="5">
        <v>88887688</v>
      </c>
      <c r="AG4224" s="5">
        <v>0</v>
      </c>
      <c r="AH4224" s="5">
        <v>0</v>
      </c>
      <c r="AI4224" s="5">
        <v>0</v>
      </c>
      <c r="AJ4224" s="5">
        <v>0</v>
      </c>
      <c r="AK4224" s="5">
        <v>88887688</v>
      </c>
      <c r="AL4224" s="5">
        <v>88887688</v>
      </c>
      <c r="AM4224" s="5">
        <v>88887688</v>
      </c>
      <c r="AN4224" s="5">
        <v>0</v>
      </c>
      <c r="AO4224" s="5">
        <v>0</v>
      </c>
      <c r="AP4224" s="5">
        <v>88887688</v>
      </c>
      <c r="AQ4224" s="5">
        <v>0</v>
      </c>
      <c r="AR4224" s="5">
        <v>0</v>
      </c>
    </row>
    <row r="4225" spans="1:44" x14ac:dyDescent="0.25">
      <c r="A4225" s="6">
        <v>4162</v>
      </c>
      <c r="B4225" s="3" t="s">
        <v>5448</v>
      </c>
      <c r="C4225" s="3" t="s">
        <v>6183</v>
      </c>
      <c r="D4225" s="3" t="s">
        <v>6852</v>
      </c>
      <c r="E4225" s="3" t="s">
        <v>4414</v>
      </c>
      <c r="F4225" s="3" t="s">
        <v>11324</v>
      </c>
      <c r="G4225" s="21">
        <v>5</v>
      </c>
      <c r="H4225" s="8" t="s">
        <v>12710</v>
      </c>
      <c r="I4225" s="3" t="s">
        <v>12354</v>
      </c>
      <c r="J4225" s="3" t="s">
        <v>12558</v>
      </c>
      <c r="K4225" s="7">
        <v>2</v>
      </c>
      <c r="L4225" s="3" t="s">
        <v>5459</v>
      </c>
      <c r="M4225" s="7">
        <v>4405</v>
      </c>
      <c r="N4225" s="3" t="s">
        <v>4411</v>
      </c>
      <c r="O4225" s="3" t="s">
        <v>5585</v>
      </c>
      <c r="P4225" s="8" t="s">
        <v>12715</v>
      </c>
      <c r="Q4225" s="19" t="s">
        <v>12719</v>
      </c>
      <c r="R4225" s="4">
        <v>0</v>
      </c>
      <c r="S4225" s="4" t="s">
        <v>5627</v>
      </c>
      <c r="T4225" s="4">
        <v>99</v>
      </c>
      <c r="U4225" s="7" t="s">
        <v>6298</v>
      </c>
      <c r="V4225" s="7">
        <v>42</v>
      </c>
      <c r="W4225" s="3" t="s">
        <v>7180</v>
      </c>
      <c r="X4225" s="6">
        <v>4203</v>
      </c>
      <c r="Y4225" s="3" t="s">
        <v>7274</v>
      </c>
      <c r="Z4225" s="6">
        <v>4203004</v>
      </c>
      <c r="AA4225" s="3" t="s">
        <v>8597</v>
      </c>
      <c r="AB4225" s="6">
        <v>42030040006</v>
      </c>
      <c r="AC4225" s="3" t="s">
        <v>10783</v>
      </c>
      <c r="AD4225" s="5">
        <v>0</v>
      </c>
      <c r="AE4225" s="5">
        <v>0</v>
      </c>
      <c r="AF4225" s="5">
        <v>38509775</v>
      </c>
      <c r="AG4225" s="5">
        <v>0</v>
      </c>
      <c r="AH4225" s="5">
        <v>0</v>
      </c>
      <c r="AI4225" s="5">
        <v>0</v>
      </c>
      <c r="AJ4225" s="5">
        <v>0</v>
      </c>
      <c r="AK4225" s="5">
        <v>38509775</v>
      </c>
      <c r="AL4225" s="5">
        <v>38509775</v>
      </c>
      <c r="AM4225" s="5">
        <v>38509775</v>
      </c>
      <c r="AN4225" s="5">
        <v>0</v>
      </c>
      <c r="AO4225" s="5">
        <v>0</v>
      </c>
      <c r="AP4225" s="5">
        <v>38509775</v>
      </c>
      <c r="AQ4225" s="5">
        <v>0</v>
      </c>
      <c r="AR4225" s="5">
        <v>0</v>
      </c>
    </row>
    <row r="4226" spans="1:44" x14ac:dyDescent="0.25">
      <c r="A4226" s="6">
        <v>4162</v>
      </c>
      <c r="B4226" s="3" t="s">
        <v>5448</v>
      </c>
      <c r="C4226" s="3" t="s">
        <v>6183</v>
      </c>
      <c r="D4226" s="3" t="s">
        <v>6852</v>
      </c>
      <c r="E4226" s="3" t="s">
        <v>4415</v>
      </c>
      <c r="F4226" s="3" t="s">
        <v>11325</v>
      </c>
      <c r="G4226" s="21">
        <v>5</v>
      </c>
      <c r="H4226" s="8" t="s">
        <v>12710</v>
      </c>
      <c r="I4226" s="3" t="s">
        <v>12354</v>
      </c>
      <c r="J4226" s="3" t="s">
        <v>12558</v>
      </c>
      <c r="K4226" s="7">
        <v>2</v>
      </c>
      <c r="L4226" s="3" t="s">
        <v>5459</v>
      </c>
      <c r="M4226" s="7">
        <v>4405</v>
      </c>
      <c r="N4226" s="3" t="s">
        <v>4411</v>
      </c>
      <c r="O4226" s="3" t="s">
        <v>5585</v>
      </c>
      <c r="P4226" s="8" t="s">
        <v>12715</v>
      </c>
      <c r="Q4226" s="19" t="s">
        <v>12719</v>
      </c>
      <c r="R4226" s="4">
        <v>0</v>
      </c>
      <c r="S4226" s="4" t="s">
        <v>5627</v>
      </c>
      <c r="T4226" s="4">
        <v>99</v>
      </c>
      <c r="U4226" s="7" t="s">
        <v>6298</v>
      </c>
      <c r="V4226" s="7">
        <v>42</v>
      </c>
      <c r="W4226" s="3" t="s">
        <v>7180</v>
      </c>
      <c r="X4226" s="6">
        <v>4203</v>
      </c>
      <c r="Y4226" s="3" t="s">
        <v>7274</v>
      </c>
      <c r="Z4226" s="6">
        <v>4203004</v>
      </c>
      <c r="AA4226" s="3" t="s">
        <v>8597</v>
      </c>
      <c r="AB4226" s="6">
        <v>42030040006</v>
      </c>
      <c r="AC4226" s="3" t="s">
        <v>10783</v>
      </c>
      <c r="AD4226" s="5">
        <v>0</v>
      </c>
      <c r="AE4226" s="5">
        <v>0</v>
      </c>
      <c r="AF4226" s="5">
        <v>14788095</v>
      </c>
      <c r="AG4226" s="5">
        <v>0</v>
      </c>
      <c r="AH4226" s="5">
        <v>0</v>
      </c>
      <c r="AI4226" s="5">
        <v>0</v>
      </c>
      <c r="AJ4226" s="5">
        <v>0</v>
      </c>
      <c r="AK4226" s="5">
        <v>14788095</v>
      </c>
      <c r="AL4226" s="5">
        <v>14788095</v>
      </c>
      <c r="AM4226" s="5">
        <v>14788095</v>
      </c>
      <c r="AN4226" s="5">
        <v>0</v>
      </c>
      <c r="AO4226" s="5">
        <v>0</v>
      </c>
      <c r="AP4226" s="5">
        <v>14788095</v>
      </c>
      <c r="AQ4226" s="5">
        <v>0</v>
      </c>
      <c r="AR4226" s="5">
        <v>0</v>
      </c>
    </row>
    <row r="4227" spans="1:44" x14ac:dyDescent="0.25">
      <c r="A4227" s="6">
        <v>4162</v>
      </c>
      <c r="B4227" s="3" t="s">
        <v>5448</v>
      </c>
      <c r="C4227" s="3" t="s">
        <v>6175</v>
      </c>
      <c r="D4227" s="3" t="s">
        <v>6844</v>
      </c>
      <c r="E4227" s="3" t="s">
        <v>4416</v>
      </c>
      <c r="F4227" s="3" t="s">
        <v>11284</v>
      </c>
      <c r="G4227" s="21">
        <v>5</v>
      </c>
      <c r="H4227" s="8" t="s">
        <v>12710</v>
      </c>
      <c r="I4227" s="3" t="s">
        <v>12354</v>
      </c>
      <c r="J4227" s="3" t="s">
        <v>12558</v>
      </c>
      <c r="K4227" s="7">
        <v>2</v>
      </c>
      <c r="L4227" s="3" t="s">
        <v>5459</v>
      </c>
      <c r="M4227" s="7">
        <v>4405</v>
      </c>
      <c r="N4227" s="3" t="s">
        <v>4411</v>
      </c>
      <c r="O4227" s="3" t="s">
        <v>5585</v>
      </c>
      <c r="P4227" s="8" t="s">
        <v>12715</v>
      </c>
      <c r="Q4227" s="19" t="s">
        <v>12719</v>
      </c>
      <c r="R4227" s="4">
        <v>0</v>
      </c>
      <c r="S4227" s="4" t="s">
        <v>5627</v>
      </c>
      <c r="T4227" s="4">
        <v>99</v>
      </c>
      <c r="U4227" s="7" t="s">
        <v>6298</v>
      </c>
      <c r="V4227" s="7">
        <v>42</v>
      </c>
      <c r="W4227" s="3" t="s">
        <v>7180</v>
      </c>
      <c r="X4227" s="6">
        <v>4203</v>
      </c>
      <c r="Y4227" s="3" t="s">
        <v>7274</v>
      </c>
      <c r="Z4227" s="6">
        <v>4203004</v>
      </c>
      <c r="AA4227" s="3" t="s">
        <v>8597</v>
      </c>
      <c r="AB4227" s="6">
        <v>42030040006</v>
      </c>
      <c r="AC4227" s="3" t="s">
        <v>10783</v>
      </c>
      <c r="AD4227" s="5">
        <v>0</v>
      </c>
      <c r="AE4227" s="5">
        <v>0</v>
      </c>
      <c r="AF4227" s="5">
        <v>429835902</v>
      </c>
      <c r="AG4227" s="5">
        <v>0</v>
      </c>
      <c r="AH4227" s="5">
        <v>0</v>
      </c>
      <c r="AI4227" s="5">
        <v>0</v>
      </c>
      <c r="AJ4227" s="5">
        <v>0</v>
      </c>
      <c r="AK4227" s="5">
        <v>429835902</v>
      </c>
      <c r="AL4227" s="5">
        <v>429835902</v>
      </c>
      <c r="AM4227" s="5">
        <v>429835902</v>
      </c>
      <c r="AN4227" s="5">
        <v>0</v>
      </c>
      <c r="AO4227" s="5">
        <v>0</v>
      </c>
      <c r="AP4227" s="5">
        <v>429835902</v>
      </c>
      <c r="AQ4227" s="5">
        <v>0</v>
      </c>
      <c r="AR4227" s="5">
        <v>0</v>
      </c>
    </row>
    <row r="4228" spans="1:44" x14ac:dyDescent="0.25">
      <c r="A4228" s="6">
        <v>4162</v>
      </c>
      <c r="B4228" s="3" t="s">
        <v>5448</v>
      </c>
      <c r="C4228" s="3" t="s">
        <v>6184</v>
      </c>
      <c r="D4228" s="3" t="s">
        <v>6853</v>
      </c>
      <c r="E4228" s="3" t="s">
        <v>4300</v>
      </c>
      <c r="F4228" s="3" t="s">
        <v>11326</v>
      </c>
      <c r="G4228" s="21">
        <v>5</v>
      </c>
      <c r="H4228" s="8" t="s">
        <v>12710</v>
      </c>
      <c r="I4228" s="3" t="s">
        <v>12341</v>
      </c>
      <c r="J4228" s="3" t="s">
        <v>12545</v>
      </c>
      <c r="K4228" s="7">
        <v>2</v>
      </c>
      <c r="L4228" s="3" t="s">
        <v>5459</v>
      </c>
      <c r="M4228" s="7">
        <v>6203</v>
      </c>
      <c r="N4228" s="3" t="s">
        <v>1412</v>
      </c>
      <c r="O4228" s="3" t="s">
        <v>5502</v>
      </c>
      <c r="P4228" s="8" t="s">
        <v>12715</v>
      </c>
      <c r="Q4228" s="8" t="s">
        <v>12721</v>
      </c>
      <c r="R4228" s="4">
        <v>0</v>
      </c>
      <c r="S4228" s="4" t="s">
        <v>5627</v>
      </c>
      <c r="T4228" s="4">
        <v>99</v>
      </c>
      <c r="U4228" s="7" t="s">
        <v>6298</v>
      </c>
      <c r="V4228" s="7">
        <v>41</v>
      </c>
      <c r="W4228" s="3" t="s">
        <v>7163</v>
      </c>
      <c r="X4228" s="6">
        <v>4101</v>
      </c>
      <c r="Y4228" s="3" t="s">
        <v>8265</v>
      </c>
      <c r="Z4228" s="6">
        <v>4101001</v>
      </c>
      <c r="AA4228" s="3" t="s">
        <v>8266</v>
      </c>
      <c r="AB4228" s="6">
        <v>41010010004</v>
      </c>
      <c r="AC4228" s="3" t="s">
        <v>10649</v>
      </c>
      <c r="AD4228" s="5">
        <v>0</v>
      </c>
      <c r="AE4228" s="5">
        <v>0</v>
      </c>
      <c r="AF4228" s="5">
        <v>174047924</v>
      </c>
      <c r="AG4228" s="5">
        <v>0</v>
      </c>
      <c r="AH4228" s="5">
        <v>0</v>
      </c>
      <c r="AI4228" s="5">
        <v>0</v>
      </c>
      <c r="AJ4228" s="5">
        <v>0</v>
      </c>
      <c r="AK4228" s="5">
        <v>174047924</v>
      </c>
      <c r="AL4228" s="5">
        <v>174047924</v>
      </c>
      <c r="AM4228" s="5">
        <v>174047924</v>
      </c>
      <c r="AN4228" s="5">
        <v>0</v>
      </c>
      <c r="AO4228" s="5">
        <v>0</v>
      </c>
      <c r="AP4228" s="5">
        <v>174047924</v>
      </c>
      <c r="AQ4228" s="5">
        <v>0</v>
      </c>
      <c r="AR4228" s="5">
        <v>0</v>
      </c>
    </row>
    <row r="4229" spans="1:44" x14ac:dyDescent="0.25">
      <c r="A4229" s="6">
        <v>4162</v>
      </c>
      <c r="B4229" s="3" t="s">
        <v>5448</v>
      </c>
      <c r="C4229" s="3" t="s">
        <v>6185</v>
      </c>
      <c r="D4229" s="3" t="s">
        <v>6854</v>
      </c>
      <c r="E4229" s="3" t="s">
        <v>4301</v>
      </c>
      <c r="F4229" s="3" t="s">
        <v>11327</v>
      </c>
      <c r="G4229" s="21">
        <v>5</v>
      </c>
      <c r="H4229" s="8" t="s">
        <v>12710</v>
      </c>
      <c r="I4229" s="3" t="s">
        <v>12341</v>
      </c>
      <c r="J4229" s="3" t="s">
        <v>12545</v>
      </c>
      <c r="K4229" s="7">
        <v>2</v>
      </c>
      <c r="L4229" s="3" t="s">
        <v>5459</v>
      </c>
      <c r="M4229" s="7">
        <v>6203</v>
      </c>
      <c r="N4229" s="3" t="s">
        <v>1412</v>
      </c>
      <c r="O4229" s="3" t="s">
        <v>5502</v>
      </c>
      <c r="P4229" s="8" t="s">
        <v>12715</v>
      </c>
      <c r="Q4229" s="8" t="s">
        <v>12721</v>
      </c>
      <c r="R4229" s="4">
        <v>0</v>
      </c>
      <c r="S4229" s="4" t="s">
        <v>5627</v>
      </c>
      <c r="T4229" s="4">
        <v>99</v>
      </c>
      <c r="U4229" s="7" t="s">
        <v>6298</v>
      </c>
      <c r="V4229" s="7">
        <v>41</v>
      </c>
      <c r="W4229" s="3" t="s">
        <v>7163</v>
      </c>
      <c r="X4229" s="6">
        <v>4101</v>
      </c>
      <c r="Y4229" s="3" t="s">
        <v>8265</v>
      </c>
      <c r="Z4229" s="6">
        <v>4101002</v>
      </c>
      <c r="AA4229" s="3" t="s">
        <v>8276</v>
      </c>
      <c r="AB4229" s="6">
        <v>41010020001</v>
      </c>
      <c r="AC4229" s="3" t="s">
        <v>10658</v>
      </c>
      <c r="AD4229" s="5">
        <v>0</v>
      </c>
      <c r="AE4229" s="5">
        <v>0</v>
      </c>
      <c r="AF4229" s="5">
        <v>62372827</v>
      </c>
      <c r="AG4229" s="5">
        <v>0</v>
      </c>
      <c r="AH4229" s="5">
        <v>0</v>
      </c>
      <c r="AI4229" s="5">
        <v>0</v>
      </c>
      <c r="AJ4229" s="5">
        <v>0</v>
      </c>
      <c r="AK4229" s="5">
        <v>62372827</v>
      </c>
      <c r="AL4229" s="5">
        <v>62372827</v>
      </c>
      <c r="AM4229" s="5">
        <v>62372827</v>
      </c>
      <c r="AN4229" s="5">
        <v>0</v>
      </c>
      <c r="AO4229" s="5">
        <v>0</v>
      </c>
      <c r="AP4229" s="5">
        <v>62372827</v>
      </c>
      <c r="AQ4229" s="5">
        <v>0</v>
      </c>
      <c r="AR4229" s="5">
        <v>0</v>
      </c>
    </row>
    <row r="4230" spans="1:44" x14ac:dyDescent="0.25">
      <c r="A4230" s="6">
        <v>4162</v>
      </c>
      <c r="B4230" s="3" t="s">
        <v>5448</v>
      </c>
      <c r="C4230" s="3" t="s">
        <v>6185</v>
      </c>
      <c r="D4230" s="3" t="s">
        <v>6854</v>
      </c>
      <c r="E4230" s="3" t="s">
        <v>4302</v>
      </c>
      <c r="F4230" s="3" t="s">
        <v>11328</v>
      </c>
      <c r="G4230" s="21">
        <v>5</v>
      </c>
      <c r="H4230" s="8" t="s">
        <v>12710</v>
      </c>
      <c r="I4230" s="3" t="s">
        <v>12341</v>
      </c>
      <c r="J4230" s="3" t="s">
        <v>12545</v>
      </c>
      <c r="K4230" s="7">
        <v>2</v>
      </c>
      <c r="L4230" s="3" t="s">
        <v>5459</v>
      </c>
      <c r="M4230" s="7">
        <v>6203</v>
      </c>
      <c r="N4230" s="3" t="s">
        <v>1412</v>
      </c>
      <c r="O4230" s="3" t="s">
        <v>5502</v>
      </c>
      <c r="P4230" s="8" t="s">
        <v>12715</v>
      </c>
      <c r="Q4230" s="8" t="s">
        <v>12721</v>
      </c>
      <c r="R4230" s="4">
        <v>0</v>
      </c>
      <c r="S4230" s="4" t="s">
        <v>5627</v>
      </c>
      <c r="T4230" s="4">
        <v>99</v>
      </c>
      <c r="U4230" s="7" t="s">
        <v>6298</v>
      </c>
      <c r="V4230" s="7">
        <v>41</v>
      </c>
      <c r="W4230" s="3" t="s">
        <v>7163</v>
      </c>
      <c r="X4230" s="6">
        <v>4101</v>
      </c>
      <c r="Y4230" s="3" t="s">
        <v>8265</v>
      </c>
      <c r="Z4230" s="6">
        <v>4101002</v>
      </c>
      <c r="AA4230" s="3" t="s">
        <v>8276</v>
      </c>
      <c r="AB4230" s="6">
        <v>41010020001</v>
      </c>
      <c r="AC4230" s="3" t="s">
        <v>10658</v>
      </c>
      <c r="AD4230" s="5">
        <v>0</v>
      </c>
      <c r="AE4230" s="5">
        <v>0</v>
      </c>
      <c r="AF4230" s="5">
        <v>43442430</v>
      </c>
      <c r="AG4230" s="5">
        <v>0</v>
      </c>
      <c r="AH4230" s="5">
        <v>0</v>
      </c>
      <c r="AI4230" s="5">
        <v>0</v>
      </c>
      <c r="AJ4230" s="5">
        <v>0</v>
      </c>
      <c r="AK4230" s="5">
        <v>43442430</v>
      </c>
      <c r="AL4230" s="5">
        <v>43442430</v>
      </c>
      <c r="AM4230" s="5">
        <v>43442430</v>
      </c>
      <c r="AN4230" s="5">
        <v>0</v>
      </c>
      <c r="AO4230" s="5">
        <v>0</v>
      </c>
      <c r="AP4230" s="5">
        <v>43442430</v>
      </c>
      <c r="AQ4230" s="5">
        <v>0</v>
      </c>
      <c r="AR4230" s="5">
        <v>0</v>
      </c>
    </row>
    <row r="4231" spans="1:44" x14ac:dyDescent="0.25">
      <c r="A4231" s="6">
        <v>4162</v>
      </c>
      <c r="B4231" s="3" t="s">
        <v>5448</v>
      </c>
      <c r="C4231" s="3" t="s">
        <v>6186</v>
      </c>
      <c r="D4231" s="3" t="s">
        <v>6855</v>
      </c>
      <c r="E4231" s="3" t="s">
        <v>4304</v>
      </c>
      <c r="F4231" s="3" t="s">
        <v>11329</v>
      </c>
      <c r="G4231" s="21">
        <v>5</v>
      </c>
      <c r="H4231" s="8" t="s">
        <v>12710</v>
      </c>
      <c r="I4231" s="3" t="s">
        <v>12526</v>
      </c>
      <c r="J4231" s="3" t="s">
        <v>12660</v>
      </c>
      <c r="K4231" s="7">
        <v>2</v>
      </c>
      <c r="L4231" s="3" t="s">
        <v>5459</v>
      </c>
      <c r="M4231" s="7">
        <v>7132</v>
      </c>
      <c r="N4231" s="3" t="s">
        <v>4417</v>
      </c>
      <c r="O4231" s="3" t="s">
        <v>5586</v>
      </c>
      <c r="P4231" s="8" t="s">
        <v>12715</v>
      </c>
      <c r="Q4231" s="8" t="s">
        <v>12718</v>
      </c>
      <c r="R4231" s="4">
        <v>0</v>
      </c>
      <c r="S4231" s="4" t="s">
        <v>5627</v>
      </c>
      <c r="T4231" s="4">
        <v>99</v>
      </c>
      <c r="U4231" s="7" t="s">
        <v>6298</v>
      </c>
      <c r="V4231" s="7">
        <v>41</v>
      </c>
      <c r="W4231" s="3" t="s">
        <v>7163</v>
      </c>
      <c r="X4231" s="6">
        <v>4105</v>
      </c>
      <c r="Y4231" s="3" t="s">
        <v>7164</v>
      </c>
      <c r="Z4231" s="6">
        <v>4105001</v>
      </c>
      <c r="AA4231" s="3" t="s">
        <v>10732</v>
      </c>
      <c r="AB4231" s="6">
        <v>41050010001</v>
      </c>
      <c r="AC4231" s="3" t="s">
        <v>10733</v>
      </c>
      <c r="AD4231" s="5">
        <v>0</v>
      </c>
      <c r="AE4231" s="5">
        <v>0</v>
      </c>
      <c r="AF4231" s="5">
        <v>30000000</v>
      </c>
      <c r="AG4231" s="5">
        <v>0</v>
      </c>
      <c r="AH4231" s="5">
        <v>0</v>
      </c>
      <c r="AI4231" s="5">
        <v>0</v>
      </c>
      <c r="AJ4231" s="5">
        <v>0</v>
      </c>
      <c r="AK4231" s="5">
        <v>30000000</v>
      </c>
      <c r="AL4231" s="5">
        <v>30000000</v>
      </c>
      <c r="AM4231" s="5">
        <v>30000000</v>
      </c>
      <c r="AN4231" s="5">
        <v>0</v>
      </c>
      <c r="AO4231" s="5">
        <v>0</v>
      </c>
      <c r="AP4231" s="5">
        <v>30000000</v>
      </c>
      <c r="AQ4231" s="5">
        <v>0</v>
      </c>
      <c r="AR4231" s="5">
        <v>0</v>
      </c>
    </row>
    <row r="4232" spans="1:44" x14ac:dyDescent="0.25">
      <c r="A4232" s="6">
        <v>4162</v>
      </c>
      <c r="B4232" s="3" t="s">
        <v>5448</v>
      </c>
      <c r="C4232" s="3" t="s">
        <v>6175</v>
      </c>
      <c r="D4232" s="3" t="s">
        <v>6844</v>
      </c>
      <c r="E4232" s="3" t="s">
        <v>4419</v>
      </c>
      <c r="F4232" s="3" t="s">
        <v>11330</v>
      </c>
      <c r="G4232" s="21">
        <v>5</v>
      </c>
      <c r="H4232" s="8" t="s">
        <v>12710</v>
      </c>
      <c r="I4232" s="3" t="s">
        <v>12354</v>
      </c>
      <c r="J4232" s="3" t="s">
        <v>12558</v>
      </c>
      <c r="K4232" s="7">
        <v>2</v>
      </c>
      <c r="L4232" s="3" t="s">
        <v>5459</v>
      </c>
      <c r="M4232" s="7">
        <v>7402</v>
      </c>
      <c r="N4232" s="3" t="s">
        <v>4418</v>
      </c>
      <c r="O4232" s="3" t="s">
        <v>5587</v>
      </c>
      <c r="P4232" s="8" t="s">
        <v>12715</v>
      </c>
      <c r="Q4232" s="8" t="s">
        <v>12720</v>
      </c>
      <c r="R4232" s="4">
        <v>0</v>
      </c>
      <c r="S4232" s="4" t="s">
        <v>5627</v>
      </c>
      <c r="T4232" s="4">
        <v>99</v>
      </c>
      <c r="U4232" s="7" t="s">
        <v>6298</v>
      </c>
      <c r="V4232" s="7">
        <v>42</v>
      </c>
      <c r="W4232" s="3" t="s">
        <v>7180</v>
      </c>
      <c r="X4232" s="6">
        <v>4203</v>
      </c>
      <c r="Y4232" s="3" t="s">
        <v>7274</v>
      </c>
      <c r="Z4232" s="6">
        <v>4203004</v>
      </c>
      <c r="AA4232" s="3" t="s">
        <v>8597</v>
      </c>
      <c r="AB4232" s="6">
        <v>42030040006</v>
      </c>
      <c r="AC4232" s="3" t="s">
        <v>10783</v>
      </c>
      <c r="AD4232" s="5">
        <v>0</v>
      </c>
      <c r="AE4232" s="5">
        <v>0</v>
      </c>
      <c r="AF4232" s="5">
        <v>124859449</v>
      </c>
      <c r="AG4232" s="5">
        <v>0</v>
      </c>
      <c r="AH4232" s="5">
        <v>0</v>
      </c>
      <c r="AI4232" s="5">
        <v>0</v>
      </c>
      <c r="AJ4232" s="5">
        <v>0</v>
      </c>
      <c r="AK4232" s="5">
        <v>124859449</v>
      </c>
      <c r="AL4232" s="5">
        <v>124859449</v>
      </c>
      <c r="AM4232" s="5">
        <v>124859449</v>
      </c>
      <c r="AN4232" s="5">
        <v>0</v>
      </c>
      <c r="AO4232" s="5">
        <v>0</v>
      </c>
      <c r="AP4232" s="5">
        <v>124859449</v>
      </c>
      <c r="AQ4232" s="5">
        <v>0</v>
      </c>
      <c r="AR4232" s="5">
        <v>0</v>
      </c>
    </row>
    <row r="4233" spans="1:44" x14ac:dyDescent="0.25">
      <c r="A4233" s="6">
        <v>4162</v>
      </c>
      <c r="B4233" s="3" t="s">
        <v>5448</v>
      </c>
      <c r="C4233" s="3" t="s">
        <v>6175</v>
      </c>
      <c r="D4233" s="3" t="s">
        <v>6844</v>
      </c>
      <c r="E4233" s="3" t="s">
        <v>4421</v>
      </c>
      <c r="F4233" s="3" t="s">
        <v>11284</v>
      </c>
      <c r="G4233" s="21">
        <v>5</v>
      </c>
      <c r="H4233" s="8" t="s">
        <v>12710</v>
      </c>
      <c r="I4233" s="3" t="s">
        <v>12354</v>
      </c>
      <c r="J4233" s="3" t="s">
        <v>12558</v>
      </c>
      <c r="K4233" s="7">
        <v>2</v>
      </c>
      <c r="L4233" s="3" t="s">
        <v>5459</v>
      </c>
      <c r="M4233" s="7">
        <v>7730</v>
      </c>
      <c r="N4233" s="3" t="s">
        <v>4420</v>
      </c>
      <c r="O4233" s="3" t="s">
        <v>5588</v>
      </c>
      <c r="P4233" s="8" t="s">
        <v>12715</v>
      </c>
      <c r="Q4233" s="8" t="s">
        <v>12719</v>
      </c>
      <c r="R4233" s="4">
        <v>0</v>
      </c>
      <c r="S4233" s="4" t="s">
        <v>5627</v>
      </c>
      <c r="T4233" s="4">
        <v>99</v>
      </c>
      <c r="U4233" s="7" t="s">
        <v>6298</v>
      </c>
      <c r="V4233" s="7">
        <v>42</v>
      </c>
      <c r="W4233" s="3" t="s">
        <v>7180</v>
      </c>
      <c r="X4233" s="6">
        <v>4203</v>
      </c>
      <c r="Y4233" s="3" t="s">
        <v>7274</v>
      </c>
      <c r="Z4233" s="6">
        <v>4203004</v>
      </c>
      <c r="AA4233" s="3" t="s">
        <v>8597</v>
      </c>
      <c r="AB4233" s="6">
        <v>42030040006</v>
      </c>
      <c r="AC4233" s="3" t="s">
        <v>10783</v>
      </c>
      <c r="AD4233" s="5">
        <v>0</v>
      </c>
      <c r="AE4233" s="5">
        <v>0</v>
      </c>
      <c r="AF4233" s="5">
        <v>64857826</v>
      </c>
      <c r="AG4233" s="5">
        <v>0</v>
      </c>
      <c r="AH4233" s="5">
        <v>0</v>
      </c>
      <c r="AI4233" s="5">
        <v>0</v>
      </c>
      <c r="AJ4233" s="5">
        <v>0</v>
      </c>
      <c r="AK4233" s="5">
        <v>64857826</v>
      </c>
      <c r="AL4233" s="5">
        <v>64857826</v>
      </c>
      <c r="AM4233" s="5">
        <v>64857826</v>
      </c>
      <c r="AN4233" s="5">
        <v>0</v>
      </c>
      <c r="AO4233" s="5">
        <v>0</v>
      </c>
      <c r="AP4233" s="5">
        <v>64857826</v>
      </c>
      <c r="AQ4233" s="5">
        <v>0</v>
      </c>
      <c r="AR4233" s="5">
        <v>0</v>
      </c>
    </row>
    <row r="4234" spans="1:44" x14ac:dyDescent="0.25">
      <c r="A4234" s="6">
        <v>4163</v>
      </c>
      <c r="B4234" s="3" t="s">
        <v>5449</v>
      </c>
      <c r="C4234" s="3" t="s">
        <v>6187</v>
      </c>
      <c r="D4234" s="3" t="s">
        <v>6856</v>
      </c>
      <c r="E4234" s="3" t="s">
        <v>4422</v>
      </c>
      <c r="F4234" s="3" t="s">
        <v>11331</v>
      </c>
      <c r="G4234" s="21">
        <v>23</v>
      </c>
      <c r="H4234" s="8" t="s">
        <v>12711</v>
      </c>
      <c r="I4234" s="3" t="s">
        <v>12339</v>
      </c>
      <c r="J4234" s="3" t="s">
        <v>12543</v>
      </c>
      <c r="K4234" s="7">
        <v>0</v>
      </c>
      <c r="L4234" s="3" t="s">
        <v>5458</v>
      </c>
      <c r="M4234" s="7">
        <v>1104</v>
      </c>
      <c r="N4234" s="3" t="s">
        <v>19</v>
      </c>
      <c r="O4234" s="3" t="s">
        <v>5462</v>
      </c>
      <c r="P4234" s="8" t="s">
        <v>12715</v>
      </c>
      <c r="Q4234" s="8" t="s">
        <v>12717</v>
      </c>
      <c r="R4234" s="4">
        <v>0</v>
      </c>
      <c r="S4234" s="4" t="s">
        <v>5627</v>
      </c>
      <c r="T4234" s="4">
        <v>99</v>
      </c>
      <c r="U4234" s="7" t="s">
        <v>6298</v>
      </c>
      <c r="V4234" s="7">
        <v>42</v>
      </c>
      <c r="W4234" s="3" t="s">
        <v>7180</v>
      </c>
      <c r="X4234" s="6">
        <v>4205</v>
      </c>
      <c r="Y4234" s="3" t="s">
        <v>7302</v>
      </c>
      <c r="Z4234" s="6">
        <v>4205004</v>
      </c>
      <c r="AA4234" s="3" t="s">
        <v>9623</v>
      </c>
      <c r="AB4234" s="6">
        <v>42050040001</v>
      </c>
      <c r="AC4234" s="3" t="s">
        <v>9624</v>
      </c>
      <c r="AD4234" s="5">
        <v>502400000</v>
      </c>
      <c r="AE4234" s="5">
        <v>0</v>
      </c>
      <c r="AF4234" s="5">
        <v>0</v>
      </c>
      <c r="AG4234" s="5">
        <v>0</v>
      </c>
      <c r="AH4234" s="5">
        <v>0</v>
      </c>
      <c r="AI4234" s="5">
        <v>0</v>
      </c>
      <c r="AJ4234" s="5">
        <v>0</v>
      </c>
      <c r="AK4234" s="5">
        <v>502400000</v>
      </c>
      <c r="AL4234" s="5">
        <v>0</v>
      </c>
      <c r="AM4234" s="5">
        <v>0</v>
      </c>
      <c r="AN4234" s="5">
        <v>0</v>
      </c>
      <c r="AO4234" s="5">
        <v>0</v>
      </c>
      <c r="AP4234" s="5">
        <v>0</v>
      </c>
      <c r="AQ4234" s="5">
        <v>0</v>
      </c>
      <c r="AR4234" s="5">
        <v>502400000</v>
      </c>
    </row>
    <row r="4235" spans="1:44" x14ac:dyDescent="0.25">
      <c r="A4235" s="6">
        <v>4163</v>
      </c>
      <c r="B4235" s="3" t="s">
        <v>5449</v>
      </c>
      <c r="C4235" s="3" t="s">
        <v>6187</v>
      </c>
      <c r="D4235" s="3" t="s">
        <v>6856</v>
      </c>
      <c r="E4235" s="3" t="s">
        <v>4423</v>
      </c>
      <c r="F4235" s="3" t="s">
        <v>11332</v>
      </c>
      <c r="G4235" s="21">
        <v>23</v>
      </c>
      <c r="H4235" s="8" t="s">
        <v>12711</v>
      </c>
      <c r="I4235" s="3" t="s">
        <v>12339</v>
      </c>
      <c r="J4235" s="3" t="s">
        <v>12543</v>
      </c>
      <c r="K4235" s="7">
        <v>0</v>
      </c>
      <c r="L4235" s="3" t="s">
        <v>5458</v>
      </c>
      <c r="M4235" s="7">
        <v>1104</v>
      </c>
      <c r="N4235" s="3" t="s">
        <v>19</v>
      </c>
      <c r="O4235" s="3" t="s">
        <v>5462</v>
      </c>
      <c r="P4235" s="8" t="s">
        <v>12715</v>
      </c>
      <c r="Q4235" s="8" t="s">
        <v>12717</v>
      </c>
      <c r="R4235" s="4">
        <v>0</v>
      </c>
      <c r="S4235" s="4" t="s">
        <v>5627</v>
      </c>
      <c r="T4235" s="4">
        <v>99</v>
      </c>
      <c r="U4235" s="7" t="s">
        <v>6298</v>
      </c>
      <c r="V4235" s="7">
        <v>42</v>
      </c>
      <c r="W4235" s="3" t="s">
        <v>7180</v>
      </c>
      <c r="X4235" s="6">
        <v>4205</v>
      </c>
      <c r="Y4235" s="3" t="s">
        <v>7302</v>
      </c>
      <c r="Z4235" s="6">
        <v>4205004</v>
      </c>
      <c r="AA4235" s="3" t="s">
        <v>9623</v>
      </c>
      <c r="AB4235" s="6">
        <v>42050040001</v>
      </c>
      <c r="AC4235" s="3" t="s">
        <v>9624</v>
      </c>
      <c r="AD4235" s="5">
        <v>1878050625</v>
      </c>
      <c r="AE4235" s="5">
        <v>0</v>
      </c>
      <c r="AF4235" s="5">
        <v>0</v>
      </c>
      <c r="AG4235" s="5">
        <v>0</v>
      </c>
      <c r="AH4235" s="5">
        <v>0</v>
      </c>
      <c r="AI4235" s="5">
        <v>0</v>
      </c>
      <c r="AJ4235" s="5">
        <v>0</v>
      </c>
      <c r="AK4235" s="5">
        <v>1878050625</v>
      </c>
      <c r="AL4235" s="5">
        <v>145117951</v>
      </c>
      <c r="AM4235" s="5">
        <v>0</v>
      </c>
      <c r="AN4235" s="5">
        <v>0</v>
      </c>
      <c r="AO4235" s="5">
        <v>0</v>
      </c>
      <c r="AP4235" s="5">
        <v>0</v>
      </c>
      <c r="AQ4235" s="5">
        <v>145117951</v>
      </c>
      <c r="AR4235" s="5">
        <v>1732932674</v>
      </c>
    </row>
    <row r="4236" spans="1:44" x14ac:dyDescent="0.25">
      <c r="A4236" s="6">
        <v>4163</v>
      </c>
      <c r="B4236" s="3" t="s">
        <v>5449</v>
      </c>
      <c r="C4236" s="3" t="s">
        <v>6187</v>
      </c>
      <c r="D4236" s="3" t="s">
        <v>6856</v>
      </c>
      <c r="E4236" s="3" t="s">
        <v>4424</v>
      </c>
      <c r="F4236" s="3" t="s">
        <v>11333</v>
      </c>
      <c r="G4236" s="21">
        <v>23</v>
      </c>
      <c r="H4236" s="8" t="s">
        <v>12711</v>
      </c>
      <c r="I4236" s="3" t="s">
        <v>12339</v>
      </c>
      <c r="J4236" s="3" t="s">
        <v>12543</v>
      </c>
      <c r="K4236" s="7">
        <v>0</v>
      </c>
      <c r="L4236" s="3" t="s">
        <v>5458</v>
      </c>
      <c r="M4236" s="7">
        <v>1104</v>
      </c>
      <c r="N4236" s="3" t="s">
        <v>19</v>
      </c>
      <c r="O4236" s="3" t="s">
        <v>5462</v>
      </c>
      <c r="P4236" s="8" t="s">
        <v>12715</v>
      </c>
      <c r="Q4236" s="8" t="s">
        <v>12717</v>
      </c>
      <c r="R4236" s="4">
        <v>0</v>
      </c>
      <c r="S4236" s="4" t="s">
        <v>5627</v>
      </c>
      <c r="T4236" s="4">
        <v>99</v>
      </c>
      <c r="U4236" s="7" t="s">
        <v>6298</v>
      </c>
      <c r="V4236" s="7">
        <v>42</v>
      </c>
      <c r="W4236" s="3" t="s">
        <v>7180</v>
      </c>
      <c r="X4236" s="6">
        <v>4205</v>
      </c>
      <c r="Y4236" s="3" t="s">
        <v>7302</v>
      </c>
      <c r="Z4236" s="6">
        <v>4205004</v>
      </c>
      <c r="AA4236" s="3" t="s">
        <v>9623</v>
      </c>
      <c r="AB4236" s="6">
        <v>42050040001</v>
      </c>
      <c r="AC4236" s="3" t="s">
        <v>9624</v>
      </c>
      <c r="AD4236" s="5">
        <v>1953000000</v>
      </c>
      <c r="AE4236" s="5">
        <v>0</v>
      </c>
      <c r="AF4236" s="5">
        <v>0</v>
      </c>
      <c r="AG4236" s="5">
        <v>0</v>
      </c>
      <c r="AH4236" s="5">
        <v>0</v>
      </c>
      <c r="AI4236" s="5">
        <v>0</v>
      </c>
      <c r="AJ4236" s="5">
        <v>0</v>
      </c>
      <c r="AK4236" s="5">
        <v>1953000000</v>
      </c>
      <c r="AL4236" s="5">
        <v>29838654</v>
      </c>
      <c r="AM4236" s="5">
        <v>0</v>
      </c>
      <c r="AN4236" s="5">
        <v>0</v>
      </c>
      <c r="AO4236" s="5">
        <v>0</v>
      </c>
      <c r="AP4236" s="5">
        <v>0</v>
      </c>
      <c r="AQ4236" s="5">
        <v>29838654</v>
      </c>
      <c r="AR4236" s="5">
        <v>1923161346</v>
      </c>
    </row>
    <row r="4237" spans="1:44" x14ac:dyDescent="0.25">
      <c r="A4237" s="6">
        <v>4163</v>
      </c>
      <c r="B4237" s="3" t="s">
        <v>5449</v>
      </c>
      <c r="C4237" s="3" t="s">
        <v>6187</v>
      </c>
      <c r="D4237" s="3" t="s">
        <v>6856</v>
      </c>
      <c r="E4237" s="3" t="s">
        <v>4425</v>
      </c>
      <c r="F4237" s="3" t="s">
        <v>11334</v>
      </c>
      <c r="G4237" s="21">
        <v>23</v>
      </c>
      <c r="H4237" s="8" t="s">
        <v>12711</v>
      </c>
      <c r="I4237" s="3" t="s">
        <v>12339</v>
      </c>
      <c r="J4237" s="3" t="s">
        <v>12543</v>
      </c>
      <c r="K4237" s="7">
        <v>0</v>
      </c>
      <c r="L4237" s="3" t="s">
        <v>5458</v>
      </c>
      <c r="M4237" s="7">
        <v>1104</v>
      </c>
      <c r="N4237" s="3" t="s">
        <v>19</v>
      </c>
      <c r="O4237" s="3" t="s">
        <v>5462</v>
      </c>
      <c r="P4237" s="8" t="s">
        <v>12715</v>
      </c>
      <c r="Q4237" s="8" t="s">
        <v>12717</v>
      </c>
      <c r="R4237" s="4">
        <v>0</v>
      </c>
      <c r="S4237" s="4" t="s">
        <v>5627</v>
      </c>
      <c r="T4237" s="4">
        <v>99</v>
      </c>
      <c r="U4237" s="7" t="s">
        <v>6298</v>
      </c>
      <c r="V4237" s="7">
        <v>42</v>
      </c>
      <c r="W4237" s="3" t="s">
        <v>7180</v>
      </c>
      <c r="X4237" s="6">
        <v>4205</v>
      </c>
      <c r="Y4237" s="3" t="s">
        <v>7302</v>
      </c>
      <c r="Z4237" s="6">
        <v>4205004</v>
      </c>
      <c r="AA4237" s="3" t="s">
        <v>9623</v>
      </c>
      <c r="AB4237" s="6">
        <v>42050040001</v>
      </c>
      <c r="AC4237" s="3" t="s">
        <v>9624</v>
      </c>
      <c r="AD4237" s="5">
        <v>1296077826</v>
      </c>
      <c r="AE4237" s="5">
        <v>0</v>
      </c>
      <c r="AF4237" s="5">
        <v>0</v>
      </c>
      <c r="AG4237" s="5">
        <v>0</v>
      </c>
      <c r="AH4237" s="5">
        <v>0</v>
      </c>
      <c r="AI4237" s="5">
        <v>0</v>
      </c>
      <c r="AJ4237" s="5">
        <v>0</v>
      </c>
      <c r="AK4237" s="5">
        <v>1296077826</v>
      </c>
      <c r="AL4237" s="5">
        <v>45941487</v>
      </c>
      <c r="AM4237" s="5">
        <v>0</v>
      </c>
      <c r="AN4237" s="5">
        <v>0</v>
      </c>
      <c r="AO4237" s="5">
        <v>0</v>
      </c>
      <c r="AP4237" s="5">
        <v>0</v>
      </c>
      <c r="AQ4237" s="5">
        <v>45941487</v>
      </c>
      <c r="AR4237" s="5">
        <v>1250136339</v>
      </c>
    </row>
    <row r="4238" spans="1:44" x14ac:dyDescent="0.25">
      <c r="A4238" s="6">
        <v>4163</v>
      </c>
      <c r="B4238" s="3" t="s">
        <v>5449</v>
      </c>
      <c r="C4238" s="3" t="s">
        <v>6187</v>
      </c>
      <c r="D4238" s="3" t="s">
        <v>6856</v>
      </c>
      <c r="E4238" s="3" t="s">
        <v>4426</v>
      </c>
      <c r="F4238" s="3" t="s">
        <v>11335</v>
      </c>
      <c r="G4238" s="21">
        <v>23</v>
      </c>
      <c r="H4238" s="8" t="s">
        <v>12711</v>
      </c>
      <c r="I4238" s="3" t="s">
        <v>12339</v>
      </c>
      <c r="J4238" s="3" t="s">
        <v>12543</v>
      </c>
      <c r="K4238" s="7">
        <v>0</v>
      </c>
      <c r="L4238" s="3" t="s">
        <v>5458</v>
      </c>
      <c r="M4238" s="7">
        <v>1104</v>
      </c>
      <c r="N4238" s="3" t="s">
        <v>19</v>
      </c>
      <c r="O4238" s="3" t="s">
        <v>5462</v>
      </c>
      <c r="P4238" s="8" t="s">
        <v>12715</v>
      </c>
      <c r="Q4238" s="8" t="s">
        <v>12717</v>
      </c>
      <c r="R4238" s="4">
        <v>0</v>
      </c>
      <c r="S4238" s="4" t="s">
        <v>5627</v>
      </c>
      <c r="T4238" s="4">
        <v>99</v>
      </c>
      <c r="U4238" s="7" t="s">
        <v>6298</v>
      </c>
      <c r="V4238" s="7">
        <v>42</v>
      </c>
      <c r="W4238" s="3" t="s">
        <v>7180</v>
      </c>
      <c r="X4238" s="6">
        <v>4205</v>
      </c>
      <c r="Y4238" s="3" t="s">
        <v>7302</v>
      </c>
      <c r="Z4238" s="6">
        <v>4205004</v>
      </c>
      <c r="AA4238" s="3" t="s">
        <v>9623</v>
      </c>
      <c r="AB4238" s="6">
        <v>42050040001</v>
      </c>
      <c r="AC4238" s="3" t="s">
        <v>9624</v>
      </c>
      <c r="AD4238" s="5">
        <v>775439249</v>
      </c>
      <c r="AE4238" s="5">
        <v>0</v>
      </c>
      <c r="AF4238" s="5">
        <v>0</v>
      </c>
      <c r="AG4238" s="5">
        <v>0</v>
      </c>
      <c r="AH4238" s="5">
        <v>0</v>
      </c>
      <c r="AI4238" s="5">
        <v>0</v>
      </c>
      <c r="AJ4238" s="5">
        <v>0</v>
      </c>
      <c r="AK4238" s="5">
        <v>775439249</v>
      </c>
      <c r="AL4238" s="5">
        <v>355243752</v>
      </c>
      <c r="AM4238" s="5">
        <v>0</v>
      </c>
      <c r="AN4238" s="5">
        <v>0</v>
      </c>
      <c r="AO4238" s="5">
        <v>0</v>
      </c>
      <c r="AP4238" s="5">
        <v>0</v>
      </c>
      <c r="AQ4238" s="5">
        <v>355243752</v>
      </c>
      <c r="AR4238" s="5">
        <v>420195497</v>
      </c>
    </row>
    <row r="4239" spans="1:44" x14ac:dyDescent="0.25">
      <c r="A4239" s="6">
        <v>4163</v>
      </c>
      <c r="B4239" s="3" t="s">
        <v>5449</v>
      </c>
      <c r="C4239" s="3" t="s">
        <v>6187</v>
      </c>
      <c r="D4239" s="3" t="s">
        <v>6856</v>
      </c>
      <c r="E4239" s="3" t="s">
        <v>4427</v>
      </c>
      <c r="F4239" s="3" t="s">
        <v>11336</v>
      </c>
      <c r="G4239" s="21">
        <v>23</v>
      </c>
      <c r="H4239" s="8" t="s">
        <v>12711</v>
      </c>
      <c r="I4239" s="3" t="s">
        <v>12341</v>
      </c>
      <c r="J4239" s="3" t="s">
        <v>12545</v>
      </c>
      <c r="K4239" s="7">
        <v>0</v>
      </c>
      <c r="L4239" s="3" t="s">
        <v>5458</v>
      </c>
      <c r="M4239" s="7">
        <v>1104</v>
      </c>
      <c r="N4239" s="3" t="s">
        <v>19</v>
      </c>
      <c r="O4239" s="3" t="s">
        <v>5462</v>
      </c>
      <c r="P4239" s="8" t="s">
        <v>12715</v>
      </c>
      <c r="Q4239" s="8" t="s">
        <v>12717</v>
      </c>
      <c r="R4239" s="4">
        <v>0</v>
      </c>
      <c r="S4239" s="4" t="s">
        <v>5627</v>
      </c>
      <c r="T4239" s="4">
        <v>99</v>
      </c>
      <c r="U4239" s="7" t="s">
        <v>6298</v>
      </c>
      <c r="V4239" s="7">
        <v>42</v>
      </c>
      <c r="W4239" s="3" t="s">
        <v>7180</v>
      </c>
      <c r="X4239" s="6">
        <v>4205</v>
      </c>
      <c r="Y4239" s="3" t="s">
        <v>7302</v>
      </c>
      <c r="Z4239" s="6">
        <v>4205004</v>
      </c>
      <c r="AA4239" s="3" t="s">
        <v>9623</v>
      </c>
      <c r="AB4239" s="6">
        <v>42050040001</v>
      </c>
      <c r="AC4239" s="3" t="s">
        <v>9624</v>
      </c>
      <c r="AD4239" s="5">
        <v>79513151</v>
      </c>
      <c r="AE4239" s="5">
        <v>0</v>
      </c>
      <c r="AF4239" s="5">
        <v>0</v>
      </c>
      <c r="AG4239" s="5">
        <v>0</v>
      </c>
      <c r="AH4239" s="5">
        <v>0</v>
      </c>
      <c r="AI4239" s="5">
        <v>0</v>
      </c>
      <c r="AJ4239" s="5">
        <v>0</v>
      </c>
      <c r="AK4239" s="5">
        <v>79513151</v>
      </c>
      <c r="AL4239" s="5">
        <v>0</v>
      </c>
      <c r="AM4239" s="5">
        <v>0</v>
      </c>
      <c r="AN4239" s="5">
        <v>0</v>
      </c>
      <c r="AO4239" s="5">
        <v>0</v>
      </c>
      <c r="AP4239" s="5">
        <v>0</v>
      </c>
      <c r="AQ4239" s="5">
        <v>0</v>
      </c>
      <c r="AR4239" s="5">
        <v>79513151</v>
      </c>
    </row>
    <row r="4240" spans="1:44" x14ac:dyDescent="0.25">
      <c r="A4240" s="6">
        <v>4163</v>
      </c>
      <c r="B4240" s="3" t="s">
        <v>5449</v>
      </c>
      <c r="C4240" s="3" t="s">
        <v>6187</v>
      </c>
      <c r="D4240" s="3" t="s">
        <v>6856</v>
      </c>
      <c r="E4240" s="3" t="s">
        <v>4428</v>
      </c>
      <c r="F4240" s="3" t="s">
        <v>11337</v>
      </c>
      <c r="G4240" s="21">
        <v>23</v>
      </c>
      <c r="H4240" s="8" t="s">
        <v>12711</v>
      </c>
      <c r="I4240" s="3" t="s">
        <v>12341</v>
      </c>
      <c r="J4240" s="3" t="s">
        <v>12545</v>
      </c>
      <c r="K4240" s="7">
        <v>0</v>
      </c>
      <c r="L4240" s="3" t="s">
        <v>5458</v>
      </c>
      <c r="M4240" s="7">
        <v>1104</v>
      </c>
      <c r="N4240" s="3" t="s">
        <v>19</v>
      </c>
      <c r="O4240" s="3" t="s">
        <v>5462</v>
      </c>
      <c r="P4240" s="8" t="s">
        <v>12715</v>
      </c>
      <c r="Q4240" s="8" t="s">
        <v>12717</v>
      </c>
      <c r="R4240" s="4">
        <v>0</v>
      </c>
      <c r="S4240" s="4" t="s">
        <v>5627</v>
      </c>
      <c r="T4240" s="4">
        <v>99</v>
      </c>
      <c r="U4240" s="7" t="s">
        <v>6298</v>
      </c>
      <c r="V4240" s="7">
        <v>42</v>
      </c>
      <c r="W4240" s="3" t="s">
        <v>7180</v>
      </c>
      <c r="X4240" s="6">
        <v>4205</v>
      </c>
      <c r="Y4240" s="3" t="s">
        <v>7302</v>
      </c>
      <c r="Z4240" s="6">
        <v>4205004</v>
      </c>
      <c r="AA4240" s="3" t="s">
        <v>9623</v>
      </c>
      <c r="AB4240" s="6">
        <v>42050040001</v>
      </c>
      <c r="AC4240" s="3" t="s">
        <v>9624</v>
      </c>
      <c r="AD4240" s="5">
        <v>66000000</v>
      </c>
      <c r="AE4240" s="5">
        <v>0</v>
      </c>
      <c r="AF4240" s="5">
        <v>0</v>
      </c>
      <c r="AG4240" s="5">
        <v>0</v>
      </c>
      <c r="AH4240" s="5">
        <v>0</v>
      </c>
      <c r="AI4240" s="5">
        <v>0</v>
      </c>
      <c r="AJ4240" s="5">
        <v>0</v>
      </c>
      <c r="AK4240" s="5">
        <v>66000000</v>
      </c>
      <c r="AL4240" s="5">
        <v>0</v>
      </c>
      <c r="AM4240" s="5">
        <v>0</v>
      </c>
      <c r="AN4240" s="5">
        <v>0</v>
      </c>
      <c r="AO4240" s="5">
        <v>0</v>
      </c>
      <c r="AP4240" s="5">
        <v>0</v>
      </c>
      <c r="AQ4240" s="5">
        <v>0</v>
      </c>
      <c r="AR4240" s="5">
        <v>66000000</v>
      </c>
    </row>
    <row r="4241" spans="1:44" x14ac:dyDescent="0.25">
      <c r="A4241" s="6">
        <v>4163</v>
      </c>
      <c r="B4241" s="3" t="s">
        <v>5449</v>
      </c>
      <c r="C4241" s="3" t="s">
        <v>6187</v>
      </c>
      <c r="D4241" s="3" t="s">
        <v>6856</v>
      </c>
      <c r="E4241" s="3" t="s">
        <v>4429</v>
      </c>
      <c r="F4241" s="3" t="s">
        <v>11338</v>
      </c>
      <c r="G4241" s="21">
        <v>23</v>
      </c>
      <c r="H4241" s="8" t="s">
        <v>12711</v>
      </c>
      <c r="I4241" s="3" t="s">
        <v>12528</v>
      </c>
      <c r="J4241" s="3" t="s">
        <v>12661</v>
      </c>
      <c r="K4241" s="7">
        <v>0</v>
      </c>
      <c r="L4241" s="3" t="s">
        <v>5458</v>
      </c>
      <c r="M4241" s="7">
        <v>1104</v>
      </c>
      <c r="N4241" s="3" t="s">
        <v>19</v>
      </c>
      <c r="O4241" s="3" t="s">
        <v>5462</v>
      </c>
      <c r="P4241" s="8" t="s">
        <v>12715</v>
      </c>
      <c r="Q4241" s="8" t="s">
        <v>12717</v>
      </c>
      <c r="R4241" s="4">
        <v>0</v>
      </c>
      <c r="S4241" s="4" t="s">
        <v>5627</v>
      </c>
      <c r="T4241" s="4">
        <v>99</v>
      </c>
      <c r="U4241" s="7" t="s">
        <v>6298</v>
      </c>
      <c r="V4241" s="7">
        <v>42</v>
      </c>
      <c r="W4241" s="3" t="s">
        <v>7180</v>
      </c>
      <c r="X4241" s="6">
        <v>4205</v>
      </c>
      <c r="Y4241" s="3" t="s">
        <v>7302</v>
      </c>
      <c r="Z4241" s="6">
        <v>4205004</v>
      </c>
      <c r="AA4241" s="3" t="s">
        <v>9623</v>
      </c>
      <c r="AB4241" s="6">
        <v>42050040001</v>
      </c>
      <c r="AC4241" s="3" t="s">
        <v>9624</v>
      </c>
      <c r="AD4241" s="5">
        <v>77732007</v>
      </c>
      <c r="AE4241" s="5">
        <v>0</v>
      </c>
      <c r="AF4241" s="5">
        <v>0</v>
      </c>
      <c r="AG4241" s="5">
        <v>0</v>
      </c>
      <c r="AH4241" s="5">
        <v>0</v>
      </c>
      <c r="AI4241" s="5">
        <v>0</v>
      </c>
      <c r="AJ4241" s="5">
        <v>0</v>
      </c>
      <c r="AK4241" s="5">
        <v>77732007</v>
      </c>
      <c r="AL4241" s="5">
        <v>0</v>
      </c>
      <c r="AM4241" s="5">
        <v>0</v>
      </c>
      <c r="AN4241" s="5">
        <v>0</v>
      </c>
      <c r="AO4241" s="5">
        <v>0</v>
      </c>
      <c r="AP4241" s="5">
        <v>0</v>
      </c>
      <c r="AQ4241" s="5">
        <v>0</v>
      </c>
      <c r="AR4241" s="5">
        <v>77732007</v>
      </c>
    </row>
    <row r="4242" spans="1:44" x14ac:dyDescent="0.25">
      <c r="A4242" s="6">
        <v>4163</v>
      </c>
      <c r="B4242" s="3" t="s">
        <v>5449</v>
      </c>
      <c r="C4242" s="3" t="s">
        <v>6187</v>
      </c>
      <c r="D4242" s="3" t="s">
        <v>6856</v>
      </c>
      <c r="E4242" s="3" t="s">
        <v>4430</v>
      </c>
      <c r="F4242" s="3" t="s">
        <v>11339</v>
      </c>
      <c r="G4242" s="21">
        <v>23</v>
      </c>
      <c r="H4242" s="8" t="s">
        <v>12711</v>
      </c>
      <c r="I4242" s="3" t="s">
        <v>12528</v>
      </c>
      <c r="J4242" s="3" t="s">
        <v>12661</v>
      </c>
      <c r="K4242" s="7">
        <v>0</v>
      </c>
      <c r="L4242" s="3" t="s">
        <v>5458</v>
      </c>
      <c r="M4242" s="7">
        <v>1104</v>
      </c>
      <c r="N4242" s="3" t="s">
        <v>19</v>
      </c>
      <c r="O4242" s="3" t="s">
        <v>5462</v>
      </c>
      <c r="P4242" s="8" t="s">
        <v>12715</v>
      </c>
      <c r="Q4242" s="8" t="s">
        <v>12717</v>
      </c>
      <c r="R4242" s="4">
        <v>0</v>
      </c>
      <c r="S4242" s="4" t="s">
        <v>5627</v>
      </c>
      <c r="T4242" s="4">
        <v>99</v>
      </c>
      <c r="U4242" s="7" t="s">
        <v>6298</v>
      </c>
      <c r="V4242" s="7">
        <v>42</v>
      </c>
      <c r="W4242" s="3" t="s">
        <v>7180</v>
      </c>
      <c r="X4242" s="6">
        <v>4205</v>
      </c>
      <c r="Y4242" s="3" t="s">
        <v>7302</v>
      </c>
      <c r="Z4242" s="6">
        <v>4205004</v>
      </c>
      <c r="AA4242" s="3" t="s">
        <v>9623</v>
      </c>
      <c r="AB4242" s="6">
        <v>42050040001</v>
      </c>
      <c r="AC4242" s="3" t="s">
        <v>9624</v>
      </c>
      <c r="AD4242" s="5">
        <v>116011719</v>
      </c>
      <c r="AE4242" s="5">
        <v>0</v>
      </c>
      <c r="AF4242" s="5">
        <v>0</v>
      </c>
      <c r="AG4242" s="5">
        <v>0</v>
      </c>
      <c r="AH4242" s="5">
        <v>0</v>
      </c>
      <c r="AI4242" s="5">
        <v>0</v>
      </c>
      <c r="AJ4242" s="5">
        <v>0</v>
      </c>
      <c r="AK4242" s="5">
        <v>116011719</v>
      </c>
      <c r="AL4242" s="5">
        <v>0</v>
      </c>
      <c r="AM4242" s="5">
        <v>0</v>
      </c>
      <c r="AN4242" s="5">
        <v>0</v>
      </c>
      <c r="AO4242" s="5">
        <v>0</v>
      </c>
      <c r="AP4242" s="5">
        <v>0</v>
      </c>
      <c r="AQ4242" s="5">
        <v>0</v>
      </c>
      <c r="AR4242" s="5">
        <v>116011719</v>
      </c>
    </row>
    <row r="4243" spans="1:44" x14ac:dyDescent="0.25">
      <c r="A4243" s="6">
        <v>4163</v>
      </c>
      <c r="B4243" s="3" t="s">
        <v>5449</v>
      </c>
      <c r="C4243" s="3" t="s">
        <v>6187</v>
      </c>
      <c r="D4243" s="3" t="s">
        <v>6856</v>
      </c>
      <c r="E4243" s="3" t="s">
        <v>4431</v>
      </c>
      <c r="F4243" s="3" t="s">
        <v>11340</v>
      </c>
      <c r="G4243" s="21">
        <v>23</v>
      </c>
      <c r="H4243" s="8" t="s">
        <v>12711</v>
      </c>
      <c r="I4243" s="3" t="s">
        <v>12528</v>
      </c>
      <c r="J4243" s="3" t="s">
        <v>12661</v>
      </c>
      <c r="K4243" s="7">
        <v>0</v>
      </c>
      <c r="L4243" s="3" t="s">
        <v>5458</v>
      </c>
      <c r="M4243" s="7">
        <v>1104</v>
      </c>
      <c r="N4243" s="3" t="s">
        <v>19</v>
      </c>
      <c r="O4243" s="3" t="s">
        <v>5462</v>
      </c>
      <c r="P4243" s="8" t="s">
        <v>12715</v>
      </c>
      <c r="Q4243" s="8" t="s">
        <v>12717</v>
      </c>
      <c r="R4243" s="4">
        <v>0</v>
      </c>
      <c r="S4243" s="4" t="s">
        <v>5627</v>
      </c>
      <c r="T4243" s="4">
        <v>99</v>
      </c>
      <c r="U4243" s="7" t="s">
        <v>6298</v>
      </c>
      <c r="V4243" s="7">
        <v>42</v>
      </c>
      <c r="W4243" s="3" t="s">
        <v>7180</v>
      </c>
      <c r="X4243" s="6">
        <v>4205</v>
      </c>
      <c r="Y4243" s="3" t="s">
        <v>7302</v>
      </c>
      <c r="Z4243" s="6">
        <v>4205004</v>
      </c>
      <c r="AA4243" s="3" t="s">
        <v>9623</v>
      </c>
      <c r="AB4243" s="6">
        <v>42050040001</v>
      </c>
      <c r="AC4243" s="3" t="s">
        <v>9624</v>
      </c>
      <c r="AD4243" s="5">
        <v>106256274</v>
      </c>
      <c r="AE4243" s="5">
        <v>0</v>
      </c>
      <c r="AF4243" s="5">
        <v>0</v>
      </c>
      <c r="AG4243" s="5">
        <v>0</v>
      </c>
      <c r="AH4243" s="5">
        <v>0</v>
      </c>
      <c r="AI4243" s="5">
        <v>0</v>
      </c>
      <c r="AJ4243" s="5">
        <v>0</v>
      </c>
      <c r="AK4243" s="5">
        <v>106256274</v>
      </c>
      <c r="AL4243" s="5">
        <v>0</v>
      </c>
      <c r="AM4243" s="5">
        <v>0</v>
      </c>
      <c r="AN4243" s="5">
        <v>0</v>
      </c>
      <c r="AO4243" s="5">
        <v>0</v>
      </c>
      <c r="AP4243" s="5">
        <v>0</v>
      </c>
      <c r="AQ4243" s="5">
        <v>0</v>
      </c>
      <c r="AR4243" s="5">
        <v>106256274</v>
      </c>
    </row>
    <row r="4244" spans="1:44" x14ac:dyDescent="0.25">
      <c r="A4244" s="6">
        <v>4163</v>
      </c>
      <c r="B4244" s="3" t="s">
        <v>5449</v>
      </c>
      <c r="C4244" s="3" t="s">
        <v>6187</v>
      </c>
      <c r="D4244" s="3" t="s">
        <v>6856</v>
      </c>
      <c r="E4244" s="3" t="s">
        <v>4432</v>
      </c>
      <c r="F4244" s="3" t="s">
        <v>11341</v>
      </c>
      <c r="G4244" s="21">
        <v>23</v>
      </c>
      <c r="H4244" s="8" t="s">
        <v>12711</v>
      </c>
      <c r="I4244" s="3" t="s">
        <v>12339</v>
      </c>
      <c r="J4244" s="3" t="s">
        <v>12543</v>
      </c>
      <c r="K4244" s="7">
        <v>0</v>
      </c>
      <c r="L4244" s="3" t="s">
        <v>5458</v>
      </c>
      <c r="M4244" s="7">
        <v>1104</v>
      </c>
      <c r="N4244" s="3" t="s">
        <v>19</v>
      </c>
      <c r="O4244" s="3" t="s">
        <v>5462</v>
      </c>
      <c r="P4244" s="8" t="s">
        <v>12715</v>
      </c>
      <c r="Q4244" s="8" t="s">
        <v>12717</v>
      </c>
      <c r="R4244" s="4">
        <v>0</v>
      </c>
      <c r="S4244" s="4" t="s">
        <v>5627</v>
      </c>
      <c r="T4244" s="4">
        <v>99</v>
      </c>
      <c r="U4244" s="7" t="s">
        <v>6298</v>
      </c>
      <c r="V4244" s="7">
        <v>42</v>
      </c>
      <c r="W4244" s="3" t="s">
        <v>7180</v>
      </c>
      <c r="X4244" s="6">
        <v>4205</v>
      </c>
      <c r="Y4244" s="3" t="s">
        <v>7302</v>
      </c>
      <c r="Z4244" s="6">
        <v>4205004</v>
      </c>
      <c r="AA4244" s="3" t="s">
        <v>9623</v>
      </c>
      <c r="AB4244" s="6">
        <v>42050040001</v>
      </c>
      <c r="AC4244" s="3" t="s">
        <v>9624</v>
      </c>
      <c r="AD4244" s="5">
        <v>304167542</v>
      </c>
      <c r="AE4244" s="5">
        <v>0</v>
      </c>
      <c r="AF4244" s="5">
        <v>0</v>
      </c>
      <c r="AG4244" s="5">
        <v>0</v>
      </c>
      <c r="AH4244" s="5">
        <v>0</v>
      </c>
      <c r="AI4244" s="5">
        <v>0</v>
      </c>
      <c r="AJ4244" s="5">
        <v>0</v>
      </c>
      <c r="AK4244" s="5">
        <v>304167542</v>
      </c>
      <c r="AL4244" s="5">
        <v>0</v>
      </c>
      <c r="AM4244" s="5">
        <v>0</v>
      </c>
      <c r="AN4244" s="5">
        <v>0</v>
      </c>
      <c r="AO4244" s="5">
        <v>0</v>
      </c>
      <c r="AP4244" s="5">
        <v>0</v>
      </c>
      <c r="AQ4244" s="5">
        <v>0</v>
      </c>
      <c r="AR4244" s="5">
        <v>304167542</v>
      </c>
    </row>
    <row r="4245" spans="1:44" x14ac:dyDescent="0.25">
      <c r="A4245" s="6">
        <v>4163</v>
      </c>
      <c r="B4245" s="3" t="s">
        <v>5449</v>
      </c>
      <c r="C4245" s="3" t="s">
        <v>6187</v>
      </c>
      <c r="D4245" s="3" t="s">
        <v>6856</v>
      </c>
      <c r="E4245" s="3" t="s">
        <v>4433</v>
      </c>
      <c r="F4245" s="3" t="s">
        <v>11342</v>
      </c>
      <c r="G4245" s="21">
        <v>23</v>
      </c>
      <c r="H4245" s="8" t="s">
        <v>12711</v>
      </c>
      <c r="I4245" s="3" t="s">
        <v>12339</v>
      </c>
      <c r="J4245" s="3" t="s">
        <v>12543</v>
      </c>
      <c r="K4245" s="7">
        <v>0</v>
      </c>
      <c r="L4245" s="3" t="s">
        <v>5458</v>
      </c>
      <c r="M4245" s="7">
        <v>1104</v>
      </c>
      <c r="N4245" s="3" t="s">
        <v>19</v>
      </c>
      <c r="O4245" s="3" t="s">
        <v>5462</v>
      </c>
      <c r="P4245" s="8" t="s">
        <v>12715</v>
      </c>
      <c r="Q4245" s="8" t="s">
        <v>12717</v>
      </c>
      <c r="R4245" s="4">
        <v>0</v>
      </c>
      <c r="S4245" s="4" t="s">
        <v>5627</v>
      </c>
      <c r="T4245" s="4">
        <v>99</v>
      </c>
      <c r="U4245" s="7" t="s">
        <v>6298</v>
      </c>
      <c r="V4245" s="7">
        <v>42</v>
      </c>
      <c r="W4245" s="3" t="s">
        <v>7180</v>
      </c>
      <c r="X4245" s="6">
        <v>4205</v>
      </c>
      <c r="Y4245" s="3" t="s">
        <v>7302</v>
      </c>
      <c r="Z4245" s="6">
        <v>4205004</v>
      </c>
      <c r="AA4245" s="3" t="s">
        <v>9623</v>
      </c>
      <c r="AB4245" s="6">
        <v>42050040001</v>
      </c>
      <c r="AC4245" s="3" t="s">
        <v>9624</v>
      </c>
      <c r="AD4245" s="5">
        <v>320000000</v>
      </c>
      <c r="AE4245" s="5">
        <v>0</v>
      </c>
      <c r="AF4245" s="5">
        <v>0</v>
      </c>
      <c r="AG4245" s="5">
        <v>0</v>
      </c>
      <c r="AH4245" s="5">
        <v>0</v>
      </c>
      <c r="AI4245" s="5">
        <v>0</v>
      </c>
      <c r="AJ4245" s="5">
        <v>0</v>
      </c>
      <c r="AK4245" s="5">
        <v>320000000</v>
      </c>
      <c r="AL4245" s="5">
        <v>0</v>
      </c>
      <c r="AM4245" s="5">
        <v>0</v>
      </c>
      <c r="AN4245" s="5">
        <v>0</v>
      </c>
      <c r="AO4245" s="5">
        <v>0</v>
      </c>
      <c r="AP4245" s="5">
        <v>0</v>
      </c>
      <c r="AQ4245" s="5">
        <v>0</v>
      </c>
      <c r="AR4245" s="5">
        <v>320000000</v>
      </c>
    </row>
    <row r="4246" spans="1:44" x14ac:dyDescent="0.25">
      <c r="A4246" s="6">
        <v>4163</v>
      </c>
      <c r="B4246" s="3" t="s">
        <v>5449</v>
      </c>
      <c r="C4246" s="3" t="s">
        <v>6187</v>
      </c>
      <c r="D4246" s="3" t="s">
        <v>6856</v>
      </c>
      <c r="E4246" s="3" t="s">
        <v>4434</v>
      </c>
      <c r="F4246" s="3" t="s">
        <v>11343</v>
      </c>
      <c r="G4246" s="21">
        <v>23</v>
      </c>
      <c r="H4246" s="8" t="s">
        <v>12711</v>
      </c>
      <c r="I4246" s="3" t="s">
        <v>12339</v>
      </c>
      <c r="J4246" s="3" t="s">
        <v>12543</v>
      </c>
      <c r="K4246" s="7">
        <v>0</v>
      </c>
      <c r="L4246" s="3" t="s">
        <v>5458</v>
      </c>
      <c r="M4246" s="7">
        <v>1104</v>
      </c>
      <c r="N4246" s="3" t="s">
        <v>19</v>
      </c>
      <c r="O4246" s="3" t="s">
        <v>5462</v>
      </c>
      <c r="P4246" s="8" t="s">
        <v>12715</v>
      </c>
      <c r="Q4246" s="8" t="s">
        <v>12717</v>
      </c>
      <c r="R4246" s="4">
        <v>0</v>
      </c>
      <c r="S4246" s="4" t="s">
        <v>5627</v>
      </c>
      <c r="T4246" s="4">
        <v>99</v>
      </c>
      <c r="U4246" s="7" t="s">
        <v>6298</v>
      </c>
      <c r="V4246" s="7">
        <v>42</v>
      </c>
      <c r="W4246" s="3" t="s">
        <v>7180</v>
      </c>
      <c r="X4246" s="6">
        <v>4205</v>
      </c>
      <c r="Y4246" s="3" t="s">
        <v>7302</v>
      </c>
      <c r="Z4246" s="6">
        <v>4205004</v>
      </c>
      <c r="AA4246" s="3" t="s">
        <v>9623</v>
      </c>
      <c r="AB4246" s="6">
        <v>42050040001</v>
      </c>
      <c r="AC4246" s="3" t="s">
        <v>9624</v>
      </c>
      <c r="AD4246" s="5">
        <v>79047600</v>
      </c>
      <c r="AE4246" s="5">
        <v>0</v>
      </c>
      <c r="AF4246" s="5">
        <v>0</v>
      </c>
      <c r="AG4246" s="5">
        <v>0</v>
      </c>
      <c r="AH4246" s="5">
        <v>0</v>
      </c>
      <c r="AI4246" s="5">
        <v>0</v>
      </c>
      <c r="AJ4246" s="5">
        <v>0</v>
      </c>
      <c r="AK4246" s="5">
        <v>79047600</v>
      </c>
      <c r="AL4246" s="5">
        <v>0</v>
      </c>
      <c r="AM4246" s="5">
        <v>0</v>
      </c>
      <c r="AN4246" s="5">
        <v>0</v>
      </c>
      <c r="AO4246" s="5">
        <v>0</v>
      </c>
      <c r="AP4246" s="5">
        <v>0</v>
      </c>
      <c r="AQ4246" s="5">
        <v>0</v>
      </c>
      <c r="AR4246" s="5">
        <v>79047600</v>
      </c>
    </row>
    <row r="4247" spans="1:44" x14ac:dyDescent="0.25">
      <c r="A4247" s="6">
        <v>4163</v>
      </c>
      <c r="B4247" s="3" t="s">
        <v>5449</v>
      </c>
      <c r="C4247" s="3" t="s">
        <v>6187</v>
      </c>
      <c r="D4247" s="3" t="s">
        <v>6856</v>
      </c>
      <c r="E4247" s="3" t="s">
        <v>4435</v>
      </c>
      <c r="F4247" s="3" t="s">
        <v>11344</v>
      </c>
      <c r="G4247" s="21">
        <v>23</v>
      </c>
      <c r="H4247" s="8" t="s">
        <v>12711</v>
      </c>
      <c r="I4247" s="3" t="s">
        <v>12339</v>
      </c>
      <c r="J4247" s="3" t="s">
        <v>12543</v>
      </c>
      <c r="K4247" s="7">
        <v>0</v>
      </c>
      <c r="L4247" s="3" t="s">
        <v>5458</v>
      </c>
      <c r="M4247" s="7">
        <v>1104</v>
      </c>
      <c r="N4247" s="3" t="s">
        <v>19</v>
      </c>
      <c r="O4247" s="3" t="s">
        <v>5462</v>
      </c>
      <c r="P4247" s="8" t="s">
        <v>12715</v>
      </c>
      <c r="Q4247" s="8" t="s">
        <v>12717</v>
      </c>
      <c r="R4247" s="4">
        <v>0</v>
      </c>
      <c r="S4247" s="4" t="s">
        <v>5627</v>
      </c>
      <c r="T4247" s="4">
        <v>99</v>
      </c>
      <c r="U4247" s="7" t="s">
        <v>6298</v>
      </c>
      <c r="V4247" s="7">
        <v>42</v>
      </c>
      <c r="W4247" s="3" t="s">
        <v>7180</v>
      </c>
      <c r="X4247" s="6">
        <v>4205</v>
      </c>
      <c r="Y4247" s="3" t="s">
        <v>7302</v>
      </c>
      <c r="Z4247" s="6">
        <v>4205004</v>
      </c>
      <c r="AA4247" s="3" t="s">
        <v>9623</v>
      </c>
      <c r="AB4247" s="6">
        <v>42050040001</v>
      </c>
      <c r="AC4247" s="3" t="s">
        <v>9624</v>
      </c>
      <c r="AD4247" s="5">
        <v>192000000</v>
      </c>
      <c r="AE4247" s="5">
        <v>0</v>
      </c>
      <c r="AF4247" s="5">
        <v>0</v>
      </c>
      <c r="AG4247" s="5">
        <v>0</v>
      </c>
      <c r="AH4247" s="5">
        <v>0</v>
      </c>
      <c r="AI4247" s="5">
        <v>0</v>
      </c>
      <c r="AJ4247" s="5">
        <v>0</v>
      </c>
      <c r="AK4247" s="5">
        <v>192000000</v>
      </c>
      <c r="AL4247" s="5">
        <v>0</v>
      </c>
      <c r="AM4247" s="5">
        <v>0</v>
      </c>
      <c r="AN4247" s="5">
        <v>0</v>
      </c>
      <c r="AO4247" s="5">
        <v>0</v>
      </c>
      <c r="AP4247" s="5">
        <v>0</v>
      </c>
      <c r="AQ4247" s="5">
        <v>0</v>
      </c>
      <c r="AR4247" s="5">
        <v>192000000</v>
      </c>
    </row>
    <row r="4248" spans="1:44" x14ac:dyDescent="0.25">
      <c r="A4248" s="6">
        <v>4163</v>
      </c>
      <c r="B4248" s="3" t="s">
        <v>5449</v>
      </c>
      <c r="C4248" s="3" t="s">
        <v>6187</v>
      </c>
      <c r="D4248" s="3" t="s">
        <v>6856</v>
      </c>
      <c r="E4248" s="3" t="s">
        <v>4436</v>
      </c>
      <c r="F4248" s="3" t="s">
        <v>11345</v>
      </c>
      <c r="G4248" s="21">
        <v>23</v>
      </c>
      <c r="H4248" s="8" t="s">
        <v>12711</v>
      </c>
      <c r="I4248" s="3" t="s">
        <v>12339</v>
      </c>
      <c r="J4248" s="3" t="s">
        <v>12543</v>
      </c>
      <c r="K4248" s="7">
        <v>0</v>
      </c>
      <c r="L4248" s="3" t="s">
        <v>5458</v>
      </c>
      <c r="M4248" s="7">
        <v>1104</v>
      </c>
      <c r="N4248" s="3" t="s">
        <v>19</v>
      </c>
      <c r="O4248" s="3" t="s">
        <v>5462</v>
      </c>
      <c r="P4248" s="8" t="s">
        <v>12715</v>
      </c>
      <c r="Q4248" s="8" t="s">
        <v>12717</v>
      </c>
      <c r="R4248" s="4">
        <v>0</v>
      </c>
      <c r="S4248" s="4" t="s">
        <v>5627</v>
      </c>
      <c r="T4248" s="4">
        <v>99</v>
      </c>
      <c r="U4248" s="7" t="s">
        <v>6298</v>
      </c>
      <c r="V4248" s="7">
        <v>42</v>
      </c>
      <c r="W4248" s="3" t="s">
        <v>7180</v>
      </c>
      <c r="X4248" s="6">
        <v>4205</v>
      </c>
      <c r="Y4248" s="3" t="s">
        <v>7302</v>
      </c>
      <c r="Z4248" s="6">
        <v>4205004</v>
      </c>
      <c r="AA4248" s="3" t="s">
        <v>9623</v>
      </c>
      <c r="AB4248" s="6">
        <v>42050040001</v>
      </c>
      <c r="AC4248" s="3" t="s">
        <v>9624</v>
      </c>
      <c r="AD4248" s="5">
        <v>357600000</v>
      </c>
      <c r="AE4248" s="5">
        <v>0</v>
      </c>
      <c r="AF4248" s="5">
        <v>0</v>
      </c>
      <c r="AG4248" s="5">
        <v>0</v>
      </c>
      <c r="AH4248" s="5">
        <v>0</v>
      </c>
      <c r="AI4248" s="5">
        <v>0</v>
      </c>
      <c r="AJ4248" s="5">
        <v>0</v>
      </c>
      <c r="AK4248" s="5">
        <v>357600000</v>
      </c>
      <c r="AL4248" s="5">
        <v>28871527</v>
      </c>
      <c r="AM4248" s="5">
        <v>0</v>
      </c>
      <c r="AN4248" s="5">
        <v>0</v>
      </c>
      <c r="AO4248" s="5">
        <v>0</v>
      </c>
      <c r="AP4248" s="5">
        <v>0</v>
      </c>
      <c r="AQ4248" s="5">
        <v>28871527</v>
      </c>
      <c r="AR4248" s="5">
        <v>328728473</v>
      </c>
    </row>
    <row r="4249" spans="1:44" x14ac:dyDescent="0.25">
      <c r="A4249" s="6">
        <v>4163</v>
      </c>
      <c r="B4249" s="3" t="s">
        <v>5449</v>
      </c>
      <c r="C4249" s="3" t="s">
        <v>6187</v>
      </c>
      <c r="D4249" s="3" t="s">
        <v>6856</v>
      </c>
      <c r="E4249" s="3" t="s">
        <v>4437</v>
      </c>
      <c r="F4249" s="3" t="s">
        <v>11346</v>
      </c>
      <c r="G4249" s="21">
        <v>23</v>
      </c>
      <c r="H4249" s="8" t="s">
        <v>12711</v>
      </c>
      <c r="I4249" s="3" t="s">
        <v>12339</v>
      </c>
      <c r="J4249" s="3" t="s">
        <v>12543</v>
      </c>
      <c r="K4249" s="7">
        <v>0</v>
      </c>
      <c r="L4249" s="3" t="s">
        <v>5458</v>
      </c>
      <c r="M4249" s="7">
        <v>1104</v>
      </c>
      <c r="N4249" s="3" t="s">
        <v>19</v>
      </c>
      <c r="O4249" s="3" t="s">
        <v>5462</v>
      </c>
      <c r="P4249" s="8" t="s">
        <v>12715</v>
      </c>
      <c r="Q4249" s="8" t="s">
        <v>12717</v>
      </c>
      <c r="R4249" s="4">
        <v>0</v>
      </c>
      <c r="S4249" s="4" t="s">
        <v>5627</v>
      </c>
      <c r="T4249" s="4">
        <v>99</v>
      </c>
      <c r="U4249" s="7" t="s">
        <v>6298</v>
      </c>
      <c r="V4249" s="7">
        <v>42</v>
      </c>
      <c r="W4249" s="3" t="s">
        <v>7180</v>
      </c>
      <c r="X4249" s="6">
        <v>4205</v>
      </c>
      <c r="Y4249" s="3" t="s">
        <v>7302</v>
      </c>
      <c r="Z4249" s="6">
        <v>4205004</v>
      </c>
      <c r="AA4249" s="3" t="s">
        <v>9623</v>
      </c>
      <c r="AB4249" s="6">
        <v>42050040001</v>
      </c>
      <c r="AC4249" s="3" t="s">
        <v>9624</v>
      </c>
      <c r="AD4249" s="5">
        <v>196704007</v>
      </c>
      <c r="AE4249" s="5">
        <v>0</v>
      </c>
      <c r="AF4249" s="5">
        <v>0</v>
      </c>
      <c r="AG4249" s="5">
        <v>0</v>
      </c>
      <c r="AH4249" s="5">
        <v>0</v>
      </c>
      <c r="AI4249" s="5">
        <v>0</v>
      </c>
      <c r="AJ4249" s="5">
        <v>0</v>
      </c>
      <c r="AK4249" s="5">
        <v>196704007</v>
      </c>
      <c r="AL4249" s="5">
        <v>0</v>
      </c>
      <c r="AM4249" s="5">
        <v>0</v>
      </c>
      <c r="AN4249" s="5">
        <v>0</v>
      </c>
      <c r="AO4249" s="5">
        <v>0</v>
      </c>
      <c r="AP4249" s="5">
        <v>0</v>
      </c>
      <c r="AQ4249" s="5">
        <v>0</v>
      </c>
      <c r="AR4249" s="5">
        <v>196704007</v>
      </c>
    </row>
    <row r="4250" spans="1:44" x14ac:dyDescent="0.25">
      <c r="A4250" s="6">
        <v>4163</v>
      </c>
      <c r="B4250" s="3" t="s">
        <v>5449</v>
      </c>
      <c r="C4250" s="3" t="s">
        <v>6188</v>
      </c>
      <c r="D4250" s="3" t="s">
        <v>6857</v>
      </c>
      <c r="E4250" s="3" t="s">
        <v>4438</v>
      </c>
      <c r="F4250" s="3" t="s">
        <v>11348</v>
      </c>
      <c r="G4250" s="21">
        <v>23</v>
      </c>
      <c r="H4250" s="8" t="s">
        <v>12711</v>
      </c>
      <c r="I4250" s="3" t="s">
        <v>12339</v>
      </c>
      <c r="J4250" s="3" t="s">
        <v>12543</v>
      </c>
      <c r="K4250" s="7">
        <v>0</v>
      </c>
      <c r="L4250" s="3" t="s">
        <v>5458</v>
      </c>
      <c r="M4250" s="7">
        <v>1104</v>
      </c>
      <c r="N4250" s="3" t="s">
        <v>19</v>
      </c>
      <c r="O4250" s="3" t="s">
        <v>5462</v>
      </c>
      <c r="P4250" s="8" t="s">
        <v>12715</v>
      </c>
      <c r="Q4250" s="8" t="s">
        <v>12717</v>
      </c>
      <c r="R4250" s="4">
        <v>0</v>
      </c>
      <c r="S4250" s="4" t="s">
        <v>5627</v>
      </c>
      <c r="T4250" s="4">
        <v>99</v>
      </c>
      <c r="U4250" s="7" t="s">
        <v>6298</v>
      </c>
      <c r="V4250" s="7">
        <v>42</v>
      </c>
      <c r="W4250" s="3" t="s">
        <v>7180</v>
      </c>
      <c r="X4250" s="6">
        <v>4205</v>
      </c>
      <c r="Y4250" s="3" t="s">
        <v>7302</v>
      </c>
      <c r="Z4250" s="6">
        <v>4205004</v>
      </c>
      <c r="AA4250" s="3" t="s">
        <v>9623</v>
      </c>
      <c r="AB4250" s="6">
        <v>42050040003</v>
      </c>
      <c r="AC4250" s="3" t="s">
        <v>11347</v>
      </c>
      <c r="AD4250" s="5">
        <v>200000000</v>
      </c>
      <c r="AE4250" s="5">
        <v>0</v>
      </c>
      <c r="AF4250" s="5">
        <v>0</v>
      </c>
      <c r="AG4250" s="5">
        <v>0</v>
      </c>
      <c r="AH4250" s="5">
        <v>0</v>
      </c>
      <c r="AI4250" s="5">
        <v>0</v>
      </c>
      <c r="AJ4250" s="5">
        <v>0</v>
      </c>
      <c r="AK4250" s="5">
        <v>200000000</v>
      </c>
      <c r="AL4250" s="5">
        <v>0</v>
      </c>
      <c r="AM4250" s="5">
        <v>0</v>
      </c>
      <c r="AN4250" s="5">
        <v>0</v>
      </c>
      <c r="AO4250" s="5">
        <v>0</v>
      </c>
      <c r="AP4250" s="5">
        <v>0</v>
      </c>
      <c r="AQ4250" s="5">
        <v>0</v>
      </c>
      <c r="AR4250" s="5">
        <v>200000000</v>
      </c>
    </row>
    <row r="4251" spans="1:44" x14ac:dyDescent="0.25">
      <c r="A4251" s="6">
        <v>4163</v>
      </c>
      <c r="B4251" s="3" t="s">
        <v>5449</v>
      </c>
      <c r="C4251" s="3" t="s">
        <v>6189</v>
      </c>
      <c r="D4251" s="3" t="s">
        <v>6858</v>
      </c>
      <c r="E4251" s="3" t="s">
        <v>4439</v>
      </c>
      <c r="F4251" s="3" t="s">
        <v>11349</v>
      </c>
      <c r="G4251" s="21">
        <v>23</v>
      </c>
      <c r="H4251" s="8" t="s">
        <v>12711</v>
      </c>
      <c r="I4251" s="3" t="s">
        <v>12339</v>
      </c>
      <c r="J4251" s="3" t="s">
        <v>12543</v>
      </c>
      <c r="K4251" s="7">
        <v>0</v>
      </c>
      <c r="L4251" s="3" t="s">
        <v>5458</v>
      </c>
      <c r="M4251" s="7">
        <v>1104</v>
      </c>
      <c r="N4251" s="3" t="s">
        <v>19</v>
      </c>
      <c r="O4251" s="3" t="s">
        <v>5462</v>
      </c>
      <c r="P4251" s="8" t="s">
        <v>12715</v>
      </c>
      <c r="Q4251" s="8" t="s">
        <v>12717</v>
      </c>
      <c r="R4251" s="4">
        <v>0</v>
      </c>
      <c r="S4251" s="4" t="s">
        <v>5627</v>
      </c>
      <c r="T4251" s="4">
        <v>99</v>
      </c>
      <c r="U4251" s="7" t="s">
        <v>6298</v>
      </c>
      <c r="V4251" s="7">
        <v>42</v>
      </c>
      <c r="W4251" s="3" t="s">
        <v>7180</v>
      </c>
      <c r="X4251" s="6">
        <v>4205</v>
      </c>
      <c r="Y4251" s="3" t="s">
        <v>7302</v>
      </c>
      <c r="Z4251" s="6">
        <v>4205004</v>
      </c>
      <c r="AA4251" s="3" t="s">
        <v>9623</v>
      </c>
      <c r="AB4251" s="6">
        <v>42050040003</v>
      </c>
      <c r="AC4251" s="3" t="s">
        <v>11347</v>
      </c>
      <c r="AD4251" s="5">
        <v>31093910</v>
      </c>
      <c r="AE4251" s="5">
        <v>0</v>
      </c>
      <c r="AF4251" s="5">
        <v>0</v>
      </c>
      <c r="AG4251" s="5">
        <v>0</v>
      </c>
      <c r="AH4251" s="5">
        <v>0</v>
      </c>
      <c r="AI4251" s="5">
        <v>0</v>
      </c>
      <c r="AJ4251" s="5">
        <v>0</v>
      </c>
      <c r="AK4251" s="5">
        <v>31093910</v>
      </c>
      <c r="AL4251" s="5">
        <v>0</v>
      </c>
      <c r="AM4251" s="5">
        <v>0</v>
      </c>
      <c r="AN4251" s="5">
        <v>0</v>
      </c>
      <c r="AO4251" s="5">
        <v>0</v>
      </c>
      <c r="AP4251" s="5">
        <v>0</v>
      </c>
      <c r="AQ4251" s="5">
        <v>0</v>
      </c>
      <c r="AR4251" s="5">
        <v>31093910</v>
      </c>
    </row>
    <row r="4252" spans="1:44" x14ac:dyDescent="0.25">
      <c r="A4252" s="6">
        <v>4163</v>
      </c>
      <c r="B4252" s="3" t="s">
        <v>5449</v>
      </c>
      <c r="C4252" s="3" t="s">
        <v>6189</v>
      </c>
      <c r="D4252" s="3" t="s">
        <v>6858</v>
      </c>
      <c r="E4252" s="3" t="s">
        <v>4440</v>
      </c>
      <c r="F4252" s="3" t="s">
        <v>11350</v>
      </c>
      <c r="G4252" s="21">
        <v>23</v>
      </c>
      <c r="H4252" s="8" t="s">
        <v>12711</v>
      </c>
      <c r="I4252" s="3" t="s">
        <v>12339</v>
      </c>
      <c r="J4252" s="3" t="s">
        <v>12543</v>
      </c>
      <c r="K4252" s="7">
        <v>0</v>
      </c>
      <c r="L4252" s="3" t="s">
        <v>5458</v>
      </c>
      <c r="M4252" s="7">
        <v>1104</v>
      </c>
      <c r="N4252" s="3" t="s">
        <v>19</v>
      </c>
      <c r="O4252" s="3" t="s">
        <v>5462</v>
      </c>
      <c r="P4252" s="8" t="s">
        <v>12715</v>
      </c>
      <c r="Q4252" s="8" t="s">
        <v>12717</v>
      </c>
      <c r="R4252" s="4">
        <v>0</v>
      </c>
      <c r="S4252" s="4" t="s">
        <v>5627</v>
      </c>
      <c r="T4252" s="4">
        <v>99</v>
      </c>
      <c r="U4252" s="7" t="s">
        <v>6298</v>
      </c>
      <c r="V4252" s="7">
        <v>42</v>
      </c>
      <c r="W4252" s="3" t="s">
        <v>7180</v>
      </c>
      <c r="X4252" s="6">
        <v>4205</v>
      </c>
      <c r="Y4252" s="3" t="s">
        <v>7302</v>
      </c>
      <c r="Z4252" s="6">
        <v>4205004</v>
      </c>
      <c r="AA4252" s="3" t="s">
        <v>9623</v>
      </c>
      <c r="AB4252" s="6">
        <v>42050040003</v>
      </c>
      <c r="AC4252" s="3" t="s">
        <v>11347</v>
      </c>
      <c r="AD4252" s="5">
        <v>24007845</v>
      </c>
      <c r="AE4252" s="5">
        <v>0</v>
      </c>
      <c r="AF4252" s="5">
        <v>0</v>
      </c>
      <c r="AG4252" s="5">
        <v>0</v>
      </c>
      <c r="AH4252" s="5">
        <v>0</v>
      </c>
      <c r="AI4252" s="5">
        <v>0</v>
      </c>
      <c r="AJ4252" s="5">
        <v>0</v>
      </c>
      <c r="AK4252" s="5">
        <v>24007845</v>
      </c>
      <c r="AL4252" s="5">
        <v>0</v>
      </c>
      <c r="AM4252" s="5">
        <v>0</v>
      </c>
      <c r="AN4252" s="5">
        <v>0</v>
      </c>
      <c r="AO4252" s="5">
        <v>0</v>
      </c>
      <c r="AP4252" s="5">
        <v>0</v>
      </c>
      <c r="AQ4252" s="5">
        <v>0</v>
      </c>
      <c r="AR4252" s="5">
        <v>24007845</v>
      </c>
    </row>
    <row r="4253" spans="1:44" x14ac:dyDescent="0.25">
      <c r="A4253" s="6">
        <v>4163</v>
      </c>
      <c r="B4253" s="3" t="s">
        <v>5449</v>
      </c>
      <c r="C4253" s="3" t="s">
        <v>6189</v>
      </c>
      <c r="D4253" s="3" t="s">
        <v>6858</v>
      </c>
      <c r="E4253" s="3" t="s">
        <v>4441</v>
      </c>
      <c r="F4253" s="3" t="s">
        <v>11351</v>
      </c>
      <c r="G4253" s="21">
        <v>23</v>
      </c>
      <c r="H4253" s="8" t="s">
        <v>12711</v>
      </c>
      <c r="I4253" s="3" t="s">
        <v>12342</v>
      </c>
      <c r="J4253" s="3" t="s">
        <v>12546</v>
      </c>
      <c r="K4253" s="7">
        <v>0</v>
      </c>
      <c r="L4253" s="3" t="s">
        <v>5458</v>
      </c>
      <c r="M4253" s="7">
        <v>1104</v>
      </c>
      <c r="N4253" s="3" t="s">
        <v>19</v>
      </c>
      <c r="O4253" s="3" t="s">
        <v>5462</v>
      </c>
      <c r="P4253" s="8" t="s">
        <v>12715</v>
      </c>
      <c r="Q4253" s="8" t="s">
        <v>12717</v>
      </c>
      <c r="R4253" s="4">
        <v>0</v>
      </c>
      <c r="S4253" s="4" t="s">
        <v>5627</v>
      </c>
      <c r="T4253" s="4">
        <v>99</v>
      </c>
      <c r="U4253" s="7" t="s">
        <v>6298</v>
      </c>
      <c r="V4253" s="7">
        <v>42</v>
      </c>
      <c r="W4253" s="3" t="s">
        <v>7180</v>
      </c>
      <c r="X4253" s="6">
        <v>4205</v>
      </c>
      <c r="Y4253" s="3" t="s">
        <v>7302</v>
      </c>
      <c r="Z4253" s="6">
        <v>4205004</v>
      </c>
      <c r="AA4253" s="3" t="s">
        <v>9623</v>
      </c>
      <c r="AB4253" s="6">
        <v>42050040003</v>
      </c>
      <c r="AC4253" s="3" t="s">
        <v>11347</v>
      </c>
      <c r="AD4253" s="5">
        <v>24300000</v>
      </c>
      <c r="AE4253" s="5">
        <v>0</v>
      </c>
      <c r="AF4253" s="5">
        <v>0</v>
      </c>
      <c r="AG4253" s="5">
        <v>0</v>
      </c>
      <c r="AH4253" s="5">
        <v>0</v>
      </c>
      <c r="AI4253" s="5">
        <v>0</v>
      </c>
      <c r="AJ4253" s="5">
        <v>0</v>
      </c>
      <c r="AK4253" s="5">
        <v>24300000</v>
      </c>
      <c r="AL4253" s="5">
        <v>0</v>
      </c>
      <c r="AM4253" s="5">
        <v>0</v>
      </c>
      <c r="AN4253" s="5">
        <v>0</v>
      </c>
      <c r="AO4253" s="5">
        <v>0</v>
      </c>
      <c r="AP4253" s="5">
        <v>0</v>
      </c>
      <c r="AQ4253" s="5">
        <v>0</v>
      </c>
      <c r="AR4253" s="5">
        <v>24300000</v>
      </c>
    </row>
    <row r="4254" spans="1:44" x14ac:dyDescent="0.25">
      <c r="A4254" s="6">
        <v>4163</v>
      </c>
      <c r="B4254" s="3" t="s">
        <v>5449</v>
      </c>
      <c r="C4254" s="3" t="s">
        <v>6189</v>
      </c>
      <c r="D4254" s="3" t="s">
        <v>6858</v>
      </c>
      <c r="E4254" s="3" t="s">
        <v>4442</v>
      </c>
      <c r="F4254" s="3" t="s">
        <v>11352</v>
      </c>
      <c r="G4254" s="21">
        <v>23</v>
      </c>
      <c r="H4254" s="8" t="s">
        <v>12711</v>
      </c>
      <c r="I4254" s="3" t="s">
        <v>12342</v>
      </c>
      <c r="J4254" s="3" t="s">
        <v>12546</v>
      </c>
      <c r="K4254" s="7">
        <v>0</v>
      </c>
      <c r="L4254" s="3" t="s">
        <v>5458</v>
      </c>
      <c r="M4254" s="7">
        <v>1104</v>
      </c>
      <c r="N4254" s="3" t="s">
        <v>19</v>
      </c>
      <c r="O4254" s="3" t="s">
        <v>5462</v>
      </c>
      <c r="P4254" s="8" t="s">
        <v>12715</v>
      </c>
      <c r="Q4254" s="8" t="s">
        <v>12717</v>
      </c>
      <c r="R4254" s="4">
        <v>0</v>
      </c>
      <c r="S4254" s="4" t="s">
        <v>5627</v>
      </c>
      <c r="T4254" s="4">
        <v>99</v>
      </c>
      <c r="U4254" s="7" t="s">
        <v>6298</v>
      </c>
      <c r="V4254" s="7">
        <v>42</v>
      </c>
      <c r="W4254" s="3" t="s">
        <v>7180</v>
      </c>
      <c r="X4254" s="6">
        <v>4205</v>
      </c>
      <c r="Y4254" s="3" t="s">
        <v>7302</v>
      </c>
      <c r="Z4254" s="6">
        <v>4205004</v>
      </c>
      <c r="AA4254" s="3" t="s">
        <v>9623</v>
      </c>
      <c r="AB4254" s="6">
        <v>42050040003</v>
      </c>
      <c r="AC4254" s="3" t="s">
        <v>11347</v>
      </c>
      <c r="AD4254" s="5">
        <v>73626910</v>
      </c>
      <c r="AE4254" s="5">
        <v>0</v>
      </c>
      <c r="AF4254" s="5">
        <v>0</v>
      </c>
      <c r="AG4254" s="5">
        <v>0</v>
      </c>
      <c r="AH4254" s="5">
        <v>0</v>
      </c>
      <c r="AI4254" s="5">
        <v>0</v>
      </c>
      <c r="AJ4254" s="5">
        <v>0</v>
      </c>
      <c r="AK4254" s="5">
        <v>73626910</v>
      </c>
      <c r="AL4254" s="5">
        <v>0</v>
      </c>
      <c r="AM4254" s="5">
        <v>0</v>
      </c>
      <c r="AN4254" s="5">
        <v>0</v>
      </c>
      <c r="AO4254" s="5">
        <v>0</v>
      </c>
      <c r="AP4254" s="5">
        <v>0</v>
      </c>
      <c r="AQ4254" s="5">
        <v>0</v>
      </c>
      <c r="AR4254" s="5">
        <v>73626910</v>
      </c>
    </row>
    <row r="4255" spans="1:44" x14ac:dyDescent="0.25">
      <c r="A4255" s="6">
        <v>4163</v>
      </c>
      <c r="B4255" s="3" t="s">
        <v>5449</v>
      </c>
      <c r="C4255" s="3" t="s">
        <v>6189</v>
      </c>
      <c r="D4255" s="3" t="s">
        <v>6858</v>
      </c>
      <c r="E4255" s="3" t="s">
        <v>4443</v>
      </c>
      <c r="F4255" s="3" t="s">
        <v>11353</v>
      </c>
      <c r="G4255" s="21">
        <v>23</v>
      </c>
      <c r="H4255" s="8" t="s">
        <v>12711</v>
      </c>
      <c r="I4255" s="3" t="s">
        <v>12341</v>
      </c>
      <c r="J4255" s="3" t="s">
        <v>12545</v>
      </c>
      <c r="K4255" s="7">
        <v>0</v>
      </c>
      <c r="L4255" s="3" t="s">
        <v>5458</v>
      </c>
      <c r="M4255" s="7">
        <v>1104</v>
      </c>
      <c r="N4255" s="3" t="s">
        <v>19</v>
      </c>
      <c r="O4255" s="3" t="s">
        <v>5462</v>
      </c>
      <c r="P4255" s="8" t="s">
        <v>12715</v>
      </c>
      <c r="Q4255" s="8" t="s">
        <v>12717</v>
      </c>
      <c r="R4255" s="4">
        <v>0</v>
      </c>
      <c r="S4255" s="4" t="s">
        <v>5627</v>
      </c>
      <c r="T4255" s="4">
        <v>99</v>
      </c>
      <c r="U4255" s="7" t="s">
        <v>6298</v>
      </c>
      <c r="V4255" s="7">
        <v>42</v>
      </c>
      <c r="W4255" s="3" t="s">
        <v>7180</v>
      </c>
      <c r="X4255" s="6">
        <v>4205</v>
      </c>
      <c r="Y4255" s="3" t="s">
        <v>7302</v>
      </c>
      <c r="Z4255" s="6">
        <v>4205004</v>
      </c>
      <c r="AA4255" s="3" t="s">
        <v>9623</v>
      </c>
      <c r="AB4255" s="6">
        <v>42050040003</v>
      </c>
      <c r="AC4255" s="3" t="s">
        <v>11347</v>
      </c>
      <c r="AD4255" s="5">
        <v>5000000</v>
      </c>
      <c r="AE4255" s="5">
        <v>0</v>
      </c>
      <c r="AF4255" s="5">
        <v>0</v>
      </c>
      <c r="AG4255" s="5">
        <v>0</v>
      </c>
      <c r="AH4255" s="5">
        <v>0</v>
      </c>
      <c r="AI4255" s="5">
        <v>0</v>
      </c>
      <c r="AJ4255" s="5">
        <v>0</v>
      </c>
      <c r="AK4255" s="5">
        <v>5000000</v>
      </c>
      <c r="AL4255" s="5">
        <v>0</v>
      </c>
      <c r="AM4255" s="5">
        <v>0</v>
      </c>
      <c r="AN4255" s="5">
        <v>0</v>
      </c>
      <c r="AO4255" s="5">
        <v>0</v>
      </c>
      <c r="AP4255" s="5">
        <v>0</v>
      </c>
      <c r="AQ4255" s="5">
        <v>0</v>
      </c>
      <c r="AR4255" s="5">
        <v>5000000</v>
      </c>
    </row>
    <row r="4256" spans="1:44" x14ac:dyDescent="0.25">
      <c r="A4256" s="6">
        <v>4163</v>
      </c>
      <c r="B4256" s="3" t="s">
        <v>5449</v>
      </c>
      <c r="C4256" s="3" t="s">
        <v>6189</v>
      </c>
      <c r="D4256" s="3" t="s">
        <v>6858</v>
      </c>
      <c r="E4256" s="3" t="s">
        <v>4444</v>
      </c>
      <c r="F4256" s="3" t="s">
        <v>11354</v>
      </c>
      <c r="G4256" s="21">
        <v>23</v>
      </c>
      <c r="H4256" s="8" t="s">
        <v>12711</v>
      </c>
      <c r="I4256" s="3" t="s">
        <v>12342</v>
      </c>
      <c r="J4256" s="3" t="s">
        <v>12546</v>
      </c>
      <c r="K4256" s="7">
        <v>0</v>
      </c>
      <c r="L4256" s="3" t="s">
        <v>5458</v>
      </c>
      <c r="M4256" s="7">
        <v>1104</v>
      </c>
      <c r="N4256" s="3" t="s">
        <v>19</v>
      </c>
      <c r="O4256" s="3" t="s">
        <v>5462</v>
      </c>
      <c r="P4256" s="8" t="s">
        <v>12715</v>
      </c>
      <c r="Q4256" s="8" t="s">
        <v>12717</v>
      </c>
      <c r="R4256" s="4">
        <v>0</v>
      </c>
      <c r="S4256" s="4" t="s">
        <v>5627</v>
      </c>
      <c r="T4256" s="4">
        <v>99</v>
      </c>
      <c r="U4256" s="7" t="s">
        <v>6298</v>
      </c>
      <c r="V4256" s="7">
        <v>42</v>
      </c>
      <c r="W4256" s="3" t="s">
        <v>7180</v>
      </c>
      <c r="X4256" s="6">
        <v>4205</v>
      </c>
      <c r="Y4256" s="3" t="s">
        <v>7302</v>
      </c>
      <c r="Z4256" s="6">
        <v>4205004</v>
      </c>
      <c r="AA4256" s="3" t="s">
        <v>9623</v>
      </c>
      <c r="AB4256" s="6">
        <v>42050040003</v>
      </c>
      <c r="AC4256" s="3" t="s">
        <v>11347</v>
      </c>
      <c r="AD4256" s="5">
        <v>7500000</v>
      </c>
      <c r="AE4256" s="5">
        <v>0</v>
      </c>
      <c r="AF4256" s="5">
        <v>0</v>
      </c>
      <c r="AG4256" s="5">
        <v>0</v>
      </c>
      <c r="AH4256" s="5">
        <v>0</v>
      </c>
      <c r="AI4256" s="5">
        <v>0</v>
      </c>
      <c r="AJ4256" s="5">
        <v>0</v>
      </c>
      <c r="AK4256" s="5">
        <v>7500000</v>
      </c>
      <c r="AL4256" s="5">
        <v>0</v>
      </c>
      <c r="AM4256" s="5">
        <v>0</v>
      </c>
      <c r="AN4256" s="5">
        <v>0</v>
      </c>
      <c r="AO4256" s="5">
        <v>0</v>
      </c>
      <c r="AP4256" s="5">
        <v>0</v>
      </c>
      <c r="AQ4256" s="5">
        <v>0</v>
      </c>
      <c r="AR4256" s="5">
        <v>7500000</v>
      </c>
    </row>
    <row r="4257" spans="1:44" x14ac:dyDescent="0.25">
      <c r="A4257" s="6">
        <v>4163</v>
      </c>
      <c r="B4257" s="3" t="s">
        <v>5449</v>
      </c>
      <c r="C4257" s="3" t="s">
        <v>6190</v>
      </c>
      <c r="D4257" s="3" t="s">
        <v>6859</v>
      </c>
      <c r="E4257" s="3" t="s">
        <v>4446</v>
      </c>
      <c r="F4257" s="3" t="s">
        <v>11355</v>
      </c>
      <c r="G4257" s="21">
        <v>1</v>
      </c>
      <c r="H4257" s="8" t="s">
        <v>12697</v>
      </c>
      <c r="I4257" s="3" t="s">
        <v>12529</v>
      </c>
      <c r="J4257" s="3" t="s">
        <v>12662</v>
      </c>
      <c r="K4257" s="7">
        <v>0</v>
      </c>
      <c r="L4257" s="3" t="s">
        <v>5458</v>
      </c>
      <c r="M4257" s="7">
        <v>1234</v>
      </c>
      <c r="N4257" s="3" t="s">
        <v>4445</v>
      </c>
      <c r="O4257" s="3" t="s">
        <v>5591</v>
      </c>
      <c r="P4257" s="8" t="s">
        <v>12715</v>
      </c>
      <c r="Q4257" s="8" t="s">
        <v>12718</v>
      </c>
      <c r="R4257" s="3"/>
      <c r="S4257" s="4" t="s">
        <v>5628</v>
      </c>
      <c r="T4257" s="4">
        <v>99</v>
      </c>
      <c r="U4257" s="7" t="s">
        <v>6298</v>
      </c>
      <c r="V4257" s="7">
        <v>42</v>
      </c>
      <c r="W4257" s="3" t="s">
        <v>7180</v>
      </c>
      <c r="X4257" s="6">
        <v>4205</v>
      </c>
      <c r="Y4257" s="3" t="s">
        <v>7302</v>
      </c>
      <c r="Z4257" s="6">
        <v>4205003</v>
      </c>
      <c r="AA4257" s="3" t="s">
        <v>8613</v>
      </c>
      <c r="AB4257" s="6">
        <v>42050030002</v>
      </c>
      <c r="AC4257" s="3" t="s">
        <v>8614</v>
      </c>
      <c r="AD4257" s="5">
        <v>25000000</v>
      </c>
      <c r="AE4257" s="5">
        <v>0</v>
      </c>
      <c r="AF4257" s="5">
        <v>0</v>
      </c>
      <c r="AG4257" s="5">
        <v>0</v>
      </c>
      <c r="AH4257" s="5">
        <v>0</v>
      </c>
      <c r="AI4257" s="5">
        <v>0</v>
      </c>
      <c r="AJ4257" s="5">
        <v>0</v>
      </c>
      <c r="AK4257" s="5">
        <v>25000000</v>
      </c>
      <c r="AL4257" s="5">
        <v>25000000</v>
      </c>
      <c r="AM4257" s="5">
        <v>0</v>
      </c>
      <c r="AN4257" s="5">
        <v>0</v>
      </c>
      <c r="AO4257" s="5">
        <v>0</v>
      </c>
      <c r="AP4257" s="5">
        <v>0</v>
      </c>
      <c r="AQ4257" s="5">
        <v>25000000</v>
      </c>
      <c r="AR4257" s="5">
        <v>0</v>
      </c>
    </row>
    <row r="4258" spans="1:44" x14ac:dyDescent="0.25">
      <c r="A4258" s="6">
        <v>4163</v>
      </c>
      <c r="B4258" s="3" t="s">
        <v>5449</v>
      </c>
      <c r="C4258" s="3" t="s">
        <v>6190</v>
      </c>
      <c r="D4258" s="3" t="s">
        <v>6859</v>
      </c>
      <c r="E4258" s="3" t="s">
        <v>4447</v>
      </c>
      <c r="F4258" s="3" t="s">
        <v>11356</v>
      </c>
      <c r="G4258" s="21">
        <v>1</v>
      </c>
      <c r="H4258" s="8" t="s">
        <v>12697</v>
      </c>
      <c r="I4258" s="3" t="s">
        <v>12529</v>
      </c>
      <c r="J4258" s="3" t="s">
        <v>12662</v>
      </c>
      <c r="K4258" s="7">
        <v>0</v>
      </c>
      <c r="L4258" s="3" t="s">
        <v>5458</v>
      </c>
      <c r="M4258" s="7">
        <v>1234</v>
      </c>
      <c r="N4258" s="3" t="s">
        <v>4445</v>
      </c>
      <c r="O4258" s="3" t="s">
        <v>5591</v>
      </c>
      <c r="P4258" s="8" t="s">
        <v>12715</v>
      </c>
      <c r="Q4258" s="8" t="s">
        <v>12718</v>
      </c>
      <c r="R4258" s="3"/>
      <c r="S4258" s="4" t="s">
        <v>5628</v>
      </c>
      <c r="T4258" s="4">
        <v>99</v>
      </c>
      <c r="U4258" s="7" t="s">
        <v>6298</v>
      </c>
      <c r="V4258" s="7">
        <v>42</v>
      </c>
      <c r="W4258" s="3" t="s">
        <v>7180</v>
      </c>
      <c r="X4258" s="6">
        <v>4205</v>
      </c>
      <c r="Y4258" s="3" t="s">
        <v>7302</v>
      </c>
      <c r="Z4258" s="6">
        <v>4205003</v>
      </c>
      <c r="AA4258" s="3" t="s">
        <v>8613</v>
      </c>
      <c r="AB4258" s="6">
        <v>42050030002</v>
      </c>
      <c r="AC4258" s="3" t="s">
        <v>8614</v>
      </c>
      <c r="AD4258" s="5">
        <v>18000000</v>
      </c>
      <c r="AE4258" s="5">
        <v>0</v>
      </c>
      <c r="AF4258" s="5">
        <v>0</v>
      </c>
      <c r="AG4258" s="5">
        <v>0</v>
      </c>
      <c r="AH4258" s="5">
        <v>0</v>
      </c>
      <c r="AI4258" s="5">
        <v>0</v>
      </c>
      <c r="AJ4258" s="5">
        <v>0</v>
      </c>
      <c r="AK4258" s="5">
        <v>18000000</v>
      </c>
      <c r="AL4258" s="5">
        <v>18000000</v>
      </c>
      <c r="AM4258" s="5">
        <v>0</v>
      </c>
      <c r="AN4258" s="5">
        <v>0</v>
      </c>
      <c r="AO4258" s="5">
        <v>0</v>
      </c>
      <c r="AP4258" s="5">
        <v>0</v>
      </c>
      <c r="AQ4258" s="5">
        <v>18000000</v>
      </c>
      <c r="AR4258" s="5">
        <v>0</v>
      </c>
    </row>
    <row r="4259" spans="1:44" x14ac:dyDescent="0.25">
      <c r="A4259" s="6">
        <v>4163</v>
      </c>
      <c r="B4259" s="3" t="s">
        <v>5449</v>
      </c>
      <c r="C4259" s="3" t="s">
        <v>6190</v>
      </c>
      <c r="D4259" s="3" t="s">
        <v>6859</v>
      </c>
      <c r="E4259" s="3" t="s">
        <v>4448</v>
      </c>
      <c r="F4259" s="3" t="s">
        <v>11357</v>
      </c>
      <c r="G4259" s="21">
        <v>1</v>
      </c>
      <c r="H4259" s="8" t="s">
        <v>12697</v>
      </c>
      <c r="I4259" s="3" t="s">
        <v>12529</v>
      </c>
      <c r="J4259" s="3" t="s">
        <v>12662</v>
      </c>
      <c r="K4259" s="7">
        <v>0</v>
      </c>
      <c r="L4259" s="3" t="s">
        <v>5458</v>
      </c>
      <c r="M4259" s="7">
        <v>1234</v>
      </c>
      <c r="N4259" s="3" t="s">
        <v>4445</v>
      </c>
      <c r="O4259" s="3" t="s">
        <v>5591</v>
      </c>
      <c r="P4259" s="8" t="s">
        <v>12715</v>
      </c>
      <c r="Q4259" s="8" t="s">
        <v>12718</v>
      </c>
      <c r="R4259" s="3"/>
      <c r="S4259" s="4" t="s">
        <v>5628</v>
      </c>
      <c r="T4259" s="4">
        <v>99</v>
      </c>
      <c r="U4259" s="7" t="s">
        <v>6298</v>
      </c>
      <c r="V4259" s="7">
        <v>42</v>
      </c>
      <c r="W4259" s="3" t="s">
        <v>7180</v>
      </c>
      <c r="X4259" s="6">
        <v>4205</v>
      </c>
      <c r="Y4259" s="3" t="s">
        <v>7302</v>
      </c>
      <c r="Z4259" s="6">
        <v>4205003</v>
      </c>
      <c r="AA4259" s="3" t="s">
        <v>8613</v>
      </c>
      <c r="AB4259" s="6">
        <v>42050030002</v>
      </c>
      <c r="AC4259" s="3" t="s">
        <v>8614</v>
      </c>
      <c r="AD4259" s="5">
        <v>20600000</v>
      </c>
      <c r="AE4259" s="5">
        <v>0</v>
      </c>
      <c r="AF4259" s="5">
        <v>0</v>
      </c>
      <c r="AG4259" s="5">
        <v>0</v>
      </c>
      <c r="AH4259" s="5">
        <v>0</v>
      </c>
      <c r="AI4259" s="5">
        <v>0</v>
      </c>
      <c r="AJ4259" s="5">
        <v>0</v>
      </c>
      <c r="AK4259" s="5">
        <v>20600000</v>
      </c>
      <c r="AL4259" s="5">
        <v>20600000</v>
      </c>
      <c r="AM4259" s="5">
        <v>0</v>
      </c>
      <c r="AN4259" s="5">
        <v>0</v>
      </c>
      <c r="AO4259" s="5">
        <v>0</v>
      </c>
      <c r="AP4259" s="5">
        <v>0</v>
      </c>
      <c r="AQ4259" s="5">
        <v>20600000</v>
      </c>
      <c r="AR4259" s="5">
        <v>0</v>
      </c>
    </row>
    <row r="4260" spans="1:44" x14ac:dyDescent="0.25">
      <c r="A4260" s="6">
        <v>4163</v>
      </c>
      <c r="B4260" s="3" t="s">
        <v>5449</v>
      </c>
      <c r="C4260" s="3" t="s">
        <v>6190</v>
      </c>
      <c r="D4260" s="3" t="s">
        <v>6859</v>
      </c>
      <c r="E4260" s="3" t="s">
        <v>4449</v>
      </c>
      <c r="F4260" s="3" t="s">
        <v>11358</v>
      </c>
      <c r="G4260" s="21">
        <v>1</v>
      </c>
      <c r="H4260" s="8" t="s">
        <v>12697</v>
      </c>
      <c r="I4260" s="3" t="s">
        <v>12529</v>
      </c>
      <c r="J4260" s="3" t="s">
        <v>12662</v>
      </c>
      <c r="K4260" s="7">
        <v>0</v>
      </c>
      <c r="L4260" s="3" t="s">
        <v>5458</v>
      </c>
      <c r="M4260" s="7">
        <v>1234</v>
      </c>
      <c r="N4260" s="3" t="s">
        <v>4445</v>
      </c>
      <c r="O4260" s="3" t="s">
        <v>5591</v>
      </c>
      <c r="P4260" s="8" t="s">
        <v>12715</v>
      </c>
      <c r="Q4260" s="8" t="s">
        <v>12718</v>
      </c>
      <c r="R4260" s="3"/>
      <c r="S4260" s="4" t="s">
        <v>5628</v>
      </c>
      <c r="T4260" s="4">
        <v>99</v>
      </c>
      <c r="U4260" s="7" t="s">
        <v>6298</v>
      </c>
      <c r="V4260" s="7">
        <v>42</v>
      </c>
      <c r="W4260" s="3" t="s">
        <v>7180</v>
      </c>
      <c r="X4260" s="6">
        <v>4205</v>
      </c>
      <c r="Y4260" s="3" t="s">
        <v>7302</v>
      </c>
      <c r="Z4260" s="6">
        <v>4205003</v>
      </c>
      <c r="AA4260" s="3" t="s">
        <v>8613</v>
      </c>
      <c r="AB4260" s="6">
        <v>42050030002</v>
      </c>
      <c r="AC4260" s="3" t="s">
        <v>8614</v>
      </c>
      <c r="AD4260" s="5">
        <v>22000000</v>
      </c>
      <c r="AE4260" s="5">
        <v>0</v>
      </c>
      <c r="AF4260" s="5">
        <v>0</v>
      </c>
      <c r="AG4260" s="5">
        <v>0</v>
      </c>
      <c r="AH4260" s="5">
        <v>0</v>
      </c>
      <c r="AI4260" s="5">
        <v>0</v>
      </c>
      <c r="AJ4260" s="5">
        <v>0</v>
      </c>
      <c r="AK4260" s="5">
        <v>22000000</v>
      </c>
      <c r="AL4260" s="5">
        <v>22000000</v>
      </c>
      <c r="AM4260" s="5">
        <v>0</v>
      </c>
      <c r="AN4260" s="5">
        <v>0</v>
      </c>
      <c r="AO4260" s="5">
        <v>0</v>
      </c>
      <c r="AP4260" s="5">
        <v>0</v>
      </c>
      <c r="AQ4260" s="5">
        <v>22000000</v>
      </c>
      <c r="AR4260" s="5">
        <v>0</v>
      </c>
    </row>
    <row r="4261" spans="1:44" x14ac:dyDescent="0.25">
      <c r="A4261" s="6">
        <v>4163</v>
      </c>
      <c r="B4261" s="3" t="s">
        <v>5449</v>
      </c>
      <c r="C4261" s="3" t="s">
        <v>6190</v>
      </c>
      <c r="D4261" s="3" t="s">
        <v>6859</v>
      </c>
      <c r="E4261" s="3" t="s">
        <v>4450</v>
      </c>
      <c r="F4261" s="3" t="s">
        <v>11359</v>
      </c>
      <c r="G4261" s="21">
        <v>1</v>
      </c>
      <c r="H4261" s="8" t="s">
        <v>12697</v>
      </c>
      <c r="I4261" s="3" t="s">
        <v>12529</v>
      </c>
      <c r="J4261" s="3" t="s">
        <v>12662</v>
      </c>
      <c r="K4261" s="7">
        <v>0</v>
      </c>
      <c r="L4261" s="3" t="s">
        <v>5458</v>
      </c>
      <c r="M4261" s="7">
        <v>1234</v>
      </c>
      <c r="N4261" s="3" t="s">
        <v>4445</v>
      </c>
      <c r="O4261" s="3" t="s">
        <v>5591</v>
      </c>
      <c r="P4261" s="8" t="s">
        <v>12715</v>
      </c>
      <c r="Q4261" s="8" t="s">
        <v>12718</v>
      </c>
      <c r="R4261" s="3"/>
      <c r="S4261" s="4" t="s">
        <v>5628</v>
      </c>
      <c r="T4261" s="4">
        <v>99</v>
      </c>
      <c r="U4261" s="7" t="s">
        <v>6298</v>
      </c>
      <c r="V4261" s="7">
        <v>42</v>
      </c>
      <c r="W4261" s="3" t="s">
        <v>7180</v>
      </c>
      <c r="X4261" s="6">
        <v>4205</v>
      </c>
      <c r="Y4261" s="3" t="s">
        <v>7302</v>
      </c>
      <c r="Z4261" s="6">
        <v>4205003</v>
      </c>
      <c r="AA4261" s="3" t="s">
        <v>8613</v>
      </c>
      <c r="AB4261" s="6">
        <v>42050030002</v>
      </c>
      <c r="AC4261" s="3" t="s">
        <v>8614</v>
      </c>
      <c r="AD4261" s="5">
        <v>20000000</v>
      </c>
      <c r="AE4261" s="5">
        <v>0</v>
      </c>
      <c r="AF4261" s="5">
        <v>0</v>
      </c>
      <c r="AG4261" s="5">
        <v>0</v>
      </c>
      <c r="AH4261" s="5">
        <v>0</v>
      </c>
      <c r="AI4261" s="5">
        <v>0</v>
      </c>
      <c r="AJ4261" s="5">
        <v>0</v>
      </c>
      <c r="AK4261" s="5">
        <v>20000000</v>
      </c>
      <c r="AL4261" s="5">
        <v>20000000</v>
      </c>
      <c r="AM4261" s="5">
        <v>0</v>
      </c>
      <c r="AN4261" s="5">
        <v>0</v>
      </c>
      <c r="AO4261" s="5">
        <v>0</v>
      </c>
      <c r="AP4261" s="5">
        <v>0</v>
      </c>
      <c r="AQ4261" s="5">
        <v>20000000</v>
      </c>
      <c r="AR4261" s="5">
        <v>0</v>
      </c>
    </row>
    <row r="4262" spans="1:44" x14ac:dyDescent="0.25">
      <c r="A4262" s="6">
        <v>4163</v>
      </c>
      <c r="B4262" s="3" t="s">
        <v>5449</v>
      </c>
      <c r="C4262" s="3" t="s">
        <v>6190</v>
      </c>
      <c r="D4262" s="3" t="s">
        <v>6859</v>
      </c>
      <c r="E4262" s="3" t="s">
        <v>4451</v>
      </c>
      <c r="F4262" s="3" t="s">
        <v>11360</v>
      </c>
      <c r="G4262" s="21">
        <v>1</v>
      </c>
      <c r="H4262" s="8" t="s">
        <v>12697</v>
      </c>
      <c r="I4262" s="3" t="s">
        <v>12529</v>
      </c>
      <c r="J4262" s="3" t="s">
        <v>12662</v>
      </c>
      <c r="K4262" s="7">
        <v>0</v>
      </c>
      <c r="L4262" s="3" t="s">
        <v>5458</v>
      </c>
      <c r="M4262" s="7">
        <v>1234</v>
      </c>
      <c r="N4262" s="3" t="s">
        <v>4445</v>
      </c>
      <c r="O4262" s="3" t="s">
        <v>5591</v>
      </c>
      <c r="P4262" s="8" t="s">
        <v>12715</v>
      </c>
      <c r="Q4262" s="8" t="s">
        <v>12718</v>
      </c>
      <c r="R4262" s="3"/>
      <c r="S4262" s="4" t="s">
        <v>5628</v>
      </c>
      <c r="T4262" s="4">
        <v>99</v>
      </c>
      <c r="U4262" s="7" t="s">
        <v>6298</v>
      </c>
      <c r="V4262" s="7">
        <v>42</v>
      </c>
      <c r="W4262" s="3" t="s">
        <v>7180</v>
      </c>
      <c r="X4262" s="6">
        <v>4205</v>
      </c>
      <c r="Y4262" s="3" t="s">
        <v>7302</v>
      </c>
      <c r="Z4262" s="6">
        <v>4205003</v>
      </c>
      <c r="AA4262" s="3" t="s">
        <v>8613</v>
      </c>
      <c r="AB4262" s="6">
        <v>42050030002</v>
      </c>
      <c r="AC4262" s="3" t="s">
        <v>8614</v>
      </c>
      <c r="AD4262" s="5">
        <v>18000000</v>
      </c>
      <c r="AE4262" s="5">
        <v>0</v>
      </c>
      <c r="AF4262" s="5">
        <v>0</v>
      </c>
      <c r="AG4262" s="5">
        <v>0</v>
      </c>
      <c r="AH4262" s="5">
        <v>0</v>
      </c>
      <c r="AI4262" s="5">
        <v>0</v>
      </c>
      <c r="AJ4262" s="5">
        <v>0</v>
      </c>
      <c r="AK4262" s="5">
        <v>18000000</v>
      </c>
      <c r="AL4262" s="5">
        <v>18000000</v>
      </c>
      <c r="AM4262" s="5">
        <v>0</v>
      </c>
      <c r="AN4262" s="5">
        <v>0</v>
      </c>
      <c r="AO4262" s="5">
        <v>0</v>
      </c>
      <c r="AP4262" s="5">
        <v>0</v>
      </c>
      <c r="AQ4262" s="5">
        <v>18000000</v>
      </c>
      <c r="AR4262" s="5">
        <v>0</v>
      </c>
    </row>
    <row r="4263" spans="1:44" x14ac:dyDescent="0.25">
      <c r="A4263" s="6">
        <v>4163</v>
      </c>
      <c r="B4263" s="3" t="s">
        <v>5449</v>
      </c>
      <c r="C4263" s="3" t="s">
        <v>6190</v>
      </c>
      <c r="D4263" s="3" t="s">
        <v>6859</v>
      </c>
      <c r="E4263" s="3" t="s">
        <v>4452</v>
      </c>
      <c r="F4263" s="3" t="s">
        <v>11361</v>
      </c>
      <c r="G4263" s="21">
        <v>1</v>
      </c>
      <c r="H4263" s="8" t="s">
        <v>12697</v>
      </c>
      <c r="I4263" s="3" t="s">
        <v>12529</v>
      </c>
      <c r="J4263" s="3" t="s">
        <v>12662</v>
      </c>
      <c r="K4263" s="7">
        <v>0</v>
      </c>
      <c r="L4263" s="3" t="s">
        <v>5458</v>
      </c>
      <c r="M4263" s="7">
        <v>1234</v>
      </c>
      <c r="N4263" s="3" t="s">
        <v>4445</v>
      </c>
      <c r="O4263" s="3" t="s">
        <v>5591</v>
      </c>
      <c r="P4263" s="8" t="s">
        <v>12715</v>
      </c>
      <c r="Q4263" s="8" t="s">
        <v>12718</v>
      </c>
      <c r="R4263" s="3"/>
      <c r="S4263" s="4" t="s">
        <v>5628</v>
      </c>
      <c r="T4263" s="4">
        <v>99</v>
      </c>
      <c r="U4263" s="7" t="s">
        <v>6298</v>
      </c>
      <c r="V4263" s="7">
        <v>42</v>
      </c>
      <c r="W4263" s="3" t="s">
        <v>7180</v>
      </c>
      <c r="X4263" s="6">
        <v>4205</v>
      </c>
      <c r="Y4263" s="3" t="s">
        <v>7302</v>
      </c>
      <c r="Z4263" s="6">
        <v>4205003</v>
      </c>
      <c r="AA4263" s="3" t="s">
        <v>8613</v>
      </c>
      <c r="AB4263" s="6">
        <v>42050030002</v>
      </c>
      <c r="AC4263" s="3" t="s">
        <v>8614</v>
      </c>
      <c r="AD4263" s="5">
        <v>25000000</v>
      </c>
      <c r="AE4263" s="5">
        <v>0</v>
      </c>
      <c r="AF4263" s="5">
        <v>0</v>
      </c>
      <c r="AG4263" s="5">
        <v>0</v>
      </c>
      <c r="AH4263" s="5">
        <v>0</v>
      </c>
      <c r="AI4263" s="5">
        <v>0</v>
      </c>
      <c r="AJ4263" s="5">
        <v>0</v>
      </c>
      <c r="AK4263" s="5">
        <v>25000000</v>
      </c>
      <c r="AL4263" s="5">
        <v>25000000</v>
      </c>
      <c r="AM4263" s="5">
        <v>0</v>
      </c>
      <c r="AN4263" s="5">
        <v>0</v>
      </c>
      <c r="AO4263" s="5">
        <v>0</v>
      </c>
      <c r="AP4263" s="5">
        <v>0</v>
      </c>
      <c r="AQ4263" s="5">
        <v>25000000</v>
      </c>
      <c r="AR4263" s="5">
        <v>0</v>
      </c>
    </row>
    <row r="4264" spans="1:44" x14ac:dyDescent="0.25">
      <c r="A4264" s="6">
        <v>4163</v>
      </c>
      <c r="B4264" s="3" t="s">
        <v>5449</v>
      </c>
      <c r="C4264" s="3" t="s">
        <v>6190</v>
      </c>
      <c r="D4264" s="3" t="s">
        <v>6859</v>
      </c>
      <c r="E4264" s="3" t="s">
        <v>4453</v>
      </c>
      <c r="F4264" s="3" t="s">
        <v>11362</v>
      </c>
      <c r="G4264" s="21">
        <v>1</v>
      </c>
      <c r="H4264" s="8" t="s">
        <v>12697</v>
      </c>
      <c r="I4264" s="3" t="s">
        <v>12529</v>
      </c>
      <c r="J4264" s="3" t="s">
        <v>12662</v>
      </c>
      <c r="K4264" s="7">
        <v>0</v>
      </c>
      <c r="L4264" s="3" t="s">
        <v>5458</v>
      </c>
      <c r="M4264" s="7">
        <v>1234</v>
      </c>
      <c r="N4264" s="3" t="s">
        <v>4445</v>
      </c>
      <c r="O4264" s="3" t="s">
        <v>5591</v>
      </c>
      <c r="P4264" s="8" t="s">
        <v>12715</v>
      </c>
      <c r="Q4264" s="8" t="s">
        <v>12718</v>
      </c>
      <c r="R4264" s="3"/>
      <c r="S4264" s="4" t="s">
        <v>5628</v>
      </c>
      <c r="T4264" s="4">
        <v>99</v>
      </c>
      <c r="U4264" s="7" t="s">
        <v>6298</v>
      </c>
      <c r="V4264" s="7">
        <v>42</v>
      </c>
      <c r="W4264" s="3" t="s">
        <v>7180</v>
      </c>
      <c r="X4264" s="6">
        <v>4205</v>
      </c>
      <c r="Y4264" s="3" t="s">
        <v>7302</v>
      </c>
      <c r="Z4264" s="6">
        <v>4205003</v>
      </c>
      <c r="AA4264" s="3" t="s">
        <v>8613</v>
      </c>
      <c r="AB4264" s="6">
        <v>42050030002</v>
      </c>
      <c r="AC4264" s="3" t="s">
        <v>8614</v>
      </c>
      <c r="AD4264" s="5">
        <v>2000000</v>
      </c>
      <c r="AE4264" s="5">
        <v>0</v>
      </c>
      <c r="AF4264" s="5">
        <v>0</v>
      </c>
      <c r="AG4264" s="5">
        <v>0</v>
      </c>
      <c r="AH4264" s="5">
        <v>0</v>
      </c>
      <c r="AI4264" s="5">
        <v>0</v>
      </c>
      <c r="AJ4264" s="5">
        <v>0</v>
      </c>
      <c r="AK4264" s="5">
        <v>2000000</v>
      </c>
      <c r="AL4264" s="5">
        <v>2000000</v>
      </c>
      <c r="AM4264" s="5">
        <v>0</v>
      </c>
      <c r="AN4264" s="5">
        <v>0</v>
      </c>
      <c r="AO4264" s="5">
        <v>0</v>
      </c>
      <c r="AP4264" s="5">
        <v>0</v>
      </c>
      <c r="AQ4264" s="5">
        <v>2000000</v>
      </c>
      <c r="AR4264" s="5">
        <v>0</v>
      </c>
    </row>
    <row r="4265" spans="1:44" x14ac:dyDescent="0.25">
      <c r="A4265" s="6">
        <v>4163</v>
      </c>
      <c r="B4265" s="3" t="s">
        <v>5449</v>
      </c>
      <c r="C4265" s="3" t="s">
        <v>6190</v>
      </c>
      <c r="D4265" s="3" t="s">
        <v>6859</v>
      </c>
      <c r="E4265" s="3" t="s">
        <v>4454</v>
      </c>
      <c r="F4265" s="3" t="s">
        <v>11363</v>
      </c>
      <c r="G4265" s="21">
        <v>1</v>
      </c>
      <c r="H4265" s="8" t="s">
        <v>12697</v>
      </c>
      <c r="I4265" s="3" t="s">
        <v>12529</v>
      </c>
      <c r="J4265" s="3" t="s">
        <v>12662</v>
      </c>
      <c r="K4265" s="7">
        <v>0</v>
      </c>
      <c r="L4265" s="3" t="s">
        <v>5458</v>
      </c>
      <c r="M4265" s="7">
        <v>1234</v>
      </c>
      <c r="N4265" s="3" t="s">
        <v>4445</v>
      </c>
      <c r="O4265" s="3" t="s">
        <v>5591</v>
      </c>
      <c r="P4265" s="8" t="s">
        <v>12715</v>
      </c>
      <c r="Q4265" s="8" t="s">
        <v>12718</v>
      </c>
      <c r="R4265" s="3"/>
      <c r="S4265" s="4" t="s">
        <v>5628</v>
      </c>
      <c r="T4265" s="4">
        <v>99</v>
      </c>
      <c r="U4265" s="7" t="s">
        <v>6298</v>
      </c>
      <c r="V4265" s="7">
        <v>42</v>
      </c>
      <c r="W4265" s="3" t="s">
        <v>7180</v>
      </c>
      <c r="X4265" s="6">
        <v>4205</v>
      </c>
      <c r="Y4265" s="3" t="s">
        <v>7302</v>
      </c>
      <c r="Z4265" s="6">
        <v>4205003</v>
      </c>
      <c r="AA4265" s="3" t="s">
        <v>8613</v>
      </c>
      <c r="AB4265" s="6">
        <v>42050030002</v>
      </c>
      <c r="AC4265" s="3" t="s">
        <v>8614</v>
      </c>
      <c r="AD4265" s="5">
        <v>62000000</v>
      </c>
      <c r="AE4265" s="5">
        <v>0</v>
      </c>
      <c r="AF4265" s="5">
        <v>0</v>
      </c>
      <c r="AG4265" s="5">
        <v>0</v>
      </c>
      <c r="AH4265" s="5">
        <v>0</v>
      </c>
      <c r="AI4265" s="5">
        <v>0</v>
      </c>
      <c r="AJ4265" s="5">
        <v>0</v>
      </c>
      <c r="AK4265" s="5">
        <v>62000000</v>
      </c>
      <c r="AL4265" s="5">
        <v>62000000</v>
      </c>
      <c r="AM4265" s="5">
        <v>0</v>
      </c>
      <c r="AN4265" s="5">
        <v>0</v>
      </c>
      <c r="AO4265" s="5">
        <v>0</v>
      </c>
      <c r="AP4265" s="5">
        <v>0</v>
      </c>
      <c r="AQ4265" s="5">
        <v>62000000</v>
      </c>
      <c r="AR4265" s="5">
        <v>0</v>
      </c>
    </row>
    <row r="4266" spans="1:44" x14ac:dyDescent="0.25">
      <c r="A4266" s="6">
        <v>4163</v>
      </c>
      <c r="B4266" s="3" t="s">
        <v>5449</v>
      </c>
      <c r="C4266" s="3" t="s">
        <v>6190</v>
      </c>
      <c r="D4266" s="3" t="s">
        <v>6859</v>
      </c>
      <c r="E4266" s="3" t="s">
        <v>4455</v>
      </c>
      <c r="F4266" s="3" t="s">
        <v>11364</v>
      </c>
      <c r="G4266" s="21">
        <v>1</v>
      </c>
      <c r="H4266" s="8" t="s">
        <v>12697</v>
      </c>
      <c r="I4266" s="3" t="s">
        <v>12529</v>
      </c>
      <c r="J4266" s="3" t="s">
        <v>12662</v>
      </c>
      <c r="K4266" s="7">
        <v>0</v>
      </c>
      <c r="L4266" s="3" t="s">
        <v>5458</v>
      </c>
      <c r="M4266" s="7">
        <v>1234</v>
      </c>
      <c r="N4266" s="3" t="s">
        <v>4445</v>
      </c>
      <c r="O4266" s="3" t="s">
        <v>5591</v>
      </c>
      <c r="P4266" s="8" t="s">
        <v>12715</v>
      </c>
      <c r="Q4266" s="8" t="s">
        <v>12718</v>
      </c>
      <c r="R4266" s="3"/>
      <c r="S4266" s="4" t="s">
        <v>5628</v>
      </c>
      <c r="T4266" s="4">
        <v>99</v>
      </c>
      <c r="U4266" s="7" t="s">
        <v>6298</v>
      </c>
      <c r="V4266" s="7">
        <v>42</v>
      </c>
      <c r="W4266" s="3" t="s">
        <v>7180</v>
      </c>
      <c r="X4266" s="6">
        <v>4205</v>
      </c>
      <c r="Y4266" s="3" t="s">
        <v>7302</v>
      </c>
      <c r="Z4266" s="6">
        <v>4205003</v>
      </c>
      <c r="AA4266" s="3" t="s">
        <v>8613</v>
      </c>
      <c r="AB4266" s="6">
        <v>42050030002</v>
      </c>
      <c r="AC4266" s="3" t="s">
        <v>8614</v>
      </c>
      <c r="AD4266" s="5">
        <v>35000000</v>
      </c>
      <c r="AE4266" s="5">
        <v>0</v>
      </c>
      <c r="AF4266" s="5">
        <v>0</v>
      </c>
      <c r="AG4266" s="5">
        <v>0</v>
      </c>
      <c r="AH4266" s="5">
        <v>0</v>
      </c>
      <c r="AI4266" s="5">
        <v>0</v>
      </c>
      <c r="AJ4266" s="5">
        <v>0</v>
      </c>
      <c r="AK4266" s="5">
        <v>35000000</v>
      </c>
      <c r="AL4266" s="5">
        <v>35000000</v>
      </c>
      <c r="AM4266" s="5">
        <v>0</v>
      </c>
      <c r="AN4266" s="5">
        <v>0</v>
      </c>
      <c r="AO4266" s="5">
        <v>0</v>
      </c>
      <c r="AP4266" s="5">
        <v>0</v>
      </c>
      <c r="AQ4266" s="5">
        <v>35000000</v>
      </c>
      <c r="AR4266" s="5">
        <v>0</v>
      </c>
    </row>
    <row r="4267" spans="1:44" x14ac:dyDescent="0.25">
      <c r="A4267" s="6">
        <v>4163</v>
      </c>
      <c r="B4267" s="3" t="s">
        <v>5449</v>
      </c>
      <c r="C4267" s="3" t="s">
        <v>6190</v>
      </c>
      <c r="D4267" s="3" t="s">
        <v>6859</v>
      </c>
      <c r="E4267" s="3" t="s">
        <v>4456</v>
      </c>
      <c r="F4267" s="3" t="s">
        <v>11365</v>
      </c>
      <c r="G4267" s="21">
        <v>1</v>
      </c>
      <c r="H4267" s="8" t="s">
        <v>12697</v>
      </c>
      <c r="I4267" s="3" t="s">
        <v>12529</v>
      </c>
      <c r="J4267" s="3" t="s">
        <v>12662</v>
      </c>
      <c r="K4267" s="7">
        <v>0</v>
      </c>
      <c r="L4267" s="3" t="s">
        <v>5458</v>
      </c>
      <c r="M4267" s="7">
        <v>1234</v>
      </c>
      <c r="N4267" s="3" t="s">
        <v>4445</v>
      </c>
      <c r="O4267" s="3" t="s">
        <v>5591</v>
      </c>
      <c r="P4267" s="8" t="s">
        <v>12715</v>
      </c>
      <c r="Q4267" s="8" t="s">
        <v>12718</v>
      </c>
      <c r="R4267" s="3"/>
      <c r="S4267" s="4" t="s">
        <v>5628</v>
      </c>
      <c r="T4267" s="4">
        <v>99</v>
      </c>
      <c r="U4267" s="7" t="s">
        <v>6298</v>
      </c>
      <c r="V4267" s="7">
        <v>42</v>
      </c>
      <c r="W4267" s="3" t="s">
        <v>7180</v>
      </c>
      <c r="X4267" s="6">
        <v>4205</v>
      </c>
      <c r="Y4267" s="3" t="s">
        <v>7302</v>
      </c>
      <c r="Z4267" s="6">
        <v>4205003</v>
      </c>
      <c r="AA4267" s="3" t="s">
        <v>8613</v>
      </c>
      <c r="AB4267" s="6">
        <v>42050030002</v>
      </c>
      <c r="AC4267" s="3" t="s">
        <v>8614</v>
      </c>
      <c r="AD4267" s="5">
        <v>186764000</v>
      </c>
      <c r="AE4267" s="5">
        <v>0</v>
      </c>
      <c r="AF4267" s="5">
        <v>0</v>
      </c>
      <c r="AG4267" s="5">
        <v>0</v>
      </c>
      <c r="AH4267" s="5">
        <v>0</v>
      </c>
      <c r="AI4267" s="5">
        <v>0</v>
      </c>
      <c r="AJ4267" s="5">
        <v>0</v>
      </c>
      <c r="AK4267" s="5">
        <v>186764000</v>
      </c>
      <c r="AL4267" s="5">
        <v>186764000</v>
      </c>
      <c r="AM4267" s="5">
        <v>0</v>
      </c>
      <c r="AN4267" s="5">
        <v>0</v>
      </c>
      <c r="AO4267" s="5">
        <v>0</v>
      </c>
      <c r="AP4267" s="5">
        <v>0</v>
      </c>
      <c r="AQ4267" s="5">
        <v>186764000</v>
      </c>
      <c r="AR4267" s="5">
        <v>0</v>
      </c>
    </row>
    <row r="4268" spans="1:44" x14ac:dyDescent="0.25">
      <c r="A4268" s="6">
        <v>4163</v>
      </c>
      <c r="B4268" s="3" t="s">
        <v>5449</v>
      </c>
      <c r="C4268" s="3" t="s">
        <v>6190</v>
      </c>
      <c r="D4268" s="3" t="s">
        <v>6859</v>
      </c>
      <c r="E4268" s="3" t="s">
        <v>4457</v>
      </c>
      <c r="F4268" s="3" t="s">
        <v>11366</v>
      </c>
      <c r="G4268" s="21">
        <v>1</v>
      </c>
      <c r="H4268" s="8" t="s">
        <v>12697</v>
      </c>
      <c r="I4268" s="3" t="s">
        <v>12529</v>
      </c>
      <c r="J4268" s="3" t="s">
        <v>12662</v>
      </c>
      <c r="K4268" s="7">
        <v>0</v>
      </c>
      <c r="L4268" s="3" t="s">
        <v>5458</v>
      </c>
      <c r="M4268" s="7">
        <v>1234</v>
      </c>
      <c r="N4268" s="3" t="s">
        <v>4445</v>
      </c>
      <c r="O4268" s="3" t="s">
        <v>5591</v>
      </c>
      <c r="P4268" s="8" t="s">
        <v>12715</v>
      </c>
      <c r="Q4268" s="8" t="s">
        <v>12718</v>
      </c>
      <c r="R4268" s="3"/>
      <c r="S4268" s="4" t="s">
        <v>5628</v>
      </c>
      <c r="T4268" s="4">
        <v>99</v>
      </c>
      <c r="U4268" s="7" t="s">
        <v>6298</v>
      </c>
      <c r="V4268" s="7">
        <v>42</v>
      </c>
      <c r="W4268" s="3" t="s">
        <v>7180</v>
      </c>
      <c r="X4268" s="6">
        <v>4205</v>
      </c>
      <c r="Y4268" s="3" t="s">
        <v>7302</v>
      </c>
      <c r="Z4268" s="6">
        <v>4205003</v>
      </c>
      <c r="AA4268" s="3" t="s">
        <v>8613</v>
      </c>
      <c r="AB4268" s="6">
        <v>42050030002</v>
      </c>
      <c r="AC4268" s="3" t="s">
        <v>8614</v>
      </c>
      <c r="AD4268" s="5">
        <v>154000000</v>
      </c>
      <c r="AE4268" s="5">
        <v>0</v>
      </c>
      <c r="AF4268" s="5">
        <v>0</v>
      </c>
      <c r="AG4268" s="5">
        <v>0</v>
      </c>
      <c r="AH4268" s="5">
        <v>0</v>
      </c>
      <c r="AI4268" s="5">
        <v>0</v>
      </c>
      <c r="AJ4268" s="5">
        <v>0</v>
      </c>
      <c r="AK4268" s="5">
        <v>154000000</v>
      </c>
      <c r="AL4268" s="5">
        <v>154000000</v>
      </c>
      <c r="AM4268" s="5">
        <v>0</v>
      </c>
      <c r="AN4268" s="5">
        <v>0</v>
      </c>
      <c r="AO4268" s="5">
        <v>0</v>
      </c>
      <c r="AP4268" s="5">
        <v>0</v>
      </c>
      <c r="AQ4268" s="5">
        <v>154000000</v>
      </c>
      <c r="AR4268" s="5">
        <v>0</v>
      </c>
    </row>
    <row r="4269" spans="1:44" x14ac:dyDescent="0.25">
      <c r="A4269" s="6">
        <v>4163</v>
      </c>
      <c r="B4269" s="3" t="s">
        <v>5449</v>
      </c>
      <c r="C4269" s="3" t="s">
        <v>6190</v>
      </c>
      <c r="D4269" s="3" t="s">
        <v>6859</v>
      </c>
      <c r="E4269" s="3" t="s">
        <v>4458</v>
      </c>
      <c r="F4269" s="3" t="s">
        <v>11367</v>
      </c>
      <c r="G4269" s="21">
        <v>1</v>
      </c>
      <c r="H4269" s="8" t="s">
        <v>12697</v>
      </c>
      <c r="I4269" s="3" t="s">
        <v>12529</v>
      </c>
      <c r="J4269" s="3" t="s">
        <v>12662</v>
      </c>
      <c r="K4269" s="7">
        <v>0</v>
      </c>
      <c r="L4269" s="3" t="s">
        <v>5458</v>
      </c>
      <c r="M4269" s="7">
        <v>1234</v>
      </c>
      <c r="N4269" s="3" t="s">
        <v>4445</v>
      </c>
      <c r="O4269" s="3" t="s">
        <v>5591</v>
      </c>
      <c r="P4269" s="8" t="s">
        <v>12715</v>
      </c>
      <c r="Q4269" s="8" t="s">
        <v>12718</v>
      </c>
      <c r="R4269" s="3"/>
      <c r="S4269" s="4" t="s">
        <v>5628</v>
      </c>
      <c r="T4269" s="4">
        <v>99</v>
      </c>
      <c r="U4269" s="7" t="s">
        <v>6298</v>
      </c>
      <c r="V4269" s="7">
        <v>42</v>
      </c>
      <c r="W4269" s="3" t="s">
        <v>7180</v>
      </c>
      <c r="X4269" s="6">
        <v>4205</v>
      </c>
      <c r="Y4269" s="3" t="s">
        <v>7302</v>
      </c>
      <c r="Z4269" s="6">
        <v>4205003</v>
      </c>
      <c r="AA4269" s="3" t="s">
        <v>8613</v>
      </c>
      <c r="AB4269" s="6">
        <v>42050030002</v>
      </c>
      <c r="AC4269" s="3" t="s">
        <v>8614</v>
      </c>
      <c r="AD4269" s="5">
        <v>489095000</v>
      </c>
      <c r="AE4269" s="5">
        <v>0</v>
      </c>
      <c r="AF4269" s="5">
        <v>0</v>
      </c>
      <c r="AG4269" s="5">
        <v>0</v>
      </c>
      <c r="AH4269" s="5">
        <v>0</v>
      </c>
      <c r="AI4269" s="5">
        <v>0</v>
      </c>
      <c r="AJ4269" s="5">
        <v>0</v>
      </c>
      <c r="AK4269" s="5">
        <v>489095000</v>
      </c>
      <c r="AL4269" s="5">
        <v>489095000</v>
      </c>
      <c r="AM4269" s="5">
        <v>0</v>
      </c>
      <c r="AN4269" s="5">
        <v>0</v>
      </c>
      <c r="AO4269" s="5">
        <v>0</v>
      </c>
      <c r="AP4269" s="5">
        <v>0</v>
      </c>
      <c r="AQ4269" s="5">
        <v>489095000</v>
      </c>
      <c r="AR4269" s="5">
        <v>0</v>
      </c>
    </row>
    <row r="4270" spans="1:44" x14ac:dyDescent="0.25">
      <c r="A4270" s="6">
        <v>4163</v>
      </c>
      <c r="B4270" s="3" t="s">
        <v>5449</v>
      </c>
      <c r="C4270" s="3" t="s">
        <v>6190</v>
      </c>
      <c r="D4270" s="3" t="s">
        <v>6859</v>
      </c>
      <c r="E4270" s="3" t="s">
        <v>4459</v>
      </c>
      <c r="F4270" s="3" t="s">
        <v>11368</v>
      </c>
      <c r="G4270" s="21">
        <v>1</v>
      </c>
      <c r="H4270" s="8" t="s">
        <v>12697</v>
      </c>
      <c r="I4270" s="3" t="s">
        <v>12529</v>
      </c>
      <c r="J4270" s="3" t="s">
        <v>12662</v>
      </c>
      <c r="K4270" s="7">
        <v>0</v>
      </c>
      <c r="L4270" s="3" t="s">
        <v>5458</v>
      </c>
      <c r="M4270" s="7">
        <v>1234</v>
      </c>
      <c r="N4270" s="3" t="s">
        <v>4445</v>
      </c>
      <c r="O4270" s="3" t="s">
        <v>5591</v>
      </c>
      <c r="P4270" s="8" t="s">
        <v>12715</v>
      </c>
      <c r="Q4270" s="8" t="s">
        <v>12718</v>
      </c>
      <c r="R4270" s="3"/>
      <c r="S4270" s="4" t="s">
        <v>5628</v>
      </c>
      <c r="T4270" s="4">
        <v>99</v>
      </c>
      <c r="U4270" s="7" t="s">
        <v>6298</v>
      </c>
      <c r="V4270" s="7">
        <v>42</v>
      </c>
      <c r="W4270" s="3" t="s">
        <v>7180</v>
      </c>
      <c r="X4270" s="6">
        <v>4205</v>
      </c>
      <c r="Y4270" s="3" t="s">
        <v>7302</v>
      </c>
      <c r="Z4270" s="6">
        <v>4205003</v>
      </c>
      <c r="AA4270" s="3" t="s">
        <v>8613</v>
      </c>
      <c r="AB4270" s="6">
        <v>42050030002</v>
      </c>
      <c r="AC4270" s="3" t="s">
        <v>8614</v>
      </c>
      <c r="AD4270" s="5">
        <v>45465000</v>
      </c>
      <c r="AE4270" s="5">
        <v>0</v>
      </c>
      <c r="AF4270" s="5">
        <v>0</v>
      </c>
      <c r="AG4270" s="5">
        <v>0</v>
      </c>
      <c r="AH4270" s="5">
        <v>0</v>
      </c>
      <c r="AI4270" s="5">
        <v>0</v>
      </c>
      <c r="AJ4270" s="5">
        <v>0</v>
      </c>
      <c r="AK4270" s="5">
        <v>45465000</v>
      </c>
      <c r="AL4270" s="5">
        <v>45465000</v>
      </c>
      <c r="AM4270" s="5">
        <v>0</v>
      </c>
      <c r="AN4270" s="5">
        <v>0</v>
      </c>
      <c r="AO4270" s="5">
        <v>0</v>
      </c>
      <c r="AP4270" s="5">
        <v>0</v>
      </c>
      <c r="AQ4270" s="5">
        <v>45465000</v>
      </c>
      <c r="AR4270" s="5">
        <v>0</v>
      </c>
    </row>
    <row r="4271" spans="1:44" x14ac:dyDescent="0.25">
      <c r="A4271" s="6">
        <v>4163</v>
      </c>
      <c r="B4271" s="3" t="s">
        <v>5449</v>
      </c>
      <c r="C4271" s="3" t="s">
        <v>6190</v>
      </c>
      <c r="D4271" s="3" t="s">
        <v>6859</v>
      </c>
      <c r="E4271" s="3" t="s">
        <v>4460</v>
      </c>
      <c r="F4271" s="3" t="s">
        <v>11369</v>
      </c>
      <c r="G4271" s="21">
        <v>1</v>
      </c>
      <c r="H4271" s="8" t="s">
        <v>12697</v>
      </c>
      <c r="I4271" s="3" t="s">
        <v>12529</v>
      </c>
      <c r="J4271" s="3" t="s">
        <v>12662</v>
      </c>
      <c r="K4271" s="7">
        <v>0</v>
      </c>
      <c r="L4271" s="3" t="s">
        <v>5458</v>
      </c>
      <c r="M4271" s="7">
        <v>1234</v>
      </c>
      <c r="N4271" s="3" t="s">
        <v>4445</v>
      </c>
      <c r="O4271" s="3" t="s">
        <v>5591</v>
      </c>
      <c r="P4271" s="8" t="s">
        <v>12715</v>
      </c>
      <c r="Q4271" s="8" t="s">
        <v>12718</v>
      </c>
      <c r="R4271" s="3"/>
      <c r="S4271" s="4" t="s">
        <v>5628</v>
      </c>
      <c r="T4271" s="4">
        <v>99</v>
      </c>
      <c r="U4271" s="7" t="s">
        <v>6298</v>
      </c>
      <c r="V4271" s="7">
        <v>42</v>
      </c>
      <c r="W4271" s="3" t="s">
        <v>7180</v>
      </c>
      <c r="X4271" s="6">
        <v>4205</v>
      </c>
      <c r="Y4271" s="3" t="s">
        <v>7302</v>
      </c>
      <c r="Z4271" s="6">
        <v>4205003</v>
      </c>
      <c r="AA4271" s="3" t="s">
        <v>8613</v>
      </c>
      <c r="AB4271" s="6">
        <v>42050030002</v>
      </c>
      <c r="AC4271" s="3" t="s">
        <v>8614</v>
      </c>
      <c r="AD4271" s="5">
        <v>193515000</v>
      </c>
      <c r="AE4271" s="5">
        <v>0</v>
      </c>
      <c r="AF4271" s="5">
        <v>0</v>
      </c>
      <c r="AG4271" s="5">
        <v>0</v>
      </c>
      <c r="AH4271" s="5">
        <v>0</v>
      </c>
      <c r="AI4271" s="5">
        <v>0</v>
      </c>
      <c r="AJ4271" s="5">
        <v>0</v>
      </c>
      <c r="AK4271" s="5">
        <v>193515000</v>
      </c>
      <c r="AL4271" s="5">
        <v>193515000</v>
      </c>
      <c r="AM4271" s="5">
        <v>0</v>
      </c>
      <c r="AN4271" s="5">
        <v>0</v>
      </c>
      <c r="AO4271" s="5">
        <v>0</v>
      </c>
      <c r="AP4271" s="5">
        <v>0</v>
      </c>
      <c r="AQ4271" s="5">
        <v>193515000</v>
      </c>
      <c r="AR4271" s="5">
        <v>0</v>
      </c>
    </row>
    <row r="4272" spans="1:44" x14ac:dyDescent="0.25">
      <c r="A4272" s="6">
        <v>4163</v>
      </c>
      <c r="B4272" s="3" t="s">
        <v>5449</v>
      </c>
      <c r="C4272" s="3" t="s">
        <v>6190</v>
      </c>
      <c r="D4272" s="3" t="s">
        <v>6859</v>
      </c>
      <c r="E4272" s="3" t="s">
        <v>4461</v>
      </c>
      <c r="F4272" s="3" t="s">
        <v>11370</v>
      </c>
      <c r="G4272" s="21">
        <v>1</v>
      </c>
      <c r="H4272" s="8" t="s">
        <v>12697</v>
      </c>
      <c r="I4272" s="3" t="s">
        <v>12529</v>
      </c>
      <c r="J4272" s="3" t="s">
        <v>12662</v>
      </c>
      <c r="K4272" s="7">
        <v>0</v>
      </c>
      <c r="L4272" s="3" t="s">
        <v>5458</v>
      </c>
      <c r="M4272" s="7">
        <v>1234</v>
      </c>
      <c r="N4272" s="3" t="s">
        <v>4445</v>
      </c>
      <c r="O4272" s="3" t="s">
        <v>5591</v>
      </c>
      <c r="P4272" s="8" t="s">
        <v>12715</v>
      </c>
      <c r="Q4272" s="8" t="s">
        <v>12718</v>
      </c>
      <c r="R4272" s="3"/>
      <c r="S4272" s="4" t="s">
        <v>5628</v>
      </c>
      <c r="T4272" s="4">
        <v>99</v>
      </c>
      <c r="U4272" s="7" t="s">
        <v>6298</v>
      </c>
      <c r="V4272" s="7">
        <v>42</v>
      </c>
      <c r="W4272" s="3" t="s">
        <v>7180</v>
      </c>
      <c r="X4272" s="6">
        <v>4205</v>
      </c>
      <c r="Y4272" s="3" t="s">
        <v>7302</v>
      </c>
      <c r="Z4272" s="6">
        <v>4205003</v>
      </c>
      <c r="AA4272" s="3" t="s">
        <v>8613</v>
      </c>
      <c r="AB4272" s="6">
        <v>42050030002</v>
      </c>
      <c r="AC4272" s="3" t="s">
        <v>8614</v>
      </c>
      <c r="AD4272" s="5">
        <v>553300000</v>
      </c>
      <c r="AE4272" s="5">
        <v>0</v>
      </c>
      <c r="AF4272" s="5">
        <v>0</v>
      </c>
      <c r="AG4272" s="5">
        <v>0</v>
      </c>
      <c r="AH4272" s="5">
        <v>0</v>
      </c>
      <c r="AI4272" s="5">
        <v>0</v>
      </c>
      <c r="AJ4272" s="5">
        <v>0</v>
      </c>
      <c r="AK4272" s="5">
        <v>553300000</v>
      </c>
      <c r="AL4272" s="5">
        <v>553300000</v>
      </c>
      <c r="AM4272" s="5">
        <v>0</v>
      </c>
      <c r="AN4272" s="5">
        <v>0</v>
      </c>
      <c r="AO4272" s="5">
        <v>0</v>
      </c>
      <c r="AP4272" s="5">
        <v>0</v>
      </c>
      <c r="AQ4272" s="5">
        <v>553300000</v>
      </c>
      <c r="AR4272" s="5">
        <v>0</v>
      </c>
    </row>
    <row r="4273" spans="1:44" x14ac:dyDescent="0.25">
      <c r="A4273" s="6">
        <v>4163</v>
      </c>
      <c r="B4273" s="3" t="s">
        <v>5449</v>
      </c>
      <c r="C4273" s="3" t="s">
        <v>6190</v>
      </c>
      <c r="D4273" s="3" t="s">
        <v>6859</v>
      </c>
      <c r="E4273" s="3" t="s">
        <v>4462</v>
      </c>
      <c r="F4273" s="3" t="s">
        <v>11371</v>
      </c>
      <c r="G4273" s="21">
        <v>1</v>
      </c>
      <c r="H4273" s="8" t="s">
        <v>12697</v>
      </c>
      <c r="I4273" s="3" t="s">
        <v>12529</v>
      </c>
      <c r="J4273" s="3" t="s">
        <v>12662</v>
      </c>
      <c r="K4273" s="7">
        <v>0</v>
      </c>
      <c r="L4273" s="3" t="s">
        <v>5458</v>
      </c>
      <c r="M4273" s="7">
        <v>1234</v>
      </c>
      <c r="N4273" s="3" t="s">
        <v>4445</v>
      </c>
      <c r="O4273" s="3" t="s">
        <v>5591</v>
      </c>
      <c r="P4273" s="8" t="s">
        <v>12715</v>
      </c>
      <c r="Q4273" s="8" t="s">
        <v>12718</v>
      </c>
      <c r="R4273" s="3"/>
      <c r="S4273" s="4" t="s">
        <v>5628</v>
      </c>
      <c r="T4273" s="4">
        <v>99</v>
      </c>
      <c r="U4273" s="7" t="s">
        <v>6298</v>
      </c>
      <c r="V4273" s="7">
        <v>42</v>
      </c>
      <c r="W4273" s="3" t="s">
        <v>7180</v>
      </c>
      <c r="X4273" s="6">
        <v>4205</v>
      </c>
      <c r="Y4273" s="3" t="s">
        <v>7302</v>
      </c>
      <c r="Z4273" s="6">
        <v>4205003</v>
      </c>
      <c r="AA4273" s="3" t="s">
        <v>8613</v>
      </c>
      <c r="AB4273" s="6">
        <v>42050030002</v>
      </c>
      <c r="AC4273" s="3" t="s">
        <v>8614</v>
      </c>
      <c r="AD4273" s="5">
        <v>90000000</v>
      </c>
      <c r="AE4273" s="5">
        <v>0</v>
      </c>
      <c r="AF4273" s="5">
        <v>0</v>
      </c>
      <c r="AG4273" s="5">
        <v>0</v>
      </c>
      <c r="AH4273" s="5">
        <v>0</v>
      </c>
      <c r="AI4273" s="5">
        <v>0</v>
      </c>
      <c r="AJ4273" s="5">
        <v>0</v>
      </c>
      <c r="AK4273" s="5">
        <v>90000000</v>
      </c>
      <c r="AL4273" s="5">
        <v>90000000</v>
      </c>
      <c r="AM4273" s="5">
        <v>0</v>
      </c>
      <c r="AN4273" s="5">
        <v>0</v>
      </c>
      <c r="AO4273" s="5">
        <v>0</v>
      </c>
      <c r="AP4273" s="5">
        <v>0</v>
      </c>
      <c r="AQ4273" s="5">
        <v>90000000</v>
      </c>
      <c r="AR4273" s="5">
        <v>0</v>
      </c>
    </row>
    <row r="4274" spans="1:44" x14ac:dyDescent="0.25">
      <c r="A4274" s="6">
        <v>4163</v>
      </c>
      <c r="B4274" s="3" t="s">
        <v>5449</v>
      </c>
      <c r="C4274" s="3" t="s">
        <v>6190</v>
      </c>
      <c r="D4274" s="3" t="s">
        <v>6859</v>
      </c>
      <c r="E4274" s="3" t="s">
        <v>4463</v>
      </c>
      <c r="F4274" s="3" t="s">
        <v>11372</v>
      </c>
      <c r="G4274" s="21">
        <v>1</v>
      </c>
      <c r="H4274" s="8" t="s">
        <v>12697</v>
      </c>
      <c r="I4274" s="3" t="s">
        <v>12529</v>
      </c>
      <c r="J4274" s="3" t="s">
        <v>12662</v>
      </c>
      <c r="K4274" s="7">
        <v>0</v>
      </c>
      <c r="L4274" s="3" t="s">
        <v>5458</v>
      </c>
      <c r="M4274" s="7">
        <v>1234</v>
      </c>
      <c r="N4274" s="3" t="s">
        <v>4445</v>
      </c>
      <c r="O4274" s="3" t="s">
        <v>5591</v>
      </c>
      <c r="P4274" s="8" t="s">
        <v>12715</v>
      </c>
      <c r="Q4274" s="8" t="s">
        <v>12718</v>
      </c>
      <c r="R4274" s="3"/>
      <c r="S4274" s="4" t="s">
        <v>5628</v>
      </c>
      <c r="T4274" s="4">
        <v>99</v>
      </c>
      <c r="U4274" s="7" t="s">
        <v>6298</v>
      </c>
      <c r="V4274" s="7">
        <v>42</v>
      </c>
      <c r="W4274" s="3" t="s">
        <v>7180</v>
      </c>
      <c r="X4274" s="6">
        <v>4205</v>
      </c>
      <c r="Y4274" s="3" t="s">
        <v>7302</v>
      </c>
      <c r="Z4274" s="6">
        <v>4205003</v>
      </c>
      <c r="AA4274" s="3" t="s">
        <v>8613</v>
      </c>
      <c r="AB4274" s="6">
        <v>42050030002</v>
      </c>
      <c r="AC4274" s="3" t="s">
        <v>8614</v>
      </c>
      <c r="AD4274" s="5">
        <v>500000000</v>
      </c>
      <c r="AE4274" s="5">
        <v>0</v>
      </c>
      <c r="AF4274" s="5">
        <v>0</v>
      </c>
      <c r="AG4274" s="5">
        <v>0</v>
      </c>
      <c r="AH4274" s="5">
        <v>0</v>
      </c>
      <c r="AI4274" s="5">
        <v>0</v>
      </c>
      <c r="AJ4274" s="5">
        <v>0</v>
      </c>
      <c r="AK4274" s="5">
        <v>500000000</v>
      </c>
      <c r="AL4274" s="5">
        <v>500000000</v>
      </c>
      <c r="AM4274" s="5">
        <v>0</v>
      </c>
      <c r="AN4274" s="5">
        <v>0</v>
      </c>
      <c r="AO4274" s="5">
        <v>0</v>
      </c>
      <c r="AP4274" s="5">
        <v>0</v>
      </c>
      <c r="AQ4274" s="5">
        <v>500000000</v>
      </c>
      <c r="AR4274" s="5">
        <v>0</v>
      </c>
    </row>
    <row r="4275" spans="1:44" x14ac:dyDescent="0.25">
      <c r="A4275" s="6">
        <v>4163</v>
      </c>
      <c r="B4275" s="3" t="s">
        <v>5449</v>
      </c>
      <c r="C4275" s="3" t="s">
        <v>6190</v>
      </c>
      <c r="D4275" s="3" t="s">
        <v>6859</v>
      </c>
      <c r="E4275" s="3" t="s">
        <v>4464</v>
      </c>
      <c r="F4275" s="3" t="s">
        <v>11373</v>
      </c>
      <c r="G4275" s="21">
        <v>1</v>
      </c>
      <c r="H4275" s="8" t="s">
        <v>12697</v>
      </c>
      <c r="I4275" s="3" t="s">
        <v>12529</v>
      </c>
      <c r="J4275" s="3" t="s">
        <v>12662</v>
      </c>
      <c r="K4275" s="7">
        <v>0</v>
      </c>
      <c r="L4275" s="3" t="s">
        <v>5458</v>
      </c>
      <c r="M4275" s="7">
        <v>1234</v>
      </c>
      <c r="N4275" s="3" t="s">
        <v>4445</v>
      </c>
      <c r="O4275" s="3" t="s">
        <v>5591</v>
      </c>
      <c r="P4275" s="8" t="s">
        <v>12715</v>
      </c>
      <c r="Q4275" s="8" t="s">
        <v>12718</v>
      </c>
      <c r="R4275" s="3"/>
      <c r="S4275" s="4" t="s">
        <v>5628</v>
      </c>
      <c r="T4275" s="4">
        <v>99</v>
      </c>
      <c r="U4275" s="7" t="s">
        <v>6298</v>
      </c>
      <c r="V4275" s="7">
        <v>42</v>
      </c>
      <c r="W4275" s="3" t="s">
        <v>7180</v>
      </c>
      <c r="X4275" s="6">
        <v>4205</v>
      </c>
      <c r="Y4275" s="3" t="s">
        <v>7302</v>
      </c>
      <c r="Z4275" s="6">
        <v>4205003</v>
      </c>
      <c r="AA4275" s="3" t="s">
        <v>8613</v>
      </c>
      <c r="AB4275" s="6">
        <v>42050030002</v>
      </c>
      <c r="AC4275" s="3" t="s">
        <v>8614</v>
      </c>
      <c r="AD4275" s="5">
        <v>16849845160</v>
      </c>
      <c r="AE4275" s="5">
        <v>0</v>
      </c>
      <c r="AF4275" s="5">
        <v>0</v>
      </c>
      <c r="AG4275" s="5">
        <v>0</v>
      </c>
      <c r="AH4275" s="5">
        <v>0</v>
      </c>
      <c r="AI4275" s="5">
        <v>0</v>
      </c>
      <c r="AJ4275" s="5">
        <v>0</v>
      </c>
      <c r="AK4275" s="5">
        <v>16849845160</v>
      </c>
      <c r="AL4275" s="5">
        <v>16849845160</v>
      </c>
      <c r="AM4275" s="5">
        <v>0</v>
      </c>
      <c r="AN4275" s="5">
        <v>0</v>
      </c>
      <c r="AO4275" s="5">
        <v>0</v>
      </c>
      <c r="AP4275" s="5">
        <v>0</v>
      </c>
      <c r="AQ4275" s="5">
        <v>16849845160</v>
      </c>
      <c r="AR4275" s="5">
        <v>0</v>
      </c>
    </row>
    <row r="4276" spans="1:44" x14ac:dyDescent="0.25">
      <c r="A4276" s="6">
        <v>4163</v>
      </c>
      <c r="B4276" s="3" t="s">
        <v>5449</v>
      </c>
      <c r="C4276" s="3" t="s">
        <v>6190</v>
      </c>
      <c r="D4276" s="3" t="s">
        <v>6859</v>
      </c>
      <c r="E4276" s="3" t="s">
        <v>4465</v>
      </c>
      <c r="F4276" s="3" t="s">
        <v>11374</v>
      </c>
      <c r="G4276" s="21">
        <v>1</v>
      </c>
      <c r="H4276" s="8" t="s">
        <v>12697</v>
      </c>
      <c r="I4276" s="3" t="s">
        <v>12341</v>
      </c>
      <c r="J4276" s="3" t="s">
        <v>12545</v>
      </c>
      <c r="K4276" s="7">
        <v>0</v>
      </c>
      <c r="L4276" s="3" t="s">
        <v>5458</v>
      </c>
      <c r="M4276" s="7">
        <v>1234</v>
      </c>
      <c r="N4276" s="3" t="s">
        <v>4445</v>
      </c>
      <c r="O4276" s="3" t="s">
        <v>5591</v>
      </c>
      <c r="P4276" s="8" t="s">
        <v>12715</v>
      </c>
      <c r="Q4276" s="8" t="s">
        <v>12718</v>
      </c>
      <c r="R4276" s="3"/>
      <c r="S4276" s="4" t="s">
        <v>5628</v>
      </c>
      <c r="T4276" s="4">
        <v>99</v>
      </c>
      <c r="U4276" s="7" t="s">
        <v>6298</v>
      </c>
      <c r="V4276" s="7">
        <v>42</v>
      </c>
      <c r="W4276" s="3" t="s">
        <v>7180</v>
      </c>
      <c r="X4276" s="6">
        <v>4205</v>
      </c>
      <c r="Y4276" s="3" t="s">
        <v>7302</v>
      </c>
      <c r="Z4276" s="6">
        <v>4205003</v>
      </c>
      <c r="AA4276" s="3" t="s">
        <v>8613</v>
      </c>
      <c r="AB4276" s="6">
        <v>42050030002</v>
      </c>
      <c r="AC4276" s="3" t="s">
        <v>8614</v>
      </c>
      <c r="AD4276" s="5">
        <v>848980000</v>
      </c>
      <c r="AE4276" s="5">
        <v>0</v>
      </c>
      <c r="AF4276" s="5">
        <v>0</v>
      </c>
      <c r="AG4276" s="5">
        <v>0</v>
      </c>
      <c r="AH4276" s="5">
        <v>0</v>
      </c>
      <c r="AI4276" s="5">
        <v>0</v>
      </c>
      <c r="AJ4276" s="5">
        <v>0</v>
      </c>
      <c r="AK4276" s="5">
        <v>848980000</v>
      </c>
      <c r="AL4276" s="5">
        <v>848980000</v>
      </c>
      <c r="AM4276" s="5">
        <v>0</v>
      </c>
      <c r="AN4276" s="5">
        <v>0</v>
      </c>
      <c r="AO4276" s="5">
        <v>0</v>
      </c>
      <c r="AP4276" s="5">
        <v>0</v>
      </c>
      <c r="AQ4276" s="5">
        <v>848980000</v>
      </c>
      <c r="AR4276" s="5">
        <v>0</v>
      </c>
    </row>
    <row r="4277" spans="1:44" x14ac:dyDescent="0.25">
      <c r="A4277" s="6">
        <v>4163</v>
      </c>
      <c r="B4277" s="3" t="s">
        <v>5449</v>
      </c>
      <c r="C4277" s="3" t="s">
        <v>6190</v>
      </c>
      <c r="D4277" s="3" t="s">
        <v>6859</v>
      </c>
      <c r="E4277" s="3" t="s">
        <v>4466</v>
      </c>
      <c r="F4277" s="3" t="s">
        <v>11375</v>
      </c>
      <c r="G4277" s="21">
        <v>1</v>
      </c>
      <c r="H4277" s="8" t="s">
        <v>12697</v>
      </c>
      <c r="I4277" s="3" t="s">
        <v>12529</v>
      </c>
      <c r="J4277" s="3" t="s">
        <v>12662</v>
      </c>
      <c r="K4277" s="7">
        <v>0</v>
      </c>
      <c r="L4277" s="3" t="s">
        <v>5458</v>
      </c>
      <c r="M4277" s="7">
        <v>1234</v>
      </c>
      <c r="N4277" s="3" t="s">
        <v>4445</v>
      </c>
      <c r="O4277" s="3" t="s">
        <v>5591</v>
      </c>
      <c r="P4277" s="8" t="s">
        <v>12715</v>
      </c>
      <c r="Q4277" s="8" t="s">
        <v>12718</v>
      </c>
      <c r="R4277" s="3"/>
      <c r="S4277" s="4" t="s">
        <v>5628</v>
      </c>
      <c r="T4277" s="4">
        <v>99</v>
      </c>
      <c r="U4277" s="7" t="s">
        <v>6298</v>
      </c>
      <c r="V4277" s="7">
        <v>42</v>
      </c>
      <c r="W4277" s="3" t="s">
        <v>7180</v>
      </c>
      <c r="X4277" s="6">
        <v>4205</v>
      </c>
      <c r="Y4277" s="3" t="s">
        <v>7302</v>
      </c>
      <c r="Z4277" s="6">
        <v>4205003</v>
      </c>
      <c r="AA4277" s="3" t="s">
        <v>8613</v>
      </c>
      <c r="AB4277" s="6">
        <v>42050030002</v>
      </c>
      <c r="AC4277" s="3" t="s">
        <v>8614</v>
      </c>
      <c r="AD4277" s="5">
        <v>1250000000</v>
      </c>
      <c r="AE4277" s="5">
        <v>0</v>
      </c>
      <c r="AF4277" s="5">
        <v>0</v>
      </c>
      <c r="AG4277" s="5">
        <v>0</v>
      </c>
      <c r="AH4277" s="5">
        <v>0</v>
      </c>
      <c r="AI4277" s="5">
        <v>0</v>
      </c>
      <c r="AJ4277" s="5">
        <v>0</v>
      </c>
      <c r="AK4277" s="5">
        <v>1250000000</v>
      </c>
      <c r="AL4277" s="5">
        <v>1250000000</v>
      </c>
      <c r="AM4277" s="5">
        <v>0</v>
      </c>
      <c r="AN4277" s="5">
        <v>0</v>
      </c>
      <c r="AO4277" s="5">
        <v>0</v>
      </c>
      <c r="AP4277" s="5">
        <v>0</v>
      </c>
      <c r="AQ4277" s="5">
        <v>1250000000</v>
      </c>
      <c r="AR4277" s="5">
        <v>0</v>
      </c>
    </row>
    <row r="4278" spans="1:44" x14ac:dyDescent="0.25">
      <c r="A4278" s="6">
        <v>4163</v>
      </c>
      <c r="B4278" s="3" t="s">
        <v>5449</v>
      </c>
      <c r="C4278" s="3" t="s">
        <v>6190</v>
      </c>
      <c r="D4278" s="3" t="s">
        <v>6859</v>
      </c>
      <c r="E4278" s="3" t="s">
        <v>4467</v>
      </c>
      <c r="F4278" s="3" t="s">
        <v>11376</v>
      </c>
      <c r="G4278" s="21">
        <v>1</v>
      </c>
      <c r="H4278" s="8" t="s">
        <v>12697</v>
      </c>
      <c r="I4278" s="3" t="s">
        <v>12529</v>
      </c>
      <c r="J4278" s="3" t="s">
        <v>12662</v>
      </c>
      <c r="K4278" s="7">
        <v>0</v>
      </c>
      <c r="L4278" s="3" t="s">
        <v>5458</v>
      </c>
      <c r="M4278" s="7">
        <v>1234</v>
      </c>
      <c r="N4278" s="3" t="s">
        <v>4445</v>
      </c>
      <c r="O4278" s="3" t="s">
        <v>5591</v>
      </c>
      <c r="P4278" s="8" t="s">
        <v>12715</v>
      </c>
      <c r="Q4278" s="8" t="s">
        <v>12718</v>
      </c>
      <c r="R4278" s="3"/>
      <c r="S4278" s="4" t="s">
        <v>5628</v>
      </c>
      <c r="T4278" s="4">
        <v>99</v>
      </c>
      <c r="U4278" s="7" t="s">
        <v>6298</v>
      </c>
      <c r="V4278" s="7">
        <v>42</v>
      </c>
      <c r="W4278" s="3" t="s">
        <v>7180</v>
      </c>
      <c r="X4278" s="6">
        <v>4205</v>
      </c>
      <c r="Y4278" s="3" t="s">
        <v>7302</v>
      </c>
      <c r="Z4278" s="6">
        <v>4205003</v>
      </c>
      <c r="AA4278" s="3" t="s">
        <v>8613</v>
      </c>
      <c r="AB4278" s="6">
        <v>42050030002</v>
      </c>
      <c r="AC4278" s="3" t="s">
        <v>8614</v>
      </c>
      <c r="AD4278" s="5">
        <v>556554000</v>
      </c>
      <c r="AE4278" s="5">
        <v>0</v>
      </c>
      <c r="AF4278" s="5">
        <v>0</v>
      </c>
      <c r="AG4278" s="5">
        <v>0</v>
      </c>
      <c r="AH4278" s="5">
        <v>0</v>
      </c>
      <c r="AI4278" s="5">
        <v>0</v>
      </c>
      <c r="AJ4278" s="5">
        <v>0</v>
      </c>
      <c r="AK4278" s="5">
        <v>556554000</v>
      </c>
      <c r="AL4278" s="5">
        <v>556554000</v>
      </c>
      <c r="AM4278" s="5">
        <v>0</v>
      </c>
      <c r="AN4278" s="5">
        <v>0</v>
      </c>
      <c r="AO4278" s="5">
        <v>0</v>
      </c>
      <c r="AP4278" s="5">
        <v>0</v>
      </c>
      <c r="AQ4278" s="5">
        <v>556554000</v>
      </c>
      <c r="AR4278" s="5">
        <v>0</v>
      </c>
    </row>
    <row r="4279" spans="1:44" x14ac:dyDescent="0.25">
      <c r="A4279" s="6">
        <v>4163</v>
      </c>
      <c r="B4279" s="3" t="s">
        <v>5449</v>
      </c>
      <c r="C4279" s="3" t="s">
        <v>6190</v>
      </c>
      <c r="D4279" s="3" t="s">
        <v>6859</v>
      </c>
      <c r="E4279" s="3" t="s">
        <v>4468</v>
      </c>
      <c r="F4279" s="3" t="s">
        <v>11377</v>
      </c>
      <c r="G4279" s="21">
        <v>1</v>
      </c>
      <c r="H4279" s="8" t="s">
        <v>12697</v>
      </c>
      <c r="I4279" s="3" t="s">
        <v>12529</v>
      </c>
      <c r="J4279" s="3" t="s">
        <v>12662</v>
      </c>
      <c r="K4279" s="7">
        <v>0</v>
      </c>
      <c r="L4279" s="3" t="s">
        <v>5458</v>
      </c>
      <c r="M4279" s="7">
        <v>1234</v>
      </c>
      <c r="N4279" s="3" t="s">
        <v>4445</v>
      </c>
      <c r="O4279" s="3" t="s">
        <v>5591</v>
      </c>
      <c r="P4279" s="8" t="s">
        <v>12715</v>
      </c>
      <c r="Q4279" s="8" t="s">
        <v>12718</v>
      </c>
      <c r="R4279" s="3"/>
      <c r="S4279" s="4" t="s">
        <v>5628</v>
      </c>
      <c r="T4279" s="4">
        <v>99</v>
      </c>
      <c r="U4279" s="7" t="s">
        <v>6298</v>
      </c>
      <c r="V4279" s="7">
        <v>42</v>
      </c>
      <c r="W4279" s="3" t="s">
        <v>7180</v>
      </c>
      <c r="X4279" s="6">
        <v>4205</v>
      </c>
      <c r="Y4279" s="3" t="s">
        <v>7302</v>
      </c>
      <c r="Z4279" s="6">
        <v>4205003</v>
      </c>
      <c r="AA4279" s="3" t="s">
        <v>8613</v>
      </c>
      <c r="AB4279" s="6">
        <v>42050030002</v>
      </c>
      <c r="AC4279" s="3" t="s">
        <v>8614</v>
      </c>
      <c r="AD4279" s="5">
        <v>2578421840</v>
      </c>
      <c r="AE4279" s="5">
        <v>0</v>
      </c>
      <c r="AF4279" s="5">
        <v>0</v>
      </c>
      <c r="AG4279" s="5">
        <v>0</v>
      </c>
      <c r="AH4279" s="5">
        <v>0</v>
      </c>
      <c r="AI4279" s="5">
        <v>0</v>
      </c>
      <c r="AJ4279" s="5">
        <v>0</v>
      </c>
      <c r="AK4279" s="5">
        <v>2578421840</v>
      </c>
      <c r="AL4279" s="5">
        <v>2578421840</v>
      </c>
      <c r="AM4279" s="5">
        <v>0</v>
      </c>
      <c r="AN4279" s="5">
        <v>0</v>
      </c>
      <c r="AO4279" s="5">
        <v>0</v>
      </c>
      <c r="AP4279" s="5">
        <v>0</v>
      </c>
      <c r="AQ4279" s="5">
        <v>2578421840</v>
      </c>
      <c r="AR4279" s="5">
        <v>0</v>
      </c>
    </row>
    <row r="4280" spans="1:44" x14ac:dyDescent="0.25">
      <c r="A4280" s="6">
        <v>4163</v>
      </c>
      <c r="B4280" s="3" t="s">
        <v>5449</v>
      </c>
      <c r="C4280" s="3" t="s">
        <v>6190</v>
      </c>
      <c r="D4280" s="3" t="s">
        <v>6859</v>
      </c>
      <c r="E4280" s="3" t="s">
        <v>4469</v>
      </c>
      <c r="F4280" s="3" t="s">
        <v>11378</v>
      </c>
      <c r="G4280" s="21">
        <v>1</v>
      </c>
      <c r="H4280" s="8" t="s">
        <v>12697</v>
      </c>
      <c r="I4280" s="3" t="s">
        <v>12529</v>
      </c>
      <c r="J4280" s="3" t="s">
        <v>12662</v>
      </c>
      <c r="K4280" s="7">
        <v>0</v>
      </c>
      <c r="L4280" s="3" t="s">
        <v>5458</v>
      </c>
      <c r="M4280" s="7">
        <v>1234</v>
      </c>
      <c r="N4280" s="3" t="s">
        <v>4445</v>
      </c>
      <c r="O4280" s="3" t="s">
        <v>5591</v>
      </c>
      <c r="P4280" s="8" t="s">
        <v>12715</v>
      </c>
      <c r="Q4280" s="8" t="s">
        <v>12718</v>
      </c>
      <c r="R4280" s="3"/>
      <c r="S4280" s="4" t="s">
        <v>5628</v>
      </c>
      <c r="T4280" s="4">
        <v>99</v>
      </c>
      <c r="U4280" s="7" t="s">
        <v>6298</v>
      </c>
      <c r="V4280" s="7">
        <v>42</v>
      </c>
      <c r="W4280" s="3" t="s">
        <v>7180</v>
      </c>
      <c r="X4280" s="6">
        <v>4205</v>
      </c>
      <c r="Y4280" s="3" t="s">
        <v>7302</v>
      </c>
      <c r="Z4280" s="6">
        <v>4205003</v>
      </c>
      <c r="AA4280" s="3" t="s">
        <v>8613</v>
      </c>
      <c r="AB4280" s="6">
        <v>42050030002</v>
      </c>
      <c r="AC4280" s="3" t="s">
        <v>8614</v>
      </c>
      <c r="AD4280" s="5">
        <v>201300000</v>
      </c>
      <c r="AE4280" s="5">
        <v>0</v>
      </c>
      <c r="AF4280" s="5">
        <v>0</v>
      </c>
      <c r="AG4280" s="5">
        <v>0</v>
      </c>
      <c r="AH4280" s="5">
        <v>0</v>
      </c>
      <c r="AI4280" s="5">
        <v>0</v>
      </c>
      <c r="AJ4280" s="5">
        <v>0</v>
      </c>
      <c r="AK4280" s="5">
        <v>201300000</v>
      </c>
      <c r="AL4280" s="5">
        <v>201300000</v>
      </c>
      <c r="AM4280" s="5">
        <v>0</v>
      </c>
      <c r="AN4280" s="5">
        <v>0</v>
      </c>
      <c r="AO4280" s="5">
        <v>0</v>
      </c>
      <c r="AP4280" s="5">
        <v>0</v>
      </c>
      <c r="AQ4280" s="5">
        <v>201300000</v>
      </c>
      <c r="AR4280" s="5">
        <v>0</v>
      </c>
    </row>
    <row r="4281" spans="1:44" x14ac:dyDescent="0.25">
      <c r="A4281" s="6">
        <v>4163</v>
      </c>
      <c r="B4281" s="3" t="s">
        <v>5449</v>
      </c>
      <c r="C4281" s="3" t="s">
        <v>6190</v>
      </c>
      <c r="D4281" s="3" t="s">
        <v>6859</v>
      </c>
      <c r="E4281" s="3" t="s">
        <v>4470</v>
      </c>
      <c r="F4281" s="3" t="s">
        <v>11379</v>
      </c>
      <c r="G4281" s="21">
        <v>1</v>
      </c>
      <c r="H4281" s="8" t="s">
        <v>12697</v>
      </c>
      <c r="I4281" s="3" t="s">
        <v>12529</v>
      </c>
      <c r="J4281" s="3" t="s">
        <v>12662</v>
      </c>
      <c r="K4281" s="7">
        <v>0</v>
      </c>
      <c r="L4281" s="3" t="s">
        <v>5458</v>
      </c>
      <c r="M4281" s="7">
        <v>1234</v>
      </c>
      <c r="N4281" s="3" t="s">
        <v>4445</v>
      </c>
      <c r="O4281" s="3" t="s">
        <v>5591</v>
      </c>
      <c r="P4281" s="8" t="s">
        <v>12715</v>
      </c>
      <c r="Q4281" s="8" t="s">
        <v>12718</v>
      </c>
      <c r="R4281" s="3"/>
      <c r="S4281" s="4" t="s">
        <v>5628</v>
      </c>
      <c r="T4281" s="4">
        <v>99</v>
      </c>
      <c r="U4281" s="7" t="s">
        <v>6298</v>
      </c>
      <c r="V4281" s="7">
        <v>42</v>
      </c>
      <c r="W4281" s="3" t="s">
        <v>7180</v>
      </c>
      <c r="X4281" s="6">
        <v>4205</v>
      </c>
      <c r="Y4281" s="3" t="s">
        <v>7302</v>
      </c>
      <c r="Z4281" s="6">
        <v>4205003</v>
      </c>
      <c r="AA4281" s="3" t="s">
        <v>8613</v>
      </c>
      <c r="AB4281" s="6">
        <v>42050030002</v>
      </c>
      <c r="AC4281" s="3" t="s">
        <v>8614</v>
      </c>
      <c r="AD4281" s="5">
        <v>1800000000</v>
      </c>
      <c r="AE4281" s="5">
        <v>0</v>
      </c>
      <c r="AF4281" s="5">
        <v>0</v>
      </c>
      <c r="AG4281" s="5">
        <v>0</v>
      </c>
      <c r="AH4281" s="5">
        <v>0</v>
      </c>
      <c r="AI4281" s="5">
        <v>0</v>
      </c>
      <c r="AJ4281" s="5">
        <v>0</v>
      </c>
      <c r="AK4281" s="5">
        <v>1800000000</v>
      </c>
      <c r="AL4281" s="5">
        <v>1800000000</v>
      </c>
      <c r="AM4281" s="5">
        <v>0</v>
      </c>
      <c r="AN4281" s="5">
        <v>0</v>
      </c>
      <c r="AO4281" s="5">
        <v>0</v>
      </c>
      <c r="AP4281" s="5">
        <v>0</v>
      </c>
      <c r="AQ4281" s="5">
        <v>1800000000</v>
      </c>
      <c r="AR4281" s="5">
        <v>0</v>
      </c>
    </row>
    <row r="4282" spans="1:44" x14ac:dyDescent="0.25">
      <c r="A4282" s="6">
        <v>4163</v>
      </c>
      <c r="B4282" s="3" t="s">
        <v>5449</v>
      </c>
      <c r="C4282" s="3" t="s">
        <v>6190</v>
      </c>
      <c r="D4282" s="3" t="s">
        <v>6859</v>
      </c>
      <c r="E4282" s="3" t="s">
        <v>4471</v>
      </c>
      <c r="F4282" s="3" t="s">
        <v>11380</v>
      </c>
      <c r="G4282" s="21">
        <v>1</v>
      </c>
      <c r="H4282" s="8" t="s">
        <v>12697</v>
      </c>
      <c r="I4282" s="3" t="s">
        <v>12340</v>
      </c>
      <c r="J4282" s="3" t="s">
        <v>12544</v>
      </c>
      <c r="K4282" s="7">
        <v>0</v>
      </c>
      <c r="L4282" s="3" t="s">
        <v>5458</v>
      </c>
      <c r="M4282" s="7">
        <v>1234</v>
      </c>
      <c r="N4282" s="3" t="s">
        <v>4445</v>
      </c>
      <c r="O4282" s="3" t="s">
        <v>5591</v>
      </c>
      <c r="P4282" s="8" t="s">
        <v>12715</v>
      </c>
      <c r="Q4282" s="8" t="s">
        <v>12718</v>
      </c>
      <c r="R4282" s="3"/>
      <c r="S4282" s="4" t="s">
        <v>5628</v>
      </c>
      <c r="T4282" s="4">
        <v>99</v>
      </c>
      <c r="U4282" s="7" t="s">
        <v>6298</v>
      </c>
      <c r="V4282" s="7">
        <v>42</v>
      </c>
      <c r="W4282" s="3" t="s">
        <v>7180</v>
      </c>
      <c r="X4282" s="6">
        <v>4205</v>
      </c>
      <c r="Y4282" s="3" t="s">
        <v>7302</v>
      </c>
      <c r="Z4282" s="6">
        <v>4205003</v>
      </c>
      <c r="AA4282" s="3" t="s">
        <v>8613</v>
      </c>
      <c r="AB4282" s="6">
        <v>42050030002</v>
      </c>
      <c r="AC4282" s="3" t="s">
        <v>8614</v>
      </c>
      <c r="AD4282" s="5">
        <v>450000000</v>
      </c>
      <c r="AE4282" s="5">
        <v>0</v>
      </c>
      <c r="AF4282" s="5">
        <v>0</v>
      </c>
      <c r="AG4282" s="5">
        <v>0</v>
      </c>
      <c r="AH4282" s="5">
        <v>0</v>
      </c>
      <c r="AI4282" s="5">
        <v>0</v>
      </c>
      <c r="AJ4282" s="5">
        <v>0</v>
      </c>
      <c r="AK4282" s="5">
        <v>450000000</v>
      </c>
      <c r="AL4282" s="5">
        <v>450000000</v>
      </c>
      <c r="AM4282" s="5">
        <v>0</v>
      </c>
      <c r="AN4282" s="5">
        <v>0</v>
      </c>
      <c r="AO4282" s="5">
        <v>0</v>
      </c>
      <c r="AP4282" s="5">
        <v>0</v>
      </c>
      <c r="AQ4282" s="5">
        <v>450000000</v>
      </c>
      <c r="AR4282" s="5">
        <v>0</v>
      </c>
    </row>
    <row r="4283" spans="1:44" x14ac:dyDescent="0.25">
      <c r="A4283" s="6">
        <v>4163</v>
      </c>
      <c r="B4283" s="3" t="s">
        <v>5449</v>
      </c>
      <c r="C4283" s="3" t="s">
        <v>6190</v>
      </c>
      <c r="D4283" s="3" t="s">
        <v>6859</v>
      </c>
      <c r="E4283" s="3" t="s">
        <v>4472</v>
      </c>
      <c r="F4283" s="3" t="s">
        <v>11381</v>
      </c>
      <c r="G4283" s="21">
        <v>1</v>
      </c>
      <c r="H4283" s="8" t="s">
        <v>12697</v>
      </c>
      <c r="I4283" s="3" t="s">
        <v>12529</v>
      </c>
      <c r="J4283" s="3" t="s">
        <v>12662</v>
      </c>
      <c r="K4283" s="7">
        <v>0</v>
      </c>
      <c r="L4283" s="3" t="s">
        <v>5458</v>
      </c>
      <c r="M4283" s="7">
        <v>1234</v>
      </c>
      <c r="N4283" s="3" t="s">
        <v>4445</v>
      </c>
      <c r="O4283" s="3" t="s">
        <v>5591</v>
      </c>
      <c r="P4283" s="8" t="s">
        <v>12715</v>
      </c>
      <c r="Q4283" s="8" t="s">
        <v>12718</v>
      </c>
      <c r="R4283" s="3"/>
      <c r="S4283" s="4" t="s">
        <v>5628</v>
      </c>
      <c r="T4283" s="4">
        <v>99</v>
      </c>
      <c r="U4283" s="7" t="s">
        <v>6298</v>
      </c>
      <c r="V4283" s="7">
        <v>42</v>
      </c>
      <c r="W4283" s="3" t="s">
        <v>7180</v>
      </c>
      <c r="X4283" s="6">
        <v>4205</v>
      </c>
      <c r="Y4283" s="3" t="s">
        <v>7302</v>
      </c>
      <c r="Z4283" s="6">
        <v>4205003</v>
      </c>
      <c r="AA4283" s="3" t="s">
        <v>8613</v>
      </c>
      <c r="AB4283" s="6">
        <v>42050030002</v>
      </c>
      <c r="AC4283" s="3" t="s">
        <v>8614</v>
      </c>
      <c r="AD4283" s="5">
        <v>400000000</v>
      </c>
      <c r="AE4283" s="5">
        <v>0</v>
      </c>
      <c r="AF4283" s="5">
        <v>0</v>
      </c>
      <c r="AG4283" s="5">
        <v>0</v>
      </c>
      <c r="AH4283" s="5">
        <v>0</v>
      </c>
      <c r="AI4283" s="5">
        <v>0</v>
      </c>
      <c r="AJ4283" s="5">
        <v>0</v>
      </c>
      <c r="AK4283" s="5">
        <v>400000000</v>
      </c>
      <c r="AL4283" s="5">
        <v>400000000</v>
      </c>
      <c r="AM4283" s="5">
        <v>0</v>
      </c>
      <c r="AN4283" s="5">
        <v>0</v>
      </c>
      <c r="AO4283" s="5">
        <v>0</v>
      </c>
      <c r="AP4283" s="5">
        <v>0</v>
      </c>
      <c r="AQ4283" s="5">
        <v>400000000</v>
      </c>
      <c r="AR4283" s="5">
        <v>0</v>
      </c>
    </row>
    <row r="4284" spans="1:44" x14ac:dyDescent="0.25">
      <c r="A4284" s="6">
        <v>4163</v>
      </c>
      <c r="B4284" s="3" t="s">
        <v>5449</v>
      </c>
      <c r="C4284" s="3" t="s">
        <v>6190</v>
      </c>
      <c r="D4284" s="3" t="s">
        <v>6859</v>
      </c>
      <c r="E4284" s="3" t="s">
        <v>4473</v>
      </c>
      <c r="F4284" s="3" t="s">
        <v>11382</v>
      </c>
      <c r="G4284" s="21">
        <v>1</v>
      </c>
      <c r="H4284" s="8" t="s">
        <v>12697</v>
      </c>
      <c r="I4284" s="3" t="s">
        <v>12529</v>
      </c>
      <c r="J4284" s="3" t="s">
        <v>12662</v>
      </c>
      <c r="K4284" s="7">
        <v>0</v>
      </c>
      <c r="L4284" s="3" t="s">
        <v>5458</v>
      </c>
      <c r="M4284" s="7">
        <v>1234</v>
      </c>
      <c r="N4284" s="3" t="s">
        <v>4445</v>
      </c>
      <c r="O4284" s="3" t="s">
        <v>5591</v>
      </c>
      <c r="P4284" s="8" t="s">
        <v>12715</v>
      </c>
      <c r="Q4284" s="8" t="s">
        <v>12718</v>
      </c>
      <c r="R4284" s="3"/>
      <c r="S4284" s="4" t="s">
        <v>5628</v>
      </c>
      <c r="T4284" s="4">
        <v>99</v>
      </c>
      <c r="U4284" s="7" t="s">
        <v>6298</v>
      </c>
      <c r="V4284" s="7">
        <v>42</v>
      </c>
      <c r="W4284" s="3" t="s">
        <v>7180</v>
      </c>
      <c r="X4284" s="6">
        <v>4205</v>
      </c>
      <c r="Y4284" s="3" t="s">
        <v>7302</v>
      </c>
      <c r="Z4284" s="6">
        <v>4205003</v>
      </c>
      <c r="AA4284" s="3" t="s">
        <v>8613</v>
      </c>
      <c r="AB4284" s="6">
        <v>42050030002</v>
      </c>
      <c r="AC4284" s="3" t="s">
        <v>8614</v>
      </c>
      <c r="AD4284" s="5">
        <v>50000000</v>
      </c>
      <c r="AE4284" s="5">
        <v>0</v>
      </c>
      <c r="AF4284" s="5">
        <v>0</v>
      </c>
      <c r="AG4284" s="5">
        <v>0</v>
      </c>
      <c r="AH4284" s="5">
        <v>0</v>
      </c>
      <c r="AI4284" s="5">
        <v>0</v>
      </c>
      <c r="AJ4284" s="5">
        <v>0</v>
      </c>
      <c r="AK4284" s="5">
        <v>50000000</v>
      </c>
      <c r="AL4284" s="5">
        <v>50000000</v>
      </c>
      <c r="AM4284" s="5">
        <v>0</v>
      </c>
      <c r="AN4284" s="5">
        <v>0</v>
      </c>
      <c r="AO4284" s="5">
        <v>0</v>
      </c>
      <c r="AP4284" s="5">
        <v>0</v>
      </c>
      <c r="AQ4284" s="5">
        <v>50000000</v>
      </c>
      <c r="AR4284" s="5">
        <v>0</v>
      </c>
    </row>
    <row r="4285" spans="1:44" x14ac:dyDescent="0.25">
      <c r="A4285" s="6">
        <v>4163</v>
      </c>
      <c r="B4285" s="3" t="s">
        <v>5449</v>
      </c>
      <c r="C4285" s="3" t="s">
        <v>6190</v>
      </c>
      <c r="D4285" s="3" t="s">
        <v>6859</v>
      </c>
      <c r="E4285" s="3" t="s">
        <v>4474</v>
      </c>
      <c r="F4285" s="3" t="s">
        <v>11383</v>
      </c>
      <c r="G4285" s="21">
        <v>1</v>
      </c>
      <c r="H4285" s="8" t="s">
        <v>12697</v>
      </c>
      <c r="I4285" s="3" t="s">
        <v>12529</v>
      </c>
      <c r="J4285" s="3" t="s">
        <v>12662</v>
      </c>
      <c r="K4285" s="7">
        <v>0</v>
      </c>
      <c r="L4285" s="3" t="s">
        <v>5458</v>
      </c>
      <c r="M4285" s="7">
        <v>1234</v>
      </c>
      <c r="N4285" s="3" t="s">
        <v>4445</v>
      </c>
      <c r="O4285" s="3" t="s">
        <v>5591</v>
      </c>
      <c r="P4285" s="8" t="s">
        <v>12715</v>
      </c>
      <c r="Q4285" s="8" t="s">
        <v>12718</v>
      </c>
      <c r="R4285" s="3"/>
      <c r="S4285" s="4" t="s">
        <v>5628</v>
      </c>
      <c r="T4285" s="4">
        <v>99</v>
      </c>
      <c r="U4285" s="7" t="s">
        <v>6298</v>
      </c>
      <c r="V4285" s="7">
        <v>42</v>
      </c>
      <c r="W4285" s="3" t="s">
        <v>7180</v>
      </c>
      <c r="X4285" s="6">
        <v>4205</v>
      </c>
      <c r="Y4285" s="3" t="s">
        <v>7302</v>
      </c>
      <c r="Z4285" s="6">
        <v>4205003</v>
      </c>
      <c r="AA4285" s="3" t="s">
        <v>8613</v>
      </c>
      <c r="AB4285" s="6">
        <v>42050030002</v>
      </c>
      <c r="AC4285" s="3" t="s">
        <v>8614</v>
      </c>
      <c r="AD4285" s="5">
        <v>600000000</v>
      </c>
      <c r="AE4285" s="5">
        <v>0</v>
      </c>
      <c r="AF4285" s="5">
        <v>0</v>
      </c>
      <c r="AG4285" s="5">
        <v>0</v>
      </c>
      <c r="AH4285" s="5">
        <v>0</v>
      </c>
      <c r="AI4285" s="5">
        <v>0</v>
      </c>
      <c r="AJ4285" s="5">
        <v>0</v>
      </c>
      <c r="AK4285" s="5">
        <v>600000000</v>
      </c>
      <c r="AL4285" s="5">
        <v>600000000</v>
      </c>
      <c r="AM4285" s="5">
        <v>0</v>
      </c>
      <c r="AN4285" s="5">
        <v>0</v>
      </c>
      <c r="AO4285" s="5">
        <v>0</v>
      </c>
      <c r="AP4285" s="5">
        <v>0</v>
      </c>
      <c r="AQ4285" s="5">
        <v>600000000</v>
      </c>
      <c r="AR4285" s="5">
        <v>0</v>
      </c>
    </row>
    <row r="4286" spans="1:44" x14ac:dyDescent="0.25">
      <c r="A4286" s="6">
        <v>4163</v>
      </c>
      <c r="B4286" s="3" t="s">
        <v>5449</v>
      </c>
      <c r="C4286" s="3" t="s">
        <v>6190</v>
      </c>
      <c r="D4286" s="3" t="s">
        <v>6859</v>
      </c>
      <c r="E4286" s="3" t="s">
        <v>4476</v>
      </c>
      <c r="F4286" s="3" t="s">
        <v>11365</v>
      </c>
      <c r="G4286" s="21">
        <v>1</v>
      </c>
      <c r="H4286" s="8" t="s">
        <v>12697</v>
      </c>
      <c r="I4286" s="3" t="s">
        <v>12529</v>
      </c>
      <c r="J4286" s="3" t="s">
        <v>12662</v>
      </c>
      <c r="K4286" s="7">
        <v>0</v>
      </c>
      <c r="L4286" s="3" t="s">
        <v>5458</v>
      </c>
      <c r="M4286" s="7">
        <v>7837</v>
      </c>
      <c r="N4286" s="3" t="s">
        <v>4475</v>
      </c>
      <c r="O4286" s="3" t="s">
        <v>5592</v>
      </c>
      <c r="P4286" s="8" t="s">
        <v>12715</v>
      </c>
      <c r="Q4286" s="8" t="s">
        <v>12718</v>
      </c>
      <c r="R4286" s="3"/>
      <c r="S4286" s="4" t="s">
        <v>5628</v>
      </c>
      <c r="T4286" s="4">
        <v>99</v>
      </c>
      <c r="U4286" s="7" t="s">
        <v>6298</v>
      </c>
      <c r="V4286" s="7">
        <v>42</v>
      </c>
      <c r="W4286" s="3" t="s">
        <v>7180</v>
      </c>
      <c r="X4286" s="6">
        <v>4205</v>
      </c>
      <c r="Y4286" s="3" t="s">
        <v>7302</v>
      </c>
      <c r="Z4286" s="6">
        <v>4205003</v>
      </c>
      <c r="AA4286" s="3" t="s">
        <v>8613</v>
      </c>
      <c r="AB4286" s="6">
        <v>42050030002</v>
      </c>
      <c r="AC4286" s="3" t="s">
        <v>8614</v>
      </c>
      <c r="AD4286" s="5">
        <v>43236000</v>
      </c>
      <c r="AE4286" s="5">
        <v>0</v>
      </c>
      <c r="AF4286" s="5">
        <v>0</v>
      </c>
      <c r="AG4286" s="5">
        <v>0</v>
      </c>
      <c r="AH4286" s="5">
        <v>0</v>
      </c>
      <c r="AI4286" s="5">
        <v>0</v>
      </c>
      <c r="AJ4286" s="5">
        <v>0</v>
      </c>
      <c r="AK4286" s="5">
        <v>43236000</v>
      </c>
      <c r="AL4286" s="5">
        <v>43236000</v>
      </c>
      <c r="AM4286" s="5">
        <v>0</v>
      </c>
      <c r="AN4286" s="5">
        <v>0</v>
      </c>
      <c r="AO4286" s="5">
        <v>0</v>
      </c>
      <c r="AP4286" s="5">
        <v>0</v>
      </c>
      <c r="AQ4286" s="5">
        <v>43236000</v>
      </c>
      <c r="AR4286" s="5">
        <v>0</v>
      </c>
    </row>
    <row r="4287" spans="1:44" x14ac:dyDescent="0.25">
      <c r="A4287" s="6">
        <v>4163</v>
      </c>
      <c r="B4287" s="3" t="s">
        <v>5449</v>
      </c>
      <c r="C4287" s="3" t="s">
        <v>6191</v>
      </c>
      <c r="D4287" s="3" t="s">
        <v>6860</v>
      </c>
      <c r="E4287" s="3" t="s">
        <v>4478</v>
      </c>
      <c r="F4287" s="3" t="s">
        <v>11385</v>
      </c>
      <c r="G4287" s="21">
        <v>1</v>
      </c>
      <c r="H4287" s="8" t="s">
        <v>12697</v>
      </c>
      <c r="I4287" s="3" t="s">
        <v>12529</v>
      </c>
      <c r="J4287" s="3" t="s">
        <v>12662</v>
      </c>
      <c r="K4287" s="7">
        <v>4</v>
      </c>
      <c r="L4287" s="3" t="s">
        <v>5460</v>
      </c>
      <c r="M4287" s="7">
        <v>1279</v>
      </c>
      <c r="N4287" s="3" t="s">
        <v>4477</v>
      </c>
      <c r="O4287" s="3" t="s">
        <v>5593</v>
      </c>
      <c r="P4287" s="8" t="s">
        <v>12715</v>
      </c>
      <c r="Q4287" s="8" t="s">
        <v>12718</v>
      </c>
      <c r="R4287" s="3"/>
      <c r="S4287" s="4" t="s">
        <v>5628</v>
      </c>
      <c r="T4287" s="4">
        <v>99</v>
      </c>
      <c r="U4287" s="7" t="s">
        <v>6298</v>
      </c>
      <c r="V4287" s="7">
        <v>42</v>
      </c>
      <c r="W4287" s="3" t="s">
        <v>7180</v>
      </c>
      <c r="X4287" s="6">
        <v>4205</v>
      </c>
      <c r="Y4287" s="3" t="s">
        <v>7302</v>
      </c>
      <c r="Z4287" s="6">
        <v>4205001</v>
      </c>
      <c r="AA4287" s="3" t="s">
        <v>7303</v>
      </c>
      <c r="AB4287" s="6">
        <v>42050010005</v>
      </c>
      <c r="AC4287" s="3" t="s">
        <v>11384</v>
      </c>
      <c r="AD4287" s="5">
        <v>53671200</v>
      </c>
      <c r="AE4287" s="5">
        <v>0</v>
      </c>
      <c r="AF4287" s="5">
        <v>0</v>
      </c>
      <c r="AG4287" s="5">
        <v>0</v>
      </c>
      <c r="AH4287" s="5">
        <v>0</v>
      </c>
      <c r="AI4287" s="5">
        <v>0</v>
      </c>
      <c r="AJ4287" s="5">
        <v>0</v>
      </c>
      <c r="AK4287" s="5">
        <v>53671200</v>
      </c>
      <c r="AL4287" s="5">
        <v>0</v>
      </c>
      <c r="AM4287" s="5">
        <v>0</v>
      </c>
      <c r="AN4287" s="5">
        <v>0</v>
      </c>
      <c r="AO4287" s="5">
        <v>0</v>
      </c>
      <c r="AP4287" s="5">
        <v>0</v>
      </c>
      <c r="AQ4287" s="5">
        <v>0</v>
      </c>
      <c r="AR4287" s="5">
        <v>53671200</v>
      </c>
    </row>
    <row r="4288" spans="1:44" x14ac:dyDescent="0.25">
      <c r="A4288" s="6">
        <v>4163</v>
      </c>
      <c r="B4288" s="3" t="s">
        <v>5449</v>
      </c>
      <c r="C4288" s="3" t="s">
        <v>6191</v>
      </c>
      <c r="D4288" s="3" t="s">
        <v>6860</v>
      </c>
      <c r="E4288" s="3" t="s">
        <v>4479</v>
      </c>
      <c r="F4288" s="3" t="s">
        <v>11386</v>
      </c>
      <c r="G4288" s="21">
        <v>1</v>
      </c>
      <c r="H4288" s="8" t="s">
        <v>12697</v>
      </c>
      <c r="I4288" s="3" t="s">
        <v>12529</v>
      </c>
      <c r="J4288" s="3" t="s">
        <v>12662</v>
      </c>
      <c r="K4288" s="7">
        <v>4</v>
      </c>
      <c r="L4288" s="3" t="s">
        <v>5460</v>
      </c>
      <c r="M4288" s="7">
        <v>1279</v>
      </c>
      <c r="N4288" s="3" t="s">
        <v>4477</v>
      </c>
      <c r="O4288" s="3" t="s">
        <v>5593</v>
      </c>
      <c r="P4288" s="8" t="s">
        <v>12715</v>
      </c>
      <c r="Q4288" s="8" t="s">
        <v>12718</v>
      </c>
      <c r="R4288" s="3"/>
      <c r="S4288" s="4" t="s">
        <v>5628</v>
      </c>
      <c r="T4288" s="4">
        <v>99</v>
      </c>
      <c r="U4288" s="7" t="s">
        <v>6298</v>
      </c>
      <c r="V4288" s="7">
        <v>42</v>
      </c>
      <c r="W4288" s="3" t="s">
        <v>7180</v>
      </c>
      <c r="X4288" s="6">
        <v>4205</v>
      </c>
      <c r="Y4288" s="3" t="s">
        <v>7302</v>
      </c>
      <c r="Z4288" s="6">
        <v>4205001</v>
      </c>
      <c r="AA4288" s="3" t="s">
        <v>7303</v>
      </c>
      <c r="AB4288" s="6">
        <v>42050010005</v>
      </c>
      <c r="AC4288" s="3" t="s">
        <v>11384</v>
      </c>
      <c r="AD4288" s="5">
        <v>349471200</v>
      </c>
      <c r="AE4288" s="5">
        <v>0</v>
      </c>
      <c r="AF4288" s="5">
        <v>0</v>
      </c>
      <c r="AG4288" s="5">
        <v>0</v>
      </c>
      <c r="AH4288" s="5">
        <v>0</v>
      </c>
      <c r="AI4288" s="5">
        <v>0</v>
      </c>
      <c r="AJ4288" s="5">
        <v>0</v>
      </c>
      <c r="AK4288" s="5">
        <v>349471200</v>
      </c>
      <c r="AL4288" s="5">
        <v>0</v>
      </c>
      <c r="AM4288" s="5">
        <v>0</v>
      </c>
      <c r="AN4288" s="5">
        <v>0</v>
      </c>
      <c r="AO4288" s="5">
        <v>0</v>
      </c>
      <c r="AP4288" s="5">
        <v>0</v>
      </c>
      <c r="AQ4288" s="5">
        <v>0</v>
      </c>
      <c r="AR4288" s="5">
        <v>349471200</v>
      </c>
    </row>
    <row r="4289" spans="1:44" x14ac:dyDescent="0.25">
      <c r="A4289" s="6">
        <v>4163</v>
      </c>
      <c r="B4289" s="3" t="s">
        <v>5449</v>
      </c>
      <c r="C4289" s="3" t="s">
        <v>6191</v>
      </c>
      <c r="D4289" s="3" t="s">
        <v>6860</v>
      </c>
      <c r="E4289" s="3" t="s">
        <v>4480</v>
      </c>
      <c r="F4289" s="3" t="s">
        <v>11387</v>
      </c>
      <c r="G4289" s="21">
        <v>1</v>
      </c>
      <c r="H4289" s="8" t="s">
        <v>12697</v>
      </c>
      <c r="I4289" s="3" t="s">
        <v>12529</v>
      </c>
      <c r="J4289" s="3" t="s">
        <v>12662</v>
      </c>
      <c r="K4289" s="7">
        <v>4</v>
      </c>
      <c r="L4289" s="3" t="s">
        <v>5460</v>
      </c>
      <c r="M4289" s="7">
        <v>1279</v>
      </c>
      <c r="N4289" s="3" t="s">
        <v>4477</v>
      </c>
      <c r="O4289" s="3" t="s">
        <v>5593</v>
      </c>
      <c r="P4289" s="8" t="s">
        <v>12715</v>
      </c>
      <c r="Q4289" s="8" t="s">
        <v>12718</v>
      </c>
      <c r="R4289" s="3"/>
      <c r="S4289" s="4" t="s">
        <v>5628</v>
      </c>
      <c r="T4289" s="4">
        <v>99</v>
      </c>
      <c r="U4289" s="7" t="s">
        <v>6298</v>
      </c>
      <c r="V4289" s="7">
        <v>42</v>
      </c>
      <c r="W4289" s="3" t="s">
        <v>7180</v>
      </c>
      <c r="X4289" s="6">
        <v>4205</v>
      </c>
      <c r="Y4289" s="3" t="s">
        <v>7302</v>
      </c>
      <c r="Z4289" s="6">
        <v>4205001</v>
      </c>
      <c r="AA4289" s="3" t="s">
        <v>7303</v>
      </c>
      <c r="AB4289" s="6">
        <v>42050010005</v>
      </c>
      <c r="AC4289" s="3" t="s">
        <v>11384</v>
      </c>
      <c r="AD4289" s="5">
        <v>219336408</v>
      </c>
      <c r="AE4289" s="5">
        <v>0</v>
      </c>
      <c r="AF4289" s="5">
        <v>0</v>
      </c>
      <c r="AG4289" s="5">
        <v>0</v>
      </c>
      <c r="AH4289" s="5">
        <v>0</v>
      </c>
      <c r="AI4289" s="5">
        <v>0</v>
      </c>
      <c r="AJ4289" s="5">
        <v>0</v>
      </c>
      <c r="AK4289" s="5">
        <v>219336408</v>
      </c>
      <c r="AL4289" s="5">
        <v>0</v>
      </c>
      <c r="AM4289" s="5">
        <v>0</v>
      </c>
      <c r="AN4289" s="5">
        <v>0</v>
      </c>
      <c r="AO4289" s="5">
        <v>0</v>
      </c>
      <c r="AP4289" s="5">
        <v>0</v>
      </c>
      <c r="AQ4289" s="5">
        <v>0</v>
      </c>
      <c r="AR4289" s="5">
        <v>219336408</v>
      </c>
    </row>
    <row r="4290" spans="1:44" x14ac:dyDescent="0.25">
      <c r="A4290" s="6">
        <v>4163</v>
      </c>
      <c r="B4290" s="3" t="s">
        <v>5449</v>
      </c>
      <c r="C4290" s="3" t="s">
        <v>6191</v>
      </c>
      <c r="D4290" s="3" t="s">
        <v>6860</v>
      </c>
      <c r="E4290" s="3" t="s">
        <v>4481</v>
      </c>
      <c r="F4290" s="3" t="s">
        <v>11388</v>
      </c>
      <c r="G4290" s="21">
        <v>1</v>
      </c>
      <c r="H4290" s="8" t="s">
        <v>12697</v>
      </c>
      <c r="I4290" s="3" t="s">
        <v>12529</v>
      </c>
      <c r="J4290" s="3" t="s">
        <v>12662</v>
      </c>
      <c r="K4290" s="7">
        <v>4</v>
      </c>
      <c r="L4290" s="3" t="s">
        <v>5460</v>
      </c>
      <c r="M4290" s="7">
        <v>1279</v>
      </c>
      <c r="N4290" s="3" t="s">
        <v>4477</v>
      </c>
      <c r="O4290" s="3" t="s">
        <v>5593</v>
      </c>
      <c r="P4290" s="8" t="s">
        <v>12715</v>
      </c>
      <c r="Q4290" s="8" t="s">
        <v>12718</v>
      </c>
      <c r="R4290" s="3"/>
      <c r="S4290" s="4" t="s">
        <v>5628</v>
      </c>
      <c r="T4290" s="4">
        <v>99</v>
      </c>
      <c r="U4290" s="7" t="s">
        <v>6298</v>
      </c>
      <c r="V4290" s="7">
        <v>42</v>
      </c>
      <c r="W4290" s="3" t="s">
        <v>7180</v>
      </c>
      <c r="X4290" s="6">
        <v>4205</v>
      </c>
      <c r="Y4290" s="3" t="s">
        <v>7302</v>
      </c>
      <c r="Z4290" s="6">
        <v>4205001</v>
      </c>
      <c r="AA4290" s="3" t="s">
        <v>7303</v>
      </c>
      <c r="AB4290" s="6">
        <v>42050010005</v>
      </c>
      <c r="AC4290" s="3" t="s">
        <v>11384</v>
      </c>
      <c r="AD4290" s="5">
        <v>53671200</v>
      </c>
      <c r="AE4290" s="5">
        <v>0</v>
      </c>
      <c r="AF4290" s="5">
        <v>0</v>
      </c>
      <c r="AG4290" s="5">
        <v>0</v>
      </c>
      <c r="AH4290" s="5">
        <v>0</v>
      </c>
      <c r="AI4290" s="5">
        <v>0</v>
      </c>
      <c r="AJ4290" s="5">
        <v>0</v>
      </c>
      <c r="AK4290" s="5">
        <v>53671200</v>
      </c>
      <c r="AL4290" s="5">
        <v>0</v>
      </c>
      <c r="AM4290" s="5">
        <v>0</v>
      </c>
      <c r="AN4290" s="5">
        <v>0</v>
      </c>
      <c r="AO4290" s="5">
        <v>0</v>
      </c>
      <c r="AP4290" s="5">
        <v>0</v>
      </c>
      <c r="AQ4290" s="5">
        <v>0</v>
      </c>
      <c r="AR4290" s="5">
        <v>53671200</v>
      </c>
    </row>
    <row r="4291" spans="1:44" x14ac:dyDescent="0.25">
      <c r="A4291" s="6">
        <v>4163</v>
      </c>
      <c r="B4291" s="3" t="s">
        <v>5449</v>
      </c>
      <c r="C4291" s="3" t="s">
        <v>6191</v>
      </c>
      <c r="D4291" s="3" t="s">
        <v>6860</v>
      </c>
      <c r="E4291" s="3" t="s">
        <v>4482</v>
      </c>
      <c r="F4291" s="3" t="s">
        <v>11389</v>
      </c>
      <c r="G4291" s="21">
        <v>1</v>
      </c>
      <c r="H4291" s="8" t="s">
        <v>12697</v>
      </c>
      <c r="I4291" s="3" t="s">
        <v>12529</v>
      </c>
      <c r="J4291" s="3" t="s">
        <v>12662</v>
      </c>
      <c r="K4291" s="7">
        <v>4</v>
      </c>
      <c r="L4291" s="3" t="s">
        <v>5460</v>
      </c>
      <c r="M4291" s="7">
        <v>1279</v>
      </c>
      <c r="N4291" s="3" t="s">
        <v>4477</v>
      </c>
      <c r="O4291" s="3" t="s">
        <v>5593</v>
      </c>
      <c r="P4291" s="8" t="s">
        <v>12715</v>
      </c>
      <c r="Q4291" s="8" t="s">
        <v>12718</v>
      </c>
      <c r="R4291" s="3"/>
      <c r="S4291" s="4" t="s">
        <v>5628</v>
      </c>
      <c r="T4291" s="4">
        <v>99</v>
      </c>
      <c r="U4291" s="7" t="s">
        <v>6298</v>
      </c>
      <c r="V4291" s="7">
        <v>42</v>
      </c>
      <c r="W4291" s="3" t="s">
        <v>7180</v>
      </c>
      <c r="X4291" s="6">
        <v>4205</v>
      </c>
      <c r="Y4291" s="3" t="s">
        <v>7302</v>
      </c>
      <c r="Z4291" s="6">
        <v>4205001</v>
      </c>
      <c r="AA4291" s="3" t="s">
        <v>7303</v>
      </c>
      <c r="AB4291" s="6">
        <v>42050010005</v>
      </c>
      <c r="AC4291" s="3" t="s">
        <v>11384</v>
      </c>
      <c r="AD4291" s="5">
        <v>80835600</v>
      </c>
      <c r="AE4291" s="5">
        <v>0</v>
      </c>
      <c r="AF4291" s="5">
        <v>0</v>
      </c>
      <c r="AG4291" s="5">
        <v>0</v>
      </c>
      <c r="AH4291" s="5">
        <v>0</v>
      </c>
      <c r="AI4291" s="5">
        <v>0</v>
      </c>
      <c r="AJ4291" s="5">
        <v>0</v>
      </c>
      <c r="AK4291" s="5">
        <v>80835600</v>
      </c>
      <c r="AL4291" s="5">
        <v>0</v>
      </c>
      <c r="AM4291" s="5">
        <v>0</v>
      </c>
      <c r="AN4291" s="5">
        <v>0</v>
      </c>
      <c r="AO4291" s="5">
        <v>0</v>
      </c>
      <c r="AP4291" s="5">
        <v>0</v>
      </c>
      <c r="AQ4291" s="5">
        <v>0</v>
      </c>
      <c r="AR4291" s="5">
        <v>80835600</v>
      </c>
    </row>
    <row r="4292" spans="1:44" x14ac:dyDescent="0.25">
      <c r="A4292" s="6">
        <v>4163</v>
      </c>
      <c r="B4292" s="3" t="s">
        <v>5449</v>
      </c>
      <c r="C4292" s="3" t="s">
        <v>6191</v>
      </c>
      <c r="D4292" s="3" t="s">
        <v>6860</v>
      </c>
      <c r="E4292" s="3" t="s">
        <v>4483</v>
      </c>
      <c r="F4292" s="3" t="s">
        <v>11390</v>
      </c>
      <c r="G4292" s="21">
        <v>1</v>
      </c>
      <c r="H4292" s="8" t="s">
        <v>12697</v>
      </c>
      <c r="I4292" s="3" t="s">
        <v>12529</v>
      </c>
      <c r="J4292" s="3" t="s">
        <v>12662</v>
      </c>
      <c r="K4292" s="7">
        <v>4</v>
      </c>
      <c r="L4292" s="3" t="s">
        <v>5460</v>
      </c>
      <c r="M4292" s="7">
        <v>1279</v>
      </c>
      <c r="N4292" s="3" t="s">
        <v>4477</v>
      </c>
      <c r="O4292" s="3" t="s">
        <v>5593</v>
      </c>
      <c r="P4292" s="8" t="s">
        <v>12715</v>
      </c>
      <c r="Q4292" s="8" t="s">
        <v>12718</v>
      </c>
      <c r="R4292" s="3"/>
      <c r="S4292" s="4" t="s">
        <v>5628</v>
      </c>
      <c r="T4292" s="4">
        <v>99</v>
      </c>
      <c r="U4292" s="7" t="s">
        <v>6298</v>
      </c>
      <c r="V4292" s="7">
        <v>42</v>
      </c>
      <c r="W4292" s="3" t="s">
        <v>7180</v>
      </c>
      <c r="X4292" s="6">
        <v>4205</v>
      </c>
      <c r="Y4292" s="3" t="s">
        <v>7302</v>
      </c>
      <c r="Z4292" s="6">
        <v>4205001</v>
      </c>
      <c r="AA4292" s="3" t="s">
        <v>7303</v>
      </c>
      <c r="AB4292" s="6">
        <v>42050010005</v>
      </c>
      <c r="AC4292" s="3" t="s">
        <v>11384</v>
      </c>
      <c r="AD4292" s="5">
        <v>127744224</v>
      </c>
      <c r="AE4292" s="5">
        <v>0</v>
      </c>
      <c r="AF4292" s="5">
        <v>0</v>
      </c>
      <c r="AG4292" s="5">
        <v>0</v>
      </c>
      <c r="AH4292" s="5">
        <v>0</v>
      </c>
      <c r="AI4292" s="5">
        <v>0</v>
      </c>
      <c r="AJ4292" s="5">
        <v>0</v>
      </c>
      <c r="AK4292" s="5">
        <v>127744224</v>
      </c>
      <c r="AL4292" s="5">
        <v>0</v>
      </c>
      <c r="AM4292" s="5">
        <v>0</v>
      </c>
      <c r="AN4292" s="5">
        <v>0</v>
      </c>
      <c r="AO4292" s="5">
        <v>0</v>
      </c>
      <c r="AP4292" s="5">
        <v>0</v>
      </c>
      <c r="AQ4292" s="5">
        <v>0</v>
      </c>
      <c r="AR4292" s="5">
        <v>127744224</v>
      </c>
    </row>
    <row r="4293" spans="1:44" x14ac:dyDescent="0.25">
      <c r="A4293" s="6">
        <v>4163</v>
      </c>
      <c r="B4293" s="3" t="s">
        <v>5449</v>
      </c>
      <c r="C4293" s="3" t="s">
        <v>6191</v>
      </c>
      <c r="D4293" s="3" t="s">
        <v>6860</v>
      </c>
      <c r="E4293" s="3" t="s">
        <v>4484</v>
      </c>
      <c r="F4293" s="3" t="s">
        <v>11391</v>
      </c>
      <c r="G4293" s="21">
        <v>1</v>
      </c>
      <c r="H4293" s="8" t="s">
        <v>12697</v>
      </c>
      <c r="I4293" s="3" t="s">
        <v>12529</v>
      </c>
      <c r="J4293" s="3" t="s">
        <v>12662</v>
      </c>
      <c r="K4293" s="7">
        <v>4</v>
      </c>
      <c r="L4293" s="3" t="s">
        <v>5460</v>
      </c>
      <c r="M4293" s="7">
        <v>1279</v>
      </c>
      <c r="N4293" s="3" t="s">
        <v>4477</v>
      </c>
      <c r="O4293" s="3" t="s">
        <v>5593</v>
      </c>
      <c r="P4293" s="8" t="s">
        <v>12715</v>
      </c>
      <c r="Q4293" s="8" t="s">
        <v>12718</v>
      </c>
      <c r="R4293" s="3"/>
      <c r="S4293" s="4" t="s">
        <v>5628</v>
      </c>
      <c r="T4293" s="4">
        <v>99</v>
      </c>
      <c r="U4293" s="7" t="s">
        <v>6298</v>
      </c>
      <c r="V4293" s="7">
        <v>42</v>
      </c>
      <c r="W4293" s="3" t="s">
        <v>7180</v>
      </c>
      <c r="X4293" s="6">
        <v>4205</v>
      </c>
      <c r="Y4293" s="3" t="s">
        <v>7302</v>
      </c>
      <c r="Z4293" s="6">
        <v>4205001</v>
      </c>
      <c r="AA4293" s="3" t="s">
        <v>7303</v>
      </c>
      <c r="AB4293" s="6">
        <v>42050010005</v>
      </c>
      <c r="AC4293" s="3" t="s">
        <v>11384</v>
      </c>
      <c r="AD4293" s="5">
        <v>307808808</v>
      </c>
      <c r="AE4293" s="5">
        <v>0</v>
      </c>
      <c r="AF4293" s="5">
        <v>0</v>
      </c>
      <c r="AG4293" s="5">
        <v>0</v>
      </c>
      <c r="AH4293" s="5">
        <v>0</v>
      </c>
      <c r="AI4293" s="5">
        <v>0</v>
      </c>
      <c r="AJ4293" s="5">
        <v>0</v>
      </c>
      <c r="AK4293" s="5">
        <v>307808808</v>
      </c>
      <c r="AL4293" s="5">
        <v>0</v>
      </c>
      <c r="AM4293" s="5">
        <v>0</v>
      </c>
      <c r="AN4293" s="5">
        <v>0</v>
      </c>
      <c r="AO4293" s="5">
        <v>0</v>
      </c>
      <c r="AP4293" s="5">
        <v>0</v>
      </c>
      <c r="AQ4293" s="5">
        <v>0</v>
      </c>
      <c r="AR4293" s="5">
        <v>307808808</v>
      </c>
    </row>
    <row r="4294" spans="1:44" x14ac:dyDescent="0.25">
      <c r="A4294" s="6">
        <v>4163</v>
      </c>
      <c r="B4294" s="3" t="s">
        <v>5449</v>
      </c>
      <c r="C4294" s="3" t="s">
        <v>6191</v>
      </c>
      <c r="D4294" s="3" t="s">
        <v>6860</v>
      </c>
      <c r="E4294" s="3" t="s">
        <v>4485</v>
      </c>
      <c r="F4294" s="3" t="s">
        <v>11392</v>
      </c>
      <c r="G4294" s="21">
        <v>1</v>
      </c>
      <c r="H4294" s="8" t="s">
        <v>12697</v>
      </c>
      <c r="I4294" s="3" t="s">
        <v>12529</v>
      </c>
      <c r="J4294" s="3" t="s">
        <v>12662</v>
      </c>
      <c r="K4294" s="7">
        <v>4</v>
      </c>
      <c r="L4294" s="3" t="s">
        <v>5460</v>
      </c>
      <c r="M4294" s="7">
        <v>1279</v>
      </c>
      <c r="N4294" s="3" t="s">
        <v>4477</v>
      </c>
      <c r="O4294" s="3" t="s">
        <v>5593</v>
      </c>
      <c r="P4294" s="8" t="s">
        <v>12715</v>
      </c>
      <c r="Q4294" s="8" t="s">
        <v>12718</v>
      </c>
      <c r="R4294" s="3"/>
      <c r="S4294" s="4" t="s">
        <v>5628</v>
      </c>
      <c r="T4294" s="4">
        <v>99</v>
      </c>
      <c r="U4294" s="7" t="s">
        <v>6298</v>
      </c>
      <c r="V4294" s="7">
        <v>42</v>
      </c>
      <c r="W4294" s="3" t="s">
        <v>7180</v>
      </c>
      <c r="X4294" s="6">
        <v>4205</v>
      </c>
      <c r="Y4294" s="3" t="s">
        <v>7302</v>
      </c>
      <c r="Z4294" s="6">
        <v>4205001</v>
      </c>
      <c r="AA4294" s="3" t="s">
        <v>7303</v>
      </c>
      <c r="AB4294" s="6">
        <v>42050010005</v>
      </c>
      <c r="AC4294" s="3" t="s">
        <v>11384</v>
      </c>
      <c r="AD4294" s="5">
        <v>658012860</v>
      </c>
      <c r="AE4294" s="5">
        <v>0</v>
      </c>
      <c r="AF4294" s="5">
        <v>0</v>
      </c>
      <c r="AG4294" s="5">
        <v>0</v>
      </c>
      <c r="AH4294" s="5">
        <v>0</v>
      </c>
      <c r="AI4294" s="5">
        <v>0</v>
      </c>
      <c r="AJ4294" s="5">
        <v>0</v>
      </c>
      <c r="AK4294" s="5">
        <v>658012860</v>
      </c>
      <c r="AL4294" s="5">
        <v>0</v>
      </c>
      <c r="AM4294" s="5">
        <v>0</v>
      </c>
      <c r="AN4294" s="5">
        <v>0</v>
      </c>
      <c r="AO4294" s="5">
        <v>0</v>
      </c>
      <c r="AP4294" s="5">
        <v>0</v>
      </c>
      <c r="AQ4294" s="5">
        <v>0</v>
      </c>
      <c r="AR4294" s="5">
        <v>658012860</v>
      </c>
    </row>
    <row r="4295" spans="1:44" x14ac:dyDescent="0.25">
      <c r="A4295" s="6">
        <v>4163</v>
      </c>
      <c r="B4295" s="3" t="s">
        <v>5449</v>
      </c>
      <c r="C4295" s="3" t="s">
        <v>6191</v>
      </c>
      <c r="D4295" s="3" t="s">
        <v>6860</v>
      </c>
      <c r="E4295" s="3" t="s">
        <v>4486</v>
      </c>
      <c r="F4295" s="3" t="s">
        <v>11393</v>
      </c>
      <c r="G4295" s="21">
        <v>1</v>
      </c>
      <c r="H4295" s="8" t="s">
        <v>12697</v>
      </c>
      <c r="I4295" s="3" t="s">
        <v>12529</v>
      </c>
      <c r="J4295" s="3" t="s">
        <v>12662</v>
      </c>
      <c r="K4295" s="7">
        <v>4</v>
      </c>
      <c r="L4295" s="3" t="s">
        <v>5460</v>
      </c>
      <c r="M4295" s="7">
        <v>1279</v>
      </c>
      <c r="N4295" s="3" t="s">
        <v>4477</v>
      </c>
      <c r="O4295" s="3" t="s">
        <v>5593</v>
      </c>
      <c r="P4295" s="8" t="s">
        <v>12715</v>
      </c>
      <c r="Q4295" s="8" t="s">
        <v>12718</v>
      </c>
      <c r="R4295" s="3"/>
      <c r="S4295" s="4" t="s">
        <v>5628</v>
      </c>
      <c r="T4295" s="4">
        <v>99</v>
      </c>
      <c r="U4295" s="7" t="s">
        <v>6298</v>
      </c>
      <c r="V4295" s="7">
        <v>42</v>
      </c>
      <c r="W4295" s="3" t="s">
        <v>7180</v>
      </c>
      <c r="X4295" s="6">
        <v>4205</v>
      </c>
      <c r="Y4295" s="3" t="s">
        <v>7302</v>
      </c>
      <c r="Z4295" s="6">
        <v>4205001</v>
      </c>
      <c r="AA4295" s="3" t="s">
        <v>7303</v>
      </c>
      <c r="AB4295" s="6">
        <v>42050010005</v>
      </c>
      <c r="AC4295" s="3" t="s">
        <v>11384</v>
      </c>
      <c r="AD4295" s="5">
        <v>397744224</v>
      </c>
      <c r="AE4295" s="5">
        <v>0</v>
      </c>
      <c r="AF4295" s="5">
        <v>0</v>
      </c>
      <c r="AG4295" s="5">
        <v>0</v>
      </c>
      <c r="AH4295" s="5">
        <v>0</v>
      </c>
      <c r="AI4295" s="5">
        <v>0</v>
      </c>
      <c r="AJ4295" s="5">
        <v>0</v>
      </c>
      <c r="AK4295" s="5">
        <v>397744224</v>
      </c>
      <c r="AL4295" s="5">
        <v>0</v>
      </c>
      <c r="AM4295" s="5">
        <v>0</v>
      </c>
      <c r="AN4295" s="5">
        <v>0</v>
      </c>
      <c r="AO4295" s="5">
        <v>0</v>
      </c>
      <c r="AP4295" s="5">
        <v>0</v>
      </c>
      <c r="AQ4295" s="5">
        <v>0</v>
      </c>
      <c r="AR4295" s="5">
        <v>397744224</v>
      </c>
    </row>
    <row r="4296" spans="1:44" x14ac:dyDescent="0.25">
      <c r="A4296" s="6">
        <v>4163</v>
      </c>
      <c r="B4296" s="3" t="s">
        <v>5449</v>
      </c>
      <c r="C4296" s="3" t="s">
        <v>6191</v>
      </c>
      <c r="D4296" s="3" t="s">
        <v>6860</v>
      </c>
      <c r="E4296" s="3" t="s">
        <v>4487</v>
      </c>
      <c r="F4296" s="3" t="s">
        <v>11394</v>
      </c>
      <c r="G4296" s="21">
        <v>1</v>
      </c>
      <c r="H4296" s="8" t="s">
        <v>12697</v>
      </c>
      <c r="I4296" s="3" t="s">
        <v>12344</v>
      </c>
      <c r="J4296" s="3" t="s">
        <v>12548</v>
      </c>
      <c r="K4296" s="7">
        <v>4</v>
      </c>
      <c r="L4296" s="3" t="s">
        <v>5460</v>
      </c>
      <c r="M4296" s="7">
        <v>1279</v>
      </c>
      <c r="N4296" s="3" t="s">
        <v>4477</v>
      </c>
      <c r="O4296" s="3" t="s">
        <v>5593</v>
      </c>
      <c r="P4296" s="8" t="s">
        <v>12715</v>
      </c>
      <c r="Q4296" s="8" t="s">
        <v>12718</v>
      </c>
      <c r="R4296" s="3"/>
      <c r="S4296" s="4" t="s">
        <v>5628</v>
      </c>
      <c r="T4296" s="4">
        <v>99</v>
      </c>
      <c r="U4296" s="7" t="s">
        <v>6298</v>
      </c>
      <c r="V4296" s="7">
        <v>42</v>
      </c>
      <c r="W4296" s="3" t="s">
        <v>7180</v>
      </c>
      <c r="X4296" s="6">
        <v>4205</v>
      </c>
      <c r="Y4296" s="3" t="s">
        <v>7302</v>
      </c>
      <c r="Z4296" s="6">
        <v>4205001</v>
      </c>
      <c r="AA4296" s="3" t="s">
        <v>7303</v>
      </c>
      <c r="AB4296" s="6">
        <v>42050010005</v>
      </c>
      <c r="AC4296" s="3" t="s">
        <v>11384</v>
      </c>
      <c r="AD4296" s="5">
        <v>2871200</v>
      </c>
      <c r="AE4296" s="5">
        <v>0</v>
      </c>
      <c r="AF4296" s="5">
        <v>0</v>
      </c>
      <c r="AG4296" s="5">
        <v>0</v>
      </c>
      <c r="AH4296" s="5">
        <v>0</v>
      </c>
      <c r="AI4296" s="5">
        <v>0</v>
      </c>
      <c r="AJ4296" s="5">
        <v>0</v>
      </c>
      <c r="AK4296" s="5">
        <v>2871200</v>
      </c>
      <c r="AL4296" s="5">
        <v>0</v>
      </c>
      <c r="AM4296" s="5">
        <v>0</v>
      </c>
      <c r="AN4296" s="5">
        <v>0</v>
      </c>
      <c r="AO4296" s="5">
        <v>0</v>
      </c>
      <c r="AP4296" s="5">
        <v>0</v>
      </c>
      <c r="AQ4296" s="5">
        <v>0</v>
      </c>
      <c r="AR4296" s="5">
        <v>2871200</v>
      </c>
    </row>
    <row r="4297" spans="1:44" x14ac:dyDescent="0.25">
      <c r="A4297" s="6">
        <v>4163</v>
      </c>
      <c r="B4297" s="3" t="s">
        <v>5449</v>
      </c>
      <c r="C4297" s="3" t="s">
        <v>6191</v>
      </c>
      <c r="D4297" s="3" t="s">
        <v>6860</v>
      </c>
      <c r="E4297" s="3" t="s">
        <v>4488</v>
      </c>
      <c r="F4297" s="3" t="s">
        <v>11395</v>
      </c>
      <c r="G4297" s="21">
        <v>1</v>
      </c>
      <c r="H4297" s="8" t="s">
        <v>12697</v>
      </c>
      <c r="I4297" s="3" t="s">
        <v>12344</v>
      </c>
      <c r="J4297" s="3" t="s">
        <v>12548</v>
      </c>
      <c r="K4297" s="7">
        <v>4</v>
      </c>
      <c r="L4297" s="3" t="s">
        <v>5460</v>
      </c>
      <c r="M4297" s="7">
        <v>1279</v>
      </c>
      <c r="N4297" s="3" t="s">
        <v>4477</v>
      </c>
      <c r="O4297" s="3" t="s">
        <v>5593</v>
      </c>
      <c r="P4297" s="8" t="s">
        <v>12715</v>
      </c>
      <c r="Q4297" s="8" t="s">
        <v>12718</v>
      </c>
      <c r="R4297" s="3"/>
      <c r="S4297" s="4" t="s">
        <v>5628</v>
      </c>
      <c r="T4297" s="4">
        <v>99</v>
      </c>
      <c r="U4297" s="7" t="s">
        <v>6298</v>
      </c>
      <c r="V4297" s="7">
        <v>42</v>
      </c>
      <c r="W4297" s="3" t="s">
        <v>7180</v>
      </c>
      <c r="X4297" s="6">
        <v>4205</v>
      </c>
      <c r="Y4297" s="3" t="s">
        <v>7302</v>
      </c>
      <c r="Z4297" s="6">
        <v>4205001</v>
      </c>
      <c r="AA4297" s="3" t="s">
        <v>7303</v>
      </c>
      <c r="AB4297" s="6">
        <v>42050010005</v>
      </c>
      <c r="AC4297" s="3" t="s">
        <v>11384</v>
      </c>
      <c r="AD4297" s="5">
        <v>17048338</v>
      </c>
      <c r="AE4297" s="5">
        <v>0</v>
      </c>
      <c r="AF4297" s="5">
        <v>0</v>
      </c>
      <c r="AG4297" s="5">
        <v>0</v>
      </c>
      <c r="AH4297" s="5">
        <v>0</v>
      </c>
      <c r="AI4297" s="5">
        <v>0</v>
      </c>
      <c r="AJ4297" s="5">
        <v>0</v>
      </c>
      <c r="AK4297" s="5">
        <v>17048338</v>
      </c>
      <c r="AL4297" s="5">
        <v>0</v>
      </c>
      <c r="AM4297" s="5">
        <v>0</v>
      </c>
      <c r="AN4297" s="5">
        <v>0</v>
      </c>
      <c r="AO4297" s="5">
        <v>0</v>
      </c>
      <c r="AP4297" s="5">
        <v>0</v>
      </c>
      <c r="AQ4297" s="5">
        <v>0</v>
      </c>
      <c r="AR4297" s="5">
        <v>17048338</v>
      </c>
    </row>
    <row r="4298" spans="1:44" x14ac:dyDescent="0.25">
      <c r="A4298" s="6">
        <v>4163</v>
      </c>
      <c r="B4298" s="3" t="s">
        <v>5449</v>
      </c>
      <c r="C4298" s="3" t="s">
        <v>6191</v>
      </c>
      <c r="D4298" s="3" t="s">
        <v>6860</v>
      </c>
      <c r="E4298" s="3" t="s">
        <v>4489</v>
      </c>
      <c r="F4298" s="3" t="s">
        <v>11396</v>
      </c>
      <c r="G4298" s="21">
        <v>1</v>
      </c>
      <c r="H4298" s="8" t="s">
        <v>12697</v>
      </c>
      <c r="I4298" s="3" t="s">
        <v>12529</v>
      </c>
      <c r="J4298" s="3" t="s">
        <v>12662</v>
      </c>
      <c r="K4298" s="7">
        <v>4</v>
      </c>
      <c r="L4298" s="3" t="s">
        <v>5460</v>
      </c>
      <c r="M4298" s="7">
        <v>1279</v>
      </c>
      <c r="N4298" s="3" t="s">
        <v>4477</v>
      </c>
      <c r="O4298" s="3" t="s">
        <v>5593</v>
      </c>
      <c r="P4298" s="8" t="s">
        <v>12715</v>
      </c>
      <c r="Q4298" s="8" t="s">
        <v>12718</v>
      </c>
      <c r="R4298" s="3"/>
      <c r="S4298" s="4" t="s">
        <v>5628</v>
      </c>
      <c r="T4298" s="4">
        <v>99</v>
      </c>
      <c r="U4298" s="7" t="s">
        <v>6298</v>
      </c>
      <c r="V4298" s="7">
        <v>42</v>
      </c>
      <c r="W4298" s="3" t="s">
        <v>7180</v>
      </c>
      <c r="X4298" s="6">
        <v>4205</v>
      </c>
      <c r="Y4298" s="3" t="s">
        <v>7302</v>
      </c>
      <c r="Z4298" s="6">
        <v>4205001</v>
      </c>
      <c r="AA4298" s="3" t="s">
        <v>7303</v>
      </c>
      <c r="AB4298" s="6">
        <v>42050010005</v>
      </c>
      <c r="AC4298" s="3" t="s">
        <v>11384</v>
      </c>
      <c r="AD4298" s="5">
        <v>8746541</v>
      </c>
      <c r="AE4298" s="5">
        <v>0</v>
      </c>
      <c r="AF4298" s="5">
        <v>0</v>
      </c>
      <c r="AG4298" s="5">
        <v>0</v>
      </c>
      <c r="AH4298" s="5">
        <v>0</v>
      </c>
      <c r="AI4298" s="5">
        <v>0</v>
      </c>
      <c r="AJ4298" s="5">
        <v>0</v>
      </c>
      <c r="AK4298" s="5">
        <v>8746541</v>
      </c>
      <c r="AL4298" s="5">
        <v>0</v>
      </c>
      <c r="AM4298" s="5">
        <v>0</v>
      </c>
      <c r="AN4298" s="5">
        <v>0</v>
      </c>
      <c r="AO4298" s="5">
        <v>0</v>
      </c>
      <c r="AP4298" s="5">
        <v>0</v>
      </c>
      <c r="AQ4298" s="5">
        <v>0</v>
      </c>
      <c r="AR4298" s="5">
        <v>8746541</v>
      </c>
    </row>
    <row r="4299" spans="1:44" x14ac:dyDescent="0.25">
      <c r="A4299" s="6">
        <v>4163</v>
      </c>
      <c r="B4299" s="3" t="s">
        <v>5449</v>
      </c>
      <c r="C4299" s="3" t="s">
        <v>6191</v>
      </c>
      <c r="D4299" s="3" t="s">
        <v>6860</v>
      </c>
      <c r="E4299" s="3" t="s">
        <v>4490</v>
      </c>
      <c r="F4299" s="3" t="s">
        <v>11397</v>
      </c>
      <c r="G4299" s="21">
        <v>1</v>
      </c>
      <c r="H4299" s="8" t="s">
        <v>12697</v>
      </c>
      <c r="I4299" s="3" t="s">
        <v>12341</v>
      </c>
      <c r="J4299" s="3" t="s">
        <v>12545</v>
      </c>
      <c r="K4299" s="7">
        <v>4</v>
      </c>
      <c r="L4299" s="3" t="s">
        <v>5460</v>
      </c>
      <c r="M4299" s="7">
        <v>1279</v>
      </c>
      <c r="N4299" s="3" t="s">
        <v>4477</v>
      </c>
      <c r="O4299" s="3" t="s">
        <v>5593</v>
      </c>
      <c r="P4299" s="8" t="s">
        <v>12715</v>
      </c>
      <c r="Q4299" s="8" t="s">
        <v>12718</v>
      </c>
      <c r="R4299" s="3"/>
      <c r="S4299" s="4" t="s">
        <v>5628</v>
      </c>
      <c r="T4299" s="4">
        <v>99</v>
      </c>
      <c r="U4299" s="7" t="s">
        <v>6298</v>
      </c>
      <c r="V4299" s="7">
        <v>42</v>
      </c>
      <c r="W4299" s="3" t="s">
        <v>7180</v>
      </c>
      <c r="X4299" s="6">
        <v>4205</v>
      </c>
      <c r="Y4299" s="3" t="s">
        <v>7302</v>
      </c>
      <c r="Z4299" s="6">
        <v>4205001</v>
      </c>
      <c r="AA4299" s="3" t="s">
        <v>7303</v>
      </c>
      <c r="AB4299" s="6">
        <v>42050010005</v>
      </c>
      <c r="AC4299" s="3" t="s">
        <v>11384</v>
      </c>
      <c r="AD4299" s="5">
        <v>11593182</v>
      </c>
      <c r="AE4299" s="5">
        <v>0</v>
      </c>
      <c r="AF4299" s="5">
        <v>0</v>
      </c>
      <c r="AG4299" s="5">
        <v>0</v>
      </c>
      <c r="AH4299" s="5">
        <v>0</v>
      </c>
      <c r="AI4299" s="5">
        <v>0</v>
      </c>
      <c r="AJ4299" s="5">
        <v>0</v>
      </c>
      <c r="AK4299" s="5">
        <v>11593182</v>
      </c>
      <c r="AL4299" s="5">
        <v>0</v>
      </c>
      <c r="AM4299" s="5">
        <v>0</v>
      </c>
      <c r="AN4299" s="5">
        <v>0</v>
      </c>
      <c r="AO4299" s="5">
        <v>0</v>
      </c>
      <c r="AP4299" s="5">
        <v>0</v>
      </c>
      <c r="AQ4299" s="5">
        <v>0</v>
      </c>
      <c r="AR4299" s="5">
        <v>11593182</v>
      </c>
    </row>
    <row r="4300" spans="1:44" x14ac:dyDescent="0.25">
      <c r="A4300" s="6">
        <v>4163</v>
      </c>
      <c r="B4300" s="3" t="s">
        <v>5449</v>
      </c>
      <c r="C4300" s="3" t="s">
        <v>6191</v>
      </c>
      <c r="D4300" s="3" t="s">
        <v>6860</v>
      </c>
      <c r="E4300" s="3" t="s">
        <v>4491</v>
      </c>
      <c r="F4300" s="3" t="s">
        <v>11398</v>
      </c>
      <c r="G4300" s="21">
        <v>1</v>
      </c>
      <c r="H4300" s="8" t="s">
        <v>12697</v>
      </c>
      <c r="I4300" s="3" t="s">
        <v>12339</v>
      </c>
      <c r="J4300" s="3" t="s">
        <v>12543</v>
      </c>
      <c r="K4300" s="7">
        <v>4</v>
      </c>
      <c r="L4300" s="3" t="s">
        <v>5460</v>
      </c>
      <c r="M4300" s="7">
        <v>1279</v>
      </c>
      <c r="N4300" s="3" t="s">
        <v>4477</v>
      </c>
      <c r="O4300" s="3" t="s">
        <v>5593</v>
      </c>
      <c r="P4300" s="8" t="s">
        <v>12715</v>
      </c>
      <c r="Q4300" s="8" t="s">
        <v>12718</v>
      </c>
      <c r="R4300" s="3"/>
      <c r="S4300" s="4" t="s">
        <v>5628</v>
      </c>
      <c r="T4300" s="4">
        <v>99</v>
      </c>
      <c r="U4300" s="7" t="s">
        <v>6298</v>
      </c>
      <c r="V4300" s="7">
        <v>42</v>
      </c>
      <c r="W4300" s="3" t="s">
        <v>7180</v>
      </c>
      <c r="X4300" s="6">
        <v>4205</v>
      </c>
      <c r="Y4300" s="3" t="s">
        <v>7302</v>
      </c>
      <c r="Z4300" s="6">
        <v>4205001</v>
      </c>
      <c r="AA4300" s="3" t="s">
        <v>7303</v>
      </c>
      <c r="AB4300" s="6">
        <v>42050010005</v>
      </c>
      <c r="AC4300" s="3" t="s">
        <v>11384</v>
      </c>
      <c r="AD4300" s="5">
        <v>104445015</v>
      </c>
      <c r="AE4300" s="5">
        <v>0</v>
      </c>
      <c r="AF4300" s="5">
        <v>0</v>
      </c>
      <c r="AG4300" s="5">
        <v>0</v>
      </c>
      <c r="AH4300" s="5">
        <v>0</v>
      </c>
      <c r="AI4300" s="5">
        <v>0</v>
      </c>
      <c r="AJ4300" s="5">
        <v>0</v>
      </c>
      <c r="AK4300" s="5">
        <v>104445015</v>
      </c>
      <c r="AL4300" s="5">
        <v>0</v>
      </c>
      <c r="AM4300" s="5">
        <v>0</v>
      </c>
      <c r="AN4300" s="5">
        <v>0</v>
      </c>
      <c r="AO4300" s="5">
        <v>0</v>
      </c>
      <c r="AP4300" s="5">
        <v>0</v>
      </c>
      <c r="AQ4300" s="5">
        <v>0</v>
      </c>
      <c r="AR4300" s="5">
        <v>104445015</v>
      </c>
    </row>
    <row r="4301" spans="1:44" x14ac:dyDescent="0.25">
      <c r="A4301" s="6">
        <v>4163</v>
      </c>
      <c r="B4301" s="3" t="s">
        <v>5449</v>
      </c>
      <c r="C4301" s="3" t="s">
        <v>6191</v>
      </c>
      <c r="D4301" s="3" t="s">
        <v>6860</v>
      </c>
      <c r="E4301" s="3" t="s">
        <v>4492</v>
      </c>
      <c r="F4301" s="3" t="s">
        <v>11399</v>
      </c>
      <c r="G4301" s="21">
        <v>1</v>
      </c>
      <c r="H4301" s="8" t="s">
        <v>12697</v>
      </c>
      <c r="I4301" s="3" t="s">
        <v>12341</v>
      </c>
      <c r="J4301" s="3" t="s">
        <v>12545</v>
      </c>
      <c r="K4301" s="7">
        <v>4</v>
      </c>
      <c r="L4301" s="3" t="s">
        <v>5460</v>
      </c>
      <c r="M4301" s="7">
        <v>1279</v>
      </c>
      <c r="N4301" s="3" t="s">
        <v>4477</v>
      </c>
      <c r="O4301" s="3" t="s">
        <v>5593</v>
      </c>
      <c r="P4301" s="8" t="s">
        <v>12715</v>
      </c>
      <c r="Q4301" s="8" t="s">
        <v>12718</v>
      </c>
      <c r="R4301" s="3"/>
      <c r="S4301" s="4" t="s">
        <v>5628</v>
      </c>
      <c r="T4301" s="4">
        <v>99</v>
      </c>
      <c r="U4301" s="7" t="s">
        <v>6298</v>
      </c>
      <c r="V4301" s="7">
        <v>42</v>
      </c>
      <c r="W4301" s="3" t="s">
        <v>7180</v>
      </c>
      <c r="X4301" s="6">
        <v>4205</v>
      </c>
      <c r="Y4301" s="3" t="s">
        <v>7302</v>
      </c>
      <c r="Z4301" s="6">
        <v>4205001</v>
      </c>
      <c r="AA4301" s="3" t="s">
        <v>7303</v>
      </c>
      <c r="AB4301" s="6">
        <v>42050010005</v>
      </c>
      <c r="AC4301" s="3" t="s">
        <v>11384</v>
      </c>
      <c r="AD4301" s="5">
        <v>50000000</v>
      </c>
      <c r="AE4301" s="5">
        <v>0</v>
      </c>
      <c r="AF4301" s="5">
        <v>0</v>
      </c>
      <c r="AG4301" s="5">
        <v>0</v>
      </c>
      <c r="AH4301" s="5">
        <v>0</v>
      </c>
      <c r="AI4301" s="5">
        <v>0</v>
      </c>
      <c r="AJ4301" s="5">
        <v>0</v>
      </c>
      <c r="AK4301" s="5">
        <v>50000000</v>
      </c>
      <c r="AL4301" s="5">
        <v>0</v>
      </c>
      <c r="AM4301" s="5">
        <v>0</v>
      </c>
      <c r="AN4301" s="5">
        <v>0</v>
      </c>
      <c r="AO4301" s="5">
        <v>0</v>
      </c>
      <c r="AP4301" s="5">
        <v>0</v>
      </c>
      <c r="AQ4301" s="5">
        <v>0</v>
      </c>
      <c r="AR4301" s="5">
        <v>50000000</v>
      </c>
    </row>
    <row r="4302" spans="1:44" x14ac:dyDescent="0.25">
      <c r="A4302" s="6">
        <v>4163</v>
      </c>
      <c r="B4302" s="3" t="s">
        <v>5449</v>
      </c>
      <c r="C4302" s="3" t="s">
        <v>6191</v>
      </c>
      <c r="D4302" s="3" t="s">
        <v>6860</v>
      </c>
      <c r="E4302" s="3" t="s">
        <v>4493</v>
      </c>
      <c r="F4302" s="3" t="s">
        <v>11400</v>
      </c>
      <c r="G4302" s="21">
        <v>1</v>
      </c>
      <c r="H4302" s="8" t="s">
        <v>12697</v>
      </c>
      <c r="I4302" s="3" t="s">
        <v>12340</v>
      </c>
      <c r="J4302" s="3" t="s">
        <v>12544</v>
      </c>
      <c r="K4302" s="7">
        <v>4</v>
      </c>
      <c r="L4302" s="3" t="s">
        <v>5460</v>
      </c>
      <c r="M4302" s="7">
        <v>1279</v>
      </c>
      <c r="N4302" s="3" t="s">
        <v>4477</v>
      </c>
      <c r="O4302" s="3" t="s">
        <v>5593</v>
      </c>
      <c r="P4302" s="8" t="s">
        <v>12715</v>
      </c>
      <c r="Q4302" s="8" t="s">
        <v>12718</v>
      </c>
      <c r="R4302" s="3"/>
      <c r="S4302" s="4" t="s">
        <v>5628</v>
      </c>
      <c r="T4302" s="4">
        <v>99</v>
      </c>
      <c r="U4302" s="7" t="s">
        <v>6298</v>
      </c>
      <c r="V4302" s="7">
        <v>42</v>
      </c>
      <c r="W4302" s="3" t="s">
        <v>7180</v>
      </c>
      <c r="X4302" s="6">
        <v>4205</v>
      </c>
      <c r="Y4302" s="3" t="s">
        <v>7302</v>
      </c>
      <c r="Z4302" s="6">
        <v>4205001</v>
      </c>
      <c r="AA4302" s="3" t="s">
        <v>7303</v>
      </c>
      <c r="AB4302" s="6">
        <v>42050010005</v>
      </c>
      <c r="AC4302" s="3" t="s">
        <v>11384</v>
      </c>
      <c r="AD4302" s="5">
        <v>9000000</v>
      </c>
      <c r="AE4302" s="5">
        <v>0</v>
      </c>
      <c r="AF4302" s="5">
        <v>0</v>
      </c>
      <c r="AG4302" s="5">
        <v>0</v>
      </c>
      <c r="AH4302" s="5">
        <v>0</v>
      </c>
      <c r="AI4302" s="5">
        <v>0</v>
      </c>
      <c r="AJ4302" s="5">
        <v>0</v>
      </c>
      <c r="AK4302" s="5">
        <v>9000000</v>
      </c>
      <c r="AL4302" s="5">
        <v>0</v>
      </c>
      <c r="AM4302" s="5">
        <v>0</v>
      </c>
      <c r="AN4302" s="5">
        <v>0</v>
      </c>
      <c r="AO4302" s="5">
        <v>0</v>
      </c>
      <c r="AP4302" s="5">
        <v>0</v>
      </c>
      <c r="AQ4302" s="5">
        <v>0</v>
      </c>
      <c r="AR4302" s="5">
        <v>9000000</v>
      </c>
    </row>
    <row r="4303" spans="1:44" x14ac:dyDescent="0.25">
      <c r="A4303" s="6">
        <v>4163</v>
      </c>
      <c r="B4303" s="3" t="s">
        <v>5449</v>
      </c>
      <c r="C4303" s="3" t="s">
        <v>6191</v>
      </c>
      <c r="D4303" s="3" t="s">
        <v>6860</v>
      </c>
      <c r="E4303" s="3" t="s">
        <v>4494</v>
      </c>
      <c r="F4303" s="3" t="s">
        <v>11401</v>
      </c>
      <c r="G4303" s="21">
        <v>1</v>
      </c>
      <c r="H4303" s="8" t="s">
        <v>12697</v>
      </c>
      <c r="I4303" s="3" t="s">
        <v>12340</v>
      </c>
      <c r="J4303" s="3" t="s">
        <v>12544</v>
      </c>
      <c r="K4303" s="7">
        <v>4</v>
      </c>
      <c r="L4303" s="3" t="s">
        <v>5460</v>
      </c>
      <c r="M4303" s="7">
        <v>1279</v>
      </c>
      <c r="N4303" s="3" t="s">
        <v>4477</v>
      </c>
      <c r="O4303" s="3" t="s">
        <v>5593</v>
      </c>
      <c r="P4303" s="8" t="s">
        <v>12715</v>
      </c>
      <c r="Q4303" s="8" t="s">
        <v>12718</v>
      </c>
      <c r="R4303" s="3"/>
      <c r="S4303" s="4" t="s">
        <v>5628</v>
      </c>
      <c r="T4303" s="4">
        <v>99</v>
      </c>
      <c r="U4303" s="7" t="s">
        <v>6298</v>
      </c>
      <c r="V4303" s="7">
        <v>42</v>
      </c>
      <c r="W4303" s="3" t="s">
        <v>7180</v>
      </c>
      <c r="X4303" s="6">
        <v>4205</v>
      </c>
      <c r="Y4303" s="3" t="s">
        <v>7302</v>
      </c>
      <c r="Z4303" s="6">
        <v>4205001</v>
      </c>
      <c r="AA4303" s="3" t="s">
        <v>7303</v>
      </c>
      <c r="AB4303" s="6">
        <v>42050010005</v>
      </c>
      <c r="AC4303" s="3" t="s">
        <v>11384</v>
      </c>
      <c r="AD4303" s="5">
        <v>4810000</v>
      </c>
      <c r="AE4303" s="5">
        <v>0</v>
      </c>
      <c r="AF4303" s="5">
        <v>0</v>
      </c>
      <c r="AG4303" s="5">
        <v>0</v>
      </c>
      <c r="AH4303" s="5">
        <v>0</v>
      </c>
      <c r="AI4303" s="5">
        <v>0</v>
      </c>
      <c r="AJ4303" s="5">
        <v>0</v>
      </c>
      <c r="AK4303" s="5">
        <v>4810000</v>
      </c>
      <c r="AL4303" s="5">
        <v>0</v>
      </c>
      <c r="AM4303" s="5">
        <v>0</v>
      </c>
      <c r="AN4303" s="5">
        <v>0</v>
      </c>
      <c r="AO4303" s="5">
        <v>0</v>
      </c>
      <c r="AP4303" s="5">
        <v>0</v>
      </c>
      <c r="AQ4303" s="5">
        <v>0</v>
      </c>
      <c r="AR4303" s="5">
        <v>4810000</v>
      </c>
    </row>
    <row r="4304" spans="1:44" x14ac:dyDescent="0.25">
      <c r="A4304" s="6">
        <v>4163</v>
      </c>
      <c r="B4304" s="3" t="s">
        <v>5449</v>
      </c>
      <c r="C4304" s="3" t="s">
        <v>6192</v>
      </c>
      <c r="D4304" s="3" t="s">
        <v>6861</v>
      </c>
      <c r="E4304" s="3" t="s">
        <v>4495</v>
      </c>
      <c r="F4304" s="3" t="s">
        <v>11403</v>
      </c>
      <c r="G4304" s="21">
        <v>23</v>
      </c>
      <c r="H4304" s="8" t="s">
        <v>12711</v>
      </c>
      <c r="I4304" s="3" t="s">
        <v>12459</v>
      </c>
      <c r="J4304" s="3" t="s">
        <v>12615</v>
      </c>
      <c r="K4304" s="7">
        <v>4</v>
      </c>
      <c r="L4304" s="3" t="s">
        <v>5460</v>
      </c>
      <c r="M4304" s="7">
        <v>1279</v>
      </c>
      <c r="N4304" s="3" t="s">
        <v>4477</v>
      </c>
      <c r="O4304" s="3" t="s">
        <v>5593</v>
      </c>
      <c r="P4304" s="8" t="s">
        <v>12715</v>
      </c>
      <c r="Q4304" s="8" t="s">
        <v>12718</v>
      </c>
      <c r="R4304" s="4">
        <v>0</v>
      </c>
      <c r="S4304" s="4" t="s">
        <v>5627</v>
      </c>
      <c r="T4304" s="4">
        <v>99</v>
      </c>
      <c r="U4304" s="7" t="s">
        <v>6298</v>
      </c>
      <c r="V4304" s="7">
        <v>42</v>
      </c>
      <c r="W4304" s="3" t="s">
        <v>7180</v>
      </c>
      <c r="X4304" s="6">
        <v>4205</v>
      </c>
      <c r="Y4304" s="3" t="s">
        <v>7302</v>
      </c>
      <c r="Z4304" s="6">
        <v>4205003</v>
      </c>
      <c r="AA4304" s="3" t="s">
        <v>8613</v>
      </c>
      <c r="AB4304" s="6">
        <v>42050030001</v>
      </c>
      <c r="AC4304" s="3" t="s">
        <v>11402</v>
      </c>
      <c r="AD4304" s="5">
        <v>864987862</v>
      </c>
      <c r="AE4304" s="5">
        <v>0</v>
      </c>
      <c r="AF4304" s="5">
        <v>0</v>
      </c>
      <c r="AG4304" s="5">
        <v>0</v>
      </c>
      <c r="AH4304" s="5">
        <v>0</v>
      </c>
      <c r="AI4304" s="5">
        <v>0</v>
      </c>
      <c r="AJ4304" s="5">
        <v>0</v>
      </c>
      <c r="AK4304" s="5">
        <v>864987862</v>
      </c>
      <c r="AL4304" s="5">
        <v>0</v>
      </c>
      <c r="AM4304" s="5">
        <v>0</v>
      </c>
      <c r="AN4304" s="5">
        <v>0</v>
      </c>
      <c r="AO4304" s="5">
        <v>0</v>
      </c>
      <c r="AP4304" s="5">
        <v>0</v>
      </c>
      <c r="AQ4304" s="5">
        <v>0</v>
      </c>
      <c r="AR4304" s="5">
        <v>864987862</v>
      </c>
    </row>
    <row r="4305" spans="1:44" x14ac:dyDescent="0.25">
      <c r="A4305" s="6">
        <v>4163</v>
      </c>
      <c r="B4305" s="3" t="s">
        <v>5449</v>
      </c>
      <c r="C4305" s="3" t="s">
        <v>6193</v>
      </c>
      <c r="D4305" s="3" t="s">
        <v>6862</v>
      </c>
      <c r="E4305" s="3" t="s">
        <v>4496</v>
      </c>
      <c r="F4305" s="3" t="s">
        <v>11404</v>
      </c>
      <c r="G4305" s="21">
        <v>1</v>
      </c>
      <c r="H4305" s="8" t="s">
        <v>12697</v>
      </c>
      <c r="I4305" s="3" t="s">
        <v>12529</v>
      </c>
      <c r="J4305" s="3" t="s">
        <v>12662</v>
      </c>
      <c r="K4305" s="7">
        <v>4</v>
      </c>
      <c r="L4305" s="3" t="s">
        <v>5460</v>
      </c>
      <c r="M4305" s="7">
        <v>1279</v>
      </c>
      <c r="N4305" s="3" t="s">
        <v>4477</v>
      </c>
      <c r="O4305" s="3" t="s">
        <v>5593</v>
      </c>
      <c r="P4305" s="8" t="s">
        <v>12715</v>
      </c>
      <c r="Q4305" s="8" t="s">
        <v>12718</v>
      </c>
      <c r="R4305" s="4">
        <v>0</v>
      </c>
      <c r="S4305" s="4" t="s">
        <v>5627</v>
      </c>
      <c r="T4305" s="4">
        <v>99</v>
      </c>
      <c r="U4305" s="7" t="s">
        <v>6298</v>
      </c>
      <c r="V4305" s="7">
        <v>42</v>
      </c>
      <c r="W4305" s="3" t="s">
        <v>7180</v>
      </c>
      <c r="X4305" s="6">
        <v>4205</v>
      </c>
      <c r="Y4305" s="3" t="s">
        <v>7302</v>
      </c>
      <c r="Z4305" s="6">
        <v>4205003</v>
      </c>
      <c r="AA4305" s="3" t="s">
        <v>8613</v>
      </c>
      <c r="AB4305" s="6">
        <v>42050030001</v>
      </c>
      <c r="AC4305" s="3" t="s">
        <v>11402</v>
      </c>
      <c r="AD4305" s="5">
        <v>203911620</v>
      </c>
      <c r="AE4305" s="5">
        <v>0</v>
      </c>
      <c r="AF4305" s="5">
        <v>0</v>
      </c>
      <c r="AG4305" s="5">
        <v>0</v>
      </c>
      <c r="AH4305" s="5">
        <v>0</v>
      </c>
      <c r="AI4305" s="5">
        <v>0</v>
      </c>
      <c r="AJ4305" s="5">
        <v>0</v>
      </c>
      <c r="AK4305" s="5">
        <v>203911620</v>
      </c>
      <c r="AL4305" s="5">
        <v>0</v>
      </c>
      <c r="AM4305" s="5">
        <v>0</v>
      </c>
      <c r="AN4305" s="5">
        <v>0</v>
      </c>
      <c r="AO4305" s="5">
        <v>0</v>
      </c>
      <c r="AP4305" s="5">
        <v>0</v>
      </c>
      <c r="AQ4305" s="5">
        <v>0</v>
      </c>
      <c r="AR4305" s="5">
        <v>203911620</v>
      </c>
    </row>
    <row r="4306" spans="1:44" x14ac:dyDescent="0.25">
      <c r="A4306" s="6">
        <v>4163</v>
      </c>
      <c r="B4306" s="3" t="s">
        <v>5449</v>
      </c>
      <c r="C4306" s="3" t="s">
        <v>6193</v>
      </c>
      <c r="D4306" s="3" t="s">
        <v>6862</v>
      </c>
      <c r="E4306" s="3" t="s">
        <v>4497</v>
      </c>
      <c r="F4306" s="3" t="s">
        <v>11405</v>
      </c>
      <c r="G4306" s="21">
        <v>1</v>
      </c>
      <c r="H4306" s="8" t="s">
        <v>12697</v>
      </c>
      <c r="I4306" s="3" t="s">
        <v>12529</v>
      </c>
      <c r="J4306" s="3" t="s">
        <v>12662</v>
      </c>
      <c r="K4306" s="7">
        <v>4</v>
      </c>
      <c r="L4306" s="3" t="s">
        <v>5460</v>
      </c>
      <c r="M4306" s="7">
        <v>1279</v>
      </c>
      <c r="N4306" s="3" t="s">
        <v>4477</v>
      </c>
      <c r="O4306" s="3" t="s">
        <v>5593</v>
      </c>
      <c r="P4306" s="8" t="s">
        <v>12715</v>
      </c>
      <c r="Q4306" s="8" t="s">
        <v>12718</v>
      </c>
      <c r="R4306" s="4">
        <v>0</v>
      </c>
      <c r="S4306" s="4" t="s">
        <v>5627</v>
      </c>
      <c r="T4306" s="4">
        <v>99</v>
      </c>
      <c r="U4306" s="7" t="s">
        <v>6298</v>
      </c>
      <c r="V4306" s="7">
        <v>42</v>
      </c>
      <c r="W4306" s="3" t="s">
        <v>7180</v>
      </c>
      <c r="X4306" s="6">
        <v>4205</v>
      </c>
      <c r="Y4306" s="3" t="s">
        <v>7302</v>
      </c>
      <c r="Z4306" s="6">
        <v>4205003</v>
      </c>
      <c r="AA4306" s="3" t="s">
        <v>8613</v>
      </c>
      <c r="AB4306" s="6">
        <v>42050030001</v>
      </c>
      <c r="AC4306" s="3" t="s">
        <v>11402</v>
      </c>
      <c r="AD4306" s="5">
        <v>6000000</v>
      </c>
      <c r="AE4306" s="5">
        <v>0</v>
      </c>
      <c r="AF4306" s="5">
        <v>0</v>
      </c>
      <c r="AG4306" s="5">
        <v>0</v>
      </c>
      <c r="AH4306" s="5">
        <v>0</v>
      </c>
      <c r="AI4306" s="5">
        <v>0</v>
      </c>
      <c r="AJ4306" s="5">
        <v>0</v>
      </c>
      <c r="AK4306" s="5">
        <v>6000000</v>
      </c>
      <c r="AL4306" s="5">
        <v>0</v>
      </c>
      <c r="AM4306" s="5">
        <v>0</v>
      </c>
      <c r="AN4306" s="5">
        <v>0</v>
      </c>
      <c r="AO4306" s="5">
        <v>0</v>
      </c>
      <c r="AP4306" s="5">
        <v>0</v>
      </c>
      <c r="AQ4306" s="5">
        <v>0</v>
      </c>
      <c r="AR4306" s="5">
        <v>6000000</v>
      </c>
    </row>
    <row r="4307" spans="1:44" x14ac:dyDescent="0.25">
      <c r="A4307" s="6">
        <v>4163</v>
      </c>
      <c r="B4307" s="3" t="s">
        <v>5449</v>
      </c>
      <c r="C4307" s="3" t="s">
        <v>6193</v>
      </c>
      <c r="D4307" s="3" t="s">
        <v>6862</v>
      </c>
      <c r="E4307" s="3" t="s">
        <v>4498</v>
      </c>
      <c r="F4307" s="3" t="s">
        <v>11406</v>
      </c>
      <c r="G4307" s="21">
        <v>1</v>
      </c>
      <c r="H4307" s="8" t="s">
        <v>12697</v>
      </c>
      <c r="I4307" s="3" t="s">
        <v>12341</v>
      </c>
      <c r="J4307" s="3" t="s">
        <v>12545</v>
      </c>
      <c r="K4307" s="7">
        <v>4</v>
      </c>
      <c r="L4307" s="3" t="s">
        <v>5460</v>
      </c>
      <c r="M4307" s="7">
        <v>1279</v>
      </c>
      <c r="N4307" s="3" t="s">
        <v>4477</v>
      </c>
      <c r="O4307" s="3" t="s">
        <v>5593</v>
      </c>
      <c r="P4307" s="8" t="s">
        <v>12715</v>
      </c>
      <c r="Q4307" s="8" t="s">
        <v>12718</v>
      </c>
      <c r="R4307" s="4">
        <v>0</v>
      </c>
      <c r="S4307" s="4" t="s">
        <v>5627</v>
      </c>
      <c r="T4307" s="4">
        <v>99</v>
      </c>
      <c r="U4307" s="7" t="s">
        <v>6298</v>
      </c>
      <c r="V4307" s="7">
        <v>42</v>
      </c>
      <c r="W4307" s="3" t="s">
        <v>7180</v>
      </c>
      <c r="X4307" s="6">
        <v>4205</v>
      </c>
      <c r="Y4307" s="3" t="s">
        <v>7302</v>
      </c>
      <c r="Z4307" s="6">
        <v>4205003</v>
      </c>
      <c r="AA4307" s="3" t="s">
        <v>8613</v>
      </c>
      <c r="AB4307" s="6">
        <v>42050030001</v>
      </c>
      <c r="AC4307" s="3" t="s">
        <v>11402</v>
      </c>
      <c r="AD4307" s="5">
        <v>20000000</v>
      </c>
      <c r="AE4307" s="5">
        <v>0</v>
      </c>
      <c r="AF4307" s="5">
        <v>0</v>
      </c>
      <c r="AG4307" s="5">
        <v>0</v>
      </c>
      <c r="AH4307" s="5">
        <v>0</v>
      </c>
      <c r="AI4307" s="5">
        <v>0</v>
      </c>
      <c r="AJ4307" s="5">
        <v>0</v>
      </c>
      <c r="AK4307" s="5">
        <v>20000000</v>
      </c>
      <c r="AL4307" s="5">
        <v>0</v>
      </c>
      <c r="AM4307" s="5">
        <v>0</v>
      </c>
      <c r="AN4307" s="5">
        <v>0</v>
      </c>
      <c r="AO4307" s="5">
        <v>0</v>
      </c>
      <c r="AP4307" s="5">
        <v>0</v>
      </c>
      <c r="AQ4307" s="5">
        <v>0</v>
      </c>
      <c r="AR4307" s="5">
        <v>20000000</v>
      </c>
    </row>
    <row r="4308" spans="1:44" x14ac:dyDescent="0.25">
      <c r="A4308" s="6">
        <v>4163</v>
      </c>
      <c r="B4308" s="3" t="s">
        <v>5449</v>
      </c>
      <c r="C4308" s="3" t="s">
        <v>6193</v>
      </c>
      <c r="D4308" s="3" t="s">
        <v>6862</v>
      </c>
      <c r="E4308" s="3" t="s">
        <v>4499</v>
      </c>
      <c r="F4308" s="3" t="s">
        <v>11407</v>
      </c>
      <c r="G4308" s="21">
        <v>1</v>
      </c>
      <c r="H4308" s="8" t="s">
        <v>12697</v>
      </c>
      <c r="I4308" s="3" t="s">
        <v>12341</v>
      </c>
      <c r="J4308" s="3" t="s">
        <v>12545</v>
      </c>
      <c r="K4308" s="7">
        <v>4</v>
      </c>
      <c r="L4308" s="3" t="s">
        <v>5460</v>
      </c>
      <c r="M4308" s="7">
        <v>1279</v>
      </c>
      <c r="N4308" s="3" t="s">
        <v>4477</v>
      </c>
      <c r="O4308" s="3" t="s">
        <v>5593</v>
      </c>
      <c r="P4308" s="8" t="s">
        <v>12715</v>
      </c>
      <c r="Q4308" s="8" t="s">
        <v>12718</v>
      </c>
      <c r="R4308" s="4">
        <v>0</v>
      </c>
      <c r="S4308" s="4" t="s">
        <v>5627</v>
      </c>
      <c r="T4308" s="4">
        <v>99</v>
      </c>
      <c r="U4308" s="7" t="s">
        <v>6298</v>
      </c>
      <c r="V4308" s="7">
        <v>42</v>
      </c>
      <c r="W4308" s="3" t="s">
        <v>7180</v>
      </c>
      <c r="X4308" s="6">
        <v>4205</v>
      </c>
      <c r="Y4308" s="3" t="s">
        <v>7302</v>
      </c>
      <c r="Z4308" s="6">
        <v>4205003</v>
      </c>
      <c r="AA4308" s="3" t="s">
        <v>8613</v>
      </c>
      <c r="AB4308" s="6">
        <v>42050030001</v>
      </c>
      <c r="AC4308" s="3" t="s">
        <v>11402</v>
      </c>
      <c r="AD4308" s="5">
        <v>20000000</v>
      </c>
      <c r="AE4308" s="5">
        <v>0</v>
      </c>
      <c r="AF4308" s="5">
        <v>0</v>
      </c>
      <c r="AG4308" s="5">
        <v>0</v>
      </c>
      <c r="AH4308" s="5">
        <v>0</v>
      </c>
      <c r="AI4308" s="5">
        <v>0</v>
      </c>
      <c r="AJ4308" s="5">
        <v>0</v>
      </c>
      <c r="AK4308" s="5">
        <v>20000000</v>
      </c>
      <c r="AL4308" s="5">
        <v>0</v>
      </c>
      <c r="AM4308" s="5">
        <v>0</v>
      </c>
      <c r="AN4308" s="5">
        <v>0</v>
      </c>
      <c r="AO4308" s="5">
        <v>0</v>
      </c>
      <c r="AP4308" s="5">
        <v>0</v>
      </c>
      <c r="AQ4308" s="5">
        <v>0</v>
      </c>
      <c r="AR4308" s="5">
        <v>20000000</v>
      </c>
    </row>
    <row r="4309" spans="1:44" x14ac:dyDescent="0.25">
      <c r="A4309" s="6">
        <v>4163</v>
      </c>
      <c r="B4309" s="3" t="s">
        <v>5449</v>
      </c>
      <c r="C4309" s="3" t="s">
        <v>6193</v>
      </c>
      <c r="D4309" s="3" t="s">
        <v>6862</v>
      </c>
      <c r="E4309" s="3" t="s">
        <v>4500</v>
      </c>
      <c r="F4309" s="3" t="s">
        <v>11408</v>
      </c>
      <c r="G4309" s="21">
        <v>1</v>
      </c>
      <c r="H4309" s="8" t="s">
        <v>12697</v>
      </c>
      <c r="I4309" s="3" t="s">
        <v>12341</v>
      </c>
      <c r="J4309" s="3" t="s">
        <v>12545</v>
      </c>
      <c r="K4309" s="7">
        <v>4</v>
      </c>
      <c r="L4309" s="3" t="s">
        <v>5460</v>
      </c>
      <c r="M4309" s="7">
        <v>1279</v>
      </c>
      <c r="N4309" s="3" t="s">
        <v>4477</v>
      </c>
      <c r="O4309" s="3" t="s">
        <v>5593</v>
      </c>
      <c r="P4309" s="8" t="s">
        <v>12715</v>
      </c>
      <c r="Q4309" s="8" t="s">
        <v>12718</v>
      </c>
      <c r="R4309" s="4">
        <v>0</v>
      </c>
      <c r="S4309" s="4" t="s">
        <v>5627</v>
      </c>
      <c r="T4309" s="4">
        <v>99</v>
      </c>
      <c r="U4309" s="7" t="s">
        <v>6298</v>
      </c>
      <c r="V4309" s="7">
        <v>42</v>
      </c>
      <c r="W4309" s="3" t="s">
        <v>7180</v>
      </c>
      <c r="X4309" s="6">
        <v>4205</v>
      </c>
      <c r="Y4309" s="3" t="s">
        <v>7302</v>
      </c>
      <c r="Z4309" s="6">
        <v>4205003</v>
      </c>
      <c r="AA4309" s="3" t="s">
        <v>8613</v>
      </c>
      <c r="AB4309" s="6">
        <v>42050030001</v>
      </c>
      <c r="AC4309" s="3" t="s">
        <v>11402</v>
      </c>
      <c r="AD4309" s="5">
        <v>44181984</v>
      </c>
      <c r="AE4309" s="5">
        <v>0</v>
      </c>
      <c r="AF4309" s="5">
        <v>0</v>
      </c>
      <c r="AG4309" s="5">
        <v>0</v>
      </c>
      <c r="AH4309" s="5">
        <v>0</v>
      </c>
      <c r="AI4309" s="5">
        <v>0</v>
      </c>
      <c r="AJ4309" s="5">
        <v>0</v>
      </c>
      <c r="AK4309" s="5">
        <v>44181984</v>
      </c>
      <c r="AL4309" s="5">
        <v>0</v>
      </c>
      <c r="AM4309" s="5">
        <v>0</v>
      </c>
      <c r="AN4309" s="5">
        <v>0</v>
      </c>
      <c r="AO4309" s="5">
        <v>0</v>
      </c>
      <c r="AP4309" s="5">
        <v>0</v>
      </c>
      <c r="AQ4309" s="5">
        <v>0</v>
      </c>
      <c r="AR4309" s="5">
        <v>44181984</v>
      </c>
    </row>
    <row r="4310" spans="1:44" x14ac:dyDescent="0.25">
      <c r="A4310" s="6">
        <v>4163</v>
      </c>
      <c r="B4310" s="3" t="s">
        <v>5449</v>
      </c>
      <c r="C4310" s="3" t="s">
        <v>6193</v>
      </c>
      <c r="D4310" s="3" t="s">
        <v>6862</v>
      </c>
      <c r="E4310" s="3" t="s">
        <v>4501</v>
      </c>
      <c r="F4310" s="3" t="s">
        <v>11409</v>
      </c>
      <c r="G4310" s="21">
        <v>1</v>
      </c>
      <c r="H4310" s="8" t="s">
        <v>12697</v>
      </c>
      <c r="I4310" s="3" t="s">
        <v>12341</v>
      </c>
      <c r="J4310" s="3" t="s">
        <v>12545</v>
      </c>
      <c r="K4310" s="7">
        <v>4</v>
      </c>
      <c r="L4310" s="3" t="s">
        <v>5460</v>
      </c>
      <c r="M4310" s="7">
        <v>1279</v>
      </c>
      <c r="N4310" s="3" t="s">
        <v>4477</v>
      </c>
      <c r="O4310" s="3" t="s">
        <v>5593</v>
      </c>
      <c r="P4310" s="8" t="s">
        <v>12715</v>
      </c>
      <c r="Q4310" s="8" t="s">
        <v>12718</v>
      </c>
      <c r="R4310" s="4">
        <v>0</v>
      </c>
      <c r="S4310" s="4" t="s">
        <v>5627</v>
      </c>
      <c r="T4310" s="4">
        <v>99</v>
      </c>
      <c r="U4310" s="7" t="s">
        <v>6298</v>
      </c>
      <c r="V4310" s="7">
        <v>42</v>
      </c>
      <c r="W4310" s="3" t="s">
        <v>7180</v>
      </c>
      <c r="X4310" s="6">
        <v>4205</v>
      </c>
      <c r="Y4310" s="3" t="s">
        <v>7302</v>
      </c>
      <c r="Z4310" s="6">
        <v>4205003</v>
      </c>
      <c r="AA4310" s="3" t="s">
        <v>8613</v>
      </c>
      <c r="AB4310" s="6">
        <v>42050030001</v>
      </c>
      <c r="AC4310" s="3" t="s">
        <v>11402</v>
      </c>
      <c r="AD4310" s="5">
        <v>30906396</v>
      </c>
      <c r="AE4310" s="5">
        <v>0</v>
      </c>
      <c r="AF4310" s="5">
        <v>0</v>
      </c>
      <c r="AG4310" s="5">
        <v>0</v>
      </c>
      <c r="AH4310" s="5">
        <v>0</v>
      </c>
      <c r="AI4310" s="5">
        <v>0</v>
      </c>
      <c r="AJ4310" s="5">
        <v>0</v>
      </c>
      <c r="AK4310" s="5">
        <v>30906396</v>
      </c>
      <c r="AL4310" s="5">
        <v>0</v>
      </c>
      <c r="AM4310" s="5">
        <v>0</v>
      </c>
      <c r="AN4310" s="5">
        <v>0</v>
      </c>
      <c r="AO4310" s="5">
        <v>0</v>
      </c>
      <c r="AP4310" s="5">
        <v>0</v>
      </c>
      <c r="AQ4310" s="5">
        <v>0</v>
      </c>
      <c r="AR4310" s="5">
        <v>30906396</v>
      </c>
    </row>
    <row r="4311" spans="1:44" x14ac:dyDescent="0.25">
      <c r="A4311" s="6">
        <v>4163</v>
      </c>
      <c r="B4311" s="3" t="s">
        <v>5449</v>
      </c>
      <c r="C4311" s="3" t="s">
        <v>6194</v>
      </c>
      <c r="D4311" s="3" t="s">
        <v>6863</v>
      </c>
      <c r="E4311" s="3" t="s">
        <v>4502</v>
      </c>
      <c r="F4311" s="3" t="s">
        <v>11410</v>
      </c>
      <c r="G4311" s="21">
        <v>1</v>
      </c>
      <c r="H4311" s="8" t="s">
        <v>12697</v>
      </c>
      <c r="I4311" s="3" t="s">
        <v>12529</v>
      </c>
      <c r="J4311" s="3" t="s">
        <v>12662</v>
      </c>
      <c r="K4311" s="7">
        <v>4</v>
      </c>
      <c r="L4311" s="3" t="s">
        <v>5460</v>
      </c>
      <c r="M4311" s="7">
        <v>1279</v>
      </c>
      <c r="N4311" s="3" t="s">
        <v>4477</v>
      </c>
      <c r="O4311" s="3" t="s">
        <v>5593</v>
      </c>
      <c r="P4311" s="8" t="s">
        <v>12715</v>
      </c>
      <c r="Q4311" s="8" t="s">
        <v>12718</v>
      </c>
      <c r="R4311" s="4">
        <v>0</v>
      </c>
      <c r="S4311" s="4" t="s">
        <v>5627</v>
      </c>
      <c r="T4311" s="4">
        <v>99</v>
      </c>
      <c r="U4311" s="7" t="s">
        <v>6298</v>
      </c>
      <c r="V4311" s="7">
        <v>42</v>
      </c>
      <c r="W4311" s="3" t="s">
        <v>7180</v>
      </c>
      <c r="X4311" s="6">
        <v>4205</v>
      </c>
      <c r="Y4311" s="3" t="s">
        <v>7302</v>
      </c>
      <c r="Z4311" s="6">
        <v>4205003</v>
      </c>
      <c r="AA4311" s="3" t="s">
        <v>8613</v>
      </c>
      <c r="AB4311" s="6">
        <v>42050030002</v>
      </c>
      <c r="AC4311" s="3" t="s">
        <v>8614</v>
      </c>
      <c r="AD4311" s="5">
        <v>197653442</v>
      </c>
      <c r="AE4311" s="5">
        <v>0</v>
      </c>
      <c r="AF4311" s="5">
        <v>0</v>
      </c>
      <c r="AG4311" s="5">
        <v>0</v>
      </c>
      <c r="AH4311" s="5">
        <v>0</v>
      </c>
      <c r="AI4311" s="5">
        <v>0</v>
      </c>
      <c r="AJ4311" s="5">
        <v>0</v>
      </c>
      <c r="AK4311" s="5">
        <v>197653442</v>
      </c>
      <c r="AL4311" s="5">
        <v>197653442</v>
      </c>
      <c r="AM4311" s="5">
        <v>0</v>
      </c>
      <c r="AN4311" s="5">
        <v>0</v>
      </c>
      <c r="AO4311" s="5">
        <v>0</v>
      </c>
      <c r="AP4311" s="5">
        <v>0</v>
      </c>
      <c r="AQ4311" s="5">
        <v>197653442</v>
      </c>
      <c r="AR4311" s="5">
        <v>0</v>
      </c>
    </row>
    <row r="4312" spans="1:44" x14ac:dyDescent="0.25">
      <c r="A4312" s="6">
        <v>4163</v>
      </c>
      <c r="B4312" s="3" t="s">
        <v>5449</v>
      </c>
      <c r="C4312" s="3" t="s">
        <v>6194</v>
      </c>
      <c r="D4312" s="3" t="s">
        <v>6863</v>
      </c>
      <c r="E4312" s="3" t="s">
        <v>4503</v>
      </c>
      <c r="F4312" s="3" t="s">
        <v>11411</v>
      </c>
      <c r="G4312" s="21">
        <v>1</v>
      </c>
      <c r="H4312" s="8" t="s">
        <v>12697</v>
      </c>
      <c r="I4312" s="3" t="s">
        <v>12529</v>
      </c>
      <c r="J4312" s="3" t="s">
        <v>12662</v>
      </c>
      <c r="K4312" s="7">
        <v>4</v>
      </c>
      <c r="L4312" s="3" t="s">
        <v>5460</v>
      </c>
      <c r="M4312" s="7">
        <v>1279</v>
      </c>
      <c r="N4312" s="3" t="s">
        <v>4477</v>
      </c>
      <c r="O4312" s="3" t="s">
        <v>5593</v>
      </c>
      <c r="P4312" s="8" t="s">
        <v>12715</v>
      </c>
      <c r="Q4312" s="8" t="s">
        <v>12718</v>
      </c>
      <c r="R4312" s="4">
        <v>0</v>
      </c>
      <c r="S4312" s="4" t="s">
        <v>5627</v>
      </c>
      <c r="T4312" s="4">
        <v>99</v>
      </c>
      <c r="U4312" s="7" t="s">
        <v>6298</v>
      </c>
      <c r="V4312" s="7">
        <v>42</v>
      </c>
      <c r="W4312" s="3" t="s">
        <v>7180</v>
      </c>
      <c r="X4312" s="6">
        <v>4205</v>
      </c>
      <c r="Y4312" s="3" t="s">
        <v>7302</v>
      </c>
      <c r="Z4312" s="6">
        <v>4205003</v>
      </c>
      <c r="AA4312" s="3" t="s">
        <v>8613</v>
      </c>
      <c r="AB4312" s="6">
        <v>42050030002</v>
      </c>
      <c r="AC4312" s="3" t="s">
        <v>8614</v>
      </c>
      <c r="AD4312" s="5">
        <v>40942498</v>
      </c>
      <c r="AE4312" s="5">
        <v>0</v>
      </c>
      <c r="AF4312" s="5">
        <v>0</v>
      </c>
      <c r="AG4312" s="5">
        <v>0</v>
      </c>
      <c r="AH4312" s="5">
        <v>0</v>
      </c>
      <c r="AI4312" s="5">
        <v>0</v>
      </c>
      <c r="AJ4312" s="5">
        <v>0</v>
      </c>
      <c r="AK4312" s="5">
        <v>40942498</v>
      </c>
      <c r="AL4312" s="5">
        <v>40942498</v>
      </c>
      <c r="AM4312" s="5">
        <v>0</v>
      </c>
      <c r="AN4312" s="5">
        <v>0</v>
      </c>
      <c r="AO4312" s="5">
        <v>0</v>
      </c>
      <c r="AP4312" s="5">
        <v>0</v>
      </c>
      <c r="AQ4312" s="5">
        <v>40942498</v>
      </c>
      <c r="AR4312" s="5">
        <v>0</v>
      </c>
    </row>
    <row r="4313" spans="1:44" x14ac:dyDescent="0.25">
      <c r="A4313" s="6">
        <v>4163</v>
      </c>
      <c r="B4313" s="3" t="s">
        <v>5449</v>
      </c>
      <c r="C4313" s="3" t="s">
        <v>6194</v>
      </c>
      <c r="D4313" s="3" t="s">
        <v>6863</v>
      </c>
      <c r="E4313" s="3" t="s">
        <v>4504</v>
      </c>
      <c r="F4313" s="3" t="s">
        <v>11412</v>
      </c>
      <c r="G4313" s="21">
        <v>1</v>
      </c>
      <c r="H4313" s="8" t="s">
        <v>12697</v>
      </c>
      <c r="I4313" s="3" t="s">
        <v>12529</v>
      </c>
      <c r="J4313" s="3" t="s">
        <v>12662</v>
      </c>
      <c r="K4313" s="7">
        <v>4</v>
      </c>
      <c r="L4313" s="3" t="s">
        <v>5460</v>
      </c>
      <c r="M4313" s="7">
        <v>1279</v>
      </c>
      <c r="N4313" s="3" t="s">
        <v>4477</v>
      </c>
      <c r="O4313" s="3" t="s">
        <v>5593</v>
      </c>
      <c r="P4313" s="8" t="s">
        <v>12715</v>
      </c>
      <c r="Q4313" s="8" t="s">
        <v>12718</v>
      </c>
      <c r="R4313" s="4">
        <v>0</v>
      </c>
      <c r="S4313" s="4" t="s">
        <v>5627</v>
      </c>
      <c r="T4313" s="4">
        <v>99</v>
      </c>
      <c r="U4313" s="7" t="s">
        <v>6298</v>
      </c>
      <c r="V4313" s="7">
        <v>42</v>
      </c>
      <c r="W4313" s="3" t="s">
        <v>7180</v>
      </c>
      <c r="X4313" s="6">
        <v>4205</v>
      </c>
      <c r="Y4313" s="3" t="s">
        <v>7302</v>
      </c>
      <c r="Z4313" s="6">
        <v>4205003</v>
      </c>
      <c r="AA4313" s="3" t="s">
        <v>8613</v>
      </c>
      <c r="AB4313" s="6">
        <v>42050030002</v>
      </c>
      <c r="AC4313" s="3" t="s">
        <v>8614</v>
      </c>
      <c r="AD4313" s="5">
        <v>26780102</v>
      </c>
      <c r="AE4313" s="5">
        <v>0</v>
      </c>
      <c r="AF4313" s="5">
        <v>0</v>
      </c>
      <c r="AG4313" s="5">
        <v>0</v>
      </c>
      <c r="AH4313" s="5">
        <v>0</v>
      </c>
      <c r="AI4313" s="5">
        <v>0</v>
      </c>
      <c r="AJ4313" s="5">
        <v>0</v>
      </c>
      <c r="AK4313" s="5">
        <v>26780102</v>
      </c>
      <c r="AL4313" s="5">
        <v>26780102</v>
      </c>
      <c r="AM4313" s="5">
        <v>0</v>
      </c>
      <c r="AN4313" s="5">
        <v>0</v>
      </c>
      <c r="AO4313" s="5">
        <v>0</v>
      </c>
      <c r="AP4313" s="5">
        <v>0</v>
      </c>
      <c r="AQ4313" s="5">
        <v>26780102</v>
      </c>
      <c r="AR4313" s="5">
        <v>0</v>
      </c>
    </row>
    <row r="4314" spans="1:44" x14ac:dyDescent="0.25">
      <c r="A4314" s="6">
        <v>4163</v>
      </c>
      <c r="B4314" s="3" t="s">
        <v>5449</v>
      </c>
      <c r="C4314" s="3" t="s">
        <v>6194</v>
      </c>
      <c r="D4314" s="3" t="s">
        <v>6863</v>
      </c>
      <c r="E4314" s="3" t="s">
        <v>4505</v>
      </c>
      <c r="F4314" s="3" t="s">
        <v>11413</v>
      </c>
      <c r="G4314" s="21">
        <v>1</v>
      </c>
      <c r="H4314" s="8" t="s">
        <v>12697</v>
      </c>
      <c r="I4314" s="3" t="s">
        <v>12529</v>
      </c>
      <c r="J4314" s="3" t="s">
        <v>12662</v>
      </c>
      <c r="K4314" s="7">
        <v>4</v>
      </c>
      <c r="L4314" s="3" t="s">
        <v>5460</v>
      </c>
      <c r="M4314" s="7">
        <v>1279</v>
      </c>
      <c r="N4314" s="3" t="s">
        <v>4477</v>
      </c>
      <c r="O4314" s="3" t="s">
        <v>5593</v>
      </c>
      <c r="P4314" s="8" t="s">
        <v>12715</v>
      </c>
      <c r="Q4314" s="8" t="s">
        <v>12718</v>
      </c>
      <c r="R4314" s="4">
        <v>0</v>
      </c>
      <c r="S4314" s="4" t="s">
        <v>5627</v>
      </c>
      <c r="T4314" s="4">
        <v>99</v>
      </c>
      <c r="U4314" s="7" t="s">
        <v>6298</v>
      </c>
      <c r="V4314" s="7">
        <v>42</v>
      </c>
      <c r="W4314" s="3" t="s">
        <v>7180</v>
      </c>
      <c r="X4314" s="6">
        <v>4205</v>
      </c>
      <c r="Y4314" s="3" t="s">
        <v>7302</v>
      </c>
      <c r="Z4314" s="6">
        <v>4205003</v>
      </c>
      <c r="AA4314" s="3" t="s">
        <v>8613</v>
      </c>
      <c r="AB4314" s="6">
        <v>42050030002</v>
      </c>
      <c r="AC4314" s="3" t="s">
        <v>8614</v>
      </c>
      <c r="AD4314" s="5">
        <v>29874458</v>
      </c>
      <c r="AE4314" s="5">
        <v>0</v>
      </c>
      <c r="AF4314" s="5">
        <v>0</v>
      </c>
      <c r="AG4314" s="5">
        <v>0</v>
      </c>
      <c r="AH4314" s="5">
        <v>0</v>
      </c>
      <c r="AI4314" s="5">
        <v>0</v>
      </c>
      <c r="AJ4314" s="5">
        <v>0</v>
      </c>
      <c r="AK4314" s="5">
        <v>29874458</v>
      </c>
      <c r="AL4314" s="5">
        <v>29874458</v>
      </c>
      <c r="AM4314" s="5">
        <v>0</v>
      </c>
      <c r="AN4314" s="5">
        <v>0</v>
      </c>
      <c r="AO4314" s="5">
        <v>0</v>
      </c>
      <c r="AP4314" s="5">
        <v>0</v>
      </c>
      <c r="AQ4314" s="5">
        <v>29874458</v>
      </c>
      <c r="AR4314" s="5">
        <v>0</v>
      </c>
    </row>
    <row r="4315" spans="1:44" x14ac:dyDescent="0.25">
      <c r="A4315" s="6">
        <v>4163</v>
      </c>
      <c r="B4315" s="3" t="s">
        <v>5449</v>
      </c>
      <c r="C4315" s="3" t="s">
        <v>6194</v>
      </c>
      <c r="D4315" s="3" t="s">
        <v>6863</v>
      </c>
      <c r="E4315" s="3" t="s">
        <v>4506</v>
      </c>
      <c r="F4315" s="3" t="s">
        <v>11414</v>
      </c>
      <c r="G4315" s="21">
        <v>1</v>
      </c>
      <c r="H4315" s="8" t="s">
        <v>12697</v>
      </c>
      <c r="I4315" s="3" t="s">
        <v>12529</v>
      </c>
      <c r="J4315" s="3" t="s">
        <v>12662</v>
      </c>
      <c r="K4315" s="7">
        <v>4</v>
      </c>
      <c r="L4315" s="3" t="s">
        <v>5460</v>
      </c>
      <c r="M4315" s="7">
        <v>1279</v>
      </c>
      <c r="N4315" s="3" t="s">
        <v>4477</v>
      </c>
      <c r="O4315" s="3" t="s">
        <v>5593</v>
      </c>
      <c r="P4315" s="8" t="s">
        <v>12715</v>
      </c>
      <c r="Q4315" s="8" t="s">
        <v>12718</v>
      </c>
      <c r="R4315" s="4">
        <v>0</v>
      </c>
      <c r="S4315" s="4" t="s">
        <v>5627</v>
      </c>
      <c r="T4315" s="4">
        <v>99</v>
      </c>
      <c r="U4315" s="7" t="s">
        <v>6298</v>
      </c>
      <c r="V4315" s="7">
        <v>42</v>
      </c>
      <c r="W4315" s="3" t="s">
        <v>7180</v>
      </c>
      <c r="X4315" s="6">
        <v>4205</v>
      </c>
      <c r="Y4315" s="3" t="s">
        <v>7302</v>
      </c>
      <c r="Z4315" s="6">
        <v>4205003</v>
      </c>
      <c r="AA4315" s="3" t="s">
        <v>8613</v>
      </c>
      <c r="AB4315" s="6">
        <v>42050030002</v>
      </c>
      <c r="AC4315" s="3" t="s">
        <v>8614</v>
      </c>
      <c r="AD4315" s="5">
        <v>43128017</v>
      </c>
      <c r="AE4315" s="5">
        <v>0</v>
      </c>
      <c r="AF4315" s="5">
        <v>0</v>
      </c>
      <c r="AG4315" s="5">
        <v>0</v>
      </c>
      <c r="AH4315" s="5">
        <v>0</v>
      </c>
      <c r="AI4315" s="5">
        <v>0</v>
      </c>
      <c r="AJ4315" s="5">
        <v>0</v>
      </c>
      <c r="AK4315" s="5">
        <v>43128017</v>
      </c>
      <c r="AL4315" s="5">
        <v>43128017</v>
      </c>
      <c r="AM4315" s="5">
        <v>0</v>
      </c>
      <c r="AN4315" s="5">
        <v>0</v>
      </c>
      <c r="AO4315" s="5">
        <v>0</v>
      </c>
      <c r="AP4315" s="5">
        <v>0</v>
      </c>
      <c r="AQ4315" s="5">
        <v>43128017</v>
      </c>
      <c r="AR4315" s="5">
        <v>0</v>
      </c>
    </row>
    <row r="4316" spans="1:44" x14ac:dyDescent="0.25">
      <c r="A4316" s="6">
        <v>4163</v>
      </c>
      <c r="B4316" s="3" t="s">
        <v>5449</v>
      </c>
      <c r="C4316" s="3" t="s">
        <v>6194</v>
      </c>
      <c r="D4316" s="3" t="s">
        <v>6863</v>
      </c>
      <c r="E4316" s="3" t="s">
        <v>4507</v>
      </c>
      <c r="F4316" s="3" t="s">
        <v>11415</v>
      </c>
      <c r="G4316" s="21">
        <v>1</v>
      </c>
      <c r="H4316" s="8" t="s">
        <v>12697</v>
      </c>
      <c r="I4316" s="3" t="s">
        <v>12529</v>
      </c>
      <c r="J4316" s="3" t="s">
        <v>12662</v>
      </c>
      <c r="K4316" s="7">
        <v>4</v>
      </c>
      <c r="L4316" s="3" t="s">
        <v>5460</v>
      </c>
      <c r="M4316" s="7">
        <v>1279</v>
      </c>
      <c r="N4316" s="3" t="s">
        <v>4477</v>
      </c>
      <c r="O4316" s="3" t="s">
        <v>5593</v>
      </c>
      <c r="P4316" s="8" t="s">
        <v>12715</v>
      </c>
      <c r="Q4316" s="8" t="s">
        <v>12718</v>
      </c>
      <c r="R4316" s="4">
        <v>0</v>
      </c>
      <c r="S4316" s="4" t="s">
        <v>5627</v>
      </c>
      <c r="T4316" s="4">
        <v>99</v>
      </c>
      <c r="U4316" s="7" t="s">
        <v>6298</v>
      </c>
      <c r="V4316" s="7">
        <v>42</v>
      </c>
      <c r="W4316" s="3" t="s">
        <v>7180</v>
      </c>
      <c r="X4316" s="6">
        <v>4205</v>
      </c>
      <c r="Y4316" s="3" t="s">
        <v>7302</v>
      </c>
      <c r="Z4316" s="6">
        <v>4205003</v>
      </c>
      <c r="AA4316" s="3" t="s">
        <v>8613</v>
      </c>
      <c r="AB4316" s="6">
        <v>42050030002</v>
      </c>
      <c r="AC4316" s="3" t="s">
        <v>8614</v>
      </c>
      <c r="AD4316" s="5">
        <v>180707826</v>
      </c>
      <c r="AE4316" s="5">
        <v>0</v>
      </c>
      <c r="AF4316" s="5">
        <v>0</v>
      </c>
      <c r="AG4316" s="5">
        <v>0</v>
      </c>
      <c r="AH4316" s="5">
        <v>0</v>
      </c>
      <c r="AI4316" s="5">
        <v>0</v>
      </c>
      <c r="AJ4316" s="5">
        <v>0</v>
      </c>
      <c r="AK4316" s="5">
        <v>180707826</v>
      </c>
      <c r="AL4316" s="5">
        <v>180707826</v>
      </c>
      <c r="AM4316" s="5">
        <v>0</v>
      </c>
      <c r="AN4316" s="5">
        <v>0</v>
      </c>
      <c r="AO4316" s="5">
        <v>0</v>
      </c>
      <c r="AP4316" s="5">
        <v>0</v>
      </c>
      <c r="AQ4316" s="5">
        <v>180707826</v>
      </c>
      <c r="AR4316" s="5">
        <v>0</v>
      </c>
    </row>
    <row r="4317" spans="1:44" x14ac:dyDescent="0.25">
      <c r="A4317" s="6">
        <v>4163</v>
      </c>
      <c r="B4317" s="3" t="s">
        <v>5449</v>
      </c>
      <c r="C4317" s="3" t="s">
        <v>6194</v>
      </c>
      <c r="D4317" s="3" t="s">
        <v>6863</v>
      </c>
      <c r="E4317" s="3" t="s">
        <v>4508</v>
      </c>
      <c r="F4317" s="3" t="s">
        <v>11416</v>
      </c>
      <c r="G4317" s="21">
        <v>1</v>
      </c>
      <c r="H4317" s="8" t="s">
        <v>12697</v>
      </c>
      <c r="I4317" s="3" t="s">
        <v>12529</v>
      </c>
      <c r="J4317" s="3" t="s">
        <v>12662</v>
      </c>
      <c r="K4317" s="7">
        <v>4</v>
      </c>
      <c r="L4317" s="3" t="s">
        <v>5460</v>
      </c>
      <c r="M4317" s="7">
        <v>1279</v>
      </c>
      <c r="N4317" s="3" t="s">
        <v>4477</v>
      </c>
      <c r="O4317" s="3" t="s">
        <v>5593</v>
      </c>
      <c r="P4317" s="8" t="s">
        <v>12715</v>
      </c>
      <c r="Q4317" s="8" t="s">
        <v>12718</v>
      </c>
      <c r="R4317" s="4">
        <v>0</v>
      </c>
      <c r="S4317" s="4" t="s">
        <v>5627</v>
      </c>
      <c r="T4317" s="4">
        <v>99</v>
      </c>
      <c r="U4317" s="7" t="s">
        <v>6298</v>
      </c>
      <c r="V4317" s="7">
        <v>42</v>
      </c>
      <c r="W4317" s="3" t="s">
        <v>7180</v>
      </c>
      <c r="X4317" s="6">
        <v>4205</v>
      </c>
      <c r="Y4317" s="3" t="s">
        <v>7302</v>
      </c>
      <c r="Z4317" s="6">
        <v>4205003</v>
      </c>
      <c r="AA4317" s="3" t="s">
        <v>8613</v>
      </c>
      <c r="AB4317" s="6">
        <v>42050030002</v>
      </c>
      <c r="AC4317" s="3" t="s">
        <v>8614</v>
      </c>
      <c r="AD4317" s="5">
        <v>37079535</v>
      </c>
      <c r="AE4317" s="5">
        <v>0</v>
      </c>
      <c r="AF4317" s="5">
        <v>0</v>
      </c>
      <c r="AG4317" s="5">
        <v>0</v>
      </c>
      <c r="AH4317" s="5">
        <v>0</v>
      </c>
      <c r="AI4317" s="5">
        <v>0</v>
      </c>
      <c r="AJ4317" s="5">
        <v>0</v>
      </c>
      <c r="AK4317" s="5">
        <v>37079535</v>
      </c>
      <c r="AL4317" s="5">
        <v>37079535</v>
      </c>
      <c r="AM4317" s="5">
        <v>0</v>
      </c>
      <c r="AN4317" s="5">
        <v>0</v>
      </c>
      <c r="AO4317" s="5">
        <v>0</v>
      </c>
      <c r="AP4317" s="5">
        <v>0</v>
      </c>
      <c r="AQ4317" s="5">
        <v>37079535</v>
      </c>
      <c r="AR4317" s="5">
        <v>0</v>
      </c>
    </row>
    <row r="4318" spans="1:44" x14ac:dyDescent="0.25">
      <c r="A4318" s="6">
        <v>4163</v>
      </c>
      <c r="B4318" s="3" t="s">
        <v>5449</v>
      </c>
      <c r="C4318" s="3" t="s">
        <v>6194</v>
      </c>
      <c r="D4318" s="3" t="s">
        <v>6863</v>
      </c>
      <c r="E4318" s="3" t="s">
        <v>4509</v>
      </c>
      <c r="F4318" s="3" t="s">
        <v>11417</v>
      </c>
      <c r="G4318" s="21">
        <v>1</v>
      </c>
      <c r="H4318" s="8" t="s">
        <v>12697</v>
      </c>
      <c r="I4318" s="3" t="s">
        <v>12529</v>
      </c>
      <c r="J4318" s="3" t="s">
        <v>12662</v>
      </c>
      <c r="K4318" s="7">
        <v>4</v>
      </c>
      <c r="L4318" s="3" t="s">
        <v>5460</v>
      </c>
      <c r="M4318" s="7">
        <v>1279</v>
      </c>
      <c r="N4318" s="3" t="s">
        <v>4477</v>
      </c>
      <c r="O4318" s="3" t="s">
        <v>5593</v>
      </c>
      <c r="P4318" s="8" t="s">
        <v>12715</v>
      </c>
      <c r="Q4318" s="8" t="s">
        <v>12718</v>
      </c>
      <c r="R4318" s="4">
        <v>0</v>
      </c>
      <c r="S4318" s="4" t="s">
        <v>5627</v>
      </c>
      <c r="T4318" s="4">
        <v>99</v>
      </c>
      <c r="U4318" s="7" t="s">
        <v>6298</v>
      </c>
      <c r="V4318" s="7">
        <v>42</v>
      </c>
      <c r="W4318" s="3" t="s">
        <v>7180</v>
      </c>
      <c r="X4318" s="6">
        <v>4205</v>
      </c>
      <c r="Y4318" s="3" t="s">
        <v>7302</v>
      </c>
      <c r="Z4318" s="6">
        <v>4205003</v>
      </c>
      <c r="AA4318" s="3" t="s">
        <v>8613</v>
      </c>
      <c r="AB4318" s="6">
        <v>42050030002</v>
      </c>
      <c r="AC4318" s="3" t="s">
        <v>8614</v>
      </c>
      <c r="AD4318" s="5">
        <v>34334121</v>
      </c>
      <c r="AE4318" s="5">
        <v>0</v>
      </c>
      <c r="AF4318" s="5">
        <v>0</v>
      </c>
      <c r="AG4318" s="5">
        <v>0</v>
      </c>
      <c r="AH4318" s="5">
        <v>0</v>
      </c>
      <c r="AI4318" s="5">
        <v>0</v>
      </c>
      <c r="AJ4318" s="5">
        <v>0</v>
      </c>
      <c r="AK4318" s="5">
        <v>34334121</v>
      </c>
      <c r="AL4318" s="5">
        <v>34334121</v>
      </c>
      <c r="AM4318" s="5">
        <v>0</v>
      </c>
      <c r="AN4318" s="5">
        <v>0</v>
      </c>
      <c r="AO4318" s="5">
        <v>0</v>
      </c>
      <c r="AP4318" s="5">
        <v>0</v>
      </c>
      <c r="AQ4318" s="5">
        <v>34334121</v>
      </c>
      <c r="AR4318" s="5">
        <v>0</v>
      </c>
    </row>
    <row r="4319" spans="1:44" x14ac:dyDescent="0.25">
      <c r="A4319" s="6">
        <v>4163</v>
      </c>
      <c r="B4319" s="3" t="s">
        <v>5449</v>
      </c>
      <c r="C4319" s="3" t="s">
        <v>6194</v>
      </c>
      <c r="D4319" s="3" t="s">
        <v>6863</v>
      </c>
      <c r="E4319" s="3" t="s">
        <v>4510</v>
      </c>
      <c r="F4319" s="3" t="s">
        <v>11418</v>
      </c>
      <c r="G4319" s="21">
        <v>1</v>
      </c>
      <c r="H4319" s="8" t="s">
        <v>12697</v>
      </c>
      <c r="I4319" s="3" t="s">
        <v>12529</v>
      </c>
      <c r="J4319" s="3" t="s">
        <v>12662</v>
      </c>
      <c r="K4319" s="7">
        <v>4</v>
      </c>
      <c r="L4319" s="3" t="s">
        <v>5460</v>
      </c>
      <c r="M4319" s="7">
        <v>1279</v>
      </c>
      <c r="N4319" s="3" t="s">
        <v>4477</v>
      </c>
      <c r="O4319" s="3" t="s">
        <v>5593</v>
      </c>
      <c r="P4319" s="8" t="s">
        <v>12715</v>
      </c>
      <c r="Q4319" s="8" t="s">
        <v>12718</v>
      </c>
      <c r="R4319" s="4">
        <v>0</v>
      </c>
      <c r="S4319" s="4" t="s">
        <v>5627</v>
      </c>
      <c r="T4319" s="4">
        <v>99</v>
      </c>
      <c r="U4319" s="7" t="s">
        <v>6298</v>
      </c>
      <c r="V4319" s="7">
        <v>42</v>
      </c>
      <c r="W4319" s="3" t="s">
        <v>7180</v>
      </c>
      <c r="X4319" s="6">
        <v>4205</v>
      </c>
      <c r="Y4319" s="3" t="s">
        <v>7302</v>
      </c>
      <c r="Z4319" s="6">
        <v>4205003</v>
      </c>
      <c r="AA4319" s="3" t="s">
        <v>8613</v>
      </c>
      <c r="AB4319" s="6">
        <v>42050030002</v>
      </c>
      <c r="AC4319" s="3" t="s">
        <v>8614</v>
      </c>
      <c r="AD4319" s="5">
        <v>112939186</v>
      </c>
      <c r="AE4319" s="5">
        <v>0</v>
      </c>
      <c r="AF4319" s="5">
        <v>0</v>
      </c>
      <c r="AG4319" s="5">
        <v>0</v>
      </c>
      <c r="AH4319" s="5">
        <v>0</v>
      </c>
      <c r="AI4319" s="5">
        <v>0</v>
      </c>
      <c r="AJ4319" s="5">
        <v>0</v>
      </c>
      <c r="AK4319" s="5">
        <v>112939186</v>
      </c>
      <c r="AL4319" s="5">
        <v>112939186</v>
      </c>
      <c r="AM4319" s="5">
        <v>0</v>
      </c>
      <c r="AN4319" s="5">
        <v>0</v>
      </c>
      <c r="AO4319" s="5">
        <v>0</v>
      </c>
      <c r="AP4319" s="5">
        <v>0</v>
      </c>
      <c r="AQ4319" s="5">
        <v>112939186</v>
      </c>
      <c r="AR4319" s="5">
        <v>0</v>
      </c>
    </row>
    <row r="4320" spans="1:44" x14ac:dyDescent="0.25">
      <c r="A4320" s="6">
        <v>4163</v>
      </c>
      <c r="B4320" s="3" t="s">
        <v>5449</v>
      </c>
      <c r="C4320" s="3" t="s">
        <v>6194</v>
      </c>
      <c r="D4320" s="3" t="s">
        <v>6863</v>
      </c>
      <c r="E4320" s="3" t="s">
        <v>4511</v>
      </c>
      <c r="F4320" s="3" t="s">
        <v>11419</v>
      </c>
      <c r="G4320" s="21">
        <v>1</v>
      </c>
      <c r="H4320" s="8" t="s">
        <v>12697</v>
      </c>
      <c r="I4320" s="3" t="s">
        <v>12529</v>
      </c>
      <c r="J4320" s="3" t="s">
        <v>12662</v>
      </c>
      <c r="K4320" s="7">
        <v>4</v>
      </c>
      <c r="L4320" s="3" t="s">
        <v>5460</v>
      </c>
      <c r="M4320" s="7">
        <v>1279</v>
      </c>
      <c r="N4320" s="3" t="s">
        <v>4477</v>
      </c>
      <c r="O4320" s="3" t="s">
        <v>5593</v>
      </c>
      <c r="P4320" s="8" t="s">
        <v>12715</v>
      </c>
      <c r="Q4320" s="8" t="s">
        <v>12718</v>
      </c>
      <c r="R4320" s="4">
        <v>0</v>
      </c>
      <c r="S4320" s="4" t="s">
        <v>5627</v>
      </c>
      <c r="T4320" s="4">
        <v>99</v>
      </c>
      <c r="U4320" s="7" t="s">
        <v>6298</v>
      </c>
      <c r="V4320" s="7">
        <v>42</v>
      </c>
      <c r="W4320" s="3" t="s">
        <v>7180</v>
      </c>
      <c r="X4320" s="6">
        <v>4205</v>
      </c>
      <c r="Y4320" s="3" t="s">
        <v>7302</v>
      </c>
      <c r="Z4320" s="6">
        <v>4205003</v>
      </c>
      <c r="AA4320" s="3" t="s">
        <v>8613</v>
      </c>
      <c r="AB4320" s="6">
        <v>42050030002</v>
      </c>
      <c r="AC4320" s="3" t="s">
        <v>8614</v>
      </c>
      <c r="AD4320" s="5">
        <v>92700459</v>
      </c>
      <c r="AE4320" s="5">
        <v>0</v>
      </c>
      <c r="AF4320" s="5">
        <v>0</v>
      </c>
      <c r="AG4320" s="5">
        <v>0</v>
      </c>
      <c r="AH4320" s="5">
        <v>0</v>
      </c>
      <c r="AI4320" s="5">
        <v>0</v>
      </c>
      <c r="AJ4320" s="5">
        <v>0</v>
      </c>
      <c r="AK4320" s="5">
        <v>92700459</v>
      </c>
      <c r="AL4320" s="5">
        <v>92700459</v>
      </c>
      <c r="AM4320" s="5">
        <v>0</v>
      </c>
      <c r="AN4320" s="5">
        <v>0</v>
      </c>
      <c r="AO4320" s="5">
        <v>0</v>
      </c>
      <c r="AP4320" s="5">
        <v>0</v>
      </c>
      <c r="AQ4320" s="5">
        <v>92700459</v>
      </c>
      <c r="AR4320" s="5">
        <v>0</v>
      </c>
    </row>
    <row r="4321" spans="1:44" x14ac:dyDescent="0.25">
      <c r="A4321" s="6">
        <v>4163</v>
      </c>
      <c r="B4321" s="3" t="s">
        <v>5449</v>
      </c>
      <c r="C4321" s="3" t="s">
        <v>6194</v>
      </c>
      <c r="D4321" s="3" t="s">
        <v>6863</v>
      </c>
      <c r="E4321" s="3" t="s">
        <v>4512</v>
      </c>
      <c r="F4321" s="3" t="s">
        <v>11420</v>
      </c>
      <c r="G4321" s="21">
        <v>1</v>
      </c>
      <c r="H4321" s="8" t="s">
        <v>12697</v>
      </c>
      <c r="I4321" s="3" t="s">
        <v>12529</v>
      </c>
      <c r="J4321" s="3" t="s">
        <v>12662</v>
      </c>
      <c r="K4321" s="7">
        <v>4</v>
      </c>
      <c r="L4321" s="3" t="s">
        <v>5460</v>
      </c>
      <c r="M4321" s="7">
        <v>1279</v>
      </c>
      <c r="N4321" s="3" t="s">
        <v>4477</v>
      </c>
      <c r="O4321" s="3" t="s">
        <v>5593</v>
      </c>
      <c r="P4321" s="8" t="s">
        <v>12715</v>
      </c>
      <c r="Q4321" s="8" t="s">
        <v>12718</v>
      </c>
      <c r="R4321" s="4">
        <v>0</v>
      </c>
      <c r="S4321" s="4" t="s">
        <v>5627</v>
      </c>
      <c r="T4321" s="4">
        <v>99</v>
      </c>
      <c r="U4321" s="7" t="s">
        <v>6298</v>
      </c>
      <c r="V4321" s="7">
        <v>42</v>
      </c>
      <c r="W4321" s="3" t="s">
        <v>7180</v>
      </c>
      <c r="X4321" s="6">
        <v>4205</v>
      </c>
      <c r="Y4321" s="3" t="s">
        <v>7302</v>
      </c>
      <c r="Z4321" s="6">
        <v>4205003</v>
      </c>
      <c r="AA4321" s="3" t="s">
        <v>8613</v>
      </c>
      <c r="AB4321" s="6">
        <v>42050030002</v>
      </c>
      <c r="AC4321" s="3" t="s">
        <v>8614</v>
      </c>
      <c r="AD4321" s="5">
        <v>30901080</v>
      </c>
      <c r="AE4321" s="5">
        <v>0</v>
      </c>
      <c r="AF4321" s="5">
        <v>0</v>
      </c>
      <c r="AG4321" s="5">
        <v>0</v>
      </c>
      <c r="AH4321" s="5">
        <v>0</v>
      </c>
      <c r="AI4321" s="5">
        <v>0</v>
      </c>
      <c r="AJ4321" s="5">
        <v>0</v>
      </c>
      <c r="AK4321" s="5">
        <v>30901080</v>
      </c>
      <c r="AL4321" s="5">
        <v>30901080</v>
      </c>
      <c r="AM4321" s="5">
        <v>0</v>
      </c>
      <c r="AN4321" s="5">
        <v>0</v>
      </c>
      <c r="AO4321" s="5">
        <v>0</v>
      </c>
      <c r="AP4321" s="5">
        <v>0</v>
      </c>
      <c r="AQ4321" s="5">
        <v>30901080</v>
      </c>
      <c r="AR4321" s="5">
        <v>0</v>
      </c>
    </row>
    <row r="4322" spans="1:44" x14ac:dyDescent="0.25">
      <c r="A4322" s="6">
        <v>4163</v>
      </c>
      <c r="B4322" s="3" t="s">
        <v>5449</v>
      </c>
      <c r="C4322" s="3" t="s">
        <v>6194</v>
      </c>
      <c r="D4322" s="3" t="s">
        <v>6863</v>
      </c>
      <c r="E4322" s="3" t="s">
        <v>4513</v>
      </c>
      <c r="F4322" s="3" t="s">
        <v>11421</v>
      </c>
      <c r="G4322" s="21">
        <v>1</v>
      </c>
      <c r="H4322" s="8" t="s">
        <v>12697</v>
      </c>
      <c r="I4322" s="3" t="s">
        <v>12529</v>
      </c>
      <c r="J4322" s="3" t="s">
        <v>12662</v>
      </c>
      <c r="K4322" s="7">
        <v>4</v>
      </c>
      <c r="L4322" s="3" t="s">
        <v>5460</v>
      </c>
      <c r="M4322" s="7">
        <v>1279</v>
      </c>
      <c r="N4322" s="3" t="s">
        <v>4477</v>
      </c>
      <c r="O4322" s="3" t="s">
        <v>5593</v>
      </c>
      <c r="P4322" s="8" t="s">
        <v>12715</v>
      </c>
      <c r="Q4322" s="8" t="s">
        <v>12718</v>
      </c>
      <c r="R4322" s="4">
        <v>0</v>
      </c>
      <c r="S4322" s="4" t="s">
        <v>5627</v>
      </c>
      <c r="T4322" s="4">
        <v>99</v>
      </c>
      <c r="U4322" s="7" t="s">
        <v>6298</v>
      </c>
      <c r="V4322" s="7">
        <v>42</v>
      </c>
      <c r="W4322" s="3" t="s">
        <v>7180</v>
      </c>
      <c r="X4322" s="6">
        <v>4205</v>
      </c>
      <c r="Y4322" s="3" t="s">
        <v>7302</v>
      </c>
      <c r="Z4322" s="6">
        <v>4205003</v>
      </c>
      <c r="AA4322" s="3" t="s">
        <v>8613</v>
      </c>
      <c r="AB4322" s="6">
        <v>42050030002</v>
      </c>
      <c r="AC4322" s="3" t="s">
        <v>8614</v>
      </c>
      <c r="AD4322" s="5">
        <v>58707776</v>
      </c>
      <c r="AE4322" s="5">
        <v>0</v>
      </c>
      <c r="AF4322" s="5">
        <v>0</v>
      </c>
      <c r="AG4322" s="5">
        <v>0</v>
      </c>
      <c r="AH4322" s="5">
        <v>0</v>
      </c>
      <c r="AI4322" s="5">
        <v>0</v>
      </c>
      <c r="AJ4322" s="5">
        <v>0</v>
      </c>
      <c r="AK4322" s="5">
        <v>58707776</v>
      </c>
      <c r="AL4322" s="5">
        <v>58707776</v>
      </c>
      <c r="AM4322" s="5">
        <v>0</v>
      </c>
      <c r="AN4322" s="5">
        <v>0</v>
      </c>
      <c r="AO4322" s="5">
        <v>0</v>
      </c>
      <c r="AP4322" s="5">
        <v>0</v>
      </c>
      <c r="AQ4322" s="5">
        <v>58707776</v>
      </c>
      <c r="AR4322" s="5">
        <v>0</v>
      </c>
    </row>
    <row r="4323" spans="1:44" x14ac:dyDescent="0.25">
      <c r="A4323" s="6">
        <v>4163</v>
      </c>
      <c r="B4323" s="3" t="s">
        <v>5449</v>
      </c>
      <c r="C4323" s="3" t="s">
        <v>6195</v>
      </c>
      <c r="D4323" s="3" t="s">
        <v>6864</v>
      </c>
      <c r="E4323" s="3" t="s">
        <v>4514</v>
      </c>
      <c r="F4323" s="3" t="s">
        <v>11423</v>
      </c>
      <c r="G4323" s="21">
        <v>1</v>
      </c>
      <c r="H4323" s="8" t="s">
        <v>12697</v>
      </c>
      <c r="I4323" s="3" t="s">
        <v>12529</v>
      </c>
      <c r="J4323" s="3" t="s">
        <v>12662</v>
      </c>
      <c r="K4323" s="7">
        <v>4</v>
      </c>
      <c r="L4323" s="3" t="s">
        <v>5460</v>
      </c>
      <c r="M4323" s="7">
        <v>1279</v>
      </c>
      <c r="N4323" s="3" t="s">
        <v>4477</v>
      </c>
      <c r="O4323" s="3" t="s">
        <v>5593</v>
      </c>
      <c r="P4323" s="8" t="s">
        <v>12715</v>
      </c>
      <c r="Q4323" s="8" t="s">
        <v>12718</v>
      </c>
      <c r="R4323" s="4">
        <v>0</v>
      </c>
      <c r="S4323" s="4" t="s">
        <v>5627</v>
      </c>
      <c r="T4323" s="4">
        <v>99</v>
      </c>
      <c r="U4323" s="7" t="s">
        <v>6298</v>
      </c>
      <c r="V4323" s="7">
        <v>42</v>
      </c>
      <c r="W4323" s="3" t="s">
        <v>7180</v>
      </c>
      <c r="X4323" s="6">
        <v>4205</v>
      </c>
      <c r="Y4323" s="3" t="s">
        <v>7302</v>
      </c>
      <c r="Z4323" s="6">
        <v>4205003</v>
      </c>
      <c r="AA4323" s="3" t="s">
        <v>8613</v>
      </c>
      <c r="AB4323" s="6">
        <v>42050030005</v>
      </c>
      <c r="AC4323" s="3" t="s">
        <v>11422</v>
      </c>
      <c r="AD4323" s="5">
        <v>2500000</v>
      </c>
      <c r="AE4323" s="5">
        <v>0</v>
      </c>
      <c r="AF4323" s="5">
        <v>0</v>
      </c>
      <c r="AG4323" s="5">
        <v>0</v>
      </c>
      <c r="AH4323" s="5">
        <v>0</v>
      </c>
      <c r="AI4323" s="5">
        <v>0</v>
      </c>
      <c r="AJ4323" s="5">
        <v>0</v>
      </c>
      <c r="AK4323" s="5">
        <v>2500000</v>
      </c>
      <c r="AL4323" s="5">
        <v>0</v>
      </c>
      <c r="AM4323" s="5">
        <v>0</v>
      </c>
      <c r="AN4323" s="5">
        <v>0</v>
      </c>
      <c r="AO4323" s="5">
        <v>0</v>
      </c>
      <c r="AP4323" s="5">
        <v>0</v>
      </c>
      <c r="AQ4323" s="5">
        <v>0</v>
      </c>
      <c r="AR4323" s="5">
        <v>2500000</v>
      </c>
    </row>
    <row r="4324" spans="1:44" x14ac:dyDescent="0.25">
      <c r="A4324" s="6">
        <v>4163</v>
      </c>
      <c r="B4324" s="3" t="s">
        <v>5449</v>
      </c>
      <c r="C4324" s="3" t="s">
        <v>6195</v>
      </c>
      <c r="D4324" s="3" t="s">
        <v>6864</v>
      </c>
      <c r="E4324" s="3" t="s">
        <v>4515</v>
      </c>
      <c r="F4324" s="3" t="s">
        <v>11424</v>
      </c>
      <c r="G4324" s="21">
        <v>1</v>
      </c>
      <c r="H4324" s="8" t="s">
        <v>12697</v>
      </c>
      <c r="I4324" s="3" t="s">
        <v>12529</v>
      </c>
      <c r="J4324" s="3" t="s">
        <v>12662</v>
      </c>
      <c r="K4324" s="7">
        <v>4</v>
      </c>
      <c r="L4324" s="3" t="s">
        <v>5460</v>
      </c>
      <c r="M4324" s="7">
        <v>1279</v>
      </c>
      <c r="N4324" s="3" t="s">
        <v>4477</v>
      </c>
      <c r="O4324" s="3" t="s">
        <v>5593</v>
      </c>
      <c r="P4324" s="8" t="s">
        <v>12715</v>
      </c>
      <c r="Q4324" s="8" t="s">
        <v>12718</v>
      </c>
      <c r="R4324" s="4">
        <v>0</v>
      </c>
      <c r="S4324" s="4" t="s">
        <v>5627</v>
      </c>
      <c r="T4324" s="4">
        <v>99</v>
      </c>
      <c r="U4324" s="7" t="s">
        <v>6298</v>
      </c>
      <c r="V4324" s="7">
        <v>42</v>
      </c>
      <c r="W4324" s="3" t="s">
        <v>7180</v>
      </c>
      <c r="X4324" s="6">
        <v>4205</v>
      </c>
      <c r="Y4324" s="3" t="s">
        <v>7302</v>
      </c>
      <c r="Z4324" s="6">
        <v>4205003</v>
      </c>
      <c r="AA4324" s="3" t="s">
        <v>8613</v>
      </c>
      <c r="AB4324" s="6">
        <v>42050030005</v>
      </c>
      <c r="AC4324" s="3" t="s">
        <v>11422</v>
      </c>
      <c r="AD4324" s="5">
        <v>4000000</v>
      </c>
      <c r="AE4324" s="5">
        <v>0</v>
      </c>
      <c r="AF4324" s="5">
        <v>0</v>
      </c>
      <c r="AG4324" s="5">
        <v>0</v>
      </c>
      <c r="AH4324" s="5">
        <v>0</v>
      </c>
      <c r="AI4324" s="5">
        <v>0</v>
      </c>
      <c r="AJ4324" s="5">
        <v>0</v>
      </c>
      <c r="AK4324" s="5">
        <v>4000000</v>
      </c>
      <c r="AL4324" s="5">
        <v>0</v>
      </c>
      <c r="AM4324" s="5">
        <v>0</v>
      </c>
      <c r="AN4324" s="5">
        <v>0</v>
      </c>
      <c r="AO4324" s="5">
        <v>0</v>
      </c>
      <c r="AP4324" s="5">
        <v>0</v>
      </c>
      <c r="AQ4324" s="5">
        <v>0</v>
      </c>
      <c r="AR4324" s="5">
        <v>4000000</v>
      </c>
    </row>
    <row r="4325" spans="1:44" x14ac:dyDescent="0.25">
      <c r="A4325" s="6">
        <v>4163</v>
      </c>
      <c r="B4325" s="3" t="s">
        <v>5449</v>
      </c>
      <c r="C4325" s="3" t="s">
        <v>6195</v>
      </c>
      <c r="D4325" s="3" t="s">
        <v>6864</v>
      </c>
      <c r="E4325" s="3" t="s">
        <v>4516</v>
      </c>
      <c r="F4325" s="3" t="s">
        <v>11425</v>
      </c>
      <c r="G4325" s="21">
        <v>1</v>
      </c>
      <c r="H4325" s="8" t="s">
        <v>12697</v>
      </c>
      <c r="I4325" s="3" t="s">
        <v>12529</v>
      </c>
      <c r="J4325" s="3" t="s">
        <v>12662</v>
      </c>
      <c r="K4325" s="7">
        <v>4</v>
      </c>
      <c r="L4325" s="3" t="s">
        <v>5460</v>
      </c>
      <c r="M4325" s="7">
        <v>1279</v>
      </c>
      <c r="N4325" s="3" t="s">
        <v>4477</v>
      </c>
      <c r="O4325" s="3" t="s">
        <v>5593</v>
      </c>
      <c r="P4325" s="8" t="s">
        <v>12715</v>
      </c>
      <c r="Q4325" s="8" t="s">
        <v>12718</v>
      </c>
      <c r="R4325" s="4">
        <v>0</v>
      </c>
      <c r="S4325" s="4" t="s">
        <v>5627</v>
      </c>
      <c r="T4325" s="4">
        <v>99</v>
      </c>
      <c r="U4325" s="7" t="s">
        <v>6298</v>
      </c>
      <c r="V4325" s="7">
        <v>42</v>
      </c>
      <c r="W4325" s="3" t="s">
        <v>7180</v>
      </c>
      <c r="X4325" s="6">
        <v>4205</v>
      </c>
      <c r="Y4325" s="3" t="s">
        <v>7302</v>
      </c>
      <c r="Z4325" s="6">
        <v>4205003</v>
      </c>
      <c r="AA4325" s="3" t="s">
        <v>8613</v>
      </c>
      <c r="AB4325" s="6">
        <v>42050030005</v>
      </c>
      <c r="AC4325" s="3" t="s">
        <v>11422</v>
      </c>
      <c r="AD4325" s="5">
        <v>6000000</v>
      </c>
      <c r="AE4325" s="5">
        <v>0</v>
      </c>
      <c r="AF4325" s="5">
        <v>0</v>
      </c>
      <c r="AG4325" s="5">
        <v>0</v>
      </c>
      <c r="AH4325" s="5">
        <v>0</v>
      </c>
      <c r="AI4325" s="5">
        <v>0</v>
      </c>
      <c r="AJ4325" s="5">
        <v>0</v>
      </c>
      <c r="AK4325" s="5">
        <v>6000000</v>
      </c>
      <c r="AL4325" s="5">
        <v>0</v>
      </c>
      <c r="AM4325" s="5">
        <v>0</v>
      </c>
      <c r="AN4325" s="5">
        <v>0</v>
      </c>
      <c r="AO4325" s="5">
        <v>0</v>
      </c>
      <c r="AP4325" s="5">
        <v>0</v>
      </c>
      <c r="AQ4325" s="5">
        <v>0</v>
      </c>
      <c r="AR4325" s="5">
        <v>6000000</v>
      </c>
    </row>
    <row r="4326" spans="1:44" x14ac:dyDescent="0.25">
      <c r="A4326" s="6">
        <v>4163</v>
      </c>
      <c r="B4326" s="3" t="s">
        <v>5449</v>
      </c>
      <c r="C4326" s="3" t="s">
        <v>6195</v>
      </c>
      <c r="D4326" s="3" t="s">
        <v>6864</v>
      </c>
      <c r="E4326" s="3" t="s">
        <v>4517</v>
      </c>
      <c r="F4326" s="3" t="s">
        <v>11426</v>
      </c>
      <c r="G4326" s="21">
        <v>1</v>
      </c>
      <c r="H4326" s="8" t="s">
        <v>12697</v>
      </c>
      <c r="I4326" s="3" t="s">
        <v>12529</v>
      </c>
      <c r="J4326" s="3" t="s">
        <v>12662</v>
      </c>
      <c r="K4326" s="7">
        <v>4</v>
      </c>
      <c r="L4326" s="3" t="s">
        <v>5460</v>
      </c>
      <c r="M4326" s="7">
        <v>1279</v>
      </c>
      <c r="N4326" s="3" t="s">
        <v>4477</v>
      </c>
      <c r="O4326" s="3" t="s">
        <v>5593</v>
      </c>
      <c r="P4326" s="8" t="s">
        <v>12715</v>
      </c>
      <c r="Q4326" s="8" t="s">
        <v>12718</v>
      </c>
      <c r="R4326" s="4">
        <v>0</v>
      </c>
      <c r="S4326" s="4" t="s">
        <v>5627</v>
      </c>
      <c r="T4326" s="4">
        <v>99</v>
      </c>
      <c r="U4326" s="7" t="s">
        <v>6298</v>
      </c>
      <c r="V4326" s="7">
        <v>42</v>
      </c>
      <c r="W4326" s="3" t="s">
        <v>7180</v>
      </c>
      <c r="X4326" s="6">
        <v>4205</v>
      </c>
      <c r="Y4326" s="3" t="s">
        <v>7302</v>
      </c>
      <c r="Z4326" s="6">
        <v>4205003</v>
      </c>
      <c r="AA4326" s="3" t="s">
        <v>8613</v>
      </c>
      <c r="AB4326" s="6">
        <v>42050030005</v>
      </c>
      <c r="AC4326" s="3" t="s">
        <v>11422</v>
      </c>
      <c r="AD4326" s="5">
        <v>64800000</v>
      </c>
      <c r="AE4326" s="5">
        <v>0</v>
      </c>
      <c r="AF4326" s="5">
        <v>0</v>
      </c>
      <c r="AG4326" s="5">
        <v>0</v>
      </c>
      <c r="AH4326" s="5">
        <v>0</v>
      </c>
      <c r="AI4326" s="5">
        <v>0</v>
      </c>
      <c r="AJ4326" s="5">
        <v>0</v>
      </c>
      <c r="AK4326" s="5">
        <v>64800000</v>
      </c>
      <c r="AL4326" s="5">
        <v>0</v>
      </c>
      <c r="AM4326" s="5">
        <v>0</v>
      </c>
      <c r="AN4326" s="5">
        <v>0</v>
      </c>
      <c r="AO4326" s="5">
        <v>0</v>
      </c>
      <c r="AP4326" s="5">
        <v>0</v>
      </c>
      <c r="AQ4326" s="5">
        <v>0</v>
      </c>
      <c r="AR4326" s="5">
        <v>64800000</v>
      </c>
    </row>
    <row r="4327" spans="1:44" x14ac:dyDescent="0.25">
      <c r="A4327" s="6">
        <v>4163</v>
      </c>
      <c r="B4327" s="3" t="s">
        <v>5449</v>
      </c>
      <c r="C4327" s="3" t="s">
        <v>6195</v>
      </c>
      <c r="D4327" s="3" t="s">
        <v>6864</v>
      </c>
      <c r="E4327" s="3" t="s">
        <v>4518</v>
      </c>
      <c r="F4327" s="3" t="s">
        <v>11427</v>
      </c>
      <c r="G4327" s="21">
        <v>1</v>
      </c>
      <c r="H4327" s="8" t="s">
        <v>12697</v>
      </c>
      <c r="I4327" s="3" t="s">
        <v>12529</v>
      </c>
      <c r="J4327" s="3" t="s">
        <v>12662</v>
      </c>
      <c r="K4327" s="7">
        <v>4</v>
      </c>
      <c r="L4327" s="3" t="s">
        <v>5460</v>
      </c>
      <c r="M4327" s="7">
        <v>1279</v>
      </c>
      <c r="N4327" s="3" t="s">
        <v>4477</v>
      </c>
      <c r="O4327" s="3" t="s">
        <v>5593</v>
      </c>
      <c r="P4327" s="8" t="s">
        <v>12715</v>
      </c>
      <c r="Q4327" s="8" t="s">
        <v>12718</v>
      </c>
      <c r="R4327" s="4">
        <v>0</v>
      </c>
      <c r="S4327" s="4" t="s">
        <v>5627</v>
      </c>
      <c r="T4327" s="4">
        <v>99</v>
      </c>
      <c r="U4327" s="7" t="s">
        <v>6298</v>
      </c>
      <c r="V4327" s="7">
        <v>42</v>
      </c>
      <c r="W4327" s="3" t="s">
        <v>7180</v>
      </c>
      <c r="X4327" s="6">
        <v>4205</v>
      </c>
      <c r="Y4327" s="3" t="s">
        <v>7302</v>
      </c>
      <c r="Z4327" s="6">
        <v>4205003</v>
      </c>
      <c r="AA4327" s="3" t="s">
        <v>8613</v>
      </c>
      <c r="AB4327" s="6">
        <v>42050030005</v>
      </c>
      <c r="AC4327" s="3" t="s">
        <v>11422</v>
      </c>
      <c r="AD4327" s="5">
        <v>48000000</v>
      </c>
      <c r="AE4327" s="5">
        <v>0</v>
      </c>
      <c r="AF4327" s="5">
        <v>0</v>
      </c>
      <c r="AG4327" s="5">
        <v>0</v>
      </c>
      <c r="AH4327" s="5">
        <v>0</v>
      </c>
      <c r="AI4327" s="5">
        <v>0</v>
      </c>
      <c r="AJ4327" s="5">
        <v>0</v>
      </c>
      <c r="AK4327" s="5">
        <v>48000000</v>
      </c>
      <c r="AL4327" s="5">
        <v>0</v>
      </c>
      <c r="AM4327" s="5">
        <v>0</v>
      </c>
      <c r="AN4327" s="5">
        <v>0</v>
      </c>
      <c r="AO4327" s="5">
        <v>0</v>
      </c>
      <c r="AP4327" s="5">
        <v>0</v>
      </c>
      <c r="AQ4327" s="5">
        <v>0</v>
      </c>
      <c r="AR4327" s="5">
        <v>48000000</v>
      </c>
    </row>
    <row r="4328" spans="1:44" x14ac:dyDescent="0.25">
      <c r="A4328" s="6">
        <v>4163</v>
      </c>
      <c r="B4328" s="3" t="s">
        <v>5449</v>
      </c>
      <c r="C4328" s="3" t="s">
        <v>6195</v>
      </c>
      <c r="D4328" s="3" t="s">
        <v>6864</v>
      </c>
      <c r="E4328" s="3" t="s">
        <v>4519</v>
      </c>
      <c r="F4328" s="3" t="s">
        <v>11428</v>
      </c>
      <c r="G4328" s="21">
        <v>1</v>
      </c>
      <c r="H4328" s="8" t="s">
        <v>12697</v>
      </c>
      <c r="I4328" s="3" t="s">
        <v>12529</v>
      </c>
      <c r="J4328" s="3" t="s">
        <v>12662</v>
      </c>
      <c r="K4328" s="7">
        <v>4</v>
      </c>
      <c r="L4328" s="3" t="s">
        <v>5460</v>
      </c>
      <c r="M4328" s="7">
        <v>1279</v>
      </c>
      <c r="N4328" s="3" t="s">
        <v>4477</v>
      </c>
      <c r="O4328" s="3" t="s">
        <v>5593</v>
      </c>
      <c r="P4328" s="8" t="s">
        <v>12715</v>
      </c>
      <c r="Q4328" s="8" t="s">
        <v>12718</v>
      </c>
      <c r="R4328" s="4">
        <v>0</v>
      </c>
      <c r="S4328" s="4" t="s">
        <v>5627</v>
      </c>
      <c r="T4328" s="4">
        <v>99</v>
      </c>
      <c r="U4328" s="7" t="s">
        <v>6298</v>
      </c>
      <c r="V4328" s="7">
        <v>42</v>
      </c>
      <c r="W4328" s="3" t="s">
        <v>7180</v>
      </c>
      <c r="X4328" s="6">
        <v>4205</v>
      </c>
      <c r="Y4328" s="3" t="s">
        <v>7302</v>
      </c>
      <c r="Z4328" s="6">
        <v>4205003</v>
      </c>
      <c r="AA4328" s="3" t="s">
        <v>8613</v>
      </c>
      <c r="AB4328" s="6">
        <v>42050030005</v>
      </c>
      <c r="AC4328" s="3" t="s">
        <v>11422</v>
      </c>
      <c r="AD4328" s="5">
        <v>40000000</v>
      </c>
      <c r="AE4328" s="5">
        <v>0</v>
      </c>
      <c r="AF4328" s="5">
        <v>0</v>
      </c>
      <c r="AG4328" s="5">
        <v>0</v>
      </c>
      <c r="AH4328" s="5">
        <v>0</v>
      </c>
      <c r="AI4328" s="5">
        <v>0</v>
      </c>
      <c r="AJ4328" s="5">
        <v>0</v>
      </c>
      <c r="AK4328" s="5">
        <v>40000000</v>
      </c>
      <c r="AL4328" s="5">
        <v>0</v>
      </c>
      <c r="AM4328" s="5">
        <v>0</v>
      </c>
      <c r="AN4328" s="5">
        <v>0</v>
      </c>
      <c r="AO4328" s="5">
        <v>0</v>
      </c>
      <c r="AP4328" s="5">
        <v>0</v>
      </c>
      <c r="AQ4328" s="5">
        <v>0</v>
      </c>
      <c r="AR4328" s="5">
        <v>40000000</v>
      </c>
    </row>
    <row r="4329" spans="1:44" x14ac:dyDescent="0.25">
      <c r="A4329" s="6">
        <v>4163</v>
      </c>
      <c r="B4329" s="3" t="s">
        <v>5449</v>
      </c>
      <c r="C4329" s="3" t="s">
        <v>6195</v>
      </c>
      <c r="D4329" s="3" t="s">
        <v>6864</v>
      </c>
      <c r="E4329" s="3" t="s">
        <v>4520</v>
      </c>
      <c r="F4329" s="3" t="s">
        <v>11429</v>
      </c>
      <c r="G4329" s="21">
        <v>1</v>
      </c>
      <c r="H4329" s="8" t="s">
        <v>12697</v>
      </c>
      <c r="I4329" s="3" t="s">
        <v>12529</v>
      </c>
      <c r="J4329" s="3" t="s">
        <v>12662</v>
      </c>
      <c r="K4329" s="7">
        <v>4</v>
      </c>
      <c r="L4329" s="3" t="s">
        <v>5460</v>
      </c>
      <c r="M4329" s="7">
        <v>1279</v>
      </c>
      <c r="N4329" s="3" t="s">
        <v>4477</v>
      </c>
      <c r="O4329" s="3" t="s">
        <v>5593</v>
      </c>
      <c r="P4329" s="8" t="s">
        <v>12715</v>
      </c>
      <c r="Q4329" s="8" t="s">
        <v>12718</v>
      </c>
      <c r="R4329" s="4">
        <v>0</v>
      </c>
      <c r="S4329" s="4" t="s">
        <v>5627</v>
      </c>
      <c r="T4329" s="4">
        <v>99</v>
      </c>
      <c r="U4329" s="7" t="s">
        <v>6298</v>
      </c>
      <c r="V4329" s="7">
        <v>42</v>
      </c>
      <c r="W4329" s="3" t="s">
        <v>7180</v>
      </c>
      <c r="X4329" s="6">
        <v>4205</v>
      </c>
      <c r="Y4329" s="3" t="s">
        <v>7302</v>
      </c>
      <c r="Z4329" s="6">
        <v>4205003</v>
      </c>
      <c r="AA4329" s="3" t="s">
        <v>8613</v>
      </c>
      <c r="AB4329" s="6">
        <v>42050030005</v>
      </c>
      <c r="AC4329" s="3" t="s">
        <v>11422</v>
      </c>
      <c r="AD4329" s="5">
        <v>3000000</v>
      </c>
      <c r="AE4329" s="5">
        <v>0</v>
      </c>
      <c r="AF4329" s="5">
        <v>0</v>
      </c>
      <c r="AG4329" s="5">
        <v>0</v>
      </c>
      <c r="AH4329" s="5">
        <v>0</v>
      </c>
      <c r="AI4329" s="5">
        <v>0</v>
      </c>
      <c r="AJ4329" s="5">
        <v>0</v>
      </c>
      <c r="AK4329" s="5">
        <v>3000000</v>
      </c>
      <c r="AL4329" s="5">
        <v>0</v>
      </c>
      <c r="AM4329" s="5">
        <v>0</v>
      </c>
      <c r="AN4329" s="5">
        <v>0</v>
      </c>
      <c r="AO4329" s="5">
        <v>0</v>
      </c>
      <c r="AP4329" s="5">
        <v>0</v>
      </c>
      <c r="AQ4329" s="5">
        <v>0</v>
      </c>
      <c r="AR4329" s="5">
        <v>3000000</v>
      </c>
    </row>
    <row r="4330" spans="1:44" x14ac:dyDescent="0.25">
      <c r="A4330" s="6">
        <v>4163</v>
      </c>
      <c r="B4330" s="3" t="s">
        <v>5449</v>
      </c>
      <c r="C4330" s="3" t="s">
        <v>6189</v>
      </c>
      <c r="D4330" s="3" t="s">
        <v>6858</v>
      </c>
      <c r="E4330" s="3" t="s">
        <v>4521</v>
      </c>
      <c r="F4330" s="3" t="s">
        <v>11430</v>
      </c>
      <c r="G4330" s="21">
        <v>23</v>
      </c>
      <c r="H4330" s="8" t="s">
        <v>12711</v>
      </c>
      <c r="I4330" s="3" t="s">
        <v>12339</v>
      </c>
      <c r="J4330" s="3" t="s">
        <v>12543</v>
      </c>
      <c r="K4330" s="7">
        <v>4</v>
      </c>
      <c r="L4330" s="3" t="s">
        <v>5460</v>
      </c>
      <c r="M4330" s="7">
        <v>1279</v>
      </c>
      <c r="N4330" s="3" t="s">
        <v>4477</v>
      </c>
      <c r="O4330" s="3" t="s">
        <v>5593</v>
      </c>
      <c r="P4330" s="8" t="s">
        <v>12715</v>
      </c>
      <c r="Q4330" s="8" t="s">
        <v>12718</v>
      </c>
      <c r="R4330" s="4">
        <v>0</v>
      </c>
      <c r="S4330" s="4" t="s">
        <v>5627</v>
      </c>
      <c r="T4330" s="4">
        <v>99</v>
      </c>
      <c r="U4330" s="7" t="s">
        <v>6298</v>
      </c>
      <c r="V4330" s="7">
        <v>42</v>
      </c>
      <c r="W4330" s="3" t="s">
        <v>7180</v>
      </c>
      <c r="X4330" s="6">
        <v>4205</v>
      </c>
      <c r="Y4330" s="3" t="s">
        <v>7302</v>
      </c>
      <c r="Z4330" s="6">
        <v>4205004</v>
      </c>
      <c r="AA4330" s="3" t="s">
        <v>9623</v>
      </c>
      <c r="AB4330" s="6">
        <v>42050040003</v>
      </c>
      <c r="AC4330" s="3" t="s">
        <v>11347</v>
      </c>
      <c r="AD4330" s="5">
        <v>111459340</v>
      </c>
      <c r="AE4330" s="5">
        <v>0</v>
      </c>
      <c r="AF4330" s="5">
        <v>0</v>
      </c>
      <c r="AG4330" s="5">
        <v>0</v>
      </c>
      <c r="AH4330" s="5">
        <v>0</v>
      </c>
      <c r="AI4330" s="5">
        <v>0</v>
      </c>
      <c r="AJ4330" s="5">
        <v>0</v>
      </c>
      <c r="AK4330" s="5">
        <v>111459340</v>
      </c>
      <c r="AL4330" s="5">
        <v>0</v>
      </c>
      <c r="AM4330" s="5">
        <v>0</v>
      </c>
      <c r="AN4330" s="5">
        <v>0</v>
      </c>
      <c r="AO4330" s="5">
        <v>0</v>
      </c>
      <c r="AP4330" s="5">
        <v>0</v>
      </c>
      <c r="AQ4330" s="5">
        <v>0</v>
      </c>
      <c r="AR4330" s="5">
        <v>111459340</v>
      </c>
    </row>
    <row r="4331" spans="1:44" x14ac:dyDescent="0.25">
      <c r="A4331" s="6">
        <v>4163</v>
      </c>
      <c r="B4331" s="3" t="s">
        <v>5449</v>
      </c>
      <c r="C4331" s="3" t="s">
        <v>6189</v>
      </c>
      <c r="D4331" s="3" t="s">
        <v>6858</v>
      </c>
      <c r="E4331" s="3" t="s">
        <v>4522</v>
      </c>
      <c r="F4331" s="3" t="s">
        <v>11431</v>
      </c>
      <c r="G4331" s="21">
        <v>23</v>
      </c>
      <c r="H4331" s="8" t="s">
        <v>12711</v>
      </c>
      <c r="I4331" s="3" t="s">
        <v>12341</v>
      </c>
      <c r="J4331" s="3" t="s">
        <v>12545</v>
      </c>
      <c r="K4331" s="7">
        <v>4</v>
      </c>
      <c r="L4331" s="3" t="s">
        <v>5460</v>
      </c>
      <c r="M4331" s="7">
        <v>1279</v>
      </c>
      <c r="N4331" s="3" t="s">
        <v>4477</v>
      </c>
      <c r="O4331" s="3" t="s">
        <v>5593</v>
      </c>
      <c r="P4331" s="8" t="s">
        <v>12715</v>
      </c>
      <c r="Q4331" s="8" t="s">
        <v>12718</v>
      </c>
      <c r="R4331" s="4">
        <v>0</v>
      </c>
      <c r="S4331" s="4" t="s">
        <v>5627</v>
      </c>
      <c r="T4331" s="4">
        <v>99</v>
      </c>
      <c r="U4331" s="7" t="s">
        <v>6298</v>
      </c>
      <c r="V4331" s="7">
        <v>42</v>
      </c>
      <c r="W4331" s="3" t="s">
        <v>7180</v>
      </c>
      <c r="X4331" s="6">
        <v>4205</v>
      </c>
      <c r="Y4331" s="3" t="s">
        <v>7302</v>
      </c>
      <c r="Z4331" s="6">
        <v>4205004</v>
      </c>
      <c r="AA4331" s="3" t="s">
        <v>9623</v>
      </c>
      <c r="AB4331" s="6">
        <v>42050040003</v>
      </c>
      <c r="AC4331" s="3" t="s">
        <v>11347</v>
      </c>
      <c r="AD4331" s="5">
        <v>13749620</v>
      </c>
      <c r="AE4331" s="5">
        <v>0</v>
      </c>
      <c r="AF4331" s="5">
        <v>0</v>
      </c>
      <c r="AG4331" s="5">
        <v>0</v>
      </c>
      <c r="AH4331" s="5">
        <v>0</v>
      </c>
      <c r="AI4331" s="5">
        <v>0</v>
      </c>
      <c r="AJ4331" s="5">
        <v>0</v>
      </c>
      <c r="AK4331" s="5">
        <v>13749620</v>
      </c>
      <c r="AL4331" s="5">
        <v>0</v>
      </c>
      <c r="AM4331" s="5">
        <v>0</v>
      </c>
      <c r="AN4331" s="5">
        <v>0</v>
      </c>
      <c r="AO4331" s="5">
        <v>0</v>
      </c>
      <c r="AP4331" s="5">
        <v>0</v>
      </c>
      <c r="AQ4331" s="5">
        <v>0</v>
      </c>
      <c r="AR4331" s="5">
        <v>13749620</v>
      </c>
    </row>
    <row r="4332" spans="1:44" x14ac:dyDescent="0.25">
      <c r="A4332" s="6">
        <v>4163</v>
      </c>
      <c r="B4332" s="3" t="s">
        <v>5449</v>
      </c>
      <c r="C4332" s="3" t="s">
        <v>6189</v>
      </c>
      <c r="D4332" s="3" t="s">
        <v>6858</v>
      </c>
      <c r="E4332" s="3" t="s">
        <v>4523</v>
      </c>
      <c r="F4332" s="3" t="s">
        <v>11432</v>
      </c>
      <c r="G4332" s="21">
        <v>23</v>
      </c>
      <c r="H4332" s="8" t="s">
        <v>12711</v>
      </c>
      <c r="I4332" s="3" t="s">
        <v>12340</v>
      </c>
      <c r="J4332" s="3" t="s">
        <v>12544</v>
      </c>
      <c r="K4332" s="7">
        <v>4</v>
      </c>
      <c r="L4332" s="3" t="s">
        <v>5460</v>
      </c>
      <c r="M4332" s="7">
        <v>1279</v>
      </c>
      <c r="N4332" s="3" t="s">
        <v>4477</v>
      </c>
      <c r="O4332" s="3" t="s">
        <v>5593</v>
      </c>
      <c r="P4332" s="8" t="s">
        <v>12715</v>
      </c>
      <c r="Q4332" s="8" t="s">
        <v>12718</v>
      </c>
      <c r="R4332" s="4">
        <v>0</v>
      </c>
      <c r="S4332" s="4" t="s">
        <v>5627</v>
      </c>
      <c r="T4332" s="4">
        <v>99</v>
      </c>
      <c r="U4332" s="7" t="s">
        <v>6298</v>
      </c>
      <c r="V4332" s="7">
        <v>42</v>
      </c>
      <c r="W4332" s="3" t="s">
        <v>7180</v>
      </c>
      <c r="X4332" s="6">
        <v>4205</v>
      </c>
      <c r="Y4332" s="3" t="s">
        <v>7302</v>
      </c>
      <c r="Z4332" s="6">
        <v>4205004</v>
      </c>
      <c r="AA4332" s="3" t="s">
        <v>9623</v>
      </c>
      <c r="AB4332" s="6">
        <v>42050040003</v>
      </c>
      <c r="AC4332" s="3" t="s">
        <v>11347</v>
      </c>
      <c r="AD4332" s="5">
        <v>16938000</v>
      </c>
      <c r="AE4332" s="5">
        <v>0</v>
      </c>
      <c r="AF4332" s="5">
        <v>0</v>
      </c>
      <c r="AG4332" s="5">
        <v>0</v>
      </c>
      <c r="AH4332" s="5">
        <v>0</v>
      </c>
      <c r="AI4332" s="5">
        <v>0</v>
      </c>
      <c r="AJ4332" s="5">
        <v>0</v>
      </c>
      <c r="AK4332" s="5">
        <v>16938000</v>
      </c>
      <c r="AL4332" s="5">
        <v>0</v>
      </c>
      <c r="AM4332" s="5">
        <v>0</v>
      </c>
      <c r="AN4332" s="5">
        <v>0</v>
      </c>
      <c r="AO4332" s="5">
        <v>0</v>
      </c>
      <c r="AP4332" s="5">
        <v>0</v>
      </c>
      <c r="AQ4332" s="5">
        <v>0</v>
      </c>
      <c r="AR4332" s="5">
        <v>16938000</v>
      </c>
    </row>
    <row r="4333" spans="1:44" x14ac:dyDescent="0.25">
      <c r="A4333" s="6">
        <v>4163</v>
      </c>
      <c r="B4333" s="3" t="s">
        <v>5449</v>
      </c>
      <c r="C4333" s="3" t="s">
        <v>6189</v>
      </c>
      <c r="D4333" s="3" t="s">
        <v>6858</v>
      </c>
      <c r="E4333" s="3" t="s">
        <v>4524</v>
      </c>
      <c r="F4333" s="3" t="s">
        <v>11433</v>
      </c>
      <c r="G4333" s="21">
        <v>23</v>
      </c>
      <c r="H4333" s="8" t="s">
        <v>12711</v>
      </c>
      <c r="I4333" s="3" t="s">
        <v>12350</v>
      </c>
      <c r="J4333" s="3" t="s">
        <v>12554</v>
      </c>
      <c r="K4333" s="7">
        <v>4</v>
      </c>
      <c r="L4333" s="3" t="s">
        <v>5460</v>
      </c>
      <c r="M4333" s="7">
        <v>1279</v>
      </c>
      <c r="N4333" s="3" t="s">
        <v>4477</v>
      </c>
      <c r="O4333" s="3" t="s">
        <v>5593</v>
      </c>
      <c r="P4333" s="8" t="s">
        <v>12715</v>
      </c>
      <c r="Q4333" s="8" t="s">
        <v>12718</v>
      </c>
      <c r="R4333" s="4">
        <v>0</v>
      </c>
      <c r="S4333" s="4" t="s">
        <v>5627</v>
      </c>
      <c r="T4333" s="4">
        <v>99</v>
      </c>
      <c r="U4333" s="7" t="s">
        <v>6298</v>
      </c>
      <c r="V4333" s="7">
        <v>42</v>
      </c>
      <c r="W4333" s="3" t="s">
        <v>7180</v>
      </c>
      <c r="X4333" s="6">
        <v>4205</v>
      </c>
      <c r="Y4333" s="3" t="s">
        <v>7302</v>
      </c>
      <c r="Z4333" s="6">
        <v>4205004</v>
      </c>
      <c r="AA4333" s="3" t="s">
        <v>9623</v>
      </c>
      <c r="AB4333" s="6">
        <v>42050040003</v>
      </c>
      <c r="AC4333" s="3" t="s">
        <v>11347</v>
      </c>
      <c r="AD4333" s="5">
        <v>81300000</v>
      </c>
      <c r="AE4333" s="5">
        <v>0</v>
      </c>
      <c r="AF4333" s="5">
        <v>0</v>
      </c>
      <c r="AG4333" s="5">
        <v>0</v>
      </c>
      <c r="AH4333" s="5">
        <v>0</v>
      </c>
      <c r="AI4333" s="5">
        <v>0</v>
      </c>
      <c r="AJ4333" s="5">
        <v>0</v>
      </c>
      <c r="AK4333" s="5">
        <v>81300000</v>
      </c>
      <c r="AL4333" s="5">
        <v>0</v>
      </c>
      <c r="AM4333" s="5">
        <v>0</v>
      </c>
      <c r="AN4333" s="5">
        <v>0</v>
      </c>
      <c r="AO4333" s="5">
        <v>0</v>
      </c>
      <c r="AP4333" s="5">
        <v>0</v>
      </c>
      <c r="AQ4333" s="5">
        <v>0</v>
      </c>
      <c r="AR4333" s="5">
        <v>81300000</v>
      </c>
    </row>
    <row r="4334" spans="1:44" x14ac:dyDescent="0.25">
      <c r="A4334" s="6">
        <v>4163</v>
      </c>
      <c r="B4334" s="3" t="s">
        <v>5449</v>
      </c>
      <c r="C4334" s="3" t="s">
        <v>6189</v>
      </c>
      <c r="D4334" s="3" t="s">
        <v>6858</v>
      </c>
      <c r="E4334" s="3" t="s">
        <v>4525</v>
      </c>
      <c r="F4334" s="3" t="s">
        <v>11434</v>
      </c>
      <c r="G4334" s="21">
        <v>23</v>
      </c>
      <c r="H4334" s="8" t="s">
        <v>12711</v>
      </c>
      <c r="I4334" s="3" t="s">
        <v>12342</v>
      </c>
      <c r="J4334" s="3" t="s">
        <v>12546</v>
      </c>
      <c r="K4334" s="7">
        <v>4</v>
      </c>
      <c r="L4334" s="3" t="s">
        <v>5460</v>
      </c>
      <c r="M4334" s="7">
        <v>1279</v>
      </c>
      <c r="N4334" s="3" t="s">
        <v>4477</v>
      </c>
      <c r="O4334" s="3" t="s">
        <v>5593</v>
      </c>
      <c r="P4334" s="8" t="s">
        <v>12715</v>
      </c>
      <c r="Q4334" s="8" t="s">
        <v>12718</v>
      </c>
      <c r="R4334" s="4">
        <v>0</v>
      </c>
      <c r="S4334" s="4" t="s">
        <v>5627</v>
      </c>
      <c r="T4334" s="4">
        <v>99</v>
      </c>
      <c r="U4334" s="7" t="s">
        <v>6298</v>
      </c>
      <c r="V4334" s="7">
        <v>42</v>
      </c>
      <c r="W4334" s="3" t="s">
        <v>7180</v>
      </c>
      <c r="X4334" s="6">
        <v>4205</v>
      </c>
      <c r="Y4334" s="3" t="s">
        <v>7302</v>
      </c>
      <c r="Z4334" s="6">
        <v>4205004</v>
      </c>
      <c r="AA4334" s="3" t="s">
        <v>9623</v>
      </c>
      <c r="AB4334" s="6">
        <v>42050040003</v>
      </c>
      <c r="AC4334" s="3" t="s">
        <v>11347</v>
      </c>
      <c r="AD4334" s="5">
        <v>85205310</v>
      </c>
      <c r="AE4334" s="5">
        <v>0</v>
      </c>
      <c r="AF4334" s="5">
        <v>0</v>
      </c>
      <c r="AG4334" s="5">
        <v>0</v>
      </c>
      <c r="AH4334" s="5">
        <v>0</v>
      </c>
      <c r="AI4334" s="5">
        <v>0</v>
      </c>
      <c r="AJ4334" s="5">
        <v>0</v>
      </c>
      <c r="AK4334" s="5">
        <v>85205310</v>
      </c>
      <c r="AL4334" s="5">
        <v>0</v>
      </c>
      <c r="AM4334" s="5">
        <v>0</v>
      </c>
      <c r="AN4334" s="5">
        <v>0</v>
      </c>
      <c r="AO4334" s="5">
        <v>0</v>
      </c>
      <c r="AP4334" s="5">
        <v>0</v>
      </c>
      <c r="AQ4334" s="5">
        <v>0</v>
      </c>
      <c r="AR4334" s="5">
        <v>85205310</v>
      </c>
    </row>
    <row r="4335" spans="1:44" x14ac:dyDescent="0.25">
      <c r="A4335" s="6">
        <v>4163</v>
      </c>
      <c r="B4335" s="3" t="s">
        <v>5449</v>
      </c>
      <c r="C4335" s="3" t="s">
        <v>6189</v>
      </c>
      <c r="D4335" s="3" t="s">
        <v>6858</v>
      </c>
      <c r="E4335" s="3" t="s">
        <v>4526</v>
      </c>
      <c r="F4335" s="3" t="s">
        <v>11435</v>
      </c>
      <c r="G4335" s="21">
        <v>23</v>
      </c>
      <c r="H4335" s="8" t="s">
        <v>12711</v>
      </c>
      <c r="I4335" s="3" t="s">
        <v>12339</v>
      </c>
      <c r="J4335" s="3" t="s">
        <v>12543</v>
      </c>
      <c r="K4335" s="7">
        <v>4</v>
      </c>
      <c r="L4335" s="3" t="s">
        <v>5460</v>
      </c>
      <c r="M4335" s="7">
        <v>1279</v>
      </c>
      <c r="N4335" s="3" t="s">
        <v>4477</v>
      </c>
      <c r="O4335" s="3" t="s">
        <v>5593</v>
      </c>
      <c r="P4335" s="8" t="s">
        <v>12715</v>
      </c>
      <c r="Q4335" s="8" t="s">
        <v>12718</v>
      </c>
      <c r="R4335" s="4">
        <v>0</v>
      </c>
      <c r="S4335" s="4" t="s">
        <v>5627</v>
      </c>
      <c r="T4335" s="4">
        <v>99</v>
      </c>
      <c r="U4335" s="7" t="s">
        <v>6298</v>
      </c>
      <c r="V4335" s="7">
        <v>42</v>
      </c>
      <c r="W4335" s="3" t="s">
        <v>7180</v>
      </c>
      <c r="X4335" s="6">
        <v>4205</v>
      </c>
      <c r="Y4335" s="3" t="s">
        <v>7302</v>
      </c>
      <c r="Z4335" s="6">
        <v>4205004</v>
      </c>
      <c r="AA4335" s="3" t="s">
        <v>9623</v>
      </c>
      <c r="AB4335" s="6">
        <v>42050040003</v>
      </c>
      <c r="AC4335" s="3" t="s">
        <v>11347</v>
      </c>
      <c r="AD4335" s="5">
        <v>25819065</v>
      </c>
      <c r="AE4335" s="5">
        <v>0</v>
      </c>
      <c r="AF4335" s="5">
        <v>0</v>
      </c>
      <c r="AG4335" s="5">
        <v>0</v>
      </c>
      <c r="AH4335" s="5">
        <v>0</v>
      </c>
      <c r="AI4335" s="5">
        <v>0</v>
      </c>
      <c r="AJ4335" s="5">
        <v>0</v>
      </c>
      <c r="AK4335" s="5">
        <v>25819065</v>
      </c>
      <c r="AL4335" s="5">
        <v>0</v>
      </c>
      <c r="AM4335" s="5">
        <v>0</v>
      </c>
      <c r="AN4335" s="5">
        <v>0</v>
      </c>
      <c r="AO4335" s="5">
        <v>0</v>
      </c>
      <c r="AP4335" s="5">
        <v>0</v>
      </c>
      <c r="AQ4335" s="5">
        <v>0</v>
      </c>
      <c r="AR4335" s="5">
        <v>25819065</v>
      </c>
    </row>
    <row r="4336" spans="1:44" x14ac:dyDescent="0.25">
      <c r="A4336" s="6">
        <v>4163</v>
      </c>
      <c r="B4336" s="3" t="s">
        <v>5449</v>
      </c>
      <c r="C4336" s="3" t="s">
        <v>6196</v>
      </c>
      <c r="D4336" s="3" t="s">
        <v>6865</v>
      </c>
      <c r="E4336" s="3" t="s">
        <v>4527</v>
      </c>
      <c r="F4336" s="3" t="s">
        <v>11437</v>
      </c>
      <c r="G4336" s="21">
        <v>23</v>
      </c>
      <c r="H4336" s="8" t="s">
        <v>12711</v>
      </c>
      <c r="I4336" s="3" t="s">
        <v>12339</v>
      </c>
      <c r="J4336" s="3" t="s">
        <v>12543</v>
      </c>
      <c r="K4336" s="7">
        <v>4</v>
      </c>
      <c r="L4336" s="3" t="s">
        <v>5460</v>
      </c>
      <c r="M4336" s="7">
        <v>1279</v>
      </c>
      <c r="N4336" s="3" t="s">
        <v>4477</v>
      </c>
      <c r="O4336" s="3" t="s">
        <v>5593</v>
      </c>
      <c r="P4336" s="8" t="s">
        <v>12715</v>
      </c>
      <c r="Q4336" s="8" t="s">
        <v>12718</v>
      </c>
      <c r="R4336" s="4">
        <v>0</v>
      </c>
      <c r="S4336" s="4" t="s">
        <v>5627</v>
      </c>
      <c r="T4336" s="4">
        <v>99</v>
      </c>
      <c r="U4336" s="7" t="s">
        <v>6298</v>
      </c>
      <c r="V4336" s="7">
        <v>42</v>
      </c>
      <c r="W4336" s="3" t="s">
        <v>7180</v>
      </c>
      <c r="X4336" s="6">
        <v>4205</v>
      </c>
      <c r="Y4336" s="3" t="s">
        <v>7302</v>
      </c>
      <c r="Z4336" s="6">
        <v>4205004</v>
      </c>
      <c r="AA4336" s="3" t="s">
        <v>9623</v>
      </c>
      <c r="AB4336" s="6">
        <v>42050040004</v>
      </c>
      <c r="AC4336" s="3" t="s">
        <v>11436</v>
      </c>
      <c r="AD4336" s="5">
        <v>54000000</v>
      </c>
      <c r="AE4336" s="5">
        <v>0</v>
      </c>
      <c r="AF4336" s="5">
        <v>0</v>
      </c>
      <c r="AG4336" s="5">
        <v>0</v>
      </c>
      <c r="AH4336" s="5">
        <v>0</v>
      </c>
      <c r="AI4336" s="5">
        <v>0</v>
      </c>
      <c r="AJ4336" s="5">
        <v>0</v>
      </c>
      <c r="AK4336" s="5">
        <v>54000000</v>
      </c>
      <c r="AL4336" s="5">
        <v>0</v>
      </c>
      <c r="AM4336" s="5">
        <v>0</v>
      </c>
      <c r="AN4336" s="5">
        <v>0</v>
      </c>
      <c r="AO4336" s="5">
        <v>0</v>
      </c>
      <c r="AP4336" s="5">
        <v>0</v>
      </c>
      <c r="AQ4336" s="5">
        <v>0</v>
      </c>
      <c r="AR4336" s="5">
        <v>54000000</v>
      </c>
    </row>
    <row r="4337" spans="1:44" x14ac:dyDescent="0.25">
      <c r="A4337" s="6">
        <v>4163</v>
      </c>
      <c r="B4337" s="3" t="s">
        <v>5449</v>
      </c>
      <c r="C4337" s="3" t="s">
        <v>6196</v>
      </c>
      <c r="D4337" s="3" t="s">
        <v>6865</v>
      </c>
      <c r="E4337" s="3" t="s">
        <v>4528</v>
      </c>
      <c r="F4337" s="3" t="s">
        <v>11438</v>
      </c>
      <c r="G4337" s="21">
        <v>23</v>
      </c>
      <c r="H4337" s="8" t="s">
        <v>12711</v>
      </c>
      <c r="I4337" s="3" t="s">
        <v>12339</v>
      </c>
      <c r="J4337" s="3" t="s">
        <v>12543</v>
      </c>
      <c r="K4337" s="7">
        <v>4</v>
      </c>
      <c r="L4337" s="3" t="s">
        <v>5460</v>
      </c>
      <c r="M4337" s="7">
        <v>1279</v>
      </c>
      <c r="N4337" s="3" t="s">
        <v>4477</v>
      </c>
      <c r="O4337" s="3" t="s">
        <v>5593</v>
      </c>
      <c r="P4337" s="8" t="s">
        <v>12715</v>
      </c>
      <c r="Q4337" s="8" t="s">
        <v>12718</v>
      </c>
      <c r="R4337" s="4">
        <v>0</v>
      </c>
      <c r="S4337" s="4" t="s">
        <v>5627</v>
      </c>
      <c r="T4337" s="4">
        <v>99</v>
      </c>
      <c r="U4337" s="7" t="s">
        <v>6298</v>
      </c>
      <c r="V4337" s="7">
        <v>42</v>
      </c>
      <c r="W4337" s="3" t="s">
        <v>7180</v>
      </c>
      <c r="X4337" s="6">
        <v>4205</v>
      </c>
      <c r="Y4337" s="3" t="s">
        <v>7302</v>
      </c>
      <c r="Z4337" s="6">
        <v>4205004</v>
      </c>
      <c r="AA4337" s="3" t="s">
        <v>9623</v>
      </c>
      <c r="AB4337" s="6">
        <v>42050040004</v>
      </c>
      <c r="AC4337" s="3" t="s">
        <v>11436</v>
      </c>
      <c r="AD4337" s="5">
        <v>25000000</v>
      </c>
      <c r="AE4337" s="5">
        <v>0</v>
      </c>
      <c r="AF4337" s="5">
        <v>0</v>
      </c>
      <c r="AG4337" s="5">
        <v>0</v>
      </c>
      <c r="AH4337" s="5">
        <v>0</v>
      </c>
      <c r="AI4337" s="5">
        <v>0</v>
      </c>
      <c r="AJ4337" s="5">
        <v>0</v>
      </c>
      <c r="AK4337" s="5">
        <v>25000000</v>
      </c>
      <c r="AL4337" s="5">
        <v>0</v>
      </c>
      <c r="AM4337" s="5">
        <v>0</v>
      </c>
      <c r="AN4337" s="5">
        <v>0</v>
      </c>
      <c r="AO4337" s="5">
        <v>0</v>
      </c>
      <c r="AP4337" s="5">
        <v>0</v>
      </c>
      <c r="AQ4337" s="5">
        <v>0</v>
      </c>
      <c r="AR4337" s="5">
        <v>25000000</v>
      </c>
    </row>
    <row r="4338" spans="1:44" x14ac:dyDescent="0.25">
      <c r="A4338" s="6">
        <v>4163</v>
      </c>
      <c r="B4338" s="3" t="s">
        <v>5449</v>
      </c>
      <c r="C4338" s="3" t="s">
        <v>6196</v>
      </c>
      <c r="D4338" s="3" t="s">
        <v>6865</v>
      </c>
      <c r="E4338" s="3" t="s">
        <v>4529</v>
      </c>
      <c r="F4338" s="3" t="s">
        <v>11439</v>
      </c>
      <c r="G4338" s="21">
        <v>23</v>
      </c>
      <c r="H4338" s="8" t="s">
        <v>12711</v>
      </c>
      <c r="I4338" s="3" t="s">
        <v>12339</v>
      </c>
      <c r="J4338" s="3" t="s">
        <v>12543</v>
      </c>
      <c r="K4338" s="7">
        <v>4</v>
      </c>
      <c r="L4338" s="3" t="s">
        <v>5460</v>
      </c>
      <c r="M4338" s="7">
        <v>1279</v>
      </c>
      <c r="N4338" s="3" t="s">
        <v>4477</v>
      </c>
      <c r="O4338" s="3" t="s">
        <v>5593</v>
      </c>
      <c r="P4338" s="8" t="s">
        <v>12715</v>
      </c>
      <c r="Q4338" s="8" t="s">
        <v>12718</v>
      </c>
      <c r="R4338" s="4">
        <v>0</v>
      </c>
      <c r="S4338" s="4" t="s">
        <v>5627</v>
      </c>
      <c r="T4338" s="4">
        <v>99</v>
      </c>
      <c r="U4338" s="7" t="s">
        <v>6298</v>
      </c>
      <c r="V4338" s="7">
        <v>42</v>
      </c>
      <c r="W4338" s="3" t="s">
        <v>7180</v>
      </c>
      <c r="X4338" s="6">
        <v>4205</v>
      </c>
      <c r="Y4338" s="3" t="s">
        <v>7302</v>
      </c>
      <c r="Z4338" s="6">
        <v>4205004</v>
      </c>
      <c r="AA4338" s="3" t="s">
        <v>9623</v>
      </c>
      <c r="AB4338" s="6">
        <v>42050040004</v>
      </c>
      <c r="AC4338" s="3" t="s">
        <v>11436</v>
      </c>
      <c r="AD4338" s="5">
        <v>5000000</v>
      </c>
      <c r="AE4338" s="5">
        <v>0</v>
      </c>
      <c r="AF4338" s="5">
        <v>0</v>
      </c>
      <c r="AG4338" s="5">
        <v>0</v>
      </c>
      <c r="AH4338" s="5">
        <v>0</v>
      </c>
      <c r="AI4338" s="5">
        <v>0</v>
      </c>
      <c r="AJ4338" s="5">
        <v>0</v>
      </c>
      <c r="AK4338" s="5">
        <v>5000000</v>
      </c>
      <c r="AL4338" s="5">
        <v>0</v>
      </c>
      <c r="AM4338" s="5">
        <v>0</v>
      </c>
      <c r="AN4338" s="5">
        <v>0</v>
      </c>
      <c r="AO4338" s="5">
        <v>0</v>
      </c>
      <c r="AP4338" s="5">
        <v>0</v>
      </c>
      <c r="AQ4338" s="5">
        <v>0</v>
      </c>
      <c r="AR4338" s="5">
        <v>5000000</v>
      </c>
    </row>
    <row r="4339" spans="1:44" x14ac:dyDescent="0.25">
      <c r="A4339" s="6">
        <v>4163</v>
      </c>
      <c r="B4339" s="3" t="s">
        <v>5449</v>
      </c>
      <c r="C4339" s="3" t="s">
        <v>6196</v>
      </c>
      <c r="D4339" s="3" t="s">
        <v>6865</v>
      </c>
      <c r="E4339" s="3" t="s">
        <v>4530</v>
      </c>
      <c r="F4339" s="3" t="s">
        <v>11440</v>
      </c>
      <c r="G4339" s="21">
        <v>23</v>
      </c>
      <c r="H4339" s="8" t="s">
        <v>12711</v>
      </c>
      <c r="I4339" s="3" t="s">
        <v>12339</v>
      </c>
      <c r="J4339" s="3" t="s">
        <v>12543</v>
      </c>
      <c r="K4339" s="7">
        <v>4</v>
      </c>
      <c r="L4339" s="3" t="s">
        <v>5460</v>
      </c>
      <c r="M4339" s="7">
        <v>1279</v>
      </c>
      <c r="N4339" s="3" t="s">
        <v>4477</v>
      </c>
      <c r="O4339" s="3" t="s">
        <v>5593</v>
      </c>
      <c r="P4339" s="8" t="s">
        <v>12715</v>
      </c>
      <c r="Q4339" s="8" t="s">
        <v>12718</v>
      </c>
      <c r="R4339" s="4">
        <v>0</v>
      </c>
      <c r="S4339" s="4" t="s">
        <v>5627</v>
      </c>
      <c r="T4339" s="4">
        <v>99</v>
      </c>
      <c r="U4339" s="7" t="s">
        <v>6298</v>
      </c>
      <c r="V4339" s="7">
        <v>42</v>
      </c>
      <c r="W4339" s="3" t="s">
        <v>7180</v>
      </c>
      <c r="X4339" s="6">
        <v>4205</v>
      </c>
      <c r="Y4339" s="3" t="s">
        <v>7302</v>
      </c>
      <c r="Z4339" s="6">
        <v>4205004</v>
      </c>
      <c r="AA4339" s="3" t="s">
        <v>9623</v>
      </c>
      <c r="AB4339" s="6">
        <v>42050040004</v>
      </c>
      <c r="AC4339" s="3" t="s">
        <v>11436</v>
      </c>
      <c r="AD4339" s="5">
        <v>57600000</v>
      </c>
      <c r="AE4339" s="5">
        <v>0</v>
      </c>
      <c r="AF4339" s="5">
        <v>0</v>
      </c>
      <c r="AG4339" s="5">
        <v>0</v>
      </c>
      <c r="AH4339" s="5">
        <v>0</v>
      </c>
      <c r="AI4339" s="5">
        <v>0</v>
      </c>
      <c r="AJ4339" s="5">
        <v>0</v>
      </c>
      <c r="AK4339" s="5">
        <v>57600000</v>
      </c>
      <c r="AL4339" s="5">
        <v>0</v>
      </c>
      <c r="AM4339" s="5">
        <v>0</v>
      </c>
      <c r="AN4339" s="5">
        <v>0</v>
      </c>
      <c r="AO4339" s="5">
        <v>0</v>
      </c>
      <c r="AP4339" s="5">
        <v>0</v>
      </c>
      <c r="AQ4339" s="5">
        <v>0</v>
      </c>
      <c r="AR4339" s="5">
        <v>57600000</v>
      </c>
    </row>
    <row r="4340" spans="1:44" x14ac:dyDescent="0.25">
      <c r="A4340" s="6">
        <v>4163</v>
      </c>
      <c r="B4340" s="3" t="s">
        <v>5449</v>
      </c>
      <c r="C4340" s="3" t="s">
        <v>6196</v>
      </c>
      <c r="D4340" s="3" t="s">
        <v>6865</v>
      </c>
      <c r="E4340" s="3" t="s">
        <v>4531</v>
      </c>
      <c r="F4340" s="3" t="s">
        <v>11441</v>
      </c>
      <c r="G4340" s="21">
        <v>23</v>
      </c>
      <c r="H4340" s="8" t="s">
        <v>12711</v>
      </c>
      <c r="I4340" s="3" t="s">
        <v>12339</v>
      </c>
      <c r="J4340" s="3" t="s">
        <v>12543</v>
      </c>
      <c r="K4340" s="7">
        <v>4</v>
      </c>
      <c r="L4340" s="3" t="s">
        <v>5460</v>
      </c>
      <c r="M4340" s="7">
        <v>1279</v>
      </c>
      <c r="N4340" s="3" t="s">
        <v>4477</v>
      </c>
      <c r="O4340" s="3" t="s">
        <v>5593</v>
      </c>
      <c r="P4340" s="8" t="s">
        <v>12715</v>
      </c>
      <c r="Q4340" s="8" t="s">
        <v>12718</v>
      </c>
      <c r="R4340" s="4">
        <v>0</v>
      </c>
      <c r="S4340" s="4" t="s">
        <v>5627</v>
      </c>
      <c r="T4340" s="4">
        <v>99</v>
      </c>
      <c r="U4340" s="7" t="s">
        <v>6298</v>
      </c>
      <c r="V4340" s="7">
        <v>42</v>
      </c>
      <c r="W4340" s="3" t="s">
        <v>7180</v>
      </c>
      <c r="X4340" s="6">
        <v>4205</v>
      </c>
      <c r="Y4340" s="3" t="s">
        <v>7302</v>
      </c>
      <c r="Z4340" s="6">
        <v>4205004</v>
      </c>
      <c r="AA4340" s="3" t="s">
        <v>9623</v>
      </c>
      <c r="AB4340" s="6">
        <v>42050040004</v>
      </c>
      <c r="AC4340" s="3" t="s">
        <v>11436</v>
      </c>
      <c r="AD4340" s="5">
        <v>10800000</v>
      </c>
      <c r="AE4340" s="5">
        <v>0</v>
      </c>
      <c r="AF4340" s="5">
        <v>0</v>
      </c>
      <c r="AG4340" s="5">
        <v>0</v>
      </c>
      <c r="AH4340" s="5">
        <v>0</v>
      </c>
      <c r="AI4340" s="5">
        <v>0</v>
      </c>
      <c r="AJ4340" s="5">
        <v>0</v>
      </c>
      <c r="AK4340" s="5">
        <v>10800000</v>
      </c>
      <c r="AL4340" s="5">
        <v>0</v>
      </c>
      <c r="AM4340" s="5">
        <v>0</v>
      </c>
      <c r="AN4340" s="5">
        <v>0</v>
      </c>
      <c r="AO4340" s="5">
        <v>0</v>
      </c>
      <c r="AP4340" s="5">
        <v>0</v>
      </c>
      <c r="AQ4340" s="5">
        <v>0</v>
      </c>
      <c r="AR4340" s="5">
        <v>10800000</v>
      </c>
    </row>
    <row r="4341" spans="1:44" x14ac:dyDescent="0.25">
      <c r="A4341" s="6">
        <v>4163</v>
      </c>
      <c r="B4341" s="3" t="s">
        <v>5449</v>
      </c>
      <c r="C4341" s="3" t="s">
        <v>6196</v>
      </c>
      <c r="D4341" s="3" t="s">
        <v>6865</v>
      </c>
      <c r="E4341" s="3" t="s">
        <v>4532</v>
      </c>
      <c r="F4341" s="3" t="s">
        <v>11442</v>
      </c>
      <c r="G4341" s="21">
        <v>23</v>
      </c>
      <c r="H4341" s="8" t="s">
        <v>12711</v>
      </c>
      <c r="I4341" s="3" t="s">
        <v>12342</v>
      </c>
      <c r="J4341" s="3" t="s">
        <v>12546</v>
      </c>
      <c r="K4341" s="7">
        <v>4</v>
      </c>
      <c r="L4341" s="3" t="s">
        <v>5460</v>
      </c>
      <c r="M4341" s="7">
        <v>1279</v>
      </c>
      <c r="N4341" s="3" t="s">
        <v>4477</v>
      </c>
      <c r="O4341" s="3" t="s">
        <v>5593</v>
      </c>
      <c r="P4341" s="8" t="s">
        <v>12715</v>
      </c>
      <c r="Q4341" s="8" t="s">
        <v>12718</v>
      </c>
      <c r="R4341" s="4">
        <v>0</v>
      </c>
      <c r="S4341" s="4" t="s">
        <v>5627</v>
      </c>
      <c r="T4341" s="4">
        <v>99</v>
      </c>
      <c r="U4341" s="7" t="s">
        <v>6298</v>
      </c>
      <c r="V4341" s="7">
        <v>42</v>
      </c>
      <c r="W4341" s="3" t="s">
        <v>7180</v>
      </c>
      <c r="X4341" s="6">
        <v>4205</v>
      </c>
      <c r="Y4341" s="3" t="s">
        <v>7302</v>
      </c>
      <c r="Z4341" s="6">
        <v>4205004</v>
      </c>
      <c r="AA4341" s="3" t="s">
        <v>9623</v>
      </c>
      <c r="AB4341" s="6">
        <v>42050040004</v>
      </c>
      <c r="AC4341" s="3" t="s">
        <v>11436</v>
      </c>
      <c r="AD4341" s="5">
        <v>22000000</v>
      </c>
      <c r="AE4341" s="5">
        <v>0</v>
      </c>
      <c r="AF4341" s="5">
        <v>0</v>
      </c>
      <c r="AG4341" s="5">
        <v>0</v>
      </c>
      <c r="AH4341" s="5">
        <v>0</v>
      </c>
      <c r="AI4341" s="5">
        <v>0</v>
      </c>
      <c r="AJ4341" s="5">
        <v>0</v>
      </c>
      <c r="AK4341" s="5">
        <v>22000000</v>
      </c>
      <c r="AL4341" s="5">
        <v>0</v>
      </c>
      <c r="AM4341" s="5">
        <v>0</v>
      </c>
      <c r="AN4341" s="5">
        <v>0</v>
      </c>
      <c r="AO4341" s="5">
        <v>0</v>
      </c>
      <c r="AP4341" s="5">
        <v>0</v>
      </c>
      <c r="AQ4341" s="5">
        <v>0</v>
      </c>
      <c r="AR4341" s="5">
        <v>22000000</v>
      </c>
    </row>
    <row r="4342" spans="1:44" x14ac:dyDescent="0.25">
      <c r="A4342" s="6">
        <v>4163</v>
      </c>
      <c r="B4342" s="3" t="s">
        <v>5449</v>
      </c>
      <c r="C4342" s="3" t="s">
        <v>6196</v>
      </c>
      <c r="D4342" s="3" t="s">
        <v>6865</v>
      </c>
      <c r="E4342" s="3" t="s">
        <v>4533</v>
      </c>
      <c r="F4342" s="3" t="s">
        <v>11443</v>
      </c>
      <c r="G4342" s="21">
        <v>23</v>
      </c>
      <c r="H4342" s="8" t="s">
        <v>12711</v>
      </c>
      <c r="I4342" s="3" t="s">
        <v>12342</v>
      </c>
      <c r="J4342" s="3" t="s">
        <v>12546</v>
      </c>
      <c r="K4342" s="7">
        <v>4</v>
      </c>
      <c r="L4342" s="3" t="s">
        <v>5460</v>
      </c>
      <c r="M4342" s="7">
        <v>1279</v>
      </c>
      <c r="N4342" s="3" t="s">
        <v>4477</v>
      </c>
      <c r="O4342" s="3" t="s">
        <v>5593</v>
      </c>
      <c r="P4342" s="8" t="s">
        <v>12715</v>
      </c>
      <c r="Q4342" s="8" t="s">
        <v>12718</v>
      </c>
      <c r="R4342" s="4">
        <v>0</v>
      </c>
      <c r="S4342" s="4" t="s">
        <v>5627</v>
      </c>
      <c r="T4342" s="4">
        <v>99</v>
      </c>
      <c r="U4342" s="7" t="s">
        <v>6298</v>
      </c>
      <c r="V4342" s="7">
        <v>42</v>
      </c>
      <c r="W4342" s="3" t="s">
        <v>7180</v>
      </c>
      <c r="X4342" s="6">
        <v>4205</v>
      </c>
      <c r="Y4342" s="3" t="s">
        <v>7302</v>
      </c>
      <c r="Z4342" s="6">
        <v>4205004</v>
      </c>
      <c r="AA4342" s="3" t="s">
        <v>9623</v>
      </c>
      <c r="AB4342" s="6">
        <v>42050040004</v>
      </c>
      <c r="AC4342" s="3" t="s">
        <v>11436</v>
      </c>
      <c r="AD4342" s="5">
        <v>5000000</v>
      </c>
      <c r="AE4342" s="5">
        <v>0</v>
      </c>
      <c r="AF4342" s="5">
        <v>0</v>
      </c>
      <c r="AG4342" s="5">
        <v>0</v>
      </c>
      <c r="AH4342" s="5">
        <v>0</v>
      </c>
      <c r="AI4342" s="5">
        <v>0</v>
      </c>
      <c r="AJ4342" s="5">
        <v>0</v>
      </c>
      <c r="AK4342" s="5">
        <v>5000000</v>
      </c>
      <c r="AL4342" s="5">
        <v>0</v>
      </c>
      <c r="AM4342" s="5">
        <v>0</v>
      </c>
      <c r="AN4342" s="5">
        <v>0</v>
      </c>
      <c r="AO4342" s="5">
        <v>0</v>
      </c>
      <c r="AP4342" s="5">
        <v>0</v>
      </c>
      <c r="AQ4342" s="5">
        <v>0</v>
      </c>
      <c r="AR4342" s="5">
        <v>5000000</v>
      </c>
    </row>
    <row r="4343" spans="1:44" x14ac:dyDescent="0.25">
      <c r="A4343" s="6">
        <v>4163</v>
      </c>
      <c r="B4343" s="3" t="s">
        <v>5449</v>
      </c>
      <c r="C4343" s="3" t="s">
        <v>6196</v>
      </c>
      <c r="D4343" s="3" t="s">
        <v>6865</v>
      </c>
      <c r="E4343" s="3" t="s">
        <v>4534</v>
      </c>
      <c r="F4343" s="3" t="s">
        <v>11444</v>
      </c>
      <c r="G4343" s="21">
        <v>23</v>
      </c>
      <c r="H4343" s="8" t="s">
        <v>12711</v>
      </c>
      <c r="I4343" s="3" t="s">
        <v>12342</v>
      </c>
      <c r="J4343" s="3" t="s">
        <v>12546</v>
      </c>
      <c r="K4343" s="7">
        <v>4</v>
      </c>
      <c r="L4343" s="3" t="s">
        <v>5460</v>
      </c>
      <c r="M4343" s="7">
        <v>1279</v>
      </c>
      <c r="N4343" s="3" t="s">
        <v>4477</v>
      </c>
      <c r="O4343" s="3" t="s">
        <v>5593</v>
      </c>
      <c r="P4343" s="8" t="s">
        <v>12715</v>
      </c>
      <c r="Q4343" s="8" t="s">
        <v>12718</v>
      </c>
      <c r="R4343" s="4">
        <v>0</v>
      </c>
      <c r="S4343" s="4" t="s">
        <v>5627</v>
      </c>
      <c r="T4343" s="4">
        <v>99</v>
      </c>
      <c r="U4343" s="7" t="s">
        <v>6298</v>
      </c>
      <c r="V4343" s="7">
        <v>42</v>
      </c>
      <c r="W4343" s="3" t="s">
        <v>7180</v>
      </c>
      <c r="X4343" s="6">
        <v>4205</v>
      </c>
      <c r="Y4343" s="3" t="s">
        <v>7302</v>
      </c>
      <c r="Z4343" s="6">
        <v>4205004</v>
      </c>
      <c r="AA4343" s="3" t="s">
        <v>9623</v>
      </c>
      <c r="AB4343" s="6">
        <v>42050040004</v>
      </c>
      <c r="AC4343" s="3" t="s">
        <v>11436</v>
      </c>
      <c r="AD4343" s="5">
        <v>600000</v>
      </c>
      <c r="AE4343" s="5">
        <v>0</v>
      </c>
      <c r="AF4343" s="5">
        <v>0</v>
      </c>
      <c r="AG4343" s="5">
        <v>0</v>
      </c>
      <c r="AH4343" s="5">
        <v>0</v>
      </c>
      <c r="AI4343" s="5">
        <v>0</v>
      </c>
      <c r="AJ4343" s="5">
        <v>0</v>
      </c>
      <c r="AK4343" s="5">
        <v>600000</v>
      </c>
      <c r="AL4343" s="5">
        <v>0</v>
      </c>
      <c r="AM4343" s="5">
        <v>0</v>
      </c>
      <c r="AN4343" s="5">
        <v>0</v>
      </c>
      <c r="AO4343" s="5">
        <v>0</v>
      </c>
      <c r="AP4343" s="5">
        <v>0</v>
      </c>
      <c r="AQ4343" s="5">
        <v>0</v>
      </c>
      <c r="AR4343" s="5">
        <v>600000</v>
      </c>
    </row>
    <row r="4344" spans="1:44" x14ac:dyDescent="0.25">
      <c r="A4344" s="6">
        <v>4163</v>
      </c>
      <c r="B4344" s="3" t="s">
        <v>5449</v>
      </c>
      <c r="C4344" s="3" t="s">
        <v>6192</v>
      </c>
      <c r="D4344" s="3" t="s">
        <v>6861</v>
      </c>
      <c r="E4344" s="3" t="s">
        <v>4536</v>
      </c>
      <c r="F4344" s="3" t="s">
        <v>11445</v>
      </c>
      <c r="G4344" s="21">
        <v>23</v>
      </c>
      <c r="H4344" s="8" t="s">
        <v>12711</v>
      </c>
      <c r="I4344" s="3" t="s">
        <v>12459</v>
      </c>
      <c r="J4344" s="3" t="s">
        <v>12615</v>
      </c>
      <c r="K4344" s="7">
        <v>4</v>
      </c>
      <c r="L4344" s="3" t="s">
        <v>5460</v>
      </c>
      <c r="M4344" s="7">
        <v>7120</v>
      </c>
      <c r="N4344" s="3" t="s">
        <v>4535</v>
      </c>
      <c r="O4344" s="3" t="s">
        <v>5594</v>
      </c>
      <c r="P4344" s="8" t="s">
        <v>12715</v>
      </c>
      <c r="Q4344" s="8" t="s">
        <v>12718</v>
      </c>
      <c r="R4344" s="4">
        <v>0</v>
      </c>
      <c r="S4344" s="4" t="s">
        <v>5627</v>
      </c>
      <c r="T4344" s="4">
        <v>99</v>
      </c>
      <c r="U4344" s="7" t="s">
        <v>6298</v>
      </c>
      <c r="V4344" s="7">
        <v>42</v>
      </c>
      <c r="W4344" s="3" t="s">
        <v>7180</v>
      </c>
      <c r="X4344" s="6">
        <v>4205</v>
      </c>
      <c r="Y4344" s="3" t="s">
        <v>7302</v>
      </c>
      <c r="Z4344" s="6">
        <v>4205003</v>
      </c>
      <c r="AA4344" s="3" t="s">
        <v>8613</v>
      </c>
      <c r="AB4344" s="6">
        <v>42050030001</v>
      </c>
      <c r="AC4344" s="3" t="s">
        <v>11402</v>
      </c>
      <c r="AD4344" s="5">
        <v>18286328</v>
      </c>
      <c r="AE4344" s="5">
        <v>0</v>
      </c>
      <c r="AF4344" s="5">
        <v>0</v>
      </c>
      <c r="AG4344" s="5">
        <v>0</v>
      </c>
      <c r="AH4344" s="5">
        <v>0</v>
      </c>
      <c r="AI4344" s="5">
        <v>0</v>
      </c>
      <c r="AJ4344" s="5">
        <v>0</v>
      </c>
      <c r="AK4344" s="5">
        <v>18286328</v>
      </c>
      <c r="AL4344" s="5">
        <v>0</v>
      </c>
      <c r="AM4344" s="5">
        <v>0</v>
      </c>
      <c r="AN4344" s="5">
        <v>0</v>
      </c>
      <c r="AO4344" s="5">
        <v>0</v>
      </c>
      <c r="AP4344" s="5">
        <v>0</v>
      </c>
      <c r="AQ4344" s="5">
        <v>0</v>
      </c>
      <c r="AR4344" s="5">
        <v>18286328</v>
      </c>
    </row>
    <row r="4345" spans="1:44" x14ac:dyDescent="0.25">
      <c r="A4345" s="6">
        <v>4163</v>
      </c>
      <c r="B4345" s="3" t="s">
        <v>5449</v>
      </c>
      <c r="C4345" s="3" t="s">
        <v>6192</v>
      </c>
      <c r="D4345" s="3" t="s">
        <v>6861</v>
      </c>
      <c r="E4345" s="3" t="s">
        <v>4537</v>
      </c>
      <c r="F4345" s="3" t="s">
        <v>11446</v>
      </c>
      <c r="G4345" s="21">
        <v>23</v>
      </c>
      <c r="H4345" s="8" t="s">
        <v>12711</v>
      </c>
      <c r="I4345" s="3" t="s">
        <v>12459</v>
      </c>
      <c r="J4345" s="3" t="s">
        <v>12615</v>
      </c>
      <c r="K4345" s="7">
        <v>4</v>
      </c>
      <c r="L4345" s="3" t="s">
        <v>5460</v>
      </c>
      <c r="M4345" s="7">
        <v>7120</v>
      </c>
      <c r="N4345" s="3" t="s">
        <v>4535</v>
      </c>
      <c r="O4345" s="3" t="s">
        <v>5594</v>
      </c>
      <c r="P4345" s="8" t="s">
        <v>12715</v>
      </c>
      <c r="Q4345" s="8" t="s">
        <v>12718</v>
      </c>
      <c r="R4345" s="4">
        <v>0</v>
      </c>
      <c r="S4345" s="4" t="s">
        <v>5627</v>
      </c>
      <c r="T4345" s="4">
        <v>99</v>
      </c>
      <c r="U4345" s="7" t="s">
        <v>6298</v>
      </c>
      <c r="V4345" s="7">
        <v>42</v>
      </c>
      <c r="W4345" s="3" t="s">
        <v>7180</v>
      </c>
      <c r="X4345" s="6">
        <v>4205</v>
      </c>
      <c r="Y4345" s="3" t="s">
        <v>7302</v>
      </c>
      <c r="Z4345" s="6">
        <v>4205003</v>
      </c>
      <c r="AA4345" s="3" t="s">
        <v>8613</v>
      </c>
      <c r="AB4345" s="6">
        <v>42050030001</v>
      </c>
      <c r="AC4345" s="3" t="s">
        <v>11402</v>
      </c>
      <c r="AD4345" s="5">
        <v>120180253</v>
      </c>
      <c r="AE4345" s="5">
        <v>0</v>
      </c>
      <c r="AF4345" s="5">
        <v>0</v>
      </c>
      <c r="AG4345" s="5">
        <v>0</v>
      </c>
      <c r="AH4345" s="5">
        <v>0</v>
      </c>
      <c r="AI4345" s="5">
        <v>0</v>
      </c>
      <c r="AJ4345" s="5">
        <v>0</v>
      </c>
      <c r="AK4345" s="5">
        <v>120180253</v>
      </c>
      <c r="AL4345" s="5">
        <v>0</v>
      </c>
      <c r="AM4345" s="5">
        <v>0</v>
      </c>
      <c r="AN4345" s="5">
        <v>0</v>
      </c>
      <c r="AO4345" s="5">
        <v>0</v>
      </c>
      <c r="AP4345" s="5">
        <v>0</v>
      </c>
      <c r="AQ4345" s="5">
        <v>0</v>
      </c>
      <c r="AR4345" s="5">
        <v>120180253</v>
      </c>
    </row>
    <row r="4346" spans="1:44" x14ac:dyDescent="0.25">
      <c r="A4346" s="6">
        <v>4163</v>
      </c>
      <c r="B4346" s="3" t="s">
        <v>5449</v>
      </c>
      <c r="C4346" s="3" t="s">
        <v>6192</v>
      </c>
      <c r="D4346" s="3" t="s">
        <v>6861</v>
      </c>
      <c r="E4346" s="3" t="s">
        <v>4538</v>
      </c>
      <c r="F4346" s="3" t="s">
        <v>11447</v>
      </c>
      <c r="G4346" s="21">
        <v>23</v>
      </c>
      <c r="H4346" s="8" t="s">
        <v>12711</v>
      </c>
      <c r="I4346" s="3" t="s">
        <v>12459</v>
      </c>
      <c r="J4346" s="3" t="s">
        <v>12615</v>
      </c>
      <c r="K4346" s="7">
        <v>4</v>
      </c>
      <c r="L4346" s="3" t="s">
        <v>5460</v>
      </c>
      <c r="M4346" s="7">
        <v>7120</v>
      </c>
      <c r="N4346" s="3" t="s">
        <v>4535</v>
      </c>
      <c r="O4346" s="3" t="s">
        <v>5594</v>
      </c>
      <c r="P4346" s="8" t="s">
        <v>12715</v>
      </c>
      <c r="Q4346" s="8" t="s">
        <v>12718</v>
      </c>
      <c r="R4346" s="4">
        <v>0</v>
      </c>
      <c r="S4346" s="4" t="s">
        <v>5627</v>
      </c>
      <c r="T4346" s="4">
        <v>99</v>
      </c>
      <c r="U4346" s="7" t="s">
        <v>6298</v>
      </c>
      <c r="V4346" s="7">
        <v>42</v>
      </c>
      <c r="W4346" s="3" t="s">
        <v>7180</v>
      </c>
      <c r="X4346" s="6">
        <v>4205</v>
      </c>
      <c r="Y4346" s="3" t="s">
        <v>7302</v>
      </c>
      <c r="Z4346" s="6">
        <v>4205003</v>
      </c>
      <c r="AA4346" s="3" t="s">
        <v>8613</v>
      </c>
      <c r="AB4346" s="6">
        <v>42050030001</v>
      </c>
      <c r="AC4346" s="3" t="s">
        <v>11402</v>
      </c>
      <c r="AD4346" s="5">
        <v>282298239</v>
      </c>
      <c r="AE4346" s="5">
        <v>0</v>
      </c>
      <c r="AF4346" s="5">
        <v>0</v>
      </c>
      <c r="AG4346" s="5">
        <v>0</v>
      </c>
      <c r="AH4346" s="5">
        <v>0</v>
      </c>
      <c r="AI4346" s="5">
        <v>0</v>
      </c>
      <c r="AJ4346" s="5">
        <v>0</v>
      </c>
      <c r="AK4346" s="5">
        <v>282298239</v>
      </c>
      <c r="AL4346" s="5">
        <v>0</v>
      </c>
      <c r="AM4346" s="5">
        <v>0</v>
      </c>
      <c r="AN4346" s="5">
        <v>0</v>
      </c>
      <c r="AO4346" s="5">
        <v>0</v>
      </c>
      <c r="AP4346" s="5">
        <v>0</v>
      </c>
      <c r="AQ4346" s="5">
        <v>0</v>
      </c>
      <c r="AR4346" s="5">
        <v>282298239</v>
      </c>
    </row>
    <row r="4347" spans="1:44" x14ac:dyDescent="0.25">
      <c r="A4347" s="6">
        <v>4163</v>
      </c>
      <c r="B4347" s="3" t="s">
        <v>5449</v>
      </c>
      <c r="C4347" s="3" t="s">
        <v>6192</v>
      </c>
      <c r="D4347" s="3" t="s">
        <v>6861</v>
      </c>
      <c r="E4347" s="3" t="s">
        <v>4539</v>
      </c>
      <c r="F4347" s="3" t="s">
        <v>11448</v>
      </c>
      <c r="G4347" s="21">
        <v>23</v>
      </c>
      <c r="H4347" s="8" t="s">
        <v>12711</v>
      </c>
      <c r="I4347" s="3" t="s">
        <v>12459</v>
      </c>
      <c r="J4347" s="3" t="s">
        <v>12615</v>
      </c>
      <c r="K4347" s="7">
        <v>4</v>
      </c>
      <c r="L4347" s="3" t="s">
        <v>5460</v>
      </c>
      <c r="M4347" s="7">
        <v>7120</v>
      </c>
      <c r="N4347" s="3" t="s">
        <v>4535</v>
      </c>
      <c r="O4347" s="3" t="s">
        <v>5594</v>
      </c>
      <c r="P4347" s="8" t="s">
        <v>12715</v>
      </c>
      <c r="Q4347" s="8" t="s">
        <v>12718</v>
      </c>
      <c r="R4347" s="4">
        <v>0</v>
      </c>
      <c r="S4347" s="4" t="s">
        <v>5627</v>
      </c>
      <c r="T4347" s="4">
        <v>99</v>
      </c>
      <c r="U4347" s="7" t="s">
        <v>6298</v>
      </c>
      <c r="V4347" s="7">
        <v>42</v>
      </c>
      <c r="W4347" s="3" t="s">
        <v>7180</v>
      </c>
      <c r="X4347" s="6">
        <v>4205</v>
      </c>
      <c r="Y4347" s="3" t="s">
        <v>7302</v>
      </c>
      <c r="Z4347" s="6">
        <v>4205003</v>
      </c>
      <c r="AA4347" s="3" t="s">
        <v>8613</v>
      </c>
      <c r="AB4347" s="6">
        <v>42050030001</v>
      </c>
      <c r="AC4347" s="3" t="s">
        <v>11402</v>
      </c>
      <c r="AD4347" s="5">
        <v>218732837</v>
      </c>
      <c r="AE4347" s="5">
        <v>0</v>
      </c>
      <c r="AF4347" s="5">
        <v>0</v>
      </c>
      <c r="AG4347" s="5">
        <v>0</v>
      </c>
      <c r="AH4347" s="5">
        <v>0</v>
      </c>
      <c r="AI4347" s="5">
        <v>0</v>
      </c>
      <c r="AJ4347" s="5">
        <v>0</v>
      </c>
      <c r="AK4347" s="5">
        <v>218732837</v>
      </c>
      <c r="AL4347" s="5">
        <v>0</v>
      </c>
      <c r="AM4347" s="5">
        <v>0</v>
      </c>
      <c r="AN4347" s="5">
        <v>0</v>
      </c>
      <c r="AO4347" s="5">
        <v>0</v>
      </c>
      <c r="AP4347" s="5">
        <v>0</v>
      </c>
      <c r="AQ4347" s="5">
        <v>0</v>
      </c>
      <c r="AR4347" s="5">
        <v>218732837</v>
      </c>
    </row>
    <row r="4348" spans="1:44" x14ac:dyDescent="0.25">
      <c r="A4348" s="6">
        <v>4163</v>
      </c>
      <c r="B4348" s="3" t="s">
        <v>5449</v>
      </c>
      <c r="C4348" s="3" t="s">
        <v>6192</v>
      </c>
      <c r="D4348" s="3" t="s">
        <v>6861</v>
      </c>
      <c r="E4348" s="3" t="s">
        <v>4540</v>
      </c>
      <c r="F4348" s="3" t="s">
        <v>11449</v>
      </c>
      <c r="G4348" s="21">
        <v>23</v>
      </c>
      <c r="H4348" s="8" t="s">
        <v>12711</v>
      </c>
      <c r="I4348" s="3" t="s">
        <v>12339</v>
      </c>
      <c r="J4348" s="3" t="s">
        <v>12543</v>
      </c>
      <c r="K4348" s="7">
        <v>4</v>
      </c>
      <c r="L4348" s="3" t="s">
        <v>5460</v>
      </c>
      <c r="M4348" s="7">
        <v>7120</v>
      </c>
      <c r="N4348" s="3" t="s">
        <v>4535</v>
      </c>
      <c r="O4348" s="3" t="s">
        <v>5594</v>
      </c>
      <c r="P4348" s="8" t="s">
        <v>12715</v>
      </c>
      <c r="Q4348" s="8" t="s">
        <v>12718</v>
      </c>
      <c r="R4348" s="4">
        <v>0</v>
      </c>
      <c r="S4348" s="4" t="s">
        <v>5627</v>
      </c>
      <c r="T4348" s="4">
        <v>99</v>
      </c>
      <c r="U4348" s="7" t="s">
        <v>6298</v>
      </c>
      <c r="V4348" s="7">
        <v>42</v>
      </c>
      <c r="W4348" s="3" t="s">
        <v>7180</v>
      </c>
      <c r="X4348" s="6">
        <v>4205</v>
      </c>
      <c r="Y4348" s="3" t="s">
        <v>7302</v>
      </c>
      <c r="Z4348" s="6">
        <v>4205003</v>
      </c>
      <c r="AA4348" s="3" t="s">
        <v>8613</v>
      </c>
      <c r="AB4348" s="6">
        <v>42050030001</v>
      </c>
      <c r="AC4348" s="3" t="s">
        <v>11402</v>
      </c>
      <c r="AD4348" s="5">
        <v>108000000</v>
      </c>
      <c r="AE4348" s="5">
        <v>0</v>
      </c>
      <c r="AF4348" s="5">
        <v>0</v>
      </c>
      <c r="AG4348" s="5">
        <v>0</v>
      </c>
      <c r="AH4348" s="5">
        <v>0</v>
      </c>
      <c r="AI4348" s="5">
        <v>0</v>
      </c>
      <c r="AJ4348" s="5">
        <v>0</v>
      </c>
      <c r="AK4348" s="5">
        <v>108000000</v>
      </c>
      <c r="AL4348" s="5">
        <v>0</v>
      </c>
      <c r="AM4348" s="5">
        <v>0</v>
      </c>
      <c r="AN4348" s="5">
        <v>0</v>
      </c>
      <c r="AO4348" s="5">
        <v>0</v>
      </c>
      <c r="AP4348" s="5">
        <v>0</v>
      </c>
      <c r="AQ4348" s="5">
        <v>0</v>
      </c>
      <c r="AR4348" s="5">
        <v>108000000</v>
      </c>
    </row>
    <row r="4349" spans="1:44" x14ac:dyDescent="0.25">
      <c r="A4349" s="6">
        <v>4163</v>
      </c>
      <c r="B4349" s="3" t="s">
        <v>5449</v>
      </c>
      <c r="C4349" s="3" t="s">
        <v>6192</v>
      </c>
      <c r="D4349" s="3" t="s">
        <v>6861</v>
      </c>
      <c r="E4349" s="3" t="s">
        <v>4541</v>
      </c>
      <c r="F4349" s="3" t="s">
        <v>11450</v>
      </c>
      <c r="G4349" s="21">
        <v>23</v>
      </c>
      <c r="H4349" s="8" t="s">
        <v>12711</v>
      </c>
      <c r="I4349" s="3" t="s">
        <v>12459</v>
      </c>
      <c r="J4349" s="3" t="s">
        <v>12615</v>
      </c>
      <c r="K4349" s="7">
        <v>4</v>
      </c>
      <c r="L4349" s="3" t="s">
        <v>5460</v>
      </c>
      <c r="M4349" s="7">
        <v>7120</v>
      </c>
      <c r="N4349" s="3" t="s">
        <v>4535</v>
      </c>
      <c r="O4349" s="3" t="s">
        <v>5594</v>
      </c>
      <c r="P4349" s="8" t="s">
        <v>12715</v>
      </c>
      <c r="Q4349" s="8" t="s">
        <v>12718</v>
      </c>
      <c r="R4349" s="4">
        <v>0</v>
      </c>
      <c r="S4349" s="4" t="s">
        <v>5627</v>
      </c>
      <c r="T4349" s="4">
        <v>99</v>
      </c>
      <c r="U4349" s="7" t="s">
        <v>6298</v>
      </c>
      <c r="V4349" s="7">
        <v>42</v>
      </c>
      <c r="W4349" s="3" t="s">
        <v>7180</v>
      </c>
      <c r="X4349" s="6">
        <v>4205</v>
      </c>
      <c r="Y4349" s="3" t="s">
        <v>7302</v>
      </c>
      <c r="Z4349" s="6">
        <v>4205003</v>
      </c>
      <c r="AA4349" s="3" t="s">
        <v>8613</v>
      </c>
      <c r="AB4349" s="6">
        <v>42050030001</v>
      </c>
      <c r="AC4349" s="3" t="s">
        <v>11402</v>
      </c>
      <c r="AD4349" s="5">
        <v>325292813</v>
      </c>
      <c r="AE4349" s="5">
        <v>0</v>
      </c>
      <c r="AF4349" s="5">
        <v>0</v>
      </c>
      <c r="AG4349" s="5">
        <v>0</v>
      </c>
      <c r="AH4349" s="5">
        <v>0</v>
      </c>
      <c r="AI4349" s="5">
        <v>0</v>
      </c>
      <c r="AJ4349" s="5">
        <v>0</v>
      </c>
      <c r="AK4349" s="5">
        <v>325292813</v>
      </c>
      <c r="AL4349" s="5">
        <v>0</v>
      </c>
      <c r="AM4349" s="5">
        <v>0</v>
      </c>
      <c r="AN4349" s="5">
        <v>0</v>
      </c>
      <c r="AO4349" s="5">
        <v>0</v>
      </c>
      <c r="AP4349" s="5">
        <v>0</v>
      </c>
      <c r="AQ4349" s="5">
        <v>0</v>
      </c>
      <c r="AR4349" s="5">
        <v>325292813</v>
      </c>
    </row>
    <row r="4350" spans="1:44" x14ac:dyDescent="0.25">
      <c r="A4350" s="6">
        <v>4163</v>
      </c>
      <c r="B4350" s="3" t="s">
        <v>5449</v>
      </c>
      <c r="C4350" s="3" t="s">
        <v>6192</v>
      </c>
      <c r="D4350" s="3" t="s">
        <v>6861</v>
      </c>
      <c r="E4350" s="3" t="s">
        <v>4542</v>
      </c>
      <c r="F4350" s="3" t="s">
        <v>11451</v>
      </c>
      <c r="G4350" s="21">
        <v>23</v>
      </c>
      <c r="H4350" s="8" t="s">
        <v>12711</v>
      </c>
      <c r="I4350" s="3" t="s">
        <v>12459</v>
      </c>
      <c r="J4350" s="3" t="s">
        <v>12615</v>
      </c>
      <c r="K4350" s="7">
        <v>4</v>
      </c>
      <c r="L4350" s="3" t="s">
        <v>5460</v>
      </c>
      <c r="M4350" s="7">
        <v>7120</v>
      </c>
      <c r="N4350" s="3" t="s">
        <v>4535</v>
      </c>
      <c r="O4350" s="3" t="s">
        <v>5594</v>
      </c>
      <c r="P4350" s="8" t="s">
        <v>12715</v>
      </c>
      <c r="Q4350" s="8" t="s">
        <v>12718</v>
      </c>
      <c r="R4350" s="4">
        <v>0</v>
      </c>
      <c r="S4350" s="4" t="s">
        <v>5627</v>
      </c>
      <c r="T4350" s="4">
        <v>99</v>
      </c>
      <c r="U4350" s="7" t="s">
        <v>6298</v>
      </c>
      <c r="V4350" s="7">
        <v>42</v>
      </c>
      <c r="W4350" s="3" t="s">
        <v>7180</v>
      </c>
      <c r="X4350" s="6">
        <v>4205</v>
      </c>
      <c r="Y4350" s="3" t="s">
        <v>7302</v>
      </c>
      <c r="Z4350" s="6">
        <v>4205003</v>
      </c>
      <c r="AA4350" s="3" t="s">
        <v>8613</v>
      </c>
      <c r="AB4350" s="6">
        <v>42050030001</v>
      </c>
      <c r="AC4350" s="3" t="s">
        <v>11402</v>
      </c>
      <c r="AD4350" s="5">
        <v>8358632</v>
      </c>
      <c r="AE4350" s="5">
        <v>0</v>
      </c>
      <c r="AF4350" s="5">
        <v>0</v>
      </c>
      <c r="AG4350" s="5">
        <v>0</v>
      </c>
      <c r="AH4350" s="5">
        <v>0</v>
      </c>
      <c r="AI4350" s="5">
        <v>0</v>
      </c>
      <c r="AJ4350" s="5">
        <v>0</v>
      </c>
      <c r="AK4350" s="5">
        <v>8358632</v>
      </c>
      <c r="AL4350" s="5">
        <v>0</v>
      </c>
      <c r="AM4350" s="5">
        <v>0</v>
      </c>
      <c r="AN4350" s="5">
        <v>0</v>
      </c>
      <c r="AO4350" s="5">
        <v>0</v>
      </c>
      <c r="AP4350" s="5">
        <v>0</v>
      </c>
      <c r="AQ4350" s="5">
        <v>0</v>
      </c>
      <c r="AR4350" s="5">
        <v>8358632</v>
      </c>
    </row>
    <row r="4351" spans="1:44" x14ac:dyDescent="0.25">
      <c r="A4351" s="6">
        <v>4163</v>
      </c>
      <c r="B4351" s="3" t="s">
        <v>5449</v>
      </c>
      <c r="C4351" s="3" t="s">
        <v>6192</v>
      </c>
      <c r="D4351" s="3" t="s">
        <v>6861</v>
      </c>
      <c r="E4351" s="3" t="s">
        <v>4543</v>
      </c>
      <c r="F4351" s="3" t="s">
        <v>11452</v>
      </c>
      <c r="G4351" s="21">
        <v>23</v>
      </c>
      <c r="H4351" s="8" t="s">
        <v>12711</v>
      </c>
      <c r="I4351" s="3" t="s">
        <v>12339</v>
      </c>
      <c r="J4351" s="3" t="s">
        <v>12543</v>
      </c>
      <c r="K4351" s="7">
        <v>4</v>
      </c>
      <c r="L4351" s="3" t="s">
        <v>5460</v>
      </c>
      <c r="M4351" s="7">
        <v>7120</v>
      </c>
      <c r="N4351" s="3" t="s">
        <v>4535</v>
      </c>
      <c r="O4351" s="3" t="s">
        <v>5594</v>
      </c>
      <c r="P4351" s="8" t="s">
        <v>12715</v>
      </c>
      <c r="Q4351" s="8" t="s">
        <v>12718</v>
      </c>
      <c r="R4351" s="4">
        <v>0</v>
      </c>
      <c r="S4351" s="4" t="s">
        <v>5627</v>
      </c>
      <c r="T4351" s="4">
        <v>99</v>
      </c>
      <c r="U4351" s="7" t="s">
        <v>6298</v>
      </c>
      <c r="V4351" s="7">
        <v>42</v>
      </c>
      <c r="W4351" s="3" t="s">
        <v>7180</v>
      </c>
      <c r="X4351" s="6">
        <v>4205</v>
      </c>
      <c r="Y4351" s="3" t="s">
        <v>7302</v>
      </c>
      <c r="Z4351" s="6">
        <v>4205003</v>
      </c>
      <c r="AA4351" s="3" t="s">
        <v>8613</v>
      </c>
      <c r="AB4351" s="6">
        <v>42050030001</v>
      </c>
      <c r="AC4351" s="3" t="s">
        <v>11402</v>
      </c>
      <c r="AD4351" s="5">
        <v>145326824</v>
      </c>
      <c r="AE4351" s="5">
        <v>0</v>
      </c>
      <c r="AF4351" s="5">
        <v>0</v>
      </c>
      <c r="AG4351" s="5">
        <v>0</v>
      </c>
      <c r="AH4351" s="5">
        <v>0</v>
      </c>
      <c r="AI4351" s="5">
        <v>0</v>
      </c>
      <c r="AJ4351" s="5">
        <v>0</v>
      </c>
      <c r="AK4351" s="5">
        <v>145326824</v>
      </c>
      <c r="AL4351" s="5">
        <v>0</v>
      </c>
      <c r="AM4351" s="5">
        <v>0</v>
      </c>
      <c r="AN4351" s="5">
        <v>0</v>
      </c>
      <c r="AO4351" s="5">
        <v>0</v>
      </c>
      <c r="AP4351" s="5">
        <v>0</v>
      </c>
      <c r="AQ4351" s="5">
        <v>0</v>
      </c>
      <c r="AR4351" s="5">
        <v>145326824</v>
      </c>
    </row>
    <row r="4352" spans="1:44" x14ac:dyDescent="0.25">
      <c r="A4352" s="6">
        <v>4164</v>
      </c>
      <c r="B4352" s="3" t="s">
        <v>5450</v>
      </c>
      <c r="C4352" s="3" t="s">
        <v>6197</v>
      </c>
      <c r="D4352" s="3" t="s">
        <v>6866</v>
      </c>
      <c r="E4352" s="3" t="s">
        <v>4544</v>
      </c>
      <c r="F4352" s="3" t="s">
        <v>11454</v>
      </c>
      <c r="G4352" s="21">
        <v>7</v>
      </c>
      <c r="H4352" s="8" t="s">
        <v>12701</v>
      </c>
      <c r="I4352" s="3" t="s">
        <v>12339</v>
      </c>
      <c r="J4352" s="3" t="s">
        <v>12543</v>
      </c>
      <c r="K4352" s="7">
        <v>0</v>
      </c>
      <c r="L4352" s="3" t="s">
        <v>5458</v>
      </c>
      <c r="M4352" s="7">
        <v>1104</v>
      </c>
      <c r="N4352" s="3" t="s">
        <v>19</v>
      </c>
      <c r="O4352" s="3" t="s">
        <v>5462</v>
      </c>
      <c r="P4352" s="8" t="s">
        <v>12715</v>
      </c>
      <c r="Q4352" s="8" t="s">
        <v>12717</v>
      </c>
      <c r="R4352" s="4">
        <v>0</v>
      </c>
      <c r="S4352" s="4" t="s">
        <v>5627</v>
      </c>
      <c r="T4352" s="4">
        <v>99</v>
      </c>
      <c r="U4352" s="7" t="s">
        <v>6298</v>
      </c>
      <c r="V4352" s="7">
        <v>43</v>
      </c>
      <c r="W4352" s="3" t="s">
        <v>8169</v>
      </c>
      <c r="X4352" s="6">
        <v>4301</v>
      </c>
      <c r="Y4352" s="3" t="s">
        <v>9467</v>
      </c>
      <c r="Z4352" s="6">
        <v>4301002</v>
      </c>
      <c r="AA4352" s="3" t="s">
        <v>10578</v>
      </c>
      <c r="AB4352" s="6">
        <v>43010020009</v>
      </c>
      <c r="AC4352" s="3" t="s">
        <v>11453</v>
      </c>
      <c r="AD4352" s="5">
        <v>114628800</v>
      </c>
      <c r="AE4352" s="5">
        <v>0</v>
      </c>
      <c r="AF4352" s="5">
        <v>0</v>
      </c>
      <c r="AG4352" s="5">
        <v>0</v>
      </c>
      <c r="AH4352" s="5">
        <v>0</v>
      </c>
      <c r="AI4352" s="5">
        <v>0</v>
      </c>
      <c r="AJ4352" s="5">
        <v>0</v>
      </c>
      <c r="AK4352" s="5">
        <v>114628800</v>
      </c>
      <c r="AL4352" s="5">
        <v>0</v>
      </c>
      <c r="AM4352" s="5">
        <v>0</v>
      </c>
      <c r="AN4352" s="5">
        <v>0</v>
      </c>
      <c r="AO4352" s="5">
        <v>0</v>
      </c>
      <c r="AP4352" s="5">
        <v>0</v>
      </c>
      <c r="AQ4352" s="5">
        <v>0</v>
      </c>
      <c r="AR4352" s="5">
        <v>114628800</v>
      </c>
    </row>
    <row r="4353" spans="1:44" x14ac:dyDescent="0.25">
      <c r="A4353" s="6">
        <v>4164</v>
      </c>
      <c r="B4353" s="3" t="s">
        <v>5450</v>
      </c>
      <c r="C4353" s="3" t="s">
        <v>6197</v>
      </c>
      <c r="D4353" s="3" t="s">
        <v>6866</v>
      </c>
      <c r="E4353" s="3" t="s">
        <v>4545</v>
      </c>
      <c r="F4353" s="3" t="s">
        <v>11455</v>
      </c>
      <c r="G4353" s="21">
        <v>7</v>
      </c>
      <c r="H4353" s="8" t="s">
        <v>12701</v>
      </c>
      <c r="I4353" s="3" t="s">
        <v>12339</v>
      </c>
      <c r="J4353" s="3" t="s">
        <v>12543</v>
      </c>
      <c r="K4353" s="7">
        <v>0</v>
      </c>
      <c r="L4353" s="3" t="s">
        <v>5458</v>
      </c>
      <c r="M4353" s="7">
        <v>1104</v>
      </c>
      <c r="N4353" s="3" t="s">
        <v>19</v>
      </c>
      <c r="O4353" s="3" t="s">
        <v>5462</v>
      </c>
      <c r="P4353" s="8" t="s">
        <v>12715</v>
      </c>
      <c r="Q4353" s="8" t="s">
        <v>12717</v>
      </c>
      <c r="R4353" s="4">
        <v>0</v>
      </c>
      <c r="S4353" s="4" t="s">
        <v>5627</v>
      </c>
      <c r="T4353" s="4">
        <v>99</v>
      </c>
      <c r="U4353" s="7" t="s">
        <v>6298</v>
      </c>
      <c r="V4353" s="7">
        <v>43</v>
      </c>
      <c r="W4353" s="3" t="s">
        <v>8169</v>
      </c>
      <c r="X4353" s="6">
        <v>4301</v>
      </c>
      <c r="Y4353" s="3" t="s">
        <v>9467</v>
      </c>
      <c r="Z4353" s="6">
        <v>4301002</v>
      </c>
      <c r="AA4353" s="3" t="s">
        <v>10578</v>
      </c>
      <c r="AB4353" s="6">
        <v>43010020009</v>
      </c>
      <c r="AC4353" s="3" t="s">
        <v>11453</v>
      </c>
      <c r="AD4353" s="5">
        <v>6240000</v>
      </c>
      <c r="AE4353" s="5">
        <v>0</v>
      </c>
      <c r="AF4353" s="5">
        <v>0</v>
      </c>
      <c r="AG4353" s="5">
        <v>0</v>
      </c>
      <c r="AH4353" s="5">
        <v>0</v>
      </c>
      <c r="AI4353" s="5">
        <v>0</v>
      </c>
      <c r="AJ4353" s="5">
        <v>0</v>
      </c>
      <c r="AK4353" s="5">
        <v>6240000</v>
      </c>
      <c r="AL4353" s="5">
        <v>0</v>
      </c>
      <c r="AM4353" s="5">
        <v>0</v>
      </c>
      <c r="AN4353" s="5">
        <v>0</v>
      </c>
      <c r="AO4353" s="5">
        <v>0</v>
      </c>
      <c r="AP4353" s="5">
        <v>0</v>
      </c>
      <c r="AQ4353" s="5">
        <v>0</v>
      </c>
      <c r="AR4353" s="5">
        <v>6240000</v>
      </c>
    </row>
    <row r="4354" spans="1:44" x14ac:dyDescent="0.25">
      <c r="A4354" s="6">
        <v>4164</v>
      </c>
      <c r="B4354" s="3" t="s">
        <v>5450</v>
      </c>
      <c r="C4354" s="3" t="s">
        <v>6197</v>
      </c>
      <c r="D4354" s="3" t="s">
        <v>6866</v>
      </c>
      <c r="E4354" s="3" t="s">
        <v>4546</v>
      </c>
      <c r="F4354" s="3" t="s">
        <v>11456</v>
      </c>
      <c r="G4354" s="21">
        <v>7</v>
      </c>
      <c r="H4354" s="8" t="s">
        <v>12701</v>
      </c>
      <c r="I4354" s="3" t="s">
        <v>12339</v>
      </c>
      <c r="J4354" s="3" t="s">
        <v>12543</v>
      </c>
      <c r="K4354" s="7">
        <v>0</v>
      </c>
      <c r="L4354" s="3" t="s">
        <v>5458</v>
      </c>
      <c r="M4354" s="7">
        <v>1104</v>
      </c>
      <c r="N4354" s="3" t="s">
        <v>19</v>
      </c>
      <c r="O4354" s="3" t="s">
        <v>5462</v>
      </c>
      <c r="P4354" s="8" t="s">
        <v>12715</v>
      </c>
      <c r="Q4354" s="8" t="s">
        <v>12717</v>
      </c>
      <c r="R4354" s="4">
        <v>0</v>
      </c>
      <c r="S4354" s="4" t="s">
        <v>5627</v>
      </c>
      <c r="T4354" s="4">
        <v>99</v>
      </c>
      <c r="U4354" s="7" t="s">
        <v>6298</v>
      </c>
      <c r="V4354" s="7">
        <v>43</v>
      </c>
      <c r="W4354" s="3" t="s">
        <v>8169</v>
      </c>
      <c r="X4354" s="6">
        <v>4301</v>
      </c>
      <c r="Y4354" s="3" t="s">
        <v>9467</v>
      </c>
      <c r="Z4354" s="6">
        <v>4301002</v>
      </c>
      <c r="AA4354" s="3" t="s">
        <v>10578</v>
      </c>
      <c r="AB4354" s="6">
        <v>43010020009</v>
      </c>
      <c r="AC4354" s="3" t="s">
        <v>11453</v>
      </c>
      <c r="AD4354" s="5">
        <v>39260000</v>
      </c>
      <c r="AE4354" s="5">
        <v>0</v>
      </c>
      <c r="AF4354" s="5">
        <v>0</v>
      </c>
      <c r="AG4354" s="5">
        <v>0</v>
      </c>
      <c r="AH4354" s="5">
        <v>0</v>
      </c>
      <c r="AI4354" s="5">
        <v>0</v>
      </c>
      <c r="AJ4354" s="5">
        <v>0</v>
      </c>
      <c r="AK4354" s="5">
        <v>39260000</v>
      </c>
      <c r="AL4354" s="5">
        <v>0</v>
      </c>
      <c r="AM4354" s="5">
        <v>0</v>
      </c>
      <c r="AN4354" s="5">
        <v>0</v>
      </c>
      <c r="AO4354" s="5">
        <v>0</v>
      </c>
      <c r="AP4354" s="5">
        <v>0</v>
      </c>
      <c r="AQ4354" s="5">
        <v>0</v>
      </c>
      <c r="AR4354" s="5">
        <v>39260000</v>
      </c>
    </row>
    <row r="4355" spans="1:44" x14ac:dyDescent="0.25">
      <c r="A4355" s="6">
        <v>4164</v>
      </c>
      <c r="B4355" s="3" t="s">
        <v>5450</v>
      </c>
      <c r="C4355" s="3" t="s">
        <v>6197</v>
      </c>
      <c r="D4355" s="3" t="s">
        <v>6866</v>
      </c>
      <c r="E4355" s="3" t="s">
        <v>4547</v>
      </c>
      <c r="F4355" s="3" t="s">
        <v>11457</v>
      </c>
      <c r="G4355" s="21">
        <v>7</v>
      </c>
      <c r="H4355" s="8" t="s">
        <v>12701</v>
      </c>
      <c r="I4355" s="3" t="s">
        <v>12339</v>
      </c>
      <c r="J4355" s="3" t="s">
        <v>12543</v>
      </c>
      <c r="K4355" s="7">
        <v>0</v>
      </c>
      <c r="L4355" s="3" t="s">
        <v>5458</v>
      </c>
      <c r="M4355" s="7">
        <v>1104</v>
      </c>
      <c r="N4355" s="3" t="s">
        <v>19</v>
      </c>
      <c r="O4355" s="3" t="s">
        <v>5462</v>
      </c>
      <c r="P4355" s="8" t="s">
        <v>12715</v>
      </c>
      <c r="Q4355" s="8" t="s">
        <v>12717</v>
      </c>
      <c r="R4355" s="4">
        <v>0</v>
      </c>
      <c r="S4355" s="4" t="s">
        <v>5627</v>
      </c>
      <c r="T4355" s="4">
        <v>99</v>
      </c>
      <c r="U4355" s="7" t="s">
        <v>6298</v>
      </c>
      <c r="V4355" s="7">
        <v>43</v>
      </c>
      <c r="W4355" s="3" t="s">
        <v>8169</v>
      </c>
      <c r="X4355" s="6">
        <v>4301</v>
      </c>
      <c r="Y4355" s="3" t="s">
        <v>9467</v>
      </c>
      <c r="Z4355" s="6">
        <v>4301002</v>
      </c>
      <c r="AA4355" s="3" t="s">
        <v>10578</v>
      </c>
      <c r="AB4355" s="6">
        <v>43010020009</v>
      </c>
      <c r="AC4355" s="3" t="s">
        <v>11453</v>
      </c>
      <c r="AD4355" s="5">
        <v>138236600</v>
      </c>
      <c r="AE4355" s="5">
        <v>0</v>
      </c>
      <c r="AF4355" s="5">
        <v>0</v>
      </c>
      <c r="AG4355" s="5">
        <v>0</v>
      </c>
      <c r="AH4355" s="5">
        <v>0</v>
      </c>
      <c r="AI4355" s="5">
        <v>0</v>
      </c>
      <c r="AJ4355" s="5">
        <v>0</v>
      </c>
      <c r="AK4355" s="5">
        <v>138236600</v>
      </c>
      <c r="AL4355" s="5">
        <v>0</v>
      </c>
      <c r="AM4355" s="5">
        <v>0</v>
      </c>
      <c r="AN4355" s="5">
        <v>0</v>
      </c>
      <c r="AO4355" s="5">
        <v>0</v>
      </c>
      <c r="AP4355" s="5">
        <v>0</v>
      </c>
      <c r="AQ4355" s="5">
        <v>0</v>
      </c>
      <c r="AR4355" s="5">
        <v>138236600</v>
      </c>
    </row>
    <row r="4356" spans="1:44" x14ac:dyDescent="0.25">
      <c r="A4356" s="6">
        <v>4164</v>
      </c>
      <c r="B4356" s="3" t="s">
        <v>5450</v>
      </c>
      <c r="C4356" s="3" t="s">
        <v>6197</v>
      </c>
      <c r="D4356" s="3" t="s">
        <v>6866</v>
      </c>
      <c r="E4356" s="3" t="s">
        <v>4548</v>
      </c>
      <c r="F4356" s="3" t="s">
        <v>11458</v>
      </c>
      <c r="G4356" s="21">
        <v>7</v>
      </c>
      <c r="H4356" s="8" t="s">
        <v>12701</v>
      </c>
      <c r="I4356" s="3" t="s">
        <v>12339</v>
      </c>
      <c r="J4356" s="3" t="s">
        <v>12543</v>
      </c>
      <c r="K4356" s="7">
        <v>0</v>
      </c>
      <c r="L4356" s="3" t="s">
        <v>5458</v>
      </c>
      <c r="M4356" s="7">
        <v>1104</v>
      </c>
      <c r="N4356" s="3" t="s">
        <v>19</v>
      </c>
      <c r="O4356" s="3" t="s">
        <v>5462</v>
      </c>
      <c r="P4356" s="8" t="s">
        <v>12715</v>
      </c>
      <c r="Q4356" s="8" t="s">
        <v>12717</v>
      </c>
      <c r="R4356" s="4">
        <v>0</v>
      </c>
      <c r="S4356" s="4" t="s">
        <v>5627</v>
      </c>
      <c r="T4356" s="4">
        <v>99</v>
      </c>
      <c r="U4356" s="7" t="s">
        <v>6298</v>
      </c>
      <c r="V4356" s="7">
        <v>43</v>
      </c>
      <c r="W4356" s="3" t="s">
        <v>8169</v>
      </c>
      <c r="X4356" s="6">
        <v>4301</v>
      </c>
      <c r="Y4356" s="3" t="s">
        <v>9467</v>
      </c>
      <c r="Z4356" s="6">
        <v>4301002</v>
      </c>
      <c r="AA4356" s="3" t="s">
        <v>10578</v>
      </c>
      <c r="AB4356" s="6">
        <v>43010020009</v>
      </c>
      <c r="AC4356" s="3" t="s">
        <v>11453</v>
      </c>
      <c r="AD4356" s="5">
        <v>12195000</v>
      </c>
      <c r="AE4356" s="5">
        <v>0</v>
      </c>
      <c r="AF4356" s="5">
        <v>0</v>
      </c>
      <c r="AG4356" s="5">
        <v>0</v>
      </c>
      <c r="AH4356" s="5">
        <v>0</v>
      </c>
      <c r="AI4356" s="5">
        <v>0</v>
      </c>
      <c r="AJ4356" s="5">
        <v>0</v>
      </c>
      <c r="AK4356" s="5">
        <v>12195000</v>
      </c>
      <c r="AL4356" s="5">
        <v>0</v>
      </c>
      <c r="AM4356" s="5">
        <v>0</v>
      </c>
      <c r="AN4356" s="5">
        <v>0</v>
      </c>
      <c r="AO4356" s="5">
        <v>0</v>
      </c>
      <c r="AP4356" s="5">
        <v>0</v>
      </c>
      <c r="AQ4356" s="5">
        <v>0</v>
      </c>
      <c r="AR4356" s="5">
        <v>12195000</v>
      </c>
    </row>
    <row r="4357" spans="1:44" x14ac:dyDescent="0.25">
      <c r="A4357" s="6">
        <v>4164</v>
      </c>
      <c r="B4357" s="3" t="s">
        <v>5450</v>
      </c>
      <c r="C4357" s="3" t="s">
        <v>6197</v>
      </c>
      <c r="D4357" s="3" t="s">
        <v>6866</v>
      </c>
      <c r="E4357" s="3" t="s">
        <v>4549</v>
      </c>
      <c r="F4357" s="3" t="s">
        <v>11459</v>
      </c>
      <c r="G4357" s="21">
        <v>7</v>
      </c>
      <c r="H4357" s="8" t="s">
        <v>12701</v>
      </c>
      <c r="I4357" s="3" t="s">
        <v>12339</v>
      </c>
      <c r="J4357" s="3" t="s">
        <v>12543</v>
      </c>
      <c r="K4357" s="7">
        <v>0</v>
      </c>
      <c r="L4357" s="3" t="s">
        <v>5458</v>
      </c>
      <c r="M4357" s="7">
        <v>1104</v>
      </c>
      <c r="N4357" s="3" t="s">
        <v>19</v>
      </c>
      <c r="O4357" s="3" t="s">
        <v>5462</v>
      </c>
      <c r="P4357" s="8" t="s">
        <v>12715</v>
      </c>
      <c r="Q4357" s="8" t="s">
        <v>12717</v>
      </c>
      <c r="R4357" s="4">
        <v>0</v>
      </c>
      <c r="S4357" s="4" t="s">
        <v>5627</v>
      </c>
      <c r="T4357" s="4">
        <v>99</v>
      </c>
      <c r="U4357" s="7" t="s">
        <v>6298</v>
      </c>
      <c r="V4357" s="7">
        <v>43</v>
      </c>
      <c r="W4357" s="3" t="s">
        <v>8169</v>
      </c>
      <c r="X4357" s="6">
        <v>4301</v>
      </c>
      <c r="Y4357" s="3" t="s">
        <v>9467</v>
      </c>
      <c r="Z4357" s="6">
        <v>4301002</v>
      </c>
      <c r="AA4357" s="3" t="s">
        <v>10578</v>
      </c>
      <c r="AB4357" s="6">
        <v>43010020009</v>
      </c>
      <c r="AC4357" s="3" t="s">
        <v>11453</v>
      </c>
      <c r="AD4357" s="5">
        <v>2000000</v>
      </c>
      <c r="AE4357" s="5">
        <v>0</v>
      </c>
      <c r="AF4357" s="5">
        <v>0</v>
      </c>
      <c r="AG4357" s="5">
        <v>0</v>
      </c>
      <c r="AH4357" s="5">
        <v>0</v>
      </c>
      <c r="AI4357" s="5">
        <v>0</v>
      </c>
      <c r="AJ4357" s="5">
        <v>0</v>
      </c>
      <c r="AK4357" s="5">
        <v>2000000</v>
      </c>
      <c r="AL4357" s="5">
        <v>0</v>
      </c>
      <c r="AM4357" s="5">
        <v>0</v>
      </c>
      <c r="AN4357" s="5">
        <v>0</v>
      </c>
      <c r="AO4357" s="5">
        <v>0</v>
      </c>
      <c r="AP4357" s="5">
        <v>0</v>
      </c>
      <c r="AQ4357" s="5">
        <v>0</v>
      </c>
      <c r="AR4357" s="5">
        <v>2000000</v>
      </c>
    </row>
    <row r="4358" spans="1:44" x14ac:dyDescent="0.25">
      <c r="A4358" s="6">
        <v>4164</v>
      </c>
      <c r="B4358" s="3" t="s">
        <v>5450</v>
      </c>
      <c r="C4358" s="3" t="s">
        <v>6198</v>
      </c>
      <c r="D4358" s="3" t="s">
        <v>6867</v>
      </c>
      <c r="E4358" s="3" t="s">
        <v>4550</v>
      </c>
      <c r="F4358" s="3" t="s">
        <v>11461</v>
      </c>
      <c r="G4358" s="21">
        <v>7</v>
      </c>
      <c r="H4358" s="8" t="s">
        <v>12701</v>
      </c>
      <c r="I4358" s="3" t="s">
        <v>12339</v>
      </c>
      <c r="J4358" s="3" t="s">
        <v>12543</v>
      </c>
      <c r="K4358" s="7">
        <v>0</v>
      </c>
      <c r="L4358" s="3" t="s">
        <v>5458</v>
      </c>
      <c r="M4358" s="7">
        <v>1104</v>
      </c>
      <c r="N4358" s="3" t="s">
        <v>19</v>
      </c>
      <c r="O4358" s="3" t="s">
        <v>5462</v>
      </c>
      <c r="P4358" s="8" t="s">
        <v>12715</v>
      </c>
      <c r="Q4358" s="8" t="s">
        <v>12717</v>
      </c>
      <c r="R4358" s="4">
        <v>0</v>
      </c>
      <c r="S4358" s="4" t="s">
        <v>5627</v>
      </c>
      <c r="T4358" s="4">
        <v>99</v>
      </c>
      <c r="U4358" s="7" t="s">
        <v>6298</v>
      </c>
      <c r="V4358" s="7">
        <v>43</v>
      </c>
      <c r="W4358" s="3" t="s">
        <v>8169</v>
      </c>
      <c r="X4358" s="6">
        <v>4302</v>
      </c>
      <c r="Y4358" s="3" t="s">
        <v>8170</v>
      </c>
      <c r="Z4358" s="6">
        <v>4302001</v>
      </c>
      <c r="AA4358" s="3" t="s">
        <v>8171</v>
      </c>
      <c r="AB4358" s="6">
        <v>43020010002</v>
      </c>
      <c r="AC4358" s="3" t="s">
        <v>11460</v>
      </c>
      <c r="AD4358" s="5">
        <v>3890000</v>
      </c>
      <c r="AE4358" s="5">
        <v>0</v>
      </c>
      <c r="AF4358" s="5">
        <v>0</v>
      </c>
      <c r="AG4358" s="5">
        <v>0</v>
      </c>
      <c r="AH4358" s="5">
        <v>0</v>
      </c>
      <c r="AI4358" s="5">
        <v>0</v>
      </c>
      <c r="AJ4358" s="5">
        <v>0</v>
      </c>
      <c r="AK4358" s="5">
        <v>3890000</v>
      </c>
      <c r="AL4358" s="5">
        <v>0</v>
      </c>
      <c r="AM4358" s="5">
        <v>0</v>
      </c>
      <c r="AN4358" s="5">
        <v>0</v>
      </c>
      <c r="AO4358" s="5">
        <v>0</v>
      </c>
      <c r="AP4358" s="5">
        <v>0</v>
      </c>
      <c r="AQ4358" s="5">
        <v>0</v>
      </c>
      <c r="AR4358" s="5">
        <v>3890000</v>
      </c>
    </row>
    <row r="4359" spans="1:44" x14ac:dyDescent="0.25">
      <c r="A4359" s="6">
        <v>4164</v>
      </c>
      <c r="B4359" s="3" t="s">
        <v>5450</v>
      </c>
      <c r="C4359" s="3" t="s">
        <v>6198</v>
      </c>
      <c r="D4359" s="3" t="s">
        <v>6867</v>
      </c>
      <c r="E4359" s="3" t="s">
        <v>4551</v>
      </c>
      <c r="F4359" s="3" t="s">
        <v>11462</v>
      </c>
      <c r="G4359" s="21">
        <v>7</v>
      </c>
      <c r="H4359" s="8" t="s">
        <v>12701</v>
      </c>
      <c r="I4359" s="3" t="s">
        <v>12339</v>
      </c>
      <c r="J4359" s="3" t="s">
        <v>12543</v>
      </c>
      <c r="K4359" s="7">
        <v>0</v>
      </c>
      <c r="L4359" s="3" t="s">
        <v>5458</v>
      </c>
      <c r="M4359" s="7">
        <v>1104</v>
      </c>
      <c r="N4359" s="3" t="s">
        <v>19</v>
      </c>
      <c r="O4359" s="3" t="s">
        <v>5462</v>
      </c>
      <c r="P4359" s="8" t="s">
        <v>12715</v>
      </c>
      <c r="Q4359" s="8" t="s">
        <v>12717</v>
      </c>
      <c r="R4359" s="4">
        <v>0</v>
      </c>
      <c r="S4359" s="4" t="s">
        <v>5627</v>
      </c>
      <c r="T4359" s="4">
        <v>99</v>
      </c>
      <c r="U4359" s="7" t="s">
        <v>6298</v>
      </c>
      <c r="V4359" s="7">
        <v>43</v>
      </c>
      <c r="W4359" s="3" t="s">
        <v>8169</v>
      </c>
      <c r="X4359" s="6">
        <v>4302</v>
      </c>
      <c r="Y4359" s="3" t="s">
        <v>8170</v>
      </c>
      <c r="Z4359" s="6">
        <v>4302001</v>
      </c>
      <c r="AA4359" s="3" t="s">
        <v>8171</v>
      </c>
      <c r="AB4359" s="6">
        <v>43020010002</v>
      </c>
      <c r="AC4359" s="3" t="s">
        <v>11460</v>
      </c>
      <c r="AD4359" s="5">
        <v>72159600</v>
      </c>
      <c r="AE4359" s="5">
        <v>0</v>
      </c>
      <c r="AF4359" s="5">
        <v>0</v>
      </c>
      <c r="AG4359" s="5">
        <v>0</v>
      </c>
      <c r="AH4359" s="5">
        <v>0</v>
      </c>
      <c r="AI4359" s="5">
        <v>0</v>
      </c>
      <c r="AJ4359" s="5">
        <v>0</v>
      </c>
      <c r="AK4359" s="5">
        <v>72159600</v>
      </c>
      <c r="AL4359" s="5">
        <v>0</v>
      </c>
      <c r="AM4359" s="5">
        <v>0</v>
      </c>
      <c r="AN4359" s="5">
        <v>0</v>
      </c>
      <c r="AO4359" s="5">
        <v>0</v>
      </c>
      <c r="AP4359" s="5">
        <v>0</v>
      </c>
      <c r="AQ4359" s="5">
        <v>0</v>
      </c>
      <c r="AR4359" s="5">
        <v>72159600</v>
      </c>
    </row>
    <row r="4360" spans="1:44" x14ac:dyDescent="0.25">
      <c r="A4360" s="6">
        <v>4164</v>
      </c>
      <c r="B4360" s="3" t="s">
        <v>5450</v>
      </c>
      <c r="C4360" s="3" t="s">
        <v>6198</v>
      </c>
      <c r="D4360" s="3" t="s">
        <v>6867</v>
      </c>
      <c r="E4360" s="3" t="s">
        <v>4552</v>
      </c>
      <c r="F4360" s="3" t="s">
        <v>11463</v>
      </c>
      <c r="G4360" s="21">
        <v>7</v>
      </c>
      <c r="H4360" s="8" t="s">
        <v>12701</v>
      </c>
      <c r="I4360" s="3" t="s">
        <v>12339</v>
      </c>
      <c r="J4360" s="3" t="s">
        <v>12543</v>
      </c>
      <c r="K4360" s="7">
        <v>0</v>
      </c>
      <c r="L4360" s="3" t="s">
        <v>5458</v>
      </c>
      <c r="M4360" s="7">
        <v>1104</v>
      </c>
      <c r="N4360" s="3" t="s">
        <v>19</v>
      </c>
      <c r="O4360" s="3" t="s">
        <v>5462</v>
      </c>
      <c r="P4360" s="8" t="s">
        <v>12715</v>
      </c>
      <c r="Q4360" s="8" t="s">
        <v>12717</v>
      </c>
      <c r="R4360" s="4">
        <v>0</v>
      </c>
      <c r="S4360" s="4" t="s">
        <v>5627</v>
      </c>
      <c r="T4360" s="4">
        <v>99</v>
      </c>
      <c r="U4360" s="7" t="s">
        <v>6298</v>
      </c>
      <c r="V4360" s="7">
        <v>43</v>
      </c>
      <c r="W4360" s="3" t="s">
        <v>8169</v>
      </c>
      <c r="X4360" s="6">
        <v>4302</v>
      </c>
      <c r="Y4360" s="3" t="s">
        <v>8170</v>
      </c>
      <c r="Z4360" s="6">
        <v>4302001</v>
      </c>
      <c r="AA4360" s="3" t="s">
        <v>8171</v>
      </c>
      <c r="AB4360" s="6">
        <v>43020010002</v>
      </c>
      <c r="AC4360" s="3" t="s">
        <v>11460</v>
      </c>
      <c r="AD4360" s="5">
        <v>196731300</v>
      </c>
      <c r="AE4360" s="5">
        <v>0</v>
      </c>
      <c r="AF4360" s="5">
        <v>0</v>
      </c>
      <c r="AG4360" s="5">
        <v>0</v>
      </c>
      <c r="AH4360" s="5">
        <v>0</v>
      </c>
      <c r="AI4360" s="5">
        <v>0</v>
      </c>
      <c r="AJ4360" s="5">
        <v>0</v>
      </c>
      <c r="AK4360" s="5">
        <v>196731300</v>
      </c>
      <c r="AL4360" s="5">
        <v>0</v>
      </c>
      <c r="AM4360" s="5">
        <v>0</v>
      </c>
      <c r="AN4360" s="5">
        <v>0</v>
      </c>
      <c r="AO4360" s="5">
        <v>0</v>
      </c>
      <c r="AP4360" s="5">
        <v>0</v>
      </c>
      <c r="AQ4360" s="5">
        <v>0</v>
      </c>
      <c r="AR4360" s="5">
        <v>196731300</v>
      </c>
    </row>
    <row r="4361" spans="1:44" x14ac:dyDescent="0.25">
      <c r="A4361" s="6">
        <v>4164</v>
      </c>
      <c r="B4361" s="3" t="s">
        <v>5450</v>
      </c>
      <c r="C4361" s="3" t="s">
        <v>6198</v>
      </c>
      <c r="D4361" s="3" t="s">
        <v>6867</v>
      </c>
      <c r="E4361" s="3" t="s">
        <v>4553</v>
      </c>
      <c r="F4361" s="3" t="s">
        <v>11464</v>
      </c>
      <c r="G4361" s="21">
        <v>7</v>
      </c>
      <c r="H4361" s="8" t="s">
        <v>12701</v>
      </c>
      <c r="I4361" s="3" t="s">
        <v>12339</v>
      </c>
      <c r="J4361" s="3" t="s">
        <v>12543</v>
      </c>
      <c r="K4361" s="7">
        <v>0</v>
      </c>
      <c r="L4361" s="3" t="s">
        <v>5458</v>
      </c>
      <c r="M4361" s="7">
        <v>1104</v>
      </c>
      <c r="N4361" s="3" t="s">
        <v>19</v>
      </c>
      <c r="O4361" s="3" t="s">
        <v>5462</v>
      </c>
      <c r="P4361" s="8" t="s">
        <v>12715</v>
      </c>
      <c r="Q4361" s="8" t="s">
        <v>12717</v>
      </c>
      <c r="R4361" s="4">
        <v>0</v>
      </c>
      <c r="S4361" s="4" t="s">
        <v>5627</v>
      </c>
      <c r="T4361" s="4">
        <v>99</v>
      </c>
      <c r="U4361" s="7" t="s">
        <v>6298</v>
      </c>
      <c r="V4361" s="7">
        <v>43</v>
      </c>
      <c r="W4361" s="3" t="s">
        <v>8169</v>
      </c>
      <c r="X4361" s="6">
        <v>4302</v>
      </c>
      <c r="Y4361" s="3" t="s">
        <v>8170</v>
      </c>
      <c r="Z4361" s="6">
        <v>4302001</v>
      </c>
      <c r="AA4361" s="3" t="s">
        <v>8171</v>
      </c>
      <c r="AB4361" s="6">
        <v>43020010002</v>
      </c>
      <c r="AC4361" s="3" t="s">
        <v>11460</v>
      </c>
      <c r="AD4361" s="5">
        <v>46274800</v>
      </c>
      <c r="AE4361" s="5">
        <v>0</v>
      </c>
      <c r="AF4361" s="5">
        <v>0</v>
      </c>
      <c r="AG4361" s="5">
        <v>0</v>
      </c>
      <c r="AH4361" s="5">
        <v>0</v>
      </c>
      <c r="AI4361" s="5">
        <v>0</v>
      </c>
      <c r="AJ4361" s="5">
        <v>0</v>
      </c>
      <c r="AK4361" s="5">
        <v>46274800</v>
      </c>
      <c r="AL4361" s="5">
        <v>0</v>
      </c>
      <c r="AM4361" s="5">
        <v>0</v>
      </c>
      <c r="AN4361" s="5">
        <v>0</v>
      </c>
      <c r="AO4361" s="5">
        <v>0</v>
      </c>
      <c r="AP4361" s="5">
        <v>0</v>
      </c>
      <c r="AQ4361" s="5">
        <v>0</v>
      </c>
      <c r="AR4361" s="5">
        <v>46274800</v>
      </c>
    </row>
    <row r="4362" spans="1:44" x14ac:dyDescent="0.25">
      <c r="A4362" s="6">
        <v>4164</v>
      </c>
      <c r="B4362" s="3" t="s">
        <v>5450</v>
      </c>
      <c r="C4362" s="3" t="s">
        <v>6198</v>
      </c>
      <c r="D4362" s="3" t="s">
        <v>6867</v>
      </c>
      <c r="E4362" s="3" t="s">
        <v>4554</v>
      </c>
      <c r="F4362" s="3" t="s">
        <v>11465</v>
      </c>
      <c r="G4362" s="21">
        <v>7</v>
      </c>
      <c r="H4362" s="8" t="s">
        <v>12701</v>
      </c>
      <c r="I4362" s="3" t="s">
        <v>12339</v>
      </c>
      <c r="J4362" s="3" t="s">
        <v>12543</v>
      </c>
      <c r="K4362" s="7">
        <v>0</v>
      </c>
      <c r="L4362" s="3" t="s">
        <v>5458</v>
      </c>
      <c r="M4362" s="7">
        <v>1104</v>
      </c>
      <c r="N4362" s="3" t="s">
        <v>19</v>
      </c>
      <c r="O4362" s="3" t="s">
        <v>5462</v>
      </c>
      <c r="P4362" s="8" t="s">
        <v>12715</v>
      </c>
      <c r="Q4362" s="8" t="s">
        <v>12717</v>
      </c>
      <c r="R4362" s="4">
        <v>0</v>
      </c>
      <c r="S4362" s="4" t="s">
        <v>5627</v>
      </c>
      <c r="T4362" s="4">
        <v>99</v>
      </c>
      <c r="U4362" s="7" t="s">
        <v>6298</v>
      </c>
      <c r="V4362" s="7">
        <v>43</v>
      </c>
      <c r="W4362" s="3" t="s">
        <v>8169</v>
      </c>
      <c r="X4362" s="6">
        <v>4302</v>
      </c>
      <c r="Y4362" s="3" t="s">
        <v>8170</v>
      </c>
      <c r="Z4362" s="6">
        <v>4302001</v>
      </c>
      <c r="AA4362" s="3" t="s">
        <v>8171</v>
      </c>
      <c r="AB4362" s="6">
        <v>43020010002</v>
      </c>
      <c r="AC4362" s="3" t="s">
        <v>11460</v>
      </c>
      <c r="AD4362" s="5">
        <v>92549600</v>
      </c>
      <c r="AE4362" s="5">
        <v>0</v>
      </c>
      <c r="AF4362" s="5">
        <v>0</v>
      </c>
      <c r="AG4362" s="5">
        <v>0</v>
      </c>
      <c r="AH4362" s="5">
        <v>0</v>
      </c>
      <c r="AI4362" s="5">
        <v>0</v>
      </c>
      <c r="AJ4362" s="5">
        <v>0</v>
      </c>
      <c r="AK4362" s="5">
        <v>92549600</v>
      </c>
      <c r="AL4362" s="5">
        <v>0</v>
      </c>
      <c r="AM4362" s="5">
        <v>0</v>
      </c>
      <c r="AN4362" s="5">
        <v>0</v>
      </c>
      <c r="AO4362" s="5">
        <v>0</v>
      </c>
      <c r="AP4362" s="5">
        <v>0</v>
      </c>
      <c r="AQ4362" s="5">
        <v>0</v>
      </c>
      <c r="AR4362" s="5">
        <v>92549600</v>
      </c>
    </row>
    <row r="4363" spans="1:44" x14ac:dyDescent="0.25">
      <c r="A4363" s="6">
        <v>4164</v>
      </c>
      <c r="B4363" s="3" t="s">
        <v>5450</v>
      </c>
      <c r="C4363" s="3" t="s">
        <v>6198</v>
      </c>
      <c r="D4363" s="3" t="s">
        <v>6867</v>
      </c>
      <c r="E4363" s="3" t="s">
        <v>4555</v>
      </c>
      <c r="F4363" s="3" t="s">
        <v>11466</v>
      </c>
      <c r="G4363" s="21">
        <v>7</v>
      </c>
      <c r="H4363" s="8" t="s">
        <v>12701</v>
      </c>
      <c r="I4363" s="3" t="s">
        <v>12339</v>
      </c>
      <c r="J4363" s="3" t="s">
        <v>12543</v>
      </c>
      <c r="K4363" s="7">
        <v>0</v>
      </c>
      <c r="L4363" s="3" t="s">
        <v>5458</v>
      </c>
      <c r="M4363" s="7">
        <v>1104</v>
      </c>
      <c r="N4363" s="3" t="s">
        <v>19</v>
      </c>
      <c r="O4363" s="3" t="s">
        <v>5462</v>
      </c>
      <c r="P4363" s="8" t="s">
        <v>12715</v>
      </c>
      <c r="Q4363" s="8" t="s">
        <v>12717</v>
      </c>
      <c r="R4363" s="4">
        <v>0</v>
      </c>
      <c r="S4363" s="4" t="s">
        <v>5627</v>
      </c>
      <c r="T4363" s="4">
        <v>99</v>
      </c>
      <c r="U4363" s="7" t="s">
        <v>6298</v>
      </c>
      <c r="V4363" s="7">
        <v>43</v>
      </c>
      <c r="W4363" s="3" t="s">
        <v>8169</v>
      </c>
      <c r="X4363" s="6">
        <v>4302</v>
      </c>
      <c r="Y4363" s="3" t="s">
        <v>8170</v>
      </c>
      <c r="Z4363" s="6">
        <v>4302001</v>
      </c>
      <c r="AA4363" s="3" t="s">
        <v>8171</v>
      </c>
      <c r="AB4363" s="6">
        <v>43020010002</v>
      </c>
      <c r="AC4363" s="3" t="s">
        <v>11460</v>
      </c>
      <c r="AD4363" s="5">
        <v>115238400</v>
      </c>
      <c r="AE4363" s="5">
        <v>0</v>
      </c>
      <c r="AF4363" s="5">
        <v>0</v>
      </c>
      <c r="AG4363" s="5">
        <v>0</v>
      </c>
      <c r="AH4363" s="5">
        <v>0</v>
      </c>
      <c r="AI4363" s="5">
        <v>0</v>
      </c>
      <c r="AJ4363" s="5">
        <v>0</v>
      </c>
      <c r="AK4363" s="5">
        <v>115238400</v>
      </c>
      <c r="AL4363" s="5">
        <v>0</v>
      </c>
      <c r="AM4363" s="5">
        <v>0</v>
      </c>
      <c r="AN4363" s="5">
        <v>0</v>
      </c>
      <c r="AO4363" s="5">
        <v>0</v>
      </c>
      <c r="AP4363" s="5">
        <v>0</v>
      </c>
      <c r="AQ4363" s="5">
        <v>0</v>
      </c>
      <c r="AR4363" s="5">
        <v>115238400</v>
      </c>
    </row>
    <row r="4364" spans="1:44" x14ac:dyDescent="0.25">
      <c r="A4364" s="6">
        <v>4164</v>
      </c>
      <c r="B4364" s="3" t="s">
        <v>5450</v>
      </c>
      <c r="C4364" s="3" t="s">
        <v>6198</v>
      </c>
      <c r="D4364" s="3" t="s">
        <v>6867</v>
      </c>
      <c r="E4364" s="3" t="s">
        <v>4556</v>
      </c>
      <c r="F4364" s="3" t="s">
        <v>11467</v>
      </c>
      <c r="G4364" s="21">
        <v>7</v>
      </c>
      <c r="H4364" s="8" t="s">
        <v>12701</v>
      </c>
      <c r="I4364" s="3" t="s">
        <v>12341</v>
      </c>
      <c r="J4364" s="3" t="s">
        <v>12545</v>
      </c>
      <c r="K4364" s="7">
        <v>0</v>
      </c>
      <c r="L4364" s="3" t="s">
        <v>5458</v>
      </c>
      <c r="M4364" s="7">
        <v>1104</v>
      </c>
      <c r="N4364" s="3" t="s">
        <v>19</v>
      </c>
      <c r="O4364" s="3" t="s">
        <v>5462</v>
      </c>
      <c r="P4364" s="8" t="s">
        <v>12715</v>
      </c>
      <c r="Q4364" s="8" t="s">
        <v>12717</v>
      </c>
      <c r="R4364" s="4">
        <v>0</v>
      </c>
      <c r="S4364" s="4" t="s">
        <v>5627</v>
      </c>
      <c r="T4364" s="4">
        <v>99</v>
      </c>
      <c r="U4364" s="7" t="s">
        <v>6298</v>
      </c>
      <c r="V4364" s="7">
        <v>43</v>
      </c>
      <c r="W4364" s="3" t="s">
        <v>8169</v>
      </c>
      <c r="X4364" s="6">
        <v>4302</v>
      </c>
      <c r="Y4364" s="3" t="s">
        <v>8170</v>
      </c>
      <c r="Z4364" s="6">
        <v>4302001</v>
      </c>
      <c r="AA4364" s="3" t="s">
        <v>8171</v>
      </c>
      <c r="AB4364" s="6">
        <v>43020010002</v>
      </c>
      <c r="AC4364" s="3" t="s">
        <v>11460</v>
      </c>
      <c r="AD4364" s="5">
        <v>2000000</v>
      </c>
      <c r="AE4364" s="5">
        <v>0</v>
      </c>
      <c r="AF4364" s="5">
        <v>0</v>
      </c>
      <c r="AG4364" s="5">
        <v>0</v>
      </c>
      <c r="AH4364" s="5">
        <v>0</v>
      </c>
      <c r="AI4364" s="5">
        <v>0</v>
      </c>
      <c r="AJ4364" s="5">
        <v>0</v>
      </c>
      <c r="AK4364" s="5">
        <v>2000000</v>
      </c>
      <c r="AL4364" s="5">
        <v>0</v>
      </c>
      <c r="AM4364" s="5">
        <v>0</v>
      </c>
      <c r="AN4364" s="5">
        <v>0</v>
      </c>
      <c r="AO4364" s="5">
        <v>0</v>
      </c>
      <c r="AP4364" s="5">
        <v>0</v>
      </c>
      <c r="AQ4364" s="5">
        <v>0</v>
      </c>
      <c r="AR4364" s="5">
        <v>2000000</v>
      </c>
    </row>
    <row r="4365" spans="1:44" x14ac:dyDescent="0.25">
      <c r="A4365" s="6">
        <v>4164</v>
      </c>
      <c r="B4365" s="3" t="s">
        <v>5450</v>
      </c>
      <c r="C4365" s="3" t="s">
        <v>6198</v>
      </c>
      <c r="D4365" s="3" t="s">
        <v>6867</v>
      </c>
      <c r="E4365" s="3" t="s">
        <v>4557</v>
      </c>
      <c r="F4365" s="3" t="s">
        <v>11468</v>
      </c>
      <c r="G4365" s="21">
        <v>7</v>
      </c>
      <c r="H4365" s="8" t="s">
        <v>12701</v>
      </c>
      <c r="I4365" s="3" t="s">
        <v>12339</v>
      </c>
      <c r="J4365" s="3" t="s">
        <v>12543</v>
      </c>
      <c r="K4365" s="7">
        <v>0</v>
      </c>
      <c r="L4365" s="3" t="s">
        <v>5458</v>
      </c>
      <c r="M4365" s="7">
        <v>1104</v>
      </c>
      <c r="N4365" s="3" t="s">
        <v>19</v>
      </c>
      <c r="O4365" s="3" t="s">
        <v>5462</v>
      </c>
      <c r="P4365" s="8" t="s">
        <v>12715</v>
      </c>
      <c r="Q4365" s="8" t="s">
        <v>12717</v>
      </c>
      <c r="R4365" s="4">
        <v>0</v>
      </c>
      <c r="S4365" s="4" t="s">
        <v>5627</v>
      </c>
      <c r="T4365" s="4">
        <v>99</v>
      </c>
      <c r="U4365" s="7" t="s">
        <v>6298</v>
      </c>
      <c r="V4365" s="7">
        <v>43</v>
      </c>
      <c r="W4365" s="3" t="s">
        <v>8169</v>
      </c>
      <c r="X4365" s="6">
        <v>4302</v>
      </c>
      <c r="Y4365" s="3" t="s">
        <v>8170</v>
      </c>
      <c r="Z4365" s="6">
        <v>4302001</v>
      </c>
      <c r="AA4365" s="3" t="s">
        <v>8171</v>
      </c>
      <c r="AB4365" s="6">
        <v>43020010002</v>
      </c>
      <c r="AC4365" s="3" t="s">
        <v>11460</v>
      </c>
      <c r="AD4365" s="5">
        <v>25584000</v>
      </c>
      <c r="AE4365" s="5">
        <v>0</v>
      </c>
      <c r="AF4365" s="5">
        <v>0</v>
      </c>
      <c r="AG4365" s="5">
        <v>0</v>
      </c>
      <c r="AH4365" s="5">
        <v>0</v>
      </c>
      <c r="AI4365" s="5">
        <v>0</v>
      </c>
      <c r="AJ4365" s="5">
        <v>0</v>
      </c>
      <c r="AK4365" s="5">
        <v>25584000</v>
      </c>
      <c r="AL4365" s="5">
        <v>0</v>
      </c>
      <c r="AM4365" s="5">
        <v>0</v>
      </c>
      <c r="AN4365" s="5">
        <v>0</v>
      </c>
      <c r="AO4365" s="5">
        <v>0</v>
      </c>
      <c r="AP4365" s="5">
        <v>0</v>
      </c>
      <c r="AQ4365" s="5">
        <v>0</v>
      </c>
      <c r="AR4365" s="5">
        <v>25584000</v>
      </c>
    </row>
    <row r="4366" spans="1:44" x14ac:dyDescent="0.25">
      <c r="A4366" s="6">
        <v>4164</v>
      </c>
      <c r="B4366" s="3" t="s">
        <v>5450</v>
      </c>
      <c r="C4366" s="3" t="s">
        <v>6198</v>
      </c>
      <c r="D4366" s="3" t="s">
        <v>6867</v>
      </c>
      <c r="E4366" s="3" t="s">
        <v>4558</v>
      </c>
      <c r="F4366" s="3" t="s">
        <v>11469</v>
      </c>
      <c r="G4366" s="21">
        <v>7</v>
      </c>
      <c r="H4366" s="8" t="s">
        <v>12701</v>
      </c>
      <c r="I4366" s="3" t="s">
        <v>12339</v>
      </c>
      <c r="J4366" s="3" t="s">
        <v>12543</v>
      </c>
      <c r="K4366" s="7">
        <v>0</v>
      </c>
      <c r="L4366" s="3" t="s">
        <v>5458</v>
      </c>
      <c r="M4366" s="7">
        <v>1104</v>
      </c>
      <c r="N4366" s="3" t="s">
        <v>19</v>
      </c>
      <c r="O4366" s="3" t="s">
        <v>5462</v>
      </c>
      <c r="P4366" s="8" t="s">
        <v>12715</v>
      </c>
      <c r="Q4366" s="8" t="s">
        <v>12717</v>
      </c>
      <c r="R4366" s="4">
        <v>0</v>
      </c>
      <c r="S4366" s="4" t="s">
        <v>5627</v>
      </c>
      <c r="T4366" s="4">
        <v>99</v>
      </c>
      <c r="U4366" s="7" t="s">
        <v>6298</v>
      </c>
      <c r="V4366" s="7">
        <v>43</v>
      </c>
      <c r="W4366" s="3" t="s">
        <v>8169</v>
      </c>
      <c r="X4366" s="6">
        <v>4302</v>
      </c>
      <c r="Y4366" s="3" t="s">
        <v>8170</v>
      </c>
      <c r="Z4366" s="6">
        <v>4302001</v>
      </c>
      <c r="AA4366" s="3" t="s">
        <v>8171</v>
      </c>
      <c r="AB4366" s="6">
        <v>43020010002</v>
      </c>
      <c r="AC4366" s="3" t="s">
        <v>11460</v>
      </c>
      <c r="AD4366" s="5">
        <v>26920000</v>
      </c>
      <c r="AE4366" s="5">
        <v>0</v>
      </c>
      <c r="AF4366" s="5">
        <v>0</v>
      </c>
      <c r="AG4366" s="5">
        <v>0</v>
      </c>
      <c r="AH4366" s="5">
        <v>0</v>
      </c>
      <c r="AI4366" s="5">
        <v>0</v>
      </c>
      <c r="AJ4366" s="5">
        <v>0</v>
      </c>
      <c r="AK4366" s="5">
        <v>26920000</v>
      </c>
      <c r="AL4366" s="5">
        <v>0</v>
      </c>
      <c r="AM4366" s="5">
        <v>0</v>
      </c>
      <c r="AN4366" s="5">
        <v>0</v>
      </c>
      <c r="AO4366" s="5">
        <v>0</v>
      </c>
      <c r="AP4366" s="5">
        <v>0</v>
      </c>
      <c r="AQ4366" s="5">
        <v>0</v>
      </c>
      <c r="AR4366" s="5">
        <v>26920000</v>
      </c>
    </row>
    <row r="4367" spans="1:44" x14ac:dyDescent="0.25">
      <c r="A4367" s="6">
        <v>4164</v>
      </c>
      <c r="B4367" s="3" t="s">
        <v>5450</v>
      </c>
      <c r="C4367" s="3" t="s">
        <v>6198</v>
      </c>
      <c r="D4367" s="3" t="s">
        <v>6867</v>
      </c>
      <c r="E4367" s="3" t="s">
        <v>4559</v>
      </c>
      <c r="F4367" s="3" t="s">
        <v>11470</v>
      </c>
      <c r="G4367" s="21">
        <v>7</v>
      </c>
      <c r="H4367" s="8" t="s">
        <v>12701</v>
      </c>
      <c r="I4367" s="3" t="s">
        <v>12339</v>
      </c>
      <c r="J4367" s="3" t="s">
        <v>12543</v>
      </c>
      <c r="K4367" s="7">
        <v>0</v>
      </c>
      <c r="L4367" s="3" t="s">
        <v>5458</v>
      </c>
      <c r="M4367" s="7">
        <v>1104</v>
      </c>
      <c r="N4367" s="3" t="s">
        <v>19</v>
      </c>
      <c r="O4367" s="3" t="s">
        <v>5462</v>
      </c>
      <c r="P4367" s="8" t="s">
        <v>12715</v>
      </c>
      <c r="Q4367" s="8" t="s">
        <v>12717</v>
      </c>
      <c r="R4367" s="4">
        <v>0</v>
      </c>
      <c r="S4367" s="4" t="s">
        <v>5627</v>
      </c>
      <c r="T4367" s="4">
        <v>99</v>
      </c>
      <c r="U4367" s="7" t="s">
        <v>6298</v>
      </c>
      <c r="V4367" s="7">
        <v>43</v>
      </c>
      <c r="W4367" s="3" t="s">
        <v>8169</v>
      </c>
      <c r="X4367" s="6">
        <v>4302</v>
      </c>
      <c r="Y4367" s="3" t="s">
        <v>8170</v>
      </c>
      <c r="Z4367" s="6">
        <v>4302001</v>
      </c>
      <c r="AA4367" s="3" t="s">
        <v>8171</v>
      </c>
      <c r="AB4367" s="6">
        <v>43020010002</v>
      </c>
      <c r="AC4367" s="3" t="s">
        <v>11460</v>
      </c>
      <c r="AD4367" s="5">
        <v>28879200</v>
      </c>
      <c r="AE4367" s="5">
        <v>0</v>
      </c>
      <c r="AF4367" s="5">
        <v>0</v>
      </c>
      <c r="AG4367" s="5">
        <v>0</v>
      </c>
      <c r="AH4367" s="5">
        <v>0</v>
      </c>
      <c r="AI4367" s="5">
        <v>0</v>
      </c>
      <c r="AJ4367" s="5">
        <v>0</v>
      </c>
      <c r="AK4367" s="5">
        <v>28879200</v>
      </c>
      <c r="AL4367" s="5">
        <v>0</v>
      </c>
      <c r="AM4367" s="5">
        <v>0</v>
      </c>
      <c r="AN4367" s="5">
        <v>0</v>
      </c>
      <c r="AO4367" s="5">
        <v>0</v>
      </c>
      <c r="AP4367" s="5">
        <v>0</v>
      </c>
      <c r="AQ4367" s="5">
        <v>0</v>
      </c>
      <c r="AR4367" s="5">
        <v>28879200</v>
      </c>
    </row>
    <row r="4368" spans="1:44" x14ac:dyDescent="0.25">
      <c r="A4368" s="6">
        <v>4164</v>
      </c>
      <c r="B4368" s="3" t="s">
        <v>5450</v>
      </c>
      <c r="C4368" s="3" t="s">
        <v>6198</v>
      </c>
      <c r="D4368" s="3" t="s">
        <v>6867</v>
      </c>
      <c r="E4368" s="3" t="s">
        <v>4560</v>
      </c>
      <c r="F4368" s="3" t="s">
        <v>11471</v>
      </c>
      <c r="G4368" s="21">
        <v>7</v>
      </c>
      <c r="H4368" s="8" t="s">
        <v>12701</v>
      </c>
      <c r="I4368" s="3" t="s">
        <v>12339</v>
      </c>
      <c r="J4368" s="3" t="s">
        <v>12543</v>
      </c>
      <c r="K4368" s="7">
        <v>0</v>
      </c>
      <c r="L4368" s="3" t="s">
        <v>5458</v>
      </c>
      <c r="M4368" s="7">
        <v>1104</v>
      </c>
      <c r="N4368" s="3" t="s">
        <v>19</v>
      </c>
      <c r="O4368" s="3" t="s">
        <v>5462</v>
      </c>
      <c r="P4368" s="8" t="s">
        <v>12715</v>
      </c>
      <c r="Q4368" s="8" t="s">
        <v>12717</v>
      </c>
      <c r="R4368" s="4">
        <v>0</v>
      </c>
      <c r="S4368" s="4" t="s">
        <v>5627</v>
      </c>
      <c r="T4368" s="4">
        <v>99</v>
      </c>
      <c r="U4368" s="7" t="s">
        <v>6298</v>
      </c>
      <c r="V4368" s="7">
        <v>43</v>
      </c>
      <c r="W4368" s="3" t="s">
        <v>8169</v>
      </c>
      <c r="X4368" s="6">
        <v>4302</v>
      </c>
      <c r="Y4368" s="3" t="s">
        <v>8170</v>
      </c>
      <c r="Z4368" s="6">
        <v>4302001</v>
      </c>
      <c r="AA4368" s="3" t="s">
        <v>8171</v>
      </c>
      <c r="AB4368" s="6">
        <v>43020010002</v>
      </c>
      <c r="AC4368" s="3" t="s">
        <v>11460</v>
      </c>
      <c r="AD4368" s="5">
        <v>9922000</v>
      </c>
      <c r="AE4368" s="5">
        <v>0</v>
      </c>
      <c r="AF4368" s="5">
        <v>0</v>
      </c>
      <c r="AG4368" s="5">
        <v>0</v>
      </c>
      <c r="AH4368" s="5">
        <v>0</v>
      </c>
      <c r="AI4368" s="5">
        <v>0</v>
      </c>
      <c r="AJ4368" s="5">
        <v>0</v>
      </c>
      <c r="AK4368" s="5">
        <v>9922000</v>
      </c>
      <c r="AL4368" s="5">
        <v>0</v>
      </c>
      <c r="AM4368" s="5">
        <v>0</v>
      </c>
      <c r="AN4368" s="5">
        <v>0</v>
      </c>
      <c r="AO4368" s="5">
        <v>0</v>
      </c>
      <c r="AP4368" s="5">
        <v>0</v>
      </c>
      <c r="AQ4368" s="5">
        <v>0</v>
      </c>
      <c r="AR4368" s="5">
        <v>9922000</v>
      </c>
    </row>
    <row r="4369" spans="1:44" x14ac:dyDescent="0.25">
      <c r="A4369" s="6">
        <v>4164</v>
      </c>
      <c r="B4369" s="3" t="s">
        <v>5450</v>
      </c>
      <c r="C4369" s="3" t="s">
        <v>6198</v>
      </c>
      <c r="D4369" s="3" t="s">
        <v>6867</v>
      </c>
      <c r="E4369" s="3" t="s">
        <v>4561</v>
      </c>
      <c r="F4369" s="3" t="s">
        <v>11472</v>
      </c>
      <c r="G4369" s="21">
        <v>7</v>
      </c>
      <c r="H4369" s="8" t="s">
        <v>12701</v>
      </c>
      <c r="I4369" s="3" t="s">
        <v>12339</v>
      </c>
      <c r="J4369" s="3" t="s">
        <v>12543</v>
      </c>
      <c r="K4369" s="7">
        <v>0</v>
      </c>
      <c r="L4369" s="3" t="s">
        <v>5458</v>
      </c>
      <c r="M4369" s="7">
        <v>1104</v>
      </c>
      <c r="N4369" s="3" t="s">
        <v>19</v>
      </c>
      <c r="O4369" s="3" t="s">
        <v>5462</v>
      </c>
      <c r="P4369" s="8" t="s">
        <v>12715</v>
      </c>
      <c r="Q4369" s="8" t="s">
        <v>12717</v>
      </c>
      <c r="R4369" s="4">
        <v>0</v>
      </c>
      <c r="S4369" s="4" t="s">
        <v>5627</v>
      </c>
      <c r="T4369" s="4">
        <v>99</v>
      </c>
      <c r="U4369" s="7" t="s">
        <v>6298</v>
      </c>
      <c r="V4369" s="7">
        <v>43</v>
      </c>
      <c r="W4369" s="3" t="s">
        <v>8169</v>
      </c>
      <c r="X4369" s="6">
        <v>4302</v>
      </c>
      <c r="Y4369" s="3" t="s">
        <v>8170</v>
      </c>
      <c r="Z4369" s="6">
        <v>4302001</v>
      </c>
      <c r="AA4369" s="3" t="s">
        <v>8171</v>
      </c>
      <c r="AB4369" s="6">
        <v>43020010002</v>
      </c>
      <c r="AC4369" s="3" t="s">
        <v>11460</v>
      </c>
      <c r="AD4369" s="5">
        <v>71898400</v>
      </c>
      <c r="AE4369" s="5">
        <v>0</v>
      </c>
      <c r="AF4369" s="5">
        <v>0</v>
      </c>
      <c r="AG4369" s="5">
        <v>0</v>
      </c>
      <c r="AH4369" s="5">
        <v>0</v>
      </c>
      <c r="AI4369" s="5">
        <v>0</v>
      </c>
      <c r="AJ4369" s="5">
        <v>0</v>
      </c>
      <c r="AK4369" s="5">
        <v>71898400</v>
      </c>
      <c r="AL4369" s="5">
        <v>0</v>
      </c>
      <c r="AM4369" s="5">
        <v>0</v>
      </c>
      <c r="AN4369" s="5">
        <v>0</v>
      </c>
      <c r="AO4369" s="5">
        <v>0</v>
      </c>
      <c r="AP4369" s="5">
        <v>0</v>
      </c>
      <c r="AQ4369" s="5">
        <v>0</v>
      </c>
      <c r="AR4369" s="5">
        <v>71898400</v>
      </c>
    </row>
    <row r="4370" spans="1:44" x14ac:dyDescent="0.25">
      <c r="A4370" s="6">
        <v>4164</v>
      </c>
      <c r="B4370" s="3" t="s">
        <v>5450</v>
      </c>
      <c r="C4370" s="3" t="s">
        <v>6198</v>
      </c>
      <c r="D4370" s="3" t="s">
        <v>6867</v>
      </c>
      <c r="E4370" s="3" t="s">
        <v>4562</v>
      </c>
      <c r="F4370" s="3" t="s">
        <v>11473</v>
      </c>
      <c r="G4370" s="21">
        <v>7</v>
      </c>
      <c r="H4370" s="8" t="s">
        <v>12701</v>
      </c>
      <c r="I4370" s="3" t="s">
        <v>12339</v>
      </c>
      <c r="J4370" s="3" t="s">
        <v>12543</v>
      </c>
      <c r="K4370" s="7">
        <v>0</v>
      </c>
      <c r="L4370" s="3" t="s">
        <v>5458</v>
      </c>
      <c r="M4370" s="7">
        <v>1104</v>
      </c>
      <c r="N4370" s="3" t="s">
        <v>19</v>
      </c>
      <c r="O4370" s="3" t="s">
        <v>5462</v>
      </c>
      <c r="P4370" s="8" t="s">
        <v>12715</v>
      </c>
      <c r="Q4370" s="8" t="s">
        <v>12717</v>
      </c>
      <c r="R4370" s="4">
        <v>0</v>
      </c>
      <c r="S4370" s="4" t="s">
        <v>5627</v>
      </c>
      <c r="T4370" s="4">
        <v>99</v>
      </c>
      <c r="U4370" s="7" t="s">
        <v>6298</v>
      </c>
      <c r="V4370" s="7">
        <v>43</v>
      </c>
      <c r="W4370" s="3" t="s">
        <v>8169</v>
      </c>
      <c r="X4370" s="6">
        <v>4302</v>
      </c>
      <c r="Y4370" s="3" t="s">
        <v>8170</v>
      </c>
      <c r="Z4370" s="6">
        <v>4302001</v>
      </c>
      <c r="AA4370" s="3" t="s">
        <v>8171</v>
      </c>
      <c r="AB4370" s="6">
        <v>43020010002</v>
      </c>
      <c r="AC4370" s="3" t="s">
        <v>11460</v>
      </c>
      <c r="AD4370" s="5">
        <v>21034000</v>
      </c>
      <c r="AE4370" s="5">
        <v>0</v>
      </c>
      <c r="AF4370" s="5">
        <v>0</v>
      </c>
      <c r="AG4370" s="5">
        <v>0</v>
      </c>
      <c r="AH4370" s="5">
        <v>0</v>
      </c>
      <c r="AI4370" s="5">
        <v>0</v>
      </c>
      <c r="AJ4370" s="5">
        <v>0</v>
      </c>
      <c r="AK4370" s="5">
        <v>21034000</v>
      </c>
      <c r="AL4370" s="5">
        <v>0</v>
      </c>
      <c r="AM4370" s="5">
        <v>0</v>
      </c>
      <c r="AN4370" s="5">
        <v>0</v>
      </c>
      <c r="AO4370" s="5">
        <v>0</v>
      </c>
      <c r="AP4370" s="5">
        <v>0</v>
      </c>
      <c r="AQ4370" s="5">
        <v>0</v>
      </c>
      <c r="AR4370" s="5">
        <v>21034000</v>
      </c>
    </row>
    <row r="4371" spans="1:44" x14ac:dyDescent="0.25">
      <c r="A4371" s="6">
        <v>4164</v>
      </c>
      <c r="B4371" s="3" t="s">
        <v>5450</v>
      </c>
      <c r="C4371" s="3" t="s">
        <v>6198</v>
      </c>
      <c r="D4371" s="3" t="s">
        <v>6867</v>
      </c>
      <c r="E4371" s="3" t="s">
        <v>4563</v>
      </c>
      <c r="F4371" s="3" t="s">
        <v>11474</v>
      </c>
      <c r="G4371" s="21">
        <v>7</v>
      </c>
      <c r="H4371" s="8" t="s">
        <v>12701</v>
      </c>
      <c r="I4371" s="3" t="s">
        <v>12339</v>
      </c>
      <c r="J4371" s="3" t="s">
        <v>12543</v>
      </c>
      <c r="K4371" s="7">
        <v>0</v>
      </c>
      <c r="L4371" s="3" t="s">
        <v>5458</v>
      </c>
      <c r="M4371" s="7">
        <v>1104</v>
      </c>
      <c r="N4371" s="3" t="s">
        <v>19</v>
      </c>
      <c r="O4371" s="3" t="s">
        <v>5462</v>
      </c>
      <c r="P4371" s="8" t="s">
        <v>12715</v>
      </c>
      <c r="Q4371" s="8" t="s">
        <v>12717</v>
      </c>
      <c r="R4371" s="4">
        <v>0</v>
      </c>
      <c r="S4371" s="4" t="s">
        <v>5627</v>
      </c>
      <c r="T4371" s="4">
        <v>99</v>
      </c>
      <c r="U4371" s="7" t="s">
        <v>6298</v>
      </c>
      <c r="V4371" s="7">
        <v>43</v>
      </c>
      <c r="W4371" s="3" t="s">
        <v>8169</v>
      </c>
      <c r="X4371" s="6">
        <v>4302</v>
      </c>
      <c r="Y4371" s="3" t="s">
        <v>8170</v>
      </c>
      <c r="Z4371" s="6">
        <v>4302001</v>
      </c>
      <c r="AA4371" s="3" t="s">
        <v>8171</v>
      </c>
      <c r="AB4371" s="6">
        <v>43020010002</v>
      </c>
      <c r="AC4371" s="3" t="s">
        <v>11460</v>
      </c>
      <c r="AD4371" s="5">
        <v>70000000</v>
      </c>
      <c r="AE4371" s="5">
        <v>0</v>
      </c>
      <c r="AF4371" s="5">
        <v>0</v>
      </c>
      <c r="AG4371" s="5">
        <v>0</v>
      </c>
      <c r="AH4371" s="5">
        <v>0</v>
      </c>
      <c r="AI4371" s="5">
        <v>0</v>
      </c>
      <c r="AJ4371" s="5">
        <v>0</v>
      </c>
      <c r="AK4371" s="5">
        <v>70000000</v>
      </c>
      <c r="AL4371" s="5">
        <v>0</v>
      </c>
      <c r="AM4371" s="5">
        <v>0</v>
      </c>
      <c r="AN4371" s="5">
        <v>0</v>
      </c>
      <c r="AO4371" s="5">
        <v>0</v>
      </c>
      <c r="AP4371" s="5">
        <v>0</v>
      </c>
      <c r="AQ4371" s="5">
        <v>0</v>
      </c>
      <c r="AR4371" s="5">
        <v>70000000</v>
      </c>
    </row>
    <row r="4372" spans="1:44" x14ac:dyDescent="0.25">
      <c r="A4372" s="6">
        <v>4164</v>
      </c>
      <c r="B4372" s="3" t="s">
        <v>5450</v>
      </c>
      <c r="C4372" s="3" t="s">
        <v>6199</v>
      </c>
      <c r="D4372" s="3" t="s">
        <v>6868</v>
      </c>
      <c r="E4372" s="3" t="s">
        <v>4564</v>
      </c>
      <c r="F4372" s="3" t="s">
        <v>11476</v>
      </c>
      <c r="G4372" s="21">
        <v>7</v>
      </c>
      <c r="H4372" s="8" t="s">
        <v>12701</v>
      </c>
      <c r="I4372" s="3" t="s">
        <v>12339</v>
      </c>
      <c r="J4372" s="3" t="s">
        <v>12543</v>
      </c>
      <c r="K4372" s="7">
        <v>0</v>
      </c>
      <c r="L4372" s="3" t="s">
        <v>5458</v>
      </c>
      <c r="M4372" s="7">
        <v>1104</v>
      </c>
      <c r="N4372" s="3" t="s">
        <v>19</v>
      </c>
      <c r="O4372" s="3" t="s">
        <v>5462</v>
      </c>
      <c r="P4372" s="8" t="s">
        <v>12715</v>
      </c>
      <c r="Q4372" s="8" t="s">
        <v>12717</v>
      </c>
      <c r="R4372" s="4">
        <v>0</v>
      </c>
      <c r="S4372" s="4" t="s">
        <v>5627</v>
      </c>
      <c r="T4372" s="4">
        <v>99</v>
      </c>
      <c r="U4372" s="7" t="s">
        <v>6298</v>
      </c>
      <c r="V4372" s="7">
        <v>43</v>
      </c>
      <c r="W4372" s="3" t="s">
        <v>8169</v>
      </c>
      <c r="X4372" s="6">
        <v>4302</v>
      </c>
      <c r="Y4372" s="3" t="s">
        <v>8170</v>
      </c>
      <c r="Z4372" s="6">
        <v>4302002</v>
      </c>
      <c r="AA4372" s="3" t="s">
        <v>8314</v>
      </c>
      <c r="AB4372" s="6">
        <v>43020020001</v>
      </c>
      <c r="AC4372" s="3" t="s">
        <v>11475</v>
      </c>
      <c r="AD4372" s="5">
        <v>34203400</v>
      </c>
      <c r="AE4372" s="5">
        <v>0</v>
      </c>
      <c r="AF4372" s="5">
        <v>0</v>
      </c>
      <c r="AG4372" s="5">
        <v>0</v>
      </c>
      <c r="AH4372" s="5">
        <v>0</v>
      </c>
      <c r="AI4372" s="5">
        <v>0</v>
      </c>
      <c r="AJ4372" s="5">
        <v>0</v>
      </c>
      <c r="AK4372" s="5">
        <v>34203400</v>
      </c>
      <c r="AL4372" s="5">
        <v>0</v>
      </c>
      <c r="AM4372" s="5">
        <v>0</v>
      </c>
      <c r="AN4372" s="5">
        <v>0</v>
      </c>
      <c r="AO4372" s="5">
        <v>0</v>
      </c>
      <c r="AP4372" s="5">
        <v>0</v>
      </c>
      <c r="AQ4372" s="5">
        <v>0</v>
      </c>
      <c r="AR4372" s="5">
        <v>34203400</v>
      </c>
    </row>
    <row r="4373" spans="1:44" x14ac:dyDescent="0.25">
      <c r="A4373" s="6">
        <v>4164</v>
      </c>
      <c r="B4373" s="3" t="s">
        <v>5450</v>
      </c>
      <c r="C4373" s="3" t="s">
        <v>6199</v>
      </c>
      <c r="D4373" s="3" t="s">
        <v>6868</v>
      </c>
      <c r="E4373" s="3" t="s">
        <v>4565</v>
      </c>
      <c r="F4373" s="3" t="s">
        <v>11477</v>
      </c>
      <c r="G4373" s="21">
        <v>7</v>
      </c>
      <c r="H4373" s="8" t="s">
        <v>12701</v>
      </c>
      <c r="I4373" s="3" t="s">
        <v>12339</v>
      </c>
      <c r="J4373" s="3" t="s">
        <v>12543</v>
      </c>
      <c r="K4373" s="7">
        <v>0</v>
      </c>
      <c r="L4373" s="3" t="s">
        <v>5458</v>
      </c>
      <c r="M4373" s="7">
        <v>1104</v>
      </c>
      <c r="N4373" s="3" t="s">
        <v>19</v>
      </c>
      <c r="O4373" s="3" t="s">
        <v>5462</v>
      </c>
      <c r="P4373" s="8" t="s">
        <v>12715</v>
      </c>
      <c r="Q4373" s="8" t="s">
        <v>12717</v>
      </c>
      <c r="R4373" s="4">
        <v>0</v>
      </c>
      <c r="S4373" s="4" t="s">
        <v>5627</v>
      </c>
      <c r="T4373" s="4">
        <v>99</v>
      </c>
      <c r="U4373" s="7" t="s">
        <v>6298</v>
      </c>
      <c r="V4373" s="7">
        <v>43</v>
      </c>
      <c r="W4373" s="3" t="s">
        <v>8169</v>
      </c>
      <c r="X4373" s="6">
        <v>4302</v>
      </c>
      <c r="Y4373" s="3" t="s">
        <v>8170</v>
      </c>
      <c r="Z4373" s="6">
        <v>4302002</v>
      </c>
      <c r="AA4373" s="3" t="s">
        <v>8314</v>
      </c>
      <c r="AB4373" s="6">
        <v>43020020001</v>
      </c>
      <c r="AC4373" s="3" t="s">
        <v>11475</v>
      </c>
      <c r="AD4373" s="5">
        <v>46274800</v>
      </c>
      <c r="AE4373" s="5">
        <v>0</v>
      </c>
      <c r="AF4373" s="5">
        <v>0</v>
      </c>
      <c r="AG4373" s="5">
        <v>0</v>
      </c>
      <c r="AH4373" s="5">
        <v>0</v>
      </c>
      <c r="AI4373" s="5">
        <v>0</v>
      </c>
      <c r="AJ4373" s="5">
        <v>0</v>
      </c>
      <c r="AK4373" s="5">
        <v>46274800</v>
      </c>
      <c r="AL4373" s="5">
        <v>0</v>
      </c>
      <c r="AM4373" s="5">
        <v>0</v>
      </c>
      <c r="AN4373" s="5">
        <v>0</v>
      </c>
      <c r="AO4373" s="5">
        <v>0</v>
      </c>
      <c r="AP4373" s="5">
        <v>0</v>
      </c>
      <c r="AQ4373" s="5">
        <v>0</v>
      </c>
      <c r="AR4373" s="5">
        <v>46274800</v>
      </c>
    </row>
    <row r="4374" spans="1:44" x14ac:dyDescent="0.25">
      <c r="A4374" s="6">
        <v>4164</v>
      </c>
      <c r="B4374" s="3" t="s">
        <v>5450</v>
      </c>
      <c r="C4374" s="3" t="s">
        <v>6199</v>
      </c>
      <c r="D4374" s="3" t="s">
        <v>6868</v>
      </c>
      <c r="E4374" s="3" t="s">
        <v>4566</v>
      </c>
      <c r="F4374" s="3" t="s">
        <v>11478</v>
      </c>
      <c r="G4374" s="21">
        <v>7</v>
      </c>
      <c r="H4374" s="8" t="s">
        <v>12701</v>
      </c>
      <c r="I4374" s="3" t="s">
        <v>12339</v>
      </c>
      <c r="J4374" s="3" t="s">
        <v>12543</v>
      </c>
      <c r="K4374" s="7">
        <v>0</v>
      </c>
      <c r="L4374" s="3" t="s">
        <v>5458</v>
      </c>
      <c r="M4374" s="7">
        <v>1104</v>
      </c>
      <c r="N4374" s="3" t="s">
        <v>19</v>
      </c>
      <c r="O4374" s="3" t="s">
        <v>5462</v>
      </c>
      <c r="P4374" s="8" t="s">
        <v>12715</v>
      </c>
      <c r="Q4374" s="8" t="s">
        <v>12717</v>
      </c>
      <c r="R4374" s="4">
        <v>0</v>
      </c>
      <c r="S4374" s="4" t="s">
        <v>5627</v>
      </c>
      <c r="T4374" s="4">
        <v>99</v>
      </c>
      <c r="U4374" s="7" t="s">
        <v>6298</v>
      </c>
      <c r="V4374" s="7">
        <v>43</v>
      </c>
      <c r="W4374" s="3" t="s">
        <v>8169</v>
      </c>
      <c r="X4374" s="6">
        <v>4302</v>
      </c>
      <c r="Y4374" s="3" t="s">
        <v>8170</v>
      </c>
      <c r="Z4374" s="6">
        <v>4302002</v>
      </c>
      <c r="AA4374" s="3" t="s">
        <v>8314</v>
      </c>
      <c r="AB4374" s="6">
        <v>43020020001</v>
      </c>
      <c r="AC4374" s="3" t="s">
        <v>11475</v>
      </c>
      <c r="AD4374" s="5">
        <v>38209600</v>
      </c>
      <c r="AE4374" s="5">
        <v>0</v>
      </c>
      <c r="AF4374" s="5">
        <v>0</v>
      </c>
      <c r="AG4374" s="5">
        <v>0</v>
      </c>
      <c r="AH4374" s="5">
        <v>0</v>
      </c>
      <c r="AI4374" s="5">
        <v>0</v>
      </c>
      <c r="AJ4374" s="5">
        <v>0</v>
      </c>
      <c r="AK4374" s="5">
        <v>38209600</v>
      </c>
      <c r="AL4374" s="5">
        <v>0</v>
      </c>
      <c r="AM4374" s="5">
        <v>0</v>
      </c>
      <c r="AN4374" s="5">
        <v>0</v>
      </c>
      <c r="AO4374" s="5">
        <v>0</v>
      </c>
      <c r="AP4374" s="5">
        <v>0</v>
      </c>
      <c r="AQ4374" s="5">
        <v>0</v>
      </c>
      <c r="AR4374" s="5">
        <v>38209600</v>
      </c>
    </row>
    <row r="4375" spans="1:44" x14ac:dyDescent="0.25">
      <c r="A4375" s="6">
        <v>4164</v>
      </c>
      <c r="B4375" s="3" t="s">
        <v>5450</v>
      </c>
      <c r="C4375" s="3" t="s">
        <v>6199</v>
      </c>
      <c r="D4375" s="3" t="s">
        <v>6868</v>
      </c>
      <c r="E4375" s="3" t="s">
        <v>4567</v>
      </c>
      <c r="F4375" s="3" t="s">
        <v>11479</v>
      </c>
      <c r="G4375" s="21">
        <v>7</v>
      </c>
      <c r="H4375" s="8" t="s">
        <v>12701</v>
      </c>
      <c r="I4375" s="3" t="s">
        <v>12339</v>
      </c>
      <c r="J4375" s="3" t="s">
        <v>12543</v>
      </c>
      <c r="K4375" s="7">
        <v>0</v>
      </c>
      <c r="L4375" s="3" t="s">
        <v>5458</v>
      </c>
      <c r="M4375" s="7">
        <v>1104</v>
      </c>
      <c r="N4375" s="3" t="s">
        <v>19</v>
      </c>
      <c r="O4375" s="3" t="s">
        <v>5462</v>
      </c>
      <c r="P4375" s="8" t="s">
        <v>12715</v>
      </c>
      <c r="Q4375" s="8" t="s">
        <v>12717</v>
      </c>
      <c r="R4375" s="4">
        <v>0</v>
      </c>
      <c r="S4375" s="4" t="s">
        <v>5627</v>
      </c>
      <c r="T4375" s="4">
        <v>99</v>
      </c>
      <c r="U4375" s="7" t="s">
        <v>6298</v>
      </c>
      <c r="V4375" s="7">
        <v>43</v>
      </c>
      <c r="W4375" s="3" t="s">
        <v>8169</v>
      </c>
      <c r="X4375" s="6">
        <v>4302</v>
      </c>
      <c r="Y4375" s="3" t="s">
        <v>8170</v>
      </c>
      <c r="Z4375" s="6">
        <v>4302002</v>
      </c>
      <c r="AA4375" s="3" t="s">
        <v>8314</v>
      </c>
      <c r="AB4375" s="6">
        <v>43020020001</v>
      </c>
      <c r="AC4375" s="3" t="s">
        <v>11475</v>
      </c>
      <c r="AD4375" s="5">
        <v>83041200</v>
      </c>
      <c r="AE4375" s="5">
        <v>0</v>
      </c>
      <c r="AF4375" s="5">
        <v>0</v>
      </c>
      <c r="AG4375" s="5">
        <v>0</v>
      </c>
      <c r="AH4375" s="5">
        <v>0</v>
      </c>
      <c r="AI4375" s="5">
        <v>0</v>
      </c>
      <c r="AJ4375" s="5">
        <v>0</v>
      </c>
      <c r="AK4375" s="5">
        <v>83041200</v>
      </c>
      <c r="AL4375" s="5">
        <v>0</v>
      </c>
      <c r="AM4375" s="5">
        <v>0</v>
      </c>
      <c r="AN4375" s="5">
        <v>0</v>
      </c>
      <c r="AO4375" s="5">
        <v>0</v>
      </c>
      <c r="AP4375" s="5">
        <v>0</v>
      </c>
      <c r="AQ4375" s="5">
        <v>0</v>
      </c>
      <c r="AR4375" s="5">
        <v>83041200</v>
      </c>
    </row>
    <row r="4376" spans="1:44" x14ac:dyDescent="0.25">
      <c r="A4376" s="6">
        <v>4164</v>
      </c>
      <c r="B4376" s="3" t="s">
        <v>5450</v>
      </c>
      <c r="C4376" s="3" t="s">
        <v>6199</v>
      </c>
      <c r="D4376" s="3" t="s">
        <v>6868</v>
      </c>
      <c r="E4376" s="3" t="s">
        <v>4568</v>
      </c>
      <c r="F4376" s="3" t="s">
        <v>11480</v>
      </c>
      <c r="G4376" s="21">
        <v>7</v>
      </c>
      <c r="H4376" s="8" t="s">
        <v>12701</v>
      </c>
      <c r="I4376" s="3" t="s">
        <v>12339</v>
      </c>
      <c r="J4376" s="3" t="s">
        <v>12543</v>
      </c>
      <c r="K4376" s="7">
        <v>0</v>
      </c>
      <c r="L4376" s="3" t="s">
        <v>5458</v>
      </c>
      <c r="M4376" s="7">
        <v>1104</v>
      </c>
      <c r="N4376" s="3" t="s">
        <v>19</v>
      </c>
      <c r="O4376" s="3" t="s">
        <v>5462</v>
      </c>
      <c r="P4376" s="8" t="s">
        <v>12715</v>
      </c>
      <c r="Q4376" s="8" t="s">
        <v>12717</v>
      </c>
      <c r="R4376" s="4">
        <v>0</v>
      </c>
      <c r="S4376" s="4" t="s">
        <v>5627</v>
      </c>
      <c r="T4376" s="4">
        <v>99</v>
      </c>
      <c r="U4376" s="7" t="s">
        <v>6298</v>
      </c>
      <c r="V4376" s="7">
        <v>43</v>
      </c>
      <c r="W4376" s="3" t="s">
        <v>8169</v>
      </c>
      <c r="X4376" s="6">
        <v>4302</v>
      </c>
      <c r="Y4376" s="3" t="s">
        <v>8170</v>
      </c>
      <c r="Z4376" s="6">
        <v>4302002</v>
      </c>
      <c r="AA4376" s="3" t="s">
        <v>8314</v>
      </c>
      <c r="AB4376" s="6">
        <v>43020020001</v>
      </c>
      <c r="AC4376" s="3" t="s">
        <v>11475</v>
      </c>
      <c r="AD4376" s="5">
        <v>46274800</v>
      </c>
      <c r="AE4376" s="5">
        <v>0</v>
      </c>
      <c r="AF4376" s="5">
        <v>0</v>
      </c>
      <c r="AG4376" s="5">
        <v>0</v>
      </c>
      <c r="AH4376" s="5">
        <v>0</v>
      </c>
      <c r="AI4376" s="5">
        <v>0</v>
      </c>
      <c r="AJ4376" s="5">
        <v>0</v>
      </c>
      <c r="AK4376" s="5">
        <v>46274800</v>
      </c>
      <c r="AL4376" s="5">
        <v>0</v>
      </c>
      <c r="AM4376" s="5">
        <v>0</v>
      </c>
      <c r="AN4376" s="5">
        <v>0</v>
      </c>
      <c r="AO4376" s="5">
        <v>0</v>
      </c>
      <c r="AP4376" s="5">
        <v>0</v>
      </c>
      <c r="AQ4376" s="5">
        <v>0</v>
      </c>
      <c r="AR4376" s="5">
        <v>46274800</v>
      </c>
    </row>
    <row r="4377" spans="1:44" x14ac:dyDescent="0.25">
      <c r="A4377" s="6">
        <v>4164</v>
      </c>
      <c r="B4377" s="3" t="s">
        <v>5450</v>
      </c>
      <c r="C4377" s="3" t="s">
        <v>6199</v>
      </c>
      <c r="D4377" s="3" t="s">
        <v>6868</v>
      </c>
      <c r="E4377" s="3" t="s">
        <v>4569</v>
      </c>
      <c r="F4377" s="3" t="s">
        <v>11481</v>
      </c>
      <c r="G4377" s="21">
        <v>7</v>
      </c>
      <c r="H4377" s="8" t="s">
        <v>12701</v>
      </c>
      <c r="I4377" s="3" t="s">
        <v>12339</v>
      </c>
      <c r="J4377" s="3" t="s">
        <v>12543</v>
      </c>
      <c r="K4377" s="7">
        <v>0</v>
      </c>
      <c r="L4377" s="3" t="s">
        <v>5458</v>
      </c>
      <c r="M4377" s="7">
        <v>1104</v>
      </c>
      <c r="N4377" s="3" t="s">
        <v>19</v>
      </c>
      <c r="O4377" s="3" t="s">
        <v>5462</v>
      </c>
      <c r="P4377" s="8" t="s">
        <v>12715</v>
      </c>
      <c r="Q4377" s="8" t="s">
        <v>12717</v>
      </c>
      <c r="R4377" s="4">
        <v>0</v>
      </c>
      <c r="S4377" s="4" t="s">
        <v>5627</v>
      </c>
      <c r="T4377" s="4">
        <v>99</v>
      </c>
      <c r="U4377" s="7" t="s">
        <v>6298</v>
      </c>
      <c r="V4377" s="7">
        <v>43</v>
      </c>
      <c r="W4377" s="3" t="s">
        <v>8169</v>
      </c>
      <c r="X4377" s="6">
        <v>4302</v>
      </c>
      <c r="Y4377" s="3" t="s">
        <v>8170</v>
      </c>
      <c r="Z4377" s="6">
        <v>4302002</v>
      </c>
      <c r="AA4377" s="3" t="s">
        <v>8314</v>
      </c>
      <c r="AB4377" s="6">
        <v>43020020001</v>
      </c>
      <c r="AC4377" s="3" t="s">
        <v>11475</v>
      </c>
      <c r="AD4377" s="5">
        <v>50481600</v>
      </c>
      <c r="AE4377" s="5">
        <v>0</v>
      </c>
      <c r="AF4377" s="5">
        <v>0</v>
      </c>
      <c r="AG4377" s="5">
        <v>0</v>
      </c>
      <c r="AH4377" s="5">
        <v>0</v>
      </c>
      <c r="AI4377" s="5">
        <v>0</v>
      </c>
      <c r="AJ4377" s="5">
        <v>0</v>
      </c>
      <c r="AK4377" s="5">
        <v>50481600</v>
      </c>
      <c r="AL4377" s="5">
        <v>0</v>
      </c>
      <c r="AM4377" s="5">
        <v>0</v>
      </c>
      <c r="AN4377" s="5">
        <v>0</v>
      </c>
      <c r="AO4377" s="5">
        <v>0</v>
      </c>
      <c r="AP4377" s="5">
        <v>0</v>
      </c>
      <c r="AQ4377" s="5">
        <v>0</v>
      </c>
      <c r="AR4377" s="5">
        <v>50481600</v>
      </c>
    </row>
    <row r="4378" spans="1:44" x14ac:dyDescent="0.25">
      <c r="A4378" s="6">
        <v>4164</v>
      </c>
      <c r="B4378" s="3" t="s">
        <v>5450</v>
      </c>
      <c r="C4378" s="3" t="s">
        <v>6199</v>
      </c>
      <c r="D4378" s="3" t="s">
        <v>6868</v>
      </c>
      <c r="E4378" s="3" t="s">
        <v>4570</v>
      </c>
      <c r="F4378" s="3" t="s">
        <v>11482</v>
      </c>
      <c r="G4378" s="21">
        <v>7</v>
      </c>
      <c r="H4378" s="8" t="s">
        <v>12701</v>
      </c>
      <c r="I4378" s="3" t="s">
        <v>12339</v>
      </c>
      <c r="J4378" s="3" t="s">
        <v>12543</v>
      </c>
      <c r="K4378" s="7">
        <v>0</v>
      </c>
      <c r="L4378" s="3" t="s">
        <v>5458</v>
      </c>
      <c r="M4378" s="7">
        <v>1104</v>
      </c>
      <c r="N4378" s="3" t="s">
        <v>19</v>
      </c>
      <c r="O4378" s="3" t="s">
        <v>5462</v>
      </c>
      <c r="P4378" s="8" t="s">
        <v>12715</v>
      </c>
      <c r="Q4378" s="8" t="s">
        <v>12717</v>
      </c>
      <c r="R4378" s="4">
        <v>0</v>
      </c>
      <c r="S4378" s="4" t="s">
        <v>5627</v>
      </c>
      <c r="T4378" s="4">
        <v>99</v>
      </c>
      <c r="U4378" s="7" t="s">
        <v>6298</v>
      </c>
      <c r="V4378" s="7">
        <v>43</v>
      </c>
      <c r="W4378" s="3" t="s">
        <v>8169</v>
      </c>
      <c r="X4378" s="6">
        <v>4302</v>
      </c>
      <c r="Y4378" s="3" t="s">
        <v>8170</v>
      </c>
      <c r="Z4378" s="6">
        <v>4302002</v>
      </c>
      <c r="AA4378" s="3" t="s">
        <v>8314</v>
      </c>
      <c r="AB4378" s="6">
        <v>43020020001</v>
      </c>
      <c r="AC4378" s="3" t="s">
        <v>11475</v>
      </c>
      <c r="AD4378" s="5">
        <v>12500000</v>
      </c>
      <c r="AE4378" s="5">
        <v>0</v>
      </c>
      <c r="AF4378" s="5">
        <v>0</v>
      </c>
      <c r="AG4378" s="5">
        <v>0</v>
      </c>
      <c r="AH4378" s="5">
        <v>0</v>
      </c>
      <c r="AI4378" s="5">
        <v>0</v>
      </c>
      <c r="AJ4378" s="5">
        <v>0</v>
      </c>
      <c r="AK4378" s="5">
        <v>12500000</v>
      </c>
      <c r="AL4378" s="5">
        <v>0</v>
      </c>
      <c r="AM4378" s="5">
        <v>0</v>
      </c>
      <c r="AN4378" s="5">
        <v>0</v>
      </c>
      <c r="AO4378" s="5">
        <v>0</v>
      </c>
      <c r="AP4378" s="5">
        <v>0</v>
      </c>
      <c r="AQ4378" s="5">
        <v>0</v>
      </c>
      <c r="AR4378" s="5">
        <v>12500000</v>
      </c>
    </row>
    <row r="4379" spans="1:44" x14ac:dyDescent="0.25">
      <c r="A4379" s="6">
        <v>4164</v>
      </c>
      <c r="B4379" s="3" t="s">
        <v>5450</v>
      </c>
      <c r="C4379" s="3" t="s">
        <v>6199</v>
      </c>
      <c r="D4379" s="3" t="s">
        <v>6868</v>
      </c>
      <c r="E4379" s="3" t="s">
        <v>4571</v>
      </c>
      <c r="F4379" s="3" t="s">
        <v>11483</v>
      </c>
      <c r="G4379" s="21">
        <v>7</v>
      </c>
      <c r="H4379" s="8" t="s">
        <v>12701</v>
      </c>
      <c r="I4379" s="3" t="s">
        <v>12339</v>
      </c>
      <c r="J4379" s="3" t="s">
        <v>12543</v>
      </c>
      <c r="K4379" s="7">
        <v>0</v>
      </c>
      <c r="L4379" s="3" t="s">
        <v>5458</v>
      </c>
      <c r="M4379" s="7">
        <v>1104</v>
      </c>
      <c r="N4379" s="3" t="s">
        <v>19</v>
      </c>
      <c r="O4379" s="3" t="s">
        <v>5462</v>
      </c>
      <c r="P4379" s="8" t="s">
        <v>12715</v>
      </c>
      <c r="Q4379" s="8" t="s">
        <v>12717</v>
      </c>
      <c r="R4379" s="4">
        <v>0</v>
      </c>
      <c r="S4379" s="4" t="s">
        <v>5627</v>
      </c>
      <c r="T4379" s="4">
        <v>99</v>
      </c>
      <c r="U4379" s="7" t="s">
        <v>6298</v>
      </c>
      <c r="V4379" s="7">
        <v>43</v>
      </c>
      <c r="W4379" s="3" t="s">
        <v>8169</v>
      </c>
      <c r="X4379" s="6">
        <v>4302</v>
      </c>
      <c r="Y4379" s="3" t="s">
        <v>8170</v>
      </c>
      <c r="Z4379" s="6">
        <v>4302002</v>
      </c>
      <c r="AA4379" s="3" t="s">
        <v>8314</v>
      </c>
      <c r="AB4379" s="6">
        <v>43020020001</v>
      </c>
      <c r="AC4379" s="3" t="s">
        <v>11475</v>
      </c>
      <c r="AD4379" s="5">
        <v>26351600</v>
      </c>
      <c r="AE4379" s="5">
        <v>0</v>
      </c>
      <c r="AF4379" s="5">
        <v>0</v>
      </c>
      <c r="AG4379" s="5">
        <v>0</v>
      </c>
      <c r="AH4379" s="5">
        <v>0</v>
      </c>
      <c r="AI4379" s="5">
        <v>0</v>
      </c>
      <c r="AJ4379" s="5">
        <v>0</v>
      </c>
      <c r="AK4379" s="5">
        <v>26351600</v>
      </c>
      <c r="AL4379" s="5">
        <v>0</v>
      </c>
      <c r="AM4379" s="5">
        <v>0</v>
      </c>
      <c r="AN4379" s="5">
        <v>0</v>
      </c>
      <c r="AO4379" s="5">
        <v>0</v>
      </c>
      <c r="AP4379" s="5">
        <v>0</v>
      </c>
      <c r="AQ4379" s="5">
        <v>0</v>
      </c>
      <c r="AR4379" s="5">
        <v>26351600</v>
      </c>
    </row>
    <row r="4380" spans="1:44" x14ac:dyDescent="0.25">
      <c r="A4380" s="6">
        <v>4164</v>
      </c>
      <c r="B4380" s="3" t="s">
        <v>5450</v>
      </c>
      <c r="C4380" s="3" t="s">
        <v>6199</v>
      </c>
      <c r="D4380" s="3" t="s">
        <v>6868</v>
      </c>
      <c r="E4380" s="3" t="s">
        <v>4572</v>
      </c>
      <c r="F4380" s="3" t="s">
        <v>11484</v>
      </c>
      <c r="G4380" s="21">
        <v>7</v>
      </c>
      <c r="H4380" s="8" t="s">
        <v>12701</v>
      </c>
      <c r="I4380" s="3" t="s">
        <v>12341</v>
      </c>
      <c r="J4380" s="3" t="s">
        <v>12545</v>
      </c>
      <c r="K4380" s="7">
        <v>0</v>
      </c>
      <c r="L4380" s="3" t="s">
        <v>5458</v>
      </c>
      <c r="M4380" s="7">
        <v>1104</v>
      </c>
      <c r="N4380" s="3" t="s">
        <v>19</v>
      </c>
      <c r="O4380" s="3" t="s">
        <v>5462</v>
      </c>
      <c r="P4380" s="8" t="s">
        <v>12715</v>
      </c>
      <c r="Q4380" s="8" t="s">
        <v>12717</v>
      </c>
      <c r="R4380" s="4">
        <v>0</v>
      </c>
      <c r="S4380" s="4" t="s">
        <v>5627</v>
      </c>
      <c r="T4380" s="4">
        <v>99</v>
      </c>
      <c r="U4380" s="7" t="s">
        <v>6298</v>
      </c>
      <c r="V4380" s="7">
        <v>43</v>
      </c>
      <c r="W4380" s="3" t="s">
        <v>8169</v>
      </c>
      <c r="X4380" s="6">
        <v>4302</v>
      </c>
      <c r="Y4380" s="3" t="s">
        <v>8170</v>
      </c>
      <c r="Z4380" s="6">
        <v>4302002</v>
      </c>
      <c r="AA4380" s="3" t="s">
        <v>8314</v>
      </c>
      <c r="AB4380" s="6">
        <v>43020020001</v>
      </c>
      <c r="AC4380" s="3" t="s">
        <v>11475</v>
      </c>
      <c r="AD4380" s="5">
        <v>1081250</v>
      </c>
      <c r="AE4380" s="5">
        <v>0</v>
      </c>
      <c r="AF4380" s="5">
        <v>0</v>
      </c>
      <c r="AG4380" s="5">
        <v>0</v>
      </c>
      <c r="AH4380" s="5">
        <v>0</v>
      </c>
      <c r="AI4380" s="5">
        <v>0</v>
      </c>
      <c r="AJ4380" s="5">
        <v>0</v>
      </c>
      <c r="AK4380" s="5">
        <v>1081250</v>
      </c>
      <c r="AL4380" s="5">
        <v>0</v>
      </c>
      <c r="AM4380" s="5">
        <v>0</v>
      </c>
      <c r="AN4380" s="5">
        <v>0</v>
      </c>
      <c r="AO4380" s="5">
        <v>0</v>
      </c>
      <c r="AP4380" s="5">
        <v>0</v>
      </c>
      <c r="AQ4380" s="5">
        <v>0</v>
      </c>
      <c r="AR4380" s="5">
        <v>1081250</v>
      </c>
    </row>
    <row r="4381" spans="1:44" x14ac:dyDescent="0.25">
      <c r="A4381" s="6">
        <v>4164</v>
      </c>
      <c r="B4381" s="3" t="s">
        <v>5450</v>
      </c>
      <c r="C4381" s="3" t="s">
        <v>6199</v>
      </c>
      <c r="D4381" s="3" t="s">
        <v>6868</v>
      </c>
      <c r="E4381" s="3" t="s">
        <v>4573</v>
      </c>
      <c r="F4381" s="3" t="s">
        <v>11485</v>
      </c>
      <c r="G4381" s="21">
        <v>7</v>
      </c>
      <c r="H4381" s="8" t="s">
        <v>12701</v>
      </c>
      <c r="I4381" s="3" t="s">
        <v>12339</v>
      </c>
      <c r="J4381" s="3" t="s">
        <v>12543</v>
      </c>
      <c r="K4381" s="7">
        <v>0</v>
      </c>
      <c r="L4381" s="3" t="s">
        <v>5458</v>
      </c>
      <c r="M4381" s="7">
        <v>1104</v>
      </c>
      <c r="N4381" s="3" t="s">
        <v>19</v>
      </c>
      <c r="O4381" s="3" t="s">
        <v>5462</v>
      </c>
      <c r="P4381" s="8" t="s">
        <v>12715</v>
      </c>
      <c r="Q4381" s="8" t="s">
        <v>12717</v>
      </c>
      <c r="R4381" s="4">
        <v>0</v>
      </c>
      <c r="S4381" s="4" t="s">
        <v>5627</v>
      </c>
      <c r="T4381" s="4">
        <v>99</v>
      </c>
      <c r="U4381" s="7" t="s">
        <v>6298</v>
      </c>
      <c r="V4381" s="7">
        <v>43</v>
      </c>
      <c r="W4381" s="3" t="s">
        <v>8169</v>
      </c>
      <c r="X4381" s="6">
        <v>4302</v>
      </c>
      <c r="Y4381" s="3" t="s">
        <v>8170</v>
      </c>
      <c r="Z4381" s="6">
        <v>4302002</v>
      </c>
      <c r="AA4381" s="3" t="s">
        <v>8314</v>
      </c>
      <c r="AB4381" s="6">
        <v>43020020001</v>
      </c>
      <c r="AC4381" s="3" t="s">
        <v>11475</v>
      </c>
      <c r="AD4381" s="5">
        <v>34203400</v>
      </c>
      <c r="AE4381" s="5">
        <v>0</v>
      </c>
      <c r="AF4381" s="5">
        <v>0</v>
      </c>
      <c r="AG4381" s="5">
        <v>0</v>
      </c>
      <c r="AH4381" s="5">
        <v>0</v>
      </c>
      <c r="AI4381" s="5">
        <v>0</v>
      </c>
      <c r="AJ4381" s="5">
        <v>0</v>
      </c>
      <c r="AK4381" s="5">
        <v>34203400</v>
      </c>
      <c r="AL4381" s="5">
        <v>0</v>
      </c>
      <c r="AM4381" s="5">
        <v>0</v>
      </c>
      <c r="AN4381" s="5">
        <v>0</v>
      </c>
      <c r="AO4381" s="5">
        <v>0</v>
      </c>
      <c r="AP4381" s="5">
        <v>0</v>
      </c>
      <c r="AQ4381" s="5">
        <v>0</v>
      </c>
      <c r="AR4381" s="5">
        <v>34203400</v>
      </c>
    </row>
    <row r="4382" spans="1:44" x14ac:dyDescent="0.25">
      <c r="A4382" s="6">
        <v>4164</v>
      </c>
      <c r="B4382" s="3" t="s">
        <v>5450</v>
      </c>
      <c r="C4382" s="3" t="s">
        <v>6199</v>
      </c>
      <c r="D4382" s="3" t="s">
        <v>6868</v>
      </c>
      <c r="E4382" s="3" t="s">
        <v>4574</v>
      </c>
      <c r="F4382" s="3" t="s">
        <v>11486</v>
      </c>
      <c r="G4382" s="21">
        <v>7</v>
      </c>
      <c r="H4382" s="8" t="s">
        <v>12701</v>
      </c>
      <c r="I4382" s="3" t="s">
        <v>12341</v>
      </c>
      <c r="J4382" s="3" t="s">
        <v>12545</v>
      </c>
      <c r="K4382" s="7">
        <v>0</v>
      </c>
      <c r="L4382" s="3" t="s">
        <v>5458</v>
      </c>
      <c r="M4382" s="7">
        <v>1104</v>
      </c>
      <c r="N4382" s="3" t="s">
        <v>19</v>
      </c>
      <c r="O4382" s="3" t="s">
        <v>5462</v>
      </c>
      <c r="P4382" s="8" t="s">
        <v>12715</v>
      </c>
      <c r="Q4382" s="8" t="s">
        <v>12717</v>
      </c>
      <c r="R4382" s="4">
        <v>0</v>
      </c>
      <c r="S4382" s="4" t="s">
        <v>5627</v>
      </c>
      <c r="T4382" s="4">
        <v>99</v>
      </c>
      <c r="U4382" s="7" t="s">
        <v>6298</v>
      </c>
      <c r="V4382" s="7">
        <v>43</v>
      </c>
      <c r="W4382" s="3" t="s">
        <v>8169</v>
      </c>
      <c r="X4382" s="6">
        <v>4302</v>
      </c>
      <c r="Y4382" s="3" t="s">
        <v>8170</v>
      </c>
      <c r="Z4382" s="6">
        <v>4302002</v>
      </c>
      <c r="AA4382" s="3" t="s">
        <v>8314</v>
      </c>
      <c r="AB4382" s="6">
        <v>43020020001</v>
      </c>
      <c r="AC4382" s="3" t="s">
        <v>11475</v>
      </c>
      <c r="AD4382" s="5">
        <v>3306250</v>
      </c>
      <c r="AE4382" s="5">
        <v>0</v>
      </c>
      <c r="AF4382" s="5">
        <v>0</v>
      </c>
      <c r="AG4382" s="5">
        <v>0</v>
      </c>
      <c r="AH4382" s="5">
        <v>0</v>
      </c>
      <c r="AI4382" s="5">
        <v>0</v>
      </c>
      <c r="AJ4382" s="5">
        <v>0</v>
      </c>
      <c r="AK4382" s="5">
        <v>3306250</v>
      </c>
      <c r="AL4382" s="5">
        <v>0</v>
      </c>
      <c r="AM4382" s="5">
        <v>0</v>
      </c>
      <c r="AN4382" s="5">
        <v>0</v>
      </c>
      <c r="AO4382" s="5">
        <v>0</v>
      </c>
      <c r="AP4382" s="5">
        <v>0</v>
      </c>
      <c r="AQ4382" s="5">
        <v>0</v>
      </c>
      <c r="AR4382" s="5">
        <v>3306250</v>
      </c>
    </row>
    <row r="4383" spans="1:44" x14ac:dyDescent="0.25">
      <c r="A4383" s="6">
        <v>4164</v>
      </c>
      <c r="B4383" s="3" t="s">
        <v>5450</v>
      </c>
      <c r="C4383" s="3" t="s">
        <v>6199</v>
      </c>
      <c r="D4383" s="3" t="s">
        <v>6868</v>
      </c>
      <c r="E4383" s="3" t="s">
        <v>4575</v>
      </c>
      <c r="F4383" s="3" t="s">
        <v>11487</v>
      </c>
      <c r="G4383" s="21">
        <v>7</v>
      </c>
      <c r="H4383" s="8" t="s">
        <v>12701</v>
      </c>
      <c r="I4383" s="3" t="s">
        <v>12339</v>
      </c>
      <c r="J4383" s="3" t="s">
        <v>12543</v>
      </c>
      <c r="K4383" s="7">
        <v>0</v>
      </c>
      <c r="L4383" s="3" t="s">
        <v>5458</v>
      </c>
      <c r="M4383" s="7">
        <v>1104</v>
      </c>
      <c r="N4383" s="3" t="s">
        <v>19</v>
      </c>
      <c r="O4383" s="3" t="s">
        <v>5462</v>
      </c>
      <c r="P4383" s="8" t="s">
        <v>12715</v>
      </c>
      <c r="Q4383" s="8" t="s">
        <v>12717</v>
      </c>
      <c r="R4383" s="4">
        <v>0</v>
      </c>
      <c r="S4383" s="4" t="s">
        <v>5627</v>
      </c>
      <c r="T4383" s="4">
        <v>99</v>
      </c>
      <c r="U4383" s="7" t="s">
        <v>6298</v>
      </c>
      <c r="V4383" s="7">
        <v>43</v>
      </c>
      <c r="W4383" s="3" t="s">
        <v>8169</v>
      </c>
      <c r="X4383" s="6">
        <v>4302</v>
      </c>
      <c r="Y4383" s="3" t="s">
        <v>8170</v>
      </c>
      <c r="Z4383" s="6">
        <v>4302002</v>
      </c>
      <c r="AA4383" s="3" t="s">
        <v>8314</v>
      </c>
      <c r="AB4383" s="6">
        <v>43020020001</v>
      </c>
      <c r="AC4383" s="3" t="s">
        <v>11475</v>
      </c>
      <c r="AD4383" s="5">
        <v>77666400</v>
      </c>
      <c r="AE4383" s="5">
        <v>0</v>
      </c>
      <c r="AF4383" s="5">
        <v>0</v>
      </c>
      <c r="AG4383" s="5">
        <v>0</v>
      </c>
      <c r="AH4383" s="5">
        <v>0</v>
      </c>
      <c r="AI4383" s="5">
        <v>0</v>
      </c>
      <c r="AJ4383" s="5">
        <v>0</v>
      </c>
      <c r="AK4383" s="5">
        <v>77666400</v>
      </c>
      <c r="AL4383" s="5">
        <v>0</v>
      </c>
      <c r="AM4383" s="5">
        <v>0</v>
      </c>
      <c r="AN4383" s="5">
        <v>0</v>
      </c>
      <c r="AO4383" s="5">
        <v>0</v>
      </c>
      <c r="AP4383" s="5">
        <v>0</v>
      </c>
      <c r="AQ4383" s="5">
        <v>0</v>
      </c>
      <c r="AR4383" s="5">
        <v>77666400</v>
      </c>
    </row>
    <row r="4384" spans="1:44" x14ac:dyDescent="0.25">
      <c r="A4384" s="6">
        <v>4164</v>
      </c>
      <c r="B4384" s="3" t="s">
        <v>5450</v>
      </c>
      <c r="C4384" s="3" t="s">
        <v>6199</v>
      </c>
      <c r="D4384" s="3" t="s">
        <v>6868</v>
      </c>
      <c r="E4384" s="3" t="s">
        <v>4576</v>
      </c>
      <c r="F4384" s="3" t="s">
        <v>11488</v>
      </c>
      <c r="G4384" s="21">
        <v>7</v>
      </c>
      <c r="H4384" s="8" t="s">
        <v>12701</v>
      </c>
      <c r="I4384" s="3" t="s">
        <v>12339</v>
      </c>
      <c r="J4384" s="3" t="s">
        <v>12543</v>
      </c>
      <c r="K4384" s="7">
        <v>0</v>
      </c>
      <c r="L4384" s="3" t="s">
        <v>5458</v>
      </c>
      <c r="M4384" s="7">
        <v>1104</v>
      </c>
      <c r="N4384" s="3" t="s">
        <v>19</v>
      </c>
      <c r="O4384" s="3" t="s">
        <v>5462</v>
      </c>
      <c r="P4384" s="8" t="s">
        <v>12715</v>
      </c>
      <c r="Q4384" s="8" t="s">
        <v>12717</v>
      </c>
      <c r="R4384" s="4">
        <v>0</v>
      </c>
      <c r="S4384" s="4" t="s">
        <v>5627</v>
      </c>
      <c r="T4384" s="4">
        <v>99</v>
      </c>
      <c r="U4384" s="7" t="s">
        <v>6298</v>
      </c>
      <c r="V4384" s="7">
        <v>43</v>
      </c>
      <c r="W4384" s="3" t="s">
        <v>8169</v>
      </c>
      <c r="X4384" s="6">
        <v>4302</v>
      </c>
      <c r="Y4384" s="3" t="s">
        <v>8170</v>
      </c>
      <c r="Z4384" s="6">
        <v>4302002</v>
      </c>
      <c r="AA4384" s="3" t="s">
        <v>8314</v>
      </c>
      <c r="AB4384" s="6">
        <v>43020020001</v>
      </c>
      <c r="AC4384" s="3" t="s">
        <v>11475</v>
      </c>
      <c r="AD4384" s="5">
        <v>75022000</v>
      </c>
      <c r="AE4384" s="5">
        <v>0</v>
      </c>
      <c r="AF4384" s="5">
        <v>0</v>
      </c>
      <c r="AG4384" s="5">
        <v>0</v>
      </c>
      <c r="AH4384" s="5">
        <v>0</v>
      </c>
      <c r="AI4384" s="5">
        <v>0</v>
      </c>
      <c r="AJ4384" s="5">
        <v>0</v>
      </c>
      <c r="AK4384" s="5">
        <v>75022000</v>
      </c>
      <c r="AL4384" s="5">
        <v>0</v>
      </c>
      <c r="AM4384" s="5">
        <v>0</v>
      </c>
      <c r="AN4384" s="5">
        <v>0</v>
      </c>
      <c r="AO4384" s="5">
        <v>0</v>
      </c>
      <c r="AP4384" s="5">
        <v>0</v>
      </c>
      <c r="AQ4384" s="5">
        <v>0</v>
      </c>
      <c r="AR4384" s="5">
        <v>75022000</v>
      </c>
    </row>
    <row r="4385" spans="1:44" x14ac:dyDescent="0.25">
      <c r="A4385" s="6">
        <v>4164</v>
      </c>
      <c r="B4385" s="3" t="s">
        <v>5450</v>
      </c>
      <c r="C4385" s="3" t="s">
        <v>6199</v>
      </c>
      <c r="D4385" s="3" t="s">
        <v>6868</v>
      </c>
      <c r="E4385" s="3" t="s">
        <v>4577</v>
      </c>
      <c r="F4385" s="3" t="s">
        <v>11489</v>
      </c>
      <c r="G4385" s="21">
        <v>7</v>
      </c>
      <c r="H4385" s="8" t="s">
        <v>12701</v>
      </c>
      <c r="I4385" s="3" t="s">
        <v>12339</v>
      </c>
      <c r="J4385" s="3" t="s">
        <v>12543</v>
      </c>
      <c r="K4385" s="7">
        <v>0</v>
      </c>
      <c r="L4385" s="3" t="s">
        <v>5458</v>
      </c>
      <c r="M4385" s="7">
        <v>1104</v>
      </c>
      <c r="N4385" s="3" t="s">
        <v>19</v>
      </c>
      <c r="O4385" s="3" t="s">
        <v>5462</v>
      </c>
      <c r="P4385" s="8" t="s">
        <v>12715</v>
      </c>
      <c r="Q4385" s="8" t="s">
        <v>12717</v>
      </c>
      <c r="R4385" s="4">
        <v>0</v>
      </c>
      <c r="S4385" s="4" t="s">
        <v>5627</v>
      </c>
      <c r="T4385" s="4">
        <v>99</v>
      </c>
      <c r="U4385" s="7" t="s">
        <v>6298</v>
      </c>
      <c r="V4385" s="7">
        <v>43</v>
      </c>
      <c r="W4385" s="3" t="s">
        <v>8169</v>
      </c>
      <c r="X4385" s="6">
        <v>4302</v>
      </c>
      <c r="Y4385" s="3" t="s">
        <v>8170</v>
      </c>
      <c r="Z4385" s="6">
        <v>4302002</v>
      </c>
      <c r="AA4385" s="3" t="s">
        <v>8314</v>
      </c>
      <c r="AB4385" s="6">
        <v>43020020001</v>
      </c>
      <c r="AC4385" s="3" t="s">
        <v>11475</v>
      </c>
      <c r="AD4385" s="5">
        <v>109472400</v>
      </c>
      <c r="AE4385" s="5">
        <v>0</v>
      </c>
      <c r="AF4385" s="5">
        <v>0</v>
      </c>
      <c r="AG4385" s="5">
        <v>0</v>
      </c>
      <c r="AH4385" s="5">
        <v>0</v>
      </c>
      <c r="AI4385" s="5">
        <v>0</v>
      </c>
      <c r="AJ4385" s="5">
        <v>0</v>
      </c>
      <c r="AK4385" s="5">
        <v>109472400</v>
      </c>
      <c r="AL4385" s="5">
        <v>0</v>
      </c>
      <c r="AM4385" s="5">
        <v>0</v>
      </c>
      <c r="AN4385" s="5">
        <v>0</v>
      </c>
      <c r="AO4385" s="5">
        <v>0</v>
      </c>
      <c r="AP4385" s="5">
        <v>0</v>
      </c>
      <c r="AQ4385" s="5">
        <v>0</v>
      </c>
      <c r="AR4385" s="5">
        <v>109472400</v>
      </c>
    </row>
    <row r="4386" spans="1:44" x14ac:dyDescent="0.25">
      <c r="A4386" s="6">
        <v>4164</v>
      </c>
      <c r="B4386" s="3" t="s">
        <v>5450</v>
      </c>
      <c r="C4386" s="3" t="s">
        <v>6200</v>
      </c>
      <c r="D4386" s="3" t="s">
        <v>6869</v>
      </c>
      <c r="E4386" s="3" t="s">
        <v>4578</v>
      </c>
      <c r="F4386" s="3" t="s">
        <v>11491</v>
      </c>
      <c r="G4386" s="21">
        <v>7</v>
      </c>
      <c r="H4386" s="8" t="s">
        <v>12701</v>
      </c>
      <c r="I4386" s="3" t="s">
        <v>12339</v>
      </c>
      <c r="J4386" s="3" t="s">
        <v>12543</v>
      </c>
      <c r="K4386" s="7">
        <v>0</v>
      </c>
      <c r="L4386" s="3" t="s">
        <v>5458</v>
      </c>
      <c r="M4386" s="7">
        <v>1104</v>
      </c>
      <c r="N4386" s="3" t="s">
        <v>19</v>
      </c>
      <c r="O4386" s="3" t="s">
        <v>5462</v>
      </c>
      <c r="P4386" s="8" t="s">
        <v>12715</v>
      </c>
      <c r="Q4386" s="8" t="s">
        <v>12717</v>
      </c>
      <c r="R4386" s="4">
        <v>0</v>
      </c>
      <c r="S4386" s="4" t="s">
        <v>5627</v>
      </c>
      <c r="T4386" s="4">
        <v>99</v>
      </c>
      <c r="U4386" s="7" t="s">
        <v>6298</v>
      </c>
      <c r="V4386" s="7">
        <v>43</v>
      </c>
      <c r="W4386" s="3" t="s">
        <v>8169</v>
      </c>
      <c r="X4386" s="6">
        <v>4302</v>
      </c>
      <c r="Y4386" s="3" t="s">
        <v>8170</v>
      </c>
      <c r="Z4386" s="6">
        <v>4302002</v>
      </c>
      <c r="AA4386" s="3" t="s">
        <v>8314</v>
      </c>
      <c r="AB4386" s="6">
        <v>43020020002</v>
      </c>
      <c r="AC4386" s="3" t="s">
        <v>11490</v>
      </c>
      <c r="AD4386" s="5">
        <v>46274800</v>
      </c>
      <c r="AE4386" s="5">
        <v>0</v>
      </c>
      <c r="AF4386" s="5">
        <v>0</v>
      </c>
      <c r="AG4386" s="5">
        <v>0</v>
      </c>
      <c r="AH4386" s="5">
        <v>0</v>
      </c>
      <c r="AI4386" s="5">
        <v>0</v>
      </c>
      <c r="AJ4386" s="5">
        <v>0</v>
      </c>
      <c r="AK4386" s="5">
        <v>46274800</v>
      </c>
      <c r="AL4386" s="5">
        <v>0</v>
      </c>
      <c r="AM4386" s="5">
        <v>0</v>
      </c>
      <c r="AN4386" s="5">
        <v>0</v>
      </c>
      <c r="AO4386" s="5">
        <v>0</v>
      </c>
      <c r="AP4386" s="5">
        <v>0</v>
      </c>
      <c r="AQ4386" s="5">
        <v>0</v>
      </c>
      <c r="AR4386" s="5">
        <v>46274800</v>
      </c>
    </row>
    <row r="4387" spans="1:44" x14ac:dyDescent="0.25">
      <c r="A4387" s="6">
        <v>4164</v>
      </c>
      <c r="B4387" s="3" t="s">
        <v>5450</v>
      </c>
      <c r="C4387" s="3" t="s">
        <v>6200</v>
      </c>
      <c r="D4387" s="3" t="s">
        <v>6869</v>
      </c>
      <c r="E4387" s="3" t="s">
        <v>4579</v>
      </c>
      <c r="F4387" s="3" t="s">
        <v>11492</v>
      </c>
      <c r="G4387" s="21">
        <v>7</v>
      </c>
      <c r="H4387" s="8" t="s">
        <v>12701</v>
      </c>
      <c r="I4387" s="3" t="s">
        <v>12339</v>
      </c>
      <c r="J4387" s="3" t="s">
        <v>12543</v>
      </c>
      <c r="K4387" s="7">
        <v>0</v>
      </c>
      <c r="L4387" s="3" t="s">
        <v>5458</v>
      </c>
      <c r="M4387" s="7">
        <v>1104</v>
      </c>
      <c r="N4387" s="3" t="s">
        <v>19</v>
      </c>
      <c r="O4387" s="3" t="s">
        <v>5462</v>
      </c>
      <c r="P4387" s="8" t="s">
        <v>12715</v>
      </c>
      <c r="Q4387" s="8" t="s">
        <v>12717</v>
      </c>
      <c r="R4387" s="4">
        <v>0</v>
      </c>
      <c r="S4387" s="4" t="s">
        <v>5627</v>
      </c>
      <c r="T4387" s="4">
        <v>99</v>
      </c>
      <c r="U4387" s="7" t="s">
        <v>6298</v>
      </c>
      <c r="V4387" s="7">
        <v>43</v>
      </c>
      <c r="W4387" s="3" t="s">
        <v>8169</v>
      </c>
      <c r="X4387" s="6">
        <v>4302</v>
      </c>
      <c r="Y4387" s="3" t="s">
        <v>8170</v>
      </c>
      <c r="Z4387" s="6">
        <v>4302002</v>
      </c>
      <c r="AA4387" s="3" t="s">
        <v>8314</v>
      </c>
      <c r="AB4387" s="6">
        <v>43020020002</v>
      </c>
      <c r="AC4387" s="3" t="s">
        <v>11490</v>
      </c>
      <c r="AD4387" s="5">
        <v>34203400</v>
      </c>
      <c r="AE4387" s="5">
        <v>0</v>
      </c>
      <c r="AF4387" s="5">
        <v>0</v>
      </c>
      <c r="AG4387" s="5">
        <v>0</v>
      </c>
      <c r="AH4387" s="5">
        <v>0</v>
      </c>
      <c r="AI4387" s="5">
        <v>0</v>
      </c>
      <c r="AJ4387" s="5">
        <v>0</v>
      </c>
      <c r="AK4387" s="5">
        <v>34203400</v>
      </c>
      <c r="AL4387" s="5">
        <v>0</v>
      </c>
      <c r="AM4387" s="5">
        <v>0</v>
      </c>
      <c r="AN4387" s="5">
        <v>0</v>
      </c>
      <c r="AO4387" s="5">
        <v>0</v>
      </c>
      <c r="AP4387" s="5">
        <v>0</v>
      </c>
      <c r="AQ4387" s="5">
        <v>0</v>
      </c>
      <c r="AR4387" s="5">
        <v>34203400</v>
      </c>
    </row>
    <row r="4388" spans="1:44" x14ac:dyDescent="0.25">
      <c r="A4388" s="6">
        <v>4164</v>
      </c>
      <c r="B4388" s="3" t="s">
        <v>5450</v>
      </c>
      <c r="C4388" s="3" t="s">
        <v>6200</v>
      </c>
      <c r="D4388" s="3" t="s">
        <v>6869</v>
      </c>
      <c r="E4388" s="3" t="s">
        <v>4580</v>
      </c>
      <c r="F4388" s="3" t="s">
        <v>11493</v>
      </c>
      <c r="G4388" s="21">
        <v>7</v>
      </c>
      <c r="H4388" s="8" t="s">
        <v>12701</v>
      </c>
      <c r="I4388" s="3" t="s">
        <v>12339</v>
      </c>
      <c r="J4388" s="3" t="s">
        <v>12543</v>
      </c>
      <c r="K4388" s="7">
        <v>0</v>
      </c>
      <c r="L4388" s="3" t="s">
        <v>5458</v>
      </c>
      <c r="M4388" s="7">
        <v>1104</v>
      </c>
      <c r="N4388" s="3" t="s">
        <v>19</v>
      </c>
      <c r="O4388" s="3" t="s">
        <v>5462</v>
      </c>
      <c r="P4388" s="8" t="s">
        <v>12715</v>
      </c>
      <c r="Q4388" s="8" t="s">
        <v>12717</v>
      </c>
      <c r="R4388" s="4">
        <v>0</v>
      </c>
      <c r="S4388" s="4" t="s">
        <v>5627</v>
      </c>
      <c r="T4388" s="4">
        <v>99</v>
      </c>
      <c r="U4388" s="7" t="s">
        <v>6298</v>
      </c>
      <c r="V4388" s="7">
        <v>43</v>
      </c>
      <c r="W4388" s="3" t="s">
        <v>8169</v>
      </c>
      <c r="X4388" s="6">
        <v>4302</v>
      </c>
      <c r="Y4388" s="3" t="s">
        <v>8170</v>
      </c>
      <c r="Z4388" s="6">
        <v>4302002</v>
      </c>
      <c r="AA4388" s="3" t="s">
        <v>8314</v>
      </c>
      <c r="AB4388" s="6">
        <v>43020020002</v>
      </c>
      <c r="AC4388" s="3" t="s">
        <v>11490</v>
      </c>
      <c r="AD4388" s="5">
        <v>9328200</v>
      </c>
      <c r="AE4388" s="5">
        <v>0</v>
      </c>
      <c r="AF4388" s="5">
        <v>0</v>
      </c>
      <c r="AG4388" s="5">
        <v>0</v>
      </c>
      <c r="AH4388" s="5">
        <v>0</v>
      </c>
      <c r="AI4388" s="5">
        <v>0</v>
      </c>
      <c r="AJ4388" s="5">
        <v>0</v>
      </c>
      <c r="AK4388" s="5">
        <v>9328200</v>
      </c>
      <c r="AL4388" s="5">
        <v>0</v>
      </c>
      <c r="AM4388" s="5">
        <v>0</v>
      </c>
      <c r="AN4388" s="5">
        <v>0</v>
      </c>
      <c r="AO4388" s="5">
        <v>0</v>
      </c>
      <c r="AP4388" s="5">
        <v>0</v>
      </c>
      <c r="AQ4388" s="5">
        <v>0</v>
      </c>
      <c r="AR4388" s="5">
        <v>9328200</v>
      </c>
    </row>
    <row r="4389" spans="1:44" x14ac:dyDescent="0.25">
      <c r="A4389" s="6">
        <v>4164</v>
      </c>
      <c r="B4389" s="3" t="s">
        <v>5450</v>
      </c>
      <c r="C4389" s="3" t="s">
        <v>6200</v>
      </c>
      <c r="D4389" s="3" t="s">
        <v>6869</v>
      </c>
      <c r="E4389" s="3" t="s">
        <v>4581</v>
      </c>
      <c r="F4389" s="3" t="s">
        <v>11494</v>
      </c>
      <c r="G4389" s="21">
        <v>7</v>
      </c>
      <c r="H4389" s="8" t="s">
        <v>12701</v>
      </c>
      <c r="I4389" s="3" t="s">
        <v>12341</v>
      </c>
      <c r="J4389" s="3" t="s">
        <v>12545</v>
      </c>
      <c r="K4389" s="7">
        <v>0</v>
      </c>
      <c r="L4389" s="3" t="s">
        <v>5458</v>
      </c>
      <c r="M4389" s="7">
        <v>1104</v>
      </c>
      <c r="N4389" s="3" t="s">
        <v>19</v>
      </c>
      <c r="O4389" s="3" t="s">
        <v>5462</v>
      </c>
      <c r="P4389" s="8" t="s">
        <v>12715</v>
      </c>
      <c r="Q4389" s="8" t="s">
        <v>12717</v>
      </c>
      <c r="R4389" s="4">
        <v>0</v>
      </c>
      <c r="S4389" s="4" t="s">
        <v>5627</v>
      </c>
      <c r="T4389" s="4">
        <v>99</v>
      </c>
      <c r="U4389" s="7" t="s">
        <v>6298</v>
      </c>
      <c r="V4389" s="7">
        <v>43</v>
      </c>
      <c r="W4389" s="3" t="s">
        <v>8169</v>
      </c>
      <c r="X4389" s="6">
        <v>4302</v>
      </c>
      <c r="Y4389" s="3" t="s">
        <v>8170</v>
      </c>
      <c r="Z4389" s="6">
        <v>4302002</v>
      </c>
      <c r="AA4389" s="3" t="s">
        <v>8314</v>
      </c>
      <c r="AB4389" s="6">
        <v>43020020002</v>
      </c>
      <c r="AC4389" s="3" t="s">
        <v>11490</v>
      </c>
      <c r="AD4389" s="5">
        <v>454524</v>
      </c>
      <c r="AE4389" s="5">
        <v>0</v>
      </c>
      <c r="AF4389" s="5">
        <v>0</v>
      </c>
      <c r="AG4389" s="5">
        <v>0</v>
      </c>
      <c r="AH4389" s="5">
        <v>0</v>
      </c>
      <c r="AI4389" s="5">
        <v>0</v>
      </c>
      <c r="AJ4389" s="5">
        <v>0</v>
      </c>
      <c r="AK4389" s="5">
        <v>454524</v>
      </c>
      <c r="AL4389" s="5">
        <v>0</v>
      </c>
      <c r="AM4389" s="5">
        <v>0</v>
      </c>
      <c r="AN4389" s="5">
        <v>0</v>
      </c>
      <c r="AO4389" s="5">
        <v>0</v>
      </c>
      <c r="AP4389" s="5">
        <v>0</v>
      </c>
      <c r="AQ4389" s="5">
        <v>0</v>
      </c>
      <c r="AR4389" s="5">
        <v>454524</v>
      </c>
    </row>
    <row r="4390" spans="1:44" x14ac:dyDescent="0.25">
      <c r="A4390" s="6">
        <v>4164</v>
      </c>
      <c r="B4390" s="3" t="s">
        <v>5450</v>
      </c>
      <c r="C4390" s="3" t="s">
        <v>6200</v>
      </c>
      <c r="D4390" s="3" t="s">
        <v>6869</v>
      </c>
      <c r="E4390" s="3" t="s">
        <v>4582</v>
      </c>
      <c r="F4390" s="3" t="s">
        <v>11495</v>
      </c>
      <c r="G4390" s="21">
        <v>7</v>
      </c>
      <c r="H4390" s="8" t="s">
        <v>12701</v>
      </c>
      <c r="I4390" s="3" t="s">
        <v>12339</v>
      </c>
      <c r="J4390" s="3" t="s">
        <v>12543</v>
      </c>
      <c r="K4390" s="7">
        <v>0</v>
      </c>
      <c r="L4390" s="3" t="s">
        <v>5458</v>
      </c>
      <c r="M4390" s="7">
        <v>1104</v>
      </c>
      <c r="N4390" s="3" t="s">
        <v>19</v>
      </c>
      <c r="O4390" s="3" t="s">
        <v>5462</v>
      </c>
      <c r="P4390" s="8" t="s">
        <v>12715</v>
      </c>
      <c r="Q4390" s="8" t="s">
        <v>12717</v>
      </c>
      <c r="R4390" s="4">
        <v>0</v>
      </c>
      <c r="S4390" s="4" t="s">
        <v>5627</v>
      </c>
      <c r="T4390" s="4">
        <v>99</v>
      </c>
      <c r="U4390" s="7" t="s">
        <v>6298</v>
      </c>
      <c r="V4390" s="7">
        <v>43</v>
      </c>
      <c r="W4390" s="3" t="s">
        <v>8169</v>
      </c>
      <c r="X4390" s="6">
        <v>4302</v>
      </c>
      <c r="Y4390" s="3" t="s">
        <v>8170</v>
      </c>
      <c r="Z4390" s="6">
        <v>4302002</v>
      </c>
      <c r="AA4390" s="3" t="s">
        <v>8314</v>
      </c>
      <c r="AB4390" s="6">
        <v>43020020002</v>
      </c>
      <c r="AC4390" s="3" t="s">
        <v>11490</v>
      </c>
      <c r="AD4390" s="5">
        <v>12437600</v>
      </c>
      <c r="AE4390" s="5">
        <v>0</v>
      </c>
      <c r="AF4390" s="5">
        <v>0</v>
      </c>
      <c r="AG4390" s="5">
        <v>0</v>
      </c>
      <c r="AH4390" s="5">
        <v>0</v>
      </c>
      <c r="AI4390" s="5">
        <v>0</v>
      </c>
      <c r="AJ4390" s="5">
        <v>0</v>
      </c>
      <c r="AK4390" s="5">
        <v>12437600</v>
      </c>
      <c r="AL4390" s="5">
        <v>0</v>
      </c>
      <c r="AM4390" s="5">
        <v>0</v>
      </c>
      <c r="AN4390" s="5">
        <v>0</v>
      </c>
      <c r="AO4390" s="5">
        <v>0</v>
      </c>
      <c r="AP4390" s="5">
        <v>0</v>
      </c>
      <c r="AQ4390" s="5">
        <v>0</v>
      </c>
      <c r="AR4390" s="5">
        <v>12437600</v>
      </c>
    </row>
    <row r="4391" spans="1:44" x14ac:dyDescent="0.25">
      <c r="A4391" s="6">
        <v>4164</v>
      </c>
      <c r="B4391" s="3" t="s">
        <v>5450</v>
      </c>
      <c r="C4391" s="3" t="s">
        <v>6200</v>
      </c>
      <c r="D4391" s="3" t="s">
        <v>6869</v>
      </c>
      <c r="E4391" s="3" t="s">
        <v>4583</v>
      </c>
      <c r="F4391" s="3" t="s">
        <v>11496</v>
      </c>
      <c r="G4391" s="21">
        <v>7</v>
      </c>
      <c r="H4391" s="8" t="s">
        <v>12701</v>
      </c>
      <c r="I4391" s="3" t="s">
        <v>12339</v>
      </c>
      <c r="J4391" s="3" t="s">
        <v>12543</v>
      </c>
      <c r="K4391" s="7">
        <v>0</v>
      </c>
      <c r="L4391" s="3" t="s">
        <v>5458</v>
      </c>
      <c r="M4391" s="7">
        <v>1104</v>
      </c>
      <c r="N4391" s="3" t="s">
        <v>19</v>
      </c>
      <c r="O4391" s="3" t="s">
        <v>5462</v>
      </c>
      <c r="P4391" s="8" t="s">
        <v>12715</v>
      </c>
      <c r="Q4391" s="8" t="s">
        <v>12717</v>
      </c>
      <c r="R4391" s="4">
        <v>0</v>
      </c>
      <c r="S4391" s="4" t="s">
        <v>5627</v>
      </c>
      <c r="T4391" s="4">
        <v>99</v>
      </c>
      <c r="U4391" s="7" t="s">
        <v>6298</v>
      </c>
      <c r="V4391" s="7">
        <v>43</v>
      </c>
      <c r="W4391" s="3" t="s">
        <v>8169</v>
      </c>
      <c r="X4391" s="6">
        <v>4302</v>
      </c>
      <c r="Y4391" s="3" t="s">
        <v>8170</v>
      </c>
      <c r="Z4391" s="6">
        <v>4302002</v>
      </c>
      <c r="AA4391" s="3" t="s">
        <v>8314</v>
      </c>
      <c r="AB4391" s="6">
        <v>43020020002</v>
      </c>
      <c r="AC4391" s="3" t="s">
        <v>11490</v>
      </c>
      <c r="AD4391" s="5">
        <v>12437600</v>
      </c>
      <c r="AE4391" s="5">
        <v>0</v>
      </c>
      <c r="AF4391" s="5">
        <v>0</v>
      </c>
      <c r="AG4391" s="5">
        <v>0</v>
      </c>
      <c r="AH4391" s="5">
        <v>0</v>
      </c>
      <c r="AI4391" s="5">
        <v>0</v>
      </c>
      <c r="AJ4391" s="5">
        <v>0</v>
      </c>
      <c r="AK4391" s="5">
        <v>12437600</v>
      </c>
      <c r="AL4391" s="5">
        <v>0</v>
      </c>
      <c r="AM4391" s="5">
        <v>0</v>
      </c>
      <c r="AN4391" s="5">
        <v>0</v>
      </c>
      <c r="AO4391" s="5">
        <v>0</v>
      </c>
      <c r="AP4391" s="5">
        <v>0</v>
      </c>
      <c r="AQ4391" s="5">
        <v>0</v>
      </c>
      <c r="AR4391" s="5">
        <v>12437600</v>
      </c>
    </row>
    <row r="4392" spans="1:44" x14ac:dyDescent="0.25">
      <c r="A4392" s="6">
        <v>4164</v>
      </c>
      <c r="B4392" s="3" t="s">
        <v>5450</v>
      </c>
      <c r="C4392" s="3" t="s">
        <v>6200</v>
      </c>
      <c r="D4392" s="3" t="s">
        <v>6869</v>
      </c>
      <c r="E4392" s="3" t="s">
        <v>4584</v>
      </c>
      <c r="F4392" s="3" t="s">
        <v>11497</v>
      </c>
      <c r="G4392" s="21">
        <v>7</v>
      </c>
      <c r="H4392" s="8" t="s">
        <v>12701</v>
      </c>
      <c r="I4392" s="3" t="s">
        <v>12339</v>
      </c>
      <c r="J4392" s="3" t="s">
        <v>12543</v>
      </c>
      <c r="K4392" s="7">
        <v>0</v>
      </c>
      <c r="L4392" s="3" t="s">
        <v>5458</v>
      </c>
      <c r="M4392" s="7">
        <v>1104</v>
      </c>
      <c r="N4392" s="3" t="s">
        <v>19</v>
      </c>
      <c r="O4392" s="3" t="s">
        <v>5462</v>
      </c>
      <c r="P4392" s="8" t="s">
        <v>12715</v>
      </c>
      <c r="Q4392" s="8" t="s">
        <v>12717</v>
      </c>
      <c r="R4392" s="4">
        <v>0</v>
      </c>
      <c r="S4392" s="4" t="s">
        <v>5627</v>
      </c>
      <c r="T4392" s="4">
        <v>99</v>
      </c>
      <c r="U4392" s="7" t="s">
        <v>6298</v>
      </c>
      <c r="V4392" s="7">
        <v>43</v>
      </c>
      <c r="W4392" s="3" t="s">
        <v>8169</v>
      </c>
      <c r="X4392" s="6">
        <v>4302</v>
      </c>
      <c r="Y4392" s="3" t="s">
        <v>8170</v>
      </c>
      <c r="Z4392" s="6">
        <v>4302002</v>
      </c>
      <c r="AA4392" s="3" t="s">
        <v>8314</v>
      </c>
      <c r="AB4392" s="6">
        <v>43020020002</v>
      </c>
      <c r="AC4392" s="3" t="s">
        <v>11490</v>
      </c>
      <c r="AD4392" s="5">
        <v>15535000</v>
      </c>
      <c r="AE4392" s="5">
        <v>0</v>
      </c>
      <c r="AF4392" s="5">
        <v>0</v>
      </c>
      <c r="AG4392" s="5">
        <v>0</v>
      </c>
      <c r="AH4392" s="5">
        <v>0</v>
      </c>
      <c r="AI4392" s="5">
        <v>0</v>
      </c>
      <c r="AJ4392" s="5">
        <v>0</v>
      </c>
      <c r="AK4392" s="5">
        <v>15535000</v>
      </c>
      <c r="AL4392" s="5">
        <v>0</v>
      </c>
      <c r="AM4392" s="5">
        <v>0</v>
      </c>
      <c r="AN4392" s="5">
        <v>0</v>
      </c>
      <c r="AO4392" s="5">
        <v>0</v>
      </c>
      <c r="AP4392" s="5">
        <v>0</v>
      </c>
      <c r="AQ4392" s="5">
        <v>0</v>
      </c>
      <c r="AR4392" s="5">
        <v>15535000</v>
      </c>
    </row>
    <row r="4393" spans="1:44" x14ac:dyDescent="0.25">
      <c r="A4393" s="6">
        <v>4164</v>
      </c>
      <c r="B4393" s="3" t="s">
        <v>5450</v>
      </c>
      <c r="C4393" s="3" t="s">
        <v>6201</v>
      </c>
      <c r="D4393" s="3" t="s">
        <v>6870</v>
      </c>
      <c r="E4393" s="3" t="s">
        <v>4585</v>
      </c>
      <c r="F4393" s="3" t="s">
        <v>11499</v>
      </c>
      <c r="G4393" s="21">
        <v>7</v>
      </c>
      <c r="H4393" s="8" t="s">
        <v>12701</v>
      </c>
      <c r="I4393" s="3" t="s">
        <v>12339</v>
      </c>
      <c r="J4393" s="3" t="s">
        <v>12543</v>
      </c>
      <c r="K4393" s="7">
        <v>0</v>
      </c>
      <c r="L4393" s="3" t="s">
        <v>5458</v>
      </c>
      <c r="M4393" s="7">
        <v>1104</v>
      </c>
      <c r="N4393" s="3" t="s">
        <v>19</v>
      </c>
      <c r="O4393" s="3" t="s">
        <v>5462</v>
      </c>
      <c r="P4393" s="8" t="s">
        <v>12715</v>
      </c>
      <c r="Q4393" s="8" t="s">
        <v>12717</v>
      </c>
      <c r="R4393" s="4">
        <v>0</v>
      </c>
      <c r="S4393" s="4" t="s">
        <v>5627</v>
      </c>
      <c r="T4393" s="4">
        <v>99</v>
      </c>
      <c r="U4393" s="7" t="s">
        <v>6298</v>
      </c>
      <c r="V4393" s="7">
        <v>43</v>
      </c>
      <c r="W4393" s="3" t="s">
        <v>8169</v>
      </c>
      <c r="X4393" s="6">
        <v>4302</v>
      </c>
      <c r="Y4393" s="3" t="s">
        <v>8170</v>
      </c>
      <c r="Z4393" s="6">
        <v>4302002</v>
      </c>
      <c r="AA4393" s="3" t="s">
        <v>8314</v>
      </c>
      <c r="AB4393" s="6">
        <v>43020020003</v>
      </c>
      <c r="AC4393" s="3" t="s">
        <v>11498</v>
      </c>
      <c r="AD4393" s="5">
        <v>245335200</v>
      </c>
      <c r="AE4393" s="5">
        <v>0</v>
      </c>
      <c r="AF4393" s="5">
        <v>0</v>
      </c>
      <c r="AG4393" s="5">
        <v>0</v>
      </c>
      <c r="AH4393" s="5">
        <v>0</v>
      </c>
      <c r="AI4393" s="5">
        <v>0</v>
      </c>
      <c r="AJ4393" s="5">
        <v>0</v>
      </c>
      <c r="AK4393" s="5">
        <v>245335200</v>
      </c>
      <c r="AL4393" s="5">
        <v>0</v>
      </c>
      <c r="AM4393" s="5">
        <v>0</v>
      </c>
      <c r="AN4393" s="5">
        <v>0</v>
      </c>
      <c r="AO4393" s="5">
        <v>0</v>
      </c>
      <c r="AP4393" s="5">
        <v>0</v>
      </c>
      <c r="AQ4393" s="5">
        <v>0</v>
      </c>
      <c r="AR4393" s="5">
        <v>245335200</v>
      </c>
    </row>
    <row r="4394" spans="1:44" x14ac:dyDescent="0.25">
      <c r="A4394" s="6">
        <v>4164</v>
      </c>
      <c r="B4394" s="3" t="s">
        <v>5450</v>
      </c>
      <c r="C4394" s="3" t="s">
        <v>6201</v>
      </c>
      <c r="D4394" s="3" t="s">
        <v>6870</v>
      </c>
      <c r="E4394" s="3" t="s">
        <v>4586</v>
      </c>
      <c r="F4394" s="3" t="s">
        <v>11500</v>
      </c>
      <c r="G4394" s="21">
        <v>7</v>
      </c>
      <c r="H4394" s="8" t="s">
        <v>12701</v>
      </c>
      <c r="I4394" s="3" t="s">
        <v>12339</v>
      </c>
      <c r="J4394" s="3" t="s">
        <v>12543</v>
      </c>
      <c r="K4394" s="7">
        <v>0</v>
      </c>
      <c r="L4394" s="3" t="s">
        <v>5458</v>
      </c>
      <c r="M4394" s="7">
        <v>1104</v>
      </c>
      <c r="N4394" s="3" t="s">
        <v>19</v>
      </c>
      <c r="O4394" s="3" t="s">
        <v>5462</v>
      </c>
      <c r="P4394" s="8" t="s">
        <v>12715</v>
      </c>
      <c r="Q4394" s="8" t="s">
        <v>12717</v>
      </c>
      <c r="R4394" s="4">
        <v>0</v>
      </c>
      <c r="S4394" s="4" t="s">
        <v>5627</v>
      </c>
      <c r="T4394" s="4">
        <v>99</v>
      </c>
      <c r="U4394" s="7" t="s">
        <v>6298</v>
      </c>
      <c r="V4394" s="7">
        <v>43</v>
      </c>
      <c r="W4394" s="3" t="s">
        <v>8169</v>
      </c>
      <c r="X4394" s="6">
        <v>4302</v>
      </c>
      <c r="Y4394" s="3" t="s">
        <v>8170</v>
      </c>
      <c r="Z4394" s="6">
        <v>4302002</v>
      </c>
      <c r="AA4394" s="3" t="s">
        <v>8314</v>
      </c>
      <c r="AB4394" s="6">
        <v>43020020003</v>
      </c>
      <c r="AC4394" s="3" t="s">
        <v>11498</v>
      </c>
      <c r="AD4394" s="5">
        <v>55052960</v>
      </c>
      <c r="AE4394" s="5">
        <v>0</v>
      </c>
      <c r="AF4394" s="5">
        <v>0</v>
      </c>
      <c r="AG4394" s="5">
        <v>0</v>
      </c>
      <c r="AH4394" s="5">
        <v>0</v>
      </c>
      <c r="AI4394" s="5">
        <v>0</v>
      </c>
      <c r="AJ4394" s="5">
        <v>0</v>
      </c>
      <c r="AK4394" s="5">
        <v>55052960</v>
      </c>
      <c r="AL4394" s="5">
        <v>0</v>
      </c>
      <c r="AM4394" s="5">
        <v>0</v>
      </c>
      <c r="AN4394" s="5">
        <v>0</v>
      </c>
      <c r="AO4394" s="5">
        <v>0</v>
      </c>
      <c r="AP4394" s="5">
        <v>0</v>
      </c>
      <c r="AQ4394" s="5">
        <v>0</v>
      </c>
      <c r="AR4394" s="5">
        <v>55052960</v>
      </c>
    </row>
    <row r="4395" spans="1:44" x14ac:dyDescent="0.25">
      <c r="A4395" s="6">
        <v>4164</v>
      </c>
      <c r="B4395" s="3" t="s">
        <v>5450</v>
      </c>
      <c r="C4395" s="3" t="s">
        <v>6201</v>
      </c>
      <c r="D4395" s="3" t="s">
        <v>6870</v>
      </c>
      <c r="E4395" s="3" t="s">
        <v>4587</v>
      </c>
      <c r="F4395" s="3" t="s">
        <v>11501</v>
      </c>
      <c r="G4395" s="21">
        <v>7</v>
      </c>
      <c r="H4395" s="8" t="s">
        <v>12701</v>
      </c>
      <c r="I4395" s="3" t="s">
        <v>12339</v>
      </c>
      <c r="J4395" s="3" t="s">
        <v>12543</v>
      </c>
      <c r="K4395" s="7">
        <v>0</v>
      </c>
      <c r="L4395" s="3" t="s">
        <v>5458</v>
      </c>
      <c r="M4395" s="7">
        <v>1104</v>
      </c>
      <c r="N4395" s="3" t="s">
        <v>19</v>
      </c>
      <c r="O4395" s="3" t="s">
        <v>5462</v>
      </c>
      <c r="P4395" s="8" t="s">
        <v>12715</v>
      </c>
      <c r="Q4395" s="8" t="s">
        <v>12717</v>
      </c>
      <c r="R4395" s="4">
        <v>0</v>
      </c>
      <c r="S4395" s="4" t="s">
        <v>5627</v>
      </c>
      <c r="T4395" s="4">
        <v>99</v>
      </c>
      <c r="U4395" s="7" t="s">
        <v>6298</v>
      </c>
      <c r="V4395" s="7">
        <v>43</v>
      </c>
      <c r="W4395" s="3" t="s">
        <v>8169</v>
      </c>
      <c r="X4395" s="6">
        <v>4302</v>
      </c>
      <c r="Y4395" s="3" t="s">
        <v>8170</v>
      </c>
      <c r="Z4395" s="6">
        <v>4302002</v>
      </c>
      <c r="AA4395" s="3" t="s">
        <v>8314</v>
      </c>
      <c r="AB4395" s="6">
        <v>43020020003</v>
      </c>
      <c r="AC4395" s="3" t="s">
        <v>11498</v>
      </c>
      <c r="AD4395" s="5">
        <v>245654200</v>
      </c>
      <c r="AE4395" s="5">
        <v>0</v>
      </c>
      <c r="AF4395" s="5">
        <v>0</v>
      </c>
      <c r="AG4395" s="5">
        <v>0</v>
      </c>
      <c r="AH4395" s="5">
        <v>0</v>
      </c>
      <c r="AI4395" s="5">
        <v>0</v>
      </c>
      <c r="AJ4395" s="5">
        <v>0</v>
      </c>
      <c r="AK4395" s="5">
        <v>245654200</v>
      </c>
      <c r="AL4395" s="5">
        <v>0</v>
      </c>
      <c r="AM4395" s="5">
        <v>0</v>
      </c>
      <c r="AN4395" s="5">
        <v>0</v>
      </c>
      <c r="AO4395" s="5">
        <v>0</v>
      </c>
      <c r="AP4395" s="5">
        <v>0</v>
      </c>
      <c r="AQ4395" s="5">
        <v>0</v>
      </c>
      <c r="AR4395" s="5">
        <v>245654200</v>
      </c>
    </row>
    <row r="4396" spans="1:44" x14ac:dyDescent="0.25">
      <c r="A4396" s="6">
        <v>4164</v>
      </c>
      <c r="B4396" s="3" t="s">
        <v>5450</v>
      </c>
      <c r="C4396" s="3" t="s">
        <v>6201</v>
      </c>
      <c r="D4396" s="3" t="s">
        <v>6870</v>
      </c>
      <c r="E4396" s="3" t="s">
        <v>4588</v>
      </c>
      <c r="F4396" s="3" t="s">
        <v>11502</v>
      </c>
      <c r="G4396" s="21">
        <v>7</v>
      </c>
      <c r="H4396" s="8" t="s">
        <v>12701</v>
      </c>
      <c r="I4396" s="3" t="s">
        <v>12339</v>
      </c>
      <c r="J4396" s="3" t="s">
        <v>12543</v>
      </c>
      <c r="K4396" s="7">
        <v>0</v>
      </c>
      <c r="L4396" s="3" t="s">
        <v>5458</v>
      </c>
      <c r="M4396" s="7">
        <v>1104</v>
      </c>
      <c r="N4396" s="3" t="s">
        <v>19</v>
      </c>
      <c r="O4396" s="3" t="s">
        <v>5462</v>
      </c>
      <c r="P4396" s="8" t="s">
        <v>12715</v>
      </c>
      <c r="Q4396" s="8" t="s">
        <v>12717</v>
      </c>
      <c r="R4396" s="4">
        <v>0</v>
      </c>
      <c r="S4396" s="4" t="s">
        <v>5627</v>
      </c>
      <c r="T4396" s="4">
        <v>99</v>
      </c>
      <c r="U4396" s="7" t="s">
        <v>6298</v>
      </c>
      <c r="V4396" s="7">
        <v>43</v>
      </c>
      <c r="W4396" s="3" t="s">
        <v>8169</v>
      </c>
      <c r="X4396" s="6">
        <v>4302</v>
      </c>
      <c r="Y4396" s="3" t="s">
        <v>8170</v>
      </c>
      <c r="Z4396" s="6">
        <v>4302002</v>
      </c>
      <c r="AA4396" s="3" t="s">
        <v>8314</v>
      </c>
      <c r="AB4396" s="6">
        <v>43020020003</v>
      </c>
      <c r="AC4396" s="3" t="s">
        <v>11498</v>
      </c>
      <c r="AD4396" s="5">
        <v>51274800</v>
      </c>
      <c r="AE4396" s="5">
        <v>0</v>
      </c>
      <c r="AF4396" s="5">
        <v>0</v>
      </c>
      <c r="AG4396" s="5">
        <v>0</v>
      </c>
      <c r="AH4396" s="5">
        <v>0</v>
      </c>
      <c r="AI4396" s="5">
        <v>0</v>
      </c>
      <c r="AJ4396" s="5">
        <v>0</v>
      </c>
      <c r="AK4396" s="5">
        <v>51274800</v>
      </c>
      <c r="AL4396" s="5">
        <v>0</v>
      </c>
      <c r="AM4396" s="5">
        <v>0</v>
      </c>
      <c r="AN4396" s="5">
        <v>0</v>
      </c>
      <c r="AO4396" s="5">
        <v>0</v>
      </c>
      <c r="AP4396" s="5">
        <v>0</v>
      </c>
      <c r="AQ4396" s="5">
        <v>0</v>
      </c>
      <c r="AR4396" s="5">
        <v>51274800</v>
      </c>
    </row>
    <row r="4397" spans="1:44" x14ac:dyDescent="0.25">
      <c r="A4397" s="6">
        <v>4164</v>
      </c>
      <c r="B4397" s="3" t="s">
        <v>5450</v>
      </c>
      <c r="C4397" s="3" t="s">
        <v>6201</v>
      </c>
      <c r="D4397" s="3" t="s">
        <v>6870</v>
      </c>
      <c r="E4397" s="3" t="s">
        <v>4589</v>
      </c>
      <c r="F4397" s="3" t="s">
        <v>11503</v>
      </c>
      <c r="G4397" s="21">
        <v>7</v>
      </c>
      <c r="H4397" s="8" t="s">
        <v>12701</v>
      </c>
      <c r="I4397" s="3" t="s">
        <v>12339</v>
      </c>
      <c r="J4397" s="3" t="s">
        <v>12543</v>
      </c>
      <c r="K4397" s="7">
        <v>0</v>
      </c>
      <c r="L4397" s="3" t="s">
        <v>5458</v>
      </c>
      <c r="M4397" s="7">
        <v>1104</v>
      </c>
      <c r="N4397" s="3" t="s">
        <v>19</v>
      </c>
      <c r="O4397" s="3" t="s">
        <v>5462</v>
      </c>
      <c r="P4397" s="8" t="s">
        <v>12715</v>
      </c>
      <c r="Q4397" s="8" t="s">
        <v>12717</v>
      </c>
      <c r="R4397" s="4">
        <v>0</v>
      </c>
      <c r="S4397" s="4" t="s">
        <v>5627</v>
      </c>
      <c r="T4397" s="4">
        <v>99</v>
      </c>
      <c r="U4397" s="7" t="s">
        <v>6298</v>
      </c>
      <c r="V4397" s="7">
        <v>43</v>
      </c>
      <c r="W4397" s="3" t="s">
        <v>8169</v>
      </c>
      <c r="X4397" s="6">
        <v>4302</v>
      </c>
      <c r="Y4397" s="3" t="s">
        <v>8170</v>
      </c>
      <c r="Z4397" s="6">
        <v>4302002</v>
      </c>
      <c r="AA4397" s="3" t="s">
        <v>8314</v>
      </c>
      <c r="AB4397" s="6">
        <v>43020020003</v>
      </c>
      <c r="AC4397" s="3" t="s">
        <v>11498</v>
      </c>
      <c r="AD4397" s="5">
        <v>23808000</v>
      </c>
      <c r="AE4397" s="5">
        <v>0</v>
      </c>
      <c r="AF4397" s="5">
        <v>0</v>
      </c>
      <c r="AG4397" s="5">
        <v>0</v>
      </c>
      <c r="AH4397" s="5">
        <v>0</v>
      </c>
      <c r="AI4397" s="5">
        <v>0</v>
      </c>
      <c r="AJ4397" s="5">
        <v>0</v>
      </c>
      <c r="AK4397" s="5">
        <v>23808000</v>
      </c>
      <c r="AL4397" s="5">
        <v>0</v>
      </c>
      <c r="AM4397" s="5">
        <v>0</v>
      </c>
      <c r="AN4397" s="5">
        <v>0</v>
      </c>
      <c r="AO4397" s="5">
        <v>0</v>
      </c>
      <c r="AP4397" s="5">
        <v>0</v>
      </c>
      <c r="AQ4397" s="5">
        <v>0</v>
      </c>
      <c r="AR4397" s="5">
        <v>23808000</v>
      </c>
    </row>
    <row r="4398" spans="1:44" x14ac:dyDescent="0.25">
      <c r="A4398" s="6">
        <v>4164</v>
      </c>
      <c r="B4398" s="3" t="s">
        <v>5450</v>
      </c>
      <c r="C4398" s="3" t="s">
        <v>6201</v>
      </c>
      <c r="D4398" s="3" t="s">
        <v>6870</v>
      </c>
      <c r="E4398" s="3" t="s">
        <v>4590</v>
      </c>
      <c r="F4398" s="3" t="s">
        <v>11504</v>
      </c>
      <c r="G4398" s="21">
        <v>7</v>
      </c>
      <c r="H4398" s="8" t="s">
        <v>12701</v>
      </c>
      <c r="I4398" s="3" t="s">
        <v>12341</v>
      </c>
      <c r="J4398" s="3" t="s">
        <v>12545</v>
      </c>
      <c r="K4398" s="7">
        <v>0</v>
      </c>
      <c r="L4398" s="3" t="s">
        <v>5458</v>
      </c>
      <c r="M4398" s="7">
        <v>1104</v>
      </c>
      <c r="N4398" s="3" t="s">
        <v>19</v>
      </c>
      <c r="O4398" s="3" t="s">
        <v>5462</v>
      </c>
      <c r="P4398" s="8" t="s">
        <v>12715</v>
      </c>
      <c r="Q4398" s="8" t="s">
        <v>12717</v>
      </c>
      <c r="R4398" s="4">
        <v>0</v>
      </c>
      <c r="S4398" s="4" t="s">
        <v>5627</v>
      </c>
      <c r="T4398" s="4">
        <v>99</v>
      </c>
      <c r="U4398" s="7" t="s">
        <v>6298</v>
      </c>
      <c r="V4398" s="7">
        <v>43</v>
      </c>
      <c r="W4398" s="3" t="s">
        <v>8169</v>
      </c>
      <c r="X4398" s="6">
        <v>4302</v>
      </c>
      <c r="Y4398" s="3" t="s">
        <v>8170</v>
      </c>
      <c r="Z4398" s="6">
        <v>4302002</v>
      </c>
      <c r="AA4398" s="3" t="s">
        <v>8314</v>
      </c>
      <c r="AB4398" s="6">
        <v>43020020003</v>
      </c>
      <c r="AC4398" s="3" t="s">
        <v>11498</v>
      </c>
      <c r="AD4398" s="5">
        <v>18720000</v>
      </c>
      <c r="AE4398" s="5">
        <v>0</v>
      </c>
      <c r="AF4398" s="5">
        <v>0</v>
      </c>
      <c r="AG4398" s="5">
        <v>0</v>
      </c>
      <c r="AH4398" s="5">
        <v>0</v>
      </c>
      <c r="AI4398" s="5">
        <v>0</v>
      </c>
      <c r="AJ4398" s="5">
        <v>0</v>
      </c>
      <c r="AK4398" s="5">
        <v>18720000</v>
      </c>
      <c r="AL4398" s="5">
        <v>0</v>
      </c>
      <c r="AM4398" s="5">
        <v>0</v>
      </c>
      <c r="AN4398" s="5">
        <v>0</v>
      </c>
      <c r="AO4398" s="5">
        <v>0</v>
      </c>
      <c r="AP4398" s="5">
        <v>0</v>
      </c>
      <c r="AQ4398" s="5">
        <v>0</v>
      </c>
      <c r="AR4398" s="5">
        <v>18720000</v>
      </c>
    </row>
    <row r="4399" spans="1:44" x14ac:dyDescent="0.25">
      <c r="A4399" s="6">
        <v>4164</v>
      </c>
      <c r="B4399" s="3" t="s">
        <v>5450</v>
      </c>
      <c r="C4399" s="3" t="s">
        <v>6202</v>
      </c>
      <c r="D4399" s="3" t="s">
        <v>6871</v>
      </c>
      <c r="E4399" s="3" t="s">
        <v>4591</v>
      </c>
      <c r="F4399" s="3" t="s">
        <v>11506</v>
      </c>
      <c r="G4399" s="21">
        <v>7</v>
      </c>
      <c r="H4399" s="8" t="s">
        <v>12701</v>
      </c>
      <c r="I4399" s="3" t="s">
        <v>12339</v>
      </c>
      <c r="J4399" s="3" t="s">
        <v>12543</v>
      </c>
      <c r="K4399" s="7">
        <v>0</v>
      </c>
      <c r="L4399" s="3" t="s">
        <v>5458</v>
      </c>
      <c r="M4399" s="7">
        <v>1104</v>
      </c>
      <c r="N4399" s="3" t="s">
        <v>19</v>
      </c>
      <c r="O4399" s="3" t="s">
        <v>5462</v>
      </c>
      <c r="P4399" s="8" t="s">
        <v>12715</v>
      </c>
      <c r="Q4399" s="8" t="s">
        <v>12717</v>
      </c>
      <c r="R4399" s="4">
        <v>0</v>
      </c>
      <c r="S4399" s="4" t="s">
        <v>5627</v>
      </c>
      <c r="T4399" s="4">
        <v>99</v>
      </c>
      <c r="U4399" s="7" t="s">
        <v>6298</v>
      </c>
      <c r="V4399" s="7">
        <v>43</v>
      </c>
      <c r="W4399" s="3" t="s">
        <v>8169</v>
      </c>
      <c r="X4399" s="6">
        <v>4302</v>
      </c>
      <c r="Y4399" s="3" t="s">
        <v>8170</v>
      </c>
      <c r="Z4399" s="6">
        <v>4302002</v>
      </c>
      <c r="AA4399" s="3" t="s">
        <v>8314</v>
      </c>
      <c r="AB4399" s="6">
        <v>43020020004</v>
      </c>
      <c r="AC4399" s="3" t="s">
        <v>11505</v>
      </c>
      <c r="AD4399" s="5">
        <v>352113600</v>
      </c>
      <c r="AE4399" s="5">
        <v>0</v>
      </c>
      <c r="AF4399" s="5">
        <v>0</v>
      </c>
      <c r="AG4399" s="5">
        <v>0</v>
      </c>
      <c r="AH4399" s="5">
        <v>0</v>
      </c>
      <c r="AI4399" s="5">
        <v>0</v>
      </c>
      <c r="AJ4399" s="5">
        <v>0</v>
      </c>
      <c r="AK4399" s="5">
        <v>352113600</v>
      </c>
      <c r="AL4399" s="5">
        <v>0</v>
      </c>
      <c r="AM4399" s="5">
        <v>0</v>
      </c>
      <c r="AN4399" s="5">
        <v>0</v>
      </c>
      <c r="AO4399" s="5">
        <v>0</v>
      </c>
      <c r="AP4399" s="5">
        <v>0</v>
      </c>
      <c r="AQ4399" s="5">
        <v>0</v>
      </c>
      <c r="AR4399" s="5">
        <v>352113600</v>
      </c>
    </row>
    <row r="4400" spans="1:44" x14ac:dyDescent="0.25">
      <c r="A4400" s="6">
        <v>4164</v>
      </c>
      <c r="B4400" s="3" t="s">
        <v>5450</v>
      </c>
      <c r="C4400" s="3" t="s">
        <v>6202</v>
      </c>
      <c r="D4400" s="3" t="s">
        <v>6871</v>
      </c>
      <c r="E4400" s="3" t="s">
        <v>4592</v>
      </c>
      <c r="F4400" s="3" t="s">
        <v>11507</v>
      </c>
      <c r="G4400" s="21">
        <v>7</v>
      </c>
      <c r="H4400" s="8" t="s">
        <v>12701</v>
      </c>
      <c r="I4400" s="3" t="s">
        <v>12339</v>
      </c>
      <c r="J4400" s="3" t="s">
        <v>12543</v>
      </c>
      <c r="K4400" s="7">
        <v>0</v>
      </c>
      <c r="L4400" s="3" t="s">
        <v>5458</v>
      </c>
      <c r="M4400" s="7">
        <v>1104</v>
      </c>
      <c r="N4400" s="3" t="s">
        <v>19</v>
      </c>
      <c r="O4400" s="3" t="s">
        <v>5462</v>
      </c>
      <c r="P4400" s="8" t="s">
        <v>12715</v>
      </c>
      <c r="Q4400" s="8" t="s">
        <v>12717</v>
      </c>
      <c r="R4400" s="4">
        <v>0</v>
      </c>
      <c r="S4400" s="4" t="s">
        <v>5627</v>
      </c>
      <c r="T4400" s="4">
        <v>99</v>
      </c>
      <c r="U4400" s="7" t="s">
        <v>6298</v>
      </c>
      <c r="V4400" s="7">
        <v>43</v>
      </c>
      <c r="W4400" s="3" t="s">
        <v>8169</v>
      </c>
      <c r="X4400" s="6">
        <v>4302</v>
      </c>
      <c r="Y4400" s="3" t="s">
        <v>8170</v>
      </c>
      <c r="Z4400" s="6">
        <v>4302002</v>
      </c>
      <c r="AA4400" s="3" t="s">
        <v>8314</v>
      </c>
      <c r="AB4400" s="6">
        <v>43020020004</v>
      </c>
      <c r="AC4400" s="3" t="s">
        <v>11505</v>
      </c>
      <c r="AD4400" s="5">
        <v>2600000</v>
      </c>
      <c r="AE4400" s="5">
        <v>0</v>
      </c>
      <c r="AF4400" s="5">
        <v>0</v>
      </c>
      <c r="AG4400" s="5">
        <v>0</v>
      </c>
      <c r="AH4400" s="5">
        <v>0</v>
      </c>
      <c r="AI4400" s="5">
        <v>0</v>
      </c>
      <c r="AJ4400" s="5">
        <v>0</v>
      </c>
      <c r="AK4400" s="5">
        <v>2600000</v>
      </c>
      <c r="AL4400" s="5">
        <v>0</v>
      </c>
      <c r="AM4400" s="5">
        <v>0</v>
      </c>
      <c r="AN4400" s="5">
        <v>0</v>
      </c>
      <c r="AO4400" s="5">
        <v>0</v>
      </c>
      <c r="AP4400" s="5">
        <v>0</v>
      </c>
      <c r="AQ4400" s="5">
        <v>0</v>
      </c>
      <c r="AR4400" s="5">
        <v>2600000</v>
      </c>
    </row>
    <row r="4401" spans="1:44" x14ac:dyDescent="0.25">
      <c r="A4401" s="6">
        <v>4164</v>
      </c>
      <c r="B4401" s="3" t="s">
        <v>5450</v>
      </c>
      <c r="C4401" s="3" t="s">
        <v>6202</v>
      </c>
      <c r="D4401" s="3" t="s">
        <v>6871</v>
      </c>
      <c r="E4401" s="3" t="s">
        <v>4593</v>
      </c>
      <c r="F4401" s="3" t="s">
        <v>11508</v>
      </c>
      <c r="G4401" s="21">
        <v>7</v>
      </c>
      <c r="H4401" s="8" t="s">
        <v>12701</v>
      </c>
      <c r="I4401" s="3" t="s">
        <v>12339</v>
      </c>
      <c r="J4401" s="3" t="s">
        <v>12543</v>
      </c>
      <c r="K4401" s="7">
        <v>0</v>
      </c>
      <c r="L4401" s="3" t="s">
        <v>5458</v>
      </c>
      <c r="M4401" s="7">
        <v>1104</v>
      </c>
      <c r="N4401" s="3" t="s">
        <v>19</v>
      </c>
      <c r="O4401" s="3" t="s">
        <v>5462</v>
      </c>
      <c r="P4401" s="8" t="s">
        <v>12715</v>
      </c>
      <c r="Q4401" s="8" t="s">
        <v>12717</v>
      </c>
      <c r="R4401" s="4">
        <v>0</v>
      </c>
      <c r="S4401" s="4" t="s">
        <v>5627</v>
      </c>
      <c r="T4401" s="4">
        <v>99</v>
      </c>
      <c r="U4401" s="7" t="s">
        <v>6298</v>
      </c>
      <c r="V4401" s="7">
        <v>43</v>
      </c>
      <c r="W4401" s="3" t="s">
        <v>8169</v>
      </c>
      <c r="X4401" s="6">
        <v>4302</v>
      </c>
      <c r="Y4401" s="3" t="s">
        <v>8170</v>
      </c>
      <c r="Z4401" s="6">
        <v>4302002</v>
      </c>
      <c r="AA4401" s="3" t="s">
        <v>8314</v>
      </c>
      <c r="AB4401" s="6">
        <v>43020020004</v>
      </c>
      <c r="AC4401" s="3" t="s">
        <v>11505</v>
      </c>
      <c r="AD4401" s="5">
        <v>193690800</v>
      </c>
      <c r="AE4401" s="5">
        <v>0</v>
      </c>
      <c r="AF4401" s="5">
        <v>0</v>
      </c>
      <c r="AG4401" s="5">
        <v>0</v>
      </c>
      <c r="AH4401" s="5">
        <v>0</v>
      </c>
      <c r="AI4401" s="5">
        <v>0</v>
      </c>
      <c r="AJ4401" s="5">
        <v>0</v>
      </c>
      <c r="AK4401" s="5">
        <v>193690800</v>
      </c>
      <c r="AL4401" s="5">
        <v>0</v>
      </c>
      <c r="AM4401" s="5">
        <v>0</v>
      </c>
      <c r="AN4401" s="5">
        <v>0</v>
      </c>
      <c r="AO4401" s="5">
        <v>0</v>
      </c>
      <c r="AP4401" s="5">
        <v>0</v>
      </c>
      <c r="AQ4401" s="5">
        <v>0</v>
      </c>
      <c r="AR4401" s="5">
        <v>193690800</v>
      </c>
    </row>
    <row r="4402" spans="1:44" x14ac:dyDescent="0.25">
      <c r="A4402" s="6">
        <v>4164</v>
      </c>
      <c r="B4402" s="3" t="s">
        <v>5450</v>
      </c>
      <c r="C4402" s="3" t="s">
        <v>6202</v>
      </c>
      <c r="D4402" s="3" t="s">
        <v>6871</v>
      </c>
      <c r="E4402" s="3" t="s">
        <v>4594</v>
      </c>
      <c r="F4402" s="3" t="s">
        <v>11509</v>
      </c>
      <c r="G4402" s="21">
        <v>7</v>
      </c>
      <c r="H4402" s="8" t="s">
        <v>12701</v>
      </c>
      <c r="I4402" s="3" t="s">
        <v>12339</v>
      </c>
      <c r="J4402" s="3" t="s">
        <v>12543</v>
      </c>
      <c r="K4402" s="7">
        <v>0</v>
      </c>
      <c r="L4402" s="3" t="s">
        <v>5458</v>
      </c>
      <c r="M4402" s="7">
        <v>1104</v>
      </c>
      <c r="N4402" s="3" t="s">
        <v>19</v>
      </c>
      <c r="O4402" s="3" t="s">
        <v>5462</v>
      </c>
      <c r="P4402" s="8" t="s">
        <v>12715</v>
      </c>
      <c r="Q4402" s="8" t="s">
        <v>12717</v>
      </c>
      <c r="R4402" s="4">
        <v>0</v>
      </c>
      <c r="S4402" s="4" t="s">
        <v>5627</v>
      </c>
      <c r="T4402" s="4">
        <v>99</v>
      </c>
      <c r="U4402" s="7" t="s">
        <v>6298</v>
      </c>
      <c r="V4402" s="7">
        <v>43</v>
      </c>
      <c r="W4402" s="3" t="s">
        <v>8169</v>
      </c>
      <c r="X4402" s="6">
        <v>4302</v>
      </c>
      <c r="Y4402" s="3" t="s">
        <v>8170</v>
      </c>
      <c r="Z4402" s="6">
        <v>4302002</v>
      </c>
      <c r="AA4402" s="3" t="s">
        <v>8314</v>
      </c>
      <c r="AB4402" s="6">
        <v>43020020004</v>
      </c>
      <c r="AC4402" s="3" t="s">
        <v>11505</v>
      </c>
      <c r="AD4402" s="5">
        <v>5220000</v>
      </c>
      <c r="AE4402" s="5">
        <v>0</v>
      </c>
      <c r="AF4402" s="5">
        <v>0</v>
      </c>
      <c r="AG4402" s="5">
        <v>0</v>
      </c>
      <c r="AH4402" s="5">
        <v>0</v>
      </c>
      <c r="AI4402" s="5">
        <v>0</v>
      </c>
      <c r="AJ4402" s="5">
        <v>0</v>
      </c>
      <c r="AK4402" s="5">
        <v>5220000</v>
      </c>
      <c r="AL4402" s="5">
        <v>0</v>
      </c>
      <c r="AM4402" s="5">
        <v>0</v>
      </c>
      <c r="AN4402" s="5">
        <v>0</v>
      </c>
      <c r="AO4402" s="5">
        <v>0</v>
      </c>
      <c r="AP4402" s="5">
        <v>0</v>
      </c>
      <c r="AQ4402" s="5">
        <v>0</v>
      </c>
      <c r="AR4402" s="5">
        <v>5220000</v>
      </c>
    </row>
    <row r="4403" spans="1:44" x14ac:dyDescent="0.25">
      <c r="A4403" s="6">
        <v>4164</v>
      </c>
      <c r="B4403" s="3" t="s">
        <v>5450</v>
      </c>
      <c r="C4403" s="3" t="s">
        <v>6202</v>
      </c>
      <c r="D4403" s="3" t="s">
        <v>6871</v>
      </c>
      <c r="E4403" s="3" t="s">
        <v>4595</v>
      </c>
      <c r="F4403" s="3" t="s">
        <v>11510</v>
      </c>
      <c r="G4403" s="21">
        <v>7</v>
      </c>
      <c r="H4403" s="8" t="s">
        <v>12701</v>
      </c>
      <c r="I4403" s="3" t="s">
        <v>12339</v>
      </c>
      <c r="J4403" s="3" t="s">
        <v>12543</v>
      </c>
      <c r="K4403" s="7">
        <v>0</v>
      </c>
      <c r="L4403" s="3" t="s">
        <v>5458</v>
      </c>
      <c r="M4403" s="7">
        <v>1104</v>
      </c>
      <c r="N4403" s="3" t="s">
        <v>19</v>
      </c>
      <c r="O4403" s="3" t="s">
        <v>5462</v>
      </c>
      <c r="P4403" s="8" t="s">
        <v>12715</v>
      </c>
      <c r="Q4403" s="8" t="s">
        <v>12717</v>
      </c>
      <c r="R4403" s="4">
        <v>0</v>
      </c>
      <c r="S4403" s="4" t="s">
        <v>5627</v>
      </c>
      <c r="T4403" s="4">
        <v>99</v>
      </c>
      <c r="U4403" s="7" t="s">
        <v>6298</v>
      </c>
      <c r="V4403" s="7">
        <v>43</v>
      </c>
      <c r="W4403" s="3" t="s">
        <v>8169</v>
      </c>
      <c r="X4403" s="6">
        <v>4302</v>
      </c>
      <c r="Y4403" s="3" t="s">
        <v>8170</v>
      </c>
      <c r="Z4403" s="6">
        <v>4302002</v>
      </c>
      <c r="AA4403" s="3" t="s">
        <v>8314</v>
      </c>
      <c r="AB4403" s="6">
        <v>43020020004</v>
      </c>
      <c r="AC4403" s="3" t="s">
        <v>11505</v>
      </c>
      <c r="AD4403" s="5">
        <v>79360800</v>
      </c>
      <c r="AE4403" s="5">
        <v>0</v>
      </c>
      <c r="AF4403" s="5">
        <v>0</v>
      </c>
      <c r="AG4403" s="5">
        <v>0</v>
      </c>
      <c r="AH4403" s="5">
        <v>0</v>
      </c>
      <c r="AI4403" s="5">
        <v>0</v>
      </c>
      <c r="AJ4403" s="5">
        <v>0</v>
      </c>
      <c r="AK4403" s="5">
        <v>79360800</v>
      </c>
      <c r="AL4403" s="5">
        <v>0</v>
      </c>
      <c r="AM4403" s="5">
        <v>0</v>
      </c>
      <c r="AN4403" s="5">
        <v>0</v>
      </c>
      <c r="AO4403" s="5">
        <v>0</v>
      </c>
      <c r="AP4403" s="5">
        <v>0</v>
      </c>
      <c r="AQ4403" s="5">
        <v>0</v>
      </c>
      <c r="AR4403" s="5">
        <v>79360800</v>
      </c>
    </row>
    <row r="4404" spans="1:44" x14ac:dyDescent="0.25">
      <c r="A4404" s="6">
        <v>4164</v>
      </c>
      <c r="B4404" s="3" t="s">
        <v>5450</v>
      </c>
      <c r="C4404" s="3" t="s">
        <v>6202</v>
      </c>
      <c r="D4404" s="3" t="s">
        <v>6871</v>
      </c>
      <c r="E4404" s="3" t="s">
        <v>4596</v>
      </c>
      <c r="F4404" s="3" t="s">
        <v>11511</v>
      </c>
      <c r="G4404" s="21">
        <v>7</v>
      </c>
      <c r="H4404" s="8" t="s">
        <v>12701</v>
      </c>
      <c r="I4404" s="3" t="s">
        <v>12339</v>
      </c>
      <c r="J4404" s="3" t="s">
        <v>12543</v>
      </c>
      <c r="K4404" s="7">
        <v>0</v>
      </c>
      <c r="L4404" s="3" t="s">
        <v>5458</v>
      </c>
      <c r="M4404" s="7">
        <v>1104</v>
      </c>
      <c r="N4404" s="3" t="s">
        <v>19</v>
      </c>
      <c r="O4404" s="3" t="s">
        <v>5462</v>
      </c>
      <c r="P4404" s="8" t="s">
        <v>12715</v>
      </c>
      <c r="Q4404" s="8" t="s">
        <v>12717</v>
      </c>
      <c r="R4404" s="4">
        <v>0</v>
      </c>
      <c r="S4404" s="4" t="s">
        <v>5627</v>
      </c>
      <c r="T4404" s="4">
        <v>99</v>
      </c>
      <c r="U4404" s="7" t="s">
        <v>6298</v>
      </c>
      <c r="V4404" s="7">
        <v>43</v>
      </c>
      <c r="W4404" s="3" t="s">
        <v>8169</v>
      </c>
      <c r="X4404" s="6">
        <v>4302</v>
      </c>
      <c r="Y4404" s="3" t="s">
        <v>8170</v>
      </c>
      <c r="Z4404" s="6">
        <v>4302002</v>
      </c>
      <c r="AA4404" s="3" t="s">
        <v>8314</v>
      </c>
      <c r="AB4404" s="6">
        <v>43020020004</v>
      </c>
      <c r="AC4404" s="3" t="s">
        <v>11505</v>
      </c>
      <c r="AD4404" s="5">
        <v>4850000</v>
      </c>
      <c r="AE4404" s="5">
        <v>0</v>
      </c>
      <c r="AF4404" s="5">
        <v>0</v>
      </c>
      <c r="AG4404" s="5">
        <v>0</v>
      </c>
      <c r="AH4404" s="5">
        <v>0</v>
      </c>
      <c r="AI4404" s="5">
        <v>0</v>
      </c>
      <c r="AJ4404" s="5">
        <v>0</v>
      </c>
      <c r="AK4404" s="5">
        <v>4850000</v>
      </c>
      <c r="AL4404" s="5">
        <v>0</v>
      </c>
      <c r="AM4404" s="5">
        <v>0</v>
      </c>
      <c r="AN4404" s="5">
        <v>0</v>
      </c>
      <c r="AO4404" s="5">
        <v>0</v>
      </c>
      <c r="AP4404" s="5">
        <v>0</v>
      </c>
      <c r="AQ4404" s="5">
        <v>0</v>
      </c>
      <c r="AR4404" s="5">
        <v>4850000</v>
      </c>
    </row>
    <row r="4405" spans="1:44" x14ac:dyDescent="0.25">
      <c r="A4405" s="6">
        <v>4164</v>
      </c>
      <c r="B4405" s="3" t="s">
        <v>5450</v>
      </c>
      <c r="C4405" s="3" t="s">
        <v>6202</v>
      </c>
      <c r="D4405" s="3" t="s">
        <v>6871</v>
      </c>
      <c r="E4405" s="3" t="s">
        <v>4597</v>
      </c>
      <c r="F4405" s="3" t="s">
        <v>11512</v>
      </c>
      <c r="G4405" s="21">
        <v>7</v>
      </c>
      <c r="H4405" s="8" t="s">
        <v>12701</v>
      </c>
      <c r="I4405" s="3" t="s">
        <v>12339</v>
      </c>
      <c r="J4405" s="3" t="s">
        <v>12543</v>
      </c>
      <c r="K4405" s="7">
        <v>0</v>
      </c>
      <c r="L4405" s="3" t="s">
        <v>5458</v>
      </c>
      <c r="M4405" s="7">
        <v>1104</v>
      </c>
      <c r="N4405" s="3" t="s">
        <v>19</v>
      </c>
      <c r="O4405" s="3" t="s">
        <v>5462</v>
      </c>
      <c r="P4405" s="8" t="s">
        <v>12715</v>
      </c>
      <c r="Q4405" s="8" t="s">
        <v>12717</v>
      </c>
      <c r="R4405" s="4">
        <v>0</v>
      </c>
      <c r="S4405" s="4" t="s">
        <v>5627</v>
      </c>
      <c r="T4405" s="4">
        <v>99</v>
      </c>
      <c r="U4405" s="7" t="s">
        <v>6298</v>
      </c>
      <c r="V4405" s="7">
        <v>43</v>
      </c>
      <c r="W4405" s="3" t="s">
        <v>8169</v>
      </c>
      <c r="X4405" s="6">
        <v>4302</v>
      </c>
      <c r="Y4405" s="3" t="s">
        <v>8170</v>
      </c>
      <c r="Z4405" s="6">
        <v>4302002</v>
      </c>
      <c r="AA4405" s="3" t="s">
        <v>8314</v>
      </c>
      <c r="AB4405" s="6">
        <v>43020020004</v>
      </c>
      <c r="AC4405" s="3" t="s">
        <v>11505</v>
      </c>
      <c r="AD4405" s="5">
        <v>28879200</v>
      </c>
      <c r="AE4405" s="5">
        <v>0</v>
      </c>
      <c r="AF4405" s="5">
        <v>0</v>
      </c>
      <c r="AG4405" s="5">
        <v>0</v>
      </c>
      <c r="AH4405" s="5">
        <v>0</v>
      </c>
      <c r="AI4405" s="5">
        <v>0</v>
      </c>
      <c r="AJ4405" s="5">
        <v>0</v>
      </c>
      <c r="AK4405" s="5">
        <v>28879200</v>
      </c>
      <c r="AL4405" s="5">
        <v>0</v>
      </c>
      <c r="AM4405" s="5">
        <v>0</v>
      </c>
      <c r="AN4405" s="5">
        <v>0</v>
      </c>
      <c r="AO4405" s="5">
        <v>0</v>
      </c>
      <c r="AP4405" s="5">
        <v>0</v>
      </c>
      <c r="AQ4405" s="5">
        <v>0</v>
      </c>
      <c r="AR4405" s="5">
        <v>28879200</v>
      </c>
    </row>
    <row r="4406" spans="1:44" x14ac:dyDescent="0.25">
      <c r="A4406" s="6">
        <v>4164</v>
      </c>
      <c r="B4406" s="3" t="s">
        <v>5450</v>
      </c>
      <c r="C4406" s="3" t="s">
        <v>6202</v>
      </c>
      <c r="D4406" s="3" t="s">
        <v>6871</v>
      </c>
      <c r="E4406" s="3" t="s">
        <v>4598</v>
      </c>
      <c r="F4406" s="3" t="s">
        <v>11513</v>
      </c>
      <c r="G4406" s="21">
        <v>7</v>
      </c>
      <c r="H4406" s="8" t="s">
        <v>12701</v>
      </c>
      <c r="I4406" s="3" t="s">
        <v>12339</v>
      </c>
      <c r="J4406" s="3" t="s">
        <v>12543</v>
      </c>
      <c r="K4406" s="7">
        <v>0</v>
      </c>
      <c r="L4406" s="3" t="s">
        <v>5458</v>
      </c>
      <c r="M4406" s="7">
        <v>1104</v>
      </c>
      <c r="N4406" s="3" t="s">
        <v>19</v>
      </c>
      <c r="O4406" s="3" t="s">
        <v>5462</v>
      </c>
      <c r="P4406" s="8" t="s">
        <v>12715</v>
      </c>
      <c r="Q4406" s="8" t="s">
        <v>12717</v>
      </c>
      <c r="R4406" s="4">
        <v>0</v>
      </c>
      <c r="S4406" s="4" t="s">
        <v>5627</v>
      </c>
      <c r="T4406" s="4">
        <v>99</v>
      </c>
      <c r="U4406" s="7" t="s">
        <v>6298</v>
      </c>
      <c r="V4406" s="7">
        <v>43</v>
      </c>
      <c r="W4406" s="3" t="s">
        <v>8169</v>
      </c>
      <c r="X4406" s="6">
        <v>4302</v>
      </c>
      <c r="Y4406" s="3" t="s">
        <v>8170</v>
      </c>
      <c r="Z4406" s="6">
        <v>4302002</v>
      </c>
      <c r="AA4406" s="3" t="s">
        <v>8314</v>
      </c>
      <c r="AB4406" s="6">
        <v>43020020004</v>
      </c>
      <c r="AC4406" s="3" t="s">
        <v>11505</v>
      </c>
      <c r="AD4406" s="5">
        <v>12250000</v>
      </c>
      <c r="AE4406" s="5">
        <v>0</v>
      </c>
      <c r="AF4406" s="5">
        <v>0</v>
      </c>
      <c r="AG4406" s="5">
        <v>0</v>
      </c>
      <c r="AH4406" s="5">
        <v>0</v>
      </c>
      <c r="AI4406" s="5">
        <v>0</v>
      </c>
      <c r="AJ4406" s="5">
        <v>0</v>
      </c>
      <c r="AK4406" s="5">
        <v>12250000</v>
      </c>
      <c r="AL4406" s="5">
        <v>0</v>
      </c>
      <c r="AM4406" s="5">
        <v>0</v>
      </c>
      <c r="AN4406" s="5">
        <v>0</v>
      </c>
      <c r="AO4406" s="5">
        <v>0</v>
      </c>
      <c r="AP4406" s="5">
        <v>0</v>
      </c>
      <c r="AQ4406" s="5">
        <v>0</v>
      </c>
      <c r="AR4406" s="5">
        <v>12250000</v>
      </c>
    </row>
    <row r="4407" spans="1:44" x14ac:dyDescent="0.25">
      <c r="A4407" s="6">
        <v>4164</v>
      </c>
      <c r="B4407" s="3" t="s">
        <v>5450</v>
      </c>
      <c r="C4407" s="3" t="s">
        <v>6202</v>
      </c>
      <c r="D4407" s="3" t="s">
        <v>6871</v>
      </c>
      <c r="E4407" s="3" t="s">
        <v>4599</v>
      </c>
      <c r="F4407" s="3" t="s">
        <v>11514</v>
      </c>
      <c r="G4407" s="21">
        <v>7</v>
      </c>
      <c r="H4407" s="8" t="s">
        <v>12701</v>
      </c>
      <c r="I4407" s="3" t="s">
        <v>12339</v>
      </c>
      <c r="J4407" s="3" t="s">
        <v>12543</v>
      </c>
      <c r="K4407" s="7">
        <v>0</v>
      </c>
      <c r="L4407" s="3" t="s">
        <v>5458</v>
      </c>
      <c r="M4407" s="7">
        <v>1104</v>
      </c>
      <c r="N4407" s="3" t="s">
        <v>19</v>
      </c>
      <c r="O4407" s="3" t="s">
        <v>5462</v>
      </c>
      <c r="P4407" s="8" t="s">
        <v>12715</v>
      </c>
      <c r="Q4407" s="8" t="s">
        <v>12717</v>
      </c>
      <c r="R4407" s="4">
        <v>0</v>
      </c>
      <c r="S4407" s="4" t="s">
        <v>5627</v>
      </c>
      <c r="T4407" s="4">
        <v>99</v>
      </c>
      <c r="U4407" s="7" t="s">
        <v>6298</v>
      </c>
      <c r="V4407" s="7">
        <v>43</v>
      </c>
      <c r="W4407" s="3" t="s">
        <v>8169</v>
      </c>
      <c r="X4407" s="6">
        <v>4302</v>
      </c>
      <c r="Y4407" s="3" t="s">
        <v>8170</v>
      </c>
      <c r="Z4407" s="6">
        <v>4302002</v>
      </c>
      <c r="AA4407" s="3" t="s">
        <v>8314</v>
      </c>
      <c r="AB4407" s="6">
        <v>43020020004</v>
      </c>
      <c r="AC4407" s="3" t="s">
        <v>11505</v>
      </c>
      <c r="AD4407" s="5">
        <v>10710000</v>
      </c>
      <c r="AE4407" s="5">
        <v>0</v>
      </c>
      <c r="AF4407" s="5">
        <v>0</v>
      </c>
      <c r="AG4407" s="5">
        <v>0</v>
      </c>
      <c r="AH4407" s="5">
        <v>0</v>
      </c>
      <c r="AI4407" s="5">
        <v>0</v>
      </c>
      <c r="AJ4407" s="5">
        <v>0</v>
      </c>
      <c r="AK4407" s="5">
        <v>10710000</v>
      </c>
      <c r="AL4407" s="5">
        <v>0</v>
      </c>
      <c r="AM4407" s="5">
        <v>0</v>
      </c>
      <c r="AN4407" s="5">
        <v>0</v>
      </c>
      <c r="AO4407" s="5">
        <v>0</v>
      </c>
      <c r="AP4407" s="5">
        <v>0</v>
      </c>
      <c r="AQ4407" s="5">
        <v>0</v>
      </c>
      <c r="AR4407" s="5">
        <v>10710000</v>
      </c>
    </row>
    <row r="4408" spans="1:44" x14ac:dyDescent="0.25">
      <c r="A4408" s="6">
        <v>4164</v>
      </c>
      <c r="B4408" s="3" t="s">
        <v>5450</v>
      </c>
      <c r="C4408" s="3" t="s">
        <v>6203</v>
      </c>
      <c r="D4408" s="3" t="s">
        <v>6872</v>
      </c>
      <c r="E4408" s="3" t="s">
        <v>4600</v>
      </c>
      <c r="F4408" s="3" t="s">
        <v>11516</v>
      </c>
      <c r="G4408" s="21">
        <v>7</v>
      </c>
      <c r="H4408" s="8" t="s">
        <v>12701</v>
      </c>
      <c r="I4408" s="3" t="s">
        <v>12339</v>
      </c>
      <c r="J4408" s="3" t="s">
        <v>12543</v>
      </c>
      <c r="K4408" s="7">
        <v>0</v>
      </c>
      <c r="L4408" s="3" t="s">
        <v>5458</v>
      </c>
      <c r="M4408" s="7">
        <v>1104</v>
      </c>
      <c r="N4408" s="3" t="s">
        <v>19</v>
      </c>
      <c r="O4408" s="3" t="s">
        <v>5462</v>
      </c>
      <c r="P4408" s="8" t="s">
        <v>12715</v>
      </c>
      <c r="Q4408" s="8" t="s">
        <v>12717</v>
      </c>
      <c r="R4408" s="4">
        <v>0</v>
      </c>
      <c r="S4408" s="4" t="s">
        <v>5627</v>
      </c>
      <c r="T4408" s="4">
        <v>99</v>
      </c>
      <c r="U4408" s="7" t="s">
        <v>6298</v>
      </c>
      <c r="V4408" s="7">
        <v>43</v>
      </c>
      <c r="W4408" s="3" t="s">
        <v>8169</v>
      </c>
      <c r="X4408" s="6">
        <v>4302</v>
      </c>
      <c r="Y4408" s="3" t="s">
        <v>8170</v>
      </c>
      <c r="Z4408" s="6">
        <v>4302003</v>
      </c>
      <c r="AA4408" s="3" t="s">
        <v>8174</v>
      </c>
      <c r="AB4408" s="6">
        <v>43020030001</v>
      </c>
      <c r="AC4408" s="3" t="s">
        <v>11515</v>
      </c>
      <c r="AD4408" s="5">
        <v>217412400</v>
      </c>
      <c r="AE4408" s="5">
        <v>0</v>
      </c>
      <c r="AF4408" s="5">
        <v>0</v>
      </c>
      <c r="AG4408" s="5">
        <v>0</v>
      </c>
      <c r="AH4408" s="5">
        <v>0</v>
      </c>
      <c r="AI4408" s="5">
        <v>0</v>
      </c>
      <c r="AJ4408" s="5">
        <v>0</v>
      </c>
      <c r="AK4408" s="5">
        <v>217412400</v>
      </c>
      <c r="AL4408" s="5">
        <v>0</v>
      </c>
      <c r="AM4408" s="5">
        <v>0</v>
      </c>
      <c r="AN4408" s="5">
        <v>0</v>
      </c>
      <c r="AO4408" s="5">
        <v>0</v>
      </c>
      <c r="AP4408" s="5">
        <v>0</v>
      </c>
      <c r="AQ4408" s="5">
        <v>0</v>
      </c>
      <c r="AR4408" s="5">
        <v>217412400</v>
      </c>
    </row>
    <row r="4409" spans="1:44" x14ac:dyDescent="0.25">
      <c r="A4409" s="6">
        <v>4164</v>
      </c>
      <c r="B4409" s="3" t="s">
        <v>5450</v>
      </c>
      <c r="C4409" s="3" t="s">
        <v>6203</v>
      </c>
      <c r="D4409" s="3" t="s">
        <v>6872</v>
      </c>
      <c r="E4409" s="3" t="s">
        <v>4601</v>
      </c>
      <c r="F4409" s="3" t="s">
        <v>11517</v>
      </c>
      <c r="G4409" s="21">
        <v>7</v>
      </c>
      <c r="H4409" s="8" t="s">
        <v>12701</v>
      </c>
      <c r="I4409" s="3" t="s">
        <v>12339</v>
      </c>
      <c r="J4409" s="3" t="s">
        <v>12543</v>
      </c>
      <c r="K4409" s="7">
        <v>0</v>
      </c>
      <c r="L4409" s="3" t="s">
        <v>5458</v>
      </c>
      <c r="M4409" s="7">
        <v>1104</v>
      </c>
      <c r="N4409" s="3" t="s">
        <v>19</v>
      </c>
      <c r="O4409" s="3" t="s">
        <v>5462</v>
      </c>
      <c r="P4409" s="8" t="s">
        <v>12715</v>
      </c>
      <c r="Q4409" s="8" t="s">
        <v>12717</v>
      </c>
      <c r="R4409" s="4">
        <v>0</v>
      </c>
      <c r="S4409" s="4" t="s">
        <v>5627</v>
      </c>
      <c r="T4409" s="4">
        <v>99</v>
      </c>
      <c r="U4409" s="7" t="s">
        <v>6298</v>
      </c>
      <c r="V4409" s="7">
        <v>43</v>
      </c>
      <c r="W4409" s="3" t="s">
        <v>8169</v>
      </c>
      <c r="X4409" s="6">
        <v>4302</v>
      </c>
      <c r="Y4409" s="3" t="s">
        <v>8170</v>
      </c>
      <c r="Z4409" s="6">
        <v>4302003</v>
      </c>
      <c r="AA4409" s="3" t="s">
        <v>8174</v>
      </c>
      <c r="AB4409" s="6">
        <v>43020030001</v>
      </c>
      <c r="AC4409" s="3" t="s">
        <v>11515</v>
      </c>
      <c r="AD4409" s="5">
        <v>51220000</v>
      </c>
      <c r="AE4409" s="5">
        <v>0</v>
      </c>
      <c r="AF4409" s="5">
        <v>0</v>
      </c>
      <c r="AG4409" s="5">
        <v>0</v>
      </c>
      <c r="AH4409" s="5">
        <v>0</v>
      </c>
      <c r="AI4409" s="5">
        <v>0</v>
      </c>
      <c r="AJ4409" s="5">
        <v>0</v>
      </c>
      <c r="AK4409" s="5">
        <v>51220000</v>
      </c>
      <c r="AL4409" s="5">
        <v>0</v>
      </c>
      <c r="AM4409" s="5">
        <v>0</v>
      </c>
      <c r="AN4409" s="5">
        <v>0</v>
      </c>
      <c r="AO4409" s="5">
        <v>0</v>
      </c>
      <c r="AP4409" s="5">
        <v>0</v>
      </c>
      <c r="AQ4409" s="5">
        <v>0</v>
      </c>
      <c r="AR4409" s="5">
        <v>51220000</v>
      </c>
    </row>
    <row r="4410" spans="1:44" x14ac:dyDescent="0.25">
      <c r="A4410" s="6">
        <v>4164</v>
      </c>
      <c r="B4410" s="3" t="s">
        <v>5450</v>
      </c>
      <c r="C4410" s="3" t="s">
        <v>6203</v>
      </c>
      <c r="D4410" s="3" t="s">
        <v>6872</v>
      </c>
      <c r="E4410" s="3" t="s">
        <v>4602</v>
      </c>
      <c r="F4410" s="3" t="s">
        <v>11518</v>
      </c>
      <c r="G4410" s="21">
        <v>7</v>
      </c>
      <c r="H4410" s="8" t="s">
        <v>12701</v>
      </c>
      <c r="I4410" s="3" t="s">
        <v>12339</v>
      </c>
      <c r="J4410" s="3" t="s">
        <v>12543</v>
      </c>
      <c r="K4410" s="7">
        <v>0</v>
      </c>
      <c r="L4410" s="3" t="s">
        <v>5458</v>
      </c>
      <c r="M4410" s="7">
        <v>1104</v>
      </c>
      <c r="N4410" s="3" t="s">
        <v>19</v>
      </c>
      <c r="O4410" s="3" t="s">
        <v>5462</v>
      </c>
      <c r="P4410" s="8" t="s">
        <v>12715</v>
      </c>
      <c r="Q4410" s="8" t="s">
        <v>12717</v>
      </c>
      <c r="R4410" s="4">
        <v>0</v>
      </c>
      <c r="S4410" s="4" t="s">
        <v>5627</v>
      </c>
      <c r="T4410" s="4">
        <v>99</v>
      </c>
      <c r="U4410" s="7" t="s">
        <v>6298</v>
      </c>
      <c r="V4410" s="7">
        <v>43</v>
      </c>
      <c r="W4410" s="3" t="s">
        <v>8169</v>
      </c>
      <c r="X4410" s="6">
        <v>4302</v>
      </c>
      <c r="Y4410" s="3" t="s">
        <v>8170</v>
      </c>
      <c r="Z4410" s="6">
        <v>4302003</v>
      </c>
      <c r="AA4410" s="3" t="s">
        <v>8174</v>
      </c>
      <c r="AB4410" s="6">
        <v>43020030001</v>
      </c>
      <c r="AC4410" s="3" t="s">
        <v>11515</v>
      </c>
      <c r="AD4410" s="5">
        <v>3000000</v>
      </c>
      <c r="AE4410" s="5">
        <v>0</v>
      </c>
      <c r="AF4410" s="5">
        <v>0</v>
      </c>
      <c r="AG4410" s="5">
        <v>0</v>
      </c>
      <c r="AH4410" s="5">
        <v>0</v>
      </c>
      <c r="AI4410" s="5">
        <v>0</v>
      </c>
      <c r="AJ4410" s="5">
        <v>0</v>
      </c>
      <c r="AK4410" s="5">
        <v>3000000</v>
      </c>
      <c r="AL4410" s="5">
        <v>0</v>
      </c>
      <c r="AM4410" s="5">
        <v>0</v>
      </c>
      <c r="AN4410" s="5">
        <v>0</v>
      </c>
      <c r="AO4410" s="5">
        <v>0</v>
      </c>
      <c r="AP4410" s="5">
        <v>0</v>
      </c>
      <c r="AQ4410" s="5">
        <v>0</v>
      </c>
      <c r="AR4410" s="5">
        <v>3000000</v>
      </c>
    </row>
    <row r="4411" spans="1:44" x14ac:dyDescent="0.25">
      <c r="A4411" s="6">
        <v>4164</v>
      </c>
      <c r="B4411" s="3" t="s">
        <v>5450</v>
      </c>
      <c r="C4411" s="3" t="s">
        <v>6203</v>
      </c>
      <c r="D4411" s="3" t="s">
        <v>6872</v>
      </c>
      <c r="E4411" s="3" t="s">
        <v>4603</v>
      </c>
      <c r="F4411" s="3" t="s">
        <v>11519</v>
      </c>
      <c r="G4411" s="21">
        <v>7</v>
      </c>
      <c r="H4411" s="8" t="s">
        <v>12701</v>
      </c>
      <c r="I4411" s="3" t="s">
        <v>12339</v>
      </c>
      <c r="J4411" s="3" t="s">
        <v>12543</v>
      </c>
      <c r="K4411" s="7">
        <v>0</v>
      </c>
      <c r="L4411" s="3" t="s">
        <v>5458</v>
      </c>
      <c r="M4411" s="7">
        <v>1104</v>
      </c>
      <c r="N4411" s="3" t="s">
        <v>19</v>
      </c>
      <c r="O4411" s="3" t="s">
        <v>5462</v>
      </c>
      <c r="P4411" s="8" t="s">
        <v>12715</v>
      </c>
      <c r="Q4411" s="8" t="s">
        <v>12717</v>
      </c>
      <c r="R4411" s="4">
        <v>0</v>
      </c>
      <c r="S4411" s="4" t="s">
        <v>5627</v>
      </c>
      <c r="T4411" s="4">
        <v>99</v>
      </c>
      <c r="U4411" s="7" t="s">
        <v>6298</v>
      </c>
      <c r="V4411" s="7">
        <v>43</v>
      </c>
      <c r="W4411" s="3" t="s">
        <v>8169</v>
      </c>
      <c r="X4411" s="6">
        <v>4302</v>
      </c>
      <c r="Y4411" s="3" t="s">
        <v>8170</v>
      </c>
      <c r="Z4411" s="6">
        <v>4302003</v>
      </c>
      <c r="AA4411" s="3" t="s">
        <v>8174</v>
      </c>
      <c r="AB4411" s="6">
        <v>43020030001</v>
      </c>
      <c r="AC4411" s="3" t="s">
        <v>11515</v>
      </c>
      <c r="AD4411" s="5">
        <v>15655000</v>
      </c>
      <c r="AE4411" s="5">
        <v>0</v>
      </c>
      <c r="AF4411" s="5">
        <v>0</v>
      </c>
      <c r="AG4411" s="5">
        <v>0</v>
      </c>
      <c r="AH4411" s="5">
        <v>0</v>
      </c>
      <c r="AI4411" s="5">
        <v>0</v>
      </c>
      <c r="AJ4411" s="5">
        <v>0</v>
      </c>
      <c r="AK4411" s="5">
        <v>15655000</v>
      </c>
      <c r="AL4411" s="5">
        <v>0</v>
      </c>
      <c r="AM4411" s="5">
        <v>0</v>
      </c>
      <c r="AN4411" s="5">
        <v>0</v>
      </c>
      <c r="AO4411" s="5">
        <v>0</v>
      </c>
      <c r="AP4411" s="5">
        <v>0</v>
      </c>
      <c r="AQ4411" s="5">
        <v>0</v>
      </c>
      <c r="AR4411" s="5">
        <v>15655000</v>
      </c>
    </row>
    <row r="4412" spans="1:44" x14ac:dyDescent="0.25">
      <c r="A4412" s="6">
        <v>4164</v>
      </c>
      <c r="B4412" s="3" t="s">
        <v>5450</v>
      </c>
      <c r="C4412" s="3" t="s">
        <v>6203</v>
      </c>
      <c r="D4412" s="3" t="s">
        <v>6872</v>
      </c>
      <c r="E4412" s="3" t="s">
        <v>4604</v>
      </c>
      <c r="F4412" s="3" t="s">
        <v>11520</v>
      </c>
      <c r="G4412" s="21">
        <v>7</v>
      </c>
      <c r="H4412" s="8" t="s">
        <v>12701</v>
      </c>
      <c r="I4412" s="3" t="s">
        <v>12339</v>
      </c>
      <c r="J4412" s="3" t="s">
        <v>12543</v>
      </c>
      <c r="K4412" s="7">
        <v>0</v>
      </c>
      <c r="L4412" s="3" t="s">
        <v>5458</v>
      </c>
      <c r="M4412" s="7">
        <v>1104</v>
      </c>
      <c r="N4412" s="3" t="s">
        <v>19</v>
      </c>
      <c r="O4412" s="3" t="s">
        <v>5462</v>
      </c>
      <c r="P4412" s="8" t="s">
        <v>12715</v>
      </c>
      <c r="Q4412" s="8" t="s">
        <v>12717</v>
      </c>
      <c r="R4412" s="4">
        <v>0</v>
      </c>
      <c r="S4412" s="4" t="s">
        <v>5627</v>
      </c>
      <c r="T4412" s="4">
        <v>99</v>
      </c>
      <c r="U4412" s="7" t="s">
        <v>6298</v>
      </c>
      <c r="V4412" s="7">
        <v>43</v>
      </c>
      <c r="W4412" s="3" t="s">
        <v>8169</v>
      </c>
      <c r="X4412" s="6">
        <v>4302</v>
      </c>
      <c r="Y4412" s="3" t="s">
        <v>8170</v>
      </c>
      <c r="Z4412" s="6">
        <v>4302003</v>
      </c>
      <c r="AA4412" s="3" t="s">
        <v>8174</v>
      </c>
      <c r="AB4412" s="6">
        <v>43020030001</v>
      </c>
      <c r="AC4412" s="3" t="s">
        <v>11515</v>
      </c>
      <c r="AD4412" s="5">
        <v>46274800</v>
      </c>
      <c r="AE4412" s="5">
        <v>0</v>
      </c>
      <c r="AF4412" s="5">
        <v>0</v>
      </c>
      <c r="AG4412" s="5">
        <v>0</v>
      </c>
      <c r="AH4412" s="5">
        <v>0</v>
      </c>
      <c r="AI4412" s="5">
        <v>0</v>
      </c>
      <c r="AJ4412" s="5">
        <v>0</v>
      </c>
      <c r="AK4412" s="5">
        <v>46274800</v>
      </c>
      <c r="AL4412" s="5">
        <v>0</v>
      </c>
      <c r="AM4412" s="5">
        <v>0</v>
      </c>
      <c r="AN4412" s="5">
        <v>0</v>
      </c>
      <c r="AO4412" s="5">
        <v>0</v>
      </c>
      <c r="AP4412" s="5">
        <v>0</v>
      </c>
      <c r="AQ4412" s="5">
        <v>0</v>
      </c>
      <c r="AR4412" s="5">
        <v>46274800</v>
      </c>
    </row>
    <row r="4413" spans="1:44" x14ac:dyDescent="0.25">
      <c r="A4413" s="6">
        <v>4164</v>
      </c>
      <c r="B4413" s="3" t="s">
        <v>5450</v>
      </c>
      <c r="C4413" s="3" t="s">
        <v>6203</v>
      </c>
      <c r="D4413" s="3" t="s">
        <v>6872</v>
      </c>
      <c r="E4413" s="3" t="s">
        <v>4605</v>
      </c>
      <c r="F4413" s="3" t="s">
        <v>11521</v>
      </c>
      <c r="G4413" s="21">
        <v>7</v>
      </c>
      <c r="H4413" s="8" t="s">
        <v>12701</v>
      </c>
      <c r="I4413" s="3" t="s">
        <v>12339</v>
      </c>
      <c r="J4413" s="3" t="s">
        <v>12543</v>
      </c>
      <c r="K4413" s="7">
        <v>0</v>
      </c>
      <c r="L4413" s="3" t="s">
        <v>5458</v>
      </c>
      <c r="M4413" s="7">
        <v>1104</v>
      </c>
      <c r="N4413" s="3" t="s">
        <v>19</v>
      </c>
      <c r="O4413" s="3" t="s">
        <v>5462</v>
      </c>
      <c r="P4413" s="8" t="s">
        <v>12715</v>
      </c>
      <c r="Q4413" s="8" t="s">
        <v>12717</v>
      </c>
      <c r="R4413" s="4">
        <v>0</v>
      </c>
      <c r="S4413" s="4" t="s">
        <v>5627</v>
      </c>
      <c r="T4413" s="4">
        <v>99</v>
      </c>
      <c r="U4413" s="7" t="s">
        <v>6298</v>
      </c>
      <c r="V4413" s="7">
        <v>43</v>
      </c>
      <c r="W4413" s="3" t="s">
        <v>8169</v>
      </c>
      <c r="X4413" s="6">
        <v>4302</v>
      </c>
      <c r="Y4413" s="3" t="s">
        <v>8170</v>
      </c>
      <c r="Z4413" s="6">
        <v>4302003</v>
      </c>
      <c r="AA4413" s="3" t="s">
        <v>8174</v>
      </c>
      <c r="AB4413" s="6">
        <v>43020030001</v>
      </c>
      <c r="AC4413" s="3" t="s">
        <v>11515</v>
      </c>
      <c r="AD4413" s="5">
        <v>6540000</v>
      </c>
      <c r="AE4413" s="5">
        <v>0</v>
      </c>
      <c r="AF4413" s="5">
        <v>0</v>
      </c>
      <c r="AG4413" s="5">
        <v>0</v>
      </c>
      <c r="AH4413" s="5">
        <v>0</v>
      </c>
      <c r="AI4413" s="5">
        <v>0</v>
      </c>
      <c r="AJ4413" s="5">
        <v>0</v>
      </c>
      <c r="AK4413" s="5">
        <v>6540000</v>
      </c>
      <c r="AL4413" s="5">
        <v>0</v>
      </c>
      <c r="AM4413" s="5">
        <v>0</v>
      </c>
      <c r="AN4413" s="5">
        <v>0</v>
      </c>
      <c r="AO4413" s="5">
        <v>0</v>
      </c>
      <c r="AP4413" s="5">
        <v>0</v>
      </c>
      <c r="AQ4413" s="5">
        <v>0</v>
      </c>
      <c r="AR4413" s="5">
        <v>6540000</v>
      </c>
    </row>
    <row r="4414" spans="1:44" x14ac:dyDescent="0.25">
      <c r="A4414" s="6">
        <v>4164</v>
      </c>
      <c r="B4414" s="3" t="s">
        <v>5450</v>
      </c>
      <c r="C4414" s="3" t="s">
        <v>6203</v>
      </c>
      <c r="D4414" s="3" t="s">
        <v>6872</v>
      </c>
      <c r="E4414" s="3" t="s">
        <v>4606</v>
      </c>
      <c r="F4414" s="3" t="s">
        <v>11522</v>
      </c>
      <c r="G4414" s="21">
        <v>7</v>
      </c>
      <c r="H4414" s="8" t="s">
        <v>12701</v>
      </c>
      <c r="I4414" s="3" t="s">
        <v>12339</v>
      </c>
      <c r="J4414" s="3" t="s">
        <v>12543</v>
      </c>
      <c r="K4414" s="7">
        <v>0</v>
      </c>
      <c r="L4414" s="3" t="s">
        <v>5458</v>
      </c>
      <c r="M4414" s="7">
        <v>1104</v>
      </c>
      <c r="N4414" s="3" t="s">
        <v>19</v>
      </c>
      <c r="O4414" s="3" t="s">
        <v>5462</v>
      </c>
      <c r="P4414" s="8" t="s">
        <v>12715</v>
      </c>
      <c r="Q4414" s="8" t="s">
        <v>12717</v>
      </c>
      <c r="R4414" s="4">
        <v>0</v>
      </c>
      <c r="S4414" s="4" t="s">
        <v>5627</v>
      </c>
      <c r="T4414" s="4">
        <v>99</v>
      </c>
      <c r="U4414" s="7" t="s">
        <v>6298</v>
      </c>
      <c r="V4414" s="7">
        <v>43</v>
      </c>
      <c r="W4414" s="3" t="s">
        <v>8169</v>
      </c>
      <c r="X4414" s="6">
        <v>4302</v>
      </c>
      <c r="Y4414" s="3" t="s">
        <v>8170</v>
      </c>
      <c r="Z4414" s="6">
        <v>4302003</v>
      </c>
      <c r="AA4414" s="3" t="s">
        <v>8174</v>
      </c>
      <c r="AB4414" s="6">
        <v>43020030001</v>
      </c>
      <c r="AC4414" s="3" t="s">
        <v>11515</v>
      </c>
      <c r="AD4414" s="5">
        <v>54864800</v>
      </c>
      <c r="AE4414" s="5">
        <v>0</v>
      </c>
      <c r="AF4414" s="5">
        <v>0</v>
      </c>
      <c r="AG4414" s="5">
        <v>0</v>
      </c>
      <c r="AH4414" s="5">
        <v>0</v>
      </c>
      <c r="AI4414" s="5">
        <v>0</v>
      </c>
      <c r="AJ4414" s="5">
        <v>0</v>
      </c>
      <c r="AK4414" s="5">
        <v>54864800</v>
      </c>
      <c r="AL4414" s="5">
        <v>0</v>
      </c>
      <c r="AM4414" s="5">
        <v>0</v>
      </c>
      <c r="AN4414" s="5">
        <v>0</v>
      </c>
      <c r="AO4414" s="5">
        <v>0</v>
      </c>
      <c r="AP4414" s="5">
        <v>0</v>
      </c>
      <c r="AQ4414" s="5">
        <v>0</v>
      </c>
      <c r="AR4414" s="5">
        <v>54864800</v>
      </c>
    </row>
    <row r="4415" spans="1:44" x14ac:dyDescent="0.25">
      <c r="A4415" s="6">
        <v>4164</v>
      </c>
      <c r="B4415" s="3" t="s">
        <v>5450</v>
      </c>
      <c r="C4415" s="3" t="s">
        <v>6203</v>
      </c>
      <c r="D4415" s="3" t="s">
        <v>6872</v>
      </c>
      <c r="E4415" s="3" t="s">
        <v>4607</v>
      </c>
      <c r="F4415" s="3" t="s">
        <v>11523</v>
      </c>
      <c r="G4415" s="21">
        <v>7</v>
      </c>
      <c r="H4415" s="8" t="s">
        <v>12701</v>
      </c>
      <c r="I4415" s="3" t="s">
        <v>12339</v>
      </c>
      <c r="J4415" s="3" t="s">
        <v>12543</v>
      </c>
      <c r="K4415" s="7">
        <v>0</v>
      </c>
      <c r="L4415" s="3" t="s">
        <v>5458</v>
      </c>
      <c r="M4415" s="7">
        <v>1104</v>
      </c>
      <c r="N4415" s="3" t="s">
        <v>19</v>
      </c>
      <c r="O4415" s="3" t="s">
        <v>5462</v>
      </c>
      <c r="P4415" s="8" t="s">
        <v>12715</v>
      </c>
      <c r="Q4415" s="8" t="s">
        <v>12717</v>
      </c>
      <c r="R4415" s="4">
        <v>0</v>
      </c>
      <c r="S4415" s="4" t="s">
        <v>5627</v>
      </c>
      <c r="T4415" s="4">
        <v>99</v>
      </c>
      <c r="U4415" s="7" t="s">
        <v>6298</v>
      </c>
      <c r="V4415" s="7">
        <v>43</v>
      </c>
      <c r="W4415" s="3" t="s">
        <v>8169</v>
      </c>
      <c r="X4415" s="6">
        <v>4302</v>
      </c>
      <c r="Y4415" s="3" t="s">
        <v>8170</v>
      </c>
      <c r="Z4415" s="6">
        <v>4302003</v>
      </c>
      <c r="AA4415" s="3" t="s">
        <v>8174</v>
      </c>
      <c r="AB4415" s="6">
        <v>43020030001</v>
      </c>
      <c r="AC4415" s="3" t="s">
        <v>11515</v>
      </c>
      <c r="AD4415" s="5">
        <v>61293200</v>
      </c>
      <c r="AE4415" s="5">
        <v>0</v>
      </c>
      <c r="AF4415" s="5">
        <v>0</v>
      </c>
      <c r="AG4415" s="5">
        <v>0</v>
      </c>
      <c r="AH4415" s="5">
        <v>0</v>
      </c>
      <c r="AI4415" s="5">
        <v>0</v>
      </c>
      <c r="AJ4415" s="5">
        <v>0</v>
      </c>
      <c r="AK4415" s="5">
        <v>61293200</v>
      </c>
      <c r="AL4415" s="5">
        <v>0</v>
      </c>
      <c r="AM4415" s="5">
        <v>0</v>
      </c>
      <c r="AN4415" s="5">
        <v>0</v>
      </c>
      <c r="AO4415" s="5">
        <v>0</v>
      </c>
      <c r="AP4415" s="5">
        <v>0</v>
      </c>
      <c r="AQ4415" s="5">
        <v>0</v>
      </c>
      <c r="AR4415" s="5">
        <v>61293200</v>
      </c>
    </row>
    <row r="4416" spans="1:44" x14ac:dyDescent="0.25">
      <c r="A4416" s="6">
        <v>4164</v>
      </c>
      <c r="B4416" s="3" t="s">
        <v>5450</v>
      </c>
      <c r="C4416" s="3" t="s">
        <v>6203</v>
      </c>
      <c r="D4416" s="3" t="s">
        <v>6872</v>
      </c>
      <c r="E4416" s="3" t="s">
        <v>4608</v>
      </c>
      <c r="F4416" s="3" t="s">
        <v>11524</v>
      </c>
      <c r="G4416" s="21">
        <v>7</v>
      </c>
      <c r="H4416" s="8" t="s">
        <v>12701</v>
      </c>
      <c r="I4416" s="3" t="s">
        <v>12339</v>
      </c>
      <c r="J4416" s="3" t="s">
        <v>12543</v>
      </c>
      <c r="K4416" s="7">
        <v>0</v>
      </c>
      <c r="L4416" s="3" t="s">
        <v>5458</v>
      </c>
      <c r="M4416" s="7">
        <v>1104</v>
      </c>
      <c r="N4416" s="3" t="s">
        <v>19</v>
      </c>
      <c r="O4416" s="3" t="s">
        <v>5462</v>
      </c>
      <c r="P4416" s="8" t="s">
        <v>12715</v>
      </c>
      <c r="Q4416" s="8" t="s">
        <v>12717</v>
      </c>
      <c r="R4416" s="4">
        <v>0</v>
      </c>
      <c r="S4416" s="4" t="s">
        <v>5627</v>
      </c>
      <c r="T4416" s="4">
        <v>99</v>
      </c>
      <c r="U4416" s="7" t="s">
        <v>6298</v>
      </c>
      <c r="V4416" s="7">
        <v>43</v>
      </c>
      <c r="W4416" s="3" t="s">
        <v>8169</v>
      </c>
      <c r="X4416" s="6">
        <v>4302</v>
      </c>
      <c r="Y4416" s="3" t="s">
        <v>8170</v>
      </c>
      <c r="Z4416" s="6">
        <v>4302003</v>
      </c>
      <c r="AA4416" s="3" t="s">
        <v>8174</v>
      </c>
      <c r="AB4416" s="6">
        <v>43020030001</v>
      </c>
      <c r="AC4416" s="3" t="s">
        <v>11515</v>
      </c>
      <c r="AD4416" s="5">
        <v>123554400</v>
      </c>
      <c r="AE4416" s="5">
        <v>0</v>
      </c>
      <c r="AF4416" s="5">
        <v>0</v>
      </c>
      <c r="AG4416" s="5">
        <v>0</v>
      </c>
      <c r="AH4416" s="5">
        <v>0</v>
      </c>
      <c r="AI4416" s="5">
        <v>0</v>
      </c>
      <c r="AJ4416" s="5">
        <v>0</v>
      </c>
      <c r="AK4416" s="5">
        <v>123554400</v>
      </c>
      <c r="AL4416" s="5">
        <v>0</v>
      </c>
      <c r="AM4416" s="5">
        <v>0</v>
      </c>
      <c r="AN4416" s="5">
        <v>0</v>
      </c>
      <c r="AO4416" s="5">
        <v>0</v>
      </c>
      <c r="AP4416" s="5">
        <v>0</v>
      </c>
      <c r="AQ4416" s="5">
        <v>0</v>
      </c>
      <c r="AR4416" s="5">
        <v>123554400</v>
      </c>
    </row>
    <row r="4417" spans="1:44" x14ac:dyDescent="0.25">
      <c r="A4417" s="6">
        <v>4164</v>
      </c>
      <c r="B4417" s="3" t="s">
        <v>5450</v>
      </c>
      <c r="C4417" s="3" t="s">
        <v>6203</v>
      </c>
      <c r="D4417" s="3" t="s">
        <v>6872</v>
      </c>
      <c r="E4417" s="3" t="s">
        <v>4609</v>
      </c>
      <c r="F4417" s="3" t="s">
        <v>11525</v>
      </c>
      <c r="G4417" s="21">
        <v>7</v>
      </c>
      <c r="H4417" s="8" t="s">
        <v>12701</v>
      </c>
      <c r="I4417" s="3" t="s">
        <v>12339</v>
      </c>
      <c r="J4417" s="3" t="s">
        <v>12543</v>
      </c>
      <c r="K4417" s="7">
        <v>0</v>
      </c>
      <c r="L4417" s="3" t="s">
        <v>5458</v>
      </c>
      <c r="M4417" s="7">
        <v>1104</v>
      </c>
      <c r="N4417" s="3" t="s">
        <v>19</v>
      </c>
      <c r="O4417" s="3" t="s">
        <v>5462</v>
      </c>
      <c r="P4417" s="8" t="s">
        <v>12715</v>
      </c>
      <c r="Q4417" s="8" t="s">
        <v>12717</v>
      </c>
      <c r="R4417" s="4">
        <v>0</v>
      </c>
      <c r="S4417" s="4" t="s">
        <v>5627</v>
      </c>
      <c r="T4417" s="4">
        <v>99</v>
      </c>
      <c r="U4417" s="7" t="s">
        <v>6298</v>
      </c>
      <c r="V4417" s="7">
        <v>43</v>
      </c>
      <c r="W4417" s="3" t="s">
        <v>8169</v>
      </c>
      <c r="X4417" s="6">
        <v>4302</v>
      </c>
      <c r="Y4417" s="3" t="s">
        <v>8170</v>
      </c>
      <c r="Z4417" s="6">
        <v>4302003</v>
      </c>
      <c r="AA4417" s="3" t="s">
        <v>8174</v>
      </c>
      <c r="AB4417" s="6">
        <v>43020030001</v>
      </c>
      <c r="AC4417" s="3" t="s">
        <v>11515</v>
      </c>
      <c r="AD4417" s="5">
        <v>17045000</v>
      </c>
      <c r="AE4417" s="5">
        <v>0</v>
      </c>
      <c r="AF4417" s="5">
        <v>0</v>
      </c>
      <c r="AG4417" s="5">
        <v>0</v>
      </c>
      <c r="AH4417" s="5">
        <v>0</v>
      </c>
      <c r="AI4417" s="5">
        <v>0</v>
      </c>
      <c r="AJ4417" s="5">
        <v>0</v>
      </c>
      <c r="AK4417" s="5">
        <v>17045000</v>
      </c>
      <c r="AL4417" s="5">
        <v>0</v>
      </c>
      <c r="AM4417" s="5">
        <v>0</v>
      </c>
      <c r="AN4417" s="5">
        <v>0</v>
      </c>
      <c r="AO4417" s="5">
        <v>0</v>
      </c>
      <c r="AP4417" s="5">
        <v>0</v>
      </c>
      <c r="AQ4417" s="5">
        <v>0</v>
      </c>
      <c r="AR4417" s="5">
        <v>17045000</v>
      </c>
    </row>
    <row r="4418" spans="1:44" x14ac:dyDescent="0.25">
      <c r="A4418" s="6">
        <v>4164</v>
      </c>
      <c r="B4418" s="3" t="s">
        <v>5450</v>
      </c>
      <c r="C4418" s="3" t="s">
        <v>6203</v>
      </c>
      <c r="D4418" s="3" t="s">
        <v>6872</v>
      </c>
      <c r="E4418" s="3" t="s">
        <v>4610</v>
      </c>
      <c r="F4418" s="3" t="s">
        <v>11526</v>
      </c>
      <c r="G4418" s="21">
        <v>7</v>
      </c>
      <c r="H4418" s="8" t="s">
        <v>12701</v>
      </c>
      <c r="I4418" s="3" t="s">
        <v>12339</v>
      </c>
      <c r="J4418" s="3" t="s">
        <v>12543</v>
      </c>
      <c r="K4418" s="7">
        <v>0</v>
      </c>
      <c r="L4418" s="3" t="s">
        <v>5458</v>
      </c>
      <c r="M4418" s="7">
        <v>1104</v>
      </c>
      <c r="N4418" s="3" t="s">
        <v>19</v>
      </c>
      <c r="O4418" s="3" t="s">
        <v>5462</v>
      </c>
      <c r="P4418" s="8" t="s">
        <v>12715</v>
      </c>
      <c r="Q4418" s="8" t="s">
        <v>12717</v>
      </c>
      <c r="R4418" s="4">
        <v>0</v>
      </c>
      <c r="S4418" s="4" t="s">
        <v>5627</v>
      </c>
      <c r="T4418" s="4">
        <v>99</v>
      </c>
      <c r="U4418" s="7" t="s">
        <v>6298</v>
      </c>
      <c r="V4418" s="7">
        <v>43</v>
      </c>
      <c r="W4418" s="3" t="s">
        <v>8169</v>
      </c>
      <c r="X4418" s="6">
        <v>4302</v>
      </c>
      <c r="Y4418" s="3" t="s">
        <v>8170</v>
      </c>
      <c r="Z4418" s="6">
        <v>4302003</v>
      </c>
      <c r="AA4418" s="3" t="s">
        <v>8174</v>
      </c>
      <c r="AB4418" s="6">
        <v>43020030001</v>
      </c>
      <c r="AC4418" s="3" t="s">
        <v>11515</v>
      </c>
      <c r="AD4418" s="5">
        <v>11480000</v>
      </c>
      <c r="AE4418" s="5">
        <v>0</v>
      </c>
      <c r="AF4418" s="5">
        <v>0</v>
      </c>
      <c r="AG4418" s="5">
        <v>0</v>
      </c>
      <c r="AH4418" s="5">
        <v>0</v>
      </c>
      <c r="AI4418" s="5">
        <v>0</v>
      </c>
      <c r="AJ4418" s="5">
        <v>0</v>
      </c>
      <c r="AK4418" s="5">
        <v>11480000</v>
      </c>
      <c r="AL4418" s="5">
        <v>0</v>
      </c>
      <c r="AM4418" s="5">
        <v>0</v>
      </c>
      <c r="AN4418" s="5">
        <v>0</v>
      </c>
      <c r="AO4418" s="5">
        <v>0</v>
      </c>
      <c r="AP4418" s="5">
        <v>0</v>
      </c>
      <c r="AQ4418" s="5">
        <v>0</v>
      </c>
      <c r="AR4418" s="5">
        <v>11480000</v>
      </c>
    </row>
    <row r="4419" spans="1:44" x14ac:dyDescent="0.25">
      <c r="A4419" s="6">
        <v>4164</v>
      </c>
      <c r="B4419" s="3" t="s">
        <v>5450</v>
      </c>
      <c r="C4419" s="3" t="s">
        <v>6203</v>
      </c>
      <c r="D4419" s="3" t="s">
        <v>6872</v>
      </c>
      <c r="E4419" s="3" t="s">
        <v>4611</v>
      </c>
      <c r="F4419" s="3" t="s">
        <v>11527</v>
      </c>
      <c r="G4419" s="21">
        <v>7</v>
      </c>
      <c r="H4419" s="8" t="s">
        <v>12701</v>
      </c>
      <c r="I4419" s="3" t="s">
        <v>12339</v>
      </c>
      <c r="J4419" s="3" t="s">
        <v>12543</v>
      </c>
      <c r="K4419" s="7">
        <v>0</v>
      </c>
      <c r="L4419" s="3" t="s">
        <v>5458</v>
      </c>
      <c r="M4419" s="7">
        <v>1104</v>
      </c>
      <c r="N4419" s="3" t="s">
        <v>19</v>
      </c>
      <c r="O4419" s="3" t="s">
        <v>5462</v>
      </c>
      <c r="P4419" s="8" t="s">
        <v>12715</v>
      </c>
      <c r="Q4419" s="8" t="s">
        <v>12717</v>
      </c>
      <c r="R4419" s="4">
        <v>0</v>
      </c>
      <c r="S4419" s="4" t="s">
        <v>5627</v>
      </c>
      <c r="T4419" s="4">
        <v>99</v>
      </c>
      <c r="U4419" s="7" t="s">
        <v>6298</v>
      </c>
      <c r="V4419" s="7">
        <v>43</v>
      </c>
      <c r="W4419" s="3" t="s">
        <v>8169</v>
      </c>
      <c r="X4419" s="6">
        <v>4302</v>
      </c>
      <c r="Y4419" s="3" t="s">
        <v>8170</v>
      </c>
      <c r="Z4419" s="6">
        <v>4302003</v>
      </c>
      <c r="AA4419" s="3" t="s">
        <v>8174</v>
      </c>
      <c r="AB4419" s="6">
        <v>43020030001</v>
      </c>
      <c r="AC4419" s="3" t="s">
        <v>11515</v>
      </c>
      <c r="AD4419" s="5">
        <v>2520000</v>
      </c>
      <c r="AE4419" s="5">
        <v>0</v>
      </c>
      <c r="AF4419" s="5">
        <v>0</v>
      </c>
      <c r="AG4419" s="5">
        <v>0</v>
      </c>
      <c r="AH4419" s="5">
        <v>0</v>
      </c>
      <c r="AI4419" s="5">
        <v>0</v>
      </c>
      <c r="AJ4419" s="5">
        <v>0</v>
      </c>
      <c r="AK4419" s="5">
        <v>2520000</v>
      </c>
      <c r="AL4419" s="5">
        <v>0</v>
      </c>
      <c r="AM4419" s="5">
        <v>0</v>
      </c>
      <c r="AN4419" s="5">
        <v>0</v>
      </c>
      <c r="AO4419" s="5">
        <v>0</v>
      </c>
      <c r="AP4419" s="5">
        <v>0</v>
      </c>
      <c r="AQ4419" s="5">
        <v>0</v>
      </c>
      <c r="AR4419" s="5">
        <v>2520000</v>
      </c>
    </row>
    <row r="4420" spans="1:44" x14ac:dyDescent="0.25">
      <c r="A4420" s="6">
        <v>4164</v>
      </c>
      <c r="B4420" s="3" t="s">
        <v>5450</v>
      </c>
      <c r="C4420" s="3" t="s">
        <v>6204</v>
      </c>
      <c r="D4420" s="3" t="s">
        <v>6873</v>
      </c>
      <c r="E4420" s="3" t="s">
        <v>4612</v>
      </c>
      <c r="F4420" s="3" t="s">
        <v>11531</v>
      </c>
      <c r="G4420" s="21">
        <v>7</v>
      </c>
      <c r="H4420" s="8" t="s">
        <v>12701</v>
      </c>
      <c r="I4420" s="3" t="s">
        <v>12339</v>
      </c>
      <c r="J4420" s="3" t="s">
        <v>12543</v>
      </c>
      <c r="K4420" s="7">
        <v>0</v>
      </c>
      <c r="L4420" s="3" t="s">
        <v>5458</v>
      </c>
      <c r="M4420" s="7">
        <v>1104</v>
      </c>
      <c r="N4420" s="3" t="s">
        <v>19</v>
      </c>
      <c r="O4420" s="3" t="s">
        <v>5462</v>
      </c>
      <c r="P4420" s="8" t="s">
        <v>12715</v>
      </c>
      <c r="Q4420" s="8" t="s">
        <v>12717</v>
      </c>
      <c r="R4420" s="4">
        <v>0</v>
      </c>
      <c r="S4420" s="4" t="s">
        <v>5627</v>
      </c>
      <c r="T4420" s="4">
        <v>99</v>
      </c>
      <c r="U4420" s="7" t="s">
        <v>6298</v>
      </c>
      <c r="V4420" s="7">
        <v>43</v>
      </c>
      <c r="W4420" s="3" t="s">
        <v>8169</v>
      </c>
      <c r="X4420" s="6">
        <v>4303</v>
      </c>
      <c r="Y4420" s="3" t="s">
        <v>11528</v>
      </c>
      <c r="Z4420" s="6">
        <v>4303001</v>
      </c>
      <c r="AA4420" s="3" t="s">
        <v>11529</v>
      </c>
      <c r="AB4420" s="6">
        <v>43030010001</v>
      </c>
      <c r="AC4420" s="3" t="s">
        <v>11530</v>
      </c>
      <c r="AD4420" s="5">
        <v>63014000</v>
      </c>
      <c r="AE4420" s="5">
        <v>0</v>
      </c>
      <c r="AF4420" s="5">
        <v>0</v>
      </c>
      <c r="AG4420" s="5">
        <v>0</v>
      </c>
      <c r="AH4420" s="5">
        <v>0</v>
      </c>
      <c r="AI4420" s="5">
        <v>0</v>
      </c>
      <c r="AJ4420" s="5">
        <v>0</v>
      </c>
      <c r="AK4420" s="5">
        <v>63014000</v>
      </c>
      <c r="AL4420" s="5">
        <v>0</v>
      </c>
      <c r="AM4420" s="5">
        <v>0</v>
      </c>
      <c r="AN4420" s="5">
        <v>0</v>
      </c>
      <c r="AO4420" s="5">
        <v>0</v>
      </c>
      <c r="AP4420" s="5">
        <v>0</v>
      </c>
      <c r="AQ4420" s="5">
        <v>0</v>
      </c>
      <c r="AR4420" s="5">
        <v>63014000</v>
      </c>
    </row>
    <row r="4421" spans="1:44" x14ac:dyDescent="0.25">
      <c r="A4421" s="6">
        <v>4164</v>
      </c>
      <c r="B4421" s="3" t="s">
        <v>5450</v>
      </c>
      <c r="C4421" s="3" t="s">
        <v>6204</v>
      </c>
      <c r="D4421" s="3" t="s">
        <v>6873</v>
      </c>
      <c r="E4421" s="3" t="s">
        <v>4613</v>
      </c>
      <c r="F4421" s="3" t="s">
        <v>11532</v>
      </c>
      <c r="G4421" s="21">
        <v>7</v>
      </c>
      <c r="H4421" s="8" t="s">
        <v>12701</v>
      </c>
      <c r="I4421" s="3" t="s">
        <v>12339</v>
      </c>
      <c r="J4421" s="3" t="s">
        <v>12543</v>
      </c>
      <c r="K4421" s="7">
        <v>0</v>
      </c>
      <c r="L4421" s="3" t="s">
        <v>5458</v>
      </c>
      <c r="M4421" s="7">
        <v>1104</v>
      </c>
      <c r="N4421" s="3" t="s">
        <v>19</v>
      </c>
      <c r="O4421" s="3" t="s">
        <v>5462</v>
      </c>
      <c r="P4421" s="8" t="s">
        <v>12715</v>
      </c>
      <c r="Q4421" s="8" t="s">
        <v>12717</v>
      </c>
      <c r="R4421" s="4">
        <v>0</v>
      </c>
      <c r="S4421" s="4" t="s">
        <v>5627</v>
      </c>
      <c r="T4421" s="4">
        <v>99</v>
      </c>
      <c r="U4421" s="7" t="s">
        <v>6298</v>
      </c>
      <c r="V4421" s="7">
        <v>43</v>
      </c>
      <c r="W4421" s="3" t="s">
        <v>8169</v>
      </c>
      <c r="X4421" s="6">
        <v>4303</v>
      </c>
      <c r="Y4421" s="3" t="s">
        <v>11528</v>
      </c>
      <c r="Z4421" s="6">
        <v>4303001</v>
      </c>
      <c r="AA4421" s="3" t="s">
        <v>11529</v>
      </c>
      <c r="AB4421" s="6">
        <v>43030010001</v>
      </c>
      <c r="AC4421" s="3" t="s">
        <v>11530</v>
      </c>
      <c r="AD4421" s="5">
        <v>3210000</v>
      </c>
      <c r="AE4421" s="5">
        <v>0</v>
      </c>
      <c r="AF4421" s="5">
        <v>0</v>
      </c>
      <c r="AG4421" s="5">
        <v>0</v>
      </c>
      <c r="AH4421" s="5">
        <v>0</v>
      </c>
      <c r="AI4421" s="5">
        <v>0</v>
      </c>
      <c r="AJ4421" s="5">
        <v>0</v>
      </c>
      <c r="AK4421" s="5">
        <v>3210000</v>
      </c>
      <c r="AL4421" s="5">
        <v>0</v>
      </c>
      <c r="AM4421" s="5">
        <v>0</v>
      </c>
      <c r="AN4421" s="5">
        <v>0</v>
      </c>
      <c r="AO4421" s="5">
        <v>0</v>
      </c>
      <c r="AP4421" s="5">
        <v>0</v>
      </c>
      <c r="AQ4421" s="5">
        <v>0</v>
      </c>
      <c r="AR4421" s="5">
        <v>3210000</v>
      </c>
    </row>
    <row r="4422" spans="1:44" x14ac:dyDescent="0.25">
      <c r="A4422" s="6">
        <v>4164</v>
      </c>
      <c r="B4422" s="3" t="s">
        <v>5450</v>
      </c>
      <c r="C4422" s="3" t="s">
        <v>6204</v>
      </c>
      <c r="D4422" s="3" t="s">
        <v>6873</v>
      </c>
      <c r="E4422" s="3" t="s">
        <v>4614</v>
      </c>
      <c r="F4422" s="3" t="s">
        <v>11533</v>
      </c>
      <c r="G4422" s="21">
        <v>7</v>
      </c>
      <c r="H4422" s="8" t="s">
        <v>12701</v>
      </c>
      <c r="I4422" s="3" t="s">
        <v>12339</v>
      </c>
      <c r="J4422" s="3" t="s">
        <v>12543</v>
      </c>
      <c r="K4422" s="7">
        <v>0</v>
      </c>
      <c r="L4422" s="3" t="s">
        <v>5458</v>
      </c>
      <c r="M4422" s="7">
        <v>1104</v>
      </c>
      <c r="N4422" s="3" t="s">
        <v>19</v>
      </c>
      <c r="O4422" s="3" t="s">
        <v>5462</v>
      </c>
      <c r="P4422" s="8" t="s">
        <v>12715</v>
      </c>
      <c r="Q4422" s="8" t="s">
        <v>12717</v>
      </c>
      <c r="R4422" s="4">
        <v>0</v>
      </c>
      <c r="S4422" s="4" t="s">
        <v>5627</v>
      </c>
      <c r="T4422" s="4">
        <v>99</v>
      </c>
      <c r="U4422" s="7" t="s">
        <v>6298</v>
      </c>
      <c r="V4422" s="7">
        <v>43</v>
      </c>
      <c r="W4422" s="3" t="s">
        <v>8169</v>
      </c>
      <c r="X4422" s="6">
        <v>4303</v>
      </c>
      <c r="Y4422" s="3" t="s">
        <v>11528</v>
      </c>
      <c r="Z4422" s="6">
        <v>4303001</v>
      </c>
      <c r="AA4422" s="3" t="s">
        <v>11529</v>
      </c>
      <c r="AB4422" s="6">
        <v>43030010001</v>
      </c>
      <c r="AC4422" s="3" t="s">
        <v>11530</v>
      </c>
      <c r="AD4422" s="5">
        <v>75616800</v>
      </c>
      <c r="AE4422" s="5">
        <v>0</v>
      </c>
      <c r="AF4422" s="5">
        <v>0</v>
      </c>
      <c r="AG4422" s="5">
        <v>0</v>
      </c>
      <c r="AH4422" s="5">
        <v>0</v>
      </c>
      <c r="AI4422" s="5">
        <v>0</v>
      </c>
      <c r="AJ4422" s="5">
        <v>0</v>
      </c>
      <c r="AK4422" s="5">
        <v>75616800</v>
      </c>
      <c r="AL4422" s="5">
        <v>0</v>
      </c>
      <c r="AM4422" s="5">
        <v>0</v>
      </c>
      <c r="AN4422" s="5">
        <v>0</v>
      </c>
      <c r="AO4422" s="5">
        <v>0</v>
      </c>
      <c r="AP4422" s="5">
        <v>0</v>
      </c>
      <c r="AQ4422" s="5">
        <v>0</v>
      </c>
      <c r="AR4422" s="5">
        <v>75616800</v>
      </c>
    </row>
    <row r="4423" spans="1:44" x14ac:dyDescent="0.25">
      <c r="A4423" s="6">
        <v>4164</v>
      </c>
      <c r="B4423" s="3" t="s">
        <v>5450</v>
      </c>
      <c r="C4423" s="3" t="s">
        <v>6204</v>
      </c>
      <c r="D4423" s="3" t="s">
        <v>6873</v>
      </c>
      <c r="E4423" s="3" t="s">
        <v>4615</v>
      </c>
      <c r="F4423" s="3" t="s">
        <v>11534</v>
      </c>
      <c r="G4423" s="21">
        <v>7</v>
      </c>
      <c r="H4423" s="8" t="s">
        <v>12701</v>
      </c>
      <c r="I4423" s="3" t="s">
        <v>12339</v>
      </c>
      <c r="J4423" s="3" t="s">
        <v>12543</v>
      </c>
      <c r="K4423" s="7">
        <v>0</v>
      </c>
      <c r="L4423" s="3" t="s">
        <v>5458</v>
      </c>
      <c r="M4423" s="7">
        <v>1104</v>
      </c>
      <c r="N4423" s="3" t="s">
        <v>19</v>
      </c>
      <c r="O4423" s="3" t="s">
        <v>5462</v>
      </c>
      <c r="P4423" s="8" t="s">
        <v>12715</v>
      </c>
      <c r="Q4423" s="8" t="s">
        <v>12717</v>
      </c>
      <c r="R4423" s="4">
        <v>0</v>
      </c>
      <c r="S4423" s="4" t="s">
        <v>5627</v>
      </c>
      <c r="T4423" s="4">
        <v>99</v>
      </c>
      <c r="U4423" s="7" t="s">
        <v>6298</v>
      </c>
      <c r="V4423" s="7">
        <v>43</v>
      </c>
      <c r="W4423" s="3" t="s">
        <v>8169</v>
      </c>
      <c r="X4423" s="6">
        <v>4303</v>
      </c>
      <c r="Y4423" s="3" t="s">
        <v>11528</v>
      </c>
      <c r="Z4423" s="6">
        <v>4303001</v>
      </c>
      <c r="AA4423" s="3" t="s">
        <v>11529</v>
      </c>
      <c r="AB4423" s="6">
        <v>43030010001</v>
      </c>
      <c r="AC4423" s="3" t="s">
        <v>11530</v>
      </c>
      <c r="AD4423" s="5">
        <v>6250000</v>
      </c>
      <c r="AE4423" s="5">
        <v>0</v>
      </c>
      <c r="AF4423" s="5">
        <v>0</v>
      </c>
      <c r="AG4423" s="5">
        <v>0</v>
      </c>
      <c r="AH4423" s="5">
        <v>0</v>
      </c>
      <c r="AI4423" s="5">
        <v>0</v>
      </c>
      <c r="AJ4423" s="5">
        <v>0</v>
      </c>
      <c r="AK4423" s="5">
        <v>6250000</v>
      </c>
      <c r="AL4423" s="5">
        <v>0</v>
      </c>
      <c r="AM4423" s="5">
        <v>0</v>
      </c>
      <c r="AN4423" s="5">
        <v>0</v>
      </c>
      <c r="AO4423" s="5">
        <v>0</v>
      </c>
      <c r="AP4423" s="5">
        <v>0</v>
      </c>
      <c r="AQ4423" s="5">
        <v>0</v>
      </c>
      <c r="AR4423" s="5">
        <v>6250000</v>
      </c>
    </row>
    <row r="4424" spans="1:44" x14ac:dyDescent="0.25">
      <c r="A4424" s="6">
        <v>4164</v>
      </c>
      <c r="B4424" s="3" t="s">
        <v>5450</v>
      </c>
      <c r="C4424" s="3" t="s">
        <v>6205</v>
      </c>
      <c r="D4424" s="3" t="s">
        <v>6874</v>
      </c>
      <c r="E4424" s="3" t="s">
        <v>4616</v>
      </c>
      <c r="F4424" s="3" t="s">
        <v>11536</v>
      </c>
      <c r="G4424" s="21">
        <v>7</v>
      </c>
      <c r="H4424" s="8" t="s">
        <v>12701</v>
      </c>
      <c r="I4424" s="3" t="s">
        <v>12339</v>
      </c>
      <c r="J4424" s="3" t="s">
        <v>12543</v>
      </c>
      <c r="K4424" s="7">
        <v>0</v>
      </c>
      <c r="L4424" s="3" t="s">
        <v>5458</v>
      </c>
      <c r="M4424" s="7">
        <v>1104</v>
      </c>
      <c r="N4424" s="3" t="s">
        <v>19</v>
      </c>
      <c r="O4424" s="3" t="s">
        <v>5462</v>
      </c>
      <c r="P4424" s="8" t="s">
        <v>12715</v>
      </c>
      <c r="Q4424" s="8" t="s">
        <v>12717</v>
      </c>
      <c r="R4424" s="4">
        <v>0</v>
      </c>
      <c r="S4424" s="4" t="s">
        <v>5627</v>
      </c>
      <c r="T4424" s="4">
        <v>99</v>
      </c>
      <c r="U4424" s="7" t="s">
        <v>6298</v>
      </c>
      <c r="V4424" s="7">
        <v>43</v>
      </c>
      <c r="W4424" s="3" t="s">
        <v>8169</v>
      </c>
      <c r="X4424" s="6">
        <v>4303</v>
      </c>
      <c r="Y4424" s="3" t="s">
        <v>11528</v>
      </c>
      <c r="Z4424" s="6">
        <v>4303001</v>
      </c>
      <c r="AA4424" s="3" t="s">
        <v>11529</v>
      </c>
      <c r="AB4424" s="6">
        <v>43030010002</v>
      </c>
      <c r="AC4424" s="3" t="s">
        <v>11535</v>
      </c>
      <c r="AD4424" s="5">
        <v>28879200</v>
      </c>
      <c r="AE4424" s="5">
        <v>0</v>
      </c>
      <c r="AF4424" s="5">
        <v>0</v>
      </c>
      <c r="AG4424" s="5">
        <v>0</v>
      </c>
      <c r="AH4424" s="5">
        <v>0</v>
      </c>
      <c r="AI4424" s="5">
        <v>0</v>
      </c>
      <c r="AJ4424" s="5">
        <v>0</v>
      </c>
      <c r="AK4424" s="5">
        <v>28879200</v>
      </c>
      <c r="AL4424" s="5">
        <v>0</v>
      </c>
      <c r="AM4424" s="5">
        <v>0</v>
      </c>
      <c r="AN4424" s="5">
        <v>0</v>
      </c>
      <c r="AO4424" s="5">
        <v>0</v>
      </c>
      <c r="AP4424" s="5">
        <v>0</v>
      </c>
      <c r="AQ4424" s="5">
        <v>0</v>
      </c>
      <c r="AR4424" s="5">
        <v>28879200</v>
      </c>
    </row>
    <row r="4425" spans="1:44" x14ac:dyDescent="0.25">
      <c r="A4425" s="6">
        <v>4164</v>
      </c>
      <c r="B4425" s="3" t="s">
        <v>5450</v>
      </c>
      <c r="C4425" s="3" t="s">
        <v>6205</v>
      </c>
      <c r="D4425" s="3" t="s">
        <v>6874</v>
      </c>
      <c r="E4425" s="3" t="s">
        <v>4617</v>
      </c>
      <c r="F4425" s="3" t="s">
        <v>11537</v>
      </c>
      <c r="G4425" s="21">
        <v>7</v>
      </c>
      <c r="H4425" s="8" t="s">
        <v>12701</v>
      </c>
      <c r="I4425" s="3" t="s">
        <v>12339</v>
      </c>
      <c r="J4425" s="3" t="s">
        <v>12543</v>
      </c>
      <c r="K4425" s="7">
        <v>0</v>
      </c>
      <c r="L4425" s="3" t="s">
        <v>5458</v>
      </c>
      <c r="M4425" s="7">
        <v>1104</v>
      </c>
      <c r="N4425" s="3" t="s">
        <v>19</v>
      </c>
      <c r="O4425" s="3" t="s">
        <v>5462</v>
      </c>
      <c r="P4425" s="8" t="s">
        <v>12715</v>
      </c>
      <c r="Q4425" s="8" t="s">
        <v>12717</v>
      </c>
      <c r="R4425" s="4">
        <v>0</v>
      </c>
      <c r="S4425" s="4" t="s">
        <v>5627</v>
      </c>
      <c r="T4425" s="4">
        <v>99</v>
      </c>
      <c r="U4425" s="7" t="s">
        <v>6298</v>
      </c>
      <c r="V4425" s="7">
        <v>43</v>
      </c>
      <c r="W4425" s="3" t="s">
        <v>8169</v>
      </c>
      <c r="X4425" s="6">
        <v>4303</v>
      </c>
      <c r="Y4425" s="3" t="s">
        <v>11528</v>
      </c>
      <c r="Z4425" s="6">
        <v>4303001</v>
      </c>
      <c r="AA4425" s="3" t="s">
        <v>11529</v>
      </c>
      <c r="AB4425" s="6">
        <v>43030010002</v>
      </c>
      <c r="AC4425" s="3" t="s">
        <v>11535</v>
      </c>
      <c r="AD4425" s="5">
        <v>28879200</v>
      </c>
      <c r="AE4425" s="5">
        <v>0</v>
      </c>
      <c r="AF4425" s="5">
        <v>0</v>
      </c>
      <c r="AG4425" s="5">
        <v>0</v>
      </c>
      <c r="AH4425" s="5">
        <v>0</v>
      </c>
      <c r="AI4425" s="5">
        <v>0</v>
      </c>
      <c r="AJ4425" s="5">
        <v>0</v>
      </c>
      <c r="AK4425" s="5">
        <v>28879200</v>
      </c>
      <c r="AL4425" s="5">
        <v>0</v>
      </c>
      <c r="AM4425" s="5">
        <v>0</v>
      </c>
      <c r="AN4425" s="5">
        <v>0</v>
      </c>
      <c r="AO4425" s="5">
        <v>0</v>
      </c>
      <c r="AP4425" s="5">
        <v>0</v>
      </c>
      <c r="AQ4425" s="5">
        <v>0</v>
      </c>
      <c r="AR4425" s="5">
        <v>28879200</v>
      </c>
    </row>
    <row r="4426" spans="1:44" x14ac:dyDescent="0.25">
      <c r="A4426" s="6">
        <v>4164</v>
      </c>
      <c r="B4426" s="3" t="s">
        <v>5450</v>
      </c>
      <c r="C4426" s="3" t="s">
        <v>6205</v>
      </c>
      <c r="D4426" s="3" t="s">
        <v>6874</v>
      </c>
      <c r="E4426" s="3" t="s">
        <v>4618</v>
      </c>
      <c r="F4426" s="3" t="s">
        <v>11538</v>
      </c>
      <c r="G4426" s="21">
        <v>7</v>
      </c>
      <c r="H4426" s="8" t="s">
        <v>12701</v>
      </c>
      <c r="I4426" s="3" t="s">
        <v>12339</v>
      </c>
      <c r="J4426" s="3" t="s">
        <v>12543</v>
      </c>
      <c r="K4426" s="7">
        <v>0</v>
      </c>
      <c r="L4426" s="3" t="s">
        <v>5458</v>
      </c>
      <c r="M4426" s="7">
        <v>1104</v>
      </c>
      <c r="N4426" s="3" t="s">
        <v>19</v>
      </c>
      <c r="O4426" s="3" t="s">
        <v>5462</v>
      </c>
      <c r="P4426" s="8" t="s">
        <v>12715</v>
      </c>
      <c r="Q4426" s="8" t="s">
        <v>12717</v>
      </c>
      <c r="R4426" s="4">
        <v>0</v>
      </c>
      <c r="S4426" s="4" t="s">
        <v>5627</v>
      </c>
      <c r="T4426" s="4">
        <v>99</v>
      </c>
      <c r="U4426" s="7" t="s">
        <v>6298</v>
      </c>
      <c r="V4426" s="7">
        <v>43</v>
      </c>
      <c r="W4426" s="3" t="s">
        <v>8169</v>
      </c>
      <c r="X4426" s="6">
        <v>4303</v>
      </c>
      <c r="Y4426" s="3" t="s">
        <v>11528</v>
      </c>
      <c r="Z4426" s="6">
        <v>4303001</v>
      </c>
      <c r="AA4426" s="3" t="s">
        <v>11529</v>
      </c>
      <c r="AB4426" s="6">
        <v>43030010002</v>
      </c>
      <c r="AC4426" s="3" t="s">
        <v>11535</v>
      </c>
      <c r="AD4426" s="5">
        <v>26351600</v>
      </c>
      <c r="AE4426" s="5">
        <v>0</v>
      </c>
      <c r="AF4426" s="5">
        <v>0</v>
      </c>
      <c r="AG4426" s="5">
        <v>0</v>
      </c>
      <c r="AH4426" s="5">
        <v>0</v>
      </c>
      <c r="AI4426" s="5">
        <v>0</v>
      </c>
      <c r="AJ4426" s="5">
        <v>0</v>
      </c>
      <c r="AK4426" s="5">
        <v>26351600</v>
      </c>
      <c r="AL4426" s="5">
        <v>0</v>
      </c>
      <c r="AM4426" s="5">
        <v>0</v>
      </c>
      <c r="AN4426" s="5">
        <v>0</v>
      </c>
      <c r="AO4426" s="5">
        <v>0</v>
      </c>
      <c r="AP4426" s="5">
        <v>0</v>
      </c>
      <c r="AQ4426" s="5">
        <v>0</v>
      </c>
      <c r="AR4426" s="5">
        <v>26351600</v>
      </c>
    </row>
    <row r="4427" spans="1:44" x14ac:dyDescent="0.25">
      <c r="A4427" s="6">
        <v>4164</v>
      </c>
      <c r="B4427" s="3" t="s">
        <v>5450</v>
      </c>
      <c r="C4427" s="3" t="s">
        <v>6205</v>
      </c>
      <c r="D4427" s="3" t="s">
        <v>6874</v>
      </c>
      <c r="E4427" s="3" t="s">
        <v>4619</v>
      </c>
      <c r="F4427" s="3" t="s">
        <v>11539</v>
      </c>
      <c r="G4427" s="21">
        <v>7</v>
      </c>
      <c r="H4427" s="8" t="s">
        <v>12701</v>
      </c>
      <c r="I4427" s="3" t="s">
        <v>12339</v>
      </c>
      <c r="J4427" s="3" t="s">
        <v>12543</v>
      </c>
      <c r="K4427" s="7">
        <v>0</v>
      </c>
      <c r="L4427" s="3" t="s">
        <v>5458</v>
      </c>
      <c r="M4427" s="7">
        <v>1104</v>
      </c>
      <c r="N4427" s="3" t="s">
        <v>19</v>
      </c>
      <c r="O4427" s="3" t="s">
        <v>5462</v>
      </c>
      <c r="P4427" s="8" t="s">
        <v>12715</v>
      </c>
      <c r="Q4427" s="8" t="s">
        <v>12717</v>
      </c>
      <c r="R4427" s="4">
        <v>0</v>
      </c>
      <c r="S4427" s="4" t="s">
        <v>5627</v>
      </c>
      <c r="T4427" s="4">
        <v>99</v>
      </c>
      <c r="U4427" s="7" t="s">
        <v>6298</v>
      </c>
      <c r="V4427" s="7">
        <v>43</v>
      </c>
      <c r="W4427" s="3" t="s">
        <v>8169</v>
      </c>
      <c r="X4427" s="6">
        <v>4303</v>
      </c>
      <c r="Y4427" s="3" t="s">
        <v>11528</v>
      </c>
      <c r="Z4427" s="6">
        <v>4303001</v>
      </c>
      <c r="AA4427" s="3" t="s">
        <v>11529</v>
      </c>
      <c r="AB4427" s="6">
        <v>43030010002</v>
      </c>
      <c r="AC4427" s="3" t="s">
        <v>11535</v>
      </c>
      <c r="AD4427" s="5">
        <v>26351600</v>
      </c>
      <c r="AE4427" s="5">
        <v>0</v>
      </c>
      <c r="AF4427" s="5">
        <v>0</v>
      </c>
      <c r="AG4427" s="5">
        <v>0</v>
      </c>
      <c r="AH4427" s="5">
        <v>0</v>
      </c>
      <c r="AI4427" s="5">
        <v>0</v>
      </c>
      <c r="AJ4427" s="5">
        <v>0</v>
      </c>
      <c r="AK4427" s="5">
        <v>26351600</v>
      </c>
      <c r="AL4427" s="5">
        <v>0</v>
      </c>
      <c r="AM4427" s="5">
        <v>0</v>
      </c>
      <c r="AN4427" s="5">
        <v>0</v>
      </c>
      <c r="AO4427" s="5">
        <v>0</v>
      </c>
      <c r="AP4427" s="5">
        <v>0</v>
      </c>
      <c r="AQ4427" s="5">
        <v>0</v>
      </c>
      <c r="AR4427" s="5">
        <v>26351600</v>
      </c>
    </row>
    <row r="4428" spans="1:44" x14ac:dyDescent="0.25">
      <c r="A4428" s="6">
        <v>4164</v>
      </c>
      <c r="B4428" s="3" t="s">
        <v>5450</v>
      </c>
      <c r="C4428" s="3" t="s">
        <v>6205</v>
      </c>
      <c r="D4428" s="3" t="s">
        <v>6874</v>
      </c>
      <c r="E4428" s="3" t="s">
        <v>4620</v>
      </c>
      <c r="F4428" s="3" t="s">
        <v>11540</v>
      </c>
      <c r="G4428" s="21">
        <v>7</v>
      </c>
      <c r="H4428" s="8" t="s">
        <v>12701</v>
      </c>
      <c r="I4428" s="3" t="s">
        <v>12339</v>
      </c>
      <c r="J4428" s="3" t="s">
        <v>12543</v>
      </c>
      <c r="K4428" s="7">
        <v>0</v>
      </c>
      <c r="L4428" s="3" t="s">
        <v>5458</v>
      </c>
      <c r="M4428" s="7">
        <v>1104</v>
      </c>
      <c r="N4428" s="3" t="s">
        <v>19</v>
      </c>
      <c r="O4428" s="3" t="s">
        <v>5462</v>
      </c>
      <c r="P4428" s="8" t="s">
        <v>12715</v>
      </c>
      <c r="Q4428" s="8" t="s">
        <v>12717</v>
      </c>
      <c r="R4428" s="4">
        <v>0</v>
      </c>
      <c r="S4428" s="4" t="s">
        <v>5627</v>
      </c>
      <c r="T4428" s="4">
        <v>99</v>
      </c>
      <c r="U4428" s="7" t="s">
        <v>6298</v>
      </c>
      <c r="V4428" s="7">
        <v>43</v>
      </c>
      <c r="W4428" s="3" t="s">
        <v>8169</v>
      </c>
      <c r="X4428" s="6">
        <v>4303</v>
      </c>
      <c r="Y4428" s="3" t="s">
        <v>11528</v>
      </c>
      <c r="Z4428" s="6">
        <v>4303001</v>
      </c>
      <c r="AA4428" s="3" t="s">
        <v>11529</v>
      </c>
      <c r="AB4428" s="6">
        <v>43030010002</v>
      </c>
      <c r="AC4428" s="3" t="s">
        <v>11535</v>
      </c>
      <c r="AD4428" s="5">
        <v>37601600</v>
      </c>
      <c r="AE4428" s="5">
        <v>0</v>
      </c>
      <c r="AF4428" s="5">
        <v>0</v>
      </c>
      <c r="AG4428" s="5">
        <v>0</v>
      </c>
      <c r="AH4428" s="5">
        <v>0</v>
      </c>
      <c r="AI4428" s="5">
        <v>0</v>
      </c>
      <c r="AJ4428" s="5">
        <v>0</v>
      </c>
      <c r="AK4428" s="5">
        <v>37601600</v>
      </c>
      <c r="AL4428" s="5">
        <v>0</v>
      </c>
      <c r="AM4428" s="5">
        <v>0</v>
      </c>
      <c r="AN4428" s="5">
        <v>0</v>
      </c>
      <c r="AO4428" s="5">
        <v>0</v>
      </c>
      <c r="AP4428" s="5">
        <v>0</v>
      </c>
      <c r="AQ4428" s="5">
        <v>0</v>
      </c>
      <c r="AR4428" s="5">
        <v>37601600</v>
      </c>
    </row>
    <row r="4429" spans="1:44" x14ac:dyDescent="0.25">
      <c r="A4429" s="6">
        <v>4164</v>
      </c>
      <c r="B4429" s="3" t="s">
        <v>5450</v>
      </c>
      <c r="C4429" s="3" t="s">
        <v>6205</v>
      </c>
      <c r="D4429" s="3" t="s">
        <v>6874</v>
      </c>
      <c r="E4429" s="3" t="s">
        <v>4621</v>
      </c>
      <c r="F4429" s="3" t="s">
        <v>11541</v>
      </c>
      <c r="G4429" s="21">
        <v>7</v>
      </c>
      <c r="H4429" s="8" t="s">
        <v>12701</v>
      </c>
      <c r="I4429" s="3" t="s">
        <v>12339</v>
      </c>
      <c r="J4429" s="3" t="s">
        <v>12543</v>
      </c>
      <c r="K4429" s="7">
        <v>0</v>
      </c>
      <c r="L4429" s="3" t="s">
        <v>5458</v>
      </c>
      <c r="M4429" s="7">
        <v>1104</v>
      </c>
      <c r="N4429" s="3" t="s">
        <v>19</v>
      </c>
      <c r="O4429" s="3" t="s">
        <v>5462</v>
      </c>
      <c r="P4429" s="8" t="s">
        <v>12715</v>
      </c>
      <c r="Q4429" s="8" t="s">
        <v>12717</v>
      </c>
      <c r="R4429" s="4">
        <v>0</v>
      </c>
      <c r="S4429" s="4" t="s">
        <v>5627</v>
      </c>
      <c r="T4429" s="4">
        <v>99</v>
      </c>
      <c r="U4429" s="7" t="s">
        <v>6298</v>
      </c>
      <c r="V4429" s="7">
        <v>43</v>
      </c>
      <c r="W4429" s="3" t="s">
        <v>8169</v>
      </c>
      <c r="X4429" s="6">
        <v>4303</v>
      </c>
      <c r="Y4429" s="3" t="s">
        <v>11528</v>
      </c>
      <c r="Z4429" s="6">
        <v>4303001</v>
      </c>
      <c r="AA4429" s="3" t="s">
        <v>11529</v>
      </c>
      <c r="AB4429" s="6">
        <v>43030010002</v>
      </c>
      <c r="AC4429" s="3" t="s">
        <v>11535</v>
      </c>
      <c r="AD4429" s="5">
        <v>38209600</v>
      </c>
      <c r="AE4429" s="5">
        <v>0</v>
      </c>
      <c r="AF4429" s="5">
        <v>0</v>
      </c>
      <c r="AG4429" s="5">
        <v>0</v>
      </c>
      <c r="AH4429" s="5">
        <v>0</v>
      </c>
      <c r="AI4429" s="5">
        <v>0</v>
      </c>
      <c r="AJ4429" s="5">
        <v>0</v>
      </c>
      <c r="AK4429" s="5">
        <v>38209600</v>
      </c>
      <c r="AL4429" s="5">
        <v>0</v>
      </c>
      <c r="AM4429" s="5">
        <v>0</v>
      </c>
      <c r="AN4429" s="5">
        <v>0</v>
      </c>
      <c r="AO4429" s="5">
        <v>0</v>
      </c>
      <c r="AP4429" s="5">
        <v>0</v>
      </c>
      <c r="AQ4429" s="5">
        <v>0</v>
      </c>
      <c r="AR4429" s="5">
        <v>38209600</v>
      </c>
    </row>
    <row r="4430" spans="1:44" x14ac:dyDescent="0.25">
      <c r="A4430" s="6">
        <v>4164</v>
      </c>
      <c r="B4430" s="3" t="s">
        <v>5450</v>
      </c>
      <c r="C4430" s="3" t="s">
        <v>6205</v>
      </c>
      <c r="D4430" s="3" t="s">
        <v>6874</v>
      </c>
      <c r="E4430" s="3" t="s">
        <v>4622</v>
      </c>
      <c r="F4430" s="3" t="s">
        <v>11542</v>
      </c>
      <c r="G4430" s="21">
        <v>7</v>
      </c>
      <c r="H4430" s="8" t="s">
        <v>12701</v>
      </c>
      <c r="I4430" s="3" t="s">
        <v>12339</v>
      </c>
      <c r="J4430" s="3" t="s">
        <v>12543</v>
      </c>
      <c r="K4430" s="7">
        <v>0</v>
      </c>
      <c r="L4430" s="3" t="s">
        <v>5458</v>
      </c>
      <c r="M4430" s="7">
        <v>1104</v>
      </c>
      <c r="N4430" s="3" t="s">
        <v>19</v>
      </c>
      <c r="O4430" s="3" t="s">
        <v>5462</v>
      </c>
      <c r="P4430" s="8" t="s">
        <v>12715</v>
      </c>
      <c r="Q4430" s="8" t="s">
        <v>12717</v>
      </c>
      <c r="R4430" s="4">
        <v>0</v>
      </c>
      <c r="S4430" s="4" t="s">
        <v>5627</v>
      </c>
      <c r="T4430" s="4">
        <v>99</v>
      </c>
      <c r="U4430" s="7" t="s">
        <v>6298</v>
      </c>
      <c r="V4430" s="7">
        <v>43</v>
      </c>
      <c r="W4430" s="3" t="s">
        <v>8169</v>
      </c>
      <c r="X4430" s="6">
        <v>4303</v>
      </c>
      <c r="Y4430" s="3" t="s">
        <v>11528</v>
      </c>
      <c r="Z4430" s="6">
        <v>4303001</v>
      </c>
      <c r="AA4430" s="3" t="s">
        <v>11529</v>
      </c>
      <c r="AB4430" s="6">
        <v>43030010002</v>
      </c>
      <c r="AC4430" s="3" t="s">
        <v>11535</v>
      </c>
      <c r="AD4430" s="5">
        <v>30000000</v>
      </c>
      <c r="AE4430" s="5">
        <v>0</v>
      </c>
      <c r="AF4430" s="5">
        <v>0</v>
      </c>
      <c r="AG4430" s="5">
        <v>0</v>
      </c>
      <c r="AH4430" s="5">
        <v>0</v>
      </c>
      <c r="AI4430" s="5">
        <v>0</v>
      </c>
      <c r="AJ4430" s="5">
        <v>0</v>
      </c>
      <c r="AK4430" s="5">
        <v>30000000</v>
      </c>
      <c r="AL4430" s="5">
        <v>0</v>
      </c>
      <c r="AM4430" s="5">
        <v>0</v>
      </c>
      <c r="AN4430" s="5">
        <v>0</v>
      </c>
      <c r="AO4430" s="5">
        <v>0</v>
      </c>
      <c r="AP4430" s="5">
        <v>0</v>
      </c>
      <c r="AQ4430" s="5">
        <v>0</v>
      </c>
      <c r="AR4430" s="5">
        <v>30000000</v>
      </c>
    </row>
    <row r="4431" spans="1:44" x14ac:dyDescent="0.25">
      <c r="A4431" s="6">
        <v>4164</v>
      </c>
      <c r="B4431" s="3" t="s">
        <v>5450</v>
      </c>
      <c r="C4431" s="3" t="s">
        <v>6206</v>
      </c>
      <c r="D4431" s="3" t="s">
        <v>6875</v>
      </c>
      <c r="E4431" s="3" t="s">
        <v>4623</v>
      </c>
      <c r="F4431" s="3" t="s">
        <v>11544</v>
      </c>
      <c r="G4431" s="21">
        <v>7</v>
      </c>
      <c r="H4431" s="8" t="s">
        <v>12701</v>
      </c>
      <c r="I4431" s="3" t="s">
        <v>12339</v>
      </c>
      <c r="J4431" s="3" t="s">
        <v>12543</v>
      </c>
      <c r="K4431" s="7">
        <v>0</v>
      </c>
      <c r="L4431" s="3" t="s">
        <v>5458</v>
      </c>
      <c r="M4431" s="7">
        <v>1104</v>
      </c>
      <c r="N4431" s="3" t="s">
        <v>19</v>
      </c>
      <c r="O4431" s="3" t="s">
        <v>5462</v>
      </c>
      <c r="P4431" s="8" t="s">
        <v>12715</v>
      </c>
      <c r="Q4431" s="8" t="s">
        <v>12717</v>
      </c>
      <c r="R4431" s="4">
        <v>0</v>
      </c>
      <c r="S4431" s="4" t="s">
        <v>5627</v>
      </c>
      <c r="T4431" s="4">
        <v>99</v>
      </c>
      <c r="U4431" s="7" t="s">
        <v>6298</v>
      </c>
      <c r="V4431" s="7">
        <v>43</v>
      </c>
      <c r="W4431" s="3" t="s">
        <v>8169</v>
      </c>
      <c r="X4431" s="6">
        <v>4303</v>
      </c>
      <c r="Y4431" s="3" t="s">
        <v>11528</v>
      </c>
      <c r="Z4431" s="6">
        <v>4303001</v>
      </c>
      <c r="AA4431" s="3" t="s">
        <v>11529</v>
      </c>
      <c r="AB4431" s="6">
        <v>43030010003</v>
      </c>
      <c r="AC4431" s="3" t="s">
        <v>11543</v>
      </c>
      <c r="AD4431" s="5">
        <v>147157498</v>
      </c>
      <c r="AE4431" s="5">
        <v>0</v>
      </c>
      <c r="AF4431" s="5">
        <v>0</v>
      </c>
      <c r="AG4431" s="5">
        <v>0</v>
      </c>
      <c r="AH4431" s="5">
        <v>0</v>
      </c>
      <c r="AI4431" s="5">
        <v>0</v>
      </c>
      <c r="AJ4431" s="5">
        <v>0</v>
      </c>
      <c r="AK4431" s="5">
        <v>147157498</v>
      </c>
      <c r="AL4431" s="5">
        <v>0</v>
      </c>
      <c r="AM4431" s="5">
        <v>0</v>
      </c>
      <c r="AN4431" s="5">
        <v>0</v>
      </c>
      <c r="AO4431" s="5">
        <v>0</v>
      </c>
      <c r="AP4431" s="5">
        <v>0</v>
      </c>
      <c r="AQ4431" s="5">
        <v>0</v>
      </c>
      <c r="AR4431" s="5">
        <v>147157498</v>
      </c>
    </row>
    <row r="4432" spans="1:44" x14ac:dyDescent="0.25">
      <c r="A4432" s="6">
        <v>4164</v>
      </c>
      <c r="B4432" s="3" t="s">
        <v>5450</v>
      </c>
      <c r="C4432" s="3" t="s">
        <v>6206</v>
      </c>
      <c r="D4432" s="3" t="s">
        <v>6875</v>
      </c>
      <c r="E4432" s="3" t="s">
        <v>4624</v>
      </c>
      <c r="F4432" s="3" t="s">
        <v>11545</v>
      </c>
      <c r="G4432" s="21">
        <v>7</v>
      </c>
      <c r="H4432" s="8" t="s">
        <v>12701</v>
      </c>
      <c r="I4432" s="3" t="s">
        <v>12339</v>
      </c>
      <c r="J4432" s="3" t="s">
        <v>12543</v>
      </c>
      <c r="K4432" s="7">
        <v>0</v>
      </c>
      <c r="L4432" s="3" t="s">
        <v>5458</v>
      </c>
      <c r="M4432" s="7">
        <v>1104</v>
      </c>
      <c r="N4432" s="3" t="s">
        <v>19</v>
      </c>
      <c r="O4432" s="3" t="s">
        <v>5462</v>
      </c>
      <c r="P4432" s="8" t="s">
        <v>12715</v>
      </c>
      <c r="Q4432" s="8" t="s">
        <v>12717</v>
      </c>
      <c r="R4432" s="4">
        <v>0</v>
      </c>
      <c r="S4432" s="4" t="s">
        <v>5627</v>
      </c>
      <c r="T4432" s="4">
        <v>99</v>
      </c>
      <c r="U4432" s="7" t="s">
        <v>6298</v>
      </c>
      <c r="V4432" s="7">
        <v>43</v>
      </c>
      <c r="W4432" s="3" t="s">
        <v>8169</v>
      </c>
      <c r="X4432" s="6">
        <v>4303</v>
      </c>
      <c r="Y4432" s="3" t="s">
        <v>11528</v>
      </c>
      <c r="Z4432" s="6">
        <v>4303001</v>
      </c>
      <c r="AA4432" s="3" t="s">
        <v>11529</v>
      </c>
      <c r="AB4432" s="6">
        <v>43030010003</v>
      </c>
      <c r="AC4432" s="3" t="s">
        <v>11543</v>
      </c>
      <c r="AD4432" s="5">
        <v>125171374</v>
      </c>
      <c r="AE4432" s="5">
        <v>0</v>
      </c>
      <c r="AF4432" s="5">
        <v>0</v>
      </c>
      <c r="AG4432" s="5">
        <v>0</v>
      </c>
      <c r="AH4432" s="5">
        <v>0</v>
      </c>
      <c r="AI4432" s="5">
        <v>0</v>
      </c>
      <c r="AJ4432" s="5">
        <v>0</v>
      </c>
      <c r="AK4432" s="5">
        <v>125171374</v>
      </c>
      <c r="AL4432" s="5">
        <v>0</v>
      </c>
      <c r="AM4432" s="5">
        <v>0</v>
      </c>
      <c r="AN4432" s="5">
        <v>0</v>
      </c>
      <c r="AO4432" s="5">
        <v>0</v>
      </c>
      <c r="AP4432" s="5">
        <v>0</v>
      </c>
      <c r="AQ4432" s="5">
        <v>0</v>
      </c>
      <c r="AR4432" s="5">
        <v>125171374</v>
      </c>
    </row>
    <row r="4433" spans="1:44" x14ac:dyDescent="0.25">
      <c r="A4433" s="6">
        <v>4164</v>
      </c>
      <c r="B4433" s="3" t="s">
        <v>5450</v>
      </c>
      <c r="C4433" s="3" t="s">
        <v>6206</v>
      </c>
      <c r="D4433" s="3" t="s">
        <v>6875</v>
      </c>
      <c r="E4433" s="3" t="s">
        <v>4625</v>
      </c>
      <c r="F4433" s="3" t="s">
        <v>11546</v>
      </c>
      <c r="G4433" s="21">
        <v>7</v>
      </c>
      <c r="H4433" s="8" t="s">
        <v>12701</v>
      </c>
      <c r="I4433" s="3" t="s">
        <v>12339</v>
      </c>
      <c r="J4433" s="3" t="s">
        <v>12543</v>
      </c>
      <c r="K4433" s="7">
        <v>0</v>
      </c>
      <c r="L4433" s="3" t="s">
        <v>5458</v>
      </c>
      <c r="M4433" s="7">
        <v>1104</v>
      </c>
      <c r="N4433" s="3" t="s">
        <v>19</v>
      </c>
      <c r="O4433" s="3" t="s">
        <v>5462</v>
      </c>
      <c r="P4433" s="8" t="s">
        <v>12715</v>
      </c>
      <c r="Q4433" s="8" t="s">
        <v>12717</v>
      </c>
      <c r="R4433" s="4">
        <v>0</v>
      </c>
      <c r="S4433" s="4" t="s">
        <v>5627</v>
      </c>
      <c r="T4433" s="4">
        <v>99</v>
      </c>
      <c r="U4433" s="7" t="s">
        <v>6298</v>
      </c>
      <c r="V4433" s="7">
        <v>43</v>
      </c>
      <c r="W4433" s="3" t="s">
        <v>8169</v>
      </c>
      <c r="X4433" s="6">
        <v>4303</v>
      </c>
      <c r="Y4433" s="3" t="s">
        <v>11528</v>
      </c>
      <c r="Z4433" s="6">
        <v>4303001</v>
      </c>
      <c r="AA4433" s="3" t="s">
        <v>11529</v>
      </c>
      <c r="AB4433" s="6">
        <v>43030010003</v>
      </c>
      <c r="AC4433" s="3" t="s">
        <v>11543</v>
      </c>
      <c r="AD4433" s="5">
        <v>21986124</v>
      </c>
      <c r="AE4433" s="5">
        <v>0</v>
      </c>
      <c r="AF4433" s="5">
        <v>0</v>
      </c>
      <c r="AG4433" s="5">
        <v>0</v>
      </c>
      <c r="AH4433" s="5">
        <v>0</v>
      </c>
      <c r="AI4433" s="5">
        <v>0</v>
      </c>
      <c r="AJ4433" s="5">
        <v>0</v>
      </c>
      <c r="AK4433" s="5">
        <v>21986124</v>
      </c>
      <c r="AL4433" s="5">
        <v>0</v>
      </c>
      <c r="AM4433" s="5">
        <v>0</v>
      </c>
      <c r="AN4433" s="5">
        <v>0</v>
      </c>
      <c r="AO4433" s="5">
        <v>0</v>
      </c>
      <c r="AP4433" s="5">
        <v>0</v>
      </c>
      <c r="AQ4433" s="5">
        <v>0</v>
      </c>
      <c r="AR4433" s="5">
        <v>21986124</v>
      </c>
    </row>
    <row r="4434" spans="1:44" x14ac:dyDescent="0.25">
      <c r="A4434" s="6">
        <v>4164</v>
      </c>
      <c r="B4434" s="3" t="s">
        <v>5450</v>
      </c>
      <c r="C4434" s="3" t="s">
        <v>6206</v>
      </c>
      <c r="D4434" s="3" t="s">
        <v>6875</v>
      </c>
      <c r="E4434" s="3" t="s">
        <v>4626</v>
      </c>
      <c r="F4434" s="3" t="s">
        <v>11547</v>
      </c>
      <c r="G4434" s="21">
        <v>7</v>
      </c>
      <c r="H4434" s="8" t="s">
        <v>12701</v>
      </c>
      <c r="I4434" s="3" t="s">
        <v>12339</v>
      </c>
      <c r="J4434" s="3" t="s">
        <v>12543</v>
      </c>
      <c r="K4434" s="7">
        <v>0</v>
      </c>
      <c r="L4434" s="3" t="s">
        <v>5458</v>
      </c>
      <c r="M4434" s="7">
        <v>1104</v>
      </c>
      <c r="N4434" s="3" t="s">
        <v>19</v>
      </c>
      <c r="O4434" s="3" t="s">
        <v>5462</v>
      </c>
      <c r="P4434" s="8" t="s">
        <v>12715</v>
      </c>
      <c r="Q4434" s="8" t="s">
        <v>12717</v>
      </c>
      <c r="R4434" s="4">
        <v>0</v>
      </c>
      <c r="S4434" s="4" t="s">
        <v>5627</v>
      </c>
      <c r="T4434" s="4">
        <v>99</v>
      </c>
      <c r="U4434" s="7" t="s">
        <v>6298</v>
      </c>
      <c r="V4434" s="7">
        <v>43</v>
      </c>
      <c r="W4434" s="3" t="s">
        <v>8169</v>
      </c>
      <c r="X4434" s="6">
        <v>4303</v>
      </c>
      <c r="Y4434" s="3" t="s">
        <v>11528</v>
      </c>
      <c r="Z4434" s="6">
        <v>4303001</v>
      </c>
      <c r="AA4434" s="3" t="s">
        <v>11529</v>
      </c>
      <c r="AB4434" s="6">
        <v>43030010003</v>
      </c>
      <c r="AC4434" s="3" t="s">
        <v>11543</v>
      </c>
      <c r="AD4434" s="5">
        <v>3681511</v>
      </c>
      <c r="AE4434" s="5">
        <v>0</v>
      </c>
      <c r="AF4434" s="5">
        <v>0</v>
      </c>
      <c r="AG4434" s="5">
        <v>0</v>
      </c>
      <c r="AH4434" s="5">
        <v>0</v>
      </c>
      <c r="AI4434" s="5">
        <v>0</v>
      </c>
      <c r="AJ4434" s="5">
        <v>0</v>
      </c>
      <c r="AK4434" s="5">
        <v>3681511</v>
      </c>
      <c r="AL4434" s="5">
        <v>0</v>
      </c>
      <c r="AM4434" s="5">
        <v>0</v>
      </c>
      <c r="AN4434" s="5">
        <v>0</v>
      </c>
      <c r="AO4434" s="5">
        <v>0</v>
      </c>
      <c r="AP4434" s="5">
        <v>0</v>
      </c>
      <c r="AQ4434" s="5">
        <v>0</v>
      </c>
      <c r="AR4434" s="5">
        <v>3681511</v>
      </c>
    </row>
    <row r="4435" spans="1:44" x14ac:dyDescent="0.25">
      <c r="A4435" s="6">
        <v>4164</v>
      </c>
      <c r="B4435" s="3" t="s">
        <v>5450</v>
      </c>
      <c r="C4435" s="3" t="s">
        <v>6206</v>
      </c>
      <c r="D4435" s="3" t="s">
        <v>6875</v>
      </c>
      <c r="E4435" s="3" t="s">
        <v>4627</v>
      </c>
      <c r="F4435" s="3" t="s">
        <v>11548</v>
      </c>
      <c r="G4435" s="21">
        <v>7</v>
      </c>
      <c r="H4435" s="8" t="s">
        <v>12701</v>
      </c>
      <c r="I4435" s="3" t="s">
        <v>12339</v>
      </c>
      <c r="J4435" s="3" t="s">
        <v>12543</v>
      </c>
      <c r="K4435" s="7">
        <v>0</v>
      </c>
      <c r="L4435" s="3" t="s">
        <v>5458</v>
      </c>
      <c r="M4435" s="7">
        <v>1104</v>
      </c>
      <c r="N4435" s="3" t="s">
        <v>19</v>
      </c>
      <c r="O4435" s="3" t="s">
        <v>5462</v>
      </c>
      <c r="P4435" s="8" t="s">
        <v>12715</v>
      </c>
      <c r="Q4435" s="8" t="s">
        <v>12717</v>
      </c>
      <c r="R4435" s="4">
        <v>0</v>
      </c>
      <c r="S4435" s="4" t="s">
        <v>5627</v>
      </c>
      <c r="T4435" s="4">
        <v>99</v>
      </c>
      <c r="U4435" s="7" t="s">
        <v>6298</v>
      </c>
      <c r="V4435" s="7">
        <v>43</v>
      </c>
      <c r="W4435" s="3" t="s">
        <v>8169</v>
      </c>
      <c r="X4435" s="6">
        <v>4303</v>
      </c>
      <c r="Y4435" s="3" t="s">
        <v>11528</v>
      </c>
      <c r="Z4435" s="6">
        <v>4303001</v>
      </c>
      <c r="AA4435" s="3" t="s">
        <v>11529</v>
      </c>
      <c r="AB4435" s="6">
        <v>43030010003</v>
      </c>
      <c r="AC4435" s="3" t="s">
        <v>11543</v>
      </c>
      <c r="AD4435" s="5">
        <v>11044533</v>
      </c>
      <c r="AE4435" s="5">
        <v>0</v>
      </c>
      <c r="AF4435" s="5">
        <v>0</v>
      </c>
      <c r="AG4435" s="5">
        <v>0</v>
      </c>
      <c r="AH4435" s="5">
        <v>0</v>
      </c>
      <c r="AI4435" s="5">
        <v>0</v>
      </c>
      <c r="AJ4435" s="5">
        <v>0</v>
      </c>
      <c r="AK4435" s="5">
        <v>11044533</v>
      </c>
      <c r="AL4435" s="5">
        <v>0</v>
      </c>
      <c r="AM4435" s="5">
        <v>0</v>
      </c>
      <c r="AN4435" s="5">
        <v>0</v>
      </c>
      <c r="AO4435" s="5">
        <v>0</v>
      </c>
      <c r="AP4435" s="5">
        <v>0</v>
      </c>
      <c r="AQ4435" s="5">
        <v>0</v>
      </c>
      <c r="AR4435" s="5">
        <v>11044533</v>
      </c>
    </row>
    <row r="4436" spans="1:44" x14ac:dyDescent="0.25">
      <c r="A4436" s="6">
        <v>4164</v>
      </c>
      <c r="B4436" s="3" t="s">
        <v>5450</v>
      </c>
      <c r="C4436" s="3" t="s">
        <v>6206</v>
      </c>
      <c r="D4436" s="3" t="s">
        <v>6875</v>
      </c>
      <c r="E4436" s="3" t="s">
        <v>4628</v>
      </c>
      <c r="F4436" s="3" t="s">
        <v>11549</v>
      </c>
      <c r="G4436" s="21">
        <v>7</v>
      </c>
      <c r="H4436" s="8" t="s">
        <v>12701</v>
      </c>
      <c r="I4436" s="3" t="s">
        <v>12339</v>
      </c>
      <c r="J4436" s="3" t="s">
        <v>12543</v>
      </c>
      <c r="K4436" s="7">
        <v>0</v>
      </c>
      <c r="L4436" s="3" t="s">
        <v>5458</v>
      </c>
      <c r="M4436" s="7">
        <v>1104</v>
      </c>
      <c r="N4436" s="3" t="s">
        <v>19</v>
      </c>
      <c r="O4436" s="3" t="s">
        <v>5462</v>
      </c>
      <c r="P4436" s="8" t="s">
        <v>12715</v>
      </c>
      <c r="Q4436" s="8" t="s">
        <v>12717</v>
      </c>
      <c r="R4436" s="4">
        <v>0</v>
      </c>
      <c r="S4436" s="4" t="s">
        <v>5627</v>
      </c>
      <c r="T4436" s="4">
        <v>99</v>
      </c>
      <c r="U4436" s="7" t="s">
        <v>6298</v>
      </c>
      <c r="V4436" s="7">
        <v>43</v>
      </c>
      <c r="W4436" s="3" t="s">
        <v>8169</v>
      </c>
      <c r="X4436" s="6">
        <v>4303</v>
      </c>
      <c r="Y4436" s="3" t="s">
        <v>11528</v>
      </c>
      <c r="Z4436" s="6">
        <v>4303001</v>
      </c>
      <c r="AA4436" s="3" t="s">
        <v>11529</v>
      </c>
      <c r="AB4436" s="6">
        <v>43030010003</v>
      </c>
      <c r="AC4436" s="3" t="s">
        <v>11543</v>
      </c>
      <c r="AD4436" s="5">
        <v>74584760</v>
      </c>
      <c r="AE4436" s="5">
        <v>0</v>
      </c>
      <c r="AF4436" s="5">
        <v>0</v>
      </c>
      <c r="AG4436" s="5">
        <v>0</v>
      </c>
      <c r="AH4436" s="5">
        <v>0</v>
      </c>
      <c r="AI4436" s="5">
        <v>0</v>
      </c>
      <c r="AJ4436" s="5">
        <v>0</v>
      </c>
      <c r="AK4436" s="5">
        <v>74584760</v>
      </c>
      <c r="AL4436" s="5">
        <v>0</v>
      </c>
      <c r="AM4436" s="5">
        <v>0</v>
      </c>
      <c r="AN4436" s="5">
        <v>0</v>
      </c>
      <c r="AO4436" s="5">
        <v>0</v>
      </c>
      <c r="AP4436" s="5">
        <v>0</v>
      </c>
      <c r="AQ4436" s="5">
        <v>0</v>
      </c>
      <c r="AR4436" s="5">
        <v>74584760</v>
      </c>
    </row>
    <row r="4437" spans="1:44" x14ac:dyDescent="0.25">
      <c r="A4437" s="6">
        <v>4164</v>
      </c>
      <c r="B4437" s="3" t="s">
        <v>5450</v>
      </c>
      <c r="C4437" s="3" t="s">
        <v>6206</v>
      </c>
      <c r="D4437" s="3" t="s">
        <v>6875</v>
      </c>
      <c r="E4437" s="3" t="s">
        <v>4629</v>
      </c>
      <c r="F4437" s="3" t="s">
        <v>11550</v>
      </c>
      <c r="G4437" s="21">
        <v>7</v>
      </c>
      <c r="H4437" s="8" t="s">
        <v>12701</v>
      </c>
      <c r="I4437" s="3" t="s">
        <v>12341</v>
      </c>
      <c r="J4437" s="3" t="s">
        <v>12545</v>
      </c>
      <c r="K4437" s="7">
        <v>0</v>
      </c>
      <c r="L4437" s="3" t="s">
        <v>5458</v>
      </c>
      <c r="M4437" s="7">
        <v>1104</v>
      </c>
      <c r="N4437" s="3" t="s">
        <v>19</v>
      </c>
      <c r="O4437" s="3" t="s">
        <v>5462</v>
      </c>
      <c r="P4437" s="8" t="s">
        <v>12715</v>
      </c>
      <c r="Q4437" s="8" t="s">
        <v>12717</v>
      </c>
      <c r="R4437" s="4">
        <v>0</v>
      </c>
      <c r="S4437" s="4" t="s">
        <v>5627</v>
      </c>
      <c r="T4437" s="4">
        <v>99</v>
      </c>
      <c r="U4437" s="7" t="s">
        <v>6298</v>
      </c>
      <c r="V4437" s="7">
        <v>43</v>
      </c>
      <c r="W4437" s="3" t="s">
        <v>8169</v>
      </c>
      <c r="X4437" s="6">
        <v>4303</v>
      </c>
      <c r="Y4437" s="3" t="s">
        <v>11528</v>
      </c>
      <c r="Z4437" s="6">
        <v>4303001</v>
      </c>
      <c r="AA4437" s="3" t="s">
        <v>11529</v>
      </c>
      <c r="AB4437" s="6">
        <v>43030010003</v>
      </c>
      <c r="AC4437" s="3" t="s">
        <v>11543</v>
      </c>
      <c r="AD4437" s="5">
        <v>42605000</v>
      </c>
      <c r="AE4437" s="5">
        <v>0</v>
      </c>
      <c r="AF4437" s="5">
        <v>0</v>
      </c>
      <c r="AG4437" s="5">
        <v>0</v>
      </c>
      <c r="AH4437" s="5">
        <v>0</v>
      </c>
      <c r="AI4437" s="5">
        <v>0</v>
      </c>
      <c r="AJ4437" s="5">
        <v>0</v>
      </c>
      <c r="AK4437" s="5">
        <v>42605000</v>
      </c>
      <c r="AL4437" s="5">
        <v>0</v>
      </c>
      <c r="AM4437" s="5">
        <v>0</v>
      </c>
      <c r="AN4437" s="5">
        <v>0</v>
      </c>
      <c r="AO4437" s="5">
        <v>0</v>
      </c>
      <c r="AP4437" s="5">
        <v>0</v>
      </c>
      <c r="AQ4437" s="5">
        <v>0</v>
      </c>
      <c r="AR4437" s="5">
        <v>42605000</v>
      </c>
    </row>
    <row r="4438" spans="1:44" x14ac:dyDescent="0.25">
      <c r="A4438" s="6">
        <v>4164</v>
      </c>
      <c r="B4438" s="3" t="s">
        <v>5450</v>
      </c>
      <c r="C4438" s="3" t="s">
        <v>6206</v>
      </c>
      <c r="D4438" s="3" t="s">
        <v>6875</v>
      </c>
      <c r="E4438" s="3" t="s">
        <v>4630</v>
      </c>
      <c r="F4438" s="3" t="s">
        <v>11551</v>
      </c>
      <c r="G4438" s="21">
        <v>7</v>
      </c>
      <c r="H4438" s="8" t="s">
        <v>12701</v>
      </c>
      <c r="I4438" s="3" t="s">
        <v>12339</v>
      </c>
      <c r="J4438" s="3" t="s">
        <v>12543</v>
      </c>
      <c r="K4438" s="7">
        <v>0</v>
      </c>
      <c r="L4438" s="3" t="s">
        <v>5458</v>
      </c>
      <c r="M4438" s="7">
        <v>1104</v>
      </c>
      <c r="N4438" s="3" t="s">
        <v>19</v>
      </c>
      <c r="O4438" s="3" t="s">
        <v>5462</v>
      </c>
      <c r="P4438" s="8" t="s">
        <v>12715</v>
      </c>
      <c r="Q4438" s="8" t="s">
        <v>12717</v>
      </c>
      <c r="R4438" s="4">
        <v>0</v>
      </c>
      <c r="S4438" s="4" t="s">
        <v>5627</v>
      </c>
      <c r="T4438" s="4">
        <v>99</v>
      </c>
      <c r="U4438" s="7" t="s">
        <v>6298</v>
      </c>
      <c r="V4438" s="7">
        <v>43</v>
      </c>
      <c r="W4438" s="3" t="s">
        <v>8169</v>
      </c>
      <c r="X4438" s="6">
        <v>4303</v>
      </c>
      <c r="Y4438" s="3" t="s">
        <v>11528</v>
      </c>
      <c r="Z4438" s="6">
        <v>4303001</v>
      </c>
      <c r="AA4438" s="3" t="s">
        <v>11529</v>
      </c>
      <c r="AB4438" s="6">
        <v>43030010003</v>
      </c>
      <c r="AC4438" s="3" t="s">
        <v>11543</v>
      </c>
      <c r="AD4438" s="5">
        <v>2073769200</v>
      </c>
      <c r="AE4438" s="5">
        <v>0</v>
      </c>
      <c r="AF4438" s="5">
        <v>0</v>
      </c>
      <c r="AG4438" s="5">
        <v>0</v>
      </c>
      <c r="AH4438" s="5">
        <v>0</v>
      </c>
      <c r="AI4438" s="5">
        <v>0</v>
      </c>
      <c r="AJ4438" s="5">
        <v>0</v>
      </c>
      <c r="AK4438" s="5">
        <v>2073769200</v>
      </c>
      <c r="AL4438" s="5">
        <v>0</v>
      </c>
      <c r="AM4438" s="5">
        <v>0</v>
      </c>
      <c r="AN4438" s="5">
        <v>0</v>
      </c>
      <c r="AO4438" s="5">
        <v>0</v>
      </c>
      <c r="AP4438" s="5">
        <v>0</v>
      </c>
      <c r="AQ4438" s="5">
        <v>0</v>
      </c>
      <c r="AR4438" s="5">
        <v>2073769200</v>
      </c>
    </row>
    <row r="4439" spans="1:44" x14ac:dyDescent="0.25">
      <c r="A4439" s="6">
        <v>4164</v>
      </c>
      <c r="B4439" s="3" t="s">
        <v>5450</v>
      </c>
      <c r="C4439" s="3" t="s">
        <v>6207</v>
      </c>
      <c r="D4439" s="3" t="s">
        <v>6876</v>
      </c>
      <c r="E4439" s="3" t="s">
        <v>4631</v>
      </c>
      <c r="F4439" s="3" t="s">
        <v>11553</v>
      </c>
      <c r="G4439" s="21">
        <v>7</v>
      </c>
      <c r="H4439" s="8" t="s">
        <v>12701</v>
      </c>
      <c r="I4439" s="3" t="s">
        <v>12339</v>
      </c>
      <c r="J4439" s="3" t="s">
        <v>12543</v>
      </c>
      <c r="K4439" s="7">
        <v>0</v>
      </c>
      <c r="L4439" s="3" t="s">
        <v>5458</v>
      </c>
      <c r="M4439" s="7">
        <v>1104</v>
      </c>
      <c r="N4439" s="3" t="s">
        <v>19</v>
      </c>
      <c r="O4439" s="3" t="s">
        <v>5462</v>
      </c>
      <c r="P4439" s="8" t="s">
        <v>12715</v>
      </c>
      <c r="Q4439" s="8" t="s">
        <v>12717</v>
      </c>
      <c r="R4439" s="4">
        <v>0</v>
      </c>
      <c r="S4439" s="4" t="s">
        <v>5627</v>
      </c>
      <c r="T4439" s="4">
        <v>99</v>
      </c>
      <c r="U4439" s="7" t="s">
        <v>6298</v>
      </c>
      <c r="V4439" s="7">
        <v>43</v>
      </c>
      <c r="W4439" s="3" t="s">
        <v>8169</v>
      </c>
      <c r="X4439" s="6">
        <v>4303</v>
      </c>
      <c r="Y4439" s="3" t="s">
        <v>11528</v>
      </c>
      <c r="Z4439" s="6">
        <v>4303001</v>
      </c>
      <c r="AA4439" s="3" t="s">
        <v>11529</v>
      </c>
      <c r="AB4439" s="6">
        <v>43030010004</v>
      </c>
      <c r="AC4439" s="3" t="s">
        <v>11552</v>
      </c>
      <c r="AD4439" s="5">
        <v>102456400</v>
      </c>
      <c r="AE4439" s="5">
        <v>0</v>
      </c>
      <c r="AF4439" s="5">
        <v>0</v>
      </c>
      <c r="AG4439" s="5">
        <v>0</v>
      </c>
      <c r="AH4439" s="5">
        <v>0</v>
      </c>
      <c r="AI4439" s="5">
        <v>0</v>
      </c>
      <c r="AJ4439" s="5">
        <v>0</v>
      </c>
      <c r="AK4439" s="5">
        <v>102456400</v>
      </c>
      <c r="AL4439" s="5">
        <v>0</v>
      </c>
      <c r="AM4439" s="5">
        <v>0</v>
      </c>
      <c r="AN4439" s="5">
        <v>0</v>
      </c>
      <c r="AO4439" s="5">
        <v>0</v>
      </c>
      <c r="AP4439" s="5">
        <v>0</v>
      </c>
      <c r="AQ4439" s="5">
        <v>0</v>
      </c>
      <c r="AR4439" s="5">
        <v>102456400</v>
      </c>
    </row>
    <row r="4440" spans="1:44" x14ac:dyDescent="0.25">
      <c r="A4440" s="6">
        <v>4164</v>
      </c>
      <c r="B4440" s="3" t="s">
        <v>5450</v>
      </c>
      <c r="C4440" s="3" t="s">
        <v>6207</v>
      </c>
      <c r="D4440" s="3" t="s">
        <v>6876</v>
      </c>
      <c r="E4440" s="3" t="s">
        <v>4632</v>
      </c>
      <c r="F4440" s="3" t="s">
        <v>11554</v>
      </c>
      <c r="G4440" s="21">
        <v>7</v>
      </c>
      <c r="H4440" s="8" t="s">
        <v>12701</v>
      </c>
      <c r="I4440" s="3" t="s">
        <v>12339</v>
      </c>
      <c r="J4440" s="3" t="s">
        <v>12543</v>
      </c>
      <c r="K4440" s="7">
        <v>0</v>
      </c>
      <c r="L4440" s="3" t="s">
        <v>5458</v>
      </c>
      <c r="M4440" s="7">
        <v>1104</v>
      </c>
      <c r="N4440" s="3" t="s">
        <v>19</v>
      </c>
      <c r="O4440" s="3" t="s">
        <v>5462</v>
      </c>
      <c r="P4440" s="8" t="s">
        <v>12715</v>
      </c>
      <c r="Q4440" s="8" t="s">
        <v>12717</v>
      </c>
      <c r="R4440" s="4">
        <v>0</v>
      </c>
      <c r="S4440" s="4" t="s">
        <v>5627</v>
      </c>
      <c r="T4440" s="4">
        <v>99</v>
      </c>
      <c r="U4440" s="7" t="s">
        <v>6298</v>
      </c>
      <c r="V4440" s="7">
        <v>43</v>
      </c>
      <c r="W4440" s="3" t="s">
        <v>8169</v>
      </c>
      <c r="X4440" s="6">
        <v>4303</v>
      </c>
      <c r="Y4440" s="3" t="s">
        <v>11528</v>
      </c>
      <c r="Z4440" s="6">
        <v>4303001</v>
      </c>
      <c r="AA4440" s="3" t="s">
        <v>11529</v>
      </c>
      <c r="AB4440" s="6">
        <v>43030010004</v>
      </c>
      <c r="AC4440" s="3" t="s">
        <v>11552</v>
      </c>
      <c r="AD4440" s="5">
        <v>10500000</v>
      </c>
      <c r="AE4440" s="5">
        <v>0</v>
      </c>
      <c r="AF4440" s="5">
        <v>0</v>
      </c>
      <c r="AG4440" s="5">
        <v>0</v>
      </c>
      <c r="AH4440" s="5">
        <v>0</v>
      </c>
      <c r="AI4440" s="5">
        <v>0</v>
      </c>
      <c r="AJ4440" s="5">
        <v>0</v>
      </c>
      <c r="AK4440" s="5">
        <v>10500000</v>
      </c>
      <c r="AL4440" s="5">
        <v>0</v>
      </c>
      <c r="AM4440" s="5">
        <v>0</v>
      </c>
      <c r="AN4440" s="5">
        <v>0</v>
      </c>
      <c r="AO4440" s="5">
        <v>0</v>
      </c>
      <c r="AP4440" s="5">
        <v>0</v>
      </c>
      <c r="AQ4440" s="5">
        <v>0</v>
      </c>
      <c r="AR4440" s="5">
        <v>10500000</v>
      </c>
    </row>
    <row r="4441" spans="1:44" x14ac:dyDescent="0.25">
      <c r="A4441" s="6">
        <v>4164</v>
      </c>
      <c r="B4441" s="3" t="s">
        <v>5450</v>
      </c>
      <c r="C4441" s="3" t="s">
        <v>6207</v>
      </c>
      <c r="D4441" s="3" t="s">
        <v>6876</v>
      </c>
      <c r="E4441" s="3" t="s">
        <v>4633</v>
      </c>
      <c r="F4441" s="3" t="s">
        <v>11555</v>
      </c>
      <c r="G4441" s="21">
        <v>7</v>
      </c>
      <c r="H4441" s="8" t="s">
        <v>12701</v>
      </c>
      <c r="I4441" s="3" t="s">
        <v>12339</v>
      </c>
      <c r="J4441" s="3" t="s">
        <v>12543</v>
      </c>
      <c r="K4441" s="7">
        <v>0</v>
      </c>
      <c r="L4441" s="3" t="s">
        <v>5458</v>
      </c>
      <c r="M4441" s="7">
        <v>1104</v>
      </c>
      <c r="N4441" s="3" t="s">
        <v>19</v>
      </c>
      <c r="O4441" s="3" t="s">
        <v>5462</v>
      </c>
      <c r="P4441" s="8" t="s">
        <v>12715</v>
      </c>
      <c r="Q4441" s="8" t="s">
        <v>12717</v>
      </c>
      <c r="R4441" s="4">
        <v>0</v>
      </c>
      <c r="S4441" s="4" t="s">
        <v>5627</v>
      </c>
      <c r="T4441" s="4">
        <v>99</v>
      </c>
      <c r="U4441" s="7" t="s">
        <v>6298</v>
      </c>
      <c r="V4441" s="7">
        <v>43</v>
      </c>
      <c r="W4441" s="3" t="s">
        <v>8169</v>
      </c>
      <c r="X4441" s="6">
        <v>4303</v>
      </c>
      <c r="Y4441" s="3" t="s">
        <v>11528</v>
      </c>
      <c r="Z4441" s="6">
        <v>4303001</v>
      </c>
      <c r="AA4441" s="3" t="s">
        <v>11529</v>
      </c>
      <c r="AB4441" s="6">
        <v>43030010004</v>
      </c>
      <c r="AC4441" s="3" t="s">
        <v>11552</v>
      </c>
      <c r="AD4441" s="5">
        <v>66956800</v>
      </c>
      <c r="AE4441" s="5">
        <v>0</v>
      </c>
      <c r="AF4441" s="5">
        <v>0</v>
      </c>
      <c r="AG4441" s="5">
        <v>0</v>
      </c>
      <c r="AH4441" s="5">
        <v>0</v>
      </c>
      <c r="AI4441" s="5">
        <v>0</v>
      </c>
      <c r="AJ4441" s="5">
        <v>0</v>
      </c>
      <c r="AK4441" s="5">
        <v>66956800</v>
      </c>
      <c r="AL4441" s="5">
        <v>0</v>
      </c>
      <c r="AM4441" s="5">
        <v>0</v>
      </c>
      <c r="AN4441" s="5">
        <v>0</v>
      </c>
      <c r="AO4441" s="5">
        <v>0</v>
      </c>
      <c r="AP4441" s="5">
        <v>0</v>
      </c>
      <c r="AQ4441" s="5">
        <v>0</v>
      </c>
      <c r="AR4441" s="5">
        <v>66956800</v>
      </c>
    </row>
    <row r="4442" spans="1:44" x14ac:dyDescent="0.25">
      <c r="A4442" s="6">
        <v>4164</v>
      </c>
      <c r="B4442" s="3" t="s">
        <v>5450</v>
      </c>
      <c r="C4442" s="3" t="s">
        <v>6207</v>
      </c>
      <c r="D4442" s="3" t="s">
        <v>6876</v>
      </c>
      <c r="E4442" s="3" t="s">
        <v>4634</v>
      </c>
      <c r="F4442" s="3" t="s">
        <v>11556</v>
      </c>
      <c r="G4442" s="21">
        <v>7</v>
      </c>
      <c r="H4442" s="8" t="s">
        <v>12701</v>
      </c>
      <c r="I4442" s="3" t="s">
        <v>12339</v>
      </c>
      <c r="J4442" s="3" t="s">
        <v>12543</v>
      </c>
      <c r="K4442" s="7">
        <v>0</v>
      </c>
      <c r="L4442" s="3" t="s">
        <v>5458</v>
      </c>
      <c r="M4442" s="7">
        <v>1104</v>
      </c>
      <c r="N4442" s="3" t="s">
        <v>19</v>
      </c>
      <c r="O4442" s="3" t="s">
        <v>5462</v>
      </c>
      <c r="P4442" s="8" t="s">
        <v>12715</v>
      </c>
      <c r="Q4442" s="8" t="s">
        <v>12717</v>
      </c>
      <c r="R4442" s="4">
        <v>0</v>
      </c>
      <c r="S4442" s="4" t="s">
        <v>5627</v>
      </c>
      <c r="T4442" s="4">
        <v>99</v>
      </c>
      <c r="U4442" s="7" t="s">
        <v>6298</v>
      </c>
      <c r="V4442" s="7">
        <v>43</v>
      </c>
      <c r="W4442" s="3" t="s">
        <v>8169</v>
      </c>
      <c r="X4442" s="6">
        <v>4303</v>
      </c>
      <c r="Y4442" s="3" t="s">
        <v>11528</v>
      </c>
      <c r="Z4442" s="6">
        <v>4303001</v>
      </c>
      <c r="AA4442" s="3" t="s">
        <v>11529</v>
      </c>
      <c r="AB4442" s="6">
        <v>43030010004</v>
      </c>
      <c r="AC4442" s="3" t="s">
        <v>11552</v>
      </c>
      <c r="AD4442" s="5">
        <v>12600000</v>
      </c>
      <c r="AE4442" s="5">
        <v>0</v>
      </c>
      <c r="AF4442" s="5">
        <v>0</v>
      </c>
      <c r="AG4442" s="5">
        <v>0</v>
      </c>
      <c r="AH4442" s="5">
        <v>0</v>
      </c>
      <c r="AI4442" s="5">
        <v>0</v>
      </c>
      <c r="AJ4442" s="5">
        <v>0</v>
      </c>
      <c r="AK4442" s="5">
        <v>12600000</v>
      </c>
      <c r="AL4442" s="5">
        <v>0</v>
      </c>
      <c r="AM4442" s="5">
        <v>0</v>
      </c>
      <c r="AN4442" s="5">
        <v>0</v>
      </c>
      <c r="AO4442" s="5">
        <v>0</v>
      </c>
      <c r="AP4442" s="5">
        <v>0</v>
      </c>
      <c r="AQ4442" s="5">
        <v>0</v>
      </c>
      <c r="AR4442" s="5">
        <v>12600000</v>
      </c>
    </row>
    <row r="4443" spans="1:44" x14ac:dyDescent="0.25">
      <c r="A4443" s="6">
        <v>4164</v>
      </c>
      <c r="B4443" s="3" t="s">
        <v>5450</v>
      </c>
      <c r="C4443" s="3" t="s">
        <v>6207</v>
      </c>
      <c r="D4443" s="3" t="s">
        <v>6876</v>
      </c>
      <c r="E4443" s="3" t="s">
        <v>4635</v>
      </c>
      <c r="F4443" s="3" t="s">
        <v>11557</v>
      </c>
      <c r="G4443" s="21">
        <v>7</v>
      </c>
      <c r="H4443" s="8" t="s">
        <v>12701</v>
      </c>
      <c r="I4443" s="3" t="s">
        <v>12344</v>
      </c>
      <c r="J4443" s="3" t="s">
        <v>12548</v>
      </c>
      <c r="K4443" s="7">
        <v>0</v>
      </c>
      <c r="L4443" s="3" t="s">
        <v>5458</v>
      </c>
      <c r="M4443" s="7">
        <v>1104</v>
      </c>
      <c r="N4443" s="3" t="s">
        <v>19</v>
      </c>
      <c r="O4443" s="3" t="s">
        <v>5462</v>
      </c>
      <c r="P4443" s="8" t="s">
        <v>12715</v>
      </c>
      <c r="Q4443" s="8" t="s">
        <v>12717</v>
      </c>
      <c r="R4443" s="4">
        <v>0</v>
      </c>
      <c r="S4443" s="4" t="s">
        <v>5627</v>
      </c>
      <c r="T4443" s="4">
        <v>99</v>
      </c>
      <c r="U4443" s="7" t="s">
        <v>6298</v>
      </c>
      <c r="V4443" s="7">
        <v>43</v>
      </c>
      <c r="W4443" s="3" t="s">
        <v>8169</v>
      </c>
      <c r="X4443" s="6">
        <v>4303</v>
      </c>
      <c r="Y4443" s="3" t="s">
        <v>11528</v>
      </c>
      <c r="Z4443" s="6">
        <v>4303001</v>
      </c>
      <c r="AA4443" s="3" t="s">
        <v>11529</v>
      </c>
      <c r="AB4443" s="6">
        <v>43030010004</v>
      </c>
      <c r="AC4443" s="3" t="s">
        <v>11552</v>
      </c>
      <c r="AD4443" s="5">
        <v>4500000</v>
      </c>
      <c r="AE4443" s="5">
        <v>0</v>
      </c>
      <c r="AF4443" s="5">
        <v>0</v>
      </c>
      <c r="AG4443" s="5">
        <v>0</v>
      </c>
      <c r="AH4443" s="5">
        <v>0</v>
      </c>
      <c r="AI4443" s="5">
        <v>0</v>
      </c>
      <c r="AJ4443" s="5">
        <v>0</v>
      </c>
      <c r="AK4443" s="5">
        <v>4500000</v>
      </c>
      <c r="AL4443" s="5">
        <v>0</v>
      </c>
      <c r="AM4443" s="5">
        <v>0</v>
      </c>
      <c r="AN4443" s="5">
        <v>0</v>
      </c>
      <c r="AO4443" s="5">
        <v>0</v>
      </c>
      <c r="AP4443" s="5">
        <v>0</v>
      </c>
      <c r="AQ4443" s="5">
        <v>0</v>
      </c>
      <c r="AR4443" s="5">
        <v>4500000</v>
      </c>
    </row>
    <row r="4444" spans="1:44" x14ac:dyDescent="0.25">
      <c r="A4444" s="6">
        <v>4164</v>
      </c>
      <c r="B4444" s="3" t="s">
        <v>5450</v>
      </c>
      <c r="C4444" s="3" t="s">
        <v>6207</v>
      </c>
      <c r="D4444" s="3" t="s">
        <v>6876</v>
      </c>
      <c r="E4444" s="3" t="s">
        <v>4636</v>
      </c>
      <c r="F4444" s="3" t="s">
        <v>11558</v>
      </c>
      <c r="G4444" s="21">
        <v>7</v>
      </c>
      <c r="H4444" s="8" t="s">
        <v>12701</v>
      </c>
      <c r="I4444" s="3" t="s">
        <v>12341</v>
      </c>
      <c r="J4444" s="3" t="s">
        <v>12545</v>
      </c>
      <c r="K4444" s="7">
        <v>0</v>
      </c>
      <c r="L4444" s="3" t="s">
        <v>5458</v>
      </c>
      <c r="M4444" s="7">
        <v>1104</v>
      </c>
      <c r="N4444" s="3" t="s">
        <v>19</v>
      </c>
      <c r="O4444" s="3" t="s">
        <v>5462</v>
      </c>
      <c r="P4444" s="8" t="s">
        <v>12715</v>
      </c>
      <c r="Q4444" s="8" t="s">
        <v>12717</v>
      </c>
      <c r="R4444" s="4">
        <v>0</v>
      </c>
      <c r="S4444" s="4" t="s">
        <v>5627</v>
      </c>
      <c r="T4444" s="4">
        <v>99</v>
      </c>
      <c r="U4444" s="7" t="s">
        <v>6298</v>
      </c>
      <c r="V4444" s="7">
        <v>43</v>
      </c>
      <c r="W4444" s="3" t="s">
        <v>8169</v>
      </c>
      <c r="X4444" s="6">
        <v>4303</v>
      </c>
      <c r="Y4444" s="3" t="s">
        <v>11528</v>
      </c>
      <c r="Z4444" s="6">
        <v>4303001</v>
      </c>
      <c r="AA4444" s="3" t="s">
        <v>11529</v>
      </c>
      <c r="AB4444" s="6">
        <v>43030010004</v>
      </c>
      <c r="AC4444" s="3" t="s">
        <v>11552</v>
      </c>
      <c r="AD4444" s="5">
        <v>8400000</v>
      </c>
      <c r="AE4444" s="5">
        <v>0</v>
      </c>
      <c r="AF4444" s="5">
        <v>0</v>
      </c>
      <c r="AG4444" s="5">
        <v>0</v>
      </c>
      <c r="AH4444" s="5">
        <v>0</v>
      </c>
      <c r="AI4444" s="5">
        <v>0</v>
      </c>
      <c r="AJ4444" s="5">
        <v>0</v>
      </c>
      <c r="AK4444" s="5">
        <v>8400000</v>
      </c>
      <c r="AL4444" s="5">
        <v>0</v>
      </c>
      <c r="AM4444" s="5">
        <v>0</v>
      </c>
      <c r="AN4444" s="5">
        <v>0</v>
      </c>
      <c r="AO4444" s="5">
        <v>0</v>
      </c>
      <c r="AP4444" s="5">
        <v>0</v>
      </c>
      <c r="AQ4444" s="5">
        <v>0</v>
      </c>
      <c r="AR4444" s="5">
        <v>8400000</v>
      </c>
    </row>
    <row r="4445" spans="1:44" x14ac:dyDescent="0.25">
      <c r="A4445" s="6">
        <v>4164</v>
      </c>
      <c r="B4445" s="3" t="s">
        <v>5450</v>
      </c>
      <c r="C4445" s="3" t="s">
        <v>6207</v>
      </c>
      <c r="D4445" s="3" t="s">
        <v>6876</v>
      </c>
      <c r="E4445" s="3" t="s">
        <v>4637</v>
      </c>
      <c r="F4445" s="3" t="s">
        <v>11559</v>
      </c>
      <c r="G4445" s="21">
        <v>7</v>
      </c>
      <c r="H4445" s="8" t="s">
        <v>12701</v>
      </c>
      <c r="I4445" s="3" t="s">
        <v>12339</v>
      </c>
      <c r="J4445" s="3" t="s">
        <v>12543</v>
      </c>
      <c r="K4445" s="7">
        <v>0</v>
      </c>
      <c r="L4445" s="3" t="s">
        <v>5458</v>
      </c>
      <c r="M4445" s="7">
        <v>1104</v>
      </c>
      <c r="N4445" s="3" t="s">
        <v>19</v>
      </c>
      <c r="O4445" s="3" t="s">
        <v>5462</v>
      </c>
      <c r="P4445" s="8" t="s">
        <v>12715</v>
      </c>
      <c r="Q4445" s="8" t="s">
        <v>12717</v>
      </c>
      <c r="R4445" s="4">
        <v>0</v>
      </c>
      <c r="S4445" s="4" t="s">
        <v>5627</v>
      </c>
      <c r="T4445" s="4">
        <v>99</v>
      </c>
      <c r="U4445" s="7" t="s">
        <v>6298</v>
      </c>
      <c r="V4445" s="7">
        <v>43</v>
      </c>
      <c r="W4445" s="3" t="s">
        <v>8169</v>
      </c>
      <c r="X4445" s="6">
        <v>4303</v>
      </c>
      <c r="Y4445" s="3" t="s">
        <v>11528</v>
      </c>
      <c r="Z4445" s="6">
        <v>4303001</v>
      </c>
      <c r="AA4445" s="3" t="s">
        <v>11529</v>
      </c>
      <c r="AB4445" s="6">
        <v>43030010004</v>
      </c>
      <c r="AC4445" s="3" t="s">
        <v>11552</v>
      </c>
      <c r="AD4445" s="5">
        <v>4200000</v>
      </c>
      <c r="AE4445" s="5">
        <v>0</v>
      </c>
      <c r="AF4445" s="5">
        <v>0</v>
      </c>
      <c r="AG4445" s="5">
        <v>0</v>
      </c>
      <c r="AH4445" s="5">
        <v>0</v>
      </c>
      <c r="AI4445" s="5">
        <v>0</v>
      </c>
      <c r="AJ4445" s="5">
        <v>0</v>
      </c>
      <c r="AK4445" s="5">
        <v>4200000</v>
      </c>
      <c r="AL4445" s="5">
        <v>0</v>
      </c>
      <c r="AM4445" s="5">
        <v>0</v>
      </c>
      <c r="AN4445" s="5">
        <v>0</v>
      </c>
      <c r="AO4445" s="5">
        <v>0</v>
      </c>
      <c r="AP4445" s="5">
        <v>0</v>
      </c>
      <c r="AQ4445" s="5">
        <v>0</v>
      </c>
      <c r="AR4445" s="5">
        <v>4200000</v>
      </c>
    </row>
    <row r="4446" spans="1:44" x14ac:dyDescent="0.25">
      <c r="A4446" s="6">
        <v>4164</v>
      </c>
      <c r="B4446" s="3" t="s">
        <v>5450</v>
      </c>
      <c r="C4446" s="3" t="s">
        <v>6207</v>
      </c>
      <c r="D4446" s="3" t="s">
        <v>6876</v>
      </c>
      <c r="E4446" s="3" t="s">
        <v>4638</v>
      </c>
      <c r="F4446" s="3" t="s">
        <v>11560</v>
      </c>
      <c r="G4446" s="21">
        <v>7</v>
      </c>
      <c r="H4446" s="8" t="s">
        <v>12701</v>
      </c>
      <c r="I4446" s="3" t="s">
        <v>12339</v>
      </c>
      <c r="J4446" s="3" t="s">
        <v>12543</v>
      </c>
      <c r="K4446" s="7">
        <v>0</v>
      </c>
      <c r="L4446" s="3" t="s">
        <v>5458</v>
      </c>
      <c r="M4446" s="7">
        <v>1104</v>
      </c>
      <c r="N4446" s="3" t="s">
        <v>19</v>
      </c>
      <c r="O4446" s="3" t="s">
        <v>5462</v>
      </c>
      <c r="P4446" s="8" t="s">
        <v>12715</v>
      </c>
      <c r="Q4446" s="8" t="s">
        <v>12717</v>
      </c>
      <c r="R4446" s="4">
        <v>0</v>
      </c>
      <c r="S4446" s="4" t="s">
        <v>5627</v>
      </c>
      <c r="T4446" s="4">
        <v>99</v>
      </c>
      <c r="U4446" s="7" t="s">
        <v>6298</v>
      </c>
      <c r="V4446" s="7">
        <v>43</v>
      </c>
      <c r="W4446" s="3" t="s">
        <v>8169</v>
      </c>
      <c r="X4446" s="6">
        <v>4303</v>
      </c>
      <c r="Y4446" s="3" t="s">
        <v>11528</v>
      </c>
      <c r="Z4446" s="6">
        <v>4303001</v>
      </c>
      <c r="AA4446" s="3" t="s">
        <v>11529</v>
      </c>
      <c r="AB4446" s="6">
        <v>43030010004</v>
      </c>
      <c r="AC4446" s="3" t="s">
        <v>11552</v>
      </c>
      <c r="AD4446" s="5">
        <v>92549600</v>
      </c>
      <c r="AE4446" s="5">
        <v>0</v>
      </c>
      <c r="AF4446" s="5">
        <v>0</v>
      </c>
      <c r="AG4446" s="5">
        <v>0</v>
      </c>
      <c r="AH4446" s="5">
        <v>0</v>
      </c>
      <c r="AI4446" s="5">
        <v>0</v>
      </c>
      <c r="AJ4446" s="5">
        <v>0</v>
      </c>
      <c r="AK4446" s="5">
        <v>92549600</v>
      </c>
      <c r="AL4446" s="5">
        <v>0</v>
      </c>
      <c r="AM4446" s="5">
        <v>0</v>
      </c>
      <c r="AN4446" s="5">
        <v>0</v>
      </c>
      <c r="AO4446" s="5">
        <v>0</v>
      </c>
      <c r="AP4446" s="5">
        <v>0</v>
      </c>
      <c r="AQ4446" s="5">
        <v>0</v>
      </c>
      <c r="AR4446" s="5">
        <v>92549600</v>
      </c>
    </row>
    <row r="4447" spans="1:44" x14ac:dyDescent="0.25">
      <c r="A4447" s="6">
        <v>4164</v>
      </c>
      <c r="B4447" s="3" t="s">
        <v>5450</v>
      </c>
      <c r="C4447" s="3" t="s">
        <v>6208</v>
      </c>
      <c r="D4447" s="3" t="s">
        <v>6877</v>
      </c>
      <c r="E4447" s="3" t="s">
        <v>4639</v>
      </c>
      <c r="F4447" s="3" t="s">
        <v>11562</v>
      </c>
      <c r="G4447" s="21">
        <v>7</v>
      </c>
      <c r="H4447" s="8" t="s">
        <v>12701</v>
      </c>
      <c r="I4447" s="3" t="s">
        <v>12339</v>
      </c>
      <c r="J4447" s="3" t="s">
        <v>12543</v>
      </c>
      <c r="K4447" s="7">
        <v>0</v>
      </c>
      <c r="L4447" s="3" t="s">
        <v>5458</v>
      </c>
      <c r="M4447" s="7">
        <v>1104</v>
      </c>
      <c r="N4447" s="3" t="s">
        <v>19</v>
      </c>
      <c r="O4447" s="3" t="s">
        <v>5462</v>
      </c>
      <c r="P4447" s="8" t="s">
        <v>12715</v>
      </c>
      <c r="Q4447" s="8" t="s">
        <v>12717</v>
      </c>
      <c r="R4447" s="4">
        <v>0</v>
      </c>
      <c r="S4447" s="4" t="s">
        <v>5627</v>
      </c>
      <c r="T4447" s="4">
        <v>99</v>
      </c>
      <c r="U4447" s="7" t="s">
        <v>6298</v>
      </c>
      <c r="V4447" s="7">
        <v>43</v>
      </c>
      <c r="W4447" s="3" t="s">
        <v>8169</v>
      </c>
      <c r="X4447" s="6">
        <v>4303</v>
      </c>
      <c r="Y4447" s="3" t="s">
        <v>11528</v>
      </c>
      <c r="Z4447" s="6">
        <v>4303001</v>
      </c>
      <c r="AA4447" s="3" t="s">
        <v>11529</v>
      </c>
      <c r="AB4447" s="6">
        <v>43030010005</v>
      </c>
      <c r="AC4447" s="3" t="s">
        <v>11561</v>
      </c>
      <c r="AD4447" s="5">
        <v>8300000</v>
      </c>
      <c r="AE4447" s="5">
        <v>0</v>
      </c>
      <c r="AF4447" s="5">
        <v>0</v>
      </c>
      <c r="AG4447" s="5">
        <v>0</v>
      </c>
      <c r="AH4447" s="5">
        <v>0</v>
      </c>
      <c r="AI4447" s="5">
        <v>0</v>
      </c>
      <c r="AJ4447" s="5">
        <v>0</v>
      </c>
      <c r="AK4447" s="5">
        <v>8300000</v>
      </c>
      <c r="AL4447" s="5">
        <v>0</v>
      </c>
      <c r="AM4447" s="5">
        <v>0</v>
      </c>
      <c r="AN4447" s="5">
        <v>0</v>
      </c>
      <c r="AO4447" s="5">
        <v>0</v>
      </c>
      <c r="AP4447" s="5">
        <v>0</v>
      </c>
      <c r="AQ4447" s="5">
        <v>0</v>
      </c>
      <c r="AR4447" s="5">
        <v>8300000</v>
      </c>
    </row>
    <row r="4448" spans="1:44" x14ac:dyDescent="0.25">
      <c r="A4448" s="6">
        <v>4164</v>
      </c>
      <c r="B4448" s="3" t="s">
        <v>5450</v>
      </c>
      <c r="C4448" s="3" t="s">
        <v>6208</v>
      </c>
      <c r="D4448" s="3" t="s">
        <v>6877</v>
      </c>
      <c r="E4448" s="3" t="s">
        <v>4640</v>
      </c>
      <c r="F4448" s="3" t="s">
        <v>11563</v>
      </c>
      <c r="G4448" s="21">
        <v>7</v>
      </c>
      <c r="H4448" s="8" t="s">
        <v>12701</v>
      </c>
      <c r="I4448" s="3" t="s">
        <v>12339</v>
      </c>
      <c r="J4448" s="3" t="s">
        <v>12543</v>
      </c>
      <c r="K4448" s="7">
        <v>0</v>
      </c>
      <c r="L4448" s="3" t="s">
        <v>5458</v>
      </c>
      <c r="M4448" s="7">
        <v>1104</v>
      </c>
      <c r="N4448" s="3" t="s">
        <v>19</v>
      </c>
      <c r="O4448" s="3" t="s">
        <v>5462</v>
      </c>
      <c r="P4448" s="8" t="s">
        <v>12715</v>
      </c>
      <c r="Q4448" s="8" t="s">
        <v>12717</v>
      </c>
      <c r="R4448" s="4">
        <v>0</v>
      </c>
      <c r="S4448" s="4" t="s">
        <v>5627</v>
      </c>
      <c r="T4448" s="4">
        <v>99</v>
      </c>
      <c r="U4448" s="7" t="s">
        <v>6298</v>
      </c>
      <c r="V4448" s="7">
        <v>43</v>
      </c>
      <c r="W4448" s="3" t="s">
        <v>8169</v>
      </c>
      <c r="X4448" s="6">
        <v>4303</v>
      </c>
      <c r="Y4448" s="3" t="s">
        <v>11528</v>
      </c>
      <c r="Z4448" s="6">
        <v>4303001</v>
      </c>
      <c r="AA4448" s="3" t="s">
        <v>11529</v>
      </c>
      <c r="AB4448" s="6">
        <v>43030010005</v>
      </c>
      <c r="AC4448" s="3" t="s">
        <v>11561</v>
      </c>
      <c r="AD4448" s="5">
        <v>10350000</v>
      </c>
      <c r="AE4448" s="5">
        <v>0</v>
      </c>
      <c r="AF4448" s="5">
        <v>0</v>
      </c>
      <c r="AG4448" s="5">
        <v>0</v>
      </c>
      <c r="AH4448" s="5">
        <v>0</v>
      </c>
      <c r="AI4448" s="5">
        <v>0</v>
      </c>
      <c r="AJ4448" s="5">
        <v>0</v>
      </c>
      <c r="AK4448" s="5">
        <v>10350000</v>
      </c>
      <c r="AL4448" s="5">
        <v>0</v>
      </c>
      <c r="AM4448" s="5">
        <v>0</v>
      </c>
      <c r="AN4448" s="5">
        <v>0</v>
      </c>
      <c r="AO4448" s="5">
        <v>0</v>
      </c>
      <c r="AP4448" s="5">
        <v>0</v>
      </c>
      <c r="AQ4448" s="5">
        <v>0</v>
      </c>
      <c r="AR4448" s="5">
        <v>10350000</v>
      </c>
    </row>
    <row r="4449" spans="1:44" x14ac:dyDescent="0.25">
      <c r="A4449" s="6">
        <v>4164</v>
      </c>
      <c r="B4449" s="3" t="s">
        <v>5450</v>
      </c>
      <c r="C4449" s="3" t="s">
        <v>6208</v>
      </c>
      <c r="D4449" s="3" t="s">
        <v>6877</v>
      </c>
      <c r="E4449" s="3" t="s">
        <v>4641</v>
      </c>
      <c r="F4449" s="3" t="s">
        <v>11564</v>
      </c>
      <c r="G4449" s="21">
        <v>7</v>
      </c>
      <c r="H4449" s="8" t="s">
        <v>12701</v>
      </c>
      <c r="I4449" s="3" t="s">
        <v>12339</v>
      </c>
      <c r="J4449" s="3" t="s">
        <v>12543</v>
      </c>
      <c r="K4449" s="7">
        <v>0</v>
      </c>
      <c r="L4449" s="3" t="s">
        <v>5458</v>
      </c>
      <c r="M4449" s="7">
        <v>1104</v>
      </c>
      <c r="N4449" s="3" t="s">
        <v>19</v>
      </c>
      <c r="O4449" s="3" t="s">
        <v>5462</v>
      </c>
      <c r="P4449" s="8" t="s">
        <v>12715</v>
      </c>
      <c r="Q4449" s="8" t="s">
        <v>12717</v>
      </c>
      <c r="R4449" s="4">
        <v>0</v>
      </c>
      <c r="S4449" s="4" t="s">
        <v>5627</v>
      </c>
      <c r="T4449" s="4">
        <v>99</v>
      </c>
      <c r="U4449" s="7" t="s">
        <v>6298</v>
      </c>
      <c r="V4449" s="7">
        <v>43</v>
      </c>
      <c r="W4449" s="3" t="s">
        <v>8169</v>
      </c>
      <c r="X4449" s="6">
        <v>4303</v>
      </c>
      <c r="Y4449" s="3" t="s">
        <v>11528</v>
      </c>
      <c r="Z4449" s="6">
        <v>4303001</v>
      </c>
      <c r="AA4449" s="3" t="s">
        <v>11529</v>
      </c>
      <c r="AB4449" s="6">
        <v>43030010005</v>
      </c>
      <c r="AC4449" s="3" t="s">
        <v>11561</v>
      </c>
      <c r="AD4449" s="5">
        <v>386810999</v>
      </c>
      <c r="AE4449" s="5">
        <v>0</v>
      </c>
      <c r="AF4449" s="5">
        <v>0</v>
      </c>
      <c r="AG4449" s="5">
        <v>0</v>
      </c>
      <c r="AH4449" s="5">
        <v>0</v>
      </c>
      <c r="AI4449" s="5">
        <v>0</v>
      </c>
      <c r="AJ4449" s="5">
        <v>0</v>
      </c>
      <c r="AK4449" s="5">
        <v>386810999</v>
      </c>
      <c r="AL4449" s="5">
        <v>0</v>
      </c>
      <c r="AM4449" s="5">
        <v>0</v>
      </c>
      <c r="AN4449" s="5">
        <v>0</v>
      </c>
      <c r="AO4449" s="5">
        <v>0</v>
      </c>
      <c r="AP4449" s="5">
        <v>0</v>
      </c>
      <c r="AQ4449" s="5">
        <v>0</v>
      </c>
      <c r="AR4449" s="5">
        <v>386810999</v>
      </c>
    </row>
    <row r="4450" spans="1:44" x14ac:dyDescent="0.25">
      <c r="A4450" s="6">
        <v>4164</v>
      </c>
      <c r="B4450" s="3" t="s">
        <v>5450</v>
      </c>
      <c r="C4450" s="3" t="s">
        <v>6208</v>
      </c>
      <c r="D4450" s="3" t="s">
        <v>6877</v>
      </c>
      <c r="E4450" s="3" t="s">
        <v>4642</v>
      </c>
      <c r="F4450" s="3" t="s">
        <v>11565</v>
      </c>
      <c r="G4450" s="21">
        <v>7</v>
      </c>
      <c r="H4450" s="8" t="s">
        <v>12701</v>
      </c>
      <c r="I4450" s="3" t="s">
        <v>12339</v>
      </c>
      <c r="J4450" s="3" t="s">
        <v>12543</v>
      </c>
      <c r="K4450" s="7">
        <v>0</v>
      </c>
      <c r="L4450" s="3" t="s">
        <v>5458</v>
      </c>
      <c r="M4450" s="7">
        <v>1104</v>
      </c>
      <c r="N4450" s="3" t="s">
        <v>19</v>
      </c>
      <c r="O4450" s="3" t="s">
        <v>5462</v>
      </c>
      <c r="P4450" s="8" t="s">
        <v>12715</v>
      </c>
      <c r="Q4450" s="8" t="s">
        <v>12717</v>
      </c>
      <c r="R4450" s="4">
        <v>0</v>
      </c>
      <c r="S4450" s="4" t="s">
        <v>5627</v>
      </c>
      <c r="T4450" s="4">
        <v>99</v>
      </c>
      <c r="U4450" s="7" t="s">
        <v>6298</v>
      </c>
      <c r="V4450" s="7">
        <v>43</v>
      </c>
      <c r="W4450" s="3" t="s">
        <v>8169</v>
      </c>
      <c r="X4450" s="6">
        <v>4303</v>
      </c>
      <c r="Y4450" s="3" t="s">
        <v>11528</v>
      </c>
      <c r="Z4450" s="6">
        <v>4303001</v>
      </c>
      <c r="AA4450" s="3" t="s">
        <v>11529</v>
      </c>
      <c r="AB4450" s="6">
        <v>43030010005</v>
      </c>
      <c r="AC4450" s="3" t="s">
        <v>11561</v>
      </c>
      <c r="AD4450" s="5">
        <v>72159600</v>
      </c>
      <c r="AE4450" s="5">
        <v>0</v>
      </c>
      <c r="AF4450" s="5">
        <v>0</v>
      </c>
      <c r="AG4450" s="5">
        <v>0</v>
      </c>
      <c r="AH4450" s="5">
        <v>0</v>
      </c>
      <c r="AI4450" s="5">
        <v>0</v>
      </c>
      <c r="AJ4450" s="5">
        <v>0</v>
      </c>
      <c r="AK4450" s="5">
        <v>72159600</v>
      </c>
      <c r="AL4450" s="5">
        <v>0</v>
      </c>
      <c r="AM4450" s="5">
        <v>0</v>
      </c>
      <c r="AN4450" s="5">
        <v>0</v>
      </c>
      <c r="AO4450" s="5">
        <v>0</v>
      </c>
      <c r="AP4450" s="5">
        <v>0</v>
      </c>
      <c r="AQ4450" s="5">
        <v>0</v>
      </c>
      <c r="AR4450" s="5">
        <v>72159600</v>
      </c>
    </row>
    <row r="4451" spans="1:44" x14ac:dyDescent="0.25">
      <c r="A4451" s="6">
        <v>4164</v>
      </c>
      <c r="B4451" s="3" t="s">
        <v>5450</v>
      </c>
      <c r="C4451" s="3" t="s">
        <v>6208</v>
      </c>
      <c r="D4451" s="3" t="s">
        <v>6877</v>
      </c>
      <c r="E4451" s="3" t="s">
        <v>4643</v>
      </c>
      <c r="F4451" s="3" t="s">
        <v>11566</v>
      </c>
      <c r="G4451" s="21">
        <v>7</v>
      </c>
      <c r="H4451" s="8" t="s">
        <v>12701</v>
      </c>
      <c r="I4451" s="3" t="s">
        <v>12339</v>
      </c>
      <c r="J4451" s="3" t="s">
        <v>12543</v>
      </c>
      <c r="K4451" s="7">
        <v>0</v>
      </c>
      <c r="L4451" s="3" t="s">
        <v>5458</v>
      </c>
      <c r="M4451" s="7">
        <v>1104</v>
      </c>
      <c r="N4451" s="3" t="s">
        <v>19</v>
      </c>
      <c r="O4451" s="3" t="s">
        <v>5462</v>
      </c>
      <c r="P4451" s="8" t="s">
        <v>12715</v>
      </c>
      <c r="Q4451" s="8" t="s">
        <v>12717</v>
      </c>
      <c r="R4451" s="4">
        <v>0</v>
      </c>
      <c r="S4451" s="4" t="s">
        <v>5627</v>
      </c>
      <c r="T4451" s="4">
        <v>99</v>
      </c>
      <c r="U4451" s="7" t="s">
        <v>6298</v>
      </c>
      <c r="V4451" s="7">
        <v>43</v>
      </c>
      <c r="W4451" s="3" t="s">
        <v>8169</v>
      </c>
      <c r="X4451" s="6">
        <v>4303</v>
      </c>
      <c r="Y4451" s="3" t="s">
        <v>11528</v>
      </c>
      <c r="Z4451" s="6">
        <v>4303001</v>
      </c>
      <c r="AA4451" s="3" t="s">
        <v>11529</v>
      </c>
      <c r="AB4451" s="6">
        <v>43030010005</v>
      </c>
      <c r="AC4451" s="3" t="s">
        <v>11561</v>
      </c>
      <c r="AD4451" s="5">
        <v>50481600</v>
      </c>
      <c r="AE4451" s="5">
        <v>0</v>
      </c>
      <c r="AF4451" s="5">
        <v>0</v>
      </c>
      <c r="AG4451" s="5">
        <v>0</v>
      </c>
      <c r="AH4451" s="5">
        <v>0</v>
      </c>
      <c r="AI4451" s="5">
        <v>0</v>
      </c>
      <c r="AJ4451" s="5">
        <v>0</v>
      </c>
      <c r="AK4451" s="5">
        <v>50481600</v>
      </c>
      <c r="AL4451" s="5">
        <v>0</v>
      </c>
      <c r="AM4451" s="5">
        <v>0</v>
      </c>
      <c r="AN4451" s="5">
        <v>0</v>
      </c>
      <c r="AO4451" s="5">
        <v>0</v>
      </c>
      <c r="AP4451" s="5">
        <v>0</v>
      </c>
      <c r="AQ4451" s="5">
        <v>0</v>
      </c>
      <c r="AR4451" s="5">
        <v>50481600</v>
      </c>
    </row>
    <row r="4452" spans="1:44" x14ac:dyDescent="0.25">
      <c r="A4452" s="6">
        <v>4164</v>
      </c>
      <c r="B4452" s="3" t="s">
        <v>5450</v>
      </c>
      <c r="C4452" s="3" t="s">
        <v>6208</v>
      </c>
      <c r="D4452" s="3" t="s">
        <v>6877</v>
      </c>
      <c r="E4452" s="3" t="s">
        <v>4644</v>
      </c>
      <c r="F4452" s="3" t="s">
        <v>11567</v>
      </c>
      <c r="G4452" s="21">
        <v>7</v>
      </c>
      <c r="H4452" s="8" t="s">
        <v>12701</v>
      </c>
      <c r="I4452" s="3" t="s">
        <v>12339</v>
      </c>
      <c r="J4452" s="3" t="s">
        <v>12543</v>
      </c>
      <c r="K4452" s="7">
        <v>0</v>
      </c>
      <c r="L4452" s="3" t="s">
        <v>5458</v>
      </c>
      <c r="M4452" s="7">
        <v>1104</v>
      </c>
      <c r="N4452" s="3" t="s">
        <v>19</v>
      </c>
      <c r="O4452" s="3" t="s">
        <v>5462</v>
      </c>
      <c r="P4452" s="8" t="s">
        <v>12715</v>
      </c>
      <c r="Q4452" s="8" t="s">
        <v>12717</v>
      </c>
      <c r="R4452" s="4">
        <v>0</v>
      </c>
      <c r="S4452" s="4" t="s">
        <v>5627</v>
      </c>
      <c r="T4452" s="4">
        <v>99</v>
      </c>
      <c r="U4452" s="7" t="s">
        <v>6298</v>
      </c>
      <c r="V4452" s="7">
        <v>43</v>
      </c>
      <c r="W4452" s="3" t="s">
        <v>8169</v>
      </c>
      <c r="X4452" s="6">
        <v>4303</v>
      </c>
      <c r="Y4452" s="3" t="s">
        <v>11528</v>
      </c>
      <c r="Z4452" s="6">
        <v>4303001</v>
      </c>
      <c r="AA4452" s="3" t="s">
        <v>11529</v>
      </c>
      <c r="AB4452" s="6">
        <v>43030010005</v>
      </c>
      <c r="AC4452" s="3" t="s">
        <v>11561</v>
      </c>
      <c r="AD4452" s="5">
        <v>198735000</v>
      </c>
      <c r="AE4452" s="5">
        <v>0</v>
      </c>
      <c r="AF4452" s="5">
        <v>0</v>
      </c>
      <c r="AG4452" s="5">
        <v>0</v>
      </c>
      <c r="AH4452" s="5">
        <v>0</v>
      </c>
      <c r="AI4452" s="5">
        <v>0</v>
      </c>
      <c r="AJ4452" s="5">
        <v>0</v>
      </c>
      <c r="AK4452" s="5">
        <v>198735000</v>
      </c>
      <c r="AL4452" s="5">
        <v>0</v>
      </c>
      <c r="AM4452" s="5">
        <v>0</v>
      </c>
      <c r="AN4452" s="5">
        <v>0</v>
      </c>
      <c r="AO4452" s="5">
        <v>0</v>
      </c>
      <c r="AP4452" s="5">
        <v>0</v>
      </c>
      <c r="AQ4452" s="5">
        <v>0</v>
      </c>
      <c r="AR4452" s="5">
        <v>198735000</v>
      </c>
    </row>
    <row r="4453" spans="1:44" x14ac:dyDescent="0.25">
      <c r="A4453" s="6">
        <v>4164</v>
      </c>
      <c r="B4453" s="3" t="s">
        <v>5450</v>
      </c>
      <c r="C4453" s="3" t="s">
        <v>6209</v>
      </c>
      <c r="D4453" s="3" t="s">
        <v>6878</v>
      </c>
      <c r="E4453" s="3" t="s">
        <v>4645</v>
      </c>
      <c r="F4453" s="3" t="s">
        <v>11568</v>
      </c>
      <c r="G4453" s="21">
        <v>7</v>
      </c>
      <c r="H4453" s="8" t="s">
        <v>12701</v>
      </c>
      <c r="I4453" s="3" t="s">
        <v>12339</v>
      </c>
      <c r="J4453" s="3" t="s">
        <v>12543</v>
      </c>
      <c r="K4453" s="7">
        <v>0</v>
      </c>
      <c r="L4453" s="3" t="s">
        <v>5458</v>
      </c>
      <c r="M4453" s="7">
        <v>1104</v>
      </c>
      <c r="N4453" s="3" t="s">
        <v>19</v>
      </c>
      <c r="O4453" s="3" t="s">
        <v>5462</v>
      </c>
      <c r="P4453" s="8" t="s">
        <v>12715</v>
      </c>
      <c r="Q4453" s="8" t="s">
        <v>12717</v>
      </c>
      <c r="R4453" s="4">
        <v>0</v>
      </c>
      <c r="S4453" s="4" t="s">
        <v>5627</v>
      </c>
      <c r="T4453" s="4">
        <v>99</v>
      </c>
      <c r="U4453" s="7" t="s">
        <v>6298</v>
      </c>
      <c r="V4453" s="7">
        <v>43</v>
      </c>
      <c r="W4453" s="3" t="s">
        <v>8169</v>
      </c>
      <c r="X4453" s="6">
        <v>4303</v>
      </c>
      <c r="Y4453" s="3" t="s">
        <v>11528</v>
      </c>
      <c r="Z4453" s="6">
        <v>4303001</v>
      </c>
      <c r="AA4453" s="3" t="s">
        <v>11529</v>
      </c>
      <c r="AB4453" s="6">
        <v>43030010005</v>
      </c>
      <c r="AC4453" s="3" t="s">
        <v>11561</v>
      </c>
      <c r="AD4453" s="5">
        <v>156650800</v>
      </c>
      <c r="AE4453" s="5">
        <v>0</v>
      </c>
      <c r="AF4453" s="5">
        <v>0</v>
      </c>
      <c r="AG4453" s="5">
        <v>0</v>
      </c>
      <c r="AH4453" s="5">
        <v>0</v>
      </c>
      <c r="AI4453" s="5">
        <v>0</v>
      </c>
      <c r="AJ4453" s="5">
        <v>0</v>
      </c>
      <c r="AK4453" s="5">
        <v>156650800</v>
      </c>
      <c r="AL4453" s="5">
        <v>0</v>
      </c>
      <c r="AM4453" s="5">
        <v>0</v>
      </c>
      <c r="AN4453" s="5">
        <v>0</v>
      </c>
      <c r="AO4453" s="5">
        <v>0</v>
      </c>
      <c r="AP4453" s="5">
        <v>0</v>
      </c>
      <c r="AQ4453" s="5">
        <v>0</v>
      </c>
      <c r="AR4453" s="5">
        <v>156650800</v>
      </c>
    </row>
    <row r="4454" spans="1:44" x14ac:dyDescent="0.25">
      <c r="A4454" s="6">
        <v>4164</v>
      </c>
      <c r="B4454" s="3" t="s">
        <v>5450</v>
      </c>
      <c r="C4454" s="3" t="s">
        <v>6209</v>
      </c>
      <c r="D4454" s="3" t="s">
        <v>6878</v>
      </c>
      <c r="E4454" s="3" t="s">
        <v>4646</v>
      </c>
      <c r="F4454" s="3" t="s">
        <v>11569</v>
      </c>
      <c r="G4454" s="21">
        <v>7</v>
      </c>
      <c r="H4454" s="8" t="s">
        <v>12701</v>
      </c>
      <c r="I4454" s="3" t="s">
        <v>12339</v>
      </c>
      <c r="J4454" s="3" t="s">
        <v>12543</v>
      </c>
      <c r="K4454" s="7">
        <v>0</v>
      </c>
      <c r="L4454" s="3" t="s">
        <v>5458</v>
      </c>
      <c r="M4454" s="7">
        <v>1104</v>
      </c>
      <c r="N4454" s="3" t="s">
        <v>19</v>
      </c>
      <c r="O4454" s="3" t="s">
        <v>5462</v>
      </c>
      <c r="P4454" s="8" t="s">
        <v>12715</v>
      </c>
      <c r="Q4454" s="8" t="s">
        <v>12717</v>
      </c>
      <c r="R4454" s="4">
        <v>0</v>
      </c>
      <c r="S4454" s="4" t="s">
        <v>5627</v>
      </c>
      <c r="T4454" s="4">
        <v>99</v>
      </c>
      <c r="U4454" s="7" t="s">
        <v>6298</v>
      </c>
      <c r="V4454" s="7">
        <v>43</v>
      </c>
      <c r="W4454" s="3" t="s">
        <v>8169</v>
      </c>
      <c r="X4454" s="6">
        <v>4303</v>
      </c>
      <c r="Y4454" s="3" t="s">
        <v>11528</v>
      </c>
      <c r="Z4454" s="6">
        <v>4303001</v>
      </c>
      <c r="AA4454" s="3" t="s">
        <v>11529</v>
      </c>
      <c r="AB4454" s="6">
        <v>43030010005</v>
      </c>
      <c r="AC4454" s="3" t="s">
        <v>11561</v>
      </c>
      <c r="AD4454" s="5">
        <v>55274800</v>
      </c>
      <c r="AE4454" s="5">
        <v>0</v>
      </c>
      <c r="AF4454" s="5">
        <v>0</v>
      </c>
      <c r="AG4454" s="5">
        <v>0</v>
      </c>
      <c r="AH4454" s="5">
        <v>0</v>
      </c>
      <c r="AI4454" s="5">
        <v>0</v>
      </c>
      <c r="AJ4454" s="5">
        <v>0</v>
      </c>
      <c r="AK4454" s="5">
        <v>55274800</v>
      </c>
      <c r="AL4454" s="5">
        <v>0</v>
      </c>
      <c r="AM4454" s="5">
        <v>0</v>
      </c>
      <c r="AN4454" s="5">
        <v>0</v>
      </c>
      <c r="AO4454" s="5">
        <v>0</v>
      </c>
      <c r="AP4454" s="5">
        <v>0</v>
      </c>
      <c r="AQ4454" s="5">
        <v>0</v>
      </c>
      <c r="AR4454" s="5">
        <v>55274800</v>
      </c>
    </row>
    <row r="4455" spans="1:44" x14ac:dyDescent="0.25">
      <c r="A4455" s="6">
        <v>4164</v>
      </c>
      <c r="B4455" s="3" t="s">
        <v>5450</v>
      </c>
      <c r="C4455" s="3" t="s">
        <v>6209</v>
      </c>
      <c r="D4455" s="3" t="s">
        <v>6878</v>
      </c>
      <c r="E4455" s="3" t="s">
        <v>4647</v>
      </c>
      <c r="F4455" s="3" t="s">
        <v>11570</v>
      </c>
      <c r="G4455" s="21">
        <v>7</v>
      </c>
      <c r="H4455" s="8" t="s">
        <v>12701</v>
      </c>
      <c r="I4455" s="3" t="s">
        <v>12339</v>
      </c>
      <c r="J4455" s="3" t="s">
        <v>12543</v>
      </c>
      <c r="K4455" s="7">
        <v>0</v>
      </c>
      <c r="L4455" s="3" t="s">
        <v>5458</v>
      </c>
      <c r="M4455" s="7">
        <v>1104</v>
      </c>
      <c r="N4455" s="3" t="s">
        <v>19</v>
      </c>
      <c r="O4455" s="3" t="s">
        <v>5462</v>
      </c>
      <c r="P4455" s="8" t="s">
        <v>12715</v>
      </c>
      <c r="Q4455" s="8" t="s">
        <v>12717</v>
      </c>
      <c r="R4455" s="4">
        <v>0</v>
      </c>
      <c r="S4455" s="4" t="s">
        <v>5627</v>
      </c>
      <c r="T4455" s="4">
        <v>99</v>
      </c>
      <c r="U4455" s="7" t="s">
        <v>6298</v>
      </c>
      <c r="V4455" s="7">
        <v>43</v>
      </c>
      <c r="W4455" s="3" t="s">
        <v>8169</v>
      </c>
      <c r="X4455" s="6">
        <v>4303</v>
      </c>
      <c r="Y4455" s="3" t="s">
        <v>11528</v>
      </c>
      <c r="Z4455" s="6">
        <v>4303001</v>
      </c>
      <c r="AA4455" s="3" t="s">
        <v>11529</v>
      </c>
      <c r="AB4455" s="6">
        <v>43030010005</v>
      </c>
      <c r="AC4455" s="3" t="s">
        <v>11561</v>
      </c>
      <c r="AD4455" s="5">
        <v>4075000</v>
      </c>
      <c r="AE4455" s="5">
        <v>0</v>
      </c>
      <c r="AF4455" s="5">
        <v>0</v>
      </c>
      <c r="AG4455" s="5">
        <v>0</v>
      </c>
      <c r="AH4455" s="5">
        <v>0</v>
      </c>
      <c r="AI4455" s="5">
        <v>0</v>
      </c>
      <c r="AJ4455" s="5">
        <v>0</v>
      </c>
      <c r="AK4455" s="5">
        <v>4075000</v>
      </c>
      <c r="AL4455" s="5">
        <v>0</v>
      </c>
      <c r="AM4455" s="5">
        <v>0</v>
      </c>
      <c r="AN4455" s="5">
        <v>0</v>
      </c>
      <c r="AO4455" s="5">
        <v>0</v>
      </c>
      <c r="AP4455" s="5">
        <v>0</v>
      </c>
      <c r="AQ4455" s="5">
        <v>0</v>
      </c>
      <c r="AR4455" s="5">
        <v>4075000</v>
      </c>
    </row>
    <row r="4456" spans="1:44" x14ac:dyDescent="0.25">
      <c r="A4456" s="6">
        <v>4164</v>
      </c>
      <c r="B4456" s="3" t="s">
        <v>5450</v>
      </c>
      <c r="C4456" s="3" t="s">
        <v>6209</v>
      </c>
      <c r="D4456" s="3" t="s">
        <v>6878</v>
      </c>
      <c r="E4456" s="3" t="s">
        <v>4648</v>
      </c>
      <c r="F4456" s="3" t="s">
        <v>11571</v>
      </c>
      <c r="G4456" s="21">
        <v>7</v>
      </c>
      <c r="H4456" s="8" t="s">
        <v>12701</v>
      </c>
      <c r="I4456" s="3" t="s">
        <v>12339</v>
      </c>
      <c r="J4456" s="3" t="s">
        <v>12543</v>
      </c>
      <c r="K4456" s="7">
        <v>0</v>
      </c>
      <c r="L4456" s="3" t="s">
        <v>5458</v>
      </c>
      <c r="M4456" s="7">
        <v>1104</v>
      </c>
      <c r="N4456" s="3" t="s">
        <v>19</v>
      </c>
      <c r="O4456" s="3" t="s">
        <v>5462</v>
      </c>
      <c r="P4456" s="8" t="s">
        <v>12715</v>
      </c>
      <c r="Q4456" s="8" t="s">
        <v>12717</v>
      </c>
      <c r="R4456" s="4">
        <v>0</v>
      </c>
      <c r="S4456" s="4" t="s">
        <v>5627</v>
      </c>
      <c r="T4456" s="4">
        <v>99</v>
      </c>
      <c r="U4456" s="7" t="s">
        <v>6298</v>
      </c>
      <c r="V4456" s="7">
        <v>43</v>
      </c>
      <c r="W4456" s="3" t="s">
        <v>8169</v>
      </c>
      <c r="X4456" s="6">
        <v>4303</v>
      </c>
      <c r="Y4456" s="3" t="s">
        <v>11528</v>
      </c>
      <c r="Z4456" s="6">
        <v>4303001</v>
      </c>
      <c r="AA4456" s="3" t="s">
        <v>11529</v>
      </c>
      <c r="AB4456" s="6">
        <v>43030010005</v>
      </c>
      <c r="AC4456" s="3" t="s">
        <v>11561</v>
      </c>
      <c r="AD4456" s="5">
        <v>160026200</v>
      </c>
      <c r="AE4456" s="5">
        <v>0</v>
      </c>
      <c r="AF4456" s="5">
        <v>0</v>
      </c>
      <c r="AG4456" s="5">
        <v>0</v>
      </c>
      <c r="AH4456" s="5">
        <v>0</v>
      </c>
      <c r="AI4456" s="5">
        <v>0</v>
      </c>
      <c r="AJ4456" s="5">
        <v>0</v>
      </c>
      <c r="AK4456" s="5">
        <v>160026200</v>
      </c>
      <c r="AL4456" s="5">
        <v>0</v>
      </c>
      <c r="AM4456" s="5">
        <v>0</v>
      </c>
      <c r="AN4456" s="5">
        <v>0</v>
      </c>
      <c r="AO4456" s="5">
        <v>0</v>
      </c>
      <c r="AP4456" s="5">
        <v>0</v>
      </c>
      <c r="AQ4456" s="5">
        <v>0</v>
      </c>
      <c r="AR4456" s="5">
        <v>160026200</v>
      </c>
    </row>
    <row r="4457" spans="1:44" x14ac:dyDescent="0.25">
      <c r="A4457" s="6">
        <v>4164</v>
      </c>
      <c r="B4457" s="3" t="s">
        <v>5450</v>
      </c>
      <c r="C4457" s="3" t="s">
        <v>6209</v>
      </c>
      <c r="D4457" s="3" t="s">
        <v>6878</v>
      </c>
      <c r="E4457" s="3" t="s">
        <v>4649</v>
      </c>
      <c r="F4457" s="3" t="s">
        <v>11572</v>
      </c>
      <c r="G4457" s="21">
        <v>7</v>
      </c>
      <c r="H4457" s="8" t="s">
        <v>12701</v>
      </c>
      <c r="I4457" s="3" t="s">
        <v>12341</v>
      </c>
      <c r="J4457" s="3" t="s">
        <v>12545</v>
      </c>
      <c r="K4457" s="7">
        <v>0</v>
      </c>
      <c r="L4457" s="3" t="s">
        <v>5458</v>
      </c>
      <c r="M4457" s="7">
        <v>1104</v>
      </c>
      <c r="N4457" s="3" t="s">
        <v>19</v>
      </c>
      <c r="O4457" s="3" t="s">
        <v>5462</v>
      </c>
      <c r="P4457" s="8" t="s">
        <v>12715</v>
      </c>
      <c r="Q4457" s="8" t="s">
        <v>12717</v>
      </c>
      <c r="R4457" s="4">
        <v>0</v>
      </c>
      <c r="S4457" s="4" t="s">
        <v>5627</v>
      </c>
      <c r="T4457" s="4">
        <v>99</v>
      </c>
      <c r="U4457" s="7" t="s">
        <v>6298</v>
      </c>
      <c r="V4457" s="7">
        <v>43</v>
      </c>
      <c r="W4457" s="3" t="s">
        <v>8169</v>
      </c>
      <c r="X4457" s="6">
        <v>4303</v>
      </c>
      <c r="Y4457" s="3" t="s">
        <v>11528</v>
      </c>
      <c r="Z4457" s="6">
        <v>4303001</v>
      </c>
      <c r="AA4457" s="3" t="s">
        <v>11529</v>
      </c>
      <c r="AB4457" s="6">
        <v>43030010005</v>
      </c>
      <c r="AC4457" s="3" t="s">
        <v>11561</v>
      </c>
      <c r="AD4457" s="5">
        <v>21125000</v>
      </c>
      <c r="AE4457" s="5">
        <v>0</v>
      </c>
      <c r="AF4457" s="5">
        <v>0</v>
      </c>
      <c r="AG4457" s="5">
        <v>0</v>
      </c>
      <c r="AH4457" s="5">
        <v>0</v>
      </c>
      <c r="AI4457" s="5">
        <v>0</v>
      </c>
      <c r="AJ4457" s="5">
        <v>0</v>
      </c>
      <c r="AK4457" s="5">
        <v>21125000</v>
      </c>
      <c r="AL4457" s="5">
        <v>0</v>
      </c>
      <c r="AM4457" s="5">
        <v>0</v>
      </c>
      <c r="AN4457" s="5">
        <v>0</v>
      </c>
      <c r="AO4457" s="5">
        <v>0</v>
      </c>
      <c r="AP4457" s="5">
        <v>0</v>
      </c>
      <c r="AQ4457" s="5">
        <v>0</v>
      </c>
      <c r="AR4457" s="5">
        <v>21125000</v>
      </c>
    </row>
    <row r="4458" spans="1:44" x14ac:dyDescent="0.25">
      <c r="A4458" s="6">
        <v>4164</v>
      </c>
      <c r="B4458" s="3" t="s">
        <v>5450</v>
      </c>
      <c r="C4458" s="3" t="s">
        <v>6209</v>
      </c>
      <c r="D4458" s="3" t="s">
        <v>6878</v>
      </c>
      <c r="E4458" s="3" t="s">
        <v>4650</v>
      </c>
      <c r="F4458" s="3" t="s">
        <v>11573</v>
      </c>
      <c r="G4458" s="21">
        <v>7</v>
      </c>
      <c r="H4458" s="8" t="s">
        <v>12701</v>
      </c>
      <c r="I4458" s="3" t="s">
        <v>12339</v>
      </c>
      <c r="J4458" s="3" t="s">
        <v>12543</v>
      </c>
      <c r="K4458" s="7">
        <v>0</v>
      </c>
      <c r="L4458" s="3" t="s">
        <v>5458</v>
      </c>
      <c r="M4458" s="7">
        <v>1104</v>
      </c>
      <c r="N4458" s="3" t="s">
        <v>19</v>
      </c>
      <c r="O4458" s="3" t="s">
        <v>5462</v>
      </c>
      <c r="P4458" s="8" t="s">
        <v>12715</v>
      </c>
      <c r="Q4458" s="8" t="s">
        <v>12717</v>
      </c>
      <c r="R4458" s="4">
        <v>0</v>
      </c>
      <c r="S4458" s="4" t="s">
        <v>5627</v>
      </c>
      <c r="T4458" s="4">
        <v>99</v>
      </c>
      <c r="U4458" s="7" t="s">
        <v>6298</v>
      </c>
      <c r="V4458" s="7">
        <v>43</v>
      </c>
      <c r="W4458" s="3" t="s">
        <v>8169</v>
      </c>
      <c r="X4458" s="6">
        <v>4303</v>
      </c>
      <c r="Y4458" s="3" t="s">
        <v>11528</v>
      </c>
      <c r="Z4458" s="6">
        <v>4303001</v>
      </c>
      <c r="AA4458" s="3" t="s">
        <v>11529</v>
      </c>
      <c r="AB4458" s="6">
        <v>43030010005</v>
      </c>
      <c r="AC4458" s="3" t="s">
        <v>11561</v>
      </c>
      <c r="AD4458" s="5">
        <v>8150000</v>
      </c>
      <c r="AE4458" s="5">
        <v>0</v>
      </c>
      <c r="AF4458" s="5">
        <v>0</v>
      </c>
      <c r="AG4458" s="5">
        <v>0</v>
      </c>
      <c r="AH4458" s="5">
        <v>0</v>
      </c>
      <c r="AI4458" s="5">
        <v>0</v>
      </c>
      <c r="AJ4458" s="5">
        <v>0</v>
      </c>
      <c r="AK4458" s="5">
        <v>8150000</v>
      </c>
      <c r="AL4458" s="5">
        <v>0</v>
      </c>
      <c r="AM4458" s="5">
        <v>0</v>
      </c>
      <c r="AN4458" s="5">
        <v>0</v>
      </c>
      <c r="AO4458" s="5">
        <v>0</v>
      </c>
      <c r="AP4458" s="5">
        <v>0</v>
      </c>
      <c r="AQ4458" s="5">
        <v>0</v>
      </c>
      <c r="AR4458" s="5">
        <v>8150000</v>
      </c>
    </row>
    <row r="4459" spans="1:44" x14ac:dyDescent="0.25">
      <c r="A4459" s="6">
        <v>4164</v>
      </c>
      <c r="B4459" s="3" t="s">
        <v>5450</v>
      </c>
      <c r="C4459" s="3" t="s">
        <v>6210</v>
      </c>
      <c r="D4459" s="3" t="s">
        <v>6879</v>
      </c>
      <c r="E4459" s="3" t="s">
        <v>4651</v>
      </c>
      <c r="F4459" s="3" t="s">
        <v>11575</v>
      </c>
      <c r="G4459" s="21">
        <v>7</v>
      </c>
      <c r="H4459" s="8" t="s">
        <v>12701</v>
      </c>
      <c r="I4459" s="3" t="s">
        <v>12339</v>
      </c>
      <c r="J4459" s="3" t="s">
        <v>12543</v>
      </c>
      <c r="K4459" s="7">
        <v>0</v>
      </c>
      <c r="L4459" s="3" t="s">
        <v>5458</v>
      </c>
      <c r="M4459" s="7">
        <v>1104</v>
      </c>
      <c r="N4459" s="3" t="s">
        <v>19</v>
      </c>
      <c r="O4459" s="3" t="s">
        <v>5462</v>
      </c>
      <c r="P4459" s="8" t="s">
        <v>12715</v>
      </c>
      <c r="Q4459" s="8" t="s">
        <v>12717</v>
      </c>
      <c r="R4459" s="4">
        <v>0</v>
      </c>
      <c r="S4459" s="4" t="s">
        <v>5627</v>
      </c>
      <c r="T4459" s="4">
        <v>99</v>
      </c>
      <c r="U4459" s="7" t="s">
        <v>6298</v>
      </c>
      <c r="V4459" s="7">
        <v>43</v>
      </c>
      <c r="W4459" s="3" t="s">
        <v>8169</v>
      </c>
      <c r="X4459" s="6">
        <v>4303</v>
      </c>
      <c r="Y4459" s="3" t="s">
        <v>11528</v>
      </c>
      <c r="Z4459" s="6">
        <v>4303001</v>
      </c>
      <c r="AA4459" s="3" t="s">
        <v>11529</v>
      </c>
      <c r="AB4459" s="6">
        <v>43030010006</v>
      </c>
      <c r="AC4459" s="3" t="s">
        <v>11574</v>
      </c>
      <c r="AD4459" s="5">
        <v>29500000</v>
      </c>
      <c r="AE4459" s="5">
        <v>0</v>
      </c>
      <c r="AF4459" s="5">
        <v>0</v>
      </c>
      <c r="AG4459" s="5">
        <v>0</v>
      </c>
      <c r="AH4459" s="5">
        <v>0</v>
      </c>
      <c r="AI4459" s="5">
        <v>0</v>
      </c>
      <c r="AJ4459" s="5">
        <v>0</v>
      </c>
      <c r="AK4459" s="5">
        <v>29500000</v>
      </c>
      <c r="AL4459" s="5">
        <v>0</v>
      </c>
      <c r="AM4459" s="5">
        <v>0</v>
      </c>
      <c r="AN4459" s="5">
        <v>0</v>
      </c>
      <c r="AO4459" s="5">
        <v>0</v>
      </c>
      <c r="AP4459" s="5">
        <v>0</v>
      </c>
      <c r="AQ4459" s="5">
        <v>0</v>
      </c>
      <c r="AR4459" s="5">
        <v>29500000</v>
      </c>
    </row>
    <row r="4460" spans="1:44" x14ac:dyDescent="0.25">
      <c r="A4460" s="6">
        <v>4164</v>
      </c>
      <c r="B4460" s="3" t="s">
        <v>5450</v>
      </c>
      <c r="C4460" s="3" t="s">
        <v>6210</v>
      </c>
      <c r="D4460" s="3" t="s">
        <v>6879</v>
      </c>
      <c r="E4460" s="3" t="s">
        <v>4652</v>
      </c>
      <c r="F4460" s="3" t="s">
        <v>11576</v>
      </c>
      <c r="G4460" s="21">
        <v>7</v>
      </c>
      <c r="H4460" s="8" t="s">
        <v>12701</v>
      </c>
      <c r="I4460" s="3" t="s">
        <v>12339</v>
      </c>
      <c r="J4460" s="3" t="s">
        <v>12543</v>
      </c>
      <c r="K4460" s="7">
        <v>0</v>
      </c>
      <c r="L4460" s="3" t="s">
        <v>5458</v>
      </c>
      <c r="M4460" s="7">
        <v>1104</v>
      </c>
      <c r="N4460" s="3" t="s">
        <v>19</v>
      </c>
      <c r="O4460" s="3" t="s">
        <v>5462</v>
      </c>
      <c r="P4460" s="8" t="s">
        <v>12715</v>
      </c>
      <c r="Q4460" s="8" t="s">
        <v>12717</v>
      </c>
      <c r="R4460" s="4">
        <v>0</v>
      </c>
      <c r="S4460" s="4" t="s">
        <v>5627</v>
      </c>
      <c r="T4460" s="4">
        <v>99</v>
      </c>
      <c r="U4460" s="7" t="s">
        <v>6298</v>
      </c>
      <c r="V4460" s="7">
        <v>43</v>
      </c>
      <c r="W4460" s="3" t="s">
        <v>8169</v>
      </c>
      <c r="X4460" s="6">
        <v>4303</v>
      </c>
      <c r="Y4460" s="3" t="s">
        <v>11528</v>
      </c>
      <c r="Z4460" s="6">
        <v>4303001</v>
      </c>
      <c r="AA4460" s="3" t="s">
        <v>11529</v>
      </c>
      <c r="AB4460" s="6">
        <v>43030010006</v>
      </c>
      <c r="AC4460" s="3" t="s">
        <v>11574</v>
      </c>
      <c r="AD4460" s="5">
        <v>172676400</v>
      </c>
      <c r="AE4460" s="5">
        <v>0</v>
      </c>
      <c r="AF4460" s="5">
        <v>0</v>
      </c>
      <c r="AG4460" s="5">
        <v>0</v>
      </c>
      <c r="AH4460" s="5">
        <v>0</v>
      </c>
      <c r="AI4460" s="5">
        <v>0</v>
      </c>
      <c r="AJ4460" s="5">
        <v>0</v>
      </c>
      <c r="AK4460" s="5">
        <v>172676400</v>
      </c>
      <c r="AL4460" s="5">
        <v>0</v>
      </c>
      <c r="AM4460" s="5">
        <v>0</v>
      </c>
      <c r="AN4460" s="5">
        <v>0</v>
      </c>
      <c r="AO4460" s="5">
        <v>0</v>
      </c>
      <c r="AP4460" s="5">
        <v>0</v>
      </c>
      <c r="AQ4460" s="5">
        <v>0</v>
      </c>
      <c r="AR4460" s="5">
        <v>172676400</v>
      </c>
    </row>
    <row r="4461" spans="1:44" x14ac:dyDescent="0.25">
      <c r="A4461" s="6">
        <v>4164</v>
      </c>
      <c r="B4461" s="3" t="s">
        <v>5450</v>
      </c>
      <c r="C4461" s="3" t="s">
        <v>6210</v>
      </c>
      <c r="D4461" s="3" t="s">
        <v>6879</v>
      </c>
      <c r="E4461" s="3" t="s">
        <v>4653</v>
      </c>
      <c r="F4461" s="3" t="s">
        <v>11577</v>
      </c>
      <c r="G4461" s="21">
        <v>7</v>
      </c>
      <c r="H4461" s="8" t="s">
        <v>12701</v>
      </c>
      <c r="I4461" s="3" t="s">
        <v>12339</v>
      </c>
      <c r="J4461" s="3" t="s">
        <v>12543</v>
      </c>
      <c r="K4461" s="7">
        <v>0</v>
      </c>
      <c r="L4461" s="3" t="s">
        <v>5458</v>
      </c>
      <c r="M4461" s="7">
        <v>1104</v>
      </c>
      <c r="N4461" s="3" t="s">
        <v>19</v>
      </c>
      <c r="O4461" s="3" t="s">
        <v>5462</v>
      </c>
      <c r="P4461" s="8" t="s">
        <v>12715</v>
      </c>
      <c r="Q4461" s="8" t="s">
        <v>12717</v>
      </c>
      <c r="R4461" s="4">
        <v>0</v>
      </c>
      <c r="S4461" s="4" t="s">
        <v>5627</v>
      </c>
      <c r="T4461" s="4">
        <v>99</v>
      </c>
      <c r="U4461" s="7" t="s">
        <v>6298</v>
      </c>
      <c r="V4461" s="7">
        <v>43</v>
      </c>
      <c r="W4461" s="3" t="s">
        <v>8169</v>
      </c>
      <c r="X4461" s="6">
        <v>4303</v>
      </c>
      <c r="Y4461" s="3" t="s">
        <v>11528</v>
      </c>
      <c r="Z4461" s="6">
        <v>4303001</v>
      </c>
      <c r="AA4461" s="3" t="s">
        <v>11529</v>
      </c>
      <c r="AB4461" s="6">
        <v>43030010006</v>
      </c>
      <c r="AC4461" s="3" t="s">
        <v>11574</v>
      </c>
      <c r="AD4461" s="5">
        <v>108583250</v>
      </c>
      <c r="AE4461" s="5">
        <v>0</v>
      </c>
      <c r="AF4461" s="5">
        <v>0</v>
      </c>
      <c r="AG4461" s="5">
        <v>0</v>
      </c>
      <c r="AH4461" s="5">
        <v>0</v>
      </c>
      <c r="AI4461" s="5">
        <v>0</v>
      </c>
      <c r="AJ4461" s="5">
        <v>0</v>
      </c>
      <c r="AK4461" s="5">
        <v>108583250</v>
      </c>
      <c r="AL4461" s="5">
        <v>0</v>
      </c>
      <c r="AM4461" s="5">
        <v>0</v>
      </c>
      <c r="AN4461" s="5">
        <v>0</v>
      </c>
      <c r="AO4461" s="5">
        <v>0</v>
      </c>
      <c r="AP4461" s="5">
        <v>0</v>
      </c>
      <c r="AQ4461" s="5">
        <v>0</v>
      </c>
      <c r="AR4461" s="5">
        <v>108583250</v>
      </c>
    </row>
    <row r="4462" spans="1:44" x14ac:dyDescent="0.25">
      <c r="A4462" s="6">
        <v>4164</v>
      </c>
      <c r="B4462" s="3" t="s">
        <v>5450</v>
      </c>
      <c r="C4462" s="3" t="s">
        <v>6210</v>
      </c>
      <c r="D4462" s="3" t="s">
        <v>6879</v>
      </c>
      <c r="E4462" s="3" t="s">
        <v>4654</v>
      </c>
      <c r="F4462" s="3" t="s">
        <v>11578</v>
      </c>
      <c r="G4462" s="21">
        <v>7</v>
      </c>
      <c r="H4462" s="8" t="s">
        <v>12701</v>
      </c>
      <c r="I4462" s="3" t="s">
        <v>12341</v>
      </c>
      <c r="J4462" s="3" t="s">
        <v>12545</v>
      </c>
      <c r="K4462" s="7">
        <v>0</v>
      </c>
      <c r="L4462" s="3" t="s">
        <v>5458</v>
      </c>
      <c r="M4462" s="7">
        <v>1104</v>
      </c>
      <c r="N4462" s="3" t="s">
        <v>19</v>
      </c>
      <c r="O4462" s="3" t="s">
        <v>5462</v>
      </c>
      <c r="P4462" s="8" t="s">
        <v>12715</v>
      </c>
      <c r="Q4462" s="8" t="s">
        <v>12717</v>
      </c>
      <c r="R4462" s="4">
        <v>0</v>
      </c>
      <c r="S4462" s="4" t="s">
        <v>5627</v>
      </c>
      <c r="T4462" s="4">
        <v>99</v>
      </c>
      <c r="U4462" s="7" t="s">
        <v>6298</v>
      </c>
      <c r="V4462" s="7">
        <v>43</v>
      </c>
      <c r="W4462" s="3" t="s">
        <v>8169</v>
      </c>
      <c r="X4462" s="6">
        <v>4303</v>
      </c>
      <c r="Y4462" s="3" t="s">
        <v>11528</v>
      </c>
      <c r="Z4462" s="6">
        <v>4303001</v>
      </c>
      <c r="AA4462" s="3" t="s">
        <v>11529</v>
      </c>
      <c r="AB4462" s="6">
        <v>43030010006</v>
      </c>
      <c r="AC4462" s="3" t="s">
        <v>11574</v>
      </c>
      <c r="AD4462" s="5">
        <v>993000</v>
      </c>
      <c r="AE4462" s="5">
        <v>0</v>
      </c>
      <c r="AF4462" s="5">
        <v>0</v>
      </c>
      <c r="AG4462" s="5">
        <v>0</v>
      </c>
      <c r="AH4462" s="5">
        <v>0</v>
      </c>
      <c r="AI4462" s="5">
        <v>0</v>
      </c>
      <c r="AJ4462" s="5">
        <v>0</v>
      </c>
      <c r="AK4462" s="5">
        <v>993000</v>
      </c>
      <c r="AL4462" s="5">
        <v>0</v>
      </c>
      <c r="AM4462" s="5">
        <v>0</v>
      </c>
      <c r="AN4462" s="5">
        <v>0</v>
      </c>
      <c r="AO4462" s="5">
        <v>0</v>
      </c>
      <c r="AP4462" s="5">
        <v>0</v>
      </c>
      <c r="AQ4462" s="5">
        <v>0</v>
      </c>
      <c r="AR4462" s="5">
        <v>993000</v>
      </c>
    </row>
    <row r="4463" spans="1:44" x14ac:dyDescent="0.25">
      <c r="A4463" s="6">
        <v>4164</v>
      </c>
      <c r="B4463" s="3" t="s">
        <v>5450</v>
      </c>
      <c r="C4463" s="3" t="s">
        <v>6210</v>
      </c>
      <c r="D4463" s="3" t="s">
        <v>6879</v>
      </c>
      <c r="E4463" s="3" t="s">
        <v>4655</v>
      </c>
      <c r="F4463" s="3" t="s">
        <v>11579</v>
      </c>
      <c r="G4463" s="21">
        <v>7</v>
      </c>
      <c r="H4463" s="8" t="s">
        <v>12701</v>
      </c>
      <c r="I4463" s="3" t="s">
        <v>12339</v>
      </c>
      <c r="J4463" s="3" t="s">
        <v>12543</v>
      </c>
      <c r="K4463" s="7">
        <v>0</v>
      </c>
      <c r="L4463" s="3" t="s">
        <v>5458</v>
      </c>
      <c r="M4463" s="7">
        <v>1104</v>
      </c>
      <c r="N4463" s="3" t="s">
        <v>19</v>
      </c>
      <c r="O4463" s="3" t="s">
        <v>5462</v>
      </c>
      <c r="P4463" s="8" t="s">
        <v>12715</v>
      </c>
      <c r="Q4463" s="8" t="s">
        <v>12717</v>
      </c>
      <c r="R4463" s="4">
        <v>0</v>
      </c>
      <c r="S4463" s="4" t="s">
        <v>5627</v>
      </c>
      <c r="T4463" s="4">
        <v>99</v>
      </c>
      <c r="U4463" s="7" t="s">
        <v>6298</v>
      </c>
      <c r="V4463" s="7">
        <v>43</v>
      </c>
      <c r="W4463" s="3" t="s">
        <v>8169</v>
      </c>
      <c r="X4463" s="6">
        <v>4303</v>
      </c>
      <c r="Y4463" s="3" t="s">
        <v>11528</v>
      </c>
      <c r="Z4463" s="6">
        <v>4303001</v>
      </c>
      <c r="AA4463" s="3" t="s">
        <v>11529</v>
      </c>
      <c r="AB4463" s="6">
        <v>43030010006</v>
      </c>
      <c r="AC4463" s="3" t="s">
        <v>11574</v>
      </c>
      <c r="AD4463" s="5">
        <v>148578800</v>
      </c>
      <c r="AE4463" s="5">
        <v>0</v>
      </c>
      <c r="AF4463" s="5">
        <v>0</v>
      </c>
      <c r="AG4463" s="5">
        <v>0</v>
      </c>
      <c r="AH4463" s="5">
        <v>0</v>
      </c>
      <c r="AI4463" s="5">
        <v>0</v>
      </c>
      <c r="AJ4463" s="5">
        <v>0</v>
      </c>
      <c r="AK4463" s="5">
        <v>148578800</v>
      </c>
      <c r="AL4463" s="5">
        <v>0</v>
      </c>
      <c r="AM4463" s="5">
        <v>0</v>
      </c>
      <c r="AN4463" s="5">
        <v>0</v>
      </c>
      <c r="AO4463" s="5">
        <v>0</v>
      </c>
      <c r="AP4463" s="5">
        <v>0</v>
      </c>
      <c r="AQ4463" s="5">
        <v>0</v>
      </c>
      <c r="AR4463" s="5">
        <v>148578800</v>
      </c>
    </row>
    <row r="4464" spans="1:44" x14ac:dyDescent="0.25">
      <c r="A4464" s="6">
        <v>4164</v>
      </c>
      <c r="B4464" s="3" t="s">
        <v>5450</v>
      </c>
      <c r="C4464" s="3" t="s">
        <v>6210</v>
      </c>
      <c r="D4464" s="3" t="s">
        <v>6879</v>
      </c>
      <c r="E4464" s="3" t="s">
        <v>4656</v>
      </c>
      <c r="F4464" s="3" t="s">
        <v>11580</v>
      </c>
      <c r="G4464" s="21">
        <v>7</v>
      </c>
      <c r="H4464" s="8" t="s">
        <v>12701</v>
      </c>
      <c r="I4464" s="3" t="s">
        <v>12339</v>
      </c>
      <c r="J4464" s="3" t="s">
        <v>12543</v>
      </c>
      <c r="K4464" s="7">
        <v>0</v>
      </c>
      <c r="L4464" s="3" t="s">
        <v>5458</v>
      </c>
      <c r="M4464" s="7">
        <v>1104</v>
      </c>
      <c r="N4464" s="3" t="s">
        <v>19</v>
      </c>
      <c r="O4464" s="3" t="s">
        <v>5462</v>
      </c>
      <c r="P4464" s="8" t="s">
        <v>12715</v>
      </c>
      <c r="Q4464" s="8" t="s">
        <v>12717</v>
      </c>
      <c r="R4464" s="4">
        <v>0</v>
      </c>
      <c r="S4464" s="4" t="s">
        <v>5627</v>
      </c>
      <c r="T4464" s="4">
        <v>99</v>
      </c>
      <c r="U4464" s="7" t="s">
        <v>6298</v>
      </c>
      <c r="V4464" s="7">
        <v>43</v>
      </c>
      <c r="W4464" s="3" t="s">
        <v>8169</v>
      </c>
      <c r="X4464" s="6">
        <v>4303</v>
      </c>
      <c r="Y4464" s="3" t="s">
        <v>11528</v>
      </c>
      <c r="Z4464" s="6">
        <v>4303001</v>
      </c>
      <c r="AA4464" s="3" t="s">
        <v>11529</v>
      </c>
      <c r="AB4464" s="6">
        <v>43030010006</v>
      </c>
      <c r="AC4464" s="3" t="s">
        <v>11574</v>
      </c>
      <c r="AD4464" s="5">
        <v>189692550</v>
      </c>
      <c r="AE4464" s="5">
        <v>0</v>
      </c>
      <c r="AF4464" s="5">
        <v>0</v>
      </c>
      <c r="AG4464" s="5">
        <v>0</v>
      </c>
      <c r="AH4464" s="5">
        <v>0</v>
      </c>
      <c r="AI4464" s="5">
        <v>0</v>
      </c>
      <c r="AJ4464" s="5">
        <v>0</v>
      </c>
      <c r="AK4464" s="5">
        <v>189692550</v>
      </c>
      <c r="AL4464" s="5">
        <v>0</v>
      </c>
      <c r="AM4464" s="5">
        <v>0</v>
      </c>
      <c r="AN4464" s="5">
        <v>0</v>
      </c>
      <c r="AO4464" s="5">
        <v>0</v>
      </c>
      <c r="AP4464" s="5">
        <v>0</v>
      </c>
      <c r="AQ4464" s="5">
        <v>0</v>
      </c>
      <c r="AR4464" s="5">
        <v>189692550</v>
      </c>
    </row>
    <row r="4465" spans="1:44" x14ac:dyDescent="0.25">
      <c r="A4465" s="6">
        <v>4164</v>
      </c>
      <c r="B4465" s="3" t="s">
        <v>5450</v>
      </c>
      <c r="C4465" s="3" t="s">
        <v>6210</v>
      </c>
      <c r="D4465" s="3" t="s">
        <v>6879</v>
      </c>
      <c r="E4465" s="3" t="s">
        <v>4657</v>
      </c>
      <c r="F4465" s="3" t="s">
        <v>11581</v>
      </c>
      <c r="G4465" s="21">
        <v>7</v>
      </c>
      <c r="H4465" s="8" t="s">
        <v>12701</v>
      </c>
      <c r="I4465" s="3" t="s">
        <v>12339</v>
      </c>
      <c r="J4465" s="3" t="s">
        <v>12543</v>
      </c>
      <c r="K4465" s="7">
        <v>0</v>
      </c>
      <c r="L4465" s="3" t="s">
        <v>5458</v>
      </c>
      <c r="M4465" s="7">
        <v>1104</v>
      </c>
      <c r="N4465" s="3" t="s">
        <v>19</v>
      </c>
      <c r="O4465" s="3" t="s">
        <v>5462</v>
      </c>
      <c r="P4465" s="8" t="s">
        <v>12715</v>
      </c>
      <c r="Q4465" s="8" t="s">
        <v>12717</v>
      </c>
      <c r="R4465" s="4">
        <v>0</v>
      </c>
      <c r="S4465" s="4" t="s">
        <v>5627</v>
      </c>
      <c r="T4465" s="4">
        <v>99</v>
      </c>
      <c r="U4465" s="7" t="s">
        <v>6298</v>
      </c>
      <c r="V4465" s="7">
        <v>43</v>
      </c>
      <c r="W4465" s="3" t="s">
        <v>8169</v>
      </c>
      <c r="X4465" s="6">
        <v>4303</v>
      </c>
      <c r="Y4465" s="3" t="s">
        <v>11528</v>
      </c>
      <c r="Z4465" s="6">
        <v>4303001</v>
      </c>
      <c r="AA4465" s="3" t="s">
        <v>11529</v>
      </c>
      <c r="AB4465" s="6">
        <v>43030010006</v>
      </c>
      <c r="AC4465" s="3" t="s">
        <v>11574</v>
      </c>
      <c r="AD4465" s="5">
        <v>57758400</v>
      </c>
      <c r="AE4465" s="5">
        <v>0</v>
      </c>
      <c r="AF4465" s="5">
        <v>0</v>
      </c>
      <c r="AG4465" s="5">
        <v>0</v>
      </c>
      <c r="AH4465" s="5">
        <v>0</v>
      </c>
      <c r="AI4465" s="5">
        <v>0</v>
      </c>
      <c r="AJ4465" s="5">
        <v>0</v>
      </c>
      <c r="AK4465" s="5">
        <v>57758400</v>
      </c>
      <c r="AL4465" s="5">
        <v>0</v>
      </c>
      <c r="AM4465" s="5">
        <v>0</v>
      </c>
      <c r="AN4465" s="5">
        <v>0</v>
      </c>
      <c r="AO4465" s="5">
        <v>0</v>
      </c>
      <c r="AP4465" s="5">
        <v>0</v>
      </c>
      <c r="AQ4465" s="5">
        <v>0</v>
      </c>
      <c r="AR4465" s="5">
        <v>57758400</v>
      </c>
    </row>
    <row r="4466" spans="1:44" x14ac:dyDescent="0.25">
      <c r="A4466" s="6">
        <v>4164</v>
      </c>
      <c r="B4466" s="3" t="s">
        <v>5450</v>
      </c>
      <c r="C4466" s="3" t="s">
        <v>6210</v>
      </c>
      <c r="D4466" s="3" t="s">
        <v>6879</v>
      </c>
      <c r="E4466" s="3" t="s">
        <v>4658</v>
      </c>
      <c r="F4466" s="3" t="s">
        <v>11582</v>
      </c>
      <c r="G4466" s="21">
        <v>7</v>
      </c>
      <c r="H4466" s="8" t="s">
        <v>12701</v>
      </c>
      <c r="I4466" s="3" t="s">
        <v>12339</v>
      </c>
      <c r="J4466" s="3" t="s">
        <v>12543</v>
      </c>
      <c r="K4466" s="7">
        <v>0</v>
      </c>
      <c r="L4466" s="3" t="s">
        <v>5458</v>
      </c>
      <c r="M4466" s="7">
        <v>1104</v>
      </c>
      <c r="N4466" s="3" t="s">
        <v>19</v>
      </c>
      <c r="O4466" s="3" t="s">
        <v>5462</v>
      </c>
      <c r="P4466" s="8" t="s">
        <v>12715</v>
      </c>
      <c r="Q4466" s="8" t="s">
        <v>12717</v>
      </c>
      <c r="R4466" s="4">
        <v>0</v>
      </c>
      <c r="S4466" s="4" t="s">
        <v>5627</v>
      </c>
      <c r="T4466" s="4">
        <v>99</v>
      </c>
      <c r="U4466" s="7" t="s">
        <v>6298</v>
      </c>
      <c r="V4466" s="7">
        <v>43</v>
      </c>
      <c r="W4466" s="3" t="s">
        <v>8169</v>
      </c>
      <c r="X4466" s="6">
        <v>4303</v>
      </c>
      <c r="Y4466" s="3" t="s">
        <v>11528</v>
      </c>
      <c r="Z4466" s="6">
        <v>4303001</v>
      </c>
      <c r="AA4466" s="3" t="s">
        <v>11529</v>
      </c>
      <c r="AB4466" s="6">
        <v>43030010006</v>
      </c>
      <c r="AC4466" s="3" t="s">
        <v>11574</v>
      </c>
      <c r="AD4466" s="5">
        <v>50481600</v>
      </c>
      <c r="AE4466" s="5">
        <v>0</v>
      </c>
      <c r="AF4466" s="5">
        <v>0</v>
      </c>
      <c r="AG4466" s="5">
        <v>0</v>
      </c>
      <c r="AH4466" s="5">
        <v>0</v>
      </c>
      <c r="AI4466" s="5">
        <v>0</v>
      </c>
      <c r="AJ4466" s="5">
        <v>0</v>
      </c>
      <c r="AK4466" s="5">
        <v>50481600</v>
      </c>
      <c r="AL4466" s="5">
        <v>0</v>
      </c>
      <c r="AM4466" s="5">
        <v>0</v>
      </c>
      <c r="AN4466" s="5">
        <v>0</v>
      </c>
      <c r="AO4466" s="5">
        <v>0</v>
      </c>
      <c r="AP4466" s="5">
        <v>0</v>
      </c>
      <c r="AQ4466" s="5">
        <v>0</v>
      </c>
      <c r="AR4466" s="5">
        <v>50481600</v>
      </c>
    </row>
    <row r="4467" spans="1:44" x14ac:dyDescent="0.25">
      <c r="A4467" s="6">
        <v>4164</v>
      </c>
      <c r="B4467" s="3" t="s">
        <v>5450</v>
      </c>
      <c r="C4467" s="3" t="s">
        <v>6210</v>
      </c>
      <c r="D4467" s="3" t="s">
        <v>6879</v>
      </c>
      <c r="E4467" s="3" t="s">
        <v>4659</v>
      </c>
      <c r="F4467" s="3" t="s">
        <v>11583</v>
      </c>
      <c r="G4467" s="21">
        <v>7</v>
      </c>
      <c r="H4467" s="8" t="s">
        <v>12701</v>
      </c>
      <c r="I4467" s="3" t="s">
        <v>12339</v>
      </c>
      <c r="J4467" s="3" t="s">
        <v>12543</v>
      </c>
      <c r="K4467" s="7">
        <v>0</v>
      </c>
      <c r="L4467" s="3" t="s">
        <v>5458</v>
      </c>
      <c r="M4467" s="7">
        <v>1104</v>
      </c>
      <c r="N4467" s="3" t="s">
        <v>19</v>
      </c>
      <c r="O4467" s="3" t="s">
        <v>5462</v>
      </c>
      <c r="P4467" s="8" t="s">
        <v>12715</v>
      </c>
      <c r="Q4467" s="8" t="s">
        <v>12717</v>
      </c>
      <c r="R4467" s="4">
        <v>0</v>
      </c>
      <c r="S4467" s="4" t="s">
        <v>5627</v>
      </c>
      <c r="T4467" s="4">
        <v>99</v>
      </c>
      <c r="U4467" s="7" t="s">
        <v>6298</v>
      </c>
      <c r="V4467" s="7">
        <v>43</v>
      </c>
      <c r="W4467" s="3" t="s">
        <v>8169</v>
      </c>
      <c r="X4467" s="6">
        <v>4303</v>
      </c>
      <c r="Y4467" s="3" t="s">
        <v>11528</v>
      </c>
      <c r="Z4467" s="6">
        <v>4303001</v>
      </c>
      <c r="AA4467" s="3" t="s">
        <v>11529</v>
      </c>
      <c r="AB4467" s="6">
        <v>43030010006</v>
      </c>
      <c r="AC4467" s="3" t="s">
        <v>11574</v>
      </c>
      <c r="AD4467" s="5">
        <v>50481600</v>
      </c>
      <c r="AE4467" s="5">
        <v>0</v>
      </c>
      <c r="AF4467" s="5">
        <v>0</v>
      </c>
      <c r="AG4467" s="5">
        <v>0</v>
      </c>
      <c r="AH4467" s="5">
        <v>0</v>
      </c>
      <c r="AI4467" s="5">
        <v>0</v>
      </c>
      <c r="AJ4467" s="5">
        <v>0</v>
      </c>
      <c r="AK4467" s="5">
        <v>50481600</v>
      </c>
      <c r="AL4467" s="5">
        <v>0</v>
      </c>
      <c r="AM4467" s="5">
        <v>0</v>
      </c>
      <c r="AN4467" s="5">
        <v>0</v>
      </c>
      <c r="AO4467" s="5">
        <v>0</v>
      </c>
      <c r="AP4467" s="5">
        <v>0</v>
      </c>
      <c r="AQ4467" s="5">
        <v>0</v>
      </c>
      <c r="AR4467" s="5">
        <v>50481600</v>
      </c>
    </row>
    <row r="4468" spans="1:44" x14ac:dyDescent="0.25">
      <c r="A4468" s="6">
        <v>4164</v>
      </c>
      <c r="B4468" s="3" t="s">
        <v>5450</v>
      </c>
      <c r="C4468" s="3" t="s">
        <v>6210</v>
      </c>
      <c r="D4468" s="3" t="s">
        <v>6879</v>
      </c>
      <c r="E4468" s="3" t="s">
        <v>4660</v>
      </c>
      <c r="F4468" s="3" t="s">
        <v>11584</v>
      </c>
      <c r="G4468" s="21">
        <v>7</v>
      </c>
      <c r="H4468" s="8" t="s">
        <v>12701</v>
      </c>
      <c r="I4468" s="3" t="s">
        <v>12339</v>
      </c>
      <c r="J4468" s="3" t="s">
        <v>12543</v>
      </c>
      <c r="K4468" s="7">
        <v>0</v>
      </c>
      <c r="L4468" s="3" t="s">
        <v>5458</v>
      </c>
      <c r="M4468" s="7">
        <v>1104</v>
      </c>
      <c r="N4468" s="3" t="s">
        <v>19</v>
      </c>
      <c r="O4468" s="3" t="s">
        <v>5462</v>
      </c>
      <c r="P4468" s="8" t="s">
        <v>12715</v>
      </c>
      <c r="Q4468" s="8" t="s">
        <v>12717</v>
      </c>
      <c r="R4468" s="4">
        <v>0</v>
      </c>
      <c r="S4468" s="4" t="s">
        <v>5627</v>
      </c>
      <c r="T4468" s="4">
        <v>99</v>
      </c>
      <c r="U4468" s="7" t="s">
        <v>6298</v>
      </c>
      <c r="V4468" s="7">
        <v>43</v>
      </c>
      <c r="W4468" s="3" t="s">
        <v>8169</v>
      </c>
      <c r="X4468" s="6">
        <v>4303</v>
      </c>
      <c r="Y4468" s="3" t="s">
        <v>11528</v>
      </c>
      <c r="Z4468" s="6">
        <v>4303001</v>
      </c>
      <c r="AA4468" s="3" t="s">
        <v>11529</v>
      </c>
      <c r="AB4468" s="6">
        <v>43030010006</v>
      </c>
      <c r="AC4468" s="3" t="s">
        <v>11574</v>
      </c>
      <c r="AD4468" s="5">
        <v>31750000</v>
      </c>
      <c r="AE4468" s="5">
        <v>0</v>
      </c>
      <c r="AF4468" s="5">
        <v>0</v>
      </c>
      <c r="AG4468" s="5">
        <v>0</v>
      </c>
      <c r="AH4468" s="5">
        <v>0</v>
      </c>
      <c r="AI4468" s="5">
        <v>0</v>
      </c>
      <c r="AJ4468" s="5">
        <v>0</v>
      </c>
      <c r="AK4468" s="5">
        <v>31750000</v>
      </c>
      <c r="AL4468" s="5">
        <v>0</v>
      </c>
      <c r="AM4468" s="5">
        <v>0</v>
      </c>
      <c r="AN4468" s="5">
        <v>0</v>
      </c>
      <c r="AO4468" s="5">
        <v>0</v>
      </c>
      <c r="AP4468" s="5">
        <v>0</v>
      </c>
      <c r="AQ4468" s="5">
        <v>0</v>
      </c>
      <c r="AR4468" s="5">
        <v>31750000</v>
      </c>
    </row>
    <row r="4469" spans="1:44" x14ac:dyDescent="0.25">
      <c r="A4469" s="6">
        <v>4164</v>
      </c>
      <c r="B4469" s="3" t="s">
        <v>5450</v>
      </c>
      <c r="C4469" s="3" t="s">
        <v>6210</v>
      </c>
      <c r="D4469" s="3" t="s">
        <v>6879</v>
      </c>
      <c r="E4469" s="3" t="s">
        <v>4661</v>
      </c>
      <c r="F4469" s="3" t="s">
        <v>11585</v>
      </c>
      <c r="G4469" s="21">
        <v>7</v>
      </c>
      <c r="H4469" s="8" t="s">
        <v>12701</v>
      </c>
      <c r="I4469" s="3" t="s">
        <v>12344</v>
      </c>
      <c r="J4469" s="3" t="s">
        <v>12548</v>
      </c>
      <c r="K4469" s="7">
        <v>0</v>
      </c>
      <c r="L4469" s="3" t="s">
        <v>5458</v>
      </c>
      <c r="M4469" s="7">
        <v>1104</v>
      </c>
      <c r="N4469" s="3" t="s">
        <v>19</v>
      </c>
      <c r="O4469" s="3" t="s">
        <v>5462</v>
      </c>
      <c r="P4469" s="8" t="s">
        <v>12715</v>
      </c>
      <c r="Q4469" s="8" t="s">
        <v>12717</v>
      </c>
      <c r="R4469" s="4">
        <v>0</v>
      </c>
      <c r="S4469" s="4" t="s">
        <v>5627</v>
      </c>
      <c r="T4469" s="4">
        <v>99</v>
      </c>
      <c r="U4469" s="7" t="s">
        <v>6298</v>
      </c>
      <c r="V4469" s="7">
        <v>43</v>
      </c>
      <c r="W4469" s="3" t="s">
        <v>8169</v>
      </c>
      <c r="X4469" s="6">
        <v>4303</v>
      </c>
      <c r="Y4469" s="3" t="s">
        <v>11528</v>
      </c>
      <c r="Z4469" s="6">
        <v>4303001</v>
      </c>
      <c r="AA4469" s="3" t="s">
        <v>11529</v>
      </c>
      <c r="AB4469" s="6">
        <v>43030010006</v>
      </c>
      <c r="AC4469" s="3" t="s">
        <v>11574</v>
      </c>
      <c r="AD4469" s="5">
        <v>17500000</v>
      </c>
      <c r="AE4469" s="5">
        <v>0</v>
      </c>
      <c r="AF4469" s="5">
        <v>0</v>
      </c>
      <c r="AG4469" s="5">
        <v>0</v>
      </c>
      <c r="AH4469" s="5">
        <v>0</v>
      </c>
      <c r="AI4469" s="5">
        <v>0</v>
      </c>
      <c r="AJ4469" s="5">
        <v>0</v>
      </c>
      <c r="AK4469" s="5">
        <v>17500000</v>
      </c>
      <c r="AL4469" s="5">
        <v>0</v>
      </c>
      <c r="AM4469" s="5">
        <v>0</v>
      </c>
      <c r="AN4469" s="5">
        <v>0</v>
      </c>
      <c r="AO4469" s="5">
        <v>0</v>
      </c>
      <c r="AP4469" s="5">
        <v>0</v>
      </c>
      <c r="AQ4469" s="5">
        <v>0</v>
      </c>
      <c r="AR4469" s="5">
        <v>17500000</v>
      </c>
    </row>
    <row r="4470" spans="1:44" x14ac:dyDescent="0.25">
      <c r="A4470" s="6">
        <v>4164</v>
      </c>
      <c r="B4470" s="3" t="s">
        <v>5450</v>
      </c>
      <c r="C4470" s="3" t="s">
        <v>6210</v>
      </c>
      <c r="D4470" s="3" t="s">
        <v>6879</v>
      </c>
      <c r="E4470" s="3" t="s">
        <v>4662</v>
      </c>
      <c r="F4470" s="3" t="s">
        <v>11586</v>
      </c>
      <c r="G4470" s="21">
        <v>7</v>
      </c>
      <c r="H4470" s="8" t="s">
        <v>12701</v>
      </c>
      <c r="I4470" s="3" t="s">
        <v>12339</v>
      </c>
      <c r="J4470" s="3" t="s">
        <v>12543</v>
      </c>
      <c r="K4470" s="7">
        <v>0</v>
      </c>
      <c r="L4470" s="3" t="s">
        <v>5458</v>
      </c>
      <c r="M4470" s="7">
        <v>1104</v>
      </c>
      <c r="N4470" s="3" t="s">
        <v>19</v>
      </c>
      <c r="O4470" s="3" t="s">
        <v>5462</v>
      </c>
      <c r="P4470" s="8" t="s">
        <v>12715</v>
      </c>
      <c r="Q4470" s="8" t="s">
        <v>12717</v>
      </c>
      <c r="R4470" s="4">
        <v>0</v>
      </c>
      <c r="S4470" s="4" t="s">
        <v>5627</v>
      </c>
      <c r="T4470" s="4">
        <v>99</v>
      </c>
      <c r="U4470" s="7" t="s">
        <v>6298</v>
      </c>
      <c r="V4470" s="7">
        <v>43</v>
      </c>
      <c r="W4470" s="3" t="s">
        <v>8169</v>
      </c>
      <c r="X4470" s="6">
        <v>4303</v>
      </c>
      <c r="Y4470" s="3" t="s">
        <v>11528</v>
      </c>
      <c r="Z4470" s="6">
        <v>4303001</v>
      </c>
      <c r="AA4470" s="3" t="s">
        <v>11529</v>
      </c>
      <c r="AB4470" s="6">
        <v>43030010006</v>
      </c>
      <c r="AC4470" s="3" t="s">
        <v>11574</v>
      </c>
      <c r="AD4470" s="5">
        <v>46125000</v>
      </c>
      <c r="AE4470" s="5">
        <v>0</v>
      </c>
      <c r="AF4470" s="5">
        <v>0</v>
      </c>
      <c r="AG4470" s="5">
        <v>0</v>
      </c>
      <c r="AH4470" s="5">
        <v>0</v>
      </c>
      <c r="AI4470" s="5">
        <v>0</v>
      </c>
      <c r="AJ4470" s="5">
        <v>0</v>
      </c>
      <c r="AK4470" s="5">
        <v>46125000</v>
      </c>
      <c r="AL4470" s="5">
        <v>0</v>
      </c>
      <c r="AM4470" s="5">
        <v>0</v>
      </c>
      <c r="AN4470" s="5">
        <v>0</v>
      </c>
      <c r="AO4470" s="5">
        <v>0</v>
      </c>
      <c r="AP4470" s="5">
        <v>0</v>
      </c>
      <c r="AQ4470" s="5">
        <v>0</v>
      </c>
      <c r="AR4470" s="5">
        <v>46125000</v>
      </c>
    </row>
    <row r="4471" spans="1:44" x14ac:dyDescent="0.25">
      <c r="A4471" s="6">
        <v>4164</v>
      </c>
      <c r="B4471" s="3" t="s">
        <v>5450</v>
      </c>
      <c r="C4471" s="3" t="s">
        <v>6210</v>
      </c>
      <c r="D4471" s="3" t="s">
        <v>6879</v>
      </c>
      <c r="E4471" s="3" t="s">
        <v>4663</v>
      </c>
      <c r="F4471" s="3" t="s">
        <v>11587</v>
      </c>
      <c r="G4471" s="21">
        <v>7</v>
      </c>
      <c r="H4471" s="8" t="s">
        <v>12701</v>
      </c>
      <c r="I4471" s="3" t="s">
        <v>12341</v>
      </c>
      <c r="J4471" s="3" t="s">
        <v>12545</v>
      </c>
      <c r="K4471" s="7">
        <v>0</v>
      </c>
      <c r="L4471" s="3" t="s">
        <v>5458</v>
      </c>
      <c r="M4471" s="7">
        <v>1104</v>
      </c>
      <c r="N4471" s="3" t="s">
        <v>19</v>
      </c>
      <c r="O4471" s="3" t="s">
        <v>5462</v>
      </c>
      <c r="P4471" s="8" t="s">
        <v>12715</v>
      </c>
      <c r="Q4471" s="8" t="s">
        <v>12717</v>
      </c>
      <c r="R4471" s="4">
        <v>0</v>
      </c>
      <c r="S4471" s="4" t="s">
        <v>5627</v>
      </c>
      <c r="T4471" s="4">
        <v>99</v>
      </c>
      <c r="U4471" s="7" t="s">
        <v>6298</v>
      </c>
      <c r="V4471" s="7">
        <v>43</v>
      </c>
      <c r="W4471" s="3" t="s">
        <v>8169</v>
      </c>
      <c r="X4471" s="6">
        <v>4303</v>
      </c>
      <c r="Y4471" s="3" t="s">
        <v>11528</v>
      </c>
      <c r="Z4471" s="6">
        <v>4303001</v>
      </c>
      <c r="AA4471" s="3" t="s">
        <v>11529</v>
      </c>
      <c r="AB4471" s="6">
        <v>43030010006</v>
      </c>
      <c r="AC4471" s="3" t="s">
        <v>11574</v>
      </c>
      <c r="AD4471" s="5">
        <v>14880000</v>
      </c>
      <c r="AE4471" s="5">
        <v>0</v>
      </c>
      <c r="AF4471" s="5">
        <v>0</v>
      </c>
      <c r="AG4471" s="5">
        <v>0</v>
      </c>
      <c r="AH4471" s="5">
        <v>0</v>
      </c>
      <c r="AI4471" s="5">
        <v>0</v>
      </c>
      <c r="AJ4471" s="5">
        <v>0</v>
      </c>
      <c r="AK4471" s="5">
        <v>14880000</v>
      </c>
      <c r="AL4471" s="5">
        <v>0</v>
      </c>
      <c r="AM4471" s="5">
        <v>0</v>
      </c>
      <c r="AN4471" s="5">
        <v>0</v>
      </c>
      <c r="AO4471" s="5">
        <v>0</v>
      </c>
      <c r="AP4471" s="5">
        <v>0</v>
      </c>
      <c r="AQ4471" s="5">
        <v>0</v>
      </c>
      <c r="AR4471" s="5">
        <v>14880000</v>
      </c>
    </row>
    <row r="4472" spans="1:44" x14ac:dyDescent="0.25">
      <c r="A4472" s="6">
        <v>4164</v>
      </c>
      <c r="B4472" s="3" t="s">
        <v>5450</v>
      </c>
      <c r="C4472" s="3" t="s">
        <v>6210</v>
      </c>
      <c r="D4472" s="3" t="s">
        <v>6879</v>
      </c>
      <c r="E4472" s="3" t="s">
        <v>4664</v>
      </c>
      <c r="F4472" s="3" t="s">
        <v>11588</v>
      </c>
      <c r="G4472" s="21">
        <v>7</v>
      </c>
      <c r="H4472" s="8" t="s">
        <v>12701</v>
      </c>
      <c r="I4472" s="3" t="s">
        <v>12339</v>
      </c>
      <c r="J4472" s="3" t="s">
        <v>12543</v>
      </c>
      <c r="K4472" s="7">
        <v>0</v>
      </c>
      <c r="L4472" s="3" t="s">
        <v>5458</v>
      </c>
      <c r="M4472" s="7">
        <v>1104</v>
      </c>
      <c r="N4472" s="3" t="s">
        <v>19</v>
      </c>
      <c r="O4472" s="3" t="s">
        <v>5462</v>
      </c>
      <c r="P4472" s="8" t="s">
        <v>12715</v>
      </c>
      <c r="Q4472" s="8" t="s">
        <v>12717</v>
      </c>
      <c r="R4472" s="4">
        <v>0</v>
      </c>
      <c r="S4472" s="4" t="s">
        <v>5627</v>
      </c>
      <c r="T4472" s="4">
        <v>99</v>
      </c>
      <c r="U4472" s="7" t="s">
        <v>6298</v>
      </c>
      <c r="V4472" s="7">
        <v>43</v>
      </c>
      <c r="W4472" s="3" t="s">
        <v>8169</v>
      </c>
      <c r="X4472" s="6">
        <v>4303</v>
      </c>
      <c r="Y4472" s="3" t="s">
        <v>11528</v>
      </c>
      <c r="Z4472" s="6">
        <v>4303001</v>
      </c>
      <c r="AA4472" s="3" t="s">
        <v>11529</v>
      </c>
      <c r="AB4472" s="6">
        <v>43030010006</v>
      </c>
      <c r="AC4472" s="3" t="s">
        <v>11574</v>
      </c>
      <c r="AD4472" s="5">
        <v>37984800</v>
      </c>
      <c r="AE4472" s="5">
        <v>0</v>
      </c>
      <c r="AF4472" s="5">
        <v>0</v>
      </c>
      <c r="AG4472" s="5">
        <v>0</v>
      </c>
      <c r="AH4472" s="5">
        <v>0</v>
      </c>
      <c r="AI4472" s="5">
        <v>0</v>
      </c>
      <c r="AJ4472" s="5">
        <v>0</v>
      </c>
      <c r="AK4472" s="5">
        <v>37984800</v>
      </c>
      <c r="AL4472" s="5">
        <v>0</v>
      </c>
      <c r="AM4472" s="5">
        <v>0</v>
      </c>
      <c r="AN4472" s="5">
        <v>0</v>
      </c>
      <c r="AO4472" s="5">
        <v>0</v>
      </c>
      <c r="AP4472" s="5">
        <v>0</v>
      </c>
      <c r="AQ4472" s="5">
        <v>0</v>
      </c>
      <c r="AR4472" s="5">
        <v>37984800</v>
      </c>
    </row>
    <row r="4473" spans="1:44" x14ac:dyDescent="0.25">
      <c r="A4473" s="6">
        <v>4164</v>
      </c>
      <c r="B4473" s="3" t="s">
        <v>5450</v>
      </c>
      <c r="C4473" s="3" t="s">
        <v>6211</v>
      </c>
      <c r="D4473" s="3" t="s">
        <v>6880</v>
      </c>
      <c r="E4473" s="3" t="s">
        <v>4665</v>
      </c>
      <c r="F4473" s="3" t="s">
        <v>11590</v>
      </c>
      <c r="G4473" s="21">
        <v>7</v>
      </c>
      <c r="H4473" s="8" t="s">
        <v>12701</v>
      </c>
      <c r="I4473" s="3" t="s">
        <v>12339</v>
      </c>
      <c r="J4473" s="3" t="s">
        <v>12543</v>
      </c>
      <c r="K4473" s="7">
        <v>0</v>
      </c>
      <c r="L4473" s="3" t="s">
        <v>5458</v>
      </c>
      <c r="M4473" s="7">
        <v>1104</v>
      </c>
      <c r="N4473" s="3" t="s">
        <v>19</v>
      </c>
      <c r="O4473" s="3" t="s">
        <v>5462</v>
      </c>
      <c r="P4473" s="8" t="s">
        <v>12715</v>
      </c>
      <c r="Q4473" s="8" t="s">
        <v>12717</v>
      </c>
      <c r="R4473" s="4">
        <v>0</v>
      </c>
      <c r="S4473" s="4" t="s">
        <v>5627</v>
      </c>
      <c r="T4473" s="4">
        <v>99</v>
      </c>
      <c r="U4473" s="7" t="s">
        <v>6298</v>
      </c>
      <c r="V4473" s="7">
        <v>43</v>
      </c>
      <c r="W4473" s="3" t="s">
        <v>8169</v>
      </c>
      <c r="X4473" s="6">
        <v>4303</v>
      </c>
      <c r="Y4473" s="3" t="s">
        <v>11528</v>
      </c>
      <c r="Z4473" s="6">
        <v>4303001</v>
      </c>
      <c r="AA4473" s="3" t="s">
        <v>11529</v>
      </c>
      <c r="AB4473" s="6">
        <v>43030010007</v>
      </c>
      <c r="AC4473" s="3" t="s">
        <v>11589</v>
      </c>
      <c r="AD4473" s="5">
        <v>15676375</v>
      </c>
      <c r="AE4473" s="5">
        <v>0</v>
      </c>
      <c r="AF4473" s="5">
        <v>0</v>
      </c>
      <c r="AG4473" s="5">
        <v>0</v>
      </c>
      <c r="AH4473" s="5">
        <v>0</v>
      </c>
      <c r="AI4473" s="5">
        <v>0</v>
      </c>
      <c r="AJ4473" s="5">
        <v>0</v>
      </c>
      <c r="AK4473" s="5">
        <v>15676375</v>
      </c>
      <c r="AL4473" s="5">
        <v>0</v>
      </c>
      <c r="AM4473" s="5">
        <v>0</v>
      </c>
      <c r="AN4473" s="5">
        <v>0</v>
      </c>
      <c r="AO4473" s="5">
        <v>0</v>
      </c>
      <c r="AP4473" s="5">
        <v>0</v>
      </c>
      <c r="AQ4473" s="5">
        <v>0</v>
      </c>
      <c r="AR4473" s="5">
        <v>15676375</v>
      </c>
    </row>
    <row r="4474" spans="1:44" x14ac:dyDescent="0.25">
      <c r="A4474" s="6">
        <v>4164</v>
      </c>
      <c r="B4474" s="3" t="s">
        <v>5450</v>
      </c>
      <c r="C4474" s="3" t="s">
        <v>6211</v>
      </c>
      <c r="D4474" s="3" t="s">
        <v>6880</v>
      </c>
      <c r="E4474" s="3" t="s">
        <v>4666</v>
      </c>
      <c r="F4474" s="3" t="s">
        <v>11591</v>
      </c>
      <c r="G4474" s="21">
        <v>7</v>
      </c>
      <c r="H4474" s="8" t="s">
        <v>12701</v>
      </c>
      <c r="I4474" s="3" t="s">
        <v>12339</v>
      </c>
      <c r="J4474" s="3" t="s">
        <v>12543</v>
      </c>
      <c r="K4474" s="7">
        <v>0</v>
      </c>
      <c r="L4474" s="3" t="s">
        <v>5458</v>
      </c>
      <c r="M4474" s="7">
        <v>1104</v>
      </c>
      <c r="N4474" s="3" t="s">
        <v>19</v>
      </c>
      <c r="O4474" s="3" t="s">
        <v>5462</v>
      </c>
      <c r="P4474" s="8" t="s">
        <v>12715</v>
      </c>
      <c r="Q4474" s="8" t="s">
        <v>12717</v>
      </c>
      <c r="R4474" s="4">
        <v>0</v>
      </c>
      <c r="S4474" s="4" t="s">
        <v>5627</v>
      </c>
      <c r="T4474" s="4">
        <v>99</v>
      </c>
      <c r="U4474" s="7" t="s">
        <v>6298</v>
      </c>
      <c r="V4474" s="7">
        <v>43</v>
      </c>
      <c r="W4474" s="3" t="s">
        <v>8169</v>
      </c>
      <c r="X4474" s="6">
        <v>4303</v>
      </c>
      <c r="Y4474" s="3" t="s">
        <v>11528</v>
      </c>
      <c r="Z4474" s="6">
        <v>4303001</v>
      </c>
      <c r="AA4474" s="3" t="s">
        <v>11529</v>
      </c>
      <c r="AB4474" s="6">
        <v>43030010007</v>
      </c>
      <c r="AC4474" s="3" t="s">
        <v>11589</v>
      </c>
      <c r="AD4474" s="5">
        <v>57757440</v>
      </c>
      <c r="AE4474" s="5">
        <v>0</v>
      </c>
      <c r="AF4474" s="5">
        <v>0</v>
      </c>
      <c r="AG4474" s="5">
        <v>0</v>
      </c>
      <c r="AH4474" s="5">
        <v>0</v>
      </c>
      <c r="AI4474" s="5">
        <v>0</v>
      </c>
      <c r="AJ4474" s="5">
        <v>0</v>
      </c>
      <c r="AK4474" s="5">
        <v>57757440</v>
      </c>
      <c r="AL4474" s="5">
        <v>0</v>
      </c>
      <c r="AM4474" s="5">
        <v>0</v>
      </c>
      <c r="AN4474" s="5">
        <v>0</v>
      </c>
      <c r="AO4474" s="5">
        <v>0</v>
      </c>
      <c r="AP4474" s="5">
        <v>0</v>
      </c>
      <c r="AQ4474" s="5">
        <v>0</v>
      </c>
      <c r="AR4474" s="5">
        <v>57757440</v>
      </c>
    </row>
    <row r="4475" spans="1:44" x14ac:dyDescent="0.25">
      <c r="A4475" s="6">
        <v>4164</v>
      </c>
      <c r="B4475" s="3" t="s">
        <v>5450</v>
      </c>
      <c r="C4475" s="3" t="s">
        <v>6211</v>
      </c>
      <c r="D4475" s="3" t="s">
        <v>6880</v>
      </c>
      <c r="E4475" s="3" t="s">
        <v>4667</v>
      </c>
      <c r="F4475" s="3" t="s">
        <v>11592</v>
      </c>
      <c r="G4475" s="21">
        <v>7</v>
      </c>
      <c r="H4475" s="8" t="s">
        <v>12701</v>
      </c>
      <c r="I4475" s="3" t="s">
        <v>12339</v>
      </c>
      <c r="J4475" s="3" t="s">
        <v>12543</v>
      </c>
      <c r="K4475" s="7">
        <v>0</v>
      </c>
      <c r="L4475" s="3" t="s">
        <v>5458</v>
      </c>
      <c r="M4475" s="7">
        <v>1104</v>
      </c>
      <c r="N4475" s="3" t="s">
        <v>19</v>
      </c>
      <c r="O4475" s="3" t="s">
        <v>5462</v>
      </c>
      <c r="P4475" s="8" t="s">
        <v>12715</v>
      </c>
      <c r="Q4475" s="8" t="s">
        <v>12717</v>
      </c>
      <c r="R4475" s="4">
        <v>0</v>
      </c>
      <c r="S4475" s="4" t="s">
        <v>5627</v>
      </c>
      <c r="T4475" s="4">
        <v>99</v>
      </c>
      <c r="U4475" s="7" t="s">
        <v>6298</v>
      </c>
      <c r="V4475" s="7">
        <v>43</v>
      </c>
      <c r="W4475" s="3" t="s">
        <v>8169</v>
      </c>
      <c r="X4475" s="6">
        <v>4303</v>
      </c>
      <c r="Y4475" s="3" t="s">
        <v>11528</v>
      </c>
      <c r="Z4475" s="6">
        <v>4303001</v>
      </c>
      <c r="AA4475" s="3" t="s">
        <v>11529</v>
      </c>
      <c r="AB4475" s="6">
        <v>43030010007</v>
      </c>
      <c r="AC4475" s="3" t="s">
        <v>11589</v>
      </c>
      <c r="AD4475" s="5">
        <v>37312800</v>
      </c>
      <c r="AE4475" s="5">
        <v>0</v>
      </c>
      <c r="AF4475" s="5">
        <v>0</v>
      </c>
      <c r="AG4475" s="5">
        <v>0</v>
      </c>
      <c r="AH4475" s="5">
        <v>0</v>
      </c>
      <c r="AI4475" s="5">
        <v>0</v>
      </c>
      <c r="AJ4475" s="5">
        <v>0</v>
      </c>
      <c r="AK4475" s="5">
        <v>37312800</v>
      </c>
      <c r="AL4475" s="5">
        <v>0</v>
      </c>
      <c r="AM4475" s="5">
        <v>0</v>
      </c>
      <c r="AN4475" s="5">
        <v>0</v>
      </c>
      <c r="AO4475" s="5">
        <v>0</v>
      </c>
      <c r="AP4475" s="5">
        <v>0</v>
      </c>
      <c r="AQ4475" s="5">
        <v>0</v>
      </c>
      <c r="AR4475" s="5">
        <v>37312800</v>
      </c>
    </row>
    <row r="4476" spans="1:44" x14ac:dyDescent="0.25">
      <c r="A4476" s="6">
        <v>4164</v>
      </c>
      <c r="B4476" s="3" t="s">
        <v>5450</v>
      </c>
      <c r="C4476" s="3" t="s">
        <v>6211</v>
      </c>
      <c r="D4476" s="3" t="s">
        <v>6880</v>
      </c>
      <c r="E4476" s="3" t="s">
        <v>4668</v>
      </c>
      <c r="F4476" s="3" t="s">
        <v>11593</v>
      </c>
      <c r="G4476" s="21">
        <v>7</v>
      </c>
      <c r="H4476" s="8" t="s">
        <v>12701</v>
      </c>
      <c r="I4476" s="3" t="s">
        <v>12339</v>
      </c>
      <c r="J4476" s="3" t="s">
        <v>12543</v>
      </c>
      <c r="K4476" s="7">
        <v>0</v>
      </c>
      <c r="L4476" s="3" t="s">
        <v>5458</v>
      </c>
      <c r="M4476" s="7">
        <v>1104</v>
      </c>
      <c r="N4476" s="3" t="s">
        <v>19</v>
      </c>
      <c r="O4476" s="3" t="s">
        <v>5462</v>
      </c>
      <c r="P4476" s="8" t="s">
        <v>12715</v>
      </c>
      <c r="Q4476" s="8" t="s">
        <v>12717</v>
      </c>
      <c r="R4476" s="4">
        <v>0</v>
      </c>
      <c r="S4476" s="4" t="s">
        <v>5627</v>
      </c>
      <c r="T4476" s="4">
        <v>99</v>
      </c>
      <c r="U4476" s="7" t="s">
        <v>6298</v>
      </c>
      <c r="V4476" s="7">
        <v>43</v>
      </c>
      <c r="W4476" s="3" t="s">
        <v>8169</v>
      </c>
      <c r="X4476" s="6">
        <v>4303</v>
      </c>
      <c r="Y4476" s="3" t="s">
        <v>11528</v>
      </c>
      <c r="Z4476" s="6">
        <v>4303001</v>
      </c>
      <c r="AA4476" s="3" t="s">
        <v>11529</v>
      </c>
      <c r="AB4476" s="6">
        <v>43030010007</v>
      </c>
      <c r="AC4476" s="3" t="s">
        <v>11589</v>
      </c>
      <c r="AD4476" s="5">
        <v>420000</v>
      </c>
      <c r="AE4476" s="5">
        <v>0</v>
      </c>
      <c r="AF4476" s="5">
        <v>0</v>
      </c>
      <c r="AG4476" s="5">
        <v>0</v>
      </c>
      <c r="AH4476" s="5">
        <v>0</v>
      </c>
      <c r="AI4476" s="5">
        <v>0</v>
      </c>
      <c r="AJ4476" s="5">
        <v>0</v>
      </c>
      <c r="AK4476" s="5">
        <v>420000</v>
      </c>
      <c r="AL4476" s="5">
        <v>0</v>
      </c>
      <c r="AM4476" s="5">
        <v>0</v>
      </c>
      <c r="AN4476" s="5">
        <v>0</v>
      </c>
      <c r="AO4476" s="5">
        <v>0</v>
      </c>
      <c r="AP4476" s="5">
        <v>0</v>
      </c>
      <c r="AQ4476" s="5">
        <v>0</v>
      </c>
      <c r="AR4476" s="5">
        <v>420000</v>
      </c>
    </row>
    <row r="4477" spans="1:44" x14ac:dyDescent="0.25">
      <c r="A4477" s="6">
        <v>4164</v>
      </c>
      <c r="B4477" s="3" t="s">
        <v>5450</v>
      </c>
      <c r="C4477" s="3" t="s">
        <v>6211</v>
      </c>
      <c r="D4477" s="3" t="s">
        <v>6880</v>
      </c>
      <c r="E4477" s="3" t="s">
        <v>4669</v>
      </c>
      <c r="F4477" s="3" t="s">
        <v>11594</v>
      </c>
      <c r="G4477" s="21">
        <v>7</v>
      </c>
      <c r="H4477" s="8" t="s">
        <v>12701</v>
      </c>
      <c r="I4477" s="3" t="s">
        <v>12339</v>
      </c>
      <c r="J4477" s="3" t="s">
        <v>12543</v>
      </c>
      <c r="K4477" s="7">
        <v>0</v>
      </c>
      <c r="L4477" s="3" t="s">
        <v>5458</v>
      </c>
      <c r="M4477" s="7">
        <v>1104</v>
      </c>
      <c r="N4477" s="3" t="s">
        <v>19</v>
      </c>
      <c r="O4477" s="3" t="s">
        <v>5462</v>
      </c>
      <c r="P4477" s="8" t="s">
        <v>12715</v>
      </c>
      <c r="Q4477" s="8" t="s">
        <v>12717</v>
      </c>
      <c r="R4477" s="4">
        <v>0</v>
      </c>
      <c r="S4477" s="4" t="s">
        <v>5627</v>
      </c>
      <c r="T4477" s="4">
        <v>99</v>
      </c>
      <c r="U4477" s="7" t="s">
        <v>6298</v>
      </c>
      <c r="V4477" s="7">
        <v>43</v>
      </c>
      <c r="W4477" s="3" t="s">
        <v>8169</v>
      </c>
      <c r="X4477" s="6">
        <v>4303</v>
      </c>
      <c r="Y4477" s="3" t="s">
        <v>11528</v>
      </c>
      <c r="Z4477" s="6">
        <v>4303001</v>
      </c>
      <c r="AA4477" s="3" t="s">
        <v>11529</v>
      </c>
      <c r="AB4477" s="6">
        <v>43030010007</v>
      </c>
      <c r="AC4477" s="3" t="s">
        <v>11589</v>
      </c>
      <c r="AD4477" s="5">
        <v>17500000</v>
      </c>
      <c r="AE4477" s="5">
        <v>0</v>
      </c>
      <c r="AF4477" s="5">
        <v>0</v>
      </c>
      <c r="AG4477" s="5">
        <v>0</v>
      </c>
      <c r="AH4477" s="5">
        <v>0</v>
      </c>
      <c r="AI4477" s="5">
        <v>0</v>
      </c>
      <c r="AJ4477" s="5">
        <v>0</v>
      </c>
      <c r="AK4477" s="5">
        <v>17500000</v>
      </c>
      <c r="AL4477" s="5">
        <v>0</v>
      </c>
      <c r="AM4477" s="5">
        <v>0</v>
      </c>
      <c r="AN4477" s="5">
        <v>0</v>
      </c>
      <c r="AO4477" s="5">
        <v>0</v>
      </c>
      <c r="AP4477" s="5">
        <v>0</v>
      </c>
      <c r="AQ4477" s="5">
        <v>0</v>
      </c>
      <c r="AR4477" s="5">
        <v>17500000</v>
      </c>
    </row>
    <row r="4478" spans="1:44" x14ac:dyDescent="0.25">
      <c r="A4478" s="6">
        <v>4164</v>
      </c>
      <c r="B4478" s="3" t="s">
        <v>5450</v>
      </c>
      <c r="C4478" s="3" t="s">
        <v>6211</v>
      </c>
      <c r="D4478" s="3" t="s">
        <v>6880</v>
      </c>
      <c r="E4478" s="3" t="s">
        <v>4670</v>
      </c>
      <c r="F4478" s="3" t="s">
        <v>11595</v>
      </c>
      <c r="G4478" s="21">
        <v>7</v>
      </c>
      <c r="H4478" s="8" t="s">
        <v>12701</v>
      </c>
      <c r="I4478" s="3" t="s">
        <v>12339</v>
      </c>
      <c r="J4478" s="3" t="s">
        <v>12543</v>
      </c>
      <c r="K4478" s="7">
        <v>0</v>
      </c>
      <c r="L4478" s="3" t="s">
        <v>5458</v>
      </c>
      <c r="M4478" s="7">
        <v>1104</v>
      </c>
      <c r="N4478" s="3" t="s">
        <v>19</v>
      </c>
      <c r="O4478" s="3" t="s">
        <v>5462</v>
      </c>
      <c r="P4478" s="8" t="s">
        <v>12715</v>
      </c>
      <c r="Q4478" s="8" t="s">
        <v>12717</v>
      </c>
      <c r="R4478" s="4">
        <v>0</v>
      </c>
      <c r="S4478" s="4" t="s">
        <v>5627</v>
      </c>
      <c r="T4478" s="4">
        <v>99</v>
      </c>
      <c r="U4478" s="7" t="s">
        <v>6298</v>
      </c>
      <c r="V4478" s="7">
        <v>43</v>
      </c>
      <c r="W4478" s="3" t="s">
        <v>8169</v>
      </c>
      <c r="X4478" s="6">
        <v>4303</v>
      </c>
      <c r="Y4478" s="3" t="s">
        <v>11528</v>
      </c>
      <c r="Z4478" s="6">
        <v>4303001</v>
      </c>
      <c r="AA4478" s="3" t="s">
        <v>11529</v>
      </c>
      <c r="AB4478" s="6">
        <v>43030010007</v>
      </c>
      <c r="AC4478" s="3" t="s">
        <v>11589</v>
      </c>
      <c r="AD4478" s="5">
        <v>11000000</v>
      </c>
      <c r="AE4478" s="5">
        <v>0</v>
      </c>
      <c r="AF4478" s="5">
        <v>0</v>
      </c>
      <c r="AG4478" s="5">
        <v>0</v>
      </c>
      <c r="AH4478" s="5">
        <v>0</v>
      </c>
      <c r="AI4478" s="5">
        <v>0</v>
      </c>
      <c r="AJ4478" s="5">
        <v>0</v>
      </c>
      <c r="AK4478" s="5">
        <v>11000000</v>
      </c>
      <c r="AL4478" s="5">
        <v>0</v>
      </c>
      <c r="AM4478" s="5">
        <v>0</v>
      </c>
      <c r="AN4478" s="5">
        <v>0</v>
      </c>
      <c r="AO4478" s="5">
        <v>0</v>
      </c>
      <c r="AP4478" s="5">
        <v>0</v>
      </c>
      <c r="AQ4478" s="5">
        <v>0</v>
      </c>
      <c r="AR4478" s="5">
        <v>11000000</v>
      </c>
    </row>
    <row r="4479" spans="1:44" x14ac:dyDescent="0.25">
      <c r="A4479" s="6">
        <v>4164</v>
      </c>
      <c r="B4479" s="3" t="s">
        <v>5450</v>
      </c>
      <c r="C4479" s="3" t="s">
        <v>6212</v>
      </c>
      <c r="D4479" s="3" t="s">
        <v>6881</v>
      </c>
      <c r="E4479" s="3" t="s">
        <v>4671</v>
      </c>
      <c r="F4479" s="3" t="s">
        <v>11598</v>
      </c>
      <c r="G4479" s="21">
        <v>7</v>
      </c>
      <c r="H4479" s="8" t="s">
        <v>12701</v>
      </c>
      <c r="I4479" s="3" t="s">
        <v>12339</v>
      </c>
      <c r="J4479" s="3" t="s">
        <v>12543</v>
      </c>
      <c r="K4479" s="7">
        <v>0</v>
      </c>
      <c r="L4479" s="3" t="s">
        <v>5458</v>
      </c>
      <c r="M4479" s="7">
        <v>1104</v>
      </c>
      <c r="N4479" s="3" t="s">
        <v>19</v>
      </c>
      <c r="O4479" s="3" t="s">
        <v>5462</v>
      </c>
      <c r="P4479" s="8" t="s">
        <v>12715</v>
      </c>
      <c r="Q4479" s="8" t="s">
        <v>12717</v>
      </c>
      <c r="R4479" s="4">
        <v>0</v>
      </c>
      <c r="S4479" s="4" t="s">
        <v>5627</v>
      </c>
      <c r="T4479" s="4">
        <v>99</v>
      </c>
      <c r="U4479" s="7" t="s">
        <v>6298</v>
      </c>
      <c r="V4479" s="7">
        <v>43</v>
      </c>
      <c r="W4479" s="3" t="s">
        <v>8169</v>
      </c>
      <c r="X4479" s="6">
        <v>4304</v>
      </c>
      <c r="Y4479" s="3" t="s">
        <v>8178</v>
      </c>
      <c r="Z4479" s="6">
        <v>4304004</v>
      </c>
      <c r="AA4479" s="3" t="s">
        <v>11596</v>
      </c>
      <c r="AB4479" s="6">
        <v>43040040001</v>
      </c>
      <c r="AC4479" s="3" t="s">
        <v>11597</v>
      </c>
      <c r="AD4479" s="5">
        <v>36079800</v>
      </c>
      <c r="AE4479" s="5">
        <v>0</v>
      </c>
      <c r="AF4479" s="5">
        <v>0</v>
      </c>
      <c r="AG4479" s="5">
        <v>0</v>
      </c>
      <c r="AH4479" s="5">
        <v>0</v>
      </c>
      <c r="AI4479" s="5">
        <v>0</v>
      </c>
      <c r="AJ4479" s="5">
        <v>0</v>
      </c>
      <c r="AK4479" s="5">
        <v>36079800</v>
      </c>
      <c r="AL4479" s="5">
        <v>0</v>
      </c>
      <c r="AM4479" s="5">
        <v>0</v>
      </c>
      <c r="AN4479" s="5">
        <v>0</v>
      </c>
      <c r="AO4479" s="5">
        <v>0</v>
      </c>
      <c r="AP4479" s="5">
        <v>0</v>
      </c>
      <c r="AQ4479" s="5">
        <v>0</v>
      </c>
      <c r="AR4479" s="5">
        <v>36079800</v>
      </c>
    </row>
    <row r="4480" spans="1:44" x14ac:dyDescent="0.25">
      <c r="A4480" s="6">
        <v>4164</v>
      </c>
      <c r="B4480" s="3" t="s">
        <v>5450</v>
      </c>
      <c r="C4480" s="3" t="s">
        <v>6212</v>
      </c>
      <c r="D4480" s="3" t="s">
        <v>6881</v>
      </c>
      <c r="E4480" s="3" t="s">
        <v>4672</v>
      </c>
      <c r="F4480" s="3" t="s">
        <v>11599</v>
      </c>
      <c r="G4480" s="21">
        <v>7</v>
      </c>
      <c r="H4480" s="8" t="s">
        <v>12701</v>
      </c>
      <c r="I4480" s="3" t="s">
        <v>12339</v>
      </c>
      <c r="J4480" s="3" t="s">
        <v>12543</v>
      </c>
      <c r="K4480" s="7">
        <v>0</v>
      </c>
      <c r="L4480" s="3" t="s">
        <v>5458</v>
      </c>
      <c r="M4480" s="7">
        <v>1104</v>
      </c>
      <c r="N4480" s="3" t="s">
        <v>19</v>
      </c>
      <c r="O4480" s="3" t="s">
        <v>5462</v>
      </c>
      <c r="P4480" s="8" t="s">
        <v>12715</v>
      </c>
      <c r="Q4480" s="8" t="s">
        <v>12717</v>
      </c>
      <c r="R4480" s="4">
        <v>0</v>
      </c>
      <c r="S4480" s="4" t="s">
        <v>5627</v>
      </c>
      <c r="T4480" s="4">
        <v>99</v>
      </c>
      <c r="U4480" s="7" t="s">
        <v>6298</v>
      </c>
      <c r="V4480" s="7">
        <v>43</v>
      </c>
      <c r="W4480" s="3" t="s">
        <v>8169</v>
      </c>
      <c r="X4480" s="6">
        <v>4304</v>
      </c>
      <c r="Y4480" s="3" t="s">
        <v>8178</v>
      </c>
      <c r="Z4480" s="6">
        <v>4304004</v>
      </c>
      <c r="AA4480" s="3" t="s">
        <v>11596</v>
      </c>
      <c r="AB4480" s="6">
        <v>43040040001</v>
      </c>
      <c r="AC4480" s="3" t="s">
        <v>11597</v>
      </c>
      <c r="AD4480" s="5">
        <v>37887000</v>
      </c>
      <c r="AE4480" s="5">
        <v>0</v>
      </c>
      <c r="AF4480" s="5">
        <v>0</v>
      </c>
      <c r="AG4480" s="5">
        <v>0</v>
      </c>
      <c r="AH4480" s="5">
        <v>0</v>
      </c>
      <c r="AI4480" s="5">
        <v>0</v>
      </c>
      <c r="AJ4480" s="5">
        <v>0</v>
      </c>
      <c r="AK4480" s="5">
        <v>37887000</v>
      </c>
      <c r="AL4480" s="5">
        <v>0</v>
      </c>
      <c r="AM4480" s="5">
        <v>0</v>
      </c>
      <c r="AN4480" s="5">
        <v>0</v>
      </c>
      <c r="AO4480" s="5">
        <v>0</v>
      </c>
      <c r="AP4480" s="5">
        <v>0</v>
      </c>
      <c r="AQ4480" s="5">
        <v>0</v>
      </c>
      <c r="AR4480" s="5">
        <v>37887000</v>
      </c>
    </row>
    <row r="4481" spans="1:44" x14ac:dyDescent="0.25">
      <c r="A4481" s="6">
        <v>4164</v>
      </c>
      <c r="B4481" s="3" t="s">
        <v>5450</v>
      </c>
      <c r="C4481" s="3" t="s">
        <v>6212</v>
      </c>
      <c r="D4481" s="3" t="s">
        <v>6881</v>
      </c>
      <c r="E4481" s="3" t="s">
        <v>4673</v>
      </c>
      <c r="F4481" s="3" t="s">
        <v>11600</v>
      </c>
      <c r="G4481" s="21">
        <v>7</v>
      </c>
      <c r="H4481" s="8" t="s">
        <v>12701</v>
      </c>
      <c r="I4481" s="3" t="s">
        <v>12339</v>
      </c>
      <c r="J4481" s="3" t="s">
        <v>12543</v>
      </c>
      <c r="K4481" s="7">
        <v>0</v>
      </c>
      <c r="L4481" s="3" t="s">
        <v>5458</v>
      </c>
      <c r="M4481" s="7">
        <v>1104</v>
      </c>
      <c r="N4481" s="3" t="s">
        <v>19</v>
      </c>
      <c r="O4481" s="3" t="s">
        <v>5462</v>
      </c>
      <c r="P4481" s="8" t="s">
        <v>12715</v>
      </c>
      <c r="Q4481" s="8" t="s">
        <v>12717</v>
      </c>
      <c r="R4481" s="4">
        <v>0</v>
      </c>
      <c r="S4481" s="4" t="s">
        <v>5627</v>
      </c>
      <c r="T4481" s="4">
        <v>99</v>
      </c>
      <c r="U4481" s="7" t="s">
        <v>6298</v>
      </c>
      <c r="V4481" s="7">
        <v>43</v>
      </c>
      <c r="W4481" s="3" t="s">
        <v>8169</v>
      </c>
      <c r="X4481" s="6">
        <v>4304</v>
      </c>
      <c r="Y4481" s="3" t="s">
        <v>8178</v>
      </c>
      <c r="Z4481" s="6">
        <v>4304004</v>
      </c>
      <c r="AA4481" s="3" t="s">
        <v>11596</v>
      </c>
      <c r="AB4481" s="6">
        <v>43040040001</v>
      </c>
      <c r="AC4481" s="3" t="s">
        <v>11597</v>
      </c>
      <c r="AD4481" s="5">
        <v>24066000</v>
      </c>
      <c r="AE4481" s="5">
        <v>0</v>
      </c>
      <c r="AF4481" s="5">
        <v>0</v>
      </c>
      <c r="AG4481" s="5">
        <v>0</v>
      </c>
      <c r="AH4481" s="5">
        <v>0</v>
      </c>
      <c r="AI4481" s="5">
        <v>0</v>
      </c>
      <c r="AJ4481" s="5">
        <v>0</v>
      </c>
      <c r="AK4481" s="5">
        <v>24066000</v>
      </c>
      <c r="AL4481" s="5">
        <v>0</v>
      </c>
      <c r="AM4481" s="5">
        <v>0</v>
      </c>
      <c r="AN4481" s="5">
        <v>0</v>
      </c>
      <c r="AO4481" s="5">
        <v>0</v>
      </c>
      <c r="AP4481" s="5">
        <v>0</v>
      </c>
      <c r="AQ4481" s="5">
        <v>0</v>
      </c>
      <c r="AR4481" s="5">
        <v>24066000</v>
      </c>
    </row>
    <row r="4482" spans="1:44" x14ac:dyDescent="0.25">
      <c r="A4482" s="6">
        <v>4164</v>
      </c>
      <c r="B4482" s="3" t="s">
        <v>5450</v>
      </c>
      <c r="C4482" s="3" t="s">
        <v>6212</v>
      </c>
      <c r="D4482" s="3" t="s">
        <v>6881</v>
      </c>
      <c r="E4482" s="3" t="s">
        <v>4674</v>
      </c>
      <c r="F4482" s="3" t="s">
        <v>11601</v>
      </c>
      <c r="G4482" s="21">
        <v>7</v>
      </c>
      <c r="H4482" s="8" t="s">
        <v>12701</v>
      </c>
      <c r="I4482" s="3" t="s">
        <v>12339</v>
      </c>
      <c r="J4482" s="3" t="s">
        <v>12543</v>
      </c>
      <c r="K4482" s="7">
        <v>0</v>
      </c>
      <c r="L4482" s="3" t="s">
        <v>5458</v>
      </c>
      <c r="M4482" s="7">
        <v>1104</v>
      </c>
      <c r="N4482" s="3" t="s">
        <v>19</v>
      </c>
      <c r="O4482" s="3" t="s">
        <v>5462</v>
      </c>
      <c r="P4482" s="8" t="s">
        <v>12715</v>
      </c>
      <c r="Q4482" s="8" t="s">
        <v>12717</v>
      </c>
      <c r="R4482" s="4">
        <v>0</v>
      </c>
      <c r="S4482" s="4" t="s">
        <v>5627</v>
      </c>
      <c r="T4482" s="4">
        <v>99</v>
      </c>
      <c r="U4482" s="7" t="s">
        <v>6298</v>
      </c>
      <c r="V4482" s="7">
        <v>43</v>
      </c>
      <c r="W4482" s="3" t="s">
        <v>8169</v>
      </c>
      <c r="X4482" s="6">
        <v>4304</v>
      </c>
      <c r="Y4482" s="3" t="s">
        <v>8178</v>
      </c>
      <c r="Z4482" s="6">
        <v>4304004</v>
      </c>
      <c r="AA4482" s="3" t="s">
        <v>11596</v>
      </c>
      <c r="AB4482" s="6">
        <v>43040040001</v>
      </c>
      <c r="AC4482" s="3" t="s">
        <v>11597</v>
      </c>
      <c r="AD4482" s="5">
        <v>28879200</v>
      </c>
      <c r="AE4482" s="5">
        <v>0</v>
      </c>
      <c r="AF4482" s="5">
        <v>0</v>
      </c>
      <c r="AG4482" s="5">
        <v>0</v>
      </c>
      <c r="AH4482" s="5">
        <v>0</v>
      </c>
      <c r="AI4482" s="5">
        <v>0</v>
      </c>
      <c r="AJ4482" s="5">
        <v>0</v>
      </c>
      <c r="AK4482" s="5">
        <v>28879200</v>
      </c>
      <c r="AL4482" s="5">
        <v>0</v>
      </c>
      <c r="AM4482" s="5">
        <v>0</v>
      </c>
      <c r="AN4482" s="5">
        <v>0</v>
      </c>
      <c r="AO4482" s="5">
        <v>0</v>
      </c>
      <c r="AP4482" s="5">
        <v>0</v>
      </c>
      <c r="AQ4482" s="5">
        <v>0</v>
      </c>
      <c r="AR4482" s="5">
        <v>28879200</v>
      </c>
    </row>
    <row r="4483" spans="1:44" x14ac:dyDescent="0.25">
      <c r="A4483" s="6">
        <v>4164</v>
      </c>
      <c r="B4483" s="3" t="s">
        <v>5450</v>
      </c>
      <c r="C4483" s="3" t="s">
        <v>6212</v>
      </c>
      <c r="D4483" s="3" t="s">
        <v>6881</v>
      </c>
      <c r="E4483" s="3" t="s">
        <v>4675</v>
      </c>
      <c r="F4483" s="3" t="s">
        <v>11602</v>
      </c>
      <c r="G4483" s="21">
        <v>7</v>
      </c>
      <c r="H4483" s="8" t="s">
        <v>12701</v>
      </c>
      <c r="I4483" s="3" t="s">
        <v>12339</v>
      </c>
      <c r="J4483" s="3" t="s">
        <v>12543</v>
      </c>
      <c r="K4483" s="7">
        <v>0</v>
      </c>
      <c r="L4483" s="3" t="s">
        <v>5458</v>
      </c>
      <c r="M4483" s="7">
        <v>1104</v>
      </c>
      <c r="N4483" s="3" t="s">
        <v>19</v>
      </c>
      <c r="O4483" s="3" t="s">
        <v>5462</v>
      </c>
      <c r="P4483" s="8" t="s">
        <v>12715</v>
      </c>
      <c r="Q4483" s="8" t="s">
        <v>12717</v>
      </c>
      <c r="R4483" s="4">
        <v>0</v>
      </c>
      <c r="S4483" s="4" t="s">
        <v>5627</v>
      </c>
      <c r="T4483" s="4">
        <v>99</v>
      </c>
      <c r="U4483" s="7" t="s">
        <v>6298</v>
      </c>
      <c r="V4483" s="7">
        <v>43</v>
      </c>
      <c r="W4483" s="3" t="s">
        <v>8169</v>
      </c>
      <c r="X4483" s="6">
        <v>4304</v>
      </c>
      <c r="Y4483" s="3" t="s">
        <v>8178</v>
      </c>
      <c r="Z4483" s="6">
        <v>4304004</v>
      </c>
      <c r="AA4483" s="3" t="s">
        <v>11596</v>
      </c>
      <c r="AB4483" s="6">
        <v>43040040001</v>
      </c>
      <c r="AC4483" s="3" t="s">
        <v>11597</v>
      </c>
      <c r="AD4483" s="5">
        <v>26351600</v>
      </c>
      <c r="AE4483" s="5">
        <v>0</v>
      </c>
      <c r="AF4483" s="5">
        <v>0</v>
      </c>
      <c r="AG4483" s="5">
        <v>0</v>
      </c>
      <c r="AH4483" s="5">
        <v>0</v>
      </c>
      <c r="AI4483" s="5">
        <v>0</v>
      </c>
      <c r="AJ4483" s="5">
        <v>0</v>
      </c>
      <c r="AK4483" s="5">
        <v>26351600</v>
      </c>
      <c r="AL4483" s="5">
        <v>0</v>
      </c>
      <c r="AM4483" s="5">
        <v>0</v>
      </c>
      <c r="AN4483" s="5">
        <v>0</v>
      </c>
      <c r="AO4483" s="5">
        <v>0</v>
      </c>
      <c r="AP4483" s="5">
        <v>0</v>
      </c>
      <c r="AQ4483" s="5">
        <v>0</v>
      </c>
      <c r="AR4483" s="5">
        <v>26351600</v>
      </c>
    </row>
    <row r="4484" spans="1:44" x14ac:dyDescent="0.25">
      <c r="A4484" s="6">
        <v>4164</v>
      </c>
      <c r="B4484" s="3" t="s">
        <v>5450</v>
      </c>
      <c r="C4484" s="3" t="s">
        <v>6212</v>
      </c>
      <c r="D4484" s="3" t="s">
        <v>6881</v>
      </c>
      <c r="E4484" s="3" t="s">
        <v>4676</v>
      </c>
      <c r="F4484" s="3" t="s">
        <v>11603</v>
      </c>
      <c r="G4484" s="21">
        <v>7</v>
      </c>
      <c r="H4484" s="8" t="s">
        <v>12701</v>
      </c>
      <c r="I4484" s="3" t="s">
        <v>12339</v>
      </c>
      <c r="J4484" s="3" t="s">
        <v>12543</v>
      </c>
      <c r="K4484" s="7">
        <v>0</v>
      </c>
      <c r="L4484" s="3" t="s">
        <v>5458</v>
      </c>
      <c r="M4484" s="7">
        <v>1104</v>
      </c>
      <c r="N4484" s="3" t="s">
        <v>19</v>
      </c>
      <c r="O4484" s="3" t="s">
        <v>5462</v>
      </c>
      <c r="P4484" s="8" t="s">
        <v>12715</v>
      </c>
      <c r="Q4484" s="8" t="s">
        <v>12717</v>
      </c>
      <c r="R4484" s="4">
        <v>0</v>
      </c>
      <c r="S4484" s="4" t="s">
        <v>5627</v>
      </c>
      <c r="T4484" s="4">
        <v>99</v>
      </c>
      <c r="U4484" s="7" t="s">
        <v>6298</v>
      </c>
      <c r="V4484" s="7">
        <v>43</v>
      </c>
      <c r="W4484" s="3" t="s">
        <v>8169</v>
      </c>
      <c r="X4484" s="6">
        <v>4304</v>
      </c>
      <c r="Y4484" s="3" t="s">
        <v>8178</v>
      </c>
      <c r="Z4484" s="6">
        <v>4304004</v>
      </c>
      <c r="AA4484" s="3" t="s">
        <v>11596</v>
      </c>
      <c r="AB4484" s="6">
        <v>43040040001</v>
      </c>
      <c r="AC4484" s="3" t="s">
        <v>11597</v>
      </c>
      <c r="AD4484" s="5">
        <v>38406300</v>
      </c>
      <c r="AE4484" s="5">
        <v>0</v>
      </c>
      <c r="AF4484" s="5">
        <v>0</v>
      </c>
      <c r="AG4484" s="5">
        <v>0</v>
      </c>
      <c r="AH4484" s="5">
        <v>0</v>
      </c>
      <c r="AI4484" s="5">
        <v>0</v>
      </c>
      <c r="AJ4484" s="5">
        <v>0</v>
      </c>
      <c r="AK4484" s="5">
        <v>38406300</v>
      </c>
      <c r="AL4484" s="5">
        <v>0</v>
      </c>
      <c r="AM4484" s="5">
        <v>0</v>
      </c>
      <c r="AN4484" s="5">
        <v>0</v>
      </c>
      <c r="AO4484" s="5">
        <v>0</v>
      </c>
      <c r="AP4484" s="5">
        <v>0</v>
      </c>
      <c r="AQ4484" s="5">
        <v>0</v>
      </c>
      <c r="AR4484" s="5">
        <v>38406300</v>
      </c>
    </row>
    <row r="4485" spans="1:44" x14ac:dyDescent="0.25">
      <c r="A4485" s="6">
        <v>4164</v>
      </c>
      <c r="B4485" s="3" t="s">
        <v>5450</v>
      </c>
      <c r="C4485" s="3" t="s">
        <v>6212</v>
      </c>
      <c r="D4485" s="3" t="s">
        <v>6881</v>
      </c>
      <c r="E4485" s="3" t="s">
        <v>4677</v>
      </c>
      <c r="F4485" s="3" t="s">
        <v>11604</v>
      </c>
      <c r="G4485" s="21">
        <v>7</v>
      </c>
      <c r="H4485" s="8" t="s">
        <v>12701</v>
      </c>
      <c r="I4485" s="3" t="s">
        <v>12339</v>
      </c>
      <c r="J4485" s="3" t="s">
        <v>12543</v>
      </c>
      <c r="K4485" s="7">
        <v>0</v>
      </c>
      <c r="L4485" s="3" t="s">
        <v>5458</v>
      </c>
      <c r="M4485" s="7">
        <v>1104</v>
      </c>
      <c r="N4485" s="3" t="s">
        <v>19</v>
      </c>
      <c r="O4485" s="3" t="s">
        <v>5462</v>
      </c>
      <c r="P4485" s="8" t="s">
        <v>12715</v>
      </c>
      <c r="Q4485" s="8" t="s">
        <v>12717</v>
      </c>
      <c r="R4485" s="4">
        <v>0</v>
      </c>
      <c r="S4485" s="4" t="s">
        <v>5627</v>
      </c>
      <c r="T4485" s="4">
        <v>99</v>
      </c>
      <c r="U4485" s="7" t="s">
        <v>6298</v>
      </c>
      <c r="V4485" s="7">
        <v>43</v>
      </c>
      <c r="W4485" s="3" t="s">
        <v>8169</v>
      </c>
      <c r="X4485" s="6">
        <v>4304</v>
      </c>
      <c r="Y4485" s="3" t="s">
        <v>8178</v>
      </c>
      <c r="Z4485" s="6">
        <v>4304004</v>
      </c>
      <c r="AA4485" s="3" t="s">
        <v>11596</v>
      </c>
      <c r="AB4485" s="6">
        <v>43040040001</v>
      </c>
      <c r="AC4485" s="3" t="s">
        <v>11597</v>
      </c>
      <c r="AD4485" s="5">
        <v>24066000</v>
      </c>
      <c r="AE4485" s="5">
        <v>0</v>
      </c>
      <c r="AF4485" s="5">
        <v>0</v>
      </c>
      <c r="AG4485" s="5">
        <v>0</v>
      </c>
      <c r="AH4485" s="5">
        <v>0</v>
      </c>
      <c r="AI4485" s="5">
        <v>0</v>
      </c>
      <c r="AJ4485" s="5">
        <v>0</v>
      </c>
      <c r="AK4485" s="5">
        <v>24066000</v>
      </c>
      <c r="AL4485" s="5">
        <v>0</v>
      </c>
      <c r="AM4485" s="5">
        <v>0</v>
      </c>
      <c r="AN4485" s="5">
        <v>0</v>
      </c>
      <c r="AO4485" s="5">
        <v>0</v>
      </c>
      <c r="AP4485" s="5">
        <v>0</v>
      </c>
      <c r="AQ4485" s="5">
        <v>0</v>
      </c>
      <c r="AR4485" s="5">
        <v>24066000</v>
      </c>
    </row>
    <row r="4486" spans="1:44" x14ac:dyDescent="0.25">
      <c r="A4486" s="6">
        <v>4164</v>
      </c>
      <c r="B4486" s="3" t="s">
        <v>5450</v>
      </c>
      <c r="C4486" s="3" t="s">
        <v>6212</v>
      </c>
      <c r="D4486" s="3" t="s">
        <v>6881</v>
      </c>
      <c r="E4486" s="3" t="s">
        <v>4678</v>
      </c>
      <c r="F4486" s="3" t="s">
        <v>11605</v>
      </c>
      <c r="G4486" s="21">
        <v>7</v>
      </c>
      <c r="H4486" s="8" t="s">
        <v>12701</v>
      </c>
      <c r="I4486" s="3" t="s">
        <v>12339</v>
      </c>
      <c r="J4486" s="3" t="s">
        <v>12543</v>
      </c>
      <c r="K4486" s="7">
        <v>0</v>
      </c>
      <c r="L4486" s="3" t="s">
        <v>5458</v>
      </c>
      <c r="M4486" s="7">
        <v>1104</v>
      </c>
      <c r="N4486" s="3" t="s">
        <v>19</v>
      </c>
      <c r="O4486" s="3" t="s">
        <v>5462</v>
      </c>
      <c r="P4486" s="8" t="s">
        <v>12715</v>
      </c>
      <c r="Q4486" s="8" t="s">
        <v>12717</v>
      </c>
      <c r="R4486" s="4">
        <v>0</v>
      </c>
      <c r="S4486" s="4" t="s">
        <v>5627</v>
      </c>
      <c r="T4486" s="4">
        <v>99</v>
      </c>
      <c r="U4486" s="7" t="s">
        <v>6298</v>
      </c>
      <c r="V4486" s="7">
        <v>43</v>
      </c>
      <c r="W4486" s="3" t="s">
        <v>8169</v>
      </c>
      <c r="X4486" s="6">
        <v>4304</v>
      </c>
      <c r="Y4486" s="3" t="s">
        <v>8178</v>
      </c>
      <c r="Z4486" s="6">
        <v>4304004</v>
      </c>
      <c r="AA4486" s="3" t="s">
        <v>11596</v>
      </c>
      <c r="AB4486" s="6">
        <v>43040040001</v>
      </c>
      <c r="AC4486" s="3" t="s">
        <v>11597</v>
      </c>
      <c r="AD4486" s="5">
        <v>112849000</v>
      </c>
      <c r="AE4486" s="5">
        <v>0</v>
      </c>
      <c r="AF4486" s="5">
        <v>0</v>
      </c>
      <c r="AG4486" s="5">
        <v>0</v>
      </c>
      <c r="AH4486" s="5">
        <v>0</v>
      </c>
      <c r="AI4486" s="5">
        <v>0</v>
      </c>
      <c r="AJ4486" s="5">
        <v>0</v>
      </c>
      <c r="AK4486" s="5">
        <v>112849000</v>
      </c>
      <c r="AL4486" s="5">
        <v>0</v>
      </c>
      <c r="AM4486" s="5">
        <v>0</v>
      </c>
      <c r="AN4486" s="5">
        <v>0</v>
      </c>
      <c r="AO4486" s="5">
        <v>0</v>
      </c>
      <c r="AP4486" s="5">
        <v>0</v>
      </c>
      <c r="AQ4486" s="5">
        <v>0</v>
      </c>
      <c r="AR4486" s="5">
        <v>112849000</v>
      </c>
    </row>
    <row r="4487" spans="1:44" x14ac:dyDescent="0.25">
      <c r="A4487" s="6">
        <v>4164</v>
      </c>
      <c r="B4487" s="3" t="s">
        <v>5450</v>
      </c>
      <c r="C4487" s="3" t="s">
        <v>6212</v>
      </c>
      <c r="D4487" s="3" t="s">
        <v>6881</v>
      </c>
      <c r="E4487" s="3" t="s">
        <v>4679</v>
      </c>
      <c r="F4487" s="3" t="s">
        <v>11606</v>
      </c>
      <c r="G4487" s="21">
        <v>7</v>
      </c>
      <c r="H4487" s="8" t="s">
        <v>12701</v>
      </c>
      <c r="I4487" s="3" t="s">
        <v>12340</v>
      </c>
      <c r="J4487" s="3" t="s">
        <v>12544</v>
      </c>
      <c r="K4487" s="7">
        <v>0</v>
      </c>
      <c r="L4487" s="3" t="s">
        <v>5458</v>
      </c>
      <c r="M4487" s="7">
        <v>1104</v>
      </c>
      <c r="N4487" s="3" t="s">
        <v>19</v>
      </c>
      <c r="O4487" s="3" t="s">
        <v>5462</v>
      </c>
      <c r="P4487" s="8" t="s">
        <v>12715</v>
      </c>
      <c r="Q4487" s="8" t="s">
        <v>12717</v>
      </c>
      <c r="R4487" s="4">
        <v>0</v>
      </c>
      <c r="S4487" s="4" t="s">
        <v>5627</v>
      </c>
      <c r="T4487" s="4">
        <v>99</v>
      </c>
      <c r="U4487" s="7" t="s">
        <v>6298</v>
      </c>
      <c r="V4487" s="7">
        <v>43</v>
      </c>
      <c r="W4487" s="3" t="s">
        <v>8169</v>
      </c>
      <c r="X4487" s="6">
        <v>4304</v>
      </c>
      <c r="Y4487" s="3" t="s">
        <v>8178</v>
      </c>
      <c r="Z4487" s="6">
        <v>4304004</v>
      </c>
      <c r="AA4487" s="3" t="s">
        <v>11596</v>
      </c>
      <c r="AB4487" s="6">
        <v>43040040001</v>
      </c>
      <c r="AC4487" s="3" t="s">
        <v>11597</v>
      </c>
      <c r="AD4487" s="5">
        <v>2250000</v>
      </c>
      <c r="AE4487" s="5">
        <v>0</v>
      </c>
      <c r="AF4487" s="5">
        <v>0</v>
      </c>
      <c r="AG4487" s="5">
        <v>0</v>
      </c>
      <c r="AH4487" s="5">
        <v>0</v>
      </c>
      <c r="AI4487" s="5">
        <v>0</v>
      </c>
      <c r="AJ4487" s="5">
        <v>0</v>
      </c>
      <c r="AK4487" s="5">
        <v>2250000</v>
      </c>
      <c r="AL4487" s="5">
        <v>0</v>
      </c>
      <c r="AM4487" s="5">
        <v>0</v>
      </c>
      <c r="AN4487" s="5">
        <v>0</v>
      </c>
      <c r="AO4487" s="5">
        <v>0</v>
      </c>
      <c r="AP4487" s="5">
        <v>0</v>
      </c>
      <c r="AQ4487" s="5">
        <v>0</v>
      </c>
      <c r="AR4487" s="5">
        <v>2250000</v>
      </c>
    </row>
    <row r="4488" spans="1:44" x14ac:dyDescent="0.25">
      <c r="A4488" s="6">
        <v>4164</v>
      </c>
      <c r="B4488" s="3" t="s">
        <v>5450</v>
      </c>
      <c r="C4488" s="3" t="s">
        <v>6212</v>
      </c>
      <c r="D4488" s="3" t="s">
        <v>6881</v>
      </c>
      <c r="E4488" s="3" t="s">
        <v>4680</v>
      </c>
      <c r="F4488" s="3" t="s">
        <v>11607</v>
      </c>
      <c r="G4488" s="21">
        <v>7</v>
      </c>
      <c r="H4488" s="8" t="s">
        <v>12701</v>
      </c>
      <c r="I4488" s="3" t="s">
        <v>12339</v>
      </c>
      <c r="J4488" s="3" t="s">
        <v>12543</v>
      </c>
      <c r="K4488" s="7">
        <v>0</v>
      </c>
      <c r="L4488" s="3" t="s">
        <v>5458</v>
      </c>
      <c r="M4488" s="7">
        <v>1104</v>
      </c>
      <c r="N4488" s="3" t="s">
        <v>19</v>
      </c>
      <c r="O4488" s="3" t="s">
        <v>5462</v>
      </c>
      <c r="P4488" s="8" t="s">
        <v>12715</v>
      </c>
      <c r="Q4488" s="8" t="s">
        <v>12717</v>
      </c>
      <c r="R4488" s="4">
        <v>0</v>
      </c>
      <c r="S4488" s="4" t="s">
        <v>5627</v>
      </c>
      <c r="T4488" s="4">
        <v>99</v>
      </c>
      <c r="U4488" s="7" t="s">
        <v>6298</v>
      </c>
      <c r="V4488" s="7">
        <v>43</v>
      </c>
      <c r="W4488" s="3" t="s">
        <v>8169</v>
      </c>
      <c r="X4488" s="6">
        <v>4304</v>
      </c>
      <c r="Y4488" s="3" t="s">
        <v>8178</v>
      </c>
      <c r="Z4488" s="6">
        <v>4304004</v>
      </c>
      <c r="AA4488" s="3" t="s">
        <v>11596</v>
      </c>
      <c r="AB4488" s="6">
        <v>43040040001</v>
      </c>
      <c r="AC4488" s="3" t="s">
        <v>11597</v>
      </c>
      <c r="AD4488" s="5">
        <v>46274800</v>
      </c>
      <c r="AE4488" s="5">
        <v>0</v>
      </c>
      <c r="AF4488" s="5">
        <v>0</v>
      </c>
      <c r="AG4488" s="5">
        <v>0</v>
      </c>
      <c r="AH4488" s="5">
        <v>0</v>
      </c>
      <c r="AI4488" s="5">
        <v>0</v>
      </c>
      <c r="AJ4488" s="5">
        <v>0</v>
      </c>
      <c r="AK4488" s="5">
        <v>46274800</v>
      </c>
      <c r="AL4488" s="5">
        <v>0</v>
      </c>
      <c r="AM4488" s="5">
        <v>0</v>
      </c>
      <c r="AN4488" s="5">
        <v>0</v>
      </c>
      <c r="AO4488" s="5">
        <v>0</v>
      </c>
      <c r="AP4488" s="5">
        <v>0</v>
      </c>
      <c r="AQ4488" s="5">
        <v>0</v>
      </c>
      <c r="AR4488" s="5">
        <v>46274800</v>
      </c>
    </row>
    <row r="4489" spans="1:44" x14ac:dyDescent="0.25">
      <c r="A4489" s="6">
        <v>4164</v>
      </c>
      <c r="B4489" s="3" t="s">
        <v>5450</v>
      </c>
      <c r="C4489" s="3" t="s">
        <v>6213</v>
      </c>
      <c r="D4489" s="3" t="s">
        <v>6882</v>
      </c>
      <c r="E4489" s="3" t="s">
        <v>4681</v>
      </c>
      <c r="F4489" s="3" t="s">
        <v>11608</v>
      </c>
      <c r="G4489" s="21">
        <v>7</v>
      </c>
      <c r="H4489" s="8" t="s">
        <v>12701</v>
      </c>
      <c r="I4489" s="3" t="s">
        <v>12493</v>
      </c>
      <c r="J4489" s="3" t="s">
        <v>12648</v>
      </c>
      <c r="K4489" s="7">
        <v>2</v>
      </c>
      <c r="L4489" s="3" t="s">
        <v>5459</v>
      </c>
      <c r="M4489" s="7">
        <v>1201</v>
      </c>
      <c r="N4489" s="3" t="s">
        <v>1368</v>
      </c>
      <c r="O4489" s="3" t="s">
        <v>5498</v>
      </c>
      <c r="P4489" s="8" t="s">
        <v>12715</v>
      </c>
      <c r="Q4489" s="8" t="s">
        <v>12717</v>
      </c>
      <c r="R4489" s="4">
        <v>0</v>
      </c>
      <c r="S4489" s="4" t="s">
        <v>5627</v>
      </c>
      <c r="T4489" s="4">
        <v>99</v>
      </c>
      <c r="U4489" s="7" t="s">
        <v>6298</v>
      </c>
      <c r="V4489" s="7">
        <v>43</v>
      </c>
      <c r="W4489" s="3" t="s">
        <v>8169</v>
      </c>
      <c r="X4489" s="6">
        <v>4304</v>
      </c>
      <c r="Y4489" s="3" t="s">
        <v>8178</v>
      </c>
      <c r="Z4489" s="6">
        <v>4304004</v>
      </c>
      <c r="AA4489" s="3" t="s">
        <v>11596</v>
      </c>
      <c r="AB4489" s="6">
        <v>43040040001</v>
      </c>
      <c r="AC4489" s="3" t="s">
        <v>11597</v>
      </c>
      <c r="AD4489" s="5">
        <v>0</v>
      </c>
      <c r="AE4489" s="5">
        <v>0</v>
      </c>
      <c r="AF4489" s="5">
        <v>147916680</v>
      </c>
      <c r="AG4489" s="5">
        <v>0</v>
      </c>
      <c r="AH4489" s="5">
        <v>0</v>
      </c>
      <c r="AI4489" s="5">
        <v>0</v>
      </c>
      <c r="AJ4489" s="5">
        <v>0</v>
      </c>
      <c r="AK4489" s="5">
        <v>147916680</v>
      </c>
      <c r="AL4489" s="5">
        <v>147916680</v>
      </c>
      <c r="AM4489" s="5">
        <v>147916680</v>
      </c>
      <c r="AN4489" s="5">
        <v>0</v>
      </c>
      <c r="AO4489" s="5">
        <v>0</v>
      </c>
      <c r="AP4489" s="5">
        <v>147916680</v>
      </c>
      <c r="AQ4489" s="5">
        <v>0</v>
      </c>
      <c r="AR4489" s="5">
        <v>0</v>
      </c>
    </row>
    <row r="4490" spans="1:44" x14ac:dyDescent="0.25">
      <c r="A4490" s="6">
        <v>4164</v>
      </c>
      <c r="B4490" s="3" t="s">
        <v>5450</v>
      </c>
      <c r="C4490" s="3" t="s">
        <v>6213</v>
      </c>
      <c r="D4490" s="3" t="s">
        <v>6882</v>
      </c>
      <c r="E4490" s="3" t="s">
        <v>4682</v>
      </c>
      <c r="F4490" s="3" t="s">
        <v>11609</v>
      </c>
      <c r="G4490" s="21">
        <v>7</v>
      </c>
      <c r="H4490" s="8" t="s">
        <v>12701</v>
      </c>
      <c r="I4490" s="3" t="s">
        <v>12351</v>
      </c>
      <c r="J4490" s="3" t="s">
        <v>12555</v>
      </c>
      <c r="K4490" s="7">
        <v>2</v>
      </c>
      <c r="L4490" s="3" t="s">
        <v>5459</v>
      </c>
      <c r="M4490" s="7">
        <v>1201</v>
      </c>
      <c r="N4490" s="3" t="s">
        <v>1368</v>
      </c>
      <c r="O4490" s="3" t="s">
        <v>5498</v>
      </c>
      <c r="P4490" s="8" t="s">
        <v>12715</v>
      </c>
      <c r="Q4490" s="8" t="s">
        <v>12717</v>
      </c>
      <c r="R4490" s="4">
        <v>0</v>
      </c>
      <c r="S4490" s="4" t="s">
        <v>5627</v>
      </c>
      <c r="T4490" s="4">
        <v>99</v>
      </c>
      <c r="U4490" s="7" t="s">
        <v>6298</v>
      </c>
      <c r="V4490" s="7">
        <v>43</v>
      </c>
      <c r="W4490" s="3" t="s">
        <v>8169</v>
      </c>
      <c r="X4490" s="6">
        <v>4304</v>
      </c>
      <c r="Y4490" s="3" t="s">
        <v>8178</v>
      </c>
      <c r="Z4490" s="6">
        <v>4304004</v>
      </c>
      <c r="AA4490" s="3" t="s">
        <v>11596</v>
      </c>
      <c r="AB4490" s="6">
        <v>43040040001</v>
      </c>
      <c r="AC4490" s="3" t="s">
        <v>11597</v>
      </c>
      <c r="AD4490" s="5">
        <v>0</v>
      </c>
      <c r="AE4490" s="5">
        <v>0</v>
      </c>
      <c r="AF4490" s="5">
        <v>11154469</v>
      </c>
      <c r="AG4490" s="5">
        <v>0</v>
      </c>
      <c r="AH4490" s="5">
        <v>0</v>
      </c>
      <c r="AI4490" s="5">
        <v>0</v>
      </c>
      <c r="AJ4490" s="5">
        <v>0</v>
      </c>
      <c r="AK4490" s="5">
        <v>11154469</v>
      </c>
      <c r="AL4490" s="5">
        <v>11154469</v>
      </c>
      <c r="AM4490" s="5">
        <v>11154469</v>
      </c>
      <c r="AN4490" s="5">
        <v>0</v>
      </c>
      <c r="AO4490" s="5">
        <v>0</v>
      </c>
      <c r="AP4490" s="5">
        <v>11154469</v>
      </c>
      <c r="AQ4490" s="5">
        <v>0</v>
      </c>
      <c r="AR4490" s="5">
        <v>0</v>
      </c>
    </row>
    <row r="4491" spans="1:44" x14ac:dyDescent="0.25">
      <c r="A4491" s="6">
        <v>4171</v>
      </c>
      <c r="B4491" s="3" t="s">
        <v>5451</v>
      </c>
      <c r="C4491" s="3" t="s">
        <v>6214</v>
      </c>
      <c r="D4491" s="3" t="s">
        <v>6883</v>
      </c>
      <c r="E4491" s="3" t="s">
        <v>4683</v>
      </c>
      <c r="F4491" s="3" t="s">
        <v>11611</v>
      </c>
      <c r="G4491" s="21">
        <v>12</v>
      </c>
      <c r="H4491" s="8" t="s">
        <v>12712</v>
      </c>
      <c r="I4491" s="3" t="s">
        <v>12339</v>
      </c>
      <c r="J4491" s="3" t="s">
        <v>12543</v>
      </c>
      <c r="K4491" s="7">
        <v>0</v>
      </c>
      <c r="L4491" s="3" t="s">
        <v>5458</v>
      </c>
      <c r="M4491" s="7">
        <v>1104</v>
      </c>
      <c r="N4491" s="3" t="s">
        <v>19</v>
      </c>
      <c r="O4491" s="3" t="s">
        <v>5462</v>
      </c>
      <c r="P4491" s="8" t="s">
        <v>12715</v>
      </c>
      <c r="Q4491" s="8" t="s">
        <v>12717</v>
      </c>
      <c r="R4491" s="4">
        <v>0</v>
      </c>
      <c r="S4491" s="4" t="s">
        <v>5627</v>
      </c>
      <c r="T4491" s="4">
        <v>99</v>
      </c>
      <c r="U4491" s="7" t="s">
        <v>6298</v>
      </c>
      <c r="V4491" s="7">
        <v>41</v>
      </c>
      <c r="W4491" s="3" t="s">
        <v>7163</v>
      </c>
      <c r="X4491" s="6">
        <v>4106</v>
      </c>
      <c r="Y4491" s="3" t="s">
        <v>8152</v>
      </c>
      <c r="Z4491" s="6">
        <v>4106002</v>
      </c>
      <c r="AA4491" s="3" t="s">
        <v>8153</v>
      </c>
      <c r="AB4491" s="6">
        <v>41060020003</v>
      </c>
      <c r="AC4491" s="3" t="s">
        <v>11610</v>
      </c>
      <c r="AD4491" s="5">
        <v>26400000</v>
      </c>
      <c r="AE4491" s="5">
        <v>0</v>
      </c>
      <c r="AF4491" s="5">
        <v>0</v>
      </c>
      <c r="AG4491" s="5">
        <v>0</v>
      </c>
      <c r="AH4491" s="5">
        <v>0</v>
      </c>
      <c r="AI4491" s="5">
        <v>0</v>
      </c>
      <c r="AJ4491" s="5">
        <v>0</v>
      </c>
      <c r="AK4491" s="5">
        <v>26400000</v>
      </c>
      <c r="AL4491" s="5">
        <v>0</v>
      </c>
      <c r="AM4491" s="5">
        <v>0</v>
      </c>
      <c r="AN4491" s="5">
        <v>0</v>
      </c>
      <c r="AO4491" s="5">
        <v>0</v>
      </c>
      <c r="AP4491" s="5">
        <v>0</v>
      </c>
      <c r="AQ4491" s="5">
        <v>0</v>
      </c>
      <c r="AR4491" s="5">
        <v>26400000</v>
      </c>
    </row>
    <row r="4492" spans="1:44" x14ac:dyDescent="0.25">
      <c r="A4492" s="6">
        <v>4171</v>
      </c>
      <c r="B4492" s="3" t="s">
        <v>5451</v>
      </c>
      <c r="C4492" s="3" t="s">
        <v>6214</v>
      </c>
      <c r="D4492" s="3" t="s">
        <v>6883</v>
      </c>
      <c r="E4492" s="3" t="s">
        <v>4684</v>
      </c>
      <c r="F4492" s="3" t="s">
        <v>11612</v>
      </c>
      <c r="G4492" s="21">
        <v>12</v>
      </c>
      <c r="H4492" s="8" t="s">
        <v>12712</v>
      </c>
      <c r="I4492" s="3" t="s">
        <v>12339</v>
      </c>
      <c r="J4492" s="3" t="s">
        <v>12543</v>
      </c>
      <c r="K4492" s="7">
        <v>0</v>
      </c>
      <c r="L4492" s="3" t="s">
        <v>5458</v>
      </c>
      <c r="M4492" s="7">
        <v>1104</v>
      </c>
      <c r="N4492" s="3" t="s">
        <v>19</v>
      </c>
      <c r="O4492" s="3" t="s">
        <v>5462</v>
      </c>
      <c r="P4492" s="8" t="s">
        <v>12715</v>
      </c>
      <c r="Q4492" s="8" t="s">
        <v>12717</v>
      </c>
      <c r="R4492" s="4">
        <v>0</v>
      </c>
      <c r="S4492" s="4" t="s">
        <v>5627</v>
      </c>
      <c r="T4492" s="4">
        <v>99</v>
      </c>
      <c r="U4492" s="7" t="s">
        <v>6298</v>
      </c>
      <c r="V4492" s="7">
        <v>41</v>
      </c>
      <c r="W4492" s="3" t="s">
        <v>7163</v>
      </c>
      <c r="X4492" s="6">
        <v>4106</v>
      </c>
      <c r="Y4492" s="3" t="s">
        <v>8152</v>
      </c>
      <c r="Z4492" s="6">
        <v>4106002</v>
      </c>
      <c r="AA4492" s="3" t="s">
        <v>8153</v>
      </c>
      <c r="AB4492" s="6">
        <v>41060020003</v>
      </c>
      <c r="AC4492" s="3" t="s">
        <v>11610</v>
      </c>
      <c r="AD4492" s="5">
        <v>26400000</v>
      </c>
      <c r="AE4492" s="5">
        <v>0</v>
      </c>
      <c r="AF4492" s="5">
        <v>0</v>
      </c>
      <c r="AG4492" s="5">
        <v>0</v>
      </c>
      <c r="AH4492" s="5">
        <v>0</v>
      </c>
      <c r="AI4492" s="5">
        <v>0</v>
      </c>
      <c r="AJ4492" s="5">
        <v>0</v>
      </c>
      <c r="AK4492" s="5">
        <v>26400000</v>
      </c>
      <c r="AL4492" s="5">
        <v>0</v>
      </c>
      <c r="AM4492" s="5">
        <v>0</v>
      </c>
      <c r="AN4492" s="5">
        <v>0</v>
      </c>
      <c r="AO4492" s="5">
        <v>0</v>
      </c>
      <c r="AP4492" s="5">
        <v>0</v>
      </c>
      <c r="AQ4492" s="5">
        <v>0</v>
      </c>
      <c r="AR4492" s="5">
        <v>26400000</v>
      </c>
    </row>
    <row r="4493" spans="1:44" x14ac:dyDescent="0.25">
      <c r="A4493" s="6">
        <v>4171</v>
      </c>
      <c r="B4493" s="3" t="s">
        <v>5451</v>
      </c>
      <c r="C4493" s="3" t="s">
        <v>6214</v>
      </c>
      <c r="D4493" s="3" t="s">
        <v>6883</v>
      </c>
      <c r="E4493" s="3" t="s">
        <v>4685</v>
      </c>
      <c r="F4493" s="3" t="s">
        <v>11613</v>
      </c>
      <c r="G4493" s="21">
        <v>12</v>
      </c>
      <c r="H4493" s="8" t="s">
        <v>12712</v>
      </c>
      <c r="I4493" s="3" t="s">
        <v>12339</v>
      </c>
      <c r="J4493" s="3" t="s">
        <v>12543</v>
      </c>
      <c r="K4493" s="7">
        <v>0</v>
      </c>
      <c r="L4493" s="3" t="s">
        <v>5458</v>
      </c>
      <c r="M4493" s="7">
        <v>1104</v>
      </c>
      <c r="N4493" s="3" t="s">
        <v>19</v>
      </c>
      <c r="O4493" s="3" t="s">
        <v>5462</v>
      </c>
      <c r="P4493" s="8" t="s">
        <v>12715</v>
      </c>
      <c r="Q4493" s="8" t="s">
        <v>12717</v>
      </c>
      <c r="R4493" s="4">
        <v>0</v>
      </c>
      <c r="S4493" s="4" t="s">
        <v>5627</v>
      </c>
      <c r="T4493" s="4">
        <v>99</v>
      </c>
      <c r="U4493" s="7" t="s">
        <v>6298</v>
      </c>
      <c r="V4493" s="7">
        <v>41</v>
      </c>
      <c r="W4493" s="3" t="s">
        <v>7163</v>
      </c>
      <c r="X4493" s="6">
        <v>4106</v>
      </c>
      <c r="Y4493" s="3" t="s">
        <v>8152</v>
      </c>
      <c r="Z4493" s="6">
        <v>4106002</v>
      </c>
      <c r="AA4493" s="3" t="s">
        <v>8153</v>
      </c>
      <c r="AB4493" s="6">
        <v>41060020003</v>
      </c>
      <c r="AC4493" s="3" t="s">
        <v>11610</v>
      </c>
      <c r="AD4493" s="5">
        <v>56600000</v>
      </c>
      <c r="AE4493" s="5">
        <v>0</v>
      </c>
      <c r="AF4493" s="5">
        <v>0</v>
      </c>
      <c r="AG4493" s="5">
        <v>0</v>
      </c>
      <c r="AH4493" s="5">
        <v>0</v>
      </c>
      <c r="AI4493" s="5">
        <v>0</v>
      </c>
      <c r="AJ4493" s="5">
        <v>0</v>
      </c>
      <c r="AK4493" s="5">
        <v>56600000</v>
      </c>
      <c r="AL4493" s="5">
        <v>0</v>
      </c>
      <c r="AM4493" s="5">
        <v>0</v>
      </c>
      <c r="AN4493" s="5">
        <v>0</v>
      </c>
      <c r="AO4493" s="5">
        <v>0</v>
      </c>
      <c r="AP4493" s="5">
        <v>0</v>
      </c>
      <c r="AQ4493" s="5">
        <v>0</v>
      </c>
      <c r="AR4493" s="5">
        <v>56600000</v>
      </c>
    </row>
    <row r="4494" spans="1:44" x14ac:dyDescent="0.25">
      <c r="A4494" s="6">
        <v>4171</v>
      </c>
      <c r="B4494" s="3" t="s">
        <v>5451</v>
      </c>
      <c r="C4494" s="3" t="s">
        <v>6214</v>
      </c>
      <c r="D4494" s="3" t="s">
        <v>6883</v>
      </c>
      <c r="E4494" s="3" t="s">
        <v>4686</v>
      </c>
      <c r="F4494" s="3" t="s">
        <v>11614</v>
      </c>
      <c r="G4494" s="21">
        <v>12</v>
      </c>
      <c r="H4494" s="8" t="s">
        <v>12712</v>
      </c>
      <c r="I4494" s="3" t="s">
        <v>12339</v>
      </c>
      <c r="J4494" s="3" t="s">
        <v>12543</v>
      </c>
      <c r="K4494" s="7">
        <v>0</v>
      </c>
      <c r="L4494" s="3" t="s">
        <v>5458</v>
      </c>
      <c r="M4494" s="7">
        <v>1104</v>
      </c>
      <c r="N4494" s="3" t="s">
        <v>19</v>
      </c>
      <c r="O4494" s="3" t="s">
        <v>5462</v>
      </c>
      <c r="P4494" s="8" t="s">
        <v>12715</v>
      </c>
      <c r="Q4494" s="8" t="s">
        <v>12717</v>
      </c>
      <c r="R4494" s="4">
        <v>0</v>
      </c>
      <c r="S4494" s="4" t="s">
        <v>5627</v>
      </c>
      <c r="T4494" s="4">
        <v>99</v>
      </c>
      <c r="U4494" s="7" t="s">
        <v>6298</v>
      </c>
      <c r="V4494" s="7">
        <v>41</v>
      </c>
      <c r="W4494" s="3" t="s">
        <v>7163</v>
      </c>
      <c r="X4494" s="6">
        <v>4106</v>
      </c>
      <c r="Y4494" s="3" t="s">
        <v>8152</v>
      </c>
      <c r="Z4494" s="6">
        <v>4106002</v>
      </c>
      <c r="AA4494" s="3" t="s">
        <v>8153</v>
      </c>
      <c r="AB4494" s="6">
        <v>41060020003</v>
      </c>
      <c r="AC4494" s="3" t="s">
        <v>11610</v>
      </c>
      <c r="AD4494" s="5">
        <v>20000000</v>
      </c>
      <c r="AE4494" s="5">
        <v>0</v>
      </c>
      <c r="AF4494" s="5">
        <v>0</v>
      </c>
      <c r="AG4494" s="5">
        <v>0</v>
      </c>
      <c r="AH4494" s="5">
        <v>0</v>
      </c>
      <c r="AI4494" s="5">
        <v>0</v>
      </c>
      <c r="AJ4494" s="5">
        <v>0</v>
      </c>
      <c r="AK4494" s="5">
        <v>20000000</v>
      </c>
      <c r="AL4494" s="5">
        <v>0</v>
      </c>
      <c r="AM4494" s="5">
        <v>0</v>
      </c>
      <c r="AN4494" s="5">
        <v>0</v>
      </c>
      <c r="AO4494" s="5">
        <v>0</v>
      </c>
      <c r="AP4494" s="5">
        <v>0</v>
      </c>
      <c r="AQ4494" s="5">
        <v>0</v>
      </c>
      <c r="AR4494" s="5">
        <v>20000000</v>
      </c>
    </row>
    <row r="4495" spans="1:44" x14ac:dyDescent="0.25">
      <c r="A4495" s="6">
        <v>4171</v>
      </c>
      <c r="B4495" s="3" t="s">
        <v>5451</v>
      </c>
      <c r="C4495" s="3" t="s">
        <v>6214</v>
      </c>
      <c r="D4495" s="3" t="s">
        <v>6883</v>
      </c>
      <c r="E4495" s="3" t="s">
        <v>4687</v>
      </c>
      <c r="F4495" s="3" t="s">
        <v>11615</v>
      </c>
      <c r="G4495" s="21">
        <v>12</v>
      </c>
      <c r="H4495" s="8" t="s">
        <v>12712</v>
      </c>
      <c r="I4495" s="3" t="s">
        <v>12339</v>
      </c>
      <c r="J4495" s="3" t="s">
        <v>12543</v>
      </c>
      <c r="K4495" s="7">
        <v>0</v>
      </c>
      <c r="L4495" s="3" t="s">
        <v>5458</v>
      </c>
      <c r="M4495" s="7">
        <v>1104</v>
      </c>
      <c r="N4495" s="3" t="s">
        <v>19</v>
      </c>
      <c r="O4495" s="3" t="s">
        <v>5462</v>
      </c>
      <c r="P4495" s="8" t="s">
        <v>12715</v>
      </c>
      <c r="Q4495" s="8" t="s">
        <v>12717</v>
      </c>
      <c r="R4495" s="4">
        <v>0</v>
      </c>
      <c r="S4495" s="4" t="s">
        <v>5627</v>
      </c>
      <c r="T4495" s="4">
        <v>99</v>
      </c>
      <c r="U4495" s="7" t="s">
        <v>6298</v>
      </c>
      <c r="V4495" s="7">
        <v>41</v>
      </c>
      <c r="W4495" s="3" t="s">
        <v>7163</v>
      </c>
      <c r="X4495" s="6">
        <v>4106</v>
      </c>
      <c r="Y4495" s="3" t="s">
        <v>8152</v>
      </c>
      <c r="Z4495" s="6">
        <v>4106002</v>
      </c>
      <c r="AA4495" s="3" t="s">
        <v>8153</v>
      </c>
      <c r="AB4495" s="6">
        <v>41060020003</v>
      </c>
      <c r="AC4495" s="3" t="s">
        <v>11610</v>
      </c>
      <c r="AD4495" s="5">
        <v>25000000</v>
      </c>
      <c r="AE4495" s="5">
        <v>0</v>
      </c>
      <c r="AF4495" s="5">
        <v>0</v>
      </c>
      <c r="AG4495" s="5">
        <v>0</v>
      </c>
      <c r="AH4495" s="5">
        <v>0</v>
      </c>
      <c r="AI4495" s="5">
        <v>0</v>
      </c>
      <c r="AJ4495" s="5">
        <v>0</v>
      </c>
      <c r="AK4495" s="5">
        <v>25000000</v>
      </c>
      <c r="AL4495" s="5">
        <v>0</v>
      </c>
      <c r="AM4495" s="5">
        <v>0</v>
      </c>
      <c r="AN4495" s="5">
        <v>0</v>
      </c>
      <c r="AO4495" s="5">
        <v>0</v>
      </c>
      <c r="AP4495" s="5">
        <v>0</v>
      </c>
      <c r="AQ4495" s="5">
        <v>0</v>
      </c>
      <c r="AR4495" s="5">
        <v>25000000</v>
      </c>
    </row>
    <row r="4496" spans="1:44" x14ac:dyDescent="0.25">
      <c r="A4496" s="6">
        <v>4171</v>
      </c>
      <c r="B4496" s="3" t="s">
        <v>5451</v>
      </c>
      <c r="C4496" s="3" t="s">
        <v>6214</v>
      </c>
      <c r="D4496" s="3" t="s">
        <v>6883</v>
      </c>
      <c r="E4496" s="3" t="s">
        <v>4688</v>
      </c>
      <c r="F4496" s="3" t="s">
        <v>11616</v>
      </c>
      <c r="G4496" s="21">
        <v>12</v>
      </c>
      <c r="H4496" s="8" t="s">
        <v>12712</v>
      </c>
      <c r="I4496" s="3" t="s">
        <v>12339</v>
      </c>
      <c r="J4496" s="3" t="s">
        <v>12543</v>
      </c>
      <c r="K4496" s="7">
        <v>0</v>
      </c>
      <c r="L4496" s="3" t="s">
        <v>5458</v>
      </c>
      <c r="M4496" s="7">
        <v>1104</v>
      </c>
      <c r="N4496" s="3" t="s">
        <v>19</v>
      </c>
      <c r="O4496" s="3" t="s">
        <v>5462</v>
      </c>
      <c r="P4496" s="8" t="s">
        <v>12715</v>
      </c>
      <c r="Q4496" s="8" t="s">
        <v>12717</v>
      </c>
      <c r="R4496" s="4">
        <v>0</v>
      </c>
      <c r="S4496" s="4" t="s">
        <v>5627</v>
      </c>
      <c r="T4496" s="4">
        <v>99</v>
      </c>
      <c r="U4496" s="7" t="s">
        <v>6298</v>
      </c>
      <c r="V4496" s="7">
        <v>41</v>
      </c>
      <c r="W4496" s="3" t="s">
        <v>7163</v>
      </c>
      <c r="X4496" s="6">
        <v>4106</v>
      </c>
      <c r="Y4496" s="3" t="s">
        <v>8152</v>
      </c>
      <c r="Z4496" s="6">
        <v>4106002</v>
      </c>
      <c r="AA4496" s="3" t="s">
        <v>8153</v>
      </c>
      <c r="AB4496" s="6">
        <v>41060020003</v>
      </c>
      <c r="AC4496" s="3" t="s">
        <v>11610</v>
      </c>
      <c r="AD4496" s="5">
        <v>31200000</v>
      </c>
      <c r="AE4496" s="5">
        <v>0</v>
      </c>
      <c r="AF4496" s="5">
        <v>0</v>
      </c>
      <c r="AG4496" s="5">
        <v>0</v>
      </c>
      <c r="AH4496" s="5">
        <v>0</v>
      </c>
      <c r="AI4496" s="5">
        <v>0</v>
      </c>
      <c r="AJ4496" s="5">
        <v>0</v>
      </c>
      <c r="AK4496" s="5">
        <v>31200000</v>
      </c>
      <c r="AL4496" s="5">
        <v>0</v>
      </c>
      <c r="AM4496" s="5">
        <v>0</v>
      </c>
      <c r="AN4496" s="5">
        <v>0</v>
      </c>
      <c r="AO4496" s="5">
        <v>0</v>
      </c>
      <c r="AP4496" s="5">
        <v>0</v>
      </c>
      <c r="AQ4496" s="5">
        <v>0</v>
      </c>
      <c r="AR4496" s="5">
        <v>31200000</v>
      </c>
    </row>
    <row r="4497" spans="1:44" x14ac:dyDescent="0.25">
      <c r="A4497" s="6">
        <v>4171</v>
      </c>
      <c r="B4497" s="3" t="s">
        <v>5451</v>
      </c>
      <c r="C4497" s="3" t="s">
        <v>6214</v>
      </c>
      <c r="D4497" s="3" t="s">
        <v>6883</v>
      </c>
      <c r="E4497" s="3" t="s">
        <v>4689</v>
      </c>
      <c r="F4497" s="3" t="s">
        <v>11617</v>
      </c>
      <c r="G4497" s="21">
        <v>12</v>
      </c>
      <c r="H4497" s="8" t="s">
        <v>12712</v>
      </c>
      <c r="I4497" s="3" t="s">
        <v>12339</v>
      </c>
      <c r="J4497" s="3" t="s">
        <v>12543</v>
      </c>
      <c r="K4497" s="7">
        <v>0</v>
      </c>
      <c r="L4497" s="3" t="s">
        <v>5458</v>
      </c>
      <c r="M4497" s="7">
        <v>1104</v>
      </c>
      <c r="N4497" s="3" t="s">
        <v>19</v>
      </c>
      <c r="O4497" s="3" t="s">
        <v>5462</v>
      </c>
      <c r="P4497" s="8" t="s">
        <v>12715</v>
      </c>
      <c r="Q4497" s="8" t="s">
        <v>12717</v>
      </c>
      <c r="R4497" s="4">
        <v>0</v>
      </c>
      <c r="S4497" s="4" t="s">
        <v>5627</v>
      </c>
      <c r="T4497" s="4">
        <v>99</v>
      </c>
      <c r="U4497" s="7" t="s">
        <v>6298</v>
      </c>
      <c r="V4497" s="7">
        <v>41</v>
      </c>
      <c r="W4497" s="3" t="s">
        <v>7163</v>
      </c>
      <c r="X4497" s="6">
        <v>4106</v>
      </c>
      <c r="Y4497" s="3" t="s">
        <v>8152</v>
      </c>
      <c r="Z4497" s="6">
        <v>4106002</v>
      </c>
      <c r="AA4497" s="3" t="s">
        <v>8153</v>
      </c>
      <c r="AB4497" s="6">
        <v>41060020003</v>
      </c>
      <c r="AC4497" s="3" t="s">
        <v>11610</v>
      </c>
      <c r="AD4497" s="5">
        <v>114400000</v>
      </c>
      <c r="AE4497" s="5">
        <v>0</v>
      </c>
      <c r="AF4497" s="5">
        <v>0</v>
      </c>
      <c r="AG4497" s="5">
        <v>0</v>
      </c>
      <c r="AH4497" s="5">
        <v>0</v>
      </c>
      <c r="AI4497" s="5">
        <v>0</v>
      </c>
      <c r="AJ4497" s="5">
        <v>0</v>
      </c>
      <c r="AK4497" s="5">
        <v>114400000</v>
      </c>
      <c r="AL4497" s="5">
        <v>0</v>
      </c>
      <c r="AM4497" s="5">
        <v>0</v>
      </c>
      <c r="AN4497" s="5">
        <v>0</v>
      </c>
      <c r="AO4497" s="5">
        <v>0</v>
      </c>
      <c r="AP4497" s="5">
        <v>0</v>
      </c>
      <c r="AQ4497" s="5">
        <v>0</v>
      </c>
      <c r="AR4497" s="5">
        <v>114400000</v>
      </c>
    </row>
    <row r="4498" spans="1:44" x14ac:dyDescent="0.25">
      <c r="A4498" s="6">
        <v>4171</v>
      </c>
      <c r="B4498" s="3" t="s">
        <v>5451</v>
      </c>
      <c r="C4498" s="3" t="s">
        <v>6215</v>
      </c>
      <c r="D4498" s="3" t="s">
        <v>6884</v>
      </c>
      <c r="E4498" s="3" t="s">
        <v>4690</v>
      </c>
      <c r="F4498" s="3" t="s">
        <v>11619</v>
      </c>
      <c r="G4498" s="21">
        <v>12</v>
      </c>
      <c r="H4498" s="8" t="s">
        <v>12712</v>
      </c>
      <c r="I4498" s="3" t="s">
        <v>12339</v>
      </c>
      <c r="J4498" s="3" t="s">
        <v>12543</v>
      </c>
      <c r="K4498" s="7">
        <v>0</v>
      </c>
      <c r="L4498" s="3" t="s">
        <v>5458</v>
      </c>
      <c r="M4498" s="7">
        <v>1104</v>
      </c>
      <c r="N4498" s="3" t="s">
        <v>19</v>
      </c>
      <c r="O4498" s="3" t="s">
        <v>5462</v>
      </c>
      <c r="P4498" s="8" t="s">
        <v>12715</v>
      </c>
      <c r="Q4498" s="8" t="s">
        <v>12717</v>
      </c>
      <c r="R4498" s="4">
        <v>0</v>
      </c>
      <c r="S4498" s="4" t="s">
        <v>5627</v>
      </c>
      <c r="T4498" s="4">
        <v>99</v>
      </c>
      <c r="U4498" s="7" t="s">
        <v>6298</v>
      </c>
      <c r="V4498" s="7">
        <v>41</v>
      </c>
      <c r="W4498" s="3" t="s">
        <v>7163</v>
      </c>
      <c r="X4498" s="6">
        <v>4106</v>
      </c>
      <c r="Y4498" s="3" t="s">
        <v>8152</v>
      </c>
      <c r="Z4498" s="6">
        <v>4106002</v>
      </c>
      <c r="AA4498" s="3" t="s">
        <v>8153</v>
      </c>
      <c r="AB4498" s="6">
        <v>41060020007</v>
      </c>
      <c r="AC4498" s="3" t="s">
        <v>11618</v>
      </c>
      <c r="AD4498" s="5">
        <v>87000000</v>
      </c>
      <c r="AE4498" s="5">
        <v>0</v>
      </c>
      <c r="AF4498" s="5">
        <v>0</v>
      </c>
      <c r="AG4498" s="5">
        <v>0</v>
      </c>
      <c r="AH4498" s="5">
        <v>0</v>
      </c>
      <c r="AI4498" s="5">
        <v>0</v>
      </c>
      <c r="AJ4498" s="5">
        <v>0</v>
      </c>
      <c r="AK4498" s="5">
        <v>87000000</v>
      </c>
      <c r="AL4498" s="5">
        <v>0</v>
      </c>
      <c r="AM4498" s="5">
        <v>0</v>
      </c>
      <c r="AN4498" s="5">
        <v>0</v>
      </c>
      <c r="AO4498" s="5">
        <v>0</v>
      </c>
      <c r="AP4498" s="5">
        <v>0</v>
      </c>
      <c r="AQ4498" s="5">
        <v>0</v>
      </c>
      <c r="AR4498" s="5">
        <v>87000000</v>
      </c>
    </row>
    <row r="4499" spans="1:44" x14ac:dyDescent="0.25">
      <c r="A4499" s="6">
        <v>4171</v>
      </c>
      <c r="B4499" s="3" t="s">
        <v>5451</v>
      </c>
      <c r="C4499" s="3" t="s">
        <v>6215</v>
      </c>
      <c r="D4499" s="3" t="s">
        <v>6884</v>
      </c>
      <c r="E4499" s="3" t="s">
        <v>4691</v>
      </c>
      <c r="F4499" s="3" t="s">
        <v>11620</v>
      </c>
      <c r="G4499" s="21">
        <v>12</v>
      </c>
      <c r="H4499" s="8" t="s">
        <v>12712</v>
      </c>
      <c r="I4499" s="3" t="s">
        <v>12339</v>
      </c>
      <c r="J4499" s="3" t="s">
        <v>12543</v>
      </c>
      <c r="K4499" s="7">
        <v>0</v>
      </c>
      <c r="L4499" s="3" t="s">
        <v>5458</v>
      </c>
      <c r="M4499" s="7">
        <v>1104</v>
      </c>
      <c r="N4499" s="3" t="s">
        <v>19</v>
      </c>
      <c r="O4499" s="3" t="s">
        <v>5462</v>
      </c>
      <c r="P4499" s="8" t="s">
        <v>12715</v>
      </c>
      <c r="Q4499" s="8" t="s">
        <v>12717</v>
      </c>
      <c r="R4499" s="4">
        <v>0</v>
      </c>
      <c r="S4499" s="4" t="s">
        <v>5627</v>
      </c>
      <c r="T4499" s="4">
        <v>99</v>
      </c>
      <c r="U4499" s="7" t="s">
        <v>6298</v>
      </c>
      <c r="V4499" s="7">
        <v>41</v>
      </c>
      <c r="W4499" s="3" t="s">
        <v>7163</v>
      </c>
      <c r="X4499" s="6">
        <v>4106</v>
      </c>
      <c r="Y4499" s="3" t="s">
        <v>8152</v>
      </c>
      <c r="Z4499" s="6">
        <v>4106002</v>
      </c>
      <c r="AA4499" s="3" t="s">
        <v>8153</v>
      </c>
      <c r="AB4499" s="6">
        <v>41060020007</v>
      </c>
      <c r="AC4499" s="3" t="s">
        <v>11618</v>
      </c>
      <c r="AD4499" s="5">
        <v>7500000</v>
      </c>
      <c r="AE4499" s="5">
        <v>0</v>
      </c>
      <c r="AF4499" s="5">
        <v>0</v>
      </c>
      <c r="AG4499" s="5">
        <v>0</v>
      </c>
      <c r="AH4499" s="5">
        <v>0</v>
      </c>
      <c r="AI4499" s="5">
        <v>0</v>
      </c>
      <c r="AJ4499" s="5">
        <v>0</v>
      </c>
      <c r="AK4499" s="5">
        <v>7500000</v>
      </c>
      <c r="AL4499" s="5">
        <v>0</v>
      </c>
      <c r="AM4499" s="5">
        <v>0</v>
      </c>
      <c r="AN4499" s="5">
        <v>0</v>
      </c>
      <c r="AO4499" s="5">
        <v>0</v>
      </c>
      <c r="AP4499" s="5">
        <v>0</v>
      </c>
      <c r="AQ4499" s="5">
        <v>0</v>
      </c>
      <c r="AR4499" s="5">
        <v>7500000</v>
      </c>
    </row>
    <row r="4500" spans="1:44" x14ac:dyDescent="0.25">
      <c r="A4500" s="6">
        <v>4171</v>
      </c>
      <c r="B4500" s="3" t="s">
        <v>5451</v>
      </c>
      <c r="C4500" s="3" t="s">
        <v>6215</v>
      </c>
      <c r="D4500" s="3" t="s">
        <v>6884</v>
      </c>
      <c r="E4500" s="3" t="s">
        <v>4692</v>
      </c>
      <c r="F4500" s="3" t="s">
        <v>11621</v>
      </c>
      <c r="G4500" s="21">
        <v>12</v>
      </c>
      <c r="H4500" s="8" t="s">
        <v>12712</v>
      </c>
      <c r="I4500" s="3" t="s">
        <v>12343</v>
      </c>
      <c r="J4500" s="3" t="s">
        <v>12547</v>
      </c>
      <c r="K4500" s="7">
        <v>0</v>
      </c>
      <c r="L4500" s="3" t="s">
        <v>5458</v>
      </c>
      <c r="M4500" s="7">
        <v>1104</v>
      </c>
      <c r="N4500" s="3" t="s">
        <v>19</v>
      </c>
      <c r="O4500" s="3" t="s">
        <v>5462</v>
      </c>
      <c r="P4500" s="8" t="s">
        <v>12715</v>
      </c>
      <c r="Q4500" s="8" t="s">
        <v>12717</v>
      </c>
      <c r="R4500" s="4">
        <v>0</v>
      </c>
      <c r="S4500" s="4" t="s">
        <v>5627</v>
      </c>
      <c r="T4500" s="4">
        <v>99</v>
      </c>
      <c r="U4500" s="7" t="s">
        <v>6298</v>
      </c>
      <c r="V4500" s="7">
        <v>41</v>
      </c>
      <c r="W4500" s="3" t="s">
        <v>7163</v>
      </c>
      <c r="X4500" s="6">
        <v>4106</v>
      </c>
      <c r="Y4500" s="3" t="s">
        <v>8152</v>
      </c>
      <c r="Z4500" s="6">
        <v>4106002</v>
      </c>
      <c r="AA4500" s="3" t="s">
        <v>8153</v>
      </c>
      <c r="AB4500" s="6">
        <v>41060020007</v>
      </c>
      <c r="AC4500" s="3" t="s">
        <v>11618</v>
      </c>
      <c r="AD4500" s="5">
        <v>102216000</v>
      </c>
      <c r="AE4500" s="5">
        <v>0</v>
      </c>
      <c r="AF4500" s="5">
        <v>0</v>
      </c>
      <c r="AG4500" s="5">
        <v>0</v>
      </c>
      <c r="AH4500" s="5">
        <v>0</v>
      </c>
      <c r="AI4500" s="5">
        <v>0</v>
      </c>
      <c r="AJ4500" s="5">
        <v>0</v>
      </c>
      <c r="AK4500" s="5">
        <v>102216000</v>
      </c>
      <c r="AL4500" s="5">
        <v>0</v>
      </c>
      <c r="AM4500" s="5">
        <v>0</v>
      </c>
      <c r="AN4500" s="5">
        <v>0</v>
      </c>
      <c r="AO4500" s="5">
        <v>0</v>
      </c>
      <c r="AP4500" s="5">
        <v>0</v>
      </c>
      <c r="AQ4500" s="5">
        <v>0</v>
      </c>
      <c r="AR4500" s="5">
        <v>102216000</v>
      </c>
    </row>
    <row r="4501" spans="1:44" x14ac:dyDescent="0.25">
      <c r="A4501" s="6">
        <v>4171</v>
      </c>
      <c r="B4501" s="3" t="s">
        <v>5451</v>
      </c>
      <c r="C4501" s="3" t="s">
        <v>6215</v>
      </c>
      <c r="D4501" s="3" t="s">
        <v>6884</v>
      </c>
      <c r="E4501" s="3" t="s">
        <v>4693</v>
      </c>
      <c r="F4501" s="3" t="s">
        <v>11622</v>
      </c>
      <c r="G4501" s="21">
        <v>12</v>
      </c>
      <c r="H4501" s="8" t="s">
        <v>12712</v>
      </c>
      <c r="I4501" s="3" t="s">
        <v>12339</v>
      </c>
      <c r="J4501" s="3" t="s">
        <v>12543</v>
      </c>
      <c r="K4501" s="7">
        <v>0</v>
      </c>
      <c r="L4501" s="3" t="s">
        <v>5458</v>
      </c>
      <c r="M4501" s="7">
        <v>1104</v>
      </c>
      <c r="N4501" s="3" t="s">
        <v>19</v>
      </c>
      <c r="O4501" s="3" t="s">
        <v>5462</v>
      </c>
      <c r="P4501" s="8" t="s">
        <v>12715</v>
      </c>
      <c r="Q4501" s="8" t="s">
        <v>12717</v>
      </c>
      <c r="R4501" s="4">
        <v>0</v>
      </c>
      <c r="S4501" s="4" t="s">
        <v>5627</v>
      </c>
      <c r="T4501" s="4">
        <v>99</v>
      </c>
      <c r="U4501" s="7" t="s">
        <v>6298</v>
      </c>
      <c r="V4501" s="7">
        <v>41</v>
      </c>
      <c r="W4501" s="3" t="s">
        <v>7163</v>
      </c>
      <c r="X4501" s="6">
        <v>4106</v>
      </c>
      <c r="Y4501" s="3" t="s">
        <v>8152</v>
      </c>
      <c r="Z4501" s="6">
        <v>4106002</v>
      </c>
      <c r="AA4501" s="3" t="s">
        <v>8153</v>
      </c>
      <c r="AB4501" s="6">
        <v>41060020007</v>
      </c>
      <c r="AC4501" s="3" t="s">
        <v>11618</v>
      </c>
      <c r="AD4501" s="5">
        <v>24000000</v>
      </c>
      <c r="AE4501" s="5">
        <v>0</v>
      </c>
      <c r="AF4501" s="5">
        <v>0</v>
      </c>
      <c r="AG4501" s="5">
        <v>0</v>
      </c>
      <c r="AH4501" s="5">
        <v>0</v>
      </c>
      <c r="AI4501" s="5">
        <v>0</v>
      </c>
      <c r="AJ4501" s="5">
        <v>0</v>
      </c>
      <c r="AK4501" s="5">
        <v>24000000</v>
      </c>
      <c r="AL4501" s="5">
        <v>0</v>
      </c>
      <c r="AM4501" s="5">
        <v>0</v>
      </c>
      <c r="AN4501" s="5">
        <v>0</v>
      </c>
      <c r="AO4501" s="5">
        <v>0</v>
      </c>
      <c r="AP4501" s="5">
        <v>0</v>
      </c>
      <c r="AQ4501" s="5">
        <v>0</v>
      </c>
      <c r="AR4501" s="5">
        <v>24000000</v>
      </c>
    </row>
    <row r="4502" spans="1:44" x14ac:dyDescent="0.25">
      <c r="A4502" s="6">
        <v>4171</v>
      </c>
      <c r="B4502" s="3" t="s">
        <v>5451</v>
      </c>
      <c r="C4502" s="3" t="s">
        <v>6215</v>
      </c>
      <c r="D4502" s="3" t="s">
        <v>6884</v>
      </c>
      <c r="E4502" s="3" t="s">
        <v>4694</v>
      </c>
      <c r="F4502" s="3" t="s">
        <v>11623</v>
      </c>
      <c r="G4502" s="21">
        <v>12</v>
      </c>
      <c r="H4502" s="8" t="s">
        <v>12712</v>
      </c>
      <c r="I4502" s="3" t="s">
        <v>12339</v>
      </c>
      <c r="J4502" s="3" t="s">
        <v>12543</v>
      </c>
      <c r="K4502" s="7">
        <v>0</v>
      </c>
      <c r="L4502" s="3" t="s">
        <v>5458</v>
      </c>
      <c r="M4502" s="7">
        <v>1104</v>
      </c>
      <c r="N4502" s="3" t="s">
        <v>19</v>
      </c>
      <c r="O4502" s="3" t="s">
        <v>5462</v>
      </c>
      <c r="P4502" s="8" t="s">
        <v>12715</v>
      </c>
      <c r="Q4502" s="8" t="s">
        <v>12717</v>
      </c>
      <c r="R4502" s="4">
        <v>0</v>
      </c>
      <c r="S4502" s="4" t="s">
        <v>5627</v>
      </c>
      <c r="T4502" s="4">
        <v>99</v>
      </c>
      <c r="U4502" s="7" t="s">
        <v>6298</v>
      </c>
      <c r="V4502" s="7">
        <v>41</v>
      </c>
      <c r="W4502" s="3" t="s">
        <v>7163</v>
      </c>
      <c r="X4502" s="6">
        <v>4106</v>
      </c>
      <c r="Y4502" s="3" t="s">
        <v>8152</v>
      </c>
      <c r="Z4502" s="6">
        <v>4106002</v>
      </c>
      <c r="AA4502" s="3" t="s">
        <v>8153</v>
      </c>
      <c r="AB4502" s="6">
        <v>41060020007</v>
      </c>
      <c r="AC4502" s="3" t="s">
        <v>11618</v>
      </c>
      <c r="AD4502" s="5">
        <v>72000000</v>
      </c>
      <c r="AE4502" s="5">
        <v>0</v>
      </c>
      <c r="AF4502" s="5">
        <v>0</v>
      </c>
      <c r="AG4502" s="5">
        <v>0</v>
      </c>
      <c r="AH4502" s="5">
        <v>0</v>
      </c>
      <c r="AI4502" s="5">
        <v>0</v>
      </c>
      <c r="AJ4502" s="5">
        <v>0</v>
      </c>
      <c r="AK4502" s="5">
        <v>72000000</v>
      </c>
      <c r="AL4502" s="5">
        <v>0</v>
      </c>
      <c r="AM4502" s="5">
        <v>0</v>
      </c>
      <c r="AN4502" s="5">
        <v>0</v>
      </c>
      <c r="AO4502" s="5">
        <v>0</v>
      </c>
      <c r="AP4502" s="5">
        <v>0</v>
      </c>
      <c r="AQ4502" s="5">
        <v>0</v>
      </c>
      <c r="AR4502" s="5">
        <v>72000000</v>
      </c>
    </row>
    <row r="4503" spans="1:44" x14ac:dyDescent="0.25">
      <c r="A4503" s="6">
        <v>4171</v>
      </c>
      <c r="B4503" s="3" t="s">
        <v>5451</v>
      </c>
      <c r="C4503" s="3" t="s">
        <v>6215</v>
      </c>
      <c r="D4503" s="3" t="s">
        <v>6884</v>
      </c>
      <c r="E4503" s="3" t="s">
        <v>4695</v>
      </c>
      <c r="F4503" s="3" t="s">
        <v>11624</v>
      </c>
      <c r="G4503" s="21">
        <v>12</v>
      </c>
      <c r="H4503" s="8" t="s">
        <v>12712</v>
      </c>
      <c r="I4503" s="3" t="s">
        <v>12339</v>
      </c>
      <c r="J4503" s="3" t="s">
        <v>12543</v>
      </c>
      <c r="K4503" s="7">
        <v>0</v>
      </c>
      <c r="L4503" s="3" t="s">
        <v>5458</v>
      </c>
      <c r="M4503" s="7">
        <v>1104</v>
      </c>
      <c r="N4503" s="3" t="s">
        <v>19</v>
      </c>
      <c r="O4503" s="3" t="s">
        <v>5462</v>
      </c>
      <c r="P4503" s="8" t="s">
        <v>12715</v>
      </c>
      <c r="Q4503" s="8" t="s">
        <v>12717</v>
      </c>
      <c r="R4503" s="4">
        <v>0</v>
      </c>
      <c r="S4503" s="4" t="s">
        <v>5627</v>
      </c>
      <c r="T4503" s="4">
        <v>99</v>
      </c>
      <c r="U4503" s="7" t="s">
        <v>6298</v>
      </c>
      <c r="V4503" s="7">
        <v>41</v>
      </c>
      <c r="W4503" s="3" t="s">
        <v>7163</v>
      </c>
      <c r="X4503" s="6">
        <v>4106</v>
      </c>
      <c r="Y4503" s="3" t="s">
        <v>8152</v>
      </c>
      <c r="Z4503" s="6">
        <v>4106002</v>
      </c>
      <c r="AA4503" s="3" t="s">
        <v>8153</v>
      </c>
      <c r="AB4503" s="6">
        <v>41060020007</v>
      </c>
      <c r="AC4503" s="3" t="s">
        <v>11618</v>
      </c>
      <c r="AD4503" s="5">
        <v>37000000</v>
      </c>
      <c r="AE4503" s="5">
        <v>0</v>
      </c>
      <c r="AF4503" s="5">
        <v>0</v>
      </c>
      <c r="AG4503" s="5">
        <v>0</v>
      </c>
      <c r="AH4503" s="5">
        <v>0</v>
      </c>
      <c r="AI4503" s="5">
        <v>0</v>
      </c>
      <c r="AJ4503" s="5">
        <v>0</v>
      </c>
      <c r="AK4503" s="5">
        <v>37000000</v>
      </c>
      <c r="AL4503" s="5">
        <v>0</v>
      </c>
      <c r="AM4503" s="5">
        <v>0</v>
      </c>
      <c r="AN4503" s="5">
        <v>0</v>
      </c>
      <c r="AO4503" s="5">
        <v>0</v>
      </c>
      <c r="AP4503" s="5">
        <v>0</v>
      </c>
      <c r="AQ4503" s="5">
        <v>0</v>
      </c>
      <c r="AR4503" s="5">
        <v>37000000</v>
      </c>
    </row>
    <row r="4504" spans="1:44" x14ac:dyDescent="0.25">
      <c r="A4504" s="6">
        <v>4171</v>
      </c>
      <c r="B4504" s="3" t="s">
        <v>5451</v>
      </c>
      <c r="C4504" s="3" t="s">
        <v>6215</v>
      </c>
      <c r="D4504" s="3" t="s">
        <v>6884</v>
      </c>
      <c r="E4504" s="3" t="s">
        <v>4696</v>
      </c>
      <c r="F4504" s="3" t="s">
        <v>11625</v>
      </c>
      <c r="G4504" s="21">
        <v>12</v>
      </c>
      <c r="H4504" s="8" t="s">
        <v>12712</v>
      </c>
      <c r="I4504" s="3" t="s">
        <v>12339</v>
      </c>
      <c r="J4504" s="3" t="s">
        <v>12543</v>
      </c>
      <c r="K4504" s="7">
        <v>0</v>
      </c>
      <c r="L4504" s="3" t="s">
        <v>5458</v>
      </c>
      <c r="M4504" s="7">
        <v>1104</v>
      </c>
      <c r="N4504" s="3" t="s">
        <v>19</v>
      </c>
      <c r="O4504" s="3" t="s">
        <v>5462</v>
      </c>
      <c r="P4504" s="8" t="s">
        <v>12715</v>
      </c>
      <c r="Q4504" s="8" t="s">
        <v>12717</v>
      </c>
      <c r="R4504" s="4">
        <v>0</v>
      </c>
      <c r="S4504" s="4" t="s">
        <v>5627</v>
      </c>
      <c r="T4504" s="4">
        <v>99</v>
      </c>
      <c r="U4504" s="7" t="s">
        <v>6298</v>
      </c>
      <c r="V4504" s="7">
        <v>41</v>
      </c>
      <c r="W4504" s="3" t="s">
        <v>7163</v>
      </c>
      <c r="X4504" s="6">
        <v>4106</v>
      </c>
      <c r="Y4504" s="3" t="s">
        <v>8152</v>
      </c>
      <c r="Z4504" s="6">
        <v>4106002</v>
      </c>
      <c r="AA4504" s="3" t="s">
        <v>8153</v>
      </c>
      <c r="AB4504" s="6">
        <v>41060020007</v>
      </c>
      <c r="AC4504" s="3" t="s">
        <v>11618</v>
      </c>
      <c r="AD4504" s="5">
        <v>24000000</v>
      </c>
      <c r="AE4504" s="5">
        <v>0</v>
      </c>
      <c r="AF4504" s="5">
        <v>0</v>
      </c>
      <c r="AG4504" s="5">
        <v>0</v>
      </c>
      <c r="AH4504" s="5">
        <v>0</v>
      </c>
      <c r="AI4504" s="5">
        <v>0</v>
      </c>
      <c r="AJ4504" s="5">
        <v>0</v>
      </c>
      <c r="AK4504" s="5">
        <v>24000000</v>
      </c>
      <c r="AL4504" s="5">
        <v>0</v>
      </c>
      <c r="AM4504" s="5">
        <v>0</v>
      </c>
      <c r="AN4504" s="5">
        <v>0</v>
      </c>
      <c r="AO4504" s="5">
        <v>0</v>
      </c>
      <c r="AP4504" s="5">
        <v>0</v>
      </c>
      <c r="AQ4504" s="5">
        <v>0</v>
      </c>
      <c r="AR4504" s="5">
        <v>24000000</v>
      </c>
    </row>
    <row r="4505" spans="1:44" x14ac:dyDescent="0.25">
      <c r="A4505" s="6">
        <v>4171</v>
      </c>
      <c r="B4505" s="3" t="s">
        <v>5451</v>
      </c>
      <c r="C4505" s="3" t="s">
        <v>6215</v>
      </c>
      <c r="D4505" s="3" t="s">
        <v>6884</v>
      </c>
      <c r="E4505" s="3" t="s">
        <v>4697</v>
      </c>
      <c r="F4505" s="3" t="s">
        <v>11626</v>
      </c>
      <c r="G4505" s="21">
        <v>12</v>
      </c>
      <c r="H4505" s="8" t="s">
        <v>12712</v>
      </c>
      <c r="I4505" s="3" t="s">
        <v>12339</v>
      </c>
      <c r="J4505" s="3" t="s">
        <v>12543</v>
      </c>
      <c r="K4505" s="7">
        <v>0</v>
      </c>
      <c r="L4505" s="3" t="s">
        <v>5458</v>
      </c>
      <c r="M4505" s="7">
        <v>1104</v>
      </c>
      <c r="N4505" s="3" t="s">
        <v>19</v>
      </c>
      <c r="O4505" s="3" t="s">
        <v>5462</v>
      </c>
      <c r="P4505" s="8" t="s">
        <v>12715</v>
      </c>
      <c r="Q4505" s="8" t="s">
        <v>12717</v>
      </c>
      <c r="R4505" s="4">
        <v>0</v>
      </c>
      <c r="S4505" s="4" t="s">
        <v>5627</v>
      </c>
      <c r="T4505" s="4">
        <v>99</v>
      </c>
      <c r="U4505" s="7" t="s">
        <v>6298</v>
      </c>
      <c r="V4505" s="7">
        <v>41</v>
      </c>
      <c r="W4505" s="3" t="s">
        <v>7163</v>
      </c>
      <c r="X4505" s="6">
        <v>4106</v>
      </c>
      <c r="Y4505" s="3" t="s">
        <v>8152</v>
      </c>
      <c r="Z4505" s="6">
        <v>4106002</v>
      </c>
      <c r="AA4505" s="3" t="s">
        <v>8153</v>
      </c>
      <c r="AB4505" s="6">
        <v>41060020007</v>
      </c>
      <c r="AC4505" s="3" t="s">
        <v>11618</v>
      </c>
      <c r="AD4505" s="5">
        <v>24000000</v>
      </c>
      <c r="AE4505" s="5">
        <v>0</v>
      </c>
      <c r="AF4505" s="5">
        <v>0</v>
      </c>
      <c r="AG4505" s="5">
        <v>0</v>
      </c>
      <c r="AH4505" s="5">
        <v>0</v>
      </c>
      <c r="AI4505" s="5">
        <v>0</v>
      </c>
      <c r="AJ4505" s="5">
        <v>0</v>
      </c>
      <c r="AK4505" s="5">
        <v>24000000</v>
      </c>
      <c r="AL4505" s="5">
        <v>0</v>
      </c>
      <c r="AM4505" s="5">
        <v>0</v>
      </c>
      <c r="AN4505" s="5">
        <v>0</v>
      </c>
      <c r="AO4505" s="5">
        <v>0</v>
      </c>
      <c r="AP4505" s="5">
        <v>0</v>
      </c>
      <c r="AQ4505" s="5">
        <v>0</v>
      </c>
      <c r="AR4505" s="5">
        <v>24000000</v>
      </c>
    </row>
    <row r="4506" spans="1:44" x14ac:dyDescent="0.25">
      <c r="A4506" s="6">
        <v>4171</v>
      </c>
      <c r="B4506" s="3" t="s">
        <v>5451</v>
      </c>
      <c r="C4506" s="3" t="s">
        <v>6215</v>
      </c>
      <c r="D4506" s="3" t="s">
        <v>6884</v>
      </c>
      <c r="E4506" s="3" t="s">
        <v>4698</v>
      </c>
      <c r="F4506" s="3" t="s">
        <v>11627</v>
      </c>
      <c r="G4506" s="21">
        <v>12</v>
      </c>
      <c r="H4506" s="8" t="s">
        <v>12712</v>
      </c>
      <c r="I4506" s="3" t="s">
        <v>12339</v>
      </c>
      <c r="J4506" s="3" t="s">
        <v>12543</v>
      </c>
      <c r="K4506" s="7">
        <v>0</v>
      </c>
      <c r="L4506" s="3" t="s">
        <v>5458</v>
      </c>
      <c r="M4506" s="7">
        <v>1104</v>
      </c>
      <c r="N4506" s="3" t="s">
        <v>19</v>
      </c>
      <c r="O4506" s="3" t="s">
        <v>5462</v>
      </c>
      <c r="P4506" s="8" t="s">
        <v>12715</v>
      </c>
      <c r="Q4506" s="8" t="s">
        <v>12717</v>
      </c>
      <c r="R4506" s="4">
        <v>0</v>
      </c>
      <c r="S4506" s="4" t="s">
        <v>5627</v>
      </c>
      <c r="T4506" s="4">
        <v>99</v>
      </c>
      <c r="U4506" s="7" t="s">
        <v>6298</v>
      </c>
      <c r="V4506" s="7">
        <v>41</v>
      </c>
      <c r="W4506" s="3" t="s">
        <v>7163</v>
      </c>
      <c r="X4506" s="6">
        <v>4106</v>
      </c>
      <c r="Y4506" s="3" t="s">
        <v>8152</v>
      </c>
      <c r="Z4506" s="6">
        <v>4106002</v>
      </c>
      <c r="AA4506" s="3" t="s">
        <v>8153</v>
      </c>
      <c r="AB4506" s="6">
        <v>41060020007</v>
      </c>
      <c r="AC4506" s="3" t="s">
        <v>11618</v>
      </c>
      <c r="AD4506" s="5">
        <v>140684000</v>
      </c>
      <c r="AE4506" s="5">
        <v>0</v>
      </c>
      <c r="AF4506" s="5">
        <v>0</v>
      </c>
      <c r="AG4506" s="5">
        <v>0</v>
      </c>
      <c r="AH4506" s="5">
        <v>0</v>
      </c>
      <c r="AI4506" s="5">
        <v>0</v>
      </c>
      <c r="AJ4506" s="5">
        <v>0</v>
      </c>
      <c r="AK4506" s="5">
        <v>140684000</v>
      </c>
      <c r="AL4506" s="5">
        <v>0</v>
      </c>
      <c r="AM4506" s="5">
        <v>0</v>
      </c>
      <c r="AN4506" s="5">
        <v>0</v>
      </c>
      <c r="AO4506" s="5">
        <v>0</v>
      </c>
      <c r="AP4506" s="5">
        <v>0</v>
      </c>
      <c r="AQ4506" s="5">
        <v>0</v>
      </c>
      <c r="AR4506" s="5">
        <v>140684000</v>
      </c>
    </row>
    <row r="4507" spans="1:44" x14ac:dyDescent="0.25">
      <c r="A4507" s="6">
        <v>4171</v>
      </c>
      <c r="B4507" s="3" t="s">
        <v>5451</v>
      </c>
      <c r="C4507" s="3" t="s">
        <v>6216</v>
      </c>
      <c r="D4507" s="3" t="s">
        <v>6885</v>
      </c>
      <c r="E4507" s="3" t="s">
        <v>4699</v>
      </c>
      <c r="F4507" s="3" t="s">
        <v>11628</v>
      </c>
      <c r="G4507" s="21">
        <v>12</v>
      </c>
      <c r="H4507" s="8" t="s">
        <v>12712</v>
      </c>
      <c r="I4507" s="3" t="s">
        <v>12352</v>
      </c>
      <c r="J4507" s="3" t="s">
        <v>12556</v>
      </c>
      <c r="K4507" s="7">
        <v>0</v>
      </c>
      <c r="L4507" s="3" t="s">
        <v>5458</v>
      </c>
      <c r="M4507" s="7">
        <v>1104</v>
      </c>
      <c r="N4507" s="3" t="s">
        <v>19</v>
      </c>
      <c r="O4507" s="3" t="s">
        <v>5462</v>
      </c>
      <c r="P4507" s="8" t="s">
        <v>12715</v>
      </c>
      <c r="Q4507" s="8" t="s">
        <v>12717</v>
      </c>
      <c r="R4507" s="4">
        <v>0</v>
      </c>
      <c r="S4507" s="4" t="s">
        <v>5627</v>
      </c>
      <c r="T4507" s="4">
        <v>99</v>
      </c>
      <c r="U4507" s="7" t="s">
        <v>6298</v>
      </c>
      <c r="V4507" s="7">
        <v>41</v>
      </c>
      <c r="W4507" s="3" t="s">
        <v>7163</v>
      </c>
      <c r="X4507" s="6">
        <v>4106</v>
      </c>
      <c r="Y4507" s="3" t="s">
        <v>8152</v>
      </c>
      <c r="Z4507" s="6">
        <v>4106002</v>
      </c>
      <c r="AA4507" s="3" t="s">
        <v>8153</v>
      </c>
      <c r="AB4507" s="6">
        <v>41060020007</v>
      </c>
      <c r="AC4507" s="3" t="s">
        <v>11618</v>
      </c>
      <c r="AD4507" s="5">
        <v>50000000</v>
      </c>
      <c r="AE4507" s="5">
        <v>0</v>
      </c>
      <c r="AF4507" s="5">
        <v>0</v>
      </c>
      <c r="AG4507" s="5">
        <v>0</v>
      </c>
      <c r="AH4507" s="5">
        <v>0</v>
      </c>
      <c r="AI4507" s="5">
        <v>0</v>
      </c>
      <c r="AJ4507" s="5">
        <v>0</v>
      </c>
      <c r="AK4507" s="5">
        <v>50000000</v>
      </c>
      <c r="AL4507" s="5">
        <v>0</v>
      </c>
      <c r="AM4507" s="5">
        <v>0</v>
      </c>
      <c r="AN4507" s="5">
        <v>0</v>
      </c>
      <c r="AO4507" s="5">
        <v>0</v>
      </c>
      <c r="AP4507" s="5">
        <v>0</v>
      </c>
      <c r="AQ4507" s="5">
        <v>0</v>
      </c>
      <c r="AR4507" s="5">
        <v>50000000</v>
      </c>
    </row>
    <row r="4508" spans="1:44" x14ac:dyDescent="0.25">
      <c r="A4508" s="6">
        <v>4171</v>
      </c>
      <c r="B4508" s="3" t="s">
        <v>5451</v>
      </c>
      <c r="C4508" s="3" t="s">
        <v>6216</v>
      </c>
      <c r="D4508" s="3" t="s">
        <v>6885</v>
      </c>
      <c r="E4508" s="3" t="s">
        <v>4700</v>
      </c>
      <c r="F4508" s="3" t="s">
        <v>11629</v>
      </c>
      <c r="G4508" s="21">
        <v>12</v>
      </c>
      <c r="H4508" s="8" t="s">
        <v>12712</v>
      </c>
      <c r="I4508" s="3" t="s">
        <v>12352</v>
      </c>
      <c r="J4508" s="3" t="s">
        <v>12556</v>
      </c>
      <c r="K4508" s="7">
        <v>0</v>
      </c>
      <c r="L4508" s="3" t="s">
        <v>5458</v>
      </c>
      <c r="M4508" s="7">
        <v>1104</v>
      </c>
      <c r="N4508" s="3" t="s">
        <v>19</v>
      </c>
      <c r="O4508" s="3" t="s">
        <v>5462</v>
      </c>
      <c r="P4508" s="8" t="s">
        <v>12715</v>
      </c>
      <c r="Q4508" s="8" t="s">
        <v>12717</v>
      </c>
      <c r="R4508" s="4">
        <v>0</v>
      </c>
      <c r="S4508" s="4" t="s">
        <v>5627</v>
      </c>
      <c r="T4508" s="4">
        <v>99</v>
      </c>
      <c r="U4508" s="7" t="s">
        <v>6298</v>
      </c>
      <c r="V4508" s="7">
        <v>41</v>
      </c>
      <c r="W4508" s="3" t="s">
        <v>7163</v>
      </c>
      <c r="X4508" s="6">
        <v>4106</v>
      </c>
      <c r="Y4508" s="3" t="s">
        <v>8152</v>
      </c>
      <c r="Z4508" s="6">
        <v>4106002</v>
      </c>
      <c r="AA4508" s="3" t="s">
        <v>8153</v>
      </c>
      <c r="AB4508" s="6">
        <v>41060020007</v>
      </c>
      <c r="AC4508" s="3" t="s">
        <v>11618</v>
      </c>
      <c r="AD4508" s="5">
        <v>93232960</v>
      </c>
      <c r="AE4508" s="5">
        <v>0</v>
      </c>
      <c r="AF4508" s="5">
        <v>0</v>
      </c>
      <c r="AG4508" s="5">
        <v>0</v>
      </c>
      <c r="AH4508" s="5">
        <v>0</v>
      </c>
      <c r="AI4508" s="5">
        <v>0</v>
      </c>
      <c r="AJ4508" s="5">
        <v>0</v>
      </c>
      <c r="AK4508" s="5">
        <v>93232960</v>
      </c>
      <c r="AL4508" s="5">
        <v>0</v>
      </c>
      <c r="AM4508" s="5">
        <v>0</v>
      </c>
      <c r="AN4508" s="5">
        <v>0</v>
      </c>
      <c r="AO4508" s="5">
        <v>0</v>
      </c>
      <c r="AP4508" s="5">
        <v>0</v>
      </c>
      <c r="AQ4508" s="5">
        <v>0</v>
      </c>
      <c r="AR4508" s="5">
        <v>93232960</v>
      </c>
    </row>
    <row r="4509" spans="1:44" x14ac:dyDescent="0.25">
      <c r="A4509" s="6">
        <v>4171</v>
      </c>
      <c r="B4509" s="3" t="s">
        <v>5451</v>
      </c>
      <c r="C4509" s="3" t="s">
        <v>6216</v>
      </c>
      <c r="D4509" s="3" t="s">
        <v>6885</v>
      </c>
      <c r="E4509" s="3" t="s">
        <v>4701</v>
      </c>
      <c r="F4509" s="3" t="s">
        <v>11630</v>
      </c>
      <c r="G4509" s="21">
        <v>12</v>
      </c>
      <c r="H4509" s="8" t="s">
        <v>12712</v>
      </c>
      <c r="I4509" s="3" t="s">
        <v>12500</v>
      </c>
      <c r="J4509" s="3" t="s">
        <v>12653</v>
      </c>
      <c r="K4509" s="7">
        <v>0</v>
      </c>
      <c r="L4509" s="3" t="s">
        <v>5458</v>
      </c>
      <c r="M4509" s="7">
        <v>1104</v>
      </c>
      <c r="N4509" s="3" t="s">
        <v>19</v>
      </c>
      <c r="O4509" s="3" t="s">
        <v>5462</v>
      </c>
      <c r="P4509" s="8" t="s">
        <v>12715</v>
      </c>
      <c r="Q4509" s="8" t="s">
        <v>12717</v>
      </c>
      <c r="R4509" s="4">
        <v>0</v>
      </c>
      <c r="S4509" s="4" t="s">
        <v>5627</v>
      </c>
      <c r="T4509" s="4">
        <v>99</v>
      </c>
      <c r="U4509" s="7" t="s">
        <v>6298</v>
      </c>
      <c r="V4509" s="7">
        <v>41</v>
      </c>
      <c r="W4509" s="3" t="s">
        <v>7163</v>
      </c>
      <c r="X4509" s="6">
        <v>4106</v>
      </c>
      <c r="Y4509" s="3" t="s">
        <v>8152</v>
      </c>
      <c r="Z4509" s="6">
        <v>4106002</v>
      </c>
      <c r="AA4509" s="3" t="s">
        <v>8153</v>
      </c>
      <c r="AB4509" s="6">
        <v>41060020007</v>
      </c>
      <c r="AC4509" s="3" t="s">
        <v>11618</v>
      </c>
      <c r="AD4509" s="5">
        <v>1077684888</v>
      </c>
      <c r="AE4509" s="5">
        <v>0</v>
      </c>
      <c r="AF4509" s="5">
        <v>0</v>
      </c>
      <c r="AG4509" s="5">
        <v>0</v>
      </c>
      <c r="AH4509" s="5">
        <v>0</v>
      </c>
      <c r="AI4509" s="5">
        <v>0</v>
      </c>
      <c r="AJ4509" s="5">
        <v>0</v>
      </c>
      <c r="AK4509" s="5">
        <v>1077684888</v>
      </c>
      <c r="AL4509" s="5">
        <v>0</v>
      </c>
      <c r="AM4509" s="5">
        <v>0</v>
      </c>
      <c r="AN4509" s="5">
        <v>0</v>
      </c>
      <c r="AO4509" s="5">
        <v>0</v>
      </c>
      <c r="AP4509" s="5">
        <v>0</v>
      </c>
      <c r="AQ4509" s="5">
        <v>0</v>
      </c>
      <c r="AR4509" s="5">
        <v>1077684888</v>
      </c>
    </row>
    <row r="4510" spans="1:44" x14ac:dyDescent="0.25">
      <c r="A4510" s="6">
        <v>4171</v>
      </c>
      <c r="B4510" s="3" t="s">
        <v>5451</v>
      </c>
      <c r="C4510" s="3" t="s">
        <v>6216</v>
      </c>
      <c r="D4510" s="3" t="s">
        <v>6885</v>
      </c>
      <c r="E4510" s="3" t="s">
        <v>4702</v>
      </c>
      <c r="F4510" s="3" t="s">
        <v>11631</v>
      </c>
      <c r="G4510" s="21">
        <v>12</v>
      </c>
      <c r="H4510" s="8" t="s">
        <v>12712</v>
      </c>
      <c r="I4510" s="3" t="s">
        <v>12500</v>
      </c>
      <c r="J4510" s="3" t="s">
        <v>12653</v>
      </c>
      <c r="K4510" s="7">
        <v>0</v>
      </c>
      <c r="L4510" s="3" t="s">
        <v>5458</v>
      </c>
      <c r="M4510" s="7">
        <v>1104</v>
      </c>
      <c r="N4510" s="3" t="s">
        <v>19</v>
      </c>
      <c r="O4510" s="3" t="s">
        <v>5462</v>
      </c>
      <c r="P4510" s="8" t="s">
        <v>12715</v>
      </c>
      <c r="Q4510" s="8" t="s">
        <v>12717</v>
      </c>
      <c r="R4510" s="4">
        <v>0</v>
      </c>
      <c r="S4510" s="4" t="s">
        <v>5627</v>
      </c>
      <c r="T4510" s="4">
        <v>99</v>
      </c>
      <c r="U4510" s="7" t="s">
        <v>6298</v>
      </c>
      <c r="V4510" s="7">
        <v>41</v>
      </c>
      <c r="W4510" s="3" t="s">
        <v>7163</v>
      </c>
      <c r="X4510" s="6">
        <v>4106</v>
      </c>
      <c r="Y4510" s="3" t="s">
        <v>8152</v>
      </c>
      <c r="Z4510" s="6">
        <v>4106002</v>
      </c>
      <c r="AA4510" s="3" t="s">
        <v>8153</v>
      </c>
      <c r="AB4510" s="6">
        <v>41060020007</v>
      </c>
      <c r="AC4510" s="3" t="s">
        <v>11618</v>
      </c>
      <c r="AD4510" s="5">
        <v>227624392</v>
      </c>
      <c r="AE4510" s="5">
        <v>0</v>
      </c>
      <c r="AF4510" s="5">
        <v>0</v>
      </c>
      <c r="AG4510" s="5">
        <v>0</v>
      </c>
      <c r="AH4510" s="5">
        <v>0</v>
      </c>
      <c r="AI4510" s="5">
        <v>0</v>
      </c>
      <c r="AJ4510" s="5">
        <v>0</v>
      </c>
      <c r="AK4510" s="5">
        <v>227624392</v>
      </c>
      <c r="AL4510" s="5">
        <v>0</v>
      </c>
      <c r="AM4510" s="5">
        <v>0</v>
      </c>
      <c r="AN4510" s="5">
        <v>0</v>
      </c>
      <c r="AO4510" s="5">
        <v>0</v>
      </c>
      <c r="AP4510" s="5">
        <v>0</v>
      </c>
      <c r="AQ4510" s="5">
        <v>0</v>
      </c>
      <c r="AR4510" s="5">
        <v>227624392</v>
      </c>
    </row>
    <row r="4511" spans="1:44" x14ac:dyDescent="0.25">
      <c r="A4511" s="6">
        <v>4171</v>
      </c>
      <c r="B4511" s="3" t="s">
        <v>5451</v>
      </c>
      <c r="C4511" s="3" t="s">
        <v>6216</v>
      </c>
      <c r="D4511" s="3" t="s">
        <v>6885</v>
      </c>
      <c r="E4511" s="3" t="s">
        <v>4703</v>
      </c>
      <c r="F4511" s="3" t="s">
        <v>11632</v>
      </c>
      <c r="G4511" s="21">
        <v>12</v>
      </c>
      <c r="H4511" s="8" t="s">
        <v>12712</v>
      </c>
      <c r="I4511" s="3" t="s">
        <v>12343</v>
      </c>
      <c r="J4511" s="3" t="s">
        <v>12547</v>
      </c>
      <c r="K4511" s="7">
        <v>0</v>
      </c>
      <c r="L4511" s="3" t="s">
        <v>5458</v>
      </c>
      <c r="M4511" s="7">
        <v>1104</v>
      </c>
      <c r="N4511" s="3" t="s">
        <v>19</v>
      </c>
      <c r="O4511" s="3" t="s">
        <v>5462</v>
      </c>
      <c r="P4511" s="8" t="s">
        <v>12715</v>
      </c>
      <c r="Q4511" s="8" t="s">
        <v>12717</v>
      </c>
      <c r="R4511" s="4">
        <v>0</v>
      </c>
      <c r="S4511" s="4" t="s">
        <v>5627</v>
      </c>
      <c r="T4511" s="4">
        <v>99</v>
      </c>
      <c r="U4511" s="7" t="s">
        <v>6298</v>
      </c>
      <c r="V4511" s="7">
        <v>41</v>
      </c>
      <c r="W4511" s="3" t="s">
        <v>7163</v>
      </c>
      <c r="X4511" s="6">
        <v>4106</v>
      </c>
      <c r="Y4511" s="3" t="s">
        <v>8152</v>
      </c>
      <c r="Z4511" s="6">
        <v>4106002</v>
      </c>
      <c r="AA4511" s="3" t="s">
        <v>8153</v>
      </c>
      <c r="AB4511" s="6">
        <v>41060020007</v>
      </c>
      <c r="AC4511" s="3" t="s">
        <v>11618</v>
      </c>
      <c r="AD4511" s="5">
        <v>551457760</v>
      </c>
      <c r="AE4511" s="5">
        <v>0</v>
      </c>
      <c r="AF4511" s="5">
        <v>0</v>
      </c>
      <c r="AG4511" s="5">
        <v>0</v>
      </c>
      <c r="AH4511" s="5">
        <v>0</v>
      </c>
      <c r="AI4511" s="5">
        <v>0</v>
      </c>
      <c r="AJ4511" s="5">
        <v>0</v>
      </c>
      <c r="AK4511" s="5">
        <v>551457760</v>
      </c>
      <c r="AL4511" s="5">
        <v>0</v>
      </c>
      <c r="AM4511" s="5">
        <v>0</v>
      </c>
      <c r="AN4511" s="5">
        <v>0</v>
      </c>
      <c r="AO4511" s="5">
        <v>0</v>
      </c>
      <c r="AP4511" s="5">
        <v>0</v>
      </c>
      <c r="AQ4511" s="5">
        <v>0</v>
      </c>
      <c r="AR4511" s="5">
        <v>551457760</v>
      </c>
    </row>
    <row r="4512" spans="1:44" x14ac:dyDescent="0.25">
      <c r="A4512" s="6">
        <v>4171</v>
      </c>
      <c r="B4512" s="3" t="s">
        <v>5451</v>
      </c>
      <c r="C4512" s="3" t="s">
        <v>6217</v>
      </c>
      <c r="D4512" s="3" t="s">
        <v>6886</v>
      </c>
      <c r="E4512" s="3" t="s">
        <v>4704</v>
      </c>
      <c r="F4512" s="3" t="s">
        <v>11634</v>
      </c>
      <c r="G4512" s="21">
        <v>12</v>
      </c>
      <c r="H4512" s="8" t="s">
        <v>12712</v>
      </c>
      <c r="I4512" s="3" t="s">
        <v>12339</v>
      </c>
      <c r="J4512" s="3" t="s">
        <v>12543</v>
      </c>
      <c r="K4512" s="7">
        <v>0</v>
      </c>
      <c r="L4512" s="3" t="s">
        <v>5458</v>
      </c>
      <c r="M4512" s="7">
        <v>1104</v>
      </c>
      <c r="N4512" s="3" t="s">
        <v>19</v>
      </c>
      <c r="O4512" s="3" t="s">
        <v>5462</v>
      </c>
      <c r="P4512" s="8" t="s">
        <v>12715</v>
      </c>
      <c r="Q4512" s="8" t="s">
        <v>12717</v>
      </c>
      <c r="R4512" s="4">
        <v>0</v>
      </c>
      <c r="S4512" s="4" t="s">
        <v>5627</v>
      </c>
      <c r="T4512" s="4">
        <v>99</v>
      </c>
      <c r="U4512" s="7" t="s">
        <v>6298</v>
      </c>
      <c r="V4512" s="7">
        <v>42</v>
      </c>
      <c r="W4512" s="3" t="s">
        <v>7180</v>
      </c>
      <c r="X4512" s="6">
        <v>4205</v>
      </c>
      <c r="Y4512" s="3" t="s">
        <v>7302</v>
      </c>
      <c r="Z4512" s="6">
        <v>4205004</v>
      </c>
      <c r="AA4512" s="3" t="s">
        <v>9623</v>
      </c>
      <c r="AB4512" s="6">
        <v>42050040015</v>
      </c>
      <c r="AC4512" s="3" t="s">
        <v>11633</v>
      </c>
      <c r="AD4512" s="5">
        <v>5000000</v>
      </c>
      <c r="AE4512" s="5">
        <v>0</v>
      </c>
      <c r="AF4512" s="5">
        <v>0</v>
      </c>
      <c r="AG4512" s="5">
        <v>0</v>
      </c>
      <c r="AH4512" s="5">
        <v>0</v>
      </c>
      <c r="AI4512" s="5">
        <v>0</v>
      </c>
      <c r="AJ4512" s="5">
        <v>0</v>
      </c>
      <c r="AK4512" s="5">
        <v>5000000</v>
      </c>
      <c r="AL4512" s="5">
        <v>0</v>
      </c>
      <c r="AM4512" s="5">
        <v>0</v>
      </c>
      <c r="AN4512" s="5">
        <v>0</v>
      </c>
      <c r="AO4512" s="5">
        <v>0</v>
      </c>
      <c r="AP4512" s="5">
        <v>0</v>
      </c>
      <c r="AQ4512" s="5">
        <v>0</v>
      </c>
      <c r="AR4512" s="5">
        <v>5000000</v>
      </c>
    </row>
    <row r="4513" spans="1:44" x14ac:dyDescent="0.25">
      <c r="A4513" s="6">
        <v>4171</v>
      </c>
      <c r="B4513" s="3" t="s">
        <v>5451</v>
      </c>
      <c r="C4513" s="3" t="s">
        <v>6217</v>
      </c>
      <c r="D4513" s="3" t="s">
        <v>6886</v>
      </c>
      <c r="E4513" s="3" t="s">
        <v>4705</v>
      </c>
      <c r="F4513" s="3" t="s">
        <v>11635</v>
      </c>
      <c r="G4513" s="21">
        <v>12</v>
      </c>
      <c r="H4513" s="8" t="s">
        <v>12712</v>
      </c>
      <c r="I4513" s="3" t="s">
        <v>12339</v>
      </c>
      <c r="J4513" s="3" t="s">
        <v>12543</v>
      </c>
      <c r="K4513" s="7">
        <v>0</v>
      </c>
      <c r="L4513" s="3" t="s">
        <v>5458</v>
      </c>
      <c r="M4513" s="7">
        <v>1104</v>
      </c>
      <c r="N4513" s="3" t="s">
        <v>19</v>
      </c>
      <c r="O4513" s="3" t="s">
        <v>5462</v>
      </c>
      <c r="P4513" s="8" t="s">
        <v>12715</v>
      </c>
      <c r="Q4513" s="8" t="s">
        <v>12717</v>
      </c>
      <c r="R4513" s="4">
        <v>0</v>
      </c>
      <c r="S4513" s="4" t="s">
        <v>5627</v>
      </c>
      <c r="T4513" s="4">
        <v>99</v>
      </c>
      <c r="U4513" s="7" t="s">
        <v>6298</v>
      </c>
      <c r="V4513" s="7">
        <v>42</v>
      </c>
      <c r="W4513" s="3" t="s">
        <v>7180</v>
      </c>
      <c r="X4513" s="6">
        <v>4205</v>
      </c>
      <c r="Y4513" s="3" t="s">
        <v>7302</v>
      </c>
      <c r="Z4513" s="6">
        <v>4205004</v>
      </c>
      <c r="AA4513" s="3" t="s">
        <v>9623</v>
      </c>
      <c r="AB4513" s="6">
        <v>42050040015</v>
      </c>
      <c r="AC4513" s="3" t="s">
        <v>11633</v>
      </c>
      <c r="AD4513" s="5">
        <v>5000000</v>
      </c>
      <c r="AE4513" s="5">
        <v>0</v>
      </c>
      <c r="AF4513" s="5">
        <v>0</v>
      </c>
      <c r="AG4513" s="5">
        <v>0</v>
      </c>
      <c r="AH4513" s="5">
        <v>0</v>
      </c>
      <c r="AI4513" s="5">
        <v>0</v>
      </c>
      <c r="AJ4513" s="5">
        <v>0</v>
      </c>
      <c r="AK4513" s="5">
        <v>5000000</v>
      </c>
      <c r="AL4513" s="5">
        <v>0</v>
      </c>
      <c r="AM4513" s="5">
        <v>0</v>
      </c>
      <c r="AN4513" s="5">
        <v>0</v>
      </c>
      <c r="AO4513" s="5">
        <v>0</v>
      </c>
      <c r="AP4513" s="5">
        <v>0</v>
      </c>
      <c r="AQ4513" s="5">
        <v>0</v>
      </c>
      <c r="AR4513" s="5">
        <v>5000000</v>
      </c>
    </row>
    <row r="4514" spans="1:44" x14ac:dyDescent="0.25">
      <c r="A4514" s="6">
        <v>4171</v>
      </c>
      <c r="B4514" s="3" t="s">
        <v>5451</v>
      </c>
      <c r="C4514" s="3" t="s">
        <v>6217</v>
      </c>
      <c r="D4514" s="3" t="s">
        <v>6886</v>
      </c>
      <c r="E4514" s="3" t="s">
        <v>4706</v>
      </c>
      <c r="F4514" s="3" t="s">
        <v>11636</v>
      </c>
      <c r="G4514" s="21">
        <v>12</v>
      </c>
      <c r="H4514" s="8" t="s">
        <v>12712</v>
      </c>
      <c r="I4514" s="3" t="s">
        <v>12339</v>
      </c>
      <c r="J4514" s="3" t="s">
        <v>12543</v>
      </c>
      <c r="K4514" s="7">
        <v>0</v>
      </c>
      <c r="L4514" s="3" t="s">
        <v>5458</v>
      </c>
      <c r="M4514" s="7">
        <v>1104</v>
      </c>
      <c r="N4514" s="3" t="s">
        <v>19</v>
      </c>
      <c r="O4514" s="3" t="s">
        <v>5462</v>
      </c>
      <c r="P4514" s="8" t="s">
        <v>12715</v>
      </c>
      <c r="Q4514" s="8" t="s">
        <v>12717</v>
      </c>
      <c r="R4514" s="4">
        <v>0</v>
      </c>
      <c r="S4514" s="4" t="s">
        <v>5627</v>
      </c>
      <c r="T4514" s="4">
        <v>99</v>
      </c>
      <c r="U4514" s="7" t="s">
        <v>6298</v>
      </c>
      <c r="V4514" s="7">
        <v>42</v>
      </c>
      <c r="W4514" s="3" t="s">
        <v>7180</v>
      </c>
      <c r="X4514" s="6">
        <v>4205</v>
      </c>
      <c r="Y4514" s="3" t="s">
        <v>7302</v>
      </c>
      <c r="Z4514" s="6">
        <v>4205004</v>
      </c>
      <c r="AA4514" s="3" t="s">
        <v>9623</v>
      </c>
      <c r="AB4514" s="6">
        <v>42050040015</v>
      </c>
      <c r="AC4514" s="3" t="s">
        <v>11633</v>
      </c>
      <c r="AD4514" s="5">
        <v>35000000</v>
      </c>
      <c r="AE4514" s="5">
        <v>0</v>
      </c>
      <c r="AF4514" s="5">
        <v>0</v>
      </c>
      <c r="AG4514" s="5">
        <v>0</v>
      </c>
      <c r="AH4514" s="5">
        <v>0</v>
      </c>
      <c r="AI4514" s="5">
        <v>0</v>
      </c>
      <c r="AJ4514" s="5">
        <v>0</v>
      </c>
      <c r="AK4514" s="5">
        <v>35000000</v>
      </c>
      <c r="AL4514" s="5">
        <v>0</v>
      </c>
      <c r="AM4514" s="5">
        <v>0</v>
      </c>
      <c r="AN4514" s="5">
        <v>0</v>
      </c>
      <c r="AO4514" s="5">
        <v>0</v>
      </c>
      <c r="AP4514" s="5">
        <v>0</v>
      </c>
      <c r="AQ4514" s="5">
        <v>0</v>
      </c>
      <c r="AR4514" s="5">
        <v>35000000</v>
      </c>
    </row>
    <row r="4515" spans="1:44" x14ac:dyDescent="0.25">
      <c r="A4515" s="6">
        <v>4171</v>
      </c>
      <c r="B4515" s="3" t="s">
        <v>5451</v>
      </c>
      <c r="C4515" s="3" t="s">
        <v>6217</v>
      </c>
      <c r="D4515" s="3" t="s">
        <v>6886</v>
      </c>
      <c r="E4515" s="3" t="s">
        <v>4707</v>
      </c>
      <c r="F4515" s="3" t="s">
        <v>11637</v>
      </c>
      <c r="G4515" s="21">
        <v>12</v>
      </c>
      <c r="H4515" s="8" t="s">
        <v>12712</v>
      </c>
      <c r="I4515" s="3" t="s">
        <v>12343</v>
      </c>
      <c r="J4515" s="3" t="s">
        <v>12547</v>
      </c>
      <c r="K4515" s="7">
        <v>0</v>
      </c>
      <c r="L4515" s="3" t="s">
        <v>5458</v>
      </c>
      <c r="M4515" s="7">
        <v>1104</v>
      </c>
      <c r="N4515" s="3" t="s">
        <v>19</v>
      </c>
      <c r="O4515" s="3" t="s">
        <v>5462</v>
      </c>
      <c r="P4515" s="8" t="s">
        <v>12715</v>
      </c>
      <c r="Q4515" s="8" t="s">
        <v>12717</v>
      </c>
      <c r="R4515" s="4">
        <v>0</v>
      </c>
      <c r="S4515" s="4" t="s">
        <v>5627</v>
      </c>
      <c r="T4515" s="4">
        <v>99</v>
      </c>
      <c r="U4515" s="7" t="s">
        <v>6298</v>
      </c>
      <c r="V4515" s="7">
        <v>42</v>
      </c>
      <c r="W4515" s="3" t="s">
        <v>7180</v>
      </c>
      <c r="X4515" s="6">
        <v>4205</v>
      </c>
      <c r="Y4515" s="3" t="s">
        <v>7302</v>
      </c>
      <c r="Z4515" s="6">
        <v>4205004</v>
      </c>
      <c r="AA4515" s="3" t="s">
        <v>9623</v>
      </c>
      <c r="AB4515" s="6">
        <v>42050040015</v>
      </c>
      <c r="AC4515" s="3" t="s">
        <v>11633</v>
      </c>
      <c r="AD4515" s="5">
        <v>125000000</v>
      </c>
      <c r="AE4515" s="5">
        <v>0</v>
      </c>
      <c r="AF4515" s="5">
        <v>0</v>
      </c>
      <c r="AG4515" s="5">
        <v>0</v>
      </c>
      <c r="AH4515" s="5">
        <v>0</v>
      </c>
      <c r="AI4515" s="5">
        <v>0</v>
      </c>
      <c r="AJ4515" s="5">
        <v>0</v>
      </c>
      <c r="AK4515" s="5">
        <v>125000000</v>
      </c>
      <c r="AL4515" s="5">
        <v>0</v>
      </c>
      <c r="AM4515" s="5">
        <v>0</v>
      </c>
      <c r="AN4515" s="5">
        <v>0</v>
      </c>
      <c r="AO4515" s="5">
        <v>0</v>
      </c>
      <c r="AP4515" s="5">
        <v>0</v>
      </c>
      <c r="AQ4515" s="5">
        <v>0</v>
      </c>
      <c r="AR4515" s="5">
        <v>125000000</v>
      </c>
    </row>
    <row r="4516" spans="1:44" x14ac:dyDescent="0.25">
      <c r="A4516" s="6">
        <v>4171</v>
      </c>
      <c r="B4516" s="3" t="s">
        <v>5451</v>
      </c>
      <c r="C4516" s="3" t="s">
        <v>6217</v>
      </c>
      <c r="D4516" s="3" t="s">
        <v>6886</v>
      </c>
      <c r="E4516" s="3" t="s">
        <v>4708</v>
      </c>
      <c r="F4516" s="3" t="s">
        <v>11638</v>
      </c>
      <c r="G4516" s="21">
        <v>12</v>
      </c>
      <c r="H4516" s="8" t="s">
        <v>12712</v>
      </c>
      <c r="I4516" s="3" t="s">
        <v>12339</v>
      </c>
      <c r="J4516" s="3" t="s">
        <v>12543</v>
      </c>
      <c r="K4516" s="7">
        <v>0</v>
      </c>
      <c r="L4516" s="3" t="s">
        <v>5458</v>
      </c>
      <c r="M4516" s="7">
        <v>1104</v>
      </c>
      <c r="N4516" s="3" t="s">
        <v>19</v>
      </c>
      <c r="O4516" s="3" t="s">
        <v>5462</v>
      </c>
      <c r="P4516" s="8" t="s">
        <v>12715</v>
      </c>
      <c r="Q4516" s="8" t="s">
        <v>12717</v>
      </c>
      <c r="R4516" s="4">
        <v>0</v>
      </c>
      <c r="S4516" s="4" t="s">
        <v>5627</v>
      </c>
      <c r="T4516" s="4">
        <v>99</v>
      </c>
      <c r="U4516" s="7" t="s">
        <v>6298</v>
      </c>
      <c r="V4516" s="7">
        <v>42</v>
      </c>
      <c r="W4516" s="3" t="s">
        <v>7180</v>
      </c>
      <c r="X4516" s="6">
        <v>4205</v>
      </c>
      <c r="Y4516" s="3" t="s">
        <v>7302</v>
      </c>
      <c r="Z4516" s="6">
        <v>4205004</v>
      </c>
      <c r="AA4516" s="3" t="s">
        <v>9623</v>
      </c>
      <c r="AB4516" s="6">
        <v>42050040015</v>
      </c>
      <c r="AC4516" s="3" t="s">
        <v>11633</v>
      </c>
      <c r="AD4516" s="5">
        <v>750000000</v>
      </c>
      <c r="AE4516" s="5">
        <v>0</v>
      </c>
      <c r="AF4516" s="5">
        <v>0</v>
      </c>
      <c r="AG4516" s="5">
        <v>0</v>
      </c>
      <c r="AH4516" s="5">
        <v>0</v>
      </c>
      <c r="AI4516" s="5">
        <v>0</v>
      </c>
      <c r="AJ4516" s="5">
        <v>0</v>
      </c>
      <c r="AK4516" s="5">
        <v>750000000</v>
      </c>
      <c r="AL4516" s="5">
        <v>0</v>
      </c>
      <c r="AM4516" s="5">
        <v>0</v>
      </c>
      <c r="AN4516" s="5">
        <v>0</v>
      </c>
      <c r="AO4516" s="5">
        <v>0</v>
      </c>
      <c r="AP4516" s="5">
        <v>0</v>
      </c>
      <c r="AQ4516" s="5">
        <v>0</v>
      </c>
      <c r="AR4516" s="5">
        <v>750000000</v>
      </c>
    </row>
    <row r="4517" spans="1:44" x14ac:dyDescent="0.25">
      <c r="A4517" s="6">
        <v>4171</v>
      </c>
      <c r="B4517" s="3" t="s">
        <v>5451</v>
      </c>
      <c r="C4517" s="3" t="s">
        <v>6217</v>
      </c>
      <c r="D4517" s="3" t="s">
        <v>6886</v>
      </c>
      <c r="E4517" s="3" t="s">
        <v>4709</v>
      </c>
      <c r="F4517" s="3" t="s">
        <v>11639</v>
      </c>
      <c r="G4517" s="21">
        <v>12</v>
      </c>
      <c r="H4517" s="8" t="s">
        <v>12712</v>
      </c>
      <c r="I4517" s="3" t="s">
        <v>12339</v>
      </c>
      <c r="J4517" s="3" t="s">
        <v>12543</v>
      </c>
      <c r="K4517" s="7">
        <v>0</v>
      </c>
      <c r="L4517" s="3" t="s">
        <v>5458</v>
      </c>
      <c r="M4517" s="7">
        <v>1104</v>
      </c>
      <c r="N4517" s="3" t="s">
        <v>19</v>
      </c>
      <c r="O4517" s="3" t="s">
        <v>5462</v>
      </c>
      <c r="P4517" s="8" t="s">
        <v>12715</v>
      </c>
      <c r="Q4517" s="8" t="s">
        <v>12717</v>
      </c>
      <c r="R4517" s="4">
        <v>0</v>
      </c>
      <c r="S4517" s="4" t="s">
        <v>5627</v>
      </c>
      <c r="T4517" s="4">
        <v>99</v>
      </c>
      <c r="U4517" s="7" t="s">
        <v>6298</v>
      </c>
      <c r="V4517" s="7">
        <v>42</v>
      </c>
      <c r="W4517" s="3" t="s">
        <v>7180</v>
      </c>
      <c r="X4517" s="6">
        <v>4205</v>
      </c>
      <c r="Y4517" s="3" t="s">
        <v>7302</v>
      </c>
      <c r="Z4517" s="6">
        <v>4205004</v>
      </c>
      <c r="AA4517" s="3" t="s">
        <v>9623</v>
      </c>
      <c r="AB4517" s="6">
        <v>42050040015</v>
      </c>
      <c r="AC4517" s="3" t="s">
        <v>11633</v>
      </c>
      <c r="AD4517" s="5">
        <v>40000000</v>
      </c>
      <c r="AE4517" s="5">
        <v>0</v>
      </c>
      <c r="AF4517" s="5">
        <v>0</v>
      </c>
      <c r="AG4517" s="5">
        <v>0</v>
      </c>
      <c r="AH4517" s="5">
        <v>0</v>
      </c>
      <c r="AI4517" s="5">
        <v>0</v>
      </c>
      <c r="AJ4517" s="5">
        <v>0</v>
      </c>
      <c r="AK4517" s="5">
        <v>40000000</v>
      </c>
      <c r="AL4517" s="5">
        <v>0</v>
      </c>
      <c r="AM4517" s="5">
        <v>0</v>
      </c>
      <c r="AN4517" s="5">
        <v>0</v>
      </c>
      <c r="AO4517" s="5">
        <v>0</v>
      </c>
      <c r="AP4517" s="5">
        <v>0</v>
      </c>
      <c r="AQ4517" s="5">
        <v>0</v>
      </c>
      <c r="AR4517" s="5">
        <v>40000000</v>
      </c>
    </row>
    <row r="4518" spans="1:44" x14ac:dyDescent="0.25">
      <c r="A4518" s="6">
        <v>4171</v>
      </c>
      <c r="B4518" s="3" t="s">
        <v>5451</v>
      </c>
      <c r="C4518" s="3" t="s">
        <v>6217</v>
      </c>
      <c r="D4518" s="3" t="s">
        <v>6886</v>
      </c>
      <c r="E4518" s="3" t="s">
        <v>4710</v>
      </c>
      <c r="F4518" s="3" t="s">
        <v>11640</v>
      </c>
      <c r="G4518" s="21">
        <v>12</v>
      </c>
      <c r="H4518" s="8" t="s">
        <v>12712</v>
      </c>
      <c r="I4518" s="3" t="s">
        <v>12339</v>
      </c>
      <c r="J4518" s="3" t="s">
        <v>12543</v>
      </c>
      <c r="K4518" s="7">
        <v>0</v>
      </c>
      <c r="L4518" s="3" t="s">
        <v>5458</v>
      </c>
      <c r="M4518" s="7">
        <v>1104</v>
      </c>
      <c r="N4518" s="3" t="s">
        <v>19</v>
      </c>
      <c r="O4518" s="3" t="s">
        <v>5462</v>
      </c>
      <c r="P4518" s="8" t="s">
        <v>12715</v>
      </c>
      <c r="Q4518" s="8" t="s">
        <v>12717</v>
      </c>
      <c r="R4518" s="4">
        <v>0</v>
      </c>
      <c r="S4518" s="4" t="s">
        <v>5627</v>
      </c>
      <c r="T4518" s="4">
        <v>99</v>
      </c>
      <c r="U4518" s="7" t="s">
        <v>6298</v>
      </c>
      <c r="V4518" s="7">
        <v>42</v>
      </c>
      <c r="W4518" s="3" t="s">
        <v>7180</v>
      </c>
      <c r="X4518" s="6">
        <v>4205</v>
      </c>
      <c r="Y4518" s="3" t="s">
        <v>7302</v>
      </c>
      <c r="Z4518" s="6">
        <v>4205004</v>
      </c>
      <c r="AA4518" s="3" t="s">
        <v>9623</v>
      </c>
      <c r="AB4518" s="6">
        <v>42050040015</v>
      </c>
      <c r="AC4518" s="3" t="s">
        <v>11633</v>
      </c>
      <c r="AD4518" s="5">
        <v>40000000</v>
      </c>
      <c r="AE4518" s="5">
        <v>0</v>
      </c>
      <c r="AF4518" s="5">
        <v>0</v>
      </c>
      <c r="AG4518" s="5">
        <v>0</v>
      </c>
      <c r="AH4518" s="5">
        <v>0</v>
      </c>
      <c r="AI4518" s="5">
        <v>0</v>
      </c>
      <c r="AJ4518" s="5">
        <v>0</v>
      </c>
      <c r="AK4518" s="5">
        <v>40000000</v>
      </c>
      <c r="AL4518" s="5">
        <v>0</v>
      </c>
      <c r="AM4518" s="5">
        <v>0</v>
      </c>
      <c r="AN4518" s="5">
        <v>0</v>
      </c>
      <c r="AO4518" s="5">
        <v>0</v>
      </c>
      <c r="AP4518" s="5">
        <v>0</v>
      </c>
      <c r="AQ4518" s="5">
        <v>0</v>
      </c>
      <c r="AR4518" s="5">
        <v>40000000</v>
      </c>
    </row>
    <row r="4519" spans="1:44" x14ac:dyDescent="0.25">
      <c r="A4519" s="6">
        <v>4171</v>
      </c>
      <c r="B4519" s="3" t="s">
        <v>5451</v>
      </c>
      <c r="C4519" s="3" t="s">
        <v>6218</v>
      </c>
      <c r="D4519" s="3" t="s">
        <v>6887</v>
      </c>
      <c r="E4519" s="3" t="s">
        <v>4711</v>
      </c>
      <c r="F4519" s="3" t="s">
        <v>11642</v>
      </c>
      <c r="G4519" s="21">
        <v>7</v>
      </c>
      <c r="H4519" s="8" t="s">
        <v>12701</v>
      </c>
      <c r="I4519" s="3" t="s">
        <v>12339</v>
      </c>
      <c r="J4519" s="3" t="s">
        <v>12543</v>
      </c>
      <c r="K4519" s="7">
        <v>0</v>
      </c>
      <c r="L4519" s="3" t="s">
        <v>5458</v>
      </c>
      <c r="M4519" s="7">
        <v>1104</v>
      </c>
      <c r="N4519" s="3" t="s">
        <v>19</v>
      </c>
      <c r="O4519" s="3" t="s">
        <v>5462</v>
      </c>
      <c r="P4519" s="8" t="s">
        <v>12715</v>
      </c>
      <c r="Q4519" s="8" t="s">
        <v>12717</v>
      </c>
      <c r="R4519" s="4">
        <v>1</v>
      </c>
      <c r="S4519" s="4" t="s">
        <v>5629</v>
      </c>
      <c r="T4519" s="4">
        <v>6</v>
      </c>
      <c r="U4519" s="7" t="s">
        <v>10121</v>
      </c>
      <c r="V4519" s="7">
        <v>44</v>
      </c>
      <c r="W4519" s="3" t="s">
        <v>6987</v>
      </c>
      <c r="X4519" s="6">
        <v>4401</v>
      </c>
      <c r="Y4519" s="3" t="s">
        <v>9082</v>
      </c>
      <c r="Z4519" s="6">
        <v>4401001</v>
      </c>
      <c r="AA4519" s="3" t="s">
        <v>9083</v>
      </c>
      <c r="AB4519" s="6">
        <v>44010010002</v>
      </c>
      <c r="AC4519" s="3" t="s">
        <v>11641</v>
      </c>
      <c r="AD4519" s="5">
        <v>900000</v>
      </c>
      <c r="AE4519" s="5">
        <v>0</v>
      </c>
      <c r="AF4519" s="5">
        <v>0</v>
      </c>
      <c r="AG4519" s="5">
        <v>0</v>
      </c>
      <c r="AH4519" s="5">
        <v>0</v>
      </c>
      <c r="AI4519" s="5">
        <v>0</v>
      </c>
      <c r="AJ4519" s="5">
        <v>0</v>
      </c>
      <c r="AK4519" s="5">
        <v>900000</v>
      </c>
      <c r="AL4519" s="5">
        <v>0</v>
      </c>
      <c r="AM4519" s="5">
        <v>0</v>
      </c>
      <c r="AN4519" s="5">
        <v>0</v>
      </c>
      <c r="AO4519" s="5">
        <v>0</v>
      </c>
      <c r="AP4519" s="5">
        <v>0</v>
      </c>
      <c r="AQ4519" s="5">
        <v>0</v>
      </c>
      <c r="AR4519" s="5">
        <v>900000</v>
      </c>
    </row>
    <row r="4520" spans="1:44" x14ac:dyDescent="0.25">
      <c r="A4520" s="6">
        <v>4171</v>
      </c>
      <c r="B4520" s="3" t="s">
        <v>5451</v>
      </c>
      <c r="C4520" s="3" t="s">
        <v>6218</v>
      </c>
      <c r="D4520" s="3" t="s">
        <v>6887</v>
      </c>
      <c r="E4520" s="3" t="s">
        <v>4712</v>
      </c>
      <c r="F4520" s="3" t="s">
        <v>11643</v>
      </c>
      <c r="G4520" s="21">
        <v>7</v>
      </c>
      <c r="H4520" s="8" t="s">
        <v>12701</v>
      </c>
      <c r="I4520" s="3" t="s">
        <v>12339</v>
      </c>
      <c r="J4520" s="3" t="s">
        <v>12543</v>
      </c>
      <c r="K4520" s="7">
        <v>0</v>
      </c>
      <c r="L4520" s="3" t="s">
        <v>5458</v>
      </c>
      <c r="M4520" s="7">
        <v>1104</v>
      </c>
      <c r="N4520" s="3" t="s">
        <v>19</v>
      </c>
      <c r="O4520" s="3" t="s">
        <v>5462</v>
      </c>
      <c r="P4520" s="8" t="s">
        <v>12715</v>
      </c>
      <c r="Q4520" s="8" t="s">
        <v>12717</v>
      </c>
      <c r="R4520" s="4">
        <v>1</v>
      </c>
      <c r="S4520" s="4" t="s">
        <v>5629</v>
      </c>
      <c r="T4520" s="4">
        <v>6</v>
      </c>
      <c r="U4520" s="7" t="s">
        <v>10121</v>
      </c>
      <c r="V4520" s="7">
        <v>44</v>
      </c>
      <c r="W4520" s="3" t="s">
        <v>6987</v>
      </c>
      <c r="X4520" s="6">
        <v>4401</v>
      </c>
      <c r="Y4520" s="3" t="s">
        <v>9082</v>
      </c>
      <c r="Z4520" s="6">
        <v>4401001</v>
      </c>
      <c r="AA4520" s="3" t="s">
        <v>9083</v>
      </c>
      <c r="AB4520" s="6">
        <v>44010010002</v>
      </c>
      <c r="AC4520" s="3" t="s">
        <v>11641</v>
      </c>
      <c r="AD4520" s="5">
        <v>1050000</v>
      </c>
      <c r="AE4520" s="5">
        <v>0</v>
      </c>
      <c r="AF4520" s="5">
        <v>0</v>
      </c>
      <c r="AG4520" s="5">
        <v>0</v>
      </c>
      <c r="AH4520" s="5">
        <v>0</v>
      </c>
      <c r="AI4520" s="5">
        <v>0</v>
      </c>
      <c r="AJ4520" s="5">
        <v>0</v>
      </c>
      <c r="AK4520" s="5">
        <v>1050000</v>
      </c>
      <c r="AL4520" s="5">
        <v>0</v>
      </c>
      <c r="AM4520" s="5">
        <v>0</v>
      </c>
      <c r="AN4520" s="5">
        <v>0</v>
      </c>
      <c r="AO4520" s="5">
        <v>0</v>
      </c>
      <c r="AP4520" s="5">
        <v>0</v>
      </c>
      <c r="AQ4520" s="5">
        <v>0</v>
      </c>
      <c r="AR4520" s="5">
        <v>1050000</v>
      </c>
    </row>
    <row r="4521" spans="1:44" x14ac:dyDescent="0.25">
      <c r="A4521" s="6">
        <v>4171</v>
      </c>
      <c r="B4521" s="3" t="s">
        <v>5451</v>
      </c>
      <c r="C4521" s="3" t="s">
        <v>6218</v>
      </c>
      <c r="D4521" s="3" t="s">
        <v>6887</v>
      </c>
      <c r="E4521" s="3" t="s">
        <v>4713</v>
      </c>
      <c r="F4521" s="3" t="s">
        <v>11644</v>
      </c>
      <c r="G4521" s="21">
        <v>7</v>
      </c>
      <c r="H4521" s="8" t="s">
        <v>12701</v>
      </c>
      <c r="I4521" s="3" t="s">
        <v>12343</v>
      </c>
      <c r="J4521" s="3" t="s">
        <v>12547</v>
      </c>
      <c r="K4521" s="7">
        <v>0</v>
      </c>
      <c r="L4521" s="3" t="s">
        <v>5458</v>
      </c>
      <c r="M4521" s="7">
        <v>1104</v>
      </c>
      <c r="N4521" s="3" t="s">
        <v>19</v>
      </c>
      <c r="O4521" s="3" t="s">
        <v>5462</v>
      </c>
      <c r="P4521" s="8" t="s">
        <v>12715</v>
      </c>
      <c r="Q4521" s="8" t="s">
        <v>12717</v>
      </c>
      <c r="R4521" s="4">
        <v>1</v>
      </c>
      <c r="S4521" s="4" t="s">
        <v>5629</v>
      </c>
      <c r="T4521" s="4">
        <v>6</v>
      </c>
      <c r="U4521" s="7" t="s">
        <v>10121</v>
      </c>
      <c r="V4521" s="7">
        <v>44</v>
      </c>
      <c r="W4521" s="3" t="s">
        <v>6987</v>
      </c>
      <c r="X4521" s="6">
        <v>4401</v>
      </c>
      <c r="Y4521" s="3" t="s">
        <v>9082</v>
      </c>
      <c r="Z4521" s="6">
        <v>4401001</v>
      </c>
      <c r="AA4521" s="3" t="s">
        <v>9083</v>
      </c>
      <c r="AB4521" s="6">
        <v>44010010002</v>
      </c>
      <c r="AC4521" s="3" t="s">
        <v>11641</v>
      </c>
      <c r="AD4521" s="5">
        <v>6000000</v>
      </c>
      <c r="AE4521" s="5">
        <v>0</v>
      </c>
      <c r="AF4521" s="5">
        <v>0</v>
      </c>
      <c r="AG4521" s="5">
        <v>0</v>
      </c>
      <c r="AH4521" s="5">
        <v>0</v>
      </c>
      <c r="AI4521" s="5">
        <v>0</v>
      </c>
      <c r="AJ4521" s="5">
        <v>0</v>
      </c>
      <c r="AK4521" s="5">
        <v>6000000</v>
      </c>
      <c r="AL4521" s="5">
        <v>0</v>
      </c>
      <c r="AM4521" s="5">
        <v>0</v>
      </c>
      <c r="AN4521" s="5">
        <v>0</v>
      </c>
      <c r="AO4521" s="5">
        <v>0</v>
      </c>
      <c r="AP4521" s="5">
        <v>0</v>
      </c>
      <c r="AQ4521" s="5">
        <v>0</v>
      </c>
      <c r="AR4521" s="5">
        <v>6000000</v>
      </c>
    </row>
    <row r="4522" spans="1:44" x14ac:dyDescent="0.25">
      <c r="A4522" s="6">
        <v>4171</v>
      </c>
      <c r="B4522" s="3" t="s">
        <v>5451</v>
      </c>
      <c r="C4522" s="3" t="s">
        <v>6218</v>
      </c>
      <c r="D4522" s="3" t="s">
        <v>6887</v>
      </c>
      <c r="E4522" s="3" t="s">
        <v>4714</v>
      </c>
      <c r="F4522" s="3" t="s">
        <v>11645</v>
      </c>
      <c r="G4522" s="21">
        <v>7</v>
      </c>
      <c r="H4522" s="8" t="s">
        <v>12701</v>
      </c>
      <c r="I4522" s="3" t="s">
        <v>12341</v>
      </c>
      <c r="J4522" s="3" t="s">
        <v>12545</v>
      </c>
      <c r="K4522" s="7">
        <v>0</v>
      </c>
      <c r="L4522" s="3" t="s">
        <v>5458</v>
      </c>
      <c r="M4522" s="7">
        <v>1104</v>
      </c>
      <c r="N4522" s="3" t="s">
        <v>19</v>
      </c>
      <c r="O4522" s="3" t="s">
        <v>5462</v>
      </c>
      <c r="P4522" s="8" t="s">
        <v>12715</v>
      </c>
      <c r="Q4522" s="8" t="s">
        <v>12717</v>
      </c>
      <c r="R4522" s="4">
        <v>1</v>
      </c>
      <c r="S4522" s="4" t="s">
        <v>5629</v>
      </c>
      <c r="T4522" s="4">
        <v>6</v>
      </c>
      <c r="U4522" s="7" t="s">
        <v>10121</v>
      </c>
      <c r="V4522" s="7">
        <v>44</v>
      </c>
      <c r="W4522" s="3" t="s">
        <v>6987</v>
      </c>
      <c r="X4522" s="6">
        <v>4401</v>
      </c>
      <c r="Y4522" s="3" t="s">
        <v>9082</v>
      </c>
      <c r="Z4522" s="6">
        <v>4401001</v>
      </c>
      <c r="AA4522" s="3" t="s">
        <v>9083</v>
      </c>
      <c r="AB4522" s="6">
        <v>44010010002</v>
      </c>
      <c r="AC4522" s="3" t="s">
        <v>11641</v>
      </c>
      <c r="AD4522" s="5">
        <v>4000000</v>
      </c>
      <c r="AE4522" s="5">
        <v>0</v>
      </c>
      <c r="AF4522" s="5">
        <v>0</v>
      </c>
      <c r="AG4522" s="5">
        <v>0</v>
      </c>
      <c r="AH4522" s="5">
        <v>0</v>
      </c>
      <c r="AI4522" s="5">
        <v>0</v>
      </c>
      <c r="AJ4522" s="5">
        <v>0</v>
      </c>
      <c r="AK4522" s="5">
        <v>4000000</v>
      </c>
      <c r="AL4522" s="5">
        <v>0</v>
      </c>
      <c r="AM4522" s="5">
        <v>0</v>
      </c>
      <c r="AN4522" s="5">
        <v>0</v>
      </c>
      <c r="AO4522" s="5">
        <v>0</v>
      </c>
      <c r="AP4522" s="5">
        <v>0</v>
      </c>
      <c r="AQ4522" s="5">
        <v>0</v>
      </c>
      <c r="AR4522" s="5">
        <v>4000000</v>
      </c>
    </row>
    <row r="4523" spans="1:44" x14ac:dyDescent="0.25">
      <c r="A4523" s="6">
        <v>4171</v>
      </c>
      <c r="B4523" s="3" t="s">
        <v>5451</v>
      </c>
      <c r="C4523" s="3" t="s">
        <v>6218</v>
      </c>
      <c r="D4523" s="3" t="s">
        <v>6887</v>
      </c>
      <c r="E4523" s="3" t="s">
        <v>4715</v>
      </c>
      <c r="F4523" s="3" t="s">
        <v>11646</v>
      </c>
      <c r="G4523" s="21">
        <v>7</v>
      </c>
      <c r="H4523" s="8" t="s">
        <v>12701</v>
      </c>
      <c r="I4523" s="3" t="s">
        <v>12343</v>
      </c>
      <c r="J4523" s="3" t="s">
        <v>12547</v>
      </c>
      <c r="K4523" s="7">
        <v>0</v>
      </c>
      <c r="L4523" s="3" t="s">
        <v>5458</v>
      </c>
      <c r="M4523" s="7">
        <v>1104</v>
      </c>
      <c r="N4523" s="3" t="s">
        <v>19</v>
      </c>
      <c r="O4523" s="3" t="s">
        <v>5462</v>
      </c>
      <c r="P4523" s="8" t="s">
        <v>12715</v>
      </c>
      <c r="Q4523" s="8" t="s">
        <v>12717</v>
      </c>
      <c r="R4523" s="4">
        <v>1</v>
      </c>
      <c r="S4523" s="4" t="s">
        <v>5629</v>
      </c>
      <c r="T4523" s="4">
        <v>6</v>
      </c>
      <c r="U4523" s="7" t="s">
        <v>10121</v>
      </c>
      <c r="V4523" s="7">
        <v>44</v>
      </c>
      <c r="W4523" s="3" t="s">
        <v>6987</v>
      </c>
      <c r="X4523" s="6">
        <v>4401</v>
      </c>
      <c r="Y4523" s="3" t="s">
        <v>9082</v>
      </c>
      <c r="Z4523" s="6">
        <v>4401001</v>
      </c>
      <c r="AA4523" s="3" t="s">
        <v>9083</v>
      </c>
      <c r="AB4523" s="6">
        <v>44010010002</v>
      </c>
      <c r="AC4523" s="3" t="s">
        <v>11641</v>
      </c>
      <c r="AD4523" s="5">
        <v>6000000</v>
      </c>
      <c r="AE4523" s="5">
        <v>0</v>
      </c>
      <c r="AF4523" s="5">
        <v>0</v>
      </c>
      <c r="AG4523" s="5">
        <v>0</v>
      </c>
      <c r="AH4523" s="5">
        <v>0</v>
      </c>
      <c r="AI4523" s="5">
        <v>0</v>
      </c>
      <c r="AJ4523" s="5">
        <v>0</v>
      </c>
      <c r="AK4523" s="5">
        <v>6000000</v>
      </c>
      <c r="AL4523" s="5">
        <v>0</v>
      </c>
      <c r="AM4523" s="5">
        <v>0</v>
      </c>
      <c r="AN4523" s="5">
        <v>0</v>
      </c>
      <c r="AO4523" s="5">
        <v>0</v>
      </c>
      <c r="AP4523" s="5">
        <v>0</v>
      </c>
      <c r="AQ4523" s="5">
        <v>0</v>
      </c>
      <c r="AR4523" s="5">
        <v>6000000</v>
      </c>
    </row>
    <row r="4524" spans="1:44" x14ac:dyDescent="0.25">
      <c r="A4524" s="6">
        <v>4171</v>
      </c>
      <c r="B4524" s="3" t="s">
        <v>5451</v>
      </c>
      <c r="C4524" s="3" t="s">
        <v>6218</v>
      </c>
      <c r="D4524" s="3" t="s">
        <v>6887</v>
      </c>
      <c r="E4524" s="3" t="s">
        <v>4716</v>
      </c>
      <c r="F4524" s="3" t="s">
        <v>11647</v>
      </c>
      <c r="G4524" s="21">
        <v>7</v>
      </c>
      <c r="H4524" s="8" t="s">
        <v>12701</v>
      </c>
      <c r="I4524" s="3" t="s">
        <v>12341</v>
      </c>
      <c r="J4524" s="3" t="s">
        <v>12545</v>
      </c>
      <c r="K4524" s="7">
        <v>0</v>
      </c>
      <c r="L4524" s="3" t="s">
        <v>5458</v>
      </c>
      <c r="M4524" s="7">
        <v>1104</v>
      </c>
      <c r="N4524" s="3" t="s">
        <v>19</v>
      </c>
      <c r="O4524" s="3" t="s">
        <v>5462</v>
      </c>
      <c r="P4524" s="8" t="s">
        <v>12715</v>
      </c>
      <c r="Q4524" s="8" t="s">
        <v>12717</v>
      </c>
      <c r="R4524" s="4">
        <v>1</v>
      </c>
      <c r="S4524" s="4" t="s">
        <v>5629</v>
      </c>
      <c r="T4524" s="4">
        <v>6</v>
      </c>
      <c r="U4524" s="7" t="s">
        <v>10121</v>
      </c>
      <c r="V4524" s="7">
        <v>44</v>
      </c>
      <c r="W4524" s="3" t="s">
        <v>6987</v>
      </c>
      <c r="X4524" s="6">
        <v>4401</v>
      </c>
      <c r="Y4524" s="3" t="s">
        <v>9082</v>
      </c>
      <c r="Z4524" s="6">
        <v>4401001</v>
      </c>
      <c r="AA4524" s="3" t="s">
        <v>9083</v>
      </c>
      <c r="AB4524" s="6">
        <v>44010010002</v>
      </c>
      <c r="AC4524" s="3" t="s">
        <v>11641</v>
      </c>
      <c r="AD4524" s="5">
        <v>4000000</v>
      </c>
      <c r="AE4524" s="5">
        <v>0</v>
      </c>
      <c r="AF4524" s="5">
        <v>0</v>
      </c>
      <c r="AG4524" s="5">
        <v>0</v>
      </c>
      <c r="AH4524" s="5">
        <v>0</v>
      </c>
      <c r="AI4524" s="5">
        <v>0</v>
      </c>
      <c r="AJ4524" s="5">
        <v>0</v>
      </c>
      <c r="AK4524" s="5">
        <v>4000000</v>
      </c>
      <c r="AL4524" s="5">
        <v>0</v>
      </c>
      <c r="AM4524" s="5">
        <v>0</v>
      </c>
      <c r="AN4524" s="5">
        <v>0</v>
      </c>
      <c r="AO4524" s="5">
        <v>0</v>
      </c>
      <c r="AP4524" s="5">
        <v>0</v>
      </c>
      <c r="AQ4524" s="5">
        <v>0</v>
      </c>
      <c r="AR4524" s="5">
        <v>4000000</v>
      </c>
    </row>
    <row r="4525" spans="1:44" x14ac:dyDescent="0.25">
      <c r="A4525" s="6">
        <v>4171</v>
      </c>
      <c r="B4525" s="3" t="s">
        <v>5451</v>
      </c>
      <c r="C4525" s="3" t="s">
        <v>6218</v>
      </c>
      <c r="D4525" s="3" t="s">
        <v>6887</v>
      </c>
      <c r="E4525" s="3" t="s">
        <v>4717</v>
      </c>
      <c r="F4525" s="3" t="s">
        <v>11648</v>
      </c>
      <c r="G4525" s="21">
        <v>7</v>
      </c>
      <c r="H4525" s="8" t="s">
        <v>12701</v>
      </c>
      <c r="I4525" s="3" t="s">
        <v>12343</v>
      </c>
      <c r="J4525" s="3" t="s">
        <v>12547</v>
      </c>
      <c r="K4525" s="7">
        <v>0</v>
      </c>
      <c r="L4525" s="3" t="s">
        <v>5458</v>
      </c>
      <c r="M4525" s="7">
        <v>1104</v>
      </c>
      <c r="N4525" s="3" t="s">
        <v>19</v>
      </c>
      <c r="O4525" s="3" t="s">
        <v>5462</v>
      </c>
      <c r="P4525" s="8" t="s">
        <v>12715</v>
      </c>
      <c r="Q4525" s="8" t="s">
        <v>12717</v>
      </c>
      <c r="R4525" s="4">
        <v>1</v>
      </c>
      <c r="S4525" s="4" t="s">
        <v>5629</v>
      </c>
      <c r="T4525" s="4">
        <v>6</v>
      </c>
      <c r="U4525" s="7" t="s">
        <v>10121</v>
      </c>
      <c r="V4525" s="7">
        <v>44</v>
      </c>
      <c r="W4525" s="3" t="s">
        <v>6987</v>
      </c>
      <c r="X4525" s="6">
        <v>4401</v>
      </c>
      <c r="Y4525" s="3" t="s">
        <v>9082</v>
      </c>
      <c r="Z4525" s="6">
        <v>4401001</v>
      </c>
      <c r="AA4525" s="3" t="s">
        <v>9083</v>
      </c>
      <c r="AB4525" s="6">
        <v>44010010002</v>
      </c>
      <c r="AC4525" s="3" t="s">
        <v>11641</v>
      </c>
      <c r="AD4525" s="5">
        <v>6000000</v>
      </c>
      <c r="AE4525" s="5">
        <v>0</v>
      </c>
      <c r="AF4525" s="5">
        <v>0</v>
      </c>
      <c r="AG4525" s="5">
        <v>0</v>
      </c>
      <c r="AH4525" s="5">
        <v>0</v>
      </c>
      <c r="AI4525" s="5">
        <v>0</v>
      </c>
      <c r="AJ4525" s="5">
        <v>0</v>
      </c>
      <c r="AK4525" s="5">
        <v>6000000</v>
      </c>
      <c r="AL4525" s="5">
        <v>0</v>
      </c>
      <c r="AM4525" s="5">
        <v>0</v>
      </c>
      <c r="AN4525" s="5">
        <v>0</v>
      </c>
      <c r="AO4525" s="5">
        <v>0</v>
      </c>
      <c r="AP4525" s="5">
        <v>0</v>
      </c>
      <c r="AQ4525" s="5">
        <v>0</v>
      </c>
      <c r="AR4525" s="5">
        <v>6000000</v>
      </c>
    </row>
    <row r="4526" spans="1:44" x14ac:dyDescent="0.25">
      <c r="A4526" s="6">
        <v>4171</v>
      </c>
      <c r="B4526" s="3" t="s">
        <v>5451</v>
      </c>
      <c r="C4526" s="3" t="s">
        <v>6218</v>
      </c>
      <c r="D4526" s="3" t="s">
        <v>6887</v>
      </c>
      <c r="E4526" s="3" t="s">
        <v>4718</v>
      </c>
      <c r="F4526" s="3" t="s">
        <v>11649</v>
      </c>
      <c r="G4526" s="21">
        <v>7</v>
      </c>
      <c r="H4526" s="8" t="s">
        <v>12701</v>
      </c>
      <c r="I4526" s="3" t="s">
        <v>12341</v>
      </c>
      <c r="J4526" s="3" t="s">
        <v>12545</v>
      </c>
      <c r="K4526" s="7">
        <v>0</v>
      </c>
      <c r="L4526" s="3" t="s">
        <v>5458</v>
      </c>
      <c r="M4526" s="7">
        <v>1104</v>
      </c>
      <c r="N4526" s="3" t="s">
        <v>19</v>
      </c>
      <c r="O4526" s="3" t="s">
        <v>5462</v>
      </c>
      <c r="P4526" s="8" t="s">
        <v>12715</v>
      </c>
      <c r="Q4526" s="8" t="s">
        <v>12717</v>
      </c>
      <c r="R4526" s="4">
        <v>1</v>
      </c>
      <c r="S4526" s="4" t="s">
        <v>5629</v>
      </c>
      <c r="T4526" s="4">
        <v>6</v>
      </c>
      <c r="U4526" s="7" t="s">
        <v>10121</v>
      </c>
      <c r="V4526" s="7">
        <v>44</v>
      </c>
      <c r="W4526" s="3" t="s">
        <v>6987</v>
      </c>
      <c r="X4526" s="6">
        <v>4401</v>
      </c>
      <c r="Y4526" s="3" t="s">
        <v>9082</v>
      </c>
      <c r="Z4526" s="6">
        <v>4401001</v>
      </c>
      <c r="AA4526" s="3" t="s">
        <v>9083</v>
      </c>
      <c r="AB4526" s="6">
        <v>44010010002</v>
      </c>
      <c r="AC4526" s="3" t="s">
        <v>11641</v>
      </c>
      <c r="AD4526" s="5">
        <v>4000000</v>
      </c>
      <c r="AE4526" s="5">
        <v>0</v>
      </c>
      <c r="AF4526" s="5">
        <v>0</v>
      </c>
      <c r="AG4526" s="5">
        <v>0</v>
      </c>
      <c r="AH4526" s="5">
        <v>0</v>
      </c>
      <c r="AI4526" s="5">
        <v>0</v>
      </c>
      <c r="AJ4526" s="5">
        <v>0</v>
      </c>
      <c r="AK4526" s="5">
        <v>4000000</v>
      </c>
      <c r="AL4526" s="5">
        <v>0</v>
      </c>
      <c r="AM4526" s="5">
        <v>0</v>
      </c>
      <c r="AN4526" s="5">
        <v>0</v>
      </c>
      <c r="AO4526" s="5">
        <v>0</v>
      </c>
      <c r="AP4526" s="5">
        <v>0</v>
      </c>
      <c r="AQ4526" s="5">
        <v>0</v>
      </c>
      <c r="AR4526" s="5">
        <v>4000000</v>
      </c>
    </row>
    <row r="4527" spans="1:44" x14ac:dyDescent="0.25">
      <c r="A4527" s="6">
        <v>4171</v>
      </c>
      <c r="B4527" s="3" t="s">
        <v>5451</v>
      </c>
      <c r="C4527" s="3" t="s">
        <v>6218</v>
      </c>
      <c r="D4527" s="3" t="s">
        <v>6887</v>
      </c>
      <c r="E4527" s="3" t="s">
        <v>4719</v>
      </c>
      <c r="F4527" s="3" t="s">
        <v>11650</v>
      </c>
      <c r="G4527" s="21">
        <v>7</v>
      </c>
      <c r="H4527" s="8" t="s">
        <v>12701</v>
      </c>
      <c r="I4527" s="3" t="s">
        <v>12343</v>
      </c>
      <c r="J4527" s="3" t="s">
        <v>12547</v>
      </c>
      <c r="K4527" s="7">
        <v>0</v>
      </c>
      <c r="L4527" s="3" t="s">
        <v>5458</v>
      </c>
      <c r="M4527" s="7">
        <v>1104</v>
      </c>
      <c r="N4527" s="3" t="s">
        <v>19</v>
      </c>
      <c r="O4527" s="3" t="s">
        <v>5462</v>
      </c>
      <c r="P4527" s="8" t="s">
        <v>12715</v>
      </c>
      <c r="Q4527" s="8" t="s">
        <v>12717</v>
      </c>
      <c r="R4527" s="4">
        <v>1</v>
      </c>
      <c r="S4527" s="4" t="s">
        <v>5629</v>
      </c>
      <c r="T4527" s="4">
        <v>6</v>
      </c>
      <c r="U4527" s="7" t="s">
        <v>10121</v>
      </c>
      <c r="V4527" s="7">
        <v>44</v>
      </c>
      <c r="W4527" s="3" t="s">
        <v>6987</v>
      </c>
      <c r="X4527" s="6">
        <v>4401</v>
      </c>
      <c r="Y4527" s="3" t="s">
        <v>9082</v>
      </c>
      <c r="Z4527" s="6">
        <v>4401001</v>
      </c>
      <c r="AA4527" s="3" t="s">
        <v>9083</v>
      </c>
      <c r="AB4527" s="6">
        <v>44010010002</v>
      </c>
      <c r="AC4527" s="3" t="s">
        <v>11641</v>
      </c>
      <c r="AD4527" s="5">
        <v>6000000</v>
      </c>
      <c r="AE4527" s="5">
        <v>0</v>
      </c>
      <c r="AF4527" s="5">
        <v>0</v>
      </c>
      <c r="AG4527" s="5">
        <v>0</v>
      </c>
      <c r="AH4527" s="5">
        <v>0</v>
      </c>
      <c r="AI4527" s="5">
        <v>0</v>
      </c>
      <c r="AJ4527" s="5">
        <v>0</v>
      </c>
      <c r="AK4527" s="5">
        <v>6000000</v>
      </c>
      <c r="AL4527" s="5">
        <v>0</v>
      </c>
      <c r="AM4527" s="5">
        <v>0</v>
      </c>
      <c r="AN4527" s="5">
        <v>0</v>
      </c>
      <c r="AO4527" s="5">
        <v>0</v>
      </c>
      <c r="AP4527" s="5">
        <v>0</v>
      </c>
      <c r="AQ4527" s="5">
        <v>0</v>
      </c>
      <c r="AR4527" s="5">
        <v>6000000</v>
      </c>
    </row>
    <row r="4528" spans="1:44" x14ac:dyDescent="0.25">
      <c r="A4528" s="6">
        <v>4171</v>
      </c>
      <c r="B4528" s="3" t="s">
        <v>5451</v>
      </c>
      <c r="C4528" s="3" t="s">
        <v>6218</v>
      </c>
      <c r="D4528" s="3" t="s">
        <v>6887</v>
      </c>
      <c r="E4528" s="3" t="s">
        <v>4720</v>
      </c>
      <c r="F4528" s="3" t="s">
        <v>11651</v>
      </c>
      <c r="G4528" s="21">
        <v>7</v>
      </c>
      <c r="H4528" s="8" t="s">
        <v>12701</v>
      </c>
      <c r="I4528" s="3" t="s">
        <v>12341</v>
      </c>
      <c r="J4528" s="3" t="s">
        <v>12545</v>
      </c>
      <c r="K4528" s="7">
        <v>0</v>
      </c>
      <c r="L4528" s="3" t="s">
        <v>5458</v>
      </c>
      <c r="M4528" s="7">
        <v>1104</v>
      </c>
      <c r="N4528" s="3" t="s">
        <v>19</v>
      </c>
      <c r="O4528" s="3" t="s">
        <v>5462</v>
      </c>
      <c r="P4528" s="8" t="s">
        <v>12715</v>
      </c>
      <c r="Q4528" s="8" t="s">
        <v>12717</v>
      </c>
      <c r="R4528" s="4">
        <v>1</v>
      </c>
      <c r="S4528" s="4" t="s">
        <v>5629</v>
      </c>
      <c r="T4528" s="4">
        <v>6</v>
      </c>
      <c r="U4528" s="7" t="s">
        <v>10121</v>
      </c>
      <c r="V4528" s="7">
        <v>44</v>
      </c>
      <c r="W4528" s="3" t="s">
        <v>6987</v>
      </c>
      <c r="X4528" s="6">
        <v>4401</v>
      </c>
      <c r="Y4528" s="3" t="s">
        <v>9082</v>
      </c>
      <c r="Z4528" s="6">
        <v>4401001</v>
      </c>
      <c r="AA4528" s="3" t="s">
        <v>9083</v>
      </c>
      <c r="AB4528" s="6">
        <v>44010010002</v>
      </c>
      <c r="AC4528" s="3" t="s">
        <v>11641</v>
      </c>
      <c r="AD4528" s="5">
        <v>6000000</v>
      </c>
      <c r="AE4528" s="5">
        <v>0</v>
      </c>
      <c r="AF4528" s="5">
        <v>0</v>
      </c>
      <c r="AG4528" s="5">
        <v>0</v>
      </c>
      <c r="AH4528" s="5">
        <v>0</v>
      </c>
      <c r="AI4528" s="5">
        <v>0</v>
      </c>
      <c r="AJ4528" s="5">
        <v>0</v>
      </c>
      <c r="AK4528" s="5">
        <v>6000000</v>
      </c>
      <c r="AL4528" s="5">
        <v>0</v>
      </c>
      <c r="AM4528" s="5">
        <v>0</v>
      </c>
      <c r="AN4528" s="5">
        <v>0</v>
      </c>
      <c r="AO4528" s="5">
        <v>0</v>
      </c>
      <c r="AP4528" s="5">
        <v>0</v>
      </c>
      <c r="AQ4528" s="5">
        <v>0</v>
      </c>
      <c r="AR4528" s="5">
        <v>6000000</v>
      </c>
    </row>
    <row r="4529" spans="1:44" x14ac:dyDescent="0.25">
      <c r="A4529" s="6">
        <v>4171</v>
      </c>
      <c r="B4529" s="3" t="s">
        <v>5451</v>
      </c>
      <c r="C4529" s="3" t="s">
        <v>6218</v>
      </c>
      <c r="D4529" s="3" t="s">
        <v>6887</v>
      </c>
      <c r="E4529" s="3" t="s">
        <v>4721</v>
      </c>
      <c r="F4529" s="3" t="s">
        <v>11652</v>
      </c>
      <c r="G4529" s="21">
        <v>7</v>
      </c>
      <c r="H4529" s="8" t="s">
        <v>12701</v>
      </c>
      <c r="I4529" s="3" t="s">
        <v>12343</v>
      </c>
      <c r="J4529" s="3" t="s">
        <v>12547</v>
      </c>
      <c r="K4529" s="7">
        <v>0</v>
      </c>
      <c r="L4529" s="3" t="s">
        <v>5458</v>
      </c>
      <c r="M4529" s="7">
        <v>1104</v>
      </c>
      <c r="N4529" s="3" t="s">
        <v>19</v>
      </c>
      <c r="O4529" s="3" t="s">
        <v>5462</v>
      </c>
      <c r="P4529" s="8" t="s">
        <v>12715</v>
      </c>
      <c r="Q4529" s="8" t="s">
        <v>12717</v>
      </c>
      <c r="R4529" s="4">
        <v>1</v>
      </c>
      <c r="S4529" s="4" t="s">
        <v>5629</v>
      </c>
      <c r="T4529" s="4">
        <v>6</v>
      </c>
      <c r="U4529" s="7" t="s">
        <v>10121</v>
      </c>
      <c r="V4529" s="7">
        <v>44</v>
      </c>
      <c r="W4529" s="3" t="s">
        <v>6987</v>
      </c>
      <c r="X4529" s="6">
        <v>4401</v>
      </c>
      <c r="Y4529" s="3" t="s">
        <v>9082</v>
      </c>
      <c r="Z4529" s="6">
        <v>4401001</v>
      </c>
      <c r="AA4529" s="3" t="s">
        <v>9083</v>
      </c>
      <c r="AB4529" s="6">
        <v>44010010002</v>
      </c>
      <c r="AC4529" s="3" t="s">
        <v>11641</v>
      </c>
      <c r="AD4529" s="5">
        <v>6000000</v>
      </c>
      <c r="AE4529" s="5">
        <v>0</v>
      </c>
      <c r="AF4529" s="5">
        <v>0</v>
      </c>
      <c r="AG4529" s="5">
        <v>0</v>
      </c>
      <c r="AH4529" s="5">
        <v>0</v>
      </c>
      <c r="AI4529" s="5">
        <v>0</v>
      </c>
      <c r="AJ4529" s="5">
        <v>0</v>
      </c>
      <c r="AK4529" s="5">
        <v>6000000</v>
      </c>
      <c r="AL4529" s="5">
        <v>0</v>
      </c>
      <c r="AM4529" s="5">
        <v>0</v>
      </c>
      <c r="AN4529" s="5">
        <v>0</v>
      </c>
      <c r="AO4529" s="5">
        <v>0</v>
      </c>
      <c r="AP4529" s="5">
        <v>0</v>
      </c>
      <c r="AQ4529" s="5">
        <v>0</v>
      </c>
      <c r="AR4529" s="5">
        <v>6000000</v>
      </c>
    </row>
    <row r="4530" spans="1:44" x14ac:dyDescent="0.25">
      <c r="A4530" s="6">
        <v>4171</v>
      </c>
      <c r="B4530" s="3" t="s">
        <v>5451</v>
      </c>
      <c r="C4530" s="3" t="s">
        <v>6218</v>
      </c>
      <c r="D4530" s="3" t="s">
        <v>6887</v>
      </c>
      <c r="E4530" s="3" t="s">
        <v>4722</v>
      </c>
      <c r="F4530" s="3" t="s">
        <v>11653</v>
      </c>
      <c r="G4530" s="21">
        <v>7</v>
      </c>
      <c r="H4530" s="8" t="s">
        <v>12701</v>
      </c>
      <c r="I4530" s="3" t="s">
        <v>12341</v>
      </c>
      <c r="J4530" s="3" t="s">
        <v>12545</v>
      </c>
      <c r="K4530" s="7">
        <v>0</v>
      </c>
      <c r="L4530" s="3" t="s">
        <v>5458</v>
      </c>
      <c r="M4530" s="7">
        <v>1104</v>
      </c>
      <c r="N4530" s="3" t="s">
        <v>19</v>
      </c>
      <c r="O4530" s="3" t="s">
        <v>5462</v>
      </c>
      <c r="P4530" s="8" t="s">
        <v>12715</v>
      </c>
      <c r="Q4530" s="8" t="s">
        <v>12717</v>
      </c>
      <c r="R4530" s="4">
        <v>1</v>
      </c>
      <c r="S4530" s="4" t="s">
        <v>5629</v>
      </c>
      <c r="T4530" s="4">
        <v>6</v>
      </c>
      <c r="U4530" s="7" t="s">
        <v>10121</v>
      </c>
      <c r="V4530" s="7">
        <v>44</v>
      </c>
      <c r="W4530" s="3" t="s">
        <v>6987</v>
      </c>
      <c r="X4530" s="6">
        <v>4401</v>
      </c>
      <c r="Y4530" s="3" t="s">
        <v>9082</v>
      </c>
      <c r="Z4530" s="6">
        <v>4401001</v>
      </c>
      <c r="AA4530" s="3" t="s">
        <v>9083</v>
      </c>
      <c r="AB4530" s="6">
        <v>44010010002</v>
      </c>
      <c r="AC4530" s="3" t="s">
        <v>11641</v>
      </c>
      <c r="AD4530" s="5">
        <v>6000000</v>
      </c>
      <c r="AE4530" s="5">
        <v>0</v>
      </c>
      <c r="AF4530" s="5">
        <v>0</v>
      </c>
      <c r="AG4530" s="5">
        <v>0</v>
      </c>
      <c r="AH4530" s="5">
        <v>0</v>
      </c>
      <c r="AI4530" s="5">
        <v>0</v>
      </c>
      <c r="AJ4530" s="5">
        <v>0</v>
      </c>
      <c r="AK4530" s="5">
        <v>6000000</v>
      </c>
      <c r="AL4530" s="5">
        <v>0</v>
      </c>
      <c r="AM4530" s="5">
        <v>0</v>
      </c>
      <c r="AN4530" s="5">
        <v>0</v>
      </c>
      <c r="AO4530" s="5">
        <v>0</v>
      </c>
      <c r="AP4530" s="5">
        <v>0</v>
      </c>
      <c r="AQ4530" s="5">
        <v>0</v>
      </c>
      <c r="AR4530" s="5">
        <v>6000000</v>
      </c>
    </row>
    <row r="4531" spans="1:44" x14ac:dyDescent="0.25">
      <c r="A4531" s="6">
        <v>4171</v>
      </c>
      <c r="B4531" s="3" t="s">
        <v>5451</v>
      </c>
      <c r="C4531" s="3" t="s">
        <v>6218</v>
      </c>
      <c r="D4531" s="3" t="s">
        <v>6887</v>
      </c>
      <c r="E4531" s="3" t="s">
        <v>4723</v>
      </c>
      <c r="F4531" s="3" t="s">
        <v>11654</v>
      </c>
      <c r="G4531" s="21">
        <v>7</v>
      </c>
      <c r="H4531" s="8" t="s">
        <v>12701</v>
      </c>
      <c r="I4531" s="3" t="s">
        <v>12343</v>
      </c>
      <c r="J4531" s="3" t="s">
        <v>12547</v>
      </c>
      <c r="K4531" s="7">
        <v>0</v>
      </c>
      <c r="L4531" s="3" t="s">
        <v>5458</v>
      </c>
      <c r="M4531" s="7">
        <v>1104</v>
      </c>
      <c r="N4531" s="3" t="s">
        <v>19</v>
      </c>
      <c r="O4531" s="3" t="s">
        <v>5462</v>
      </c>
      <c r="P4531" s="8" t="s">
        <v>12715</v>
      </c>
      <c r="Q4531" s="8" t="s">
        <v>12717</v>
      </c>
      <c r="R4531" s="4">
        <v>1</v>
      </c>
      <c r="S4531" s="4" t="s">
        <v>5629</v>
      </c>
      <c r="T4531" s="4">
        <v>6</v>
      </c>
      <c r="U4531" s="7" t="s">
        <v>10121</v>
      </c>
      <c r="V4531" s="7">
        <v>44</v>
      </c>
      <c r="W4531" s="3" t="s">
        <v>6987</v>
      </c>
      <c r="X4531" s="6">
        <v>4401</v>
      </c>
      <c r="Y4531" s="3" t="s">
        <v>9082</v>
      </c>
      <c r="Z4531" s="6">
        <v>4401001</v>
      </c>
      <c r="AA4531" s="3" t="s">
        <v>9083</v>
      </c>
      <c r="AB4531" s="6">
        <v>44010010002</v>
      </c>
      <c r="AC4531" s="3" t="s">
        <v>11641</v>
      </c>
      <c r="AD4531" s="5">
        <v>12000000</v>
      </c>
      <c r="AE4531" s="5">
        <v>0</v>
      </c>
      <c r="AF4531" s="5">
        <v>0</v>
      </c>
      <c r="AG4531" s="5">
        <v>0</v>
      </c>
      <c r="AH4531" s="5">
        <v>0</v>
      </c>
      <c r="AI4531" s="5">
        <v>0</v>
      </c>
      <c r="AJ4531" s="5">
        <v>0</v>
      </c>
      <c r="AK4531" s="5">
        <v>12000000</v>
      </c>
      <c r="AL4531" s="5">
        <v>0</v>
      </c>
      <c r="AM4531" s="5">
        <v>0</v>
      </c>
      <c r="AN4531" s="5">
        <v>0</v>
      </c>
      <c r="AO4531" s="5">
        <v>0</v>
      </c>
      <c r="AP4531" s="5">
        <v>0</v>
      </c>
      <c r="AQ4531" s="5">
        <v>0</v>
      </c>
      <c r="AR4531" s="5">
        <v>12000000</v>
      </c>
    </row>
    <row r="4532" spans="1:44" x14ac:dyDescent="0.25">
      <c r="A4532" s="6">
        <v>4171</v>
      </c>
      <c r="B4532" s="3" t="s">
        <v>5451</v>
      </c>
      <c r="C4532" s="3" t="s">
        <v>6218</v>
      </c>
      <c r="D4532" s="3" t="s">
        <v>6887</v>
      </c>
      <c r="E4532" s="3" t="s">
        <v>4724</v>
      </c>
      <c r="F4532" s="3" t="s">
        <v>11655</v>
      </c>
      <c r="G4532" s="21">
        <v>7</v>
      </c>
      <c r="H4532" s="8" t="s">
        <v>12701</v>
      </c>
      <c r="I4532" s="3" t="s">
        <v>12341</v>
      </c>
      <c r="J4532" s="3" t="s">
        <v>12545</v>
      </c>
      <c r="K4532" s="7">
        <v>0</v>
      </c>
      <c r="L4532" s="3" t="s">
        <v>5458</v>
      </c>
      <c r="M4532" s="7">
        <v>1104</v>
      </c>
      <c r="N4532" s="3" t="s">
        <v>19</v>
      </c>
      <c r="O4532" s="3" t="s">
        <v>5462</v>
      </c>
      <c r="P4532" s="8" t="s">
        <v>12715</v>
      </c>
      <c r="Q4532" s="8" t="s">
        <v>12717</v>
      </c>
      <c r="R4532" s="4">
        <v>1</v>
      </c>
      <c r="S4532" s="4" t="s">
        <v>5629</v>
      </c>
      <c r="T4532" s="4">
        <v>6</v>
      </c>
      <c r="U4532" s="7" t="s">
        <v>10121</v>
      </c>
      <c r="V4532" s="7">
        <v>44</v>
      </c>
      <c r="W4532" s="3" t="s">
        <v>6987</v>
      </c>
      <c r="X4532" s="6">
        <v>4401</v>
      </c>
      <c r="Y4532" s="3" t="s">
        <v>9082</v>
      </c>
      <c r="Z4532" s="6">
        <v>4401001</v>
      </c>
      <c r="AA4532" s="3" t="s">
        <v>9083</v>
      </c>
      <c r="AB4532" s="6">
        <v>44010010002</v>
      </c>
      <c r="AC4532" s="3" t="s">
        <v>11641</v>
      </c>
      <c r="AD4532" s="5">
        <v>17475000</v>
      </c>
      <c r="AE4532" s="5">
        <v>0</v>
      </c>
      <c r="AF4532" s="5">
        <v>0</v>
      </c>
      <c r="AG4532" s="5">
        <v>0</v>
      </c>
      <c r="AH4532" s="5">
        <v>0</v>
      </c>
      <c r="AI4532" s="5">
        <v>0</v>
      </c>
      <c r="AJ4532" s="5">
        <v>0</v>
      </c>
      <c r="AK4532" s="5">
        <v>17475000</v>
      </c>
      <c r="AL4532" s="5">
        <v>0</v>
      </c>
      <c r="AM4532" s="5">
        <v>0</v>
      </c>
      <c r="AN4532" s="5">
        <v>0</v>
      </c>
      <c r="AO4532" s="5">
        <v>0</v>
      </c>
      <c r="AP4532" s="5">
        <v>0</v>
      </c>
      <c r="AQ4532" s="5">
        <v>0</v>
      </c>
      <c r="AR4532" s="5">
        <v>17475000</v>
      </c>
    </row>
    <row r="4533" spans="1:44" x14ac:dyDescent="0.25">
      <c r="A4533" s="6">
        <v>4171</v>
      </c>
      <c r="B4533" s="3" t="s">
        <v>5451</v>
      </c>
      <c r="C4533" s="3" t="s">
        <v>6218</v>
      </c>
      <c r="D4533" s="3" t="s">
        <v>6887</v>
      </c>
      <c r="E4533" s="3" t="s">
        <v>4725</v>
      </c>
      <c r="F4533" s="3" t="s">
        <v>11656</v>
      </c>
      <c r="G4533" s="21">
        <v>7</v>
      </c>
      <c r="H4533" s="8" t="s">
        <v>12701</v>
      </c>
      <c r="I4533" s="3" t="s">
        <v>12343</v>
      </c>
      <c r="J4533" s="3" t="s">
        <v>12547</v>
      </c>
      <c r="K4533" s="7">
        <v>0</v>
      </c>
      <c r="L4533" s="3" t="s">
        <v>5458</v>
      </c>
      <c r="M4533" s="7">
        <v>1104</v>
      </c>
      <c r="N4533" s="3" t="s">
        <v>19</v>
      </c>
      <c r="O4533" s="3" t="s">
        <v>5462</v>
      </c>
      <c r="P4533" s="8" t="s">
        <v>12715</v>
      </c>
      <c r="Q4533" s="8" t="s">
        <v>12717</v>
      </c>
      <c r="R4533" s="4">
        <v>1</v>
      </c>
      <c r="S4533" s="4" t="s">
        <v>5629</v>
      </c>
      <c r="T4533" s="4">
        <v>6</v>
      </c>
      <c r="U4533" s="7" t="s">
        <v>10121</v>
      </c>
      <c r="V4533" s="7">
        <v>44</v>
      </c>
      <c r="W4533" s="3" t="s">
        <v>6987</v>
      </c>
      <c r="X4533" s="6">
        <v>4401</v>
      </c>
      <c r="Y4533" s="3" t="s">
        <v>9082</v>
      </c>
      <c r="Z4533" s="6">
        <v>4401001</v>
      </c>
      <c r="AA4533" s="3" t="s">
        <v>9083</v>
      </c>
      <c r="AB4533" s="6">
        <v>44010010002</v>
      </c>
      <c r="AC4533" s="3" t="s">
        <v>11641</v>
      </c>
      <c r="AD4533" s="5">
        <v>21000000</v>
      </c>
      <c r="AE4533" s="5">
        <v>0</v>
      </c>
      <c r="AF4533" s="5">
        <v>0</v>
      </c>
      <c r="AG4533" s="5">
        <v>0</v>
      </c>
      <c r="AH4533" s="5">
        <v>0</v>
      </c>
      <c r="AI4533" s="5">
        <v>0</v>
      </c>
      <c r="AJ4533" s="5">
        <v>0</v>
      </c>
      <c r="AK4533" s="5">
        <v>21000000</v>
      </c>
      <c r="AL4533" s="5">
        <v>0</v>
      </c>
      <c r="AM4533" s="5">
        <v>0</v>
      </c>
      <c r="AN4533" s="5">
        <v>0</v>
      </c>
      <c r="AO4533" s="5">
        <v>0</v>
      </c>
      <c r="AP4533" s="5">
        <v>0</v>
      </c>
      <c r="AQ4533" s="5">
        <v>0</v>
      </c>
      <c r="AR4533" s="5">
        <v>21000000</v>
      </c>
    </row>
    <row r="4534" spans="1:44" x14ac:dyDescent="0.25">
      <c r="A4534" s="6">
        <v>4171</v>
      </c>
      <c r="B4534" s="3" t="s">
        <v>5451</v>
      </c>
      <c r="C4534" s="3" t="s">
        <v>6218</v>
      </c>
      <c r="D4534" s="3" t="s">
        <v>6887</v>
      </c>
      <c r="E4534" s="3" t="s">
        <v>4726</v>
      </c>
      <c r="F4534" s="3" t="s">
        <v>11657</v>
      </c>
      <c r="G4534" s="21">
        <v>7</v>
      </c>
      <c r="H4534" s="8" t="s">
        <v>12701</v>
      </c>
      <c r="I4534" s="3" t="s">
        <v>12343</v>
      </c>
      <c r="J4534" s="3" t="s">
        <v>12547</v>
      </c>
      <c r="K4534" s="7">
        <v>0</v>
      </c>
      <c r="L4534" s="3" t="s">
        <v>5458</v>
      </c>
      <c r="M4534" s="7">
        <v>1104</v>
      </c>
      <c r="N4534" s="3" t="s">
        <v>19</v>
      </c>
      <c r="O4534" s="3" t="s">
        <v>5462</v>
      </c>
      <c r="P4534" s="8" t="s">
        <v>12715</v>
      </c>
      <c r="Q4534" s="8" t="s">
        <v>12717</v>
      </c>
      <c r="R4534" s="4">
        <v>1</v>
      </c>
      <c r="S4534" s="4" t="s">
        <v>5629</v>
      </c>
      <c r="T4534" s="4">
        <v>6</v>
      </c>
      <c r="U4534" s="7" t="s">
        <v>10121</v>
      </c>
      <c r="V4534" s="7">
        <v>44</v>
      </c>
      <c r="W4534" s="3" t="s">
        <v>6987</v>
      </c>
      <c r="X4534" s="6">
        <v>4401</v>
      </c>
      <c r="Y4534" s="3" t="s">
        <v>9082</v>
      </c>
      <c r="Z4534" s="6">
        <v>4401001</v>
      </c>
      <c r="AA4534" s="3" t="s">
        <v>9083</v>
      </c>
      <c r="AB4534" s="6">
        <v>44010010002</v>
      </c>
      <c r="AC4534" s="3" t="s">
        <v>11641</v>
      </c>
      <c r="AD4534" s="5">
        <v>4032000</v>
      </c>
      <c r="AE4534" s="5">
        <v>0</v>
      </c>
      <c r="AF4534" s="5">
        <v>0</v>
      </c>
      <c r="AG4534" s="5">
        <v>0</v>
      </c>
      <c r="AH4534" s="5">
        <v>0</v>
      </c>
      <c r="AI4534" s="5">
        <v>0</v>
      </c>
      <c r="AJ4534" s="5">
        <v>0</v>
      </c>
      <c r="AK4534" s="5">
        <v>4032000</v>
      </c>
      <c r="AL4534" s="5">
        <v>0</v>
      </c>
      <c r="AM4534" s="5">
        <v>0</v>
      </c>
      <c r="AN4534" s="5">
        <v>0</v>
      </c>
      <c r="AO4534" s="5">
        <v>0</v>
      </c>
      <c r="AP4534" s="5">
        <v>0</v>
      </c>
      <c r="AQ4534" s="5">
        <v>0</v>
      </c>
      <c r="AR4534" s="5">
        <v>4032000</v>
      </c>
    </row>
    <row r="4535" spans="1:44" x14ac:dyDescent="0.25">
      <c r="A4535" s="6">
        <v>4171</v>
      </c>
      <c r="B4535" s="3" t="s">
        <v>5451</v>
      </c>
      <c r="C4535" s="3" t="s">
        <v>6218</v>
      </c>
      <c r="D4535" s="3" t="s">
        <v>6887</v>
      </c>
      <c r="E4535" s="3" t="s">
        <v>4727</v>
      </c>
      <c r="F4535" s="3" t="s">
        <v>11658</v>
      </c>
      <c r="G4535" s="21">
        <v>7</v>
      </c>
      <c r="H4535" s="8" t="s">
        <v>12701</v>
      </c>
      <c r="I4535" s="3" t="s">
        <v>12339</v>
      </c>
      <c r="J4535" s="3" t="s">
        <v>12543</v>
      </c>
      <c r="K4535" s="7">
        <v>0</v>
      </c>
      <c r="L4535" s="3" t="s">
        <v>5458</v>
      </c>
      <c r="M4535" s="7">
        <v>1104</v>
      </c>
      <c r="N4535" s="3" t="s">
        <v>19</v>
      </c>
      <c r="O4535" s="3" t="s">
        <v>5462</v>
      </c>
      <c r="P4535" s="8" t="s">
        <v>12715</v>
      </c>
      <c r="Q4535" s="8" t="s">
        <v>12717</v>
      </c>
      <c r="R4535" s="4">
        <v>1</v>
      </c>
      <c r="S4535" s="4" t="s">
        <v>5629</v>
      </c>
      <c r="T4535" s="4">
        <v>6</v>
      </c>
      <c r="U4535" s="7" t="s">
        <v>10121</v>
      </c>
      <c r="V4535" s="7">
        <v>44</v>
      </c>
      <c r="W4535" s="3" t="s">
        <v>6987</v>
      </c>
      <c r="X4535" s="6">
        <v>4401</v>
      </c>
      <c r="Y4535" s="3" t="s">
        <v>9082</v>
      </c>
      <c r="Z4535" s="6">
        <v>4401001</v>
      </c>
      <c r="AA4535" s="3" t="s">
        <v>9083</v>
      </c>
      <c r="AB4535" s="6">
        <v>44010010002</v>
      </c>
      <c r="AC4535" s="3" t="s">
        <v>11641</v>
      </c>
      <c r="AD4535" s="5">
        <v>27540000</v>
      </c>
      <c r="AE4535" s="5">
        <v>0</v>
      </c>
      <c r="AF4535" s="5">
        <v>0</v>
      </c>
      <c r="AG4535" s="5">
        <v>0</v>
      </c>
      <c r="AH4535" s="5">
        <v>0</v>
      </c>
      <c r="AI4535" s="5">
        <v>0</v>
      </c>
      <c r="AJ4535" s="5">
        <v>0</v>
      </c>
      <c r="AK4535" s="5">
        <v>27540000</v>
      </c>
      <c r="AL4535" s="5">
        <v>0</v>
      </c>
      <c r="AM4535" s="5">
        <v>0</v>
      </c>
      <c r="AN4535" s="5">
        <v>0</v>
      </c>
      <c r="AO4535" s="5">
        <v>0</v>
      </c>
      <c r="AP4535" s="5">
        <v>0</v>
      </c>
      <c r="AQ4535" s="5">
        <v>0</v>
      </c>
      <c r="AR4535" s="5">
        <v>27540000</v>
      </c>
    </row>
    <row r="4536" spans="1:44" x14ac:dyDescent="0.25">
      <c r="A4536" s="6">
        <v>4171</v>
      </c>
      <c r="B4536" s="3" t="s">
        <v>5451</v>
      </c>
      <c r="C4536" s="3" t="s">
        <v>6218</v>
      </c>
      <c r="D4536" s="3" t="s">
        <v>6887</v>
      </c>
      <c r="E4536" s="3" t="s">
        <v>4728</v>
      </c>
      <c r="F4536" s="3" t="s">
        <v>11659</v>
      </c>
      <c r="G4536" s="21">
        <v>7</v>
      </c>
      <c r="H4536" s="8" t="s">
        <v>12701</v>
      </c>
      <c r="I4536" s="3" t="s">
        <v>12341</v>
      </c>
      <c r="J4536" s="3" t="s">
        <v>12545</v>
      </c>
      <c r="K4536" s="7">
        <v>0</v>
      </c>
      <c r="L4536" s="3" t="s">
        <v>5458</v>
      </c>
      <c r="M4536" s="7">
        <v>1104</v>
      </c>
      <c r="N4536" s="3" t="s">
        <v>19</v>
      </c>
      <c r="O4536" s="3" t="s">
        <v>5462</v>
      </c>
      <c r="P4536" s="8" t="s">
        <v>12715</v>
      </c>
      <c r="Q4536" s="8" t="s">
        <v>12717</v>
      </c>
      <c r="R4536" s="4">
        <v>1</v>
      </c>
      <c r="S4536" s="4" t="s">
        <v>5629</v>
      </c>
      <c r="T4536" s="4">
        <v>6</v>
      </c>
      <c r="U4536" s="7" t="s">
        <v>10121</v>
      </c>
      <c r="V4536" s="7">
        <v>44</v>
      </c>
      <c r="W4536" s="3" t="s">
        <v>6987</v>
      </c>
      <c r="X4536" s="6">
        <v>4401</v>
      </c>
      <c r="Y4536" s="3" t="s">
        <v>9082</v>
      </c>
      <c r="Z4536" s="6">
        <v>4401001</v>
      </c>
      <c r="AA4536" s="3" t="s">
        <v>9083</v>
      </c>
      <c r="AB4536" s="6">
        <v>44010010002</v>
      </c>
      <c r="AC4536" s="3" t="s">
        <v>11641</v>
      </c>
      <c r="AD4536" s="5">
        <v>34560000</v>
      </c>
      <c r="AE4536" s="5">
        <v>0</v>
      </c>
      <c r="AF4536" s="5">
        <v>0</v>
      </c>
      <c r="AG4536" s="5">
        <v>0</v>
      </c>
      <c r="AH4536" s="5">
        <v>0</v>
      </c>
      <c r="AI4536" s="5">
        <v>0</v>
      </c>
      <c r="AJ4536" s="5">
        <v>0</v>
      </c>
      <c r="AK4536" s="5">
        <v>34560000</v>
      </c>
      <c r="AL4536" s="5">
        <v>0</v>
      </c>
      <c r="AM4536" s="5">
        <v>0</v>
      </c>
      <c r="AN4536" s="5">
        <v>0</v>
      </c>
      <c r="AO4536" s="5">
        <v>0</v>
      </c>
      <c r="AP4536" s="5">
        <v>0</v>
      </c>
      <c r="AQ4536" s="5">
        <v>0</v>
      </c>
      <c r="AR4536" s="5">
        <v>34560000</v>
      </c>
    </row>
    <row r="4537" spans="1:44" x14ac:dyDescent="0.25">
      <c r="A4537" s="6">
        <v>4171</v>
      </c>
      <c r="B4537" s="3" t="s">
        <v>5451</v>
      </c>
      <c r="C4537" s="3" t="s">
        <v>6218</v>
      </c>
      <c r="D4537" s="3" t="s">
        <v>6887</v>
      </c>
      <c r="E4537" s="3" t="s">
        <v>4729</v>
      </c>
      <c r="F4537" s="3" t="s">
        <v>11660</v>
      </c>
      <c r="G4537" s="21">
        <v>7</v>
      </c>
      <c r="H4537" s="8" t="s">
        <v>12701</v>
      </c>
      <c r="I4537" s="3" t="s">
        <v>12339</v>
      </c>
      <c r="J4537" s="3" t="s">
        <v>12543</v>
      </c>
      <c r="K4537" s="7">
        <v>0</v>
      </c>
      <c r="L4537" s="3" t="s">
        <v>5458</v>
      </c>
      <c r="M4537" s="7">
        <v>1104</v>
      </c>
      <c r="N4537" s="3" t="s">
        <v>19</v>
      </c>
      <c r="O4537" s="3" t="s">
        <v>5462</v>
      </c>
      <c r="P4537" s="8" t="s">
        <v>12715</v>
      </c>
      <c r="Q4537" s="8" t="s">
        <v>12717</v>
      </c>
      <c r="R4537" s="4">
        <v>1</v>
      </c>
      <c r="S4537" s="4" t="s">
        <v>5629</v>
      </c>
      <c r="T4537" s="4">
        <v>6</v>
      </c>
      <c r="U4537" s="7" t="s">
        <v>10121</v>
      </c>
      <c r="V4537" s="7">
        <v>44</v>
      </c>
      <c r="W4537" s="3" t="s">
        <v>6987</v>
      </c>
      <c r="X4537" s="6">
        <v>4401</v>
      </c>
      <c r="Y4537" s="3" t="s">
        <v>9082</v>
      </c>
      <c r="Z4537" s="6">
        <v>4401001</v>
      </c>
      <c r="AA4537" s="3" t="s">
        <v>9083</v>
      </c>
      <c r="AB4537" s="6">
        <v>44010010002</v>
      </c>
      <c r="AC4537" s="3" t="s">
        <v>11641</v>
      </c>
      <c r="AD4537" s="5">
        <v>2150000</v>
      </c>
      <c r="AE4537" s="5">
        <v>0</v>
      </c>
      <c r="AF4537" s="5">
        <v>0</v>
      </c>
      <c r="AG4537" s="5">
        <v>0</v>
      </c>
      <c r="AH4537" s="5">
        <v>0</v>
      </c>
      <c r="AI4537" s="5">
        <v>0</v>
      </c>
      <c r="AJ4537" s="5">
        <v>0</v>
      </c>
      <c r="AK4537" s="5">
        <v>2150000</v>
      </c>
      <c r="AL4537" s="5">
        <v>0</v>
      </c>
      <c r="AM4537" s="5">
        <v>0</v>
      </c>
      <c r="AN4537" s="5">
        <v>0</v>
      </c>
      <c r="AO4537" s="5">
        <v>0</v>
      </c>
      <c r="AP4537" s="5">
        <v>0</v>
      </c>
      <c r="AQ4537" s="5">
        <v>0</v>
      </c>
      <c r="AR4537" s="5">
        <v>2150000</v>
      </c>
    </row>
    <row r="4538" spans="1:44" x14ac:dyDescent="0.25">
      <c r="A4538" s="6">
        <v>4171</v>
      </c>
      <c r="B4538" s="3" t="s">
        <v>5451</v>
      </c>
      <c r="C4538" s="3" t="s">
        <v>6218</v>
      </c>
      <c r="D4538" s="3" t="s">
        <v>6887</v>
      </c>
      <c r="E4538" s="3" t="s">
        <v>4730</v>
      </c>
      <c r="F4538" s="3" t="s">
        <v>11661</v>
      </c>
      <c r="G4538" s="21">
        <v>7</v>
      </c>
      <c r="H4538" s="8" t="s">
        <v>12701</v>
      </c>
      <c r="I4538" s="3" t="s">
        <v>12339</v>
      </c>
      <c r="J4538" s="3" t="s">
        <v>12543</v>
      </c>
      <c r="K4538" s="7">
        <v>0</v>
      </c>
      <c r="L4538" s="3" t="s">
        <v>5458</v>
      </c>
      <c r="M4538" s="7">
        <v>1104</v>
      </c>
      <c r="N4538" s="3" t="s">
        <v>19</v>
      </c>
      <c r="O4538" s="3" t="s">
        <v>5462</v>
      </c>
      <c r="P4538" s="8" t="s">
        <v>12715</v>
      </c>
      <c r="Q4538" s="8" t="s">
        <v>12717</v>
      </c>
      <c r="R4538" s="4">
        <v>1</v>
      </c>
      <c r="S4538" s="4" t="s">
        <v>5629</v>
      </c>
      <c r="T4538" s="4">
        <v>6</v>
      </c>
      <c r="U4538" s="7" t="s">
        <v>10121</v>
      </c>
      <c r="V4538" s="7">
        <v>44</v>
      </c>
      <c r="W4538" s="3" t="s">
        <v>6987</v>
      </c>
      <c r="X4538" s="6">
        <v>4401</v>
      </c>
      <c r="Y4538" s="3" t="s">
        <v>9082</v>
      </c>
      <c r="Z4538" s="6">
        <v>4401001</v>
      </c>
      <c r="AA4538" s="3" t="s">
        <v>9083</v>
      </c>
      <c r="AB4538" s="6">
        <v>44010010002</v>
      </c>
      <c r="AC4538" s="3" t="s">
        <v>11641</v>
      </c>
      <c r="AD4538" s="5">
        <v>4875000</v>
      </c>
      <c r="AE4538" s="5">
        <v>0</v>
      </c>
      <c r="AF4538" s="5">
        <v>0</v>
      </c>
      <c r="AG4538" s="5">
        <v>0</v>
      </c>
      <c r="AH4538" s="5">
        <v>0</v>
      </c>
      <c r="AI4538" s="5">
        <v>0</v>
      </c>
      <c r="AJ4538" s="5">
        <v>0</v>
      </c>
      <c r="AK4538" s="5">
        <v>4875000</v>
      </c>
      <c r="AL4538" s="5">
        <v>0</v>
      </c>
      <c r="AM4538" s="5">
        <v>0</v>
      </c>
      <c r="AN4538" s="5">
        <v>0</v>
      </c>
      <c r="AO4538" s="5">
        <v>0</v>
      </c>
      <c r="AP4538" s="5">
        <v>0</v>
      </c>
      <c r="AQ4538" s="5">
        <v>0</v>
      </c>
      <c r="AR4538" s="5">
        <v>4875000</v>
      </c>
    </row>
    <row r="4539" spans="1:44" x14ac:dyDescent="0.25">
      <c r="A4539" s="6">
        <v>4171</v>
      </c>
      <c r="B4539" s="3" t="s">
        <v>5451</v>
      </c>
      <c r="C4539" s="3" t="s">
        <v>6219</v>
      </c>
      <c r="D4539" s="3" t="s">
        <v>6888</v>
      </c>
      <c r="E4539" s="3" t="s">
        <v>4731</v>
      </c>
      <c r="F4539" s="3" t="s">
        <v>11662</v>
      </c>
      <c r="G4539" s="21">
        <v>7</v>
      </c>
      <c r="H4539" s="8" t="s">
        <v>12701</v>
      </c>
      <c r="I4539" s="3" t="s">
        <v>12339</v>
      </c>
      <c r="J4539" s="3" t="s">
        <v>12543</v>
      </c>
      <c r="K4539" s="7">
        <v>0</v>
      </c>
      <c r="L4539" s="3" t="s">
        <v>5458</v>
      </c>
      <c r="M4539" s="7">
        <v>1104</v>
      </c>
      <c r="N4539" s="3" t="s">
        <v>19</v>
      </c>
      <c r="O4539" s="3" t="s">
        <v>5462</v>
      </c>
      <c r="P4539" s="8" t="s">
        <v>12715</v>
      </c>
      <c r="Q4539" s="8" t="s">
        <v>12717</v>
      </c>
      <c r="R4539" s="4">
        <v>1</v>
      </c>
      <c r="S4539" s="4" t="s">
        <v>5629</v>
      </c>
      <c r="T4539" s="4">
        <v>3</v>
      </c>
      <c r="U4539" s="7" t="s">
        <v>9710</v>
      </c>
      <c r="V4539" s="7">
        <v>44</v>
      </c>
      <c r="W4539" s="3" t="s">
        <v>6987</v>
      </c>
      <c r="X4539" s="6">
        <v>4401</v>
      </c>
      <c r="Y4539" s="3" t="s">
        <v>9082</v>
      </c>
      <c r="Z4539" s="6">
        <v>4401001</v>
      </c>
      <c r="AA4539" s="3" t="s">
        <v>9083</v>
      </c>
      <c r="AB4539" s="6">
        <v>44010010002</v>
      </c>
      <c r="AC4539" s="3" t="s">
        <v>11641</v>
      </c>
      <c r="AD4539" s="5">
        <v>1725000</v>
      </c>
      <c r="AE4539" s="5">
        <v>0</v>
      </c>
      <c r="AF4539" s="5">
        <v>0</v>
      </c>
      <c r="AG4539" s="5">
        <v>0</v>
      </c>
      <c r="AH4539" s="5">
        <v>0</v>
      </c>
      <c r="AI4539" s="5">
        <v>0</v>
      </c>
      <c r="AJ4539" s="5">
        <v>0</v>
      </c>
      <c r="AK4539" s="5">
        <v>1725000</v>
      </c>
      <c r="AL4539" s="5">
        <v>0</v>
      </c>
      <c r="AM4539" s="5">
        <v>0</v>
      </c>
      <c r="AN4539" s="5">
        <v>0</v>
      </c>
      <c r="AO4539" s="5">
        <v>0</v>
      </c>
      <c r="AP4539" s="5">
        <v>0</v>
      </c>
      <c r="AQ4539" s="5">
        <v>0</v>
      </c>
      <c r="AR4539" s="5">
        <v>1725000</v>
      </c>
    </row>
    <row r="4540" spans="1:44" x14ac:dyDescent="0.25">
      <c r="A4540" s="6">
        <v>4171</v>
      </c>
      <c r="B4540" s="3" t="s">
        <v>5451</v>
      </c>
      <c r="C4540" s="3" t="s">
        <v>6219</v>
      </c>
      <c r="D4540" s="3" t="s">
        <v>6888</v>
      </c>
      <c r="E4540" s="3" t="s">
        <v>4732</v>
      </c>
      <c r="F4540" s="3" t="s">
        <v>11663</v>
      </c>
      <c r="G4540" s="21">
        <v>7</v>
      </c>
      <c r="H4540" s="8" t="s">
        <v>12701</v>
      </c>
      <c r="I4540" s="3" t="s">
        <v>12339</v>
      </c>
      <c r="J4540" s="3" t="s">
        <v>12543</v>
      </c>
      <c r="K4540" s="7">
        <v>0</v>
      </c>
      <c r="L4540" s="3" t="s">
        <v>5458</v>
      </c>
      <c r="M4540" s="7">
        <v>1104</v>
      </c>
      <c r="N4540" s="3" t="s">
        <v>19</v>
      </c>
      <c r="O4540" s="3" t="s">
        <v>5462</v>
      </c>
      <c r="P4540" s="8" t="s">
        <v>12715</v>
      </c>
      <c r="Q4540" s="8" t="s">
        <v>12717</v>
      </c>
      <c r="R4540" s="4">
        <v>1</v>
      </c>
      <c r="S4540" s="4" t="s">
        <v>5629</v>
      </c>
      <c r="T4540" s="4">
        <v>3</v>
      </c>
      <c r="U4540" s="7" t="s">
        <v>9710</v>
      </c>
      <c r="V4540" s="7">
        <v>44</v>
      </c>
      <c r="W4540" s="3" t="s">
        <v>6987</v>
      </c>
      <c r="X4540" s="6">
        <v>4401</v>
      </c>
      <c r="Y4540" s="3" t="s">
        <v>9082</v>
      </c>
      <c r="Z4540" s="6">
        <v>4401001</v>
      </c>
      <c r="AA4540" s="3" t="s">
        <v>9083</v>
      </c>
      <c r="AB4540" s="6">
        <v>44010010002</v>
      </c>
      <c r="AC4540" s="3" t="s">
        <v>11641</v>
      </c>
      <c r="AD4540" s="5">
        <v>3000000</v>
      </c>
      <c r="AE4540" s="5">
        <v>0</v>
      </c>
      <c r="AF4540" s="5">
        <v>0</v>
      </c>
      <c r="AG4540" s="5">
        <v>0</v>
      </c>
      <c r="AH4540" s="5">
        <v>0</v>
      </c>
      <c r="AI4540" s="5">
        <v>0</v>
      </c>
      <c r="AJ4540" s="5">
        <v>0</v>
      </c>
      <c r="AK4540" s="5">
        <v>3000000</v>
      </c>
      <c r="AL4540" s="5">
        <v>0</v>
      </c>
      <c r="AM4540" s="5">
        <v>0</v>
      </c>
      <c r="AN4540" s="5">
        <v>0</v>
      </c>
      <c r="AO4540" s="5">
        <v>0</v>
      </c>
      <c r="AP4540" s="5">
        <v>0</v>
      </c>
      <c r="AQ4540" s="5">
        <v>0</v>
      </c>
      <c r="AR4540" s="5">
        <v>3000000</v>
      </c>
    </row>
    <row r="4541" spans="1:44" x14ac:dyDescent="0.25">
      <c r="A4541" s="6">
        <v>4171</v>
      </c>
      <c r="B4541" s="3" t="s">
        <v>5451</v>
      </c>
      <c r="C4541" s="3" t="s">
        <v>6219</v>
      </c>
      <c r="D4541" s="3" t="s">
        <v>6888</v>
      </c>
      <c r="E4541" s="3" t="s">
        <v>4733</v>
      </c>
      <c r="F4541" s="3" t="s">
        <v>11664</v>
      </c>
      <c r="G4541" s="21">
        <v>7</v>
      </c>
      <c r="H4541" s="8" t="s">
        <v>12701</v>
      </c>
      <c r="I4541" s="3" t="s">
        <v>12343</v>
      </c>
      <c r="J4541" s="3" t="s">
        <v>12547</v>
      </c>
      <c r="K4541" s="7">
        <v>0</v>
      </c>
      <c r="L4541" s="3" t="s">
        <v>5458</v>
      </c>
      <c r="M4541" s="7">
        <v>1104</v>
      </c>
      <c r="N4541" s="3" t="s">
        <v>19</v>
      </c>
      <c r="O4541" s="3" t="s">
        <v>5462</v>
      </c>
      <c r="P4541" s="8" t="s">
        <v>12715</v>
      </c>
      <c r="Q4541" s="8" t="s">
        <v>12717</v>
      </c>
      <c r="R4541" s="4">
        <v>1</v>
      </c>
      <c r="S4541" s="4" t="s">
        <v>5629</v>
      </c>
      <c r="T4541" s="4">
        <v>3</v>
      </c>
      <c r="U4541" s="7" t="s">
        <v>9710</v>
      </c>
      <c r="V4541" s="7">
        <v>44</v>
      </c>
      <c r="W4541" s="3" t="s">
        <v>6987</v>
      </c>
      <c r="X4541" s="6">
        <v>4401</v>
      </c>
      <c r="Y4541" s="3" t="s">
        <v>9082</v>
      </c>
      <c r="Z4541" s="6">
        <v>4401001</v>
      </c>
      <c r="AA4541" s="3" t="s">
        <v>9083</v>
      </c>
      <c r="AB4541" s="6">
        <v>44010010002</v>
      </c>
      <c r="AC4541" s="3" t="s">
        <v>11641</v>
      </c>
      <c r="AD4541" s="5">
        <v>22500000</v>
      </c>
      <c r="AE4541" s="5">
        <v>0</v>
      </c>
      <c r="AF4541" s="5">
        <v>0</v>
      </c>
      <c r="AG4541" s="5">
        <v>0</v>
      </c>
      <c r="AH4541" s="5">
        <v>0</v>
      </c>
      <c r="AI4541" s="5">
        <v>0</v>
      </c>
      <c r="AJ4541" s="5">
        <v>0</v>
      </c>
      <c r="AK4541" s="5">
        <v>22500000</v>
      </c>
      <c r="AL4541" s="5">
        <v>0</v>
      </c>
      <c r="AM4541" s="5">
        <v>0</v>
      </c>
      <c r="AN4541" s="5">
        <v>0</v>
      </c>
      <c r="AO4541" s="5">
        <v>0</v>
      </c>
      <c r="AP4541" s="5">
        <v>0</v>
      </c>
      <c r="AQ4541" s="5">
        <v>0</v>
      </c>
      <c r="AR4541" s="5">
        <v>22500000</v>
      </c>
    </row>
    <row r="4542" spans="1:44" x14ac:dyDescent="0.25">
      <c r="A4542" s="6">
        <v>4171</v>
      </c>
      <c r="B4542" s="3" t="s">
        <v>5451</v>
      </c>
      <c r="C4542" s="3" t="s">
        <v>6219</v>
      </c>
      <c r="D4542" s="3" t="s">
        <v>6888</v>
      </c>
      <c r="E4542" s="3" t="s">
        <v>4734</v>
      </c>
      <c r="F4542" s="3" t="s">
        <v>11665</v>
      </c>
      <c r="G4542" s="21">
        <v>7</v>
      </c>
      <c r="H4542" s="8" t="s">
        <v>12701</v>
      </c>
      <c r="I4542" s="3" t="s">
        <v>12341</v>
      </c>
      <c r="J4542" s="3" t="s">
        <v>12545</v>
      </c>
      <c r="K4542" s="7">
        <v>0</v>
      </c>
      <c r="L4542" s="3" t="s">
        <v>5458</v>
      </c>
      <c r="M4542" s="7">
        <v>1104</v>
      </c>
      <c r="N4542" s="3" t="s">
        <v>19</v>
      </c>
      <c r="O4542" s="3" t="s">
        <v>5462</v>
      </c>
      <c r="P4542" s="8" t="s">
        <v>12715</v>
      </c>
      <c r="Q4542" s="8" t="s">
        <v>12717</v>
      </c>
      <c r="R4542" s="4">
        <v>1</v>
      </c>
      <c r="S4542" s="4" t="s">
        <v>5629</v>
      </c>
      <c r="T4542" s="4">
        <v>3</v>
      </c>
      <c r="U4542" s="7" t="s">
        <v>9710</v>
      </c>
      <c r="V4542" s="7">
        <v>44</v>
      </c>
      <c r="W4542" s="3" t="s">
        <v>6987</v>
      </c>
      <c r="X4542" s="6">
        <v>4401</v>
      </c>
      <c r="Y4542" s="3" t="s">
        <v>9082</v>
      </c>
      <c r="Z4542" s="6">
        <v>4401001</v>
      </c>
      <c r="AA4542" s="3" t="s">
        <v>9083</v>
      </c>
      <c r="AB4542" s="6">
        <v>44010010002</v>
      </c>
      <c r="AC4542" s="3" t="s">
        <v>11641</v>
      </c>
      <c r="AD4542" s="5">
        <v>15340000</v>
      </c>
      <c r="AE4542" s="5">
        <v>0</v>
      </c>
      <c r="AF4542" s="5">
        <v>0</v>
      </c>
      <c r="AG4542" s="5">
        <v>0</v>
      </c>
      <c r="AH4542" s="5">
        <v>0</v>
      </c>
      <c r="AI4542" s="5">
        <v>0</v>
      </c>
      <c r="AJ4542" s="5">
        <v>0</v>
      </c>
      <c r="AK4542" s="5">
        <v>15340000</v>
      </c>
      <c r="AL4542" s="5">
        <v>0</v>
      </c>
      <c r="AM4542" s="5">
        <v>0</v>
      </c>
      <c r="AN4542" s="5">
        <v>0</v>
      </c>
      <c r="AO4542" s="5">
        <v>0</v>
      </c>
      <c r="AP4542" s="5">
        <v>0</v>
      </c>
      <c r="AQ4542" s="5">
        <v>0</v>
      </c>
      <c r="AR4542" s="5">
        <v>15340000</v>
      </c>
    </row>
    <row r="4543" spans="1:44" x14ac:dyDescent="0.25">
      <c r="A4543" s="6">
        <v>4171</v>
      </c>
      <c r="B4543" s="3" t="s">
        <v>5451</v>
      </c>
      <c r="C4543" s="3" t="s">
        <v>6219</v>
      </c>
      <c r="D4543" s="3" t="s">
        <v>6888</v>
      </c>
      <c r="E4543" s="3" t="s">
        <v>4735</v>
      </c>
      <c r="F4543" s="3" t="s">
        <v>11666</v>
      </c>
      <c r="G4543" s="21">
        <v>7</v>
      </c>
      <c r="H4543" s="8" t="s">
        <v>12701</v>
      </c>
      <c r="I4543" s="3" t="s">
        <v>12339</v>
      </c>
      <c r="J4543" s="3" t="s">
        <v>12543</v>
      </c>
      <c r="K4543" s="7">
        <v>0</v>
      </c>
      <c r="L4543" s="3" t="s">
        <v>5458</v>
      </c>
      <c r="M4543" s="7">
        <v>1104</v>
      </c>
      <c r="N4543" s="3" t="s">
        <v>19</v>
      </c>
      <c r="O4543" s="3" t="s">
        <v>5462</v>
      </c>
      <c r="P4543" s="8" t="s">
        <v>12715</v>
      </c>
      <c r="Q4543" s="8" t="s">
        <v>12717</v>
      </c>
      <c r="R4543" s="4">
        <v>1</v>
      </c>
      <c r="S4543" s="4" t="s">
        <v>5629</v>
      </c>
      <c r="T4543" s="4">
        <v>3</v>
      </c>
      <c r="U4543" s="7" t="s">
        <v>9710</v>
      </c>
      <c r="V4543" s="7">
        <v>44</v>
      </c>
      <c r="W4543" s="3" t="s">
        <v>6987</v>
      </c>
      <c r="X4543" s="6">
        <v>4401</v>
      </c>
      <c r="Y4543" s="3" t="s">
        <v>9082</v>
      </c>
      <c r="Z4543" s="6">
        <v>4401001</v>
      </c>
      <c r="AA4543" s="3" t="s">
        <v>9083</v>
      </c>
      <c r="AB4543" s="6">
        <v>44010010002</v>
      </c>
      <c r="AC4543" s="3" t="s">
        <v>11641</v>
      </c>
      <c r="AD4543" s="5">
        <v>8000000</v>
      </c>
      <c r="AE4543" s="5">
        <v>0</v>
      </c>
      <c r="AF4543" s="5">
        <v>0</v>
      </c>
      <c r="AG4543" s="5">
        <v>0</v>
      </c>
      <c r="AH4543" s="5">
        <v>0</v>
      </c>
      <c r="AI4543" s="5">
        <v>0</v>
      </c>
      <c r="AJ4543" s="5">
        <v>0</v>
      </c>
      <c r="AK4543" s="5">
        <v>8000000</v>
      </c>
      <c r="AL4543" s="5">
        <v>0</v>
      </c>
      <c r="AM4543" s="5">
        <v>0</v>
      </c>
      <c r="AN4543" s="5">
        <v>0</v>
      </c>
      <c r="AO4543" s="5">
        <v>0</v>
      </c>
      <c r="AP4543" s="5">
        <v>0</v>
      </c>
      <c r="AQ4543" s="5">
        <v>0</v>
      </c>
      <c r="AR4543" s="5">
        <v>8000000</v>
      </c>
    </row>
    <row r="4544" spans="1:44" x14ac:dyDescent="0.25">
      <c r="A4544" s="6">
        <v>4171</v>
      </c>
      <c r="B4544" s="3" t="s">
        <v>5451</v>
      </c>
      <c r="C4544" s="3" t="s">
        <v>6219</v>
      </c>
      <c r="D4544" s="3" t="s">
        <v>6888</v>
      </c>
      <c r="E4544" s="3" t="s">
        <v>4736</v>
      </c>
      <c r="F4544" s="3" t="s">
        <v>11667</v>
      </c>
      <c r="G4544" s="21">
        <v>7</v>
      </c>
      <c r="H4544" s="8" t="s">
        <v>12701</v>
      </c>
      <c r="I4544" s="3" t="s">
        <v>12339</v>
      </c>
      <c r="J4544" s="3" t="s">
        <v>12543</v>
      </c>
      <c r="K4544" s="7">
        <v>0</v>
      </c>
      <c r="L4544" s="3" t="s">
        <v>5458</v>
      </c>
      <c r="M4544" s="7">
        <v>1104</v>
      </c>
      <c r="N4544" s="3" t="s">
        <v>19</v>
      </c>
      <c r="O4544" s="3" t="s">
        <v>5462</v>
      </c>
      <c r="P4544" s="8" t="s">
        <v>12715</v>
      </c>
      <c r="Q4544" s="8" t="s">
        <v>12717</v>
      </c>
      <c r="R4544" s="4">
        <v>1</v>
      </c>
      <c r="S4544" s="4" t="s">
        <v>5629</v>
      </c>
      <c r="T4544" s="4">
        <v>3</v>
      </c>
      <c r="U4544" s="7" t="s">
        <v>9710</v>
      </c>
      <c r="V4544" s="7">
        <v>44</v>
      </c>
      <c r="W4544" s="3" t="s">
        <v>6987</v>
      </c>
      <c r="X4544" s="6">
        <v>4401</v>
      </c>
      <c r="Y4544" s="3" t="s">
        <v>9082</v>
      </c>
      <c r="Z4544" s="6">
        <v>4401001</v>
      </c>
      <c r="AA4544" s="3" t="s">
        <v>9083</v>
      </c>
      <c r="AB4544" s="6">
        <v>44010010002</v>
      </c>
      <c r="AC4544" s="3" t="s">
        <v>11641</v>
      </c>
      <c r="AD4544" s="5">
        <v>21000000</v>
      </c>
      <c r="AE4544" s="5">
        <v>0</v>
      </c>
      <c r="AF4544" s="5">
        <v>0</v>
      </c>
      <c r="AG4544" s="5">
        <v>0</v>
      </c>
      <c r="AH4544" s="5">
        <v>0</v>
      </c>
      <c r="AI4544" s="5">
        <v>0</v>
      </c>
      <c r="AJ4544" s="5">
        <v>0</v>
      </c>
      <c r="AK4544" s="5">
        <v>21000000</v>
      </c>
      <c r="AL4544" s="5">
        <v>0</v>
      </c>
      <c r="AM4544" s="5">
        <v>0</v>
      </c>
      <c r="AN4544" s="5">
        <v>0</v>
      </c>
      <c r="AO4544" s="5">
        <v>0</v>
      </c>
      <c r="AP4544" s="5">
        <v>0</v>
      </c>
      <c r="AQ4544" s="5">
        <v>0</v>
      </c>
      <c r="AR4544" s="5">
        <v>21000000</v>
      </c>
    </row>
    <row r="4545" spans="1:44" x14ac:dyDescent="0.25">
      <c r="A4545" s="6">
        <v>4171</v>
      </c>
      <c r="B4545" s="3" t="s">
        <v>5451</v>
      </c>
      <c r="C4545" s="3" t="s">
        <v>6219</v>
      </c>
      <c r="D4545" s="3" t="s">
        <v>6888</v>
      </c>
      <c r="E4545" s="3" t="s">
        <v>4737</v>
      </c>
      <c r="F4545" s="3" t="s">
        <v>11668</v>
      </c>
      <c r="G4545" s="21">
        <v>7</v>
      </c>
      <c r="H4545" s="8" t="s">
        <v>12701</v>
      </c>
      <c r="I4545" s="3" t="s">
        <v>12343</v>
      </c>
      <c r="J4545" s="3" t="s">
        <v>12547</v>
      </c>
      <c r="K4545" s="7">
        <v>0</v>
      </c>
      <c r="L4545" s="3" t="s">
        <v>5458</v>
      </c>
      <c r="M4545" s="7">
        <v>1104</v>
      </c>
      <c r="N4545" s="3" t="s">
        <v>19</v>
      </c>
      <c r="O4545" s="3" t="s">
        <v>5462</v>
      </c>
      <c r="P4545" s="8" t="s">
        <v>12715</v>
      </c>
      <c r="Q4545" s="8" t="s">
        <v>12717</v>
      </c>
      <c r="R4545" s="4">
        <v>1</v>
      </c>
      <c r="S4545" s="4" t="s">
        <v>5629</v>
      </c>
      <c r="T4545" s="4">
        <v>3</v>
      </c>
      <c r="U4545" s="7" t="s">
        <v>9710</v>
      </c>
      <c r="V4545" s="7">
        <v>44</v>
      </c>
      <c r="W4545" s="3" t="s">
        <v>6987</v>
      </c>
      <c r="X4545" s="6">
        <v>4401</v>
      </c>
      <c r="Y4545" s="3" t="s">
        <v>9082</v>
      </c>
      <c r="Z4545" s="6">
        <v>4401001</v>
      </c>
      <c r="AA4545" s="3" t="s">
        <v>9083</v>
      </c>
      <c r="AB4545" s="6">
        <v>44010010002</v>
      </c>
      <c r="AC4545" s="3" t="s">
        <v>11641</v>
      </c>
      <c r="AD4545" s="5">
        <v>10500000</v>
      </c>
      <c r="AE4545" s="5">
        <v>0</v>
      </c>
      <c r="AF4545" s="5">
        <v>0</v>
      </c>
      <c r="AG4545" s="5">
        <v>0</v>
      </c>
      <c r="AH4545" s="5">
        <v>0</v>
      </c>
      <c r="AI4545" s="5">
        <v>0</v>
      </c>
      <c r="AJ4545" s="5">
        <v>0</v>
      </c>
      <c r="AK4545" s="5">
        <v>10500000</v>
      </c>
      <c r="AL4545" s="5">
        <v>0</v>
      </c>
      <c r="AM4545" s="5">
        <v>0</v>
      </c>
      <c r="AN4545" s="5">
        <v>0</v>
      </c>
      <c r="AO4545" s="5">
        <v>0</v>
      </c>
      <c r="AP4545" s="5">
        <v>0</v>
      </c>
      <c r="AQ4545" s="5">
        <v>0</v>
      </c>
      <c r="AR4545" s="5">
        <v>10500000</v>
      </c>
    </row>
    <row r="4546" spans="1:44" x14ac:dyDescent="0.25">
      <c r="A4546" s="6">
        <v>4171</v>
      </c>
      <c r="B4546" s="3" t="s">
        <v>5451</v>
      </c>
      <c r="C4546" s="3" t="s">
        <v>6219</v>
      </c>
      <c r="D4546" s="3" t="s">
        <v>6888</v>
      </c>
      <c r="E4546" s="3" t="s">
        <v>4738</v>
      </c>
      <c r="F4546" s="3" t="s">
        <v>11669</v>
      </c>
      <c r="G4546" s="21">
        <v>7</v>
      </c>
      <c r="H4546" s="8" t="s">
        <v>12701</v>
      </c>
      <c r="I4546" s="3" t="s">
        <v>12341</v>
      </c>
      <c r="J4546" s="3" t="s">
        <v>12545</v>
      </c>
      <c r="K4546" s="7">
        <v>0</v>
      </c>
      <c r="L4546" s="3" t="s">
        <v>5458</v>
      </c>
      <c r="M4546" s="7">
        <v>1104</v>
      </c>
      <c r="N4546" s="3" t="s">
        <v>19</v>
      </c>
      <c r="O4546" s="3" t="s">
        <v>5462</v>
      </c>
      <c r="P4546" s="8" t="s">
        <v>12715</v>
      </c>
      <c r="Q4546" s="8" t="s">
        <v>12717</v>
      </c>
      <c r="R4546" s="4">
        <v>1</v>
      </c>
      <c r="S4546" s="4" t="s">
        <v>5629</v>
      </c>
      <c r="T4546" s="4">
        <v>3</v>
      </c>
      <c r="U4546" s="7" t="s">
        <v>9710</v>
      </c>
      <c r="V4546" s="7">
        <v>44</v>
      </c>
      <c r="W4546" s="3" t="s">
        <v>6987</v>
      </c>
      <c r="X4546" s="6">
        <v>4401</v>
      </c>
      <c r="Y4546" s="3" t="s">
        <v>9082</v>
      </c>
      <c r="Z4546" s="6">
        <v>4401001</v>
      </c>
      <c r="AA4546" s="3" t="s">
        <v>9083</v>
      </c>
      <c r="AB4546" s="6">
        <v>44010010002</v>
      </c>
      <c r="AC4546" s="3" t="s">
        <v>11641</v>
      </c>
      <c r="AD4546" s="5">
        <v>19600000</v>
      </c>
      <c r="AE4546" s="5">
        <v>0</v>
      </c>
      <c r="AF4546" s="5">
        <v>0</v>
      </c>
      <c r="AG4546" s="5">
        <v>0</v>
      </c>
      <c r="AH4546" s="5">
        <v>0</v>
      </c>
      <c r="AI4546" s="5">
        <v>0</v>
      </c>
      <c r="AJ4546" s="5">
        <v>0</v>
      </c>
      <c r="AK4546" s="5">
        <v>19600000</v>
      </c>
      <c r="AL4546" s="5">
        <v>0</v>
      </c>
      <c r="AM4546" s="5">
        <v>0</v>
      </c>
      <c r="AN4546" s="5">
        <v>0</v>
      </c>
      <c r="AO4546" s="5">
        <v>0</v>
      </c>
      <c r="AP4546" s="5">
        <v>0</v>
      </c>
      <c r="AQ4546" s="5">
        <v>0</v>
      </c>
      <c r="AR4546" s="5">
        <v>19600000</v>
      </c>
    </row>
    <row r="4547" spans="1:44" x14ac:dyDescent="0.25">
      <c r="A4547" s="6">
        <v>4171</v>
      </c>
      <c r="B4547" s="3" t="s">
        <v>5451</v>
      </c>
      <c r="C4547" s="3" t="s">
        <v>6219</v>
      </c>
      <c r="D4547" s="3" t="s">
        <v>6888</v>
      </c>
      <c r="E4547" s="3" t="s">
        <v>4739</v>
      </c>
      <c r="F4547" s="3" t="s">
        <v>11670</v>
      </c>
      <c r="G4547" s="21">
        <v>7</v>
      </c>
      <c r="H4547" s="8" t="s">
        <v>12701</v>
      </c>
      <c r="I4547" s="3" t="s">
        <v>12339</v>
      </c>
      <c r="J4547" s="3" t="s">
        <v>12543</v>
      </c>
      <c r="K4547" s="7">
        <v>0</v>
      </c>
      <c r="L4547" s="3" t="s">
        <v>5458</v>
      </c>
      <c r="M4547" s="7">
        <v>1104</v>
      </c>
      <c r="N4547" s="3" t="s">
        <v>19</v>
      </c>
      <c r="O4547" s="3" t="s">
        <v>5462</v>
      </c>
      <c r="P4547" s="8" t="s">
        <v>12715</v>
      </c>
      <c r="Q4547" s="8" t="s">
        <v>12717</v>
      </c>
      <c r="R4547" s="4">
        <v>1</v>
      </c>
      <c r="S4547" s="4" t="s">
        <v>5629</v>
      </c>
      <c r="T4547" s="4">
        <v>3</v>
      </c>
      <c r="U4547" s="7" t="s">
        <v>9710</v>
      </c>
      <c r="V4547" s="7">
        <v>44</v>
      </c>
      <c r="W4547" s="3" t="s">
        <v>6987</v>
      </c>
      <c r="X4547" s="6">
        <v>4401</v>
      </c>
      <c r="Y4547" s="3" t="s">
        <v>9082</v>
      </c>
      <c r="Z4547" s="6">
        <v>4401001</v>
      </c>
      <c r="AA4547" s="3" t="s">
        <v>9083</v>
      </c>
      <c r="AB4547" s="6">
        <v>44010010002</v>
      </c>
      <c r="AC4547" s="3" t="s">
        <v>11641</v>
      </c>
      <c r="AD4547" s="5">
        <v>8000000</v>
      </c>
      <c r="AE4547" s="5">
        <v>0</v>
      </c>
      <c r="AF4547" s="5">
        <v>0</v>
      </c>
      <c r="AG4547" s="5">
        <v>0</v>
      </c>
      <c r="AH4547" s="5">
        <v>0</v>
      </c>
      <c r="AI4547" s="5">
        <v>0</v>
      </c>
      <c r="AJ4547" s="5">
        <v>0</v>
      </c>
      <c r="AK4547" s="5">
        <v>8000000</v>
      </c>
      <c r="AL4547" s="5">
        <v>0</v>
      </c>
      <c r="AM4547" s="5">
        <v>0</v>
      </c>
      <c r="AN4547" s="5">
        <v>0</v>
      </c>
      <c r="AO4547" s="5">
        <v>0</v>
      </c>
      <c r="AP4547" s="5">
        <v>0</v>
      </c>
      <c r="AQ4547" s="5">
        <v>0</v>
      </c>
      <c r="AR4547" s="5">
        <v>8000000</v>
      </c>
    </row>
    <row r="4548" spans="1:44" x14ac:dyDescent="0.25">
      <c r="A4548" s="6">
        <v>4171</v>
      </c>
      <c r="B4548" s="3" t="s">
        <v>5451</v>
      </c>
      <c r="C4548" s="3" t="s">
        <v>6219</v>
      </c>
      <c r="D4548" s="3" t="s">
        <v>6888</v>
      </c>
      <c r="E4548" s="3" t="s">
        <v>4740</v>
      </c>
      <c r="F4548" s="3" t="s">
        <v>11671</v>
      </c>
      <c r="G4548" s="21">
        <v>7</v>
      </c>
      <c r="H4548" s="8" t="s">
        <v>12701</v>
      </c>
      <c r="I4548" s="3" t="s">
        <v>12339</v>
      </c>
      <c r="J4548" s="3" t="s">
        <v>12543</v>
      </c>
      <c r="K4548" s="7">
        <v>0</v>
      </c>
      <c r="L4548" s="3" t="s">
        <v>5458</v>
      </c>
      <c r="M4548" s="7">
        <v>1104</v>
      </c>
      <c r="N4548" s="3" t="s">
        <v>19</v>
      </c>
      <c r="O4548" s="3" t="s">
        <v>5462</v>
      </c>
      <c r="P4548" s="8" t="s">
        <v>12715</v>
      </c>
      <c r="Q4548" s="8" t="s">
        <v>12717</v>
      </c>
      <c r="R4548" s="4">
        <v>1</v>
      </c>
      <c r="S4548" s="4" t="s">
        <v>5629</v>
      </c>
      <c r="T4548" s="4">
        <v>3</v>
      </c>
      <c r="U4548" s="7" t="s">
        <v>9710</v>
      </c>
      <c r="V4548" s="7">
        <v>44</v>
      </c>
      <c r="W4548" s="3" t="s">
        <v>6987</v>
      </c>
      <c r="X4548" s="6">
        <v>4401</v>
      </c>
      <c r="Y4548" s="3" t="s">
        <v>9082</v>
      </c>
      <c r="Z4548" s="6">
        <v>4401001</v>
      </c>
      <c r="AA4548" s="3" t="s">
        <v>9083</v>
      </c>
      <c r="AB4548" s="6">
        <v>44010010002</v>
      </c>
      <c r="AC4548" s="3" t="s">
        <v>11641</v>
      </c>
      <c r="AD4548" s="5">
        <v>6000000</v>
      </c>
      <c r="AE4548" s="5">
        <v>0</v>
      </c>
      <c r="AF4548" s="5">
        <v>0</v>
      </c>
      <c r="AG4548" s="5">
        <v>0</v>
      </c>
      <c r="AH4548" s="5">
        <v>0</v>
      </c>
      <c r="AI4548" s="5">
        <v>0</v>
      </c>
      <c r="AJ4548" s="5">
        <v>0</v>
      </c>
      <c r="AK4548" s="5">
        <v>6000000</v>
      </c>
      <c r="AL4548" s="5">
        <v>0</v>
      </c>
      <c r="AM4548" s="5">
        <v>0</v>
      </c>
      <c r="AN4548" s="5">
        <v>0</v>
      </c>
      <c r="AO4548" s="5">
        <v>0</v>
      </c>
      <c r="AP4548" s="5">
        <v>0</v>
      </c>
      <c r="AQ4548" s="5">
        <v>0</v>
      </c>
      <c r="AR4548" s="5">
        <v>6000000</v>
      </c>
    </row>
    <row r="4549" spans="1:44" x14ac:dyDescent="0.25">
      <c r="A4549" s="6">
        <v>4171</v>
      </c>
      <c r="B4549" s="3" t="s">
        <v>5451</v>
      </c>
      <c r="C4549" s="3" t="s">
        <v>6219</v>
      </c>
      <c r="D4549" s="3" t="s">
        <v>6888</v>
      </c>
      <c r="E4549" s="3" t="s">
        <v>4741</v>
      </c>
      <c r="F4549" s="3" t="s">
        <v>11672</v>
      </c>
      <c r="G4549" s="21">
        <v>7</v>
      </c>
      <c r="H4549" s="8" t="s">
        <v>12701</v>
      </c>
      <c r="I4549" s="3" t="s">
        <v>12343</v>
      </c>
      <c r="J4549" s="3" t="s">
        <v>12547</v>
      </c>
      <c r="K4549" s="7">
        <v>0</v>
      </c>
      <c r="L4549" s="3" t="s">
        <v>5458</v>
      </c>
      <c r="M4549" s="7">
        <v>1104</v>
      </c>
      <c r="N4549" s="3" t="s">
        <v>19</v>
      </c>
      <c r="O4549" s="3" t="s">
        <v>5462</v>
      </c>
      <c r="P4549" s="8" t="s">
        <v>12715</v>
      </c>
      <c r="Q4549" s="8" t="s">
        <v>12717</v>
      </c>
      <c r="R4549" s="4">
        <v>1</v>
      </c>
      <c r="S4549" s="4" t="s">
        <v>5629</v>
      </c>
      <c r="T4549" s="4">
        <v>3</v>
      </c>
      <c r="U4549" s="7" t="s">
        <v>9710</v>
      </c>
      <c r="V4549" s="7">
        <v>44</v>
      </c>
      <c r="W4549" s="3" t="s">
        <v>6987</v>
      </c>
      <c r="X4549" s="6">
        <v>4401</v>
      </c>
      <c r="Y4549" s="3" t="s">
        <v>9082</v>
      </c>
      <c r="Z4549" s="6">
        <v>4401001</v>
      </c>
      <c r="AA4549" s="3" t="s">
        <v>9083</v>
      </c>
      <c r="AB4549" s="6">
        <v>44010010002</v>
      </c>
      <c r="AC4549" s="3" t="s">
        <v>11641</v>
      </c>
      <c r="AD4549" s="5">
        <v>10500000</v>
      </c>
      <c r="AE4549" s="5">
        <v>0</v>
      </c>
      <c r="AF4549" s="5">
        <v>0</v>
      </c>
      <c r="AG4549" s="5">
        <v>0</v>
      </c>
      <c r="AH4549" s="5">
        <v>0</v>
      </c>
      <c r="AI4549" s="5">
        <v>0</v>
      </c>
      <c r="AJ4549" s="5">
        <v>0</v>
      </c>
      <c r="AK4549" s="5">
        <v>10500000</v>
      </c>
      <c r="AL4549" s="5">
        <v>0</v>
      </c>
      <c r="AM4549" s="5">
        <v>0</v>
      </c>
      <c r="AN4549" s="5">
        <v>0</v>
      </c>
      <c r="AO4549" s="5">
        <v>0</v>
      </c>
      <c r="AP4549" s="5">
        <v>0</v>
      </c>
      <c r="AQ4549" s="5">
        <v>0</v>
      </c>
      <c r="AR4549" s="5">
        <v>10500000</v>
      </c>
    </row>
    <row r="4550" spans="1:44" x14ac:dyDescent="0.25">
      <c r="A4550" s="6">
        <v>4171</v>
      </c>
      <c r="B4550" s="3" t="s">
        <v>5451</v>
      </c>
      <c r="C4550" s="3" t="s">
        <v>6219</v>
      </c>
      <c r="D4550" s="3" t="s">
        <v>6888</v>
      </c>
      <c r="E4550" s="3" t="s">
        <v>4742</v>
      </c>
      <c r="F4550" s="3" t="s">
        <v>11673</v>
      </c>
      <c r="G4550" s="21">
        <v>7</v>
      </c>
      <c r="H4550" s="8" t="s">
        <v>12701</v>
      </c>
      <c r="I4550" s="3" t="s">
        <v>12341</v>
      </c>
      <c r="J4550" s="3" t="s">
        <v>12545</v>
      </c>
      <c r="K4550" s="7">
        <v>0</v>
      </c>
      <c r="L4550" s="3" t="s">
        <v>5458</v>
      </c>
      <c r="M4550" s="7">
        <v>1104</v>
      </c>
      <c r="N4550" s="3" t="s">
        <v>19</v>
      </c>
      <c r="O4550" s="3" t="s">
        <v>5462</v>
      </c>
      <c r="P4550" s="8" t="s">
        <v>12715</v>
      </c>
      <c r="Q4550" s="8" t="s">
        <v>12717</v>
      </c>
      <c r="R4550" s="4">
        <v>1</v>
      </c>
      <c r="S4550" s="4" t="s">
        <v>5629</v>
      </c>
      <c r="T4550" s="4">
        <v>3</v>
      </c>
      <c r="U4550" s="7" t="s">
        <v>9710</v>
      </c>
      <c r="V4550" s="7">
        <v>44</v>
      </c>
      <c r="W4550" s="3" t="s">
        <v>6987</v>
      </c>
      <c r="X4550" s="6">
        <v>4401</v>
      </c>
      <c r="Y4550" s="3" t="s">
        <v>9082</v>
      </c>
      <c r="Z4550" s="6">
        <v>4401001</v>
      </c>
      <c r="AA4550" s="3" t="s">
        <v>9083</v>
      </c>
      <c r="AB4550" s="6">
        <v>44010010002</v>
      </c>
      <c r="AC4550" s="3" t="s">
        <v>11641</v>
      </c>
      <c r="AD4550" s="5">
        <v>10006000</v>
      </c>
      <c r="AE4550" s="5">
        <v>0</v>
      </c>
      <c r="AF4550" s="5">
        <v>0</v>
      </c>
      <c r="AG4550" s="5">
        <v>0</v>
      </c>
      <c r="AH4550" s="5">
        <v>0</v>
      </c>
      <c r="AI4550" s="5">
        <v>0</v>
      </c>
      <c r="AJ4550" s="5">
        <v>0</v>
      </c>
      <c r="AK4550" s="5">
        <v>10006000</v>
      </c>
      <c r="AL4550" s="5">
        <v>0</v>
      </c>
      <c r="AM4550" s="5">
        <v>0</v>
      </c>
      <c r="AN4550" s="5">
        <v>0</v>
      </c>
      <c r="AO4550" s="5">
        <v>0</v>
      </c>
      <c r="AP4550" s="5">
        <v>0</v>
      </c>
      <c r="AQ4550" s="5">
        <v>0</v>
      </c>
      <c r="AR4550" s="5">
        <v>10006000</v>
      </c>
    </row>
    <row r="4551" spans="1:44" x14ac:dyDescent="0.25">
      <c r="A4551" s="6">
        <v>4171</v>
      </c>
      <c r="B4551" s="3" t="s">
        <v>5451</v>
      </c>
      <c r="C4551" s="3" t="s">
        <v>6219</v>
      </c>
      <c r="D4551" s="3" t="s">
        <v>6888</v>
      </c>
      <c r="E4551" s="3" t="s">
        <v>4743</v>
      </c>
      <c r="F4551" s="3" t="s">
        <v>11674</v>
      </c>
      <c r="G4551" s="21">
        <v>7</v>
      </c>
      <c r="H4551" s="8" t="s">
        <v>12701</v>
      </c>
      <c r="I4551" s="3" t="s">
        <v>12339</v>
      </c>
      <c r="J4551" s="3" t="s">
        <v>12543</v>
      </c>
      <c r="K4551" s="7">
        <v>0</v>
      </c>
      <c r="L4551" s="3" t="s">
        <v>5458</v>
      </c>
      <c r="M4551" s="7">
        <v>1104</v>
      </c>
      <c r="N4551" s="3" t="s">
        <v>19</v>
      </c>
      <c r="O4551" s="3" t="s">
        <v>5462</v>
      </c>
      <c r="P4551" s="8" t="s">
        <v>12715</v>
      </c>
      <c r="Q4551" s="8" t="s">
        <v>12717</v>
      </c>
      <c r="R4551" s="4">
        <v>1</v>
      </c>
      <c r="S4551" s="4" t="s">
        <v>5629</v>
      </c>
      <c r="T4551" s="4">
        <v>3</v>
      </c>
      <c r="U4551" s="7" t="s">
        <v>9710</v>
      </c>
      <c r="V4551" s="7">
        <v>44</v>
      </c>
      <c r="W4551" s="3" t="s">
        <v>6987</v>
      </c>
      <c r="X4551" s="6">
        <v>4401</v>
      </c>
      <c r="Y4551" s="3" t="s">
        <v>9082</v>
      </c>
      <c r="Z4551" s="6">
        <v>4401001</v>
      </c>
      <c r="AA4551" s="3" t="s">
        <v>9083</v>
      </c>
      <c r="AB4551" s="6">
        <v>44010010002</v>
      </c>
      <c r="AC4551" s="3" t="s">
        <v>11641</v>
      </c>
      <c r="AD4551" s="5">
        <v>8000000</v>
      </c>
      <c r="AE4551" s="5">
        <v>0</v>
      </c>
      <c r="AF4551" s="5">
        <v>0</v>
      </c>
      <c r="AG4551" s="5">
        <v>0</v>
      </c>
      <c r="AH4551" s="5">
        <v>0</v>
      </c>
      <c r="AI4551" s="5">
        <v>0</v>
      </c>
      <c r="AJ4551" s="5">
        <v>0</v>
      </c>
      <c r="AK4551" s="5">
        <v>8000000</v>
      </c>
      <c r="AL4551" s="5">
        <v>0</v>
      </c>
      <c r="AM4551" s="5">
        <v>0</v>
      </c>
      <c r="AN4551" s="5">
        <v>0</v>
      </c>
      <c r="AO4551" s="5">
        <v>0</v>
      </c>
      <c r="AP4551" s="5">
        <v>0</v>
      </c>
      <c r="AQ4551" s="5">
        <v>0</v>
      </c>
      <c r="AR4551" s="5">
        <v>8000000</v>
      </c>
    </row>
    <row r="4552" spans="1:44" x14ac:dyDescent="0.25">
      <c r="A4552" s="6">
        <v>4171</v>
      </c>
      <c r="B4552" s="3" t="s">
        <v>5451</v>
      </c>
      <c r="C4552" s="3" t="s">
        <v>6219</v>
      </c>
      <c r="D4552" s="3" t="s">
        <v>6888</v>
      </c>
      <c r="E4552" s="3" t="s">
        <v>4744</v>
      </c>
      <c r="F4552" s="3" t="s">
        <v>11675</v>
      </c>
      <c r="G4552" s="21">
        <v>7</v>
      </c>
      <c r="H4552" s="8" t="s">
        <v>12701</v>
      </c>
      <c r="I4552" s="3" t="s">
        <v>12339</v>
      </c>
      <c r="J4552" s="3" t="s">
        <v>12543</v>
      </c>
      <c r="K4552" s="7">
        <v>0</v>
      </c>
      <c r="L4552" s="3" t="s">
        <v>5458</v>
      </c>
      <c r="M4552" s="7">
        <v>1104</v>
      </c>
      <c r="N4552" s="3" t="s">
        <v>19</v>
      </c>
      <c r="O4552" s="3" t="s">
        <v>5462</v>
      </c>
      <c r="P4552" s="8" t="s">
        <v>12715</v>
      </c>
      <c r="Q4552" s="8" t="s">
        <v>12717</v>
      </c>
      <c r="R4552" s="4">
        <v>1</v>
      </c>
      <c r="S4552" s="4" t="s">
        <v>5629</v>
      </c>
      <c r="T4552" s="4">
        <v>3</v>
      </c>
      <c r="U4552" s="7" t="s">
        <v>9710</v>
      </c>
      <c r="V4552" s="7">
        <v>44</v>
      </c>
      <c r="W4552" s="3" t="s">
        <v>6987</v>
      </c>
      <c r="X4552" s="6">
        <v>4401</v>
      </c>
      <c r="Y4552" s="3" t="s">
        <v>9082</v>
      </c>
      <c r="Z4552" s="6">
        <v>4401001</v>
      </c>
      <c r="AA4552" s="3" t="s">
        <v>9083</v>
      </c>
      <c r="AB4552" s="6">
        <v>44010010002</v>
      </c>
      <c r="AC4552" s="3" t="s">
        <v>11641</v>
      </c>
      <c r="AD4552" s="5">
        <v>6000000</v>
      </c>
      <c r="AE4552" s="5">
        <v>0</v>
      </c>
      <c r="AF4552" s="5">
        <v>0</v>
      </c>
      <c r="AG4552" s="5">
        <v>0</v>
      </c>
      <c r="AH4552" s="5">
        <v>0</v>
      </c>
      <c r="AI4552" s="5">
        <v>0</v>
      </c>
      <c r="AJ4552" s="5">
        <v>0</v>
      </c>
      <c r="AK4552" s="5">
        <v>6000000</v>
      </c>
      <c r="AL4552" s="5">
        <v>0</v>
      </c>
      <c r="AM4552" s="5">
        <v>0</v>
      </c>
      <c r="AN4552" s="5">
        <v>0</v>
      </c>
      <c r="AO4552" s="5">
        <v>0</v>
      </c>
      <c r="AP4552" s="5">
        <v>0</v>
      </c>
      <c r="AQ4552" s="5">
        <v>0</v>
      </c>
      <c r="AR4552" s="5">
        <v>6000000</v>
      </c>
    </row>
    <row r="4553" spans="1:44" x14ac:dyDescent="0.25">
      <c r="A4553" s="6">
        <v>4171</v>
      </c>
      <c r="B4553" s="3" t="s">
        <v>5451</v>
      </c>
      <c r="C4553" s="3" t="s">
        <v>6219</v>
      </c>
      <c r="D4553" s="3" t="s">
        <v>6888</v>
      </c>
      <c r="E4553" s="3" t="s">
        <v>4745</v>
      </c>
      <c r="F4553" s="3" t="s">
        <v>11676</v>
      </c>
      <c r="G4553" s="21">
        <v>7</v>
      </c>
      <c r="H4553" s="8" t="s">
        <v>12701</v>
      </c>
      <c r="I4553" s="3" t="s">
        <v>12343</v>
      </c>
      <c r="J4553" s="3" t="s">
        <v>12547</v>
      </c>
      <c r="K4553" s="7">
        <v>0</v>
      </c>
      <c r="L4553" s="3" t="s">
        <v>5458</v>
      </c>
      <c r="M4553" s="7">
        <v>1104</v>
      </c>
      <c r="N4553" s="3" t="s">
        <v>19</v>
      </c>
      <c r="O4553" s="3" t="s">
        <v>5462</v>
      </c>
      <c r="P4553" s="8" t="s">
        <v>12715</v>
      </c>
      <c r="Q4553" s="8" t="s">
        <v>12717</v>
      </c>
      <c r="R4553" s="4">
        <v>1</v>
      </c>
      <c r="S4553" s="4" t="s">
        <v>5629</v>
      </c>
      <c r="T4553" s="4">
        <v>3</v>
      </c>
      <c r="U4553" s="7" t="s">
        <v>9710</v>
      </c>
      <c r="V4553" s="7">
        <v>44</v>
      </c>
      <c r="W4553" s="3" t="s">
        <v>6987</v>
      </c>
      <c r="X4553" s="6">
        <v>4401</v>
      </c>
      <c r="Y4553" s="3" t="s">
        <v>9082</v>
      </c>
      <c r="Z4553" s="6">
        <v>4401001</v>
      </c>
      <c r="AA4553" s="3" t="s">
        <v>9083</v>
      </c>
      <c r="AB4553" s="6">
        <v>44010010002</v>
      </c>
      <c r="AC4553" s="3" t="s">
        <v>11641</v>
      </c>
      <c r="AD4553" s="5">
        <v>26400000</v>
      </c>
      <c r="AE4553" s="5">
        <v>0</v>
      </c>
      <c r="AF4553" s="5">
        <v>0</v>
      </c>
      <c r="AG4553" s="5">
        <v>0</v>
      </c>
      <c r="AH4553" s="5">
        <v>0</v>
      </c>
      <c r="AI4553" s="5">
        <v>0</v>
      </c>
      <c r="AJ4553" s="5">
        <v>0</v>
      </c>
      <c r="AK4553" s="5">
        <v>26400000</v>
      </c>
      <c r="AL4553" s="5">
        <v>0</v>
      </c>
      <c r="AM4553" s="5">
        <v>0</v>
      </c>
      <c r="AN4553" s="5">
        <v>0</v>
      </c>
      <c r="AO4553" s="5">
        <v>0</v>
      </c>
      <c r="AP4553" s="5">
        <v>0</v>
      </c>
      <c r="AQ4553" s="5">
        <v>0</v>
      </c>
      <c r="AR4553" s="5">
        <v>26400000</v>
      </c>
    </row>
    <row r="4554" spans="1:44" x14ac:dyDescent="0.25">
      <c r="A4554" s="6">
        <v>4171</v>
      </c>
      <c r="B4554" s="3" t="s">
        <v>5451</v>
      </c>
      <c r="C4554" s="3" t="s">
        <v>6219</v>
      </c>
      <c r="D4554" s="3" t="s">
        <v>6888</v>
      </c>
      <c r="E4554" s="3" t="s">
        <v>4746</v>
      </c>
      <c r="F4554" s="3" t="s">
        <v>11677</v>
      </c>
      <c r="G4554" s="21">
        <v>7</v>
      </c>
      <c r="H4554" s="8" t="s">
        <v>12701</v>
      </c>
      <c r="I4554" s="3" t="s">
        <v>12341</v>
      </c>
      <c r="J4554" s="3" t="s">
        <v>12545</v>
      </c>
      <c r="K4554" s="7">
        <v>0</v>
      </c>
      <c r="L4554" s="3" t="s">
        <v>5458</v>
      </c>
      <c r="M4554" s="7">
        <v>1104</v>
      </c>
      <c r="N4554" s="3" t="s">
        <v>19</v>
      </c>
      <c r="O4554" s="3" t="s">
        <v>5462</v>
      </c>
      <c r="P4554" s="8" t="s">
        <v>12715</v>
      </c>
      <c r="Q4554" s="8" t="s">
        <v>12717</v>
      </c>
      <c r="R4554" s="4">
        <v>1</v>
      </c>
      <c r="S4554" s="4" t="s">
        <v>5629</v>
      </c>
      <c r="T4554" s="4">
        <v>3</v>
      </c>
      <c r="U4554" s="7" t="s">
        <v>9710</v>
      </c>
      <c r="V4554" s="7">
        <v>44</v>
      </c>
      <c r="W4554" s="3" t="s">
        <v>6987</v>
      </c>
      <c r="X4554" s="6">
        <v>4401</v>
      </c>
      <c r="Y4554" s="3" t="s">
        <v>9082</v>
      </c>
      <c r="Z4554" s="6">
        <v>4401001</v>
      </c>
      <c r="AA4554" s="3" t="s">
        <v>9083</v>
      </c>
      <c r="AB4554" s="6">
        <v>44010010002</v>
      </c>
      <c r="AC4554" s="3" t="s">
        <v>11641</v>
      </c>
      <c r="AD4554" s="5">
        <v>28100000</v>
      </c>
      <c r="AE4554" s="5">
        <v>0</v>
      </c>
      <c r="AF4554" s="5">
        <v>0</v>
      </c>
      <c r="AG4554" s="5">
        <v>0</v>
      </c>
      <c r="AH4554" s="5">
        <v>0</v>
      </c>
      <c r="AI4554" s="5">
        <v>0</v>
      </c>
      <c r="AJ4554" s="5">
        <v>0</v>
      </c>
      <c r="AK4554" s="5">
        <v>28100000</v>
      </c>
      <c r="AL4554" s="5">
        <v>0</v>
      </c>
      <c r="AM4554" s="5">
        <v>0</v>
      </c>
      <c r="AN4554" s="5">
        <v>0</v>
      </c>
      <c r="AO4554" s="5">
        <v>0</v>
      </c>
      <c r="AP4554" s="5">
        <v>0</v>
      </c>
      <c r="AQ4554" s="5">
        <v>0</v>
      </c>
      <c r="AR4554" s="5">
        <v>28100000</v>
      </c>
    </row>
    <row r="4555" spans="1:44" x14ac:dyDescent="0.25">
      <c r="A4555" s="6">
        <v>4171</v>
      </c>
      <c r="B4555" s="3" t="s">
        <v>5451</v>
      </c>
      <c r="C4555" s="3" t="s">
        <v>6219</v>
      </c>
      <c r="D4555" s="3" t="s">
        <v>6888</v>
      </c>
      <c r="E4555" s="3" t="s">
        <v>4747</v>
      </c>
      <c r="F4555" s="3" t="s">
        <v>11678</v>
      </c>
      <c r="G4555" s="21">
        <v>7</v>
      </c>
      <c r="H4555" s="8" t="s">
        <v>12701</v>
      </c>
      <c r="I4555" s="3" t="s">
        <v>12339</v>
      </c>
      <c r="J4555" s="3" t="s">
        <v>12543</v>
      </c>
      <c r="K4555" s="7">
        <v>0</v>
      </c>
      <c r="L4555" s="3" t="s">
        <v>5458</v>
      </c>
      <c r="M4555" s="7">
        <v>1104</v>
      </c>
      <c r="N4555" s="3" t="s">
        <v>19</v>
      </c>
      <c r="O4555" s="3" t="s">
        <v>5462</v>
      </c>
      <c r="P4555" s="8" t="s">
        <v>12715</v>
      </c>
      <c r="Q4555" s="8" t="s">
        <v>12717</v>
      </c>
      <c r="R4555" s="4">
        <v>1</v>
      </c>
      <c r="S4555" s="4" t="s">
        <v>5629</v>
      </c>
      <c r="T4555" s="4">
        <v>3</v>
      </c>
      <c r="U4555" s="7" t="s">
        <v>9710</v>
      </c>
      <c r="V4555" s="7">
        <v>44</v>
      </c>
      <c r="W4555" s="3" t="s">
        <v>6987</v>
      </c>
      <c r="X4555" s="6">
        <v>4401</v>
      </c>
      <c r="Y4555" s="3" t="s">
        <v>9082</v>
      </c>
      <c r="Z4555" s="6">
        <v>4401001</v>
      </c>
      <c r="AA4555" s="3" t="s">
        <v>9083</v>
      </c>
      <c r="AB4555" s="6">
        <v>44010010002</v>
      </c>
      <c r="AC4555" s="3" t="s">
        <v>11641</v>
      </c>
      <c r="AD4555" s="5">
        <v>6000000</v>
      </c>
      <c r="AE4555" s="5">
        <v>0</v>
      </c>
      <c r="AF4555" s="5">
        <v>0</v>
      </c>
      <c r="AG4555" s="5">
        <v>0</v>
      </c>
      <c r="AH4555" s="5">
        <v>0</v>
      </c>
      <c r="AI4555" s="5">
        <v>0</v>
      </c>
      <c r="AJ4555" s="5">
        <v>0</v>
      </c>
      <c r="AK4555" s="5">
        <v>6000000</v>
      </c>
      <c r="AL4555" s="5">
        <v>0</v>
      </c>
      <c r="AM4555" s="5">
        <v>0</v>
      </c>
      <c r="AN4555" s="5">
        <v>0</v>
      </c>
      <c r="AO4555" s="5">
        <v>0</v>
      </c>
      <c r="AP4555" s="5">
        <v>0</v>
      </c>
      <c r="AQ4555" s="5">
        <v>0</v>
      </c>
      <c r="AR4555" s="5">
        <v>6000000</v>
      </c>
    </row>
    <row r="4556" spans="1:44" x14ac:dyDescent="0.25">
      <c r="A4556" s="6">
        <v>4171</v>
      </c>
      <c r="B4556" s="3" t="s">
        <v>5451</v>
      </c>
      <c r="C4556" s="3" t="s">
        <v>6219</v>
      </c>
      <c r="D4556" s="3" t="s">
        <v>6888</v>
      </c>
      <c r="E4556" s="3" t="s">
        <v>4748</v>
      </c>
      <c r="F4556" s="3" t="s">
        <v>11679</v>
      </c>
      <c r="G4556" s="21">
        <v>7</v>
      </c>
      <c r="H4556" s="8" t="s">
        <v>12701</v>
      </c>
      <c r="I4556" s="3" t="s">
        <v>12339</v>
      </c>
      <c r="J4556" s="3" t="s">
        <v>12543</v>
      </c>
      <c r="K4556" s="7">
        <v>0</v>
      </c>
      <c r="L4556" s="3" t="s">
        <v>5458</v>
      </c>
      <c r="M4556" s="7">
        <v>1104</v>
      </c>
      <c r="N4556" s="3" t="s">
        <v>19</v>
      </c>
      <c r="O4556" s="3" t="s">
        <v>5462</v>
      </c>
      <c r="P4556" s="8" t="s">
        <v>12715</v>
      </c>
      <c r="Q4556" s="8" t="s">
        <v>12717</v>
      </c>
      <c r="R4556" s="4">
        <v>1</v>
      </c>
      <c r="S4556" s="4" t="s">
        <v>5629</v>
      </c>
      <c r="T4556" s="4">
        <v>3</v>
      </c>
      <c r="U4556" s="7" t="s">
        <v>9710</v>
      </c>
      <c r="V4556" s="7">
        <v>44</v>
      </c>
      <c r="W4556" s="3" t="s">
        <v>6987</v>
      </c>
      <c r="X4556" s="6">
        <v>4401</v>
      </c>
      <c r="Y4556" s="3" t="s">
        <v>9082</v>
      </c>
      <c r="Z4556" s="6">
        <v>4401001</v>
      </c>
      <c r="AA4556" s="3" t="s">
        <v>9083</v>
      </c>
      <c r="AB4556" s="6">
        <v>44010010002</v>
      </c>
      <c r="AC4556" s="3" t="s">
        <v>11641</v>
      </c>
      <c r="AD4556" s="5">
        <v>22500000</v>
      </c>
      <c r="AE4556" s="5">
        <v>0</v>
      </c>
      <c r="AF4556" s="5">
        <v>0</v>
      </c>
      <c r="AG4556" s="5">
        <v>0</v>
      </c>
      <c r="AH4556" s="5">
        <v>0</v>
      </c>
      <c r="AI4556" s="5">
        <v>0</v>
      </c>
      <c r="AJ4556" s="5">
        <v>0</v>
      </c>
      <c r="AK4556" s="5">
        <v>22500000</v>
      </c>
      <c r="AL4556" s="5">
        <v>0</v>
      </c>
      <c r="AM4556" s="5">
        <v>0</v>
      </c>
      <c r="AN4556" s="5">
        <v>0</v>
      </c>
      <c r="AO4556" s="5">
        <v>0</v>
      </c>
      <c r="AP4556" s="5">
        <v>0</v>
      </c>
      <c r="AQ4556" s="5">
        <v>0</v>
      </c>
      <c r="AR4556" s="5">
        <v>22500000</v>
      </c>
    </row>
    <row r="4557" spans="1:44" x14ac:dyDescent="0.25">
      <c r="A4557" s="6">
        <v>4171</v>
      </c>
      <c r="B4557" s="3" t="s">
        <v>5451</v>
      </c>
      <c r="C4557" s="3" t="s">
        <v>6219</v>
      </c>
      <c r="D4557" s="3" t="s">
        <v>6888</v>
      </c>
      <c r="E4557" s="3" t="s">
        <v>4749</v>
      </c>
      <c r="F4557" s="3" t="s">
        <v>11680</v>
      </c>
      <c r="G4557" s="21">
        <v>7</v>
      </c>
      <c r="H4557" s="8" t="s">
        <v>12701</v>
      </c>
      <c r="I4557" s="3" t="s">
        <v>12343</v>
      </c>
      <c r="J4557" s="3" t="s">
        <v>12547</v>
      </c>
      <c r="K4557" s="7">
        <v>0</v>
      </c>
      <c r="L4557" s="3" t="s">
        <v>5458</v>
      </c>
      <c r="M4557" s="7">
        <v>1104</v>
      </c>
      <c r="N4557" s="3" t="s">
        <v>19</v>
      </c>
      <c r="O4557" s="3" t="s">
        <v>5462</v>
      </c>
      <c r="P4557" s="8" t="s">
        <v>12715</v>
      </c>
      <c r="Q4557" s="8" t="s">
        <v>12717</v>
      </c>
      <c r="R4557" s="4">
        <v>1</v>
      </c>
      <c r="S4557" s="4" t="s">
        <v>5629</v>
      </c>
      <c r="T4557" s="4">
        <v>3</v>
      </c>
      <c r="U4557" s="7" t="s">
        <v>9710</v>
      </c>
      <c r="V4557" s="7">
        <v>44</v>
      </c>
      <c r="W4557" s="3" t="s">
        <v>6987</v>
      </c>
      <c r="X4557" s="6">
        <v>4401</v>
      </c>
      <c r="Y4557" s="3" t="s">
        <v>9082</v>
      </c>
      <c r="Z4557" s="6">
        <v>4401001</v>
      </c>
      <c r="AA4557" s="3" t="s">
        <v>9083</v>
      </c>
      <c r="AB4557" s="6">
        <v>44010010002</v>
      </c>
      <c r="AC4557" s="3" t="s">
        <v>11641</v>
      </c>
      <c r="AD4557" s="5">
        <v>34800000</v>
      </c>
      <c r="AE4557" s="5">
        <v>0</v>
      </c>
      <c r="AF4557" s="5">
        <v>0</v>
      </c>
      <c r="AG4557" s="5">
        <v>0</v>
      </c>
      <c r="AH4557" s="5">
        <v>0</v>
      </c>
      <c r="AI4557" s="5">
        <v>0</v>
      </c>
      <c r="AJ4557" s="5">
        <v>0</v>
      </c>
      <c r="AK4557" s="5">
        <v>34800000</v>
      </c>
      <c r="AL4557" s="5">
        <v>0</v>
      </c>
      <c r="AM4557" s="5">
        <v>0</v>
      </c>
      <c r="AN4557" s="5">
        <v>0</v>
      </c>
      <c r="AO4557" s="5">
        <v>0</v>
      </c>
      <c r="AP4557" s="5">
        <v>0</v>
      </c>
      <c r="AQ4557" s="5">
        <v>0</v>
      </c>
      <c r="AR4557" s="5">
        <v>34800000</v>
      </c>
    </row>
    <row r="4558" spans="1:44" x14ac:dyDescent="0.25">
      <c r="A4558" s="6">
        <v>4171</v>
      </c>
      <c r="B4558" s="3" t="s">
        <v>5451</v>
      </c>
      <c r="C4558" s="3" t="s">
        <v>6219</v>
      </c>
      <c r="D4558" s="3" t="s">
        <v>6888</v>
      </c>
      <c r="E4558" s="3" t="s">
        <v>4750</v>
      </c>
      <c r="F4558" s="3" t="s">
        <v>11681</v>
      </c>
      <c r="G4558" s="21">
        <v>7</v>
      </c>
      <c r="H4558" s="8" t="s">
        <v>12701</v>
      </c>
      <c r="I4558" s="3" t="s">
        <v>12339</v>
      </c>
      <c r="J4558" s="3" t="s">
        <v>12543</v>
      </c>
      <c r="K4558" s="7">
        <v>0</v>
      </c>
      <c r="L4558" s="3" t="s">
        <v>5458</v>
      </c>
      <c r="M4558" s="7">
        <v>1104</v>
      </c>
      <c r="N4558" s="3" t="s">
        <v>19</v>
      </c>
      <c r="O4558" s="3" t="s">
        <v>5462</v>
      </c>
      <c r="P4558" s="8" t="s">
        <v>12715</v>
      </c>
      <c r="Q4558" s="8" t="s">
        <v>12717</v>
      </c>
      <c r="R4558" s="4">
        <v>1</v>
      </c>
      <c r="S4558" s="4" t="s">
        <v>5629</v>
      </c>
      <c r="T4558" s="4">
        <v>3</v>
      </c>
      <c r="U4558" s="7" t="s">
        <v>9710</v>
      </c>
      <c r="V4558" s="7">
        <v>44</v>
      </c>
      <c r="W4558" s="3" t="s">
        <v>6987</v>
      </c>
      <c r="X4558" s="6">
        <v>4401</v>
      </c>
      <c r="Y4558" s="3" t="s">
        <v>9082</v>
      </c>
      <c r="Z4558" s="6">
        <v>4401001</v>
      </c>
      <c r="AA4558" s="3" t="s">
        <v>9083</v>
      </c>
      <c r="AB4558" s="6">
        <v>44010010002</v>
      </c>
      <c r="AC4558" s="3" t="s">
        <v>11641</v>
      </c>
      <c r="AD4558" s="5">
        <v>6000000</v>
      </c>
      <c r="AE4558" s="5">
        <v>0</v>
      </c>
      <c r="AF4558" s="5">
        <v>0</v>
      </c>
      <c r="AG4558" s="5">
        <v>0</v>
      </c>
      <c r="AH4558" s="5">
        <v>0</v>
      </c>
      <c r="AI4558" s="5">
        <v>0</v>
      </c>
      <c r="AJ4558" s="5">
        <v>0</v>
      </c>
      <c r="AK4558" s="5">
        <v>6000000</v>
      </c>
      <c r="AL4558" s="5">
        <v>0</v>
      </c>
      <c r="AM4558" s="5">
        <v>0</v>
      </c>
      <c r="AN4558" s="5">
        <v>0</v>
      </c>
      <c r="AO4558" s="5">
        <v>0</v>
      </c>
      <c r="AP4558" s="5">
        <v>0</v>
      </c>
      <c r="AQ4558" s="5">
        <v>0</v>
      </c>
      <c r="AR4558" s="5">
        <v>6000000</v>
      </c>
    </row>
    <row r="4559" spans="1:44" x14ac:dyDescent="0.25">
      <c r="A4559" s="6">
        <v>4171</v>
      </c>
      <c r="B4559" s="3" t="s">
        <v>5451</v>
      </c>
      <c r="C4559" s="3" t="s">
        <v>6219</v>
      </c>
      <c r="D4559" s="3" t="s">
        <v>6888</v>
      </c>
      <c r="E4559" s="3" t="s">
        <v>4751</v>
      </c>
      <c r="F4559" s="3" t="s">
        <v>11682</v>
      </c>
      <c r="G4559" s="21">
        <v>7</v>
      </c>
      <c r="H4559" s="8" t="s">
        <v>12701</v>
      </c>
      <c r="I4559" s="3" t="s">
        <v>12339</v>
      </c>
      <c r="J4559" s="3" t="s">
        <v>12543</v>
      </c>
      <c r="K4559" s="7">
        <v>0</v>
      </c>
      <c r="L4559" s="3" t="s">
        <v>5458</v>
      </c>
      <c r="M4559" s="7">
        <v>1104</v>
      </c>
      <c r="N4559" s="3" t="s">
        <v>19</v>
      </c>
      <c r="O4559" s="3" t="s">
        <v>5462</v>
      </c>
      <c r="P4559" s="8" t="s">
        <v>12715</v>
      </c>
      <c r="Q4559" s="8" t="s">
        <v>12717</v>
      </c>
      <c r="R4559" s="4">
        <v>1</v>
      </c>
      <c r="S4559" s="4" t="s">
        <v>5629</v>
      </c>
      <c r="T4559" s="4">
        <v>3</v>
      </c>
      <c r="U4559" s="7" t="s">
        <v>9710</v>
      </c>
      <c r="V4559" s="7">
        <v>44</v>
      </c>
      <c r="W4559" s="3" t="s">
        <v>6987</v>
      </c>
      <c r="X4559" s="6">
        <v>4401</v>
      </c>
      <c r="Y4559" s="3" t="s">
        <v>9082</v>
      </c>
      <c r="Z4559" s="6">
        <v>4401001</v>
      </c>
      <c r="AA4559" s="3" t="s">
        <v>9083</v>
      </c>
      <c r="AB4559" s="6">
        <v>44010010002</v>
      </c>
      <c r="AC4559" s="3" t="s">
        <v>11641</v>
      </c>
      <c r="AD4559" s="5">
        <v>27000000</v>
      </c>
      <c r="AE4559" s="5">
        <v>0</v>
      </c>
      <c r="AF4559" s="5">
        <v>0</v>
      </c>
      <c r="AG4559" s="5">
        <v>0</v>
      </c>
      <c r="AH4559" s="5">
        <v>0</v>
      </c>
      <c r="AI4559" s="5">
        <v>0</v>
      </c>
      <c r="AJ4559" s="5">
        <v>0</v>
      </c>
      <c r="AK4559" s="5">
        <v>27000000</v>
      </c>
      <c r="AL4559" s="5">
        <v>0</v>
      </c>
      <c r="AM4559" s="5">
        <v>0</v>
      </c>
      <c r="AN4559" s="5">
        <v>0</v>
      </c>
      <c r="AO4559" s="5">
        <v>0</v>
      </c>
      <c r="AP4559" s="5">
        <v>0</v>
      </c>
      <c r="AQ4559" s="5">
        <v>0</v>
      </c>
      <c r="AR4559" s="5">
        <v>27000000</v>
      </c>
    </row>
    <row r="4560" spans="1:44" x14ac:dyDescent="0.25">
      <c r="A4560" s="6">
        <v>4171</v>
      </c>
      <c r="B4560" s="3" t="s">
        <v>5451</v>
      </c>
      <c r="C4560" s="3" t="s">
        <v>6219</v>
      </c>
      <c r="D4560" s="3" t="s">
        <v>6888</v>
      </c>
      <c r="E4560" s="3" t="s">
        <v>4752</v>
      </c>
      <c r="F4560" s="3" t="s">
        <v>11683</v>
      </c>
      <c r="G4560" s="21">
        <v>7</v>
      </c>
      <c r="H4560" s="8" t="s">
        <v>12701</v>
      </c>
      <c r="I4560" s="3" t="s">
        <v>12343</v>
      </c>
      <c r="J4560" s="3" t="s">
        <v>12547</v>
      </c>
      <c r="K4560" s="7">
        <v>0</v>
      </c>
      <c r="L4560" s="3" t="s">
        <v>5458</v>
      </c>
      <c r="M4560" s="7">
        <v>1104</v>
      </c>
      <c r="N4560" s="3" t="s">
        <v>19</v>
      </c>
      <c r="O4560" s="3" t="s">
        <v>5462</v>
      </c>
      <c r="P4560" s="8" t="s">
        <v>12715</v>
      </c>
      <c r="Q4560" s="8" t="s">
        <v>12717</v>
      </c>
      <c r="R4560" s="4">
        <v>1</v>
      </c>
      <c r="S4560" s="4" t="s">
        <v>5629</v>
      </c>
      <c r="T4560" s="4">
        <v>3</v>
      </c>
      <c r="U4560" s="7" t="s">
        <v>9710</v>
      </c>
      <c r="V4560" s="7">
        <v>44</v>
      </c>
      <c r="W4560" s="3" t="s">
        <v>6987</v>
      </c>
      <c r="X4560" s="6">
        <v>4401</v>
      </c>
      <c r="Y4560" s="3" t="s">
        <v>9082</v>
      </c>
      <c r="Z4560" s="6">
        <v>4401001</v>
      </c>
      <c r="AA4560" s="3" t="s">
        <v>9083</v>
      </c>
      <c r="AB4560" s="6">
        <v>44010010002</v>
      </c>
      <c r="AC4560" s="3" t="s">
        <v>11641</v>
      </c>
      <c r="AD4560" s="5">
        <v>8400000</v>
      </c>
      <c r="AE4560" s="5">
        <v>0</v>
      </c>
      <c r="AF4560" s="5">
        <v>0</v>
      </c>
      <c r="AG4560" s="5">
        <v>0</v>
      </c>
      <c r="AH4560" s="5">
        <v>0</v>
      </c>
      <c r="AI4560" s="5">
        <v>0</v>
      </c>
      <c r="AJ4560" s="5">
        <v>0</v>
      </c>
      <c r="AK4560" s="5">
        <v>8400000</v>
      </c>
      <c r="AL4560" s="5">
        <v>0</v>
      </c>
      <c r="AM4560" s="5">
        <v>0</v>
      </c>
      <c r="AN4560" s="5">
        <v>0</v>
      </c>
      <c r="AO4560" s="5">
        <v>0</v>
      </c>
      <c r="AP4560" s="5">
        <v>0</v>
      </c>
      <c r="AQ4560" s="5">
        <v>0</v>
      </c>
      <c r="AR4560" s="5">
        <v>8400000</v>
      </c>
    </row>
    <row r="4561" spans="1:44" x14ac:dyDescent="0.25">
      <c r="A4561" s="6">
        <v>4171</v>
      </c>
      <c r="B4561" s="3" t="s">
        <v>5451</v>
      </c>
      <c r="C4561" s="3" t="s">
        <v>6219</v>
      </c>
      <c r="D4561" s="3" t="s">
        <v>6888</v>
      </c>
      <c r="E4561" s="3" t="s">
        <v>4753</v>
      </c>
      <c r="F4561" s="3" t="s">
        <v>11684</v>
      </c>
      <c r="G4561" s="21">
        <v>7</v>
      </c>
      <c r="H4561" s="8" t="s">
        <v>12701</v>
      </c>
      <c r="I4561" s="3" t="s">
        <v>12339</v>
      </c>
      <c r="J4561" s="3" t="s">
        <v>12543</v>
      </c>
      <c r="K4561" s="7">
        <v>0</v>
      </c>
      <c r="L4561" s="3" t="s">
        <v>5458</v>
      </c>
      <c r="M4561" s="7">
        <v>1104</v>
      </c>
      <c r="N4561" s="3" t="s">
        <v>19</v>
      </c>
      <c r="O4561" s="3" t="s">
        <v>5462</v>
      </c>
      <c r="P4561" s="8" t="s">
        <v>12715</v>
      </c>
      <c r="Q4561" s="8" t="s">
        <v>12717</v>
      </c>
      <c r="R4561" s="4">
        <v>1</v>
      </c>
      <c r="S4561" s="4" t="s">
        <v>5629</v>
      </c>
      <c r="T4561" s="4">
        <v>3</v>
      </c>
      <c r="U4561" s="7" t="s">
        <v>9710</v>
      </c>
      <c r="V4561" s="7">
        <v>44</v>
      </c>
      <c r="W4561" s="3" t="s">
        <v>6987</v>
      </c>
      <c r="X4561" s="6">
        <v>4401</v>
      </c>
      <c r="Y4561" s="3" t="s">
        <v>9082</v>
      </c>
      <c r="Z4561" s="6">
        <v>4401001</v>
      </c>
      <c r="AA4561" s="3" t="s">
        <v>9083</v>
      </c>
      <c r="AB4561" s="6">
        <v>44010010002</v>
      </c>
      <c r="AC4561" s="3" t="s">
        <v>11641</v>
      </c>
      <c r="AD4561" s="5">
        <v>7600000</v>
      </c>
      <c r="AE4561" s="5">
        <v>0</v>
      </c>
      <c r="AF4561" s="5">
        <v>0</v>
      </c>
      <c r="AG4561" s="5">
        <v>0</v>
      </c>
      <c r="AH4561" s="5">
        <v>0</v>
      </c>
      <c r="AI4561" s="5">
        <v>0</v>
      </c>
      <c r="AJ4561" s="5">
        <v>0</v>
      </c>
      <c r="AK4561" s="5">
        <v>7600000</v>
      </c>
      <c r="AL4561" s="5">
        <v>0</v>
      </c>
      <c r="AM4561" s="5">
        <v>0</v>
      </c>
      <c r="AN4561" s="5">
        <v>0</v>
      </c>
      <c r="AO4561" s="5">
        <v>0</v>
      </c>
      <c r="AP4561" s="5">
        <v>0</v>
      </c>
      <c r="AQ4561" s="5">
        <v>0</v>
      </c>
      <c r="AR4561" s="5">
        <v>7600000</v>
      </c>
    </row>
    <row r="4562" spans="1:44" x14ac:dyDescent="0.25">
      <c r="A4562" s="6">
        <v>4171</v>
      </c>
      <c r="B4562" s="3" t="s">
        <v>5451</v>
      </c>
      <c r="C4562" s="3" t="s">
        <v>6219</v>
      </c>
      <c r="D4562" s="3" t="s">
        <v>6888</v>
      </c>
      <c r="E4562" s="3" t="s">
        <v>4754</v>
      </c>
      <c r="F4562" s="3" t="s">
        <v>11685</v>
      </c>
      <c r="G4562" s="21">
        <v>7</v>
      </c>
      <c r="H4562" s="8" t="s">
        <v>12701</v>
      </c>
      <c r="I4562" s="3" t="s">
        <v>12339</v>
      </c>
      <c r="J4562" s="3" t="s">
        <v>12543</v>
      </c>
      <c r="K4562" s="7">
        <v>0</v>
      </c>
      <c r="L4562" s="3" t="s">
        <v>5458</v>
      </c>
      <c r="M4562" s="7">
        <v>1104</v>
      </c>
      <c r="N4562" s="3" t="s">
        <v>19</v>
      </c>
      <c r="O4562" s="3" t="s">
        <v>5462</v>
      </c>
      <c r="P4562" s="8" t="s">
        <v>12715</v>
      </c>
      <c r="Q4562" s="8" t="s">
        <v>12717</v>
      </c>
      <c r="R4562" s="4">
        <v>1</v>
      </c>
      <c r="S4562" s="4" t="s">
        <v>5629</v>
      </c>
      <c r="T4562" s="4">
        <v>3</v>
      </c>
      <c r="U4562" s="7" t="s">
        <v>9710</v>
      </c>
      <c r="V4562" s="7">
        <v>44</v>
      </c>
      <c r="W4562" s="3" t="s">
        <v>6987</v>
      </c>
      <c r="X4562" s="6">
        <v>4401</v>
      </c>
      <c r="Y4562" s="3" t="s">
        <v>9082</v>
      </c>
      <c r="Z4562" s="6">
        <v>4401001</v>
      </c>
      <c r="AA4562" s="3" t="s">
        <v>9083</v>
      </c>
      <c r="AB4562" s="6">
        <v>44010010002</v>
      </c>
      <c r="AC4562" s="3" t="s">
        <v>11641</v>
      </c>
      <c r="AD4562" s="5">
        <v>8950000</v>
      </c>
      <c r="AE4562" s="5">
        <v>0</v>
      </c>
      <c r="AF4562" s="5">
        <v>0</v>
      </c>
      <c r="AG4562" s="5">
        <v>0</v>
      </c>
      <c r="AH4562" s="5">
        <v>0</v>
      </c>
      <c r="AI4562" s="5">
        <v>0</v>
      </c>
      <c r="AJ4562" s="5">
        <v>0</v>
      </c>
      <c r="AK4562" s="5">
        <v>8950000</v>
      </c>
      <c r="AL4562" s="5">
        <v>0</v>
      </c>
      <c r="AM4562" s="5">
        <v>0</v>
      </c>
      <c r="AN4562" s="5">
        <v>0</v>
      </c>
      <c r="AO4562" s="5">
        <v>0</v>
      </c>
      <c r="AP4562" s="5">
        <v>0</v>
      </c>
      <c r="AQ4562" s="5">
        <v>0</v>
      </c>
      <c r="AR4562" s="5">
        <v>8950000</v>
      </c>
    </row>
    <row r="4563" spans="1:44" x14ac:dyDescent="0.25">
      <c r="A4563" s="6">
        <v>4171</v>
      </c>
      <c r="B4563" s="3" t="s">
        <v>5451</v>
      </c>
      <c r="C4563" s="3" t="s">
        <v>6219</v>
      </c>
      <c r="D4563" s="3" t="s">
        <v>6888</v>
      </c>
      <c r="E4563" s="3" t="s">
        <v>4755</v>
      </c>
      <c r="F4563" s="3" t="s">
        <v>11686</v>
      </c>
      <c r="G4563" s="21">
        <v>7</v>
      </c>
      <c r="H4563" s="8" t="s">
        <v>12701</v>
      </c>
      <c r="I4563" s="3" t="s">
        <v>12350</v>
      </c>
      <c r="J4563" s="3" t="s">
        <v>12554</v>
      </c>
      <c r="K4563" s="7">
        <v>0</v>
      </c>
      <c r="L4563" s="3" t="s">
        <v>5458</v>
      </c>
      <c r="M4563" s="7">
        <v>1104</v>
      </c>
      <c r="N4563" s="3" t="s">
        <v>19</v>
      </c>
      <c r="O4563" s="3" t="s">
        <v>5462</v>
      </c>
      <c r="P4563" s="8" t="s">
        <v>12715</v>
      </c>
      <c r="Q4563" s="8" t="s">
        <v>12717</v>
      </c>
      <c r="R4563" s="4">
        <v>1</v>
      </c>
      <c r="S4563" s="4" t="s">
        <v>5629</v>
      </c>
      <c r="T4563" s="4">
        <v>3</v>
      </c>
      <c r="U4563" s="7" t="s">
        <v>9710</v>
      </c>
      <c r="V4563" s="7">
        <v>44</v>
      </c>
      <c r="W4563" s="3" t="s">
        <v>6987</v>
      </c>
      <c r="X4563" s="6">
        <v>4401</v>
      </c>
      <c r="Y4563" s="3" t="s">
        <v>9082</v>
      </c>
      <c r="Z4563" s="6">
        <v>4401001</v>
      </c>
      <c r="AA4563" s="3" t="s">
        <v>9083</v>
      </c>
      <c r="AB4563" s="6">
        <v>44010010002</v>
      </c>
      <c r="AC4563" s="3" t="s">
        <v>11641</v>
      </c>
      <c r="AD4563" s="5">
        <v>3750000</v>
      </c>
      <c r="AE4563" s="5">
        <v>0</v>
      </c>
      <c r="AF4563" s="5">
        <v>0</v>
      </c>
      <c r="AG4563" s="5">
        <v>0</v>
      </c>
      <c r="AH4563" s="5">
        <v>0</v>
      </c>
      <c r="AI4563" s="5">
        <v>0</v>
      </c>
      <c r="AJ4563" s="5">
        <v>0</v>
      </c>
      <c r="AK4563" s="5">
        <v>3750000</v>
      </c>
      <c r="AL4563" s="5">
        <v>0</v>
      </c>
      <c r="AM4563" s="5">
        <v>0</v>
      </c>
      <c r="AN4563" s="5">
        <v>0</v>
      </c>
      <c r="AO4563" s="5">
        <v>0</v>
      </c>
      <c r="AP4563" s="5">
        <v>0</v>
      </c>
      <c r="AQ4563" s="5">
        <v>0</v>
      </c>
      <c r="AR4563" s="5">
        <v>3750000</v>
      </c>
    </row>
    <row r="4564" spans="1:44" x14ac:dyDescent="0.25">
      <c r="A4564" s="6">
        <v>4171</v>
      </c>
      <c r="B4564" s="3" t="s">
        <v>5451</v>
      </c>
      <c r="C4564" s="3" t="s">
        <v>6219</v>
      </c>
      <c r="D4564" s="3" t="s">
        <v>6888</v>
      </c>
      <c r="E4564" s="3" t="s">
        <v>4756</v>
      </c>
      <c r="F4564" s="3" t="s">
        <v>11687</v>
      </c>
      <c r="G4564" s="21">
        <v>7</v>
      </c>
      <c r="H4564" s="8" t="s">
        <v>12701</v>
      </c>
      <c r="I4564" s="3" t="s">
        <v>12339</v>
      </c>
      <c r="J4564" s="3" t="s">
        <v>12543</v>
      </c>
      <c r="K4564" s="7">
        <v>0</v>
      </c>
      <c r="L4564" s="3" t="s">
        <v>5458</v>
      </c>
      <c r="M4564" s="7">
        <v>1104</v>
      </c>
      <c r="N4564" s="3" t="s">
        <v>19</v>
      </c>
      <c r="O4564" s="3" t="s">
        <v>5462</v>
      </c>
      <c r="P4564" s="8" t="s">
        <v>12715</v>
      </c>
      <c r="Q4564" s="8" t="s">
        <v>12717</v>
      </c>
      <c r="R4564" s="4">
        <v>1</v>
      </c>
      <c r="S4564" s="4" t="s">
        <v>5629</v>
      </c>
      <c r="T4564" s="4">
        <v>3</v>
      </c>
      <c r="U4564" s="7" t="s">
        <v>9710</v>
      </c>
      <c r="V4564" s="7">
        <v>44</v>
      </c>
      <c r="W4564" s="3" t="s">
        <v>6987</v>
      </c>
      <c r="X4564" s="6">
        <v>4401</v>
      </c>
      <c r="Y4564" s="3" t="s">
        <v>9082</v>
      </c>
      <c r="Z4564" s="6">
        <v>4401001</v>
      </c>
      <c r="AA4564" s="3" t="s">
        <v>9083</v>
      </c>
      <c r="AB4564" s="6">
        <v>44010010002</v>
      </c>
      <c r="AC4564" s="3" t="s">
        <v>11641</v>
      </c>
      <c r="AD4564" s="5">
        <v>8369000</v>
      </c>
      <c r="AE4564" s="5">
        <v>0</v>
      </c>
      <c r="AF4564" s="5">
        <v>0</v>
      </c>
      <c r="AG4564" s="5">
        <v>0</v>
      </c>
      <c r="AH4564" s="5">
        <v>0</v>
      </c>
      <c r="AI4564" s="5">
        <v>0</v>
      </c>
      <c r="AJ4564" s="5">
        <v>0</v>
      </c>
      <c r="AK4564" s="5">
        <v>8369000</v>
      </c>
      <c r="AL4564" s="5">
        <v>0</v>
      </c>
      <c r="AM4564" s="5">
        <v>0</v>
      </c>
      <c r="AN4564" s="5">
        <v>0</v>
      </c>
      <c r="AO4564" s="5">
        <v>0</v>
      </c>
      <c r="AP4564" s="5">
        <v>0</v>
      </c>
      <c r="AQ4564" s="5">
        <v>0</v>
      </c>
      <c r="AR4564" s="5">
        <v>8369000</v>
      </c>
    </row>
    <row r="4565" spans="1:44" x14ac:dyDescent="0.25">
      <c r="A4565" s="6">
        <v>4171</v>
      </c>
      <c r="B4565" s="3" t="s">
        <v>5451</v>
      </c>
      <c r="C4565" s="3" t="s">
        <v>6219</v>
      </c>
      <c r="D4565" s="3" t="s">
        <v>6888</v>
      </c>
      <c r="E4565" s="3" t="s">
        <v>4757</v>
      </c>
      <c r="F4565" s="3" t="s">
        <v>11688</v>
      </c>
      <c r="G4565" s="21">
        <v>7</v>
      </c>
      <c r="H4565" s="8" t="s">
        <v>12701</v>
      </c>
      <c r="I4565" s="3" t="s">
        <v>12339</v>
      </c>
      <c r="J4565" s="3" t="s">
        <v>12543</v>
      </c>
      <c r="K4565" s="7">
        <v>0</v>
      </c>
      <c r="L4565" s="3" t="s">
        <v>5458</v>
      </c>
      <c r="M4565" s="7">
        <v>1104</v>
      </c>
      <c r="N4565" s="3" t="s">
        <v>19</v>
      </c>
      <c r="O4565" s="3" t="s">
        <v>5462</v>
      </c>
      <c r="P4565" s="8" t="s">
        <v>12715</v>
      </c>
      <c r="Q4565" s="8" t="s">
        <v>12717</v>
      </c>
      <c r="R4565" s="4">
        <v>1</v>
      </c>
      <c r="S4565" s="4" t="s">
        <v>5629</v>
      </c>
      <c r="T4565" s="4">
        <v>3</v>
      </c>
      <c r="U4565" s="7" t="s">
        <v>9710</v>
      </c>
      <c r="V4565" s="7">
        <v>44</v>
      </c>
      <c r="W4565" s="3" t="s">
        <v>6987</v>
      </c>
      <c r="X4565" s="6">
        <v>4401</v>
      </c>
      <c r="Y4565" s="3" t="s">
        <v>9082</v>
      </c>
      <c r="Z4565" s="6">
        <v>4401001</v>
      </c>
      <c r="AA4565" s="3" t="s">
        <v>9083</v>
      </c>
      <c r="AB4565" s="6">
        <v>44010010002</v>
      </c>
      <c r="AC4565" s="3" t="s">
        <v>11641</v>
      </c>
      <c r="AD4565" s="5">
        <v>4800000</v>
      </c>
      <c r="AE4565" s="5">
        <v>0</v>
      </c>
      <c r="AF4565" s="5">
        <v>0</v>
      </c>
      <c r="AG4565" s="5">
        <v>0</v>
      </c>
      <c r="AH4565" s="5">
        <v>0</v>
      </c>
      <c r="AI4565" s="5">
        <v>0</v>
      </c>
      <c r="AJ4565" s="5">
        <v>0</v>
      </c>
      <c r="AK4565" s="5">
        <v>4800000</v>
      </c>
      <c r="AL4565" s="5">
        <v>0</v>
      </c>
      <c r="AM4565" s="5">
        <v>0</v>
      </c>
      <c r="AN4565" s="5">
        <v>0</v>
      </c>
      <c r="AO4565" s="5">
        <v>0</v>
      </c>
      <c r="AP4565" s="5">
        <v>0</v>
      </c>
      <c r="AQ4565" s="5">
        <v>0</v>
      </c>
      <c r="AR4565" s="5">
        <v>4800000</v>
      </c>
    </row>
    <row r="4566" spans="1:44" x14ac:dyDescent="0.25">
      <c r="A4566" s="6">
        <v>4171</v>
      </c>
      <c r="B4566" s="3" t="s">
        <v>5451</v>
      </c>
      <c r="C4566" s="3" t="s">
        <v>6220</v>
      </c>
      <c r="D4566" s="3" t="s">
        <v>6889</v>
      </c>
      <c r="E4566" s="3" t="s">
        <v>4758</v>
      </c>
      <c r="F4566" s="3" t="s">
        <v>11689</v>
      </c>
      <c r="G4566" s="21">
        <v>7</v>
      </c>
      <c r="H4566" s="8" t="s">
        <v>12701</v>
      </c>
      <c r="I4566" s="3" t="s">
        <v>12339</v>
      </c>
      <c r="J4566" s="3" t="s">
        <v>12543</v>
      </c>
      <c r="K4566" s="7">
        <v>0</v>
      </c>
      <c r="L4566" s="3" t="s">
        <v>5458</v>
      </c>
      <c r="M4566" s="7">
        <v>1104</v>
      </c>
      <c r="N4566" s="3" t="s">
        <v>19</v>
      </c>
      <c r="O4566" s="3" t="s">
        <v>5462</v>
      </c>
      <c r="P4566" s="8" t="s">
        <v>12715</v>
      </c>
      <c r="Q4566" s="8" t="s">
        <v>12717</v>
      </c>
      <c r="R4566" s="4">
        <v>1</v>
      </c>
      <c r="S4566" s="4" t="s">
        <v>5629</v>
      </c>
      <c r="T4566" s="4">
        <v>7</v>
      </c>
      <c r="U4566" s="7" t="s">
        <v>9224</v>
      </c>
      <c r="V4566" s="7">
        <v>44</v>
      </c>
      <c r="W4566" s="3" t="s">
        <v>6987</v>
      </c>
      <c r="X4566" s="6">
        <v>4401</v>
      </c>
      <c r="Y4566" s="3" t="s">
        <v>9082</v>
      </c>
      <c r="Z4566" s="6">
        <v>4401001</v>
      </c>
      <c r="AA4566" s="3" t="s">
        <v>9083</v>
      </c>
      <c r="AB4566" s="6">
        <v>44010010002</v>
      </c>
      <c r="AC4566" s="3" t="s">
        <v>11641</v>
      </c>
      <c r="AD4566" s="5">
        <v>1450000</v>
      </c>
      <c r="AE4566" s="5">
        <v>0</v>
      </c>
      <c r="AF4566" s="5">
        <v>0</v>
      </c>
      <c r="AG4566" s="5">
        <v>0</v>
      </c>
      <c r="AH4566" s="5">
        <v>0</v>
      </c>
      <c r="AI4566" s="5">
        <v>0</v>
      </c>
      <c r="AJ4566" s="5">
        <v>0</v>
      </c>
      <c r="AK4566" s="5">
        <v>1450000</v>
      </c>
      <c r="AL4566" s="5">
        <v>0</v>
      </c>
      <c r="AM4566" s="5">
        <v>0</v>
      </c>
      <c r="AN4566" s="5">
        <v>0</v>
      </c>
      <c r="AO4566" s="5">
        <v>0</v>
      </c>
      <c r="AP4566" s="5">
        <v>0</v>
      </c>
      <c r="AQ4566" s="5">
        <v>0</v>
      </c>
      <c r="AR4566" s="5">
        <v>1450000</v>
      </c>
    </row>
    <row r="4567" spans="1:44" x14ac:dyDescent="0.25">
      <c r="A4567" s="6">
        <v>4171</v>
      </c>
      <c r="B4567" s="3" t="s">
        <v>5451</v>
      </c>
      <c r="C4567" s="3" t="s">
        <v>6220</v>
      </c>
      <c r="D4567" s="3" t="s">
        <v>6889</v>
      </c>
      <c r="E4567" s="3" t="s">
        <v>4759</v>
      </c>
      <c r="F4567" s="3" t="s">
        <v>11690</v>
      </c>
      <c r="G4567" s="21">
        <v>7</v>
      </c>
      <c r="H4567" s="8" t="s">
        <v>12701</v>
      </c>
      <c r="I4567" s="3" t="s">
        <v>12339</v>
      </c>
      <c r="J4567" s="3" t="s">
        <v>12543</v>
      </c>
      <c r="K4567" s="7">
        <v>0</v>
      </c>
      <c r="L4567" s="3" t="s">
        <v>5458</v>
      </c>
      <c r="M4567" s="7">
        <v>1104</v>
      </c>
      <c r="N4567" s="3" t="s">
        <v>19</v>
      </c>
      <c r="O4567" s="3" t="s">
        <v>5462</v>
      </c>
      <c r="P4567" s="8" t="s">
        <v>12715</v>
      </c>
      <c r="Q4567" s="8" t="s">
        <v>12717</v>
      </c>
      <c r="R4567" s="4">
        <v>1</v>
      </c>
      <c r="S4567" s="4" t="s">
        <v>5629</v>
      </c>
      <c r="T4567" s="4">
        <v>7</v>
      </c>
      <c r="U4567" s="7" t="s">
        <v>9224</v>
      </c>
      <c r="V4567" s="7">
        <v>44</v>
      </c>
      <c r="W4567" s="3" t="s">
        <v>6987</v>
      </c>
      <c r="X4567" s="6">
        <v>4401</v>
      </c>
      <c r="Y4567" s="3" t="s">
        <v>9082</v>
      </c>
      <c r="Z4567" s="6">
        <v>4401001</v>
      </c>
      <c r="AA4567" s="3" t="s">
        <v>9083</v>
      </c>
      <c r="AB4567" s="6">
        <v>44010010002</v>
      </c>
      <c r="AC4567" s="3" t="s">
        <v>11641</v>
      </c>
      <c r="AD4567" s="5">
        <v>8200000</v>
      </c>
      <c r="AE4567" s="5">
        <v>0</v>
      </c>
      <c r="AF4567" s="5">
        <v>0</v>
      </c>
      <c r="AG4567" s="5">
        <v>0</v>
      </c>
      <c r="AH4567" s="5">
        <v>0</v>
      </c>
      <c r="AI4567" s="5">
        <v>0</v>
      </c>
      <c r="AJ4567" s="5">
        <v>0</v>
      </c>
      <c r="AK4567" s="5">
        <v>8200000</v>
      </c>
      <c r="AL4567" s="5">
        <v>0</v>
      </c>
      <c r="AM4567" s="5">
        <v>0</v>
      </c>
      <c r="AN4567" s="5">
        <v>0</v>
      </c>
      <c r="AO4567" s="5">
        <v>0</v>
      </c>
      <c r="AP4567" s="5">
        <v>0</v>
      </c>
      <c r="AQ4567" s="5">
        <v>0</v>
      </c>
      <c r="AR4567" s="5">
        <v>8200000</v>
      </c>
    </row>
    <row r="4568" spans="1:44" x14ac:dyDescent="0.25">
      <c r="A4568" s="6">
        <v>4171</v>
      </c>
      <c r="B4568" s="3" t="s">
        <v>5451</v>
      </c>
      <c r="C4568" s="3" t="s">
        <v>6220</v>
      </c>
      <c r="D4568" s="3" t="s">
        <v>6889</v>
      </c>
      <c r="E4568" s="3" t="s">
        <v>4760</v>
      </c>
      <c r="F4568" s="3" t="s">
        <v>11691</v>
      </c>
      <c r="G4568" s="21">
        <v>7</v>
      </c>
      <c r="H4568" s="8" t="s">
        <v>12701</v>
      </c>
      <c r="I4568" s="3" t="s">
        <v>12343</v>
      </c>
      <c r="J4568" s="3" t="s">
        <v>12547</v>
      </c>
      <c r="K4568" s="7">
        <v>0</v>
      </c>
      <c r="L4568" s="3" t="s">
        <v>5458</v>
      </c>
      <c r="M4568" s="7">
        <v>1104</v>
      </c>
      <c r="N4568" s="3" t="s">
        <v>19</v>
      </c>
      <c r="O4568" s="3" t="s">
        <v>5462</v>
      </c>
      <c r="P4568" s="8" t="s">
        <v>12715</v>
      </c>
      <c r="Q4568" s="8" t="s">
        <v>12717</v>
      </c>
      <c r="R4568" s="4">
        <v>1</v>
      </c>
      <c r="S4568" s="4" t="s">
        <v>5629</v>
      </c>
      <c r="T4568" s="4">
        <v>7</v>
      </c>
      <c r="U4568" s="7" t="s">
        <v>9224</v>
      </c>
      <c r="V4568" s="7">
        <v>44</v>
      </c>
      <c r="W4568" s="3" t="s">
        <v>6987</v>
      </c>
      <c r="X4568" s="6">
        <v>4401</v>
      </c>
      <c r="Y4568" s="3" t="s">
        <v>9082</v>
      </c>
      <c r="Z4568" s="6">
        <v>4401001</v>
      </c>
      <c r="AA4568" s="3" t="s">
        <v>9083</v>
      </c>
      <c r="AB4568" s="6">
        <v>44010010002</v>
      </c>
      <c r="AC4568" s="3" t="s">
        <v>11641</v>
      </c>
      <c r="AD4568" s="5">
        <v>34000000</v>
      </c>
      <c r="AE4568" s="5">
        <v>0</v>
      </c>
      <c r="AF4568" s="5">
        <v>0</v>
      </c>
      <c r="AG4568" s="5">
        <v>0</v>
      </c>
      <c r="AH4568" s="5">
        <v>0</v>
      </c>
      <c r="AI4568" s="5">
        <v>0</v>
      </c>
      <c r="AJ4568" s="5">
        <v>0</v>
      </c>
      <c r="AK4568" s="5">
        <v>34000000</v>
      </c>
      <c r="AL4568" s="5">
        <v>0</v>
      </c>
      <c r="AM4568" s="5">
        <v>0</v>
      </c>
      <c r="AN4568" s="5">
        <v>0</v>
      </c>
      <c r="AO4568" s="5">
        <v>0</v>
      </c>
      <c r="AP4568" s="5">
        <v>0</v>
      </c>
      <c r="AQ4568" s="5">
        <v>0</v>
      </c>
      <c r="AR4568" s="5">
        <v>34000000</v>
      </c>
    </row>
    <row r="4569" spans="1:44" x14ac:dyDescent="0.25">
      <c r="A4569" s="6">
        <v>4171</v>
      </c>
      <c r="B4569" s="3" t="s">
        <v>5451</v>
      </c>
      <c r="C4569" s="3" t="s">
        <v>6220</v>
      </c>
      <c r="D4569" s="3" t="s">
        <v>6889</v>
      </c>
      <c r="E4569" s="3" t="s">
        <v>4761</v>
      </c>
      <c r="F4569" s="3" t="s">
        <v>11692</v>
      </c>
      <c r="G4569" s="21">
        <v>7</v>
      </c>
      <c r="H4569" s="8" t="s">
        <v>12701</v>
      </c>
      <c r="I4569" s="3" t="s">
        <v>12341</v>
      </c>
      <c r="J4569" s="3" t="s">
        <v>12545</v>
      </c>
      <c r="K4569" s="7">
        <v>0</v>
      </c>
      <c r="L4569" s="3" t="s">
        <v>5458</v>
      </c>
      <c r="M4569" s="7">
        <v>1104</v>
      </c>
      <c r="N4569" s="3" t="s">
        <v>19</v>
      </c>
      <c r="O4569" s="3" t="s">
        <v>5462</v>
      </c>
      <c r="P4569" s="8" t="s">
        <v>12715</v>
      </c>
      <c r="Q4569" s="8" t="s">
        <v>12717</v>
      </c>
      <c r="R4569" s="4">
        <v>1</v>
      </c>
      <c r="S4569" s="4" t="s">
        <v>5629</v>
      </c>
      <c r="T4569" s="4">
        <v>7</v>
      </c>
      <c r="U4569" s="7" t="s">
        <v>9224</v>
      </c>
      <c r="V4569" s="7">
        <v>44</v>
      </c>
      <c r="W4569" s="3" t="s">
        <v>6987</v>
      </c>
      <c r="X4569" s="6">
        <v>4401</v>
      </c>
      <c r="Y4569" s="3" t="s">
        <v>9082</v>
      </c>
      <c r="Z4569" s="6">
        <v>4401001</v>
      </c>
      <c r="AA4569" s="3" t="s">
        <v>9083</v>
      </c>
      <c r="AB4569" s="6">
        <v>44010010002</v>
      </c>
      <c r="AC4569" s="3" t="s">
        <v>11641</v>
      </c>
      <c r="AD4569" s="5">
        <v>66250000</v>
      </c>
      <c r="AE4569" s="5">
        <v>0</v>
      </c>
      <c r="AF4569" s="5">
        <v>0</v>
      </c>
      <c r="AG4569" s="5">
        <v>0</v>
      </c>
      <c r="AH4569" s="5">
        <v>0</v>
      </c>
      <c r="AI4569" s="5">
        <v>0</v>
      </c>
      <c r="AJ4569" s="5">
        <v>0</v>
      </c>
      <c r="AK4569" s="5">
        <v>66250000</v>
      </c>
      <c r="AL4569" s="5">
        <v>0</v>
      </c>
      <c r="AM4569" s="5">
        <v>0</v>
      </c>
      <c r="AN4569" s="5">
        <v>0</v>
      </c>
      <c r="AO4569" s="5">
        <v>0</v>
      </c>
      <c r="AP4569" s="5">
        <v>0</v>
      </c>
      <c r="AQ4569" s="5">
        <v>0</v>
      </c>
      <c r="AR4569" s="5">
        <v>66250000</v>
      </c>
    </row>
    <row r="4570" spans="1:44" x14ac:dyDescent="0.25">
      <c r="A4570" s="6">
        <v>4171</v>
      </c>
      <c r="B4570" s="3" t="s">
        <v>5451</v>
      </c>
      <c r="C4570" s="3" t="s">
        <v>6220</v>
      </c>
      <c r="D4570" s="3" t="s">
        <v>6889</v>
      </c>
      <c r="E4570" s="3" t="s">
        <v>4762</v>
      </c>
      <c r="F4570" s="3" t="s">
        <v>11693</v>
      </c>
      <c r="G4570" s="21">
        <v>7</v>
      </c>
      <c r="H4570" s="8" t="s">
        <v>12701</v>
      </c>
      <c r="I4570" s="3" t="s">
        <v>12339</v>
      </c>
      <c r="J4570" s="3" t="s">
        <v>12543</v>
      </c>
      <c r="K4570" s="7">
        <v>0</v>
      </c>
      <c r="L4570" s="3" t="s">
        <v>5458</v>
      </c>
      <c r="M4570" s="7">
        <v>1104</v>
      </c>
      <c r="N4570" s="3" t="s">
        <v>19</v>
      </c>
      <c r="O4570" s="3" t="s">
        <v>5462</v>
      </c>
      <c r="P4570" s="8" t="s">
        <v>12715</v>
      </c>
      <c r="Q4570" s="8" t="s">
        <v>12717</v>
      </c>
      <c r="R4570" s="4">
        <v>1</v>
      </c>
      <c r="S4570" s="4" t="s">
        <v>5629</v>
      </c>
      <c r="T4570" s="4">
        <v>7</v>
      </c>
      <c r="U4570" s="7" t="s">
        <v>9224</v>
      </c>
      <c r="V4570" s="7">
        <v>44</v>
      </c>
      <c r="W4570" s="3" t="s">
        <v>6987</v>
      </c>
      <c r="X4570" s="6">
        <v>4401</v>
      </c>
      <c r="Y4570" s="3" t="s">
        <v>9082</v>
      </c>
      <c r="Z4570" s="6">
        <v>4401001</v>
      </c>
      <c r="AA4570" s="3" t="s">
        <v>9083</v>
      </c>
      <c r="AB4570" s="6">
        <v>44010010002</v>
      </c>
      <c r="AC4570" s="3" t="s">
        <v>11641</v>
      </c>
      <c r="AD4570" s="5">
        <v>6400000</v>
      </c>
      <c r="AE4570" s="5">
        <v>0</v>
      </c>
      <c r="AF4570" s="5">
        <v>0</v>
      </c>
      <c r="AG4570" s="5">
        <v>0</v>
      </c>
      <c r="AH4570" s="5">
        <v>0</v>
      </c>
      <c r="AI4570" s="5">
        <v>0</v>
      </c>
      <c r="AJ4570" s="5">
        <v>0</v>
      </c>
      <c r="AK4570" s="5">
        <v>6400000</v>
      </c>
      <c r="AL4570" s="5">
        <v>0</v>
      </c>
      <c r="AM4570" s="5">
        <v>0</v>
      </c>
      <c r="AN4570" s="5">
        <v>0</v>
      </c>
      <c r="AO4570" s="5">
        <v>0</v>
      </c>
      <c r="AP4570" s="5">
        <v>0</v>
      </c>
      <c r="AQ4570" s="5">
        <v>0</v>
      </c>
      <c r="AR4570" s="5">
        <v>6400000</v>
      </c>
    </row>
    <row r="4571" spans="1:44" x14ac:dyDescent="0.25">
      <c r="A4571" s="6">
        <v>4171</v>
      </c>
      <c r="B4571" s="3" t="s">
        <v>5451</v>
      </c>
      <c r="C4571" s="3" t="s">
        <v>6220</v>
      </c>
      <c r="D4571" s="3" t="s">
        <v>6889</v>
      </c>
      <c r="E4571" s="3" t="s">
        <v>4763</v>
      </c>
      <c r="F4571" s="3" t="s">
        <v>11694</v>
      </c>
      <c r="G4571" s="21">
        <v>7</v>
      </c>
      <c r="H4571" s="8" t="s">
        <v>12701</v>
      </c>
      <c r="I4571" s="3" t="s">
        <v>12339</v>
      </c>
      <c r="J4571" s="3" t="s">
        <v>12543</v>
      </c>
      <c r="K4571" s="7">
        <v>0</v>
      </c>
      <c r="L4571" s="3" t="s">
        <v>5458</v>
      </c>
      <c r="M4571" s="7">
        <v>1104</v>
      </c>
      <c r="N4571" s="3" t="s">
        <v>19</v>
      </c>
      <c r="O4571" s="3" t="s">
        <v>5462</v>
      </c>
      <c r="P4571" s="8" t="s">
        <v>12715</v>
      </c>
      <c r="Q4571" s="8" t="s">
        <v>12717</v>
      </c>
      <c r="R4571" s="4">
        <v>1</v>
      </c>
      <c r="S4571" s="4" t="s">
        <v>5629</v>
      </c>
      <c r="T4571" s="4">
        <v>7</v>
      </c>
      <c r="U4571" s="7" t="s">
        <v>9224</v>
      </c>
      <c r="V4571" s="7">
        <v>44</v>
      </c>
      <c r="W4571" s="3" t="s">
        <v>6987</v>
      </c>
      <c r="X4571" s="6">
        <v>4401</v>
      </c>
      <c r="Y4571" s="3" t="s">
        <v>9082</v>
      </c>
      <c r="Z4571" s="6">
        <v>4401001</v>
      </c>
      <c r="AA4571" s="3" t="s">
        <v>9083</v>
      </c>
      <c r="AB4571" s="6">
        <v>44010010002</v>
      </c>
      <c r="AC4571" s="3" t="s">
        <v>11641</v>
      </c>
      <c r="AD4571" s="5">
        <v>25800000</v>
      </c>
      <c r="AE4571" s="5">
        <v>0</v>
      </c>
      <c r="AF4571" s="5">
        <v>0</v>
      </c>
      <c r="AG4571" s="5">
        <v>0</v>
      </c>
      <c r="AH4571" s="5">
        <v>0</v>
      </c>
      <c r="AI4571" s="5">
        <v>0</v>
      </c>
      <c r="AJ4571" s="5">
        <v>0</v>
      </c>
      <c r="AK4571" s="5">
        <v>25800000</v>
      </c>
      <c r="AL4571" s="5">
        <v>0</v>
      </c>
      <c r="AM4571" s="5">
        <v>0</v>
      </c>
      <c r="AN4571" s="5">
        <v>0</v>
      </c>
      <c r="AO4571" s="5">
        <v>0</v>
      </c>
      <c r="AP4571" s="5">
        <v>0</v>
      </c>
      <c r="AQ4571" s="5">
        <v>0</v>
      </c>
      <c r="AR4571" s="5">
        <v>25800000</v>
      </c>
    </row>
    <row r="4572" spans="1:44" x14ac:dyDescent="0.25">
      <c r="A4572" s="6">
        <v>4171</v>
      </c>
      <c r="B4572" s="3" t="s">
        <v>5451</v>
      </c>
      <c r="C4572" s="3" t="s">
        <v>6220</v>
      </c>
      <c r="D4572" s="3" t="s">
        <v>6889</v>
      </c>
      <c r="E4572" s="3" t="s">
        <v>4764</v>
      </c>
      <c r="F4572" s="3" t="s">
        <v>11695</v>
      </c>
      <c r="G4572" s="21">
        <v>7</v>
      </c>
      <c r="H4572" s="8" t="s">
        <v>12701</v>
      </c>
      <c r="I4572" s="3" t="s">
        <v>12339</v>
      </c>
      <c r="J4572" s="3" t="s">
        <v>12543</v>
      </c>
      <c r="K4572" s="7">
        <v>0</v>
      </c>
      <c r="L4572" s="3" t="s">
        <v>5458</v>
      </c>
      <c r="M4572" s="7">
        <v>1104</v>
      </c>
      <c r="N4572" s="3" t="s">
        <v>19</v>
      </c>
      <c r="O4572" s="3" t="s">
        <v>5462</v>
      </c>
      <c r="P4572" s="8" t="s">
        <v>12715</v>
      </c>
      <c r="Q4572" s="8" t="s">
        <v>12717</v>
      </c>
      <c r="R4572" s="4">
        <v>1</v>
      </c>
      <c r="S4572" s="4" t="s">
        <v>5629</v>
      </c>
      <c r="T4572" s="4">
        <v>7</v>
      </c>
      <c r="U4572" s="7" t="s">
        <v>9224</v>
      </c>
      <c r="V4572" s="7">
        <v>44</v>
      </c>
      <c r="W4572" s="3" t="s">
        <v>6987</v>
      </c>
      <c r="X4572" s="6">
        <v>4401</v>
      </c>
      <c r="Y4572" s="3" t="s">
        <v>9082</v>
      </c>
      <c r="Z4572" s="6">
        <v>4401001</v>
      </c>
      <c r="AA4572" s="3" t="s">
        <v>9083</v>
      </c>
      <c r="AB4572" s="6">
        <v>44010010002</v>
      </c>
      <c r="AC4572" s="3" t="s">
        <v>11641</v>
      </c>
      <c r="AD4572" s="5">
        <v>15700000</v>
      </c>
      <c r="AE4572" s="5">
        <v>0</v>
      </c>
      <c r="AF4572" s="5">
        <v>0</v>
      </c>
      <c r="AG4572" s="5">
        <v>0</v>
      </c>
      <c r="AH4572" s="5">
        <v>0</v>
      </c>
      <c r="AI4572" s="5">
        <v>0</v>
      </c>
      <c r="AJ4572" s="5">
        <v>0</v>
      </c>
      <c r="AK4572" s="5">
        <v>15700000</v>
      </c>
      <c r="AL4572" s="5">
        <v>0</v>
      </c>
      <c r="AM4572" s="5">
        <v>0</v>
      </c>
      <c r="AN4572" s="5">
        <v>0</v>
      </c>
      <c r="AO4572" s="5">
        <v>0</v>
      </c>
      <c r="AP4572" s="5">
        <v>0</v>
      </c>
      <c r="AQ4572" s="5">
        <v>0</v>
      </c>
      <c r="AR4572" s="5">
        <v>15700000</v>
      </c>
    </row>
    <row r="4573" spans="1:44" x14ac:dyDescent="0.25">
      <c r="A4573" s="6">
        <v>4171</v>
      </c>
      <c r="B4573" s="3" t="s">
        <v>5451</v>
      </c>
      <c r="C4573" s="3" t="s">
        <v>6221</v>
      </c>
      <c r="D4573" s="3" t="s">
        <v>6890</v>
      </c>
      <c r="E4573" s="3" t="s">
        <v>4765</v>
      </c>
      <c r="F4573" s="3" t="s">
        <v>11696</v>
      </c>
      <c r="G4573" s="21">
        <v>7</v>
      </c>
      <c r="H4573" s="8" t="s">
        <v>12701</v>
      </c>
      <c r="I4573" s="3" t="s">
        <v>12339</v>
      </c>
      <c r="J4573" s="3" t="s">
        <v>12543</v>
      </c>
      <c r="K4573" s="7">
        <v>0</v>
      </c>
      <c r="L4573" s="3" t="s">
        <v>5458</v>
      </c>
      <c r="M4573" s="7">
        <v>1104</v>
      </c>
      <c r="N4573" s="3" t="s">
        <v>19</v>
      </c>
      <c r="O4573" s="3" t="s">
        <v>5462</v>
      </c>
      <c r="P4573" s="8" t="s">
        <v>12715</v>
      </c>
      <c r="Q4573" s="8" t="s">
        <v>12717</v>
      </c>
      <c r="R4573" s="4">
        <v>1</v>
      </c>
      <c r="S4573" s="4" t="s">
        <v>5629</v>
      </c>
      <c r="T4573" s="4">
        <v>54</v>
      </c>
      <c r="U4573" s="7" t="s">
        <v>9688</v>
      </c>
      <c r="V4573" s="7">
        <v>44</v>
      </c>
      <c r="W4573" s="3" t="s">
        <v>6987</v>
      </c>
      <c r="X4573" s="6">
        <v>4401</v>
      </c>
      <c r="Y4573" s="3" t="s">
        <v>9082</v>
      </c>
      <c r="Z4573" s="6">
        <v>4401001</v>
      </c>
      <c r="AA4573" s="3" t="s">
        <v>9083</v>
      </c>
      <c r="AB4573" s="6">
        <v>44010010002</v>
      </c>
      <c r="AC4573" s="3" t="s">
        <v>11641</v>
      </c>
      <c r="AD4573" s="5">
        <v>994500</v>
      </c>
      <c r="AE4573" s="5">
        <v>0</v>
      </c>
      <c r="AF4573" s="5">
        <v>0</v>
      </c>
      <c r="AG4573" s="5">
        <v>0</v>
      </c>
      <c r="AH4573" s="5">
        <v>0</v>
      </c>
      <c r="AI4573" s="5">
        <v>0</v>
      </c>
      <c r="AJ4573" s="5">
        <v>0</v>
      </c>
      <c r="AK4573" s="5">
        <v>994500</v>
      </c>
      <c r="AL4573" s="5">
        <v>0</v>
      </c>
      <c r="AM4573" s="5">
        <v>0</v>
      </c>
      <c r="AN4573" s="5">
        <v>0</v>
      </c>
      <c r="AO4573" s="5">
        <v>0</v>
      </c>
      <c r="AP4573" s="5">
        <v>0</v>
      </c>
      <c r="AQ4573" s="5">
        <v>0</v>
      </c>
      <c r="AR4573" s="5">
        <v>994500</v>
      </c>
    </row>
    <row r="4574" spans="1:44" x14ac:dyDescent="0.25">
      <c r="A4574" s="6">
        <v>4171</v>
      </c>
      <c r="B4574" s="3" t="s">
        <v>5451</v>
      </c>
      <c r="C4574" s="3" t="s">
        <v>6221</v>
      </c>
      <c r="D4574" s="3" t="s">
        <v>6890</v>
      </c>
      <c r="E4574" s="3" t="s">
        <v>4766</v>
      </c>
      <c r="F4574" s="3" t="s">
        <v>11697</v>
      </c>
      <c r="G4574" s="21">
        <v>7</v>
      </c>
      <c r="H4574" s="8" t="s">
        <v>12701</v>
      </c>
      <c r="I4574" s="3" t="s">
        <v>12339</v>
      </c>
      <c r="J4574" s="3" t="s">
        <v>12543</v>
      </c>
      <c r="K4574" s="7">
        <v>0</v>
      </c>
      <c r="L4574" s="3" t="s">
        <v>5458</v>
      </c>
      <c r="M4574" s="7">
        <v>1104</v>
      </c>
      <c r="N4574" s="3" t="s">
        <v>19</v>
      </c>
      <c r="O4574" s="3" t="s">
        <v>5462</v>
      </c>
      <c r="P4574" s="8" t="s">
        <v>12715</v>
      </c>
      <c r="Q4574" s="8" t="s">
        <v>12717</v>
      </c>
      <c r="R4574" s="4">
        <v>1</v>
      </c>
      <c r="S4574" s="4" t="s">
        <v>5629</v>
      </c>
      <c r="T4574" s="4">
        <v>54</v>
      </c>
      <c r="U4574" s="7" t="s">
        <v>9688</v>
      </c>
      <c r="V4574" s="7">
        <v>44</v>
      </c>
      <c r="W4574" s="3" t="s">
        <v>6987</v>
      </c>
      <c r="X4574" s="6">
        <v>4401</v>
      </c>
      <c r="Y4574" s="3" t="s">
        <v>9082</v>
      </c>
      <c r="Z4574" s="6">
        <v>4401001</v>
      </c>
      <c r="AA4574" s="3" t="s">
        <v>9083</v>
      </c>
      <c r="AB4574" s="6">
        <v>44010010002</v>
      </c>
      <c r="AC4574" s="3" t="s">
        <v>11641</v>
      </c>
      <c r="AD4574" s="5">
        <v>14400000</v>
      </c>
      <c r="AE4574" s="5">
        <v>0</v>
      </c>
      <c r="AF4574" s="5">
        <v>0</v>
      </c>
      <c r="AG4574" s="5">
        <v>0</v>
      </c>
      <c r="AH4574" s="5">
        <v>0</v>
      </c>
      <c r="AI4574" s="5">
        <v>0</v>
      </c>
      <c r="AJ4574" s="5">
        <v>0</v>
      </c>
      <c r="AK4574" s="5">
        <v>14400000</v>
      </c>
      <c r="AL4574" s="5">
        <v>0</v>
      </c>
      <c r="AM4574" s="5">
        <v>0</v>
      </c>
      <c r="AN4574" s="5">
        <v>0</v>
      </c>
      <c r="AO4574" s="5">
        <v>0</v>
      </c>
      <c r="AP4574" s="5">
        <v>0</v>
      </c>
      <c r="AQ4574" s="5">
        <v>0</v>
      </c>
      <c r="AR4574" s="5">
        <v>14400000</v>
      </c>
    </row>
    <row r="4575" spans="1:44" x14ac:dyDescent="0.25">
      <c r="A4575" s="6">
        <v>4171</v>
      </c>
      <c r="B4575" s="3" t="s">
        <v>5451</v>
      </c>
      <c r="C4575" s="3" t="s">
        <v>6221</v>
      </c>
      <c r="D4575" s="3" t="s">
        <v>6890</v>
      </c>
      <c r="E4575" s="3" t="s">
        <v>4767</v>
      </c>
      <c r="F4575" s="3" t="s">
        <v>11698</v>
      </c>
      <c r="G4575" s="21">
        <v>7</v>
      </c>
      <c r="H4575" s="8" t="s">
        <v>12701</v>
      </c>
      <c r="I4575" s="3" t="s">
        <v>12343</v>
      </c>
      <c r="J4575" s="3" t="s">
        <v>12547</v>
      </c>
      <c r="K4575" s="7">
        <v>0</v>
      </c>
      <c r="L4575" s="3" t="s">
        <v>5458</v>
      </c>
      <c r="M4575" s="7">
        <v>1104</v>
      </c>
      <c r="N4575" s="3" t="s">
        <v>19</v>
      </c>
      <c r="O4575" s="3" t="s">
        <v>5462</v>
      </c>
      <c r="P4575" s="8" t="s">
        <v>12715</v>
      </c>
      <c r="Q4575" s="8" t="s">
        <v>12717</v>
      </c>
      <c r="R4575" s="4">
        <v>1</v>
      </c>
      <c r="S4575" s="4" t="s">
        <v>5629</v>
      </c>
      <c r="T4575" s="4">
        <v>54</v>
      </c>
      <c r="U4575" s="7" t="s">
        <v>9688</v>
      </c>
      <c r="V4575" s="7">
        <v>44</v>
      </c>
      <c r="W4575" s="3" t="s">
        <v>6987</v>
      </c>
      <c r="X4575" s="6">
        <v>4401</v>
      </c>
      <c r="Y4575" s="3" t="s">
        <v>9082</v>
      </c>
      <c r="Z4575" s="6">
        <v>4401001</v>
      </c>
      <c r="AA4575" s="3" t="s">
        <v>9083</v>
      </c>
      <c r="AB4575" s="6">
        <v>44010010002</v>
      </c>
      <c r="AC4575" s="3" t="s">
        <v>11641</v>
      </c>
      <c r="AD4575" s="5">
        <v>12000000</v>
      </c>
      <c r="AE4575" s="5">
        <v>0</v>
      </c>
      <c r="AF4575" s="5">
        <v>0</v>
      </c>
      <c r="AG4575" s="5">
        <v>0</v>
      </c>
      <c r="AH4575" s="5">
        <v>0</v>
      </c>
      <c r="AI4575" s="5">
        <v>0</v>
      </c>
      <c r="AJ4575" s="5">
        <v>0</v>
      </c>
      <c r="AK4575" s="5">
        <v>12000000</v>
      </c>
      <c r="AL4575" s="5">
        <v>0</v>
      </c>
      <c r="AM4575" s="5">
        <v>0</v>
      </c>
      <c r="AN4575" s="5">
        <v>0</v>
      </c>
      <c r="AO4575" s="5">
        <v>0</v>
      </c>
      <c r="AP4575" s="5">
        <v>0</v>
      </c>
      <c r="AQ4575" s="5">
        <v>0</v>
      </c>
      <c r="AR4575" s="5">
        <v>12000000</v>
      </c>
    </row>
    <row r="4576" spans="1:44" x14ac:dyDescent="0.25">
      <c r="A4576" s="6">
        <v>4171</v>
      </c>
      <c r="B4576" s="3" t="s">
        <v>5451</v>
      </c>
      <c r="C4576" s="3" t="s">
        <v>6221</v>
      </c>
      <c r="D4576" s="3" t="s">
        <v>6890</v>
      </c>
      <c r="E4576" s="3" t="s">
        <v>4768</v>
      </c>
      <c r="F4576" s="3" t="s">
        <v>11699</v>
      </c>
      <c r="G4576" s="21">
        <v>7</v>
      </c>
      <c r="H4576" s="8" t="s">
        <v>12701</v>
      </c>
      <c r="I4576" s="3" t="s">
        <v>12339</v>
      </c>
      <c r="J4576" s="3" t="s">
        <v>12543</v>
      </c>
      <c r="K4576" s="7">
        <v>0</v>
      </c>
      <c r="L4576" s="3" t="s">
        <v>5458</v>
      </c>
      <c r="M4576" s="7">
        <v>1104</v>
      </c>
      <c r="N4576" s="3" t="s">
        <v>19</v>
      </c>
      <c r="O4576" s="3" t="s">
        <v>5462</v>
      </c>
      <c r="P4576" s="8" t="s">
        <v>12715</v>
      </c>
      <c r="Q4576" s="8" t="s">
        <v>12717</v>
      </c>
      <c r="R4576" s="4">
        <v>1</v>
      </c>
      <c r="S4576" s="4" t="s">
        <v>5629</v>
      </c>
      <c r="T4576" s="4">
        <v>54</v>
      </c>
      <c r="U4576" s="7" t="s">
        <v>9688</v>
      </c>
      <c r="V4576" s="7">
        <v>44</v>
      </c>
      <c r="W4576" s="3" t="s">
        <v>6987</v>
      </c>
      <c r="X4576" s="6">
        <v>4401</v>
      </c>
      <c r="Y4576" s="3" t="s">
        <v>9082</v>
      </c>
      <c r="Z4576" s="6">
        <v>4401001</v>
      </c>
      <c r="AA4576" s="3" t="s">
        <v>9083</v>
      </c>
      <c r="AB4576" s="6">
        <v>44010010002</v>
      </c>
      <c r="AC4576" s="3" t="s">
        <v>11641</v>
      </c>
      <c r="AD4576" s="5">
        <v>11808000</v>
      </c>
      <c r="AE4576" s="5">
        <v>0</v>
      </c>
      <c r="AF4576" s="5">
        <v>0</v>
      </c>
      <c r="AG4576" s="5">
        <v>0</v>
      </c>
      <c r="AH4576" s="5">
        <v>0</v>
      </c>
      <c r="AI4576" s="5">
        <v>0</v>
      </c>
      <c r="AJ4576" s="5">
        <v>0</v>
      </c>
      <c r="AK4576" s="5">
        <v>11808000</v>
      </c>
      <c r="AL4576" s="5">
        <v>0</v>
      </c>
      <c r="AM4576" s="5">
        <v>0</v>
      </c>
      <c r="AN4576" s="5">
        <v>0</v>
      </c>
      <c r="AO4576" s="5">
        <v>0</v>
      </c>
      <c r="AP4576" s="5">
        <v>0</v>
      </c>
      <c r="AQ4576" s="5">
        <v>0</v>
      </c>
      <c r="AR4576" s="5">
        <v>11808000</v>
      </c>
    </row>
    <row r="4577" spans="1:44" x14ac:dyDescent="0.25">
      <c r="A4577" s="6">
        <v>4171</v>
      </c>
      <c r="B4577" s="3" t="s">
        <v>5451</v>
      </c>
      <c r="C4577" s="3" t="s">
        <v>6221</v>
      </c>
      <c r="D4577" s="3" t="s">
        <v>6890</v>
      </c>
      <c r="E4577" s="3" t="s">
        <v>4769</v>
      </c>
      <c r="F4577" s="3" t="s">
        <v>11700</v>
      </c>
      <c r="G4577" s="21">
        <v>7</v>
      </c>
      <c r="H4577" s="8" t="s">
        <v>12701</v>
      </c>
      <c r="I4577" s="3" t="s">
        <v>12339</v>
      </c>
      <c r="J4577" s="3" t="s">
        <v>12543</v>
      </c>
      <c r="K4577" s="7">
        <v>0</v>
      </c>
      <c r="L4577" s="3" t="s">
        <v>5458</v>
      </c>
      <c r="M4577" s="7">
        <v>1104</v>
      </c>
      <c r="N4577" s="3" t="s">
        <v>19</v>
      </c>
      <c r="O4577" s="3" t="s">
        <v>5462</v>
      </c>
      <c r="P4577" s="8" t="s">
        <v>12715</v>
      </c>
      <c r="Q4577" s="8" t="s">
        <v>12717</v>
      </c>
      <c r="R4577" s="4">
        <v>1</v>
      </c>
      <c r="S4577" s="4" t="s">
        <v>5629</v>
      </c>
      <c r="T4577" s="4">
        <v>54</v>
      </c>
      <c r="U4577" s="7" t="s">
        <v>9688</v>
      </c>
      <c r="V4577" s="7">
        <v>44</v>
      </c>
      <c r="W4577" s="3" t="s">
        <v>6987</v>
      </c>
      <c r="X4577" s="6">
        <v>4401</v>
      </c>
      <c r="Y4577" s="3" t="s">
        <v>9082</v>
      </c>
      <c r="Z4577" s="6">
        <v>4401001</v>
      </c>
      <c r="AA4577" s="3" t="s">
        <v>9083</v>
      </c>
      <c r="AB4577" s="6">
        <v>44010010002</v>
      </c>
      <c r="AC4577" s="3" t="s">
        <v>11641</v>
      </c>
      <c r="AD4577" s="5">
        <v>5980000</v>
      </c>
      <c r="AE4577" s="5">
        <v>0</v>
      </c>
      <c r="AF4577" s="5">
        <v>0</v>
      </c>
      <c r="AG4577" s="5">
        <v>0</v>
      </c>
      <c r="AH4577" s="5">
        <v>0</v>
      </c>
      <c r="AI4577" s="5">
        <v>0</v>
      </c>
      <c r="AJ4577" s="5">
        <v>0</v>
      </c>
      <c r="AK4577" s="5">
        <v>5980000</v>
      </c>
      <c r="AL4577" s="5">
        <v>0</v>
      </c>
      <c r="AM4577" s="5">
        <v>0</v>
      </c>
      <c r="AN4577" s="5">
        <v>0</v>
      </c>
      <c r="AO4577" s="5">
        <v>0</v>
      </c>
      <c r="AP4577" s="5">
        <v>0</v>
      </c>
      <c r="AQ4577" s="5">
        <v>0</v>
      </c>
      <c r="AR4577" s="5">
        <v>5980000</v>
      </c>
    </row>
    <row r="4578" spans="1:44" x14ac:dyDescent="0.25">
      <c r="A4578" s="6">
        <v>4171</v>
      </c>
      <c r="B4578" s="3" t="s">
        <v>5451</v>
      </c>
      <c r="C4578" s="3" t="s">
        <v>6221</v>
      </c>
      <c r="D4578" s="3" t="s">
        <v>6890</v>
      </c>
      <c r="E4578" s="3" t="s">
        <v>4770</v>
      </c>
      <c r="F4578" s="3" t="s">
        <v>11701</v>
      </c>
      <c r="G4578" s="21">
        <v>7</v>
      </c>
      <c r="H4578" s="8" t="s">
        <v>12701</v>
      </c>
      <c r="I4578" s="3" t="s">
        <v>12339</v>
      </c>
      <c r="J4578" s="3" t="s">
        <v>12543</v>
      </c>
      <c r="K4578" s="7">
        <v>0</v>
      </c>
      <c r="L4578" s="3" t="s">
        <v>5458</v>
      </c>
      <c r="M4578" s="7">
        <v>1104</v>
      </c>
      <c r="N4578" s="3" t="s">
        <v>19</v>
      </c>
      <c r="O4578" s="3" t="s">
        <v>5462</v>
      </c>
      <c r="P4578" s="8" t="s">
        <v>12715</v>
      </c>
      <c r="Q4578" s="8" t="s">
        <v>12717</v>
      </c>
      <c r="R4578" s="4">
        <v>1</v>
      </c>
      <c r="S4578" s="4" t="s">
        <v>5629</v>
      </c>
      <c r="T4578" s="4">
        <v>54</v>
      </c>
      <c r="U4578" s="7" t="s">
        <v>9688</v>
      </c>
      <c r="V4578" s="7">
        <v>44</v>
      </c>
      <c r="W4578" s="3" t="s">
        <v>6987</v>
      </c>
      <c r="X4578" s="6">
        <v>4401</v>
      </c>
      <c r="Y4578" s="3" t="s">
        <v>9082</v>
      </c>
      <c r="Z4578" s="6">
        <v>4401001</v>
      </c>
      <c r="AA4578" s="3" t="s">
        <v>9083</v>
      </c>
      <c r="AB4578" s="6">
        <v>44010010002</v>
      </c>
      <c r="AC4578" s="3" t="s">
        <v>11641</v>
      </c>
      <c r="AD4578" s="5">
        <v>20275000</v>
      </c>
      <c r="AE4578" s="5">
        <v>0</v>
      </c>
      <c r="AF4578" s="5">
        <v>0</v>
      </c>
      <c r="AG4578" s="5">
        <v>0</v>
      </c>
      <c r="AH4578" s="5">
        <v>0</v>
      </c>
      <c r="AI4578" s="5">
        <v>0</v>
      </c>
      <c r="AJ4578" s="5">
        <v>0</v>
      </c>
      <c r="AK4578" s="5">
        <v>20275000</v>
      </c>
      <c r="AL4578" s="5">
        <v>0</v>
      </c>
      <c r="AM4578" s="5">
        <v>0</v>
      </c>
      <c r="AN4578" s="5">
        <v>0</v>
      </c>
      <c r="AO4578" s="5">
        <v>0</v>
      </c>
      <c r="AP4578" s="5">
        <v>0</v>
      </c>
      <c r="AQ4578" s="5">
        <v>0</v>
      </c>
      <c r="AR4578" s="5">
        <v>20275000</v>
      </c>
    </row>
    <row r="4579" spans="1:44" x14ac:dyDescent="0.25">
      <c r="A4579" s="6">
        <v>4171</v>
      </c>
      <c r="B4579" s="3" t="s">
        <v>5451</v>
      </c>
      <c r="C4579" s="3" t="s">
        <v>6221</v>
      </c>
      <c r="D4579" s="3" t="s">
        <v>6890</v>
      </c>
      <c r="E4579" s="3" t="s">
        <v>4771</v>
      </c>
      <c r="F4579" s="3" t="s">
        <v>11702</v>
      </c>
      <c r="G4579" s="21">
        <v>7</v>
      </c>
      <c r="H4579" s="8" t="s">
        <v>12701</v>
      </c>
      <c r="I4579" s="3" t="s">
        <v>12343</v>
      </c>
      <c r="J4579" s="3" t="s">
        <v>12547</v>
      </c>
      <c r="K4579" s="7">
        <v>0</v>
      </c>
      <c r="L4579" s="3" t="s">
        <v>5458</v>
      </c>
      <c r="M4579" s="7">
        <v>1104</v>
      </c>
      <c r="N4579" s="3" t="s">
        <v>19</v>
      </c>
      <c r="O4579" s="3" t="s">
        <v>5462</v>
      </c>
      <c r="P4579" s="8" t="s">
        <v>12715</v>
      </c>
      <c r="Q4579" s="8" t="s">
        <v>12717</v>
      </c>
      <c r="R4579" s="4">
        <v>1</v>
      </c>
      <c r="S4579" s="4" t="s">
        <v>5629</v>
      </c>
      <c r="T4579" s="4">
        <v>54</v>
      </c>
      <c r="U4579" s="7" t="s">
        <v>9688</v>
      </c>
      <c r="V4579" s="7">
        <v>44</v>
      </c>
      <c r="W4579" s="3" t="s">
        <v>6987</v>
      </c>
      <c r="X4579" s="6">
        <v>4401</v>
      </c>
      <c r="Y4579" s="3" t="s">
        <v>9082</v>
      </c>
      <c r="Z4579" s="6">
        <v>4401001</v>
      </c>
      <c r="AA4579" s="3" t="s">
        <v>9083</v>
      </c>
      <c r="AB4579" s="6">
        <v>44010010002</v>
      </c>
      <c r="AC4579" s="3" t="s">
        <v>11641</v>
      </c>
      <c r="AD4579" s="5">
        <v>4320000</v>
      </c>
      <c r="AE4579" s="5">
        <v>0</v>
      </c>
      <c r="AF4579" s="5">
        <v>0</v>
      </c>
      <c r="AG4579" s="5">
        <v>0</v>
      </c>
      <c r="AH4579" s="5">
        <v>0</v>
      </c>
      <c r="AI4579" s="5">
        <v>0</v>
      </c>
      <c r="AJ4579" s="5">
        <v>0</v>
      </c>
      <c r="AK4579" s="5">
        <v>4320000</v>
      </c>
      <c r="AL4579" s="5">
        <v>0</v>
      </c>
      <c r="AM4579" s="5">
        <v>0</v>
      </c>
      <c r="AN4579" s="5">
        <v>0</v>
      </c>
      <c r="AO4579" s="5">
        <v>0</v>
      </c>
      <c r="AP4579" s="5">
        <v>0</v>
      </c>
      <c r="AQ4579" s="5">
        <v>0</v>
      </c>
      <c r="AR4579" s="5">
        <v>4320000</v>
      </c>
    </row>
    <row r="4580" spans="1:44" x14ac:dyDescent="0.25">
      <c r="A4580" s="6">
        <v>4171</v>
      </c>
      <c r="B4580" s="3" t="s">
        <v>5451</v>
      </c>
      <c r="C4580" s="3" t="s">
        <v>6221</v>
      </c>
      <c r="D4580" s="3" t="s">
        <v>6890</v>
      </c>
      <c r="E4580" s="3" t="s">
        <v>4772</v>
      </c>
      <c r="F4580" s="3" t="s">
        <v>11703</v>
      </c>
      <c r="G4580" s="21">
        <v>7</v>
      </c>
      <c r="H4580" s="8" t="s">
        <v>12701</v>
      </c>
      <c r="I4580" s="3" t="s">
        <v>12339</v>
      </c>
      <c r="J4580" s="3" t="s">
        <v>12543</v>
      </c>
      <c r="K4580" s="7">
        <v>0</v>
      </c>
      <c r="L4580" s="3" t="s">
        <v>5458</v>
      </c>
      <c r="M4580" s="7">
        <v>1104</v>
      </c>
      <c r="N4580" s="3" t="s">
        <v>19</v>
      </c>
      <c r="O4580" s="3" t="s">
        <v>5462</v>
      </c>
      <c r="P4580" s="8" t="s">
        <v>12715</v>
      </c>
      <c r="Q4580" s="8" t="s">
        <v>12717</v>
      </c>
      <c r="R4580" s="4">
        <v>1</v>
      </c>
      <c r="S4580" s="4" t="s">
        <v>5629</v>
      </c>
      <c r="T4580" s="4">
        <v>54</v>
      </c>
      <c r="U4580" s="7" t="s">
        <v>9688</v>
      </c>
      <c r="V4580" s="7">
        <v>44</v>
      </c>
      <c r="W4580" s="3" t="s">
        <v>6987</v>
      </c>
      <c r="X4580" s="6">
        <v>4401</v>
      </c>
      <c r="Y4580" s="3" t="s">
        <v>9082</v>
      </c>
      <c r="Z4580" s="6">
        <v>4401001</v>
      </c>
      <c r="AA4580" s="3" t="s">
        <v>9083</v>
      </c>
      <c r="AB4580" s="6">
        <v>44010010002</v>
      </c>
      <c r="AC4580" s="3" t="s">
        <v>11641</v>
      </c>
      <c r="AD4580" s="5">
        <v>7084800</v>
      </c>
      <c r="AE4580" s="5">
        <v>0</v>
      </c>
      <c r="AF4580" s="5">
        <v>0</v>
      </c>
      <c r="AG4580" s="5">
        <v>0</v>
      </c>
      <c r="AH4580" s="5">
        <v>0</v>
      </c>
      <c r="AI4580" s="5">
        <v>0</v>
      </c>
      <c r="AJ4580" s="5">
        <v>0</v>
      </c>
      <c r="AK4580" s="5">
        <v>7084800</v>
      </c>
      <c r="AL4580" s="5">
        <v>0</v>
      </c>
      <c r="AM4580" s="5">
        <v>0</v>
      </c>
      <c r="AN4580" s="5">
        <v>0</v>
      </c>
      <c r="AO4580" s="5">
        <v>0</v>
      </c>
      <c r="AP4580" s="5">
        <v>0</v>
      </c>
      <c r="AQ4580" s="5">
        <v>0</v>
      </c>
      <c r="AR4580" s="5">
        <v>7084800</v>
      </c>
    </row>
    <row r="4581" spans="1:44" x14ac:dyDescent="0.25">
      <c r="A4581" s="6">
        <v>4171</v>
      </c>
      <c r="B4581" s="3" t="s">
        <v>5451</v>
      </c>
      <c r="C4581" s="3" t="s">
        <v>6221</v>
      </c>
      <c r="D4581" s="3" t="s">
        <v>6890</v>
      </c>
      <c r="E4581" s="3" t="s">
        <v>4773</v>
      </c>
      <c r="F4581" s="3" t="s">
        <v>11704</v>
      </c>
      <c r="G4581" s="21">
        <v>7</v>
      </c>
      <c r="H4581" s="8" t="s">
        <v>12701</v>
      </c>
      <c r="I4581" s="3" t="s">
        <v>12339</v>
      </c>
      <c r="J4581" s="3" t="s">
        <v>12543</v>
      </c>
      <c r="K4581" s="7">
        <v>0</v>
      </c>
      <c r="L4581" s="3" t="s">
        <v>5458</v>
      </c>
      <c r="M4581" s="7">
        <v>1104</v>
      </c>
      <c r="N4581" s="3" t="s">
        <v>19</v>
      </c>
      <c r="O4581" s="3" t="s">
        <v>5462</v>
      </c>
      <c r="P4581" s="8" t="s">
        <v>12715</v>
      </c>
      <c r="Q4581" s="8" t="s">
        <v>12717</v>
      </c>
      <c r="R4581" s="4">
        <v>1</v>
      </c>
      <c r="S4581" s="4" t="s">
        <v>5629</v>
      </c>
      <c r="T4581" s="4">
        <v>54</v>
      </c>
      <c r="U4581" s="7" t="s">
        <v>9688</v>
      </c>
      <c r="V4581" s="7">
        <v>44</v>
      </c>
      <c r="W4581" s="3" t="s">
        <v>6987</v>
      </c>
      <c r="X4581" s="6">
        <v>4401</v>
      </c>
      <c r="Y4581" s="3" t="s">
        <v>9082</v>
      </c>
      <c r="Z4581" s="6">
        <v>4401001</v>
      </c>
      <c r="AA4581" s="3" t="s">
        <v>9083</v>
      </c>
      <c r="AB4581" s="6">
        <v>44010010002</v>
      </c>
      <c r="AC4581" s="3" t="s">
        <v>11641</v>
      </c>
      <c r="AD4581" s="5">
        <v>7830000</v>
      </c>
      <c r="AE4581" s="5">
        <v>0</v>
      </c>
      <c r="AF4581" s="5">
        <v>0</v>
      </c>
      <c r="AG4581" s="5">
        <v>0</v>
      </c>
      <c r="AH4581" s="5">
        <v>0</v>
      </c>
      <c r="AI4581" s="5">
        <v>0</v>
      </c>
      <c r="AJ4581" s="5">
        <v>0</v>
      </c>
      <c r="AK4581" s="5">
        <v>7830000</v>
      </c>
      <c r="AL4581" s="5">
        <v>0</v>
      </c>
      <c r="AM4581" s="5">
        <v>0</v>
      </c>
      <c r="AN4581" s="5">
        <v>0</v>
      </c>
      <c r="AO4581" s="5">
        <v>0</v>
      </c>
      <c r="AP4581" s="5">
        <v>0</v>
      </c>
      <c r="AQ4581" s="5">
        <v>0</v>
      </c>
      <c r="AR4581" s="5">
        <v>7830000</v>
      </c>
    </row>
    <row r="4582" spans="1:44" x14ac:dyDescent="0.25">
      <c r="A4582" s="6">
        <v>4171</v>
      </c>
      <c r="B4582" s="3" t="s">
        <v>5451</v>
      </c>
      <c r="C4582" s="3" t="s">
        <v>6221</v>
      </c>
      <c r="D4582" s="3" t="s">
        <v>6890</v>
      </c>
      <c r="E4582" s="3" t="s">
        <v>4774</v>
      </c>
      <c r="F4582" s="3" t="s">
        <v>11705</v>
      </c>
      <c r="G4582" s="21">
        <v>7</v>
      </c>
      <c r="H4582" s="8" t="s">
        <v>12701</v>
      </c>
      <c r="I4582" s="3" t="s">
        <v>12349</v>
      </c>
      <c r="J4582" s="3" t="s">
        <v>12553</v>
      </c>
      <c r="K4582" s="7">
        <v>0</v>
      </c>
      <c r="L4582" s="3" t="s">
        <v>5458</v>
      </c>
      <c r="M4582" s="7">
        <v>1104</v>
      </c>
      <c r="N4582" s="3" t="s">
        <v>19</v>
      </c>
      <c r="O4582" s="3" t="s">
        <v>5462</v>
      </c>
      <c r="P4582" s="8" t="s">
        <v>12715</v>
      </c>
      <c r="Q4582" s="8" t="s">
        <v>12717</v>
      </c>
      <c r="R4582" s="4">
        <v>1</v>
      </c>
      <c r="S4582" s="4" t="s">
        <v>5629</v>
      </c>
      <c r="T4582" s="4">
        <v>54</v>
      </c>
      <c r="U4582" s="7" t="s">
        <v>9688</v>
      </c>
      <c r="V4582" s="7">
        <v>44</v>
      </c>
      <c r="W4582" s="3" t="s">
        <v>6987</v>
      </c>
      <c r="X4582" s="6">
        <v>4401</v>
      </c>
      <c r="Y4582" s="3" t="s">
        <v>9082</v>
      </c>
      <c r="Z4582" s="6">
        <v>4401001</v>
      </c>
      <c r="AA4582" s="3" t="s">
        <v>9083</v>
      </c>
      <c r="AB4582" s="6">
        <v>44010010002</v>
      </c>
      <c r="AC4582" s="3" t="s">
        <v>11641</v>
      </c>
      <c r="AD4582" s="5">
        <v>37640000</v>
      </c>
      <c r="AE4582" s="5">
        <v>0</v>
      </c>
      <c r="AF4582" s="5">
        <v>0</v>
      </c>
      <c r="AG4582" s="5">
        <v>0</v>
      </c>
      <c r="AH4582" s="5">
        <v>0</v>
      </c>
      <c r="AI4582" s="5">
        <v>0</v>
      </c>
      <c r="AJ4582" s="5">
        <v>0</v>
      </c>
      <c r="AK4582" s="5">
        <v>37640000</v>
      </c>
      <c r="AL4582" s="5">
        <v>0</v>
      </c>
      <c r="AM4582" s="5">
        <v>0</v>
      </c>
      <c r="AN4582" s="5">
        <v>0</v>
      </c>
      <c r="AO4582" s="5">
        <v>0</v>
      </c>
      <c r="AP4582" s="5">
        <v>0</v>
      </c>
      <c r="AQ4582" s="5">
        <v>0</v>
      </c>
      <c r="AR4582" s="5">
        <v>37640000</v>
      </c>
    </row>
    <row r="4583" spans="1:44" x14ac:dyDescent="0.25">
      <c r="A4583" s="6">
        <v>4171</v>
      </c>
      <c r="B4583" s="3" t="s">
        <v>5451</v>
      </c>
      <c r="C4583" s="3" t="s">
        <v>6221</v>
      </c>
      <c r="D4583" s="3" t="s">
        <v>6890</v>
      </c>
      <c r="E4583" s="3" t="s">
        <v>4775</v>
      </c>
      <c r="F4583" s="3" t="s">
        <v>11706</v>
      </c>
      <c r="G4583" s="21">
        <v>7</v>
      </c>
      <c r="H4583" s="8" t="s">
        <v>12701</v>
      </c>
      <c r="I4583" s="3" t="s">
        <v>12339</v>
      </c>
      <c r="J4583" s="3" t="s">
        <v>12543</v>
      </c>
      <c r="K4583" s="7">
        <v>0</v>
      </c>
      <c r="L4583" s="3" t="s">
        <v>5458</v>
      </c>
      <c r="M4583" s="7">
        <v>1104</v>
      </c>
      <c r="N4583" s="3" t="s">
        <v>19</v>
      </c>
      <c r="O4583" s="3" t="s">
        <v>5462</v>
      </c>
      <c r="P4583" s="8" t="s">
        <v>12715</v>
      </c>
      <c r="Q4583" s="8" t="s">
        <v>12717</v>
      </c>
      <c r="R4583" s="4">
        <v>1</v>
      </c>
      <c r="S4583" s="4" t="s">
        <v>5629</v>
      </c>
      <c r="T4583" s="4">
        <v>54</v>
      </c>
      <c r="U4583" s="7" t="s">
        <v>9688</v>
      </c>
      <c r="V4583" s="7">
        <v>44</v>
      </c>
      <c r="W4583" s="3" t="s">
        <v>6987</v>
      </c>
      <c r="X4583" s="6">
        <v>4401</v>
      </c>
      <c r="Y4583" s="3" t="s">
        <v>9082</v>
      </c>
      <c r="Z4583" s="6">
        <v>4401001</v>
      </c>
      <c r="AA4583" s="3" t="s">
        <v>9083</v>
      </c>
      <c r="AB4583" s="6">
        <v>44010010002</v>
      </c>
      <c r="AC4583" s="3" t="s">
        <v>11641</v>
      </c>
      <c r="AD4583" s="5">
        <v>8600000</v>
      </c>
      <c r="AE4583" s="5">
        <v>0</v>
      </c>
      <c r="AF4583" s="5">
        <v>0</v>
      </c>
      <c r="AG4583" s="5">
        <v>0</v>
      </c>
      <c r="AH4583" s="5">
        <v>0</v>
      </c>
      <c r="AI4583" s="5">
        <v>0</v>
      </c>
      <c r="AJ4583" s="5">
        <v>0</v>
      </c>
      <c r="AK4583" s="5">
        <v>8600000</v>
      </c>
      <c r="AL4583" s="5">
        <v>0</v>
      </c>
      <c r="AM4583" s="5">
        <v>0</v>
      </c>
      <c r="AN4583" s="5">
        <v>0</v>
      </c>
      <c r="AO4583" s="5">
        <v>0</v>
      </c>
      <c r="AP4583" s="5">
        <v>0</v>
      </c>
      <c r="AQ4583" s="5">
        <v>0</v>
      </c>
      <c r="AR4583" s="5">
        <v>8600000</v>
      </c>
    </row>
    <row r="4584" spans="1:44" x14ac:dyDescent="0.25">
      <c r="A4584" s="6">
        <v>4171</v>
      </c>
      <c r="B4584" s="3" t="s">
        <v>5451</v>
      </c>
      <c r="C4584" s="3" t="s">
        <v>6221</v>
      </c>
      <c r="D4584" s="3" t="s">
        <v>6890</v>
      </c>
      <c r="E4584" s="3" t="s">
        <v>4776</v>
      </c>
      <c r="F4584" s="3" t="s">
        <v>11707</v>
      </c>
      <c r="G4584" s="21">
        <v>7</v>
      </c>
      <c r="H4584" s="8" t="s">
        <v>12701</v>
      </c>
      <c r="I4584" s="3" t="s">
        <v>12339</v>
      </c>
      <c r="J4584" s="3" t="s">
        <v>12543</v>
      </c>
      <c r="K4584" s="7">
        <v>0</v>
      </c>
      <c r="L4584" s="3" t="s">
        <v>5458</v>
      </c>
      <c r="M4584" s="7">
        <v>1104</v>
      </c>
      <c r="N4584" s="3" t="s">
        <v>19</v>
      </c>
      <c r="O4584" s="3" t="s">
        <v>5462</v>
      </c>
      <c r="P4584" s="8" t="s">
        <v>12715</v>
      </c>
      <c r="Q4584" s="8" t="s">
        <v>12717</v>
      </c>
      <c r="R4584" s="4">
        <v>1</v>
      </c>
      <c r="S4584" s="4" t="s">
        <v>5629</v>
      </c>
      <c r="T4584" s="4">
        <v>54</v>
      </c>
      <c r="U4584" s="7" t="s">
        <v>9688</v>
      </c>
      <c r="V4584" s="7">
        <v>44</v>
      </c>
      <c r="W4584" s="3" t="s">
        <v>6987</v>
      </c>
      <c r="X4584" s="6">
        <v>4401</v>
      </c>
      <c r="Y4584" s="3" t="s">
        <v>9082</v>
      </c>
      <c r="Z4584" s="6">
        <v>4401001</v>
      </c>
      <c r="AA4584" s="3" t="s">
        <v>9083</v>
      </c>
      <c r="AB4584" s="6">
        <v>44010010002</v>
      </c>
      <c r="AC4584" s="3" t="s">
        <v>11641</v>
      </c>
      <c r="AD4584" s="5">
        <v>30000000</v>
      </c>
      <c r="AE4584" s="5">
        <v>0</v>
      </c>
      <c r="AF4584" s="5">
        <v>0</v>
      </c>
      <c r="AG4584" s="5">
        <v>0</v>
      </c>
      <c r="AH4584" s="5">
        <v>0</v>
      </c>
      <c r="AI4584" s="5">
        <v>0</v>
      </c>
      <c r="AJ4584" s="5">
        <v>0</v>
      </c>
      <c r="AK4584" s="5">
        <v>30000000</v>
      </c>
      <c r="AL4584" s="5">
        <v>0</v>
      </c>
      <c r="AM4584" s="5">
        <v>0</v>
      </c>
      <c r="AN4584" s="5">
        <v>0</v>
      </c>
      <c r="AO4584" s="5">
        <v>0</v>
      </c>
      <c r="AP4584" s="5">
        <v>0</v>
      </c>
      <c r="AQ4584" s="5">
        <v>0</v>
      </c>
      <c r="AR4584" s="5">
        <v>30000000</v>
      </c>
    </row>
    <row r="4585" spans="1:44" x14ac:dyDescent="0.25">
      <c r="A4585" s="6">
        <v>4171</v>
      </c>
      <c r="B4585" s="3" t="s">
        <v>5451</v>
      </c>
      <c r="C4585" s="3" t="s">
        <v>6221</v>
      </c>
      <c r="D4585" s="3" t="s">
        <v>6890</v>
      </c>
      <c r="E4585" s="3" t="s">
        <v>4777</v>
      </c>
      <c r="F4585" s="3" t="s">
        <v>11708</v>
      </c>
      <c r="G4585" s="21">
        <v>7</v>
      </c>
      <c r="H4585" s="8" t="s">
        <v>12701</v>
      </c>
      <c r="I4585" s="3" t="s">
        <v>12339</v>
      </c>
      <c r="J4585" s="3" t="s">
        <v>12543</v>
      </c>
      <c r="K4585" s="7">
        <v>0</v>
      </c>
      <c r="L4585" s="3" t="s">
        <v>5458</v>
      </c>
      <c r="M4585" s="7">
        <v>1104</v>
      </c>
      <c r="N4585" s="3" t="s">
        <v>19</v>
      </c>
      <c r="O4585" s="3" t="s">
        <v>5462</v>
      </c>
      <c r="P4585" s="8" t="s">
        <v>12715</v>
      </c>
      <c r="Q4585" s="8" t="s">
        <v>12717</v>
      </c>
      <c r="R4585" s="4">
        <v>1</v>
      </c>
      <c r="S4585" s="4" t="s">
        <v>5629</v>
      </c>
      <c r="T4585" s="4">
        <v>54</v>
      </c>
      <c r="U4585" s="7" t="s">
        <v>9688</v>
      </c>
      <c r="V4585" s="7">
        <v>44</v>
      </c>
      <c r="W4585" s="3" t="s">
        <v>6987</v>
      </c>
      <c r="X4585" s="6">
        <v>4401</v>
      </c>
      <c r="Y4585" s="3" t="s">
        <v>9082</v>
      </c>
      <c r="Z4585" s="6">
        <v>4401001</v>
      </c>
      <c r="AA4585" s="3" t="s">
        <v>9083</v>
      </c>
      <c r="AB4585" s="6">
        <v>44010010002</v>
      </c>
      <c r="AC4585" s="3" t="s">
        <v>11641</v>
      </c>
      <c r="AD4585" s="5">
        <v>12257011</v>
      </c>
      <c r="AE4585" s="5">
        <v>0</v>
      </c>
      <c r="AF4585" s="5">
        <v>0</v>
      </c>
      <c r="AG4585" s="5">
        <v>0</v>
      </c>
      <c r="AH4585" s="5">
        <v>0</v>
      </c>
      <c r="AI4585" s="5">
        <v>0</v>
      </c>
      <c r="AJ4585" s="5">
        <v>0</v>
      </c>
      <c r="AK4585" s="5">
        <v>12257011</v>
      </c>
      <c r="AL4585" s="5">
        <v>0</v>
      </c>
      <c r="AM4585" s="5">
        <v>0</v>
      </c>
      <c r="AN4585" s="5">
        <v>0</v>
      </c>
      <c r="AO4585" s="5">
        <v>0</v>
      </c>
      <c r="AP4585" s="5">
        <v>0</v>
      </c>
      <c r="AQ4585" s="5">
        <v>0</v>
      </c>
      <c r="AR4585" s="5">
        <v>12257011</v>
      </c>
    </row>
    <row r="4586" spans="1:44" x14ac:dyDescent="0.25">
      <c r="A4586" s="6">
        <v>4171</v>
      </c>
      <c r="B4586" s="3" t="s">
        <v>5451</v>
      </c>
      <c r="C4586" s="3" t="s">
        <v>6221</v>
      </c>
      <c r="D4586" s="3" t="s">
        <v>6890</v>
      </c>
      <c r="E4586" s="3" t="s">
        <v>4778</v>
      </c>
      <c r="F4586" s="3" t="s">
        <v>11709</v>
      </c>
      <c r="G4586" s="21">
        <v>7</v>
      </c>
      <c r="H4586" s="8" t="s">
        <v>12701</v>
      </c>
      <c r="I4586" s="3" t="s">
        <v>12339</v>
      </c>
      <c r="J4586" s="3" t="s">
        <v>12543</v>
      </c>
      <c r="K4586" s="7">
        <v>0</v>
      </c>
      <c r="L4586" s="3" t="s">
        <v>5458</v>
      </c>
      <c r="M4586" s="7">
        <v>1104</v>
      </c>
      <c r="N4586" s="3" t="s">
        <v>19</v>
      </c>
      <c r="O4586" s="3" t="s">
        <v>5462</v>
      </c>
      <c r="P4586" s="8" t="s">
        <v>12715</v>
      </c>
      <c r="Q4586" s="8" t="s">
        <v>12717</v>
      </c>
      <c r="R4586" s="4">
        <v>1</v>
      </c>
      <c r="S4586" s="4" t="s">
        <v>5629</v>
      </c>
      <c r="T4586" s="4">
        <v>54</v>
      </c>
      <c r="U4586" s="7" t="s">
        <v>9688</v>
      </c>
      <c r="V4586" s="7">
        <v>44</v>
      </c>
      <c r="W4586" s="3" t="s">
        <v>6987</v>
      </c>
      <c r="X4586" s="6">
        <v>4401</v>
      </c>
      <c r="Y4586" s="3" t="s">
        <v>9082</v>
      </c>
      <c r="Z4586" s="6">
        <v>4401001</v>
      </c>
      <c r="AA4586" s="3" t="s">
        <v>9083</v>
      </c>
      <c r="AB4586" s="6">
        <v>44010010002</v>
      </c>
      <c r="AC4586" s="3" t="s">
        <v>11641</v>
      </c>
      <c r="AD4586" s="5">
        <v>6265000</v>
      </c>
      <c r="AE4586" s="5">
        <v>0</v>
      </c>
      <c r="AF4586" s="5">
        <v>0</v>
      </c>
      <c r="AG4586" s="5">
        <v>0</v>
      </c>
      <c r="AH4586" s="5">
        <v>0</v>
      </c>
      <c r="AI4586" s="5">
        <v>0</v>
      </c>
      <c r="AJ4586" s="5">
        <v>0</v>
      </c>
      <c r="AK4586" s="5">
        <v>6265000</v>
      </c>
      <c r="AL4586" s="5">
        <v>0</v>
      </c>
      <c r="AM4586" s="5">
        <v>0</v>
      </c>
      <c r="AN4586" s="5">
        <v>0</v>
      </c>
      <c r="AO4586" s="5">
        <v>0</v>
      </c>
      <c r="AP4586" s="5">
        <v>0</v>
      </c>
      <c r="AQ4586" s="5">
        <v>0</v>
      </c>
      <c r="AR4586" s="5">
        <v>6265000</v>
      </c>
    </row>
    <row r="4587" spans="1:44" x14ac:dyDescent="0.25">
      <c r="A4587" s="6">
        <v>4171</v>
      </c>
      <c r="B4587" s="3" t="s">
        <v>5451</v>
      </c>
      <c r="C4587" s="3" t="s">
        <v>6221</v>
      </c>
      <c r="D4587" s="3" t="s">
        <v>6890</v>
      </c>
      <c r="E4587" s="3" t="s">
        <v>4779</v>
      </c>
      <c r="F4587" s="3" t="s">
        <v>11710</v>
      </c>
      <c r="G4587" s="21">
        <v>7</v>
      </c>
      <c r="H4587" s="8" t="s">
        <v>12701</v>
      </c>
      <c r="I4587" s="3" t="s">
        <v>12339</v>
      </c>
      <c r="J4587" s="3" t="s">
        <v>12543</v>
      </c>
      <c r="K4587" s="7">
        <v>0</v>
      </c>
      <c r="L4587" s="3" t="s">
        <v>5458</v>
      </c>
      <c r="M4587" s="7">
        <v>1104</v>
      </c>
      <c r="N4587" s="3" t="s">
        <v>19</v>
      </c>
      <c r="O4587" s="3" t="s">
        <v>5462</v>
      </c>
      <c r="P4587" s="8" t="s">
        <v>12715</v>
      </c>
      <c r="Q4587" s="8" t="s">
        <v>12717</v>
      </c>
      <c r="R4587" s="4">
        <v>1</v>
      </c>
      <c r="S4587" s="4" t="s">
        <v>5629</v>
      </c>
      <c r="T4587" s="4">
        <v>54</v>
      </c>
      <c r="U4587" s="7" t="s">
        <v>9688</v>
      </c>
      <c r="V4587" s="7">
        <v>44</v>
      </c>
      <c r="W4587" s="3" t="s">
        <v>6987</v>
      </c>
      <c r="X4587" s="6">
        <v>4401</v>
      </c>
      <c r="Y4587" s="3" t="s">
        <v>9082</v>
      </c>
      <c r="Z4587" s="6">
        <v>4401001</v>
      </c>
      <c r="AA4587" s="3" t="s">
        <v>9083</v>
      </c>
      <c r="AB4587" s="6">
        <v>44010010002</v>
      </c>
      <c r="AC4587" s="3" t="s">
        <v>11641</v>
      </c>
      <c r="AD4587" s="5">
        <v>9103000</v>
      </c>
      <c r="AE4587" s="5">
        <v>0</v>
      </c>
      <c r="AF4587" s="5">
        <v>0</v>
      </c>
      <c r="AG4587" s="5">
        <v>0</v>
      </c>
      <c r="AH4587" s="5">
        <v>0</v>
      </c>
      <c r="AI4587" s="5">
        <v>0</v>
      </c>
      <c r="AJ4587" s="5">
        <v>0</v>
      </c>
      <c r="AK4587" s="5">
        <v>9103000</v>
      </c>
      <c r="AL4587" s="5">
        <v>0</v>
      </c>
      <c r="AM4587" s="5">
        <v>0</v>
      </c>
      <c r="AN4587" s="5">
        <v>0</v>
      </c>
      <c r="AO4587" s="5">
        <v>0</v>
      </c>
      <c r="AP4587" s="5">
        <v>0</v>
      </c>
      <c r="AQ4587" s="5">
        <v>0</v>
      </c>
      <c r="AR4587" s="5">
        <v>9103000</v>
      </c>
    </row>
    <row r="4588" spans="1:44" x14ac:dyDescent="0.25">
      <c r="A4588" s="6">
        <v>4171</v>
      </c>
      <c r="B4588" s="3" t="s">
        <v>5451</v>
      </c>
      <c r="C4588" s="3" t="s">
        <v>6221</v>
      </c>
      <c r="D4588" s="3" t="s">
        <v>6890</v>
      </c>
      <c r="E4588" s="3" t="s">
        <v>4780</v>
      </c>
      <c r="F4588" s="3" t="s">
        <v>11711</v>
      </c>
      <c r="G4588" s="21">
        <v>7</v>
      </c>
      <c r="H4588" s="8" t="s">
        <v>12701</v>
      </c>
      <c r="I4588" s="3" t="s">
        <v>12339</v>
      </c>
      <c r="J4588" s="3" t="s">
        <v>12543</v>
      </c>
      <c r="K4588" s="7">
        <v>0</v>
      </c>
      <c r="L4588" s="3" t="s">
        <v>5458</v>
      </c>
      <c r="M4588" s="7">
        <v>1104</v>
      </c>
      <c r="N4588" s="3" t="s">
        <v>19</v>
      </c>
      <c r="O4588" s="3" t="s">
        <v>5462</v>
      </c>
      <c r="P4588" s="8" t="s">
        <v>12715</v>
      </c>
      <c r="Q4588" s="8" t="s">
        <v>12717</v>
      </c>
      <c r="R4588" s="4">
        <v>1</v>
      </c>
      <c r="S4588" s="4" t="s">
        <v>5629</v>
      </c>
      <c r="T4588" s="4">
        <v>54</v>
      </c>
      <c r="U4588" s="7" t="s">
        <v>9688</v>
      </c>
      <c r="V4588" s="7">
        <v>44</v>
      </c>
      <c r="W4588" s="3" t="s">
        <v>6987</v>
      </c>
      <c r="X4588" s="6">
        <v>4401</v>
      </c>
      <c r="Y4588" s="3" t="s">
        <v>9082</v>
      </c>
      <c r="Z4588" s="6">
        <v>4401001</v>
      </c>
      <c r="AA4588" s="3" t="s">
        <v>9083</v>
      </c>
      <c r="AB4588" s="6">
        <v>44010010002</v>
      </c>
      <c r="AC4588" s="3" t="s">
        <v>11641</v>
      </c>
      <c r="AD4588" s="5">
        <v>10000000</v>
      </c>
      <c r="AE4588" s="5">
        <v>0</v>
      </c>
      <c r="AF4588" s="5">
        <v>0</v>
      </c>
      <c r="AG4588" s="5">
        <v>0</v>
      </c>
      <c r="AH4588" s="5">
        <v>0</v>
      </c>
      <c r="AI4588" s="5">
        <v>0</v>
      </c>
      <c r="AJ4588" s="5">
        <v>0</v>
      </c>
      <c r="AK4588" s="5">
        <v>10000000</v>
      </c>
      <c r="AL4588" s="5">
        <v>0</v>
      </c>
      <c r="AM4588" s="5">
        <v>0</v>
      </c>
      <c r="AN4588" s="5">
        <v>0</v>
      </c>
      <c r="AO4588" s="5">
        <v>0</v>
      </c>
      <c r="AP4588" s="5">
        <v>0</v>
      </c>
      <c r="AQ4588" s="5">
        <v>0</v>
      </c>
      <c r="AR4588" s="5">
        <v>10000000</v>
      </c>
    </row>
    <row r="4589" spans="1:44" x14ac:dyDescent="0.25">
      <c r="A4589" s="6">
        <v>4171</v>
      </c>
      <c r="B4589" s="3" t="s">
        <v>5451</v>
      </c>
      <c r="C4589" s="3" t="s">
        <v>6221</v>
      </c>
      <c r="D4589" s="3" t="s">
        <v>6890</v>
      </c>
      <c r="E4589" s="3" t="s">
        <v>4781</v>
      </c>
      <c r="F4589" s="3" t="s">
        <v>11712</v>
      </c>
      <c r="G4589" s="21">
        <v>7</v>
      </c>
      <c r="H4589" s="8" t="s">
        <v>12701</v>
      </c>
      <c r="I4589" s="3" t="s">
        <v>12339</v>
      </c>
      <c r="J4589" s="3" t="s">
        <v>12543</v>
      </c>
      <c r="K4589" s="7">
        <v>0</v>
      </c>
      <c r="L4589" s="3" t="s">
        <v>5458</v>
      </c>
      <c r="M4589" s="7">
        <v>1104</v>
      </c>
      <c r="N4589" s="3" t="s">
        <v>19</v>
      </c>
      <c r="O4589" s="3" t="s">
        <v>5462</v>
      </c>
      <c r="P4589" s="8" t="s">
        <v>12715</v>
      </c>
      <c r="Q4589" s="8" t="s">
        <v>12717</v>
      </c>
      <c r="R4589" s="4">
        <v>1</v>
      </c>
      <c r="S4589" s="4" t="s">
        <v>5629</v>
      </c>
      <c r="T4589" s="4">
        <v>54</v>
      </c>
      <c r="U4589" s="7" t="s">
        <v>9688</v>
      </c>
      <c r="V4589" s="7">
        <v>44</v>
      </c>
      <c r="W4589" s="3" t="s">
        <v>6987</v>
      </c>
      <c r="X4589" s="6">
        <v>4401</v>
      </c>
      <c r="Y4589" s="3" t="s">
        <v>9082</v>
      </c>
      <c r="Z4589" s="6">
        <v>4401001</v>
      </c>
      <c r="AA4589" s="3" t="s">
        <v>9083</v>
      </c>
      <c r="AB4589" s="6">
        <v>44010010002</v>
      </c>
      <c r="AC4589" s="3" t="s">
        <v>11641</v>
      </c>
      <c r="AD4589" s="5">
        <v>4800000</v>
      </c>
      <c r="AE4589" s="5">
        <v>0</v>
      </c>
      <c r="AF4589" s="5">
        <v>0</v>
      </c>
      <c r="AG4589" s="5">
        <v>0</v>
      </c>
      <c r="AH4589" s="5">
        <v>0</v>
      </c>
      <c r="AI4589" s="5">
        <v>0</v>
      </c>
      <c r="AJ4589" s="5">
        <v>0</v>
      </c>
      <c r="AK4589" s="5">
        <v>4800000</v>
      </c>
      <c r="AL4589" s="5">
        <v>0</v>
      </c>
      <c r="AM4589" s="5">
        <v>0</v>
      </c>
      <c r="AN4589" s="5">
        <v>0</v>
      </c>
      <c r="AO4589" s="5">
        <v>0</v>
      </c>
      <c r="AP4589" s="5">
        <v>0</v>
      </c>
      <c r="AQ4589" s="5">
        <v>0</v>
      </c>
      <c r="AR4589" s="5">
        <v>4800000</v>
      </c>
    </row>
    <row r="4590" spans="1:44" x14ac:dyDescent="0.25">
      <c r="A4590" s="6">
        <v>4171</v>
      </c>
      <c r="B4590" s="3" t="s">
        <v>5451</v>
      </c>
      <c r="C4590" s="3" t="s">
        <v>6222</v>
      </c>
      <c r="D4590" s="3" t="s">
        <v>6891</v>
      </c>
      <c r="E4590" s="3" t="s">
        <v>4782</v>
      </c>
      <c r="F4590" s="3" t="s">
        <v>11713</v>
      </c>
      <c r="G4590" s="21">
        <v>7</v>
      </c>
      <c r="H4590" s="8" t="s">
        <v>12701</v>
      </c>
      <c r="I4590" s="3" t="s">
        <v>12339</v>
      </c>
      <c r="J4590" s="3" t="s">
        <v>12543</v>
      </c>
      <c r="K4590" s="7">
        <v>0</v>
      </c>
      <c r="L4590" s="3" t="s">
        <v>5458</v>
      </c>
      <c r="M4590" s="7">
        <v>1104</v>
      </c>
      <c r="N4590" s="3" t="s">
        <v>19</v>
      </c>
      <c r="O4590" s="3" t="s">
        <v>5462</v>
      </c>
      <c r="P4590" s="8" t="s">
        <v>12715</v>
      </c>
      <c r="Q4590" s="8" t="s">
        <v>12717</v>
      </c>
      <c r="R4590" s="4">
        <v>1</v>
      </c>
      <c r="S4590" s="4" t="s">
        <v>5629</v>
      </c>
      <c r="T4590" s="4">
        <v>10</v>
      </c>
      <c r="U4590" s="7" t="s">
        <v>8140</v>
      </c>
      <c r="V4590" s="7">
        <v>44</v>
      </c>
      <c r="W4590" s="3" t="s">
        <v>6987</v>
      </c>
      <c r="X4590" s="6">
        <v>4401</v>
      </c>
      <c r="Y4590" s="3" t="s">
        <v>9082</v>
      </c>
      <c r="Z4590" s="6">
        <v>4401001</v>
      </c>
      <c r="AA4590" s="3" t="s">
        <v>9083</v>
      </c>
      <c r="AB4590" s="6">
        <v>44010010002</v>
      </c>
      <c r="AC4590" s="3" t="s">
        <v>11641</v>
      </c>
      <c r="AD4590" s="5">
        <v>3194000</v>
      </c>
      <c r="AE4590" s="5">
        <v>0</v>
      </c>
      <c r="AF4590" s="5">
        <v>0</v>
      </c>
      <c r="AG4590" s="5">
        <v>0</v>
      </c>
      <c r="AH4590" s="5">
        <v>0</v>
      </c>
      <c r="AI4590" s="5">
        <v>0</v>
      </c>
      <c r="AJ4590" s="5">
        <v>0</v>
      </c>
      <c r="AK4590" s="5">
        <v>3194000</v>
      </c>
      <c r="AL4590" s="5">
        <v>0</v>
      </c>
      <c r="AM4590" s="5">
        <v>0</v>
      </c>
      <c r="AN4590" s="5">
        <v>0</v>
      </c>
      <c r="AO4590" s="5">
        <v>0</v>
      </c>
      <c r="AP4590" s="5">
        <v>0</v>
      </c>
      <c r="AQ4590" s="5">
        <v>0</v>
      </c>
      <c r="AR4590" s="5">
        <v>3194000</v>
      </c>
    </row>
    <row r="4591" spans="1:44" x14ac:dyDescent="0.25">
      <c r="A4591" s="6">
        <v>4171</v>
      </c>
      <c r="B4591" s="3" t="s">
        <v>5451</v>
      </c>
      <c r="C4591" s="3" t="s">
        <v>6222</v>
      </c>
      <c r="D4591" s="3" t="s">
        <v>6891</v>
      </c>
      <c r="E4591" s="3" t="s">
        <v>4783</v>
      </c>
      <c r="F4591" s="3" t="s">
        <v>11714</v>
      </c>
      <c r="G4591" s="21">
        <v>7</v>
      </c>
      <c r="H4591" s="8" t="s">
        <v>12701</v>
      </c>
      <c r="I4591" s="3" t="s">
        <v>12339</v>
      </c>
      <c r="J4591" s="3" t="s">
        <v>12543</v>
      </c>
      <c r="K4591" s="7">
        <v>0</v>
      </c>
      <c r="L4591" s="3" t="s">
        <v>5458</v>
      </c>
      <c r="M4591" s="7">
        <v>1104</v>
      </c>
      <c r="N4591" s="3" t="s">
        <v>19</v>
      </c>
      <c r="O4591" s="3" t="s">
        <v>5462</v>
      </c>
      <c r="P4591" s="8" t="s">
        <v>12715</v>
      </c>
      <c r="Q4591" s="8" t="s">
        <v>12717</v>
      </c>
      <c r="R4591" s="4">
        <v>1</v>
      </c>
      <c r="S4591" s="4" t="s">
        <v>5629</v>
      </c>
      <c r="T4591" s="4">
        <v>10</v>
      </c>
      <c r="U4591" s="7" t="s">
        <v>8140</v>
      </c>
      <c r="V4591" s="7">
        <v>44</v>
      </c>
      <c r="W4591" s="3" t="s">
        <v>6987</v>
      </c>
      <c r="X4591" s="6">
        <v>4401</v>
      </c>
      <c r="Y4591" s="3" t="s">
        <v>9082</v>
      </c>
      <c r="Z4591" s="6">
        <v>4401001</v>
      </c>
      <c r="AA4591" s="3" t="s">
        <v>9083</v>
      </c>
      <c r="AB4591" s="6">
        <v>44010010002</v>
      </c>
      <c r="AC4591" s="3" t="s">
        <v>11641</v>
      </c>
      <c r="AD4591" s="5">
        <v>14400000</v>
      </c>
      <c r="AE4591" s="5">
        <v>0</v>
      </c>
      <c r="AF4591" s="5">
        <v>0</v>
      </c>
      <c r="AG4591" s="5">
        <v>0</v>
      </c>
      <c r="AH4591" s="5">
        <v>0</v>
      </c>
      <c r="AI4591" s="5">
        <v>0</v>
      </c>
      <c r="AJ4591" s="5">
        <v>0</v>
      </c>
      <c r="AK4591" s="5">
        <v>14400000</v>
      </c>
      <c r="AL4591" s="5">
        <v>0</v>
      </c>
      <c r="AM4591" s="5">
        <v>0</v>
      </c>
      <c r="AN4591" s="5">
        <v>0</v>
      </c>
      <c r="AO4591" s="5">
        <v>0</v>
      </c>
      <c r="AP4591" s="5">
        <v>0</v>
      </c>
      <c r="AQ4591" s="5">
        <v>0</v>
      </c>
      <c r="AR4591" s="5">
        <v>14400000</v>
      </c>
    </row>
    <row r="4592" spans="1:44" x14ac:dyDescent="0.25">
      <c r="A4592" s="6">
        <v>4171</v>
      </c>
      <c r="B4592" s="3" t="s">
        <v>5451</v>
      </c>
      <c r="C4592" s="3" t="s">
        <v>6222</v>
      </c>
      <c r="D4592" s="3" t="s">
        <v>6891</v>
      </c>
      <c r="E4592" s="3" t="s">
        <v>4784</v>
      </c>
      <c r="F4592" s="3" t="s">
        <v>11715</v>
      </c>
      <c r="G4592" s="21">
        <v>7</v>
      </c>
      <c r="H4592" s="8" t="s">
        <v>12701</v>
      </c>
      <c r="I4592" s="3" t="s">
        <v>12343</v>
      </c>
      <c r="J4592" s="3" t="s">
        <v>12547</v>
      </c>
      <c r="K4592" s="7">
        <v>0</v>
      </c>
      <c r="L4592" s="3" t="s">
        <v>5458</v>
      </c>
      <c r="M4592" s="7">
        <v>1104</v>
      </c>
      <c r="N4592" s="3" t="s">
        <v>19</v>
      </c>
      <c r="O4592" s="3" t="s">
        <v>5462</v>
      </c>
      <c r="P4592" s="8" t="s">
        <v>12715</v>
      </c>
      <c r="Q4592" s="8" t="s">
        <v>12717</v>
      </c>
      <c r="R4592" s="4">
        <v>1</v>
      </c>
      <c r="S4592" s="4" t="s">
        <v>5629</v>
      </c>
      <c r="T4592" s="4">
        <v>10</v>
      </c>
      <c r="U4592" s="7" t="s">
        <v>8140</v>
      </c>
      <c r="V4592" s="7">
        <v>44</v>
      </c>
      <c r="W4592" s="3" t="s">
        <v>6987</v>
      </c>
      <c r="X4592" s="6">
        <v>4401</v>
      </c>
      <c r="Y4592" s="3" t="s">
        <v>9082</v>
      </c>
      <c r="Z4592" s="6">
        <v>4401001</v>
      </c>
      <c r="AA4592" s="3" t="s">
        <v>9083</v>
      </c>
      <c r="AB4592" s="6">
        <v>44010010002</v>
      </c>
      <c r="AC4592" s="3" t="s">
        <v>11641</v>
      </c>
      <c r="AD4592" s="5">
        <v>69360000</v>
      </c>
      <c r="AE4592" s="5">
        <v>0</v>
      </c>
      <c r="AF4592" s="5">
        <v>0</v>
      </c>
      <c r="AG4592" s="5">
        <v>0</v>
      </c>
      <c r="AH4592" s="5">
        <v>0</v>
      </c>
      <c r="AI4592" s="5">
        <v>0</v>
      </c>
      <c r="AJ4592" s="5">
        <v>0</v>
      </c>
      <c r="AK4592" s="5">
        <v>69360000</v>
      </c>
      <c r="AL4592" s="5">
        <v>0</v>
      </c>
      <c r="AM4592" s="5">
        <v>0</v>
      </c>
      <c r="AN4592" s="5">
        <v>0</v>
      </c>
      <c r="AO4592" s="5">
        <v>0</v>
      </c>
      <c r="AP4592" s="5">
        <v>0</v>
      </c>
      <c r="AQ4592" s="5">
        <v>0</v>
      </c>
      <c r="AR4592" s="5">
        <v>69360000</v>
      </c>
    </row>
    <row r="4593" spans="1:44" x14ac:dyDescent="0.25">
      <c r="A4593" s="6">
        <v>4171</v>
      </c>
      <c r="B4593" s="3" t="s">
        <v>5451</v>
      </c>
      <c r="C4593" s="3" t="s">
        <v>6222</v>
      </c>
      <c r="D4593" s="3" t="s">
        <v>6891</v>
      </c>
      <c r="E4593" s="3" t="s">
        <v>4785</v>
      </c>
      <c r="F4593" s="3" t="s">
        <v>11716</v>
      </c>
      <c r="G4593" s="21">
        <v>7</v>
      </c>
      <c r="H4593" s="8" t="s">
        <v>12701</v>
      </c>
      <c r="I4593" s="3" t="s">
        <v>12339</v>
      </c>
      <c r="J4593" s="3" t="s">
        <v>12543</v>
      </c>
      <c r="K4593" s="7">
        <v>0</v>
      </c>
      <c r="L4593" s="3" t="s">
        <v>5458</v>
      </c>
      <c r="M4593" s="7">
        <v>1104</v>
      </c>
      <c r="N4593" s="3" t="s">
        <v>19</v>
      </c>
      <c r="O4593" s="3" t="s">
        <v>5462</v>
      </c>
      <c r="P4593" s="8" t="s">
        <v>12715</v>
      </c>
      <c r="Q4593" s="8" t="s">
        <v>12717</v>
      </c>
      <c r="R4593" s="4">
        <v>1</v>
      </c>
      <c r="S4593" s="4" t="s">
        <v>5629</v>
      </c>
      <c r="T4593" s="4">
        <v>10</v>
      </c>
      <c r="U4593" s="7" t="s">
        <v>8140</v>
      </c>
      <c r="V4593" s="7">
        <v>44</v>
      </c>
      <c r="W4593" s="3" t="s">
        <v>6987</v>
      </c>
      <c r="X4593" s="6">
        <v>4401</v>
      </c>
      <c r="Y4593" s="3" t="s">
        <v>9082</v>
      </c>
      <c r="Z4593" s="6">
        <v>4401001</v>
      </c>
      <c r="AA4593" s="3" t="s">
        <v>9083</v>
      </c>
      <c r="AB4593" s="6">
        <v>44010010002</v>
      </c>
      <c r="AC4593" s="3" t="s">
        <v>11641</v>
      </c>
      <c r="AD4593" s="5">
        <v>44200000</v>
      </c>
      <c r="AE4593" s="5">
        <v>0</v>
      </c>
      <c r="AF4593" s="5">
        <v>0</v>
      </c>
      <c r="AG4593" s="5">
        <v>0</v>
      </c>
      <c r="AH4593" s="5">
        <v>0</v>
      </c>
      <c r="AI4593" s="5">
        <v>0</v>
      </c>
      <c r="AJ4593" s="5">
        <v>0</v>
      </c>
      <c r="AK4593" s="5">
        <v>44200000</v>
      </c>
      <c r="AL4593" s="5">
        <v>0</v>
      </c>
      <c r="AM4593" s="5">
        <v>0</v>
      </c>
      <c r="AN4593" s="5">
        <v>0</v>
      </c>
      <c r="AO4593" s="5">
        <v>0</v>
      </c>
      <c r="AP4593" s="5">
        <v>0</v>
      </c>
      <c r="AQ4593" s="5">
        <v>0</v>
      </c>
      <c r="AR4593" s="5">
        <v>44200000</v>
      </c>
    </row>
    <row r="4594" spans="1:44" x14ac:dyDescent="0.25">
      <c r="A4594" s="6">
        <v>4171</v>
      </c>
      <c r="B4594" s="3" t="s">
        <v>5451</v>
      </c>
      <c r="C4594" s="3" t="s">
        <v>6222</v>
      </c>
      <c r="D4594" s="3" t="s">
        <v>6891</v>
      </c>
      <c r="E4594" s="3" t="s">
        <v>4786</v>
      </c>
      <c r="F4594" s="3" t="s">
        <v>11717</v>
      </c>
      <c r="G4594" s="21">
        <v>7</v>
      </c>
      <c r="H4594" s="8" t="s">
        <v>12701</v>
      </c>
      <c r="I4594" s="3" t="s">
        <v>12339</v>
      </c>
      <c r="J4594" s="3" t="s">
        <v>12543</v>
      </c>
      <c r="K4594" s="7">
        <v>0</v>
      </c>
      <c r="L4594" s="3" t="s">
        <v>5458</v>
      </c>
      <c r="M4594" s="7">
        <v>1104</v>
      </c>
      <c r="N4594" s="3" t="s">
        <v>19</v>
      </c>
      <c r="O4594" s="3" t="s">
        <v>5462</v>
      </c>
      <c r="P4594" s="8" t="s">
        <v>12715</v>
      </c>
      <c r="Q4594" s="8" t="s">
        <v>12717</v>
      </c>
      <c r="R4594" s="4">
        <v>1</v>
      </c>
      <c r="S4594" s="4" t="s">
        <v>5629</v>
      </c>
      <c r="T4594" s="4">
        <v>10</v>
      </c>
      <c r="U4594" s="7" t="s">
        <v>8140</v>
      </c>
      <c r="V4594" s="7">
        <v>44</v>
      </c>
      <c r="W4594" s="3" t="s">
        <v>6987</v>
      </c>
      <c r="X4594" s="6">
        <v>4401</v>
      </c>
      <c r="Y4594" s="3" t="s">
        <v>9082</v>
      </c>
      <c r="Z4594" s="6">
        <v>4401001</v>
      </c>
      <c r="AA4594" s="3" t="s">
        <v>9083</v>
      </c>
      <c r="AB4594" s="6">
        <v>44010010002</v>
      </c>
      <c r="AC4594" s="3" t="s">
        <v>11641</v>
      </c>
      <c r="AD4594" s="5">
        <v>7000000</v>
      </c>
      <c r="AE4594" s="5">
        <v>0</v>
      </c>
      <c r="AF4594" s="5">
        <v>0</v>
      </c>
      <c r="AG4594" s="5">
        <v>0</v>
      </c>
      <c r="AH4594" s="5">
        <v>0</v>
      </c>
      <c r="AI4594" s="5">
        <v>0</v>
      </c>
      <c r="AJ4594" s="5">
        <v>0</v>
      </c>
      <c r="AK4594" s="5">
        <v>7000000</v>
      </c>
      <c r="AL4594" s="5">
        <v>0</v>
      </c>
      <c r="AM4594" s="5">
        <v>0</v>
      </c>
      <c r="AN4594" s="5">
        <v>0</v>
      </c>
      <c r="AO4594" s="5">
        <v>0</v>
      </c>
      <c r="AP4594" s="5">
        <v>0</v>
      </c>
      <c r="AQ4594" s="5">
        <v>0</v>
      </c>
      <c r="AR4594" s="5">
        <v>7000000</v>
      </c>
    </row>
    <row r="4595" spans="1:44" x14ac:dyDescent="0.25">
      <c r="A4595" s="6">
        <v>4171</v>
      </c>
      <c r="B4595" s="3" t="s">
        <v>5451</v>
      </c>
      <c r="C4595" s="3" t="s">
        <v>6222</v>
      </c>
      <c r="D4595" s="3" t="s">
        <v>6891</v>
      </c>
      <c r="E4595" s="3" t="s">
        <v>4787</v>
      </c>
      <c r="F4595" s="3" t="s">
        <v>11718</v>
      </c>
      <c r="G4595" s="21">
        <v>7</v>
      </c>
      <c r="H4595" s="8" t="s">
        <v>12701</v>
      </c>
      <c r="I4595" s="3" t="s">
        <v>12339</v>
      </c>
      <c r="J4595" s="3" t="s">
        <v>12543</v>
      </c>
      <c r="K4595" s="7">
        <v>0</v>
      </c>
      <c r="L4595" s="3" t="s">
        <v>5458</v>
      </c>
      <c r="M4595" s="7">
        <v>1104</v>
      </c>
      <c r="N4595" s="3" t="s">
        <v>19</v>
      </c>
      <c r="O4595" s="3" t="s">
        <v>5462</v>
      </c>
      <c r="P4595" s="8" t="s">
        <v>12715</v>
      </c>
      <c r="Q4595" s="8" t="s">
        <v>12717</v>
      </c>
      <c r="R4595" s="4">
        <v>1</v>
      </c>
      <c r="S4595" s="4" t="s">
        <v>5629</v>
      </c>
      <c r="T4595" s="4">
        <v>10</v>
      </c>
      <c r="U4595" s="7" t="s">
        <v>8140</v>
      </c>
      <c r="V4595" s="7">
        <v>44</v>
      </c>
      <c r="W4595" s="3" t="s">
        <v>6987</v>
      </c>
      <c r="X4595" s="6">
        <v>4401</v>
      </c>
      <c r="Y4595" s="3" t="s">
        <v>9082</v>
      </c>
      <c r="Z4595" s="6">
        <v>4401001</v>
      </c>
      <c r="AA4595" s="3" t="s">
        <v>9083</v>
      </c>
      <c r="AB4595" s="6">
        <v>44010010002</v>
      </c>
      <c r="AC4595" s="3" t="s">
        <v>11641</v>
      </c>
      <c r="AD4595" s="5">
        <v>18775000</v>
      </c>
      <c r="AE4595" s="5">
        <v>0</v>
      </c>
      <c r="AF4595" s="5">
        <v>0</v>
      </c>
      <c r="AG4595" s="5">
        <v>0</v>
      </c>
      <c r="AH4595" s="5">
        <v>0</v>
      </c>
      <c r="AI4595" s="5">
        <v>0</v>
      </c>
      <c r="AJ4595" s="5">
        <v>0</v>
      </c>
      <c r="AK4595" s="5">
        <v>18775000</v>
      </c>
      <c r="AL4595" s="5">
        <v>0</v>
      </c>
      <c r="AM4595" s="5">
        <v>0</v>
      </c>
      <c r="AN4595" s="5">
        <v>0</v>
      </c>
      <c r="AO4595" s="5">
        <v>0</v>
      </c>
      <c r="AP4595" s="5">
        <v>0</v>
      </c>
      <c r="AQ4595" s="5">
        <v>0</v>
      </c>
      <c r="AR4595" s="5">
        <v>18775000</v>
      </c>
    </row>
    <row r="4596" spans="1:44" x14ac:dyDescent="0.25">
      <c r="A4596" s="6">
        <v>4171</v>
      </c>
      <c r="B4596" s="3" t="s">
        <v>5451</v>
      </c>
      <c r="C4596" s="3" t="s">
        <v>6222</v>
      </c>
      <c r="D4596" s="3" t="s">
        <v>6891</v>
      </c>
      <c r="E4596" s="3" t="s">
        <v>4788</v>
      </c>
      <c r="F4596" s="3" t="s">
        <v>11719</v>
      </c>
      <c r="G4596" s="21">
        <v>7</v>
      </c>
      <c r="H4596" s="8" t="s">
        <v>12701</v>
      </c>
      <c r="I4596" s="3" t="s">
        <v>12339</v>
      </c>
      <c r="J4596" s="3" t="s">
        <v>12543</v>
      </c>
      <c r="K4596" s="7">
        <v>0</v>
      </c>
      <c r="L4596" s="3" t="s">
        <v>5458</v>
      </c>
      <c r="M4596" s="7">
        <v>1104</v>
      </c>
      <c r="N4596" s="3" t="s">
        <v>19</v>
      </c>
      <c r="O4596" s="3" t="s">
        <v>5462</v>
      </c>
      <c r="P4596" s="8" t="s">
        <v>12715</v>
      </c>
      <c r="Q4596" s="8" t="s">
        <v>12717</v>
      </c>
      <c r="R4596" s="4">
        <v>1</v>
      </c>
      <c r="S4596" s="4" t="s">
        <v>5629</v>
      </c>
      <c r="T4596" s="4">
        <v>10</v>
      </c>
      <c r="U4596" s="7" t="s">
        <v>8140</v>
      </c>
      <c r="V4596" s="7">
        <v>44</v>
      </c>
      <c r="W4596" s="3" t="s">
        <v>6987</v>
      </c>
      <c r="X4596" s="6">
        <v>4401</v>
      </c>
      <c r="Y4596" s="3" t="s">
        <v>9082</v>
      </c>
      <c r="Z4596" s="6">
        <v>4401001</v>
      </c>
      <c r="AA4596" s="3" t="s">
        <v>9083</v>
      </c>
      <c r="AB4596" s="6">
        <v>44010010002</v>
      </c>
      <c r="AC4596" s="3" t="s">
        <v>11641</v>
      </c>
      <c r="AD4596" s="5">
        <v>3720000</v>
      </c>
      <c r="AE4596" s="5">
        <v>0</v>
      </c>
      <c r="AF4596" s="5">
        <v>0</v>
      </c>
      <c r="AG4596" s="5">
        <v>0</v>
      </c>
      <c r="AH4596" s="5">
        <v>0</v>
      </c>
      <c r="AI4596" s="5">
        <v>0</v>
      </c>
      <c r="AJ4596" s="5">
        <v>0</v>
      </c>
      <c r="AK4596" s="5">
        <v>3720000</v>
      </c>
      <c r="AL4596" s="5">
        <v>0</v>
      </c>
      <c r="AM4596" s="5">
        <v>0</v>
      </c>
      <c r="AN4596" s="5">
        <v>0</v>
      </c>
      <c r="AO4596" s="5">
        <v>0</v>
      </c>
      <c r="AP4596" s="5">
        <v>0</v>
      </c>
      <c r="AQ4596" s="5">
        <v>0</v>
      </c>
      <c r="AR4596" s="5">
        <v>3720000</v>
      </c>
    </row>
    <row r="4597" spans="1:44" x14ac:dyDescent="0.25">
      <c r="A4597" s="6">
        <v>4171</v>
      </c>
      <c r="B4597" s="3" t="s">
        <v>5451</v>
      </c>
      <c r="C4597" s="3" t="s">
        <v>6223</v>
      </c>
      <c r="D4597" s="3" t="s">
        <v>6892</v>
      </c>
      <c r="E4597" s="3" t="s">
        <v>4789</v>
      </c>
      <c r="F4597" s="3" t="s">
        <v>11720</v>
      </c>
      <c r="G4597" s="21">
        <v>7</v>
      </c>
      <c r="H4597" s="8" t="s">
        <v>12701</v>
      </c>
      <c r="I4597" s="3" t="s">
        <v>12339</v>
      </c>
      <c r="J4597" s="3" t="s">
        <v>12543</v>
      </c>
      <c r="K4597" s="7">
        <v>0</v>
      </c>
      <c r="L4597" s="3" t="s">
        <v>5458</v>
      </c>
      <c r="M4597" s="7">
        <v>1104</v>
      </c>
      <c r="N4597" s="3" t="s">
        <v>19</v>
      </c>
      <c r="O4597" s="3" t="s">
        <v>5462</v>
      </c>
      <c r="P4597" s="8" t="s">
        <v>12715</v>
      </c>
      <c r="Q4597" s="8" t="s">
        <v>12717</v>
      </c>
      <c r="R4597" s="4">
        <v>1</v>
      </c>
      <c r="S4597" s="4" t="s">
        <v>5629</v>
      </c>
      <c r="T4597" s="4">
        <v>58</v>
      </c>
      <c r="U4597" s="7" t="s">
        <v>8142</v>
      </c>
      <c r="V4597" s="7">
        <v>44</v>
      </c>
      <c r="W4597" s="3" t="s">
        <v>6987</v>
      </c>
      <c r="X4597" s="6">
        <v>4401</v>
      </c>
      <c r="Y4597" s="3" t="s">
        <v>9082</v>
      </c>
      <c r="Z4597" s="6">
        <v>4401001</v>
      </c>
      <c r="AA4597" s="3" t="s">
        <v>9083</v>
      </c>
      <c r="AB4597" s="6">
        <v>44010010002</v>
      </c>
      <c r="AC4597" s="3" t="s">
        <v>11641</v>
      </c>
      <c r="AD4597" s="5">
        <v>3822000</v>
      </c>
      <c r="AE4597" s="5">
        <v>0</v>
      </c>
      <c r="AF4597" s="5">
        <v>0</v>
      </c>
      <c r="AG4597" s="5">
        <v>0</v>
      </c>
      <c r="AH4597" s="5">
        <v>0</v>
      </c>
      <c r="AI4597" s="5">
        <v>0</v>
      </c>
      <c r="AJ4597" s="5">
        <v>0</v>
      </c>
      <c r="AK4597" s="5">
        <v>3822000</v>
      </c>
      <c r="AL4597" s="5">
        <v>0</v>
      </c>
      <c r="AM4597" s="5">
        <v>0</v>
      </c>
      <c r="AN4597" s="5">
        <v>0</v>
      </c>
      <c r="AO4597" s="5">
        <v>0</v>
      </c>
      <c r="AP4597" s="5">
        <v>0</v>
      </c>
      <c r="AQ4597" s="5">
        <v>0</v>
      </c>
      <c r="AR4597" s="5">
        <v>3822000</v>
      </c>
    </row>
    <row r="4598" spans="1:44" x14ac:dyDescent="0.25">
      <c r="A4598" s="6">
        <v>4171</v>
      </c>
      <c r="B4598" s="3" t="s">
        <v>5451</v>
      </c>
      <c r="C4598" s="3" t="s">
        <v>6223</v>
      </c>
      <c r="D4598" s="3" t="s">
        <v>6892</v>
      </c>
      <c r="E4598" s="3" t="s">
        <v>4790</v>
      </c>
      <c r="F4598" s="3" t="s">
        <v>11721</v>
      </c>
      <c r="G4598" s="21">
        <v>7</v>
      </c>
      <c r="H4598" s="8" t="s">
        <v>12701</v>
      </c>
      <c r="I4598" s="3" t="s">
        <v>12339</v>
      </c>
      <c r="J4598" s="3" t="s">
        <v>12543</v>
      </c>
      <c r="K4598" s="7">
        <v>0</v>
      </c>
      <c r="L4598" s="3" t="s">
        <v>5458</v>
      </c>
      <c r="M4598" s="7">
        <v>1104</v>
      </c>
      <c r="N4598" s="3" t="s">
        <v>19</v>
      </c>
      <c r="O4598" s="3" t="s">
        <v>5462</v>
      </c>
      <c r="P4598" s="8" t="s">
        <v>12715</v>
      </c>
      <c r="Q4598" s="8" t="s">
        <v>12717</v>
      </c>
      <c r="R4598" s="4">
        <v>1</v>
      </c>
      <c r="S4598" s="4" t="s">
        <v>5629</v>
      </c>
      <c r="T4598" s="4">
        <v>58</v>
      </c>
      <c r="U4598" s="7" t="s">
        <v>8142</v>
      </c>
      <c r="V4598" s="7">
        <v>44</v>
      </c>
      <c r="W4598" s="3" t="s">
        <v>6987</v>
      </c>
      <c r="X4598" s="6">
        <v>4401</v>
      </c>
      <c r="Y4598" s="3" t="s">
        <v>9082</v>
      </c>
      <c r="Z4598" s="6">
        <v>4401001</v>
      </c>
      <c r="AA4598" s="3" t="s">
        <v>9083</v>
      </c>
      <c r="AB4598" s="6">
        <v>44010010002</v>
      </c>
      <c r="AC4598" s="3" t="s">
        <v>11641</v>
      </c>
      <c r="AD4598" s="5">
        <v>14400000</v>
      </c>
      <c r="AE4598" s="5">
        <v>0</v>
      </c>
      <c r="AF4598" s="5">
        <v>0</v>
      </c>
      <c r="AG4598" s="5">
        <v>0</v>
      </c>
      <c r="AH4598" s="5">
        <v>0</v>
      </c>
      <c r="AI4598" s="5">
        <v>0</v>
      </c>
      <c r="AJ4598" s="5">
        <v>0</v>
      </c>
      <c r="AK4598" s="5">
        <v>14400000</v>
      </c>
      <c r="AL4598" s="5">
        <v>0</v>
      </c>
      <c r="AM4598" s="5">
        <v>0</v>
      </c>
      <c r="AN4598" s="5">
        <v>0</v>
      </c>
      <c r="AO4598" s="5">
        <v>0</v>
      </c>
      <c r="AP4598" s="5">
        <v>0</v>
      </c>
      <c r="AQ4598" s="5">
        <v>0</v>
      </c>
      <c r="AR4598" s="5">
        <v>14400000</v>
      </c>
    </row>
    <row r="4599" spans="1:44" x14ac:dyDescent="0.25">
      <c r="A4599" s="6">
        <v>4171</v>
      </c>
      <c r="B4599" s="3" t="s">
        <v>5451</v>
      </c>
      <c r="C4599" s="3" t="s">
        <v>6223</v>
      </c>
      <c r="D4599" s="3" t="s">
        <v>6892</v>
      </c>
      <c r="E4599" s="3" t="s">
        <v>4791</v>
      </c>
      <c r="F4599" s="3" t="s">
        <v>11715</v>
      </c>
      <c r="G4599" s="21">
        <v>7</v>
      </c>
      <c r="H4599" s="8" t="s">
        <v>12701</v>
      </c>
      <c r="I4599" s="3" t="s">
        <v>12343</v>
      </c>
      <c r="J4599" s="3" t="s">
        <v>12547</v>
      </c>
      <c r="K4599" s="7">
        <v>0</v>
      </c>
      <c r="L4599" s="3" t="s">
        <v>5458</v>
      </c>
      <c r="M4599" s="7">
        <v>1104</v>
      </c>
      <c r="N4599" s="3" t="s">
        <v>19</v>
      </c>
      <c r="O4599" s="3" t="s">
        <v>5462</v>
      </c>
      <c r="P4599" s="8" t="s">
        <v>12715</v>
      </c>
      <c r="Q4599" s="8" t="s">
        <v>12717</v>
      </c>
      <c r="R4599" s="4">
        <v>1</v>
      </c>
      <c r="S4599" s="4" t="s">
        <v>5629</v>
      </c>
      <c r="T4599" s="4">
        <v>58</v>
      </c>
      <c r="U4599" s="7" t="s">
        <v>8142</v>
      </c>
      <c r="V4599" s="7">
        <v>44</v>
      </c>
      <c r="W4599" s="3" t="s">
        <v>6987</v>
      </c>
      <c r="X4599" s="6">
        <v>4401</v>
      </c>
      <c r="Y4599" s="3" t="s">
        <v>9082</v>
      </c>
      <c r="Z4599" s="6">
        <v>4401001</v>
      </c>
      <c r="AA4599" s="3" t="s">
        <v>9083</v>
      </c>
      <c r="AB4599" s="6">
        <v>44010010002</v>
      </c>
      <c r="AC4599" s="3" t="s">
        <v>11641</v>
      </c>
      <c r="AD4599" s="5">
        <v>56750000</v>
      </c>
      <c r="AE4599" s="5">
        <v>0</v>
      </c>
      <c r="AF4599" s="5">
        <v>0</v>
      </c>
      <c r="AG4599" s="5">
        <v>0</v>
      </c>
      <c r="AH4599" s="5">
        <v>0</v>
      </c>
      <c r="AI4599" s="5">
        <v>0</v>
      </c>
      <c r="AJ4599" s="5">
        <v>0</v>
      </c>
      <c r="AK4599" s="5">
        <v>56750000</v>
      </c>
      <c r="AL4599" s="5">
        <v>0</v>
      </c>
      <c r="AM4599" s="5">
        <v>0</v>
      </c>
      <c r="AN4599" s="5">
        <v>0</v>
      </c>
      <c r="AO4599" s="5">
        <v>0</v>
      </c>
      <c r="AP4599" s="5">
        <v>0</v>
      </c>
      <c r="AQ4599" s="5">
        <v>0</v>
      </c>
      <c r="AR4599" s="5">
        <v>56750000</v>
      </c>
    </row>
    <row r="4600" spans="1:44" x14ac:dyDescent="0.25">
      <c r="A4600" s="6">
        <v>4171</v>
      </c>
      <c r="B4600" s="3" t="s">
        <v>5451</v>
      </c>
      <c r="C4600" s="3" t="s">
        <v>6223</v>
      </c>
      <c r="D4600" s="3" t="s">
        <v>6892</v>
      </c>
      <c r="E4600" s="3" t="s">
        <v>4792</v>
      </c>
      <c r="F4600" s="3" t="s">
        <v>11722</v>
      </c>
      <c r="G4600" s="21">
        <v>7</v>
      </c>
      <c r="H4600" s="8" t="s">
        <v>12701</v>
      </c>
      <c r="I4600" s="3" t="s">
        <v>12339</v>
      </c>
      <c r="J4600" s="3" t="s">
        <v>12543</v>
      </c>
      <c r="K4600" s="7">
        <v>0</v>
      </c>
      <c r="L4600" s="3" t="s">
        <v>5458</v>
      </c>
      <c r="M4600" s="7">
        <v>1104</v>
      </c>
      <c r="N4600" s="3" t="s">
        <v>19</v>
      </c>
      <c r="O4600" s="3" t="s">
        <v>5462</v>
      </c>
      <c r="P4600" s="8" t="s">
        <v>12715</v>
      </c>
      <c r="Q4600" s="8" t="s">
        <v>12717</v>
      </c>
      <c r="R4600" s="4">
        <v>1</v>
      </c>
      <c r="S4600" s="4" t="s">
        <v>5629</v>
      </c>
      <c r="T4600" s="4">
        <v>58</v>
      </c>
      <c r="U4600" s="7" t="s">
        <v>8142</v>
      </c>
      <c r="V4600" s="7">
        <v>44</v>
      </c>
      <c r="W4600" s="3" t="s">
        <v>6987</v>
      </c>
      <c r="X4600" s="6">
        <v>4401</v>
      </c>
      <c r="Y4600" s="3" t="s">
        <v>9082</v>
      </c>
      <c r="Z4600" s="6">
        <v>4401001</v>
      </c>
      <c r="AA4600" s="3" t="s">
        <v>9083</v>
      </c>
      <c r="AB4600" s="6">
        <v>44010010002</v>
      </c>
      <c r="AC4600" s="3" t="s">
        <v>11641</v>
      </c>
      <c r="AD4600" s="5">
        <v>3453000</v>
      </c>
      <c r="AE4600" s="5">
        <v>0</v>
      </c>
      <c r="AF4600" s="5">
        <v>0</v>
      </c>
      <c r="AG4600" s="5">
        <v>0</v>
      </c>
      <c r="AH4600" s="5">
        <v>0</v>
      </c>
      <c r="AI4600" s="5">
        <v>0</v>
      </c>
      <c r="AJ4600" s="5">
        <v>0</v>
      </c>
      <c r="AK4600" s="5">
        <v>3453000</v>
      </c>
      <c r="AL4600" s="5">
        <v>0</v>
      </c>
      <c r="AM4600" s="5">
        <v>0</v>
      </c>
      <c r="AN4600" s="5">
        <v>0</v>
      </c>
      <c r="AO4600" s="5">
        <v>0</v>
      </c>
      <c r="AP4600" s="5">
        <v>0</v>
      </c>
      <c r="AQ4600" s="5">
        <v>0</v>
      </c>
      <c r="AR4600" s="5">
        <v>3453000</v>
      </c>
    </row>
    <row r="4601" spans="1:44" x14ac:dyDescent="0.25">
      <c r="A4601" s="6">
        <v>4171</v>
      </c>
      <c r="B4601" s="3" t="s">
        <v>5451</v>
      </c>
      <c r="C4601" s="3" t="s">
        <v>6224</v>
      </c>
      <c r="D4601" s="3" t="s">
        <v>6893</v>
      </c>
      <c r="E4601" s="3" t="s">
        <v>4793</v>
      </c>
      <c r="F4601" s="3" t="s">
        <v>11725</v>
      </c>
      <c r="G4601" s="21">
        <v>12</v>
      </c>
      <c r="H4601" s="8" t="s">
        <v>12712</v>
      </c>
      <c r="I4601" s="3" t="s">
        <v>12339</v>
      </c>
      <c r="J4601" s="3" t="s">
        <v>12543</v>
      </c>
      <c r="K4601" s="7">
        <v>0</v>
      </c>
      <c r="L4601" s="3" t="s">
        <v>5458</v>
      </c>
      <c r="M4601" s="7">
        <v>1104</v>
      </c>
      <c r="N4601" s="3" t="s">
        <v>19</v>
      </c>
      <c r="O4601" s="3" t="s">
        <v>5462</v>
      </c>
      <c r="P4601" s="8" t="s">
        <v>12715</v>
      </c>
      <c r="Q4601" s="8" t="s">
        <v>12717</v>
      </c>
      <c r="R4601" s="4">
        <v>0</v>
      </c>
      <c r="S4601" s="4" t="s">
        <v>5627</v>
      </c>
      <c r="T4601" s="4">
        <v>99</v>
      </c>
      <c r="U4601" s="7" t="s">
        <v>6298</v>
      </c>
      <c r="V4601" s="7">
        <v>44</v>
      </c>
      <c r="W4601" s="3" t="s">
        <v>6987</v>
      </c>
      <c r="X4601" s="6">
        <v>4401</v>
      </c>
      <c r="Y4601" s="3" t="s">
        <v>9082</v>
      </c>
      <c r="Z4601" s="6">
        <v>4401002</v>
      </c>
      <c r="AA4601" s="3" t="s">
        <v>11723</v>
      </c>
      <c r="AB4601" s="6">
        <v>44010020003</v>
      </c>
      <c r="AC4601" s="3" t="s">
        <v>11724</v>
      </c>
      <c r="AD4601" s="5">
        <v>5000000</v>
      </c>
      <c r="AE4601" s="5">
        <v>0</v>
      </c>
      <c r="AF4601" s="5">
        <v>0</v>
      </c>
      <c r="AG4601" s="5">
        <v>0</v>
      </c>
      <c r="AH4601" s="5">
        <v>0</v>
      </c>
      <c r="AI4601" s="5">
        <v>0</v>
      </c>
      <c r="AJ4601" s="5">
        <v>0</v>
      </c>
      <c r="AK4601" s="5">
        <v>5000000</v>
      </c>
      <c r="AL4601" s="5">
        <v>0</v>
      </c>
      <c r="AM4601" s="5">
        <v>0</v>
      </c>
      <c r="AN4601" s="5">
        <v>0</v>
      </c>
      <c r="AO4601" s="5">
        <v>0</v>
      </c>
      <c r="AP4601" s="5">
        <v>0</v>
      </c>
      <c r="AQ4601" s="5">
        <v>0</v>
      </c>
      <c r="AR4601" s="5">
        <v>5000000</v>
      </c>
    </row>
    <row r="4602" spans="1:44" x14ac:dyDescent="0.25">
      <c r="A4602" s="6">
        <v>4171</v>
      </c>
      <c r="B4602" s="3" t="s">
        <v>5451</v>
      </c>
      <c r="C4602" s="3" t="s">
        <v>6224</v>
      </c>
      <c r="D4602" s="3" t="s">
        <v>6893</v>
      </c>
      <c r="E4602" s="3" t="s">
        <v>4794</v>
      </c>
      <c r="F4602" s="3" t="s">
        <v>11726</v>
      </c>
      <c r="G4602" s="21">
        <v>12</v>
      </c>
      <c r="H4602" s="8" t="s">
        <v>12712</v>
      </c>
      <c r="I4602" s="3" t="s">
        <v>12339</v>
      </c>
      <c r="J4602" s="3" t="s">
        <v>12543</v>
      </c>
      <c r="K4602" s="7">
        <v>0</v>
      </c>
      <c r="L4602" s="3" t="s">
        <v>5458</v>
      </c>
      <c r="M4602" s="7">
        <v>1104</v>
      </c>
      <c r="N4602" s="3" t="s">
        <v>19</v>
      </c>
      <c r="O4602" s="3" t="s">
        <v>5462</v>
      </c>
      <c r="P4602" s="8" t="s">
        <v>12715</v>
      </c>
      <c r="Q4602" s="8" t="s">
        <v>12717</v>
      </c>
      <c r="R4602" s="4">
        <v>0</v>
      </c>
      <c r="S4602" s="4" t="s">
        <v>5627</v>
      </c>
      <c r="T4602" s="4">
        <v>99</v>
      </c>
      <c r="U4602" s="7" t="s">
        <v>6298</v>
      </c>
      <c r="V4602" s="7">
        <v>44</v>
      </c>
      <c r="W4602" s="3" t="s">
        <v>6987</v>
      </c>
      <c r="X4602" s="6">
        <v>4401</v>
      </c>
      <c r="Y4602" s="3" t="s">
        <v>9082</v>
      </c>
      <c r="Z4602" s="6">
        <v>4401002</v>
      </c>
      <c r="AA4602" s="3" t="s">
        <v>11723</v>
      </c>
      <c r="AB4602" s="6">
        <v>44010020003</v>
      </c>
      <c r="AC4602" s="3" t="s">
        <v>11724</v>
      </c>
      <c r="AD4602" s="5">
        <v>5000000</v>
      </c>
      <c r="AE4602" s="5">
        <v>0</v>
      </c>
      <c r="AF4602" s="5">
        <v>0</v>
      </c>
      <c r="AG4602" s="5">
        <v>0</v>
      </c>
      <c r="AH4602" s="5">
        <v>0</v>
      </c>
      <c r="AI4602" s="5">
        <v>0</v>
      </c>
      <c r="AJ4602" s="5">
        <v>0</v>
      </c>
      <c r="AK4602" s="5">
        <v>5000000</v>
      </c>
      <c r="AL4602" s="5">
        <v>0</v>
      </c>
      <c r="AM4602" s="5">
        <v>0</v>
      </c>
      <c r="AN4602" s="5">
        <v>0</v>
      </c>
      <c r="AO4602" s="5">
        <v>0</v>
      </c>
      <c r="AP4602" s="5">
        <v>0</v>
      </c>
      <c r="AQ4602" s="5">
        <v>0</v>
      </c>
      <c r="AR4602" s="5">
        <v>5000000</v>
      </c>
    </row>
    <row r="4603" spans="1:44" x14ac:dyDescent="0.25">
      <c r="A4603" s="6">
        <v>4171</v>
      </c>
      <c r="B4603" s="3" t="s">
        <v>5451</v>
      </c>
      <c r="C4603" s="3" t="s">
        <v>6224</v>
      </c>
      <c r="D4603" s="3" t="s">
        <v>6893</v>
      </c>
      <c r="E4603" s="3" t="s">
        <v>4795</v>
      </c>
      <c r="F4603" s="3" t="s">
        <v>11727</v>
      </c>
      <c r="G4603" s="21">
        <v>12</v>
      </c>
      <c r="H4603" s="8" t="s">
        <v>12712</v>
      </c>
      <c r="I4603" s="3" t="s">
        <v>12339</v>
      </c>
      <c r="J4603" s="3" t="s">
        <v>12543</v>
      </c>
      <c r="K4603" s="7">
        <v>0</v>
      </c>
      <c r="L4603" s="3" t="s">
        <v>5458</v>
      </c>
      <c r="M4603" s="7">
        <v>1104</v>
      </c>
      <c r="N4603" s="3" t="s">
        <v>19</v>
      </c>
      <c r="O4603" s="3" t="s">
        <v>5462</v>
      </c>
      <c r="P4603" s="8" t="s">
        <v>12715</v>
      </c>
      <c r="Q4603" s="8" t="s">
        <v>12717</v>
      </c>
      <c r="R4603" s="4">
        <v>0</v>
      </c>
      <c r="S4603" s="4" t="s">
        <v>5627</v>
      </c>
      <c r="T4603" s="4">
        <v>99</v>
      </c>
      <c r="U4603" s="7" t="s">
        <v>6298</v>
      </c>
      <c r="V4603" s="7">
        <v>44</v>
      </c>
      <c r="W4603" s="3" t="s">
        <v>6987</v>
      </c>
      <c r="X4603" s="6">
        <v>4401</v>
      </c>
      <c r="Y4603" s="3" t="s">
        <v>9082</v>
      </c>
      <c r="Z4603" s="6">
        <v>4401002</v>
      </c>
      <c r="AA4603" s="3" t="s">
        <v>11723</v>
      </c>
      <c r="AB4603" s="6">
        <v>44010020003</v>
      </c>
      <c r="AC4603" s="3" t="s">
        <v>11724</v>
      </c>
      <c r="AD4603" s="5">
        <v>800000000</v>
      </c>
      <c r="AE4603" s="5">
        <v>0</v>
      </c>
      <c r="AF4603" s="5">
        <v>0</v>
      </c>
      <c r="AG4603" s="5">
        <v>0</v>
      </c>
      <c r="AH4603" s="5">
        <v>0</v>
      </c>
      <c r="AI4603" s="5">
        <v>0</v>
      </c>
      <c r="AJ4603" s="5">
        <v>0</v>
      </c>
      <c r="AK4603" s="5">
        <v>800000000</v>
      </c>
      <c r="AL4603" s="5">
        <v>0</v>
      </c>
      <c r="AM4603" s="5">
        <v>0</v>
      </c>
      <c r="AN4603" s="5">
        <v>0</v>
      </c>
      <c r="AO4603" s="5">
        <v>0</v>
      </c>
      <c r="AP4603" s="5">
        <v>0</v>
      </c>
      <c r="AQ4603" s="5">
        <v>0</v>
      </c>
      <c r="AR4603" s="5">
        <v>800000000</v>
      </c>
    </row>
    <row r="4604" spans="1:44" x14ac:dyDescent="0.25">
      <c r="A4604" s="6">
        <v>4171</v>
      </c>
      <c r="B4604" s="3" t="s">
        <v>5451</v>
      </c>
      <c r="C4604" s="3" t="s">
        <v>6224</v>
      </c>
      <c r="D4604" s="3" t="s">
        <v>6893</v>
      </c>
      <c r="E4604" s="3" t="s">
        <v>4796</v>
      </c>
      <c r="F4604" s="3" t="s">
        <v>11728</v>
      </c>
      <c r="G4604" s="21">
        <v>12</v>
      </c>
      <c r="H4604" s="8" t="s">
        <v>12712</v>
      </c>
      <c r="I4604" s="3" t="s">
        <v>12339</v>
      </c>
      <c r="J4604" s="3" t="s">
        <v>12543</v>
      </c>
      <c r="K4604" s="7">
        <v>0</v>
      </c>
      <c r="L4604" s="3" t="s">
        <v>5458</v>
      </c>
      <c r="M4604" s="7">
        <v>1104</v>
      </c>
      <c r="N4604" s="3" t="s">
        <v>19</v>
      </c>
      <c r="O4604" s="3" t="s">
        <v>5462</v>
      </c>
      <c r="P4604" s="8" t="s">
        <v>12715</v>
      </c>
      <c r="Q4604" s="8" t="s">
        <v>12717</v>
      </c>
      <c r="R4604" s="4">
        <v>0</v>
      </c>
      <c r="S4604" s="4" t="s">
        <v>5627</v>
      </c>
      <c r="T4604" s="4">
        <v>99</v>
      </c>
      <c r="U4604" s="7" t="s">
        <v>6298</v>
      </c>
      <c r="V4604" s="7">
        <v>44</v>
      </c>
      <c r="W4604" s="3" t="s">
        <v>6987</v>
      </c>
      <c r="X4604" s="6">
        <v>4401</v>
      </c>
      <c r="Y4604" s="3" t="s">
        <v>9082</v>
      </c>
      <c r="Z4604" s="6">
        <v>4401002</v>
      </c>
      <c r="AA4604" s="3" t="s">
        <v>11723</v>
      </c>
      <c r="AB4604" s="6">
        <v>44010020003</v>
      </c>
      <c r="AC4604" s="3" t="s">
        <v>11724</v>
      </c>
      <c r="AD4604" s="5">
        <v>45000000</v>
      </c>
      <c r="AE4604" s="5">
        <v>0</v>
      </c>
      <c r="AF4604" s="5">
        <v>0</v>
      </c>
      <c r="AG4604" s="5">
        <v>0</v>
      </c>
      <c r="AH4604" s="5">
        <v>0</v>
      </c>
      <c r="AI4604" s="5">
        <v>0</v>
      </c>
      <c r="AJ4604" s="5">
        <v>0</v>
      </c>
      <c r="AK4604" s="5">
        <v>45000000</v>
      </c>
      <c r="AL4604" s="5">
        <v>0</v>
      </c>
      <c r="AM4604" s="5">
        <v>0</v>
      </c>
      <c r="AN4604" s="5">
        <v>0</v>
      </c>
      <c r="AO4604" s="5">
        <v>0</v>
      </c>
      <c r="AP4604" s="5">
        <v>0</v>
      </c>
      <c r="AQ4604" s="5">
        <v>0</v>
      </c>
      <c r="AR4604" s="5">
        <v>45000000</v>
      </c>
    </row>
    <row r="4605" spans="1:44" x14ac:dyDescent="0.25">
      <c r="A4605" s="6">
        <v>4171</v>
      </c>
      <c r="B4605" s="3" t="s">
        <v>5451</v>
      </c>
      <c r="C4605" s="3" t="s">
        <v>6224</v>
      </c>
      <c r="D4605" s="3" t="s">
        <v>6893</v>
      </c>
      <c r="E4605" s="3" t="s">
        <v>4797</v>
      </c>
      <c r="F4605" s="3" t="s">
        <v>11729</v>
      </c>
      <c r="G4605" s="21">
        <v>12</v>
      </c>
      <c r="H4605" s="8" t="s">
        <v>12712</v>
      </c>
      <c r="I4605" s="3" t="s">
        <v>12339</v>
      </c>
      <c r="J4605" s="3" t="s">
        <v>12543</v>
      </c>
      <c r="K4605" s="7">
        <v>0</v>
      </c>
      <c r="L4605" s="3" t="s">
        <v>5458</v>
      </c>
      <c r="M4605" s="7">
        <v>1104</v>
      </c>
      <c r="N4605" s="3" t="s">
        <v>19</v>
      </c>
      <c r="O4605" s="3" t="s">
        <v>5462</v>
      </c>
      <c r="P4605" s="8" t="s">
        <v>12715</v>
      </c>
      <c r="Q4605" s="8" t="s">
        <v>12717</v>
      </c>
      <c r="R4605" s="4">
        <v>0</v>
      </c>
      <c r="S4605" s="4" t="s">
        <v>5627</v>
      </c>
      <c r="T4605" s="4">
        <v>99</v>
      </c>
      <c r="U4605" s="7" t="s">
        <v>6298</v>
      </c>
      <c r="V4605" s="7">
        <v>44</v>
      </c>
      <c r="W4605" s="3" t="s">
        <v>6987</v>
      </c>
      <c r="X4605" s="6">
        <v>4401</v>
      </c>
      <c r="Y4605" s="3" t="s">
        <v>9082</v>
      </c>
      <c r="Z4605" s="6">
        <v>4401002</v>
      </c>
      <c r="AA4605" s="3" t="s">
        <v>11723</v>
      </c>
      <c r="AB4605" s="6">
        <v>44010020003</v>
      </c>
      <c r="AC4605" s="3" t="s">
        <v>11724</v>
      </c>
      <c r="AD4605" s="5">
        <v>45000000</v>
      </c>
      <c r="AE4605" s="5">
        <v>0</v>
      </c>
      <c r="AF4605" s="5">
        <v>0</v>
      </c>
      <c r="AG4605" s="5">
        <v>0</v>
      </c>
      <c r="AH4605" s="5">
        <v>0</v>
      </c>
      <c r="AI4605" s="5">
        <v>0</v>
      </c>
      <c r="AJ4605" s="5">
        <v>0</v>
      </c>
      <c r="AK4605" s="5">
        <v>45000000</v>
      </c>
      <c r="AL4605" s="5">
        <v>0</v>
      </c>
      <c r="AM4605" s="5">
        <v>0</v>
      </c>
      <c r="AN4605" s="5">
        <v>0</v>
      </c>
      <c r="AO4605" s="5">
        <v>0</v>
      </c>
      <c r="AP4605" s="5">
        <v>0</v>
      </c>
      <c r="AQ4605" s="5">
        <v>0</v>
      </c>
      <c r="AR4605" s="5">
        <v>45000000</v>
      </c>
    </row>
    <row r="4606" spans="1:44" x14ac:dyDescent="0.25">
      <c r="A4606" s="6">
        <v>4171</v>
      </c>
      <c r="B4606" s="3" t="s">
        <v>5451</v>
      </c>
      <c r="C4606" s="3" t="s">
        <v>6224</v>
      </c>
      <c r="D4606" s="3" t="s">
        <v>6893</v>
      </c>
      <c r="E4606" s="3" t="s">
        <v>4798</v>
      </c>
      <c r="F4606" s="3" t="s">
        <v>11730</v>
      </c>
      <c r="G4606" s="21">
        <v>12</v>
      </c>
      <c r="H4606" s="8" t="s">
        <v>12712</v>
      </c>
      <c r="I4606" s="3" t="s">
        <v>12339</v>
      </c>
      <c r="J4606" s="3" t="s">
        <v>12543</v>
      </c>
      <c r="K4606" s="7">
        <v>0</v>
      </c>
      <c r="L4606" s="3" t="s">
        <v>5458</v>
      </c>
      <c r="M4606" s="7">
        <v>1104</v>
      </c>
      <c r="N4606" s="3" t="s">
        <v>19</v>
      </c>
      <c r="O4606" s="3" t="s">
        <v>5462</v>
      </c>
      <c r="P4606" s="8" t="s">
        <v>12715</v>
      </c>
      <c r="Q4606" s="8" t="s">
        <v>12717</v>
      </c>
      <c r="R4606" s="4">
        <v>0</v>
      </c>
      <c r="S4606" s="4" t="s">
        <v>5627</v>
      </c>
      <c r="T4606" s="4">
        <v>99</v>
      </c>
      <c r="U4606" s="7" t="s">
        <v>6298</v>
      </c>
      <c r="V4606" s="7">
        <v>44</v>
      </c>
      <c r="W4606" s="3" t="s">
        <v>6987</v>
      </c>
      <c r="X4606" s="6">
        <v>4401</v>
      </c>
      <c r="Y4606" s="3" t="s">
        <v>9082</v>
      </c>
      <c r="Z4606" s="6">
        <v>4401002</v>
      </c>
      <c r="AA4606" s="3" t="s">
        <v>11723</v>
      </c>
      <c r="AB4606" s="6">
        <v>44010020003</v>
      </c>
      <c r="AC4606" s="3" t="s">
        <v>11724</v>
      </c>
      <c r="AD4606" s="5">
        <v>100000000</v>
      </c>
      <c r="AE4606" s="5">
        <v>0</v>
      </c>
      <c r="AF4606" s="5">
        <v>0</v>
      </c>
      <c r="AG4606" s="5">
        <v>0</v>
      </c>
      <c r="AH4606" s="5">
        <v>0</v>
      </c>
      <c r="AI4606" s="5">
        <v>0</v>
      </c>
      <c r="AJ4606" s="5">
        <v>0</v>
      </c>
      <c r="AK4606" s="5">
        <v>100000000</v>
      </c>
      <c r="AL4606" s="5">
        <v>0</v>
      </c>
      <c r="AM4606" s="5">
        <v>0</v>
      </c>
      <c r="AN4606" s="5">
        <v>0</v>
      </c>
      <c r="AO4606" s="5">
        <v>0</v>
      </c>
      <c r="AP4606" s="5">
        <v>0</v>
      </c>
      <c r="AQ4606" s="5">
        <v>0</v>
      </c>
      <c r="AR4606" s="5">
        <v>100000000</v>
      </c>
    </row>
    <row r="4607" spans="1:44" x14ac:dyDescent="0.25">
      <c r="A4607" s="6">
        <v>4171</v>
      </c>
      <c r="B4607" s="3" t="s">
        <v>5451</v>
      </c>
      <c r="C4607" s="3" t="s">
        <v>6225</v>
      </c>
      <c r="D4607" s="3" t="s">
        <v>6894</v>
      </c>
      <c r="E4607" s="3" t="s">
        <v>4799</v>
      </c>
      <c r="F4607" s="3" t="s">
        <v>11732</v>
      </c>
      <c r="G4607" s="21">
        <v>12</v>
      </c>
      <c r="H4607" s="8" t="s">
        <v>12712</v>
      </c>
      <c r="I4607" s="3" t="s">
        <v>12339</v>
      </c>
      <c r="J4607" s="3" t="s">
        <v>12543</v>
      </c>
      <c r="K4607" s="7">
        <v>0</v>
      </c>
      <c r="L4607" s="3" t="s">
        <v>5458</v>
      </c>
      <c r="M4607" s="7">
        <v>1104</v>
      </c>
      <c r="N4607" s="3" t="s">
        <v>19</v>
      </c>
      <c r="O4607" s="3" t="s">
        <v>5462</v>
      </c>
      <c r="P4607" s="8" t="s">
        <v>12715</v>
      </c>
      <c r="Q4607" s="8" t="s">
        <v>12717</v>
      </c>
      <c r="R4607" s="4">
        <v>0</v>
      </c>
      <c r="S4607" s="4" t="s">
        <v>5627</v>
      </c>
      <c r="T4607" s="4">
        <v>99</v>
      </c>
      <c r="U4607" s="7" t="s">
        <v>6298</v>
      </c>
      <c r="V4607" s="7">
        <v>44</v>
      </c>
      <c r="W4607" s="3" t="s">
        <v>6987</v>
      </c>
      <c r="X4607" s="6">
        <v>4402</v>
      </c>
      <c r="Y4607" s="3" t="s">
        <v>10089</v>
      </c>
      <c r="Z4607" s="6">
        <v>4402001</v>
      </c>
      <c r="AA4607" s="3" t="s">
        <v>10090</v>
      </c>
      <c r="AB4607" s="6">
        <v>44020010001</v>
      </c>
      <c r="AC4607" s="3" t="s">
        <v>11731</v>
      </c>
      <c r="AD4607" s="5">
        <v>4500000</v>
      </c>
      <c r="AE4607" s="5">
        <v>0</v>
      </c>
      <c r="AF4607" s="5">
        <v>0</v>
      </c>
      <c r="AG4607" s="5">
        <v>0</v>
      </c>
      <c r="AH4607" s="5">
        <v>0</v>
      </c>
      <c r="AI4607" s="5">
        <v>0</v>
      </c>
      <c r="AJ4607" s="5">
        <v>0</v>
      </c>
      <c r="AK4607" s="5">
        <v>4500000</v>
      </c>
      <c r="AL4607" s="5">
        <v>0</v>
      </c>
      <c r="AM4607" s="5">
        <v>0</v>
      </c>
      <c r="AN4607" s="5">
        <v>0</v>
      </c>
      <c r="AO4607" s="5">
        <v>0</v>
      </c>
      <c r="AP4607" s="5">
        <v>0</v>
      </c>
      <c r="AQ4607" s="5">
        <v>0</v>
      </c>
      <c r="AR4607" s="5">
        <v>4500000</v>
      </c>
    </row>
    <row r="4608" spans="1:44" x14ac:dyDescent="0.25">
      <c r="A4608" s="6">
        <v>4171</v>
      </c>
      <c r="B4608" s="3" t="s">
        <v>5451</v>
      </c>
      <c r="C4608" s="3" t="s">
        <v>6225</v>
      </c>
      <c r="D4608" s="3" t="s">
        <v>6894</v>
      </c>
      <c r="E4608" s="3" t="s">
        <v>4800</v>
      </c>
      <c r="F4608" s="3" t="s">
        <v>11733</v>
      </c>
      <c r="G4608" s="21">
        <v>12</v>
      </c>
      <c r="H4608" s="8" t="s">
        <v>12712</v>
      </c>
      <c r="I4608" s="3" t="s">
        <v>12349</v>
      </c>
      <c r="J4608" s="3" t="s">
        <v>12553</v>
      </c>
      <c r="K4608" s="7">
        <v>0</v>
      </c>
      <c r="L4608" s="3" t="s">
        <v>5458</v>
      </c>
      <c r="M4608" s="7">
        <v>1104</v>
      </c>
      <c r="N4608" s="3" t="s">
        <v>19</v>
      </c>
      <c r="O4608" s="3" t="s">
        <v>5462</v>
      </c>
      <c r="P4608" s="8" t="s">
        <v>12715</v>
      </c>
      <c r="Q4608" s="8" t="s">
        <v>12717</v>
      </c>
      <c r="R4608" s="4">
        <v>0</v>
      </c>
      <c r="S4608" s="4" t="s">
        <v>5627</v>
      </c>
      <c r="T4608" s="4">
        <v>99</v>
      </c>
      <c r="U4608" s="7" t="s">
        <v>6298</v>
      </c>
      <c r="V4608" s="7">
        <v>44</v>
      </c>
      <c r="W4608" s="3" t="s">
        <v>6987</v>
      </c>
      <c r="X4608" s="6">
        <v>4402</v>
      </c>
      <c r="Y4608" s="3" t="s">
        <v>10089</v>
      </c>
      <c r="Z4608" s="6">
        <v>4402001</v>
      </c>
      <c r="AA4608" s="3" t="s">
        <v>10090</v>
      </c>
      <c r="AB4608" s="6">
        <v>44020010001</v>
      </c>
      <c r="AC4608" s="3" t="s">
        <v>11731</v>
      </c>
      <c r="AD4608" s="5">
        <v>17333333</v>
      </c>
      <c r="AE4608" s="5">
        <v>0</v>
      </c>
      <c r="AF4608" s="5">
        <v>0</v>
      </c>
      <c r="AG4608" s="5">
        <v>0</v>
      </c>
      <c r="AH4608" s="5">
        <v>0</v>
      </c>
      <c r="AI4608" s="5">
        <v>0</v>
      </c>
      <c r="AJ4608" s="5">
        <v>0</v>
      </c>
      <c r="AK4608" s="5">
        <v>17333333</v>
      </c>
      <c r="AL4608" s="5">
        <v>0</v>
      </c>
      <c r="AM4608" s="5">
        <v>0</v>
      </c>
      <c r="AN4608" s="5">
        <v>0</v>
      </c>
      <c r="AO4608" s="5">
        <v>0</v>
      </c>
      <c r="AP4608" s="5">
        <v>0</v>
      </c>
      <c r="AQ4608" s="5">
        <v>0</v>
      </c>
      <c r="AR4608" s="5">
        <v>17333333</v>
      </c>
    </row>
    <row r="4609" spans="1:44" x14ac:dyDescent="0.25">
      <c r="A4609" s="6">
        <v>4171</v>
      </c>
      <c r="B4609" s="3" t="s">
        <v>5451</v>
      </c>
      <c r="C4609" s="3" t="s">
        <v>6225</v>
      </c>
      <c r="D4609" s="3" t="s">
        <v>6894</v>
      </c>
      <c r="E4609" s="3" t="s">
        <v>4801</v>
      </c>
      <c r="F4609" s="3" t="s">
        <v>11734</v>
      </c>
      <c r="G4609" s="21">
        <v>12</v>
      </c>
      <c r="H4609" s="8" t="s">
        <v>12712</v>
      </c>
      <c r="I4609" s="3" t="s">
        <v>12339</v>
      </c>
      <c r="J4609" s="3" t="s">
        <v>12543</v>
      </c>
      <c r="K4609" s="7">
        <v>0</v>
      </c>
      <c r="L4609" s="3" t="s">
        <v>5458</v>
      </c>
      <c r="M4609" s="7">
        <v>1104</v>
      </c>
      <c r="N4609" s="3" t="s">
        <v>19</v>
      </c>
      <c r="O4609" s="3" t="s">
        <v>5462</v>
      </c>
      <c r="P4609" s="8" t="s">
        <v>12715</v>
      </c>
      <c r="Q4609" s="8" t="s">
        <v>12717</v>
      </c>
      <c r="R4609" s="4">
        <v>0</v>
      </c>
      <c r="S4609" s="4" t="s">
        <v>5627</v>
      </c>
      <c r="T4609" s="4">
        <v>99</v>
      </c>
      <c r="U4609" s="7" t="s">
        <v>6298</v>
      </c>
      <c r="V4609" s="7">
        <v>44</v>
      </c>
      <c r="W4609" s="3" t="s">
        <v>6987</v>
      </c>
      <c r="X4609" s="6">
        <v>4402</v>
      </c>
      <c r="Y4609" s="3" t="s">
        <v>10089</v>
      </c>
      <c r="Z4609" s="6">
        <v>4402001</v>
      </c>
      <c r="AA4609" s="3" t="s">
        <v>10090</v>
      </c>
      <c r="AB4609" s="6">
        <v>44020010001</v>
      </c>
      <c r="AC4609" s="3" t="s">
        <v>11731</v>
      </c>
      <c r="AD4609" s="5">
        <v>3000000</v>
      </c>
      <c r="AE4609" s="5">
        <v>0</v>
      </c>
      <c r="AF4609" s="5">
        <v>0</v>
      </c>
      <c r="AG4609" s="5">
        <v>0</v>
      </c>
      <c r="AH4609" s="5">
        <v>0</v>
      </c>
      <c r="AI4609" s="5">
        <v>0</v>
      </c>
      <c r="AJ4609" s="5">
        <v>0</v>
      </c>
      <c r="AK4609" s="5">
        <v>3000000</v>
      </c>
      <c r="AL4609" s="5">
        <v>0</v>
      </c>
      <c r="AM4609" s="5">
        <v>0</v>
      </c>
      <c r="AN4609" s="5">
        <v>0</v>
      </c>
      <c r="AO4609" s="5">
        <v>0</v>
      </c>
      <c r="AP4609" s="5">
        <v>0</v>
      </c>
      <c r="AQ4609" s="5">
        <v>0</v>
      </c>
      <c r="AR4609" s="5">
        <v>3000000</v>
      </c>
    </row>
    <row r="4610" spans="1:44" x14ac:dyDescent="0.25">
      <c r="A4610" s="6">
        <v>4171</v>
      </c>
      <c r="B4610" s="3" t="s">
        <v>5451</v>
      </c>
      <c r="C4610" s="3" t="s">
        <v>6225</v>
      </c>
      <c r="D4610" s="3" t="s">
        <v>6894</v>
      </c>
      <c r="E4610" s="3" t="s">
        <v>4802</v>
      </c>
      <c r="F4610" s="3" t="s">
        <v>11735</v>
      </c>
      <c r="G4610" s="21">
        <v>12</v>
      </c>
      <c r="H4610" s="8" t="s">
        <v>12712</v>
      </c>
      <c r="I4610" s="3" t="s">
        <v>12339</v>
      </c>
      <c r="J4610" s="3" t="s">
        <v>12543</v>
      </c>
      <c r="K4610" s="7">
        <v>0</v>
      </c>
      <c r="L4610" s="3" t="s">
        <v>5458</v>
      </c>
      <c r="M4610" s="7">
        <v>1104</v>
      </c>
      <c r="N4610" s="3" t="s">
        <v>19</v>
      </c>
      <c r="O4610" s="3" t="s">
        <v>5462</v>
      </c>
      <c r="P4610" s="8" t="s">
        <v>12715</v>
      </c>
      <c r="Q4610" s="8" t="s">
        <v>12717</v>
      </c>
      <c r="R4610" s="4">
        <v>0</v>
      </c>
      <c r="S4610" s="4" t="s">
        <v>5627</v>
      </c>
      <c r="T4610" s="4">
        <v>99</v>
      </c>
      <c r="U4610" s="7" t="s">
        <v>6298</v>
      </c>
      <c r="V4610" s="7">
        <v>44</v>
      </c>
      <c r="W4610" s="3" t="s">
        <v>6987</v>
      </c>
      <c r="X4610" s="6">
        <v>4402</v>
      </c>
      <c r="Y4610" s="3" t="s">
        <v>10089</v>
      </c>
      <c r="Z4610" s="6">
        <v>4402001</v>
      </c>
      <c r="AA4610" s="3" t="s">
        <v>10090</v>
      </c>
      <c r="AB4610" s="6">
        <v>44020010001</v>
      </c>
      <c r="AC4610" s="3" t="s">
        <v>11731</v>
      </c>
      <c r="AD4610" s="5">
        <v>161666667</v>
      </c>
      <c r="AE4610" s="5">
        <v>0</v>
      </c>
      <c r="AF4610" s="5">
        <v>0</v>
      </c>
      <c r="AG4610" s="5">
        <v>0</v>
      </c>
      <c r="AH4610" s="5">
        <v>0</v>
      </c>
      <c r="AI4610" s="5">
        <v>0</v>
      </c>
      <c r="AJ4610" s="5">
        <v>0</v>
      </c>
      <c r="AK4610" s="5">
        <v>161666667</v>
      </c>
      <c r="AL4610" s="5">
        <v>0</v>
      </c>
      <c r="AM4610" s="5">
        <v>0</v>
      </c>
      <c r="AN4610" s="5">
        <v>0</v>
      </c>
      <c r="AO4610" s="5">
        <v>0</v>
      </c>
      <c r="AP4610" s="5">
        <v>0</v>
      </c>
      <c r="AQ4610" s="5">
        <v>0</v>
      </c>
      <c r="AR4610" s="5">
        <v>161666667</v>
      </c>
    </row>
    <row r="4611" spans="1:44" x14ac:dyDescent="0.25">
      <c r="A4611" s="6">
        <v>4171</v>
      </c>
      <c r="B4611" s="3" t="s">
        <v>5451</v>
      </c>
      <c r="C4611" s="3" t="s">
        <v>6225</v>
      </c>
      <c r="D4611" s="3" t="s">
        <v>6894</v>
      </c>
      <c r="E4611" s="3" t="s">
        <v>4803</v>
      </c>
      <c r="F4611" s="3" t="s">
        <v>11736</v>
      </c>
      <c r="G4611" s="21">
        <v>12</v>
      </c>
      <c r="H4611" s="8" t="s">
        <v>12712</v>
      </c>
      <c r="I4611" s="3" t="s">
        <v>12349</v>
      </c>
      <c r="J4611" s="3" t="s">
        <v>12553</v>
      </c>
      <c r="K4611" s="7">
        <v>0</v>
      </c>
      <c r="L4611" s="3" t="s">
        <v>5458</v>
      </c>
      <c r="M4611" s="7">
        <v>1104</v>
      </c>
      <c r="N4611" s="3" t="s">
        <v>19</v>
      </c>
      <c r="O4611" s="3" t="s">
        <v>5462</v>
      </c>
      <c r="P4611" s="8" t="s">
        <v>12715</v>
      </c>
      <c r="Q4611" s="8" t="s">
        <v>12717</v>
      </c>
      <c r="R4611" s="4">
        <v>0</v>
      </c>
      <c r="S4611" s="4" t="s">
        <v>5627</v>
      </c>
      <c r="T4611" s="4">
        <v>99</v>
      </c>
      <c r="U4611" s="7" t="s">
        <v>6298</v>
      </c>
      <c r="V4611" s="7">
        <v>44</v>
      </c>
      <c r="W4611" s="3" t="s">
        <v>6987</v>
      </c>
      <c r="X4611" s="6">
        <v>4402</v>
      </c>
      <c r="Y4611" s="3" t="s">
        <v>10089</v>
      </c>
      <c r="Z4611" s="6">
        <v>4402001</v>
      </c>
      <c r="AA4611" s="3" t="s">
        <v>10090</v>
      </c>
      <c r="AB4611" s="6">
        <v>44020010001</v>
      </c>
      <c r="AC4611" s="3" t="s">
        <v>11731</v>
      </c>
      <c r="AD4611" s="5">
        <v>19000000</v>
      </c>
      <c r="AE4611" s="5">
        <v>0</v>
      </c>
      <c r="AF4611" s="5">
        <v>0</v>
      </c>
      <c r="AG4611" s="5">
        <v>0</v>
      </c>
      <c r="AH4611" s="5">
        <v>0</v>
      </c>
      <c r="AI4611" s="5">
        <v>0</v>
      </c>
      <c r="AJ4611" s="5">
        <v>0</v>
      </c>
      <c r="AK4611" s="5">
        <v>19000000</v>
      </c>
      <c r="AL4611" s="5">
        <v>0</v>
      </c>
      <c r="AM4611" s="5">
        <v>0</v>
      </c>
      <c r="AN4611" s="5">
        <v>0</v>
      </c>
      <c r="AO4611" s="5">
        <v>0</v>
      </c>
      <c r="AP4611" s="5">
        <v>0</v>
      </c>
      <c r="AQ4611" s="5">
        <v>0</v>
      </c>
      <c r="AR4611" s="5">
        <v>19000000</v>
      </c>
    </row>
    <row r="4612" spans="1:44" x14ac:dyDescent="0.25">
      <c r="A4612" s="6">
        <v>4171</v>
      </c>
      <c r="B4612" s="3" t="s">
        <v>5451</v>
      </c>
      <c r="C4612" s="3" t="s">
        <v>6225</v>
      </c>
      <c r="D4612" s="3" t="s">
        <v>6894</v>
      </c>
      <c r="E4612" s="3" t="s">
        <v>4804</v>
      </c>
      <c r="F4612" s="3" t="s">
        <v>11737</v>
      </c>
      <c r="G4612" s="21">
        <v>12</v>
      </c>
      <c r="H4612" s="8" t="s">
        <v>12712</v>
      </c>
      <c r="I4612" s="3" t="s">
        <v>12349</v>
      </c>
      <c r="J4612" s="3" t="s">
        <v>12553</v>
      </c>
      <c r="K4612" s="7">
        <v>0</v>
      </c>
      <c r="L4612" s="3" t="s">
        <v>5458</v>
      </c>
      <c r="M4612" s="7">
        <v>1104</v>
      </c>
      <c r="N4612" s="3" t="s">
        <v>19</v>
      </c>
      <c r="O4612" s="3" t="s">
        <v>5462</v>
      </c>
      <c r="P4612" s="8" t="s">
        <v>12715</v>
      </c>
      <c r="Q4612" s="8" t="s">
        <v>12717</v>
      </c>
      <c r="R4612" s="4">
        <v>0</v>
      </c>
      <c r="S4612" s="4" t="s">
        <v>5627</v>
      </c>
      <c r="T4612" s="4">
        <v>99</v>
      </c>
      <c r="U4612" s="7" t="s">
        <v>6298</v>
      </c>
      <c r="V4612" s="7">
        <v>44</v>
      </c>
      <c r="W4612" s="3" t="s">
        <v>6987</v>
      </c>
      <c r="X4612" s="6">
        <v>4402</v>
      </c>
      <c r="Y4612" s="3" t="s">
        <v>10089</v>
      </c>
      <c r="Z4612" s="6">
        <v>4402001</v>
      </c>
      <c r="AA4612" s="3" t="s">
        <v>10090</v>
      </c>
      <c r="AB4612" s="6">
        <v>44020010001</v>
      </c>
      <c r="AC4612" s="3" t="s">
        <v>11731</v>
      </c>
      <c r="AD4612" s="5">
        <v>14000000</v>
      </c>
      <c r="AE4612" s="5">
        <v>0</v>
      </c>
      <c r="AF4612" s="5">
        <v>0</v>
      </c>
      <c r="AG4612" s="5">
        <v>0</v>
      </c>
      <c r="AH4612" s="5">
        <v>0</v>
      </c>
      <c r="AI4612" s="5">
        <v>0</v>
      </c>
      <c r="AJ4612" s="5">
        <v>0</v>
      </c>
      <c r="AK4612" s="5">
        <v>14000000</v>
      </c>
      <c r="AL4612" s="5">
        <v>0</v>
      </c>
      <c r="AM4612" s="5">
        <v>0</v>
      </c>
      <c r="AN4612" s="5">
        <v>0</v>
      </c>
      <c r="AO4612" s="5">
        <v>0</v>
      </c>
      <c r="AP4612" s="5">
        <v>0</v>
      </c>
      <c r="AQ4612" s="5">
        <v>0</v>
      </c>
      <c r="AR4612" s="5">
        <v>14000000</v>
      </c>
    </row>
    <row r="4613" spans="1:44" x14ac:dyDescent="0.25">
      <c r="A4613" s="6">
        <v>4171</v>
      </c>
      <c r="B4613" s="3" t="s">
        <v>5451</v>
      </c>
      <c r="C4613" s="3" t="s">
        <v>6225</v>
      </c>
      <c r="D4613" s="3" t="s">
        <v>6894</v>
      </c>
      <c r="E4613" s="3" t="s">
        <v>4805</v>
      </c>
      <c r="F4613" s="3" t="s">
        <v>11738</v>
      </c>
      <c r="G4613" s="21">
        <v>12</v>
      </c>
      <c r="H4613" s="8" t="s">
        <v>12712</v>
      </c>
      <c r="I4613" s="3" t="s">
        <v>12339</v>
      </c>
      <c r="J4613" s="3" t="s">
        <v>12543</v>
      </c>
      <c r="K4613" s="7">
        <v>0</v>
      </c>
      <c r="L4613" s="3" t="s">
        <v>5458</v>
      </c>
      <c r="M4613" s="7">
        <v>1104</v>
      </c>
      <c r="N4613" s="3" t="s">
        <v>19</v>
      </c>
      <c r="O4613" s="3" t="s">
        <v>5462</v>
      </c>
      <c r="P4613" s="8" t="s">
        <v>12715</v>
      </c>
      <c r="Q4613" s="8" t="s">
        <v>12717</v>
      </c>
      <c r="R4613" s="4">
        <v>0</v>
      </c>
      <c r="S4613" s="4" t="s">
        <v>5627</v>
      </c>
      <c r="T4613" s="4">
        <v>99</v>
      </c>
      <c r="U4613" s="7" t="s">
        <v>6298</v>
      </c>
      <c r="V4613" s="7">
        <v>44</v>
      </c>
      <c r="W4613" s="3" t="s">
        <v>6987</v>
      </c>
      <c r="X4613" s="6">
        <v>4402</v>
      </c>
      <c r="Y4613" s="3" t="s">
        <v>10089</v>
      </c>
      <c r="Z4613" s="6">
        <v>4402001</v>
      </c>
      <c r="AA4613" s="3" t="s">
        <v>10090</v>
      </c>
      <c r="AB4613" s="6">
        <v>44020010001</v>
      </c>
      <c r="AC4613" s="3" t="s">
        <v>11731</v>
      </c>
      <c r="AD4613" s="5">
        <v>30000000</v>
      </c>
      <c r="AE4613" s="5">
        <v>0</v>
      </c>
      <c r="AF4613" s="5">
        <v>0</v>
      </c>
      <c r="AG4613" s="5">
        <v>0</v>
      </c>
      <c r="AH4613" s="5">
        <v>0</v>
      </c>
      <c r="AI4613" s="5">
        <v>0</v>
      </c>
      <c r="AJ4613" s="5">
        <v>0</v>
      </c>
      <c r="AK4613" s="5">
        <v>30000000</v>
      </c>
      <c r="AL4613" s="5">
        <v>0</v>
      </c>
      <c r="AM4613" s="5">
        <v>0</v>
      </c>
      <c r="AN4613" s="5">
        <v>0</v>
      </c>
      <c r="AO4613" s="5">
        <v>0</v>
      </c>
      <c r="AP4613" s="5">
        <v>0</v>
      </c>
      <c r="AQ4613" s="5">
        <v>0</v>
      </c>
      <c r="AR4613" s="5">
        <v>30000000</v>
      </c>
    </row>
    <row r="4614" spans="1:44" x14ac:dyDescent="0.25">
      <c r="A4614" s="6">
        <v>4171</v>
      </c>
      <c r="B4614" s="3" t="s">
        <v>5451</v>
      </c>
      <c r="C4614" s="3" t="s">
        <v>6225</v>
      </c>
      <c r="D4614" s="3" t="s">
        <v>6894</v>
      </c>
      <c r="E4614" s="3" t="s">
        <v>4806</v>
      </c>
      <c r="F4614" s="3" t="s">
        <v>11739</v>
      </c>
      <c r="G4614" s="21">
        <v>12</v>
      </c>
      <c r="H4614" s="8" t="s">
        <v>12712</v>
      </c>
      <c r="I4614" s="3" t="s">
        <v>12349</v>
      </c>
      <c r="J4614" s="3" t="s">
        <v>12553</v>
      </c>
      <c r="K4614" s="7">
        <v>0</v>
      </c>
      <c r="L4614" s="3" t="s">
        <v>5458</v>
      </c>
      <c r="M4614" s="7">
        <v>1104</v>
      </c>
      <c r="N4614" s="3" t="s">
        <v>19</v>
      </c>
      <c r="O4614" s="3" t="s">
        <v>5462</v>
      </c>
      <c r="P4614" s="8" t="s">
        <v>12715</v>
      </c>
      <c r="Q4614" s="8" t="s">
        <v>12717</v>
      </c>
      <c r="R4614" s="4">
        <v>0</v>
      </c>
      <c r="S4614" s="4" t="s">
        <v>5627</v>
      </c>
      <c r="T4614" s="4">
        <v>99</v>
      </c>
      <c r="U4614" s="7" t="s">
        <v>6298</v>
      </c>
      <c r="V4614" s="7">
        <v>44</v>
      </c>
      <c r="W4614" s="3" t="s">
        <v>6987</v>
      </c>
      <c r="X4614" s="6">
        <v>4402</v>
      </c>
      <c r="Y4614" s="3" t="s">
        <v>10089</v>
      </c>
      <c r="Z4614" s="6">
        <v>4402001</v>
      </c>
      <c r="AA4614" s="3" t="s">
        <v>10090</v>
      </c>
      <c r="AB4614" s="6">
        <v>44020010001</v>
      </c>
      <c r="AC4614" s="3" t="s">
        <v>11731</v>
      </c>
      <c r="AD4614" s="5">
        <v>6500000</v>
      </c>
      <c r="AE4614" s="5">
        <v>0</v>
      </c>
      <c r="AF4614" s="5">
        <v>0</v>
      </c>
      <c r="AG4614" s="5">
        <v>0</v>
      </c>
      <c r="AH4614" s="5">
        <v>0</v>
      </c>
      <c r="AI4614" s="5">
        <v>0</v>
      </c>
      <c r="AJ4614" s="5">
        <v>0</v>
      </c>
      <c r="AK4614" s="5">
        <v>6500000</v>
      </c>
      <c r="AL4614" s="5">
        <v>0</v>
      </c>
      <c r="AM4614" s="5">
        <v>0</v>
      </c>
      <c r="AN4614" s="5">
        <v>0</v>
      </c>
      <c r="AO4614" s="5">
        <v>0</v>
      </c>
      <c r="AP4614" s="5">
        <v>0</v>
      </c>
      <c r="AQ4614" s="5">
        <v>0</v>
      </c>
      <c r="AR4614" s="5">
        <v>6500000</v>
      </c>
    </row>
    <row r="4615" spans="1:44" x14ac:dyDescent="0.25">
      <c r="A4615" s="6">
        <v>4171</v>
      </c>
      <c r="B4615" s="3" t="s">
        <v>5451</v>
      </c>
      <c r="C4615" s="3" t="s">
        <v>6225</v>
      </c>
      <c r="D4615" s="3" t="s">
        <v>6894</v>
      </c>
      <c r="E4615" s="3" t="s">
        <v>4807</v>
      </c>
      <c r="F4615" s="3" t="s">
        <v>11740</v>
      </c>
      <c r="G4615" s="21">
        <v>12</v>
      </c>
      <c r="H4615" s="8" t="s">
        <v>12712</v>
      </c>
      <c r="I4615" s="3" t="s">
        <v>12349</v>
      </c>
      <c r="J4615" s="3" t="s">
        <v>12553</v>
      </c>
      <c r="K4615" s="7">
        <v>0</v>
      </c>
      <c r="L4615" s="3" t="s">
        <v>5458</v>
      </c>
      <c r="M4615" s="7">
        <v>1104</v>
      </c>
      <c r="N4615" s="3" t="s">
        <v>19</v>
      </c>
      <c r="O4615" s="3" t="s">
        <v>5462</v>
      </c>
      <c r="P4615" s="8" t="s">
        <v>12715</v>
      </c>
      <c r="Q4615" s="8" t="s">
        <v>12717</v>
      </c>
      <c r="R4615" s="4">
        <v>0</v>
      </c>
      <c r="S4615" s="4" t="s">
        <v>5627</v>
      </c>
      <c r="T4615" s="4">
        <v>99</v>
      </c>
      <c r="U4615" s="7" t="s">
        <v>6298</v>
      </c>
      <c r="V4615" s="7">
        <v>44</v>
      </c>
      <c r="W4615" s="3" t="s">
        <v>6987</v>
      </c>
      <c r="X4615" s="6">
        <v>4402</v>
      </c>
      <c r="Y4615" s="3" t="s">
        <v>10089</v>
      </c>
      <c r="Z4615" s="6">
        <v>4402001</v>
      </c>
      <c r="AA4615" s="3" t="s">
        <v>10090</v>
      </c>
      <c r="AB4615" s="6">
        <v>44020010001</v>
      </c>
      <c r="AC4615" s="3" t="s">
        <v>11731</v>
      </c>
      <c r="AD4615" s="5">
        <v>14000000</v>
      </c>
      <c r="AE4615" s="5">
        <v>0</v>
      </c>
      <c r="AF4615" s="5">
        <v>0</v>
      </c>
      <c r="AG4615" s="5">
        <v>0</v>
      </c>
      <c r="AH4615" s="5">
        <v>0</v>
      </c>
      <c r="AI4615" s="5">
        <v>0</v>
      </c>
      <c r="AJ4615" s="5">
        <v>0</v>
      </c>
      <c r="AK4615" s="5">
        <v>14000000</v>
      </c>
      <c r="AL4615" s="5">
        <v>0</v>
      </c>
      <c r="AM4615" s="5">
        <v>0</v>
      </c>
      <c r="AN4615" s="5">
        <v>0</v>
      </c>
      <c r="AO4615" s="5">
        <v>0</v>
      </c>
      <c r="AP4615" s="5">
        <v>0</v>
      </c>
      <c r="AQ4615" s="5">
        <v>0</v>
      </c>
      <c r="AR4615" s="5">
        <v>14000000</v>
      </c>
    </row>
    <row r="4616" spans="1:44" x14ac:dyDescent="0.25">
      <c r="A4616" s="6">
        <v>4171</v>
      </c>
      <c r="B4616" s="3" t="s">
        <v>5451</v>
      </c>
      <c r="C4616" s="3" t="s">
        <v>6225</v>
      </c>
      <c r="D4616" s="3" t="s">
        <v>6894</v>
      </c>
      <c r="E4616" s="3" t="s">
        <v>4808</v>
      </c>
      <c r="F4616" s="3" t="s">
        <v>11741</v>
      </c>
      <c r="G4616" s="21">
        <v>12</v>
      </c>
      <c r="H4616" s="8" t="s">
        <v>12712</v>
      </c>
      <c r="I4616" s="3" t="s">
        <v>12339</v>
      </c>
      <c r="J4616" s="3" t="s">
        <v>12543</v>
      </c>
      <c r="K4616" s="7">
        <v>0</v>
      </c>
      <c r="L4616" s="3" t="s">
        <v>5458</v>
      </c>
      <c r="M4616" s="7">
        <v>1104</v>
      </c>
      <c r="N4616" s="3" t="s">
        <v>19</v>
      </c>
      <c r="O4616" s="3" t="s">
        <v>5462</v>
      </c>
      <c r="P4616" s="8" t="s">
        <v>12715</v>
      </c>
      <c r="Q4616" s="8" t="s">
        <v>12717</v>
      </c>
      <c r="R4616" s="4">
        <v>0</v>
      </c>
      <c r="S4616" s="4" t="s">
        <v>5627</v>
      </c>
      <c r="T4616" s="4">
        <v>99</v>
      </c>
      <c r="U4616" s="7" t="s">
        <v>6298</v>
      </c>
      <c r="V4616" s="7">
        <v>44</v>
      </c>
      <c r="W4616" s="3" t="s">
        <v>6987</v>
      </c>
      <c r="X4616" s="6">
        <v>4402</v>
      </c>
      <c r="Y4616" s="3" t="s">
        <v>10089</v>
      </c>
      <c r="Z4616" s="6">
        <v>4402001</v>
      </c>
      <c r="AA4616" s="3" t="s">
        <v>10090</v>
      </c>
      <c r="AB4616" s="6">
        <v>44020010001</v>
      </c>
      <c r="AC4616" s="3" t="s">
        <v>11731</v>
      </c>
      <c r="AD4616" s="5">
        <v>30000000</v>
      </c>
      <c r="AE4616" s="5">
        <v>0</v>
      </c>
      <c r="AF4616" s="5">
        <v>0</v>
      </c>
      <c r="AG4616" s="5">
        <v>0</v>
      </c>
      <c r="AH4616" s="5">
        <v>0</v>
      </c>
      <c r="AI4616" s="5">
        <v>0</v>
      </c>
      <c r="AJ4616" s="5">
        <v>0</v>
      </c>
      <c r="AK4616" s="5">
        <v>30000000</v>
      </c>
      <c r="AL4616" s="5">
        <v>0</v>
      </c>
      <c r="AM4616" s="5">
        <v>0</v>
      </c>
      <c r="AN4616" s="5">
        <v>0</v>
      </c>
      <c r="AO4616" s="5">
        <v>0</v>
      </c>
      <c r="AP4616" s="5">
        <v>0</v>
      </c>
      <c r="AQ4616" s="5">
        <v>0</v>
      </c>
      <c r="AR4616" s="5">
        <v>30000000</v>
      </c>
    </row>
    <row r="4617" spans="1:44" x14ac:dyDescent="0.25">
      <c r="A4617" s="6">
        <v>4171</v>
      </c>
      <c r="B4617" s="3" t="s">
        <v>5451</v>
      </c>
      <c r="C4617" s="3" t="s">
        <v>6226</v>
      </c>
      <c r="D4617" s="3" t="s">
        <v>6895</v>
      </c>
      <c r="E4617" s="3" t="s">
        <v>4809</v>
      </c>
      <c r="F4617" s="3" t="s">
        <v>11743</v>
      </c>
      <c r="G4617" s="21">
        <v>12</v>
      </c>
      <c r="H4617" s="8" t="s">
        <v>12712</v>
      </c>
      <c r="I4617" s="3" t="s">
        <v>12349</v>
      </c>
      <c r="J4617" s="3" t="s">
        <v>12553</v>
      </c>
      <c r="K4617" s="7">
        <v>0</v>
      </c>
      <c r="L4617" s="3" t="s">
        <v>5458</v>
      </c>
      <c r="M4617" s="7">
        <v>1104</v>
      </c>
      <c r="N4617" s="3" t="s">
        <v>19</v>
      </c>
      <c r="O4617" s="3" t="s">
        <v>5462</v>
      </c>
      <c r="P4617" s="8" t="s">
        <v>12715</v>
      </c>
      <c r="Q4617" s="8" t="s">
        <v>12717</v>
      </c>
      <c r="R4617" s="4">
        <v>0</v>
      </c>
      <c r="S4617" s="4" t="s">
        <v>5627</v>
      </c>
      <c r="T4617" s="4">
        <v>99</v>
      </c>
      <c r="U4617" s="7" t="s">
        <v>6298</v>
      </c>
      <c r="V4617" s="7">
        <v>44</v>
      </c>
      <c r="W4617" s="3" t="s">
        <v>6987</v>
      </c>
      <c r="X4617" s="6">
        <v>4402</v>
      </c>
      <c r="Y4617" s="3" t="s">
        <v>10089</v>
      </c>
      <c r="Z4617" s="6">
        <v>4402001</v>
      </c>
      <c r="AA4617" s="3" t="s">
        <v>10090</v>
      </c>
      <c r="AB4617" s="6">
        <v>44020010002</v>
      </c>
      <c r="AC4617" s="3" t="s">
        <v>11742</v>
      </c>
      <c r="AD4617" s="5">
        <v>61000000</v>
      </c>
      <c r="AE4617" s="5">
        <v>0</v>
      </c>
      <c r="AF4617" s="5">
        <v>0</v>
      </c>
      <c r="AG4617" s="5">
        <v>0</v>
      </c>
      <c r="AH4617" s="5">
        <v>0</v>
      </c>
      <c r="AI4617" s="5">
        <v>0</v>
      </c>
      <c r="AJ4617" s="5">
        <v>0</v>
      </c>
      <c r="AK4617" s="5">
        <v>61000000</v>
      </c>
      <c r="AL4617" s="5">
        <v>0</v>
      </c>
      <c r="AM4617" s="5">
        <v>0</v>
      </c>
      <c r="AN4617" s="5">
        <v>0</v>
      </c>
      <c r="AO4617" s="5">
        <v>0</v>
      </c>
      <c r="AP4617" s="5">
        <v>0</v>
      </c>
      <c r="AQ4617" s="5">
        <v>0</v>
      </c>
      <c r="AR4617" s="5">
        <v>61000000</v>
      </c>
    </row>
    <row r="4618" spans="1:44" x14ac:dyDescent="0.25">
      <c r="A4618" s="6">
        <v>4171</v>
      </c>
      <c r="B4618" s="3" t="s">
        <v>5451</v>
      </c>
      <c r="C4618" s="3" t="s">
        <v>6226</v>
      </c>
      <c r="D4618" s="3" t="s">
        <v>6895</v>
      </c>
      <c r="E4618" s="3" t="s">
        <v>4810</v>
      </c>
      <c r="F4618" s="3" t="s">
        <v>11744</v>
      </c>
      <c r="G4618" s="21">
        <v>12</v>
      </c>
      <c r="H4618" s="8" t="s">
        <v>12712</v>
      </c>
      <c r="I4618" s="3" t="s">
        <v>12339</v>
      </c>
      <c r="J4618" s="3" t="s">
        <v>12543</v>
      </c>
      <c r="K4618" s="7">
        <v>0</v>
      </c>
      <c r="L4618" s="3" t="s">
        <v>5458</v>
      </c>
      <c r="M4618" s="7">
        <v>1104</v>
      </c>
      <c r="N4618" s="3" t="s">
        <v>19</v>
      </c>
      <c r="O4618" s="3" t="s">
        <v>5462</v>
      </c>
      <c r="P4618" s="8" t="s">
        <v>12715</v>
      </c>
      <c r="Q4618" s="8" t="s">
        <v>12717</v>
      </c>
      <c r="R4618" s="4">
        <v>0</v>
      </c>
      <c r="S4618" s="4" t="s">
        <v>5627</v>
      </c>
      <c r="T4618" s="4">
        <v>99</v>
      </c>
      <c r="U4618" s="7" t="s">
        <v>6298</v>
      </c>
      <c r="V4618" s="7">
        <v>44</v>
      </c>
      <c r="W4618" s="3" t="s">
        <v>6987</v>
      </c>
      <c r="X4618" s="6">
        <v>4402</v>
      </c>
      <c r="Y4618" s="3" t="s">
        <v>10089</v>
      </c>
      <c r="Z4618" s="6">
        <v>4402001</v>
      </c>
      <c r="AA4618" s="3" t="s">
        <v>10090</v>
      </c>
      <c r="AB4618" s="6">
        <v>44020010002</v>
      </c>
      <c r="AC4618" s="3" t="s">
        <v>11742</v>
      </c>
      <c r="AD4618" s="5">
        <v>4000000</v>
      </c>
      <c r="AE4618" s="5">
        <v>0</v>
      </c>
      <c r="AF4618" s="5">
        <v>0</v>
      </c>
      <c r="AG4618" s="5">
        <v>0</v>
      </c>
      <c r="AH4618" s="5">
        <v>0</v>
      </c>
      <c r="AI4618" s="5">
        <v>0</v>
      </c>
      <c r="AJ4618" s="5">
        <v>0</v>
      </c>
      <c r="AK4618" s="5">
        <v>4000000</v>
      </c>
      <c r="AL4618" s="5">
        <v>0</v>
      </c>
      <c r="AM4618" s="5">
        <v>0</v>
      </c>
      <c r="AN4618" s="5">
        <v>0</v>
      </c>
      <c r="AO4618" s="5">
        <v>0</v>
      </c>
      <c r="AP4618" s="5">
        <v>0</v>
      </c>
      <c r="AQ4618" s="5">
        <v>0</v>
      </c>
      <c r="AR4618" s="5">
        <v>4000000</v>
      </c>
    </row>
    <row r="4619" spans="1:44" x14ac:dyDescent="0.25">
      <c r="A4619" s="6">
        <v>4171</v>
      </c>
      <c r="B4619" s="3" t="s">
        <v>5451</v>
      </c>
      <c r="C4619" s="3" t="s">
        <v>6226</v>
      </c>
      <c r="D4619" s="3" t="s">
        <v>6895</v>
      </c>
      <c r="E4619" s="3" t="s">
        <v>4811</v>
      </c>
      <c r="F4619" s="3" t="s">
        <v>11745</v>
      </c>
      <c r="G4619" s="21">
        <v>12</v>
      </c>
      <c r="H4619" s="8" t="s">
        <v>12712</v>
      </c>
      <c r="I4619" s="3" t="s">
        <v>12339</v>
      </c>
      <c r="J4619" s="3" t="s">
        <v>12543</v>
      </c>
      <c r="K4619" s="7">
        <v>0</v>
      </c>
      <c r="L4619" s="3" t="s">
        <v>5458</v>
      </c>
      <c r="M4619" s="7">
        <v>1104</v>
      </c>
      <c r="N4619" s="3" t="s">
        <v>19</v>
      </c>
      <c r="O4619" s="3" t="s">
        <v>5462</v>
      </c>
      <c r="P4619" s="8" t="s">
        <v>12715</v>
      </c>
      <c r="Q4619" s="8" t="s">
        <v>12717</v>
      </c>
      <c r="R4619" s="4">
        <v>0</v>
      </c>
      <c r="S4619" s="4" t="s">
        <v>5627</v>
      </c>
      <c r="T4619" s="4">
        <v>99</v>
      </c>
      <c r="U4619" s="7" t="s">
        <v>6298</v>
      </c>
      <c r="V4619" s="7">
        <v>44</v>
      </c>
      <c r="W4619" s="3" t="s">
        <v>6987</v>
      </c>
      <c r="X4619" s="6">
        <v>4402</v>
      </c>
      <c r="Y4619" s="3" t="s">
        <v>10089</v>
      </c>
      <c r="Z4619" s="6">
        <v>4402001</v>
      </c>
      <c r="AA4619" s="3" t="s">
        <v>10090</v>
      </c>
      <c r="AB4619" s="6">
        <v>44020010002</v>
      </c>
      <c r="AC4619" s="3" t="s">
        <v>11742</v>
      </c>
      <c r="AD4619" s="5">
        <v>16000000</v>
      </c>
      <c r="AE4619" s="5">
        <v>0</v>
      </c>
      <c r="AF4619" s="5">
        <v>0</v>
      </c>
      <c r="AG4619" s="5">
        <v>0</v>
      </c>
      <c r="AH4619" s="5">
        <v>0</v>
      </c>
      <c r="AI4619" s="5">
        <v>0</v>
      </c>
      <c r="AJ4619" s="5">
        <v>0</v>
      </c>
      <c r="AK4619" s="5">
        <v>16000000</v>
      </c>
      <c r="AL4619" s="5">
        <v>0</v>
      </c>
      <c r="AM4619" s="5">
        <v>0</v>
      </c>
      <c r="AN4619" s="5">
        <v>0</v>
      </c>
      <c r="AO4619" s="5">
        <v>0</v>
      </c>
      <c r="AP4619" s="5">
        <v>0</v>
      </c>
      <c r="AQ4619" s="5">
        <v>0</v>
      </c>
      <c r="AR4619" s="5">
        <v>16000000</v>
      </c>
    </row>
    <row r="4620" spans="1:44" x14ac:dyDescent="0.25">
      <c r="A4620" s="6">
        <v>4171</v>
      </c>
      <c r="B4620" s="3" t="s">
        <v>5451</v>
      </c>
      <c r="C4620" s="3" t="s">
        <v>6226</v>
      </c>
      <c r="D4620" s="3" t="s">
        <v>6895</v>
      </c>
      <c r="E4620" s="3" t="s">
        <v>4812</v>
      </c>
      <c r="F4620" s="3" t="s">
        <v>11746</v>
      </c>
      <c r="G4620" s="21">
        <v>12</v>
      </c>
      <c r="H4620" s="8" t="s">
        <v>12712</v>
      </c>
      <c r="I4620" s="3" t="s">
        <v>12339</v>
      </c>
      <c r="J4620" s="3" t="s">
        <v>12543</v>
      </c>
      <c r="K4620" s="7">
        <v>0</v>
      </c>
      <c r="L4620" s="3" t="s">
        <v>5458</v>
      </c>
      <c r="M4620" s="7">
        <v>1104</v>
      </c>
      <c r="N4620" s="3" t="s">
        <v>19</v>
      </c>
      <c r="O4620" s="3" t="s">
        <v>5462</v>
      </c>
      <c r="P4620" s="8" t="s">
        <v>12715</v>
      </c>
      <c r="Q4620" s="8" t="s">
        <v>12717</v>
      </c>
      <c r="R4620" s="4">
        <v>0</v>
      </c>
      <c r="S4620" s="4" t="s">
        <v>5627</v>
      </c>
      <c r="T4620" s="4">
        <v>99</v>
      </c>
      <c r="U4620" s="7" t="s">
        <v>6298</v>
      </c>
      <c r="V4620" s="7">
        <v>44</v>
      </c>
      <c r="W4620" s="3" t="s">
        <v>6987</v>
      </c>
      <c r="X4620" s="6">
        <v>4402</v>
      </c>
      <c r="Y4620" s="3" t="s">
        <v>10089</v>
      </c>
      <c r="Z4620" s="6">
        <v>4402001</v>
      </c>
      <c r="AA4620" s="3" t="s">
        <v>10090</v>
      </c>
      <c r="AB4620" s="6">
        <v>44020010002</v>
      </c>
      <c r="AC4620" s="3" t="s">
        <v>11742</v>
      </c>
      <c r="AD4620" s="5">
        <v>1500000</v>
      </c>
      <c r="AE4620" s="5">
        <v>0</v>
      </c>
      <c r="AF4620" s="5">
        <v>0</v>
      </c>
      <c r="AG4620" s="5">
        <v>0</v>
      </c>
      <c r="AH4620" s="5">
        <v>0</v>
      </c>
      <c r="AI4620" s="5">
        <v>0</v>
      </c>
      <c r="AJ4620" s="5">
        <v>0</v>
      </c>
      <c r="AK4620" s="5">
        <v>1500000</v>
      </c>
      <c r="AL4620" s="5">
        <v>0</v>
      </c>
      <c r="AM4620" s="5">
        <v>0</v>
      </c>
      <c r="AN4620" s="5">
        <v>0</v>
      </c>
      <c r="AO4620" s="5">
        <v>0</v>
      </c>
      <c r="AP4620" s="5">
        <v>0</v>
      </c>
      <c r="AQ4620" s="5">
        <v>0</v>
      </c>
      <c r="AR4620" s="5">
        <v>1500000</v>
      </c>
    </row>
    <row r="4621" spans="1:44" x14ac:dyDescent="0.25">
      <c r="A4621" s="6">
        <v>4171</v>
      </c>
      <c r="B4621" s="3" t="s">
        <v>5451</v>
      </c>
      <c r="C4621" s="3" t="s">
        <v>6226</v>
      </c>
      <c r="D4621" s="3" t="s">
        <v>6895</v>
      </c>
      <c r="E4621" s="3" t="s">
        <v>4813</v>
      </c>
      <c r="F4621" s="3" t="s">
        <v>11747</v>
      </c>
      <c r="G4621" s="21">
        <v>12</v>
      </c>
      <c r="H4621" s="8" t="s">
        <v>12712</v>
      </c>
      <c r="I4621" s="3" t="s">
        <v>12339</v>
      </c>
      <c r="J4621" s="3" t="s">
        <v>12543</v>
      </c>
      <c r="K4621" s="7">
        <v>0</v>
      </c>
      <c r="L4621" s="3" t="s">
        <v>5458</v>
      </c>
      <c r="M4621" s="7">
        <v>1104</v>
      </c>
      <c r="N4621" s="3" t="s">
        <v>19</v>
      </c>
      <c r="O4621" s="3" t="s">
        <v>5462</v>
      </c>
      <c r="P4621" s="8" t="s">
        <v>12715</v>
      </c>
      <c r="Q4621" s="8" t="s">
        <v>12717</v>
      </c>
      <c r="R4621" s="4">
        <v>0</v>
      </c>
      <c r="S4621" s="4" t="s">
        <v>5627</v>
      </c>
      <c r="T4621" s="4">
        <v>99</v>
      </c>
      <c r="U4621" s="7" t="s">
        <v>6298</v>
      </c>
      <c r="V4621" s="7">
        <v>44</v>
      </c>
      <c r="W4621" s="3" t="s">
        <v>6987</v>
      </c>
      <c r="X4621" s="6">
        <v>4402</v>
      </c>
      <c r="Y4621" s="3" t="s">
        <v>10089</v>
      </c>
      <c r="Z4621" s="6">
        <v>4402001</v>
      </c>
      <c r="AA4621" s="3" t="s">
        <v>10090</v>
      </c>
      <c r="AB4621" s="6">
        <v>44020010002</v>
      </c>
      <c r="AC4621" s="3" t="s">
        <v>11742</v>
      </c>
      <c r="AD4621" s="5">
        <v>3000000</v>
      </c>
      <c r="AE4621" s="5">
        <v>0</v>
      </c>
      <c r="AF4621" s="5">
        <v>0</v>
      </c>
      <c r="AG4621" s="5">
        <v>0</v>
      </c>
      <c r="AH4621" s="5">
        <v>0</v>
      </c>
      <c r="AI4621" s="5">
        <v>0</v>
      </c>
      <c r="AJ4621" s="5">
        <v>0</v>
      </c>
      <c r="AK4621" s="5">
        <v>3000000</v>
      </c>
      <c r="AL4621" s="5">
        <v>0</v>
      </c>
      <c r="AM4621" s="5">
        <v>0</v>
      </c>
      <c r="AN4621" s="5">
        <v>0</v>
      </c>
      <c r="AO4621" s="5">
        <v>0</v>
      </c>
      <c r="AP4621" s="5">
        <v>0</v>
      </c>
      <c r="AQ4621" s="5">
        <v>0</v>
      </c>
      <c r="AR4621" s="5">
        <v>3000000</v>
      </c>
    </row>
    <row r="4622" spans="1:44" x14ac:dyDescent="0.25">
      <c r="A4622" s="6">
        <v>4171</v>
      </c>
      <c r="B4622" s="3" t="s">
        <v>5451</v>
      </c>
      <c r="C4622" s="3" t="s">
        <v>6226</v>
      </c>
      <c r="D4622" s="3" t="s">
        <v>6895</v>
      </c>
      <c r="E4622" s="3" t="s">
        <v>4814</v>
      </c>
      <c r="F4622" s="3" t="s">
        <v>11748</v>
      </c>
      <c r="G4622" s="21">
        <v>12</v>
      </c>
      <c r="H4622" s="8" t="s">
        <v>12712</v>
      </c>
      <c r="I4622" s="3" t="s">
        <v>12339</v>
      </c>
      <c r="J4622" s="3" t="s">
        <v>12543</v>
      </c>
      <c r="K4622" s="7">
        <v>0</v>
      </c>
      <c r="L4622" s="3" t="s">
        <v>5458</v>
      </c>
      <c r="M4622" s="7">
        <v>1104</v>
      </c>
      <c r="N4622" s="3" t="s">
        <v>19</v>
      </c>
      <c r="O4622" s="3" t="s">
        <v>5462</v>
      </c>
      <c r="P4622" s="8" t="s">
        <v>12715</v>
      </c>
      <c r="Q4622" s="8" t="s">
        <v>12717</v>
      </c>
      <c r="R4622" s="4">
        <v>0</v>
      </c>
      <c r="S4622" s="4" t="s">
        <v>5627</v>
      </c>
      <c r="T4622" s="4">
        <v>99</v>
      </c>
      <c r="U4622" s="7" t="s">
        <v>6298</v>
      </c>
      <c r="V4622" s="7">
        <v>44</v>
      </c>
      <c r="W4622" s="3" t="s">
        <v>6987</v>
      </c>
      <c r="X4622" s="6">
        <v>4402</v>
      </c>
      <c r="Y4622" s="3" t="s">
        <v>10089</v>
      </c>
      <c r="Z4622" s="6">
        <v>4402001</v>
      </c>
      <c r="AA4622" s="3" t="s">
        <v>10090</v>
      </c>
      <c r="AB4622" s="6">
        <v>44020010002</v>
      </c>
      <c r="AC4622" s="3" t="s">
        <v>11742</v>
      </c>
      <c r="AD4622" s="5">
        <v>6000000</v>
      </c>
      <c r="AE4622" s="5">
        <v>0</v>
      </c>
      <c r="AF4622" s="5">
        <v>0</v>
      </c>
      <c r="AG4622" s="5">
        <v>0</v>
      </c>
      <c r="AH4622" s="5">
        <v>0</v>
      </c>
      <c r="AI4622" s="5">
        <v>0</v>
      </c>
      <c r="AJ4622" s="5">
        <v>0</v>
      </c>
      <c r="AK4622" s="5">
        <v>6000000</v>
      </c>
      <c r="AL4622" s="5">
        <v>0</v>
      </c>
      <c r="AM4622" s="5">
        <v>0</v>
      </c>
      <c r="AN4622" s="5">
        <v>0</v>
      </c>
      <c r="AO4622" s="5">
        <v>0</v>
      </c>
      <c r="AP4622" s="5">
        <v>0</v>
      </c>
      <c r="AQ4622" s="5">
        <v>0</v>
      </c>
      <c r="AR4622" s="5">
        <v>6000000</v>
      </c>
    </row>
    <row r="4623" spans="1:44" x14ac:dyDescent="0.25">
      <c r="A4623" s="6">
        <v>4171</v>
      </c>
      <c r="B4623" s="3" t="s">
        <v>5451</v>
      </c>
      <c r="C4623" s="3" t="s">
        <v>6226</v>
      </c>
      <c r="D4623" s="3" t="s">
        <v>6895</v>
      </c>
      <c r="E4623" s="3" t="s">
        <v>4815</v>
      </c>
      <c r="F4623" s="3" t="s">
        <v>11749</v>
      </c>
      <c r="G4623" s="21">
        <v>12</v>
      </c>
      <c r="H4623" s="8" t="s">
        <v>12712</v>
      </c>
      <c r="I4623" s="3" t="s">
        <v>12339</v>
      </c>
      <c r="J4623" s="3" t="s">
        <v>12543</v>
      </c>
      <c r="K4623" s="7">
        <v>0</v>
      </c>
      <c r="L4623" s="3" t="s">
        <v>5458</v>
      </c>
      <c r="M4623" s="7">
        <v>1104</v>
      </c>
      <c r="N4623" s="3" t="s">
        <v>19</v>
      </c>
      <c r="O4623" s="3" t="s">
        <v>5462</v>
      </c>
      <c r="P4623" s="8" t="s">
        <v>12715</v>
      </c>
      <c r="Q4623" s="8" t="s">
        <v>12717</v>
      </c>
      <c r="R4623" s="4">
        <v>0</v>
      </c>
      <c r="S4623" s="4" t="s">
        <v>5627</v>
      </c>
      <c r="T4623" s="4">
        <v>99</v>
      </c>
      <c r="U4623" s="7" t="s">
        <v>6298</v>
      </c>
      <c r="V4623" s="7">
        <v>44</v>
      </c>
      <c r="W4623" s="3" t="s">
        <v>6987</v>
      </c>
      <c r="X4623" s="6">
        <v>4402</v>
      </c>
      <c r="Y4623" s="3" t="s">
        <v>10089</v>
      </c>
      <c r="Z4623" s="6">
        <v>4402001</v>
      </c>
      <c r="AA4623" s="3" t="s">
        <v>10090</v>
      </c>
      <c r="AB4623" s="6">
        <v>44020010002</v>
      </c>
      <c r="AC4623" s="3" t="s">
        <v>11742</v>
      </c>
      <c r="AD4623" s="5">
        <v>8600000</v>
      </c>
      <c r="AE4623" s="5">
        <v>0</v>
      </c>
      <c r="AF4623" s="5">
        <v>0</v>
      </c>
      <c r="AG4623" s="5">
        <v>0</v>
      </c>
      <c r="AH4623" s="5">
        <v>0</v>
      </c>
      <c r="AI4623" s="5">
        <v>0</v>
      </c>
      <c r="AJ4623" s="5">
        <v>0</v>
      </c>
      <c r="AK4623" s="5">
        <v>8600000</v>
      </c>
      <c r="AL4623" s="5">
        <v>0</v>
      </c>
      <c r="AM4623" s="5">
        <v>0</v>
      </c>
      <c r="AN4623" s="5">
        <v>0</v>
      </c>
      <c r="AO4623" s="5">
        <v>0</v>
      </c>
      <c r="AP4623" s="5">
        <v>0</v>
      </c>
      <c r="AQ4623" s="5">
        <v>0</v>
      </c>
      <c r="AR4623" s="5">
        <v>8600000</v>
      </c>
    </row>
    <row r="4624" spans="1:44" x14ac:dyDescent="0.25">
      <c r="A4624" s="6">
        <v>4171</v>
      </c>
      <c r="B4624" s="3" t="s">
        <v>5451</v>
      </c>
      <c r="C4624" s="3" t="s">
        <v>6226</v>
      </c>
      <c r="D4624" s="3" t="s">
        <v>6895</v>
      </c>
      <c r="E4624" s="3" t="s">
        <v>4816</v>
      </c>
      <c r="F4624" s="3" t="s">
        <v>11750</v>
      </c>
      <c r="G4624" s="21">
        <v>12</v>
      </c>
      <c r="H4624" s="8" t="s">
        <v>12712</v>
      </c>
      <c r="I4624" s="3" t="s">
        <v>12339</v>
      </c>
      <c r="J4624" s="3" t="s">
        <v>12543</v>
      </c>
      <c r="K4624" s="7">
        <v>0</v>
      </c>
      <c r="L4624" s="3" t="s">
        <v>5458</v>
      </c>
      <c r="M4624" s="7">
        <v>1104</v>
      </c>
      <c r="N4624" s="3" t="s">
        <v>19</v>
      </c>
      <c r="O4624" s="3" t="s">
        <v>5462</v>
      </c>
      <c r="P4624" s="8" t="s">
        <v>12715</v>
      </c>
      <c r="Q4624" s="8" t="s">
        <v>12717</v>
      </c>
      <c r="R4624" s="4">
        <v>0</v>
      </c>
      <c r="S4624" s="4" t="s">
        <v>5627</v>
      </c>
      <c r="T4624" s="4">
        <v>99</v>
      </c>
      <c r="U4624" s="7" t="s">
        <v>6298</v>
      </c>
      <c r="V4624" s="7">
        <v>44</v>
      </c>
      <c r="W4624" s="3" t="s">
        <v>6987</v>
      </c>
      <c r="X4624" s="6">
        <v>4402</v>
      </c>
      <c r="Y4624" s="3" t="s">
        <v>10089</v>
      </c>
      <c r="Z4624" s="6">
        <v>4402001</v>
      </c>
      <c r="AA4624" s="3" t="s">
        <v>10090</v>
      </c>
      <c r="AB4624" s="6">
        <v>44020010002</v>
      </c>
      <c r="AC4624" s="3" t="s">
        <v>11742</v>
      </c>
      <c r="AD4624" s="5">
        <v>15000000</v>
      </c>
      <c r="AE4624" s="5">
        <v>0</v>
      </c>
      <c r="AF4624" s="5">
        <v>0</v>
      </c>
      <c r="AG4624" s="5">
        <v>0</v>
      </c>
      <c r="AH4624" s="5">
        <v>0</v>
      </c>
      <c r="AI4624" s="5">
        <v>0</v>
      </c>
      <c r="AJ4624" s="5">
        <v>0</v>
      </c>
      <c r="AK4624" s="5">
        <v>15000000</v>
      </c>
      <c r="AL4624" s="5">
        <v>0</v>
      </c>
      <c r="AM4624" s="5">
        <v>0</v>
      </c>
      <c r="AN4624" s="5">
        <v>0</v>
      </c>
      <c r="AO4624" s="5">
        <v>0</v>
      </c>
      <c r="AP4624" s="5">
        <v>0</v>
      </c>
      <c r="AQ4624" s="5">
        <v>0</v>
      </c>
      <c r="AR4624" s="5">
        <v>15000000</v>
      </c>
    </row>
    <row r="4625" spans="1:44" x14ac:dyDescent="0.25">
      <c r="A4625" s="6">
        <v>4171</v>
      </c>
      <c r="B4625" s="3" t="s">
        <v>5451</v>
      </c>
      <c r="C4625" s="3" t="s">
        <v>6226</v>
      </c>
      <c r="D4625" s="3" t="s">
        <v>6895</v>
      </c>
      <c r="E4625" s="3" t="s">
        <v>4817</v>
      </c>
      <c r="F4625" s="3" t="s">
        <v>11751</v>
      </c>
      <c r="G4625" s="21">
        <v>12</v>
      </c>
      <c r="H4625" s="8" t="s">
        <v>12712</v>
      </c>
      <c r="I4625" s="3" t="s">
        <v>12339</v>
      </c>
      <c r="J4625" s="3" t="s">
        <v>12543</v>
      </c>
      <c r="K4625" s="7">
        <v>0</v>
      </c>
      <c r="L4625" s="3" t="s">
        <v>5458</v>
      </c>
      <c r="M4625" s="7">
        <v>1104</v>
      </c>
      <c r="N4625" s="3" t="s">
        <v>19</v>
      </c>
      <c r="O4625" s="3" t="s">
        <v>5462</v>
      </c>
      <c r="P4625" s="8" t="s">
        <v>12715</v>
      </c>
      <c r="Q4625" s="8" t="s">
        <v>12717</v>
      </c>
      <c r="R4625" s="4">
        <v>0</v>
      </c>
      <c r="S4625" s="4" t="s">
        <v>5627</v>
      </c>
      <c r="T4625" s="4">
        <v>99</v>
      </c>
      <c r="U4625" s="7" t="s">
        <v>6298</v>
      </c>
      <c r="V4625" s="7">
        <v>44</v>
      </c>
      <c r="W4625" s="3" t="s">
        <v>6987</v>
      </c>
      <c r="X4625" s="6">
        <v>4402</v>
      </c>
      <c r="Y4625" s="3" t="s">
        <v>10089</v>
      </c>
      <c r="Z4625" s="6">
        <v>4402001</v>
      </c>
      <c r="AA4625" s="3" t="s">
        <v>10090</v>
      </c>
      <c r="AB4625" s="6">
        <v>44020010002</v>
      </c>
      <c r="AC4625" s="3" t="s">
        <v>11742</v>
      </c>
      <c r="AD4625" s="5">
        <v>15270000</v>
      </c>
      <c r="AE4625" s="5">
        <v>0</v>
      </c>
      <c r="AF4625" s="5">
        <v>0</v>
      </c>
      <c r="AG4625" s="5">
        <v>0</v>
      </c>
      <c r="AH4625" s="5">
        <v>0</v>
      </c>
      <c r="AI4625" s="5">
        <v>0</v>
      </c>
      <c r="AJ4625" s="5">
        <v>0</v>
      </c>
      <c r="AK4625" s="5">
        <v>15270000</v>
      </c>
      <c r="AL4625" s="5">
        <v>0</v>
      </c>
      <c r="AM4625" s="5">
        <v>0</v>
      </c>
      <c r="AN4625" s="5">
        <v>0</v>
      </c>
      <c r="AO4625" s="5">
        <v>0</v>
      </c>
      <c r="AP4625" s="5">
        <v>0</v>
      </c>
      <c r="AQ4625" s="5">
        <v>0</v>
      </c>
      <c r="AR4625" s="5">
        <v>15270000</v>
      </c>
    </row>
    <row r="4626" spans="1:44" x14ac:dyDescent="0.25">
      <c r="A4626" s="6">
        <v>4171</v>
      </c>
      <c r="B4626" s="3" t="s">
        <v>5451</v>
      </c>
      <c r="C4626" s="3" t="s">
        <v>6226</v>
      </c>
      <c r="D4626" s="3" t="s">
        <v>6895</v>
      </c>
      <c r="E4626" s="3" t="s">
        <v>4818</v>
      </c>
      <c r="F4626" s="3" t="s">
        <v>11752</v>
      </c>
      <c r="G4626" s="21">
        <v>12</v>
      </c>
      <c r="H4626" s="8" t="s">
        <v>12712</v>
      </c>
      <c r="I4626" s="3" t="s">
        <v>12339</v>
      </c>
      <c r="J4626" s="3" t="s">
        <v>12543</v>
      </c>
      <c r="K4626" s="7">
        <v>0</v>
      </c>
      <c r="L4626" s="3" t="s">
        <v>5458</v>
      </c>
      <c r="M4626" s="7">
        <v>1104</v>
      </c>
      <c r="N4626" s="3" t="s">
        <v>19</v>
      </c>
      <c r="O4626" s="3" t="s">
        <v>5462</v>
      </c>
      <c r="P4626" s="8" t="s">
        <v>12715</v>
      </c>
      <c r="Q4626" s="8" t="s">
        <v>12717</v>
      </c>
      <c r="R4626" s="4">
        <v>0</v>
      </c>
      <c r="S4626" s="4" t="s">
        <v>5627</v>
      </c>
      <c r="T4626" s="4">
        <v>99</v>
      </c>
      <c r="U4626" s="7" t="s">
        <v>6298</v>
      </c>
      <c r="V4626" s="7">
        <v>44</v>
      </c>
      <c r="W4626" s="3" t="s">
        <v>6987</v>
      </c>
      <c r="X4626" s="6">
        <v>4402</v>
      </c>
      <c r="Y4626" s="3" t="s">
        <v>10089</v>
      </c>
      <c r="Z4626" s="6">
        <v>4402001</v>
      </c>
      <c r="AA4626" s="3" t="s">
        <v>10090</v>
      </c>
      <c r="AB4626" s="6">
        <v>44020010002</v>
      </c>
      <c r="AC4626" s="3" t="s">
        <v>11742</v>
      </c>
      <c r="AD4626" s="5">
        <v>35100000</v>
      </c>
      <c r="AE4626" s="5">
        <v>0</v>
      </c>
      <c r="AF4626" s="5">
        <v>0</v>
      </c>
      <c r="AG4626" s="5">
        <v>0</v>
      </c>
      <c r="AH4626" s="5">
        <v>0</v>
      </c>
      <c r="AI4626" s="5">
        <v>0</v>
      </c>
      <c r="AJ4626" s="5">
        <v>0</v>
      </c>
      <c r="AK4626" s="5">
        <v>35100000</v>
      </c>
      <c r="AL4626" s="5">
        <v>0</v>
      </c>
      <c r="AM4626" s="5">
        <v>0</v>
      </c>
      <c r="AN4626" s="5">
        <v>0</v>
      </c>
      <c r="AO4626" s="5">
        <v>0</v>
      </c>
      <c r="AP4626" s="5">
        <v>0</v>
      </c>
      <c r="AQ4626" s="5">
        <v>0</v>
      </c>
      <c r="AR4626" s="5">
        <v>35100000</v>
      </c>
    </row>
    <row r="4627" spans="1:44" x14ac:dyDescent="0.25">
      <c r="A4627" s="6">
        <v>4171</v>
      </c>
      <c r="B4627" s="3" t="s">
        <v>5451</v>
      </c>
      <c r="C4627" s="3" t="s">
        <v>6226</v>
      </c>
      <c r="D4627" s="3" t="s">
        <v>6895</v>
      </c>
      <c r="E4627" s="3" t="s">
        <v>4819</v>
      </c>
      <c r="F4627" s="3" t="s">
        <v>11753</v>
      </c>
      <c r="G4627" s="21">
        <v>12</v>
      </c>
      <c r="H4627" s="8" t="s">
        <v>12712</v>
      </c>
      <c r="I4627" s="3" t="s">
        <v>12339</v>
      </c>
      <c r="J4627" s="3" t="s">
        <v>12543</v>
      </c>
      <c r="K4627" s="7">
        <v>0</v>
      </c>
      <c r="L4627" s="3" t="s">
        <v>5458</v>
      </c>
      <c r="M4627" s="7">
        <v>1104</v>
      </c>
      <c r="N4627" s="3" t="s">
        <v>19</v>
      </c>
      <c r="O4627" s="3" t="s">
        <v>5462</v>
      </c>
      <c r="P4627" s="8" t="s">
        <v>12715</v>
      </c>
      <c r="Q4627" s="8" t="s">
        <v>12717</v>
      </c>
      <c r="R4627" s="4">
        <v>0</v>
      </c>
      <c r="S4627" s="4" t="s">
        <v>5627</v>
      </c>
      <c r="T4627" s="4">
        <v>99</v>
      </c>
      <c r="U4627" s="7" t="s">
        <v>6298</v>
      </c>
      <c r="V4627" s="7">
        <v>44</v>
      </c>
      <c r="W4627" s="3" t="s">
        <v>6987</v>
      </c>
      <c r="X4627" s="6">
        <v>4402</v>
      </c>
      <c r="Y4627" s="3" t="s">
        <v>10089</v>
      </c>
      <c r="Z4627" s="6">
        <v>4402001</v>
      </c>
      <c r="AA4627" s="3" t="s">
        <v>10090</v>
      </c>
      <c r="AB4627" s="6">
        <v>44020010002</v>
      </c>
      <c r="AC4627" s="3" t="s">
        <v>11742</v>
      </c>
      <c r="AD4627" s="5">
        <v>20000000</v>
      </c>
      <c r="AE4627" s="5">
        <v>0</v>
      </c>
      <c r="AF4627" s="5">
        <v>0</v>
      </c>
      <c r="AG4627" s="5">
        <v>0</v>
      </c>
      <c r="AH4627" s="5">
        <v>0</v>
      </c>
      <c r="AI4627" s="5">
        <v>0</v>
      </c>
      <c r="AJ4627" s="5">
        <v>0</v>
      </c>
      <c r="AK4627" s="5">
        <v>20000000</v>
      </c>
      <c r="AL4627" s="5">
        <v>0</v>
      </c>
      <c r="AM4627" s="5">
        <v>0</v>
      </c>
      <c r="AN4627" s="5">
        <v>0</v>
      </c>
      <c r="AO4627" s="5">
        <v>0</v>
      </c>
      <c r="AP4627" s="5">
        <v>0</v>
      </c>
      <c r="AQ4627" s="5">
        <v>0</v>
      </c>
      <c r="AR4627" s="5">
        <v>20000000</v>
      </c>
    </row>
    <row r="4628" spans="1:44" x14ac:dyDescent="0.25">
      <c r="A4628" s="6">
        <v>4171</v>
      </c>
      <c r="B4628" s="3" t="s">
        <v>5451</v>
      </c>
      <c r="C4628" s="3" t="s">
        <v>6226</v>
      </c>
      <c r="D4628" s="3" t="s">
        <v>6895</v>
      </c>
      <c r="E4628" s="3" t="s">
        <v>4820</v>
      </c>
      <c r="F4628" s="3" t="s">
        <v>11754</v>
      </c>
      <c r="G4628" s="21">
        <v>12</v>
      </c>
      <c r="H4628" s="8" t="s">
        <v>12712</v>
      </c>
      <c r="I4628" s="3" t="s">
        <v>12349</v>
      </c>
      <c r="J4628" s="3" t="s">
        <v>12553</v>
      </c>
      <c r="K4628" s="7">
        <v>0</v>
      </c>
      <c r="L4628" s="3" t="s">
        <v>5458</v>
      </c>
      <c r="M4628" s="7">
        <v>1104</v>
      </c>
      <c r="N4628" s="3" t="s">
        <v>19</v>
      </c>
      <c r="O4628" s="3" t="s">
        <v>5462</v>
      </c>
      <c r="P4628" s="8" t="s">
        <v>12715</v>
      </c>
      <c r="Q4628" s="8" t="s">
        <v>12717</v>
      </c>
      <c r="R4628" s="4">
        <v>0</v>
      </c>
      <c r="S4628" s="4" t="s">
        <v>5627</v>
      </c>
      <c r="T4628" s="4">
        <v>99</v>
      </c>
      <c r="U4628" s="7" t="s">
        <v>6298</v>
      </c>
      <c r="V4628" s="7">
        <v>44</v>
      </c>
      <c r="W4628" s="3" t="s">
        <v>6987</v>
      </c>
      <c r="X4628" s="6">
        <v>4402</v>
      </c>
      <c r="Y4628" s="3" t="s">
        <v>10089</v>
      </c>
      <c r="Z4628" s="6">
        <v>4402001</v>
      </c>
      <c r="AA4628" s="3" t="s">
        <v>10090</v>
      </c>
      <c r="AB4628" s="6">
        <v>44020010002</v>
      </c>
      <c r="AC4628" s="3" t="s">
        <v>11742</v>
      </c>
      <c r="AD4628" s="5">
        <v>72250000</v>
      </c>
      <c r="AE4628" s="5">
        <v>0</v>
      </c>
      <c r="AF4628" s="5">
        <v>0</v>
      </c>
      <c r="AG4628" s="5">
        <v>0</v>
      </c>
      <c r="AH4628" s="5">
        <v>0</v>
      </c>
      <c r="AI4628" s="5">
        <v>0</v>
      </c>
      <c r="AJ4628" s="5">
        <v>0</v>
      </c>
      <c r="AK4628" s="5">
        <v>72250000</v>
      </c>
      <c r="AL4628" s="5">
        <v>0</v>
      </c>
      <c r="AM4628" s="5">
        <v>0</v>
      </c>
      <c r="AN4628" s="5">
        <v>0</v>
      </c>
      <c r="AO4628" s="5">
        <v>0</v>
      </c>
      <c r="AP4628" s="5">
        <v>0</v>
      </c>
      <c r="AQ4628" s="5">
        <v>0</v>
      </c>
      <c r="AR4628" s="5">
        <v>72250000</v>
      </c>
    </row>
    <row r="4629" spans="1:44" x14ac:dyDescent="0.25">
      <c r="A4629" s="6">
        <v>4171</v>
      </c>
      <c r="B4629" s="3" t="s">
        <v>5451</v>
      </c>
      <c r="C4629" s="3" t="s">
        <v>6226</v>
      </c>
      <c r="D4629" s="3" t="s">
        <v>6895</v>
      </c>
      <c r="E4629" s="3" t="s">
        <v>4821</v>
      </c>
      <c r="F4629" s="3" t="s">
        <v>11755</v>
      </c>
      <c r="G4629" s="21">
        <v>12</v>
      </c>
      <c r="H4629" s="8" t="s">
        <v>12712</v>
      </c>
      <c r="I4629" s="3" t="s">
        <v>12339</v>
      </c>
      <c r="J4629" s="3" t="s">
        <v>12543</v>
      </c>
      <c r="K4629" s="7">
        <v>0</v>
      </c>
      <c r="L4629" s="3" t="s">
        <v>5458</v>
      </c>
      <c r="M4629" s="7">
        <v>1104</v>
      </c>
      <c r="N4629" s="3" t="s">
        <v>19</v>
      </c>
      <c r="O4629" s="3" t="s">
        <v>5462</v>
      </c>
      <c r="P4629" s="8" t="s">
        <v>12715</v>
      </c>
      <c r="Q4629" s="8" t="s">
        <v>12717</v>
      </c>
      <c r="R4629" s="4">
        <v>0</v>
      </c>
      <c r="S4629" s="4" t="s">
        <v>5627</v>
      </c>
      <c r="T4629" s="4">
        <v>99</v>
      </c>
      <c r="U4629" s="7" t="s">
        <v>6298</v>
      </c>
      <c r="V4629" s="7">
        <v>44</v>
      </c>
      <c r="W4629" s="3" t="s">
        <v>6987</v>
      </c>
      <c r="X4629" s="6">
        <v>4402</v>
      </c>
      <c r="Y4629" s="3" t="s">
        <v>10089</v>
      </c>
      <c r="Z4629" s="6">
        <v>4402001</v>
      </c>
      <c r="AA4629" s="3" t="s">
        <v>10090</v>
      </c>
      <c r="AB4629" s="6">
        <v>44020010002</v>
      </c>
      <c r="AC4629" s="3" t="s">
        <v>11742</v>
      </c>
      <c r="AD4629" s="5">
        <v>34000000</v>
      </c>
      <c r="AE4629" s="5">
        <v>0</v>
      </c>
      <c r="AF4629" s="5">
        <v>0</v>
      </c>
      <c r="AG4629" s="5">
        <v>0</v>
      </c>
      <c r="AH4629" s="5">
        <v>0</v>
      </c>
      <c r="AI4629" s="5">
        <v>0</v>
      </c>
      <c r="AJ4629" s="5">
        <v>0</v>
      </c>
      <c r="AK4629" s="5">
        <v>34000000</v>
      </c>
      <c r="AL4629" s="5">
        <v>0</v>
      </c>
      <c r="AM4629" s="5">
        <v>0</v>
      </c>
      <c r="AN4629" s="5">
        <v>0</v>
      </c>
      <c r="AO4629" s="5">
        <v>0</v>
      </c>
      <c r="AP4629" s="5">
        <v>0</v>
      </c>
      <c r="AQ4629" s="5">
        <v>0</v>
      </c>
      <c r="AR4629" s="5">
        <v>34000000</v>
      </c>
    </row>
    <row r="4630" spans="1:44" x14ac:dyDescent="0.25">
      <c r="A4630" s="6">
        <v>4171</v>
      </c>
      <c r="B4630" s="3" t="s">
        <v>5451</v>
      </c>
      <c r="C4630" s="3" t="s">
        <v>6226</v>
      </c>
      <c r="D4630" s="3" t="s">
        <v>6895</v>
      </c>
      <c r="E4630" s="3" t="s">
        <v>4822</v>
      </c>
      <c r="F4630" s="3" t="s">
        <v>11756</v>
      </c>
      <c r="G4630" s="21">
        <v>12</v>
      </c>
      <c r="H4630" s="8" t="s">
        <v>12712</v>
      </c>
      <c r="I4630" s="3" t="s">
        <v>12349</v>
      </c>
      <c r="J4630" s="3" t="s">
        <v>12553</v>
      </c>
      <c r="K4630" s="7">
        <v>0</v>
      </c>
      <c r="L4630" s="3" t="s">
        <v>5458</v>
      </c>
      <c r="M4630" s="7">
        <v>1104</v>
      </c>
      <c r="N4630" s="3" t="s">
        <v>19</v>
      </c>
      <c r="O4630" s="3" t="s">
        <v>5462</v>
      </c>
      <c r="P4630" s="8" t="s">
        <v>12715</v>
      </c>
      <c r="Q4630" s="8" t="s">
        <v>12717</v>
      </c>
      <c r="R4630" s="4">
        <v>0</v>
      </c>
      <c r="S4630" s="4" t="s">
        <v>5627</v>
      </c>
      <c r="T4630" s="4">
        <v>99</v>
      </c>
      <c r="U4630" s="7" t="s">
        <v>6298</v>
      </c>
      <c r="V4630" s="7">
        <v>44</v>
      </c>
      <c r="W4630" s="3" t="s">
        <v>6987</v>
      </c>
      <c r="X4630" s="6">
        <v>4402</v>
      </c>
      <c r="Y4630" s="3" t="s">
        <v>10089</v>
      </c>
      <c r="Z4630" s="6">
        <v>4402001</v>
      </c>
      <c r="AA4630" s="3" t="s">
        <v>10090</v>
      </c>
      <c r="AB4630" s="6">
        <v>44020010002</v>
      </c>
      <c r="AC4630" s="3" t="s">
        <v>11742</v>
      </c>
      <c r="AD4630" s="5">
        <v>15000000</v>
      </c>
      <c r="AE4630" s="5">
        <v>0</v>
      </c>
      <c r="AF4630" s="5">
        <v>0</v>
      </c>
      <c r="AG4630" s="5">
        <v>0</v>
      </c>
      <c r="AH4630" s="5">
        <v>0</v>
      </c>
      <c r="AI4630" s="5">
        <v>0</v>
      </c>
      <c r="AJ4630" s="5">
        <v>0</v>
      </c>
      <c r="AK4630" s="5">
        <v>15000000</v>
      </c>
      <c r="AL4630" s="5">
        <v>0</v>
      </c>
      <c r="AM4630" s="5">
        <v>0</v>
      </c>
      <c r="AN4630" s="5">
        <v>0</v>
      </c>
      <c r="AO4630" s="5">
        <v>0</v>
      </c>
      <c r="AP4630" s="5">
        <v>0</v>
      </c>
      <c r="AQ4630" s="5">
        <v>0</v>
      </c>
      <c r="AR4630" s="5">
        <v>15000000</v>
      </c>
    </row>
    <row r="4631" spans="1:44" x14ac:dyDescent="0.25">
      <c r="A4631" s="6">
        <v>4171</v>
      </c>
      <c r="B4631" s="3" t="s">
        <v>5451</v>
      </c>
      <c r="C4631" s="3" t="s">
        <v>6226</v>
      </c>
      <c r="D4631" s="3" t="s">
        <v>6895</v>
      </c>
      <c r="E4631" s="3" t="s">
        <v>4823</v>
      </c>
      <c r="F4631" s="3" t="s">
        <v>11757</v>
      </c>
      <c r="G4631" s="21">
        <v>12</v>
      </c>
      <c r="H4631" s="8" t="s">
        <v>12712</v>
      </c>
      <c r="I4631" s="3" t="s">
        <v>12339</v>
      </c>
      <c r="J4631" s="3" t="s">
        <v>12543</v>
      </c>
      <c r="K4631" s="7">
        <v>0</v>
      </c>
      <c r="L4631" s="3" t="s">
        <v>5458</v>
      </c>
      <c r="M4631" s="7">
        <v>1104</v>
      </c>
      <c r="N4631" s="3" t="s">
        <v>19</v>
      </c>
      <c r="O4631" s="3" t="s">
        <v>5462</v>
      </c>
      <c r="P4631" s="8" t="s">
        <v>12715</v>
      </c>
      <c r="Q4631" s="8" t="s">
        <v>12717</v>
      </c>
      <c r="R4631" s="4">
        <v>0</v>
      </c>
      <c r="S4631" s="4" t="s">
        <v>5627</v>
      </c>
      <c r="T4631" s="4">
        <v>99</v>
      </c>
      <c r="U4631" s="7" t="s">
        <v>6298</v>
      </c>
      <c r="V4631" s="7">
        <v>44</v>
      </c>
      <c r="W4631" s="3" t="s">
        <v>6987</v>
      </c>
      <c r="X4631" s="6">
        <v>4402</v>
      </c>
      <c r="Y4631" s="3" t="s">
        <v>10089</v>
      </c>
      <c r="Z4631" s="6">
        <v>4402001</v>
      </c>
      <c r="AA4631" s="3" t="s">
        <v>10090</v>
      </c>
      <c r="AB4631" s="6">
        <v>44020010002</v>
      </c>
      <c r="AC4631" s="3" t="s">
        <v>11742</v>
      </c>
      <c r="AD4631" s="5">
        <v>93280000</v>
      </c>
      <c r="AE4631" s="5">
        <v>0</v>
      </c>
      <c r="AF4631" s="5">
        <v>0</v>
      </c>
      <c r="AG4631" s="5">
        <v>0</v>
      </c>
      <c r="AH4631" s="5">
        <v>0</v>
      </c>
      <c r="AI4631" s="5">
        <v>0</v>
      </c>
      <c r="AJ4631" s="5">
        <v>0</v>
      </c>
      <c r="AK4631" s="5">
        <v>93280000</v>
      </c>
      <c r="AL4631" s="5">
        <v>0</v>
      </c>
      <c r="AM4631" s="5">
        <v>0</v>
      </c>
      <c r="AN4631" s="5">
        <v>0</v>
      </c>
      <c r="AO4631" s="5">
        <v>0</v>
      </c>
      <c r="AP4631" s="5">
        <v>0</v>
      </c>
      <c r="AQ4631" s="5">
        <v>0</v>
      </c>
      <c r="AR4631" s="5">
        <v>93280000</v>
      </c>
    </row>
    <row r="4632" spans="1:44" x14ac:dyDescent="0.25">
      <c r="A4632" s="6">
        <v>4171</v>
      </c>
      <c r="B4632" s="3" t="s">
        <v>5451</v>
      </c>
      <c r="C4632" s="3" t="s">
        <v>6227</v>
      </c>
      <c r="D4632" s="3" t="s">
        <v>6896</v>
      </c>
      <c r="E4632" s="3" t="s">
        <v>4824</v>
      </c>
      <c r="F4632" s="3" t="s">
        <v>11759</v>
      </c>
      <c r="G4632" s="21">
        <v>12</v>
      </c>
      <c r="H4632" s="8" t="s">
        <v>12712</v>
      </c>
      <c r="I4632" s="3" t="s">
        <v>12339</v>
      </c>
      <c r="J4632" s="3" t="s">
        <v>12543</v>
      </c>
      <c r="K4632" s="7">
        <v>0</v>
      </c>
      <c r="L4632" s="3" t="s">
        <v>5458</v>
      </c>
      <c r="M4632" s="7">
        <v>1104</v>
      </c>
      <c r="N4632" s="3" t="s">
        <v>19</v>
      </c>
      <c r="O4632" s="3" t="s">
        <v>5462</v>
      </c>
      <c r="P4632" s="8" t="s">
        <v>12715</v>
      </c>
      <c r="Q4632" s="8" t="s">
        <v>12717</v>
      </c>
      <c r="R4632" s="4">
        <v>0</v>
      </c>
      <c r="S4632" s="4" t="s">
        <v>5627</v>
      </c>
      <c r="T4632" s="4">
        <v>99</v>
      </c>
      <c r="U4632" s="7" t="s">
        <v>6298</v>
      </c>
      <c r="V4632" s="7">
        <v>44</v>
      </c>
      <c r="W4632" s="3" t="s">
        <v>6987</v>
      </c>
      <c r="X4632" s="6">
        <v>4402</v>
      </c>
      <c r="Y4632" s="3" t="s">
        <v>10089</v>
      </c>
      <c r="Z4632" s="6">
        <v>4402001</v>
      </c>
      <c r="AA4632" s="3" t="s">
        <v>10090</v>
      </c>
      <c r="AB4632" s="6">
        <v>44020010004</v>
      </c>
      <c r="AC4632" s="3" t="s">
        <v>11758</v>
      </c>
      <c r="AD4632" s="5">
        <v>78728666</v>
      </c>
      <c r="AE4632" s="5">
        <v>0</v>
      </c>
      <c r="AF4632" s="5">
        <v>0</v>
      </c>
      <c r="AG4632" s="5">
        <v>0</v>
      </c>
      <c r="AH4632" s="5">
        <v>0</v>
      </c>
      <c r="AI4632" s="5">
        <v>0</v>
      </c>
      <c r="AJ4632" s="5">
        <v>0</v>
      </c>
      <c r="AK4632" s="5">
        <v>78728666</v>
      </c>
      <c r="AL4632" s="5">
        <v>0</v>
      </c>
      <c r="AM4632" s="5">
        <v>0</v>
      </c>
      <c r="AN4632" s="5">
        <v>0</v>
      </c>
      <c r="AO4632" s="5">
        <v>0</v>
      </c>
      <c r="AP4632" s="5">
        <v>0</v>
      </c>
      <c r="AQ4632" s="5">
        <v>0</v>
      </c>
      <c r="AR4632" s="5">
        <v>78728666</v>
      </c>
    </row>
    <row r="4633" spans="1:44" x14ac:dyDescent="0.25">
      <c r="A4633" s="6">
        <v>4171</v>
      </c>
      <c r="B4633" s="3" t="s">
        <v>5451</v>
      </c>
      <c r="C4633" s="3" t="s">
        <v>6227</v>
      </c>
      <c r="D4633" s="3" t="s">
        <v>6896</v>
      </c>
      <c r="E4633" s="3" t="s">
        <v>4825</v>
      </c>
      <c r="F4633" s="3" t="s">
        <v>11760</v>
      </c>
      <c r="G4633" s="21">
        <v>12</v>
      </c>
      <c r="H4633" s="8" t="s">
        <v>12712</v>
      </c>
      <c r="I4633" s="3" t="s">
        <v>12339</v>
      </c>
      <c r="J4633" s="3" t="s">
        <v>12543</v>
      </c>
      <c r="K4633" s="7">
        <v>0</v>
      </c>
      <c r="L4633" s="3" t="s">
        <v>5458</v>
      </c>
      <c r="M4633" s="7">
        <v>1104</v>
      </c>
      <c r="N4633" s="3" t="s">
        <v>19</v>
      </c>
      <c r="O4633" s="3" t="s">
        <v>5462</v>
      </c>
      <c r="P4633" s="8" t="s">
        <v>12715</v>
      </c>
      <c r="Q4633" s="8" t="s">
        <v>12717</v>
      </c>
      <c r="R4633" s="4">
        <v>0</v>
      </c>
      <c r="S4633" s="4" t="s">
        <v>5627</v>
      </c>
      <c r="T4633" s="4">
        <v>99</v>
      </c>
      <c r="U4633" s="7" t="s">
        <v>6298</v>
      </c>
      <c r="V4633" s="7">
        <v>44</v>
      </c>
      <c r="W4633" s="3" t="s">
        <v>6987</v>
      </c>
      <c r="X4633" s="6">
        <v>4402</v>
      </c>
      <c r="Y4633" s="3" t="s">
        <v>10089</v>
      </c>
      <c r="Z4633" s="6">
        <v>4402001</v>
      </c>
      <c r="AA4633" s="3" t="s">
        <v>10090</v>
      </c>
      <c r="AB4633" s="6">
        <v>44020010004</v>
      </c>
      <c r="AC4633" s="3" t="s">
        <v>11758</v>
      </c>
      <c r="AD4633" s="5">
        <v>78846786</v>
      </c>
      <c r="AE4633" s="5">
        <v>0</v>
      </c>
      <c r="AF4633" s="5">
        <v>0</v>
      </c>
      <c r="AG4633" s="5">
        <v>0</v>
      </c>
      <c r="AH4633" s="5">
        <v>0</v>
      </c>
      <c r="AI4633" s="5">
        <v>0</v>
      </c>
      <c r="AJ4633" s="5">
        <v>0</v>
      </c>
      <c r="AK4633" s="5">
        <v>78846786</v>
      </c>
      <c r="AL4633" s="5">
        <v>0</v>
      </c>
      <c r="AM4633" s="5">
        <v>0</v>
      </c>
      <c r="AN4633" s="5">
        <v>0</v>
      </c>
      <c r="AO4633" s="5">
        <v>0</v>
      </c>
      <c r="AP4633" s="5">
        <v>0</v>
      </c>
      <c r="AQ4633" s="5">
        <v>0</v>
      </c>
      <c r="AR4633" s="5">
        <v>78846786</v>
      </c>
    </row>
    <row r="4634" spans="1:44" x14ac:dyDescent="0.25">
      <c r="A4634" s="6">
        <v>4171</v>
      </c>
      <c r="B4634" s="3" t="s">
        <v>5451</v>
      </c>
      <c r="C4634" s="3" t="s">
        <v>6227</v>
      </c>
      <c r="D4634" s="3" t="s">
        <v>6896</v>
      </c>
      <c r="E4634" s="3" t="s">
        <v>4826</v>
      </c>
      <c r="F4634" s="3" t="s">
        <v>11761</v>
      </c>
      <c r="G4634" s="21">
        <v>12</v>
      </c>
      <c r="H4634" s="8" t="s">
        <v>12712</v>
      </c>
      <c r="I4634" s="3" t="s">
        <v>12339</v>
      </c>
      <c r="J4634" s="3" t="s">
        <v>12543</v>
      </c>
      <c r="K4634" s="7">
        <v>0</v>
      </c>
      <c r="L4634" s="3" t="s">
        <v>5458</v>
      </c>
      <c r="M4634" s="7">
        <v>1104</v>
      </c>
      <c r="N4634" s="3" t="s">
        <v>19</v>
      </c>
      <c r="O4634" s="3" t="s">
        <v>5462</v>
      </c>
      <c r="P4634" s="8" t="s">
        <v>12715</v>
      </c>
      <c r="Q4634" s="8" t="s">
        <v>12717</v>
      </c>
      <c r="R4634" s="4">
        <v>0</v>
      </c>
      <c r="S4634" s="4" t="s">
        <v>5627</v>
      </c>
      <c r="T4634" s="4">
        <v>99</v>
      </c>
      <c r="U4634" s="7" t="s">
        <v>6298</v>
      </c>
      <c r="V4634" s="7">
        <v>44</v>
      </c>
      <c r="W4634" s="3" t="s">
        <v>6987</v>
      </c>
      <c r="X4634" s="6">
        <v>4402</v>
      </c>
      <c r="Y4634" s="3" t="s">
        <v>10089</v>
      </c>
      <c r="Z4634" s="6">
        <v>4402001</v>
      </c>
      <c r="AA4634" s="3" t="s">
        <v>10090</v>
      </c>
      <c r="AB4634" s="6">
        <v>44020010004</v>
      </c>
      <c r="AC4634" s="3" t="s">
        <v>11758</v>
      </c>
      <c r="AD4634" s="5">
        <v>35315388</v>
      </c>
      <c r="AE4634" s="5">
        <v>0</v>
      </c>
      <c r="AF4634" s="5">
        <v>0</v>
      </c>
      <c r="AG4634" s="5">
        <v>0</v>
      </c>
      <c r="AH4634" s="5">
        <v>0</v>
      </c>
      <c r="AI4634" s="5">
        <v>0</v>
      </c>
      <c r="AJ4634" s="5">
        <v>0</v>
      </c>
      <c r="AK4634" s="5">
        <v>35315388</v>
      </c>
      <c r="AL4634" s="5">
        <v>0</v>
      </c>
      <c r="AM4634" s="5">
        <v>0</v>
      </c>
      <c r="AN4634" s="5">
        <v>0</v>
      </c>
      <c r="AO4634" s="5">
        <v>0</v>
      </c>
      <c r="AP4634" s="5">
        <v>0</v>
      </c>
      <c r="AQ4634" s="5">
        <v>0</v>
      </c>
      <c r="AR4634" s="5">
        <v>35315388</v>
      </c>
    </row>
    <row r="4635" spans="1:44" x14ac:dyDescent="0.25">
      <c r="A4635" s="6">
        <v>4171</v>
      </c>
      <c r="B4635" s="3" t="s">
        <v>5451</v>
      </c>
      <c r="C4635" s="3" t="s">
        <v>6227</v>
      </c>
      <c r="D4635" s="3" t="s">
        <v>6896</v>
      </c>
      <c r="E4635" s="3" t="s">
        <v>4827</v>
      </c>
      <c r="F4635" s="3" t="s">
        <v>11762</v>
      </c>
      <c r="G4635" s="21">
        <v>12</v>
      </c>
      <c r="H4635" s="8" t="s">
        <v>12712</v>
      </c>
      <c r="I4635" s="3" t="s">
        <v>12339</v>
      </c>
      <c r="J4635" s="3" t="s">
        <v>12543</v>
      </c>
      <c r="K4635" s="7">
        <v>0</v>
      </c>
      <c r="L4635" s="3" t="s">
        <v>5458</v>
      </c>
      <c r="M4635" s="7">
        <v>1104</v>
      </c>
      <c r="N4635" s="3" t="s">
        <v>19</v>
      </c>
      <c r="O4635" s="3" t="s">
        <v>5462</v>
      </c>
      <c r="P4635" s="8" t="s">
        <v>12715</v>
      </c>
      <c r="Q4635" s="8" t="s">
        <v>12717</v>
      </c>
      <c r="R4635" s="4">
        <v>0</v>
      </c>
      <c r="S4635" s="4" t="s">
        <v>5627</v>
      </c>
      <c r="T4635" s="4">
        <v>99</v>
      </c>
      <c r="U4635" s="7" t="s">
        <v>6298</v>
      </c>
      <c r="V4635" s="7">
        <v>44</v>
      </c>
      <c r="W4635" s="3" t="s">
        <v>6987</v>
      </c>
      <c r="X4635" s="6">
        <v>4402</v>
      </c>
      <c r="Y4635" s="3" t="s">
        <v>10089</v>
      </c>
      <c r="Z4635" s="6">
        <v>4402001</v>
      </c>
      <c r="AA4635" s="3" t="s">
        <v>10090</v>
      </c>
      <c r="AB4635" s="6">
        <v>44020010004</v>
      </c>
      <c r="AC4635" s="3" t="s">
        <v>11758</v>
      </c>
      <c r="AD4635" s="5">
        <v>5000000</v>
      </c>
      <c r="AE4635" s="5">
        <v>0</v>
      </c>
      <c r="AF4635" s="5">
        <v>0</v>
      </c>
      <c r="AG4635" s="5">
        <v>0</v>
      </c>
      <c r="AH4635" s="5">
        <v>0</v>
      </c>
      <c r="AI4635" s="5">
        <v>0</v>
      </c>
      <c r="AJ4635" s="5">
        <v>0</v>
      </c>
      <c r="AK4635" s="5">
        <v>5000000</v>
      </c>
      <c r="AL4635" s="5">
        <v>0</v>
      </c>
      <c r="AM4635" s="5">
        <v>0</v>
      </c>
      <c r="AN4635" s="5">
        <v>0</v>
      </c>
      <c r="AO4635" s="5">
        <v>0</v>
      </c>
      <c r="AP4635" s="5">
        <v>0</v>
      </c>
      <c r="AQ4635" s="5">
        <v>0</v>
      </c>
      <c r="AR4635" s="5">
        <v>5000000</v>
      </c>
    </row>
    <row r="4636" spans="1:44" x14ac:dyDescent="0.25">
      <c r="A4636" s="6">
        <v>4171</v>
      </c>
      <c r="B4636" s="3" t="s">
        <v>5451</v>
      </c>
      <c r="C4636" s="3" t="s">
        <v>6227</v>
      </c>
      <c r="D4636" s="3" t="s">
        <v>6896</v>
      </c>
      <c r="E4636" s="3" t="s">
        <v>4828</v>
      </c>
      <c r="F4636" s="3" t="s">
        <v>11763</v>
      </c>
      <c r="G4636" s="21">
        <v>12</v>
      </c>
      <c r="H4636" s="8" t="s">
        <v>12712</v>
      </c>
      <c r="I4636" s="3" t="s">
        <v>12339</v>
      </c>
      <c r="J4636" s="3" t="s">
        <v>12543</v>
      </c>
      <c r="K4636" s="7">
        <v>0</v>
      </c>
      <c r="L4636" s="3" t="s">
        <v>5458</v>
      </c>
      <c r="M4636" s="7">
        <v>1104</v>
      </c>
      <c r="N4636" s="3" t="s">
        <v>19</v>
      </c>
      <c r="O4636" s="3" t="s">
        <v>5462</v>
      </c>
      <c r="P4636" s="8" t="s">
        <v>12715</v>
      </c>
      <c r="Q4636" s="8" t="s">
        <v>12717</v>
      </c>
      <c r="R4636" s="4">
        <v>0</v>
      </c>
      <c r="S4636" s="4" t="s">
        <v>5627</v>
      </c>
      <c r="T4636" s="4">
        <v>99</v>
      </c>
      <c r="U4636" s="7" t="s">
        <v>6298</v>
      </c>
      <c r="V4636" s="7">
        <v>44</v>
      </c>
      <c r="W4636" s="3" t="s">
        <v>6987</v>
      </c>
      <c r="X4636" s="6">
        <v>4402</v>
      </c>
      <c r="Y4636" s="3" t="s">
        <v>10089</v>
      </c>
      <c r="Z4636" s="6">
        <v>4402001</v>
      </c>
      <c r="AA4636" s="3" t="s">
        <v>10090</v>
      </c>
      <c r="AB4636" s="6">
        <v>44020010004</v>
      </c>
      <c r="AC4636" s="3" t="s">
        <v>11758</v>
      </c>
      <c r="AD4636" s="5">
        <v>21000000</v>
      </c>
      <c r="AE4636" s="5">
        <v>0</v>
      </c>
      <c r="AF4636" s="5">
        <v>0</v>
      </c>
      <c r="AG4636" s="5">
        <v>0</v>
      </c>
      <c r="AH4636" s="5">
        <v>0</v>
      </c>
      <c r="AI4636" s="5">
        <v>0</v>
      </c>
      <c r="AJ4636" s="5">
        <v>0</v>
      </c>
      <c r="AK4636" s="5">
        <v>21000000</v>
      </c>
      <c r="AL4636" s="5">
        <v>0</v>
      </c>
      <c r="AM4636" s="5">
        <v>0</v>
      </c>
      <c r="AN4636" s="5">
        <v>0</v>
      </c>
      <c r="AO4636" s="5">
        <v>0</v>
      </c>
      <c r="AP4636" s="5">
        <v>0</v>
      </c>
      <c r="AQ4636" s="5">
        <v>0</v>
      </c>
      <c r="AR4636" s="5">
        <v>21000000</v>
      </c>
    </row>
    <row r="4637" spans="1:44" x14ac:dyDescent="0.25">
      <c r="A4637" s="6">
        <v>4171</v>
      </c>
      <c r="B4637" s="3" t="s">
        <v>5451</v>
      </c>
      <c r="C4637" s="3" t="s">
        <v>6227</v>
      </c>
      <c r="D4637" s="3" t="s">
        <v>6896</v>
      </c>
      <c r="E4637" s="3" t="s">
        <v>4829</v>
      </c>
      <c r="F4637" s="3" t="s">
        <v>11764</v>
      </c>
      <c r="G4637" s="21">
        <v>12</v>
      </c>
      <c r="H4637" s="8" t="s">
        <v>12712</v>
      </c>
      <c r="I4637" s="3" t="s">
        <v>12339</v>
      </c>
      <c r="J4637" s="3" t="s">
        <v>12543</v>
      </c>
      <c r="K4637" s="7">
        <v>0</v>
      </c>
      <c r="L4637" s="3" t="s">
        <v>5458</v>
      </c>
      <c r="M4637" s="7">
        <v>1104</v>
      </c>
      <c r="N4637" s="3" t="s">
        <v>19</v>
      </c>
      <c r="O4637" s="3" t="s">
        <v>5462</v>
      </c>
      <c r="P4637" s="8" t="s">
        <v>12715</v>
      </c>
      <c r="Q4637" s="8" t="s">
        <v>12717</v>
      </c>
      <c r="R4637" s="4">
        <v>0</v>
      </c>
      <c r="S4637" s="4" t="s">
        <v>5627</v>
      </c>
      <c r="T4637" s="4">
        <v>99</v>
      </c>
      <c r="U4637" s="7" t="s">
        <v>6298</v>
      </c>
      <c r="V4637" s="7">
        <v>44</v>
      </c>
      <c r="W4637" s="3" t="s">
        <v>6987</v>
      </c>
      <c r="X4637" s="6">
        <v>4402</v>
      </c>
      <c r="Y4637" s="3" t="s">
        <v>10089</v>
      </c>
      <c r="Z4637" s="6">
        <v>4402001</v>
      </c>
      <c r="AA4637" s="3" t="s">
        <v>10090</v>
      </c>
      <c r="AB4637" s="6">
        <v>44020010004</v>
      </c>
      <c r="AC4637" s="3" t="s">
        <v>11758</v>
      </c>
      <c r="AD4637" s="5">
        <v>81109160</v>
      </c>
      <c r="AE4637" s="5">
        <v>0</v>
      </c>
      <c r="AF4637" s="5">
        <v>0</v>
      </c>
      <c r="AG4637" s="5">
        <v>0</v>
      </c>
      <c r="AH4637" s="5">
        <v>0</v>
      </c>
      <c r="AI4637" s="5">
        <v>0</v>
      </c>
      <c r="AJ4637" s="5">
        <v>0</v>
      </c>
      <c r="AK4637" s="5">
        <v>81109160</v>
      </c>
      <c r="AL4637" s="5">
        <v>0</v>
      </c>
      <c r="AM4637" s="5">
        <v>0</v>
      </c>
      <c r="AN4637" s="5">
        <v>0</v>
      </c>
      <c r="AO4637" s="5">
        <v>0</v>
      </c>
      <c r="AP4637" s="5">
        <v>0</v>
      </c>
      <c r="AQ4637" s="5">
        <v>0</v>
      </c>
      <c r="AR4637" s="5">
        <v>81109160</v>
      </c>
    </row>
    <row r="4638" spans="1:44" x14ac:dyDescent="0.25">
      <c r="A4638" s="6">
        <v>4171</v>
      </c>
      <c r="B4638" s="3" t="s">
        <v>5451</v>
      </c>
      <c r="C4638" s="3" t="s">
        <v>6228</v>
      </c>
      <c r="D4638" s="3" t="s">
        <v>6897</v>
      </c>
      <c r="E4638" s="3" t="s">
        <v>4832</v>
      </c>
      <c r="F4638" s="3" t="s">
        <v>11766</v>
      </c>
      <c r="G4638" s="21">
        <v>12</v>
      </c>
      <c r="H4638" s="8" t="s">
        <v>12712</v>
      </c>
      <c r="I4638" s="3" t="s">
        <v>12339</v>
      </c>
      <c r="J4638" s="3" t="s">
        <v>12543</v>
      </c>
      <c r="K4638" s="7">
        <v>0</v>
      </c>
      <c r="L4638" s="3" t="s">
        <v>5458</v>
      </c>
      <c r="M4638" s="7">
        <v>1104</v>
      </c>
      <c r="N4638" s="3" t="s">
        <v>19</v>
      </c>
      <c r="O4638" s="3" t="s">
        <v>5462</v>
      </c>
      <c r="P4638" s="8" t="s">
        <v>12715</v>
      </c>
      <c r="Q4638" s="8" t="s">
        <v>12717</v>
      </c>
      <c r="R4638" s="4">
        <v>0</v>
      </c>
      <c r="S4638" s="4" t="s">
        <v>5627</v>
      </c>
      <c r="T4638" s="4">
        <v>99</v>
      </c>
      <c r="U4638" s="7" t="s">
        <v>6298</v>
      </c>
      <c r="V4638" s="7">
        <v>44</v>
      </c>
      <c r="W4638" s="3" t="s">
        <v>6987</v>
      </c>
      <c r="X4638" s="6">
        <v>4403</v>
      </c>
      <c r="Y4638" s="3" t="s">
        <v>6988</v>
      </c>
      <c r="Z4638" s="6">
        <v>4403002</v>
      </c>
      <c r="AA4638" s="3" t="s">
        <v>6989</v>
      </c>
      <c r="AB4638" s="6">
        <v>44030020007</v>
      </c>
      <c r="AC4638" s="3" t="s">
        <v>11765</v>
      </c>
      <c r="AD4638" s="5">
        <v>120000000</v>
      </c>
      <c r="AE4638" s="5">
        <v>0</v>
      </c>
      <c r="AF4638" s="5">
        <v>0</v>
      </c>
      <c r="AG4638" s="5">
        <v>0</v>
      </c>
      <c r="AH4638" s="5">
        <v>0</v>
      </c>
      <c r="AI4638" s="5">
        <v>0</v>
      </c>
      <c r="AJ4638" s="5">
        <v>0</v>
      </c>
      <c r="AK4638" s="5">
        <v>120000000</v>
      </c>
      <c r="AL4638" s="5">
        <v>0</v>
      </c>
      <c r="AM4638" s="5">
        <v>0</v>
      </c>
      <c r="AN4638" s="5">
        <v>0</v>
      </c>
      <c r="AO4638" s="5">
        <v>0</v>
      </c>
      <c r="AP4638" s="5">
        <v>0</v>
      </c>
      <c r="AQ4638" s="5">
        <v>0</v>
      </c>
      <c r="AR4638" s="5">
        <v>120000000</v>
      </c>
    </row>
    <row r="4639" spans="1:44" x14ac:dyDescent="0.25">
      <c r="A4639" s="6">
        <v>4171</v>
      </c>
      <c r="B4639" s="3" t="s">
        <v>5451</v>
      </c>
      <c r="C4639" s="3" t="s">
        <v>6228</v>
      </c>
      <c r="D4639" s="3" t="s">
        <v>6897</v>
      </c>
      <c r="E4639" s="3" t="s">
        <v>4833</v>
      </c>
      <c r="F4639" s="3" t="s">
        <v>11767</v>
      </c>
      <c r="G4639" s="21">
        <v>12</v>
      </c>
      <c r="H4639" s="8" t="s">
        <v>12712</v>
      </c>
      <c r="I4639" s="3" t="s">
        <v>12339</v>
      </c>
      <c r="J4639" s="3" t="s">
        <v>12543</v>
      </c>
      <c r="K4639" s="7">
        <v>0</v>
      </c>
      <c r="L4639" s="3" t="s">
        <v>5458</v>
      </c>
      <c r="M4639" s="7">
        <v>1104</v>
      </c>
      <c r="N4639" s="3" t="s">
        <v>19</v>
      </c>
      <c r="O4639" s="3" t="s">
        <v>5462</v>
      </c>
      <c r="P4639" s="8" t="s">
        <v>12715</v>
      </c>
      <c r="Q4639" s="8" t="s">
        <v>12717</v>
      </c>
      <c r="R4639" s="4">
        <v>0</v>
      </c>
      <c r="S4639" s="4" t="s">
        <v>5627</v>
      </c>
      <c r="T4639" s="4">
        <v>99</v>
      </c>
      <c r="U4639" s="7" t="s">
        <v>6298</v>
      </c>
      <c r="V4639" s="7">
        <v>44</v>
      </c>
      <c r="W4639" s="3" t="s">
        <v>6987</v>
      </c>
      <c r="X4639" s="6">
        <v>4403</v>
      </c>
      <c r="Y4639" s="3" t="s">
        <v>6988</v>
      </c>
      <c r="Z4639" s="6">
        <v>4403002</v>
      </c>
      <c r="AA4639" s="3" t="s">
        <v>6989</v>
      </c>
      <c r="AB4639" s="6">
        <v>44030020007</v>
      </c>
      <c r="AC4639" s="3" t="s">
        <v>11765</v>
      </c>
      <c r="AD4639" s="5">
        <v>35000000</v>
      </c>
      <c r="AE4639" s="5">
        <v>0</v>
      </c>
      <c r="AF4639" s="5">
        <v>0</v>
      </c>
      <c r="AG4639" s="5">
        <v>0</v>
      </c>
      <c r="AH4639" s="5">
        <v>0</v>
      </c>
      <c r="AI4639" s="5">
        <v>0</v>
      </c>
      <c r="AJ4639" s="5">
        <v>0</v>
      </c>
      <c r="AK4639" s="5">
        <v>35000000</v>
      </c>
      <c r="AL4639" s="5">
        <v>0</v>
      </c>
      <c r="AM4639" s="5">
        <v>0</v>
      </c>
      <c r="AN4639" s="5">
        <v>0</v>
      </c>
      <c r="AO4639" s="5">
        <v>0</v>
      </c>
      <c r="AP4639" s="5">
        <v>0</v>
      </c>
      <c r="AQ4639" s="5">
        <v>0</v>
      </c>
      <c r="AR4639" s="5">
        <v>35000000</v>
      </c>
    </row>
    <row r="4640" spans="1:44" x14ac:dyDescent="0.25">
      <c r="A4640" s="6">
        <v>4171</v>
      </c>
      <c r="B4640" s="3" t="s">
        <v>5451</v>
      </c>
      <c r="C4640" s="3" t="s">
        <v>6228</v>
      </c>
      <c r="D4640" s="3" t="s">
        <v>6897</v>
      </c>
      <c r="E4640" s="3" t="s">
        <v>4834</v>
      </c>
      <c r="F4640" s="3" t="s">
        <v>11768</v>
      </c>
      <c r="G4640" s="21">
        <v>12</v>
      </c>
      <c r="H4640" s="8" t="s">
        <v>12712</v>
      </c>
      <c r="I4640" s="3" t="s">
        <v>12339</v>
      </c>
      <c r="J4640" s="3" t="s">
        <v>12543</v>
      </c>
      <c r="K4640" s="7">
        <v>0</v>
      </c>
      <c r="L4640" s="3" t="s">
        <v>5458</v>
      </c>
      <c r="M4640" s="7">
        <v>1104</v>
      </c>
      <c r="N4640" s="3" t="s">
        <v>19</v>
      </c>
      <c r="O4640" s="3" t="s">
        <v>5462</v>
      </c>
      <c r="P4640" s="8" t="s">
        <v>12715</v>
      </c>
      <c r="Q4640" s="8" t="s">
        <v>12717</v>
      </c>
      <c r="R4640" s="4">
        <v>0</v>
      </c>
      <c r="S4640" s="4" t="s">
        <v>5627</v>
      </c>
      <c r="T4640" s="4">
        <v>99</v>
      </c>
      <c r="U4640" s="7" t="s">
        <v>6298</v>
      </c>
      <c r="V4640" s="7">
        <v>44</v>
      </c>
      <c r="W4640" s="3" t="s">
        <v>6987</v>
      </c>
      <c r="X4640" s="6">
        <v>4403</v>
      </c>
      <c r="Y4640" s="3" t="s">
        <v>6988</v>
      </c>
      <c r="Z4640" s="6">
        <v>4403002</v>
      </c>
      <c r="AA4640" s="3" t="s">
        <v>6989</v>
      </c>
      <c r="AB4640" s="6">
        <v>44030020007</v>
      </c>
      <c r="AC4640" s="3" t="s">
        <v>11765</v>
      </c>
      <c r="AD4640" s="5">
        <v>13750000</v>
      </c>
      <c r="AE4640" s="5">
        <v>0</v>
      </c>
      <c r="AF4640" s="5">
        <v>0</v>
      </c>
      <c r="AG4640" s="5">
        <v>0</v>
      </c>
      <c r="AH4640" s="5">
        <v>0</v>
      </c>
      <c r="AI4640" s="5">
        <v>0</v>
      </c>
      <c r="AJ4640" s="5">
        <v>0</v>
      </c>
      <c r="AK4640" s="5">
        <v>13750000</v>
      </c>
      <c r="AL4640" s="5">
        <v>0</v>
      </c>
      <c r="AM4640" s="5">
        <v>0</v>
      </c>
      <c r="AN4640" s="5">
        <v>0</v>
      </c>
      <c r="AO4640" s="5">
        <v>0</v>
      </c>
      <c r="AP4640" s="5">
        <v>0</v>
      </c>
      <c r="AQ4640" s="5">
        <v>0</v>
      </c>
      <c r="AR4640" s="5">
        <v>13750000</v>
      </c>
    </row>
    <row r="4641" spans="1:44" x14ac:dyDescent="0.25">
      <c r="A4641" s="6">
        <v>4171</v>
      </c>
      <c r="B4641" s="3" t="s">
        <v>5451</v>
      </c>
      <c r="C4641" s="3" t="s">
        <v>6228</v>
      </c>
      <c r="D4641" s="3" t="s">
        <v>6897</v>
      </c>
      <c r="E4641" s="3" t="s">
        <v>4835</v>
      </c>
      <c r="F4641" s="3" t="s">
        <v>11769</v>
      </c>
      <c r="G4641" s="21">
        <v>12</v>
      </c>
      <c r="H4641" s="8" t="s">
        <v>12712</v>
      </c>
      <c r="I4641" s="3" t="s">
        <v>12339</v>
      </c>
      <c r="J4641" s="3" t="s">
        <v>12543</v>
      </c>
      <c r="K4641" s="7">
        <v>0</v>
      </c>
      <c r="L4641" s="3" t="s">
        <v>5458</v>
      </c>
      <c r="M4641" s="7">
        <v>1104</v>
      </c>
      <c r="N4641" s="3" t="s">
        <v>19</v>
      </c>
      <c r="O4641" s="3" t="s">
        <v>5462</v>
      </c>
      <c r="P4641" s="8" t="s">
        <v>12715</v>
      </c>
      <c r="Q4641" s="8" t="s">
        <v>12717</v>
      </c>
      <c r="R4641" s="4">
        <v>0</v>
      </c>
      <c r="S4641" s="4" t="s">
        <v>5627</v>
      </c>
      <c r="T4641" s="4">
        <v>99</v>
      </c>
      <c r="U4641" s="7" t="s">
        <v>6298</v>
      </c>
      <c r="V4641" s="7">
        <v>44</v>
      </c>
      <c r="W4641" s="3" t="s">
        <v>6987</v>
      </c>
      <c r="X4641" s="6">
        <v>4403</v>
      </c>
      <c r="Y4641" s="3" t="s">
        <v>6988</v>
      </c>
      <c r="Z4641" s="6">
        <v>4403002</v>
      </c>
      <c r="AA4641" s="3" t="s">
        <v>6989</v>
      </c>
      <c r="AB4641" s="6">
        <v>44030020007</v>
      </c>
      <c r="AC4641" s="3" t="s">
        <v>11765</v>
      </c>
      <c r="AD4641" s="5">
        <v>135042500</v>
      </c>
      <c r="AE4641" s="5">
        <v>0</v>
      </c>
      <c r="AF4641" s="5">
        <v>0</v>
      </c>
      <c r="AG4641" s="5">
        <v>0</v>
      </c>
      <c r="AH4641" s="5">
        <v>0</v>
      </c>
      <c r="AI4641" s="5">
        <v>0</v>
      </c>
      <c r="AJ4641" s="5">
        <v>0</v>
      </c>
      <c r="AK4641" s="5">
        <v>135042500</v>
      </c>
      <c r="AL4641" s="5">
        <v>0</v>
      </c>
      <c r="AM4641" s="5">
        <v>0</v>
      </c>
      <c r="AN4641" s="5">
        <v>0</v>
      </c>
      <c r="AO4641" s="5">
        <v>0</v>
      </c>
      <c r="AP4641" s="5">
        <v>0</v>
      </c>
      <c r="AQ4641" s="5">
        <v>0</v>
      </c>
      <c r="AR4641" s="5">
        <v>135042500</v>
      </c>
    </row>
    <row r="4642" spans="1:44" x14ac:dyDescent="0.25">
      <c r="A4642" s="6">
        <v>4171</v>
      </c>
      <c r="B4642" s="3" t="s">
        <v>5451</v>
      </c>
      <c r="C4642" s="3" t="s">
        <v>6228</v>
      </c>
      <c r="D4642" s="3" t="s">
        <v>6897</v>
      </c>
      <c r="E4642" s="3" t="s">
        <v>4836</v>
      </c>
      <c r="F4642" s="3" t="s">
        <v>11770</v>
      </c>
      <c r="G4642" s="21">
        <v>12</v>
      </c>
      <c r="H4642" s="8" t="s">
        <v>12712</v>
      </c>
      <c r="I4642" s="3" t="s">
        <v>12339</v>
      </c>
      <c r="J4642" s="3" t="s">
        <v>12543</v>
      </c>
      <c r="K4642" s="7">
        <v>0</v>
      </c>
      <c r="L4642" s="3" t="s">
        <v>5458</v>
      </c>
      <c r="M4642" s="7">
        <v>1104</v>
      </c>
      <c r="N4642" s="3" t="s">
        <v>19</v>
      </c>
      <c r="O4642" s="3" t="s">
        <v>5462</v>
      </c>
      <c r="P4642" s="8" t="s">
        <v>12715</v>
      </c>
      <c r="Q4642" s="8" t="s">
        <v>12717</v>
      </c>
      <c r="R4642" s="4">
        <v>0</v>
      </c>
      <c r="S4642" s="4" t="s">
        <v>5627</v>
      </c>
      <c r="T4642" s="4">
        <v>99</v>
      </c>
      <c r="U4642" s="7" t="s">
        <v>6298</v>
      </c>
      <c r="V4642" s="7">
        <v>44</v>
      </c>
      <c r="W4642" s="3" t="s">
        <v>6987</v>
      </c>
      <c r="X4642" s="6">
        <v>4403</v>
      </c>
      <c r="Y4642" s="3" t="s">
        <v>6988</v>
      </c>
      <c r="Z4642" s="6">
        <v>4403002</v>
      </c>
      <c r="AA4642" s="3" t="s">
        <v>6989</v>
      </c>
      <c r="AB4642" s="6">
        <v>44030020007</v>
      </c>
      <c r="AC4642" s="3" t="s">
        <v>11765</v>
      </c>
      <c r="AD4642" s="5">
        <v>20000000</v>
      </c>
      <c r="AE4642" s="5">
        <v>0</v>
      </c>
      <c r="AF4642" s="5">
        <v>0</v>
      </c>
      <c r="AG4642" s="5">
        <v>0</v>
      </c>
      <c r="AH4642" s="5">
        <v>0</v>
      </c>
      <c r="AI4642" s="5">
        <v>0</v>
      </c>
      <c r="AJ4642" s="5">
        <v>0</v>
      </c>
      <c r="AK4642" s="5">
        <v>20000000</v>
      </c>
      <c r="AL4642" s="5">
        <v>0</v>
      </c>
      <c r="AM4642" s="5">
        <v>0</v>
      </c>
      <c r="AN4642" s="5">
        <v>0</v>
      </c>
      <c r="AO4642" s="5">
        <v>0</v>
      </c>
      <c r="AP4642" s="5">
        <v>0</v>
      </c>
      <c r="AQ4642" s="5">
        <v>0</v>
      </c>
      <c r="AR4642" s="5">
        <v>20000000</v>
      </c>
    </row>
    <row r="4643" spans="1:44" x14ac:dyDescent="0.25">
      <c r="A4643" s="6">
        <v>4171</v>
      </c>
      <c r="B4643" s="3" t="s">
        <v>5451</v>
      </c>
      <c r="C4643" s="3" t="s">
        <v>6228</v>
      </c>
      <c r="D4643" s="3" t="s">
        <v>6897</v>
      </c>
      <c r="E4643" s="3" t="s">
        <v>4837</v>
      </c>
      <c r="F4643" s="3" t="s">
        <v>11771</v>
      </c>
      <c r="G4643" s="21">
        <v>12</v>
      </c>
      <c r="H4643" s="8" t="s">
        <v>12712</v>
      </c>
      <c r="I4643" s="3" t="s">
        <v>12339</v>
      </c>
      <c r="J4643" s="3" t="s">
        <v>12543</v>
      </c>
      <c r="K4643" s="7">
        <v>0</v>
      </c>
      <c r="L4643" s="3" t="s">
        <v>5458</v>
      </c>
      <c r="M4643" s="7">
        <v>1104</v>
      </c>
      <c r="N4643" s="3" t="s">
        <v>19</v>
      </c>
      <c r="O4643" s="3" t="s">
        <v>5462</v>
      </c>
      <c r="P4643" s="8" t="s">
        <v>12715</v>
      </c>
      <c r="Q4643" s="8" t="s">
        <v>12717</v>
      </c>
      <c r="R4643" s="4">
        <v>0</v>
      </c>
      <c r="S4643" s="4" t="s">
        <v>5627</v>
      </c>
      <c r="T4643" s="4">
        <v>99</v>
      </c>
      <c r="U4643" s="7" t="s">
        <v>6298</v>
      </c>
      <c r="V4643" s="7">
        <v>44</v>
      </c>
      <c r="W4643" s="3" t="s">
        <v>6987</v>
      </c>
      <c r="X4643" s="6">
        <v>4403</v>
      </c>
      <c r="Y4643" s="3" t="s">
        <v>6988</v>
      </c>
      <c r="Z4643" s="6">
        <v>4403002</v>
      </c>
      <c r="AA4643" s="3" t="s">
        <v>6989</v>
      </c>
      <c r="AB4643" s="6">
        <v>44030020007</v>
      </c>
      <c r="AC4643" s="3" t="s">
        <v>11765</v>
      </c>
      <c r="AD4643" s="5">
        <v>19787500</v>
      </c>
      <c r="AE4643" s="5">
        <v>0</v>
      </c>
      <c r="AF4643" s="5">
        <v>0</v>
      </c>
      <c r="AG4643" s="5">
        <v>0</v>
      </c>
      <c r="AH4643" s="5">
        <v>0</v>
      </c>
      <c r="AI4643" s="5">
        <v>0</v>
      </c>
      <c r="AJ4643" s="5">
        <v>0</v>
      </c>
      <c r="AK4643" s="5">
        <v>19787500</v>
      </c>
      <c r="AL4643" s="5">
        <v>0</v>
      </c>
      <c r="AM4643" s="5">
        <v>0</v>
      </c>
      <c r="AN4643" s="5">
        <v>0</v>
      </c>
      <c r="AO4643" s="5">
        <v>0</v>
      </c>
      <c r="AP4643" s="5">
        <v>0</v>
      </c>
      <c r="AQ4643" s="5">
        <v>0</v>
      </c>
      <c r="AR4643" s="5">
        <v>19787500</v>
      </c>
    </row>
    <row r="4644" spans="1:44" x14ac:dyDescent="0.25">
      <c r="A4644" s="6">
        <v>4171</v>
      </c>
      <c r="B4644" s="3" t="s">
        <v>5451</v>
      </c>
      <c r="C4644" s="3" t="s">
        <v>6228</v>
      </c>
      <c r="D4644" s="3" t="s">
        <v>6897</v>
      </c>
      <c r="E4644" s="3" t="s">
        <v>4838</v>
      </c>
      <c r="F4644" s="3" t="s">
        <v>11772</v>
      </c>
      <c r="G4644" s="21">
        <v>12</v>
      </c>
      <c r="H4644" s="8" t="s">
        <v>12712</v>
      </c>
      <c r="I4644" s="3" t="s">
        <v>12339</v>
      </c>
      <c r="J4644" s="3" t="s">
        <v>12543</v>
      </c>
      <c r="K4644" s="7">
        <v>0</v>
      </c>
      <c r="L4644" s="3" t="s">
        <v>5458</v>
      </c>
      <c r="M4644" s="7">
        <v>1104</v>
      </c>
      <c r="N4644" s="3" t="s">
        <v>19</v>
      </c>
      <c r="O4644" s="3" t="s">
        <v>5462</v>
      </c>
      <c r="P4644" s="8" t="s">
        <v>12715</v>
      </c>
      <c r="Q4644" s="8" t="s">
        <v>12717</v>
      </c>
      <c r="R4644" s="4">
        <v>0</v>
      </c>
      <c r="S4644" s="4" t="s">
        <v>5627</v>
      </c>
      <c r="T4644" s="4">
        <v>99</v>
      </c>
      <c r="U4644" s="7" t="s">
        <v>6298</v>
      </c>
      <c r="V4644" s="7">
        <v>44</v>
      </c>
      <c r="W4644" s="3" t="s">
        <v>6987</v>
      </c>
      <c r="X4644" s="6">
        <v>4403</v>
      </c>
      <c r="Y4644" s="3" t="s">
        <v>6988</v>
      </c>
      <c r="Z4644" s="6">
        <v>4403002</v>
      </c>
      <c r="AA4644" s="3" t="s">
        <v>6989</v>
      </c>
      <c r="AB4644" s="6">
        <v>44030020007</v>
      </c>
      <c r="AC4644" s="3" t="s">
        <v>11765</v>
      </c>
      <c r="AD4644" s="5">
        <v>88200000</v>
      </c>
      <c r="AE4644" s="5">
        <v>0</v>
      </c>
      <c r="AF4644" s="5">
        <v>0</v>
      </c>
      <c r="AG4644" s="5">
        <v>0</v>
      </c>
      <c r="AH4644" s="5">
        <v>0</v>
      </c>
      <c r="AI4644" s="5">
        <v>0</v>
      </c>
      <c r="AJ4644" s="5">
        <v>0</v>
      </c>
      <c r="AK4644" s="5">
        <v>88200000</v>
      </c>
      <c r="AL4644" s="5">
        <v>0</v>
      </c>
      <c r="AM4644" s="5">
        <v>0</v>
      </c>
      <c r="AN4644" s="5">
        <v>0</v>
      </c>
      <c r="AO4644" s="5">
        <v>0</v>
      </c>
      <c r="AP4644" s="5">
        <v>0</v>
      </c>
      <c r="AQ4644" s="5">
        <v>0</v>
      </c>
      <c r="AR4644" s="5">
        <v>88200000</v>
      </c>
    </row>
    <row r="4645" spans="1:44" x14ac:dyDescent="0.25">
      <c r="A4645" s="6">
        <v>4171</v>
      </c>
      <c r="B4645" s="3" t="s">
        <v>5451</v>
      </c>
      <c r="C4645" s="3" t="s">
        <v>6228</v>
      </c>
      <c r="D4645" s="3" t="s">
        <v>6897</v>
      </c>
      <c r="E4645" s="3" t="s">
        <v>4839</v>
      </c>
      <c r="F4645" s="3" t="s">
        <v>11773</v>
      </c>
      <c r="G4645" s="21">
        <v>12</v>
      </c>
      <c r="H4645" s="8" t="s">
        <v>12712</v>
      </c>
      <c r="I4645" s="3" t="s">
        <v>12339</v>
      </c>
      <c r="J4645" s="3" t="s">
        <v>12543</v>
      </c>
      <c r="K4645" s="7">
        <v>0</v>
      </c>
      <c r="L4645" s="3" t="s">
        <v>5458</v>
      </c>
      <c r="M4645" s="7">
        <v>1104</v>
      </c>
      <c r="N4645" s="3" t="s">
        <v>19</v>
      </c>
      <c r="O4645" s="3" t="s">
        <v>5462</v>
      </c>
      <c r="P4645" s="8" t="s">
        <v>12715</v>
      </c>
      <c r="Q4645" s="8" t="s">
        <v>12717</v>
      </c>
      <c r="R4645" s="4">
        <v>0</v>
      </c>
      <c r="S4645" s="4" t="s">
        <v>5627</v>
      </c>
      <c r="T4645" s="4">
        <v>99</v>
      </c>
      <c r="U4645" s="7" t="s">
        <v>6298</v>
      </c>
      <c r="V4645" s="7">
        <v>44</v>
      </c>
      <c r="W4645" s="3" t="s">
        <v>6987</v>
      </c>
      <c r="X4645" s="6">
        <v>4403</v>
      </c>
      <c r="Y4645" s="3" t="s">
        <v>6988</v>
      </c>
      <c r="Z4645" s="6">
        <v>4403002</v>
      </c>
      <c r="AA4645" s="3" t="s">
        <v>6989</v>
      </c>
      <c r="AB4645" s="6">
        <v>44030020007</v>
      </c>
      <c r="AC4645" s="3" t="s">
        <v>11765</v>
      </c>
      <c r="AD4645" s="5">
        <v>66600000</v>
      </c>
      <c r="AE4645" s="5">
        <v>0</v>
      </c>
      <c r="AF4645" s="5">
        <v>0</v>
      </c>
      <c r="AG4645" s="5">
        <v>0</v>
      </c>
      <c r="AH4645" s="5">
        <v>0</v>
      </c>
      <c r="AI4645" s="5">
        <v>0</v>
      </c>
      <c r="AJ4645" s="5">
        <v>0</v>
      </c>
      <c r="AK4645" s="5">
        <v>66600000</v>
      </c>
      <c r="AL4645" s="5">
        <v>0</v>
      </c>
      <c r="AM4645" s="5">
        <v>0</v>
      </c>
      <c r="AN4645" s="5">
        <v>0</v>
      </c>
      <c r="AO4645" s="5">
        <v>0</v>
      </c>
      <c r="AP4645" s="5">
        <v>0</v>
      </c>
      <c r="AQ4645" s="5">
        <v>0</v>
      </c>
      <c r="AR4645" s="5">
        <v>66600000</v>
      </c>
    </row>
    <row r="4646" spans="1:44" x14ac:dyDescent="0.25">
      <c r="A4646" s="6">
        <v>4171</v>
      </c>
      <c r="B4646" s="3" t="s">
        <v>5451</v>
      </c>
      <c r="C4646" s="3" t="s">
        <v>6228</v>
      </c>
      <c r="D4646" s="3" t="s">
        <v>6897</v>
      </c>
      <c r="E4646" s="3" t="s">
        <v>4840</v>
      </c>
      <c r="F4646" s="3" t="s">
        <v>11774</v>
      </c>
      <c r="G4646" s="21">
        <v>12</v>
      </c>
      <c r="H4646" s="8" t="s">
        <v>12712</v>
      </c>
      <c r="I4646" s="3" t="s">
        <v>12339</v>
      </c>
      <c r="J4646" s="3" t="s">
        <v>12543</v>
      </c>
      <c r="K4646" s="7">
        <v>0</v>
      </c>
      <c r="L4646" s="3" t="s">
        <v>5458</v>
      </c>
      <c r="M4646" s="7">
        <v>1104</v>
      </c>
      <c r="N4646" s="3" t="s">
        <v>19</v>
      </c>
      <c r="O4646" s="3" t="s">
        <v>5462</v>
      </c>
      <c r="P4646" s="8" t="s">
        <v>12715</v>
      </c>
      <c r="Q4646" s="8" t="s">
        <v>12717</v>
      </c>
      <c r="R4646" s="4">
        <v>0</v>
      </c>
      <c r="S4646" s="4" t="s">
        <v>5627</v>
      </c>
      <c r="T4646" s="4">
        <v>99</v>
      </c>
      <c r="U4646" s="7" t="s">
        <v>6298</v>
      </c>
      <c r="V4646" s="7">
        <v>44</v>
      </c>
      <c r="W4646" s="3" t="s">
        <v>6987</v>
      </c>
      <c r="X4646" s="6">
        <v>4403</v>
      </c>
      <c r="Y4646" s="3" t="s">
        <v>6988</v>
      </c>
      <c r="Z4646" s="6">
        <v>4403002</v>
      </c>
      <c r="AA4646" s="3" t="s">
        <v>6989</v>
      </c>
      <c r="AB4646" s="6">
        <v>44030020007</v>
      </c>
      <c r="AC4646" s="3" t="s">
        <v>11765</v>
      </c>
      <c r="AD4646" s="5">
        <v>30000000</v>
      </c>
      <c r="AE4646" s="5">
        <v>0</v>
      </c>
      <c r="AF4646" s="5">
        <v>0</v>
      </c>
      <c r="AG4646" s="5">
        <v>0</v>
      </c>
      <c r="AH4646" s="5">
        <v>0</v>
      </c>
      <c r="AI4646" s="5">
        <v>0</v>
      </c>
      <c r="AJ4646" s="5">
        <v>0</v>
      </c>
      <c r="AK4646" s="5">
        <v>30000000</v>
      </c>
      <c r="AL4646" s="5">
        <v>0</v>
      </c>
      <c r="AM4646" s="5">
        <v>0</v>
      </c>
      <c r="AN4646" s="5">
        <v>0</v>
      </c>
      <c r="AO4646" s="5">
        <v>0</v>
      </c>
      <c r="AP4646" s="5">
        <v>0</v>
      </c>
      <c r="AQ4646" s="5">
        <v>0</v>
      </c>
      <c r="AR4646" s="5">
        <v>30000000</v>
      </c>
    </row>
    <row r="4647" spans="1:44" x14ac:dyDescent="0.25">
      <c r="A4647" s="6">
        <v>4171</v>
      </c>
      <c r="B4647" s="3" t="s">
        <v>5451</v>
      </c>
      <c r="C4647" s="3" t="s">
        <v>6228</v>
      </c>
      <c r="D4647" s="3" t="s">
        <v>6897</v>
      </c>
      <c r="E4647" s="3" t="s">
        <v>4841</v>
      </c>
      <c r="F4647" s="3" t="s">
        <v>11775</v>
      </c>
      <c r="G4647" s="21">
        <v>12</v>
      </c>
      <c r="H4647" s="8" t="s">
        <v>12712</v>
      </c>
      <c r="I4647" s="3" t="s">
        <v>12339</v>
      </c>
      <c r="J4647" s="3" t="s">
        <v>12543</v>
      </c>
      <c r="K4647" s="7">
        <v>0</v>
      </c>
      <c r="L4647" s="3" t="s">
        <v>5458</v>
      </c>
      <c r="M4647" s="7">
        <v>1104</v>
      </c>
      <c r="N4647" s="3" t="s">
        <v>19</v>
      </c>
      <c r="O4647" s="3" t="s">
        <v>5462</v>
      </c>
      <c r="P4647" s="8" t="s">
        <v>12715</v>
      </c>
      <c r="Q4647" s="8" t="s">
        <v>12717</v>
      </c>
      <c r="R4647" s="4">
        <v>0</v>
      </c>
      <c r="S4647" s="4" t="s">
        <v>5627</v>
      </c>
      <c r="T4647" s="4">
        <v>99</v>
      </c>
      <c r="U4647" s="7" t="s">
        <v>6298</v>
      </c>
      <c r="V4647" s="7">
        <v>44</v>
      </c>
      <c r="W4647" s="3" t="s">
        <v>6987</v>
      </c>
      <c r="X4647" s="6">
        <v>4403</v>
      </c>
      <c r="Y4647" s="3" t="s">
        <v>6988</v>
      </c>
      <c r="Z4647" s="6">
        <v>4403002</v>
      </c>
      <c r="AA4647" s="3" t="s">
        <v>6989</v>
      </c>
      <c r="AB4647" s="6">
        <v>44030020007</v>
      </c>
      <c r="AC4647" s="3" t="s">
        <v>11765</v>
      </c>
      <c r="AD4647" s="5">
        <v>205450000</v>
      </c>
      <c r="AE4647" s="5">
        <v>0</v>
      </c>
      <c r="AF4647" s="5">
        <v>0</v>
      </c>
      <c r="AG4647" s="5">
        <v>0</v>
      </c>
      <c r="AH4647" s="5">
        <v>0</v>
      </c>
      <c r="AI4647" s="5">
        <v>0</v>
      </c>
      <c r="AJ4647" s="5">
        <v>0</v>
      </c>
      <c r="AK4647" s="5">
        <v>205450000</v>
      </c>
      <c r="AL4647" s="5">
        <v>0</v>
      </c>
      <c r="AM4647" s="5">
        <v>0</v>
      </c>
      <c r="AN4647" s="5">
        <v>0</v>
      </c>
      <c r="AO4647" s="5">
        <v>0</v>
      </c>
      <c r="AP4647" s="5">
        <v>0</v>
      </c>
      <c r="AQ4647" s="5">
        <v>0</v>
      </c>
      <c r="AR4647" s="5">
        <v>205450000</v>
      </c>
    </row>
    <row r="4648" spans="1:44" x14ac:dyDescent="0.25">
      <c r="A4648" s="6">
        <v>4171</v>
      </c>
      <c r="B4648" s="3" t="s">
        <v>5451</v>
      </c>
      <c r="C4648" s="3" t="s">
        <v>6228</v>
      </c>
      <c r="D4648" s="3" t="s">
        <v>6897</v>
      </c>
      <c r="E4648" s="3" t="s">
        <v>4842</v>
      </c>
      <c r="F4648" s="3" t="s">
        <v>11776</v>
      </c>
      <c r="G4648" s="21">
        <v>12</v>
      </c>
      <c r="H4648" s="8" t="s">
        <v>12712</v>
      </c>
      <c r="I4648" s="3" t="s">
        <v>12339</v>
      </c>
      <c r="J4648" s="3" t="s">
        <v>12543</v>
      </c>
      <c r="K4648" s="7">
        <v>0</v>
      </c>
      <c r="L4648" s="3" t="s">
        <v>5458</v>
      </c>
      <c r="M4648" s="7">
        <v>1104</v>
      </c>
      <c r="N4648" s="3" t="s">
        <v>19</v>
      </c>
      <c r="O4648" s="3" t="s">
        <v>5462</v>
      </c>
      <c r="P4648" s="8" t="s">
        <v>12715</v>
      </c>
      <c r="Q4648" s="8" t="s">
        <v>12717</v>
      </c>
      <c r="R4648" s="4">
        <v>0</v>
      </c>
      <c r="S4648" s="4" t="s">
        <v>5627</v>
      </c>
      <c r="T4648" s="4">
        <v>99</v>
      </c>
      <c r="U4648" s="7" t="s">
        <v>6298</v>
      </c>
      <c r="V4648" s="7">
        <v>44</v>
      </c>
      <c r="W4648" s="3" t="s">
        <v>6987</v>
      </c>
      <c r="X4648" s="6">
        <v>4403</v>
      </c>
      <c r="Y4648" s="3" t="s">
        <v>6988</v>
      </c>
      <c r="Z4648" s="6">
        <v>4403002</v>
      </c>
      <c r="AA4648" s="3" t="s">
        <v>6989</v>
      </c>
      <c r="AB4648" s="6">
        <v>44030020007</v>
      </c>
      <c r="AC4648" s="3" t="s">
        <v>11765</v>
      </c>
      <c r="AD4648" s="5">
        <v>56100000</v>
      </c>
      <c r="AE4648" s="5">
        <v>0</v>
      </c>
      <c r="AF4648" s="5">
        <v>0</v>
      </c>
      <c r="AG4648" s="5">
        <v>0</v>
      </c>
      <c r="AH4648" s="5">
        <v>0</v>
      </c>
      <c r="AI4648" s="5">
        <v>0</v>
      </c>
      <c r="AJ4648" s="5">
        <v>0</v>
      </c>
      <c r="AK4648" s="5">
        <v>56100000</v>
      </c>
      <c r="AL4648" s="5">
        <v>0</v>
      </c>
      <c r="AM4648" s="5">
        <v>0</v>
      </c>
      <c r="AN4648" s="5">
        <v>0</v>
      </c>
      <c r="AO4648" s="5">
        <v>0</v>
      </c>
      <c r="AP4648" s="5">
        <v>0</v>
      </c>
      <c r="AQ4648" s="5">
        <v>0</v>
      </c>
      <c r="AR4648" s="5">
        <v>56100000</v>
      </c>
    </row>
    <row r="4649" spans="1:44" x14ac:dyDescent="0.25">
      <c r="A4649" s="6">
        <v>4171</v>
      </c>
      <c r="B4649" s="3" t="s">
        <v>5451</v>
      </c>
      <c r="C4649" s="3" t="s">
        <v>6228</v>
      </c>
      <c r="D4649" s="3" t="s">
        <v>6897</v>
      </c>
      <c r="E4649" s="3" t="s">
        <v>4843</v>
      </c>
      <c r="F4649" s="3" t="s">
        <v>11777</v>
      </c>
      <c r="G4649" s="21">
        <v>12</v>
      </c>
      <c r="H4649" s="8" t="s">
        <v>12712</v>
      </c>
      <c r="I4649" s="3" t="s">
        <v>12339</v>
      </c>
      <c r="J4649" s="3" t="s">
        <v>12543</v>
      </c>
      <c r="K4649" s="7">
        <v>0</v>
      </c>
      <c r="L4649" s="3" t="s">
        <v>5458</v>
      </c>
      <c r="M4649" s="7">
        <v>1104</v>
      </c>
      <c r="N4649" s="3" t="s">
        <v>19</v>
      </c>
      <c r="O4649" s="3" t="s">
        <v>5462</v>
      </c>
      <c r="P4649" s="8" t="s">
        <v>12715</v>
      </c>
      <c r="Q4649" s="8" t="s">
        <v>12717</v>
      </c>
      <c r="R4649" s="4">
        <v>0</v>
      </c>
      <c r="S4649" s="4" t="s">
        <v>5627</v>
      </c>
      <c r="T4649" s="4">
        <v>99</v>
      </c>
      <c r="U4649" s="7" t="s">
        <v>6298</v>
      </c>
      <c r="V4649" s="7">
        <v>44</v>
      </c>
      <c r="W4649" s="3" t="s">
        <v>6987</v>
      </c>
      <c r="X4649" s="6">
        <v>4403</v>
      </c>
      <c r="Y4649" s="3" t="s">
        <v>6988</v>
      </c>
      <c r="Z4649" s="6">
        <v>4403002</v>
      </c>
      <c r="AA4649" s="3" t="s">
        <v>6989</v>
      </c>
      <c r="AB4649" s="6">
        <v>44030020007</v>
      </c>
      <c r="AC4649" s="3" t="s">
        <v>11765</v>
      </c>
      <c r="AD4649" s="5">
        <v>136500000</v>
      </c>
      <c r="AE4649" s="5">
        <v>0</v>
      </c>
      <c r="AF4649" s="5">
        <v>0</v>
      </c>
      <c r="AG4649" s="5">
        <v>0</v>
      </c>
      <c r="AH4649" s="5">
        <v>0</v>
      </c>
      <c r="AI4649" s="5">
        <v>0</v>
      </c>
      <c r="AJ4649" s="5">
        <v>0</v>
      </c>
      <c r="AK4649" s="5">
        <v>136500000</v>
      </c>
      <c r="AL4649" s="5">
        <v>0</v>
      </c>
      <c r="AM4649" s="5">
        <v>0</v>
      </c>
      <c r="AN4649" s="5">
        <v>0</v>
      </c>
      <c r="AO4649" s="5">
        <v>0</v>
      </c>
      <c r="AP4649" s="5">
        <v>0</v>
      </c>
      <c r="AQ4649" s="5">
        <v>0</v>
      </c>
      <c r="AR4649" s="5">
        <v>136500000</v>
      </c>
    </row>
    <row r="4650" spans="1:44" x14ac:dyDescent="0.25">
      <c r="A4650" s="6">
        <v>4171</v>
      </c>
      <c r="B4650" s="3" t="s">
        <v>5451</v>
      </c>
      <c r="C4650" s="3" t="s">
        <v>6228</v>
      </c>
      <c r="D4650" s="3" t="s">
        <v>6897</v>
      </c>
      <c r="E4650" s="3" t="s">
        <v>4844</v>
      </c>
      <c r="F4650" s="3" t="s">
        <v>11778</v>
      </c>
      <c r="G4650" s="21">
        <v>12</v>
      </c>
      <c r="H4650" s="8" t="s">
        <v>12712</v>
      </c>
      <c r="I4650" s="3" t="s">
        <v>12339</v>
      </c>
      <c r="J4650" s="3" t="s">
        <v>12543</v>
      </c>
      <c r="K4650" s="7">
        <v>0</v>
      </c>
      <c r="L4650" s="3" t="s">
        <v>5458</v>
      </c>
      <c r="M4650" s="7">
        <v>1104</v>
      </c>
      <c r="N4650" s="3" t="s">
        <v>19</v>
      </c>
      <c r="O4650" s="3" t="s">
        <v>5462</v>
      </c>
      <c r="P4650" s="8" t="s">
        <v>12715</v>
      </c>
      <c r="Q4650" s="8" t="s">
        <v>12717</v>
      </c>
      <c r="R4650" s="4">
        <v>0</v>
      </c>
      <c r="S4650" s="4" t="s">
        <v>5627</v>
      </c>
      <c r="T4650" s="4">
        <v>99</v>
      </c>
      <c r="U4650" s="7" t="s">
        <v>6298</v>
      </c>
      <c r="V4650" s="7">
        <v>44</v>
      </c>
      <c r="W4650" s="3" t="s">
        <v>6987</v>
      </c>
      <c r="X4650" s="6">
        <v>4403</v>
      </c>
      <c r="Y4650" s="3" t="s">
        <v>6988</v>
      </c>
      <c r="Z4650" s="6">
        <v>4403002</v>
      </c>
      <c r="AA4650" s="3" t="s">
        <v>6989</v>
      </c>
      <c r="AB4650" s="6">
        <v>44030020007</v>
      </c>
      <c r="AC4650" s="3" t="s">
        <v>11765</v>
      </c>
      <c r="AD4650" s="5">
        <v>10070000</v>
      </c>
      <c r="AE4650" s="5">
        <v>0</v>
      </c>
      <c r="AF4650" s="5">
        <v>0</v>
      </c>
      <c r="AG4650" s="5">
        <v>0</v>
      </c>
      <c r="AH4650" s="5">
        <v>0</v>
      </c>
      <c r="AI4650" s="5">
        <v>0</v>
      </c>
      <c r="AJ4650" s="5">
        <v>0</v>
      </c>
      <c r="AK4650" s="5">
        <v>10070000</v>
      </c>
      <c r="AL4650" s="5">
        <v>0</v>
      </c>
      <c r="AM4650" s="5">
        <v>0</v>
      </c>
      <c r="AN4650" s="5">
        <v>0</v>
      </c>
      <c r="AO4650" s="5">
        <v>0</v>
      </c>
      <c r="AP4650" s="5">
        <v>0</v>
      </c>
      <c r="AQ4650" s="5">
        <v>0</v>
      </c>
      <c r="AR4650" s="5">
        <v>10070000</v>
      </c>
    </row>
    <row r="4651" spans="1:44" x14ac:dyDescent="0.25">
      <c r="A4651" s="6">
        <v>4171</v>
      </c>
      <c r="B4651" s="3" t="s">
        <v>5451</v>
      </c>
      <c r="C4651" s="3" t="s">
        <v>6228</v>
      </c>
      <c r="D4651" s="3" t="s">
        <v>6897</v>
      </c>
      <c r="E4651" s="3" t="s">
        <v>4845</v>
      </c>
      <c r="F4651" s="3" t="s">
        <v>11779</v>
      </c>
      <c r="G4651" s="21">
        <v>12</v>
      </c>
      <c r="H4651" s="8" t="s">
        <v>12712</v>
      </c>
      <c r="I4651" s="3" t="s">
        <v>12339</v>
      </c>
      <c r="J4651" s="3" t="s">
        <v>12543</v>
      </c>
      <c r="K4651" s="7">
        <v>0</v>
      </c>
      <c r="L4651" s="3" t="s">
        <v>5458</v>
      </c>
      <c r="M4651" s="7">
        <v>1104</v>
      </c>
      <c r="N4651" s="3" t="s">
        <v>19</v>
      </c>
      <c r="O4651" s="3" t="s">
        <v>5462</v>
      </c>
      <c r="P4651" s="8" t="s">
        <v>12715</v>
      </c>
      <c r="Q4651" s="8" t="s">
        <v>12717</v>
      </c>
      <c r="R4651" s="4">
        <v>0</v>
      </c>
      <c r="S4651" s="4" t="s">
        <v>5627</v>
      </c>
      <c r="T4651" s="4">
        <v>99</v>
      </c>
      <c r="U4651" s="7" t="s">
        <v>6298</v>
      </c>
      <c r="V4651" s="7">
        <v>44</v>
      </c>
      <c r="W4651" s="3" t="s">
        <v>6987</v>
      </c>
      <c r="X4651" s="6">
        <v>4403</v>
      </c>
      <c r="Y4651" s="3" t="s">
        <v>6988</v>
      </c>
      <c r="Z4651" s="6">
        <v>4403002</v>
      </c>
      <c r="AA4651" s="3" t="s">
        <v>6989</v>
      </c>
      <c r="AB4651" s="6">
        <v>44030020007</v>
      </c>
      <c r="AC4651" s="3" t="s">
        <v>11765</v>
      </c>
      <c r="AD4651" s="5">
        <v>59500000</v>
      </c>
      <c r="AE4651" s="5">
        <v>0</v>
      </c>
      <c r="AF4651" s="5">
        <v>0</v>
      </c>
      <c r="AG4651" s="5">
        <v>0</v>
      </c>
      <c r="AH4651" s="5">
        <v>0</v>
      </c>
      <c r="AI4651" s="5">
        <v>0</v>
      </c>
      <c r="AJ4651" s="5">
        <v>0</v>
      </c>
      <c r="AK4651" s="5">
        <v>59500000</v>
      </c>
      <c r="AL4651" s="5">
        <v>0</v>
      </c>
      <c r="AM4651" s="5">
        <v>0</v>
      </c>
      <c r="AN4651" s="5">
        <v>0</v>
      </c>
      <c r="AO4651" s="5">
        <v>0</v>
      </c>
      <c r="AP4651" s="5">
        <v>0</v>
      </c>
      <c r="AQ4651" s="5">
        <v>0</v>
      </c>
      <c r="AR4651" s="5">
        <v>59500000</v>
      </c>
    </row>
    <row r="4652" spans="1:44" x14ac:dyDescent="0.25">
      <c r="A4652" s="6">
        <v>4171</v>
      </c>
      <c r="B4652" s="3" t="s">
        <v>5451</v>
      </c>
      <c r="C4652" s="3" t="s">
        <v>6228</v>
      </c>
      <c r="D4652" s="3" t="s">
        <v>6897</v>
      </c>
      <c r="E4652" s="3" t="s">
        <v>4846</v>
      </c>
      <c r="F4652" s="3" t="s">
        <v>11780</v>
      </c>
      <c r="G4652" s="21">
        <v>12</v>
      </c>
      <c r="H4652" s="8" t="s">
        <v>12712</v>
      </c>
      <c r="I4652" s="3" t="s">
        <v>12339</v>
      </c>
      <c r="J4652" s="3" t="s">
        <v>12543</v>
      </c>
      <c r="K4652" s="7">
        <v>0</v>
      </c>
      <c r="L4652" s="3" t="s">
        <v>5458</v>
      </c>
      <c r="M4652" s="7">
        <v>1104</v>
      </c>
      <c r="N4652" s="3" t="s">
        <v>19</v>
      </c>
      <c r="O4652" s="3" t="s">
        <v>5462</v>
      </c>
      <c r="P4652" s="8" t="s">
        <v>12715</v>
      </c>
      <c r="Q4652" s="8" t="s">
        <v>12717</v>
      </c>
      <c r="R4652" s="4">
        <v>0</v>
      </c>
      <c r="S4652" s="4" t="s">
        <v>5627</v>
      </c>
      <c r="T4652" s="4">
        <v>99</v>
      </c>
      <c r="U4652" s="7" t="s">
        <v>6298</v>
      </c>
      <c r="V4652" s="7">
        <v>44</v>
      </c>
      <c r="W4652" s="3" t="s">
        <v>6987</v>
      </c>
      <c r="X4652" s="6">
        <v>4403</v>
      </c>
      <c r="Y4652" s="3" t="s">
        <v>6988</v>
      </c>
      <c r="Z4652" s="6">
        <v>4403002</v>
      </c>
      <c r="AA4652" s="3" t="s">
        <v>6989</v>
      </c>
      <c r="AB4652" s="6">
        <v>44030020007</v>
      </c>
      <c r="AC4652" s="3" t="s">
        <v>11765</v>
      </c>
      <c r="AD4652" s="5">
        <v>103900000</v>
      </c>
      <c r="AE4652" s="5">
        <v>0</v>
      </c>
      <c r="AF4652" s="5">
        <v>0</v>
      </c>
      <c r="AG4652" s="5">
        <v>0</v>
      </c>
      <c r="AH4652" s="5">
        <v>0</v>
      </c>
      <c r="AI4652" s="5">
        <v>0</v>
      </c>
      <c r="AJ4652" s="5">
        <v>0</v>
      </c>
      <c r="AK4652" s="5">
        <v>103900000</v>
      </c>
      <c r="AL4652" s="5">
        <v>0</v>
      </c>
      <c r="AM4652" s="5">
        <v>0</v>
      </c>
      <c r="AN4652" s="5">
        <v>0</v>
      </c>
      <c r="AO4652" s="5">
        <v>0</v>
      </c>
      <c r="AP4652" s="5">
        <v>0</v>
      </c>
      <c r="AQ4652" s="5">
        <v>0</v>
      </c>
      <c r="AR4652" s="5">
        <v>103900000</v>
      </c>
    </row>
    <row r="4653" spans="1:44" x14ac:dyDescent="0.25">
      <c r="A4653" s="6">
        <v>4171</v>
      </c>
      <c r="B4653" s="3" t="s">
        <v>5451</v>
      </c>
      <c r="C4653" s="3" t="s">
        <v>6228</v>
      </c>
      <c r="D4653" s="3" t="s">
        <v>6897</v>
      </c>
      <c r="E4653" s="3" t="s">
        <v>4847</v>
      </c>
      <c r="F4653" s="3" t="s">
        <v>11781</v>
      </c>
      <c r="G4653" s="21">
        <v>12</v>
      </c>
      <c r="H4653" s="8" t="s">
        <v>12712</v>
      </c>
      <c r="I4653" s="3" t="s">
        <v>12339</v>
      </c>
      <c r="J4653" s="3" t="s">
        <v>12543</v>
      </c>
      <c r="K4653" s="7">
        <v>0</v>
      </c>
      <c r="L4653" s="3" t="s">
        <v>5458</v>
      </c>
      <c r="M4653" s="7">
        <v>1104</v>
      </c>
      <c r="N4653" s="3" t="s">
        <v>19</v>
      </c>
      <c r="O4653" s="3" t="s">
        <v>5462</v>
      </c>
      <c r="P4653" s="8" t="s">
        <v>12715</v>
      </c>
      <c r="Q4653" s="8" t="s">
        <v>12717</v>
      </c>
      <c r="R4653" s="4">
        <v>0</v>
      </c>
      <c r="S4653" s="4" t="s">
        <v>5627</v>
      </c>
      <c r="T4653" s="4">
        <v>99</v>
      </c>
      <c r="U4653" s="7" t="s">
        <v>6298</v>
      </c>
      <c r="V4653" s="7">
        <v>44</v>
      </c>
      <c r="W4653" s="3" t="s">
        <v>6987</v>
      </c>
      <c r="X4653" s="6">
        <v>4403</v>
      </c>
      <c r="Y4653" s="3" t="s">
        <v>6988</v>
      </c>
      <c r="Z4653" s="6">
        <v>4403002</v>
      </c>
      <c r="AA4653" s="3" t="s">
        <v>6989</v>
      </c>
      <c r="AB4653" s="6">
        <v>44030020007</v>
      </c>
      <c r="AC4653" s="3" t="s">
        <v>11765</v>
      </c>
      <c r="AD4653" s="5">
        <v>400100000</v>
      </c>
      <c r="AE4653" s="5">
        <v>0</v>
      </c>
      <c r="AF4653" s="5">
        <v>0</v>
      </c>
      <c r="AG4653" s="5">
        <v>0</v>
      </c>
      <c r="AH4653" s="5">
        <v>0</v>
      </c>
      <c r="AI4653" s="5">
        <v>0</v>
      </c>
      <c r="AJ4653" s="5">
        <v>0</v>
      </c>
      <c r="AK4653" s="5">
        <v>400100000</v>
      </c>
      <c r="AL4653" s="5">
        <v>0</v>
      </c>
      <c r="AM4653" s="5">
        <v>0</v>
      </c>
      <c r="AN4653" s="5">
        <v>0</v>
      </c>
      <c r="AO4653" s="5">
        <v>0</v>
      </c>
      <c r="AP4653" s="5">
        <v>0</v>
      </c>
      <c r="AQ4653" s="5">
        <v>0</v>
      </c>
      <c r="AR4653" s="5">
        <v>400100000</v>
      </c>
    </row>
    <row r="4654" spans="1:44" x14ac:dyDescent="0.25">
      <c r="A4654" s="6">
        <v>4171</v>
      </c>
      <c r="B4654" s="3" t="s">
        <v>5451</v>
      </c>
      <c r="C4654" s="3" t="s">
        <v>6229</v>
      </c>
      <c r="D4654" s="3" t="s">
        <v>6898</v>
      </c>
      <c r="E4654" s="3" t="s">
        <v>4848</v>
      </c>
      <c r="F4654" s="3" t="s">
        <v>11785</v>
      </c>
      <c r="G4654" s="21">
        <v>10</v>
      </c>
      <c r="H4654" s="8" t="s">
        <v>12700</v>
      </c>
      <c r="I4654" s="3" t="s">
        <v>12339</v>
      </c>
      <c r="J4654" s="3" t="s">
        <v>12543</v>
      </c>
      <c r="K4654" s="7">
        <v>0</v>
      </c>
      <c r="L4654" s="3" t="s">
        <v>5458</v>
      </c>
      <c r="M4654" s="7">
        <v>1104</v>
      </c>
      <c r="N4654" s="3" t="s">
        <v>19</v>
      </c>
      <c r="O4654" s="3" t="s">
        <v>5462</v>
      </c>
      <c r="P4654" s="8" t="s">
        <v>12715</v>
      </c>
      <c r="Q4654" s="8" t="s">
        <v>12717</v>
      </c>
      <c r="R4654" s="4">
        <v>0</v>
      </c>
      <c r="S4654" s="4" t="s">
        <v>5627</v>
      </c>
      <c r="T4654" s="4">
        <v>99</v>
      </c>
      <c r="U4654" s="7" t="s">
        <v>6298</v>
      </c>
      <c r="V4654" s="7">
        <v>44</v>
      </c>
      <c r="W4654" s="3" t="s">
        <v>6987</v>
      </c>
      <c r="X4654" s="6">
        <v>4404</v>
      </c>
      <c r="Y4654" s="3" t="s">
        <v>11782</v>
      </c>
      <c r="Z4654" s="6">
        <v>4404001</v>
      </c>
      <c r="AA4654" s="3" t="s">
        <v>11783</v>
      </c>
      <c r="AB4654" s="6">
        <v>44040010001</v>
      </c>
      <c r="AC4654" s="3" t="s">
        <v>11784</v>
      </c>
      <c r="AD4654" s="5">
        <v>16870800</v>
      </c>
      <c r="AE4654" s="5">
        <v>0</v>
      </c>
      <c r="AF4654" s="5">
        <v>0</v>
      </c>
      <c r="AG4654" s="5">
        <v>0</v>
      </c>
      <c r="AH4654" s="5">
        <v>0</v>
      </c>
      <c r="AI4654" s="5">
        <v>0</v>
      </c>
      <c r="AJ4654" s="5">
        <v>0</v>
      </c>
      <c r="AK4654" s="5">
        <v>16870800</v>
      </c>
      <c r="AL4654" s="5">
        <v>0</v>
      </c>
      <c r="AM4654" s="5">
        <v>0</v>
      </c>
      <c r="AN4654" s="5">
        <v>0</v>
      </c>
      <c r="AO4654" s="5">
        <v>0</v>
      </c>
      <c r="AP4654" s="5">
        <v>0</v>
      </c>
      <c r="AQ4654" s="5">
        <v>0</v>
      </c>
      <c r="AR4654" s="5">
        <v>16870800</v>
      </c>
    </row>
    <row r="4655" spans="1:44" x14ac:dyDescent="0.25">
      <c r="A4655" s="6">
        <v>4171</v>
      </c>
      <c r="B4655" s="3" t="s">
        <v>5451</v>
      </c>
      <c r="C4655" s="3" t="s">
        <v>6229</v>
      </c>
      <c r="D4655" s="3" t="s">
        <v>6898</v>
      </c>
      <c r="E4655" s="3" t="s">
        <v>4849</v>
      </c>
      <c r="F4655" s="3" t="s">
        <v>11786</v>
      </c>
      <c r="G4655" s="21">
        <v>10</v>
      </c>
      <c r="H4655" s="8" t="s">
        <v>12700</v>
      </c>
      <c r="I4655" s="3" t="s">
        <v>12339</v>
      </c>
      <c r="J4655" s="3" t="s">
        <v>12543</v>
      </c>
      <c r="K4655" s="7">
        <v>0</v>
      </c>
      <c r="L4655" s="3" t="s">
        <v>5458</v>
      </c>
      <c r="M4655" s="7">
        <v>1104</v>
      </c>
      <c r="N4655" s="3" t="s">
        <v>19</v>
      </c>
      <c r="O4655" s="3" t="s">
        <v>5462</v>
      </c>
      <c r="P4655" s="8" t="s">
        <v>12715</v>
      </c>
      <c r="Q4655" s="8" t="s">
        <v>12717</v>
      </c>
      <c r="R4655" s="4">
        <v>0</v>
      </c>
      <c r="S4655" s="4" t="s">
        <v>5627</v>
      </c>
      <c r="T4655" s="4">
        <v>99</v>
      </c>
      <c r="U4655" s="7" t="s">
        <v>6298</v>
      </c>
      <c r="V4655" s="7">
        <v>44</v>
      </c>
      <c r="W4655" s="3" t="s">
        <v>6987</v>
      </c>
      <c r="X4655" s="6">
        <v>4404</v>
      </c>
      <c r="Y4655" s="3" t="s">
        <v>11782</v>
      </c>
      <c r="Z4655" s="6">
        <v>4404001</v>
      </c>
      <c r="AA4655" s="3" t="s">
        <v>11783</v>
      </c>
      <c r="AB4655" s="6">
        <v>44040010001</v>
      </c>
      <c r="AC4655" s="3" t="s">
        <v>11784</v>
      </c>
      <c r="AD4655" s="5">
        <v>58000000</v>
      </c>
      <c r="AE4655" s="5">
        <v>0</v>
      </c>
      <c r="AF4655" s="5">
        <v>0</v>
      </c>
      <c r="AG4655" s="5">
        <v>0</v>
      </c>
      <c r="AH4655" s="5">
        <v>0</v>
      </c>
      <c r="AI4655" s="5">
        <v>0</v>
      </c>
      <c r="AJ4655" s="5">
        <v>0</v>
      </c>
      <c r="AK4655" s="5">
        <v>58000000</v>
      </c>
      <c r="AL4655" s="5">
        <v>0</v>
      </c>
      <c r="AM4655" s="5">
        <v>0</v>
      </c>
      <c r="AN4655" s="5">
        <v>0</v>
      </c>
      <c r="AO4655" s="5">
        <v>0</v>
      </c>
      <c r="AP4655" s="5">
        <v>0</v>
      </c>
      <c r="AQ4655" s="5">
        <v>0</v>
      </c>
      <c r="AR4655" s="5">
        <v>58000000</v>
      </c>
    </row>
    <row r="4656" spans="1:44" x14ac:dyDescent="0.25">
      <c r="A4656" s="6">
        <v>4171</v>
      </c>
      <c r="B4656" s="3" t="s">
        <v>5451</v>
      </c>
      <c r="C4656" s="3" t="s">
        <v>6229</v>
      </c>
      <c r="D4656" s="3" t="s">
        <v>6898</v>
      </c>
      <c r="E4656" s="3" t="s">
        <v>4850</v>
      </c>
      <c r="F4656" s="3" t="s">
        <v>11787</v>
      </c>
      <c r="G4656" s="21">
        <v>10</v>
      </c>
      <c r="H4656" s="8" t="s">
        <v>12700</v>
      </c>
      <c r="I4656" s="3" t="s">
        <v>12343</v>
      </c>
      <c r="J4656" s="3" t="s">
        <v>12547</v>
      </c>
      <c r="K4656" s="7">
        <v>0</v>
      </c>
      <c r="L4656" s="3" t="s">
        <v>5458</v>
      </c>
      <c r="M4656" s="7">
        <v>1104</v>
      </c>
      <c r="N4656" s="3" t="s">
        <v>19</v>
      </c>
      <c r="O4656" s="3" t="s">
        <v>5462</v>
      </c>
      <c r="P4656" s="8" t="s">
        <v>12715</v>
      </c>
      <c r="Q4656" s="8" t="s">
        <v>12717</v>
      </c>
      <c r="R4656" s="4">
        <v>0</v>
      </c>
      <c r="S4656" s="4" t="s">
        <v>5627</v>
      </c>
      <c r="T4656" s="4">
        <v>99</v>
      </c>
      <c r="U4656" s="7" t="s">
        <v>6298</v>
      </c>
      <c r="V4656" s="7">
        <v>44</v>
      </c>
      <c r="W4656" s="3" t="s">
        <v>6987</v>
      </c>
      <c r="X4656" s="6">
        <v>4404</v>
      </c>
      <c r="Y4656" s="3" t="s">
        <v>11782</v>
      </c>
      <c r="Z4656" s="6">
        <v>4404001</v>
      </c>
      <c r="AA4656" s="3" t="s">
        <v>11783</v>
      </c>
      <c r="AB4656" s="6">
        <v>44040010001</v>
      </c>
      <c r="AC4656" s="3" t="s">
        <v>11784</v>
      </c>
      <c r="AD4656" s="5">
        <v>241704000</v>
      </c>
      <c r="AE4656" s="5">
        <v>0</v>
      </c>
      <c r="AF4656" s="5">
        <v>0</v>
      </c>
      <c r="AG4656" s="5">
        <v>0</v>
      </c>
      <c r="AH4656" s="5">
        <v>0</v>
      </c>
      <c r="AI4656" s="5">
        <v>0</v>
      </c>
      <c r="AJ4656" s="5">
        <v>0</v>
      </c>
      <c r="AK4656" s="5">
        <v>241704000</v>
      </c>
      <c r="AL4656" s="5">
        <v>0</v>
      </c>
      <c r="AM4656" s="5">
        <v>0</v>
      </c>
      <c r="AN4656" s="5">
        <v>0</v>
      </c>
      <c r="AO4656" s="5">
        <v>0</v>
      </c>
      <c r="AP4656" s="5">
        <v>0</v>
      </c>
      <c r="AQ4656" s="5">
        <v>0</v>
      </c>
      <c r="AR4656" s="5">
        <v>241704000</v>
      </c>
    </row>
    <row r="4657" spans="1:44" x14ac:dyDescent="0.25">
      <c r="A4657" s="6">
        <v>4171</v>
      </c>
      <c r="B4657" s="3" t="s">
        <v>5451</v>
      </c>
      <c r="C4657" s="3" t="s">
        <v>6229</v>
      </c>
      <c r="D4657" s="3" t="s">
        <v>6898</v>
      </c>
      <c r="E4657" s="3" t="s">
        <v>4851</v>
      </c>
      <c r="F4657" s="3" t="s">
        <v>11788</v>
      </c>
      <c r="G4657" s="21">
        <v>10</v>
      </c>
      <c r="H4657" s="8" t="s">
        <v>12700</v>
      </c>
      <c r="I4657" s="3" t="s">
        <v>12339</v>
      </c>
      <c r="J4657" s="3" t="s">
        <v>12543</v>
      </c>
      <c r="K4657" s="7">
        <v>0</v>
      </c>
      <c r="L4657" s="3" t="s">
        <v>5458</v>
      </c>
      <c r="M4657" s="7">
        <v>1104</v>
      </c>
      <c r="N4657" s="3" t="s">
        <v>19</v>
      </c>
      <c r="O4657" s="3" t="s">
        <v>5462</v>
      </c>
      <c r="P4657" s="8" t="s">
        <v>12715</v>
      </c>
      <c r="Q4657" s="8" t="s">
        <v>12717</v>
      </c>
      <c r="R4657" s="4">
        <v>0</v>
      </c>
      <c r="S4657" s="4" t="s">
        <v>5627</v>
      </c>
      <c r="T4657" s="4">
        <v>99</v>
      </c>
      <c r="U4657" s="7" t="s">
        <v>6298</v>
      </c>
      <c r="V4657" s="7">
        <v>44</v>
      </c>
      <c r="W4657" s="3" t="s">
        <v>6987</v>
      </c>
      <c r="X4657" s="6">
        <v>4404</v>
      </c>
      <c r="Y4657" s="3" t="s">
        <v>11782</v>
      </c>
      <c r="Z4657" s="6">
        <v>4404001</v>
      </c>
      <c r="AA4657" s="3" t="s">
        <v>11783</v>
      </c>
      <c r="AB4657" s="6">
        <v>44040010001</v>
      </c>
      <c r="AC4657" s="3" t="s">
        <v>11784</v>
      </c>
      <c r="AD4657" s="5">
        <v>445554000</v>
      </c>
      <c r="AE4657" s="5">
        <v>0</v>
      </c>
      <c r="AF4657" s="5">
        <v>0</v>
      </c>
      <c r="AG4657" s="5">
        <v>0</v>
      </c>
      <c r="AH4657" s="5">
        <v>0</v>
      </c>
      <c r="AI4657" s="5">
        <v>0</v>
      </c>
      <c r="AJ4657" s="5">
        <v>0</v>
      </c>
      <c r="AK4657" s="5">
        <v>445554000</v>
      </c>
      <c r="AL4657" s="5">
        <v>0</v>
      </c>
      <c r="AM4657" s="5">
        <v>0</v>
      </c>
      <c r="AN4657" s="5">
        <v>0</v>
      </c>
      <c r="AO4657" s="5">
        <v>0</v>
      </c>
      <c r="AP4657" s="5">
        <v>0</v>
      </c>
      <c r="AQ4657" s="5">
        <v>0</v>
      </c>
      <c r="AR4657" s="5">
        <v>445554000</v>
      </c>
    </row>
    <row r="4658" spans="1:44" x14ac:dyDescent="0.25">
      <c r="A4658" s="6">
        <v>4171</v>
      </c>
      <c r="B4658" s="3" t="s">
        <v>5451</v>
      </c>
      <c r="C4658" s="3" t="s">
        <v>6229</v>
      </c>
      <c r="D4658" s="3" t="s">
        <v>6898</v>
      </c>
      <c r="E4658" s="3" t="s">
        <v>4852</v>
      </c>
      <c r="F4658" s="3" t="s">
        <v>11789</v>
      </c>
      <c r="G4658" s="21">
        <v>10</v>
      </c>
      <c r="H4658" s="8" t="s">
        <v>12700</v>
      </c>
      <c r="I4658" s="3" t="s">
        <v>12339</v>
      </c>
      <c r="J4658" s="3" t="s">
        <v>12543</v>
      </c>
      <c r="K4658" s="7">
        <v>0</v>
      </c>
      <c r="L4658" s="3" t="s">
        <v>5458</v>
      </c>
      <c r="M4658" s="7">
        <v>1104</v>
      </c>
      <c r="N4658" s="3" t="s">
        <v>19</v>
      </c>
      <c r="O4658" s="3" t="s">
        <v>5462</v>
      </c>
      <c r="P4658" s="8" t="s">
        <v>12715</v>
      </c>
      <c r="Q4658" s="8" t="s">
        <v>12717</v>
      </c>
      <c r="R4658" s="4">
        <v>0</v>
      </c>
      <c r="S4658" s="4" t="s">
        <v>5627</v>
      </c>
      <c r="T4658" s="4">
        <v>99</v>
      </c>
      <c r="U4658" s="7" t="s">
        <v>6298</v>
      </c>
      <c r="V4658" s="7">
        <v>44</v>
      </c>
      <c r="W4658" s="3" t="s">
        <v>6987</v>
      </c>
      <c r="X4658" s="6">
        <v>4404</v>
      </c>
      <c r="Y4658" s="3" t="s">
        <v>11782</v>
      </c>
      <c r="Z4658" s="6">
        <v>4404001</v>
      </c>
      <c r="AA4658" s="3" t="s">
        <v>11783</v>
      </c>
      <c r="AB4658" s="6">
        <v>44040010001</v>
      </c>
      <c r="AC4658" s="3" t="s">
        <v>11784</v>
      </c>
      <c r="AD4658" s="5">
        <v>6783000</v>
      </c>
      <c r="AE4658" s="5">
        <v>0</v>
      </c>
      <c r="AF4658" s="5">
        <v>0</v>
      </c>
      <c r="AG4658" s="5">
        <v>0</v>
      </c>
      <c r="AH4658" s="5">
        <v>0</v>
      </c>
      <c r="AI4658" s="5">
        <v>0</v>
      </c>
      <c r="AJ4658" s="5">
        <v>0</v>
      </c>
      <c r="AK4658" s="5">
        <v>6783000</v>
      </c>
      <c r="AL4658" s="5">
        <v>0</v>
      </c>
      <c r="AM4658" s="5">
        <v>0</v>
      </c>
      <c r="AN4658" s="5">
        <v>0</v>
      </c>
      <c r="AO4658" s="5">
        <v>0</v>
      </c>
      <c r="AP4658" s="5">
        <v>0</v>
      </c>
      <c r="AQ4658" s="5">
        <v>0</v>
      </c>
      <c r="AR4658" s="5">
        <v>6783000</v>
      </c>
    </row>
    <row r="4659" spans="1:44" x14ac:dyDescent="0.25">
      <c r="A4659" s="6">
        <v>4171</v>
      </c>
      <c r="B4659" s="3" t="s">
        <v>5451</v>
      </c>
      <c r="C4659" s="3" t="s">
        <v>6229</v>
      </c>
      <c r="D4659" s="3" t="s">
        <v>6898</v>
      </c>
      <c r="E4659" s="3" t="s">
        <v>4853</v>
      </c>
      <c r="F4659" s="3" t="s">
        <v>11790</v>
      </c>
      <c r="G4659" s="21">
        <v>10</v>
      </c>
      <c r="H4659" s="8" t="s">
        <v>12700</v>
      </c>
      <c r="I4659" s="3" t="s">
        <v>12339</v>
      </c>
      <c r="J4659" s="3" t="s">
        <v>12543</v>
      </c>
      <c r="K4659" s="7">
        <v>0</v>
      </c>
      <c r="L4659" s="3" t="s">
        <v>5458</v>
      </c>
      <c r="M4659" s="7">
        <v>1104</v>
      </c>
      <c r="N4659" s="3" t="s">
        <v>19</v>
      </c>
      <c r="O4659" s="3" t="s">
        <v>5462</v>
      </c>
      <c r="P4659" s="8" t="s">
        <v>12715</v>
      </c>
      <c r="Q4659" s="8" t="s">
        <v>12717</v>
      </c>
      <c r="R4659" s="4">
        <v>0</v>
      </c>
      <c r="S4659" s="4" t="s">
        <v>5627</v>
      </c>
      <c r="T4659" s="4">
        <v>99</v>
      </c>
      <c r="U4659" s="7" t="s">
        <v>6298</v>
      </c>
      <c r="V4659" s="7">
        <v>44</v>
      </c>
      <c r="W4659" s="3" t="s">
        <v>6987</v>
      </c>
      <c r="X4659" s="6">
        <v>4404</v>
      </c>
      <c r="Y4659" s="3" t="s">
        <v>11782</v>
      </c>
      <c r="Z4659" s="6">
        <v>4404001</v>
      </c>
      <c r="AA4659" s="3" t="s">
        <v>11783</v>
      </c>
      <c r="AB4659" s="6">
        <v>44040010001</v>
      </c>
      <c r="AC4659" s="3" t="s">
        <v>11784</v>
      </c>
      <c r="AD4659" s="5">
        <v>50090000</v>
      </c>
      <c r="AE4659" s="5">
        <v>0</v>
      </c>
      <c r="AF4659" s="5">
        <v>0</v>
      </c>
      <c r="AG4659" s="5">
        <v>0</v>
      </c>
      <c r="AH4659" s="5">
        <v>0</v>
      </c>
      <c r="AI4659" s="5">
        <v>0</v>
      </c>
      <c r="AJ4659" s="5">
        <v>0</v>
      </c>
      <c r="AK4659" s="5">
        <v>50090000</v>
      </c>
      <c r="AL4659" s="5">
        <v>0</v>
      </c>
      <c r="AM4659" s="5">
        <v>0</v>
      </c>
      <c r="AN4659" s="5">
        <v>0</v>
      </c>
      <c r="AO4659" s="5">
        <v>0</v>
      </c>
      <c r="AP4659" s="5">
        <v>0</v>
      </c>
      <c r="AQ4659" s="5">
        <v>0</v>
      </c>
      <c r="AR4659" s="5">
        <v>50090000</v>
      </c>
    </row>
    <row r="4660" spans="1:44" x14ac:dyDescent="0.25">
      <c r="A4660" s="6">
        <v>4171</v>
      </c>
      <c r="B4660" s="3" t="s">
        <v>5451</v>
      </c>
      <c r="C4660" s="3" t="s">
        <v>6229</v>
      </c>
      <c r="D4660" s="3" t="s">
        <v>6898</v>
      </c>
      <c r="E4660" s="3" t="s">
        <v>4854</v>
      </c>
      <c r="F4660" s="3" t="s">
        <v>11791</v>
      </c>
      <c r="G4660" s="21">
        <v>10</v>
      </c>
      <c r="H4660" s="8" t="s">
        <v>12700</v>
      </c>
      <c r="I4660" s="3" t="s">
        <v>12339</v>
      </c>
      <c r="J4660" s="3" t="s">
        <v>12543</v>
      </c>
      <c r="K4660" s="7">
        <v>0</v>
      </c>
      <c r="L4660" s="3" t="s">
        <v>5458</v>
      </c>
      <c r="M4660" s="7">
        <v>1104</v>
      </c>
      <c r="N4660" s="3" t="s">
        <v>19</v>
      </c>
      <c r="O4660" s="3" t="s">
        <v>5462</v>
      </c>
      <c r="P4660" s="8" t="s">
        <v>12715</v>
      </c>
      <c r="Q4660" s="8" t="s">
        <v>12717</v>
      </c>
      <c r="R4660" s="4">
        <v>0</v>
      </c>
      <c r="S4660" s="4" t="s">
        <v>5627</v>
      </c>
      <c r="T4660" s="4">
        <v>99</v>
      </c>
      <c r="U4660" s="7" t="s">
        <v>6298</v>
      </c>
      <c r="V4660" s="7">
        <v>44</v>
      </c>
      <c r="W4660" s="3" t="s">
        <v>6987</v>
      </c>
      <c r="X4660" s="6">
        <v>4404</v>
      </c>
      <c r="Y4660" s="3" t="s">
        <v>11782</v>
      </c>
      <c r="Z4660" s="6">
        <v>4404001</v>
      </c>
      <c r="AA4660" s="3" t="s">
        <v>11783</v>
      </c>
      <c r="AB4660" s="6">
        <v>44040010001</v>
      </c>
      <c r="AC4660" s="3" t="s">
        <v>11784</v>
      </c>
      <c r="AD4660" s="5">
        <v>122250000</v>
      </c>
      <c r="AE4660" s="5">
        <v>0</v>
      </c>
      <c r="AF4660" s="5">
        <v>0</v>
      </c>
      <c r="AG4660" s="5">
        <v>0</v>
      </c>
      <c r="AH4660" s="5">
        <v>0</v>
      </c>
      <c r="AI4660" s="5">
        <v>0</v>
      </c>
      <c r="AJ4660" s="5">
        <v>0</v>
      </c>
      <c r="AK4660" s="5">
        <v>122250000</v>
      </c>
      <c r="AL4660" s="5">
        <v>0</v>
      </c>
      <c r="AM4660" s="5">
        <v>0</v>
      </c>
      <c r="AN4660" s="5">
        <v>0</v>
      </c>
      <c r="AO4660" s="5">
        <v>0</v>
      </c>
      <c r="AP4660" s="5">
        <v>0</v>
      </c>
      <c r="AQ4660" s="5">
        <v>0</v>
      </c>
      <c r="AR4660" s="5">
        <v>122250000</v>
      </c>
    </row>
    <row r="4661" spans="1:44" x14ac:dyDescent="0.25">
      <c r="A4661" s="6">
        <v>4171</v>
      </c>
      <c r="B4661" s="3" t="s">
        <v>5451</v>
      </c>
      <c r="C4661" s="3" t="s">
        <v>6229</v>
      </c>
      <c r="D4661" s="3" t="s">
        <v>6898</v>
      </c>
      <c r="E4661" s="3" t="s">
        <v>4855</v>
      </c>
      <c r="F4661" s="3" t="s">
        <v>11792</v>
      </c>
      <c r="G4661" s="21">
        <v>10</v>
      </c>
      <c r="H4661" s="8" t="s">
        <v>12700</v>
      </c>
      <c r="I4661" s="3" t="s">
        <v>12339</v>
      </c>
      <c r="J4661" s="3" t="s">
        <v>12543</v>
      </c>
      <c r="K4661" s="7">
        <v>0</v>
      </c>
      <c r="L4661" s="3" t="s">
        <v>5458</v>
      </c>
      <c r="M4661" s="7">
        <v>1104</v>
      </c>
      <c r="N4661" s="3" t="s">
        <v>19</v>
      </c>
      <c r="O4661" s="3" t="s">
        <v>5462</v>
      </c>
      <c r="P4661" s="8" t="s">
        <v>12715</v>
      </c>
      <c r="Q4661" s="8" t="s">
        <v>12717</v>
      </c>
      <c r="R4661" s="4">
        <v>0</v>
      </c>
      <c r="S4661" s="4" t="s">
        <v>5627</v>
      </c>
      <c r="T4661" s="4">
        <v>99</v>
      </c>
      <c r="U4661" s="7" t="s">
        <v>6298</v>
      </c>
      <c r="V4661" s="7">
        <v>44</v>
      </c>
      <c r="W4661" s="3" t="s">
        <v>6987</v>
      </c>
      <c r="X4661" s="6">
        <v>4404</v>
      </c>
      <c r="Y4661" s="3" t="s">
        <v>11782</v>
      </c>
      <c r="Z4661" s="6">
        <v>4404001</v>
      </c>
      <c r="AA4661" s="3" t="s">
        <v>11783</v>
      </c>
      <c r="AB4661" s="6">
        <v>44040010001</v>
      </c>
      <c r="AC4661" s="3" t="s">
        <v>11784</v>
      </c>
      <c r="AD4661" s="5">
        <v>58748200</v>
      </c>
      <c r="AE4661" s="5">
        <v>0</v>
      </c>
      <c r="AF4661" s="5">
        <v>0</v>
      </c>
      <c r="AG4661" s="5">
        <v>0</v>
      </c>
      <c r="AH4661" s="5">
        <v>0</v>
      </c>
      <c r="AI4661" s="5">
        <v>0</v>
      </c>
      <c r="AJ4661" s="5">
        <v>0</v>
      </c>
      <c r="AK4661" s="5">
        <v>58748200</v>
      </c>
      <c r="AL4661" s="5">
        <v>0</v>
      </c>
      <c r="AM4661" s="5">
        <v>0</v>
      </c>
      <c r="AN4661" s="5">
        <v>0</v>
      </c>
      <c r="AO4661" s="5">
        <v>0</v>
      </c>
      <c r="AP4661" s="5">
        <v>0</v>
      </c>
      <c r="AQ4661" s="5">
        <v>0</v>
      </c>
      <c r="AR4661" s="5">
        <v>58748200</v>
      </c>
    </row>
    <row r="4662" spans="1:44" x14ac:dyDescent="0.25">
      <c r="A4662" s="6">
        <v>4171</v>
      </c>
      <c r="B4662" s="3" t="s">
        <v>5451</v>
      </c>
      <c r="C4662" s="3" t="s">
        <v>6230</v>
      </c>
      <c r="D4662" s="3" t="s">
        <v>6899</v>
      </c>
      <c r="E4662" s="3" t="s">
        <v>4856</v>
      </c>
      <c r="F4662" s="3" t="s">
        <v>11793</v>
      </c>
      <c r="G4662" s="21">
        <v>10</v>
      </c>
      <c r="H4662" s="8" t="s">
        <v>12700</v>
      </c>
      <c r="I4662" s="3" t="s">
        <v>12339</v>
      </c>
      <c r="J4662" s="3" t="s">
        <v>12543</v>
      </c>
      <c r="K4662" s="7">
        <v>0</v>
      </c>
      <c r="L4662" s="3" t="s">
        <v>5458</v>
      </c>
      <c r="M4662" s="7">
        <v>1104</v>
      </c>
      <c r="N4662" s="3" t="s">
        <v>19</v>
      </c>
      <c r="O4662" s="3" t="s">
        <v>5462</v>
      </c>
      <c r="P4662" s="8" t="s">
        <v>12715</v>
      </c>
      <c r="Q4662" s="8" t="s">
        <v>12717</v>
      </c>
      <c r="R4662" s="4">
        <v>0</v>
      </c>
      <c r="S4662" s="4" t="s">
        <v>5627</v>
      </c>
      <c r="T4662" s="4">
        <v>99</v>
      </c>
      <c r="U4662" s="7" t="s">
        <v>6298</v>
      </c>
      <c r="V4662" s="7">
        <v>44</v>
      </c>
      <c r="W4662" s="3" t="s">
        <v>6987</v>
      </c>
      <c r="X4662" s="6">
        <v>4404</v>
      </c>
      <c r="Y4662" s="3" t="s">
        <v>11782</v>
      </c>
      <c r="Z4662" s="6">
        <v>4404001</v>
      </c>
      <c r="AA4662" s="3" t="s">
        <v>11783</v>
      </c>
      <c r="AB4662" s="6">
        <v>44040010001</v>
      </c>
      <c r="AC4662" s="3" t="s">
        <v>11784</v>
      </c>
      <c r="AD4662" s="5">
        <v>28413900</v>
      </c>
      <c r="AE4662" s="5">
        <v>0</v>
      </c>
      <c r="AF4662" s="5">
        <v>0</v>
      </c>
      <c r="AG4662" s="5">
        <v>0</v>
      </c>
      <c r="AH4662" s="5">
        <v>0</v>
      </c>
      <c r="AI4662" s="5">
        <v>0</v>
      </c>
      <c r="AJ4662" s="5">
        <v>0</v>
      </c>
      <c r="AK4662" s="5">
        <v>28413900</v>
      </c>
      <c r="AL4662" s="5">
        <v>0</v>
      </c>
      <c r="AM4662" s="5">
        <v>0</v>
      </c>
      <c r="AN4662" s="5">
        <v>0</v>
      </c>
      <c r="AO4662" s="5">
        <v>0</v>
      </c>
      <c r="AP4662" s="5">
        <v>0</v>
      </c>
      <c r="AQ4662" s="5">
        <v>0</v>
      </c>
      <c r="AR4662" s="5">
        <v>28413900</v>
      </c>
    </row>
    <row r="4663" spans="1:44" x14ac:dyDescent="0.25">
      <c r="A4663" s="6">
        <v>4171</v>
      </c>
      <c r="B4663" s="3" t="s">
        <v>5451</v>
      </c>
      <c r="C4663" s="3" t="s">
        <v>6230</v>
      </c>
      <c r="D4663" s="3" t="s">
        <v>6899</v>
      </c>
      <c r="E4663" s="3" t="s">
        <v>4857</v>
      </c>
      <c r="F4663" s="3" t="s">
        <v>11794</v>
      </c>
      <c r="G4663" s="21">
        <v>10</v>
      </c>
      <c r="H4663" s="8" t="s">
        <v>12700</v>
      </c>
      <c r="I4663" s="3" t="s">
        <v>12339</v>
      </c>
      <c r="J4663" s="3" t="s">
        <v>12543</v>
      </c>
      <c r="K4663" s="7">
        <v>0</v>
      </c>
      <c r="L4663" s="3" t="s">
        <v>5458</v>
      </c>
      <c r="M4663" s="7">
        <v>1104</v>
      </c>
      <c r="N4663" s="3" t="s">
        <v>19</v>
      </c>
      <c r="O4663" s="3" t="s">
        <v>5462</v>
      </c>
      <c r="P4663" s="8" t="s">
        <v>12715</v>
      </c>
      <c r="Q4663" s="8" t="s">
        <v>12717</v>
      </c>
      <c r="R4663" s="4">
        <v>0</v>
      </c>
      <c r="S4663" s="4" t="s">
        <v>5627</v>
      </c>
      <c r="T4663" s="4">
        <v>99</v>
      </c>
      <c r="U4663" s="7" t="s">
        <v>6298</v>
      </c>
      <c r="V4663" s="7">
        <v>44</v>
      </c>
      <c r="W4663" s="3" t="s">
        <v>6987</v>
      </c>
      <c r="X4663" s="6">
        <v>4404</v>
      </c>
      <c r="Y4663" s="3" t="s">
        <v>11782</v>
      </c>
      <c r="Z4663" s="6">
        <v>4404001</v>
      </c>
      <c r="AA4663" s="3" t="s">
        <v>11783</v>
      </c>
      <c r="AB4663" s="6">
        <v>44040010001</v>
      </c>
      <c r="AC4663" s="3" t="s">
        <v>11784</v>
      </c>
      <c r="AD4663" s="5">
        <v>10500000</v>
      </c>
      <c r="AE4663" s="5">
        <v>0</v>
      </c>
      <c r="AF4663" s="5">
        <v>0</v>
      </c>
      <c r="AG4663" s="5">
        <v>0</v>
      </c>
      <c r="AH4663" s="5">
        <v>0</v>
      </c>
      <c r="AI4663" s="5">
        <v>0</v>
      </c>
      <c r="AJ4663" s="5">
        <v>0</v>
      </c>
      <c r="AK4663" s="5">
        <v>10500000</v>
      </c>
      <c r="AL4663" s="5">
        <v>0</v>
      </c>
      <c r="AM4663" s="5">
        <v>0</v>
      </c>
      <c r="AN4663" s="5">
        <v>0</v>
      </c>
      <c r="AO4663" s="5">
        <v>0</v>
      </c>
      <c r="AP4663" s="5">
        <v>0</v>
      </c>
      <c r="AQ4663" s="5">
        <v>0</v>
      </c>
      <c r="AR4663" s="5">
        <v>10500000</v>
      </c>
    </row>
    <row r="4664" spans="1:44" x14ac:dyDescent="0.25">
      <c r="A4664" s="6">
        <v>4171</v>
      </c>
      <c r="B4664" s="3" t="s">
        <v>5451</v>
      </c>
      <c r="C4664" s="3" t="s">
        <v>6230</v>
      </c>
      <c r="D4664" s="3" t="s">
        <v>6899</v>
      </c>
      <c r="E4664" s="3" t="s">
        <v>4858</v>
      </c>
      <c r="F4664" s="3" t="s">
        <v>11795</v>
      </c>
      <c r="G4664" s="21">
        <v>10</v>
      </c>
      <c r="H4664" s="8" t="s">
        <v>12700</v>
      </c>
      <c r="I4664" s="3" t="s">
        <v>12339</v>
      </c>
      <c r="J4664" s="3" t="s">
        <v>12543</v>
      </c>
      <c r="K4664" s="7">
        <v>0</v>
      </c>
      <c r="L4664" s="3" t="s">
        <v>5458</v>
      </c>
      <c r="M4664" s="7">
        <v>1104</v>
      </c>
      <c r="N4664" s="3" t="s">
        <v>19</v>
      </c>
      <c r="O4664" s="3" t="s">
        <v>5462</v>
      </c>
      <c r="P4664" s="8" t="s">
        <v>12715</v>
      </c>
      <c r="Q4664" s="8" t="s">
        <v>12717</v>
      </c>
      <c r="R4664" s="4">
        <v>0</v>
      </c>
      <c r="S4664" s="4" t="s">
        <v>5627</v>
      </c>
      <c r="T4664" s="4">
        <v>99</v>
      </c>
      <c r="U4664" s="7" t="s">
        <v>6298</v>
      </c>
      <c r="V4664" s="7">
        <v>44</v>
      </c>
      <c r="W4664" s="3" t="s">
        <v>6987</v>
      </c>
      <c r="X4664" s="6">
        <v>4404</v>
      </c>
      <c r="Y4664" s="3" t="s">
        <v>11782</v>
      </c>
      <c r="Z4664" s="6">
        <v>4404001</v>
      </c>
      <c r="AA4664" s="3" t="s">
        <v>11783</v>
      </c>
      <c r="AB4664" s="6">
        <v>44040010001</v>
      </c>
      <c r="AC4664" s="3" t="s">
        <v>11784</v>
      </c>
      <c r="AD4664" s="5">
        <v>76890000</v>
      </c>
      <c r="AE4664" s="5">
        <v>0</v>
      </c>
      <c r="AF4664" s="5">
        <v>0</v>
      </c>
      <c r="AG4664" s="5">
        <v>0</v>
      </c>
      <c r="AH4664" s="5">
        <v>0</v>
      </c>
      <c r="AI4664" s="5">
        <v>0</v>
      </c>
      <c r="AJ4664" s="5">
        <v>0</v>
      </c>
      <c r="AK4664" s="5">
        <v>76890000</v>
      </c>
      <c r="AL4664" s="5">
        <v>0</v>
      </c>
      <c r="AM4664" s="5">
        <v>0</v>
      </c>
      <c r="AN4664" s="5">
        <v>0</v>
      </c>
      <c r="AO4664" s="5">
        <v>0</v>
      </c>
      <c r="AP4664" s="5">
        <v>0</v>
      </c>
      <c r="AQ4664" s="5">
        <v>0</v>
      </c>
      <c r="AR4664" s="5">
        <v>76890000</v>
      </c>
    </row>
    <row r="4665" spans="1:44" x14ac:dyDescent="0.25">
      <c r="A4665" s="6">
        <v>4171</v>
      </c>
      <c r="B4665" s="3" t="s">
        <v>5451</v>
      </c>
      <c r="C4665" s="3" t="s">
        <v>6230</v>
      </c>
      <c r="D4665" s="3" t="s">
        <v>6899</v>
      </c>
      <c r="E4665" s="3" t="s">
        <v>4859</v>
      </c>
      <c r="F4665" s="3" t="s">
        <v>11796</v>
      </c>
      <c r="G4665" s="21">
        <v>10</v>
      </c>
      <c r="H4665" s="8" t="s">
        <v>12700</v>
      </c>
      <c r="I4665" s="3" t="s">
        <v>12339</v>
      </c>
      <c r="J4665" s="3" t="s">
        <v>12543</v>
      </c>
      <c r="K4665" s="7">
        <v>0</v>
      </c>
      <c r="L4665" s="3" t="s">
        <v>5458</v>
      </c>
      <c r="M4665" s="7">
        <v>1104</v>
      </c>
      <c r="N4665" s="3" t="s">
        <v>19</v>
      </c>
      <c r="O4665" s="3" t="s">
        <v>5462</v>
      </c>
      <c r="P4665" s="8" t="s">
        <v>12715</v>
      </c>
      <c r="Q4665" s="8" t="s">
        <v>12717</v>
      </c>
      <c r="R4665" s="4">
        <v>0</v>
      </c>
      <c r="S4665" s="4" t="s">
        <v>5627</v>
      </c>
      <c r="T4665" s="4">
        <v>99</v>
      </c>
      <c r="U4665" s="7" t="s">
        <v>6298</v>
      </c>
      <c r="V4665" s="7">
        <v>44</v>
      </c>
      <c r="W4665" s="3" t="s">
        <v>6987</v>
      </c>
      <c r="X4665" s="6">
        <v>4404</v>
      </c>
      <c r="Y4665" s="3" t="s">
        <v>11782</v>
      </c>
      <c r="Z4665" s="6">
        <v>4404001</v>
      </c>
      <c r="AA4665" s="3" t="s">
        <v>11783</v>
      </c>
      <c r="AB4665" s="6">
        <v>44040010001</v>
      </c>
      <c r="AC4665" s="3" t="s">
        <v>11784</v>
      </c>
      <c r="AD4665" s="5">
        <v>38500000</v>
      </c>
      <c r="AE4665" s="5">
        <v>0</v>
      </c>
      <c r="AF4665" s="5">
        <v>0</v>
      </c>
      <c r="AG4665" s="5">
        <v>0</v>
      </c>
      <c r="AH4665" s="5">
        <v>0</v>
      </c>
      <c r="AI4665" s="5">
        <v>0</v>
      </c>
      <c r="AJ4665" s="5">
        <v>0</v>
      </c>
      <c r="AK4665" s="5">
        <v>38500000</v>
      </c>
      <c r="AL4665" s="5">
        <v>0</v>
      </c>
      <c r="AM4665" s="5">
        <v>0</v>
      </c>
      <c r="AN4665" s="5">
        <v>0</v>
      </c>
      <c r="AO4665" s="5">
        <v>0</v>
      </c>
      <c r="AP4665" s="5">
        <v>0</v>
      </c>
      <c r="AQ4665" s="5">
        <v>0</v>
      </c>
      <c r="AR4665" s="5">
        <v>38500000</v>
      </c>
    </row>
    <row r="4666" spans="1:44" x14ac:dyDescent="0.25">
      <c r="A4666" s="6">
        <v>4171</v>
      </c>
      <c r="B4666" s="3" t="s">
        <v>5451</v>
      </c>
      <c r="C4666" s="3" t="s">
        <v>6230</v>
      </c>
      <c r="D4666" s="3" t="s">
        <v>6899</v>
      </c>
      <c r="E4666" s="3" t="s">
        <v>4860</v>
      </c>
      <c r="F4666" s="3" t="s">
        <v>11797</v>
      </c>
      <c r="G4666" s="21">
        <v>10</v>
      </c>
      <c r="H4666" s="8" t="s">
        <v>12700</v>
      </c>
      <c r="I4666" s="3" t="s">
        <v>12343</v>
      </c>
      <c r="J4666" s="3" t="s">
        <v>12547</v>
      </c>
      <c r="K4666" s="7">
        <v>0</v>
      </c>
      <c r="L4666" s="3" t="s">
        <v>5458</v>
      </c>
      <c r="M4666" s="7">
        <v>1104</v>
      </c>
      <c r="N4666" s="3" t="s">
        <v>19</v>
      </c>
      <c r="O4666" s="3" t="s">
        <v>5462</v>
      </c>
      <c r="P4666" s="8" t="s">
        <v>12715</v>
      </c>
      <c r="Q4666" s="8" t="s">
        <v>12717</v>
      </c>
      <c r="R4666" s="4">
        <v>0</v>
      </c>
      <c r="S4666" s="4" t="s">
        <v>5627</v>
      </c>
      <c r="T4666" s="4">
        <v>99</v>
      </c>
      <c r="U4666" s="7" t="s">
        <v>6298</v>
      </c>
      <c r="V4666" s="7">
        <v>44</v>
      </c>
      <c r="W4666" s="3" t="s">
        <v>6987</v>
      </c>
      <c r="X4666" s="6">
        <v>4404</v>
      </c>
      <c r="Y4666" s="3" t="s">
        <v>11782</v>
      </c>
      <c r="Z4666" s="6">
        <v>4404001</v>
      </c>
      <c r="AA4666" s="3" t="s">
        <v>11783</v>
      </c>
      <c r="AB4666" s="6">
        <v>44040010001</v>
      </c>
      <c r="AC4666" s="3" t="s">
        <v>11784</v>
      </c>
      <c r="AD4666" s="5">
        <v>660000000</v>
      </c>
      <c r="AE4666" s="5">
        <v>0</v>
      </c>
      <c r="AF4666" s="5">
        <v>0</v>
      </c>
      <c r="AG4666" s="5">
        <v>0</v>
      </c>
      <c r="AH4666" s="5">
        <v>0</v>
      </c>
      <c r="AI4666" s="5">
        <v>0</v>
      </c>
      <c r="AJ4666" s="5">
        <v>0</v>
      </c>
      <c r="AK4666" s="5">
        <v>660000000</v>
      </c>
      <c r="AL4666" s="5">
        <v>0</v>
      </c>
      <c r="AM4666" s="5">
        <v>0</v>
      </c>
      <c r="AN4666" s="5">
        <v>0</v>
      </c>
      <c r="AO4666" s="5">
        <v>0</v>
      </c>
      <c r="AP4666" s="5">
        <v>0</v>
      </c>
      <c r="AQ4666" s="5">
        <v>0</v>
      </c>
      <c r="AR4666" s="5">
        <v>660000000</v>
      </c>
    </row>
    <row r="4667" spans="1:44" x14ac:dyDescent="0.25">
      <c r="A4667" s="6">
        <v>4171</v>
      </c>
      <c r="B4667" s="3" t="s">
        <v>5451</v>
      </c>
      <c r="C4667" s="3" t="s">
        <v>6230</v>
      </c>
      <c r="D4667" s="3" t="s">
        <v>6899</v>
      </c>
      <c r="E4667" s="3" t="s">
        <v>4861</v>
      </c>
      <c r="F4667" s="3" t="s">
        <v>11798</v>
      </c>
      <c r="G4667" s="21">
        <v>10</v>
      </c>
      <c r="H4667" s="8" t="s">
        <v>12700</v>
      </c>
      <c r="I4667" s="3" t="s">
        <v>12339</v>
      </c>
      <c r="J4667" s="3" t="s">
        <v>12543</v>
      </c>
      <c r="K4667" s="7">
        <v>0</v>
      </c>
      <c r="L4667" s="3" t="s">
        <v>5458</v>
      </c>
      <c r="M4667" s="7">
        <v>1104</v>
      </c>
      <c r="N4667" s="3" t="s">
        <v>19</v>
      </c>
      <c r="O4667" s="3" t="s">
        <v>5462</v>
      </c>
      <c r="P4667" s="8" t="s">
        <v>12715</v>
      </c>
      <c r="Q4667" s="8" t="s">
        <v>12717</v>
      </c>
      <c r="R4667" s="4">
        <v>0</v>
      </c>
      <c r="S4667" s="4" t="s">
        <v>5627</v>
      </c>
      <c r="T4667" s="4">
        <v>99</v>
      </c>
      <c r="U4667" s="7" t="s">
        <v>6298</v>
      </c>
      <c r="V4667" s="7">
        <v>44</v>
      </c>
      <c r="W4667" s="3" t="s">
        <v>6987</v>
      </c>
      <c r="X4667" s="6">
        <v>4404</v>
      </c>
      <c r="Y4667" s="3" t="s">
        <v>11782</v>
      </c>
      <c r="Z4667" s="6">
        <v>4404001</v>
      </c>
      <c r="AA4667" s="3" t="s">
        <v>11783</v>
      </c>
      <c r="AB4667" s="6">
        <v>44040010001</v>
      </c>
      <c r="AC4667" s="3" t="s">
        <v>11784</v>
      </c>
      <c r="AD4667" s="5">
        <v>388300000</v>
      </c>
      <c r="AE4667" s="5">
        <v>0</v>
      </c>
      <c r="AF4667" s="5">
        <v>0</v>
      </c>
      <c r="AG4667" s="5">
        <v>0</v>
      </c>
      <c r="AH4667" s="5">
        <v>0</v>
      </c>
      <c r="AI4667" s="5">
        <v>0</v>
      </c>
      <c r="AJ4667" s="5">
        <v>0</v>
      </c>
      <c r="AK4667" s="5">
        <v>388300000</v>
      </c>
      <c r="AL4667" s="5">
        <v>0</v>
      </c>
      <c r="AM4667" s="5">
        <v>0</v>
      </c>
      <c r="AN4667" s="5">
        <v>0</v>
      </c>
      <c r="AO4667" s="5">
        <v>0</v>
      </c>
      <c r="AP4667" s="5">
        <v>0</v>
      </c>
      <c r="AQ4667" s="5">
        <v>0</v>
      </c>
      <c r="AR4667" s="5">
        <v>388300000</v>
      </c>
    </row>
    <row r="4668" spans="1:44" x14ac:dyDescent="0.25">
      <c r="A4668" s="6">
        <v>4171</v>
      </c>
      <c r="B4668" s="3" t="s">
        <v>5451</v>
      </c>
      <c r="C4668" s="3" t="s">
        <v>6230</v>
      </c>
      <c r="D4668" s="3" t="s">
        <v>6899</v>
      </c>
      <c r="E4668" s="3" t="s">
        <v>4862</v>
      </c>
      <c r="F4668" s="3" t="s">
        <v>11799</v>
      </c>
      <c r="G4668" s="21">
        <v>10</v>
      </c>
      <c r="H4668" s="8" t="s">
        <v>12700</v>
      </c>
      <c r="I4668" s="3" t="s">
        <v>12339</v>
      </c>
      <c r="J4668" s="3" t="s">
        <v>12543</v>
      </c>
      <c r="K4668" s="7">
        <v>0</v>
      </c>
      <c r="L4668" s="3" t="s">
        <v>5458</v>
      </c>
      <c r="M4668" s="7">
        <v>1104</v>
      </c>
      <c r="N4668" s="3" t="s">
        <v>19</v>
      </c>
      <c r="O4668" s="3" t="s">
        <v>5462</v>
      </c>
      <c r="P4668" s="8" t="s">
        <v>12715</v>
      </c>
      <c r="Q4668" s="8" t="s">
        <v>12717</v>
      </c>
      <c r="R4668" s="4">
        <v>0</v>
      </c>
      <c r="S4668" s="4" t="s">
        <v>5627</v>
      </c>
      <c r="T4668" s="4">
        <v>99</v>
      </c>
      <c r="U4668" s="7" t="s">
        <v>6298</v>
      </c>
      <c r="V4668" s="7">
        <v>44</v>
      </c>
      <c r="W4668" s="3" t="s">
        <v>6987</v>
      </c>
      <c r="X4668" s="6">
        <v>4404</v>
      </c>
      <c r="Y4668" s="3" t="s">
        <v>11782</v>
      </c>
      <c r="Z4668" s="6">
        <v>4404001</v>
      </c>
      <c r="AA4668" s="3" t="s">
        <v>11783</v>
      </c>
      <c r="AB4668" s="6">
        <v>44040010001</v>
      </c>
      <c r="AC4668" s="3" t="s">
        <v>11784</v>
      </c>
      <c r="AD4668" s="5">
        <v>38500000</v>
      </c>
      <c r="AE4668" s="5">
        <v>0</v>
      </c>
      <c r="AF4668" s="5">
        <v>0</v>
      </c>
      <c r="AG4668" s="5">
        <v>0</v>
      </c>
      <c r="AH4668" s="5">
        <v>0</v>
      </c>
      <c r="AI4668" s="5">
        <v>0</v>
      </c>
      <c r="AJ4668" s="5">
        <v>0</v>
      </c>
      <c r="AK4668" s="5">
        <v>38500000</v>
      </c>
      <c r="AL4668" s="5">
        <v>0</v>
      </c>
      <c r="AM4668" s="5">
        <v>0</v>
      </c>
      <c r="AN4668" s="5">
        <v>0</v>
      </c>
      <c r="AO4668" s="5">
        <v>0</v>
      </c>
      <c r="AP4668" s="5">
        <v>0</v>
      </c>
      <c r="AQ4668" s="5">
        <v>0</v>
      </c>
      <c r="AR4668" s="5">
        <v>38500000</v>
      </c>
    </row>
    <row r="4669" spans="1:44" x14ac:dyDescent="0.25">
      <c r="A4669" s="6">
        <v>4171</v>
      </c>
      <c r="B4669" s="3" t="s">
        <v>5451</v>
      </c>
      <c r="C4669" s="3" t="s">
        <v>6230</v>
      </c>
      <c r="D4669" s="3" t="s">
        <v>6899</v>
      </c>
      <c r="E4669" s="3" t="s">
        <v>4863</v>
      </c>
      <c r="F4669" s="3" t="s">
        <v>11800</v>
      </c>
      <c r="G4669" s="21">
        <v>10</v>
      </c>
      <c r="H4669" s="8" t="s">
        <v>12700</v>
      </c>
      <c r="I4669" s="3" t="s">
        <v>12339</v>
      </c>
      <c r="J4669" s="3" t="s">
        <v>12543</v>
      </c>
      <c r="K4669" s="7">
        <v>0</v>
      </c>
      <c r="L4669" s="3" t="s">
        <v>5458</v>
      </c>
      <c r="M4669" s="7">
        <v>1104</v>
      </c>
      <c r="N4669" s="3" t="s">
        <v>19</v>
      </c>
      <c r="O4669" s="3" t="s">
        <v>5462</v>
      </c>
      <c r="P4669" s="8" t="s">
        <v>12715</v>
      </c>
      <c r="Q4669" s="8" t="s">
        <v>12717</v>
      </c>
      <c r="R4669" s="4">
        <v>0</v>
      </c>
      <c r="S4669" s="4" t="s">
        <v>5627</v>
      </c>
      <c r="T4669" s="4">
        <v>99</v>
      </c>
      <c r="U4669" s="7" t="s">
        <v>6298</v>
      </c>
      <c r="V4669" s="7">
        <v>44</v>
      </c>
      <c r="W4669" s="3" t="s">
        <v>6987</v>
      </c>
      <c r="X4669" s="6">
        <v>4404</v>
      </c>
      <c r="Y4669" s="3" t="s">
        <v>11782</v>
      </c>
      <c r="Z4669" s="6">
        <v>4404001</v>
      </c>
      <c r="AA4669" s="3" t="s">
        <v>11783</v>
      </c>
      <c r="AB4669" s="6">
        <v>44040010001</v>
      </c>
      <c r="AC4669" s="3" t="s">
        <v>11784</v>
      </c>
      <c r="AD4669" s="5">
        <v>120500000</v>
      </c>
      <c r="AE4669" s="5">
        <v>0</v>
      </c>
      <c r="AF4669" s="5">
        <v>0</v>
      </c>
      <c r="AG4669" s="5">
        <v>0</v>
      </c>
      <c r="AH4669" s="5">
        <v>0</v>
      </c>
      <c r="AI4669" s="5">
        <v>0</v>
      </c>
      <c r="AJ4669" s="5">
        <v>0</v>
      </c>
      <c r="AK4669" s="5">
        <v>120500000</v>
      </c>
      <c r="AL4669" s="5">
        <v>0</v>
      </c>
      <c r="AM4669" s="5">
        <v>0</v>
      </c>
      <c r="AN4669" s="5">
        <v>0</v>
      </c>
      <c r="AO4669" s="5">
        <v>0</v>
      </c>
      <c r="AP4669" s="5">
        <v>0</v>
      </c>
      <c r="AQ4669" s="5">
        <v>0</v>
      </c>
      <c r="AR4669" s="5">
        <v>120500000</v>
      </c>
    </row>
    <row r="4670" spans="1:44" x14ac:dyDescent="0.25">
      <c r="A4670" s="6">
        <v>4171</v>
      </c>
      <c r="B4670" s="3" t="s">
        <v>5451</v>
      </c>
      <c r="C4670" s="3" t="s">
        <v>6230</v>
      </c>
      <c r="D4670" s="3" t="s">
        <v>6899</v>
      </c>
      <c r="E4670" s="3" t="s">
        <v>4864</v>
      </c>
      <c r="F4670" s="3" t="s">
        <v>11801</v>
      </c>
      <c r="G4670" s="21">
        <v>10</v>
      </c>
      <c r="H4670" s="8" t="s">
        <v>12700</v>
      </c>
      <c r="I4670" s="3" t="s">
        <v>12343</v>
      </c>
      <c r="J4670" s="3" t="s">
        <v>12547</v>
      </c>
      <c r="K4670" s="7">
        <v>0</v>
      </c>
      <c r="L4670" s="3" t="s">
        <v>5458</v>
      </c>
      <c r="M4670" s="7">
        <v>1104</v>
      </c>
      <c r="N4670" s="3" t="s">
        <v>19</v>
      </c>
      <c r="O4670" s="3" t="s">
        <v>5462</v>
      </c>
      <c r="P4670" s="8" t="s">
        <v>12715</v>
      </c>
      <c r="Q4670" s="8" t="s">
        <v>12717</v>
      </c>
      <c r="R4670" s="4">
        <v>0</v>
      </c>
      <c r="S4670" s="4" t="s">
        <v>5627</v>
      </c>
      <c r="T4670" s="4">
        <v>99</v>
      </c>
      <c r="U4670" s="7" t="s">
        <v>6298</v>
      </c>
      <c r="V4670" s="7">
        <v>44</v>
      </c>
      <c r="W4670" s="3" t="s">
        <v>6987</v>
      </c>
      <c r="X4670" s="6">
        <v>4404</v>
      </c>
      <c r="Y4670" s="3" t="s">
        <v>11782</v>
      </c>
      <c r="Z4670" s="6">
        <v>4404001</v>
      </c>
      <c r="AA4670" s="3" t="s">
        <v>11783</v>
      </c>
      <c r="AB4670" s="6">
        <v>44040010001</v>
      </c>
      <c r="AC4670" s="3" t="s">
        <v>11784</v>
      </c>
      <c r="AD4670" s="5">
        <v>211200000</v>
      </c>
      <c r="AE4670" s="5">
        <v>0</v>
      </c>
      <c r="AF4670" s="5">
        <v>0</v>
      </c>
      <c r="AG4670" s="5">
        <v>0</v>
      </c>
      <c r="AH4670" s="5">
        <v>0</v>
      </c>
      <c r="AI4670" s="5">
        <v>0</v>
      </c>
      <c r="AJ4670" s="5">
        <v>0</v>
      </c>
      <c r="AK4670" s="5">
        <v>211200000</v>
      </c>
      <c r="AL4670" s="5">
        <v>0</v>
      </c>
      <c r="AM4670" s="5">
        <v>0</v>
      </c>
      <c r="AN4670" s="5">
        <v>0</v>
      </c>
      <c r="AO4670" s="5">
        <v>0</v>
      </c>
      <c r="AP4670" s="5">
        <v>0</v>
      </c>
      <c r="AQ4670" s="5">
        <v>0</v>
      </c>
      <c r="AR4670" s="5">
        <v>211200000</v>
      </c>
    </row>
    <row r="4671" spans="1:44" x14ac:dyDescent="0.25">
      <c r="A4671" s="6">
        <v>4171</v>
      </c>
      <c r="B4671" s="3" t="s">
        <v>5451</v>
      </c>
      <c r="C4671" s="3" t="s">
        <v>6230</v>
      </c>
      <c r="D4671" s="3" t="s">
        <v>6899</v>
      </c>
      <c r="E4671" s="3" t="s">
        <v>4865</v>
      </c>
      <c r="F4671" s="3" t="s">
        <v>11802</v>
      </c>
      <c r="G4671" s="21">
        <v>10</v>
      </c>
      <c r="H4671" s="8" t="s">
        <v>12700</v>
      </c>
      <c r="I4671" s="3" t="s">
        <v>12339</v>
      </c>
      <c r="J4671" s="3" t="s">
        <v>12543</v>
      </c>
      <c r="K4671" s="7">
        <v>0</v>
      </c>
      <c r="L4671" s="3" t="s">
        <v>5458</v>
      </c>
      <c r="M4671" s="7">
        <v>1104</v>
      </c>
      <c r="N4671" s="3" t="s">
        <v>19</v>
      </c>
      <c r="O4671" s="3" t="s">
        <v>5462</v>
      </c>
      <c r="P4671" s="8" t="s">
        <v>12715</v>
      </c>
      <c r="Q4671" s="8" t="s">
        <v>12717</v>
      </c>
      <c r="R4671" s="4">
        <v>0</v>
      </c>
      <c r="S4671" s="4" t="s">
        <v>5627</v>
      </c>
      <c r="T4671" s="4">
        <v>99</v>
      </c>
      <c r="U4671" s="7" t="s">
        <v>6298</v>
      </c>
      <c r="V4671" s="7">
        <v>44</v>
      </c>
      <c r="W4671" s="3" t="s">
        <v>6987</v>
      </c>
      <c r="X4671" s="6">
        <v>4404</v>
      </c>
      <c r="Y4671" s="3" t="s">
        <v>11782</v>
      </c>
      <c r="Z4671" s="6">
        <v>4404001</v>
      </c>
      <c r="AA4671" s="3" t="s">
        <v>11783</v>
      </c>
      <c r="AB4671" s="6">
        <v>44040010001</v>
      </c>
      <c r="AC4671" s="3" t="s">
        <v>11784</v>
      </c>
      <c r="AD4671" s="5">
        <v>139920000</v>
      </c>
      <c r="AE4671" s="5">
        <v>0</v>
      </c>
      <c r="AF4671" s="5">
        <v>0</v>
      </c>
      <c r="AG4671" s="5">
        <v>0</v>
      </c>
      <c r="AH4671" s="5">
        <v>0</v>
      </c>
      <c r="AI4671" s="5">
        <v>0</v>
      </c>
      <c r="AJ4671" s="5">
        <v>0</v>
      </c>
      <c r="AK4671" s="5">
        <v>139920000</v>
      </c>
      <c r="AL4671" s="5">
        <v>0</v>
      </c>
      <c r="AM4671" s="5">
        <v>0</v>
      </c>
      <c r="AN4671" s="5">
        <v>0</v>
      </c>
      <c r="AO4671" s="5">
        <v>0</v>
      </c>
      <c r="AP4671" s="5">
        <v>0</v>
      </c>
      <c r="AQ4671" s="5">
        <v>0</v>
      </c>
      <c r="AR4671" s="5">
        <v>139920000</v>
      </c>
    </row>
    <row r="4672" spans="1:44" x14ac:dyDescent="0.25">
      <c r="A4672" s="6">
        <v>4171</v>
      </c>
      <c r="B4672" s="3" t="s">
        <v>5451</v>
      </c>
      <c r="C4672" s="3" t="s">
        <v>6230</v>
      </c>
      <c r="D4672" s="3" t="s">
        <v>6899</v>
      </c>
      <c r="E4672" s="3" t="s">
        <v>4866</v>
      </c>
      <c r="F4672" s="3" t="s">
        <v>11803</v>
      </c>
      <c r="G4672" s="21">
        <v>10</v>
      </c>
      <c r="H4672" s="8" t="s">
        <v>12700</v>
      </c>
      <c r="I4672" s="3" t="s">
        <v>12339</v>
      </c>
      <c r="J4672" s="3" t="s">
        <v>12543</v>
      </c>
      <c r="K4672" s="7">
        <v>0</v>
      </c>
      <c r="L4672" s="3" t="s">
        <v>5458</v>
      </c>
      <c r="M4672" s="7">
        <v>1104</v>
      </c>
      <c r="N4672" s="3" t="s">
        <v>19</v>
      </c>
      <c r="O4672" s="3" t="s">
        <v>5462</v>
      </c>
      <c r="P4672" s="8" t="s">
        <v>12715</v>
      </c>
      <c r="Q4672" s="8" t="s">
        <v>12717</v>
      </c>
      <c r="R4672" s="4">
        <v>0</v>
      </c>
      <c r="S4672" s="4" t="s">
        <v>5627</v>
      </c>
      <c r="T4672" s="4">
        <v>99</v>
      </c>
      <c r="U4672" s="7" t="s">
        <v>6298</v>
      </c>
      <c r="V4672" s="7">
        <v>44</v>
      </c>
      <c r="W4672" s="3" t="s">
        <v>6987</v>
      </c>
      <c r="X4672" s="6">
        <v>4404</v>
      </c>
      <c r="Y4672" s="3" t="s">
        <v>11782</v>
      </c>
      <c r="Z4672" s="6">
        <v>4404001</v>
      </c>
      <c r="AA4672" s="3" t="s">
        <v>11783</v>
      </c>
      <c r="AB4672" s="6">
        <v>44040010001</v>
      </c>
      <c r="AC4672" s="3" t="s">
        <v>11784</v>
      </c>
      <c r="AD4672" s="5">
        <v>9565000</v>
      </c>
      <c r="AE4672" s="5">
        <v>0</v>
      </c>
      <c r="AF4672" s="5">
        <v>0</v>
      </c>
      <c r="AG4672" s="5">
        <v>0</v>
      </c>
      <c r="AH4672" s="5">
        <v>0</v>
      </c>
      <c r="AI4672" s="5">
        <v>0</v>
      </c>
      <c r="AJ4672" s="5">
        <v>0</v>
      </c>
      <c r="AK4672" s="5">
        <v>9565000</v>
      </c>
      <c r="AL4672" s="5">
        <v>0</v>
      </c>
      <c r="AM4672" s="5">
        <v>0</v>
      </c>
      <c r="AN4672" s="5">
        <v>0</v>
      </c>
      <c r="AO4672" s="5">
        <v>0</v>
      </c>
      <c r="AP4672" s="5">
        <v>0</v>
      </c>
      <c r="AQ4672" s="5">
        <v>0</v>
      </c>
      <c r="AR4672" s="5">
        <v>9565000</v>
      </c>
    </row>
    <row r="4673" spans="1:44" x14ac:dyDescent="0.25">
      <c r="A4673" s="6">
        <v>4171</v>
      </c>
      <c r="B4673" s="3" t="s">
        <v>5451</v>
      </c>
      <c r="C4673" s="3" t="s">
        <v>6230</v>
      </c>
      <c r="D4673" s="3" t="s">
        <v>6899</v>
      </c>
      <c r="E4673" s="3" t="s">
        <v>4867</v>
      </c>
      <c r="F4673" s="3" t="s">
        <v>11804</v>
      </c>
      <c r="G4673" s="21">
        <v>10</v>
      </c>
      <c r="H4673" s="8" t="s">
        <v>12700</v>
      </c>
      <c r="I4673" s="3" t="s">
        <v>12339</v>
      </c>
      <c r="J4673" s="3" t="s">
        <v>12543</v>
      </c>
      <c r="K4673" s="7">
        <v>0</v>
      </c>
      <c r="L4673" s="3" t="s">
        <v>5458</v>
      </c>
      <c r="M4673" s="7">
        <v>1104</v>
      </c>
      <c r="N4673" s="3" t="s">
        <v>19</v>
      </c>
      <c r="O4673" s="3" t="s">
        <v>5462</v>
      </c>
      <c r="P4673" s="8" t="s">
        <v>12715</v>
      </c>
      <c r="Q4673" s="8" t="s">
        <v>12717</v>
      </c>
      <c r="R4673" s="4">
        <v>0</v>
      </c>
      <c r="S4673" s="4" t="s">
        <v>5627</v>
      </c>
      <c r="T4673" s="4">
        <v>99</v>
      </c>
      <c r="U4673" s="7" t="s">
        <v>6298</v>
      </c>
      <c r="V4673" s="7">
        <v>44</v>
      </c>
      <c r="W4673" s="3" t="s">
        <v>6987</v>
      </c>
      <c r="X4673" s="6">
        <v>4404</v>
      </c>
      <c r="Y4673" s="3" t="s">
        <v>11782</v>
      </c>
      <c r="Z4673" s="6">
        <v>4404001</v>
      </c>
      <c r="AA4673" s="3" t="s">
        <v>11783</v>
      </c>
      <c r="AB4673" s="6">
        <v>44040010001</v>
      </c>
      <c r="AC4673" s="3" t="s">
        <v>11784</v>
      </c>
      <c r="AD4673" s="5">
        <v>98250000</v>
      </c>
      <c r="AE4673" s="5">
        <v>0</v>
      </c>
      <c r="AF4673" s="5">
        <v>0</v>
      </c>
      <c r="AG4673" s="5">
        <v>0</v>
      </c>
      <c r="AH4673" s="5">
        <v>0</v>
      </c>
      <c r="AI4673" s="5">
        <v>0</v>
      </c>
      <c r="AJ4673" s="5">
        <v>0</v>
      </c>
      <c r="AK4673" s="5">
        <v>98250000</v>
      </c>
      <c r="AL4673" s="5">
        <v>0</v>
      </c>
      <c r="AM4673" s="5">
        <v>0</v>
      </c>
      <c r="AN4673" s="5">
        <v>0</v>
      </c>
      <c r="AO4673" s="5">
        <v>0</v>
      </c>
      <c r="AP4673" s="5">
        <v>0</v>
      </c>
      <c r="AQ4673" s="5">
        <v>0</v>
      </c>
      <c r="AR4673" s="5">
        <v>98250000</v>
      </c>
    </row>
    <row r="4674" spans="1:44" x14ac:dyDescent="0.25">
      <c r="A4674" s="6">
        <v>4171</v>
      </c>
      <c r="B4674" s="3" t="s">
        <v>5451</v>
      </c>
      <c r="C4674" s="3" t="s">
        <v>6230</v>
      </c>
      <c r="D4674" s="3" t="s">
        <v>6899</v>
      </c>
      <c r="E4674" s="3" t="s">
        <v>4868</v>
      </c>
      <c r="F4674" s="3" t="s">
        <v>11792</v>
      </c>
      <c r="G4674" s="21">
        <v>10</v>
      </c>
      <c r="H4674" s="8" t="s">
        <v>12700</v>
      </c>
      <c r="I4674" s="3" t="s">
        <v>12339</v>
      </c>
      <c r="J4674" s="3" t="s">
        <v>12543</v>
      </c>
      <c r="K4674" s="7">
        <v>0</v>
      </c>
      <c r="L4674" s="3" t="s">
        <v>5458</v>
      </c>
      <c r="M4674" s="7">
        <v>1104</v>
      </c>
      <c r="N4674" s="3" t="s">
        <v>19</v>
      </c>
      <c r="O4674" s="3" t="s">
        <v>5462</v>
      </c>
      <c r="P4674" s="8" t="s">
        <v>12715</v>
      </c>
      <c r="Q4674" s="8" t="s">
        <v>12717</v>
      </c>
      <c r="R4674" s="4">
        <v>0</v>
      </c>
      <c r="S4674" s="4" t="s">
        <v>5627</v>
      </c>
      <c r="T4674" s="4">
        <v>99</v>
      </c>
      <c r="U4674" s="7" t="s">
        <v>6298</v>
      </c>
      <c r="V4674" s="7">
        <v>44</v>
      </c>
      <c r="W4674" s="3" t="s">
        <v>6987</v>
      </c>
      <c r="X4674" s="6">
        <v>4404</v>
      </c>
      <c r="Y4674" s="3" t="s">
        <v>11782</v>
      </c>
      <c r="Z4674" s="6">
        <v>4404001</v>
      </c>
      <c r="AA4674" s="3" t="s">
        <v>11783</v>
      </c>
      <c r="AB4674" s="6">
        <v>44040010001</v>
      </c>
      <c r="AC4674" s="3" t="s">
        <v>11784</v>
      </c>
      <c r="AD4674" s="5">
        <v>126191100</v>
      </c>
      <c r="AE4674" s="5">
        <v>0</v>
      </c>
      <c r="AF4674" s="5">
        <v>0</v>
      </c>
      <c r="AG4674" s="5">
        <v>0</v>
      </c>
      <c r="AH4674" s="5">
        <v>0</v>
      </c>
      <c r="AI4674" s="5">
        <v>0</v>
      </c>
      <c r="AJ4674" s="5">
        <v>0</v>
      </c>
      <c r="AK4674" s="5">
        <v>126191100</v>
      </c>
      <c r="AL4674" s="5">
        <v>0</v>
      </c>
      <c r="AM4674" s="5">
        <v>0</v>
      </c>
      <c r="AN4674" s="5">
        <v>0</v>
      </c>
      <c r="AO4674" s="5">
        <v>0</v>
      </c>
      <c r="AP4674" s="5">
        <v>0</v>
      </c>
      <c r="AQ4674" s="5">
        <v>0</v>
      </c>
      <c r="AR4674" s="5">
        <v>126191100</v>
      </c>
    </row>
    <row r="4675" spans="1:44" x14ac:dyDescent="0.25">
      <c r="A4675" s="6">
        <v>4171</v>
      </c>
      <c r="B4675" s="3" t="s">
        <v>5451</v>
      </c>
      <c r="C4675" s="3" t="s">
        <v>6231</v>
      </c>
      <c r="D4675" s="3" t="s">
        <v>6900</v>
      </c>
      <c r="E4675" s="3" t="s">
        <v>4869</v>
      </c>
      <c r="F4675" s="3" t="s">
        <v>11689</v>
      </c>
      <c r="G4675" s="21">
        <v>7</v>
      </c>
      <c r="H4675" s="8" t="s">
        <v>12701</v>
      </c>
      <c r="I4675" s="3" t="s">
        <v>12339</v>
      </c>
      <c r="J4675" s="3" t="s">
        <v>12543</v>
      </c>
      <c r="K4675" s="7">
        <v>0</v>
      </c>
      <c r="L4675" s="3" t="s">
        <v>5458</v>
      </c>
      <c r="M4675" s="7">
        <v>1104</v>
      </c>
      <c r="N4675" s="3" t="s">
        <v>19</v>
      </c>
      <c r="O4675" s="3" t="s">
        <v>5462</v>
      </c>
      <c r="P4675" s="8" t="s">
        <v>12715</v>
      </c>
      <c r="Q4675" s="8" t="s">
        <v>12717</v>
      </c>
      <c r="R4675" s="4">
        <v>1</v>
      </c>
      <c r="S4675" s="4" t="s">
        <v>5629</v>
      </c>
      <c r="T4675" s="4">
        <v>21</v>
      </c>
      <c r="U4675" s="7" t="s">
        <v>8434</v>
      </c>
      <c r="V4675" s="7">
        <v>44</v>
      </c>
      <c r="W4675" s="3" t="s">
        <v>6987</v>
      </c>
      <c r="X4675" s="6">
        <v>4404</v>
      </c>
      <c r="Y4675" s="3" t="s">
        <v>11782</v>
      </c>
      <c r="Z4675" s="6">
        <v>4404001</v>
      </c>
      <c r="AA4675" s="3" t="s">
        <v>11783</v>
      </c>
      <c r="AB4675" s="6">
        <v>44040010001</v>
      </c>
      <c r="AC4675" s="3" t="s">
        <v>11784</v>
      </c>
      <c r="AD4675" s="5">
        <v>1575000</v>
      </c>
      <c r="AE4675" s="5">
        <v>0</v>
      </c>
      <c r="AF4675" s="5">
        <v>0</v>
      </c>
      <c r="AG4675" s="5">
        <v>0</v>
      </c>
      <c r="AH4675" s="5">
        <v>0</v>
      </c>
      <c r="AI4675" s="5">
        <v>0</v>
      </c>
      <c r="AJ4675" s="5">
        <v>0</v>
      </c>
      <c r="AK4675" s="5">
        <v>1575000</v>
      </c>
      <c r="AL4675" s="5">
        <v>0</v>
      </c>
      <c r="AM4675" s="5">
        <v>0</v>
      </c>
      <c r="AN4675" s="5">
        <v>0</v>
      </c>
      <c r="AO4675" s="5">
        <v>0</v>
      </c>
      <c r="AP4675" s="5">
        <v>0</v>
      </c>
      <c r="AQ4675" s="5">
        <v>0</v>
      </c>
      <c r="AR4675" s="5">
        <v>1575000</v>
      </c>
    </row>
    <row r="4676" spans="1:44" x14ac:dyDescent="0.25">
      <c r="A4676" s="6">
        <v>4171</v>
      </c>
      <c r="B4676" s="3" t="s">
        <v>5451</v>
      </c>
      <c r="C4676" s="3" t="s">
        <v>6231</v>
      </c>
      <c r="D4676" s="3" t="s">
        <v>6900</v>
      </c>
      <c r="E4676" s="3" t="s">
        <v>4870</v>
      </c>
      <c r="F4676" s="3" t="s">
        <v>11805</v>
      </c>
      <c r="G4676" s="21">
        <v>7</v>
      </c>
      <c r="H4676" s="8" t="s">
        <v>12701</v>
      </c>
      <c r="I4676" s="3" t="s">
        <v>12339</v>
      </c>
      <c r="J4676" s="3" t="s">
        <v>12543</v>
      </c>
      <c r="K4676" s="7">
        <v>0</v>
      </c>
      <c r="L4676" s="3" t="s">
        <v>5458</v>
      </c>
      <c r="M4676" s="7">
        <v>1104</v>
      </c>
      <c r="N4676" s="3" t="s">
        <v>19</v>
      </c>
      <c r="O4676" s="3" t="s">
        <v>5462</v>
      </c>
      <c r="P4676" s="8" t="s">
        <v>12715</v>
      </c>
      <c r="Q4676" s="8" t="s">
        <v>12717</v>
      </c>
      <c r="R4676" s="4">
        <v>1</v>
      </c>
      <c r="S4676" s="4" t="s">
        <v>5629</v>
      </c>
      <c r="T4676" s="4">
        <v>21</v>
      </c>
      <c r="U4676" s="7" t="s">
        <v>8434</v>
      </c>
      <c r="V4676" s="7">
        <v>44</v>
      </c>
      <c r="W4676" s="3" t="s">
        <v>6987</v>
      </c>
      <c r="X4676" s="6">
        <v>4404</v>
      </c>
      <c r="Y4676" s="3" t="s">
        <v>11782</v>
      </c>
      <c r="Z4676" s="6">
        <v>4404001</v>
      </c>
      <c r="AA4676" s="3" t="s">
        <v>11783</v>
      </c>
      <c r="AB4676" s="6">
        <v>44040010001</v>
      </c>
      <c r="AC4676" s="3" t="s">
        <v>11784</v>
      </c>
      <c r="AD4676" s="5">
        <v>9200000</v>
      </c>
      <c r="AE4676" s="5">
        <v>0</v>
      </c>
      <c r="AF4676" s="5">
        <v>0</v>
      </c>
      <c r="AG4676" s="5">
        <v>0</v>
      </c>
      <c r="AH4676" s="5">
        <v>0</v>
      </c>
      <c r="AI4676" s="5">
        <v>0</v>
      </c>
      <c r="AJ4676" s="5">
        <v>0</v>
      </c>
      <c r="AK4676" s="5">
        <v>9200000</v>
      </c>
      <c r="AL4676" s="5">
        <v>0</v>
      </c>
      <c r="AM4676" s="5">
        <v>0</v>
      </c>
      <c r="AN4676" s="5">
        <v>0</v>
      </c>
      <c r="AO4676" s="5">
        <v>0</v>
      </c>
      <c r="AP4676" s="5">
        <v>0</v>
      </c>
      <c r="AQ4676" s="5">
        <v>0</v>
      </c>
      <c r="AR4676" s="5">
        <v>9200000</v>
      </c>
    </row>
    <row r="4677" spans="1:44" x14ac:dyDescent="0.25">
      <c r="A4677" s="6">
        <v>4171</v>
      </c>
      <c r="B4677" s="3" t="s">
        <v>5451</v>
      </c>
      <c r="C4677" s="3" t="s">
        <v>6231</v>
      </c>
      <c r="D4677" s="3" t="s">
        <v>6900</v>
      </c>
      <c r="E4677" s="3" t="s">
        <v>4871</v>
      </c>
      <c r="F4677" s="3" t="s">
        <v>11806</v>
      </c>
      <c r="G4677" s="21">
        <v>7</v>
      </c>
      <c r="H4677" s="8" t="s">
        <v>12701</v>
      </c>
      <c r="I4677" s="3" t="s">
        <v>12343</v>
      </c>
      <c r="J4677" s="3" t="s">
        <v>12547</v>
      </c>
      <c r="K4677" s="7">
        <v>0</v>
      </c>
      <c r="L4677" s="3" t="s">
        <v>5458</v>
      </c>
      <c r="M4677" s="7">
        <v>1104</v>
      </c>
      <c r="N4677" s="3" t="s">
        <v>19</v>
      </c>
      <c r="O4677" s="3" t="s">
        <v>5462</v>
      </c>
      <c r="P4677" s="8" t="s">
        <v>12715</v>
      </c>
      <c r="Q4677" s="8" t="s">
        <v>12717</v>
      </c>
      <c r="R4677" s="4">
        <v>1</v>
      </c>
      <c r="S4677" s="4" t="s">
        <v>5629</v>
      </c>
      <c r="T4677" s="4">
        <v>21</v>
      </c>
      <c r="U4677" s="7" t="s">
        <v>8434</v>
      </c>
      <c r="V4677" s="7">
        <v>44</v>
      </c>
      <c r="W4677" s="3" t="s">
        <v>6987</v>
      </c>
      <c r="X4677" s="6">
        <v>4404</v>
      </c>
      <c r="Y4677" s="3" t="s">
        <v>11782</v>
      </c>
      <c r="Z4677" s="6">
        <v>4404001</v>
      </c>
      <c r="AA4677" s="3" t="s">
        <v>11783</v>
      </c>
      <c r="AB4677" s="6">
        <v>44040010001</v>
      </c>
      <c r="AC4677" s="3" t="s">
        <v>11784</v>
      </c>
      <c r="AD4677" s="5">
        <v>79800000</v>
      </c>
      <c r="AE4677" s="5">
        <v>0</v>
      </c>
      <c r="AF4677" s="5">
        <v>0</v>
      </c>
      <c r="AG4677" s="5">
        <v>0</v>
      </c>
      <c r="AH4677" s="5">
        <v>0</v>
      </c>
      <c r="AI4677" s="5">
        <v>0</v>
      </c>
      <c r="AJ4677" s="5">
        <v>0</v>
      </c>
      <c r="AK4677" s="5">
        <v>79800000</v>
      </c>
      <c r="AL4677" s="5">
        <v>0</v>
      </c>
      <c r="AM4677" s="5">
        <v>0</v>
      </c>
      <c r="AN4677" s="5">
        <v>0</v>
      </c>
      <c r="AO4677" s="5">
        <v>0</v>
      </c>
      <c r="AP4677" s="5">
        <v>0</v>
      </c>
      <c r="AQ4677" s="5">
        <v>0</v>
      </c>
      <c r="AR4677" s="5">
        <v>79800000</v>
      </c>
    </row>
    <row r="4678" spans="1:44" x14ac:dyDescent="0.25">
      <c r="A4678" s="6">
        <v>4171</v>
      </c>
      <c r="B4678" s="3" t="s">
        <v>5451</v>
      </c>
      <c r="C4678" s="3" t="s">
        <v>6231</v>
      </c>
      <c r="D4678" s="3" t="s">
        <v>6900</v>
      </c>
      <c r="E4678" s="3" t="s">
        <v>4872</v>
      </c>
      <c r="F4678" s="3" t="s">
        <v>11807</v>
      </c>
      <c r="G4678" s="21">
        <v>7</v>
      </c>
      <c r="H4678" s="8" t="s">
        <v>12701</v>
      </c>
      <c r="I4678" s="3" t="s">
        <v>12341</v>
      </c>
      <c r="J4678" s="3" t="s">
        <v>12545</v>
      </c>
      <c r="K4678" s="7">
        <v>0</v>
      </c>
      <c r="L4678" s="3" t="s">
        <v>5458</v>
      </c>
      <c r="M4678" s="7">
        <v>1104</v>
      </c>
      <c r="N4678" s="3" t="s">
        <v>19</v>
      </c>
      <c r="O4678" s="3" t="s">
        <v>5462</v>
      </c>
      <c r="P4678" s="8" t="s">
        <v>12715</v>
      </c>
      <c r="Q4678" s="8" t="s">
        <v>12717</v>
      </c>
      <c r="R4678" s="4">
        <v>1</v>
      </c>
      <c r="S4678" s="4" t="s">
        <v>5629</v>
      </c>
      <c r="T4678" s="4">
        <v>21</v>
      </c>
      <c r="U4678" s="7" t="s">
        <v>8434</v>
      </c>
      <c r="V4678" s="7">
        <v>44</v>
      </c>
      <c r="W4678" s="3" t="s">
        <v>6987</v>
      </c>
      <c r="X4678" s="6">
        <v>4404</v>
      </c>
      <c r="Y4678" s="3" t="s">
        <v>11782</v>
      </c>
      <c r="Z4678" s="6">
        <v>4404001</v>
      </c>
      <c r="AA4678" s="3" t="s">
        <v>11783</v>
      </c>
      <c r="AB4678" s="6">
        <v>44040010001</v>
      </c>
      <c r="AC4678" s="3" t="s">
        <v>11784</v>
      </c>
      <c r="AD4678" s="5">
        <v>143325000</v>
      </c>
      <c r="AE4678" s="5">
        <v>0</v>
      </c>
      <c r="AF4678" s="5">
        <v>0</v>
      </c>
      <c r="AG4678" s="5">
        <v>0</v>
      </c>
      <c r="AH4678" s="5">
        <v>0</v>
      </c>
      <c r="AI4678" s="5">
        <v>0</v>
      </c>
      <c r="AJ4678" s="5">
        <v>0</v>
      </c>
      <c r="AK4678" s="5">
        <v>143325000</v>
      </c>
      <c r="AL4678" s="5">
        <v>0</v>
      </c>
      <c r="AM4678" s="5">
        <v>0</v>
      </c>
      <c r="AN4678" s="5">
        <v>0</v>
      </c>
      <c r="AO4678" s="5">
        <v>0</v>
      </c>
      <c r="AP4678" s="5">
        <v>0</v>
      </c>
      <c r="AQ4678" s="5">
        <v>0</v>
      </c>
      <c r="AR4678" s="5">
        <v>143325000</v>
      </c>
    </row>
    <row r="4679" spans="1:44" x14ac:dyDescent="0.25">
      <c r="A4679" s="6">
        <v>4171</v>
      </c>
      <c r="B4679" s="3" t="s">
        <v>5451</v>
      </c>
      <c r="C4679" s="3" t="s">
        <v>6231</v>
      </c>
      <c r="D4679" s="3" t="s">
        <v>6900</v>
      </c>
      <c r="E4679" s="3" t="s">
        <v>4873</v>
      </c>
      <c r="F4679" s="3" t="s">
        <v>11693</v>
      </c>
      <c r="G4679" s="21">
        <v>7</v>
      </c>
      <c r="H4679" s="8" t="s">
        <v>12701</v>
      </c>
      <c r="I4679" s="3" t="s">
        <v>12339</v>
      </c>
      <c r="J4679" s="3" t="s">
        <v>12543</v>
      </c>
      <c r="K4679" s="7">
        <v>0</v>
      </c>
      <c r="L4679" s="3" t="s">
        <v>5458</v>
      </c>
      <c r="M4679" s="7">
        <v>1104</v>
      </c>
      <c r="N4679" s="3" t="s">
        <v>19</v>
      </c>
      <c r="O4679" s="3" t="s">
        <v>5462</v>
      </c>
      <c r="P4679" s="8" t="s">
        <v>12715</v>
      </c>
      <c r="Q4679" s="8" t="s">
        <v>12717</v>
      </c>
      <c r="R4679" s="4">
        <v>1</v>
      </c>
      <c r="S4679" s="4" t="s">
        <v>5629</v>
      </c>
      <c r="T4679" s="4">
        <v>21</v>
      </c>
      <c r="U4679" s="7" t="s">
        <v>8434</v>
      </c>
      <c r="V4679" s="7">
        <v>44</v>
      </c>
      <c r="W4679" s="3" t="s">
        <v>6987</v>
      </c>
      <c r="X4679" s="6">
        <v>4404</v>
      </c>
      <c r="Y4679" s="3" t="s">
        <v>11782</v>
      </c>
      <c r="Z4679" s="6">
        <v>4404001</v>
      </c>
      <c r="AA4679" s="3" t="s">
        <v>11783</v>
      </c>
      <c r="AB4679" s="6">
        <v>44040010001</v>
      </c>
      <c r="AC4679" s="3" t="s">
        <v>11784</v>
      </c>
      <c r="AD4679" s="5">
        <v>12100000</v>
      </c>
      <c r="AE4679" s="5">
        <v>0</v>
      </c>
      <c r="AF4679" s="5">
        <v>0</v>
      </c>
      <c r="AG4679" s="5">
        <v>0</v>
      </c>
      <c r="AH4679" s="5">
        <v>0</v>
      </c>
      <c r="AI4679" s="5">
        <v>0</v>
      </c>
      <c r="AJ4679" s="5">
        <v>0</v>
      </c>
      <c r="AK4679" s="5">
        <v>12100000</v>
      </c>
      <c r="AL4679" s="5">
        <v>0</v>
      </c>
      <c r="AM4679" s="5">
        <v>0</v>
      </c>
      <c r="AN4679" s="5">
        <v>0</v>
      </c>
      <c r="AO4679" s="5">
        <v>0</v>
      </c>
      <c r="AP4679" s="5">
        <v>0</v>
      </c>
      <c r="AQ4679" s="5">
        <v>0</v>
      </c>
      <c r="AR4679" s="5">
        <v>12100000</v>
      </c>
    </row>
    <row r="4680" spans="1:44" x14ac:dyDescent="0.25">
      <c r="A4680" s="6">
        <v>4171</v>
      </c>
      <c r="B4680" s="3" t="s">
        <v>5451</v>
      </c>
      <c r="C4680" s="3" t="s">
        <v>6231</v>
      </c>
      <c r="D4680" s="3" t="s">
        <v>6900</v>
      </c>
      <c r="E4680" s="3" t="s">
        <v>4874</v>
      </c>
      <c r="F4680" s="3" t="s">
        <v>11808</v>
      </c>
      <c r="G4680" s="21">
        <v>7</v>
      </c>
      <c r="H4680" s="8" t="s">
        <v>12701</v>
      </c>
      <c r="I4680" s="3" t="s">
        <v>12339</v>
      </c>
      <c r="J4680" s="3" t="s">
        <v>12543</v>
      </c>
      <c r="K4680" s="7">
        <v>0</v>
      </c>
      <c r="L4680" s="3" t="s">
        <v>5458</v>
      </c>
      <c r="M4680" s="7">
        <v>1104</v>
      </c>
      <c r="N4680" s="3" t="s">
        <v>19</v>
      </c>
      <c r="O4680" s="3" t="s">
        <v>5462</v>
      </c>
      <c r="P4680" s="8" t="s">
        <v>12715</v>
      </c>
      <c r="Q4680" s="8" t="s">
        <v>12717</v>
      </c>
      <c r="R4680" s="4">
        <v>1</v>
      </c>
      <c r="S4680" s="4" t="s">
        <v>5629</v>
      </c>
      <c r="T4680" s="4">
        <v>21</v>
      </c>
      <c r="U4680" s="7" t="s">
        <v>8434</v>
      </c>
      <c r="V4680" s="7">
        <v>44</v>
      </c>
      <c r="W4680" s="3" t="s">
        <v>6987</v>
      </c>
      <c r="X4680" s="6">
        <v>4404</v>
      </c>
      <c r="Y4680" s="3" t="s">
        <v>11782</v>
      </c>
      <c r="Z4680" s="6">
        <v>4404001</v>
      </c>
      <c r="AA4680" s="3" t="s">
        <v>11783</v>
      </c>
      <c r="AB4680" s="6">
        <v>44040010001</v>
      </c>
      <c r="AC4680" s="3" t="s">
        <v>11784</v>
      </c>
      <c r="AD4680" s="5">
        <v>44000000</v>
      </c>
      <c r="AE4680" s="5">
        <v>0</v>
      </c>
      <c r="AF4680" s="5">
        <v>0</v>
      </c>
      <c r="AG4680" s="5">
        <v>0</v>
      </c>
      <c r="AH4680" s="5">
        <v>0</v>
      </c>
      <c r="AI4680" s="5">
        <v>0</v>
      </c>
      <c r="AJ4680" s="5">
        <v>0</v>
      </c>
      <c r="AK4680" s="5">
        <v>44000000</v>
      </c>
      <c r="AL4680" s="5">
        <v>0</v>
      </c>
      <c r="AM4680" s="5">
        <v>0</v>
      </c>
      <c r="AN4680" s="5">
        <v>0</v>
      </c>
      <c r="AO4680" s="5">
        <v>0</v>
      </c>
      <c r="AP4680" s="5">
        <v>0</v>
      </c>
      <c r="AQ4680" s="5">
        <v>0</v>
      </c>
      <c r="AR4680" s="5">
        <v>44000000</v>
      </c>
    </row>
    <row r="4681" spans="1:44" x14ac:dyDescent="0.25">
      <c r="A4681" s="6">
        <v>4171</v>
      </c>
      <c r="B4681" s="3" t="s">
        <v>5451</v>
      </c>
      <c r="C4681" s="3" t="s">
        <v>6231</v>
      </c>
      <c r="D4681" s="3" t="s">
        <v>6900</v>
      </c>
      <c r="E4681" s="3" t="s">
        <v>4875</v>
      </c>
      <c r="F4681" s="3" t="s">
        <v>11809</v>
      </c>
      <c r="G4681" s="21">
        <v>7</v>
      </c>
      <c r="H4681" s="8" t="s">
        <v>12701</v>
      </c>
      <c r="I4681" s="3" t="s">
        <v>12339</v>
      </c>
      <c r="J4681" s="3" t="s">
        <v>12543</v>
      </c>
      <c r="K4681" s="7">
        <v>0</v>
      </c>
      <c r="L4681" s="3" t="s">
        <v>5458</v>
      </c>
      <c r="M4681" s="7">
        <v>1104</v>
      </c>
      <c r="N4681" s="3" t="s">
        <v>19</v>
      </c>
      <c r="O4681" s="3" t="s">
        <v>5462</v>
      </c>
      <c r="P4681" s="8" t="s">
        <v>12715</v>
      </c>
      <c r="Q4681" s="8" t="s">
        <v>12717</v>
      </c>
      <c r="R4681" s="4">
        <v>1</v>
      </c>
      <c r="S4681" s="4" t="s">
        <v>5629</v>
      </c>
      <c r="T4681" s="4">
        <v>21</v>
      </c>
      <c r="U4681" s="7" t="s">
        <v>8434</v>
      </c>
      <c r="V4681" s="7">
        <v>44</v>
      </c>
      <c r="W4681" s="3" t="s">
        <v>6987</v>
      </c>
      <c r="X4681" s="6">
        <v>4404</v>
      </c>
      <c r="Y4681" s="3" t="s">
        <v>11782</v>
      </c>
      <c r="Z4681" s="6">
        <v>4404001</v>
      </c>
      <c r="AA4681" s="3" t="s">
        <v>11783</v>
      </c>
      <c r="AB4681" s="6">
        <v>44040010001</v>
      </c>
      <c r="AC4681" s="3" t="s">
        <v>11784</v>
      </c>
      <c r="AD4681" s="5">
        <v>10000000</v>
      </c>
      <c r="AE4681" s="5">
        <v>0</v>
      </c>
      <c r="AF4681" s="5">
        <v>0</v>
      </c>
      <c r="AG4681" s="5">
        <v>0</v>
      </c>
      <c r="AH4681" s="5">
        <v>0</v>
      </c>
      <c r="AI4681" s="5">
        <v>0</v>
      </c>
      <c r="AJ4681" s="5">
        <v>0</v>
      </c>
      <c r="AK4681" s="5">
        <v>10000000</v>
      </c>
      <c r="AL4681" s="5">
        <v>0</v>
      </c>
      <c r="AM4681" s="5">
        <v>0</v>
      </c>
      <c r="AN4681" s="5">
        <v>0</v>
      </c>
      <c r="AO4681" s="5">
        <v>0</v>
      </c>
      <c r="AP4681" s="5">
        <v>0</v>
      </c>
      <c r="AQ4681" s="5">
        <v>0</v>
      </c>
      <c r="AR4681" s="5">
        <v>10000000</v>
      </c>
    </row>
    <row r="4682" spans="1:44" x14ac:dyDescent="0.25">
      <c r="A4682" s="6">
        <v>4171</v>
      </c>
      <c r="B4682" s="3" t="s">
        <v>5451</v>
      </c>
      <c r="C4682" s="3" t="s">
        <v>6232</v>
      </c>
      <c r="D4682" s="3" t="s">
        <v>6901</v>
      </c>
      <c r="E4682" s="3" t="s">
        <v>4876</v>
      </c>
      <c r="F4682" s="3" t="s">
        <v>11810</v>
      </c>
      <c r="G4682" s="21">
        <v>7</v>
      </c>
      <c r="H4682" s="8" t="s">
        <v>12701</v>
      </c>
      <c r="I4682" s="3" t="s">
        <v>12339</v>
      </c>
      <c r="J4682" s="3" t="s">
        <v>12543</v>
      </c>
      <c r="K4682" s="7">
        <v>0</v>
      </c>
      <c r="L4682" s="3" t="s">
        <v>5458</v>
      </c>
      <c r="M4682" s="7">
        <v>1104</v>
      </c>
      <c r="N4682" s="3" t="s">
        <v>19</v>
      </c>
      <c r="O4682" s="3" t="s">
        <v>5462</v>
      </c>
      <c r="P4682" s="8" t="s">
        <v>12715</v>
      </c>
      <c r="Q4682" s="8" t="s">
        <v>12717</v>
      </c>
      <c r="R4682" s="4">
        <v>1</v>
      </c>
      <c r="S4682" s="4" t="s">
        <v>5629</v>
      </c>
      <c r="T4682" s="4">
        <v>13</v>
      </c>
      <c r="U4682" s="7" t="s">
        <v>8378</v>
      </c>
      <c r="V4682" s="7">
        <v>44</v>
      </c>
      <c r="W4682" s="3" t="s">
        <v>6987</v>
      </c>
      <c r="X4682" s="6">
        <v>4404</v>
      </c>
      <c r="Y4682" s="3" t="s">
        <v>11782</v>
      </c>
      <c r="Z4682" s="6">
        <v>4404001</v>
      </c>
      <c r="AA4682" s="3" t="s">
        <v>11783</v>
      </c>
      <c r="AB4682" s="6">
        <v>44040010001</v>
      </c>
      <c r="AC4682" s="3" t="s">
        <v>11784</v>
      </c>
      <c r="AD4682" s="5">
        <v>3325000</v>
      </c>
      <c r="AE4682" s="5">
        <v>0</v>
      </c>
      <c r="AF4682" s="5">
        <v>0</v>
      </c>
      <c r="AG4682" s="5">
        <v>0</v>
      </c>
      <c r="AH4682" s="5">
        <v>0</v>
      </c>
      <c r="AI4682" s="5">
        <v>0</v>
      </c>
      <c r="AJ4682" s="5">
        <v>0</v>
      </c>
      <c r="AK4682" s="5">
        <v>3325000</v>
      </c>
      <c r="AL4682" s="5">
        <v>0</v>
      </c>
      <c r="AM4682" s="5">
        <v>0</v>
      </c>
      <c r="AN4682" s="5">
        <v>0</v>
      </c>
      <c r="AO4682" s="5">
        <v>0</v>
      </c>
      <c r="AP4682" s="5">
        <v>0</v>
      </c>
      <c r="AQ4682" s="5">
        <v>0</v>
      </c>
      <c r="AR4682" s="5">
        <v>3325000</v>
      </c>
    </row>
    <row r="4683" spans="1:44" x14ac:dyDescent="0.25">
      <c r="A4683" s="6">
        <v>4171</v>
      </c>
      <c r="B4683" s="3" t="s">
        <v>5451</v>
      </c>
      <c r="C4683" s="3" t="s">
        <v>6232</v>
      </c>
      <c r="D4683" s="3" t="s">
        <v>6901</v>
      </c>
      <c r="E4683" s="3" t="s">
        <v>4877</v>
      </c>
      <c r="F4683" s="3" t="s">
        <v>11811</v>
      </c>
      <c r="G4683" s="21">
        <v>7</v>
      </c>
      <c r="H4683" s="8" t="s">
        <v>12701</v>
      </c>
      <c r="I4683" s="3" t="s">
        <v>12347</v>
      </c>
      <c r="J4683" s="3" t="s">
        <v>12551</v>
      </c>
      <c r="K4683" s="7">
        <v>0</v>
      </c>
      <c r="L4683" s="3" t="s">
        <v>5458</v>
      </c>
      <c r="M4683" s="7">
        <v>1104</v>
      </c>
      <c r="N4683" s="3" t="s">
        <v>19</v>
      </c>
      <c r="O4683" s="3" t="s">
        <v>5462</v>
      </c>
      <c r="P4683" s="8" t="s">
        <v>12715</v>
      </c>
      <c r="Q4683" s="8" t="s">
        <v>12717</v>
      </c>
      <c r="R4683" s="4">
        <v>1</v>
      </c>
      <c r="S4683" s="4" t="s">
        <v>5629</v>
      </c>
      <c r="T4683" s="4">
        <v>13</v>
      </c>
      <c r="U4683" s="7" t="s">
        <v>8378</v>
      </c>
      <c r="V4683" s="7">
        <v>44</v>
      </c>
      <c r="W4683" s="3" t="s">
        <v>6987</v>
      </c>
      <c r="X4683" s="6">
        <v>4404</v>
      </c>
      <c r="Y4683" s="3" t="s">
        <v>11782</v>
      </c>
      <c r="Z4683" s="6">
        <v>4404001</v>
      </c>
      <c r="AA4683" s="3" t="s">
        <v>11783</v>
      </c>
      <c r="AB4683" s="6">
        <v>44040010001</v>
      </c>
      <c r="AC4683" s="3" t="s">
        <v>11784</v>
      </c>
      <c r="AD4683" s="5">
        <v>5000000</v>
      </c>
      <c r="AE4683" s="5">
        <v>0</v>
      </c>
      <c r="AF4683" s="5">
        <v>0</v>
      </c>
      <c r="AG4683" s="5">
        <v>0</v>
      </c>
      <c r="AH4683" s="5">
        <v>0</v>
      </c>
      <c r="AI4683" s="5">
        <v>0</v>
      </c>
      <c r="AJ4683" s="5">
        <v>0</v>
      </c>
      <c r="AK4683" s="5">
        <v>5000000</v>
      </c>
      <c r="AL4683" s="5">
        <v>0</v>
      </c>
      <c r="AM4683" s="5">
        <v>0</v>
      </c>
      <c r="AN4683" s="5">
        <v>0</v>
      </c>
      <c r="AO4683" s="5">
        <v>0</v>
      </c>
      <c r="AP4683" s="5">
        <v>0</v>
      </c>
      <c r="AQ4683" s="5">
        <v>0</v>
      </c>
      <c r="AR4683" s="5">
        <v>5000000</v>
      </c>
    </row>
    <row r="4684" spans="1:44" x14ac:dyDescent="0.25">
      <c r="A4684" s="6">
        <v>4171</v>
      </c>
      <c r="B4684" s="3" t="s">
        <v>5451</v>
      </c>
      <c r="C4684" s="3" t="s">
        <v>6232</v>
      </c>
      <c r="D4684" s="3" t="s">
        <v>6901</v>
      </c>
      <c r="E4684" s="3" t="s">
        <v>4878</v>
      </c>
      <c r="F4684" s="3" t="s">
        <v>11812</v>
      </c>
      <c r="G4684" s="21">
        <v>7</v>
      </c>
      <c r="H4684" s="8" t="s">
        <v>12701</v>
      </c>
      <c r="I4684" s="3" t="s">
        <v>12347</v>
      </c>
      <c r="J4684" s="3" t="s">
        <v>12551</v>
      </c>
      <c r="K4684" s="7">
        <v>0</v>
      </c>
      <c r="L4684" s="3" t="s">
        <v>5458</v>
      </c>
      <c r="M4684" s="7">
        <v>1104</v>
      </c>
      <c r="N4684" s="3" t="s">
        <v>19</v>
      </c>
      <c r="O4684" s="3" t="s">
        <v>5462</v>
      </c>
      <c r="P4684" s="8" t="s">
        <v>12715</v>
      </c>
      <c r="Q4684" s="8" t="s">
        <v>12717</v>
      </c>
      <c r="R4684" s="4">
        <v>1</v>
      </c>
      <c r="S4684" s="4" t="s">
        <v>5629</v>
      </c>
      <c r="T4684" s="4">
        <v>13</v>
      </c>
      <c r="U4684" s="7" t="s">
        <v>8378</v>
      </c>
      <c r="V4684" s="7">
        <v>44</v>
      </c>
      <c r="W4684" s="3" t="s">
        <v>6987</v>
      </c>
      <c r="X4684" s="6">
        <v>4404</v>
      </c>
      <c r="Y4684" s="3" t="s">
        <v>11782</v>
      </c>
      <c r="Z4684" s="6">
        <v>4404001</v>
      </c>
      <c r="AA4684" s="3" t="s">
        <v>11783</v>
      </c>
      <c r="AB4684" s="6">
        <v>44040010001</v>
      </c>
      <c r="AC4684" s="3" t="s">
        <v>11784</v>
      </c>
      <c r="AD4684" s="5">
        <v>5000000</v>
      </c>
      <c r="AE4684" s="5">
        <v>0</v>
      </c>
      <c r="AF4684" s="5">
        <v>0</v>
      </c>
      <c r="AG4684" s="5">
        <v>0</v>
      </c>
      <c r="AH4684" s="5">
        <v>0</v>
      </c>
      <c r="AI4684" s="5">
        <v>0</v>
      </c>
      <c r="AJ4684" s="5">
        <v>0</v>
      </c>
      <c r="AK4684" s="5">
        <v>5000000</v>
      </c>
      <c r="AL4684" s="5">
        <v>0</v>
      </c>
      <c r="AM4684" s="5">
        <v>0</v>
      </c>
      <c r="AN4684" s="5">
        <v>0</v>
      </c>
      <c r="AO4684" s="5">
        <v>0</v>
      </c>
      <c r="AP4684" s="5">
        <v>0</v>
      </c>
      <c r="AQ4684" s="5">
        <v>0</v>
      </c>
      <c r="AR4684" s="5">
        <v>5000000</v>
      </c>
    </row>
    <row r="4685" spans="1:44" x14ac:dyDescent="0.25">
      <c r="A4685" s="6">
        <v>4171</v>
      </c>
      <c r="B4685" s="3" t="s">
        <v>5451</v>
      </c>
      <c r="C4685" s="3" t="s">
        <v>6232</v>
      </c>
      <c r="D4685" s="3" t="s">
        <v>6901</v>
      </c>
      <c r="E4685" s="3" t="s">
        <v>4879</v>
      </c>
      <c r="F4685" s="3" t="s">
        <v>11813</v>
      </c>
      <c r="G4685" s="21">
        <v>7</v>
      </c>
      <c r="H4685" s="8" t="s">
        <v>12701</v>
      </c>
      <c r="I4685" s="3" t="s">
        <v>12339</v>
      </c>
      <c r="J4685" s="3" t="s">
        <v>12543</v>
      </c>
      <c r="K4685" s="7">
        <v>0</v>
      </c>
      <c r="L4685" s="3" t="s">
        <v>5458</v>
      </c>
      <c r="M4685" s="7">
        <v>1104</v>
      </c>
      <c r="N4685" s="3" t="s">
        <v>19</v>
      </c>
      <c r="O4685" s="3" t="s">
        <v>5462</v>
      </c>
      <c r="P4685" s="8" t="s">
        <v>12715</v>
      </c>
      <c r="Q4685" s="8" t="s">
        <v>12717</v>
      </c>
      <c r="R4685" s="4">
        <v>1</v>
      </c>
      <c r="S4685" s="4" t="s">
        <v>5629</v>
      </c>
      <c r="T4685" s="4">
        <v>13</v>
      </c>
      <c r="U4685" s="7" t="s">
        <v>8378</v>
      </c>
      <c r="V4685" s="7">
        <v>44</v>
      </c>
      <c r="W4685" s="3" t="s">
        <v>6987</v>
      </c>
      <c r="X4685" s="6">
        <v>4404</v>
      </c>
      <c r="Y4685" s="3" t="s">
        <v>11782</v>
      </c>
      <c r="Z4685" s="6">
        <v>4404001</v>
      </c>
      <c r="AA4685" s="3" t="s">
        <v>11783</v>
      </c>
      <c r="AB4685" s="6">
        <v>44040010001</v>
      </c>
      <c r="AC4685" s="3" t="s">
        <v>11784</v>
      </c>
      <c r="AD4685" s="5">
        <v>5000000</v>
      </c>
      <c r="AE4685" s="5">
        <v>0</v>
      </c>
      <c r="AF4685" s="5">
        <v>0</v>
      </c>
      <c r="AG4685" s="5">
        <v>0</v>
      </c>
      <c r="AH4685" s="5">
        <v>0</v>
      </c>
      <c r="AI4685" s="5">
        <v>0</v>
      </c>
      <c r="AJ4685" s="5">
        <v>0</v>
      </c>
      <c r="AK4685" s="5">
        <v>5000000</v>
      </c>
      <c r="AL4685" s="5">
        <v>0</v>
      </c>
      <c r="AM4685" s="5">
        <v>0</v>
      </c>
      <c r="AN4685" s="5">
        <v>0</v>
      </c>
      <c r="AO4685" s="5">
        <v>0</v>
      </c>
      <c r="AP4685" s="5">
        <v>0</v>
      </c>
      <c r="AQ4685" s="5">
        <v>0</v>
      </c>
      <c r="AR4685" s="5">
        <v>5000000</v>
      </c>
    </row>
    <row r="4686" spans="1:44" x14ac:dyDescent="0.25">
      <c r="A4686" s="6">
        <v>4171</v>
      </c>
      <c r="B4686" s="3" t="s">
        <v>5451</v>
      </c>
      <c r="C4686" s="3" t="s">
        <v>6232</v>
      </c>
      <c r="D4686" s="3" t="s">
        <v>6901</v>
      </c>
      <c r="E4686" s="3" t="s">
        <v>4880</v>
      </c>
      <c r="F4686" s="3" t="s">
        <v>11814</v>
      </c>
      <c r="G4686" s="21">
        <v>7</v>
      </c>
      <c r="H4686" s="8" t="s">
        <v>12701</v>
      </c>
      <c r="I4686" s="3" t="s">
        <v>12343</v>
      </c>
      <c r="J4686" s="3" t="s">
        <v>12547</v>
      </c>
      <c r="K4686" s="7">
        <v>0</v>
      </c>
      <c r="L4686" s="3" t="s">
        <v>5458</v>
      </c>
      <c r="M4686" s="7">
        <v>1104</v>
      </c>
      <c r="N4686" s="3" t="s">
        <v>19</v>
      </c>
      <c r="O4686" s="3" t="s">
        <v>5462</v>
      </c>
      <c r="P4686" s="8" t="s">
        <v>12715</v>
      </c>
      <c r="Q4686" s="8" t="s">
        <v>12717</v>
      </c>
      <c r="R4686" s="4">
        <v>1</v>
      </c>
      <c r="S4686" s="4" t="s">
        <v>5629</v>
      </c>
      <c r="T4686" s="4">
        <v>13</v>
      </c>
      <c r="U4686" s="7" t="s">
        <v>8378</v>
      </c>
      <c r="V4686" s="7">
        <v>44</v>
      </c>
      <c r="W4686" s="3" t="s">
        <v>6987</v>
      </c>
      <c r="X4686" s="6">
        <v>4404</v>
      </c>
      <c r="Y4686" s="3" t="s">
        <v>11782</v>
      </c>
      <c r="Z4686" s="6">
        <v>4404001</v>
      </c>
      <c r="AA4686" s="3" t="s">
        <v>11783</v>
      </c>
      <c r="AB4686" s="6">
        <v>44040010001</v>
      </c>
      <c r="AC4686" s="3" t="s">
        <v>11784</v>
      </c>
      <c r="AD4686" s="5">
        <v>86400000</v>
      </c>
      <c r="AE4686" s="5">
        <v>0</v>
      </c>
      <c r="AF4686" s="5">
        <v>0</v>
      </c>
      <c r="AG4686" s="5">
        <v>0</v>
      </c>
      <c r="AH4686" s="5">
        <v>0</v>
      </c>
      <c r="AI4686" s="5">
        <v>0</v>
      </c>
      <c r="AJ4686" s="5">
        <v>0</v>
      </c>
      <c r="AK4686" s="5">
        <v>86400000</v>
      </c>
      <c r="AL4686" s="5">
        <v>0</v>
      </c>
      <c r="AM4686" s="5">
        <v>0</v>
      </c>
      <c r="AN4686" s="5">
        <v>0</v>
      </c>
      <c r="AO4686" s="5">
        <v>0</v>
      </c>
      <c r="AP4686" s="5">
        <v>0</v>
      </c>
      <c r="AQ4686" s="5">
        <v>0</v>
      </c>
      <c r="AR4686" s="5">
        <v>86400000</v>
      </c>
    </row>
    <row r="4687" spans="1:44" x14ac:dyDescent="0.25">
      <c r="A4687" s="6">
        <v>4171</v>
      </c>
      <c r="B4687" s="3" t="s">
        <v>5451</v>
      </c>
      <c r="C4687" s="3" t="s">
        <v>6232</v>
      </c>
      <c r="D4687" s="3" t="s">
        <v>6901</v>
      </c>
      <c r="E4687" s="3" t="s">
        <v>4881</v>
      </c>
      <c r="F4687" s="3" t="s">
        <v>11788</v>
      </c>
      <c r="G4687" s="21">
        <v>7</v>
      </c>
      <c r="H4687" s="8" t="s">
        <v>12701</v>
      </c>
      <c r="I4687" s="3" t="s">
        <v>12339</v>
      </c>
      <c r="J4687" s="3" t="s">
        <v>12543</v>
      </c>
      <c r="K4687" s="7">
        <v>0</v>
      </c>
      <c r="L4687" s="3" t="s">
        <v>5458</v>
      </c>
      <c r="M4687" s="7">
        <v>1104</v>
      </c>
      <c r="N4687" s="3" t="s">
        <v>19</v>
      </c>
      <c r="O4687" s="3" t="s">
        <v>5462</v>
      </c>
      <c r="P4687" s="8" t="s">
        <v>12715</v>
      </c>
      <c r="Q4687" s="8" t="s">
        <v>12717</v>
      </c>
      <c r="R4687" s="4">
        <v>1</v>
      </c>
      <c r="S4687" s="4" t="s">
        <v>5629</v>
      </c>
      <c r="T4687" s="4">
        <v>13</v>
      </c>
      <c r="U4687" s="7" t="s">
        <v>8378</v>
      </c>
      <c r="V4687" s="7">
        <v>44</v>
      </c>
      <c r="W4687" s="3" t="s">
        <v>6987</v>
      </c>
      <c r="X4687" s="6">
        <v>4404</v>
      </c>
      <c r="Y4687" s="3" t="s">
        <v>11782</v>
      </c>
      <c r="Z4687" s="6">
        <v>4404001</v>
      </c>
      <c r="AA4687" s="3" t="s">
        <v>11783</v>
      </c>
      <c r="AB4687" s="6">
        <v>44040010001</v>
      </c>
      <c r="AC4687" s="3" t="s">
        <v>11784</v>
      </c>
      <c r="AD4687" s="5">
        <v>42900000</v>
      </c>
      <c r="AE4687" s="5">
        <v>0</v>
      </c>
      <c r="AF4687" s="5">
        <v>0</v>
      </c>
      <c r="AG4687" s="5">
        <v>0</v>
      </c>
      <c r="AH4687" s="5">
        <v>0</v>
      </c>
      <c r="AI4687" s="5">
        <v>0</v>
      </c>
      <c r="AJ4687" s="5">
        <v>0</v>
      </c>
      <c r="AK4687" s="5">
        <v>42900000</v>
      </c>
      <c r="AL4687" s="5">
        <v>0</v>
      </c>
      <c r="AM4687" s="5">
        <v>0</v>
      </c>
      <c r="AN4687" s="5">
        <v>0</v>
      </c>
      <c r="AO4687" s="5">
        <v>0</v>
      </c>
      <c r="AP4687" s="5">
        <v>0</v>
      </c>
      <c r="AQ4687" s="5">
        <v>0</v>
      </c>
      <c r="AR4687" s="5">
        <v>42900000</v>
      </c>
    </row>
    <row r="4688" spans="1:44" x14ac:dyDescent="0.25">
      <c r="A4688" s="6">
        <v>4171</v>
      </c>
      <c r="B4688" s="3" t="s">
        <v>5451</v>
      </c>
      <c r="C4688" s="3" t="s">
        <v>6232</v>
      </c>
      <c r="D4688" s="3" t="s">
        <v>6901</v>
      </c>
      <c r="E4688" s="3" t="s">
        <v>4882</v>
      </c>
      <c r="F4688" s="3" t="s">
        <v>11803</v>
      </c>
      <c r="G4688" s="21">
        <v>7</v>
      </c>
      <c r="H4688" s="8" t="s">
        <v>12701</v>
      </c>
      <c r="I4688" s="3" t="s">
        <v>12339</v>
      </c>
      <c r="J4688" s="3" t="s">
        <v>12543</v>
      </c>
      <c r="K4688" s="7">
        <v>0</v>
      </c>
      <c r="L4688" s="3" t="s">
        <v>5458</v>
      </c>
      <c r="M4688" s="7">
        <v>1104</v>
      </c>
      <c r="N4688" s="3" t="s">
        <v>19</v>
      </c>
      <c r="O4688" s="3" t="s">
        <v>5462</v>
      </c>
      <c r="P4688" s="8" t="s">
        <v>12715</v>
      </c>
      <c r="Q4688" s="8" t="s">
        <v>12717</v>
      </c>
      <c r="R4688" s="4">
        <v>1</v>
      </c>
      <c r="S4688" s="4" t="s">
        <v>5629</v>
      </c>
      <c r="T4688" s="4">
        <v>13</v>
      </c>
      <c r="U4688" s="7" t="s">
        <v>8378</v>
      </c>
      <c r="V4688" s="7">
        <v>44</v>
      </c>
      <c r="W4688" s="3" t="s">
        <v>6987</v>
      </c>
      <c r="X4688" s="6">
        <v>4404</v>
      </c>
      <c r="Y4688" s="3" t="s">
        <v>11782</v>
      </c>
      <c r="Z4688" s="6">
        <v>4404001</v>
      </c>
      <c r="AA4688" s="3" t="s">
        <v>11783</v>
      </c>
      <c r="AB4688" s="6">
        <v>44040010001</v>
      </c>
      <c r="AC4688" s="3" t="s">
        <v>11784</v>
      </c>
      <c r="AD4688" s="5">
        <v>8100000</v>
      </c>
      <c r="AE4688" s="5">
        <v>0</v>
      </c>
      <c r="AF4688" s="5">
        <v>0</v>
      </c>
      <c r="AG4688" s="5">
        <v>0</v>
      </c>
      <c r="AH4688" s="5">
        <v>0</v>
      </c>
      <c r="AI4688" s="5">
        <v>0</v>
      </c>
      <c r="AJ4688" s="5">
        <v>0</v>
      </c>
      <c r="AK4688" s="5">
        <v>8100000</v>
      </c>
      <c r="AL4688" s="5">
        <v>0</v>
      </c>
      <c r="AM4688" s="5">
        <v>0</v>
      </c>
      <c r="AN4688" s="5">
        <v>0</v>
      </c>
      <c r="AO4688" s="5">
        <v>0</v>
      </c>
      <c r="AP4688" s="5">
        <v>0</v>
      </c>
      <c r="AQ4688" s="5">
        <v>0</v>
      </c>
      <c r="AR4688" s="5">
        <v>8100000</v>
      </c>
    </row>
    <row r="4689" spans="1:44" x14ac:dyDescent="0.25">
      <c r="A4689" s="6">
        <v>4171</v>
      </c>
      <c r="B4689" s="3" t="s">
        <v>5451</v>
      </c>
      <c r="C4689" s="3" t="s">
        <v>6232</v>
      </c>
      <c r="D4689" s="3" t="s">
        <v>6901</v>
      </c>
      <c r="E4689" s="3" t="s">
        <v>4883</v>
      </c>
      <c r="F4689" s="3" t="s">
        <v>11815</v>
      </c>
      <c r="G4689" s="21">
        <v>7</v>
      </c>
      <c r="H4689" s="8" t="s">
        <v>12701</v>
      </c>
      <c r="I4689" s="3" t="s">
        <v>12339</v>
      </c>
      <c r="J4689" s="3" t="s">
        <v>12543</v>
      </c>
      <c r="K4689" s="7">
        <v>0</v>
      </c>
      <c r="L4689" s="3" t="s">
        <v>5458</v>
      </c>
      <c r="M4689" s="7">
        <v>1104</v>
      </c>
      <c r="N4689" s="3" t="s">
        <v>19</v>
      </c>
      <c r="O4689" s="3" t="s">
        <v>5462</v>
      </c>
      <c r="P4689" s="8" t="s">
        <v>12715</v>
      </c>
      <c r="Q4689" s="8" t="s">
        <v>12717</v>
      </c>
      <c r="R4689" s="4">
        <v>1</v>
      </c>
      <c r="S4689" s="4" t="s">
        <v>5629</v>
      </c>
      <c r="T4689" s="4">
        <v>13</v>
      </c>
      <c r="U4689" s="7" t="s">
        <v>8378</v>
      </c>
      <c r="V4689" s="7">
        <v>44</v>
      </c>
      <c r="W4689" s="3" t="s">
        <v>6987</v>
      </c>
      <c r="X4689" s="6">
        <v>4404</v>
      </c>
      <c r="Y4689" s="3" t="s">
        <v>11782</v>
      </c>
      <c r="Z4689" s="6">
        <v>4404001</v>
      </c>
      <c r="AA4689" s="3" t="s">
        <v>11783</v>
      </c>
      <c r="AB4689" s="6">
        <v>44040010001</v>
      </c>
      <c r="AC4689" s="3" t="s">
        <v>11784</v>
      </c>
      <c r="AD4689" s="5">
        <v>24000000</v>
      </c>
      <c r="AE4689" s="5">
        <v>0</v>
      </c>
      <c r="AF4689" s="5">
        <v>0</v>
      </c>
      <c r="AG4689" s="5">
        <v>0</v>
      </c>
      <c r="AH4689" s="5">
        <v>0</v>
      </c>
      <c r="AI4689" s="5">
        <v>0</v>
      </c>
      <c r="AJ4689" s="5">
        <v>0</v>
      </c>
      <c r="AK4689" s="5">
        <v>24000000</v>
      </c>
      <c r="AL4689" s="5">
        <v>0</v>
      </c>
      <c r="AM4689" s="5">
        <v>0</v>
      </c>
      <c r="AN4689" s="5">
        <v>0</v>
      </c>
      <c r="AO4689" s="5">
        <v>0</v>
      </c>
      <c r="AP4689" s="5">
        <v>0</v>
      </c>
      <c r="AQ4689" s="5">
        <v>0</v>
      </c>
      <c r="AR4689" s="5">
        <v>24000000</v>
      </c>
    </row>
    <row r="4690" spans="1:44" x14ac:dyDescent="0.25">
      <c r="A4690" s="6">
        <v>4171</v>
      </c>
      <c r="B4690" s="3" t="s">
        <v>5451</v>
      </c>
      <c r="C4690" s="3" t="s">
        <v>6232</v>
      </c>
      <c r="D4690" s="3" t="s">
        <v>6901</v>
      </c>
      <c r="E4690" s="3" t="s">
        <v>4884</v>
      </c>
      <c r="F4690" s="3" t="s">
        <v>11816</v>
      </c>
      <c r="G4690" s="21">
        <v>7</v>
      </c>
      <c r="H4690" s="8" t="s">
        <v>12701</v>
      </c>
      <c r="I4690" s="3" t="s">
        <v>12339</v>
      </c>
      <c r="J4690" s="3" t="s">
        <v>12543</v>
      </c>
      <c r="K4690" s="7">
        <v>0</v>
      </c>
      <c r="L4690" s="3" t="s">
        <v>5458</v>
      </c>
      <c r="M4690" s="7">
        <v>1104</v>
      </c>
      <c r="N4690" s="3" t="s">
        <v>19</v>
      </c>
      <c r="O4690" s="3" t="s">
        <v>5462</v>
      </c>
      <c r="P4690" s="8" t="s">
        <v>12715</v>
      </c>
      <c r="Q4690" s="8" t="s">
        <v>12717</v>
      </c>
      <c r="R4690" s="4">
        <v>1</v>
      </c>
      <c r="S4690" s="4" t="s">
        <v>5629</v>
      </c>
      <c r="T4690" s="4">
        <v>13</v>
      </c>
      <c r="U4690" s="7" t="s">
        <v>8378</v>
      </c>
      <c r="V4690" s="7">
        <v>44</v>
      </c>
      <c r="W4690" s="3" t="s">
        <v>6987</v>
      </c>
      <c r="X4690" s="6">
        <v>4404</v>
      </c>
      <c r="Y4690" s="3" t="s">
        <v>11782</v>
      </c>
      <c r="Z4690" s="6">
        <v>4404001</v>
      </c>
      <c r="AA4690" s="3" t="s">
        <v>11783</v>
      </c>
      <c r="AB4690" s="6">
        <v>44040010001</v>
      </c>
      <c r="AC4690" s="3" t="s">
        <v>11784</v>
      </c>
      <c r="AD4690" s="5">
        <v>38000000</v>
      </c>
      <c r="AE4690" s="5">
        <v>0</v>
      </c>
      <c r="AF4690" s="5">
        <v>0</v>
      </c>
      <c r="AG4690" s="5">
        <v>0</v>
      </c>
      <c r="AH4690" s="5">
        <v>0</v>
      </c>
      <c r="AI4690" s="5">
        <v>0</v>
      </c>
      <c r="AJ4690" s="5">
        <v>0</v>
      </c>
      <c r="AK4690" s="5">
        <v>38000000</v>
      </c>
      <c r="AL4690" s="5">
        <v>0</v>
      </c>
      <c r="AM4690" s="5">
        <v>0</v>
      </c>
      <c r="AN4690" s="5">
        <v>0</v>
      </c>
      <c r="AO4690" s="5">
        <v>0</v>
      </c>
      <c r="AP4690" s="5">
        <v>0</v>
      </c>
      <c r="AQ4690" s="5">
        <v>0</v>
      </c>
      <c r="AR4690" s="5">
        <v>38000000</v>
      </c>
    </row>
    <row r="4691" spans="1:44" x14ac:dyDescent="0.25">
      <c r="A4691" s="6">
        <v>4171</v>
      </c>
      <c r="B4691" s="3" t="s">
        <v>5451</v>
      </c>
      <c r="C4691" s="3" t="s">
        <v>6233</v>
      </c>
      <c r="D4691" s="3" t="s">
        <v>6902</v>
      </c>
      <c r="E4691" s="3" t="s">
        <v>4885</v>
      </c>
      <c r="F4691" s="3" t="s">
        <v>11817</v>
      </c>
      <c r="G4691" s="21">
        <v>7</v>
      </c>
      <c r="H4691" s="8" t="s">
        <v>12701</v>
      </c>
      <c r="I4691" s="3" t="s">
        <v>12339</v>
      </c>
      <c r="J4691" s="3" t="s">
        <v>12543</v>
      </c>
      <c r="K4691" s="7">
        <v>0</v>
      </c>
      <c r="L4691" s="3" t="s">
        <v>5458</v>
      </c>
      <c r="M4691" s="7">
        <v>1104</v>
      </c>
      <c r="N4691" s="3" t="s">
        <v>19</v>
      </c>
      <c r="O4691" s="3" t="s">
        <v>5462</v>
      </c>
      <c r="P4691" s="8" t="s">
        <v>12715</v>
      </c>
      <c r="Q4691" s="8" t="s">
        <v>12717</v>
      </c>
      <c r="R4691" s="4">
        <v>1</v>
      </c>
      <c r="S4691" s="4" t="s">
        <v>5629</v>
      </c>
      <c r="T4691" s="4">
        <v>19</v>
      </c>
      <c r="U4691" s="7" t="s">
        <v>8394</v>
      </c>
      <c r="V4691" s="7">
        <v>44</v>
      </c>
      <c r="W4691" s="3" t="s">
        <v>6987</v>
      </c>
      <c r="X4691" s="6">
        <v>4404</v>
      </c>
      <c r="Y4691" s="3" t="s">
        <v>11782</v>
      </c>
      <c r="Z4691" s="6">
        <v>4404001</v>
      </c>
      <c r="AA4691" s="3" t="s">
        <v>11783</v>
      </c>
      <c r="AB4691" s="6">
        <v>44040010001</v>
      </c>
      <c r="AC4691" s="3" t="s">
        <v>11784</v>
      </c>
      <c r="AD4691" s="5">
        <v>3680000</v>
      </c>
      <c r="AE4691" s="5">
        <v>0</v>
      </c>
      <c r="AF4691" s="5">
        <v>0</v>
      </c>
      <c r="AG4691" s="5">
        <v>0</v>
      </c>
      <c r="AH4691" s="5">
        <v>0</v>
      </c>
      <c r="AI4691" s="5">
        <v>0</v>
      </c>
      <c r="AJ4691" s="5">
        <v>0</v>
      </c>
      <c r="AK4691" s="5">
        <v>3680000</v>
      </c>
      <c r="AL4691" s="5">
        <v>0</v>
      </c>
      <c r="AM4691" s="5">
        <v>0</v>
      </c>
      <c r="AN4691" s="5">
        <v>0</v>
      </c>
      <c r="AO4691" s="5">
        <v>0</v>
      </c>
      <c r="AP4691" s="5">
        <v>0</v>
      </c>
      <c r="AQ4691" s="5">
        <v>0</v>
      </c>
      <c r="AR4691" s="5">
        <v>3680000</v>
      </c>
    </row>
    <row r="4692" spans="1:44" x14ac:dyDescent="0.25">
      <c r="A4692" s="6">
        <v>4171</v>
      </c>
      <c r="B4692" s="3" t="s">
        <v>5451</v>
      </c>
      <c r="C4692" s="3" t="s">
        <v>6233</v>
      </c>
      <c r="D4692" s="3" t="s">
        <v>6902</v>
      </c>
      <c r="E4692" s="3" t="s">
        <v>4886</v>
      </c>
      <c r="F4692" s="3" t="s">
        <v>11818</v>
      </c>
      <c r="G4692" s="21">
        <v>7</v>
      </c>
      <c r="H4692" s="8" t="s">
        <v>12701</v>
      </c>
      <c r="I4692" s="3" t="s">
        <v>12347</v>
      </c>
      <c r="J4692" s="3" t="s">
        <v>12551</v>
      </c>
      <c r="K4692" s="7">
        <v>0</v>
      </c>
      <c r="L4692" s="3" t="s">
        <v>5458</v>
      </c>
      <c r="M4692" s="7">
        <v>1104</v>
      </c>
      <c r="N4692" s="3" t="s">
        <v>19</v>
      </c>
      <c r="O4692" s="3" t="s">
        <v>5462</v>
      </c>
      <c r="P4692" s="8" t="s">
        <v>12715</v>
      </c>
      <c r="Q4692" s="8" t="s">
        <v>12717</v>
      </c>
      <c r="R4692" s="4">
        <v>1</v>
      </c>
      <c r="S4692" s="4" t="s">
        <v>5629</v>
      </c>
      <c r="T4692" s="4">
        <v>19</v>
      </c>
      <c r="U4692" s="7" t="s">
        <v>8394</v>
      </c>
      <c r="V4692" s="7">
        <v>44</v>
      </c>
      <c r="W4692" s="3" t="s">
        <v>6987</v>
      </c>
      <c r="X4692" s="6">
        <v>4404</v>
      </c>
      <c r="Y4692" s="3" t="s">
        <v>11782</v>
      </c>
      <c r="Z4692" s="6">
        <v>4404001</v>
      </c>
      <c r="AA4692" s="3" t="s">
        <v>11783</v>
      </c>
      <c r="AB4692" s="6">
        <v>44040010001</v>
      </c>
      <c r="AC4692" s="3" t="s">
        <v>11784</v>
      </c>
      <c r="AD4692" s="5">
        <v>4700000</v>
      </c>
      <c r="AE4692" s="5">
        <v>0</v>
      </c>
      <c r="AF4692" s="5">
        <v>0</v>
      </c>
      <c r="AG4692" s="5">
        <v>0</v>
      </c>
      <c r="AH4692" s="5">
        <v>0</v>
      </c>
      <c r="AI4692" s="5">
        <v>0</v>
      </c>
      <c r="AJ4692" s="5">
        <v>0</v>
      </c>
      <c r="AK4692" s="5">
        <v>4700000</v>
      </c>
      <c r="AL4692" s="5">
        <v>0</v>
      </c>
      <c r="AM4692" s="5">
        <v>0</v>
      </c>
      <c r="AN4692" s="5">
        <v>0</v>
      </c>
      <c r="AO4692" s="5">
        <v>0</v>
      </c>
      <c r="AP4692" s="5">
        <v>0</v>
      </c>
      <c r="AQ4692" s="5">
        <v>0</v>
      </c>
      <c r="AR4692" s="5">
        <v>4700000</v>
      </c>
    </row>
    <row r="4693" spans="1:44" x14ac:dyDescent="0.25">
      <c r="A4693" s="6">
        <v>4171</v>
      </c>
      <c r="B4693" s="3" t="s">
        <v>5451</v>
      </c>
      <c r="C4693" s="3" t="s">
        <v>6233</v>
      </c>
      <c r="D4693" s="3" t="s">
        <v>6902</v>
      </c>
      <c r="E4693" s="3" t="s">
        <v>4887</v>
      </c>
      <c r="F4693" s="3" t="s">
        <v>11819</v>
      </c>
      <c r="G4693" s="21">
        <v>7</v>
      </c>
      <c r="H4693" s="8" t="s">
        <v>12701</v>
      </c>
      <c r="I4693" s="3" t="s">
        <v>12339</v>
      </c>
      <c r="J4693" s="3" t="s">
        <v>12543</v>
      </c>
      <c r="K4693" s="7">
        <v>0</v>
      </c>
      <c r="L4693" s="3" t="s">
        <v>5458</v>
      </c>
      <c r="M4693" s="7">
        <v>1104</v>
      </c>
      <c r="N4693" s="3" t="s">
        <v>19</v>
      </c>
      <c r="O4693" s="3" t="s">
        <v>5462</v>
      </c>
      <c r="P4693" s="8" t="s">
        <v>12715</v>
      </c>
      <c r="Q4693" s="8" t="s">
        <v>12717</v>
      </c>
      <c r="R4693" s="4">
        <v>1</v>
      </c>
      <c r="S4693" s="4" t="s">
        <v>5629</v>
      </c>
      <c r="T4693" s="4">
        <v>19</v>
      </c>
      <c r="U4693" s="7" t="s">
        <v>8394</v>
      </c>
      <c r="V4693" s="7">
        <v>44</v>
      </c>
      <c r="W4693" s="3" t="s">
        <v>6987</v>
      </c>
      <c r="X4693" s="6">
        <v>4404</v>
      </c>
      <c r="Y4693" s="3" t="s">
        <v>11782</v>
      </c>
      <c r="Z4693" s="6">
        <v>4404001</v>
      </c>
      <c r="AA4693" s="3" t="s">
        <v>11783</v>
      </c>
      <c r="AB4693" s="6">
        <v>44040010001</v>
      </c>
      <c r="AC4693" s="3" t="s">
        <v>11784</v>
      </c>
      <c r="AD4693" s="5">
        <v>9000000</v>
      </c>
      <c r="AE4693" s="5">
        <v>0</v>
      </c>
      <c r="AF4693" s="5">
        <v>0</v>
      </c>
      <c r="AG4693" s="5">
        <v>0</v>
      </c>
      <c r="AH4693" s="5">
        <v>0</v>
      </c>
      <c r="AI4693" s="5">
        <v>0</v>
      </c>
      <c r="AJ4693" s="5">
        <v>0</v>
      </c>
      <c r="AK4693" s="5">
        <v>9000000</v>
      </c>
      <c r="AL4693" s="5">
        <v>0</v>
      </c>
      <c r="AM4693" s="5">
        <v>0</v>
      </c>
      <c r="AN4693" s="5">
        <v>0</v>
      </c>
      <c r="AO4693" s="5">
        <v>0</v>
      </c>
      <c r="AP4693" s="5">
        <v>0</v>
      </c>
      <c r="AQ4693" s="5">
        <v>0</v>
      </c>
      <c r="AR4693" s="5">
        <v>9000000</v>
      </c>
    </row>
    <row r="4694" spans="1:44" x14ac:dyDescent="0.25">
      <c r="A4694" s="6">
        <v>4171</v>
      </c>
      <c r="B4694" s="3" t="s">
        <v>5451</v>
      </c>
      <c r="C4694" s="3" t="s">
        <v>6233</v>
      </c>
      <c r="D4694" s="3" t="s">
        <v>6902</v>
      </c>
      <c r="E4694" s="3" t="s">
        <v>4888</v>
      </c>
      <c r="F4694" s="3" t="s">
        <v>11820</v>
      </c>
      <c r="G4694" s="21">
        <v>7</v>
      </c>
      <c r="H4694" s="8" t="s">
        <v>12701</v>
      </c>
      <c r="I4694" s="3" t="s">
        <v>12343</v>
      </c>
      <c r="J4694" s="3" t="s">
        <v>12547</v>
      </c>
      <c r="K4694" s="7">
        <v>0</v>
      </c>
      <c r="L4694" s="3" t="s">
        <v>5458</v>
      </c>
      <c r="M4694" s="7">
        <v>1104</v>
      </c>
      <c r="N4694" s="3" t="s">
        <v>19</v>
      </c>
      <c r="O4694" s="3" t="s">
        <v>5462</v>
      </c>
      <c r="P4694" s="8" t="s">
        <v>12715</v>
      </c>
      <c r="Q4694" s="8" t="s">
        <v>12717</v>
      </c>
      <c r="R4694" s="4">
        <v>1</v>
      </c>
      <c r="S4694" s="4" t="s">
        <v>5629</v>
      </c>
      <c r="T4694" s="4">
        <v>19</v>
      </c>
      <c r="U4694" s="7" t="s">
        <v>8394</v>
      </c>
      <c r="V4694" s="7">
        <v>44</v>
      </c>
      <c r="W4694" s="3" t="s">
        <v>6987</v>
      </c>
      <c r="X4694" s="6">
        <v>4404</v>
      </c>
      <c r="Y4694" s="3" t="s">
        <v>11782</v>
      </c>
      <c r="Z4694" s="6">
        <v>4404001</v>
      </c>
      <c r="AA4694" s="3" t="s">
        <v>11783</v>
      </c>
      <c r="AB4694" s="6">
        <v>44040010001</v>
      </c>
      <c r="AC4694" s="3" t="s">
        <v>11784</v>
      </c>
      <c r="AD4694" s="5">
        <v>64350000</v>
      </c>
      <c r="AE4694" s="5">
        <v>0</v>
      </c>
      <c r="AF4694" s="5">
        <v>0</v>
      </c>
      <c r="AG4694" s="5">
        <v>0</v>
      </c>
      <c r="AH4694" s="5">
        <v>0</v>
      </c>
      <c r="AI4694" s="5">
        <v>0</v>
      </c>
      <c r="AJ4694" s="5">
        <v>0</v>
      </c>
      <c r="AK4694" s="5">
        <v>64350000</v>
      </c>
      <c r="AL4694" s="5">
        <v>0</v>
      </c>
      <c r="AM4694" s="5">
        <v>0</v>
      </c>
      <c r="AN4694" s="5">
        <v>0</v>
      </c>
      <c r="AO4694" s="5">
        <v>0</v>
      </c>
      <c r="AP4694" s="5">
        <v>0</v>
      </c>
      <c r="AQ4694" s="5">
        <v>0</v>
      </c>
      <c r="AR4694" s="5">
        <v>64350000</v>
      </c>
    </row>
    <row r="4695" spans="1:44" x14ac:dyDescent="0.25">
      <c r="A4695" s="6">
        <v>4171</v>
      </c>
      <c r="B4695" s="3" t="s">
        <v>5451</v>
      </c>
      <c r="C4695" s="3" t="s">
        <v>6233</v>
      </c>
      <c r="D4695" s="3" t="s">
        <v>6902</v>
      </c>
      <c r="E4695" s="3" t="s">
        <v>4889</v>
      </c>
      <c r="F4695" s="3" t="s">
        <v>11821</v>
      </c>
      <c r="G4695" s="21">
        <v>7</v>
      </c>
      <c r="H4695" s="8" t="s">
        <v>12701</v>
      </c>
      <c r="I4695" s="3" t="s">
        <v>12339</v>
      </c>
      <c r="J4695" s="3" t="s">
        <v>12543</v>
      </c>
      <c r="K4695" s="7">
        <v>0</v>
      </c>
      <c r="L4695" s="3" t="s">
        <v>5458</v>
      </c>
      <c r="M4695" s="7">
        <v>1104</v>
      </c>
      <c r="N4695" s="3" t="s">
        <v>19</v>
      </c>
      <c r="O4695" s="3" t="s">
        <v>5462</v>
      </c>
      <c r="P4695" s="8" t="s">
        <v>12715</v>
      </c>
      <c r="Q4695" s="8" t="s">
        <v>12717</v>
      </c>
      <c r="R4695" s="4">
        <v>1</v>
      </c>
      <c r="S4695" s="4" t="s">
        <v>5629</v>
      </c>
      <c r="T4695" s="4">
        <v>19</v>
      </c>
      <c r="U4695" s="7" t="s">
        <v>8394</v>
      </c>
      <c r="V4695" s="7">
        <v>44</v>
      </c>
      <c r="W4695" s="3" t="s">
        <v>6987</v>
      </c>
      <c r="X4695" s="6">
        <v>4404</v>
      </c>
      <c r="Y4695" s="3" t="s">
        <v>11782</v>
      </c>
      <c r="Z4695" s="6">
        <v>4404001</v>
      </c>
      <c r="AA4695" s="3" t="s">
        <v>11783</v>
      </c>
      <c r="AB4695" s="6">
        <v>44040010001</v>
      </c>
      <c r="AC4695" s="3" t="s">
        <v>11784</v>
      </c>
      <c r="AD4695" s="5">
        <v>34060000</v>
      </c>
      <c r="AE4695" s="5">
        <v>0</v>
      </c>
      <c r="AF4695" s="5">
        <v>0</v>
      </c>
      <c r="AG4695" s="5">
        <v>0</v>
      </c>
      <c r="AH4695" s="5">
        <v>0</v>
      </c>
      <c r="AI4695" s="5">
        <v>0</v>
      </c>
      <c r="AJ4695" s="5">
        <v>0</v>
      </c>
      <c r="AK4695" s="5">
        <v>34060000</v>
      </c>
      <c r="AL4695" s="5">
        <v>0</v>
      </c>
      <c r="AM4695" s="5">
        <v>0</v>
      </c>
      <c r="AN4695" s="5">
        <v>0</v>
      </c>
      <c r="AO4695" s="5">
        <v>0</v>
      </c>
      <c r="AP4695" s="5">
        <v>0</v>
      </c>
      <c r="AQ4695" s="5">
        <v>0</v>
      </c>
      <c r="AR4695" s="5">
        <v>34060000</v>
      </c>
    </row>
    <row r="4696" spans="1:44" x14ac:dyDescent="0.25">
      <c r="A4696" s="6">
        <v>4171</v>
      </c>
      <c r="B4696" s="3" t="s">
        <v>5451</v>
      </c>
      <c r="C4696" s="3" t="s">
        <v>6233</v>
      </c>
      <c r="D4696" s="3" t="s">
        <v>6902</v>
      </c>
      <c r="E4696" s="3" t="s">
        <v>4890</v>
      </c>
      <c r="F4696" s="3" t="s">
        <v>11822</v>
      </c>
      <c r="G4696" s="21">
        <v>7</v>
      </c>
      <c r="H4696" s="8" t="s">
        <v>12701</v>
      </c>
      <c r="I4696" s="3" t="s">
        <v>12339</v>
      </c>
      <c r="J4696" s="3" t="s">
        <v>12543</v>
      </c>
      <c r="K4696" s="7">
        <v>0</v>
      </c>
      <c r="L4696" s="3" t="s">
        <v>5458</v>
      </c>
      <c r="M4696" s="7">
        <v>1104</v>
      </c>
      <c r="N4696" s="3" t="s">
        <v>19</v>
      </c>
      <c r="O4696" s="3" t="s">
        <v>5462</v>
      </c>
      <c r="P4696" s="8" t="s">
        <v>12715</v>
      </c>
      <c r="Q4696" s="8" t="s">
        <v>12717</v>
      </c>
      <c r="R4696" s="4">
        <v>1</v>
      </c>
      <c r="S4696" s="4" t="s">
        <v>5629</v>
      </c>
      <c r="T4696" s="4">
        <v>19</v>
      </c>
      <c r="U4696" s="7" t="s">
        <v>8394</v>
      </c>
      <c r="V4696" s="7">
        <v>44</v>
      </c>
      <c r="W4696" s="3" t="s">
        <v>6987</v>
      </c>
      <c r="X4696" s="6">
        <v>4404</v>
      </c>
      <c r="Y4696" s="3" t="s">
        <v>11782</v>
      </c>
      <c r="Z4696" s="6">
        <v>4404001</v>
      </c>
      <c r="AA4696" s="3" t="s">
        <v>11783</v>
      </c>
      <c r="AB4696" s="6">
        <v>44040010001</v>
      </c>
      <c r="AC4696" s="3" t="s">
        <v>11784</v>
      </c>
      <c r="AD4696" s="5">
        <v>59500000</v>
      </c>
      <c r="AE4696" s="5">
        <v>0</v>
      </c>
      <c r="AF4696" s="5">
        <v>0</v>
      </c>
      <c r="AG4696" s="5">
        <v>0</v>
      </c>
      <c r="AH4696" s="5">
        <v>0</v>
      </c>
      <c r="AI4696" s="5">
        <v>0</v>
      </c>
      <c r="AJ4696" s="5">
        <v>0</v>
      </c>
      <c r="AK4696" s="5">
        <v>59500000</v>
      </c>
      <c r="AL4696" s="5">
        <v>0</v>
      </c>
      <c r="AM4696" s="5">
        <v>0</v>
      </c>
      <c r="AN4696" s="5">
        <v>0</v>
      </c>
      <c r="AO4696" s="5">
        <v>0</v>
      </c>
      <c r="AP4696" s="5">
        <v>0</v>
      </c>
      <c r="AQ4696" s="5">
        <v>0</v>
      </c>
      <c r="AR4696" s="5">
        <v>59500000</v>
      </c>
    </row>
    <row r="4697" spans="1:44" x14ac:dyDescent="0.25">
      <c r="A4697" s="6">
        <v>4171</v>
      </c>
      <c r="B4697" s="3" t="s">
        <v>5451</v>
      </c>
      <c r="C4697" s="3" t="s">
        <v>6233</v>
      </c>
      <c r="D4697" s="3" t="s">
        <v>6902</v>
      </c>
      <c r="E4697" s="3" t="s">
        <v>4891</v>
      </c>
      <c r="F4697" s="3" t="s">
        <v>11823</v>
      </c>
      <c r="G4697" s="21">
        <v>7</v>
      </c>
      <c r="H4697" s="8" t="s">
        <v>12701</v>
      </c>
      <c r="I4697" s="3" t="s">
        <v>12339</v>
      </c>
      <c r="J4697" s="3" t="s">
        <v>12543</v>
      </c>
      <c r="K4697" s="7">
        <v>0</v>
      </c>
      <c r="L4697" s="3" t="s">
        <v>5458</v>
      </c>
      <c r="M4697" s="7">
        <v>1104</v>
      </c>
      <c r="N4697" s="3" t="s">
        <v>19</v>
      </c>
      <c r="O4697" s="3" t="s">
        <v>5462</v>
      </c>
      <c r="P4697" s="8" t="s">
        <v>12715</v>
      </c>
      <c r="Q4697" s="8" t="s">
        <v>12717</v>
      </c>
      <c r="R4697" s="4">
        <v>1</v>
      </c>
      <c r="S4697" s="4" t="s">
        <v>5629</v>
      </c>
      <c r="T4697" s="4">
        <v>19</v>
      </c>
      <c r="U4697" s="7" t="s">
        <v>8394</v>
      </c>
      <c r="V4697" s="7">
        <v>44</v>
      </c>
      <c r="W4697" s="3" t="s">
        <v>6987</v>
      </c>
      <c r="X4697" s="6">
        <v>4404</v>
      </c>
      <c r="Y4697" s="3" t="s">
        <v>11782</v>
      </c>
      <c r="Z4697" s="6">
        <v>4404001</v>
      </c>
      <c r="AA4697" s="3" t="s">
        <v>11783</v>
      </c>
      <c r="AB4697" s="6">
        <v>44040010001</v>
      </c>
      <c r="AC4697" s="3" t="s">
        <v>11784</v>
      </c>
      <c r="AD4697" s="5">
        <v>24710000</v>
      </c>
      <c r="AE4697" s="5">
        <v>0</v>
      </c>
      <c r="AF4697" s="5">
        <v>0</v>
      </c>
      <c r="AG4697" s="5">
        <v>0</v>
      </c>
      <c r="AH4697" s="5">
        <v>0</v>
      </c>
      <c r="AI4697" s="5">
        <v>0</v>
      </c>
      <c r="AJ4697" s="5">
        <v>0</v>
      </c>
      <c r="AK4697" s="5">
        <v>24710000</v>
      </c>
      <c r="AL4697" s="5">
        <v>0</v>
      </c>
      <c r="AM4697" s="5">
        <v>0</v>
      </c>
      <c r="AN4697" s="5">
        <v>0</v>
      </c>
      <c r="AO4697" s="5">
        <v>0</v>
      </c>
      <c r="AP4697" s="5">
        <v>0</v>
      </c>
      <c r="AQ4697" s="5">
        <v>0</v>
      </c>
      <c r="AR4697" s="5">
        <v>24710000</v>
      </c>
    </row>
    <row r="4698" spans="1:44" x14ac:dyDescent="0.25">
      <c r="A4698" s="6">
        <v>4171</v>
      </c>
      <c r="B4698" s="3" t="s">
        <v>5451</v>
      </c>
      <c r="C4698" s="3" t="s">
        <v>6234</v>
      </c>
      <c r="D4698" s="3" t="s">
        <v>6903</v>
      </c>
      <c r="E4698" s="3" t="s">
        <v>4892</v>
      </c>
      <c r="F4698" s="3" t="s">
        <v>11817</v>
      </c>
      <c r="G4698" s="21">
        <v>7</v>
      </c>
      <c r="H4698" s="8" t="s">
        <v>12701</v>
      </c>
      <c r="I4698" s="3" t="s">
        <v>12339</v>
      </c>
      <c r="J4698" s="3" t="s">
        <v>12543</v>
      </c>
      <c r="K4698" s="7">
        <v>0</v>
      </c>
      <c r="L4698" s="3" t="s">
        <v>5458</v>
      </c>
      <c r="M4698" s="7">
        <v>1104</v>
      </c>
      <c r="N4698" s="3" t="s">
        <v>19</v>
      </c>
      <c r="O4698" s="3" t="s">
        <v>5462</v>
      </c>
      <c r="P4698" s="8" t="s">
        <v>12715</v>
      </c>
      <c r="Q4698" s="8" t="s">
        <v>12717</v>
      </c>
      <c r="R4698" s="4">
        <v>1</v>
      </c>
      <c r="S4698" s="4" t="s">
        <v>5629</v>
      </c>
      <c r="T4698" s="4">
        <v>20</v>
      </c>
      <c r="U4698" s="7" t="s">
        <v>8406</v>
      </c>
      <c r="V4698" s="7">
        <v>44</v>
      </c>
      <c r="W4698" s="3" t="s">
        <v>6987</v>
      </c>
      <c r="X4698" s="6">
        <v>4404</v>
      </c>
      <c r="Y4698" s="3" t="s">
        <v>11782</v>
      </c>
      <c r="Z4698" s="6">
        <v>4404001</v>
      </c>
      <c r="AA4698" s="3" t="s">
        <v>11783</v>
      </c>
      <c r="AB4698" s="6">
        <v>44040010001</v>
      </c>
      <c r="AC4698" s="3" t="s">
        <v>11784</v>
      </c>
      <c r="AD4698" s="5">
        <v>9885000</v>
      </c>
      <c r="AE4698" s="5">
        <v>0</v>
      </c>
      <c r="AF4698" s="5">
        <v>0</v>
      </c>
      <c r="AG4698" s="5">
        <v>0</v>
      </c>
      <c r="AH4698" s="5">
        <v>0</v>
      </c>
      <c r="AI4698" s="5">
        <v>0</v>
      </c>
      <c r="AJ4698" s="5">
        <v>0</v>
      </c>
      <c r="AK4698" s="5">
        <v>9885000</v>
      </c>
      <c r="AL4698" s="5">
        <v>0</v>
      </c>
      <c r="AM4698" s="5">
        <v>0</v>
      </c>
      <c r="AN4698" s="5">
        <v>0</v>
      </c>
      <c r="AO4698" s="5">
        <v>0</v>
      </c>
      <c r="AP4698" s="5">
        <v>0</v>
      </c>
      <c r="AQ4698" s="5">
        <v>0</v>
      </c>
      <c r="AR4698" s="5">
        <v>9885000</v>
      </c>
    </row>
    <row r="4699" spans="1:44" x14ac:dyDescent="0.25">
      <c r="A4699" s="6">
        <v>4171</v>
      </c>
      <c r="B4699" s="3" t="s">
        <v>5451</v>
      </c>
      <c r="C4699" s="3" t="s">
        <v>6234</v>
      </c>
      <c r="D4699" s="3" t="s">
        <v>6903</v>
      </c>
      <c r="E4699" s="3" t="s">
        <v>4893</v>
      </c>
      <c r="F4699" s="3" t="s">
        <v>11818</v>
      </c>
      <c r="G4699" s="21">
        <v>7</v>
      </c>
      <c r="H4699" s="8" t="s">
        <v>12701</v>
      </c>
      <c r="I4699" s="3" t="s">
        <v>12339</v>
      </c>
      <c r="J4699" s="3" t="s">
        <v>12543</v>
      </c>
      <c r="K4699" s="7">
        <v>0</v>
      </c>
      <c r="L4699" s="3" t="s">
        <v>5458</v>
      </c>
      <c r="M4699" s="7">
        <v>1104</v>
      </c>
      <c r="N4699" s="3" t="s">
        <v>19</v>
      </c>
      <c r="O4699" s="3" t="s">
        <v>5462</v>
      </c>
      <c r="P4699" s="8" t="s">
        <v>12715</v>
      </c>
      <c r="Q4699" s="8" t="s">
        <v>12717</v>
      </c>
      <c r="R4699" s="4">
        <v>1</v>
      </c>
      <c r="S4699" s="4" t="s">
        <v>5629</v>
      </c>
      <c r="T4699" s="4">
        <v>20</v>
      </c>
      <c r="U4699" s="7" t="s">
        <v>8406</v>
      </c>
      <c r="V4699" s="7">
        <v>44</v>
      </c>
      <c r="W4699" s="3" t="s">
        <v>6987</v>
      </c>
      <c r="X4699" s="6">
        <v>4404</v>
      </c>
      <c r="Y4699" s="3" t="s">
        <v>11782</v>
      </c>
      <c r="Z4699" s="6">
        <v>4404001</v>
      </c>
      <c r="AA4699" s="3" t="s">
        <v>11783</v>
      </c>
      <c r="AB4699" s="6">
        <v>44040010001</v>
      </c>
      <c r="AC4699" s="3" t="s">
        <v>11784</v>
      </c>
      <c r="AD4699" s="5">
        <v>4700000</v>
      </c>
      <c r="AE4699" s="5">
        <v>0</v>
      </c>
      <c r="AF4699" s="5">
        <v>0</v>
      </c>
      <c r="AG4699" s="5">
        <v>0</v>
      </c>
      <c r="AH4699" s="5">
        <v>0</v>
      </c>
      <c r="AI4699" s="5">
        <v>0</v>
      </c>
      <c r="AJ4699" s="5">
        <v>0</v>
      </c>
      <c r="AK4699" s="5">
        <v>4700000</v>
      </c>
      <c r="AL4699" s="5">
        <v>0</v>
      </c>
      <c r="AM4699" s="5">
        <v>0</v>
      </c>
      <c r="AN4699" s="5">
        <v>0</v>
      </c>
      <c r="AO4699" s="5">
        <v>0</v>
      </c>
      <c r="AP4699" s="5">
        <v>0</v>
      </c>
      <c r="AQ4699" s="5">
        <v>0</v>
      </c>
      <c r="AR4699" s="5">
        <v>4700000</v>
      </c>
    </row>
    <row r="4700" spans="1:44" x14ac:dyDescent="0.25">
      <c r="A4700" s="6">
        <v>4171</v>
      </c>
      <c r="B4700" s="3" t="s">
        <v>5451</v>
      </c>
      <c r="C4700" s="3" t="s">
        <v>6234</v>
      </c>
      <c r="D4700" s="3" t="s">
        <v>6903</v>
      </c>
      <c r="E4700" s="3" t="s">
        <v>4894</v>
      </c>
      <c r="F4700" s="3" t="s">
        <v>11819</v>
      </c>
      <c r="G4700" s="21">
        <v>7</v>
      </c>
      <c r="H4700" s="8" t="s">
        <v>12701</v>
      </c>
      <c r="I4700" s="3" t="s">
        <v>12339</v>
      </c>
      <c r="J4700" s="3" t="s">
        <v>12543</v>
      </c>
      <c r="K4700" s="7">
        <v>0</v>
      </c>
      <c r="L4700" s="3" t="s">
        <v>5458</v>
      </c>
      <c r="M4700" s="7">
        <v>1104</v>
      </c>
      <c r="N4700" s="3" t="s">
        <v>19</v>
      </c>
      <c r="O4700" s="3" t="s">
        <v>5462</v>
      </c>
      <c r="P4700" s="8" t="s">
        <v>12715</v>
      </c>
      <c r="Q4700" s="8" t="s">
        <v>12717</v>
      </c>
      <c r="R4700" s="4">
        <v>1</v>
      </c>
      <c r="S4700" s="4" t="s">
        <v>5629</v>
      </c>
      <c r="T4700" s="4">
        <v>20</v>
      </c>
      <c r="U4700" s="7" t="s">
        <v>8406</v>
      </c>
      <c r="V4700" s="7">
        <v>44</v>
      </c>
      <c r="W4700" s="3" t="s">
        <v>6987</v>
      </c>
      <c r="X4700" s="6">
        <v>4404</v>
      </c>
      <c r="Y4700" s="3" t="s">
        <v>11782</v>
      </c>
      <c r="Z4700" s="6">
        <v>4404001</v>
      </c>
      <c r="AA4700" s="3" t="s">
        <v>11783</v>
      </c>
      <c r="AB4700" s="6">
        <v>44040010001</v>
      </c>
      <c r="AC4700" s="3" t="s">
        <v>11784</v>
      </c>
      <c r="AD4700" s="5">
        <v>9500000</v>
      </c>
      <c r="AE4700" s="5">
        <v>0</v>
      </c>
      <c r="AF4700" s="5">
        <v>0</v>
      </c>
      <c r="AG4700" s="5">
        <v>0</v>
      </c>
      <c r="AH4700" s="5">
        <v>0</v>
      </c>
      <c r="AI4700" s="5">
        <v>0</v>
      </c>
      <c r="AJ4700" s="5">
        <v>0</v>
      </c>
      <c r="AK4700" s="5">
        <v>9500000</v>
      </c>
      <c r="AL4700" s="5">
        <v>0</v>
      </c>
      <c r="AM4700" s="5">
        <v>0</v>
      </c>
      <c r="AN4700" s="5">
        <v>0</v>
      </c>
      <c r="AO4700" s="5">
        <v>0</v>
      </c>
      <c r="AP4700" s="5">
        <v>0</v>
      </c>
      <c r="AQ4700" s="5">
        <v>0</v>
      </c>
      <c r="AR4700" s="5">
        <v>9500000</v>
      </c>
    </row>
    <row r="4701" spans="1:44" x14ac:dyDescent="0.25">
      <c r="A4701" s="6">
        <v>4171</v>
      </c>
      <c r="B4701" s="3" t="s">
        <v>5451</v>
      </c>
      <c r="C4701" s="3" t="s">
        <v>6234</v>
      </c>
      <c r="D4701" s="3" t="s">
        <v>6903</v>
      </c>
      <c r="E4701" s="3" t="s">
        <v>4895</v>
      </c>
      <c r="F4701" s="3" t="s">
        <v>11820</v>
      </c>
      <c r="G4701" s="21">
        <v>7</v>
      </c>
      <c r="H4701" s="8" t="s">
        <v>12701</v>
      </c>
      <c r="I4701" s="3" t="s">
        <v>12343</v>
      </c>
      <c r="J4701" s="3" t="s">
        <v>12547</v>
      </c>
      <c r="K4701" s="7">
        <v>0</v>
      </c>
      <c r="L4701" s="3" t="s">
        <v>5458</v>
      </c>
      <c r="M4701" s="7">
        <v>1104</v>
      </c>
      <c r="N4701" s="3" t="s">
        <v>19</v>
      </c>
      <c r="O4701" s="3" t="s">
        <v>5462</v>
      </c>
      <c r="P4701" s="8" t="s">
        <v>12715</v>
      </c>
      <c r="Q4701" s="8" t="s">
        <v>12717</v>
      </c>
      <c r="R4701" s="4">
        <v>1</v>
      </c>
      <c r="S4701" s="4" t="s">
        <v>5629</v>
      </c>
      <c r="T4701" s="4">
        <v>20</v>
      </c>
      <c r="U4701" s="7" t="s">
        <v>8406</v>
      </c>
      <c r="V4701" s="7">
        <v>44</v>
      </c>
      <c r="W4701" s="3" t="s">
        <v>6987</v>
      </c>
      <c r="X4701" s="6">
        <v>4404</v>
      </c>
      <c r="Y4701" s="3" t="s">
        <v>11782</v>
      </c>
      <c r="Z4701" s="6">
        <v>4404001</v>
      </c>
      <c r="AA4701" s="3" t="s">
        <v>11783</v>
      </c>
      <c r="AB4701" s="6">
        <v>44040010001</v>
      </c>
      <c r="AC4701" s="3" t="s">
        <v>11784</v>
      </c>
      <c r="AD4701" s="5">
        <v>88200000</v>
      </c>
      <c r="AE4701" s="5">
        <v>0</v>
      </c>
      <c r="AF4701" s="5">
        <v>0</v>
      </c>
      <c r="AG4701" s="5">
        <v>0</v>
      </c>
      <c r="AH4701" s="5">
        <v>0</v>
      </c>
      <c r="AI4701" s="5">
        <v>0</v>
      </c>
      <c r="AJ4701" s="5">
        <v>0</v>
      </c>
      <c r="AK4701" s="5">
        <v>88200000</v>
      </c>
      <c r="AL4701" s="5">
        <v>0</v>
      </c>
      <c r="AM4701" s="5">
        <v>0</v>
      </c>
      <c r="AN4701" s="5">
        <v>0</v>
      </c>
      <c r="AO4701" s="5">
        <v>0</v>
      </c>
      <c r="AP4701" s="5">
        <v>0</v>
      </c>
      <c r="AQ4701" s="5">
        <v>0</v>
      </c>
      <c r="AR4701" s="5">
        <v>88200000</v>
      </c>
    </row>
    <row r="4702" spans="1:44" x14ac:dyDescent="0.25">
      <c r="A4702" s="6">
        <v>4171</v>
      </c>
      <c r="B4702" s="3" t="s">
        <v>5451</v>
      </c>
      <c r="C4702" s="3" t="s">
        <v>6234</v>
      </c>
      <c r="D4702" s="3" t="s">
        <v>6903</v>
      </c>
      <c r="E4702" s="3" t="s">
        <v>4896</v>
      </c>
      <c r="F4702" s="3" t="s">
        <v>11821</v>
      </c>
      <c r="G4702" s="21">
        <v>7</v>
      </c>
      <c r="H4702" s="8" t="s">
        <v>12701</v>
      </c>
      <c r="I4702" s="3" t="s">
        <v>12339</v>
      </c>
      <c r="J4702" s="3" t="s">
        <v>12543</v>
      </c>
      <c r="K4702" s="7">
        <v>0</v>
      </c>
      <c r="L4702" s="3" t="s">
        <v>5458</v>
      </c>
      <c r="M4702" s="7">
        <v>1104</v>
      </c>
      <c r="N4702" s="3" t="s">
        <v>19</v>
      </c>
      <c r="O4702" s="3" t="s">
        <v>5462</v>
      </c>
      <c r="P4702" s="8" t="s">
        <v>12715</v>
      </c>
      <c r="Q4702" s="8" t="s">
        <v>12717</v>
      </c>
      <c r="R4702" s="4">
        <v>1</v>
      </c>
      <c r="S4702" s="4" t="s">
        <v>5629</v>
      </c>
      <c r="T4702" s="4">
        <v>20</v>
      </c>
      <c r="U4702" s="7" t="s">
        <v>8406</v>
      </c>
      <c r="V4702" s="7">
        <v>44</v>
      </c>
      <c r="W4702" s="3" t="s">
        <v>6987</v>
      </c>
      <c r="X4702" s="6">
        <v>4404</v>
      </c>
      <c r="Y4702" s="3" t="s">
        <v>11782</v>
      </c>
      <c r="Z4702" s="6">
        <v>4404001</v>
      </c>
      <c r="AA4702" s="3" t="s">
        <v>11783</v>
      </c>
      <c r="AB4702" s="6">
        <v>44040010001</v>
      </c>
      <c r="AC4702" s="3" t="s">
        <v>11784</v>
      </c>
      <c r="AD4702" s="5">
        <v>81209000</v>
      </c>
      <c r="AE4702" s="5">
        <v>0</v>
      </c>
      <c r="AF4702" s="5">
        <v>0</v>
      </c>
      <c r="AG4702" s="5">
        <v>0</v>
      </c>
      <c r="AH4702" s="5">
        <v>0</v>
      </c>
      <c r="AI4702" s="5">
        <v>0</v>
      </c>
      <c r="AJ4702" s="5">
        <v>0</v>
      </c>
      <c r="AK4702" s="5">
        <v>81209000</v>
      </c>
      <c r="AL4702" s="5">
        <v>0</v>
      </c>
      <c r="AM4702" s="5">
        <v>0</v>
      </c>
      <c r="AN4702" s="5">
        <v>0</v>
      </c>
      <c r="AO4702" s="5">
        <v>0</v>
      </c>
      <c r="AP4702" s="5">
        <v>0</v>
      </c>
      <c r="AQ4702" s="5">
        <v>0</v>
      </c>
      <c r="AR4702" s="5">
        <v>81209000</v>
      </c>
    </row>
    <row r="4703" spans="1:44" x14ac:dyDescent="0.25">
      <c r="A4703" s="6">
        <v>4171</v>
      </c>
      <c r="B4703" s="3" t="s">
        <v>5451</v>
      </c>
      <c r="C4703" s="3" t="s">
        <v>6234</v>
      </c>
      <c r="D4703" s="3" t="s">
        <v>6903</v>
      </c>
      <c r="E4703" s="3" t="s">
        <v>4897</v>
      </c>
      <c r="F4703" s="3" t="s">
        <v>11822</v>
      </c>
      <c r="G4703" s="21">
        <v>7</v>
      </c>
      <c r="H4703" s="8" t="s">
        <v>12701</v>
      </c>
      <c r="I4703" s="3" t="s">
        <v>12339</v>
      </c>
      <c r="J4703" s="3" t="s">
        <v>12543</v>
      </c>
      <c r="K4703" s="7">
        <v>0</v>
      </c>
      <c r="L4703" s="3" t="s">
        <v>5458</v>
      </c>
      <c r="M4703" s="7">
        <v>1104</v>
      </c>
      <c r="N4703" s="3" t="s">
        <v>19</v>
      </c>
      <c r="O4703" s="3" t="s">
        <v>5462</v>
      </c>
      <c r="P4703" s="8" t="s">
        <v>12715</v>
      </c>
      <c r="Q4703" s="8" t="s">
        <v>12717</v>
      </c>
      <c r="R4703" s="4">
        <v>1</v>
      </c>
      <c r="S4703" s="4" t="s">
        <v>5629</v>
      </c>
      <c r="T4703" s="4">
        <v>20</v>
      </c>
      <c r="U4703" s="7" t="s">
        <v>8406</v>
      </c>
      <c r="V4703" s="7">
        <v>44</v>
      </c>
      <c r="W4703" s="3" t="s">
        <v>6987</v>
      </c>
      <c r="X4703" s="6">
        <v>4404</v>
      </c>
      <c r="Y4703" s="3" t="s">
        <v>11782</v>
      </c>
      <c r="Z4703" s="6">
        <v>4404001</v>
      </c>
      <c r="AA4703" s="3" t="s">
        <v>11783</v>
      </c>
      <c r="AB4703" s="6">
        <v>44040010001</v>
      </c>
      <c r="AC4703" s="3" t="s">
        <v>11784</v>
      </c>
      <c r="AD4703" s="5">
        <v>69750000</v>
      </c>
      <c r="AE4703" s="5">
        <v>0</v>
      </c>
      <c r="AF4703" s="5">
        <v>0</v>
      </c>
      <c r="AG4703" s="5">
        <v>0</v>
      </c>
      <c r="AH4703" s="5">
        <v>0</v>
      </c>
      <c r="AI4703" s="5">
        <v>0</v>
      </c>
      <c r="AJ4703" s="5">
        <v>0</v>
      </c>
      <c r="AK4703" s="5">
        <v>69750000</v>
      </c>
      <c r="AL4703" s="5">
        <v>0</v>
      </c>
      <c r="AM4703" s="5">
        <v>0</v>
      </c>
      <c r="AN4703" s="5">
        <v>0</v>
      </c>
      <c r="AO4703" s="5">
        <v>0</v>
      </c>
      <c r="AP4703" s="5">
        <v>0</v>
      </c>
      <c r="AQ4703" s="5">
        <v>0</v>
      </c>
      <c r="AR4703" s="5">
        <v>69750000</v>
      </c>
    </row>
    <row r="4704" spans="1:44" x14ac:dyDescent="0.25">
      <c r="A4704" s="6">
        <v>4171</v>
      </c>
      <c r="B4704" s="3" t="s">
        <v>5451</v>
      </c>
      <c r="C4704" s="3" t="s">
        <v>6234</v>
      </c>
      <c r="D4704" s="3" t="s">
        <v>6903</v>
      </c>
      <c r="E4704" s="3" t="s">
        <v>4898</v>
      </c>
      <c r="F4704" s="3" t="s">
        <v>11823</v>
      </c>
      <c r="G4704" s="21">
        <v>7</v>
      </c>
      <c r="H4704" s="8" t="s">
        <v>12701</v>
      </c>
      <c r="I4704" s="3" t="s">
        <v>12339</v>
      </c>
      <c r="J4704" s="3" t="s">
        <v>12543</v>
      </c>
      <c r="K4704" s="7">
        <v>0</v>
      </c>
      <c r="L4704" s="3" t="s">
        <v>5458</v>
      </c>
      <c r="M4704" s="7">
        <v>1104</v>
      </c>
      <c r="N4704" s="3" t="s">
        <v>19</v>
      </c>
      <c r="O4704" s="3" t="s">
        <v>5462</v>
      </c>
      <c r="P4704" s="8" t="s">
        <v>12715</v>
      </c>
      <c r="Q4704" s="8" t="s">
        <v>12717</v>
      </c>
      <c r="R4704" s="4">
        <v>1</v>
      </c>
      <c r="S4704" s="4" t="s">
        <v>5629</v>
      </c>
      <c r="T4704" s="4">
        <v>20</v>
      </c>
      <c r="U4704" s="7" t="s">
        <v>8406</v>
      </c>
      <c r="V4704" s="7">
        <v>44</v>
      </c>
      <c r="W4704" s="3" t="s">
        <v>6987</v>
      </c>
      <c r="X4704" s="6">
        <v>4404</v>
      </c>
      <c r="Y4704" s="3" t="s">
        <v>11782</v>
      </c>
      <c r="Z4704" s="6">
        <v>4404001</v>
      </c>
      <c r="AA4704" s="3" t="s">
        <v>11783</v>
      </c>
      <c r="AB4704" s="6">
        <v>44040010001</v>
      </c>
      <c r="AC4704" s="3" t="s">
        <v>11784</v>
      </c>
      <c r="AD4704" s="5">
        <v>33150000</v>
      </c>
      <c r="AE4704" s="5">
        <v>0</v>
      </c>
      <c r="AF4704" s="5">
        <v>0</v>
      </c>
      <c r="AG4704" s="5">
        <v>0</v>
      </c>
      <c r="AH4704" s="5">
        <v>0</v>
      </c>
      <c r="AI4704" s="5">
        <v>0</v>
      </c>
      <c r="AJ4704" s="5">
        <v>0</v>
      </c>
      <c r="AK4704" s="5">
        <v>33150000</v>
      </c>
      <c r="AL4704" s="5">
        <v>0</v>
      </c>
      <c r="AM4704" s="5">
        <v>0</v>
      </c>
      <c r="AN4704" s="5">
        <v>0</v>
      </c>
      <c r="AO4704" s="5">
        <v>0</v>
      </c>
      <c r="AP4704" s="5">
        <v>0</v>
      </c>
      <c r="AQ4704" s="5">
        <v>0</v>
      </c>
      <c r="AR4704" s="5">
        <v>33150000</v>
      </c>
    </row>
    <row r="4705" spans="1:44" x14ac:dyDescent="0.25">
      <c r="A4705" s="6">
        <v>4171</v>
      </c>
      <c r="B4705" s="3" t="s">
        <v>5451</v>
      </c>
      <c r="C4705" s="3" t="s">
        <v>6235</v>
      </c>
      <c r="D4705" s="3" t="s">
        <v>6904</v>
      </c>
      <c r="E4705" s="3" t="s">
        <v>4899</v>
      </c>
      <c r="F4705" s="3" t="s">
        <v>11817</v>
      </c>
      <c r="G4705" s="21">
        <v>7</v>
      </c>
      <c r="H4705" s="8" t="s">
        <v>12701</v>
      </c>
      <c r="I4705" s="3" t="s">
        <v>12339</v>
      </c>
      <c r="J4705" s="3" t="s">
        <v>12543</v>
      </c>
      <c r="K4705" s="7">
        <v>0</v>
      </c>
      <c r="L4705" s="3" t="s">
        <v>5458</v>
      </c>
      <c r="M4705" s="7">
        <v>1104</v>
      </c>
      <c r="N4705" s="3" t="s">
        <v>19</v>
      </c>
      <c r="O4705" s="3" t="s">
        <v>5462</v>
      </c>
      <c r="P4705" s="8" t="s">
        <v>12715</v>
      </c>
      <c r="Q4705" s="8" t="s">
        <v>12717</v>
      </c>
      <c r="R4705" s="4">
        <v>1</v>
      </c>
      <c r="S4705" s="4" t="s">
        <v>5629</v>
      </c>
      <c r="T4705" s="4">
        <v>14</v>
      </c>
      <c r="U4705" s="7" t="s">
        <v>8128</v>
      </c>
      <c r="V4705" s="7">
        <v>44</v>
      </c>
      <c r="W4705" s="3" t="s">
        <v>6987</v>
      </c>
      <c r="X4705" s="6">
        <v>4404</v>
      </c>
      <c r="Y4705" s="3" t="s">
        <v>11782</v>
      </c>
      <c r="Z4705" s="6">
        <v>4404001</v>
      </c>
      <c r="AA4705" s="3" t="s">
        <v>11783</v>
      </c>
      <c r="AB4705" s="6">
        <v>44040010001</v>
      </c>
      <c r="AC4705" s="3" t="s">
        <v>11784</v>
      </c>
      <c r="AD4705" s="5">
        <v>2475000</v>
      </c>
      <c r="AE4705" s="5">
        <v>0</v>
      </c>
      <c r="AF4705" s="5">
        <v>0</v>
      </c>
      <c r="AG4705" s="5">
        <v>0</v>
      </c>
      <c r="AH4705" s="5">
        <v>0</v>
      </c>
      <c r="AI4705" s="5">
        <v>0</v>
      </c>
      <c r="AJ4705" s="5">
        <v>0</v>
      </c>
      <c r="AK4705" s="5">
        <v>2475000</v>
      </c>
      <c r="AL4705" s="5">
        <v>0</v>
      </c>
      <c r="AM4705" s="5">
        <v>0</v>
      </c>
      <c r="AN4705" s="5">
        <v>0</v>
      </c>
      <c r="AO4705" s="5">
        <v>0</v>
      </c>
      <c r="AP4705" s="5">
        <v>0</v>
      </c>
      <c r="AQ4705" s="5">
        <v>0</v>
      </c>
      <c r="AR4705" s="5">
        <v>2475000</v>
      </c>
    </row>
    <row r="4706" spans="1:44" x14ac:dyDescent="0.25">
      <c r="A4706" s="6">
        <v>4171</v>
      </c>
      <c r="B4706" s="3" t="s">
        <v>5451</v>
      </c>
      <c r="C4706" s="3" t="s">
        <v>6235</v>
      </c>
      <c r="D4706" s="3" t="s">
        <v>6904</v>
      </c>
      <c r="E4706" s="3" t="s">
        <v>4900</v>
      </c>
      <c r="F4706" s="3" t="s">
        <v>11818</v>
      </c>
      <c r="G4706" s="21">
        <v>7</v>
      </c>
      <c r="H4706" s="8" t="s">
        <v>12701</v>
      </c>
      <c r="I4706" s="3" t="s">
        <v>12339</v>
      </c>
      <c r="J4706" s="3" t="s">
        <v>12543</v>
      </c>
      <c r="K4706" s="7">
        <v>0</v>
      </c>
      <c r="L4706" s="3" t="s">
        <v>5458</v>
      </c>
      <c r="M4706" s="7">
        <v>1104</v>
      </c>
      <c r="N4706" s="3" t="s">
        <v>19</v>
      </c>
      <c r="O4706" s="3" t="s">
        <v>5462</v>
      </c>
      <c r="P4706" s="8" t="s">
        <v>12715</v>
      </c>
      <c r="Q4706" s="8" t="s">
        <v>12717</v>
      </c>
      <c r="R4706" s="4">
        <v>1</v>
      </c>
      <c r="S4706" s="4" t="s">
        <v>5629</v>
      </c>
      <c r="T4706" s="4">
        <v>14</v>
      </c>
      <c r="U4706" s="7" t="s">
        <v>8128</v>
      </c>
      <c r="V4706" s="7">
        <v>44</v>
      </c>
      <c r="W4706" s="3" t="s">
        <v>6987</v>
      </c>
      <c r="X4706" s="6">
        <v>4404</v>
      </c>
      <c r="Y4706" s="3" t="s">
        <v>11782</v>
      </c>
      <c r="Z4706" s="6">
        <v>4404001</v>
      </c>
      <c r="AA4706" s="3" t="s">
        <v>11783</v>
      </c>
      <c r="AB4706" s="6">
        <v>44040010001</v>
      </c>
      <c r="AC4706" s="3" t="s">
        <v>11784</v>
      </c>
      <c r="AD4706" s="5">
        <v>3500000</v>
      </c>
      <c r="AE4706" s="5">
        <v>0</v>
      </c>
      <c r="AF4706" s="5">
        <v>0</v>
      </c>
      <c r="AG4706" s="5">
        <v>0</v>
      </c>
      <c r="AH4706" s="5">
        <v>0</v>
      </c>
      <c r="AI4706" s="5">
        <v>0</v>
      </c>
      <c r="AJ4706" s="5">
        <v>0</v>
      </c>
      <c r="AK4706" s="5">
        <v>3500000</v>
      </c>
      <c r="AL4706" s="5">
        <v>0</v>
      </c>
      <c r="AM4706" s="5">
        <v>0</v>
      </c>
      <c r="AN4706" s="5">
        <v>0</v>
      </c>
      <c r="AO4706" s="5">
        <v>0</v>
      </c>
      <c r="AP4706" s="5">
        <v>0</v>
      </c>
      <c r="AQ4706" s="5">
        <v>0</v>
      </c>
      <c r="AR4706" s="5">
        <v>3500000</v>
      </c>
    </row>
    <row r="4707" spans="1:44" x14ac:dyDescent="0.25">
      <c r="A4707" s="6">
        <v>4171</v>
      </c>
      <c r="B4707" s="3" t="s">
        <v>5451</v>
      </c>
      <c r="C4707" s="3" t="s">
        <v>6235</v>
      </c>
      <c r="D4707" s="3" t="s">
        <v>6904</v>
      </c>
      <c r="E4707" s="3" t="s">
        <v>4901</v>
      </c>
      <c r="F4707" s="3" t="s">
        <v>11819</v>
      </c>
      <c r="G4707" s="21">
        <v>7</v>
      </c>
      <c r="H4707" s="8" t="s">
        <v>12701</v>
      </c>
      <c r="I4707" s="3" t="s">
        <v>12339</v>
      </c>
      <c r="J4707" s="3" t="s">
        <v>12543</v>
      </c>
      <c r="K4707" s="7">
        <v>0</v>
      </c>
      <c r="L4707" s="3" t="s">
        <v>5458</v>
      </c>
      <c r="M4707" s="7">
        <v>1104</v>
      </c>
      <c r="N4707" s="3" t="s">
        <v>19</v>
      </c>
      <c r="O4707" s="3" t="s">
        <v>5462</v>
      </c>
      <c r="P4707" s="8" t="s">
        <v>12715</v>
      </c>
      <c r="Q4707" s="8" t="s">
        <v>12717</v>
      </c>
      <c r="R4707" s="4">
        <v>1</v>
      </c>
      <c r="S4707" s="4" t="s">
        <v>5629</v>
      </c>
      <c r="T4707" s="4">
        <v>14</v>
      </c>
      <c r="U4707" s="7" t="s">
        <v>8128</v>
      </c>
      <c r="V4707" s="7">
        <v>44</v>
      </c>
      <c r="W4707" s="3" t="s">
        <v>6987</v>
      </c>
      <c r="X4707" s="6">
        <v>4404</v>
      </c>
      <c r="Y4707" s="3" t="s">
        <v>11782</v>
      </c>
      <c r="Z4707" s="6">
        <v>4404001</v>
      </c>
      <c r="AA4707" s="3" t="s">
        <v>11783</v>
      </c>
      <c r="AB4707" s="6">
        <v>44040010001</v>
      </c>
      <c r="AC4707" s="3" t="s">
        <v>11784</v>
      </c>
      <c r="AD4707" s="5">
        <v>3000000</v>
      </c>
      <c r="AE4707" s="5">
        <v>0</v>
      </c>
      <c r="AF4707" s="5">
        <v>0</v>
      </c>
      <c r="AG4707" s="5">
        <v>0</v>
      </c>
      <c r="AH4707" s="5">
        <v>0</v>
      </c>
      <c r="AI4707" s="5">
        <v>0</v>
      </c>
      <c r="AJ4707" s="5">
        <v>0</v>
      </c>
      <c r="AK4707" s="5">
        <v>3000000</v>
      </c>
      <c r="AL4707" s="5">
        <v>0</v>
      </c>
      <c r="AM4707" s="5">
        <v>0</v>
      </c>
      <c r="AN4707" s="5">
        <v>0</v>
      </c>
      <c r="AO4707" s="5">
        <v>0</v>
      </c>
      <c r="AP4707" s="5">
        <v>0</v>
      </c>
      <c r="AQ4707" s="5">
        <v>0</v>
      </c>
      <c r="AR4707" s="5">
        <v>3000000</v>
      </c>
    </row>
    <row r="4708" spans="1:44" x14ac:dyDescent="0.25">
      <c r="A4708" s="6">
        <v>4171</v>
      </c>
      <c r="B4708" s="3" t="s">
        <v>5451</v>
      </c>
      <c r="C4708" s="3" t="s">
        <v>6235</v>
      </c>
      <c r="D4708" s="3" t="s">
        <v>6904</v>
      </c>
      <c r="E4708" s="3" t="s">
        <v>4902</v>
      </c>
      <c r="F4708" s="3" t="s">
        <v>11824</v>
      </c>
      <c r="G4708" s="21">
        <v>7</v>
      </c>
      <c r="H4708" s="8" t="s">
        <v>12701</v>
      </c>
      <c r="I4708" s="3" t="s">
        <v>12343</v>
      </c>
      <c r="J4708" s="3" t="s">
        <v>12547</v>
      </c>
      <c r="K4708" s="7">
        <v>0</v>
      </c>
      <c r="L4708" s="3" t="s">
        <v>5458</v>
      </c>
      <c r="M4708" s="7">
        <v>1104</v>
      </c>
      <c r="N4708" s="3" t="s">
        <v>19</v>
      </c>
      <c r="O4708" s="3" t="s">
        <v>5462</v>
      </c>
      <c r="P4708" s="8" t="s">
        <v>12715</v>
      </c>
      <c r="Q4708" s="8" t="s">
        <v>12717</v>
      </c>
      <c r="R4708" s="4">
        <v>1</v>
      </c>
      <c r="S4708" s="4" t="s">
        <v>5629</v>
      </c>
      <c r="T4708" s="4">
        <v>14</v>
      </c>
      <c r="U4708" s="7" t="s">
        <v>8128</v>
      </c>
      <c r="V4708" s="7">
        <v>44</v>
      </c>
      <c r="W4708" s="3" t="s">
        <v>6987</v>
      </c>
      <c r="X4708" s="6">
        <v>4404</v>
      </c>
      <c r="Y4708" s="3" t="s">
        <v>11782</v>
      </c>
      <c r="Z4708" s="6">
        <v>4404001</v>
      </c>
      <c r="AA4708" s="3" t="s">
        <v>11783</v>
      </c>
      <c r="AB4708" s="6">
        <v>44040010001</v>
      </c>
      <c r="AC4708" s="3" t="s">
        <v>11784</v>
      </c>
      <c r="AD4708" s="5">
        <v>32400000</v>
      </c>
      <c r="AE4708" s="5">
        <v>0</v>
      </c>
      <c r="AF4708" s="5">
        <v>0</v>
      </c>
      <c r="AG4708" s="5">
        <v>0</v>
      </c>
      <c r="AH4708" s="5">
        <v>0</v>
      </c>
      <c r="AI4708" s="5">
        <v>0</v>
      </c>
      <c r="AJ4708" s="5">
        <v>0</v>
      </c>
      <c r="AK4708" s="5">
        <v>32400000</v>
      </c>
      <c r="AL4708" s="5">
        <v>0</v>
      </c>
      <c r="AM4708" s="5">
        <v>0</v>
      </c>
      <c r="AN4708" s="5">
        <v>0</v>
      </c>
      <c r="AO4708" s="5">
        <v>0</v>
      </c>
      <c r="AP4708" s="5">
        <v>0</v>
      </c>
      <c r="AQ4708" s="5">
        <v>0</v>
      </c>
      <c r="AR4708" s="5">
        <v>32400000</v>
      </c>
    </row>
    <row r="4709" spans="1:44" x14ac:dyDescent="0.25">
      <c r="A4709" s="6">
        <v>4171</v>
      </c>
      <c r="B4709" s="3" t="s">
        <v>5451</v>
      </c>
      <c r="C4709" s="3" t="s">
        <v>6235</v>
      </c>
      <c r="D4709" s="3" t="s">
        <v>6904</v>
      </c>
      <c r="E4709" s="3" t="s">
        <v>4903</v>
      </c>
      <c r="F4709" s="3" t="s">
        <v>11821</v>
      </c>
      <c r="G4709" s="21">
        <v>7</v>
      </c>
      <c r="H4709" s="8" t="s">
        <v>12701</v>
      </c>
      <c r="I4709" s="3" t="s">
        <v>12339</v>
      </c>
      <c r="J4709" s="3" t="s">
        <v>12543</v>
      </c>
      <c r="K4709" s="7">
        <v>0</v>
      </c>
      <c r="L4709" s="3" t="s">
        <v>5458</v>
      </c>
      <c r="M4709" s="7">
        <v>1104</v>
      </c>
      <c r="N4709" s="3" t="s">
        <v>19</v>
      </c>
      <c r="O4709" s="3" t="s">
        <v>5462</v>
      </c>
      <c r="P4709" s="8" t="s">
        <v>12715</v>
      </c>
      <c r="Q4709" s="8" t="s">
        <v>12717</v>
      </c>
      <c r="R4709" s="4">
        <v>1</v>
      </c>
      <c r="S4709" s="4" t="s">
        <v>5629</v>
      </c>
      <c r="T4709" s="4">
        <v>14</v>
      </c>
      <c r="U4709" s="7" t="s">
        <v>8128</v>
      </c>
      <c r="V4709" s="7">
        <v>44</v>
      </c>
      <c r="W4709" s="3" t="s">
        <v>6987</v>
      </c>
      <c r="X4709" s="6">
        <v>4404</v>
      </c>
      <c r="Y4709" s="3" t="s">
        <v>11782</v>
      </c>
      <c r="Z4709" s="6">
        <v>4404001</v>
      </c>
      <c r="AA4709" s="3" t="s">
        <v>11783</v>
      </c>
      <c r="AB4709" s="6">
        <v>44040010001</v>
      </c>
      <c r="AC4709" s="3" t="s">
        <v>11784</v>
      </c>
      <c r="AD4709" s="5">
        <v>35726000</v>
      </c>
      <c r="AE4709" s="5">
        <v>0</v>
      </c>
      <c r="AF4709" s="5">
        <v>0</v>
      </c>
      <c r="AG4709" s="5">
        <v>0</v>
      </c>
      <c r="AH4709" s="5">
        <v>0</v>
      </c>
      <c r="AI4709" s="5">
        <v>0</v>
      </c>
      <c r="AJ4709" s="5">
        <v>0</v>
      </c>
      <c r="AK4709" s="5">
        <v>35726000</v>
      </c>
      <c r="AL4709" s="5">
        <v>0</v>
      </c>
      <c r="AM4709" s="5">
        <v>0</v>
      </c>
      <c r="AN4709" s="5">
        <v>0</v>
      </c>
      <c r="AO4709" s="5">
        <v>0</v>
      </c>
      <c r="AP4709" s="5">
        <v>0</v>
      </c>
      <c r="AQ4709" s="5">
        <v>0</v>
      </c>
      <c r="AR4709" s="5">
        <v>35726000</v>
      </c>
    </row>
    <row r="4710" spans="1:44" x14ac:dyDescent="0.25">
      <c r="A4710" s="6">
        <v>4171</v>
      </c>
      <c r="B4710" s="3" t="s">
        <v>5451</v>
      </c>
      <c r="C4710" s="3" t="s">
        <v>6235</v>
      </c>
      <c r="D4710" s="3" t="s">
        <v>6904</v>
      </c>
      <c r="E4710" s="3" t="s">
        <v>4904</v>
      </c>
      <c r="F4710" s="3" t="s">
        <v>11825</v>
      </c>
      <c r="G4710" s="21">
        <v>7</v>
      </c>
      <c r="H4710" s="8" t="s">
        <v>12701</v>
      </c>
      <c r="I4710" s="3" t="s">
        <v>12339</v>
      </c>
      <c r="J4710" s="3" t="s">
        <v>12543</v>
      </c>
      <c r="K4710" s="7">
        <v>0</v>
      </c>
      <c r="L4710" s="3" t="s">
        <v>5458</v>
      </c>
      <c r="M4710" s="7">
        <v>1104</v>
      </c>
      <c r="N4710" s="3" t="s">
        <v>19</v>
      </c>
      <c r="O4710" s="3" t="s">
        <v>5462</v>
      </c>
      <c r="P4710" s="8" t="s">
        <v>12715</v>
      </c>
      <c r="Q4710" s="8" t="s">
        <v>12717</v>
      </c>
      <c r="R4710" s="4">
        <v>1</v>
      </c>
      <c r="S4710" s="4" t="s">
        <v>5629</v>
      </c>
      <c r="T4710" s="4">
        <v>14</v>
      </c>
      <c r="U4710" s="7" t="s">
        <v>8128</v>
      </c>
      <c r="V4710" s="7">
        <v>44</v>
      </c>
      <c r="W4710" s="3" t="s">
        <v>6987</v>
      </c>
      <c r="X4710" s="6">
        <v>4404</v>
      </c>
      <c r="Y4710" s="3" t="s">
        <v>11782</v>
      </c>
      <c r="Z4710" s="6">
        <v>4404001</v>
      </c>
      <c r="AA4710" s="3" t="s">
        <v>11783</v>
      </c>
      <c r="AB4710" s="6">
        <v>44040010001</v>
      </c>
      <c r="AC4710" s="3" t="s">
        <v>11784</v>
      </c>
      <c r="AD4710" s="5">
        <v>6000000</v>
      </c>
      <c r="AE4710" s="5">
        <v>0</v>
      </c>
      <c r="AF4710" s="5">
        <v>0</v>
      </c>
      <c r="AG4710" s="5">
        <v>0</v>
      </c>
      <c r="AH4710" s="5">
        <v>0</v>
      </c>
      <c r="AI4710" s="5">
        <v>0</v>
      </c>
      <c r="AJ4710" s="5">
        <v>0</v>
      </c>
      <c r="AK4710" s="5">
        <v>6000000</v>
      </c>
      <c r="AL4710" s="5">
        <v>0</v>
      </c>
      <c r="AM4710" s="5">
        <v>0</v>
      </c>
      <c r="AN4710" s="5">
        <v>0</v>
      </c>
      <c r="AO4710" s="5">
        <v>0</v>
      </c>
      <c r="AP4710" s="5">
        <v>0</v>
      </c>
      <c r="AQ4710" s="5">
        <v>0</v>
      </c>
      <c r="AR4710" s="5">
        <v>6000000</v>
      </c>
    </row>
    <row r="4711" spans="1:44" x14ac:dyDescent="0.25">
      <c r="A4711" s="6">
        <v>4171</v>
      </c>
      <c r="B4711" s="3" t="s">
        <v>5451</v>
      </c>
      <c r="C4711" s="3" t="s">
        <v>6235</v>
      </c>
      <c r="D4711" s="3" t="s">
        <v>6904</v>
      </c>
      <c r="E4711" s="3" t="s">
        <v>4905</v>
      </c>
      <c r="F4711" s="3" t="s">
        <v>11826</v>
      </c>
      <c r="G4711" s="21">
        <v>7</v>
      </c>
      <c r="H4711" s="8" t="s">
        <v>12701</v>
      </c>
      <c r="I4711" s="3" t="s">
        <v>12339</v>
      </c>
      <c r="J4711" s="3" t="s">
        <v>12543</v>
      </c>
      <c r="K4711" s="7">
        <v>0</v>
      </c>
      <c r="L4711" s="3" t="s">
        <v>5458</v>
      </c>
      <c r="M4711" s="7">
        <v>1104</v>
      </c>
      <c r="N4711" s="3" t="s">
        <v>19</v>
      </c>
      <c r="O4711" s="3" t="s">
        <v>5462</v>
      </c>
      <c r="P4711" s="8" t="s">
        <v>12715</v>
      </c>
      <c r="Q4711" s="8" t="s">
        <v>12717</v>
      </c>
      <c r="R4711" s="4">
        <v>1</v>
      </c>
      <c r="S4711" s="4" t="s">
        <v>5629</v>
      </c>
      <c r="T4711" s="4">
        <v>14</v>
      </c>
      <c r="U4711" s="7" t="s">
        <v>8128</v>
      </c>
      <c r="V4711" s="7">
        <v>44</v>
      </c>
      <c r="W4711" s="3" t="s">
        <v>6987</v>
      </c>
      <c r="X4711" s="6">
        <v>4404</v>
      </c>
      <c r="Y4711" s="3" t="s">
        <v>11782</v>
      </c>
      <c r="Z4711" s="6">
        <v>4404001</v>
      </c>
      <c r="AA4711" s="3" t="s">
        <v>11783</v>
      </c>
      <c r="AB4711" s="6">
        <v>44040010001</v>
      </c>
      <c r="AC4711" s="3" t="s">
        <v>11784</v>
      </c>
      <c r="AD4711" s="5">
        <v>6899000</v>
      </c>
      <c r="AE4711" s="5">
        <v>0</v>
      </c>
      <c r="AF4711" s="5">
        <v>0</v>
      </c>
      <c r="AG4711" s="5">
        <v>0</v>
      </c>
      <c r="AH4711" s="5">
        <v>0</v>
      </c>
      <c r="AI4711" s="5">
        <v>0</v>
      </c>
      <c r="AJ4711" s="5">
        <v>0</v>
      </c>
      <c r="AK4711" s="5">
        <v>6899000</v>
      </c>
      <c r="AL4711" s="5">
        <v>0</v>
      </c>
      <c r="AM4711" s="5">
        <v>0</v>
      </c>
      <c r="AN4711" s="5">
        <v>0</v>
      </c>
      <c r="AO4711" s="5">
        <v>0</v>
      </c>
      <c r="AP4711" s="5">
        <v>0</v>
      </c>
      <c r="AQ4711" s="5">
        <v>0</v>
      </c>
      <c r="AR4711" s="5">
        <v>6899000</v>
      </c>
    </row>
    <row r="4712" spans="1:44" x14ac:dyDescent="0.25">
      <c r="A4712" s="6">
        <v>4171</v>
      </c>
      <c r="B4712" s="3" t="s">
        <v>5451</v>
      </c>
      <c r="C4712" s="3" t="s">
        <v>6236</v>
      </c>
      <c r="D4712" s="3" t="s">
        <v>6905</v>
      </c>
      <c r="E4712" s="3" t="s">
        <v>4906</v>
      </c>
      <c r="F4712" s="3" t="s">
        <v>11817</v>
      </c>
      <c r="G4712" s="21">
        <v>7</v>
      </c>
      <c r="H4712" s="8" t="s">
        <v>12701</v>
      </c>
      <c r="I4712" s="3" t="s">
        <v>12339</v>
      </c>
      <c r="J4712" s="3" t="s">
        <v>12543</v>
      </c>
      <c r="K4712" s="7">
        <v>0</v>
      </c>
      <c r="L4712" s="3" t="s">
        <v>5458</v>
      </c>
      <c r="M4712" s="7">
        <v>1104</v>
      </c>
      <c r="N4712" s="3" t="s">
        <v>19</v>
      </c>
      <c r="O4712" s="3" t="s">
        <v>5462</v>
      </c>
      <c r="P4712" s="8" t="s">
        <v>12715</v>
      </c>
      <c r="Q4712" s="8" t="s">
        <v>12717</v>
      </c>
      <c r="R4712" s="4">
        <v>1</v>
      </c>
      <c r="S4712" s="4" t="s">
        <v>5629</v>
      </c>
      <c r="T4712" s="4">
        <v>10</v>
      </c>
      <c r="U4712" s="7" t="s">
        <v>8140</v>
      </c>
      <c r="V4712" s="7">
        <v>44</v>
      </c>
      <c r="W4712" s="3" t="s">
        <v>6987</v>
      </c>
      <c r="X4712" s="6">
        <v>4404</v>
      </c>
      <c r="Y4712" s="3" t="s">
        <v>11782</v>
      </c>
      <c r="Z4712" s="6">
        <v>4404001</v>
      </c>
      <c r="AA4712" s="3" t="s">
        <v>11783</v>
      </c>
      <c r="AB4712" s="6">
        <v>44040010001</v>
      </c>
      <c r="AC4712" s="3" t="s">
        <v>11784</v>
      </c>
      <c r="AD4712" s="5">
        <v>3830000</v>
      </c>
      <c r="AE4712" s="5">
        <v>0</v>
      </c>
      <c r="AF4712" s="5">
        <v>0</v>
      </c>
      <c r="AG4712" s="5">
        <v>0</v>
      </c>
      <c r="AH4712" s="5">
        <v>0</v>
      </c>
      <c r="AI4712" s="5">
        <v>0</v>
      </c>
      <c r="AJ4712" s="5">
        <v>0</v>
      </c>
      <c r="AK4712" s="5">
        <v>3830000</v>
      </c>
      <c r="AL4712" s="5">
        <v>0</v>
      </c>
      <c r="AM4712" s="5">
        <v>0</v>
      </c>
      <c r="AN4712" s="5">
        <v>0</v>
      </c>
      <c r="AO4712" s="5">
        <v>0</v>
      </c>
      <c r="AP4712" s="5">
        <v>0</v>
      </c>
      <c r="AQ4712" s="5">
        <v>0</v>
      </c>
      <c r="AR4712" s="5">
        <v>3830000</v>
      </c>
    </row>
    <row r="4713" spans="1:44" x14ac:dyDescent="0.25">
      <c r="A4713" s="6">
        <v>4171</v>
      </c>
      <c r="B4713" s="3" t="s">
        <v>5451</v>
      </c>
      <c r="C4713" s="3" t="s">
        <v>6236</v>
      </c>
      <c r="D4713" s="3" t="s">
        <v>6905</v>
      </c>
      <c r="E4713" s="3" t="s">
        <v>4907</v>
      </c>
      <c r="F4713" s="3" t="s">
        <v>11818</v>
      </c>
      <c r="G4713" s="21">
        <v>7</v>
      </c>
      <c r="H4713" s="8" t="s">
        <v>12701</v>
      </c>
      <c r="I4713" s="3" t="s">
        <v>12339</v>
      </c>
      <c r="J4713" s="3" t="s">
        <v>12543</v>
      </c>
      <c r="K4713" s="7">
        <v>0</v>
      </c>
      <c r="L4713" s="3" t="s">
        <v>5458</v>
      </c>
      <c r="M4713" s="7">
        <v>1104</v>
      </c>
      <c r="N4713" s="3" t="s">
        <v>19</v>
      </c>
      <c r="O4713" s="3" t="s">
        <v>5462</v>
      </c>
      <c r="P4713" s="8" t="s">
        <v>12715</v>
      </c>
      <c r="Q4713" s="8" t="s">
        <v>12717</v>
      </c>
      <c r="R4713" s="4">
        <v>1</v>
      </c>
      <c r="S4713" s="4" t="s">
        <v>5629</v>
      </c>
      <c r="T4713" s="4">
        <v>10</v>
      </c>
      <c r="U4713" s="7" t="s">
        <v>8140</v>
      </c>
      <c r="V4713" s="7">
        <v>44</v>
      </c>
      <c r="W4713" s="3" t="s">
        <v>6987</v>
      </c>
      <c r="X4713" s="6">
        <v>4404</v>
      </c>
      <c r="Y4713" s="3" t="s">
        <v>11782</v>
      </c>
      <c r="Z4713" s="6">
        <v>4404001</v>
      </c>
      <c r="AA4713" s="3" t="s">
        <v>11783</v>
      </c>
      <c r="AB4713" s="6">
        <v>44040010001</v>
      </c>
      <c r="AC4713" s="3" t="s">
        <v>11784</v>
      </c>
      <c r="AD4713" s="5">
        <v>4700000</v>
      </c>
      <c r="AE4713" s="5">
        <v>0</v>
      </c>
      <c r="AF4713" s="5">
        <v>0</v>
      </c>
      <c r="AG4713" s="5">
        <v>0</v>
      </c>
      <c r="AH4713" s="5">
        <v>0</v>
      </c>
      <c r="AI4713" s="5">
        <v>0</v>
      </c>
      <c r="AJ4713" s="5">
        <v>0</v>
      </c>
      <c r="AK4713" s="5">
        <v>4700000</v>
      </c>
      <c r="AL4713" s="5">
        <v>0</v>
      </c>
      <c r="AM4713" s="5">
        <v>0</v>
      </c>
      <c r="AN4713" s="5">
        <v>0</v>
      </c>
      <c r="AO4713" s="5">
        <v>0</v>
      </c>
      <c r="AP4713" s="5">
        <v>0</v>
      </c>
      <c r="AQ4713" s="5">
        <v>0</v>
      </c>
      <c r="AR4713" s="5">
        <v>4700000</v>
      </c>
    </row>
    <row r="4714" spans="1:44" x14ac:dyDescent="0.25">
      <c r="A4714" s="6">
        <v>4171</v>
      </c>
      <c r="B4714" s="3" t="s">
        <v>5451</v>
      </c>
      <c r="C4714" s="3" t="s">
        <v>6236</v>
      </c>
      <c r="D4714" s="3" t="s">
        <v>6905</v>
      </c>
      <c r="E4714" s="3" t="s">
        <v>4908</v>
      </c>
      <c r="F4714" s="3" t="s">
        <v>11819</v>
      </c>
      <c r="G4714" s="21">
        <v>7</v>
      </c>
      <c r="H4714" s="8" t="s">
        <v>12701</v>
      </c>
      <c r="I4714" s="3" t="s">
        <v>12339</v>
      </c>
      <c r="J4714" s="3" t="s">
        <v>12543</v>
      </c>
      <c r="K4714" s="7">
        <v>0</v>
      </c>
      <c r="L4714" s="3" t="s">
        <v>5458</v>
      </c>
      <c r="M4714" s="7">
        <v>1104</v>
      </c>
      <c r="N4714" s="3" t="s">
        <v>19</v>
      </c>
      <c r="O4714" s="3" t="s">
        <v>5462</v>
      </c>
      <c r="P4714" s="8" t="s">
        <v>12715</v>
      </c>
      <c r="Q4714" s="8" t="s">
        <v>12717</v>
      </c>
      <c r="R4714" s="4">
        <v>1</v>
      </c>
      <c r="S4714" s="4" t="s">
        <v>5629</v>
      </c>
      <c r="T4714" s="4">
        <v>10</v>
      </c>
      <c r="U4714" s="7" t="s">
        <v>8140</v>
      </c>
      <c r="V4714" s="7">
        <v>44</v>
      </c>
      <c r="W4714" s="3" t="s">
        <v>6987</v>
      </c>
      <c r="X4714" s="6">
        <v>4404</v>
      </c>
      <c r="Y4714" s="3" t="s">
        <v>11782</v>
      </c>
      <c r="Z4714" s="6">
        <v>4404001</v>
      </c>
      <c r="AA4714" s="3" t="s">
        <v>11783</v>
      </c>
      <c r="AB4714" s="6">
        <v>44040010001</v>
      </c>
      <c r="AC4714" s="3" t="s">
        <v>11784</v>
      </c>
      <c r="AD4714" s="5">
        <v>6000000</v>
      </c>
      <c r="AE4714" s="5">
        <v>0</v>
      </c>
      <c r="AF4714" s="5">
        <v>0</v>
      </c>
      <c r="AG4714" s="5">
        <v>0</v>
      </c>
      <c r="AH4714" s="5">
        <v>0</v>
      </c>
      <c r="AI4714" s="5">
        <v>0</v>
      </c>
      <c r="AJ4714" s="5">
        <v>0</v>
      </c>
      <c r="AK4714" s="5">
        <v>6000000</v>
      </c>
      <c r="AL4714" s="5">
        <v>0</v>
      </c>
      <c r="AM4714" s="5">
        <v>0</v>
      </c>
      <c r="AN4714" s="5">
        <v>0</v>
      </c>
      <c r="AO4714" s="5">
        <v>0</v>
      </c>
      <c r="AP4714" s="5">
        <v>0</v>
      </c>
      <c r="AQ4714" s="5">
        <v>0</v>
      </c>
      <c r="AR4714" s="5">
        <v>6000000</v>
      </c>
    </row>
    <row r="4715" spans="1:44" x14ac:dyDescent="0.25">
      <c r="A4715" s="6">
        <v>4171</v>
      </c>
      <c r="B4715" s="3" t="s">
        <v>5451</v>
      </c>
      <c r="C4715" s="3" t="s">
        <v>6236</v>
      </c>
      <c r="D4715" s="3" t="s">
        <v>6905</v>
      </c>
      <c r="E4715" s="3" t="s">
        <v>4909</v>
      </c>
      <c r="F4715" s="3" t="s">
        <v>11820</v>
      </c>
      <c r="G4715" s="21">
        <v>7</v>
      </c>
      <c r="H4715" s="8" t="s">
        <v>12701</v>
      </c>
      <c r="I4715" s="3" t="s">
        <v>12343</v>
      </c>
      <c r="J4715" s="3" t="s">
        <v>12547</v>
      </c>
      <c r="K4715" s="7">
        <v>0</v>
      </c>
      <c r="L4715" s="3" t="s">
        <v>5458</v>
      </c>
      <c r="M4715" s="7">
        <v>1104</v>
      </c>
      <c r="N4715" s="3" t="s">
        <v>19</v>
      </c>
      <c r="O4715" s="3" t="s">
        <v>5462</v>
      </c>
      <c r="P4715" s="8" t="s">
        <v>12715</v>
      </c>
      <c r="Q4715" s="8" t="s">
        <v>12717</v>
      </c>
      <c r="R4715" s="4">
        <v>1</v>
      </c>
      <c r="S4715" s="4" t="s">
        <v>5629</v>
      </c>
      <c r="T4715" s="4">
        <v>10</v>
      </c>
      <c r="U4715" s="7" t="s">
        <v>8140</v>
      </c>
      <c r="V4715" s="7">
        <v>44</v>
      </c>
      <c r="W4715" s="3" t="s">
        <v>6987</v>
      </c>
      <c r="X4715" s="6">
        <v>4404</v>
      </c>
      <c r="Y4715" s="3" t="s">
        <v>11782</v>
      </c>
      <c r="Z4715" s="6">
        <v>4404001</v>
      </c>
      <c r="AA4715" s="3" t="s">
        <v>11783</v>
      </c>
      <c r="AB4715" s="6">
        <v>44040010001</v>
      </c>
      <c r="AC4715" s="3" t="s">
        <v>11784</v>
      </c>
      <c r="AD4715" s="5">
        <v>50400000</v>
      </c>
      <c r="AE4715" s="5">
        <v>0</v>
      </c>
      <c r="AF4715" s="5">
        <v>0</v>
      </c>
      <c r="AG4715" s="5">
        <v>0</v>
      </c>
      <c r="AH4715" s="5">
        <v>0</v>
      </c>
      <c r="AI4715" s="5">
        <v>0</v>
      </c>
      <c r="AJ4715" s="5">
        <v>0</v>
      </c>
      <c r="AK4715" s="5">
        <v>50400000</v>
      </c>
      <c r="AL4715" s="5">
        <v>0</v>
      </c>
      <c r="AM4715" s="5">
        <v>0</v>
      </c>
      <c r="AN4715" s="5">
        <v>0</v>
      </c>
      <c r="AO4715" s="5">
        <v>0</v>
      </c>
      <c r="AP4715" s="5">
        <v>0</v>
      </c>
      <c r="AQ4715" s="5">
        <v>0</v>
      </c>
      <c r="AR4715" s="5">
        <v>50400000</v>
      </c>
    </row>
    <row r="4716" spans="1:44" x14ac:dyDescent="0.25">
      <c r="A4716" s="6">
        <v>4171</v>
      </c>
      <c r="B4716" s="3" t="s">
        <v>5451</v>
      </c>
      <c r="C4716" s="3" t="s">
        <v>6236</v>
      </c>
      <c r="D4716" s="3" t="s">
        <v>6905</v>
      </c>
      <c r="E4716" s="3" t="s">
        <v>4910</v>
      </c>
      <c r="F4716" s="3" t="s">
        <v>11827</v>
      </c>
      <c r="G4716" s="21">
        <v>7</v>
      </c>
      <c r="H4716" s="8" t="s">
        <v>12701</v>
      </c>
      <c r="I4716" s="3" t="s">
        <v>12339</v>
      </c>
      <c r="J4716" s="3" t="s">
        <v>12543</v>
      </c>
      <c r="K4716" s="7">
        <v>0</v>
      </c>
      <c r="L4716" s="3" t="s">
        <v>5458</v>
      </c>
      <c r="M4716" s="7">
        <v>1104</v>
      </c>
      <c r="N4716" s="3" t="s">
        <v>19</v>
      </c>
      <c r="O4716" s="3" t="s">
        <v>5462</v>
      </c>
      <c r="P4716" s="8" t="s">
        <v>12715</v>
      </c>
      <c r="Q4716" s="8" t="s">
        <v>12717</v>
      </c>
      <c r="R4716" s="4">
        <v>1</v>
      </c>
      <c r="S4716" s="4" t="s">
        <v>5629</v>
      </c>
      <c r="T4716" s="4">
        <v>10</v>
      </c>
      <c r="U4716" s="7" t="s">
        <v>8140</v>
      </c>
      <c r="V4716" s="7">
        <v>44</v>
      </c>
      <c r="W4716" s="3" t="s">
        <v>6987</v>
      </c>
      <c r="X4716" s="6">
        <v>4404</v>
      </c>
      <c r="Y4716" s="3" t="s">
        <v>11782</v>
      </c>
      <c r="Z4716" s="6">
        <v>4404001</v>
      </c>
      <c r="AA4716" s="3" t="s">
        <v>11783</v>
      </c>
      <c r="AB4716" s="6">
        <v>44040010001</v>
      </c>
      <c r="AC4716" s="3" t="s">
        <v>11784</v>
      </c>
      <c r="AD4716" s="5">
        <v>78004000</v>
      </c>
      <c r="AE4716" s="5">
        <v>0</v>
      </c>
      <c r="AF4716" s="5">
        <v>0</v>
      </c>
      <c r="AG4716" s="5">
        <v>0</v>
      </c>
      <c r="AH4716" s="5">
        <v>0</v>
      </c>
      <c r="AI4716" s="5">
        <v>0</v>
      </c>
      <c r="AJ4716" s="5">
        <v>0</v>
      </c>
      <c r="AK4716" s="5">
        <v>78004000</v>
      </c>
      <c r="AL4716" s="5">
        <v>0</v>
      </c>
      <c r="AM4716" s="5">
        <v>0</v>
      </c>
      <c r="AN4716" s="5">
        <v>0</v>
      </c>
      <c r="AO4716" s="5">
        <v>0</v>
      </c>
      <c r="AP4716" s="5">
        <v>0</v>
      </c>
      <c r="AQ4716" s="5">
        <v>0</v>
      </c>
      <c r="AR4716" s="5">
        <v>78004000</v>
      </c>
    </row>
    <row r="4717" spans="1:44" x14ac:dyDescent="0.25">
      <c r="A4717" s="6">
        <v>4171</v>
      </c>
      <c r="B4717" s="3" t="s">
        <v>5451</v>
      </c>
      <c r="C4717" s="3" t="s">
        <v>6236</v>
      </c>
      <c r="D4717" s="3" t="s">
        <v>6905</v>
      </c>
      <c r="E4717" s="3" t="s">
        <v>4911</v>
      </c>
      <c r="F4717" s="3" t="s">
        <v>11828</v>
      </c>
      <c r="G4717" s="21">
        <v>7</v>
      </c>
      <c r="H4717" s="8" t="s">
        <v>12701</v>
      </c>
      <c r="I4717" s="3" t="s">
        <v>12339</v>
      </c>
      <c r="J4717" s="3" t="s">
        <v>12543</v>
      </c>
      <c r="K4717" s="7">
        <v>0</v>
      </c>
      <c r="L4717" s="3" t="s">
        <v>5458</v>
      </c>
      <c r="M4717" s="7">
        <v>1104</v>
      </c>
      <c r="N4717" s="3" t="s">
        <v>19</v>
      </c>
      <c r="O4717" s="3" t="s">
        <v>5462</v>
      </c>
      <c r="P4717" s="8" t="s">
        <v>12715</v>
      </c>
      <c r="Q4717" s="8" t="s">
        <v>12717</v>
      </c>
      <c r="R4717" s="4">
        <v>1</v>
      </c>
      <c r="S4717" s="4" t="s">
        <v>5629</v>
      </c>
      <c r="T4717" s="4">
        <v>10</v>
      </c>
      <c r="U4717" s="7" t="s">
        <v>8140</v>
      </c>
      <c r="V4717" s="7">
        <v>44</v>
      </c>
      <c r="W4717" s="3" t="s">
        <v>6987</v>
      </c>
      <c r="X4717" s="6">
        <v>4404</v>
      </c>
      <c r="Y4717" s="3" t="s">
        <v>11782</v>
      </c>
      <c r="Z4717" s="6">
        <v>4404001</v>
      </c>
      <c r="AA4717" s="3" t="s">
        <v>11783</v>
      </c>
      <c r="AB4717" s="6">
        <v>44040010001</v>
      </c>
      <c r="AC4717" s="3" t="s">
        <v>11784</v>
      </c>
      <c r="AD4717" s="5">
        <v>18600000</v>
      </c>
      <c r="AE4717" s="5">
        <v>0</v>
      </c>
      <c r="AF4717" s="5">
        <v>0</v>
      </c>
      <c r="AG4717" s="5">
        <v>0</v>
      </c>
      <c r="AH4717" s="5">
        <v>0</v>
      </c>
      <c r="AI4717" s="5">
        <v>0</v>
      </c>
      <c r="AJ4717" s="5">
        <v>0</v>
      </c>
      <c r="AK4717" s="5">
        <v>18600000</v>
      </c>
      <c r="AL4717" s="5">
        <v>0</v>
      </c>
      <c r="AM4717" s="5">
        <v>0</v>
      </c>
      <c r="AN4717" s="5">
        <v>0</v>
      </c>
      <c r="AO4717" s="5">
        <v>0</v>
      </c>
      <c r="AP4717" s="5">
        <v>0</v>
      </c>
      <c r="AQ4717" s="5">
        <v>0</v>
      </c>
      <c r="AR4717" s="5">
        <v>18600000</v>
      </c>
    </row>
    <row r="4718" spans="1:44" x14ac:dyDescent="0.25">
      <c r="A4718" s="6">
        <v>4171</v>
      </c>
      <c r="B4718" s="3" t="s">
        <v>5451</v>
      </c>
      <c r="C4718" s="3" t="s">
        <v>6236</v>
      </c>
      <c r="D4718" s="3" t="s">
        <v>6905</v>
      </c>
      <c r="E4718" s="3" t="s">
        <v>4912</v>
      </c>
      <c r="F4718" s="3" t="s">
        <v>11823</v>
      </c>
      <c r="G4718" s="21">
        <v>7</v>
      </c>
      <c r="H4718" s="8" t="s">
        <v>12701</v>
      </c>
      <c r="I4718" s="3" t="s">
        <v>12339</v>
      </c>
      <c r="J4718" s="3" t="s">
        <v>12543</v>
      </c>
      <c r="K4718" s="7">
        <v>0</v>
      </c>
      <c r="L4718" s="3" t="s">
        <v>5458</v>
      </c>
      <c r="M4718" s="7">
        <v>1104</v>
      </c>
      <c r="N4718" s="3" t="s">
        <v>19</v>
      </c>
      <c r="O4718" s="3" t="s">
        <v>5462</v>
      </c>
      <c r="P4718" s="8" t="s">
        <v>12715</v>
      </c>
      <c r="Q4718" s="8" t="s">
        <v>12717</v>
      </c>
      <c r="R4718" s="4">
        <v>1</v>
      </c>
      <c r="S4718" s="4" t="s">
        <v>5629</v>
      </c>
      <c r="T4718" s="4">
        <v>10</v>
      </c>
      <c r="U4718" s="7" t="s">
        <v>8140</v>
      </c>
      <c r="V4718" s="7">
        <v>44</v>
      </c>
      <c r="W4718" s="3" t="s">
        <v>6987</v>
      </c>
      <c r="X4718" s="6">
        <v>4404</v>
      </c>
      <c r="Y4718" s="3" t="s">
        <v>11782</v>
      </c>
      <c r="Z4718" s="6">
        <v>4404001</v>
      </c>
      <c r="AA4718" s="3" t="s">
        <v>11783</v>
      </c>
      <c r="AB4718" s="6">
        <v>44040010001</v>
      </c>
      <c r="AC4718" s="3" t="s">
        <v>11784</v>
      </c>
      <c r="AD4718" s="5">
        <v>14710000</v>
      </c>
      <c r="AE4718" s="5">
        <v>0</v>
      </c>
      <c r="AF4718" s="5">
        <v>0</v>
      </c>
      <c r="AG4718" s="5">
        <v>0</v>
      </c>
      <c r="AH4718" s="5">
        <v>0</v>
      </c>
      <c r="AI4718" s="5">
        <v>0</v>
      </c>
      <c r="AJ4718" s="5">
        <v>0</v>
      </c>
      <c r="AK4718" s="5">
        <v>14710000</v>
      </c>
      <c r="AL4718" s="5">
        <v>0</v>
      </c>
      <c r="AM4718" s="5">
        <v>0</v>
      </c>
      <c r="AN4718" s="5">
        <v>0</v>
      </c>
      <c r="AO4718" s="5">
        <v>0</v>
      </c>
      <c r="AP4718" s="5">
        <v>0</v>
      </c>
      <c r="AQ4718" s="5">
        <v>0</v>
      </c>
      <c r="AR4718" s="5">
        <v>14710000</v>
      </c>
    </row>
    <row r="4719" spans="1:44" x14ac:dyDescent="0.25">
      <c r="A4719" s="6">
        <v>4171</v>
      </c>
      <c r="B4719" s="3" t="s">
        <v>5451</v>
      </c>
      <c r="C4719" s="3" t="s">
        <v>6237</v>
      </c>
      <c r="D4719" s="3" t="s">
        <v>6906</v>
      </c>
      <c r="E4719" s="3" t="s">
        <v>4913</v>
      </c>
      <c r="F4719" s="3" t="s">
        <v>11830</v>
      </c>
      <c r="G4719" s="21">
        <v>12</v>
      </c>
      <c r="H4719" s="8" t="s">
        <v>12712</v>
      </c>
      <c r="I4719" s="3" t="s">
        <v>12343</v>
      </c>
      <c r="J4719" s="3" t="s">
        <v>12547</v>
      </c>
      <c r="K4719" s="7">
        <v>0</v>
      </c>
      <c r="L4719" s="3" t="s">
        <v>5458</v>
      </c>
      <c r="M4719" s="7">
        <v>1104</v>
      </c>
      <c r="N4719" s="3" t="s">
        <v>19</v>
      </c>
      <c r="O4719" s="3" t="s">
        <v>5462</v>
      </c>
      <c r="P4719" s="8" t="s">
        <v>12715</v>
      </c>
      <c r="Q4719" s="8" t="s">
        <v>12717</v>
      </c>
      <c r="R4719" s="4">
        <v>0</v>
      </c>
      <c r="S4719" s="4" t="s">
        <v>5627</v>
      </c>
      <c r="T4719" s="4">
        <v>99</v>
      </c>
      <c r="U4719" s="7" t="s">
        <v>6298</v>
      </c>
      <c r="V4719" s="7">
        <v>44</v>
      </c>
      <c r="W4719" s="3" t="s">
        <v>6987</v>
      </c>
      <c r="X4719" s="6">
        <v>4404</v>
      </c>
      <c r="Y4719" s="3" t="s">
        <v>11782</v>
      </c>
      <c r="Z4719" s="6">
        <v>4404001</v>
      </c>
      <c r="AA4719" s="3" t="s">
        <v>11783</v>
      </c>
      <c r="AB4719" s="6">
        <v>44040010003</v>
      </c>
      <c r="AC4719" s="3" t="s">
        <v>11829</v>
      </c>
      <c r="AD4719" s="5">
        <v>38100750</v>
      </c>
      <c r="AE4719" s="5">
        <v>0</v>
      </c>
      <c r="AF4719" s="5">
        <v>0</v>
      </c>
      <c r="AG4719" s="5">
        <v>0</v>
      </c>
      <c r="AH4719" s="5">
        <v>0</v>
      </c>
      <c r="AI4719" s="5">
        <v>0</v>
      </c>
      <c r="AJ4719" s="5">
        <v>0</v>
      </c>
      <c r="AK4719" s="5">
        <v>38100750</v>
      </c>
      <c r="AL4719" s="5">
        <v>0</v>
      </c>
      <c r="AM4719" s="5">
        <v>0</v>
      </c>
      <c r="AN4719" s="5">
        <v>0</v>
      </c>
      <c r="AO4719" s="5">
        <v>0</v>
      </c>
      <c r="AP4719" s="5">
        <v>0</v>
      </c>
      <c r="AQ4719" s="5">
        <v>0</v>
      </c>
      <c r="AR4719" s="5">
        <v>38100750</v>
      </c>
    </row>
    <row r="4720" spans="1:44" x14ac:dyDescent="0.25">
      <c r="A4720" s="6">
        <v>4171</v>
      </c>
      <c r="B4720" s="3" t="s">
        <v>5451</v>
      </c>
      <c r="C4720" s="3" t="s">
        <v>6237</v>
      </c>
      <c r="D4720" s="3" t="s">
        <v>6906</v>
      </c>
      <c r="E4720" s="3" t="s">
        <v>4914</v>
      </c>
      <c r="F4720" s="3" t="s">
        <v>11831</v>
      </c>
      <c r="G4720" s="21">
        <v>12</v>
      </c>
      <c r="H4720" s="8" t="s">
        <v>12712</v>
      </c>
      <c r="I4720" s="3" t="s">
        <v>12339</v>
      </c>
      <c r="J4720" s="3" t="s">
        <v>12543</v>
      </c>
      <c r="K4720" s="7">
        <v>0</v>
      </c>
      <c r="L4720" s="3" t="s">
        <v>5458</v>
      </c>
      <c r="M4720" s="7">
        <v>1104</v>
      </c>
      <c r="N4720" s="3" t="s">
        <v>19</v>
      </c>
      <c r="O4720" s="3" t="s">
        <v>5462</v>
      </c>
      <c r="P4720" s="8" t="s">
        <v>12715</v>
      </c>
      <c r="Q4720" s="8" t="s">
        <v>12717</v>
      </c>
      <c r="R4720" s="4">
        <v>0</v>
      </c>
      <c r="S4720" s="4" t="s">
        <v>5627</v>
      </c>
      <c r="T4720" s="4">
        <v>99</v>
      </c>
      <c r="U4720" s="7" t="s">
        <v>6298</v>
      </c>
      <c r="V4720" s="7">
        <v>44</v>
      </c>
      <c r="W4720" s="3" t="s">
        <v>6987</v>
      </c>
      <c r="X4720" s="6">
        <v>4404</v>
      </c>
      <c r="Y4720" s="3" t="s">
        <v>11782</v>
      </c>
      <c r="Z4720" s="6">
        <v>4404001</v>
      </c>
      <c r="AA4720" s="3" t="s">
        <v>11783</v>
      </c>
      <c r="AB4720" s="6">
        <v>44040010003</v>
      </c>
      <c r="AC4720" s="3" t="s">
        <v>11829</v>
      </c>
      <c r="AD4720" s="5">
        <v>59467128</v>
      </c>
      <c r="AE4720" s="5">
        <v>0</v>
      </c>
      <c r="AF4720" s="5">
        <v>0</v>
      </c>
      <c r="AG4720" s="5">
        <v>0</v>
      </c>
      <c r="AH4720" s="5">
        <v>0</v>
      </c>
      <c r="AI4720" s="5">
        <v>0</v>
      </c>
      <c r="AJ4720" s="5">
        <v>0</v>
      </c>
      <c r="AK4720" s="5">
        <v>59467128</v>
      </c>
      <c r="AL4720" s="5">
        <v>0</v>
      </c>
      <c r="AM4720" s="5">
        <v>0</v>
      </c>
      <c r="AN4720" s="5">
        <v>0</v>
      </c>
      <c r="AO4720" s="5">
        <v>0</v>
      </c>
      <c r="AP4720" s="5">
        <v>0</v>
      </c>
      <c r="AQ4720" s="5">
        <v>0</v>
      </c>
      <c r="AR4720" s="5">
        <v>59467128</v>
      </c>
    </row>
    <row r="4721" spans="1:44" x14ac:dyDescent="0.25">
      <c r="A4721" s="6">
        <v>4171</v>
      </c>
      <c r="B4721" s="3" t="s">
        <v>5451</v>
      </c>
      <c r="C4721" s="3" t="s">
        <v>6237</v>
      </c>
      <c r="D4721" s="3" t="s">
        <v>6906</v>
      </c>
      <c r="E4721" s="3" t="s">
        <v>4915</v>
      </c>
      <c r="F4721" s="3" t="s">
        <v>11832</v>
      </c>
      <c r="G4721" s="21">
        <v>12</v>
      </c>
      <c r="H4721" s="8" t="s">
        <v>12712</v>
      </c>
      <c r="I4721" s="3" t="s">
        <v>12339</v>
      </c>
      <c r="J4721" s="3" t="s">
        <v>12543</v>
      </c>
      <c r="K4721" s="7">
        <v>0</v>
      </c>
      <c r="L4721" s="3" t="s">
        <v>5458</v>
      </c>
      <c r="M4721" s="7">
        <v>1104</v>
      </c>
      <c r="N4721" s="3" t="s">
        <v>19</v>
      </c>
      <c r="O4721" s="3" t="s">
        <v>5462</v>
      </c>
      <c r="P4721" s="8" t="s">
        <v>12715</v>
      </c>
      <c r="Q4721" s="8" t="s">
        <v>12717</v>
      </c>
      <c r="R4721" s="4">
        <v>0</v>
      </c>
      <c r="S4721" s="4" t="s">
        <v>5627</v>
      </c>
      <c r="T4721" s="4">
        <v>99</v>
      </c>
      <c r="U4721" s="7" t="s">
        <v>6298</v>
      </c>
      <c r="V4721" s="7">
        <v>44</v>
      </c>
      <c r="W4721" s="3" t="s">
        <v>6987</v>
      </c>
      <c r="X4721" s="6">
        <v>4404</v>
      </c>
      <c r="Y4721" s="3" t="s">
        <v>11782</v>
      </c>
      <c r="Z4721" s="6">
        <v>4404001</v>
      </c>
      <c r="AA4721" s="3" t="s">
        <v>11783</v>
      </c>
      <c r="AB4721" s="6">
        <v>44040010003</v>
      </c>
      <c r="AC4721" s="3" t="s">
        <v>11829</v>
      </c>
      <c r="AD4721" s="5">
        <v>62767128</v>
      </c>
      <c r="AE4721" s="5">
        <v>0</v>
      </c>
      <c r="AF4721" s="5">
        <v>0</v>
      </c>
      <c r="AG4721" s="5">
        <v>0</v>
      </c>
      <c r="AH4721" s="5">
        <v>0</v>
      </c>
      <c r="AI4721" s="5">
        <v>0</v>
      </c>
      <c r="AJ4721" s="5">
        <v>0</v>
      </c>
      <c r="AK4721" s="5">
        <v>62767128</v>
      </c>
      <c r="AL4721" s="5">
        <v>0</v>
      </c>
      <c r="AM4721" s="5">
        <v>0</v>
      </c>
      <c r="AN4721" s="5">
        <v>0</v>
      </c>
      <c r="AO4721" s="5">
        <v>0</v>
      </c>
      <c r="AP4721" s="5">
        <v>0</v>
      </c>
      <c r="AQ4721" s="5">
        <v>0</v>
      </c>
      <c r="AR4721" s="5">
        <v>62767128</v>
      </c>
    </row>
    <row r="4722" spans="1:44" x14ac:dyDescent="0.25">
      <c r="A4722" s="6">
        <v>4171</v>
      </c>
      <c r="B4722" s="3" t="s">
        <v>5451</v>
      </c>
      <c r="C4722" s="3" t="s">
        <v>6237</v>
      </c>
      <c r="D4722" s="3" t="s">
        <v>6906</v>
      </c>
      <c r="E4722" s="3" t="s">
        <v>4916</v>
      </c>
      <c r="F4722" s="3" t="s">
        <v>11833</v>
      </c>
      <c r="G4722" s="21">
        <v>12</v>
      </c>
      <c r="H4722" s="8" t="s">
        <v>12712</v>
      </c>
      <c r="I4722" s="3" t="s">
        <v>12339</v>
      </c>
      <c r="J4722" s="3" t="s">
        <v>12543</v>
      </c>
      <c r="K4722" s="7">
        <v>0</v>
      </c>
      <c r="L4722" s="3" t="s">
        <v>5458</v>
      </c>
      <c r="M4722" s="7">
        <v>1104</v>
      </c>
      <c r="N4722" s="3" t="s">
        <v>19</v>
      </c>
      <c r="O4722" s="3" t="s">
        <v>5462</v>
      </c>
      <c r="P4722" s="8" t="s">
        <v>12715</v>
      </c>
      <c r="Q4722" s="8" t="s">
        <v>12717</v>
      </c>
      <c r="R4722" s="4">
        <v>0</v>
      </c>
      <c r="S4722" s="4" t="s">
        <v>5627</v>
      </c>
      <c r="T4722" s="4">
        <v>99</v>
      </c>
      <c r="U4722" s="7" t="s">
        <v>6298</v>
      </c>
      <c r="V4722" s="7">
        <v>44</v>
      </c>
      <c r="W4722" s="3" t="s">
        <v>6987</v>
      </c>
      <c r="X4722" s="6">
        <v>4404</v>
      </c>
      <c r="Y4722" s="3" t="s">
        <v>11782</v>
      </c>
      <c r="Z4722" s="6">
        <v>4404001</v>
      </c>
      <c r="AA4722" s="3" t="s">
        <v>11783</v>
      </c>
      <c r="AB4722" s="6">
        <v>44040010003</v>
      </c>
      <c r="AC4722" s="3" t="s">
        <v>11829</v>
      </c>
      <c r="AD4722" s="5">
        <v>4750000</v>
      </c>
      <c r="AE4722" s="5">
        <v>0</v>
      </c>
      <c r="AF4722" s="5">
        <v>0</v>
      </c>
      <c r="AG4722" s="5">
        <v>0</v>
      </c>
      <c r="AH4722" s="5">
        <v>0</v>
      </c>
      <c r="AI4722" s="5">
        <v>0</v>
      </c>
      <c r="AJ4722" s="5">
        <v>0</v>
      </c>
      <c r="AK4722" s="5">
        <v>4750000</v>
      </c>
      <c r="AL4722" s="5">
        <v>0</v>
      </c>
      <c r="AM4722" s="5">
        <v>0</v>
      </c>
      <c r="AN4722" s="5">
        <v>0</v>
      </c>
      <c r="AO4722" s="5">
        <v>0</v>
      </c>
      <c r="AP4722" s="5">
        <v>0</v>
      </c>
      <c r="AQ4722" s="5">
        <v>0</v>
      </c>
      <c r="AR4722" s="5">
        <v>4750000</v>
      </c>
    </row>
    <row r="4723" spans="1:44" x14ac:dyDescent="0.25">
      <c r="A4723" s="6">
        <v>4171</v>
      </c>
      <c r="B4723" s="3" t="s">
        <v>5451</v>
      </c>
      <c r="C4723" s="3" t="s">
        <v>6237</v>
      </c>
      <c r="D4723" s="3" t="s">
        <v>6906</v>
      </c>
      <c r="E4723" s="3" t="s">
        <v>4917</v>
      </c>
      <c r="F4723" s="3" t="s">
        <v>11834</v>
      </c>
      <c r="G4723" s="21">
        <v>12</v>
      </c>
      <c r="H4723" s="8" t="s">
        <v>12712</v>
      </c>
      <c r="I4723" s="3" t="s">
        <v>12339</v>
      </c>
      <c r="J4723" s="3" t="s">
        <v>12543</v>
      </c>
      <c r="K4723" s="7">
        <v>0</v>
      </c>
      <c r="L4723" s="3" t="s">
        <v>5458</v>
      </c>
      <c r="M4723" s="7">
        <v>1104</v>
      </c>
      <c r="N4723" s="3" t="s">
        <v>19</v>
      </c>
      <c r="O4723" s="3" t="s">
        <v>5462</v>
      </c>
      <c r="P4723" s="8" t="s">
        <v>12715</v>
      </c>
      <c r="Q4723" s="8" t="s">
        <v>12717</v>
      </c>
      <c r="R4723" s="4">
        <v>0</v>
      </c>
      <c r="S4723" s="4" t="s">
        <v>5627</v>
      </c>
      <c r="T4723" s="4">
        <v>99</v>
      </c>
      <c r="U4723" s="7" t="s">
        <v>6298</v>
      </c>
      <c r="V4723" s="7">
        <v>44</v>
      </c>
      <c r="W4723" s="3" t="s">
        <v>6987</v>
      </c>
      <c r="X4723" s="6">
        <v>4404</v>
      </c>
      <c r="Y4723" s="3" t="s">
        <v>11782</v>
      </c>
      <c r="Z4723" s="6">
        <v>4404001</v>
      </c>
      <c r="AA4723" s="3" t="s">
        <v>11783</v>
      </c>
      <c r="AB4723" s="6">
        <v>44040010003</v>
      </c>
      <c r="AC4723" s="3" t="s">
        <v>11829</v>
      </c>
      <c r="AD4723" s="5">
        <v>3025000</v>
      </c>
      <c r="AE4723" s="5">
        <v>0</v>
      </c>
      <c r="AF4723" s="5">
        <v>0</v>
      </c>
      <c r="AG4723" s="5">
        <v>0</v>
      </c>
      <c r="AH4723" s="5">
        <v>0</v>
      </c>
      <c r="AI4723" s="5">
        <v>0</v>
      </c>
      <c r="AJ4723" s="5">
        <v>0</v>
      </c>
      <c r="AK4723" s="5">
        <v>3025000</v>
      </c>
      <c r="AL4723" s="5">
        <v>0</v>
      </c>
      <c r="AM4723" s="5">
        <v>0</v>
      </c>
      <c r="AN4723" s="5">
        <v>0</v>
      </c>
      <c r="AO4723" s="5">
        <v>0</v>
      </c>
      <c r="AP4723" s="5">
        <v>0</v>
      </c>
      <c r="AQ4723" s="5">
        <v>0</v>
      </c>
      <c r="AR4723" s="5">
        <v>3025000</v>
      </c>
    </row>
    <row r="4724" spans="1:44" x14ac:dyDescent="0.25">
      <c r="A4724" s="6">
        <v>4171</v>
      </c>
      <c r="B4724" s="3" t="s">
        <v>5451</v>
      </c>
      <c r="C4724" s="3" t="s">
        <v>6237</v>
      </c>
      <c r="D4724" s="3" t="s">
        <v>6906</v>
      </c>
      <c r="E4724" s="3" t="s">
        <v>4918</v>
      </c>
      <c r="F4724" s="3" t="s">
        <v>11835</v>
      </c>
      <c r="G4724" s="21">
        <v>12</v>
      </c>
      <c r="H4724" s="8" t="s">
        <v>12712</v>
      </c>
      <c r="I4724" s="3" t="s">
        <v>12339</v>
      </c>
      <c r="J4724" s="3" t="s">
        <v>12543</v>
      </c>
      <c r="K4724" s="7">
        <v>0</v>
      </c>
      <c r="L4724" s="3" t="s">
        <v>5458</v>
      </c>
      <c r="M4724" s="7">
        <v>1104</v>
      </c>
      <c r="N4724" s="3" t="s">
        <v>19</v>
      </c>
      <c r="O4724" s="3" t="s">
        <v>5462</v>
      </c>
      <c r="P4724" s="8" t="s">
        <v>12715</v>
      </c>
      <c r="Q4724" s="8" t="s">
        <v>12717</v>
      </c>
      <c r="R4724" s="4">
        <v>0</v>
      </c>
      <c r="S4724" s="4" t="s">
        <v>5627</v>
      </c>
      <c r="T4724" s="4">
        <v>99</v>
      </c>
      <c r="U4724" s="7" t="s">
        <v>6298</v>
      </c>
      <c r="V4724" s="7">
        <v>44</v>
      </c>
      <c r="W4724" s="3" t="s">
        <v>6987</v>
      </c>
      <c r="X4724" s="6">
        <v>4404</v>
      </c>
      <c r="Y4724" s="3" t="s">
        <v>11782</v>
      </c>
      <c r="Z4724" s="6">
        <v>4404001</v>
      </c>
      <c r="AA4724" s="3" t="s">
        <v>11783</v>
      </c>
      <c r="AB4724" s="6">
        <v>44040010003</v>
      </c>
      <c r="AC4724" s="3" t="s">
        <v>11829</v>
      </c>
      <c r="AD4724" s="5">
        <v>31889994</v>
      </c>
      <c r="AE4724" s="5">
        <v>0</v>
      </c>
      <c r="AF4724" s="5">
        <v>0</v>
      </c>
      <c r="AG4724" s="5">
        <v>0</v>
      </c>
      <c r="AH4724" s="5">
        <v>0</v>
      </c>
      <c r="AI4724" s="5">
        <v>0</v>
      </c>
      <c r="AJ4724" s="5">
        <v>0</v>
      </c>
      <c r="AK4724" s="5">
        <v>31889994</v>
      </c>
      <c r="AL4724" s="5">
        <v>0</v>
      </c>
      <c r="AM4724" s="5">
        <v>0</v>
      </c>
      <c r="AN4724" s="5">
        <v>0</v>
      </c>
      <c r="AO4724" s="5">
        <v>0</v>
      </c>
      <c r="AP4724" s="5">
        <v>0</v>
      </c>
      <c r="AQ4724" s="5">
        <v>0</v>
      </c>
      <c r="AR4724" s="5">
        <v>31889994</v>
      </c>
    </row>
    <row r="4725" spans="1:44" x14ac:dyDescent="0.25">
      <c r="A4725" s="6">
        <v>4171</v>
      </c>
      <c r="B4725" s="3" t="s">
        <v>5451</v>
      </c>
      <c r="C4725" s="3" t="s">
        <v>6238</v>
      </c>
      <c r="D4725" s="3" t="s">
        <v>6907</v>
      </c>
      <c r="E4725" s="3" t="s">
        <v>4919</v>
      </c>
      <c r="F4725" s="3" t="s">
        <v>11838</v>
      </c>
      <c r="G4725" s="21">
        <v>12</v>
      </c>
      <c r="H4725" s="8" t="s">
        <v>12712</v>
      </c>
      <c r="I4725" s="3" t="s">
        <v>12339</v>
      </c>
      <c r="J4725" s="3" t="s">
        <v>12543</v>
      </c>
      <c r="K4725" s="7">
        <v>0</v>
      </c>
      <c r="L4725" s="3" t="s">
        <v>5458</v>
      </c>
      <c r="M4725" s="7">
        <v>1104</v>
      </c>
      <c r="N4725" s="3" t="s">
        <v>19</v>
      </c>
      <c r="O4725" s="3" t="s">
        <v>5462</v>
      </c>
      <c r="P4725" s="8" t="s">
        <v>12715</v>
      </c>
      <c r="Q4725" s="8" t="s">
        <v>12717</v>
      </c>
      <c r="R4725" s="4">
        <v>0</v>
      </c>
      <c r="S4725" s="4" t="s">
        <v>5627</v>
      </c>
      <c r="T4725" s="4">
        <v>99</v>
      </c>
      <c r="U4725" s="7" t="s">
        <v>6298</v>
      </c>
      <c r="V4725" s="7">
        <v>44</v>
      </c>
      <c r="W4725" s="3" t="s">
        <v>6987</v>
      </c>
      <c r="X4725" s="6">
        <v>4404</v>
      </c>
      <c r="Y4725" s="3" t="s">
        <v>11782</v>
      </c>
      <c r="Z4725" s="6">
        <v>4404002</v>
      </c>
      <c r="AA4725" s="3" t="s">
        <v>11836</v>
      </c>
      <c r="AB4725" s="6">
        <v>44040020001</v>
      </c>
      <c r="AC4725" s="3" t="s">
        <v>11837</v>
      </c>
      <c r="AD4725" s="5">
        <v>80400000</v>
      </c>
      <c r="AE4725" s="5">
        <v>0</v>
      </c>
      <c r="AF4725" s="5">
        <v>0</v>
      </c>
      <c r="AG4725" s="5">
        <v>0</v>
      </c>
      <c r="AH4725" s="5">
        <v>0</v>
      </c>
      <c r="AI4725" s="5">
        <v>0</v>
      </c>
      <c r="AJ4725" s="5">
        <v>0</v>
      </c>
      <c r="AK4725" s="5">
        <v>80400000</v>
      </c>
      <c r="AL4725" s="5">
        <v>0</v>
      </c>
      <c r="AM4725" s="5">
        <v>0</v>
      </c>
      <c r="AN4725" s="5">
        <v>0</v>
      </c>
      <c r="AO4725" s="5">
        <v>0</v>
      </c>
      <c r="AP4725" s="5">
        <v>0</v>
      </c>
      <c r="AQ4725" s="5">
        <v>0</v>
      </c>
      <c r="AR4725" s="5">
        <v>80400000</v>
      </c>
    </row>
    <row r="4726" spans="1:44" x14ac:dyDescent="0.25">
      <c r="A4726" s="6">
        <v>4171</v>
      </c>
      <c r="B4726" s="3" t="s">
        <v>5451</v>
      </c>
      <c r="C4726" s="3" t="s">
        <v>6238</v>
      </c>
      <c r="D4726" s="3" t="s">
        <v>6907</v>
      </c>
      <c r="E4726" s="3" t="s">
        <v>4920</v>
      </c>
      <c r="F4726" s="3" t="s">
        <v>11839</v>
      </c>
      <c r="G4726" s="21">
        <v>12</v>
      </c>
      <c r="H4726" s="8" t="s">
        <v>12712</v>
      </c>
      <c r="I4726" s="3" t="s">
        <v>12339</v>
      </c>
      <c r="J4726" s="3" t="s">
        <v>12543</v>
      </c>
      <c r="K4726" s="7">
        <v>0</v>
      </c>
      <c r="L4726" s="3" t="s">
        <v>5458</v>
      </c>
      <c r="M4726" s="7">
        <v>1104</v>
      </c>
      <c r="N4726" s="3" t="s">
        <v>19</v>
      </c>
      <c r="O4726" s="3" t="s">
        <v>5462</v>
      </c>
      <c r="P4726" s="8" t="s">
        <v>12715</v>
      </c>
      <c r="Q4726" s="8" t="s">
        <v>12717</v>
      </c>
      <c r="R4726" s="4">
        <v>0</v>
      </c>
      <c r="S4726" s="4" t="s">
        <v>5627</v>
      </c>
      <c r="T4726" s="4">
        <v>99</v>
      </c>
      <c r="U4726" s="7" t="s">
        <v>6298</v>
      </c>
      <c r="V4726" s="7">
        <v>44</v>
      </c>
      <c r="W4726" s="3" t="s">
        <v>6987</v>
      </c>
      <c r="X4726" s="6">
        <v>4404</v>
      </c>
      <c r="Y4726" s="3" t="s">
        <v>11782</v>
      </c>
      <c r="Z4726" s="6">
        <v>4404002</v>
      </c>
      <c r="AA4726" s="3" t="s">
        <v>11836</v>
      </c>
      <c r="AB4726" s="6">
        <v>44040020001</v>
      </c>
      <c r="AC4726" s="3" t="s">
        <v>11837</v>
      </c>
      <c r="AD4726" s="5">
        <v>61740000</v>
      </c>
      <c r="AE4726" s="5">
        <v>0</v>
      </c>
      <c r="AF4726" s="5">
        <v>0</v>
      </c>
      <c r="AG4726" s="5">
        <v>0</v>
      </c>
      <c r="AH4726" s="5">
        <v>0</v>
      </c>
      <c r="AI4726" s="5">
        <v>0</v>
      </c>
      <c r="AJ4726" s="5">
        <v>0</v>
      </c>
      <c r="AK4726" s="5">
        <v>61740000</v>
      </c>
      <c r="AL4726" s="5">
        <v>0</v>
      </c>
      <c r="AM4726" s="5">
        <v>0</v>
      </c>
      <c r="AN4726" s="5">
        <v>0</v>
      </c>
      <c r="AO4726" s="5">
        <v>0</v>
      </c>
      <c r="AP4726" s="5">
        <v>0</v>
      </c>
      <c r="AQ4726" s="5">
        <v>0</v>
      </c>
      <c r="AR4726" s="5">
        <v>61740000</v>
      </c>
    </row>
    <row r="4727" spans="1:44" x14ac:dyDescent="0.25">
      <c r="A4727" s="6">
        <v>4171</v>
      </c>
      <c r="B4727" s="3" t="s">
        <v>5451</v>
      </c>
      <c r="C4727" s="3" t="s">
        <v>6238</v>
      </c>
      <c r="D4727" s="3" t="s">
        <v>6907</v>
      </c>
      <c r="E4727" s="3" t="s">
        <v>4921</v>
      </c>
      <c r="F4727" s="3" t="s">
        <v>11840</v>
      </c>
      <c r="G4727" s="21">
        <v>12</v>
      </c>
      <c r="H4727" s="8" t="s">
        <v>12712</v>
      </c>
      <c r="I4727" s="3" t="s">
        <v>12339</v>
      </c>
      <c r="J4727" s="3" t="s">
        <v>12543</v>
      </c>
      <c r="K4727" s="7">
        <v>0</v>
      </c>
      <c r="L4727" s="3" t="s">
        <v>5458</v>
      </c>
      <c r="M4727" s="7">
        <v>1104</v>
      </c>
      <c r="N4727" s="3" t="s">
        <v>19</v>
      </c>
      <c r="O4727" s="3" t="s">
        <v>5462</v>
      </c>
      <c r="P4727" s="8" t="s">
        <v>12715</v>
      </c>
      <c r="Q4727" s="8" t="s">
        <v>12717</v>
      </c>
      <c r="R4727" s="4">
        <v>0</v>
      </c>
      <c r="S4727" s="4" t="s">
        <v>5627</v>
      </c>
      <c r="T4727" s="4">
        <v>99</v>
      </c>
      <c r="U4727" s="7" t="s">
        <v>6298</v>
      </c>
      <c r="V4727" s="7">
        <v>44</v>
      </c>
      <c r="W4727" s="3" t="s">
        <v>6987</v>
      </c>
      <c r="X4727" s="6">
        <v>4404</v>
      </c>
      <c r="Y4727" s="3" t="s">
        <v>11782</v>
      </c>
      <c r="Z4727" s="6">
        <v>4404002</v>
      </c>
      <c r="AA4727" s="3" t="s">
        <v>11836</v>
      </c>
      <c r="AB4727" s="6">
        <v>44040020001</v>
      </c>
      <c r="AC4727" s="3" t="s">
        <v>11837</v>
      </c>
      <c r="AD4727" s="5">
        <v>184872000</v>
      </c>
      <c r="AE4727" s="5">
        <v>0</v>
      </c>
      <c r="AF4727" s="5">
        <v>0</v>
      </c>
      <c r="AG4727" s="5">
        <v>0</v>
      </c>
      <c r="AH4727" s="5">
        <v>0</v>
      </c>
      <c r="AI4727" s="5">
        <v>0</v>
      </c>
      <c r="AJ4727" s="5">
        <v>0</v>
      </c>
      <c r="AK4727" s="5">
        <v>184872000</v>
      </c>
      <c r="AL4727" s="5">
        <v>0</v>
      </c>
      <c r="AM4727" s="5">
        <v>0</v>
      </c>
      <c r="AN4727" s="5">
        <v>0</v>
      </c>
      <c r="AO4727" s="5">
        <v>0</v>
      </c>
      <c r="AP4727" s="5">
        <v>0</v>
      </c>
      <c r="AQ4727" s="5">
        <v>0</v>
      </c>
      <c r="AR4727" s="5">
        <v>184872000</v>
      </c>
    </row>
    <row r="4728" spans="1:44" x14ac:dyDescent="0.25">
      <c r="A4728" s="6">
        <v>4171</v>
      </c>
      <c r="B4728" s="3" t="s">
        <v>5451</v>
      </c>
      <c r="C4728" s="3" t="s">
        <v>6238</v>
      </c>
      <c r="D4728" s="3" t="s">
        <v>6907</v>
      </c>
      <c r="E4728" s="3" t="s">
        <v>4922</v>
      </c>
      <c r="F4728" s="3" t="s">
        <v>11841</v>
      </c>
      <c r="G4728" s="21">
        <v>12</v>
      </c>
      <c r="H4728" s="8" t="s">
        <v>12712</v>
      </c>
      <c r="I4728" s="3" t="s">
        <v>12339</v>
      </c>
      <c r="J4728" s="3" t="s">
        <v>12543</v>
      </c>
      <c r="K4728" s="7">
        <v>0</v>
      </c>
      <c r="L4728" s="3" t="s">
        <v>5458</v>
      </c>
      <c r="M4728" s="7">
        <v>1104</v>
      </c>
      <c r="N4728" s="3" t="s">
        <v>19</v>
      </c>
      <c r="O4728" s="3" t="s">
        <v>5462</v>
      </c>
      <c r="P4728" s="8" t="s">
        <v>12715</v>
      </c>
      <c r="Q4728" s="8" t="s">
        <v>12717</v>
      </c>
      <c r="R4728" s="4">
        <v>0</v>
      </c>
      <c r="S4728" s="4" t="s">
        <v>5627</v>
      </c>
      <c r="T4728" s="4">
        <v>99</v>
      </c>
      <c r="U4728" s="7" t="s">
        <v>6298</v>
      </c>
      <c r="V4728" s="7">
        <v>44</v>
      </c>
      <c r="W4728" s="3" t="s">
        <v>6987</v>
      </c>
      <c r="X4728" s="6">
        <v>4404</v>
      </c>
      <c r="Y4728" s="3" t="s">
        <v>11782</v>
      </c>
      <c r="Z4728" s="6">
        <v>4404002</v>
      </c>
      <c r="AA4728" s="3" t="s">
        <v>11836</v>
      </c>
      <c r="AB4728" s="6">
        <v>44040020001</v>
      </c>
      <c r="AC4728" s="3" t="s">
        <v>11837</v>
      </c>
      <c r="AD4728" s="5">
        <v>22484000</v>
      </c>
      <c r="AE4728" s="5">
        <v>0</v>
      </c>
      <c r="AF4728" s="5">
        <v>0</v>
      </c>
      <c r="AG4728" s="5">
        <v>0</v>
      </c>
      <c r="AH4728" s="5">
        <v>0</v>
      </c>
      <c r="AI4728" s="5">
        <v>0</v>
      </c>
      <c r="AJ4728" s="5">
        <v>0</v>
      </c>
      <c r="AK4728" s="5">
        <v>22484000</v>
      </c>
      <c r="AL4728" s="5">
        <v>0</v>
      </c>
      <c r="AM4728" s="5">
        <v>0</v>
      </c>
      <c r="AN4728" s="5">
        <v>0</v>
      </c>
      <c r="AO4728" s="5">
        <v>0</v>
      </c>
      <c r="AP4728" s="5">
        <v>0</v>
      </c>
      <c r="AQ4728" s="5">
        <v>0</v>
      </c>
      <c r="AR4728" s="5">
        <v>22484000</v>
      </c>
    </row>
    <row r="4729" spans="1:44" x14ac:dyDescent="0.25">
      <c r="A4729" s="6">
        <v>4171</v>
      </c>
      <c r="B4729" s="3" t="s">
        <v>5451</v>
      </c>
      <c r="C4729" s="3" t="s">
        <v>6238</v>
      </c>
      <c r="D4729" s="3" t="s">
        <v>6907</v>
      </c>
      <c r="E4729" s="3" t="s">
        <v>4923</v>
      </c>
      <c r="F4729" s="3" t="s">
        <v>11842</v>
      </c>
      <c r="G4729" s="21">
        <v>12</v>
      </c>
      <c r="H4729" s="8" t="s">
        <v>12712</v>
      </c>
      <c r="I4729" s="3" t="s">
        <v>12339</v>
      </c>
      <c r="J4729" s="3" t="s">
        <v>12543</v>
      </c>
      <c r="K4729" s="7">
        <v>0</v>
      </c>
      <c r="L4729" s="3" t="s">
        <v>5458</v>
      </c>
      <c r="M4729" s="7">
        <v>1104</v>
      </c>
      <c r="N4729" s="3" t="s">
        <v>19</v>
      </c>
      <c r="O4729" s="3" t="s">
        <v>5462</v>
      </c>
      <c r="P4729" s="8" t="s">
        <v>12715</v>
      </c>
      <c r="Q4729" s="8" t="s">
        <v>12717</v>
      </c>
      <c r="R4729" s="4">
        <v>0</v>
      </c>
      <c r="S4729" s="4" t="s">
        <v>5627</v>
      </c>
      <c r="T4729" s="4">
        <v>99</v>
      </c>
      <c r="U4729" s="7" t="s">
        <v>6298</v>
      </c>
      <c r="V4729" s="7">
        <v>44</v>
      </c>
      <c r="W4729" s="3" t="s">
        <v>6987</v>
      </c>
      <c r="X4729" s="6">
        <v>4404</v>
      </c>
      <c r="Y4729" s="3" t="s">
        <v>11782</v>
      </c>
      <c r="Z4729" s="6">
        <v>4404002</v>
      </c>
      <c r="AA4729" s="3" t="s">
        <v>11836</v>
      </c>
      <c r="AB4729" s="6">
        <v>44040020001</v>
      </c>
      <c r="AC4729" s="3" t="s">
        <v>11837</v>
      </c>
      <c r="AD4729" s="5">
        <v>150504000</v>
      </c>
      <c r="AE4729" s="5">
        <v>0</v>
      </c>
      <c r="AF4729" s="5">
        <v>0</v>
      </c>
      <c r="AG4729" s="5">
        <v>0</v>
      </c>
      <c r="AH4729" s="5">
        <v>0</v>
      </c>
      <c r="AI4729" s="5">
        <v>0</v>
      </c>
      <c r="AJ4729" s="5">
        <v>0</v>
      </c>
      <c r="AK4729" s="5">
        <v>150504000</v>
      </c>
      <c r="AL4729" s="5">
        <v>0</v>
      </c>
      <c r="AM4729" s="5">
        <v>0</v>
      </c>
      <c r="AN4729" s="5">
        <v>0</v>
      </c>
      <c r="AO4729" s="5">
        <v>0</v>
      </c>
      <c r="AP4729" s="5">
        <v>0</v>
      </c>
      <c r="AQ4729" s="5">
        <v>0</v>
      </c>
      <c r="AR4729" s="5">
        <v>150504000</v>
      </c>
    </row>
    <row r="4730" spans="1:44" x14ac:dyDescent="0.25">
      <c r="A4730" s="6">
        <v>4171</v>
      </c>
      <c r="B4730" s="3" t="s">
        <v>5451</v>
      </c>
      <c r="C4730" s="3" t="s">
        <v>6239</v>
      </c>
      <c r="D4730" s="3" t="s">
        <v>6908</v>
      </c>
      <c r="E4730" s="3" t="s">
        <v>4924</v>
      </c>
      <c r="F4730" s="3" t="s">
        <v>11844</v>
      </c>
      <c r="G4730" s="21">
        <v>10</v>
      </c>
      <c r="H4730" s="8" t="s">
        <v>12700</v>
      </c>
      <c r="I4730" s="3" t="s">
        <v>12339</v>
      </c>
      <c r="J4730" s="3" t="s">
        <v>12543</v>
      </c>
      <c r="K4730" s="7">
        <v>0</v>
      </c>
      <c r="L4730" s="3" t="s">
        <v>5458</v>
      </c>
      <c r="M4730" s="7">
        <v>1104</v>
      </c>
      <c r="N4730" s="3" t="s">
        <v>19</v>
      </c>
      <c r="O4730" s="3" t="s">
        <v>5462</v>
      </c>
      <c r="P4730" s="8" t="s">
        <v>12715</v>
      </c>
      <c r="Q4730" s="8" t="s">
        <v>12717</v>
      </c>
      <c r="R4730" s="4">
        <v>0</v>
      </c>
      <c r="S4730" s="4" t="s">
        <v>5627</v>
      </c>
      <c r="T4730" s="4">
        <v>99</v>
      </c>
      <c r="U4730" s="7" t="s">
        <v>6298</v>
      </c>
      <c r="V4730" s="7">
        <v>44</v>
      </c>
      <c r="W4730" s="3" t="s">
        <v>6987</v>
      </c>
      <c r="X4730" s="6">
        <v>4404</v>
      </c>
      <c r="Y4730" s="3" t="s">
        <v>11782</v>
      </c>
      <c r="Z4730" s="6">
        <v>4404002</v>
      </c>
      <c r="AA4730" s="3" t="s">
        <v>11836</v>
      </c>
      <c r="AB4730" s="6">
        <v>44040020005</v>
      </c>
      <c r="AC4730" s="3" t="s">
        <v>11843</v>
      </c>
      <c r="AD4730" s="5">
        <v>8180000</v>
      </c>
      <c r="AE4730" s="5">
        <v>0</v>
      </c>
      <c r="AF4730" s="5">
        <v>0</v>
      </c>
      <c r="AG4730" s="5">
        <v>0</v>
      </c>
      <c r="AH4730" s="5">
        <v>0</v>
      </c>
      <c r="AI4730" s="5">
        <v>0</v>
      </c>
      <c r="AJ4730" s="5">
        <v>0</v>
      </c>
      <c r="AK4730" s="5">
        <v>8180000</v>
      </c>
      <c r="AL4730" s="5">
        <v>0</v>
      </c>
      <c r="AM4730" s="5">
        <v>0</v>
      </c>
      <c r="AN4730" s="5">
        <v>0</v>
      </c>
      <c r="AO4730" s="5">
        <v>0</v>
      </c>
      <c r="AP4730" s="5">
        <v>0</v>
      </c>
      <c r="AQ4730" s="5">
        <v>0</v>
      </c>
      <c r="AR4730" s="5">
        <v>8180000</v>
      </c>
    </row>
    <row r="4731" spans="1:44" x14ac:dyDescent="0.25">
      <c r="A4731" s="6">
        <v>4171</v>
      </c>
      <c r="B4731" s="3" t="s">
        <v>5451</v>
      </c>
      <c r="C4731" s="3" t="s">
        <v>6239</v>
      </c>
      <c r="D4731" s="3" t="s">
        <v>6908</v>
      </c>
      <c r="E4731" s="3" t="s">
        <v>4925</v>
      </c>
      <c r="F4731" s="3" t="s">
        <v>11845</v>
      </c>
      <c r="G4731" s="21">
        <v>10</v>
      </c>
      <c r="H4731" s="8" t="s">
        <v>12700</v>
      </c>
      <c r="I4731" s="3" t="s">
        <v>12339</v>
      </c>
      <c r="J4731" s="3" t="s">
        <v>12543</v>
      </c>
      <c r="K4731" s="7">
        <v>0</v>
      </c>
      <c r="L4731" s="3" t="s">
        <v>5458</v>
      </c>
      <c r="M4731" s="7">
        <v>1104</v>
      </c>
      <c r="N4731" s="3" t="s">
        <v>19</v>
      </c>
      <c r="O4731" s="3" t="s">
        <v>5462</v>
      </c>
      <c r="P4731" s="8" t="s">
        <v>12715</v>
      </c>
      <c r="Q4731" s="8" t="s">
        <v>12717</v>
      </c>
      <c r="R4731" s="4">
        <v>0</v>
      </c>
      <c r="S4731" s="4" t="s">
        <v>5627</v>
      </c>
      <c r="T4731" s="4">
        <v>99</v>
      </c>
      <c r="U4731" s="7" t="s">
        <v>6298</v>
      </c>
      <c r="V4731" s="7">
        <v>44</v>
      </c>
      <c r="W4731" s="3" t="s">
        <v>6987</v>
      </c>
      <c r="X4731" s="6">
        <v>4404</v>
      </c>
      <c r="Y4731" s="3" t="s">
        <v>11782</v>
      </c>
      <c r="Z4731" s="6">
        <v>4404002</v>
      </c>
      <c r="AA4731" s="3" t="s">
        <v>11836</v>
      </c>
      <c r="AB4731" s="6">
        <v>44040020005</v>
      </c>
      <c r="AC4731" s="3" t="s">
        <v>11843</v>
      </c>
      <c r="AD4731" s="5">
        <v>17000000</v>
      </c>
      <c r="AE4731" s="5">
        <v>0</v>
      </c>
      <c r="AF4731" s="5">
        <v>0</v>
      </c>
      <c r="AG4731" s="5">
        <v>0</v>
      </c>
      <c r="AH4731" s="5">
        <v>0</v>
      </c>
      <c r="AI4731" s="5">
        <v>0</v>
      </c>
      <c r="AJ4731" s="5">
        <v>0</v>
      </c>
      <c r="AK4731" s="5">
        <v>17000000</v>
      </c>
      <c r="AL4731" s="5">
        <v>0</v>
      </c>
      <c r="AM4731" s="5">
        <v>0</v>
      </c>
      <c r="AN4731" s="5">
        <v>0</v>
      </c>
      <c r="AO4731" s="5">
        <v>0</v>
      </c>
      <c r="AP4731" s="5">
        <v>0</v>
      </c>
      <c r="AQ4731" s="5">
        <v>0</v>
      </c>
      <c r="AR4731" s="5">
        <v>17000000</v>
      </c>
    </row>
    <row r="4732" spans="1:44" x14ac:dyDescent="0.25">
      <c r="A4732" s="6">
        <v>4171</v>
      </c>
      <c r="B4732" s="3" t="s">
        <v>5451</v>
      </c>
      <c r="C4732" s="3" t="s">
        <v>6239</v>
      </c>
      <c r="D4732" s="3" t="s">
        <v>6908</v>
      </c>
      <c r="E4732" s="3" t="s">
        <v>4926</v>
      </c>
      <c r="F4732" s="3" t="s">
        <v>11846</v>
      </c>
      <c r="G4732" s="21">
        <v>10</v>
      </c>
      <c r="H4732" s="8" t="s">
        <v>12700</v>
      </c>
      <c r="I4732" s="3" t="s">
        <v>12339</v>
      </c>
      <c r="J4732" s="3" t="s">
        <v>12543</v>
      </c>
      <c r="K4732" s="7">
        <v>0</v>
      </c>
      <c r="L4732" s="3" t="s">
        <v>5458</v>
      </c>
      <c r="M4732" s="7">
        <v>1104</v>
      </c>
      <c r="N4732" s="3" t="s">
        <v>19</v>
      </c>
      <c r="O4732" s="3" t="s">
        <v>5462</v>
      </c>
      <c r="P4732" s="8" t="s">
        <v>12715</v>
      </c>
      <c r="Q4732" s="8" t="s">
        <v>12717</v>
      </c>
      <c r="R4732" s="4">
        <v>0</v>
      </c>
      <c r="S4732" s="4" t="s">
        <v>5627</v>
      </c>
      <c r="T4732" s="4">
        <v>99</v>
      </c>
      <c r="U4732" s="7" t="s">
        <v>6298</v>
      </c>
      <c r="V4732" s="7">
        <v>44</v>
      </c>
      <c r="W4732" s="3" t="s">
        <v>6987</v>
      </c>
      <c r="X4732" s="6">
        <v>4404</v>
      </c>
      <c r="Y4732" s="3" t="s">
        <v>11782</v>
      </c>
      <c r="Z4732" s="6">
        <v>4404002</v>
      </c>
      <c r="AA4732" s="3" t="s">
        <v>11836</v>
      </c>
      <c r="AB4732" s="6">
        <v>44040020005</v>
      </c>
      <c r="AC4732" s="3" t="s">
        <v>11843</v>
      </c>
      <c r="AD4732" s="5">
        <v>4100000</v>
      </c>
      <c r="AE4732" s="5">
        <v>0</v>
      </c>
      <c r="AF4732" s="5">
        <v>0</v>
      </c>
      <c r="AG4732" s="5">
        <v>0</v>
      </c>
      <c r="AH4732" s="5">
        <v>0</v>
      </c>
      <c r="AI4732" s="5">
        <v>0</v>
      </c>
      <c r="AJ4732" s="5">
        <v>0</v>
      </c>
      <c r="AK4732" s="5">
        <v>4100000</v>
      </c>
      <c r="AL4732" s="5">
        <v>0</v>
      </c>
      <c r="AM4732" s="5">
        <v>0</v>
      </c>
      <c r="AN4732" s="5">
        <v>0</v>
      </c>
      <c r="AO4732" s="5">
        <v>0</v>
      </c>
      <c r="AP4732" s="5">
        <v>0</v>
      </c>
      <c r="AQ4732" s="5">
        <v>0</v>
      </c>
      <c r="AR4732" s="5">
        <v>4100000</v>
      </c>
    </row>
    <row r="4733" spans="1:44" x14ac:dyDescent="0.25">
      <c r="A4733" s="6">
        <v>4171</v>
      </c>
      <c r="B4733" s="3" t="s">
        <v>5451</v>
      </c>
      <c r="C4733" s="3" t="s">
        <v>6239</v>
      </c>
      <c r="D4733" s="3" t="s">
        <v>6908</v>
      </c>
      <c r="E4733" s="3" t="s">
        <v>4927</v>
      </c>
      <c r="F4733" s="3" t="s">
        <v>11847</v>
      </c>
      <c r="G4733" s="21">
        <v>10</v>
      </c>
      <c r="H4733" s="8" t="s">
        <v>12700</v>
      </c>
      <c r="I4733" s="3" t="s">
        <v>12339</v>
      </c>
      <c r="J4733" s="3" t="s">
        <v>12543</v>
      </c>
      <c r="K4733" s="7">
        <v>0</v>
      </c>
      <c r="L4733" s="3" t="s">
        <v>5458</v>
      </c>
      <c r="M4733" s="7">
        <v>1104</v>
      </c>
      <c r="N4733" s="3" t="s">
        <v>19</v>
      </c>
      <c r="O4733" s="3" t="s">
        <v>5462</v>
      </c>
      <c r="P4733" s="8" t="s">
        <v>12715</v>
      </c>
      <c r="Q4733" s="8" t="s">
        <v>12717</v>
      </c>
      <c r="R4733" s="4">
        <v>0</v>
      </c>
      <c r="S4733" s="4" t="s">
        <v>5627</v>
      </c>
      <c r="T4733" s="4">
        <v>99</v>
      </c>
      <c r="U4733" s="7" t="s">
        <v>6298</v>
      </c>
      <c r="V4733" s="7">
        <v>44</v>
      </c>
      <c r="W4733" s="3" t="s">
        <v>6987</v>
      </c>
      <c r="X4733" s="6">
        <v>4404</v>
      </c>
      <c r="Y4733" s="3" t="s">
        <v>11782</v>
      </c>
      <c r="Z4733" s="6">
        <v>4404002</v>
      </c>
      <c r="AA4733" s="3" t="s">
        <v>11836</v>
      </c>
      <c r="AB4733" s="6">
        <v>44040020005</v>
      </c>
      <c r="AC4733" s="3" t="s">
        <v>11843</v>
      </c>
      <c r="AD4733" s="5">
        <v>5100000</v>
      </c>
      <c r="AE4733" s="5">
        <v>0</v>
      </c>
      <c r="AF4733" s="5">
        <v>0</v>
      </c>
      <c r="AG4733" s="5">
        <v>0</v>
      </c>
      <c r="AH4733" s="5">
        <v>0</v>
      </c>
      <c r="AI4733" s="5">
        <v>0</v>
      </c>
      <c r="AJ4733" s="5">
        <v>0</v>
      </c>
      <c r="AK4733" s="5">
        <v>5100000</v>
      </c>
      <c r="AL4733" s="5">
        <v>0</v>
      </c>
      <c r="AM4733" s="5">
        <v>0</v>
      </c>
      <c r="AN4733" s="5">
        <v>0</v>
      </c>
      <c r="AO4733" s="5">
        <v>0</v>
      </c>
      <c r="AP4733" s="5">
        <v>0</v>
      </c>
      <c r="AQ4733" s="5">
        <v>0</v>
      </c>
      <c r="AR4733" s="5">
        <v>5100000</v>
      </c>
    </row>
    <row r="4734" spans="1:44" x14ac:dyDescent="0.25">
      <c r="A4734" s="6">
        <v>4171</v>
      </c>
      <c r="B4734" s="3" t="s">
        <v>5451</v>
      </c>
      <c r="C4734" s="3" t="s">
        <v>6239</v>
      </c>
      <c r="D4734" s="3" t="s">
        <v>6908</v>
      </c>
      <c r="E4734" s="3" t="s">
        <v>4928</v>
      </c>
      <c r="F4734" s="3" t="s">
        <v>11848</v>
      </c>
      <c r="G4734" s="21">
        <v>10</v>
      </c>
      <c r="H4734" s="8" t="s">
        <v>12700</v>
      </c>
      <c r="I4734" s="3" t="s">
        <v>12339</v>
      </c>
      <c r="J4734" s="3" t="s">
        <v>12543</v>
      </c>
      <c r="K4734" s="7">
        <v>0</v>
      </c>
      <c r="L4734" s="3" t="s">
        <v>5458</v>
      </c>
      <c r="M4734" s="7">
        <v>1104</v>
      </c>
      <c r="N4734" s="3" t="s">
        <v>19</v>
      </c>
      <c r="O4734" s="3" t="s">
        <v>5462</v>
      </c>
      <c r="P4734" s="8" t="s">
        <v>12715</v>
      </c>
      <c r="Q4734" s="8" t="s">
        <v>12717</v>
      </c>
      <c r="R4734" s="4">
        <v>0</v>
      </c>
      <c r="S4734" s="4" t="s">
        <v>5627</v>
      </c>
      <c r="T4734" s="4">
        <v>99</v>
      </c>
      <c r="U4734" s="7" t="s">
        <v>6298</v>
      </c>
      <c r="V4734" s="7">
        <v>44</v>
      </c>
      <c r="W4734" s="3" t="s">
        <v>6987</v>
      </c>
      <c r="X4734" s="6">
        <v>4404</v>
      </c>
      <c r="Y4734" s="3" t="s">
        <v>11782</v>
      </c>
      <c r="Z4734" s="6">
        <v>4404002</v>
      </c>
      <c r="AA4734" s="3" t="s">
        <v>11836</v>
      </c>
      <c r="AB4734" s="6">
        <v>44040020005</v>
      </c>
      <c r="AC4734" s="3" t="s">
        <v>11843</v>
      </c>
      <c r="AD4734" s="5">
        <v>9000000</v>
      </c>
      <c r="AE4734" s="5">
        <v>0</v>
      </c>
      <c r="AF4734" s="5">
        <v>0</v>
      </c>
      <c r="AG4734" s="5">
        <v>0</v>
      </c>
      <c r="AH4734" s="5">
        <v>0</v>
      </c>
      <c r="AI4734" s="5">
        <v>0</v>
      </c>
      <c r="AJ4734" s="5">
        <v>0</v>
      </c>
      <c r="AK4734" s="5">
        <v>9000000</v>
      </c>
      <c r="AL4734" s="5">
        <v>0</v>
      </c>
      <c r="AM4734" s="5">
        <v>0</v>
      </c>
      <c r="AN4734" s="5">
        <v>0</v>
      </c>
      <c r="AO4734" s="5">
        <v>0</v>
      </c>
      <c r="AP4734" s="5">
        <v>0</v>
      </c>
      <c r="AQ4734" s="5">
        <v>0</v>
      </c>
      <c r="AR4734" s="5">
        <v>9000000</v>
      </c>
    </row>
    <row r="4735" spans="1:44" x14ac:dyDescent="0.25">
      <c r="A4735" s="6">
        <v>4171</v>
      </c>
      <c r="B4735" s="3" t="s">
        <v>5451</v>
      </c>
      <c r="C4735" s="3" t="s">
        <v>6239</v>
      </c>
      <c r="D4735" s="3" t="s">
        <v>6908</v>
      </c>
      <c r="E4735" s="3" t="s">
        <v>4929</v>
      </c>
      <c r="F4735" s="3" t="s">
        <v>11849</v>
      </c>
      <c r="G4735" s="21">
        <v>10</v>
      </c>
      <c r="H4735" s="8" t="s">
        <v>12700</v>
      </c>
      <c r="I4735" s="3" t="s">
        <v>12341</v>
      </c>
      <c r="J4735" s="3" t="s">
        <v>12545</v>
      </c>
      <c r="K4735" s="7">
        <v>0</v>
      </c>
      <c r="L4735" s="3" t="s">
        <v>5458</v>
      </c>
      <c r="M4735" s="7">
        <v>1104</v>
      </c>
      <c r="N4735" s="3" t="s">
        <v>19</v>
      </c>
      <c r="O4735" s="3" t="s">
        <v>5462</v>
      </c>
      <c r="P4735" s="8" t="s">
        <v>12715</v>
      </c>
      <c r="Q4735" s="8" t="s">
        <v>12717</v>
      </c>
      <c r="R4735" s="4">
        <v>0</v>
      </c>
      <c r="S4735" s="4" t="s">
        <v>5627</v>
      </c>
      <c r="T4735" s="4">
        <v>99</v>
      </c>
      <c r="U4735" s="7" t="s">
        <v>6298</v>
      </c>
      <c r="V4735" s="7">
        <v>44</v>
      </c>
      <c r="W4735" s="3" t="s">
        <v>6987</v>
      </c>
      <c r="X4735" s="6">
        <v>4404</v>
      </c>
      <c r="Y4735" s="3" t="s">
        <v>11782</v>
      </c>
      <c r="Z4735" s="6">
        <v>4404002</v>
      </c>
      <c r="AA4735" s="3" t="s">
        <v>11836</v>
      </c>
      <c r="AB4735" s="6">
        <v>44040020005</v>
      </c>
      <c r="AC4735" s="3" t="s">
        <v>11843</v>
      </c>
      <c r="AD4735" s="5">
        <v>1020000</v>
      </c>
      <c r="AE4735" s="5">
        <v>0</v>
      </c>
      <c r="AF4735" s="5">
        <v>0</v>
      </c>
      <c r="AG4735" s="5">
        <v>0</v>
      </c>
      <c r="AH4735" s="5">
        <v>0</v>
      </c>
      <c r="AI4735" s="5">
        <v>0</v>
      </c>
      <c r="AJ4735" s="5">
        <v>0</v>
      </c>
      <c r="AK4735" s="5">
        <v>1020000</v>
      </c>
      <c r="AL4735" s="5">
        <v>0</v>
      </c>
      <c r="AM4735" s="5">
        <v>0</v>
      </c>
      <c r="AN4735" s="5">
        <v>0</v>
      </c>
      <c r="AO4735" s="5">
        <v>0</v>
      </c>
      <c r="AP4735" s="5">
        <v>0</v>
      </c>
      <c r="AQ4735" s="5">
        <v>0</v>
      </c>
      <c r="AR4735" s="5">
        <v>1020000</v>
      </c>
    </row>
    <row r="4736" spans="1:44" x14ac:dyDescent="0.25">
      <c r="A4736" s="6">
        <v>4171</v>
      </c>
      <c r="B4736" s="3" t="s">
        <v>5451</v>
      </c>
      <c r="C4736" s="3" t="s">
        <v>6239</v>
      </c>
      <c r="D4736" s="3" t="s">
        <v>6908</v>
      </c>
      <c r="E4736" s="3" t="s">
        <v>4930</v>
      </c>
      <c r="F4736" s="3" t="s">
        <v>11850</v>
      </c>
      <c r="G4736" s="21">
        <v>10</v>
      </c>
      <c r="H4736" s="8" t="s">
        <v>12700</v>
      </c>
      <c r="I4736" s="3" t="s">
        <v>12339</v>
      </c>
      <c r="J4736" s="3" t="s">
        <v>12543</v>
      </c>
      <c r="K4736" s="7">
        <v>0</v>
      </c>
      <c r="L4736" s="3" t="s">
        <v>5458</v>
      </c>
      <c r="M4736" s="7">
        <v>1104</v>
      </c>
      <c r="N4736" s="3" t="s">
        <v>19</v>
      </c>
      <c r="O4736" s="3" t="s">
        <v>5462</v>
      </c>
      <c r="P4736" s="8" t="s">
        <v>12715</v>
      </c>
      <c r="Q4736" s="8" t="s">
        <v>12717</v>
      </c>
      <c r="R4736" s="4">
        <v>0</v>
      </c>
      <c r="S4736" s="4" t="s">
        <v>5627</v>
      </c>
      <c r="T4736" s="4">
        <v>99</v>
      </c>
      <c r="U4736" s="7" t="s">
        <v>6298</v>
      </c>
      <c r="V4736" s="7">
        <v>44</v>
      </c>
      <c r="W4736" s="3" t="s">
        <v>6987</v>
      </c>
      <c r="X4736" s="6">
        <v>4404</v>
      </c>
      <c r="Y4736" s="3" t="s">
        <v>11782</v>
      </c>
      <c r="Z4736" s="6">
        <v>4404002</v>
      </c>
      <c r="AA4736" s="3" t="s">
        <v>11836</v>
      </c>
      <c r="AB4736" s="6">
        <v>44040020005</v>
      </c>
      <c r="AC4736" s="3" t="s">
        <v>11843</v>
      </c>
      <c r="AD4736" s="5">
        <v>10820000</v>
      </c>
      <c r="AE4736" s="5">
        <v>0</v>
      </c>
      <c r="AF4736" s="5">
        <v>0</v>
      </c>
      <c r="AG4736" s="5">
        <v>0</v>
      </c>
      <c r="AH4736" s="5">
        <v>0</v>
      </c>
      <c r="AI4736" s="5">
        <v>0</v>
      </c>
      <c r="AJ4736" s="5">
        <v>0</v>
      </c>
      <c r="AK4736" s="5">
        <v>10820000</v>
      </c>
      <c r="AL4736" s="5">
        <v>0</v>
      </c>
      <c r="AM4736" s="5">
        <v>0</v>
      </c>
      <c r="AN4736" s="5">
        <v>0</v>
      </c>
      <c r="AO4736" s="5">
        <v>0</v>
      </c>
      <c r="AP4736" s="5">
        <v>0</v>
      </c>
      <c r="AQ4736" s="5">
        <v>0</v>
      </c>
      <c r="AR4736" s="5">
        <v>10820000</v>
      </c>
    </row>
    <row r="4737" spans="1:44" x14ac:dyDescent="0.25">
      <c r="A4737" s="6">
        <v>4171</v>
      </c>
      <c r="B4737" s="3" t="s">
        <v>5451</v>
      </c>
      <c r="C4737" s="3" t="s">
        <v>6239</v>
      </c>
      <c r="D4737" s="3" t="s">
        <v>6908</v>
      </c>
      <c r="E4737" s="3" t="s">
        <v>4931</v>
      </c>
      <c r="F4737" s="3" t="s">
        <v>11851</v>
      </c>
      <c r="G4737" s="21">
        <v>10</v>
      </c>
      <c r="H4737" s="8" t="s">
        <v>12700</v>
      </c>
      <c r="I4737" s="3" t="s">
        <v>12339</v>
      </c>
      <c r="J4737" s="3" t="s">
        <v>12543</v>
      </c>
      <c r="K4737" s="7">
        <v>0</v>
      </c>
      <c r="L4737" s="3" t="s">
        <v>5458</v>
      </c>
      <c r="M4737" s="7">
        <v>1104</v>
      </c>
      <c r="N4737" s="3" t="s">
        <v>19</v>
      </c>
      <c r="O4737" s="3" t="s">
        <v>5462</v>
      </c>
      <c r="P4737" s="8" t="s">
        <v>12715</v>
      </c>
      <c r="Q4737" s="8" t="s">
        <v>12717</v>
      </c>
      <c r="R4737" s="4">
        <v>0</v>
      </c>
      <c r="S4737" s="4" t="s">
        <v>5627</v>
      </c>
      <c r="T4737" s="4">
        <v>99</v>
      </c>
      <c r="U4737" s="7" t="s">
        <v>6298</v>
      </c>
      <c r="V4737" s="7">
        <v>44</v>
      </c>
      <c r="W4737" s="3" t="s">
        <v>6987</v>
      </c>
      <c r="X4737" s="6">
        <v>4404</v>
      </c>
      <c r="Y4737" s="3" t="s">
        <v>11782</v>
      </c>
      <c r="Z4737" s="6">
        <v>4404002</v>
      </c>
      <c r="AA4737" s="3" t="s">
        <v>11836</v>
      </c>
      <c r="AB4737" s="6">
        <v>44040020005</v>
      </c>
      <c r="AC4737" s="3" t="s">
        <v>11843</v>
      </c>
      <c r="AD4737" s="5">
        <v>13500000</v>
      </c>
      <c r="AE4737" s="5">
        <v>0</v>
      </c>
      <c r="AF4737" s="5">
        <v>0</v>
      </c>
      <c r="AG4737" s="5">
        <v>0</v>
      </c>
      <c r="AH4737" s="5">
        <v>0</v>
      </c>
      <c r="AI4737" s="5">
        <v>0</v>
      </c>
      <c r="AJ4737" s="5">
        <v>0</v>
      </c>
      <c r="AK4737" s="5">
        <v>13500000</v>
      </c>
      <c r="AL4737" s="5">
        <v>0</v>
      </c>
      <c r="AM4737" s="5">
        <v>0</v>
      </c>
      <c r="AN4737" s="5">
        <v>0</v>
      </c>
      <c r="AO4737" s="5">
        <v>0</v>
      </c>
      <c r="AP4737" s="5">
        <v>0</v>
      </c>
      <c r="AQ4737" s="5">
        <v>0</v>
      </c>
      <c r="AR4737" s="5">
        <v>13500000</v>
      </c>
    </row>
    <row r="4738" spans="1:44" x14ac:dyDescent="0.25">
      <c r="A4738" s="6">
        <v>4171</v>
      </c>
      <c r="B4738" s="3" t="s">
        <v>5451</v>
      </c>
      <c r="C4738" s="3" t="s">
        <v>6239</v>
      </c>
      <c r="D4738" s="3" t="s">
        <v>6908</v>
      </c>
      <c r="E4738" s="3" t="s">
        <v>4932</v>
      </c>
      <c r="F4738" s="3" t="s">
        <v>11852</v>
      </c>
      <c r="G4738" s="21">
        <v>10</v>
      </c>
      <c r="H4738" s="8" t="s">
        <v>12700</v>
      </c>
      <c r="I4738" s="3" t="s">
        <v>12339</v>
      </c>
      <c r="J4738" s="3" t="s">
        <v>12543</v>
      </c>
      <c r="K4738" s="7">
        <v>0</v>
      </c>
      <c r="L4738" s="3" t="s">
        <v>5458</v>
      </c>
      <c r="M4738" s="7">
        <v>1104</v>
      </c>
      <c r="N4738" s="3" t="s">
        <v>19</v>
      </c>
      <c r="O4738" s="3" t="s">
        <v>5462</v>
      </c>
      <c r="P4738" s="8" t="s">
        <v>12715</v>
      </c>
      <c r="Q4738" s="8" t="s">
        <v>12717</v>
      </c>
      <c r="R4738" s="4">
        <v>0</v>
      </c>
      <c r="S4738" s="4" t="s">
        <v>5627</v>
      </c>
      <c r="T4738" s="4">
        <v>99</v>
      </c>
      <c r="U4738" s="7" t="s">
        <v>6298</v>
      </c>
      <c r="V4738" s="7">
        <v>44</v>
      </c>
      <c r="W4738" s="3" t="s">
        <v>6987</v>
      </c>
      <c r="X4738" s="6">
        <v>4404</v>
      </c>
      <c r="Y4738" s="3" t="s">
        <v>11782</v>
      </c>
      <c r="Z4738" s="6">
        <v>4404002</v>
      </c>
      <c r="AA4738" s="3" t="s">
        <v>11836</v>
      </c>
      <c r="AB4738" s="6">
        <v>44040020005</v>
      </c>
      <c r="AC4738" s="3" t="s">
        <v>11843</v>
      </c>
      <c r="AD4738" s="5">
        <v>14000000</v>
      </c>
      <c r="AE4738" s="5">
        <v>0</v>
      </c>
      <c r="AF4738" s="5">
        <v>0</v>
      </c>
      <c r="AG4738" s="5">
        <v>0</v>
      </c>
      <c r="AH4738" s="5">
        <v>0</v>
      </c>
      <c r="AI4738" s="5">
        <v>0</v>
      </c>
      <c r="AJ4738" s="5">
        <v>0</v>
      </c>
      <c r="AK4738" s="5">
        <v>14000000</v>
      </c>
      <c r="AL4738" s="5">
        <v>0</v>
      </c>
      <c r="AM4738" s="5">
        <v>0</v>
      </c>
      <c r="AN4738" s="5">
        <v>0</v>
      </c>
      <c r="AO4738" s="5">
        <v>0</v>
      </c>
      <c r="AP4738" s="5">
        <v>0</v>
      </c>
      <c r="AQ4738" s="5">
        <v>0</v>
      </c>
      <c r="AR4738" s="5">
        <v>14000000</v>
      </c>
    </row>
    <row r="4739" spans="1:44" x14ac:dyDescent="0.25">
      <c r="A4739" s="6">
        <v>4171</v>
      </c>
      <c r="B4739" s="3" t="s">
        <v>5451</v>
      </c>
      <c r="C4739" s="3" t="s">
        <v>6239</v>
      </c>
      <c r="D4739" s="3" t="s">
        <v>6908</v>
      </c>
      <c r="E4739" s="3" t="s">
        <v>4933</v>
      </c>
      <c r="F4739" s="3" t="s">
        <v>11853</v>
      </c>
      <c r="G4739" s="21">
        <v>10</v>
      </c>
      <c r="H4739" s="8" t="s">
        <v>12700</v>
      </c>
      <c r="I4739" s="3" t="s">
        <v>12339</v>
      </c>
      <c r="J4739" s="3" t="s">
        <v>12543</v>
      </c>
      <c r="K4739" s="7">
        <v>0</v>
      </c>
      <c r="L4739" s="3" t="s">
        <v>5458</v>
      </c>
      <c r="M4739" s="7">
        <v>1104</v>
      </c>
      <c r="N4739" s="3" t="s">
        <v>19</v>
      </c>
      <c r="O4739" s="3" t="s">
        <v>5462</v>
      </c>
      <c r="P4739" s="8" t="s">
        <v>12715</v>
      </c>
      <c r="Q4739" s="8" t="s">
        <v>12717</v>
      </c>
      <c r="R4739" s="4">
        <v>0</v>
      </c>
      <c r="S4739" s="4" t="s">
        <v>5627</v>
      </c>
      <c r="T4739" s="4">
        <v>99</v>
      </c>
      <c r="U4739" s="7" t="s">
        <v>6298</v>
      </c>
      <c r="V4739" s="7">
        <v>44</v>
      </c>
      <c r="W4739" s="3" t="s">
        <v>6987</v>
      </c>
      <c r="X4739" s="6">
        <v>4404</v>
      </c>
      <c r="Y4739" s="3" t="s">
        <v>11782</v>
      </c>
      <c r="Z4739" s="6">
        <v>4404002</v>
      </c>
      <c r="AA4739" s="3" t="s">
        <v>11836</v>
      </c>
      <c r="AB4739" s="6">
        <v>44040020005</v>
      </c>
      <c r="AC4739" s="3" t="s">
        <v>11843</v>
      </c>
      <c r="AD4739" s="5">
        <v>5600000</v>
      </c>
      <c r="AE4739" s="5">
        <v>0</v>
      </c>
      <c r="AF4739" s="5">
        <v>0</v>
      </c>
      <c r="AG4739" s="5">
        <v>0</v>
      </c>
      <c r="AH4739" s="5">
        <v>0</v>
      </c>
      <c r="AI4739" s="5">
        <v>0</v>
      </c>
      <c r="AJ4739" s="5">
        <v>0</v>
      </c>
      <c r="AK4739" s="5">
        <v>5600000</v>
      </c>
      <c r="AL4739" s="5">
        <v>0</v>
      </c>
      <c r="AM4739" s="5">
        <v>0</v>
      </c>
      <c r="AN4739" s="5">
        <v>0</v>
      </c>
      <c r="AO4739" s="5">
        <v>0</v>
      </c>
      <c r="AP4739" s="5">
        <v>0</v>
      </c>
      <c r="AQ4739" s="5">
        <v>0</v>
      </c>
      <c r="AR4739" s="5">
        <v>5600000</v>
      </c>
    </row>
    <row r="4740" spans="1:44" x14ac:dyDescent="0.25">
      <c r="A4740" s="6">
        <v>4171</v>
      </c>
      <c r="B4740" s="3" t="s">
        <v>5451</v>
      </c>
      <c r="C4740" s="3" t="s">
        <v>6239</v>
      </c>
      <c r="D4740" s="3" t="s">
        <v>6908</v>
      </c>
      <c r="E4740" s="3" t="s">
        <v>4934</v>
      </c>
      <c r="F4740" s="3" t="s">
        <v>11854</v>
      </c>
      <c r="G4740" s="21">
        <v>10</v>
      </c>
      <c r="H4740" s="8" t="s">
        <v>12700</v>
      </c>
      <c r="I4740" s="3" t="s">
        <v>12343</v>
      </c>
      <c r="J4740" s="3" t="s">
        <v>12547</v>
      </c>
      <c r="K4740" s="7">
        <v>0</v>
      </c>
      <c r="L4740" s="3" t="s">
        <v>5458</v>
      </c>
      <c r="M4740" s="7">
        <v>1104</v>
      </c>
      <c r="N4740" s="3" t="s">
        <v>19</v>
      </c>
      <c r="O4740" s="3" t="s">
        <v>5462</v>
      </c>
      <c r="P4740" s="8" t="s">
        <v>12715</v>
      </c>
      <c r="Q4740" s="8" t="s">
        <v>12717</v>
      </c>
      <c r="R4740" s="4">
        <v>0</v>
      </c>
      <c r="S4740" s="4" t="s">
        <v>5627</v>
      </c>
      <c r="T4740" s="4">
        <v>99</v>
      </c>
      <c r="U4740" s="7" t="s">
        <v>6298</v>
      </c>
      <c r="V4740" s="7">
        <v>44</v>
      </c>
      <c r="W4740" s="3" t="s">
        <v>6987</v>
      </c>
      <c r="X4740" s="6">
        <v>4404</v>
      </c>
      <c r="Y4740" s="3" t="s">
        <v>11782</v>
      </c>
      <c r="Z4740" s="6">
        <v>4404002</v>
      </c>
      <c r="AA4740" s="3" t="s">
        <v>11836</v>
      </c>
      <c r="AB4740" s="6">
        <v>44040020005</v>
      </c>
      <c r="AC4740" s="3" t="s">
        <v>11843</v>
      </c>
      <c r="AD4740" s="5">
        <v>73060000</v>
      </c>
      <c r="AE4740" s="5">
        <v>0</v>
      </c>
      <c r="AF4740" s="5">
        <v>0</v>
      </c>
      <c r="AG4740" s="5">
        <v>0</v>
      </c>
      <c r="AH4740" s="5">
        <v>0</v>
      </c>
      <c r="AI4740" s="5">
        <v>0</v>
      </c>
      <c r="AJ4740" s="5">
        <v>0</v>
      </c>
      <c r="AK4740" s="5">
        <v>73060000</v>
      </c>
      <c r="AL4740" s="5">
        <v>0</v>
      </c>
      <c r="AM4740" s="5">
        <v>0</v>
      </c>
      <c r="AN4740" s="5">
        <v>0</v>
      </c>
      <c r="AO4740" s="5">
        <v>0</v>
      </c>
      <c r="AP4740" s="5">
        <v>0</v>
      </c>
      <c r="AQ4740" s="5">
        <v>0</v>
      </c>
      <c r="AR4740" s="5">
        <v>73060000</v>
      </c>
    </row>
    <row r="4741" spans="1:44" x14ac:dyDescent="0.25">
      <c r="A4741" s="6">
        <v>4171</v>
      </c>
      <c r="B4741" s="3" t="s">
        <v>5451</v>
      </c>
      <c r="C4741" s="3" t="s">
        <v>6239</v>
      </c>
      <c r="D4741" s="3" t="s">
        <v>6908</v>
      </c>
      <c r="E4741" s="3" t="s">
        <v>4935</v>
      </c>
      <c r="F4741" s="3" t="s">
        <v>11855</v>
      </c>
      <c r="G4741" s="21">
        <v>10</v>
      </c>
      <c r="H4741" s="8" t="s">
        <v>12700</v>
      </c>
      <c r="I4741" s="3" t="s">
        <v>12339</v>
      </c>
      <c r="J4741" s="3" t="s">
        <v>12543</v>
      </c>
      <c r="K4741" s="7">
        <v>0</v>
      </c>
      <c r="L4741" s="3" t="s">
        <v>5458</v>
      </c>
      <c r="M4741" s="7">
        <v>1104</v>
      </c>
      <c r="N4741" s="3" t="s">
        <v>19</v>
      </c>
      <c r="O4741" s="3" t="s">
        <v>5462</v>
      </c>
      <c r="P4741" s="8" t="s">
        <v>12715</v>
      </c>
      <c r="Q4741" s="8" t="s">
        <v>12717</v>
      </c>
      <c r="R4741" s="4">
        <v>0</v>
      </c>
      <c r="S4741" s="4" t="s">
        <v>5627</v>
      </c>
      <c r="T4741" s="4">
        <v>99</v>
      </c>
      <c r="U4741" s="7" t="s">
        <v>6298</v>
      </c>
      <c r="V4741" s="7">
        <v>44</v>
      </c>
      <c r="W4741" s="3" t="s">
        <v>6987</v>
      </c>
      <c r="X4741" s="6">
        <v>4404</v>
      </c>
      <c r="Y4741" s="3" t="s">
        <v>11782</v>
      </c>
      <c r="Z4741" s="6">
        <v>4404002</v>
      </c>
      <c r="AA4741" s="3" t="s">
        <v>11836</v>
      </c>
      <c r="AB4741" s="6">
        <v>44040020005</v>
      </c>
      <c r="AC4741" s="3" t="s">
        <v>11843</v>
      </c>
      <c r="AD4741" s="5">
        <v>10000000</v>
      </c>
      <c r="AE4741" s="5">
        <v>0</v>
      </c>
      <c r="AF4741" s="5">
        <v>0</v>
      </c>
      <c r="AG4741" s="5">
        <v>0</v>
      </c>
      <c r="AH4741" s="5">
        <v>0</v>
      </c>
      <c r="AI4741" s="5">
        <v>0</v>
      </c>
      <c r="AJ4741" s="5">
        <v>0</v>
      </c>
      <c r="AK4741" s="5">
        <v>10000000</v>
      </c>
      <c r="AL4741" s="5">
        <v>0</v>
      </c>
      <c r="AM4741" s="5">
        <v>0</v>
      </c>
      <c r="AN4741" s="5">
        <v>0</v>
      </c>
      <c r="AO4741" s="5">
        <v>0</v>
      </c>
      <c r="AP4741" s="5">
        <v>0</v>
      </c>
      <c r="AQ4741" s="5">
        <v>0</v>
      </c>
      <c r="AR4741" s="5">
        <v>10000000</v>
      </c>
    </row>
    <row r="4742" spans="1:44" x14ac:dyDescent="0.25">
      <c r="A4742" s="6">
        <v>4171</v>
      </c>
      <c r="B4742" s="3" t="s">
        <v>5451</v>
      </c>
      <c r="C4742" s="3" t="s">
        <v>6239</v>
      </c>
      <c r="D4742" s="3" t="s">
        <v>6908</v>
      </c>
      <c r="E4742" s="3" t="s">
        <v>4936</v>
      </c>
      <c r="F4742" s="3" t="s">
        <v>11856</v>
      </c>
      <c r="G4742" s="21">
        <v>10</v>
      </c>
      <c r="H4742" s="8" t="s">
        <v>12700</v>
      </c>
      <c r="I4742" s="3" t="s">
        <v>12339</v>
      </c>
      <c r="J4742" s="3" t="s">
        <v>12543</v>
      </c>
      <c r="K4742" s="7">
        <v>0</v>
      </c>
      <c r="L4742" s="3" t="s">
        <v>5458</v>
      </c>
      <c r="M4742" s="7">
        <v>1104</v>
      </c>
      <c r="N4742" s="3" t="s">
        <v>19</v>
      </c>
      <c r="O4742" s="3" t="s">
        <v>5462</v>
      </c>
      <c r="P4742" s="8" t="s">
        <v>12715</v>
      </c>
      <c r="Q4742" s="8" t="s">
        <v>12717</v>
      </c>
      <c r="R4742" s="4">
        <v>0</v>
      </c>
      <c r="S4742" s="4" t="s">
        <v>5627</v>
      </c>
      <c r="T4742" s="4">
        <v>99</v>
      </c>
      <c r="U4742" s="7" t="s">
        <v>6298</v>
      </c>
      <c r="V4742" s="7">
        <v>44</v>
      </c>
      <c r="W4742" s="3" t="s">
        <v>6987</v>
      </c>
      <c r="X4742" s="6">
        <v>4404</v>
      </c>
      <c r="Y4742" s="3" t="s">
        <v>11782</v>
      </c>
      <c r="Z4742" s="6">
        <v>4404002</v>
      </c>
      <c r="AA4742" s="3" t="s">
        <v>11836</v>
      </c>
      <c r="AB4742" s="6">
        <v>44040020005</v>
      </c>
      <c r="AC4742" s="3" t="s">
        <v>11843</v>
      </c>
      <c r="AD4742" s="5">
        <v>20400000</v>
      </c>
      <c r="AE4742" s="5">
        <v>0</v>
      </c>
      <c r="AF4742" s="5">
        <v>0</v>
      </c>
      <c r="AG4742" s="5">
        <v>0</v>
      </c>
      <c r="AH4742" s="5">
        <v>0</v>
      </c>
      <c r="AI4742" s="5">
        <v>0</v>
      </c>
      <c r="AJ4742" s="5">
        <v>0</v>
      </c>
      <c r="AK4742" s="5">
        <v>20400000</v>
      </c>
      <c r="AL4742" s="5">
        <v>0</v>
      </c>
      <c r="AM4742" s="5">
        <v>0</v>
      </c>
      <c r="AN4742" s="5">
        <v>0</v>
      </c>
      <c r="AO4742" s="5">
        <v>0</v>
      </c>
      <c r="AP4742" s="5">
        <v>0</v>
      </c>
      <c r="AQ4742" s="5">
        <v>0</v>
      </c>
      <c r="AR4742" s="5">
        <v>20400000</v>
      </c>
    </row>
    <row r="4743" spans="1:44" x14ac:dyDescent="0.25">
      <c r="A4743" s="6">
        <v>4171</v>
      </c>
      <c r="B4743" s="3" t="s">
        <v>5451</v>
      </c>
      <c r="C4743" s="3" t="s">
        <v>6239</v>
      </c>
      <c r="D4743" s="3" t="s">
        <v>6908</v>
      </c>
      <c r="E4743" s="3" t="s">
        <v>4937</v>
      </c>
      <c r="F4743" s="3" t="s">
        <v>11857</v>
      </c>
      <c r="G4743" s="21">
        <v>10</v>
      </c>
      <c r="H4743" s="8" t="s">
        <v>12700</v>
      </c>
      <c r="I4743" s="3" t="s">
        <v>12339</v>
      </c>
      <c r="J4743" s="3" t="s">
        <v>12543</v>
      </c>
      <c r="K4743" s="7">
        <v>0</v>
      </c>
      <c r="L4743" s="3" t="s">
        <v>5458</v>
      </c>
      <c r="M4743" s="7">
        <v>1104</v>
      </c>
      <c r="N4743" s="3" t="s">
        <v>19</v>
      </c>
      <c r="O4743" s="3" t="s">
        <v>5462</v>
      </c>
      <c r="P4743" s="8" t="s">
        <v>12715</v>
      </c>
      <c r="Q4743" s="8" t="s">
        <v>12717</v>
      </c>
      <c r="R4743" s="4">
        <v>0</v>
      </c>
      <c r="S4743" s="4" t="s">
        <v>5627</v>
      </c>
      <c r="T4743" s="4">
        <v>99</v>
      </c>
      <c r="U4743" s="7" t="s">
        <v>6298</v>
      </c>
      <c r="V4743" s="7">
        <v>44</v>
      </c>
      <c r="W4743" s="3" t="s">
        <v>6987</v>
      </c>
      <c r="X4743" s="6">
        <v>4404</v>
      </c>
      <c r="Y4743" s="3" t="s">
        <v>11782</v>
      </c>
      <c r="Z4743" s="6">
        <v>4404002</v>
      </c>
      <c r="AA4743" s="3" t="s">
        <v>11836</v>
      </c>
      <c r="AB4743" s="6">
        <v>44040020005</v>
      </c>
      <c r="AC4743" s="3" t="s">
        <v>11843</v>
      </c>
      <c r="AD4743" s="5">
        <v>2425000</v>
      </c>
      <c r="AE4743" s="5">
        <v>0</v>
      </c>
      <c r="AF4743" s="5">
        <v>0</v>
      </c>
      <c r="AG4743" s="5">
        <v>0</v>
      </c>
      <c r="AH4743" s="5">
        <v>0</v>
      </c>
      <c r="AI4743" s="5">
        <v>0</v>
      </c>
      <c r="AJ4743" s="5">
        <v>0</v>
      </c>
      <c r="AK4743" s="5">
        <v>2425000</v>
      </c>
      <c r="AL4743" s="5">
        <v>0</v>
      </c>
      <c r="AM4743" s="5">
        <v>0</v>
      </c>
      <c r="AN4743" s="5">
        <v>0</v>
      </c>
      <c r="AO4743" s="5">
        <v>0</v>
      </c>
      <c r="AP4743" s="5">
        <v>0</v>
      </c>
      <c r="AQ4743" s="5">
        <v>0</v>
      </c>
      <c r="AR4743" s="5">
        <v>2425000</v>
      </c>
    </row>
    <row r="4744" spans="1:44" x14ac:dyDescent="0.25">
      <c r="A4744" s="6">
        <v>4171</v>
      </c>
      <c r="B4744" s="3" t="s">
        <v>5451</v>
      </c>
      <c r="C4744" s="3" t="s">
        <v>6239</v>
      </c>
      <c r="D4744" s="3" t="s">
        <v>6908</v>
      </c>
      <c r="E4744" s="3" t="s">
        <v>4938</v>
      </c>
      <c r="F4744" s="3" t="s">
        <v>11858</v>
      </c>
      <c r="G4744" s="21">
        <v>10</v>
      </c>
      <c r="H4744" s="8" t="s">
        <v>12700</v>
      </c>
      <c r="I4744" s="3" t="s">
        <v>12339</v>
      </c>
      <c r="J4744" s="3" t="s">
        <v>12543</v>
      </c>
      <c r="K4744" s="7">
        <v>0</v>
      </c>
      <c r="L4744" s="3" t="s">
        <v>5458</v>
      </c>
      <c r="M4744" s="7">
        <v>1104</v>
      </c>
      <c r="N4744" s="3" t="s">
        <v>19</v>
      </c>
      <c r="O4744" s="3" t="s">
        <v>5462</v>
      </c>
      <c r="P4744" s="8" t="s">
        <v>12715</v>
      </c>
      <c r="Q4744" s="8" t="s">
        <v>12717</v>
      </c>
      <c r="R4744" s="4">
        <v>0</v>
      </c>
      <c r="S4744" s="4" t="s">
        <v>5627</v>
      </c>
      <c r="T4744" s="4">
        <v>99</v>
      </c>
      <c r="U4744" s="7" t="s">
        <v>6298</v>
      </c>
      <c r="V4744" s="7">
        <v>44</v>
      </c>
      <c r="W4744" s="3" t="s">
        <v>6987</v>
      </c>
      <c r="X4744" s="6">
        <v>4404</v>
      </c>
      <c r="Y4744" s="3" t="s">
        <v>11782</v>
      </c>
      <c r="Z4744" s="6">
        <v>4404002</v>
      </c>
      <c r="AA4744" s="3" t="s">
        <v>11836</v>
      </c>
      <c r="AB4744" s="6">
        <v>44040020005</v>
      </c>
      <c r="AC4744" s="3" t="s">
        <v>11843</v>
      </c>
      <c r="AD4744" s="5">
        <v>12925000</v>
      </c>
      <c r="AE4744" s="5">
        <v>0</v>
      </c>
      <c r="AF4744" s="5">
        <v>0</v>
      </c>
      <c r="AG4744" s="5">
        <v>0</v>
      </c>
      <c r="AH4744" s="5">
        <v>0</v>
      </c>
      <c r="AI4744" s="5">
        <v>0</v>
      </c>
      <c r="AJ4744" s="5">
        <v>0</v>
      </c>
      <c r="AK4744" s="5">
        <v>12925000</v>
      </c>
      <c r="AL4744" s="5">
        <v>0</v>
      </c>
      <c r="AM4744" s="5">
        <v>0</v>
      </c>
      <c r="AN4744" s="5">
        <v>0</v>
      </c>
      <c r="AO4744" s="5">
        <v>0</v>
      </c>
      <c r="AP4744" s="5">
        <v>0</v>
      </c>
      <c r="AQ4744" s="5">
        <v>0</v>
      </c>
      <c r="AR4744" s="5">
        <v>12925000</v>
      </c>
    </row>
    <row r="4745" spans="1:44" x14ac:dyDescent="0.25">
      <c r="A4745" s="6">
        <v>4171</v>
      </c>
      <c r="B4745" s="3" t="s">
        <v>5451</v>
      </c>
      <c r="C4745" s="3" t="s">
        <v>6239</v>
      </c>
      <c r="D4745" s="3" t="s">
        <v>6908</v>
      </c>
      <c r="E4745" s="3" t="s">
        <v>4939</v>
      </c>
      <c r="F4745" s="3" t="s">
        <v>11859</v>
      </c>
      <c r="G4745" s="21">
        <v>10</v>
      </c>
      <c r="H4745" s="8" t="s">
        <v>12700</v>
      </c>
      <c r="I4745" s="3" t="s">
        <v>12339</v>
      </c>
      <c r="J4745" s="3" t="s">
        <v>12543</v>
      </c>
      <c r="K4745" s="7">
        <v>0</v>
      </c>
      <c r="L4745" s="3" t="s">
        <v>5458</v>
      </c>
      <c r="M4745" s="7">
        <v>1104</v>
      </c>
      <c r="N4745" s="3" t="s">
        <v>19</v>
      </c>
      <c r="O4745" s="3" t="s">
        <v>5462</v>
      </c>
      <c r="P4745" s="8" t="s">
        <v>12715</v>
      </c>
      <c r="Q4745" s="8" t="s">
        <v>12717</v>
      </c>
      <c r="R4745" s="4">
        <v>0</v>
      </c>
      <c r="S4745" s="4" t="s">
        <v>5627</v>
      </c>
      <c r="T4745" s="4">
        <v>99</v>
      </c>
      <c r="U4745" s="7" t="s">
        <v>6298</v>
      </c>
      <c r="V4745" s="7">
        <v>44</v>
      </c>
      <c r="W4745" s="3" t="s">
        <v>6987</v>
      </c>
      <c r="X4745" s="6">
        <v>4404</v>
      </c>
      <c r="Y4745" s="3" t="s">
        <v>11782</v>
      </c>
      <c r="Z4745" s="6">
        <v>4404002</v>
      </c>
      <c r="AA4745" s="3" t="s">
        <v>11836</v>
      </c>
      <c r="AB4745" s="6">
        <v>44040020005</v>
      </c>
      <c r="AC4745" s="3" t="s">
        <v>11843</v>
      </c>
      <c r="AD4745" s="5">
        <v>3500000</v>
      </c>
      <c r="AE4745" s="5">
        <v>0</v>
      </c>
      <c r="AF4745" s="5">
        <v>0</v>
      </c>
      <c r="AG4745" s="5">
        <v>0</v>
      </c>
      <c r="AH4745" s="5">
        <v>0</v>
      </c>
      <c r="AI4745" s="5">
        <v>0</v>
      </c>
      <c r="AJ4745" s="5">
        <v>0</v>
      </c>
      <c r="AK4745" s="5">
        <v>3500000</v>
      </c>
      <c r="AL4745" s="5">
        <v>0</v>
      </c>
      <c r="AM4745" s="5">
        <v>0</v>
      </c>
      <c r="AN4745" s="5">
        <v>0</v>
      </c>
      <c r="AO4745" s="5">
        <v>0</v>
      </c>
      <c r="AP4745" s="5">
        <v>0</v>
      </c>
      <c r="AQ4745" s="5">
        <v>0</v>
      </c>
      <c r="AR4745" s="5">
        <v>3500000</v>
      </c>
    </row>
    <row r="4746" spans="1:44" x14ac:dyDescent="0.25">
      <c r="A4746" s="6">
        <v>4171</v>
      </c>
      <c r="B4746" s="3" t="s">
        <v>5451</v>
      </c>
      <c r="C4746" s="3" t="s">
        <v>6239</v>
      </c>
      <c r="D4746" s="3" t="s">
        <v>6908</v>
      </c>
      <c r="E4746" s="3" t="s">
        <v>4940</v>
      </c>
      <c r="F4746" s="3" t="s">
        <v>11860</v>
      </c>
      <c r="G4746" s="21">
        <v>10</v>
      </c>
      <c r="H4746" s="8" t="s">
        <v>12700</v>
      </c>
      <c r="I4746" s="3" t="s">
        <v>12339</v>
      </c>
      <c r="J4746" s="3" t="s">
        <v>12543</v>
      </c>
      <c r="K4746" s="7">
        <v>0</v>
      </c>
      <c r="L4746" s="3" t="s">
        <v>5458</v>
      </c>
      <c r="M4746" s="7">
        <v>1104</v>
      </c>
      <c r="N4746" s="3" t="s">
        <v>19</v>
      </c>
      <c r="O4746" s="3" t="s">
        <v>5462</v>
      </c>
      <c r="P4746" s="8" t="s">
        <v>12715</v>
      </c>
      <c r="Q4746" s="8" t="s">
        <v>12717</v>
      </c>
      <c r="R4746" s="4">
        <v>0</v>
      </c>
      <c r="S4746" s="4" t="s">
        <v>5627</v>
      </c>
      <c r="T4746" s="4">
        <v>99</v>
      </c>
      <c r="U4746" s="7" t="s">
        <v>6298</v>
      </c>
      <c r="V4746" s="7">
        <v>44</v>
      </c>
      <c r="W4746" s="3" t="s">
        <v>6987</v>
      </c>
      <c r="X4746" s="6">
        <v>4404</v>
      </c>
      <c r="Y4746" s="3" t="s">
        <v>11782</v>
      </c>
      <c r="Z4746" s="6">
        <v>4404002</v>
      </c>
      <c r="AA4746" s="3" t="s">
        <v>11836</v>
      </c>
      <c r="AB4746" s="6">
        <v>44040020005</v>
      </c>
      <c r="AC4746" s="3" t="s">
        <v>11843</v>
      </c>
      <c r="AD4746" s="5">
        <v>500000</v>
      </c>
      <c r="AE4746" s="5">
        <v>0</v>
      </c>
      <c r="AF4746" s="5">
        <v>0</v>
      </c>
      <c r="AG4746" s="5">
        <v>0</v>
      </c>
      <c r="AH4746" s="5">
        <v>0</v>
      </c>
      <c r="AI4746" s="5">
        <v>0</v>
      </c>
      <c r="AJ4746" s="5">
        <v>0</v>
      </c>
      <c r="AK4746" s="5">
        <v>500000</v>
      </c>
      <c r="AL4746" s="5">
        <v>0</v>
      </c>
      <c r="AM4746" s="5">
        <v>0</v>
      </c>
      <c r="AN4746" s="5">
        <v>0</v>
      </c>
      <c r="AO4746" s="5">
        <v>0</v>
      </c>
      <c r="AP4746" s="5">
        <v>0</v>
      </c>
      <c r="AQ4746" s="5">
        <v>0</v>
      </c>
      <c r="AR4746" s="5">
        <v>500000</v>
      </c>
    </row>
    <row r="4747" spans="1:44" x14ac:dyDescent="0.25">
      <c r="A4747" s="6">
        <v>4171</v>
      </c>
      <c r="B4747" s="3" t="s">
        <v>5451</v>
      </c>
      <c r="C4747" s="3" t="s">
        <v>6239</v>
      </c>
      <c r="D4747" s="3" t="s">
        <v>6908</v>
      </c>
      <c r="E4747" s="3" t="s">
        <v>4941</v>
      </c>
      <c r="F4747" s="3" t="s">
        <v>11861</v>
      </c>
      <c r="G4747" s="21">
        <v>10</v>
      </c>
      <c r="H4747" s="8" t="s">
        <v>12700</v>
      </c>
      <c r="I4747" s="3" t="s">
        <v>12339</v>
      </c>
      <c r="J4747" s="3" t="s">
        <v>12543</v>
      </c>
      <c r="K4747" s="7">
        <v>0</v>
      </c>
      <c r="L4747" s="3" t="s">
        <v>5458</v>
      </c>
      <c r="M4747" s="7">
        <v>1104</v>
      </c>
      <c r="N4747" s="3" t="s">
        <v>19</v>
      </c>
      <c r="O4747" s="3" t="s">
        <v>5462</v>
      </c>
      <c r="P4747" s="8" t="s">
        <v>12715</v>
      </c>
      <c r="Q4747" s="8" t="s">
        <v>12717</v>
      </c>
      <c r="R4747" s="4">
        <v>0</v>
      </c>
      <c r="S4747" s="4" t="s">
        <v>5627</v>
      </c>
      <c r="T4747" s="4">
        <v>99</v>
      </c>
      <c r="U4747" s="7" t="s">
        <v>6298</v>
      </c>
      <c r="V4747" s="7">
        <v>44</v>
      </c>
      <c r="W4747" s="3" t="s">
        <v>6987</v>
      </c>
      <c r="X4747" s="6">
        <v>4404</v>
      </c>
      <c r="Y4747" s="3" t="s">
        <v>11782</v>
      </c>
      <c r="Z4747" s="6">
        <v>4404002</v>
      </c>
      <c r="AA4747" s="3" t="s">
        <v>11836</v>
      </c>
      <c r="AB4747" s="6">
        <v>44040020005</v>
      </c>
      <c r="AC4747" s="3" t="s">
        <v>11843</v>
      </c>
      <c r="AD4747" s="5">
        <v>10560000</v>
      </c>
      <c r="AE4747" s="5">
        <v>0</v>
      </c>
      <c r="AF4747" s="5">
        <v>0</v>
      </c>
      <c r="AG4747" s="5">
        <v>0</v>
      </c>
      <c r="AH4747" s="5">
        <v>0</v>
      </c>
      <c r="AI4747" s="5">
        <v>0</v>
      </c>
      <c r="AJ4747" s="5">
        <v>0</v>
      </c>
      <c r="AK4747" s="5">
        <v>10560000</v>
      </c>
      <c r="AL4747" s="5">
        <v>0</v>
      </c>
      <c r="AM4747" s="5">
        <v>0</v>
      </c>
      <c r="AN4747" s="5">
        <v>0</v>
      </c>
      <c r="AO4747" s="5">
        <v>0</v>
      </c>
      <c r="AP4747" s="5">
        <v>0</v>
      </c>
      <c r="AQ4747" s="5">
        <v>0</v>
      </c>
      <c r="AR4747" s="5">
        <v>10560000</v>
      </c>
    </row>
    <row r="4748" spans="1:44" x14ac:dyDescent="0.25">
      <c r="A4748" s="6">
        <v>4171</v>
      </c>
      <c r="B4748" s="3" t="s">
        <v>5451</v>
      </c>
      <c r="C4748" s="3" t="s">
        <v>6239</v>
      </c>
      <c r="D4748" s="3" t="s">
        <v>6908</v>
      </c>
      <c r="E4748" s="3" t="s">
        <v>4942</v>
      </c>
      <c r="F4748" s="3" t="s">
        <v>11862</v>
      </c>
      <c r="G4748" s="21">
        <v>10</v>
      </c>
      <c r="H4748" s="8" t="s">
        <v>12700</v>
      </c>
      <c r="I4748" s="3" t="s">
        <v>12339</v>
      </c>
      <c r="J4748" s="3" t="s">
        <v>12543</v>
      </c>
      <c r="K4748" s="7">
        <v>0</v>
      </c>
      <c r="L4748" s="3" t="s">
        <v>5458</v>
      </c>
      <c r="M4748" s="7">
        <v>1104</v>
      </c>
      <c r="N4748" s="3" t="s">
        <v>19</v>
      </c>
      <c r="O4748" s="3" t="s">
        <v>5462</v>
      </c>
      <c r="P4748" s="8" t="s">
        <v>12715</v>
      </c>
      <c r="Q4748" s="8" t="s">
        <v>12717</v>
      </c>
      <c r="R4748" s="4">
        <v>0</v>
      </c>
      <c r="S4748" s="4" t="s">
        <v>5627</v>
      </c>
      <c r="T4748" s="4">
        <v>99</v>
      </c>
      <c r="U4748" s="7" t="s">
        <v>6298</v>
      </c>
      <c r="V4748" s="7">
        <v>44</v>
      </c>
      <c r="W4748" s="3" t="s">
        <v>6987</v>
      </c>
      <c r="X4748" s="6">
        <v>4404</v>
      </c>
      <c r="Y4748" s="3" t="s">
        <v>11782</v>
      </c>
      <c r="Z4748" s="6">
        <v>4404002</v>
      </c>
      <c r="AA4748" s="3" t="s">
        <v>11836</v>
      </c>
      <c r="AB4748" s="6">
        <v>44040020005</v>
      </c>
      <c r="AC4748" s="3" t="s">
        <v>11843</v>
      </c>
      <c r="AD4748" s="5">
        <v>20000000</v>
      </c>
      <c r="AE4748" s="5">
        <v>0</v>
      </c>
      <c r="AF4748" s="5">
        <v>0</v>
      </c>
      <c r="AG4748" s="5">
        <v>0</v>
      </c>
      <c r="AH4748" s="5">
        <v>0</v>
      </c>
      <c r="AI4748" s="5">
        <v>0</v>
      </c>
      <c r="AJ4748" s="5">
        <v>0</v>
      </c>
      <c r="AK4748" s="5">
        <v>20000000</v>
      </c>
      <c r="AL4748" s="5">
        <v>0</v>
      </c>
      <c r="AM4748" s="5">
        <v>0</v>
      </c>
      <c r="AN4748" s="5">
        <v>0</v>
      </c>
      <c r="AO4748" s="5">
        <v>0</v>
      </c>
      <c r="AP4748" s="5">
        <v>0</v>
      </c>
      <c r="AQ4748" s="5">
        <v>0</v>
      </c>
      <c r="AR4748" s="5">
        <v>20000000</v>
      </c>
    </row>
    <row r="4749" spans="1:44" x14ac:dyDescent="0.25">
      <c r="A4749" s="6">
        <v>4171</v>
      </c>
      <c r="B4749" s="3" t="s">
        <v>5451</v>
      </c>
      <c r="C4749" s="3" t="s">
        <v>6239</v>
      </c>
      <c r="D4749" s="3" t="s">
        <v>6908</v>
      </c>
      <c r="E4749" s="3" t="s">
        <v>4943</v>
      </c>
      <c r="F4749" s="3" t="s">
        <v>11857</v>
      </c>
      <c r="G4749" s="21">
        <v>10</v>
      </c>
      <c r="H4749" s="8" t="s">
        <v>12700</v>
      </c>
      <c r="I4749" s="3" t="s">
        <v>12339</v>
      </c>
      <c r="J4749" s="3" t="s">
        <v>12543</v>
      </c>
      <c r="K4749" s="7">
        <v>0</v>
      </c>
      <c r="L4749" s="3" t="s">
        <v>5458</v>
      </c>
      <c r="M4749" s="7">
        <v>1104</v>
      </c>
      <c r="N4749" s="3" t="s">
        <v>19</v>
      </c>
      <c r="O4749" s="3" t="s">
        <v>5462</v>
      </c>
      <c r="P4749" s="8" t="s">
        <v>12715</v>
      </c>
      <c r="Q4749" s="8" t="s">
        <v>12717</v>
      </c>
      <c r="R4749" s="4">
        <v>0</v>
      </c>
      <c r="S4749" s="4" t="s">
        <v>5627</v>
      </c>
      <c r="T4749" s="4">
        <v>99</v>
      </c>
      <c r="U4749" s="7" t="s">
        <v>6298</v>
      </c>
      <c r="V4749" s="7">
        <v>44</v>
      </c>
      <c r="W4749" s="3" t="s">
        <v>6987</v>
      </c>
      <c r="X4749" s="6">
        <v>4404</v>
      </c>
      <c r="Y4749" s="3" t="s">
        <v>11782</v>
      </c>
      <c r="Z4749" s="6">
        <v>4404002</v>
      </c>
      <c r="AA4749" s="3" t="s">
        <v>11836</v>
      </c>
      <c r="AB4749" s="6">
        <v>44040020005</v>
      </c>
      <c r="AC4749" s="3" t="s">
        <v>11843</v>
      </c>
      <c r="AD4749" s="5">
        <v>2500000</v>
      </c>
      <c r="AE4749" s="5">
        <v>0</v>
      </c>
      <c r="AF4749" s="5">
        <v>0</v>
      </c>
      <c r="AG4749" s="5">
        <v>0</v>
      </c>
      <c r="AH4749" s="5">
        <v>0</v>
      </c>
      <c r="AI4749" s="5">
        <v>0</v>
      </c>
      <c r="AJ4749" s="5">
        <v>0</v>
      </c>
      <c r="AK4749" s="5">
        <v>2500000</v>
      </c>
      <c r="AL4749" s="5">
        <v>0</v>
      </c>
      <c r="AM4749" s="5">
        <v>0</v>
      </c>
      <c r="AN4749" s="5">
        <v>0</v>
      </c>
      <c r="AO4749" s="5">
        <v>0</v>
      </c>
      <c r="AP4749" s="5">
        <v>0</v>
      </c>
      <c r="AQ4749" s="5">
        <v>0</v>
      </c>
      <c r="AR4749" s="5">
        <v>2500000</v>
      </c>
    </row>
    <row r="4750" spans="1:44" x14ac:dyDescent="0.25">
      <c r="A4750" s="6">
        <v>4171</v>
      </c>
      <c r="B4750" s="3" t="s">
        <v>5451</v>
      </c>
      <c r="C4750" s="3" t="s">
        <v>6239</v>
      </c>
      <c r="D4750" s="3" t="s">
        <v>6908</v>
      </c>
      <c r="E4750" s="3" t="s">
        <v>4944</v>
      </c>
      <c r="F4750" s="3" t="s">
        <v>11863</v>
      </c>
      <c r="G4750" s="21">
        <v>10</v>
      </c>
      <c r="H4750" s="8" t="s">
        <v>12700</v>
      </c>
      <c r="I4750" s="3" t="s">
        <v>12339</v>
      </c>
      <c r="J4750" s="3" t="s">
        <v>12543</v>
      </c>
      <c r="K4750" s="7">
        <v>0</v>
      </c>
      <c r="L4750" s="3" t="s">
        <v>5458</v>
      </c>
      <c r="M4750" s="7">
        <v>1104</v>
      </c>
      <c r="N4750" s="3" t="s">
        <v>19</v>
      </c>
      <c r="O4750" s="3" t="s">
        <v>5462</v>
      </c>
      <c r="P4750" s="8" t="s">
        <v>12715</v>
      </c>
      <c r="Q4750" s="8" t="s">
        <v>12717</v>
      </c>
      <c r="R4750" s="4">
        <v>0</v>
      </c>
      <c r="S4750" s="4" t="s">
        <v>5627</v>
      </c>
      <c r="T4750" s="4">
        <v>99</v>
      </c>
      <c r="U4750" s="7" t="s">
        <v>6298</v>
      </c>
      <c r="V4750" s="7">
        <v>44</v>
      </c>
      <c r="W4750" s="3" t="s">
        <v>6987</v>
      </c>
      <c r="X4750" s="6">
        <v>4404</v>
      </c>
      <c r="Y4750" s="3" t="s">
        <v>11782</v>
      </c>
      <c r="Z4750" s="6">
        <v>4404002</v>
      </c>
      <c r="AA4750" s="3" t="s">
        <v>11836</v>
      </c>
      <c r="AB4750" s="6">
        <v>44040020005</v>
      </c>
      <c r="AC4750" s="3" t="s">
        <v>11843</v>
      </c>
      <c r="AD4750" s="5">
        <v>5810000</v>
      </c>
      <c r="AE4750" s="5">
        <v>0</v>
      </c>
      <c r="AF4750" s="5">
        <v>0</v>
      </c>
      <c r="AG4750" s="5">
        <v>0</v>
      </c>
      <c r="AH4750" s="5">
        <v>0</v>
      </c>
      <c r="AI4750" s="5">
        <v>0</v>
      </c>
      <c r="AJ4750" s="5">
        <v>0</v>
      </c>
      <c r="AK4750" s="5">
        <v>5810000</v>
      </c>
      <c r="AL4750" s="5">
        <v>0</v>
      </c>
      <c r="AM4750" s="5">
        <v>0</v>
      </c>
      <c r="AN4750" s="5">
        <v>0</v>
      </c>
      <c r="AO4750" s="5">
        <v>0</v>
      </c>
      <c r="AP4750" s="5">
        <v>0</v>
      </c>
      <c r="AQ4750" s="5">
        <v>0</v>
      </c>
      <c r="AR4750" s="5">
        <v>5810000</v>
      </c>
    </row>
    <row r="4751" spans="1:44" x14ac:dyDescent="0.25">
      <c r="A4751" s="6">
        <v>4171</v>
      </c>
      <c r="B4751" s="3" t="s">
        <v>5451</v>
      </c>
      <c r="C4751" s="3" t="s">
        <v>6240</v>
      </c>
      <c r="D4751" s="3" t="s">
        <v>6909</v>
      </c>
      <c r="E4751" s="3" t="s">
        <v>4945</v>
      </c>
      <c r="F4751" s="3" t="s">
        <v>11864</v>
      </c>
      <c r="G4751" s="21">
        <v>22</v>
      </c>
      <c r="H4751" s="8" t="s">
        <v>12698</v>
      </c>
      <c r="I4751" s="3" t="s">
        <v>12339</v>
      </c>
      <c r="J4751" s="3" t="s">
        <v>12543</v>
      </c>
      <c r="K4751" s="7">
        <v>0</v>
      </c>
      <c r="L4751" s="3" t="s">
        <v>5458</v>
      </c>
      <c r="M4751" s="7">
        <v>1104</v>
      </c>
      <c r="N4751" s="3" t="s">
        <v>19</v>
      </c>
      <c r="O4751" s="3" t="s">
        <v>5462</v>
      </c>
      <c r="P4751" s="8" t="s">
        <v>12715</v>
      </c>
      <c r="Q4751" s="8" t="s">
        <v>12717</v>
      </c>
      <c r="R4751" s="4">
        <v>0</v>
      </c>
      <c r="S4751" s="4" t="s">
        <v>5627</v>
      </c>
      <c r="T4751" s="4">
        <v>99</v>
      </c>
      <c r="U4751" s="7" t="s">
        <v>6298</v>
      </c>
      <c r="V4751" s="7">
        <v>45</v>
      </c>
      <c r="W4751" s="3" t="s">
        <v>7003</v>
      </c>
      <c r="X4751" s="6">
        <v>4502</v>
      </c>
      <c r="Y4751" s="3" t="s">
        <v>7004</v>
      </c>
      <c r="Z4751" s="6">
        <v>4502002</v>
      </c>
      <c r="AA4751" s="3" t="s">
        <v>7005</v>
      </c>
      <c r="AB4751" s="6">
        <v>45020020002</v>
      </c>
      <c r="AC4751" s="3" t="s">
        <v>7006</v>
      </c>
      <c r="AD4751" s="5">
        <v>58800000</v>
      </c>
      <c r="AE4751" s="5">
        <v>0</v>
      </c>
      <c r="AF4751" s="5">
        <v>0</v>
      </c>
      <c r="AG4751" s="5">
        <v>0</v>
      </c>
      <c r="AH4751" s="5">
        <v>0</v>
      </c>
      <c r="AI4751" s="5">
        <v>0</v>
      </c>
      <c r="AJ4751" s="5">
        <v>0</v>
      </c>
      <c r="AK4751" s="5">
        <v>58800000</v>
      </c>
      <c r="AL4751" s="5">
        <v>49731090</v>
      </c>
      <c r="AM4751" s="5">
        <v>0</v>
      </c>
      <c r="AN4751" s="5">
        <v>0</v>
      </c>
      <c r="AO4751" s="5">
        <v>0</v>
      </c>
      <c r="AP4751" s="5">
        <v>0</v>
      </c>
      <c r="AQ4751" s="5">
        <v>49731090</v>
      </c>
      <c r="AR4751" s="5">
        <v>9068910</v>
      </c>
    </row>
    <row r="4752" spans="1:44" x14ac:dyDescent="0.25">
      <c r="A4752" s="6">
        <v>4171</v>
      </c>
      <c r="B4752" s="3" t="s">
        <v>5451</v>
      </c>
      <c r="C4752" s="3" t="s">
        <v>6240</v>
      </c>
      <c r="D4752" s="3" t="s">
        <v>6909</v>
      </c>
      <c r="E4752" s="3" t="s">
        <v>4946</v>
      </c>
      <c r="F4752" s="3" t="s">
        <v>11865</v>
      </c>
      <c r="G4752" s="21">
        <v>22</v>
      </c>
      <c r="H4752" s="8" t="s">
        <v>12698</v>
      </c>
      <c r="I4752" s="3" t="s">
        <v>12339</v>
      </c>
      <c r="J4752" s="3" t="s">
        <v>12543</v>
      </c>
      <c r="K4752" s="7">
        <v>0</v>
      </c>
      <c r="L4752" s="3" t="s">
        <v>5458</v>
      </c>
      <c r="M4752" s="7">
        <v>1104</v>
      </c>
      <c r="N4752" s="3" t="s">
        <v>19</v>
      </c>
      <c r="O4752" s="3" t="s">
        <v>5462</v>
      </c>
      <c r="P4752" s="8" t="s">
        <v>12715</v>
      </c>
      <c r="Q4752" s="8" t="s">
        <v>12717</v>
      </c>
      <c r="R4752" s="4">
        <v>0</v>
      </c>
      <c r="S4752" s="4" t="s">
        <v>5627</v>
      </c>
      <c r="T4752" s="4">
        <v>99</v>
      </c>
      <c r="U4752" s="7" t="s">
        <v>6298</v>
      </c>
      <c r="V4752" s="7">
        <v>45</v>
      </c>
      <c r="W4752" s="3" t="s">
        <v>7003</v>
      </c>
      <c r="X4752" s="6">
        <v>4502</v>
      </c>
      <c r="Y4752" s="3" t="s">
        <v>7004</v>
      </c>
      <c r="Z4752" s="6">
        <v>4502002</v>
      </c>
      <c r="AA4752" s="3" t="s">
        <v>7005</v>
      </c>
      <c r="AB4752" s="6">
        <v>45020020002</v>
      </c>
      <c r="AC4752" s="3" t="s">
        <v>7006</v>
      </c>
      <c r="AD4752" s="5">
        <v>30800000</v>
      </c>
      <c r="AE4752" s="5">
        <v>0</v>
      </c>
      <c r="AF4752" s="5">
        <v>0</v>
      </c>
      <c r="AG4752" s="5">
        <v>0</v>
      </c>
      <c r="AH4752" s="5">
        <v>0</v>
      </c>
      <c r="AI4752" s="5">
        <v>0</v>
      </c>
      <c r="AJ4752" s="5">
        <v>0</v>
      </c>
      <c r="AK4752" s="5">
        <v>30800000</v>
      </c>
      <c r="AL4752" s="5">
        <v>0</v>
      </c>
      <c r="AM4752" s="5">
        <v>0</v>
      </c>
      <c r="AN4752" s="5">
        <v>0</v>
      </c>
      <c r="AO4752" s="5">
        <v>0</v>
      </c>
      <c r="AP4752" s="5">
        <v>0</v>
      </c>
      <c r="AQ4752" s="5">
        <v>0</v>
      </c>
      <c r="AR4752" s="5">
        <v>30800000</v>
      </c>
    </row>
    <row r="4753" spans="1:44" x14ac:dyDescent="0.25">
      <c r="A4753" s="6">
        <v>4171</v>
      </c>
      <c r="B4753" s="3" t="s">
        <v>5451</v>
      </c>
      <c r="C4753" s="3" t="s">
        <v>6240</v>
      </c>
      <c r="D4753" s="3" t="s">
        <v>6909</v>
      </c>
      <c r="E4753" s="3" t="s">
        <v>4947</v>
      </c>
      <c r="F4753" s="3" t="s">
        <v>11866</v>
      </c>
      <c r="G4753" s="21">
        <v>22</v>
      </c>
      <c r="H4753" s="8" t="s">
        <v>12698</v>
      </c>
      <c r="I4753" s="3" t="s">
        <v>12339</v>
      </c>
      <c r="J4753" s="3" t="s">
        <v>12543</v>
      </c>
      <c r="K4753" s="7">
        <v>0</v>
      </c>
      <c r="L4753" s="3" t="s">
        <v>5458</v>
      </c>
      <c r="M4753" s="7">
        <v>1104</v>
      </c>
      <c r="N4753" s="3" t="s">
        <v>19</v>
      </c>
      <c r="O4753" s="3" t="s">
        <v>5462</v>
      </c>
      <c r="P4753" s="8" t="s">
        <v>12715</v>
      </c>
      <c r="Q4753" s="8" t="s">
        <v>12717</v>
      </c>
      <c r="R4753" s="4">
        <v>0</v>
      </c>
      <c r="S4753" s="4" t="s">
        <v>5627</v>
      </c>
      <c r="T4753" s="4">
        <v>99</v>
      </c>
      <c r="U4753" s="7" t="s">
        <v>6298</v>
      </c>
      <c r="V4753" s="7">
        <v>45</v>
      </c>
      <c r="W4753" s="3" t="s">
        <v>7003</v>
      </c>
      <c r="X4753" s="6">
        <v>4502</v>
      </c>
      <c r="Y4753" s="3" t="s">
        <v>7004</v>
      </c>
      <c r="Z4753" s="6">
        <v>4502002</v>
      </c>
      <c r="AA4753" s="3" t="s">
        <v>7005</v>
      </c>
      <c r="AB4753" s="6">
        <v>45020020002</v>
      </c>
      <c r="AC4753" s="3" t="s">
        <v>7006</v>
      </c>
      <c r="AD4753" s="5">
        <v>189600000</v>
      </c>
      <c r="AE4753" s="5">
        <v>0</v>
      </c>
      <c r="AF4753" s="5">
        <v>0</v>
      </c>
      <c r="AG4753" s="5">
        <v>0</v>
      </c>
      <c r="AH4753" s="5">
        <v>0</v>
      </c>
      <c r="AI4753" s="5">
        <v>0</v>
      </c>
      <c r="AJ4753" s="5">
        <v>0</v>
      </c>
      <c r="AK4753" s="5">
        <v>189600000</v>
      </c>
      <c r="AL4753" s="5">
        <v>0</v>
      </c>
      <c r="AM4753" s="5">
        <v>0</v>
      </c>
      <c r="AN4753" s="5">
        <v>0</v>
      </c>
      <c r="AO4753" s="5">
        <v>0</v>
      </c>
      <c r="AP4753" s="5">
        <v>0</v>
      </c>
      <c r="AQ4753" s="5">
        <v>0</v>
      </c>
      <c r="AR4753" s="5">
        <v>189600000</v>
      </c>
    </row>
    <row r="4754" spans="1:44" x14ac:dyDescent="0.25">
      <c r="A4754" s="6">
        <v>4171</v>
      </c>
      <c r="B4754" s="3" t="s">
        <v>5451</v>
      </c>
      <c r="C4754" s="3" t="s">
        <v>6240</v>
      </c>
      <c r="D4754" s="3" t="s">
        <v>6909</v>
      </c>
      <c r="E4754" s="3" t="s">
        <v>4948</v>
      </c>
      <c r="F4754" s="3" t="s">
        <v>11867</v>
      </c>
      <c r="G4754" s="21">
        <v>22</v>
      </c>
      <c r="H4754" s="8" t="s">
        <v>12698</v>
      </c>
      <c r="I4754" s="3" t="s">
        <v>12339</v>
      </c>
      <c r="J4754" s="3" t="s">
        <v>12543</v>
      </c>
      <c r="K4754" s="7">
        <v>0</v>
      </c>
      <c r="L4754" s="3" t="s">
        <v>5458</v>
      </c>
      <c r="M4754" s="7">
        <v>1104</v>
      </c>
      <c r="N4754" s="3" t="s">
        <v>19</v>
      </c>
      <c r="O4754" s="3" t="s">
        <v>5462</v>
      </c>
      <c r="P4754" s="8" t="s">
        <v>12715</v>
      </c>
      <c r="Q4754" s="8" t="s">
        <v>12717</v>
      </c>
      <c r="R4754" s="4">
        <v>0</v>
      </c>
      <c r="S4754" s="4" t="s">
        <v>5627</v>
      </c>
      <c r="T4754" s="4">
        <v>99</v>
      </c>
      <c r="U4754" s="7" t="s">
        <v>6298</v>
      </c>
      <c r="V4754" s="7">
        <v>45</v>
      </c>
      <c r="W4754" s="3" t="s">
        <v>7003</v>
      </c>
      <c r="X4754" s="6">
        <v>4502</v>
      </c>
      <c r="Y4754" s="3" t="s">
        <v>7004</v>
      </c>
      <c r="Z4754" s="6">
        <v>4502002</v>
      </c>
      <c r="AA4754" s="3" t="s">
        <v>7005</v>
      </c>
      <c r="AB4754" s="6">
        <v>45020020002</v>
      </c>
      <c r="AC4754" s="3" t="s">
        <v>7006</v>
      </c>
      <c r="AD4754" s="5">
        <v>220800000</v>
      </c>
      <c r="AE4754" s="5">
        <v>0</v>
      </c>
      <c r="AF4754" s="5">
        <v>0</v>
      </c>
      <c r="AG4754" s="5">
        <v>0</v>
      </c>
      <c r="AH4754" s="5">
        <v>0</v>
      </c>
      <c r="AI4754" s="5">
        <v>0</v>
      </c>
      <c r="AJ4754" s="5">
        <v>0</v>
      </c>
      <c r="AK4754" s="5">
        <v>220800000</v>
      </c>
      <c r="AL4754" s="5">
        <v>0</v>
      </c>
      <c r="AM4754" s="5">
        <v>0</v>
      </c>
      <c r="AN4754" s="5">
        <v>0</v>
      </c>
      <c r="AO4754" s="5">
        <v>0</v>
      </c>
      <c r="AP4754" s="5">
        <v>0</v>
      </c>
      <c r="AQ4754" s="5">
        <v>0</v>
      </c>
      <c r="AR4754" s="5">
        <v>220800000</v>
      </c>
    </row>
    <row r="4755" spans="1:44" x14ac:dyDescent="0.25">
      <c r="A4755" s="6">
        <v>4171</v>
      </c>
      <c r="B4755" s="3" t="s">
        <v>5451</v>
      </c>
      <c r="C4755" s="3" t="s">
        <v>6241</v>
      </c>
      <c r="D4755" s="3" t="s">
        <v>6910</v>
      </c>
      <c r="E4755" s="3" t="s">
        <v>4949</v>
      </c>
      <c r="F4755" s="3" t="s">
        <v>11868</v>
      </c>
      <c r="G4755" s="21">
        <v>22</v>
      </c>
      <c r="H4755" s="8" t="s">
        <v>12698</v>
      </c>
      <c r="I4755" s="3" t="s">
        <v>12339</v>
      </c>
      <c r="J4755" s="3" t="s">
        <v>12543</v>
      </c>
      <c r="K4755" s="7">
        <v>0</v>
      </c>
      <c r="L4755" s="3" t="s">
        <v>5458</v>
      </c>
      <c r="M4755" s="7">
        <v>1104</v>
      </c>
      <c r="N4755" s="3" t="s">
        <v>19</v>
      </c>
      <c r="O4755" s="3" t="s">
        <v>5462</v>
      </c>
      <c r="P4755" s="8" t="s">
        <v>12715</v>
      </c>
      <c r="Q4755" s="8" t="s">
        <v>12717</v>
      </c>
      <c r="R4755" s="4">
        <v>0</v>
      </c>
      <c r="S4755" s="4" t="s">
        <v>5627</v>
      </c>
      <c r="T4755" s="4">
        <v>99</v>
      </c>
      <c r="U4755" s="7" t="s">
        <v>6298</v>
      </c>
      <c r="V4755" s="7">
        <v>45</v>
      </c>
      <c r="W4755" s="3" t="s">
        <v>7003</v>
      </c>
      <c r="X4755" s="6">
        <v>4502</v>
      </c>
      <c r="Y4755" s="3" t="s">
        <v>7004</v>
      </c>
      <c r="Z4755" s="6">
        <v>4502002</v>
      </c>
      <c r="AA4755" s="3" t="s">
        <v>7005</v>
      </c>
      <c r="AB4755" s="6">
        <v>45020020015</v>
      </c>
      <c r="AC4755" s="3" t="s">
        <v>7973</v>
      </c>
      <c r="AD4755" s="5">
        <v>8902400</v>
      </c>
      <c r="AE4755" s="5">
        <v>0</v>
      </c>
      <c r="AF4755" s="5">
        <v>0</v>
      </c>
      <c r="AG4755" s="5">
        <v>0</v>
      </c>
      <c r="AH4755" s="5">
        <v>0</v>
      </c>
      <c r="AI4755" s="5">
        <v>0</v>
      </c>
      <c r="AJ4755" s="5">
        <v>0</v>
      </c>
      <c r="AK4755" s="5">
        <v>8902400</v>
      </c>
      <c r="AL4755" s="5">
        <v>0</v>
      </c>
      <c r="AM4755" s="5">
        <v>0</v>
      </c>
      <c r="AN4755" s="5">
        <v>0</v>
      </c>
      <c r="AO4755" s="5">
        <v>0</v>
      </c>
      <c r="AP4755" s="5">
        <v>0</v>
      </c>
      <c r="AQ4755" s="5">
        <v>0</v>
      </c>
      <c r="AR4755" s="5">
        <v>8902400</v>
      </c>
    </row>
    <row r="4756" spans="1:44" x14ac:dyDescent="0.25">
      <c r="A4756" s="6">
        <v>4171</v>
      </c>
      <c r="B4756" s="3" t="s">
        <v>5451</v>
      </c>
      <c r="C4756" s="3" t="s">
        <v>6241</v>
      </c>
      <c r="D4756" s="3" t="s">
        <v>6910</v>
      </c>
      <c r="E4756" s="3" t="s">
        <v>4950</v>
      </c>
      <c r="F4756" s="3" t="s">
        <v>11869</v>
      </c>
      <c r="G4756" s="21">
        <v>22</v>
      </c>
      <c r="H4756" s="8" t="s">
        <v>12698</v>
      </c>
      <c r="I4756" s="3" t="s">
        <v>12339</v>
      </c>
      <c r="J4756" s="3" t="s">
        <v>12543</v>
      </c>
      <c r="K4756" s="7">
        <v>0</v>
      </c>
      <c r="L4756" s="3" t="s">
        <v>5458</v>
      </c>
      <c r="M4756" s="7">
        <v>1104</v>
      </c>
      <c r="N4756" s="3" t="s">
        <v>19</v>
      </c>
      <c r="O4756" s="3" t="s">
        <v>5462</v>
      </c>
      <c r="P4756" s="8" t="s">
        <v>12715</v>
      </c>
      <c r="Q4756" s="8" t="s">
        <v>12717</v>
      </c>
      <c r="R4756" s="4">
        <v>0</v>
      </c>
      <c r="S4756" s="4" t="s">
        <v>5627</v>
      </c>
      <c r="T4756" s="4">
        <v>99</v>
      </c>
      <c r="U4756" s="7" t="s">
        <v>6298</v>
      </c>
      <c r="V4756" s="7">
        <v>45</v>
      </c>
      <c r="W4756" s="3" t="s">
        <v>7003</v>
      </c>
      <c r="X4756" s="6">
        <v>4502</v>
      </c>
      <c r="Y4756" s="3" t="s">
        <v>7004</v>
      </c>
      <c r="Z4756" s="6">
        <v>4502002</v>
      </c>
      <c r="AA4756" s="3" t="s">
        <v>7005</v>
      </c>
      <c r="AB4756" s="6">
        <v>45020020015</v>
      </c>
      <c r="AC4756" s="3" t="s">
        <v>7973</v>
      </c>
      <c r="AD4756" s="5">
        <v>4451200</v>
      </c>
      <c r="AE4756" s="5">
        <v>0</v>
      </c>
      <c r="AF4756" s="5">
        <v>0</v>
      </c>
      <c r="AG4756" s="5">
        <v>0</v>
      </c>
      <c r="AH4756" s="5">
        <v>0</v>
      </c>
      <c r="AI4756" s="5">
        <v>0</v>
      </c>
      <c r="AJ4756" s="5">
        <v>0</v>
      </c>
      <c r="AK4756" s="5">
        <v>4451200</v>
      </c>
      <c r="AL4756" s="5">
        <v>0</v>
      </c>
      <c r="AM4756" s="5">
        <v>0</v>
      </c>
      <c r="AN4756" s="5">
        <v>0</v>
      </c>
      <c r="AO4756" s="5">
        <v>0</v>
      </c>
      <c r="AP4756" s="5">
        <v>0</v>
      </c>
      <c r="AQ4756" s="5">
        <v>0</v>
      </c>
      <c r="AR4756" s="5">
        <v>4451200</v>
      </c>
    </row>
    <row r="4757" spans="1:44" x14ac:dyDescent="0.25">
      <c r="A4757" s="6">
        <v>4171</v>
      </c>
      <c r="B4757" s="3" t="s">
        <v>5451</v>
      </c>
      <c r="C4757" s="3" t="s">
        <v>6241</v>
      </c>
      <c r="D4757" s="3" t="s">
        <v>6910</v>
      </c>
      <c r="E4757" s="3" t="s">
        <v>4951</v>
      </c>
      <c r="F4757" s="3" t="s">
        <v>11870</v>
      </c>
      <c r="G4757" s="21">
        <v>22</v>
      </c>
      <c r="H4757" s="8" t="s">
        <v>12698</v>
      </c>
      <c r="I4757" s="3" t="s">
        <v>12339</v>
      </c>
      <c r="J4757" s="3" t="s">
        <v>12543</v>
      </c>
      <c r="K4757" s="7">
        <v>0</v>
      </c>
      <c r="L4757" s="3" t="s">
        <v>5458</v>
      </c>
      <c r="M4757" s="7">
        <v>1104</v>
      </c>
      <c r="N4757" s="3" t="s">
        <v>19</v>
      </c>
      <c r="O4757" s="3" t="s">
        <v>5462</v>
      </c>
      <c r="P4757" s="8" t="s">
        <v>12715</v>
      </c>
      <c r="Q4757" s="8" t="s">
        <v>12717</v>
      </c>
      <c r="R4757" s="4">
        <v>0</v>
      </c>
      <c r="S4757" s="4" t="s">
        <v>5627</v>
      </c>
      <c r="T4757" s="4">
        <v>99</v>
      </c>
      <c r="U4757" s="7" t="s">
        <v>6298</v>
      </c>
      <c r="V4757" s="7">
        <v>45</v>
      </c>
      <c r="W4757" s="3" t="s">
        <v>7003</v>
      </c>
      <c r="X4757" s="6">
        <v>4502</v>
      </c>
      <c r="Y4757" s="3" t="s">
        <v>7004</v>
      </c>
      <c r="Z4757" s="6">
        <v>4502002</v>
      </c>
      <c r="AA4757" s="3" t="s">
        <v>7005</v>
      </c>
      <c r="AB4757" s="6">
        <v>45020020015</v>
      </c>
      <c r="AC4757" s="3" t="s">
        <v>7973</v>
      </c>
      <c r="AD4757" s="5">
        <v>49276334</v>
      </c>
      <c r="AE4757" s="5">
        <v>0</v>
      </c>
      <c r="AF4757" s="5">
        <v>0</v>
      </c>
      <c r="AG4757" s="5">
        <v>0</v>
      </c>
      <c r="AH4757" s="5">
        <v>0</v>
      </c>
      <c r="AI4757" s="5">
        <v>0</v>
      </c>
      <c r="AJ4757" s="5">
        <v>0</v>
      </c>
      <c r="AK4757" s="5">
        <v>49276334</v>
      </c>
      <c r="AL4757" s="5">
        <v>12444725</v>
      </c>
      <c r="AM4757" s="5">
        <v>0</v>
      </c>
      <c r="AN4757" s="5">
        <v>0</v>
      </c>
      <c r="AO4757" s="5">
        <v>0</v>
      </c>
      <c r="AP4757" s="5">
        <v>0</v>
      </c>
      <c r="AQ4757" s="5">
        <v>12444725</v>
      </c>
      <c r="AR4757" s="5">
        <v>36831609</v>
      </c>
    </row>
    <row r="4758" spans="1:44" x14ac:dyDescent="0.25">
      <c r="A4758" s="6">
        <v>4171</v>
      </c>
      <c r="B4758" s="3" t="s">
        <v>5451</v>
      </c>
      <c r="C4758" s="3" t="s">
        <v>6241</v>
      </c>
      <c r="D4758" s="3" t="s">
        <v>6910</v>
      </c>
      <c r="E4758" s="3" t="s">
        <v>4952</v>
      </c>
      <c r="F4758" s="3" t="s">
        <v>11871</v>
      </c>
      <c r="G4758" s="21">
        <v>22</v>
      </c>
      <c r="H4758" s="8" t="s">
        <v>12698</v>
      </c>
      <c r="I4758" s="3" t="s">
        <v>12339</v>
      </c>
      <c r="J4758" s="3" t="s">
        <v>12543</v>
      </c>
      <c r="K4758" s="7">
        <v>0</v>
      </c>
      <c r="L4758" s="3" t="s">
        <v>5458</v>
      </c>
      <c r="M4758" s="7">
        <v>1104</v>
      </c>
      <c r="N4758" s="3" t="s">
        <v>19</v>
      </c>
      <c r="O4758" s="3" t="s">
        <v>5462</v>
      </c>
      <c r="P4758" s="8" t="s">
        <v>12715</v>
      </c>
      <c r="Q4758" s="8" t="s">
        <v>12717</v>
      </c>
      <c r="R4758" s="4">
        <v>0</v>
      </c>
      <c r="S4758" s="4" t="s">
        <v>5627</v>
      </c>
      <c r="T4758" s="4">
        <v>99</v>
      </c>
      <c r="U4758" s="7" t="s">
        <v>6298</v>
      </c>
      <c r="V4758" s="7">
        <v>45</v>
      </c>
      <c r="W4758" s="3" t="s">
        <v>7003</v>
      </c>
      <c r="X4758" s="6">
        <v>4502</v>
      </c>
      <c r="Y4758" s="3" t="s">
        <v>7004</v>
      </c>
      <c r="Z4758" s="6">
        <v>4502002</v>
      </c>
      <c r="AA4758" s="3" t="s">
        <v>7005</v>
      </c>
      <c r="AB4758" s="6">
        <v>45020020015</v>
      </c>
      <c r="AC4758" s="3" t="s">
        <v>7973</v>
      </c>
      <c r="AD4758" s="5">
        <v>67604800</v>
      </c>
      <c r="AE4758" s="5">
        <v>0</v>
      </c>
      <c r="AF4758" s="5">
        <v>0</v>
      </c>
      <c r="AG4758" s="5">
        <v>0</v>
      </c>
      <c r="AH4758" s="5">
        <v>0</v>
      </c>
      <c r="AI4758" s="5">
        <v>0</v>
      </c>
      <c r="AJ4758" s="5">
        <v>0</v>
      </c>
      <c r="AK4758" s="5">
        <v>67604800</v>
      </c>
      <c r="AL4758" s="5">
        <v>24865545</v>
      </c>
      <c r="AM4758" s="5">
        <v>0</v>
      </c>
      <c r="AN4758" s="5">
        <v>0</v>
      </c>
      <c r="AO4758" s="5">
        <v>0</v>
      </c>
      <c r="AP4758" s="5">
        <v>0</v>
      </c>
      <c r="AQ4758" s="5">
        <v>24865545</v>
      </c>
      <c r="AR4758" s="5">
        <v>42739255</v>
      </c>
    </row>
    <row r="4759" spans="1:44" x14ac:dyDescent="0.25">
      <c r="A4759" s="6">
        <v>4171</v>
      </c>
      <c r="B4759" s="3" t="s">
        <v>5451</v>
      </c>
      <c r="C4759" s="3" t="s">
        <v>6241</v>
      </c>
      <c r="D4759" s="3" t="s">
        <v>6910</v>
      </c>
      <c r="E4759" s="3" t="s">
        <v>4953</v>
      </c>
      <c r="F4759" s="3" t="s">
        <v>11872</v>
      </c>
      <c r="G4759" s="21">
        <v>22</v>
      </c>
      <c r="H4759" s="8" t="s">
        <v>12698</v>
      </c>
      <c r="I4759" s="3" t="s">
        <v>12339</v>
      </c>
      <c r="J4759" s="3" t="s">
        <v>12543</v>
      </c>
      <c r="K4759" s="7">
        <v>0</v>
      </c>
      <c r="L4759" s="3" t="s">
        <v>5458</v>
      </c>
      <c r="M4759" s="7">
        <v>1104</v>
      </c>
      <c r="N4759" s="3" t="s">
        <v>19</v>
      </c>
      <c r="O4759" s="3" t="s">
        <v>5462</v>
      </c>
      <c r="P4759" s="8" t="s">
        <v>12715</v>
      </c>
      <c r="Q4759" s="8" t="s">
        <v>12717</v>
      </c>
      <c r="R4759" s="4">
        <v>0</v>
      </c>
      <c r="S4759" s="4" t="s">
        <v>5627</v>
      </c>
      <c r="T4759" s="4">
        <v>99</v>
      </c>
      <c r="U4759" s="7" t="s">
        <v>6298</v>
      </c>
      <c r="V4759" s="7">
        <v>45</v>
      </c>
      <c r="W4759" s="3" t="s">
        <v>7003</v>
      </c>
      <c r="X4759" s="6">
        <v>4502</v>
      </c>
      <c r="Y4759" s="3" t="s">
        <v>7004</v>
      </c>
      <c r="Z4759" s="6">
        <v>4502002</v>
      </c>
      <c r="AA4759" s="3" t="s">
        <v>7005</v>
      </c>
      <c r="AB4759" s="6">
        <v>45020020015</v>
      </c>
      <c r="AC4759" s="3" t="s">
        <v>7973</v>
      </c>
      <c r="AD4759" s="5">
        <v>13676342</v>
      </c>
      <c r="AE4759" s="5">
        <v>0</v>
      </c>
      <c r="AF4759" s="5">
        <v>0</v>
      </c>
      <c r="AG4759" s="5">
        <v>0</v>
      </c>
      <c r="AH4759" s="5">
        <v>0</v>
      </c>
      <c r="AI4759" s="5">
        <v>0</v>
      </c>
      <c r="AJ4759" s="5">
        <v>0</v>
      </c>
      <c r="AK4759" s="5">
        <v>13676342</v>
      </c>
      <c r="AL4759" s="5">
        <v>0</v>
      </c>
      <c r="AM4759" s="5">
        <v>0</v>
      </c>
      <c r="AN4759" s="5">
        <v>0</v>
      </c>
      <c r="AO4759" s="5">
        <v>0</v>
      </c>
      <c r="AP4759" s="5">
        <v>0</v>
      </c>
      <c r="AQ4759" s="5">
        <v>0</v>
      </c>
      <c r="AR4759" s="5">
        <v>13676342</v>
      </c>
    </row>
    <row r="4760" spans="1:44" x14ac:dyDescent="0.25">
      <c r="A4760" s="6">
        <v>4171</v>
      </c>
      <c r="B4760" s="3" t="s">
        <v>5451</v>
      </c>
      <c r="C4760" s="3" t="s">
        <v>6241</v>
      </c>
      <c r="D4760" s="3" t="s">
        <v>6910</v>
      </c>
      <c r="E4760" s="3" t="s">
        <v>4954</v>
      </c>
      <c r="F4760" s="3" t="s">
        <v>11873</v>
      </c>
      <c r="G4760" s="21">
        <v>22</v>
      </c>
      <c r="H4760" s="8" t="s">
        <v>12698</v>
      </c>
      <c r="I4760" s="3" t="s">
        <v>12339</v>
      </c>
      <c r="J4760" s="3" t="s">
        <v>12543</v>
      </c>
      <c r="K4760" s="7">
        <v>0</v>
      </c>
      <c r="L4760" s="3" t="s">
        <v>5458</v>
      </c>
      <c r="M4760" s="7">
        <v>1104</v>
      </c>
      <c r="N4760" s="3" t="s">
        <v>19</v>
      </c>
      <c r="O4760" s="3" t="s">
        <v>5462</v>
      </c>
      <c r="P4760" s="8" t="s">
        <v>12715</v>
      </c>
      <c r="Q4760" s="8" t="s">
        <v>12717</v>
      </c>
      <c r="R4760" s="4">
        <v>0</v>
      </c>
      <c r="S4760" s="4" t="s">
        <v>5627</v>
      </c>
      <c r="T4760" s="4">
        <v>99</v>
      </c>
      <c r="U4760" s="7" t="s">
        <v>6298</v>
      </c>
      <c r="V4760" s="7">
        <v>45</v>
      </c>
      <c r="W4760" s="3" t="s">
        <v>7003</v>
      </c>
      <c r="X4760" s="6">
        <v>4502</v>
      </c>
      <c r="Y4760" s="3" t="s">
        <v>7004</v>
      </c>
      <c r="Z4760" s="6">
        <v>4502002</v>
      </c>
      <c r="AA4760" s="3" t="s">
        <v>7005</v>
      </c>
      <c r="AB4760" s="6">
        <v>45020020015</v>
      </c>
      <c r="AC4760" s="3" t="s">
        <v>7973</v>
      </c>
      <c r="AD4760" s="5">
        <v>91158924</v>
      </c>
      <c r="AE4760" s="5">
        <v>0</v>
      </c>
      <c r="AF4760" s="5">
        <v>0</v>
      </c>
      <c r="AG4760" s="5">
        <v>0</v>
      </c>
      <c r="AH4760" s="5">
        <v>0</v>
      </c>
      <c r="AI4760" s="5">
        <v>0</v>
      </c>
      <c r="AJ4760" s="5">
        <v>0</v>
      </c>
      <c r="AK4760" s="5">
        <v>91158924</v>
      </c>
      <c r="AL4760" s="5">
        <v>0</v>
      </c>
      <c r="AM4760" s="5">
        <v>0</v>
      </c>
      <c r="AN4760" s="5">
        <v>0</v>
      </c>
      <c r="AO4760" s="5">
        <v>0</v>
      </c>
      <c r="AP4760" s="5">
        <v>0</v>
      </c>
      <c r="AQ4760" s="5">
        <v>0</v>
      </c>
      <c r="AR4760" s="5">
        <v>91158924</v>
      </c>
    </row>
    <row r="4761" spans="1:44" x14ac:dyDescent="0.25">
      <c r="A4761" s="6">
        <v>4171</v>
      </c>
      <c r="B4761" s="3" t="s">
        <v>5451</v>
      </c>
      <c r="C4761" s="3" t="s">
        <v>6241</v>
      </c>
      <c r="D4761" s="3" t="s">
        <v>6910</v>
      </c>
      <c r="E4761" s="3" t="s">
        <v>4955</v>
      </c>
      <c r="F4761" s="3" t="s">
        <v>11874</v>
      </c>
      <c r="G4761" s="21">
        <v>22</v>
      </c>
      <c r="H4761" s="8" t="s">
        <v>12698</v>
      </c>
      <c r="I4761" s="3" t="s">
        <v>12339</v>
      </c>
      <c r="J4761" s="3" t="s">
        <v>12543</v>
      </c>
      <c r="K4761" s="7">
        <v>0</v>
      </c>
      <c r="L4761" s="3" t="s">
        <v>5458</v>
      </c>
      <c r="M4761" s="7">
        <v>1104</v>
      </c>
      <c r="N4761" s="3" t="s">
        <v>19</v>
      </c>
      <c r="O4761" s="3" t="s">
        <v>5462</v>
      </c>
      <c r="P4761" s="8" t="s">
        <v>12715</v>
      </c>
      <c r="Q4761" s="8" t="s">
        <v>12717</v>
      </c>
      <c r="R4761" s="4">
        <v>0</v>
      </c>
      <c r="S4761" s="4" t="s">
        <v>5627</v>
      </c>
      <c r="T4761" s="4">
        <v>99</v>
      </c>
      <c r="U4761" s="7" t="s">
        <v>6298</v>
      </c>
      <c r="V4761" s="7">
        <v>45</v>
      </c>
      <c r="W4761" s="3" t="s">
        <v>7003</v>
      </c>
      <c r="X4761" s="6">
        <v>4502</v>
      </c>
      <c r="Y4761" s="3" t="s">
        <v>7004</v>
      </c>
      <c r="Z4761" s="6">
        <v>4502002</v>
      </c>
      <c r="AA4761" s="3" t="s">
        <v>7005</v>
      </c>
      <c r="AB4761" s="6">
        <v>45020020015</v>
      </c>
      <c r="AC4761" s="3" t="s">
        <v>7973</v>
      </c>
      <c r="AD4761" s="5">
        <v>24900000</v>
      </c>
      <c r="AE4761" s="5">
        <v>0</v>
      </c>
      <c r="AF4761" s="5">
        <v>0</v>
      </c>
      <c r="AG4761" s="5">
        <v>0</v>
      </c>
      <c r="AH4761" s="5">
        <v>0</v>
      </c>
      <c r="AI4761" s="5">
        <v>0</v>
      </c>
      <c r="AJ4761" s="5">
        <v>0</v>
      </c>
      <c r="AK4761" s="5">
        <v>24900000</v>
      </c>
      <c r="AL4761" s="5">
        <v>0</v>
      </c>
      <c r="AM4761" s="5">
        <v>0</v>
      </c>
      <c r="AN4761" s="5">
        <v>0</v>
      </c>
      <c r="AO4761" s="5">
        <v>0</v>
      </c>
      <c r="AP4761" s="5">
        <v>0</v>
      </c>
      <c r="AQ4761" s="5">
        <v>0</v>
      </c>
      <c r="AR4761" s="5">
        <v>24900000</v>
      </c>
    </row>
    <row r="4762" spans="1:44" x14ac:dyDescent="0.25">
      <c r="A4762" s="6">
        <v>4171</v>
      </c>
      <c r="B4762" s="3" t="s">
        <v>5451</v>
      </c>
      <c r="C4762" s="3" t="s">
        <v>6241</v>
      </c>
      <c r="D4762" s="3" t="s">
        <v>6910</v>
      </c>
      <c r="E4762" s="3" t="s">
        <v>4956</v>
      </c>
      <c r="F4762" s="3" t="s">
        <v>11875</v>
      </c>
      <c r="G4762" s="21">
        <v>22</v>
      </c>
      <c r="H4762" s="8" t="s">
        <v>12698</v>
      </c>
      <c r="I4762" s="3" t="s">
        <v>12339</v>
      </c>
      <c r="J4762" s="3" t="s">
        <v>12543</v>
      </c>
      <c r="K4762" s="7">
        <v>0</v>
      </c>
      <c r="L4762" s="3" t="s">
        <v>5458</v>
      </c>
      <c r="M4762" s="7">
        <v>1104</v>
      </c>
      <c r="N4762" s="3" t="s">
        <v>19</v>
      </c>
      <c r="O4762" s="3" t="s">
        <v>5462</v>
      </c>
      <c r="P4762" s="8" t="s">
        <v>12715</v>
      </c>
      <c r="Q4762" s="8" t="s">
        <v>12717</v>
      </c>
      <c r="R4762" s="4">
        <v>0</v>
      </c>
      <c r="S4762" s="4" t="s">
        <v>5627</v>
      </c>
      <c r="T4762" s="4">
        <v>99</v>
      </c>
      <c r="U4762" s="7" t="s">
        <v>6298</v>
      </c>
      <c r="V4762" s="7">
        <v>45</v>
      </c>
      <c r="W4762" s="3" t="s">
        <v>7003</v>
      </c>
      <c r="X4762" s="6">
        <v>4502</v>
      </c>
      <c r="Y4762" s="3" t="s">
        <v>7004</v>
      </c>
      <c r="Z4762" s="6">
        <v>4502002</v>
      </c>
      <c r="AA4762" s="3" t="s">
        <v>7005</v>
      </c>
      <c r="AB4762" s="6">
        <v>45020020015</v>
      </c>
      <c r="AC4762" s="3" t="s">
        <v>7973</v>
      </c>
      <c r="AD4762" s="5">
        <v>24900000</v>
      </c>
      <c r="AE4762" s="5">
        <v>0</v>
      </c>
      <c r="AF4762" s="5">
        <v>0</v>
      </c>
      <c r="AG4762" s="5">
        <v>0</v>
      </c>
      <c r="AH4762" s="5">
        <v>0</v>
      </c>
      <c r="AI4762" s="5">
        <v>0</v>
      </c>
      <c r="AJ4762" s="5">
        <v>0</v>
      </c>
      <c r="AK4762" s="5">
        <v>24900000</v>
      </c>
      <c r="AL4762" s="5">
        <v>0</v>
      </c>
      <c r="AM4762" s="5">
        <v>0</v>
      </c>
      <c r="AN4762" s="5">
        <v>0</v>
      </c>
      <c r="AO4762" s="5">
        <v>0</v>
      </c>
      <c r="AP4762" s="5">
        <v>0</v>
      </c>
      <c r="AQ4762" s="5">
        <v>0</v>
      </c>
      <c r="AR4762" s="5">
        <v>24900000</v>
      </c>
    </row>
    <row r="4763" spans="1:44" x14ac:dyDescent="0.25">
      <c r="A4763" s="6">
        <v>4171</v>
      </c>
      <c r="B4763" s="3" t="s">
        <v>5451</v>
      </c>
      <c r="C4763" s="3" t="s">
        <v>6242</v>
      </c>
      <c r="D4763" s="3" t="s">
        <v>6911</v>
      </c>
      <c r="E4763" s="3" t="s">
        <v>4830</v>
      </c>
      <c r="F4763" s="3" t="s">
        <v>11877</v>
      </c>
      <c r="G4763" s="21">
        <v>12</v>
      </c>
      <c r="H4763" s="8" t="s">
        <v>12712</v>
      </c>
      <c r="I4763" s="3" t="s">
        <v>12339</v>
      </c>
      <c r="J4763" s="3" t="s">
        <v>12543</v>
      </c>
      <c r="K4763" s="7">
        <v>2</v>
      </c>
      <c r="L4763" s="3" t="s">
        <v>5459</v>
      </c>
      <c r="M4763" s="7">
        <v>1104</v>
      </c>
      <c r="N4763" s="3" t="s">
        <v>180</v>
      </c>
      <c r="O4763" s="3" t="s">
        <v>5462</v>
      </c>
      <c r="P4763" s="8" t="s">
        <v>12715</v>
      </c>
      <c r="Q4763" s="8" t="s">
        <v>12717</v>
      </c>
      <c r="R4763" s="4">
        <v>0</v>
      </c>
      <c r="S4763" s="4" t="s">
        <v>5627</v>
      </c>
      <c r="T4763" s="4">
        <v>99</v>
      </c>
      <c r="U4763" s="7" t="s">
        <v>6298</v>
      </c>
      <c r="V4763" s="7">
        <v>44</v>
      </c>
      <c r="W4763" s="3" t="s">
        <v>6987</v>
      </c>
      <c r="X4763" s="6">
        <v>4402</v>
      </c>
      <c r="Y4763" s="3" t="s">
        <v>10089</v>
      </c>
      <c r="Z4763" s="6">
        <v>4402001</v>
      </c>
      <c r="AA4763" s="3" t="s">
        <v>10090</v>
      </c>
      <c r="AB4763" s="6">
        <v>44020010007</v>
      </c>
      <c r="AC4763" s="3" t="s">
        <v>11876</v>
      </c>
      <c r="AD4763" s="5">
        <v>0</v>
      </c>
      <c r="AE4763" s="5">
        <v>0</v>
      </c>
      <c r="AF4763" s="5">
        <v>35932160</v>
      </c>
      <c r="AG4763" s="5">
        <v>0</v>
      </c>
      <c r="AH4763" s="5">
        <v>0</v>
      </c>
      <c r="AI4763" s="5">
        <v>0</v>
      </c>
      <c r="AJ4763" s="5">
        <v>0</v>
      </c>
      <c r="AK4763" s="5">
        <v>35932160</v>
      </c>
      <c r="AL4763" s="5">
        <v>35932160</v>
      </c>
      <c r="AM4763" s="5">
        <v>35932160</v>
      </c>
      <c r="AN4763" s="5">
        <v>0</v>
      </c>
      <c r="AO4763" s="5">
        <v>0</v>
      </c>
      <c r="AP4763" s="5">
        <v>35932160</v>
      </c>
      <c r="AQ4763" s="5">
        <v>0</v>
      </c>
      <c r="AR4763" s="5">
        <v>0</v>
      </c>
    </row>
    <row r="4764" spans="1:44" x14ac:dyDescent="0.25">
      <c r="A4764" s="6">
        <v>4171</v>
      </c>
      <c r="B4764" s="3" t="s">
        <v>5451</v>
      </c>
      <c r="C4764" s="3" t="s">
        <v>6242</v>
      </c>
      <c r="D4764" s="3" t="s">
        <v>6911</v>
      </c>
      <c r="E4764" s="3" t="s">
        <v>4831</v>
      </c>
      <c r="F4764" s="3" t="s">
        <v>11878</v>
      </c>
      <c r="G4764" s="21">
        <v>12</v>
      </c>
      <c r="H4764" s="8" t="s">
        <v>12712</v>
      </c>
      <c r="I4764" s="3" t="s">
        <v>12339</v>
      </c>
      <c r="J4764" s="3" t="s">
        <v>12543</v>
      </c>
      <c r="K4764" s="7">
        <v>2</v>
      </c>
      <c r="L4764" s="3" t="s">
        <v>5459</v>
      </c>
      <c r="M4764" s="7">
        <v>1104</v>
      </c>
      <c r="N4764" s="3" t="s">
        <v>180</v>
      </c>
      <c r="O4764" s="3" t="s">
        <v>5462</v>
      </c>
      <c r="P4764" s="8" t="s">
        <v>12715</v>
      </c>
      <c r="Q4764" s="8" t="s">
        <v>12717</v>
      </c>
      <c r="R4764" s="4">
        <v>0</v>
      </c>
      <c r="S4764" s="4" t="s">
        <v>5627</v>
      </c>
      <c r="T4764" s="4">
        <v>99</v>
      </c>
      <c r="U4764" s="7" t="s">
        <v>6298</v>
      </c>
      <c r="V4764" s="7">
        <v>44</v>
      </c>
      <c r="W4764" s="3" t="s">
        <v>6987</v>
      </c>
      <c r="X4764" s="6">
        <v>4402</v>
      </c>
      <c r="Y4764" s="3" t="s">
        <v>10089</v>
      </c>
      <c r="Z4764" s="6">
        <v>4402001</v>
      </c>
      <c r="AA4764" s="3" t="s">
        <v>10090</v>
      </c>
      <c r="AB4764" s="6">
        <v>44020010007</v>
      </c>
      <c r="AC4764" s="3" t="s">
        <v>11876</v>
      </c>
      <c r="AD4764" s="5">
        <v>0</v>
      </c>
      <c r="AE4764" s="5">
        <v>0</v>
      </c>
      <c r="AF4764" s="5">
        <v>2817840</v>
      </c>
      <c r="AG4764" s="5">
        <v>0</v>
      </c>
      <c r="AH4764" s="5">
        <v>0</v>
      </c>
      <c r="AI4764" s="5">
        <v>0</v>
      </c>
      <c r="AJ4764" s="5">
        <v>0</v>
      </c>
      <c r="AK4764" s="5">
        <v>2817840</v>
      </c>
      <c r="AL4764" s="5">
        <v>2817840</v>
      </c>
      <c r="AM4764" s="5">
        <v>2817840</v>
      </c>
      <c r="AN4764" s="5">
        <v>0</v>
      </c>
      <c r="AO4764" s="5">
        <v>0</v>
      </c>
      <c r="AP4764" s="5">
        <v>2817840</v>
      </c>
      <c r="AQ4764" s="5">
        <v>0</v>
      </c>
      <c r="AR4764" s="5">
        <v>0</v>
      </c>
    </row>
    <row r="4765" spans="1:44" x14ac:dyDescent="0.25">
      <c r="A4765" s="6">
        <v>4171</v>
      </c>
      <c r="B4765" s="3" t="s">
        <v>5451</v>
      </c>
      <c r="C4765" s="3" t="s">
        <v>6243</v>
      </c>
      <c r="D4765" s="3" t="s">
        <v>6912</v>
      </c>
      <c r="E4765" s="3" t="s">
        <v>4957</v>
      </c>
      <c r="F4765" s="3" t="s">
        <v>11879</v>
      </c>
      <c r="G4765" s="21">
        <v>7</v>
      </c>
      <c r="H4765" s="8" t="s">
        <v>12701</v>
      </c>
      <c r="I4765" s="3" t="s">
        <v>12339</v>
      </c>
      <c r="J4765" s="3" t="s">
        <v>12543</v>
      </c>
      <c r="K4765" s="7">
        <v>2</v>
      </c>
      <c r="L4765" s="3" t="s">
        <v>5459</v>
      </c>
      <c r="M4765" s="7">
        <v>1201</v>
      </c>
      <c r="N4765" s="3" t="s">
        <v>1368</v>
      </c>
      <c r="O4765" s="3" t="s">
        <v>5498</v>
      </c>
      <c r="P4765" s="8" t="s">
        <v>12715</v>
      </c>
      <c r="Q4765" s="8" t="s">
        <v>12717</v>
      </c>
      <c r="R4765" s="4">
        <v>0</v>
      </c>
      <c r="S4765" s="4" t="s">
        <v>5627</v>
      </c>
      <c r="T4765" s="4">
        <v>99</v>
      </c>
      <c r="U4765" s="7" t="s">
        <v>6298</v>
      </c>
      <c r="V4765" s="7">
        <v>44</v>
      </c>
      <c r="W4765" s="3" t="s">
        <v>6987</v>
      </c>
      <c r="X4765" s="6">
        <v>4404</v>
      </c>
      <c r="Y4765" s="3" t="s">
        <v>11782</v>
      </c>
      <c r="Z4765" s="6">
        <v>4404001</v>
      </c>
      <c r="AA4765" s="3" t="s">
        <v>11783</v>
      </c>
      <c r="AB4765" s="6">
        <v>44040010001</v>
      </c>
      <c r="AC4765" s="3" t="s">
        <v>11784</v>
      </c>
      <c r="AD4765" s="5">
        <v>0</v>
      </c>
      <c r="AE4765" s="5">
        <v>0</v>
      </c>
      <c r="AF4765" s="5">
        <v>444903500</v>
      </c>
      <c r="AG4765" s="5">
        <v>0</v>
      </c>
      <c r="AH4765" s="5">
        <v>0</v>
      </c>
      <c r="AI4765" s="5">
        <v>0</v>
      </c>
      <c r="AJ4765" s="5">
        <v>0</v>
      </c>
      <c r="AK4765" s="5">
        <v>444903500</v>
      </c>
      <c r="AL4765" s="5">
        <v>444903500</v>
      </c>
      <c r="AM4765" s="5">
        <v>444903500</v>
      </c>
      <c r="AN4765" s="5">
        <v>0</v>
      </c>
      <c r="AO4765" s="5">
        <v>0</v>
      </c>
      <c r="AP4765" s="5">
        <v>444903500</v>
      </c>
      <c r="AQ4765" s="5">
        <v>0</v>
      </c>
      <c r="AR4765" s="5">
        <v>0</v>
      </c>
    </row>
    <row r="4766" spans="1:44" x14ac:dyDescent="0.25">
      <c r="A4766" s="6">
        <v>4171</v>
      </c>
      <c r="B4766" s="3" t="s">
        <v>5451</v>
      </c>
      <c r="C4766" s="3" t="s">
        <v>6243</v>
      </c>
      <c r="D4766" s="3" t="s">
        <v>6912</v>
      </c>
      <c r="E4766" s="3" t="s">
        <v>4958</v>
      </c>
      <c r="F4766" s="3" t="s">
        <v>11880</v>
      </c>
      <c r="G4766" s="21">
        <v>7</v>
      </c>
      <c r="H4766" s="8" t="s">
        <v>12701</v>
      </c>
      <c r="I4766" s="3" t="s">
        <v>12339</v>
      </c>
      <c r="J4766" s="3" t="s">
        <v>12543</v>
      </c>
      <c r="K4766" s="7">
        <v>2</v>
      </c>
      <c r="L4766" s="3" t="s">
        <v>5459</v>
      </c>
      <c r="M4766" s="7">
        <v>1201</v>
      </c>
      <c r="N4766" s="3" t="s">
        <v>1368</v>
      </c>
      <c r="O4766" s="3" t="s">
        <v>5498</v>
      </c>
      <c r="P4766" s="8" t="s">
        <v>12715</v>
      </c>
      <c r="Q4766" s="8" t="s">
        <v>12717</v>
      </c>
      <c r="R4766" s="4">
        <v>0</v>
      </c>
      <c r="S4766" s="4" t="s">
        <v>5627</v>
      </c>
      <c r="T4766" s="4">
        <v>99</v>
      </c>
      <c r="U4766" s="7" t="s">
        <v>6298</v>
      </c>
      <c r="V4766" s="7">
        <v>44</v>
      </c>
      <c r="W4766" s="3" t="s">
        <v>6987</v>
      </c>
      <c r="X4766" s="6">
        <v>4404</v>
      </c>
      <c r="Y4766" s="3" t="s">
        <v>11782</v>
      </c>
      <c r="Z4766" s="6">
        <v>4404001</v>
      </c>
      <c r="AA4766" s="3" t="s">
        <v>11783</v>
      </c>
      <c r="AB4766" s="6">
        <v>44040010001</v>
      </c>
      <c r="AC4766" s="3" t="s">
        <v>11784</v>
      </c>
      <c r="AD4766" s="5">
        <v>0</v>
      </c>
      <c r="AE4766" s="5">
        <v>0</v>
      </c>
      <c r="AF4766" s="5">
        <v>738556000</v>
      </c>
      <c r="AG4766" s="5">
        <v>0</v>
      </c>
      <c r="AH4766" s="5">
        <v>0</v>
      </c>
      <c r="AI4766" s="5">
        <v>0</v>
      </c>
      <c r="AJ4766" s="5">
        <v>0</v>
      </c>
      <c r="AK4766" s="5">
        <v>738556000</v>
      </c>
      <c r="AL4766" s="5">
        <v>738556000</v>
      </c>
      <c r="AM4766" s="5">
        <v>738556000</v>
      </c>
      <c r="AN4766" s="5">
        <v>0</v>
      </c>
      <c r="AO4766" s="5">
        <v>0</v>
      </c>
      <c r="AP4766" s="5">
        <v>738556000</v>
      </c>
      <c r="AQ4766" s="5">
        <v>0</v>
      </c>
      <c r="AR4766" s="5">
        <v>0</v>
      </c>
    </row>
    <row r="4767" spans="1:44" x14ac:dyDescent="0.25">
      <c r="A4767" s="6">
        <v>4171</v>
      </c>
      <c r="B4767" s="3" t="s">
        <v>5451</v>
      </c>
      <c r="C4767" s="3" t="s">
        <v>6243</v>
      </c>
      <c r="D4767" s="3" t="s">
        <v>6912</v>
      </c>
      <c r="E4767" s="3" t="s">
        <v>4959</v>
      </c>
      <c r="F4767" s="3" t="s">
        <v>11881</v>
      </c>
      <c r="G4767" s="21">
        <v>7</v>
      </c>
      <c r="H4767" s="8" t="s">
        <v>12701</v>
      </c>
      <c r="I4767" s="3" t="s">
        <v>12339</v>
      </c>
      <c r="J4767" s="3" t="s">
        <v>12543</v>
      </c>
      <c r="K4767" s="7">
        <v>2</v>
      </c>
      <c r="L4767" s="3" t="s">
        <v>5459</v>
      </c>
      <c r="M4767" s="7">
        <v>1201</v>
      </c>
      <c r="N4767" s="3" t="s">
        <v>1368</v>
      </c>
      <c r="O4767" s="3" t="s">
        <v>5498</v>
      </c>
      <c r="P4767" s="8" t="s">
        <v>12715</v>
      </c>
      <c r="Q4767" s="8" t="s">
        <v>12717</v>
      </c>
      <c r="R4767" s="4">
        <v>0</v>
      </c>
      <c r="S4767" s="4" t="s">
        <v>5627</v>
      </c>
      <c r="T4767" s="4">
        <v>99</v>
      </c>
      <c r="U4767" s="7" t="s">
        <v>6298</v>
      </c>
      <c r="V4767" s="7">
        <v>44</v>
      </c>
      <c r="W4767" s="3" t="s">
        <v>6987</v>
      </c>
      <c r="X4767" s="6">
        <v>4404</v>
      </c>
      <c r="Y4767" s="3" t="s">
        <v>11782</v>
      </c>
      <c r="Z4767" s="6">
        <v>4404001</v>
      </c>
      <c r="AA4767" s="3" t="s">
        <v>11783</v>
      </c>
      <c r="AB4767" s="6">
        <v>44040010001</v>
      </c>
      <c r="AC4767" s="3" t="s">
        <v>11784</v>
      </c>
      <c r="AD4767" s="5">
        <v>0</v>
      </c>
      <c r="AE4767" s="5">
        <v>0</v>
      </c>
      <c r="AF4767" s="5">
        <v>6246000</v>
      </c>
      <c r="AG4767" s="5">
        <v>0</v>
      </c>
      <c r="AH4767" s="5">
        <v>0</v>
      </c>
      <c r="AI4767" s="5">
        <v>0</v>
      </c>
      <c r="AJ4767" s="5">
        <v>0</v>
      </c>
      <c r="AK4767" s="5">
        <v>6246000</v>
      </c>
      <c r="AL4767" s="5">
        <v>6246000</v>
      </c>
      <c r="AM4767" s="5">
        <v>6246000</v>
      </c>
      <c r="AN4767" s="5">
        <v>0</v>
      </c>
      <c r="AO4767" s="5">
        <v>0</v>
      </c>
      <c r="AP4767" s="5">
        <v>6246000</v>
      </c>
      <c r="AQ4767" s="5">
        <v>0</v>
      </c>
      <c r="AR4767" s="5">
        <v>0</v>
      </c>
    </row>
    <row r="4768" spans="1:44" x14ac:dyDescent="0.25">
      <c r="A4768" s="6">
        <v>4172</v>
      </c>
      <c r="B4768" s="3" t="s">
        <v>5452</v>
      </c>
      <c r="C4768" s="3" t="s">
        <v>6244</v>
      </c>
      <c r="D4768" s="3" t="s">
        <v>6913</v>
      </c>
      <c r="E4768" s="3" t="s">
        <v>4960</v>
      </c>
      <c r="F4768" s="3" t="s">
        <v>11884</v>
      </c>
      <c r="G4768" s="21">
        <v>13</v>
      </c>
      <c r="H4768" s="8" t="s">
        <v>12713</v>
      </c>
      <c r="I4768" s="3" t="s">
        <v>12342</v>
      </c>
      <c r="J4768" s="3" t="s">
        <v>12546</v>
      </c>
      <c r="K4768" s="7">
        <v>0</v>
      </c>
      <c r="L4768" s="3" t="s">
        <v>5458</v>
      </c>
      <c r="M4768" s="7">
        <v>1104</v>
      </c>
      <c r="N4768" s="3" t="s">
        <v>19</v>
      </c>
      <c r="O4768" s="3" t="s">
        <v>5462</v>
      </c>
      <c r="P4768" s="8" t="s">
        <v>12715</v>
      </c>
      <c r="Q4768" s="8" t="s">
        <v>12717</v>
      </c>
      <c r="R4768" s="4">
        <v>0</v>
      </c>
      <c r="S4768" s="4" t="s">
        <v>5627</v>
      </c>
      <c r="T4768" s="4">
        <v>99</v>
      </c>
      <c r="U4768" s="7" t="s">
        <v>6298</v>
      </c>
      <c r="V4768" s="7">
        <v>44</v>
      </c>
      <c r="W4768" s="3" t="s">
        <v>6987</v>
      </c>
      <c r="X4768" s="6">
        <v>4403</v>
      </c>
      <c r="Y4768" s="3" t="s">
        <v>6988</v>
      </c>
      <c r="Z4768" s="6">
        <v>4403001</v>
      </c>
      <c r="AA4768" s="3" t="s">
        <v>11882</v>
      </c>
      <c r="AB4768" s="6">
        <v>44030010003</v>
      </c>
      <c r="AC4768" s="3" t="s">
        <v>11883</v>
      </c>
      <c r="AD4768" s="5">
        <v>124800000</v>
      </c>
      <c r="AE4768" s="5">
        <v>0</v>
      </c>
      <c r="AF4768" s="5">
        <v>0</v>
      </c>
      <c r="AG4768" s="5">
        <v>0</v>
      </c>
      <c r="AH4768" s="5">
        <v>0</v>
      </c>
      <c r="AI4768" s="5">
        <v>0</v>
      </c>
      <c r="AJ4768" s="5">
        <v>0</v>
      </c>
      <c r="AK4768" s="5">
        <v>124800000</v>
      </c>
      <c r="AL4768" s="5">
        <v>0</v>
      </c>
      <c r="AM4768" s="5">
        <v>0</v>
      </c>
      <c r="AN4768" s="5">
        <v>0</v>
      </c>
      <c r="AO4768" s="5">
        <v>0</v>
      </c>
      <c r="AP4768" s="5">
        <v>0</v>
      </c>
      <c r="AQ4768" s="5">
        <v>0</v>
      </c>
      <c r="AR4768" s="5">
        <v>124800000</v>
      </c>
    </row>
    <row r="4769" spans="1:44" x14ac:dyDescent="0.25">
      <c r="A4769" s="6">
        <v>4172</v>
      </c>
      <c r="B4769" s="3" t="s">
        <v>5452</v>
      </c>
      <c r="C4769" s="3" t="s">
        <v>6244</v>
      </c>
      <c r="D4769" s="3" t="s">
        <v>6913</v>
      </c>
      <c r="E4769" s="3" t="s">
        <v>4961</v>
      </c>
      <c r="F4769" s="3" t="s">
        <v>11885</v>
      </c>
      <c r="G4769" s="21">
        <v>13</v>
      </c>
      <c r="H4769" s="8" t="s">
        <v>12713</v>
      </c>
      <c r="I4769" s="3" t="s">
        <v>12342</v>
      </c>
      <c r="J4769" s="3" t="s">
        <v>12546</v>
      </c>
      <c r="K4769" s="7">
        <v>0</v>
      </c>
      <c r="L4769" s="3" t="s">
        <v>5458</v>
      </c>
      <c r="M4769" s="7">
        <v>1104</v>
      </c>
      <c r="N4769" s="3" t="s">
        <v>19</v>
      </c>
      <c r="O4769" s="3" t="s">
        <v>5462</v>
      </c>
      <c r="P4769" s="8" t="s">
        <v>12715</v>
      </c>
      <c r="Q4769" s="8" t="s">
        <v>12717</v>
      </c>
      <c r="R4769" s="4">
        <v>0</v>
      </c>
      <c r="S4769" s="4" t="s">
        <v>5627</v>
      </c>
      <c r="T4769" s="4">
        <v>99</v>
      </c>
      <c r="U4769" s="7" t="s">
        <v>6298</v>
      </c>
      <c r="V4769" s="7">
        <v>44</v>
      </c>
      <c r="W4769" s="3" t="s">
        <v>6987</v>
      </c>
      <c r="X4769" s="6">
        <v>4403</v>
      </c>
      <c r="Y4769" s="3" t="s">
        <v>6988</v>
      </c>
      <c r="Z4769" s="6">
        <v>4403001</v>
      </c>
      <c r="AA4769" s="3" t="s">
        <v>11882</v>
      </c>
      <c r="AB4769" s="6">
        <v>44030010003</v>
      </c>
      <c r="AC4769" s="3" t="s">
        <v>11883</v>
      </c>
      <c r="AD4769" s="5">
        <v>89000000</v>
      </c>
      <c r="AE4769" s="5">
        <v>0</v>
      </c>
      <c r="AF4769" s="5">
        <v>0</v>
      </c>
      <c r="AG4769" s="5">
        <v>0</v>
      </c>
      <c r="AH4769" s="5">
        <v>0</v>
      </c>
      <c r="AI4769" s="5">
        <v>0</v>
      </c>
      <c r="AJ4769" s="5">
        <v>0</v>
      </c>
      <c r="AK4769" s="5">
        <v>89000000</v>
      </c>
      <c r="AL4769" s="5">
        <v>0</v>
      </c>
      <c r="AM4769" s="5">
        <v>0</v>
      </c>
      <c r="AN4769" s="5">
        <v>0</v>
      </c>
      <c r="AO4769" s="5">
        <v>0</v>
      </c>
      <c r="AP4769" s="5">
        <v>0</v>
      </c>
      <c r="AQ4769" s="5">
        <v>0</v>
      </c>
      <c r="AR4769" s="5">
        <v>89000000</v>
      </c>
    </row>
    <row r="4770" spans="1:44" x14ac:dyDescent="0.25">
      <c r="A4770" s="6">
        <v>4172</v>
      </c>
      <c r="B4770" s="3" t="s">
        <v>5452</v>
      </c>
      <c r="C4770" s="3" t="s">
        <v>6244</v>
      </c>
      <c r="D4770" s="3" t="s">
        <v>6913</v>
      </c>
      <c r="E4770" s="3" t="s">
        <v>4962</v>
      </c>
      <c r="F4770" s="3" t="s">
        <v>11886</v>
      </c>
      <c r="G4770" s="21">
        <v>13</v>
      </c>
      <c r="H4770" s="8" t="s">
        <v>12713</v>
      </c>
      <c r="I4770" s="3" t="s">
        <v>12342</v>
      </c>
      <c r="J4770" s="3" t="s">
        <v>12546</v>
      </c>
      <c r="K4770" s="7">
        <v>0</v>
      </c>
      <c r="L4770" s="3" t="s">
        <v>5458</v>
      </c>
      <c r="M4770" s="7">
        <v>1104</v>
      </c>
      <c r="N4770" s="3" t="s">
        <v>19</v>
      </c>
      <c r="O4770" s="3" t="s">
        <v>5462</v>
      </c>
      <c r="P4770" s="8" t="s">
        <v>12715</v>
      </c>
      <c r="Q4770" s="8" t="s">
        <v>12717</v>
      </c>
      <c r="R4770" s="4">
        <v>0</v>
      </c>
      <c r="S4770" s="4" t="s">
        <v>5627</v>
      </c>
      <c r="T4770" s="4">
        <v>99</v>
      </c>
      <c r="U4770" s="7" t="s">
        <v>6298</v>
      </c>
      <c r="V4770" s="7">
        <v>44</v>
      </c>
      <c r="W4770" s="3" t="s">
        <v>6987</v>
      </c>
      <c r="X4770" s="6">
        <v>4403</v>
      </c>
      <c r="Y4770" s="3" t="s">
        <v>6988</v>
      </c>
      <c r="Z4770" s="6">
        <v>4403001</v>
      </c>
      <c r="AA4770" s="3" t="s">
        <v>11882</v>
      </c>
      <c r="AB4770" s="6">
        <v>44030010003</v>
      </c>
      <c r="AC4770" s="3" t="s">
        <v>11883</v>
      </c>
      <c r="AD4770" s="5">
        <v>284270000</v>
      </c>
      <c r="AE4770" s="5">
        <v>0</v>
      </c>
      <c r="AF4770" s="5">
        <v>0</v>
      </c>
      <c r="AG4770" s="5">
        <v>0</v>
      </c>
      <c r="AH4770" s="5">
        <v>0</v>
      </c>
      <c r="AI4770" s="5">
        <v>0</v>
      </c>
      <c r="AJ4770" s="5">
        <v>0</v>
      </c>
      <c r="AK4770" s="5">
        <v>284270000</v>
      </c>
      <c r="AL4770" s="5">
        <v>0</v>
      </c>
      <c r="AM4770" s="5">
        <v>0</v>
      </c>
      <c r="AN4770" s="5">
        <v>0</v>
      </c>
      <c r="AO4770" s="5">
        <v>0</v>
      </c>
      <c r="AP4770" s="5">
        <v>0</v>
      </c>
      <c r="AQ4770" s="5">
        <v>0</v>
      </c>
      <c r="AR4770" s="5">
        <v>284270000</v>
      </c>
    </row>
    <row r="4771" spans="1:44" x14ac:dyDescent="0.25">
      <c r="A4771" s="6">
        <v>4172</v>
      </c>
      <c r="B4771" s="3" t="s">
        <v>5452</v>
      </c>
      <c r="C4771" s="3" t="s">
        <v>6244</v>
      </c>
      <c r="D4771" s="3" t="s">
        <v>6913</v>
      </c>
      <c r="E4771" s="3" t="s">
        <v>4963</v>
      </c>
      <c r="F4771" s="3" t="s">
        <v>11887</v>
      </c>
      <c r="G4771" s="21">
        <v>13</v>
      </c>
      <c r="H4771" s="8" t="s">
        <v>12713</v>
      </c>
      <c r="I4771" s="3" t="s">
        <v>12342</v>
      </c>
      <c r="J4771" s="3" t="s">
        <v>12546</v>
      </c>
      <c r="K4771" s="7">
        <v>0</v>
      </c>
      <c r="L4771" s="3" t="s">
        <v>5458</v>
      </c>
      <c r="M4771" s="7">
        <v>1104</v>
      </c>
      <c r="N4771" s="3" t="s">
        <v>19</v>
      </c>
      <c r="O4771" s="3" t="s">
        <v>5462</v>
      </c>
      <c r="P4771" s="8" t="s">
        <v>12715</v>
      </c>
      <c r="Q4771" s="8" t="s">
        <v>12717</v>
      </c>
      <c r="R4771" s="4">
        <v>0</v>
      </c>
      <c r="S4771" s="4" t="s">
        <v>5627</v>
      </c>
      <c r="T4771" s="4">
        <v>99</v>
      </c>
      <c r="U4771" s="7" t="s">
        <v>6298</v>
      </c>
      <c r="V4771" s="7">
        <v>44</v>
      </c>
      <c r="W4771" s="3" t="s">
        <v>6987</v>
      </c>
      <c r="X4771" s="6">
        <v>4403</v>
      </c>
      <c r="Y4771" s="3" t="s">
        <v>6988</v>
      </c>
      <c r="Z4771" s="6">
        <v>4403001</v>
      </c>
      <c r="AA4771" s="3" t="s">
        <v>11882</v>
      </c>
      <c r="AB4771" s="6">
        <v>44030010003</v>
      </c>
      <c r="AC4771" s="3" t="s">
        <v>11883</v>
      </c>
      <c r="AD4771" s="5">
        <v>248810000</v>
      </c>
      <c r="AE4771" s="5">
        <v>0</v>
      </c>
      <c r="AF4771" s="5">
        <v>0</v>
      </c>
      <c r="AG4771" s="5">
        <v>0</v>
      </c>
      <c r="AH4771" s="5">
        <v>0</v>
      </c>
      <c r="AI4771" s="5">
        <v>0</v>
      </c>
      <c r="AJ4771" s="5">
        <v>0</v>
      </c>
      <c r="AK4771" s="5">
        <v>248810000</v>
      </c>
      <c r="AL4771" s="5">
        <v>0</v>
      </c>
      <c r="AM4771" s="5">
        <v>0</v>
      </c>
      <c r="AN4771" s="5">
        <v>0</v>
      </c>
      <c r="AO4771" s="5">
        <v>0</v>
      </c>
      <c r="AP4771" s="5">
        <v>0</v>
      </c>
      <c r="AQ4771" s="5">
        <v>0</v>
      </c>
      <c r="AR4771" s="5">
        <v>248810000</v>
      </c>
    </row>
    <row r="4772" spans="1:44" x14ac:dyDescent="0.25">
      <c r="A4772" s="6">
        <v>4172</v>
      </c>
      <c r="B4772" s="3" t="s">
        <v>5452</v>
      </c>
      <c r="C4772" s="3" t="s">
        <v>6244</v>
      </c>
      <c r="D4772" s="3" t="s">
        <v>6913</v>
      </c>
      <c r="E4772" s="3" t="s">
        <v>4964</v>
      </c>
      <c r="F4772" s="3" t="s">
        <v>11888</v>
      </c>
      <c r="G4772" s="21">
        <v>13</v>
      </c>
      <c r="H4772" s="8" t="s">
        <v>12713</v>
      </c>
      <c r="I4772" s="3" t="s">
        <v>12342</v>
      </c>
      <c r="J4772" s="3" t="s">
        <v>12546</v>
      </c>
      <c r="K4772" s="7">
        <v>0</v>
      </c>
      <c r="L4772" s="3" t="s">
        <v>5458</v>
      </c>
      <c r="M4772" s="7">
        <v>1104</v>
      </c>
      <c r="N4772" s="3" t="s">
        <v>19</v>
      </c>
      <c r="O4772" s="3" t="s">
        <v>5462</v>
      </c>
      <c r="P4772" s="8" t="s">
        <v>12715</v>
      </c>
      <c r="Q4772" s="8" t="s">
        <v>12717</v>
      </c>
      <c r="R4772" s="4">
        <v>0</v>
      </c>
      <c r="S4772" s="4" t="s">
        <v>5627</v>
      </c>
      <c r="T4772" s="4">
        <v>99</v>
      </c>
      <c r="U4772" s="7" t="s">
        <v>6298</v>
      </c>
      <c r="V4772" s="7">
        <v>44</v>
      </c>
      <c r="W4772" s="3" t="s">
        <v>6987</v>
      </c>
      <c r="X4772" s="6">
        <v>4403</v>
      </c>
      <c r="Y4772" s="3" t="s">
        <v>6988</v>
      </c>
      <c r="Z4772" s="6">
        <v>4403001</v>
      </c>
      <c r="AA4772" s="3" t="s">
        <v>11882</v>
      </c>
      <c r="AB4772" s="6">
        <v>44030010003</v>
      </c>
      <c r="AC4772" s="3" t="s">
        <v>11883</v>
      </c>
      <c r="AD4772" s="5">
        <v>200000000</v>
      </c>
      <c r="AE4772" s="5">
        <v>0</v>
      </c>
      <c r="AF4772" s="5">
        <v>0</v>
      </c>
      <c r="AG4772" s="5">
        <v>0</v>
      </c>
      <c r="AH4772" s="5">
        <v>0</v>
      </c>
      <c r="AI4772" s="5">
        <v>0</v>
      </c>
      <c r="AJ4772" s="5">
        <v>0</v>
      </c>
      <c r="AK4772" s="5">
        <v>200000000</v>
      </c>
      <c r="AL4772" s="5">
        <v>0</v>
      </c>
      <c r="AM4772" s="5">
        <v>0</v>
      </c>
      <c r="AN4772" s="5">
        <v>0</v>
      </c>
      <c r="AO4772" s="5">
        <v>0</v>
      </c>
      <c r="AP4772" s="5">
        <v>0</v>
      </c>
      <c r="AQ4772" s="5">
        <v>0</v>
      </c>
      <c r="AR4772" s="5">
        <v>200000000</v>
      </c>
    </row>
    <row r="4773" spans="1:44" x14ac:dyDescent="0.25">
      <c r="A4773" s="6">
        <v>4172</v>
      </c>
      <c r="B4773" s="3" t="s">
        <v>5452</v>
      </c>
      <c r="C4773" s="3" t="s">
        <v>6244</v>
      </c>
      <c r="D4773" s="3" t="s">
        <v>6913</v>
      </c>
      <c r="E4773" s="3" t="s">
        <v>4965</v>
      </c>
      <c r="F4773" s="3" t="s">
        <v>11889</v>
      </c>
      <c r="G4773" s="21">
        <v>13</v>
      </c>
      <c r="H4773" s="8" t="s">
        <v>12713</v>
      </c>
      <c r="I4773" s="3" t="s">
        <v>12342</v>
      </c>
      <c r="J4773" s="3" t="s">
        <v>12546</v>
      </c>
      <c r="K4773" s="7">
        <v>0</v>
      </c>
      <c r="L4773" s="3" t="s">
        <v>5458</v>
      </c>
      <c r="M4773" s="7">
        <v>1104</v>
      </c>
      <c r="N4773" s="3" t="s">
        <v>19</v>
      </c>
      <c r="O4773" s="3" t="s">
        <v>5462</v>
      </c>
      <c r="P4773" s="8" t="s">
        <v>12715</v>
      </c>
      <c r="Q4773" s="8" t="s">
        <v>12717</v>
      </c>
      <c r="R4773" s="4">
        <v>0</v>
      </c>
      <c r="S4773" s="4" t="s">
        <v>5627</v>
      </c>
      <c r="T4773" s="4">
        <v>99</v>
      </c>
      <c r="U4773" s="7" t="s">
        <v>6298</v>
      </c>
      <c r="V4773" s="7">
        <v>44</v>
      </c>
      <c r="W4773" s="3" t="s">
        <v>6987</v>
      </c>
      <c r="X4773" s="6">
        <v>4403</v>
      </c>
      <c r="Y4773" s="3" t="s">
        <v>6988</v>
      </c>
      <c r="Z4773" s="6">
        <v>4403001</v>
      </c>
      <c r="AA4773" s="3" t="s">
        <v>11882</v>
      </c>
      <c r="AB4773" s="6">
        <v>44030010003</v>
      </c>
      <c r="AC4773" s="3" t="s">
        <v>11883</v>
      </c>
      <c r="AD4773" s="5">
        <v>65000000</v>
      </c>
      <c r="AE4773" s="5">
        <v>0</v>
      </c>
      <c r="AF4773" s="5">
        <v>0</v>
      </c>
      <c r="AG4773" s="5">
        <v>0</v>
      </c>
      <c r="AH4773" s="5">
        <v>0</v>
      </c>
      <c r="AI4773" s="5">
        <v>0</v>
      </c>
      <c r="AJ4773" s="5">
        <v>0</v>
      </c>
      <c r="AK4773" s="5">
        <v>65000000</v>
      </c>
      <c r="AL4773" s="5">
        <v>0</v>
      </c>
      <c r="AM4773" s="5">
        <v>0</v>
      </c>
      <c r="AN4773" s="5">
        <v>0</v>
      </c>
      <c r="AO4773" s="5">
        <v>0</v>
      </c>
      <c r="AP4773" s="5">
        <v>0</v>
      </c>
      <c r="AQ4773" s="5">
        <v>0</v>
      </c>
      <c r="AR4773" s="5">
        <v>65000000</v>
      </c>
    </row>
    <row r="4774" spans="1:44" x14ac:dyDescent="0.25">
      <c r="A4774" s="6">
        <v>4172</v>
      </c>
      <c r="B4774" s="3" t="s">
        <v>5452</v>
      </c>
      <c r="C4774" s="3" t="s">
        <v>6244</v>
      </c>
      <c r="D4774" s="3" t="s">
        <v>6913</v>
      </c>
      <c r="E4774" s="3" t="s">
        <v>4966</v>
      </c>
      <c r="F4774" s="3" t="s">
        <v>11890</v>
      </c>
      <c r="G4774" s="21">
        <v>13</v>
      </c>
      <c r="H4774" s="8" t="s">
        <v>12713</v>
      </c>
      <c r="I4774" s="3" t="s">
        <v>12342</v>
      </c>
      <c r="J4774" s="3" t="s">
        <v>12546</v>
      </c>
      <c r="K4774" s="7">
        <v>0</v>
      </c>
      <c r="L4774" s="3" t="s">
        <v>5458</v>
      </c>
      <c r="M4774" s="7">
        <v>1104</v>
      </c>
      <c r="N4774" s="3" t="s">
        <v>19</v>
      </c>
      <c r="O4774" s="3" t="s">
        <v>5462</v>
      </c>
      <c r="P4774" s="8" t="s">
        <v>12715</v>
      </c>
      <c r="Q4774" s="8" t="s">
        <v>12717</v>
      </c>
      <c r="R4774" s="4">
        <v>0</v>
      </c>
      <c r="S4774" s="4" t="s">
        <v>5627</v>
      </c>
      <c r="T4774" s="4">
        <v>99</v>
      </c>
      <c r="U4774" s="7" t="s">
        <v>6298</v>
      </c>
      <c r="V4774" s="7">
        <v>44</v>
      </c>
      <c r="W4774" s="3" t="s">
        <v>6987</v>
      </c>
      <c r="X4774" s="6">
        <v>4403</v>
      </c>
      <c r="Y4774" s="3" t="s">
        <v>6988</v>
      </c>
      <c r="Z4774" s="6">
        <v>4403001</v>
      </c>
      <c r="AA4774" s="3" t="s">
        <v>11882</v>
      </c>
      <c r="AB4774" s="6">
        <v>44030010003</v>
      </c>
      <c r="AC4774" s="3" t="s">
        <v>11883</v>
      </c>
      <c r="AD4774" s="5">
        <v>80000000</v>
      </c>
      <c r="AE4774" s="5">
        <v>0</v>
      </c>
      <c r="AF4774" s="5">
        <v>0</v>
      </c>
      <c r="AG4774" s="5">
        <v>0</v>
      </c>
      <c r="AH4774" s="5">
        <v>0</v>
      </c>
      <c r="AI4774" s="5">
        <v>0</v>
      </c>
      <c r="AJ4774" s="5">
        <v>0</v>
      </c>
      <c r="AK4774" s="5">
        <v>80000000</v>
      </c>
      <c r="AL4774" s="5">
        <v>0</v>
      </c>
      <c r="AM4774" s="5">
        <v>0</v>
      </c>
      <c r="AN4774" s="5">
        <v>0</v>
      </c>
      <c r="AO4774" s="5">
        <v>0</v>
      </c>
      <c r="AP4774" s="5">
        <v>0</v>
      </c>
      <c r="AQ4774" s="5">
        <v>0</v>
      </c>
      <c r="AR4774" s="5">
        <v>80000000</v>
      </c>
    </row>
    <row r="4775" spans="1:44" x14ac:dyDescent="0.25">
      <c r="A4775" s="6">
        <v>4172</v>
      </c>
      <c r="B4775" s="3" t="s">
        <v>5452</v>
      </c>
      <c r="C4775" s="3" t="s">
        <v>6244</v>
      </c>
      <c r="D4775" s="3" t="s">
        <v>6913</v>
      </c>
      <c r="E4775" s="3" t="s">
        <v>4967</v>
      </c>
      <c r="F4775" s="3" t="s">
        <v>11891</v>
      </c>
      <c r="G4775" s="21">
        <v>13</v>
      </c>
      <c r="H4775" s="8" t="s">
        <v>12713</v>
      </c>
      <c r="I4775" s="3" t="s">
        <v>12342</v>
      </c>
      <c r="J4775" s="3" t="s">
        <v>12546</v>
      </c>
      <c r="K4775" s="7">
        <v>0</v>
      </c>
      <c r="L4775" s="3" t="s">
        <v>5458</v>
      </c>
      <c r="M4775" s="7">
        <v>1104</v>
      </c>
      <c r="N4775" s="3" t="s">
        <v>19</v>
      </c>
      <c r="O4775" s="3" t="s">
        <v>5462</v>
      </c>
      <c r="P4775" s="8" t="s">
        <v>12715</v>
      </c>
      <c r="Q4775" s="8" t="s">
        <v>12717</v>
      </c>
      <c r="R4775" s="4">
        <v>0</v>
      </c>
      <c r="S4775" s="4" t="s">
        <v>5627</v>
      </c>
      <c r="T4775" s="4">
        <v>99</v>
      </c>
      <c r="U4775" s="7" t="s">
        <v>6298</v>
      </c>
      <c r="V4775" s="7">
        <v>44</v>
      </c>
      <c r="W4775" s="3" t="s">
        <v>6987</v>
      </c>
      <c r="X4775" s="6">
        <v>4403</v>
      </c>
      <c r="Y4775" s="3" t="s">
        <v>6988</v>
      </c>
      <c r="Z4775" s="6">
        <v>4403001</v>
      </c>
      <c r="AA4775" s="3" t="s">
        <v>11882</v>
      </c>
      <c r="AB4775" s="6">
        <v>44030010003</v>
      </c>
      <c r="AC4775" s="3" t="s">
        <v>11883</v>
      </c>
      <c r="AD4775" s="5">
        <v>20000000</v>
      </c>
      <c r="AE4775" s="5">
        <v>0</v>
      </c>
      <c r="AF4775" s="5">
        <v>0</v>
      </c>
      <c r="AG4775" s="5">
        <v>0</v>
      </c>
      <c r="AH4775" s="5">
        <v>0</v>
      </c>
      <c r="AI4775" s="5">
        <v>0</v>
      </c>
      <c r="AJ4775" s="5">
        <v>0</v>
      </c>
      <c r="AK4775" s="5">
        <v>20000000</v>
      </c>
      <c r="AL4775" s="5">
        <v>0</v>
      </c>
      <c r="AM4775" s="5">
        <v>0</v>
      </c>
      <c r="AN4775" s="5">
        <v>0</v>
      </c>
      <c r="AO4775" s="5">
        <v>0</v>
      </c>
      <c r="AP4775" s="5">
        <v>0</v>
      </c>
      <c r="AQ4775" s="5">
        <v>0</v>
      </c>
      <c r="AR4775" s="5">
        <v>20000000</v>
      </c>
    </row>
    <row r="4776" spans="1:44" x14ac:dyDescent="0.25">
      <c r="A4776" s="6">
        <v>4172</v>
      </c>
      <c r="B4776" s="3" t="s">
        <v>5452</v>
      </c>
      <c r="C4776" s="3" t="s">
        <v>6244</v>
      </c>
      <c r="D4776" s="3" t="s">
        <v>6913</v>
      </c>
      <c r="E4776" s="3" t="s">
        <v>4968</v>
      </c>
      <c r="F4776" s="3" t="s">
        <v>11892</v>
      </c>
      <c r="G4776" s="21">
        <v>13</v>
      </c>
      <c r="H4776" s="8" t="s">
        <v>12713</v>
      </c>
      <c r="I4776" s="3" t="s">
        <v>12342</v>
      </c>
      <c r="J4776" s="3" t="s">
        <v>12546</v>
      </c>
      <c r="K4776" s="7">
        <v>0</v>
      </c>
      <c r="L4776" s="3" t="s">
        <v>5458</v>
      </c>
      <c r="M4776" s="7">
        <v>1104</v>
      </c>
      <c r="N4776" s="3" t="s">
        <v>19</v>
      </c>
      <c r="O4776" s="3" t="s">
        <v>5462</v>
      </c>
      <c r="P4776" s="8" t="s">
        <v>12715</v>
      </c>
      <c r="Q4776" s="8" t="s">
        <v>12717</v>
      </c>
      <c r="R4776" s="4">
        <v>0</v>
      </c>
      <c r="S4776" s="4" t="s">
        <v>5627</v>
      </c>
      <c r="T4776" s="4">
        <v>99</v>
      </c>
      <c r="U4776" s="7" t="s">
        <v>6298</v>
      </c>
      <c r="V4776" s="7">
        <v>44</v>
      </c>
      <c r="W4776" s="3" t="s">
        <v>6987</v>
      </c>
      <c r="X4776" s="6">
        <v>4403</v>
      </c>
      <c r="Y4776" s="3" t="s">
        <v>6988</v>
      </c>
      <c r="Z4776" s="6">
        <v>4403001</v>
      </c>
      <c r="AA4776" s="3" t="s">
        <v>11882</v>
      </c>
      <c r="AB4776" s="6">
        <v>44030010003</v>
      </c>
      <c r="AC4776" s="3" t="s">
        <v>11883</v>
      </c>
      <c r="AD4776" s="5">
        <v>30000000</v>
      </c>
      <c r="AE4776" s="5">
        <v>0</v>
      </c>
      <c r="AF4776" s="5">
        <v>0</v>
      </c>
      <c r="AG4776" s="5">
        <v>0</v>
      </c>
      <c r="AH4776" s="5">
        <v>0</v>
      </c>
      <c r="AI4776" s="5">
        <v>0</v>
      </c>
      <c r="AJ4776" s="5">
        <v>0</v>
      </c>
      <c r="AK4776" s="5">
        <v>30000000</v>
      </c>
      <c r="AL4776" s="5">
        <v>0</v>
      </c>
      <c r="AM4776" s="5">
        <v>0</v>
      </c>
      <c r="AN4776" s="5">
        <v>0</v>
      </c>
      <c r="AO4776" s="5">
        <v>0</v>
      </c>
      <c r="AP4776" s="5">
        <v>0</v>
      </c>
      <c r="AQ4776" s="5">
        <v>0</v>
      </c>
      <c r="AR4776" s="5">
        <v>30000000</v>
      </c>
    </row>
    <row r="4777" spans="1:44" x14ac:dyDescent="0.25">
      <c r="A4777" s="6">
        <v>4172</v>
      </c>
      <c r="B4777" s="3" t="s">
        <v>5452</v>
      </c>
      <c r="C4777" s="3" t="s">
        <v>6244</v>
      </c>
      <c r="D4777" s="3" t="s">
        <v>6913</v>
      </c>
      <c r="E4777" s="3" t="s">
        <v>4969</v>
      </c>
      <c r="F4777" s="3" t="s">
        <v>11893</v>
      </c>
      <c r="G4777" s="21">
        <v>13</v>
      </c>
      <c r="H4777" s="8" t="s">
        <v>12713</v>
      </c>
      <c r="I4777" s="3" t="s">
        <v>12339</v>
      </c>
      <c r="J4777" s="3" t="s">
        <v>12543</v>
      </c>
      <c r="K4777" s="7">
        <v>0</v>
      </c>
      <c r="L4777" s="3" t="s">
        <v>5458</v>
      </c>
      <c r="M4777" s="7">
        <v>1104</v>
      </c>
      <c r="N4777" s="3" t="s">
        <v>19</v>
      </c>
      <c r="O4777" s="3" t="s">
        <v>5462</v>
      </c>
      <c r="P4777" s="8" t="s">
        <v>12715</v>
      </c>
      <c r="Q4777" s="8" t="s">
        <v>12717</v>
      </c>
      <c r="R4777" s="4">
        <v>0</v>
      </c>
      <c r="S4777" s="4" t="s">
        <v>5627</v>
      </c>
      <c r="T4777" s="4">
        <v>99</v>
      </c>
      <c r="U4777" s="7" t="s">
        <v>6298</v>
      </c>
      <c r="V4777" s="7">
        <v>44</v>
      </c>
      <c r="W4777" s="3" t="s">
        <v>6987</v>
      </c>
      <c r="X4777" s="6">
        <v>4403</v>
      </c>
      <c r="Y4777" s="3" t="s">
        <v>6988</v>
      </c>
      <c r="Z4777" s="6">
        <v>4403001</v>
      </c>
      <c r="AA4777" s="3" t="s">
        <v>11882</v>
      </c>
      <c r="AB4777" s="6">
        <v>44030010003</v>
      </c>
      <c r="AC4777" s="3" t="s">
        <v>11883</v>
      </c>
      <c r="AD4777" s="5">
        <v>157800000</v>
      </c>
      <c r="AE4777" s="5">
        <v>0</v>
      </c>
      <c r="AF4777" s="5">
        <v>0</v>
      </c>
      <c r="AG4777" s="5">
        <v>0</v>
      </c>
      <c r="AH4777" s="5">
        <v>0</v>
      </c>
      <c r="AI4777" s="5">
        <v>0</v>
      </c>
      <c r="AJ4777" s="5">
        <v>0</v>
      </c>
      <c r="AK4777" s="5">
        <v>157800000</v>
      </c>
      <c r="AL4777" s="5">
        <v>0</v>
      </c>
      <c r="AM4777" s="5">
        <v>0</v>
      </c>
      <c r="AN4777" s="5">
        <v>0</v>
      </c>
      <c r="AO4777" s="5">
        <v>0</v>
      </c>
      <c r="AP4777" s="5">
        <v>0</v>
      </c>
      <c r="AQ4777" s="5">
        <v>0</v>
      </c>
      <c r="AR4777" s="5">
        <v>157800000</v>
      </c>
    </row>
    <row r="4778" spans="1:44" x14ac:dyDescent="0.25">
      <c r="A4778" s="6">
        <v>4172</v>
      </c>
      <c r="B4778" s="3" t="s">
        <v>5452</v>
      </c>
      <c r="C4778" s="3" t="s">
        <v>6244</v>
      </c>
      <c r="D4778" s="3" t="s">
        <v>6913</v>
      </c>
      <c r="E4778" s="3" t="s">
        <v>4970</v>
      </c>
      <c r="F4778" s="3" t="s">
        <v>11894</v>
      </c>
      <c r="G4778" s="21">
        <v>13</v>
      </c>
      <c r="H4778" s="8" t="s">
        <v>12713</v>
      </c>
      <c r="I4778" s="3" t="s">
        <v>12339</v>
      </c>
      <c r="J4778" s="3" t="s">
        <v>12543</v>
      </c>
      <c r="K4778" s="7">
        <v>0</v>
      </c>
      <c r="L4778" s="3" t="s">
        <v>5458</v>
      </c>
      <c r="M4778" s="7">
        <v>1104</v>
      </c>
      <c r="N4778" s="3" t="s">
        <v>19</v>
      </c>
      <c r="O4778" s="3" t="s">
        <v>5462</v>
      </c>
      <c r="P4778" s="8" t="s">
        <v>12715</v>
      </c>
      <c r="Q4778" s="8" t="s">
        <v>12717</v>
      </c>
      <c r="R4778" s="4">
        <v>0</v>
      </c>
      <c r="S4778" s="4" t="s">
        <v>5627</v>
      </c>
      <c r="T4778" s="4">
        <v>99</v>
      </c>
      <c r="U4778" s="7" t="s">
        <v>6298</v>
      </c>
      <c r="V4778" s="7">
        <v>44</v>
      </c>
      <c r="W4778" s="3" t="s">
        <v>6987</v>
      </c>
      <c r="X4778" s="6">
        <v>4403</v>
      </c>
      <c r="Y4778" s="3" t="s">
        <v>6988</v>
      </c>
      <c r="Z4778" s="6">
        <v>4403001</v>
      </c>
      <c r="AA4778" s="3" t="s">
        <v>11882</v>
      </c>
      <c r="AB4778" s="6">
        <v>44030010003</v>
      </c>
      <c r="AC4778" s="3" t="s">
        <v>11883</v>
      </c>
      <c r="AD4778" s="5">
        <v>2700320000</v>
      </c>
      <c r="AE4778" s="5">
        <v>0</v>
      </c>
      <c r="AF4778" s="5">
        <v>0</v>
      </c>
      <c r="AG4778" s="5">
        <v>0</v>
      </c>
      <c r="AH4778" s="5">
        <v>0</v>
      </c>
      <c r="AI4778" s="5">
        <v>0</v>
      </c>
      <c r="AJ4778" s="5">
        <v>0</v>
      </c>
      <c r="AK4778" s="5">
        <v>2700320000</v>
      </c>
      <c r="AL4778" s="5">
        <v>0</v>
      </c>
      <c r="AM4778" s="5">
        <v>0</v>
      </c>
      <c r="AN4778" s="5">
        <v>0</v>
      </c>
      <c r="AO4778" s="5">
        <v>0</v>
      </c>
      <c r="AP4778" s="5">
        <v>0</v>
      </c>
      <c r="AQ4778" s="5">
        <v>0</v>
      </c>
      <c r="AR4778" s="5">
        <v>2700320000</v>
      </c>
    </row>
    <row r="4779" spans="1:44" x14ac:dyDescent="0.25">
      <c r="A4779" s="6">
        <v>4172</v>
      </c>
      <c r="B4779" s="3" t="s">
        <v>5452</v>
      </c>
      <c r="C4779" s="3" t="s">
        <v>6245</v>
      </c>
      <c r="D4779" s="3" t="s">
        <v>6914</v>
      </c>
      <c r="E4779" s="3" t="s">
        <v>4971</v>
      </c>
      <c r="F4779" s="3" t="s">
        <v>11896</v>
      </c>
      <c r="G4779" s="21">
        <v>13</v>
      </c>
      <c r="H4779" s="8" t="s">
        <v>12713</v>
      </c>
      <c r="I4779" s="3" t="s">
        <v>12367</v>
      </c>
      <c r="J4779" s="3" t="s">
        <v>12571</v>
      </c>
      <c r="K4779" s="7">
        <v>0</v>
      </c>
      <c r="L4779" s="3" t="s">
        <v>5458</v>
      </c>
      <c r="M4779" s="7">
        <v>1104</v>
      </c>
      <c r="N4779" s="3" t="s">
        <v>19</v>
      </c>
      <c r="O4779" s="3" t="s">
        <v>5462</v>
      </c>
      <c r="P4779" s="8" t="s">
        <v>12715</v>
      </c>
      <c r="Q4779" s="8" t="s">
        <v>12717</v>
      </c>
      <c r="R4779" s="4">
        <v>0</v>
      </c>
      <c r="S4779" s="4" t="s">
        <v>5627</v>
      </c>
      <c r="T4779" s="4">
        <v>99</v>
      </c>
      <c r="U4779" s="7" t="s">
        <v>6298</v>
      </c>
      <c r="V4779" s="7">
        <v>44</v>
      </c>
      <c r="W4779" s="3" t="s">
        <v>6987</v>
      </c>
      <c r="X4779" s="6">
        <v>4403</v>
      </c>
      <c r="Y4779" s="3" t="s">
        <v>6988</v>
      </c>
      <c r="Z4779" s="6">
        <v>4403001</v>
      </c>
      <c r="AA4779" s="3" t="s">
        <v>11882</v>
      </c>
      <c r="AB4779" s="6">
        <v>44030010005</v>
      </c>
      <c r="AC4779" s="3" t="s">
        <v>11895</v>
      </c>
      <c r="AD4779" s="5">
        <v>218285714</v>
      </c>
      <c r="AE4779" s="5">
        <v>0</v>
      </c>
      <c r="AF4779" s="5">
        <v>0</v>
      </c>
      <c r="AG4779" s="5">
        <v>0</v>
      </c>
      <c r="AH4779" s="5">
        <v>0</v>
      </c>
      <c r="AI4779" s="5">
        <v>0</v>
      </c>
      <c r="AJ4779" s="5">
        <v>0</v>
      </c>
      <c r="AK4779" s="5">
        <v>218285714</v>
      </c>
      <c r="AL4779" s="5">
        <v>0</v>
      </c>
      <c r="AM4779" s="5">
        <v>0</v>
      </c>
      <c r="AN4779" s="5">
        <v>0</v>
      </c>
      <c r="AO4779" s="5">
        <v>0</v>
      </c>
      <c r="AP4779" s="5">
        <v>0</v>
      </c>
      <c r="AQ4779" s="5">
        <v>0</v>
      </c>
      <c r="AR4779" s="5">
        <v>218285714</v>
      </c>
    </row>
    <row r="4780" spans="1:44" x14ac:dyDescent="0.25">
      <c r="A4780" s="6">
        <v>4172</v>
      </c>
      <c r="B4780" s="3" t="s">
        <v>5452</v>
      </c>
      <c r="C4780" s="3" t="s">
        <v>6245</v>
      </c>
      <c r="D4780" s="3" t="s">
        <v>6914</v>
      </c>
      <c r="E4780" s="3" t="s">
        <v>4972</v>
      </c>
      <c r="F4780" s="3" t="s">
        <v>11897</v>
      </c>
      <c r="G4780" s="21">
        <v>13</v>
      </c>
      <c r="H4780" s="8" t="s">
        <v>12713</v>
      </c>
      <c r="I4780" s="3" t="s">
        <v>12367</v>
      </c>
      <c r="J4780" s="3" t="s">
        <v>12571</v>
      </c>
      <c r="K4780" s="7">
        <v>0</v>
      </c>
      <c r="L4780" s="3" t="s">
        <v>5458</v>
      </c>
      <c r="M4780" s="7">
        <v>1104</v>
      </c>
      <c r="N4780" s="3" t="s">
        <v>19</v>
      </c>
      <c r="O4780" s="3" t="s">
        <v>5462</v>
      </c>
      <c r="P4780" s="8" t="s">
        <v>12715</v>
      </c>
      <c r="Q4780" s="8" t="s">
        <v>12717</v>
      </c>
      <c r="R4780" s="4">
        <v>0</v>
      </c>
      <c r="S4780" s="4" t="s">
        <v>5627</v>
      </c>
      <c r="T4780" s="4">
        <v>99</v>
      </c>
      <c r="U4780" s="7" t="s">
        <v>6298</v>
      </c>
      <c r="V4780" s="7">
        <v>44</v>
      </c>
      <c r="W4780" s="3" t="s">
        <v>6987</v>
      </c>
      <c r="X4780" s="6">
        <v>4403</v>
      </c>
      <c r="Y4780" s="3" t="s">
        <v>6988</v>
      </c>
      <c r="Z4780" s="6">
        <v>4403001</v>
      </c>
      <c r="AA4780" s="3" t="s">
        <v>11882</v>
      </c>
      <c r="AB4780" s="6">
        <v>44030010005</v>
      </c>
      <c r="AC4780" s="3" t="s">
        <v>11895</v>
      </c>
      <c r="AD4780" s="5">
        <v>88723597</v>
      </c>
      <c r="AE4780" s="5">
        <v>0</v>
      </c>
      <c r="AF4780" s="5">
        <v>0</v>
      </c>
      <c r="AG4780" s="5">
        <v>0</v>
      </c>
      <c r="AH4780" s="5">
        <v>0</v>
      </c>
      <c r="AI4780" s="5">
        <v>0</v>
      </c>
      <c r="AJ4780" s="5">
        <v>0</v>
      </c>
      <c r="AK4780" s="5">
        <v>88723597</v>
      </c>
      <c r="AL4780" s="5">
        <v>0</v>
      </c>
      <c r="AM4780" s="5">
        <v>0</v>
      </c>
      <c r="AN4780" s="5">
        <v>0</v>
      </c>
      <c r="AO4780" s="5">
        <v>0</v>
      </c>
      <c r="AP4780" s="5">
        <v>0</v>
      </c>
      <c r="AQ4780" s="5">
        <v>0</v>
      </c>
      <c r="AR4780" s="5">
        <v>88723597</v>
      </c>
    </row>
    <row r="4781" spans="1:44" x14ac:dyDescent="0.25">
      <c r="A4781" s="6">
        <v>4172</v>
      </c>
      <c r="B4781" s="3" t="s">
        <v>5452</v>
      </c>
      <c r="C4781" s="3" t="s">
        <v>6245</v>
      </c>
      <c r="D4781" s="3" t="s">
        <v>6914</v>
      </c>
      <c r="E4781" s="3" t="s">
        <v>4973</v>
      </c>
      <c r="F4781" s="3" t="s">
        <v>11898</v>
      </c>
      <c r="G4781" s="21">
        <v>13</v>
      </c>
      <c r="H4781" s="8" t="s">
        <v>12713</v>
      </c>
      <c r="I4781" s="3" t="s">
        <v>12367</v>
      </c>
      <c r="J4781" s="3" t="s">
        <v>12571</v>
      </c>
      <c r="K4781" s="7">
        <v>0</v>
      </c>
      <c r="L4781" s="3" t="s">
        <v>5458</v>
      </c>
      <c r="M4781" s="7">
        <v>1104</v>
      </c>
      <c r="N4781" s="3" t="s">
        <v>19</v>
      </c>
      <c r="O4781" s="3" t="s">
        <v>5462</v>
      </c>
      <c r="P4781" s="8" t="s">
        <v>12715</v>
      </c>
      <c r="Q4781" s="8" t="s">
        <v>12717</v>
      </c>
      <c r="R4781" s="4">
        <v>0</v>
      </c>
      <c r="S4781" s="4" t="s">
        <v>5627</v>
      </c>
      <c r="T4781" s="4">
        <v>99</v>
      </c>
      <c r="U4781" s="7" t="s">
        <v>6298</v>
      </c>
      <c r="V4781" s="7">
        <v>44</v>
      </c>
      <c r="W4781" s="3" t="s">
        <v>6987</v>
      </c>
      <c r="X4781" s="6">
        <v>4403</v>
      </c>
      <c r="Y4781" s="3" t="s">
        <v>6988</v>
      </c>
      <c r="Z4781" s="6">
        <v>4403001</v>
      </c>
      <c r="AA4781" s="3" t="s">
        <v>11882</v>
      </c>
      <c r="AB4781" s="6">
        <v>44030010005</v>
      </c>
      <c r="AC4781" s="3" t="s">
        <v>11895</v>
      </c>
      <c r="AD4781" s="5">
        <v>13300000</v>
      </c>
      <c r="AE4781" s="5">
        <v>0</v>
      </c>
      <c r="AF4781" s="5">
        <v>0</v>
      </c>
      <c r="AG4781" s="5">
        <v>0</v>
      </c>
      <c r="AH4781" s="5">
        <v>0</v>
      </c>
      <c r="AI4781" s="5">
        <v>0</v>
      </c>
      <c r="AJ4781" s="5">
        <v>0</v>
      </c>
      <c r="AK4781" s="5">
        <v>13300000</v>
      </c>
      <c r="AL4781" s="5">
        <v>0</v>
      </c>
      <c r="AM4781" s="5">
        <v>0</v>
      </c>
      <c r="AN4781" s="5">
        <v>0</v>
      </c>
      <c r="AO4781" s="5">
        <v>0</v>
      </c>
      <c r="AP4781" s="5">
        <v>0</v>
      </c>
      <c r="AQ4781" s="5">
        <v>0</v>
      </c>
      <c r="AR4781" s="5">
        <v>13300000</v>
      </c>
    </row>
    <row r="4782" spans="1:44" x14ac:dyDescent="0.25">
      <c r="A4782" s="6">
        <v>4172</v>
      </c>
      <c r="B4782" s="3" t="s">
        <v>5452</v>
      </c>
      <c r="C4782" s="3" t="s">
        <v>6245</v>
      </c>
      <c r="D4782" s="3" t="s">
        <v>6914</v>
      </c>
      <c r="E4782" s="3" t="s">
        <v>4974</v>
      </c>
      <c r="F4782" s="3" t="s">
        <v>11899</v>
      </c>
      <c r="G4782" s="21">
        <v>13</v>
      </c>
      <c r="H4782" s="8" t="s">
        <v>12713</v>
      </c>
      <c r="I4782" s="3" t="s">
        <v>12342</v>
      </c>
      <c r="J4782" s="3" t="s">
        <v>12546</v>
      </c>
      <c r="K4782" s="7">
        <v>0</v>
      </c>
      <c r="L4782" s="3" t="s">
        <v>5458</v>
      </c>
      <c r="M4782" s="7">
        <v>1104</v>
      </c>
      <c r="N4782" s="3" t="s">
        <v>19</v>
      </c>
      <c r="O4782" s="3" t="s">
        <v>5462</v>
      </c>
      <c r="P4782" s="8" t="s">
        <v>12715</v>
      </c>
      <c r="Q4782" s="8" t="s">
        <v>12717</v>
      </c>
      <c r="R4782" s="4">
        <v>0</v>
      </c>
      <c r="S4782" s="4" t="s">
        <v>5627</v>
      </c>
      <c r="T4782" s="4">
        <v>99</v>
      </c>
      <c r="U4782" s="7" t="s">
        <v>6298</v>
      </c>
      <c r="V4782" s="7">
        <v>44</v>
      </c>
      <c r="W4782" s="3" t="s">
        <v>6987</v>
      </c>
      <c r="X4782" s="6">
        <v>4403</v>
      </c>
      <c r="Y4782" s="3" t="s">
        <v>6988</v>
      </c>
      <c r="Z4782" s="6">
        <v>4403001</v>
      </c>
      <c r="AA4782" s="3" t="s">
        <v>11882</v>
      </c>
      <c r="AB4782" s="6">
        <v>44030010005</v>
      </c>
      <c r="AC4782" s="3" t="s">
        <v>11895</v>
      </c>
      <c r="AD4782" s="5">
        <v>19690689</v>
      </c>
      <c r="AE4782" s="5">
        <v>0</v>
      </c>
      <c r="AF4782" s="5">
        <v>0</v>
      </c>
      <c r="AG4782" s="5">
        <v>0</v>
      </c>
      <c r="AH4782" s="5">
        <v>0</v>
      </c>
      <c r="AI4782" s="5">
        <v>0</v>
      </c>
      <c r="AJ4782" s="5">
        <v>0</v>
      </c>
      <c r="AK4782" s="5">
        <v>19690689</v>
      </c>
      <c r="AL4782" s="5">
        <v>0</v>
      </c>
      <c r="AM4782" s="5">
        <v>0</v>
      </c>
      <c r="AN4782" s="5">
        <v>0</v>
      </c>
      <c r="AO4782" s="5">
        <v>0</v>
      </c>
      <c r="AP4782" s="5">
        <v>0</v>
      </c>
      <c r="AQ4782" s="5">
        <v>0</v>
      </c>
      <c r="AR4782" s="5">
        <v>19690689</v>
      </c>
    </row>
    <row r="4783" spans="1:44" x14ac:dyDescent="0.25">
      <c r="A4783" s="6">
        <v>4172</v>
      </c>
      <c r="B4783" s="3" t="s">
        <v>5452</v>
      </c>
      <c r="C4783" s="3" t="s">
        <v>6245</v>
      </c>
      <c r="D4783" s="3" t="s">
        <v>6914</v>
      </c>
      <c r="E4783" s="3" t="s">
        <v>4975</v>
      </c>
      <c r="F4783" s="3" t="s">
        <v>11900</v>
      </c>
      <c r="G4783" s="21">
        <v>13</v>
      </c>
      <c r="H4783" s="8" t="s">
        <v>12713</v>
      </c>
      <c r="I4783" s="3" t="s">
        <v>12367</v>
      </c>
      <c r="J4783" s="3" t="s">
        <v>12571</v>
      </c>
      <c r="K4783" s="7">
        <v>0</v>
      </c>
      <c r="L4783" s="3" t="s">
        <v>5458</v>
      </c>
      <c r="M4783" s="7">
        <v>1104</v>
      </c>
      <c r="N4783" s="3" t="s">
        <v>19</v>
      </c>
      <c r="O4783" s="3" t="s">
        <v>5462</v>
      </c>
      <c r="P4783" s="8" t="s">
        <v>12715</v>
      </c>
      <c r="Q4783" s="8" t="s">
        <v>12717</v>
      </c>
      <c r="R4783" s="4">
        <v>0</v>
      </c>
      <c r="S4783" s="4" t="s">
        <v>5627</v>
      </c>
      <c r="T4783" s="4">
        <v>99</v>
      </c>
      <c r="U4783" s="7" t="s">
        <v>6298</v>
      </c>
      <c r="V4783" s="7">
        <v>44</v>
      </c>
      <c r="W4783" s="3" t="s">
        <v>6987</v>
      </c>
      <c r="X4783" s="6">
        <v>4403</v>
      </c>
      <c r="Y4783" s="3" t="s">
        <v>6988</v>
      </c>
      <c r="Z4783" s="6">
        <v>4403001</v>
      </c>
      <c r="AA4783" s="3" t="s">
        <v>11882</v>
      </c>
      <c r="AB4783" s="6">
        <v>44030010005</v>
      </c>
      <c r="AC4783" s="3" t="s">
        <v>11895</v>
      </c>
      <c r="AD4783" s="5">
        <v>60000000</v>
      </c>
      <c r="AE4783" s="5">
        <v>0</v>
      </c>
      <c r="AF4783" s="5">
        <v>0</v>
      </c>
      <c r="AG4783" s="5">
        <v>0</v>
      </c>
      <c r="AH4783" s="5">
        <v>0</v>
      </c>
      <c r="AI4783" s="5">
        <v>0</v>
      </c>
      <c r="AJ4783" s="5">
        <v>0</v>
      </c>
      <c r="AK4783" s="5">
        <v>60000000</v>
      </c>
      <c r="AL4783" s="5">
        <v>0</v>
      </c>
      <c r="AM4783" s="5">
        <v>0</v>
      </c>
      <c r="AN4783" s="5">
        <v>0</v>
      </c>
      <c r="AO4783" s="5">
        <v>0</v>
      </c>
      <c r="AP4783" s="5">
        <v>0</v>
      </c>
      <c r="AQ4783" s="5">
        <v>0</v>
      </c>
      <c r="AR4783" s="5">
        <v>60000000</v>
      </c>
    </row>
    <row r="4784" spans="1:44" x14ac:dyDescent="0.25">
      <c r="A4784" s="6">
        <v>4172</v>
      </c>
      <c r="B4784" s="3" t="s">
        <v>5452</v>
      </c>
      <c r="C4784" s="3" t="s">
        <v>6245</v>
      </c>
      <c r="D4784" s="3" t="s">
        <v>6914</v>
      </c>
      <c r="E4784" s="3" t="s">
        <v>4976</v>
      </c>
      <c r="F4784" s="3" t="s">
        <v>11901</v>
      </c>
      <c r="G4784" s="21">
        <v>13</v>
      </c>
      <c r="H4784" s="8" t="s">
        <v>12713</v>
      </c>
      <c r="I4784" s="3" t="s">
        <v>12367</v>
      </c>
      <c r="J4784" s="3" t="s">
        <v>12571</v>
      </c>
      <c r="K4784" s="7">
        <v>0</v>
      </c>
      <c r="L4784" s="3" t="s">
        <v>5458</v>
      </c>
      <c r="M4784" s="7">
        <v>1104</v>
      </c>
      <c r="N4784" s="3" t="s">
        <v>19</v>
      </c>
      <c r="O4784" s="3" t="s">
        <v>5462</v>
      </c>
      <c r="P4784" s="8" t="s">
        <v>12715</v>
      </c>
      <c r="Q4784" s="8" t="s">
        <v>12717</v>
      </c>
      <c r="R4784" s="4">
        <v>0</v>
      </c>
      <c r="S4784" s="4" t="s">
        <v>5627</v>
      </c>
      <c r="T4784" s="4">
        <v>99</v>
      </c>
      <c r="U4784" s="7" t="s">
        <v>6298</v>
      </c>
      <c r="V4784" s="7">
        <v>44</v>
      </c>
      <c r="W4784" s="3" t="s">
        <v>6987</v>
      </c>
      <c r="X4784" s="6">
        <v>4403</v>
      </c>
      <c r="Y4784" s="3" t="s">
        <v>6988</v>
      </c>
      <c r="Z4784" s="6">
        <v>4403001</v>
      </c>
      <c r="AA4784" s="3" t="s">
        <v>11882</v>
      </c>
      <c r="AB4784" s="6">
        <v>44030010005</v>
      </c>
      <c r="AC4784" s="3" t="s">
        <v>11895</v>
      </c>
      <c r="AD4784" s="5">
        <v>100000000</v>
      </c>
      <c r="AE4784" s="5">
        <v>0</v>
      </c>
      <c r="AF4784" s="5">
        <v>0</v>
      </c>
      <c r="AG4784" s="5">
        <v>0</v>
      </c>
      <c r="AH4784" s="5">
        <v>0</v>
      </c>
      <c r="AI4784" s="5">
        <v>0</v>
      </c>
      <c r="AJ4784" s="5">
        <v>0</v>
      </c>
      <c r="AK4784" s="5">
        <v>100000000</v>
      </c>
      <c r="AL4784" s="5">
        <v>0</v>
      </c>
      <c r="AM4784" s="5">
        <v>0</v>
      </c>
      <c r="AN4784" s="5">
        <v>0</v>
      </c>
      <c r="AO4784" s="5">
        <v>0</v>
      </c>
      <c r="AP4784" s="5">
        <v>0</v>
      </c>
      <c r="AQ4784" s="5">
        <v>0</v>
      </c>
      <c r="AR4784" s="5">
        <v>100000000</v>
      </c>
    </row>
    <row r="4785" spans="1:44" x14ac:dyDescent="0.25">
      <c r="A4785" s="6">
        <v>4172</v>
      </c>
      <c r="B4785" s="3" t="s">
        <v>5452</v>
      </c>
      <c r="C4785" s="3" t="s">
        <v>6246</v>
      </c>
      <c r="D4785" s="3" t="s">
        <v>6915</v>
      </c>
      <c r="E4785" s="3" t="s">
        <v>4977</v>
      </c>
      <c r="F4785" s="3" t="s">
        <v>11903</v>
      </c>
      <c r="G4785" s="21">
        <v>13</v>
      </c>
      <c r="H4785" s="8" t="s">
        <v>12713</v>
      </c>
      <c r="I4785" s="3" t="s">
        <v>12494</v>
      </c>
      <c r="J4785" s="3" t="s">
        <v>12649</v>
      </c>
      <c r="K4785" s="7">
        <v>0</v>
      </c>
      <c r="L4785" s="3" t="s">
        <v>5458</v>
      </c>
      <c r="M4785" s="7">
        <v>1104</v>
      </c>
      <c r="N4785" s="3" t="s">
        <v>19</v>
      </c>
      <c r="O4785" s="3" t="s">
        <v>5462</v>
      </c>
      <c r="P4785" s="8" t="s">
        <v>12715</v>
      </c>
      <c r="Q4785" s="8" t="s">
        <v>12717</v>
      </c>
      <c r="R4785" s="4">
        <v>1</v>
      </c>
      <c r="S4785" s="4" t="s">
        <v>5629</v>
      </c>
      <c r="T4785" s="4">
        <v>21</v>
      </c>
      <c r="U4785" s="7" t="s">
        <v>8434</v>
      </c>
      <c r="V4785" s="7">
        <v>44</v>
      </c>
      <c r="W4785" s="3" t="s">
        <v>6987</v>
      </c>
      <c r="X4785" s="6">
        <v>4403</v>
      </c>
      <c r="Y4785" s="3" t="s">
        <v>6988</v>
      </c>
      <c r="Z4785" s="6">
        <v>4403001</v>
      </c>
      <c r="AA4785" s="3" t="s">
        <v>11882</v>
      </c>
      <c r="AB4785" s="6">
        <v>44030010010</v>
      </c>
      <c r="AC4785" s="3" t="s">
        <v>11902</v>
      </c>
      <c r="AD4785" s="5">
        <v>20720000</v>
      </c>
      <c r="AE4785" s="5">
        <v>0</v>
      </c>
      <c r="AF4785" s="5">
        <v>0</v>
      </c>
      <c r="AG4785" s="5">
        <v>0</v>
      </c>
      <c r="AH4785" s="5">
        <v>0</v>
      </c>
      <c r="AI4785" s="5">
        <v>0</v>
      </c>
      <c r="AJ4785" s="5">
        <v>0</v>
      </c>
      <c r="AK4785" s="5">
        <v>20720000</v>
      </c>
      <c r="AL4785" s="5">
        <v>0</v>
      </c>
      <c r="AM4785" s="5">
        <v>0</v>
      </c>
      <c r="AN4785" s="5">
        <v>0</v>
      </c>
      <c r="AO4785" s="5">
        <v>0</v>
      </c>
      <c r="AP4785" s="5">
        <v>0</v>
      </c>
      <c r="AQ4785" s="5">
        <v>0</v>
      </c>
      <c r="AR4785" s="5">
        <v>20720000</v>
      </c>
    </row>
    <row r="4786" spans="1:44" x14ac:dyDescent="0.25">
      <c r="A4786" s="6">
        <v>4172</v>
      </c>
      <c r="B4786" s="3" t="s">
        <v>5452</v>
      </c>
      <c r="C4786" s="3" t="s">
        <v>6246</v>
      </c>
      <c r="D4786" s="3" t="s">
        <v>6915</v>
      </c>
      <c r="E4786" s="3" t="s">
        <v>4978</v>
      </c>
      <c r="F4786" s="3" t="s">
        <v>11904</v>
      </c>
      <c r="G4786" s="21">
        <v>13</v>
      </c>
      <c r="H4786" s="8" t="s">
        <v>12713</v>
      </c>
      <c r="I4786" s="3" t="s">
        <v>12342</v>
      </c>
      <c r="J4786" s="3" t="s">
        <v>12546</v>
      </c>
      <c r="K4786" s="7">
        <v>0</v>
      </c>
      <c r="L4786" s="3" t="s">
        <v>5458</v>
      </c>
      <c r="M4786" s="7">
        <v>1104</v>
      </c>
      <c r="N4786" s="3" t="s">
        <v>19</v>
      </c>
      <c r="O4786" s="3" t="s">
        <v>5462</v>
      </c>
      <c r="P4786" s="8" t="s">
        <v>12715</v>
      </c>
      <c r="Q4786" s="8" t="s">
        <v>12717</v>
      </c>
      <c r="R4786" s="4">
        <v>1</v>
      </c>
      <c r="S4786" s="4" t="s">
        <v>5629</v>
      </c>
      <c r="T4786" s="4">
        <v>21</v>
      </c>
      <c r="U4786" s="7" t="s">
        <v>8434</v>
      </c>
      <c r="V4786" s="7">
        <v>44</v>
      </c>
      <c r="W4786" s="3" t="s">
        <v>6987</v>
      </c>
      <c r="X4786" s="6">
        <v>4403</v>
      </c>
      <c r="Y4786" s="3" t="s">
        <v>6988</v>
      </c>
      <c r="Z4786" s="6">
        <v>4403001</v>
      </c>
      <c r="AA4786" s="3" t="s">
        <v>11882</v>
      </c>
      <c r="AB4786" s="6">
        <v>44030010010</v>
      </c>
      <c r="AC4786" s="3" t="s">
        <v>11902</v>
      </c>
      <c r="AD4786" s="5">
        <v>4500000</v>
      </c>
      <c r="AE4786" s="5">
        <v>0</v>
      </c>
      <c r="AF4786" s="5">
        <v>0</v>
      </c>
      <c r="AG4786" s="5">
        <v>0</v>
      </c>
      <c r="AH4786" s="5">
        <v>0</v>
      </c>
      <c r="AI4786" s="5">
        <v>0</v>
      </c>
      <c r="AJ4786" s="5">
        <v>0</v>
      </c>
      <c r="AK4786" s="5">
        <v>4500000</v>
      </c>
      <c r="AL4786" s="5">
        <v>0</v>
      </c>
      <c r="AM4786" s="5">
        <v>0</v>
      </c>
      <c r="AN4786" s="5">
        <v>0</v>
      </c>
      <c r="AO4786" s="5">
        <v>0</v>
      </c>
      <c r="AP4786" s="5">
        <v>0</v>
      </c>
      <c r="AQ4786" s="5">
        <v>0</v>
      </c>
      <c r="AR4786" s="5">
        <v>4500000</v>
      </c>
    </row>
    <row r="4787" spans="1:44" x14ac:dyDescent="0.25">
      <c r="A4787" s="6">
        <v>4172</v>
      </c>
      <c r="B4787" s="3" t="s">
        <v>5452</v>
      </c>
      <c r="C4787" s="3" t="s">
        <v>6246</v>
      </c>
      <c r="D4787" s="3" t="s">
        <v>6915</v>
      </c>
      <c r="E4787" s="3" t="s">
        <v>4979</v>
      </c>
      <c r="F4787" s="3" t="s">
        <v>11905</v>
      </c>
      <c r="G4787" s="21">
        <v>13</v>
      </c>
      <c r="H4787" s="8" t="s">
        <v>12713</v>
      </c>
      <c r="I4787" s="3" t="s">
        <v>12494</v>
      </c>
      <c r="J4787" s="3" t="s">
        <v>12649</v>
      </c>
      <c r="K4787" s="7">
        <v>0</v>
      </c>
      <c r="L4787" s="3" t="s">
        <v>5458</v>
      </c>
      <c r="M4787" s="7">
        <v>1104</v>
      </c>
      <c r="N4787" s="3" t="s">
        <v>19</v>
      </c>
      <c r="O4787" s="3" t="s">
        <v>5462</v>
      </c>
      <c r="P4787" s="8" t="s">
        <v>12715</v>
      </c>
      <c r="Q4787" s="8" t="s">
        <v>12717</v>
      </c>
      <c r="R4787" s="4">
        <v>1</v>
      </c>
      <c r="S4787" s="4" t="s">
        <v>5629</v>
      </c>
      <c r="T4787" s="4">
        <v>21</v>
      </c>
      <c r="U4787" s="7" t="s">
        <v>8434</v>
      </c>
      <c r="V4787" s="7">
        <v>44</v>
      </c>
      <c r="W4787" s="3" t="s">
        <v>6987</v>
      </c>
      <c r="X4787" s="6">
        <v>4403</v>
      </c>
      <c r="Y4787" s="3" t="s">
        <v>6988</v>
      </c>
      <c r="Z4787" s="6">
        <v>4403001</v>
      </c>
      <c r="AA4787" s="3" t="s">
        <v>11882</v>
      </c>
      <c r="AB4787" s="6">
        <v>44030010010</v>
      </c>
      <c r="AC4787" s="3" t="s">
        <v>11902</v>
      </c>
      <c r="AD4787" s="5">
        <v>19712000</v>
      </c>
      <c r="AE4787" s="5">
        <v>0</v>
      </c>
      <c r="AF4787" s="5">
        <v>0</v>
      </c>
      <c r="AG4787" s="5">
        <v>0</v>
      </c>
      <c r="AH4787" s="5">
        <v>0</v>
      </c>
      <c r="AI4787" s="5">
        <v>0</v>
      </c>
      <c r="AJ4787" s="5">
        <v>0</v>
      </c>
      <c r="AK4787" s="5">
        <v>19712000</v>
      </c>
      <c r="AL4787" s="5">
        <v>0</v>
      </c>
      <c r="AM4787" s="5">
        <v>0</v>
      </c>
      <c r="AN4787" s="5">
        <v>0</v>
      </c>
      <c r="AO4787" s="5">
        <v>0</v>
      </c>
      <c r="AP4787" s="5">
        <v>0</v>
      </c>
      <c r="AQ4787" s="5">
        <v>0</v>
      </c>
      <c r="AR4787" s="5">
        <v>19712000</v>
      </c>
    </row>
    <row r="4788" spans="1:44" x14ac:dyDescent="0.25">
      <c r="A4788" s="6">
        <v>4172</v>
      </c>
      <c r="B4788" s="3" t="s">
        <v>5452</v>
      </c>
      <c r="C4788" s="3" t="s">
        <v>6246</v>
      </c>
      <c r="D4788" s="3" t="s">
        <v>6915</v>
      </c>
      <c r="E4788" s="3" t="s">
        <v>4980</v>
      </c>
      <c r="F4788" s="3" t="s">
        <v>11906</v>
      </c>
      <c r="G4788" s="21">
        <v>13</v>
      </c>
      <c r="H4788" s="8" t="s">
        <v>12713</v>
      </c>
      <c r="I4788" s="3" t="s">
        <v>12342</v>
      </c>
      <c r="J4788" s="3" t="s">
        <v>12546</v>
      </c>
      <c r="K4788" s="7">
        <v>0</v>
      </c>
      <c r="L4788" s="3" t="s">
        <v>5458</v>
      </c>
      <c r="M4788" s="7">
        <v>1104</v>
      </c>
      <c r="N4788" s="3" t="s">
        <v>19</v>
      </c>
      <c r="O4788" s="3" t="s">
        <v>5462</v>
      </c>
      <c r="P4788" s="8" t="s">
        <v>12715</v>
      </c>
      <c r="Q4788" s="8" t="s">
        <v>12717</v>
      </c>
      <c r="R4788" s="4">
        <v>1</v>
      </c>
      <c r="S4788" s="4" t="s">
        <v>5629</v>
      </c>
      <c r="T4788" s="4">
        <v>21</v>
      </c>
      <c r="U4788" s="7" t="s">
        <v>8434</v>
      </c>
      <c r="V4788" s="7">
        <v>44</v>
      </c>
      <c r="W4788" s="3" t="s">
        <v>6987</v>
      </c>
      <c r="X4788" s="6">
        <v>4403</v>
      </c>
      <c r="Y4788" s="3" t="s">
        <v>6988</v>
      </c>
      <c r="Z4788" s="6">
        <v>4403001</v>
      </c>
      <c r="AA4788" s="3" t="s">
        <v>11882</v>
      </c>
      <c r="AB4788" s="6">
        <v>44030010010</v>
      </c>
      <c r="AC4788" s="3" t="s">
        <v>11902</v>
      </c>
      <c r="AD4788" s="5">
        <v>3600000</v>
      </c>
      <c r="AE4788" s="5">
        <v>0</v>
      </c>
      <c r="AF4788" s="5">
        <v>0</v>
      </c>
      <c r="AG4788" s="5">
        <v>0</v>
      </c>
      <c r="AH4788" s="5">
        <v>0</v>
      </c>
      <c r="AI4788" s="5">
        <v>0</v>
      </c>
      <c r="AJ4788" s="5">
        <v>0</v>
      </c>
      <c r="AK4788" s="5">
        <v>3600000</v>
      </c>
      <c r="AL4788" s="5">
        <v>0</v>
      </c>
      <c r="AM4788" s="5">
        <v>0</v>
      </c>
      <c r="AN4788" s="5">
        <v>0</v>
      </c>
      <c r="AO4788" s="5">
        <v>0</v>
      </c>
      <c r="AP4788" s="5">
        <v>0</v>
      </c>
      <c r="AQ4788" s="5">
        <v>0</v>
      </c>
      <c r="AR4788" s="5">
        <v>3600000</v>
      </c>
    </row>
    <row r="4789" spans="1:44" x14ac:dyDescent="0.25">
      <c r="A4789" s="6">
        <v>4172</v>
      </c>
      <c r="B4789" s="3" t="s">
        <v>5452</v>
      </c>
      <c r="C4789" s="3" t="s">
        <v>6246</v>
      </c>
      <c r="D4789" s="3" t="s">
        <v>6915</v>
      </c>
      <c r="E4789" s="3" t="s">
        <v>4981</v>
      </c>
      <c r="F4789" s="3" t="s">
        <v>11907</v>
      </c>
      <c r="G4789" s="21">
        <v>13</v>
      </c>
      <c r="H4789" s="8" t="s">
        <v>12713</v>
      </c>
      <c r="I4789" s="3" t="s">
        <v>12494</v>
      </c>
      <c r="J4789" s="3" t="s">
        <v>12649</v>
      </c>
      <c r="K4789" s="7">
        <v>0</v>
      </c>
      <c r="L4789" s="3" t="s">
        <v>5458</v>
      </c>
      <c r="M4789" s="7">
        <v>1104</v>
      </c>
      <c r="N4789" s="3" t="s">
        <v>19</v>
      </c>
      <c r="O4789" s="3" t="s">
        <v>5462</v>
      </c>
      <c r="P4789" s="8" t="s">
        <v>12715</v>
      </c>
      <c r="Q4789" s="8" t="s">
        <v>12717</v>
      </c>
      <c r="R4789" s="4">
        <v>1</v>
      </c>
      <c r="S4789" s="4" t="s">
        <v>5629</v>
      </c>
      <c r="T4789" s="4">
        <v>21</v>
      </c>
      <c r="U4789" s="7" t="s">
        <v>8434</v>
      </c>
      <c r="V4789" s="7">
        <v>44</v>
      </c>
      <c r="W4789" s="3" t="s">
        <v>6987</v>
      </c>
      <c r="X4789" s="6">
        <v>4403</v>
      </c>
      <c r="Y4789" s="3" t="s">
        <v>6988</v>
      </c>
      <c r="Z4789" s="6">
        <v>4403001</v>
      </c>
      <c r="AA4789" s="3" t="s">
        <v>11882</v>
      </c>
      <c r="AB4789" s="6">
        <v>44030010010</v>
      </c>
      <c r="AC4789" s="3" t="s">
        <v>11902</v>
      </c>
      <c r="AD4789" s="5">
        <v>16512000</v>
      </c>
      <c r="AE4789" s="5">
        <v>0</v>
      </c>
      <c r="AF4789" s="5">
        <v>0</v>
      </c>
      <c r="AG4789" s="5">
        <v>0</v>
      </c>
      <c r="AH4789" s="5">
        <v>0</v>
      </c>
      <c r="AI4789" s="5">
        <v>0</v>
      </c>
      <c r="AJ4789" s="5">
        <v>0</v>
      </c>
      <c r="AK4789" s="5">
        <v>16512000</v>
      </c>
      <c r="AL4789" s="5">
        <v>0</v>
      </c>
      <c r="AM4789" s="5">
        <v>0</v>
      </c>
      <c r="AN4789" s="5">
        <v>0</v>
      </c>
      <c r="AO4789" s="5">
        <v>0</v>
      </c>
      <c r="AP4789" s="5">
        <v>0</v>
      </c>
      <c r="AQ4789" s="5">
        <v>0</v>
      </c>
      <c r="AR4789" s="5">
        <v>16512000</v>
      </c>
    </row>
    <row r="4790" spans="1:44" x14ac:dyDescent="0.25">
      <c r="A4790" s="6">
        <v>4172</v>
      </c>
      <c r="B4790" s="3" t="s">
        <v>5452</v>
      </c>
      <c r="C4790" s="3" t="s">
        <v>6246</v>
      </c>
      <c r="D4790" s="3" t="s">
        <v>6915</v>
      </c>
      <c r="E4790" s="3" t="s">
        <v>4982</v>
      </c>
      <c r="F4790" s="3" t="s">
        <v>11908</v>
      </c>
      <c r="G4790" s="21">
        <v>13</v>
      </c>
      <c r="H4790" s="8" t="s">
        <v>12713</v>
      </c>
      <c r="I4790" s="3" t="s">
        <v>12342</v>
      </c>
      <c r="J4790" s="3" t="s">
        <v>12546</v>
      </c>
      <c r="K4790" s="7">
        <v>0</v>
      </c>
      <c r="L4790" s="3" t="s">
        <v>5458</v>
      </c>
      <c r="M4790" s="7">
        <v>1104</v>
      </c>
      <c r="N4790" s="3" t="s">
        <v>19</v>
      </c>
      <c r="O4790" s="3" t="s">
        <v>5462</v>
      </c>
      <c r="P4790" s="8" t="s">
        <v>12715</v>
      </c>
      <c r="Q4790" s="8" t="s">
        <v>12717</v>
      </c>
      <c r="R4790" s="4">
        <v>1</v>
      </c>
      <c r="S4790" s="4" t="s">
        <v>5629</v>
      </c>
      <c r="T4790" s="4">
        <v>21</v>
      </c>
      <c r="U4790" s="7" t="s">
        <v>8434</v>
      </c>
      <c r="V4790" s="7">
        <v>44</v>
      </c>
      <c r="W4790" s="3" t="s">
        <v>6987</v>
      </c>
      <c r="X4790" s="6">
        <v>4403</v>
      </c>
      <c r="Y4790" s="3" t="s">
        <v>6988</v>
      </c>
      <c r="Z4790" s="6">
        <v>4403001</v>
      </c>
      <c r="AA4790" s="3" t="s">
        <v>11882</v>
      </c>
      <c r="AB4790" s="6">
        <v>44030010010</v>
      </c>
      <c r="AC4790" s="3" t="s">
        <v>11902</v>
      </c>
      <c r="AD4790" s="5">
        <v>3600000</v>
      </c>
      <c r="AE4790" s="5">
        <v>0</v>
      </c>
      <c r="AF4790" s="5">
        <v>0</v>
      </c>
      <c r="AG4790" s="5">
        <v>0</v>
      </c>
      <c r="AH4790" s="5">
        <v>0</v>
      </c>
      <c r="AI4790" s="5">
        <v>0</v>
      </c>
      <c r="AJ4790" s="5">
        <v>0</v>
      </c>
      <c r="AK4790" s="5">
        <v>3600000</v>
      </c>
      <c r="AL4790" s="5">
        <v>0</v>
      </c>
      <c r="AM4790" s="5">
        <v>0</v>
      </c>
      <c r="AN4790" s="5">
        <v>0</v>
      </c>
      <c r="AO4790" s="5">
        <v>0</v>
      </c>
      <c r="AP4790" s="5">
        <v>0</v>
      </c>
      <c r="AQ4790" s="5">
        <v>0</v>
      </c>
      <c r="AR4790" s="5">
        <v>3600000</v>
      </c>
    </row>
    <row r="4791" spans="1:44" x14ac:dyDescent="0.25">
      <c r="A4791" s="6">
        <v>4172</v>
      </c>
      <c r="B4791" s="3" t="s">
        <v>5452</v>
      </c>
      <c r="C4791" s="3" t="s">
        <v>6246</v>
      </c>
      <c r="D4791" s="3" t="s">
        <v>6915</v>
      </c>
      <c r="E4791" s="3" t="s">
        <v>4983</v>
      </c>
      <c r="F4791" s="3" t="s">
        <v>11909</v>
      </c>
      <c r="G4791" s="21">
        <v>13</v>
      </c>
      <c r="H4791" s="8" t="s">
        <v>12713</v>
      </c>
      <c r="I4791" s="3" t="s">
        <v>12494</v>
      </c>
      <c r="J4791" s="3" t="s">
        <v>12649</v>
      </c>
      <c r="K4791" s="7">
        <v>0</v>
      </c>
      <c r="L4791" s="3" t="s">
        <v>5458</v>
      </c>
      <c r="M4791" s="7">
        <v>1104</v>
      </c>
      <c r="N4791" s="3" t="s">
        <v>19</v>
      </c>
      <c r="O4791" s="3" t="s">
        <v>5462</v>
      </c>
      <c r="P4791" s="8" t="s">
        <v>12715</v>
      </c>
      <c r="Q4791" s="8" t="s">
        <v>12717</v>
      </c>
      <c r="R4791" s="4">
        <v>1</v>
      </c>
      <c r="S4791" s="4" t="s">
        <v>5629</v>
      </c>
      <c r="T4791" s="4">
        <v>21</v>
      </c>
      <c r="U4791" s="7" t="s">
        <v>8434</v>
      </c>
      <c r="V4791" s="7">
        <v>44</v>
      </c>
      <c r="W4791" s="3" t="s">
        <v>6987</v>
      </c>
      <c r="X4791" s="6">
        <v>4403</v>
      </c>
      <c r="Y4791" s="3" t="s">
        <v>6988</v>
      </c>
      <c r="Z4791" s="6">
        <v>4403001</v>
      </c>
      <c r="AA4791" s="3" t="s">
        <v>11882</v>
      </c>
      <c r="AB4791" s="6">
        <v>44030010010</v>
      </c>
      <c r="AC4791" s="3" t="s">
        <v>11902</v>
      </c>
      <c r="AD4791" s="5">
        <v>16512000</v>
      </c>
      <c r="AE4791" s="5">
        <v>0</v>
      </c>
      <c r="AF4791" s="5">
        <v>0</v>
      </c>
      <c r="AG4791" s="5">
        <v>0</v>
      </c>
      <c r="AH4791" s="5">
        <v>0</v>
      </c>
      <c r="AI4791" s="5">
        <v>0</v>
      </c>
      <c r="AJ4791" s="5">
        <v>0</v>
      </c>
      <c r="AK4791" s="5">
        <v>16512000</v>
      </c>
      <c r="AL4791" s="5">
        <v>0</v>
      </c>
      <c r="AM4791" s="5">
        <v>0</v>
      </c>
      <c r="AN4791" s="5">
        <v>0</v>
      </c>
      <c r="AO4791" s="5">
        <v>0</v>
      </c>
      <c r="AP4791" s="5">
        <v>0</v>
      </c>
      <c r="AQ4791" s="5">
        <v>0</v>
      </c>
      <c r="AR4791" s="5">
        <v>16512000</v>
      </c>
    </row>
    <row r="4792" spans="1:44" x14ac:dyDescent="0.25">
      <c r="A4792" s="6">
        <v>4172</v>
      </c>
      <c r="B4792" s="3" t="s">
        <v>5452</v>
      </c>
      <c r="C4792" s="3" t="s">
        <v>6246</v>
      </c>
      <c r="D4792" s="3" t="s">
        <v>6915</v>
      </c>
      <c r="E4792" s="3" t="s">
        <v>4984</v>
      </c>
      <c r="F4792" s="3" t="s">
        <v>11910</v>
      </c>
      <c r="G4792" s="21">
        <v>13</v>
      </c>
      <c r="H4792" s="8" t="s">
        <v>12713</v>
      </c>
      <c r="I4792" s="3" t="s">
        <v>12342</v>
      </c>
      <c r="J4792" s="3" t="s">
        <v>12546</v>
      </c>
      <c r="K4792" s="7">
        <v>0</v>
      </c>
      <c r="L4792" s="3" t="s">
        <v>5458</v>
      </c>
      <c r="M4792" s="7">
        <v>1104</v>
      </c>
      <c r="N4792" s="3" t="s">
        <v>19</v>
      </c>
      <c r="O4792" s="3" t="s">
        <v>5462</v>
      </c>
      <c r="P4792" s="8" t="s">
        <v>12715</v>
      </c>
      <c r="Q4792" s="8" t="s">
        <v>12717</v>
      </c>
      <c r="R4792" s="4">
        <v>1</v>
      </c>
      <c r="S4792" s="4" t="s">
        <v>5629</v>
      </c>
      <c r="T4792" s="4">
        <v>21</v>
      </c>
      <c r="U4792" s="7" t="s">
        <v>8434</v>
      </c>
      <c r="V4792" s="7">
        <v>44</v>
      </c>
      <c r="W4792" s="3" t="s">
        <v>6987</v>
      </c>
      <c r="X4792" s="6">
        <v>4403</v>
      </c>
      <c r="Y4792" s="3" t="s">
        <v>6988</v>
      </c>
      <c r="Z4792" s="6">
        <v>4403001</v>
      </c>
      <c r="AA4792" s="3" t="s">
        <v>11882</v>
      </c>
      <c r="AB4792" s="6">
        <v>44030010010</v>
      </c>
      <c r="AC4792" s="3" t="s">
        <v>11902</v>
      </c>
      <c r="AD4792" s="5">
        <v>3600000</v>
      </c>
      <c r="AE4792" s="5">
        <v>0</v>
      </c>
      <c r="AF4792" s="5">
        <v>0</v>
      </c>
      <c r="AG4792" s="5">
        <v>0</v>
      </c>
      <c r="AH4792" s="5">
        <v>0</v>
      </c>
      <c r="AI4792" s="5">
        <v>0</v>
      </c>
      <c r="AJ4792" s="5">
        <v>0</v>
      </c>
      <c r="AK4792" s="5">
        <v>3600000</v>
      </c>
      <c r="AL4792" s="5">
        <v>0</v>
      </c>
      <c r="AM4792" s="5">
        <v>0</v>
      </c>
      <c r="AN4792" s="5">
        <v>0</v>
      </c>
      <c r="AO4792" s="5">
        <v>0</v>
      </c>
      <c r="AP4792" s="5">
        <v>0</v>
      </c>
      <c r="AQ4792" s="5">
        <v>0</v>
      </c>
      <c r="AR4792" s="5">
        <v>3600000</v>
      </c>
    </row>
    <row r="4793" spans="1:44" x14ac:dyDescent="0.25">
      <c r="A4793" s="6">
        <v>4172</v>
      </c>
      <c r="B4793" s="3" t="s">
        <v>5452</v>
      </c>
      <c r="C4793" s="3" t="s">
        <v>6247</v>
      </c>
      <c r="D4793" s="3" t="s">
        <v>6916</v>
      </c>
      <c r="E4793" s="3" t="s">
        <v>4985</v>
      </c>
      <c r="F4793" s="3" t="s">
        <v>11911</v>
      </c>
      <c r="G4793" s="21">
        <v>13</v>
      </c>
      <c r="H4793" s="8" t="s">
        <v>12713</v>
      </c>
      <c r="I4793" s="3" t="s">
        <v>12494</v>
      </c>
      <c r="J4793" s="3" t="s">
        <v>12649</v>
      </c>
      <c r="K4793" s="7">
        <v>0</v>
      </c>
      <c r="L4793" s="3" t="s">
        <v>5458</v>
      </c>
      <c r="M4793" s="7">
        <v>1104</v>
      </c>
      <c r="N4793" s="3" t="s">
        <v>19</v>
      </c>
      <c r="O4793" s="3" t="s">
        <v>5462</v>
      </c>
      <c r="P4793" s="8" t="s">
        <v>12715</v>
      </c>
      <c r="Q4793" s="8" t="s">
        <v>12717</v>
      </c>
      <c r="R4793" s="4">
        <v>1</v>
      </c>
      <c r="S4793" s="4" t="s">
        <v>5629</v>
      </c>
      <c r="T4793" s="4">
        <v>12</v>
      </c>
      <c r="U4793" s="7" t="s">
        <v>9704</v>
      </c>
      <c r="V4793" s="7">
        <v>44</v>
      </c>
      <c r="W4793" s="3" t="s">
        <v>6987</v>
      </c>
      <c r="X4793" s="6">
        <v>4403</v>
      </c>
      <c r="Y4793" s="3" t="s">
        <v>6988</v>
      </c>
      <c r="Z4793" s="6">
        <v>4403001</v>
      </c>
      <c r="AA4793" s="3" t="s">
        <v>11882</v>
      </c>
      <c r="AB4793" s="6">
        <v>44030010010</v>
      </c>
      <c r="AC4793" s="3" t="s">
        <v>11902</v>
      </c>
      <c r="AD4793" s="5">
        <v>74270000</v>
      </c>
      <c r="AE4793" s="5">
        <v>0</v>
      </c>
      <c r="AF4793" s="5">
        <v>0</v>
      </c>
      <c r="AG4793" s="5">
        <v>0</v>
      </c>
      <c r="AH4793" s="5">
        <v>0</v>
      </c>
      <c r="AI4793" s="5">
        <v>0</v>
      </c>
      <c r="AJ4793" s="5">
        <v>0</v>
      </c>
      <c r="AK4793" s="5">
        <v>74270000</v>
      </c>
      <c r="AL4793" s="5">
        <v>0</v>
      </c>
      <c r="AM4793" s="5">
        <v>0</v>
      </c>
      <c r="AN4793" s="5">
        <v>0</v>
      </c>
      <c r="AO4793" s="5">
        <v>0</v>
      </c>
      <c r="AP4793" s="5">
        <v>0</v>
      </c>
      <c r="AQ4793" s="5">
        <v>0</v>
      </c>
      <c r="AR4793" s="5">
        <v>74270000</v>
      </c>
    </row>
    <row r="4794" spans="1:44" x14ac:dyDescent="0.25">
      <c r="A4794" s="6">
        <v>4172</v>
      </c>
      <c r="B4794" s="3" t="s">
        <v>5452</v>
      </c>
      <c r="C4794" s="3" t="s">
        <v>6247</v>
      </c>
      <c r="D4794" s="3" t="s">
        <v>6916</v>
      </c>
      <c r="E4794" s="3" t="s">
        <v>4986</v>
      </c>
      <c r="F4794" s="3" t="s">
        <v>11912</v>
      </c>
      <c r="G4794" s="21">
        <v>13</v>
      </c>
      <c r="H4794" s="8" t="s">
        <v>12713</v>
      </c>
      <c r="I4794" s="3" t="s">
        <v>12342</v>
      </c>
      <c r="J4794" s="3" t="s">
        <v>12546</v>
      </c>
      <c r="K4794" s="7">
        <v>0</v>
      </c>
      <c r="L4794" s="3" t="s">
        <v>5458</v>
      </c>
      <c r="M4794" s="7">
        <v>1104</v>
      </c>
      <c r="N4794" s="3" t="s">
        <v>19</v>
      </c>
      <c r="O4794" s="3" t="s">
        <v>5462</v>
      </c>
      <c r="P4794" s="8" t="s">
        <v>12715</v>
      </c>
      <c r="Q4794" s="8" t="s">
        <v>12717</v>
      </c>
      <c r="R4794" s="4">
        <v>1</v>
      </c>
      <c r="S4794" s="4" t="s">
        <v>5629</v>
      </c>
      <c r="T4794" s="4">
        <v>12</v>
      </c>
      <c r="U4794" s="7" t="s">
        <v>9704</v>
      </c>
      <c r="V4794" s="7">
        <v>44</v>
      </c>
      <c r="W4794" s="3" t="s">
        <v>6987</v>
      </c>
      <c r="X4794" s="6">
        <v>4403</v>
      </c>
      <c r="Y4794" s="3" t="s">
        <v>6988</v>
      </c>
      <c r="Z4794" s="6">
        <v>4403001</v>
      </c>
      <c r="AA4794" s="3" t="s">
        <v>11882</v>
      </c>
      <c r="AB4794" s="6">
        <v>44030010010</v>
      </c>
      <c r="AC4794" s="3" t="s">
        <v>11902</v>
      </c>
      <c r="AD4794" s="5">
        <v>10500000</v>
      </c>
      <c r="AE4794" s="5">
        <v>0</v>
      </c>
      <c r="AF4794" s="5">
        <v>0</v>
      </c>
      <c r="AG4794" s="5">
        <v>0</v>
      </c>
      <c r="AH4794" s="5">
        <v>0</v>
      </c>
      <c r="AI4794" s="5">
        <v>0</v>
      </c>
      <c r="AJ4794" s="5">
        <v>0</v>
      </c>
      <c r="AK4794" s="5">
        <v>10500000</v>
      </c>
      <c r="AL4794" s="5">
        <v>0</v>
      </c>
      <c r="AM4794" s="5">
        <v>0</v>
      </c>
      <c r="AN4794" s="5">
        <v>0</v>
      </c>
      <c r="AO4794" s="5">
        <v>0</v>
      </c>
      <c r="AP4794" s="5">
        <v>0</v>
      </c>
      <c r="AQ4794" s="5">
        <v>0</v>
      </c>
      <c r="AR4794" s="5">
        <v>10500000</v>
      </c>
    </row>
    <row r="4795" spans="1:44" x14ac:dyDescent="0.25">
      <c r="A4795" s="6">
        <v>4172</v>
      </c>
      <c r="B4795" s="3" t="s">
        <v>5452</v>
      </c>
      <c r="C4795" s="3" t="s">
        <v>6247</v>
      </c>
      <c r="D4795" s="3" t="s">
        <v>6916</v>
      </c>
      <c r="E4795" s="3" t="s">
        <v>4987</v>
      </c>
      <c r="F4795" s="3" t="s">
        <v>11913</v>
      </c>
      <c r="G4795" s="21">
        <v>13</v>
      </c>
      <c r="H4795" s="8" t="s">
        <v>12713</v>
      </c>
      <c r="I4795" s="3" t="s">
        <v>12494</v>
      </c>
      <c r="J4795" s="3" t="s">
        <v>12649</v>
      </c>
      <c r="K4795" s="7">
        <v>0</v>
      </c>
      <c r="L4795" s="3" t="s">
        <v>5458</v>
      </c>
      <c r="M4795" s="7">
        <v>1104</v>
      </c>
      <c r="N4795" s="3" t="s">
        <v>19</v>
      </c>
      <c r="O4795" s="3" t="s">
        <v>5462</v>
      </c>
      <c r="P4795" s="8" t="s">
        <v>12715</v>
      </c>
      <c r="Q4795" s="8" t="s">
        <v>12717</v>
      </c>
      <c r="R4795" s="4">
        <v>1</v>
      </c>
      <c r="S4795" s="4" t="s">
        <v>5629</v>
      </c>
      <c r="T4795" s="4">
        <v>12</v>
      </c>
      <c r="U4795" s="7" t="s">
        <v>9704</v>
      </c>
      <c r="V4795" s="7">
        <v>44</v>
      </c>
      <c r="W4795" s="3" t="s">
        <v>6987</v>
      </c>
      <c r="X4795" s="6">
        <v>4403</v>
      </c>
      <c r="Y4795" s="3" t="s">
        <v>6988</v>
      </c>
      <c r="Z4795" s="6">
        <v>4403001</v>
      </c>
      <c r="AA4795" s="3" t="s">
        <v>11882</v>
      </c>
      <c r="AB4795" s="6">
        <v>44030010010</v>
      </c>
      <c r="AC4795" s="3" t="s">
        <v>11902</v>
      </c>
      <c r="AD4795" s="5">
        <v>29516000</v>
      </c>
      <c r="AE4795" s="5">
        <v>0</v>
      </c>
      <c r="AF4795" s="5">
        <v>0</v>
      </c>
      <c r="AG4795" s="5">
        <v>0</v>
      </c>
      <c r="AH4795" s="5">
        <v>0</v>
      </c>
      <c r="AI4795" s="5">
        <v>0</v>
      </c>
      <c r="AJ4795" s="5">
        <v>0</v>
      </c>
      <c r="AK4795" s="5">
        <v>29516000</v>
      </c>
      <c r="AL4795" s="5">
        <v>0</v>
      </c>
      <c r="AM4795" s="5">
        <v>0</v>
      </c>
      <c r="AN4795" s="5">
        <v>0</v>
      </c>
      <c r="AO4795" s="5">
        <v>0</v>
      </c>
      <c r="AP4795" s="5">
        <v>0</v>
      </c>
      <c r="AQ4795" s="5">
        <v>0</v>
      </c>
      <c r="AR4795" s="5">
        <v>29516000</v>
      </c>
    </row>
    <row r="4796" spans="1:44" x14ac:dyDescent="0.25">
      <c r="A4796" s="6">
        <v>4172</v>
      </c>
      <c r="B4796" s="3" t="s">
        <v>5452</v>
      </c>
      <c r="C4796" s="3" t="s">
        <v>6247</v>
      </c>
      <c r="D4796" s="3" t="s">
        <v>6916</v>
      </c>
      <c r="E4796" s="3" t="s">
        <v>4988</v>
      </c>
      <c r="F4796" s="3" t="s">
        <v>11914</v>
      </c>
      <c r="G4796" s="21">
        <v>13</v>
      </c>
      <c r="H4796" s="8" t="s">
        <v>12713</v>
      </c>
      <c r="I4796" s="3" t="s">
        <v>12342</v>
      </c>
      <c r="J4796" s="3" t="s">
        <v>12546</v>
      </c>
      <c r="K4796" s="7">
        <v>0</v>
      </c>
      <c r="L4796" s="3" t="s">
        <v>5458</v>
      </c>
      <c r="M4796" s="7">
        <v>1104</v>
      </c>
      <c r="N4796" s="3" t="s">
        <v>19</v>
      </c>
      <c r="O4796" s="3" t="s">
        <v>5462</v>
      </c>
      <c r="P4796" s="8" t="s">
        <v>12715</v>
      </c>
      <c r="Q4796" s="8" t="s">
        <v>12717</v>
      </c>
      <c r="R4796" s="4">
        <v>1</v>
      </c>
      <c r="S4796" s="4" t="s">
        <v>5629</v>
      </c>
      <c r="T4796" s="4">
        <v>12</v>
      </c>
      <c r="U4796" s="7" t="s">
        <v>9704</v>
      </c>
      <c r="V4796" s="7">
        <v>44</v>
      </c>
      <c r="W4796" s="3" t="s">
        <v>6987</v>
      </c>
      <c r="X4796" s="6">
        <v>4403</v>
      </c>
      <c r="Y4796" s="3" t="s">
        <v>6988</v>
      </c>
      <c r="Z4796" s="6">
        <v>4403001</v>
      </c>
      <c r="AA4796" s="3" t="s">
        <v>11882</v>
      </c>
      <c r="AB4796" s="6">
        <v>44030010010</v>
      </c>
      <c r="AC4796" s="3" t="s">
        <v>11902</v>
      </c>
      <c r="AD4796" s="5">
        <v>4200000</v>
      </c>
      <c r="AE4796" s="5">
        <v>0</v>
      </c>
      <c r="AF4796" s="5">
        <v>0</v>
      </c>
      <c r="AG4796" s="5">
        <v>0</v>
      </c>
      <c r="AH4796" s="5">
        <v>0</v>
      </c>
      <c r="AI4796" s="5">
        <v>0</v>
      </c>
      <c r="AJ4796" s="5">
        <v>0</v>
      </c>
      <c r="AK4796" s="5">
        <v>4200000</v>
      </c>
      <c r="AL4796" s="5">
        <v>0</v>
      </c>
      <c r="AM4796" s="5">
        <v>0</v>
      </c>
      <c r="AN4796" s="5">
        <v>0</v>
      </c>
      <c r="AO4796" s="5">
        <v>0</v>
      </c>
      <c r="AP4796" s="5">
        <v>0</v>
      </c>
      <c r="AQ4796" s="5">
        <v>0</v>
      </c>
      <c r="AR4796" s="5">
        <v>4200000</v>
      </c>
    </row>
    <row r="4797" spans="1:44" x14ac:dyDescent="0.25">
      <c r="A4797" s="6">
        <v>4172</v>
      </c>
      <c r="B4797" s="3" t="s">
        <v>5452</v>
      </c>
      <c r="C4797" s="3" t="s">
        <v>6248</v>
      </c>
      <c r="D4797" s="3" t="s">
        <v>6917</v>
      </c>
      <c r="E4797" s="3" t="s">
        <v>4989</v>
      </c>
      <c r="F4797" s="3" t="s">
        <v>11903</v>
      </c>
      <c r="G4797" s="21">
        <v>13</v>
      </c>
      <c r="H4797" s="8" t="s">
        <v>12713</v>
      </c>
      <c r="I4797" s="3" t="s">
        <v>12494</v>
      </c>
      <c r="J4797" s="3" t="s">
        <v>12649</v>
      </c>
      <c r="K4797" s="7">
        <v>0</v>
      </c>
      <c r="L4797" s="3" t="s">
        <v>5458</v>
      </c>
      <c r="M4797" s="7">
        <v>1104</v>
      </c>
      <c r="N4797" s="3" t="s">
        <v>19</v>
      </c>
      <c r="O4797" s="3" t="s">
        <v>5462</v>
      </c>
      <c r="P4797" s="8" t="s">
        <v>12715</v>
      </c>
      <c r="Q4797" s="8" t="s">
        <v>12717</v>
      </c>
      <c r="R4797" s="4">
        <v>1</v>
      </c>
      <c r="S4797" s="4" t="s">
        <v>5629</v>
      </c>
      <c r="T4797" s="4">
        <v>19</v>
      </c>
      <c r="U4797" s="7" t="s">
        <v>8394</v>
      </c>
      <c r="V4797" s="7">
        <v>44</v>
      </c>
      <c r="W4797" s="3" t="s">
        <v>6987</v>
      </c>
      <c r="X4797" s="6">
        <v>4403</v>
      </c>
      <c r="Y4797" s="3" t="s">
        <v>6988</v>
      </c>
      <c r="Z4797" s="6">
        <v>4403001</v>
      </c>
      <c r="AA4797" s="3" t="s">
        <v>11882</v>
      </c>
      <c r="AB4797" s="6">
        <v>44030010010</v>
      </c>
      <c r="AC4797" s="3" t="s">
        <v>11902</v>
      </c>
      <c r="AD4797" s="5">
        <v>16512000</v>
      </c>
      <c r="AE4797" s="5">
        <v>0</v>
      </c>
      <c r="AF4797" s="5">
        <v>0</v>
      </c>
      <c r="AG4797" s="5">
        <v>0</v>
      </c>
      <c r="AH4797" s="5">
        <v>0</v>
      </c>
      <c r="AI4797" s="5">
        <v>0</v>
      </c>
      <c r="AJ4797" s="5">
        <v>0</v>
      </c>
      <c r="AK4797" s="5">
        <v>16512000</v>
      </c>
      <c r="AL4797" s="5">
        <v>0</v>
      </c>
      <c r="AM4797" s="5">
        <v>0</v>
      </c>
      <c r="AN4797" s="5">
        <v>0</v>
      </c>
      <c r="AO4797" s="5">
        <v>0</v>
      </c>
      <c r="AP4797" s="5">
        <v>0</v>
      </c>
      <c r="AQ4797" s="5">
        <v>0</v>
      </c>
      <c r="AR4797" s="5">
        <v>16512000</v>
      </c>
    </row>
    <row r="4798" spans="1:44" x14ac:dyDescent="0.25">
      <c r="A4798" s="6">
        <v>4172</v>
      </c>
      <c r="B4798" s="3" t="s">
        <v>5452</v>
      </c>
      <c r="C4798" s="3" t="s">
        <v>6248</v>
      </c>
      <c r="D4798" s="3" t="s">
        <v>6917</v>
      </c>
      <c r="E4798" s="3" t="s">
        <v>4990</v>
      </c>
      <c r="F4798" s="3" t="s">
        <v>11915</v>
      </c>
      <c r="G4798" s="21">
        <v>13</v>
      </c>
      <c r="H4798" s="8" t="s">
        <v>12713</v>
      </c>
      <c r="I4798" s="3" t="s">
        <v>12342</v>
      </c>
      <c r="J4798" s="3" t="s">
        <v>12546</v>
      </c>
      <c r="K4798" s="7">
        <v>0</v>
      </c>
      <c r="L4798" s="3" t="s">
        <v>5458</v>
      </c>
      <c r="M4798" s="7">
        <v>1104</v>
      </c>
      <c r="N4798" s="3" t="s">
        <v>19</v>
      </c>
      <c r="O4798" s="3" t="s">
        <v>5462</v>
      </c>
      <c r="P4798" s="8" t="s">
        <v>12715</v>
      </c>
      <c r="Q4798" s="8" t="s">
        <v>12717</v>
      </c>
      <c r="R4798" s="4">
        <v>1</v>
      </c>
      <c r="S4798" s="4" t="s">
        <v>5629</v>
      </c>
      <c r="T4798" s="4">
        <v>19</v>
      </c>
      <c r="U4798" s="7" t="s">
        <v>8394</v>
      </c>
      <c r="V4798" s="7">
        <v>44</v>
      </c>
      <c r="W4798" s="3" t="s">
        <v>6987</v>
      </c>
      <c r="X4798" s="6">
        <v>4403</v>
      </c>
      <c r="Y4798" s="3" t="s">
        <v>6988</v>
      </c>
      <c r="Z4798" s="6">
        <v>4403001</v>
      </c>
      <c r="AA4798" s="3" t="s">
        <v>11882</v>
      </c>
      <c r="AB4798" s="6">
        <v>44030010010</v>
      </c>
      <c r="AC4798" s="3" t="s">
        <v>11902</v>
      </c>
      <c r="AD4798" s="5">
        <v>3600000</v>
      </c>
      <c r="AE4798" s="5">
        <v>0</v>
      </c>
      <c r="AF4798" s="5">
        <v>0</v>
      </c>
      <c r="AG4798" s="5">
        <v>0</v>
      </c>
      <c r="AH4798" s="5">
        <v>0</v>
      </c>
      <c r="AI4798" s="5">
        <v>0</v>
      </c>
      <c r="AJ4798" s="5">
        <v>0</v>
      </c>
      <c r="AK4798" s="5">
        <v>3600000</v>
      </c>
      <c r="AL4798" s="5">
        <v>0</v>
      </c>
      <c r="AM4798" s="5">
        <v>0</v>
      </c>
      <c r="AN4798" s="5">
        <v>0</v>
      </c>
      <c r="AO4798" s="5">
        <v>0</v>
      </c>
      <c r="AP4798" s="5">
        <v>0</v>
      </c>
      <c r="AQ4798" s="5">
        <v>0</v>
      </c>
      <c r="AR4798" s="5">
        <v>3600000</v>
      </c>
    </row>
    <row r="4799" spans="1:44" x14ac:dyDescent="0.25">
      <c r="A4799" s="6">
        <v>4172</v>
      </c>
      <c r="B4799" s="3" t="s">
        <v>5452</v>
      </c>
      <c r="C4799" s="3" t="s">
        <v>6248</v>
      </c>
      <c r="D4799" s="3" t="s">
        <v>6917</v>
      </c>
      <c r="E4799" s="3" t="s">
        <v>4991</v>
      </c>
      <c r="F4799" s="3" t="s">
        <v>11916</v>
      </c>
      <c r="G4799" s="21">
        <v>13</v>
      </c>
      <c r="H4799" s="8" t="s">
        <v>12713</v>
      </c>
      <c r="I4799" s="3" t="s">
        <v>12494</v>
      </c>
      <c r="J4799" s="3" t="s">
        <v>12649</v>
      </c>
      <c r="K4799" s="7">
        <v>0</v>
      </c>
      <c r="L4799" s="3" t="s">
        <v>5458</v>
      </c>
      <c r="M4799" s="7">
        <v>1104</v>
      </c>
      <c r="N4799" s="3" t="s">
        <v>19</v>
      </c>
      <c r="O4799" s="3" t="s">
        <v>5462</v>
      </c>
      <c r="P4799" s="8" t="s">
        <v>12715</v>
      </c>
      <c r="Q4799" s="8" t="s">
        <v>12717</v>
      </c>
      <c r="R4799" s="4">
        <v>1</v>
      </c>
      <c r="S4799" s="4" t="s">
        <v>5629</v>
      </c>
      <c r="T4799" s="4">
        <v>19</v>
      </c>
      <c r="U4799" s="7" t="s">
        <v>8394</v>
      </c>
      <c r="V4799" s="7">
        <v>44</v>
      </c>
      <c r="W4799" s="3" t="s">
        <v>6987</v>
      </c>
      <c r="X4799" s="6">
        <v>4403</v>
      </c>
      <c r="Y4799" s="3" t="s">
        <v>6988</v>
      </c>
      <c r="Z4799" s="6">
        <v>4403001</v>
      </c>
      <c r="AA4799" s="3" t="s">
        <v>11882</v>
      </c>
      <c r="AB4799" s="6">
        <v>44030010010</v>
      </c>
      <c r="AC4799" s="3" t="s">
        <v>11902</v>
      </c>
      <c r="AD4799" s="5">
        <v>12360000</v>
      </c>
      <c r="AE4799" s="5">
        <v>0</v>
      </c>
      <c r="AF4799" s="5">
        <v>0</v>
      </c>
      <c r="AG4799" s="5">
        <v>0</v>
      </c>
      <c r="AH4799" s="5">
        <v>0</v>
      </c>
      <c r="AI4799" s="5">
        <v>0</v>
      </c>
      <c r="AJ4799" s="5">
        <v>0</v>
      </c>
      <c r="AK4799" s="5">
        <v>12360000</v>
      </c>
      <c r="AL4799" s="5">
        <v>0</v>
      </c>
      <c r="AM4799" s="5">
        <v>0</v>
      </c>
      <c r="AN4799" s="5">
        <v>0</v>
      </c>
      <c r="AO4799" s="5">
        <v>0</v>
      </c>
      <c r="AP4799" s="5">
        <v>0</v>
      </c>
      <c r="AQ4799" s="5">
        <v>0</v>
      </c>
      <c r="AR4799" s="5">
        <v>12360000</v>
      </c>
    </row>
    <row r="4800" spans="1:44" x14ac:dyDescent="0.25">
      <c r="A4800" s="6">
        <v>4172</v>
      </c>
      <c r="B4800" s="3" t="s">
        <v>5452</v>
      </c>
      <c r="C4800" s="3" t="s">
        <v>6248</v>
      </c>
      <c r="D4800" s="3" t="s">
        <v>6917</v>
      </c>
      <c r="E4800" s="3" t="s">
        <v>4992</v>
      </c>
      <c r="F4800" s="3" t="s">
        <v>11917</v>
      </c>
      <c r="G4800" s="21">
        <v>13</v>
      </c>
      <c r="H4800" s="8" t="s">
        <v>12713</v>
      </c>
      <c r="I4800" s="3" t="s">
        <v>12342</v>
      </c>
      <c r="J4800" s="3" t="s">
        <v>12546</v>
      </c>
      <c r="K4800" s="7">
        <v>0</v>
      </c>
      <c r="L4800" s="3" t="s">
        <v>5458</v>
      </c>
      <c r="M4800" s="7">
        <v>1104</v>
      </c>
      <c r="N4800" s="3" t="s">
        <v>19</v>
      </c>
      <c r="O4800" s="3" t="s">
        <v>5462</v>
      </c>
      <c r="P4800" s="8" t="s">
        <v>12715</v>
      </c>
      <c r="Q4800" s="8" t="s">
        <v>12717</v>
      </c>
      <c r="R4800" s="4">
        <v>1</v>
      </c>
      <c r="S4800" s="4" t="s">
        <v>5629</v>
      </c>
      <c r="T4800" s="4">
        <v>19</v>
      </c>
      <c r="U4800" s="7" t="s">
        <v>8394</v>
      </c>
      <c r="V4800" s="7">
        <v>44</v>
      </c>
      <c r="W4800" s="3" t="s">
        <v>6987</v>
      </c>
      <c r="X4800" s="6">
        <v>4403</v>
      </c>
      <c r="Y4800" s="3" t="s">
        <v>6988</v>
      </c>
      <c r="Z4800" s="6">
        <v>4403001</v>
      </c>
      <c r="AA4800" s="3" t="s">
        <v>11882</v>
      </c>
      <c r="AB4800" s="6">
        <v>44030010010</v>
      </c>
      <c r="AC4800" s="3" t="s">
        <v>11902</v>
      </c>
      <c r="AD4800" s="5">
        <v>2250000</v>
      </c>
      <c r="AE4800" s="5">
        <v>0</v>
      </c>
      <c r="AF4800" s="5">
        <v>0</v>
      </c>
      <c r="AG4800" s="5">
        <v>0</v>
      </c>
      <c r="AH4800" s="5">
        <v>0</v>
      </c>
      <c r="AI4800" s="5">
        <v>0</v>
      </c>
      <c r="AJ4800" s="5">
        <v>0</v>
      </c>
      <c r="AK4800" s="5">
        <v>2250000</v>
      </c>
      <c r="AL4800" s="5">
        <v>0</v>
      </c>
      <c r="AM4800" s="5">
        <v>0</v>
      </c>
      <c r="AN4800" s="5">
        <v>0</v>
      </c>
      <c r="AO4800" s="5">
        <v>0</v>
      </c>
      <c r="AP4800" s="5">
        <v>0</v>
      </c>
      <c r="AQ4800" s="5">
        <v>0</v>
      </c>
      <c r="AR4800" s="5">
        <v>2250000</v>
      </c>
    </row>
    <row r="4801" spans="1:44" x14ac:dyDescent="0.25">
      <c r="A4801" s="6">
        <v>4172</v>
      </c>
      <c r="B4801" s="3" t="s">
        <v>5452</v>
      </c>
      <c r="C4801" s="3" t="s">
        <v>6248</v>
      </c>
      <c r="D4801" s="3" t="s">
        <v>6917</v>
      </c>
      <c r="E4801" s="3" t="s">
        <v>4993</v>
      </c>
      <c r="F4801" s="3" t="s">
        <v>11918</v>
      </c>
      <c r="G4801" s="21">
        <v>13</v>
      </c>
      <c r="H4801" s="8" t="s">
        <v>12713</v>
      </c>
      <c r="I4801" s="3" t="s">
        <v>12494</v>
      </c>
      <c r="J4801" s="3" t="s">
        <v>12649</v>
      </c>
      <c r="K4801" s="7">
        <v>0</v>
      </c>
      <c r="L4801" s="3" t="s">
        <v>5458</v>
      </c>
      <c r="M4801" s="7">
        <v>1104</v>
      </c>
      <c r="N4801" s="3" t="s">
        <v>19</v>
      </c>
      <c r="O4801" s="3" t="s">
        <v>5462</v>
      </c>
      <c r="P4801" s="8" t="s">
        <v>12715</v>
      </c>
      <c r="Q4801" s="8" t="s">
        <v>12717</v>
      </c>
      <c r="R4801" s="4">
        <v>1</v>
      </c>
      <c r="S4801" s="4" t="s">
        <v>5629</v>
      </c>
      <c r="T4801" s="4">
        <v>19</v>
      </c>
      <c r="U4801" s="7" t="s">
        <v>8394</v>
      </c>
      <c r="V4801" s="7">
        <v>44</v>
      </c>
      <c r="W4801" s="3" t="s">
        <v>6987</v>
      </c>
      <c r="X4801" s="6">
        <v>4403</v>
      </c>
      <c r="Y4801" s="3" t="s">
        <v>6988</v>
      </c>
      <c r="Z4801" s="6">
        <v>4403001</v>
      </c>
      <c r="AA4801" s="3" t="s">
        <v>11882</v>
      </c>
      <c r="AB4801" s="6">
        <v>44030010010</v>
      </c>
      <c r="AC4801" s="3" t="s">
        <v>11902</v>
      </c>
      <c r="AD4801" s="5">
        <v>16512000</v>
      </c>
      <c r="AE4801" s="5">
        <v>0</v>
      </c>
      <c r="AF4801" s="5">
        <v>0</v>
      </c>
      <c r="AG4801" s="5">
        <v>0</v>
      </c>
      <c r="AH4801" s="5">
        <v>0</v>
      </c>
      <c r="AI4801" s="5">
        <v>0</v>
      </c>
      <c r="AJ4801" s="5">
        <v>0</v>
      </c>
      <c r="AK4801" s="5">
        <v>16512000</v>
      </c>
      <c r="AL4801" s="5">
        <v>0</v>
      </c>
      <c r="AM4801" s="5">
        <v>0</v>
      </c>
      <c r="AN4801" s="5">
        <v>0</v>
      </c>
      <c r="AO4801" s="5">
        <v>0</v>
      </c>
      <c r="AP4801" s="5">
        <v>0</v>
      </c>
      <c r="AQ4801" s="5">
        <v>0</v>
      </c>
      <c r="AR4801" s="5">
        <v>16512000</v>
      </c>
    </row>
    <row r="4802" spans="1:44" x14ac:dyDescent="0.25">
      <c r="A4802" s="6">
        <v>4172</v>
      </c>
      <c r="B4802" s="3" t="s">
        <v>5452</v>
      </c>
      <c r="C4802" s="3" t="s">
        <v>6248</v>
      </c>
      <c r="D4802" s="3" t="s">
        <v>6917</v>
      </c>
      <c r="E4802" s="3" t="s">
        <v>4994</v>
      </c>
      <c r="F4802" s="3" t="s">
        <v>11919</v>
      </c>
      <c r="G4802" s="21">
        <v>13</v>
      </c>
      <c r="H4802" s="8" t="s">
        <v>12713</v>
      </c>
      <c r="I4802" s="3" t="s">
        <v>12342</v>
      </c>
      <c r="J4802" s="3" t="s">
        <v>12546</v>
      </c>
      <c r="K4802" s="7">
        <v>0</v>
      </c>
      <c r="L4802" s="3" t="s">
        <v>5458</v>
      </c>
      <c r="M4802" s="7">
        <v>1104</v>
      </c>
      <c r="N4802" s="3" t="s">
        <v>19</v>
      </c>
      <c r="O4802" s="3" t="s">
        <v>5462</v>
      </c>
      <c r="P4802" s="8" t="s">
        <v>12715</v>
      </c>
      <c r="Q4802" s="8" t="s">
        <v>12717</v>
      </c>
      <c r="R4802" s="4">
        <v>1</v>
      </c>
      <c r="S4802" s="4" t="s">
        <v>5629</v>
      </c>
      <c r="T4802" s="4">
        <v>19</v>
      </c>
      <c r="U4802" s="7" t="s">
        <v>8394</v>
      </c>
      <c r="V4802" s="7">
        <v>44</v>
      </c>
      <c r="W4802" s="3" t="s">
        <v>6987</v>
      </c>
      <c r="X4802" s="6">
        <v>4403</v>
      </c>
      <c r="Y4802" s="3" t="s">
        <v>6988</v>
      </c>
      <c r="Z4802" s="6">
        <v>4403001</v>
      </c>
      <c r="AA4802" s="3" t="s">
        <v>11882</v>
      </c>
      <c r="AB4802" s="6">
        <v>44030010010</v>
      </c>
      <c r="AC4802" s="3" t="s">
        <v>11902</v>
      </c>
      <c r="AD4802" s="5">
        <v>3600000</v>
      </c>
      <c r="AE4802" s="5">
        <v>0</v>
      </c>
      <c r="AF4802" s="5">
        <v>0</v>
      </c>
      <c r="AG4802" s="5">
        <v>0</v>
      </c>
      <c r="AH4802" s="5">
        <v>0</v>
      </c>
      <c r="AI4802" s="5">
        <v>0</v>
      </c>
      <c r="AJ4802" s="5">
        <v>0</v>
      </c>
      <c r="AK4802" s="5">
        <v>3600000</v>
      </c>
      <c r="AL4802" s="5">
        <v>0</v>
      </c>
      <c r="AM4802" s="5">
        <v>0</v>
      </c>
      <c r="AN4802" s="5">
        <v>0</v>
      </c>
      <c r="AO4802" s="5">
        <v>0</v>
      </c>
      <c r="AP4802" s="5">
        <v>0</v>
      </c>
      <c r="AQ4802" s="5">
        <v>0</v>
      </c>
      <c r="AR4802" s="5">
        <v>3600000</v>
      </c>
    </row>
    <row r="4803" spans="1:44" x14ac:dyDescent="0.25">
      <c r="A4803" s="6">
        <v>4172</v>
      </c>
      <c r="B4803" s="3" t="s">
        <v>5452</v>
      </c>
      <c r="C4803" s="3" t="s">
        <v>6248</v>
      </c>
      <c r="D4803" s="3" t="s">
        <v>6917</v>
      </c>
      <c r="E4803" s="3" t="s">
        <v>4995</v>
      </c>
      <c r="F4803" s="3" t="s">
        <v>11909</v>
      </c>
      <c r="G4803" s="21">
        <v>13</v>
      </c>
      <c r="H4803" s="8" t="s">
        <v>12713</v>
      </c>
      <c r="I4803" s="3" t="s">
        <v>12494</v>
      </c>
      <c r="J4803" s="3" t="s">
        <v>12649</v>
      </c>
      <c r="K4803" s="7">
        <v>0</v>
      </c>
      <c r="L4803" s="3" t="s">
        <v>5458</v>
      </c>
      <c r="M4803" s="7">
        <v>1104</v>
      </c>
      <c r="N4803" s="3" t="s">
        <v>19</v>
      </c>
      <c r="O4803" s="3" t="s">
        <v>5462</v>
      </c>
      <c r="P4803" s="8" t="s">
        <v>12715</v>
      </c>
      <c r="Q4803" s="8" t="s">
        <v>12717</v>
      </c>
      <c r="R4803" s="4">
        <v>1</v>
      </c>
      <c r="S4803" s="4" t="s">
        <v>5629</v>
      </c>
      <c r="T4803" s="4">
        <v>19</v>
      </c>
      <c r="U4803" s="7" t="s">
        <v>8394</v>
      </c>
      <c r="V4803" s="7">
        <v>44</v>
      </c>
      <c r="W4803" s="3" t="s">
        <v>6987</v>
      </c>
      <c r="X4803" s="6">
        <v>4403</v>
      </c>
      <c r="Y4803" s="3" t="s">
        <v>6988</v>
      </c>
      <c r="Z4803" s="6">
        <v>4403001</v>
      </c>
      <c r="AA4803" s="3" t="s">
        <v>11882</v>
      </c>
      <c r="AB4803" s="6">
        <v>44030010010</v>
      </c>
      <c r="AC4803" s="3" t="s">
        <v>11902</v>
      </c>
      <c r="AD4803" s="5">
        <v>16512000</v>
      </c>
      <c r="AE4803" s="5">
        <v>0</v>
      </c>
      <c r="AF4803" s="5">
        <v>0</v>
      </c>
      <c r="AG4803" s="5">
        <v>0</v>
      </c>
      <c r="AH4803" s="5">
        <v>0</v>
      </c>
      <c r="AI4803" s="5">
        <v>0</v>
      </c>
      <c r="AJ4803" s="5">
        <v>0</v>
      </c>
      <c r="AK4803" s="5">
        <v>16512000</v>
      </c>
      <c r="AL4803" s="5">
        <v>0</v>
      </c>
      <c r="AM4803" s="5">
        <v>0</v>
      </c>
      <c r="AN4803" s="5">
        <v>0</v>
      </c>
      <c r="AO4803" s="5">
        <v>0</v>
      </c>
      <c r="AP4803" s="5">
        <v>0</v>
      </c>
      <c r="AQ4803" s="5">
        <v>0</v>
      </c>
      <c r="AR4803" s="5">
        <v>16512000</v>
      </c>
    </row>
    <row r="4804" spans="1:44" x14ac:dyDescent="0.25">
      <c r="A4804" s="6">
        <v>4172</v>
      </c>
      <c r="B4804" s="3" t="s">
        <v>5452</v>
      </c>
      <c r="C4804" s="3" t="s">
        <v>6248</v>
      </c>
      <c r="D4804" s="3" t="s">
        <v>6917</v>
      </c>
      <c r="E4804" s="3" t="s">
        <v>4996</v>
      </c>
      <c r="F4804" s="3" t="s">
        <v>11920</v>
      </c>
      <c r="G4804" s="21">
        <v>13</v>
      </c>
      <c r="H4804" s="8" t="s">
        <v>12713</v>
      </c>
      <c r="I4804" s="3" t="s">
        <v>12342</v>
      </c>
      <c r="J4804" s="3" t="s">
        <v>12546</v>
      </c>
      <c r="K4804" s="7">
        <v>0</v>
      </c>
      <c r="L4804" s="3" t="s">
        <v>5458</v>
      </c>
      <c r="M4804" s="7">
        <v>1104</v>
      </c>
      <c r="N4804" s="3" t="s">
        <v>19</v>
      </c>
      <c r="O4804" s="3" t="s">
        <v>5462</v>
      </c>
      <c r="P4804" s="8" t="s">
        <v>12715</v>
      </c>
      <c r="Q4804" s="8" t="s">
        <v>12717</v>
      </c>
      <c r="R4804" s="4">
        <v>1</v>
      </c>
      <c r="S4804" s="4" t="s">
        <v>5629</v>
      </c>
      <c r="T4804" s="4">
        <v>19</v>
      </c>
      <c r="U4804" s="7" t="s">
        <v>8394</v>
      </c>
      <c r="V4804" s="7">
        <v>44</v>
      </c>
      <c r="W4804" s="3" t="s">
        <v>6987</v>
      </c>
      <c r="X4804" s="6">
        <v>4403</v>
      </c>
      <c r="Y4804" s="3" t="s">
        <v>6988</v>
      </c>
      <c r="Z4804" s="6">
        <v>4403001</v>
      </c>
      <c r="AA4804" s="3" t="s">
        <v>11882</v>
      </c>
      <c r="AB4804" s="6">
        <v>44030010010</v>
      </c>
      <c r="AC4804" s="3" t="s">
        <v>11902</v>
      </c>
      <c r="AD4804" s="5">
        <v>3600000</v>
      </c>
      <c r="AE4804" s="5">
        <v>0</v>
      </c>
      <c r="AF4804" s="5">
        <v>0</v>
      </c>
      <c r="AG4804" s="5">
        <v>0</v>
      </c>
      <c r="AH4804" s="5">
        <v>0</v>
      </c>
      <c r="AI4804" s="5">
        <v>0</v>
      </c>
      <c r="AJ4804" s="5">
        <v>0</v>
      </c>
      <c r="AK4804" s="5">
        <v>3600000</v>
      </c>
      <c r="AL4804" s="5">
        <v>0</v>
      </c>
      <c r="AM4804" s="5">
        <v>0</v>
      </c>
      <c r="AN4804" s="5">
        <v>0</v>
      </c>
      <c r="AO4804" s="5">
        <v>0</v>
      </c>
      <c r="AP4804" s="5">
        <v>0</v>
      </c>
      <c r="AQ4804" s="5">
        <v>0</v>
      </c>
      <c r="AR4804" s="5">
        <v>3600000</v>
      </c>
    </row>
    <row r="4805" spans="1:44" x14ac:dyDescent="0.25">
      <c r="A4805" s="6">
        <v>4173</v>
      </c>
      <c r="B4805" s="3" t="s">
        <v>5453</v>
      </c>
      <c r="C4805" s="3" t="s">
        <v>6249</v>
      </c>
      <c r="D4805" s="3" t="s">
        <v>6918</v>
      </c>
      <c r="E4805" s="3" t="s">
        <v>4997</v>
      </c>
      <c r="F4805" s="3" t="s">
        <v>11922</v>
      </c>
      <c r="G4805" s="21">
        <v>7</v>
      </c>
      <c r="H4805" s="8" t="s">
        <v>12701</v>
      </c>
      <c r="I4805" s="3" t="s">
        <v>12339</v>
      </c>
      <c r="J4805" s="3" t="s">
        <v>12543</v>
      </c>
      <c r="K4805" s="7">
        <v>0</v>
      </c>
      <c r="L4805" s="3" t="s">
        <v>5458</v>
      </c>
      <c r="M4805" s="7">
        <v>1104</v>
      </c>
      <c r="N4805" s="3" t="s">
        <v>19</v>
      </c>
      <c r="O4805" s="3" t="s">
        <v>5462</v>
      </c>
      <c r="P4805" s="8" t="s">
        <v>12715</v>
      </c>
      <c r="Q4805" s="8" t="s">
        <v>12717</v>
      </c>
      <c r="R4805" s="4">
        <v>0</v>
      </c>
      <c r="S4805" s="4" t="s">
        <v>5627</v>
      </c>
      <c r="T4805" s="4">
        <v>99</v>
      </c>
      <c r="U4805" s="7" t="s">
        <v>6298</v>
      </c>
      <c r="V4805" s="7">
        <v>41</v>
      </c>
      <c r="W4805" s="3" t="s">
        <v>7163</v>
      </c>
      <c r="X4805" s="6">
        <v>4102</v>
      </c>
      <c r="Y4805" s="3" t="s">
        <v>7981</v>
      </c>
      <c r="Z4805" s="6">
        <v>4102004</v>
      </c>
      <c r="AA4805" s="3" t="s">
        <v>9446</v>
      </c>
      <c r="AB4805" s="6">
        <v>41020040003</v>
      </c>
      <c r="AC4805" s="3" t="s">
        <v>11921</v>
      </c>
      <c r="AD4805" s="5">
        <v>73700000</v>
      </c>
      <c r="AE4805" s="5">
        <v>0</v>
      </c>
      <c r="AF4805" s="5">
        <v>0</v>
      </c>
      <c r="AG4805" s="5">
        <v>0</v>
      </c>
      <c r="AH4805" s="5">
        <v>0</v>
      </c>
      <c r="AI4805" s="5">
        <v>0</v>
      </c>
      <c r="AJ4805" s="5">
        <v>0</v>
      </c>
      <c r="AK4805" s="5">
        <v>73700000</v>
      </c>
      <c r="AL4805" s="5">
        <v>0</v>
      </c>
      <c r="AM4805" s="5">
        <v>0</v>
      </c>
      <c r="AN4805" s="5">
        <v>0</v>
      </c>
      <c r="AO4805" s="5">
        <v>0</v>
      </c>
      <c r="AP4805" s="5">
        <v>0</v>
      </c>
      <c r="AQ4805" s="5">
        <v>0</v>
      </c>
      <c r="AR4805" s="5">
        <v>73700000</v>
      </c>
    </row>
    <row r="4806" spans="1:44" x14ac:dyDescent="0.25">
      <c r="A4806" s="6">
        <v>4173</v>
      </c>
      <c r="B4806" s="3" t="s">
        <v>5453</v>
      </c>
      <c r="C4806" s="3" t="s">
        <v>6249</v>
      </c>
      <c r="D4806" s="3" t="s">
        <v>6918</v>
      </c>
      <c r="E4806" s="3" t="s">
        <v>4998</v>
      </c>
      <c r="F4806" s="3" t="s">
        <v>11923</v>
      </c>
      <c r="G4806" s="21">
        <v>7</v>
      </c>
      <c r="H4806" s="8" t="s">
        <v>12701</v>
      </c>
      <c r="I4806" s="3" t="s">
        <v>12341</v>
      </c>
      <c r="J4806" s="3" t="s">
        <v>12545</v>
      </c>
      <c r="K4806" s="7">
        <v>0</v>
      </c>
      <c r="L4806" s="3" t="s">
        <v>5458</v>
      </c>
      <c r="M4806" s="7">
        <v>1104</v>
      </c>
      <c r="N4806" s="3" t="s">
        <v>19</v>
      </c>
      <c r="O4806" s="3" t="s">
        <v>5462</v>
      </c>
      <c r="P4806" s="8" t="s">
        <v>12715</v>
      </c>
      <c r="Q4806" s="8" t="s">
        <v>12717</v>
      </c>
      <c r="R4806" s="4">
        <v>0</v>
      </c>
      <c r="S4806" s="4" t="s">
        <v>5627</v>
      </c>
      <c r="T4806" s="4">
        <v>99</v>
      </c>
      <c r="U4806" s="7" t="s">
        <v>6298</v>
      </c>
      <c r="V4806" s="7">
        <v>41</v>
      </c>
      <c r="W4806" s="3" t="s">
        <v>7163</v>
      </c>
      <c r="X4806" s="6">
        <v>4102</v>
      </c>
      <c r="Y4806" s="3" t="s">
        <v>7981</v>
      </c>
      <c r="Z4806" s="6">
        <v>4102004</v>
      </c>
      <c r="AA4806" s="3" t="s">
        <v>9446</v>
      </c>
      <c r="AB4806" s="6">
        <v>41020040003</v>
      </c>
      <c r="AC4806" s="3" t="s">
        <v>11921</v>
      </c>
      <c r="AD4806" s="5">
        <v>2134860</v>
      </c>
      <c r="AE4806" s="5">
        <v>0</v>
      </c>
      <c r="AF4806" s="5">
        <v>0</v>
      </c>
      <c r="AG4806" s="5">
        <v>0</v>
      </c>
      <c r="AH4806" s="5">
        <v>0</v>
      </c>
      <c r="AI4806" s="5">
        <v>0</v>
      </c>
      <c r="AJ4806" s="5">
        <v>0</v>
      </c>
      <c r="AK4806" s="5">
        <v>2134860</v>
      </c>
      <c r="AL4806" s="5">
        <v>0</v>
      </c>
      <c r="AM4806" s="5">
        <v>0</v>
      </c>
      <c r="AN4806" s="5">
        <v>0</v>
      </c>
      <c r="AO4806" s="5">
        <v>0</v>
      </c>
      <c r="AP4806" s="5">
        <v>0</v>
      </c>
      <c r="AQ4806" s="5">
        <v>0</v>
      </c>
      <c r="AR4806" s="5">
        <v>2134860</v>
      </c>
    </row>
    <row r="4807" spans="1:44" x14ac:dyDescent="0.25">
      <c r="A4807" s="6">
        <v>4173</v>
      </c>
      <c r="B4807" s="3" t="s">
        <v>5453</v>
      </c>
      <c r="C4807" s="3" t="s">
        <v>6250</v>
      </c>
      <c r="D4807" s="3" t="s">
        <v>6919</v>
      </c>
      <c r="E4807" s="3" t="s">
        <v>4999</v>
      </c>
      <c r="F4807" s="3" t="s">
        <v>11924</v>
      </c>
      <c r="G4807" s="21">
        <v>1</v>
      </c>
      <c r="H4807" s="8" t="s">
        <v>12697</v>
      </c>
      <c r="I4807" s="3" t="s">
        <v>12339</v>
      </c>
      <c r="J4807" s="3" t="s">
        <v>12543</v>
      </c>
      <c r="K4807" s="7">
        <v>0</v>
      </c>
      <c r="L4807" s="3" t="s">
        <v>5458</v>
      </c>
      <c r="M4807" s="7">
        <v>1104</v>
      </c>
      <c r="N4807" s="3" t="s">
        <v>19</v>
      </c>
      <c r="O4807" s="3" t="s">
        <v>5462</v>
      </c>
      <c r="P4807" s="8" t="s">
        <v>12715</v>
      </c>
      <c r="Q4807" s="8" t="s">
        <v>12717</v>
      </c>
      <c r="R4807" s="4">
        <v>0</v>
      </c>
      <c r="S4807" s="4" t="s">
        <v>5627</v>
      </c>
      <c r="T4807" s="4">
        <v>99</v>
      </c>
      <c r="U4807" s="7" t="s">
        <v>6298</v>
      </c>
      <c r="V4807" s="7">
        <v>42</v>
      </c>
      <c r="W4807" s="3" t="s">
        <v>7180</v>
      </c>
      <c r="X4807" s="6">
        <v>4203</v>
      </c>
      <c r="Y4807" s="3" t="s">
        <v>7274</v>
      </c>
      <c r="Z4807" s="6">
        <v>4203001</v>
      </c>
      <c r="AA4807" s="3" t="s">
        <v>8978</v>
      </c>
      <c r="AB4807" s="6">
        <v>42030010007</v>
      </c>
      <c r="AC4807" s="3" t="s">
        <v>8979</v>
      </c>
      <c r="AD4807" s="5">
        <v>66700000</v>
      </c>
      <c r="AE4807" s="5">
        <v>0</v>
      </c>
      <c r="AF4807" s="5">
        <v>0</v>
      </c>
      <c r="AG4807" s="5">
        <v>0</v>
      </c>
      <c r="AH4807" s="5">
        <v>0</v>
      </c>
      <c r="AI4807" s="5">
        <v>0</v>
      </c>
      <c r="AJ4807" s="5">
        <v>0</v>
      </c>
      <c r="AK4807" s="5">
        <v>66700000</v>
      </c>
      <c r="AL4807" s="5">
        <v>0</v>
      </c>
      <c r="AM4807" s="5">
        <v>0</v>
      </c>
      <c r="AN4807" s="5">
        <v>0</v>
      </c>
      <c r="AO4807" s="5">
        <v>0</v>
      </c>
      <c r="AP4807" s="5">
        <v>0</v>
      </c>
      <c r="AQ4807" s="5">
        <v>0</v>
      </c>
      <c r="AR4807" s="5">
        <v>66700000</v>
      </c>
    </row>
    <row r="4808" spans="1:44" x14ac:dyDescent="0.25">
      <c r="A4808" s="6">
        <v>4173</v>
      </c>
      <c r="B4808" s="3" t="s">
        <v>5453</v>
      </c>
      <c r="C4808" s="3" t="s">
        <v>6250</v>
      </c>
      <c r="D4808" s="3" t="s">
        <v>6919</v>
      </c>
      <c r="E4808" s="3" t="s">
        <v>5000</v>
      </c>
      <c r="F4808" s="3" t="s">
        <v>11925</v>
      </c>
      <c r="G4808" s="21">
        <v>1</v>
      </c>
      <c r="H4808" s="8" t="s">
        <v>12697</v>
      </c>
      <c r="I4808" s="3" t="s">
        <v>12339</v>
      </c>
      <c r="J4808" s="3" t="s">
        <v>12543</v>
      </c>
      <c r="K4808" s="7">
        <v>0</v>
      </c>
      <c r="L4808" s="3" t="s">
        <v>5458</v>
      </c>
      <c r="M4808" s="7">
        <v>1104</v>
      </c>
      <c r="N4808" s="3" t="s">
        <v>19</v>
      </c>
      <c r="O4808" s="3" t="s">
        <v>5462</v>
      </c>
      <c r="P4808" s="8" t="s">
        <v>12715</v>
      </c>
      <c r="Q4808" s="8" t="s">
        <v>12717</v>
      </c>
      <c r="R4808" s="4">
        <v>0</v>
      </c>
      <c r="S4808" s="4" t="s">
        <v>5627</v>
      </c>
      <c r="T4808" s="4">
        <v>99</v>
      </c>
      <c r="U4808" s="7" t="s">
        <v>6298</v>
      </c>
      <c r="V4808" s="7">
        <v>42</v>
      </c>
      <c r="W4808" s="3" t="s">
        <v>7180</v>
      </c>
      <c r="X4808" s="6">
        <v>4203</v>
      </c>
      <c r="Y4808" s="3" t="s">
        <v>7274</v>
      </c>
      <c r="Z4808" s="6">
        <v>4203001</v>
      </c>
      <c r="AA4808" s="3" t="s">
        <v>8978</v>
      </c>
      <c r="AB4808" s="6">
        <v>42030010007</v>
      </c>
      <c r="AC4808" s="3" t="s">
        <v>8979</v>
      </c>
      <c r="AD4808" s="5">
        <v>309350000</v>
      </c>
      <c r="AE4808" s="5">
        <v>0</v>
      </c>
      <c r="AF4808" s="5">
        <v>0</v>
      </c>
      <c r="AG4808" s="5">
        <v>0</v>
      </c>
      <c r="AH4808" s="5">
        <v>0</v>
      </c>
      <c r="AI4808" s="5">
        <v>0</v>
      </c>
      <c r="AJ4808" s="5">
        <v>0</v>
      </c>
      <c r="AK4808" s="5">
        <v>309350000</v>
      </c>
      <c r="AL4808" s="5">
        <v>0</v>
      </c>
      <c r="AM4808" s="5">
        <v>0</v>
      </c>
      <c r="AN4808" s="5">
        <v>0</v>
      </c>
      <c r="AO4808" s="5">
        <v>0</v>
      </c>
      <c r="AP4808" s="5">
        <v>0</v>
      </c>
      <c r="AQ4808" s="5">
        <v>0</v>
      </c>
      <c r="AR4808" s="5">
        <v>309350000</v>
      </c>
    </row>
    <row r="4809" spans="1:44" x14ac:dyDescent="0.25">
      <c r="A4809" s="6">
        <v>4173</v>
      </c>
      <c r="B4809" s="3" t="s">
        <v>5453</v>
      </c>
      <c r="C4809" s="3" t="s">
        <v>6250</v>
      </c>
      <c r="D4809" s="3" t="s">
        <v>6919</v>
      </c>
      <c r="E4809" s="3" t="s">
        <v>5001</v>
      </c>
      <c r="F4809" s="3" t="s">
        <v>11926</v>
      </c>
      <c r="G4809" s="21">
        <v>1</v>
      </c>
      <c r="H4809" s="8" t="s">
        <v>12697</v>
      </c>
      <c r="I4809" s="3" t="s">
        <v>12343</v>
      </c>
      <c r="J4809" s="3" t="s">
        <v>12547</v>
      </c>
      <c r="K4809" s="7">
        <v>0</v>
      </c>
      <c r="L4809" s="3" t="s">
        <v>5458</v>
      </c>
      <c r="M4809" s="7">
        <v>1104</v>
      </c>
      <c r="N4809" s="3" t="s">
        <v>19</v>
      </c>
      <c r="O4809" s="3" t="s">
        <v>5462</v>
      </c>
      <c r="P4809" s="8" t="s">
        <v>12715</v>
      </c>
      <c r="Q4809" s="8" t="s">
        <v>12717</v>
      </c>
      <c r="R4809" s="4">
        <v>0</v>
      </c>
      <c r="S4809" s="4" t="s">
        <v>5627</v>
      </c>
      <c r="T4809" s="4">
        <v>99</v>
      </c>
      <c r="U4809" s="7" t="s">
        <v>6298</v>
      </c>
      <c r="V4809" s="7">
        <v>42</v>
      </c>
      <c r="W4809" s="3" t="s">
        <v>7180</v>
      </c>
      <c r="X4809" s="6">
        <v>4203</v>
      </c>
      <c r="Y4809" s="3" t="s">
        <v>7274</v>
      </c>
      <c r="Z4809" s="6">
        <v>4203001</v>
      </c>
      <c r="AA4809" s="3" t="s">
        <v>8978</v>
      </c>
      <c r="AB4809" s="6">
        <v>42030010007</v>
      </c>
      <c r="AC4809" s="3" t="s">
        <v>8979</v>
      </c>
      <c r="AD4809" s="5">
        <v>35420000</v>
      </c>
      <c r="AE4809" s="5">
        <v>0</v>
      </c>
      <c r="AF4809" s="5">
        <v>0</v>
      </c>
      <c r="AG4809" s="5">
        <v>0</v>
      </c>
      <c r="AH4809" s="5">
        <v>0</v>
      </c>
      <c r="AI4809" s="5">
        <v>0</v>
      </c>
      <c r="AJ4809" s="5">
        <v>0</v>
      </c>
      <c r="AK4809" s="5">
        <v>35420000</v>
      </c>
      <c r="AL4809" s="5">
        <v>0</v>
      </c>
      <c r="AM4809" s="5">
        <v>0</v>
      </c>
      <c r="AN4809" s="5">
        <v>0</v>
      </c>
      <c r="AO4809" s="5">
        <v>0</v>
      </c>
      <c r="AP4809" s="5">
        <v>0</v>
      </c>
      <c r="AQ4809" s="5">
        <v>0</v>
      </c>
      <c r="AR4809" s="5">
        <v>35420000</v>
      </c>
    </row>
    <row r="4810" spans="1:44" x14ac:dyDescent="0.25">
      <c r="A4810" s="6">
        <v>4173</v>
      </c>
      <c r="B4810" s="3" t="s">
        <v>5453</v>
      </c>
      <c r="C4810" s="3" t="s">
        <v>6250</v>
      </c>
      <c r="D4810" s="3" t="s">
        <v>6919</v>
      </c>
      <c r="E4810" s="3" t="s">
        <v>5002</v>
      </c>
      <c r="F4810" s="3" t="s">
        <v>11927</v>
      </c>
      <c r="G4810" s="21">
        <v>1</v>
      </c>
      <c r="H4810" s="8" t="s">
        <v>12697</v>
      </c>
      <c r="I4810" s="3" t="s">
        <v>12339</v>
      </c>
      <c r="J4810" s="3" t="s">
        <v>12543</v>
      </c>
      <c r="K4810" s="7">
        <v>0</v>
      </c>
      <c r="L4810" s="3" t="s">
        <v>5458</v>
      </c>
      <c r="M4810" s="7">
        <v>1104</v>
      </c>
      <c r="N4810" s="3" t="s">
        <v>19</v>
      </c>
      <c r="O4810" s="3" t="s">
        <v>5462</v>
      </c>
      <c r="P4810" s="8" t="s">
        <v>12715</v>
      </c>
      <c r="Q4810" s="8" t="s">
        <v>12717</v>
      </c>
      <c r="R4810" s="4">
        <v>0</v>
      </c>
      <c r="S4810" s="4" t="s">
        <v>5627</v>
      </c>
      <c r="T4810" s="4">
        <v>99</v>
      </c>
      <c r="U4810" s="7" t="s">
        <v>6298</v>
      </c>
      <c r="V4810" s="7">
        <v>42</v>
      </c>
      <c r="W4810" s="3" t="s">
        <v>7180</v>
      </c>
      <c r="X4810" s="6">
        <v>4203</v>
      </c>
      <c r="Y4810" s="3" t="s">
        <v>7274</v>
      </c>
      <c r="Z4810" s="6">
        <v>4203001</v>
      </c>
      <c r="AA4810" s="3" t="s">
        <v>8978</v>
      </c>
      <c r="AB4810" s="6">
        <v>42030010007</v>
      </c>
      <c r="AC4810" s="3" t="s">
        <v>8979</v>
      </c>
      <c r="AD4810" s="5">
        <v>124200000</v>
      </c>
      <c r="AE4810" s="5">
        <v>0</v>
      </c>
      <c r="AF4810" s="5">
        <v>0</v>
      </c>
      <c r="AG4810" s="5">
        <v>0</v>
      </c>
      <c r="AH4810" s="5">
        <v>0</v>
      </c>
      <c r="AI4810" s="5">
        <v>0</v>
      </c>
      <c r="AJ4810" s="5">
        <v>0</v>
      </c>
      <c r="AK4810" s="5">
        <v>124200000</v>
      </c>
      <c r="AL4810" s="5">
        <v>0</v>
      </c>
      <c r="AM4810" s="5">
        <v>0</v>
      </c>
      <c r="AN4810" s="5">
        <v>0</v>
      </c>
      <c r="AO4810" s="5">
        <v>0</v>
      </c>
      <c r="AP4810" s="5">
        <v>0</v>
      </c>
      <c r="AQ4810" s="5">
        <v>0</v>
      </c>
      <c r="AR4810" s="5">
        <v>124200000</v>
      </c>
    </row>
    <row r="4811" spans="1:44" x14ac:dyDescent="0.25">
      <c r="A4811" s="6">
        <v>4173</v>
      </c>
      <c r="B4811" s="3" t="s">
        <v>5453</v>
      </c>
      <c r="C4811" s="3" t="s">
        <v>6250</v>
      </c>
      <c r="D4811" s="3" t="s">
        <v>6919</v>
      </c>
      <c r="E4811" s="3" t="s">
        <v>5003</v>
      </c>
      <c r="F4811" s="3" t="s">
        <v>11928</v>
      </c>
      <c r="G4811" s="21">
        <v>1</v>
      </c>
      <c r="H4811" s="8" t="s">
        <v>12697</v>
      </c>
      <c r="I4811" s="3" t="s">
        <v>12339</v>
      </c>
      <c r="J4811" s="3" t="s">
        <v>12543</v>
      </c>
      <c r="K4811" s="7">
        <v>0</v>
      </c>
      <c r="L4811" s="3" t="s">
        <v>5458</v>
      </c>
      <c r="M4811" s="7">
        <v>1104</v>
      </c>
      <c r="N4811" s="3" t="s">
        <v>19</v>
      </c>
      <c r="O4811" s="3" t="s">
        <v>5462</v>
      </c>
      <c r="P4811" s="8" t="s">
        <v>12715</v>
      </c>
      <c r="Q4811" s="8" t="s">
        <v>12717</v>
      </c>
      <c r="R4811" s="4">
        <v>0</v>
      </c>
      <c r="S4811" s="4" t="s">
        <v>5627</v>
      </c>
      <c r="T4811" s="4">
        <v>99</v>
      </c>
      <c r="U4811" s="7" t="s">
        <v>6298</v>
      </c>
      <c r="V4811" s="7">
        <v>42</v>
      </c>
      <c r="W4811" s="3" t="s">
        <v>7180</v>
      </c>
      <c r="X4811" s="6">
        <v>4203</v>
      </c>
      <c r="Y4811" s="3" t="s">
        <v>7274</v>
      </c>
      <c r="Z4811" s="6">
        <v>4203001</v>
      </c>
      <c r="AA4811" s="3" t="s">
        <v>8978</v>
      </c>
      <c r="AB4811" s="6">
        <v>42030010007</v>
      </c>
      <c r="AC4811" s="3" t="s">
        <v>8979</v>
      </c>
      <c r="AD4811" s="5">
        <v>181010000</v>
      </c>
      <c r="AE4811" s="5">
        <v>0</v>
      </c>
      <c r="AF4811" s="5">
        <v>0</v>
      </c>
      <c r="AG4811" s="5">
        <v>0</v>
      </c>
      <c r="AH4811" s="5">
        <v>0</v>
      </c>
      <c r="AI4811" s="5">
        <v>0</v>
      </c>
      <c r="AJ4811" s="5">
        <v>0</v>
      </c>
      <c r="AK4811" s="5">
        <v>181010000</v>
      </c>
      <c r="AL4811" s="5">
        <v>0</v>
      </c>
      <c r="AM4811" s="5">
        <v>0</v>
      </c>
      <c r="AN4811" s="5">
        <v>0</v>
      </c>
      <c r="AO4811" s="5">
        <v>0</v>
      </c>
      <c r="AP4811" s="5">
        <v>0</v>
      </c>
      <c r="AQ4811" s="5">
        <v>0</v>
      </c>
      <c r="AR4811" s="5">
        <v>181010000</v>
      </c>
    </row>
    <row r="4812" spans="1:44" x14ac:dyDescent="0.25">
      <c r="A4812" s="6">
        <v>4173</v>
      </c>
      <c r="B4812" s="3" t="s">
        <v>5453</v>
      </c>
      <c r="C4812" s="3" t="s">
        <v>6250</v>
      </c>
      <c r="D4812" s="3" t="s">
        <v>6919</v>
      </c>
      <c r="E4812" s="3" t="s">
        <v>5004</v>
      </c>
      <c r="F4812" s="3" t="s">
        <v>11929</v>
      </c>
      <c r="G4812" s="21">
        <v>1</v>
      </c>
      <c r="H4812" s="8" t="s">
        <v>12697</v>
      </c>
      <c r="I4812" s="3" t="s">
        <v>12350</v>
      </c>
      <c r="J4812" s="3" t="s">
        <v>12554</v>
      </c>
      <c r="K4812" s="7">
        <v>0</v>
      </c>
      <c r="L4812" s="3" t="s">
        <v>5458</v>
      </c>
      <c r="M4812" s="7">
        <v>1104</v>
      </c>
      <c r="N4812" s="3" t="s">
        <v>19</v>
      </c>
      <c r="O4812" s="3" t="s">
        <v>5462</v>
      </c>
      <c r="P4812" s="8" t="s">
        <v>12715</v>
      </c>
      <c r="Q4812" s="8" t="s">
        <v>12717</v>
      </c>
      <c r="R4812" s="4">
        <v>0</v>
      </c>
      <c r="S4812" s="4" t="s">
        <v>5627</v>
      </c>
      <c r="T4812" s="4">
        <v>99</v>
      </c>
      <c r="U4812" s="7" t="s">
        <v>6298</v>
      </c>
      <c r="V4812" s="7">
        <v>42</v>
      </c>
      <c r="W4812" s="3" t="s">
        <v>7180</v>
      </c>
      <c r="X4812" s="6">
        <v>4203</v>
      </c>
      <c r="Y4812" s="3" t="s">
        <v>7274</v>
      </c>
      <c r="Z4812" s="6">
        <v>4203001</v>
      </c>
      <c r="AA4812" s="3" t="s">
        <v>8978</v>
      </c>
      <c r="AB4812" s="6">
        <v>42030010007</v>
      </c>
      <c r="AC4812" s="3" t="s">
        <v>8979</v>
      </c>
      <c r="AD4812" s="5">
        <v>89052500</v>
      </c>
      <c r="AE4812" s="5">
        <v>0</v>
      </c>
      <c r="AF4812" s="5">
        <v>0</v>
      </c>
      <c r="AG4812" s="5">
        <v>0</v>
      </c>
      <c r="AH4812" s="5">
        <v>0</v>
      </c>
      <c r="AI4812" s="5">
        <v>0</v>
      </c>
      <c r="AJ4812" s="5">
        <v>0</v>
      </c>
      <c r="AK4812" s="5">
        <v>89052500</v>
      </c>
      <c r="AL4812" s="5">
        <v>0</v>
      </c>
      <c r="AM4812" s="5">
        <v>0</v>
      </c>
      <c r="AN4812" s="5">
        <v>0</v>
      </c>
      <c r="AO4812" s="5">
        <v>0</v>
      </c>
      <c r="AP4812" s="5">
        <v>0</v>
      </c>
      <c r="AQ4812" s="5">
        <v>0</v>
      </c>
      <c r="AR4812" s="5">
        <v>89052500</v>
      </c>
    </row>
    <row r="4813" spans="1:44" x14ac:dyDescent="0.25">
      <c r="A4813" s="6">
        <v>4173</v>
      </c>
      <c r="B4813" s="3" t="s">
        <v>5453</v>
      </c>
      <c r="C4813" s="3" t="s">
        <v>6250</v>
      </c>
      <c r="D4813" s="3" t="s">
        <v>6919</v>
      </c>
      <c r="E4813" s="3" t="s">
        <v>5005</v>
      </c>
      <c r="F4813" s="3" t="s">
        <v>11930</v>
      </c>
      <c r="G4813" s="21">
        <v>1</v>
      </c>
      <c r="H4813" s="8" t="s">
        <v>12697</v>
      </c>
      <c r="I4813" s="3" t="s">
        <v>12339</v>
      </c>
      <c r="J4813" s="3" t="s">
        <v>12543</v>
      </c>
      <c r="K4813" s="7">
        <v>0</v>
      </c>
      <c r="L4813" s="3" t="s">
        <v>5458</v>
      </c>
      <c r="M4813" s="7">
        <v>1104</v>
      </c>
      <c r="N4813" s="3" t="s">
        <v>19</v>
      </c>
      <c r="O4813" s="3" t="s">
        <v>5462</v>
      </c>
      <c r="P4813" s="8" t="s">
        <v>12715</v>
      </c>
      <c r="Q4813" s="8" t="s">
        <v>12717</v>
      </c>
      <c r="R4813" s="4">
        <v>0</v>
      </c>
      <c r="S4813" s="4" t="s">
        <v>5627</v>
      </c>
      <c r="T4813" s="4">
        <v>99</v>
      </c>
      <c r="U4813" s="7" t="s">
        <v>6298</v>
      </c>
      <c r="V4813" s="7">
        <v>42</v>
      </c>
      <c r="W4813" s="3" t="s">
        <v>7180</v>
      </c>
      <c r="X4813" s="6">
        <v>4203</v>
      </c>
      <c r="Y4813" s="3" t="s">
        <v>7274</v>
      </c>
      <c r="Z4813" s="6">
        <v>4203001</v>
      </c>
      <c r="AA4813" s="3" t="s">
        <v>8978</v>
      </c>
      <c r="AB4813" s="6">
        <v>42030010007</v>
      </c>
      <c r="AC4813" s="3" t="s">
        <v>8979</v>
      </c>
      <c r="AD4813" s="5">
        <v>8000000</v>
      </c>
      <c r="AE4813" s="5">
        <v>0</v>
      </c>
      <c r="AF4813" s="5">
        <v>0</v>
      </c>
      <c r="AG4813" s="5">
        <v>0</v>
      </c>
      <c r="AH4813" s="5">
        <v>0</v>
      </c>
      <c r="AI4813" s="5">
        <v>0</v>
      </c>
      <c r="AJ4813" s="5">
        <v>0</v>
      </c>
      <c r="AK4813" s="5">
        <v>8000000</v>
      </c>
      <c r="AL4813" s="5">
        <v>0</v>
      </c>
      <c r="AM4813" s="5">
        <v>0</v>
      </c>
      <c r="AN4813" s="5">
        <v>0</v>
      </c>
      <c r="AO4813" s="5">
        <v>0</v>
      </c>
      <c r="AP4813" s="5">
        <v>0</v>
      </c>
      <c r="AQ4813" s="5">
        <v>0</v>
      </c>
      <c r="AR4813" s="5">
        <v>8000000</v>
      </c>
    </row>
    <row r="4814" spans="1:44" x14ac:dyDescent="0.25">
      <c r="A4814" s="6">
        <v>4173</v>
      </c>
      <c r="B4814" s="3" t="s">
        <v>5453</v>
      </c>
      <c r="C4814" s="3" t="s">
        <v>6250</v>
      </c>
      <c r="D4814" s="3" t="s">
        <v>6919</v>
      </c>
      <c r="E4814" s="3" t="s">
        <v>5006</v>
      </c>
      <c r="F4814" s="3" t="s">
        <v>11931</v>
      </c>
      <c r="G4814" s="21">
        <v>1</v>
      </c>
      <c r="H4814" s="8" t="s">
        <v>12697</v>
      </c>
      <c r="I4814" s="3" t="s">
        <v>12339</v>
      </c>
      <c r="J4814" s="3" t="s">
        <v>12543</v>
      </c>
      <c r="K4814" s="7">
        <v>0</v>
      </c>
      <c r="L4814" s="3" t="s">
        <v>5458</v>
      </c>
      <c r="M4814" s="7">
        <v>1104</v>
      </c>
      <c r="N4814" s="3" t="s">
        <v>19</v>
      </c>
      <c r="O4814" s="3" t="s">
        <v>5462</v>
      </c>
      <c r="P4814" s="8" t="s">
        <v>12715</v>
      </c>
      <c r="Q4814" s="8" t="s">
        <v>12717</v>
      </c>
      <c r="R4814" s="4">
        <v>0</v>
      </c>
      <c r="S4814" s="4" t="s">
        <v>5627</v>
      </c>
      <c r="T4814" s="4">
        <v>99</v>
      </c>
      <c r="U4814" s="7" t="s">
        <v>6298</v>
      </c>
      <c r="V4814" s="7">
        <v>42</v>
      </c>
      <c r="W4814" s="3" t="s">
        <v>7180</v>
      </c>
      <c r="X4814" s="6">
        <v>4203</v>
      </c>
      <c r="Y4814" s="3" t="s">
        <v>7274</v>
      </c>
      <c r="Z4814" s="6">
        <v>4203001</v>
      </c>
      <c r="AA4814" s="3" t="s">
        <v>8978</v>
      </c>
      <c r="AB4814" s="6">
        <v>42030010007</v>
      </c>
      <c r="AC4814" s="3" t="s">
        <v>8979</v>
      </c>
      <c r="AD4814" s="5">
        <v>57000000</v>
      </c>
      <c r="AE4814" s="5">
        <v>0</v>
      </c>
      <c r="AF4814" s="5">
        <v>0</v>
      </c>
      <c r="AG4814" s="5">
        <v>0</v>
      </c>
      <c r="AH4814" s="5">
        <v>0</v>
      </c>
      <c r="AI4814" s="5">
        <v>0</v>
      </c>
      <c r="AJ4814" s="5">
        <v>0</v>
      </c>
      <c r="AK4814" s="5">
        <v>57000000</v>
      </c>
      <c r="AL4814" s="5">
        <v>0</v>
      </c>
      <c r="AM4814" s="5">
        <v>0</v>
      </c>
      <c r="AN4814" s="5">
        <v>0</v>
      </c>
      <c r="AO4814" s="5">
        <v>0</v>
      </c>
      <c r="AP4814" s="5">
        <v>0</v>
      </c>
      <c r="AQ4814" s="5">
        <v>0</v>
      </c>
      <c r="AR4814" s="5">
        <v>57000000</v>
      </c>
    </row>
    <row r="4815" spans="1:44" x14ac:dyDescent="0.25">
      <c r="A4815" s="6">
        <v>4173</v>
      </c>
      <c r="B4815" s="3" t="s">
        <v>5453</v>
      </c>
      <c r="C4815" s="3" t="s">
        <v>6250</v>
      </c>
      <c r="D4815" s="3" t="s">
        <v>6919</v>
      </c>
      <c r="E4815" s="3" t="s">
        <v>5007</v>
      </c>
      <c r="F4815" s="3" t="s">
        <v>11932</v>
      </c>
      <c r="G4815" s="21">
        <v>1</v>
      </c>
      <c r="H4815" s="8" t="s">
        <v>12697</v>
      </c>
      <c r="I4815" s="3" t="s">
        <v>12339</v>
      </c>
      <c r="J4815" s="3" t="s">
        <v>12543</v>
      </c>
      <c r="K4815" s="7">
        <v>0</v>
      </c>
      <c r="L4815" s="3" t="s">
        <v>5458</v>
      </c>
      <c r="M4815" s="7">
        <v>1104</v>
      </c>
      <c r="N4815" s="3" t="s">
        <v>19</v>
      </c>
      <c r="O4815" s="3" t="s">
        <v>5462</v>
      </c>
      <c r="P4815" s="8" t="s">
        <v>12715</v>
      </c>
      <c r="Q4815" s="8" t="s">
        <v>12717</v>
      </c>
      <c r="R4815" s="4">
        <v>0</v>
      </c>
      <c r="S4815" s="4" t="s">
        <v>5627</v>
      </c>
      <c r="T4815" s="4">
        <v>99</v>
      </c>
      <c r="U4815" s="7" t="s">
        <v>6298</v>
      </c>
      <c r="V4815" s="7">
        <v>42</v>
      </c>
      <c r="W4815" s="3" t="s">
        <v>7180</v>
      </c>
      <c r="X4815" s="6">
        <v>4203</v>
      </c>
      <c r="Y4815" s="3" t="s">
        <v>7274</v>
      </c>
      <c r="Z4815" s="6">
        <v>4203001</v>
      </c>
      <c r="AA4815" s="3" t="s">
        <v>8978</v>
      </c>
      <c r="AB4815" s="6">
        <v>42030010007</v>
      </c>
      <c r="AC4815" s="3" t="s">
        <v>8979</v>
      </c>
      <c r="AD4815" s="5">
        <v>46000000</v>
      </c>
      <c r="AE4815" s="5">
        <v>0</v>
      </c>
      <c r="AF4815" s="5">
        <v>0</v>
      </c>
      <c r="AG4815" s="5">
        <v>0</v>
      </c>
      <c r="AH4815" s="5">
        <v>0</v>
      </c>
      <c r="AI4815" s="5">
        <v>0</v>
      </c>
      <c r="AJ4815" s="5">
        <v>0</v>
      </c>
      <c r="AK4815" s="5">
        <v>46000000</v>
      </c>
      <c r="AL4815" s="5">
        <v>0</v>
      </c>
      <c r="AM4815" s="5">
        <v>0</v>
      </c>
      <c r="AN4815" s="5">
        <v>0</v>
      </c>
      <c r="AO4815" s="5">
        <v>0</v>
      </c>
      <c r="AP4815" s="5">
        <v>0</v>
      </c>
      <c r="AQ4815" s="5">
        <v>0</v>
      </c>
      <c r="AR4815" s="5">
        <v>46000000</v>
      </c>
    </row>
    <row r="4816" spans="1:44" x14ac:dyDescent="0.25">
      <c r="A4816" s="6">
        <v>4173</v>
      </c>
      <c r="B4816" s="3" t="s">
        <v>5453</v>
      </c>
      <c r="C4816" s="3" t="s">
        <v>6250</v>
      </c>
      <c r="D4816" s="3" t="s">
        <v>6919</v>
      </c>
      <c r="E4816" s="3" t="s">
        <v>5008</v>
      </c>
      <c r="F4816" s="3" t="s">
        <v>11933</v>
      </c>
      <c r="G4816" s="21">
        <v>1</v>
      </c>
      <c r="H4816" s="8" t="s">
        <v>12697</v>
      </c>
      <c r="I4816" s="3" t="s">
        <v>12343</v>
      </c>
      <c r="J4816" s="3" t="s">
        <v>12547</v>
      </c>
      <c r="K4816" s="7">
        <v>0</v>
      </c>
      <c r="L4816" s="3" t="s">
        <v>5458</v>
      </c>
      <c r="M4816" s="7">
        <v>1104</v>
      </c>
      <c r="N4816" s="3" t="s">
        <v>19</v>
      </c>
      <c r="O4816" s="3" t="s">
        <v>5462</v>
      </c>
      <c r="P4816" s="8" t="s">
        <v>12715</v>
      </c>
      <c r="Q4816" s="8" t="s">
        <v>12717</v>
      </c>
      <c r="R4816" s="4">
        <v>0</v>
      </c>
      <c r="S4816" s="4" t="s">
        <v>5627</v>
      </c>
      <c r="T4816" s="4">
        <v>99</v>
      </c>
      <c r="U4816" s="7" t="s">
        <v>6298</v>
      </c>
      <c r="V4816" s="7">
        <v>42</v>
      </c>
      <c r="W4816" s="3" t="s">
        <v>7180</v>
      </c>
      <c r="X4816" s="6">
        <v>4203</v>
      </c>
      <c r="Y4816" s="3" t="s">
        <v>7274</v>
      </c>
      <c r="Z4816" s="6">
        <v>4203001</v>
      </c>
      <c r="AA4816" s="3" t="s">
        <v>8978</v>
      </c>
      <c r="AB4816" s="6">
        <v>42030010007</v>
      </c>
      <c r="AC4816" s="3" t="s">
        <v>8979</v>
      </c>
      <c r="AD4816" s="5">
        <v>313500000</v>
      </c>
      <c r="AE4816" s="5">
        <v>0</v>
      </c>
      <c r="AF4816" s="5">
        <v>0</v>
      </c>
      <c r="AG4816" s="5">
        <v>0</v>
      </c>
      <c r="AH4816" s="5">
        <v>0</v>
      </c>
      <c r="AI4816" s="5">
        <v>0</v>
      </c>
      <c r="AJ4816" s="5">
        <v>0</v>
      </c>
      <c r="AK4816" s="5">
        <v>313500000</v>
      </c>
      <c r="AL4816" s="5">
        <v>0</v>
      </c>
      <c r="AM4816" s="5">
        <v>0</v>
      </c>
      <c r="AN4816" s="5">
        <v>0</v>
      </c>
      <c r="AO4816" s="5">
        <v>0</v>
      </c>
      <c r="AP4816" s="5">
        <v>0</v>
      </c>
      <c r="AQ4816" s="5">
        <v>0</v>
      </c>
      <c r="AR4816" s="5">
        <v>313500000</v>
      </c>
    </row>
    <row r="4817" spans="1:44" x14ac:dyDescent="0.25">
      <c r="A4817" s="6">
        <v>4173</v>
      </c>
      <c r="B4817" s="3" t="s">
        <v>5453</v>
      </c>
      <c r="C4817" s="3" t="s">
        <v>6250</v>
      </c>
      <c r="D4817" s="3" t="s">
        <v>6919</v>
      </c>
      <c r="E4817" s="3" t="s">
        <v>5009</v>
      </c>
      <c r="F4817" s="3" t="s">
        <v>11934</v>
      </c>
      <c r="G4817" s="21">
        <v>1</v>
      </c>
      <c r="H4817" s="8" t="s">
        <v>12697</v>
      </c>
      <c r="I4817" s="3" t="s">
        <v>12339</v>
      </c>
      <c r="J4817" s="3" t="s">
        <v>12543</v>
      </c>
      <c r="K4817" s="7">
        <v>0</v>
      </c>
      <c r="L4817" s="3" t="s">
        <v>5458</v>
      </c>
      <c r="M4817" s="7">
        <v>1104</v>
      </c>
      <c r="N4817" s="3" t="s">
        <v>19</v>
      </c>
      <c r="O4817" s="3" t="s">
        <v>5462</v>
      </c>
      <c r="P4817" s="8" t="s">
        <v>12715</v>
      </c>
      <c r="Q4817" s="8" t="s">
        <v>12717</v>
      </c>
      <c r="R4817" s="4">
        <v>0</v>
      </c>
      <c r="S4817" s="4" t="s">
        <v>5627</v>
      </c>
      <c r="T4817" s="4">
        <v>99</v>
      </c>
      <c r="U4817" s="7" t="s">
        <v>6298</v>
      </c>
      <c r="V4817" s="7">
        <v>42</v>
      </c>
      <c r="W4817" s="3" t="s">
        <v>7180</v>
      </c>
      <c r="X4817" s="6">
        <v>4203</v>
      </c>
      <c r="Y4817" s="3" t="s">
        <v>7274</v>
      </c>
      <c r="Z4817" s="6">
        <v>4203001</v>
      </c>
      <c r="AA4817" s="3" t="s">
        <v>8978</v>
      </c>
      <c r="AB4817" s="6">
        <v>42030010007</v>
      </c>
      <c r="AC4817" s="3" t="s">
        <v>8979</v>
      </c>
      <c r="AD4817" s="5">
        <v>50160000</v>
      </c>
      <c r="AE4817" s="5">
        <v>0</v>
      </c>
      <c r="AF4817" s="5">
        <v>0</v>
      </c>
      <c r="AG4817" s="5">
        <v>0</v>
      </c>
      <c r="AH4817" s="5">
        <v>0</v>
      </c>
      <c r="AI4817" s="5">
        <v>0</v>
      </c>
      <c r="AJ4817" s="5">
        <v>0</v>
      </c>
      <c r="AK4817" s="5">
        <v>50160000</v>
      </c>
      <c r="AL4817" s="5">
        <v>0</v>
      </c>
      <c r="AM4817" s="5">
        <v>0</v>
      </c>
      <c r="AN4817" s="5">
        <v>0</v>
      </c>
      <c r="AO4817" s="5">
        <v>0</v>
      </c>
      <c r="AP4817" s="5">
        <v>0</v>
      </c>
      <c r="AQ4817" s="5">
        <v>0</v>
      </c>
      <c r="AR4817" s="5">
        <v>50160000</v>
      </c>
    </row>
    <row r="4818" spans="1:44" x14ac:dyDescent="0.25">
      <c r="A4818" s="6">
        <v>4173</v>
      </c>
      <c r="B4818" s="3" t="s">
        <v>5453</v>
      </c>
      <c r="C4818" s="3" t="s">
        <v>6250</v>
      </c>
      <c r="D4818" s="3" t="s">
        <v>6919</v>
      </c>
      <c r="E4818" s="3" t="s">
        <v>5010</v>
      </c>
      <c r="F4818" s="3" t="s">
        <v>11935</v>
      </c>
      <c r="G4818" s="21">
        <v>1</v>
      </c>
      <c r="H4818" s="8" t="s">
        <v>12697</v>
      </c>
      <c r="I4818" s="3" t="s">
        <v>12339</v>
      </c>
      <c r="J4818" s="3" t="s">
        <v>12543</v>
      </c>
      <c r="K4818" s="7">
        <v>0</v>
      </c>
      <c r="L4818" s="3" t="s">
        <v>5458</v>
      </c>
      <c r="M4818" s="7">
        <v>1104</v>
      </c>
      <c r="N4818" s="3" t="s">
        <v>19</v>
      </c>
      <c r="O4818" s="3" t="s">
        <v>5462</v>
      </c>
      <c r="P4818" s="8" t="s">
        <v>12715</v>
      </c>
      <c r="Q4818" s="8" t="s">
        <v>12717</v>
      </c>
      <c r="R4818" s="4">
        <v>0</v>
      </c>
      <c r="S4818" s="4" t="s">
        <v>5627</v>
      </c>
      <c r="T4818" s="4">
        <v>99</v>
      </c>
      <c r="U4818" s="7" t="s">
        <v>6298</v>
      </c>
      <c r="V4818" s="7">
        <v>42</v>
      </c>
      <c r="W4818" s="3" t="s">
        <v>7180</v>
      </c>
      <c r="X4818" s="6">
        <v>4203</v>
      </c>
      <c r="Y4818" s="3" t="s">
        <v>7274</v>
      </c>
      <c r="Z4818" s="6">
        <v>4203001</v>
      </c>
      <c r="AA4818" s="3" t="s">
        <v>8978</v>
      </c>
      <c r="AB4818" s="6">
        <v>42030010007</v>
      </c>
      <c r="AC4818" s="3" t="s">
        <v>8979</v>
      </c>
      <c r="AD4818" s="5">
        <v>15000000</v>
      </c>
      <c r="AE4818" s="5">
        <v>0</v>
      </c>
      <c r="AF4818" s="5">
        <v>0</v>
      </c>
      <c r="AG4818" s="5">
        <v>0</v>
      </c>
      <c r="AH4818" s="5">
        <v>0</v>
      </c>
      <c r="AI4818" s="5">
        <v>0</v>
      </c>
      <c r="AJ4818" s="5">
        <v>0</v>
      </c>
      <c r="AK4818" s="5">
        <v>15000000</v>
      </c>
      <c r="AL4818" s="5">
        <v>0</v>
      </c>
      <c r="AM4818" s="5">
        <v>0</v>
      </c>
      <c r="AN4818" s="5">
        <v>0</v>
      </c>
      <c r="AO4818" s="5">
        <v>0</v>
      </c>
      <c r="AP4818" s="5">
        <v>0</v>
      </c>
      <c r="AQ4818" s="5">
        <v>0</v>
      </c>
      <c r="AR4818" s="5">
        <v>15000000</v>
      </c>
    </row>
    <row r="4819" spans="1:44" x14ac:dyDescent="0.25">
      <c r="A4819" s="6">
        <v>4173</v>
      </c>
      <c r="B4819" s="3" t="s">
        <v>5453</v>
      </c>
      <c r="C4819" s="3" t="s">
        <v>6250</v>
      </c>
      <c r="D4819" s="3" t="s">
        <v>6919</v>
      </c>
      <c r="E4819" s="3" t="s">
        <v>5011</v>
      </c>
      <c r="F4819" s="3" t="s">
        <v>11936</v>
      </c>
      <c r="G4819" s="21">
        <v>1</v>
      </c>
      <c r="H4819" s="8" t="s">
        <v>12697</v>
      </c>
      <c r="I4819" s="3" t="s">
        <v>12341</v>
      </c>
      <c r="J4819" s="3" t="s">
        <v>12545</v>
      </c>
      <c r="K4819" s="7">
        <v>0</v>
      </c>
      <c r="L4819" s="3" t="s">
        <v>5458</v>
      </c>
      <c r="M4819" s="7">
        <v>1104</v>
      </c>
      <c r="N4819" s="3" t="s">
        <v>19</v>
      </c>
      <c r="O4819" s="3" t="s">
        <v>5462</v>
      </c>
      <c r="P4819" s="8" t="s">
        <v>12715</v>
      </c>
      <c r="Q4819" s="8" t="s">
        <v>12717</v>
      </c>
      <c r="R4819" s="4">
        <v>0</v>
      </c>
      <c r="S4819" s="4" t="s">
        <v>5627</v>
      </c>
      <c r="T4819" s="4">
        <v>99</v>
      </c>
      <c r="U4819" s="7" t="s">
        <v>6298</v>
      </c>
      <c r="V4819" s="7">
        <v>42</v>
      </c>
      <c r="W4819" s="3" t="s">
        <v>7180</v>
      </c>
      <c r="X4819" s="6">
        <v>4203</v>
      </c>
      <c r="Y4819" s="3" t="s">
        <v>7274</v>
      </c>
      <c r="Z4819" s="6">
        <v>4203001</v>
      </c>
      <c r="AA4819" s="3" t="s">
        <v>8978</v>
      </c>
      <c r="AB4819" s="6">
        <v>42030010007</v>
      </c>
      <c r="AC4819" s="3" t="s">
        <v>8979</v>
      </c>
      <c r="AD4819" s="5">
        <v>4557500</v>
      </c>
      <c r="AE4819" s="5">
        <v>0</v>
      </c>
      <c r="AF4819" s="5">
        <v>0</v>
      </c>
      <c r="AG4819" s="5">
        <v>0</v>
      </c>
      <c r="AH4819" s="5">
        <v>0</v>
      </c>
      <c r="AI4819" s="5">
        <v>0</v>
      </c>
      <c r="AJ4819" s="5">
        <v>0</v>
      </c>
      <c r="AK4819" s="5">
        <v>4557500</v>
      </c>
      <c r="AL4819" s="5">
        <v>0</v>
      </c>
      <c r="AM4819" s="5">
        <v>0</v>
      </c>
      <c r="AN4819" s="5">
        <v>0</v>
      </c>
      <c r="AO4819" s="5">
        <v>0</v>
      </c>
      <c r="AP4819" s="5">
        <v>0</v>
      </c>
      <c r="AQ4819" s="5">
        <v>0</v>
      </c>
      <c r="AR4819" s="5">
        <v>4557500</v>
      </c>
    </row>
    <row r="4820" spans="1:44" x14ac:dyDescent="0.25">
      <c r="A4820" s="6">
        <v>4173</v>
      </c>
      <c r="B4820" s="3" t="s">
        <v>5453</v>
      </c>
      <c r="C4820" s="3" t="s">
        <v>6251</v>
      </c>
      <c r="D4820" s="3" t="s">
        <v>6920</v>
      </c>
      <c r="E4820" s="3" t="s">
        <v>5012</v>
      </c>
      <c r="F4820" s="3" t="s">
        <v>11938</v>
      </c>
      <c r="G4820" s="21">
        <v>7</v>
      </c>
      <c r="H4820" s="8" t="s">
        <v>12701</v>
      </c>
      <c r="I4820" s="3" t="s">
        <v>12493</v>
      </c>
      <c r="J4820" s="3" t="s">
        <v>12648</v>
      </c>
      <c r="K4820" s="7">
        <v>0</v>
      </c>
      <c r="L4820" s="3" t="s">
        <v>5458</v>
      </c>
      <c r="M4820" s="7">
        <v>1104</v>
      </c>
      <c r="N4820" s="3" t="s">
        <v>19</v>
      </c>
      <c r="O4820" s="3" t="s">
        <v>5462</v>
      </c>
      <c r="P4820" s="8" t="s">
        <v>12715</v>
      </c>
      <c r="Q4820" s="8" t="s">
        <v>12717</v>
      </c>
      <c r="R4820" s="4">
        <v>0</v>
      </c>
      <c r="S4820" s="4" t="s">
        <v>5627</v>
      </c>
      <c r="T4820" s="4">
        <v>99</v>
      </c>
      <c r="U4820" s="7" t="s">
        <v>6298</v>
      </c>
      <c r="V4820" s="7">
        <v>42</v>
      </c>
      <c r="W4820" s="3" t="s">
        <v>7180</v>
      </c>
      <c r="X4820" s="6">
        <v>4203</v>
      </c>
      <c r="Y4820" s="3" t="s">
        <v>7274</v>
      </c>
      <c r="Z4820" s="6">
        <v>4203004</v>
      </c>
      <c r="AA4820" s="3" t="s">
        <v>8597</v>
      </c>
      <c r="AB4820" s="6">
        <v>42030040001</v>
      </c>
      <c r="AC4820" s="3" t="s">
        <v>11937</v>
      </c>
      <c r="AD4820" s="5">
        <v>182138844</v>
      </c>
      <c r="AE4820" s="5">
        <v>0</v>
      </c>
      <c r="AF4820" s="5">
        <v>0</v>
      </c>
      <c r="AG4820" s="5">
        <v>0</v>
      </c>
      <c r="AH4820" s="5">
        <v>0</v>
      </c>
      <c r="AI4820" s="5">
        <v>0</v>
      </c>
      <c r="AJ4820" s="5">
        <v>0</v>
      </c>
      <c r="AK4820" s="5">
        <v>182138844</v>
      </c>
      <c r="AL4820" s="5">
        <v>0</v>
      </c>
      <c r="AM4820" s="5">
        <v>0</v>
      </c>
      <c r="AN4820" s="5">
        <v>0</v>
      </c>
      <c r="AO4820" s="5">
        <v>0</v>
      </c>
      <c r="AP4820" s="5">
        <v>0</v>
      </c>
      <c r="AQ4820" s="5">
        <v>0</v>
      </c>
      <c r="AR4820" s="5">
        <v>182138844</v>
      </c>
    </row>
    <row r="4821" spans="1:44" x14ac:dyDescent="0.25">
      <c r="A4821" s="6">
        <v>4173</v>
      </c>
      <c r="B4821" s="3" t="s">
        <v>5453</v>
      </c>
      <c r="C4821" s="3" t="s">
        <v>6251</v>
      </c>
      <c r="D4821" s="3" t="s">
        <v>6920</v>
      </c>
      <c r="E4821" s="3" t="s">
        <v>5013</v>
      </c>
      <c r="F4821" s="3" t="s">
        <v>11939</v>
      </c>
      <c r="G4821" s="21">
        <v>7</v>
      </c>
      <c r="H4821" s="8" t="s">
        <v>12701</v>
      </c>
      <c r="I4821" s="3" t="s">
        <v>12493</v>
      </c>
      <c r="J4821" s="3" t="s">
        <v>12648</v>
      </c>
      <c r="K4821" s="7">
        <v>0</v>
      </c>
      <c r="L4821" s="3" t="s">
        <v>5458</v>
      </c>
      <c r="M4821" s="7">
        <v>1104</v>
      </c>
      <c r="N4821" s="3" t="s">
        <v>19</v>
      </c>
      <c r="O4821" s="3" t="s">
        <v>5462</v>
      </c>
      <c r="P4821" s="8" t="s">
        <v>12715</v>
      </c>
      <c r="Q4821" s="8" t="s">
        <v>12717</v>
      </c>
      <c r="R4821" s="4">
        <v>0</v>
      </c>
      <c r="S4821" s="4" t="s">
        <v>5627</v>
      </c>
      <c r="T4821" s="4">
        <v>99</v>
      </c>
      <c r="U4821" s="7" t="s">
        <v>6298</v>
      </c>
      <c r="V4821" s="7">
        <v>42</v>
      </c>
      <c r="W4821" s="3" t="s">
        <v>7180</v>
      </c>
      <c r="X4821" s="6">
        <v>4203</v>
      </c>
      <c r="Y4821" s="3" t="s">
        <v>7274</v>
      </c>
      <c r="Z4821" s="6">
        <v>4203004</v>
      </c>
      <c r="AA4821" s="3" t="s">
        <v>8597</v>
      </c>
      <c r="AB4821" s="6">
        <v>42030040001</v>
      </c>
      <c r="AC4821" s="3" t="s">
        <v>11937</v>
      </c>
      <c r="AD4821" s="5">
        <v>39780874</v>
      </c>
      <c r="AE4821" s="5">
        <v>0</v>
      </c>
      <c r="AF4821" s="5">
        <v>0</v>
      </c>
      <c r="AG4821" s="5">
        <v>0</v>
      </c>
      <c r="AH4821" s="5">
        <v>0</v>
      </c>
      <c r="AI4821" s="5">
        <v>0</v>
      </c>
      <c r="AJ4821" s="5">
        <v>0</v>
      </c>
      <c r="AK4821" s="5">
        <v>39780874</v>
      </c>
      <c r="AL4821" s="5">
        <v>0</v>
      </c>
      <c r="AM4821" s="5">
        <v>0</v>
      </c>
      <c r="AN4821" s="5">
        <v>0</v>
      </c>
      <c r="AO4821" s="5">
        <v>0</v>
      </c>
      <c r="AP4821" s="5">
        <v>0</v>
      </c>
      <c r="AQ4821" s="5">
        <v>0</v>
      </c>
      <c r="AR4821" s="5">
        <v>39780874</v>
      </c>
    </row>
    <row r="4822" spans="1:44" x14ac:dyDescent="0.25">
      <c r="A4822" s="6">
        <v>4173</v>
      </c>
      <c r="B4822" s="3" t="s">
        <v>5453</v>
      </c>
      <c r="C4822" s="3" t="s">
        <v>6251</v>
      </c>
      <c r="D4822" s="3" t="s">
        <v>6920</v>
      </c>
      <c r="E4822" s="3" t="s">
        <v>5014</v>
      </c>
      <c r="F4822" s="3" t="s">
        <v>11940</v>
      </c>
      <c r="G4822" s="21">
        <v>7</v>
      </c>
      <c r="H4822" s="8" t="s">
        <v>12701</v>
      </c>
      <c r="I4822" s="3" t="s">
        <v>12339</v>
      </c>
      <c r="J4822" s="3" t="s">
        <v>12543</v>
      </c>
      <c r="K4822" s="7">
        <v>0</v>
      </c>
      <c r="L4822" s="3" t="s">
        <v>5458</v>
      </c>
      <c r="M4822" s="7">
        <v>1104</v>
      </c>
      <c r="N4822" s="3" t="s">
        <v>19</v>
      </c>
      <c r="O4822" s="3" t="s">
        <v>5462</v>
      </c>
      <c r="P4822" s="8" t="s">
        <v>12715</v>
      </c>
      <c r="Q4822" s="8" t="s">
        <v>12717</v>
      </c>
      <c r="R4822" s="4">
        <v>0</v>
      </c>
      <c r="S4822" s="4" t="s">
        <v>5627</v>
      </c>
      <c r="T4822" s="4">
        <v>99</v>
      </c>
      <c r="U4822" s="7" t="s">
        <v>6298</v>
      </c>
      <c r="V4822" s="7">
        <v>42</v>
      </c>
      <c r="W4822" s="3" t="s">
        <v>7180</v>
      </c>
      <c r="X4822" s="6">
        <v>4203</v>
      </c>
      <c r="Y4822" s="3" t="s">
        <v>7274</v>
      </c>
      <c r="Z4822" s="6">
        <v>4203004</v>
      </c>
      <c r="AA4822" s="3" t="s">
        <v>8597</v>
      </c>
      <c r="AB4822" s="6">
        <v>42030040001</v>
      </c>
      <c r="AC4822" s="3" t="s">
        <v>11937</v>
      </c>
      <c r="AD4822" s="5">
        <v>48000000</v>
      </c>
      <c r="AE4822" s="5">
        <v>0</v>
      </c>
      <c r="AF4822" s="5">
        <v>0</v>
      </c>
      <c r="AG4822" s="5">
        <v>0</v>
      </c>
      <c r="AH4822" s="5">
        <v>0</v>
      </c>
      <c r="AI4822" s="5">
        <v>0</v>
      </c>
      <c r="AJ4822" s="5">
        <v>0</v>
      </c>
      <c r="AK4822" s="5">
        <v>48000000</v>
      </c>
      <c r="AL4822" s="5">
        <v>0</v>
      </c>
      <c r="AM4822" s="5">
        <v>0</v>
      </c>
      <c r="AN4822" s="5">
        <v>0</v>
      </c>
      <c r="AO4822" s="5">
        <v>0</v>
      </c>
      <c r="AP4822" s="5">
        <v>0</v>
      </c>
      <c r="AQ4822" s="5">
        <v>0</v>
      </c>
      <c r="AR4822" s="5">
        <v>48000000</v>
      </c>
    </row>
    <row r="4823" spans="1:44" x14ac:dyDescent="0.25">
      <c r="A4823" s="6">
        <v>4173</v>
      </c>
      <c r="B4823" s="3" t="s">
        <v>5453</v>
      </c>
      <c r="C4823" s="3" t="s">
        <v>6252</v>
      </c>
      <c r="D4823" s="3" t="s">
        <v>6921</v>
      </c>
      <c r="E4823" s="3" t="s">
        <v>5015</v>
      </c>
      <c r="F4823" s="3" t="s">
        <v>11942</v>
      </c>
      <c r="G4823" s="21">
        <v>7</v>
      </c>
      <c r="H4823" s="8" t="s">
        <v>12701</v>
      </c>
      <c r="I4823" s="3" t="s">
        <v>12493</v>
      </c>
      <c r="J4823" s="3" t="s">
        <v>12648</v>
      </c>
      <c r="K4823" s="7">
        <v>0</v>
      </c>
      <c r="L4823" s="3" t="s">
        <v>5458</v>
      </c>
      <c r="M4823" s="7">
        <v>1104</v>
      </c>
      <c r="N4823" s="3" t="s">
        <v>19</v>
      </c>
      <c r="O4823" s="3" t="s">
        <v>5462</v>
      </c>
      <c r="P4823" s="8" t="s">
        <v>12715</v>
      </c>
      <c r="Q4823" s="8" t="s">
        <v>12717</v>
      </c>
      <c r="R4823" s="4">
        <v>1</v>
      </c>
      <c r="S4823" s="4" t="s">
        <v>5629</v>
      </c>
      <c r="T4823" s="4">
        <v>3</v>
      </c>
      <c r="U4823" s="7" t="s">
        <v>9710</v>
      </c>
      <c r="V4823" s="7">
        <v>42</v>
      </c>
      <c r="W4823" s="3" t="s">
        <v>7180</v>
      </c>
      <c r="X4823" s="6">
        <v>4203</v>
      </c>
      <c r="Y4823" s="3" t="s">
        <v>7274</v>
      </c>
      <c r="Z4823" s="6">
        <v>4203004</v>
      </c>
      <c r="AA4823" s="3" t="s">
        <v>8597</v>
      </c>
      <c r="AB4823" s="6">
        <v>42030040004</v>
      </c>
      <c r="AC4823" s="3" t="s">
        <v>11941</v>
      </c>
      <c r="AD4823" s="5">
        <v>3825671</v>
      </c>
      <c r="AE4823" s="5">
        <v>0</v>
      </c>
      <c r="AF4823" s="5">
        <v>0</v>
      </c>
      <c r="AG4823" s="5">
        <v>0</v>
      </c>
      <c r="AH4823" s="5">
        <v>0</v>
      </c>
      <c r="AI4823" s="5">
        <v>0</v>
      </c>
      <c r="AJ4823" s="5">
        <v>0</v>
      </c>
      <c r="AK4823" s="5">
        <v>3825671</v>
      </c>
      <c r="AL4823" s="5">
        <v>0</v>
      </c>
      <c r="AM4823" s="5">
        <v>0</v>
      </c>
      <c r="AN4823" s="5">
        <v>0</v>
      </c>
      <c r="AO4823" s="5">
        <v>0</v>
      </c>
      <c r="AP4823" s="5">
        <v>0</v>
      </c>
      <c r="AQ4823" s="5">
        <v>0</v>
      </c>
      <c r="AR4823" s="5">
        <v>3825671</v>
      </c>
    </row>
    <row r="4824" spans="1:44" x14ac:dyDescent="0.25">
      <c r="A4824" s="6">
        <v>4173</v>
      </c>
      <c r="B4824" s="3" t="s">
        <v>5453</v>
      </c>
      <c r="C4824" s="3" t="s">
        <v>6252</v>
      </c>
      <c r="D4824" s="3" t="s">
        <v>6921</v>
      </c>
      <c r="E4824" s="3" t="s">
        <v>5016</v>
      </c>
      <c r="F4824" s="3" t="s">
        <v>11943</v>
      </c>
      <c r="G4824" s="21">
        <v>7</v>
      </c>
      <c r="H4824" s="8" t="s">
        <v>12701</v>
      </c>
      <c r="I4824" s="3" t="s">
        <v>12493</v>
      </c>
      <c r="J4824" s="3" t="s">
        <v>12648</v>
      </c>
      <c r="K4824" s="7">
        <v>0</v>
      </c>
      <c r="L4824" s="3" t="s">
        <v>5458</v>
      </c>
      <c r="M4824" s="7">
        <v>1104</v>
      </c>
      <c r="N4824" s="3" t="s">
        <v>19</v>
      </c>
      <c r="O4824" s="3" t="s">
        <v>5462</v>
      </c>
      <c r="P4824" s="8" t="s">
        <v>12715</v>
      </c>
      <c r="Q4824" s="8" t="s">
        <v>12717</v>
      </c>
      <c r="R4824" s="4">
        <v>1</v>
      </c>
      <c r="S4824" s="4" t="s">
        <v>5629</v>
      </c>
      <c r="T4824" s="4">
        <v>3</v>
      </c>
      <c r="U4824" s="7" t="s">
        <v>9710</v>
      </c>
      <c r="V4824" s="7">
        <v>42</v>
      </c>
      <c r="W4824" s="3" t="s">
        <v>7180</v>
      </c>
      <c r="X4824" s="6">
        <v>4203</v>
      </c>
      <c r="Y4824" s="3" t="s">
        <v>7274</v>
      </c>
      <c r="Z4824" s="6">
        <v>4203004</v>
      </c>
      <c r="AA4824" s="3" t="s">
        <v>8597</v>
      </c>
      <c r="AB4824" s="6">
        <v>42030040004</v>
      </c>
      <c r="AC4824" s="3" t="s">
        <v>11941</v>
      </c>
      <c r="AD4824" s="5">
        <v>22792278</v>
      </c>
      <c r="AE4824" s="5">
        <v>0</v>
      </c>
      <c r="AF4824" s="5">
        <v>0</v>
      </c>
      <c r="AG4824" s="5">
        <v>0</v>
      </c>
      <c r="AH4824" s="5">
        <v>0</v>
      </c>
      <c r="AI4824" s="5">
        <v>0</v>
      </c>
      <c r="AJ4824" s="5">
        <v>0</v>
      </c>
      <c r="AK4824" s="5">
        <v>22792278</v>
      </c>
      <c r="AL4824" s="5">
        <v>0</v>
      </c>
      <c r="AM4824" s="5">
        <v>0</v>
      </c>
      <c r="AN4824" s="5">
        <v>0</v>
      </c>
      <c r="AO4824" s="5">
        <v>0</v>
      </c>
      <c r="AP4824" s="5">
        <v>0</v>
      </c>
      <c r="AQ4824" s="5">
        <v>0</v>
      </c>
      <c r="AR4824" s="5">
        <v>22792278</v>
      </c>
    </row>
    <row r="4825" spans="1:44" x14ac:dyDescent="0.25">
      <c r="A4825" s="6">
        <v>4173</v>
      </c>
      <c r="B4825" s="3" t="s">
        <v>5453</v>
      </c>
      <c r="C4825" s="3" t="s">
        <v>6252</v>
      </c>
      <c r="D4825" s="3" t="s">
        <v>6921</v>
      </c>
      <c r="E4825" s="3" t="s">
        <v>5017</v>
      </c>
      <c r="F4825" s="3" t="s">
        <v>11944</v>
      </c>
      <c r="G4825" s="21">
        <v>7</v>
      </c>
      <c r="H4825" s="8" t="s">
        <v>12701</v>
      </c>
      <c r="I4825" s="3" t="s">
        <v>12493</v>
      </c>
      <c r="J4825" s="3" t="s">
        <v>12648</v>
      </c>
      <c r="K4825" s="7">
        <v>0</v>
      </c>
      <c r="L4825" s="3" t="s">
        <v>5458</v>
      </c>
      <c r="M4825" s="7">
        <v>1104</v>
      </c>
      <c r="N4825" s="3" t="s">
        <v>19</v>
      </c>
      <c r="O4825" s="3" t="s">
        <v>5462</v>
      </c>
      <c r="P4825" s="8" t="s">
        <v>12715</v>
      </c>
      <c r="Q4825" s="8" t="s">
        <v>12717</v>
      </c>
      <c r="R4825" s="4">
        <v>1</v>
      </c>
      <c r="S4825" s="4" t="s">
        <v>5629</v>
      </c>
      <c r="T4825" s="4">
        <v>3</v>
      </c>
      <c r="U4825" s="7" t="s">
        <v>9710</v>
      </c>
      <c r="V4825" s="7">
        <v>42</v>
      </c>
      <c r="W4825" s="3" t="s">
        <v>7180</v>
      </c>
      <c r="X4825" s="6">
        <v>4203</v>
      </c>
      <c r="Y4825" s="3" t="s">
        <v>7274</v>
      </c>
      <c r="Z4825" s="6">
        <v>4203004</v>
      </c>
      <c r="AA4825" s="3" t="s">
        <v>8597</v>
      </c>
      <c r="AB4825" s="6">
        <v>42030040004</v>
      </c>
      <c r="AC4825" s="3" t="s">
        <v>11941</v>
      </c>
      <c r="AD4825" s="5">
        <v>10574498</v>
      </c>
      <c r="AE4825" s="5">
        <v>0</v>
      </c>
      <c r="AF4825" s="5">
        <v>0</v>
      </c>
      <c r="AG4825" s="5">
        <v>0</v>
      </c>
      <c r="AH4825" s="5">
        <v>0</v>
      </c>
      <c r="AI4825" s="5">
        <v>0</v>
      </c>
      <c r="AJ4825" s="5">
        <v>0</v>
      </c>
      <c r="AK4825" s="5">
        <v>10574498</v>
      </c>
      <c r="AL4825" s="5">
        <v>0</v>
      </c>
      <c r="AM4825" s="5">
        <v>0</v>
      </c>
      <c r="AN4825" s="5">
        <v>0</v>
      </c>
      <c r="AO4825" s="5">
        <v>0</v>
      </c>
      <c r="AP4825" s="5">
        <v>0</v>
      </c>
      <c r="AQ4825" s="5">
        <v>0</v>
      </c>
      <c r="AR4825" s="5">
        <v>10574498</v>
      </c>
    </row>
    <row r="4826" spans="1:44" x14ac:dyDescent="0.25">
      <c r="A4826" s="6">
        <v>4173</v>
      </c>
      <c r="B4826" s="3" t="s">
        <v>5453</v>
      </c>
      <c r="C4826" s="3" t="s">
        <v>6252</v>
      </c>
      <c r="D4826" s="3" t="s">
        <v>6921</v>
      </c>
      <c r="E4826" s="3" t="s">
        <v>5018</v>
      </c>
      <c r="F4826" s="3" t="s">
        <v>11945</v>
      </c>
      <c r="G4826" s="21">
        <v>7</v>
      </c>
      <c r="H4826" s="8" t="s">
        <v>12701</v>
      </c>
      <c r="I4826" s="3" t="s">
        <v>12493</v>
      </c>
      <c r="J4826" s="3" t="s">
        <v>12648</v>
      </c>
      <c r="K4826" s="7">
        <v>0</v>
      </c>
      <c r="L4826" s="3" t="s">
        <v>5458</v>
      </c>
      <c r="M4826" s="7">
        <v>1104</v>
      </c>
      <c r="N4826" s="3" t="s">
        <v>19</v>
      </c>
      <c r="O4826" s="3" t="s">
        <v>5462</v>
      </c>
      <c r="P4826" s="8" t="s">
        <v>12715</v>
      </c>
      <c r="Q4826" s="8" t="s">
        <v>12717</v>
      </c>
      <c r="R4826" s="4">
        <v>1</v>
      </c>
      <c r="S4826" s="4" t="s">
        <v>5629</v>
      </c>
      <c r="T4826" s="4">
        <v>3</v>
      </c>
      <c r="U4826" s="7" t="s">
        <v>9710</v>
      </c>
      <c r="V4826" s="7">
        <v>42</v>
      </c>
      <c r="W4826" s="3" t="s">
        <v>7180</v>
      </c>
      <c r="X4826" s="6">
        <v>4203</v>
      </c>
      <c r="Y4826" s="3" t="s">
        <v>7274</v>
      </c>
      <c r="Z4826" s="6">
        <v>4203004</v>
      </c>
      <c r="AA4826" s="3" t="s">
        <v>8597</v>
      </c>
      <c r="AB4826" s="6">
        <v>42030040004</v>
      </c>
      <c r="AC4826" s="3" t="s">
        <v>11941</v>
      </c>
      <c r="AD4826" s="5">
        <v>8578180</v>
      </c>
      <c r="AE4826" s="5">
        <v>0</v>
      </c>
      <c r="AF4826" s="5">
        <v>0</v>
      </c>
      <c r="AG4826" s="5">
        <v>0</v>
      </c>
      <c r="AH4826" s="5">
        <v>0</v>
      </c>
      <c r="AI4826" s="5">
        <v>0</v>
      </c>
      <c r="AJ4826" s="5">
        <v>0</v>
      </c>
      <c r="AK4826" s="5">
        <v>8578180</v>
      </c>
      <c r="AL4826" s="5">
        <v>0</v>
      </c>
      <c r="AM4826" s="5">
        <v>0</v>
      </c>
      <c r="AN4826" s="5">
        <v>0</v>
      </c>
      <c r="AO4826" s="5">
        <v>0</v>
      </c>
      <c r="AP4826" s="5">
        <v>0</v>
      </c>
      <c r="AQ4826" s="5">
        <v>0</v>
      </c>
      <c r="AR4826" s="5">
        <v>8578180</v>
      </c>
    </row>
    <row r="4827" spans="1:44" x14ac:dyDescent="0.25">
      <c r="A4827" s="6">
        <v>4173</v>
      </c>
      <c r="B4827" s="3" t="s">
        <v>5453</v>
      </c>
      <c r="C4827" s="3" t="s">
        <v>6252</v>
      </c>
      <c r="D4827" s="3" t="s">
        <v>6921</v>
      </c>
      <c r="E4827" s="3" t="s">
        <v>5019</v>
      </c>
      <c r="F4827" s="3" t="s">
        <v>11946</v>
      </c>
      <c r="G4827" s="21">
        <v>7</v>
      </c>
      <c r="H4827" s="8" t="s">
        <v>12701</v>
      </c>
      <c r="I4827" s="3" t="s">
        <v>12493</v>
      </c>
      <c r="J4827" s="3" t="s">
        <v>12648</v>
      </c>
      <c r="K4827" s="7">
        <v>0</v>
      </c>
      <c r="L4827" s="3" t="s">
        <v>5458</v>
      </c>
      <c r="M4827" s="7">
        <v>1104</v>
      </c>
      <c r="N4827" s="3" t="s">
        <v>19</v>
      </c>
      <c r="O4827" s="3" t="s">
        <v>5462</v>
      </c>
      <c r="P4827" s="8" t="s">
        <v>12715</v>
      </c>
      <c r="Q4827" s="8" t="s">
        <v>12717</v>
      </c>
      <c r="R4827" s="4">
        <v>1</v>
      </c>
      <c r="S4827" s="4" t="s">
        <v>5629</v>
      </c>
      <c r="T4827" s="4">
        <v>3</v>
      </c>
      <c r="U4827" s="7" t="s">
        <v>9710</v>
      </c>
      <c r="V4827" s="7">
        <v>42</v>
      </c>
      <c r="W4827" s="3" t="s">
        <v>7180</v>
      </c>
      <c r="X4827" s="6">
        <v>4203</v>
      </c>
      <c r="Y4827" s="3" t="s">
        <v>7274</v>
      </c>
      <c r="Z4827" s="6">
        <v>4203004</v>
      </c>
      <c r="AA4827" s="3" t="s">
        <v>8597</v>
      </c>
      <c r="AB4827" s="6">
        <v>42030040004</v>
      </c>
      <c r="AC4827" s="3" t="s">
        <v>11941</v>
      </c>
      <c r="AD4827" s="5">
        <v>25909024</v>
      </c>
      <c r="AE4827" s="5">
        <v>0</v>
      </c>
      <c r="AF4827" s="5">
        <v>0</v>
      </c>
      <c r="AG4827" s="5">
        <v>0</v>
      </c>
      <c r="AH4827" s="5">
        <v>0</v>
      </c>
      <c r="AI4827" s="5">
        <v>0</v>
      </c>
      <c r="AJ4827" s="5">
        <v>0</v>
      </c>
      <c r="AK4827" s="5">
        <v>25909024</v>
      </c>
      <c r="AL4827" s="5">
        <v>0</v>
      </c>
      <c r="AM4827" s="5">
        <v>0</v>
      </c>
      <c r="AN4827" s="5">
        <v>0</v>
      </c>
      <c r="AO4827" s="5">
        <v>0</v>
      </c>
      <c r="AP4827" s="5">
        <v>0</v>
      </c>
      <c r="AQ4827" s="5">
        <v>0</v>
      </c>
      <c r="AR4827" s="5">
        <v>25909024</v>
      </c>
    </row>
    <row r="4828" spans="1:44" x14ac:dyDescent="0.25">
      <c r="A4828" s="6">
        <v>4173</v>
      </c>
      <c r="B4828" s="3" t="s">
        <v>5453</v>
      </c>
      <c r="C4828" s="3" t="s">
        <v>6252</v>
      </c>
      <c r="D4828" s="3" t="s">
        <v>6921</v>
      </c>
      <c r="E4828" s="3" t="s">
        <v>5020</v>
      </c>
      <c r="F4828" s="3" t="s">
        <v>11947</v>
      </c>
      <c r="G4828" s="21">
        <v>7</v>
      </c>
      <c r="H4828" s="8" t="s">
        <v>12701</v>
      </c>
      <c r="I4828" s="3" t="s">
        <v>12493</v>
      </c>
      <c r="J4828" s="3" t="s">
        <v>12648</v>
      </c>
      <c r="K4828" s="7">
        <v>0</v>
      </c>
      <c r="L4828" s="3" t="s">
        <v>5458</v>
      </c>
      <c r="M4828" s="7">
        <v>1104</v>
      </c>
      <c r="N4828" s="3" t="s">
        <v>19</v>
      </c>
      <c r="O4828" s="3" t="s">
        <v>5462</v>
      </c>
      <c r="P4828" s="8" t="s">
        <v>12715</v>
      </c>
      <c r="Q4828" s="8" t="s">
        <v>12717</v>
      </c>
      <c r="R4828" s="4">
        <v>1</v>
      </c>
      <c r="S4828" s="4" t="s">
        <v>5629</v>
      </c>
      <c r="T4828" s="4">
        <v>3</v>
      </c>
      <c r="U4828" s="7" t="s">
        <v>9710</v>
      </c>
      <c r="V4828" s="7">
        <v>42</v>
      </c>
      <c r="W4828" s="3" t="s">
        <v>7180</v>
      </c>
      <c r="X4828" s="6">
        <v>4203</v>
      </c>
      <c r="Y4828" s="3" t="s">
        <v>7274</v>
      </c>
      <c r="Z4828" s="6">
        <v>4203004</v>
      </c>
      <c r="AA4828" s="3" t="s">
        <v>8597</v>
      </c>
      <c r="AB4828" s="6">
        <v>42030040004</v>
      </c>
      <c r="AC4828" s="3" t="s">
        <v>11941</v>
      </c>
      <c r="AD4828" s="5">
        <v>18248890</v>
      </c>
      <c r="AE4828" s="5">
        <v>0</v>
      </c>
      <c r="AF4828" s="5">
        <v>0</v>
      </c>
      <c r="AG4828" s="5">
        <v>0</v>
      </c>
      <c r="AH4828" s="5">
        <v>0</v>
      </c>
      <c r="AI4828" s="5">
        <v>0</v>
      </c>
      <c r="AJ4828" s="5">
        <v>0</v>
      </c>
      <c r="AK4828" s="5">
        <v>18248890</v>
      </c>
      <c r="AL4828" s="5">
        <v>0</v>
      </c>
      <c r="AM4828" s="5">
        <v>0</v>
      </c>
      <c r="AN4828" s="5">
        <v>0</v>
      </c>
      <c r="AO4828" s="5">
        <v>0</v>
      </c>
      <c r="AP4828" s="5">
        <v>0</v>
      </c>
      <c r="AQ4828" s="5">
        <v>0</v>
      </c>
      <c r="AR4828" s="5">
        <v>18248890</v>
      </c>
    </row>
    <row r="4829" spans="1:44" x14ac:dyDescent="0.25">
      <c r="A4829" s="6">
        <v>4173</v>
      </c>
      <c r="B4829" s="3" t="s">
        <v>5453</v>
      </c>
      <c r="C4829" s="3" t="s">
        <v>6252</v>
      </c>
      <c r="D4829" s="3" t="s">
        <v>6921</v>
      </c>
      <c r="E4829" s="3" t="s">
        <v>5021</v>
      </c>
      <c r="F4829" s="3" t="s">
        <v>11948</v>
      </c>
      <c r="G4829" s="21">
        <v>7</v>
      </c>
      <c r="H4829" s="8" t="s">
        <v>12701</v>
      </c>
      <c r="I4829" s="3" t="s">
        <v>12351</v>
      </c>
      <c r="J4829" s="3" t="s">
        <v>12555</v>
      </c>
      <c r="K4829" s="7">
        <v>0</v>
      </c>
      <c r="L4829" s="3" t="s">
        <v>5458</v>
      </c>
      <c r="M4829" s="7">
        <v>1104</v>
      </c>
      <c r="N4829" s="3" t="s">
        <v>19</v>
      </c>
      <c r="O4829" s="3" t="s">
        <v>5462</v>
      </c>
      <c r="P4829" s="8" t="s">
        <v>12715</v>
      </c>
      <c r="Q4829" s="8" t="s">
        <v>12717</v>
      </c>
      <c r="R4829" s="4">
        <v>1</v>
      </c>
      <c r="S4829" s="4" t="s">
        <v>5629</v>
      </c>
      <c r="T4829" s="4">
        <v>3</v>
      </c>
      <c r="U4829" s="7" t="s">
        <v>9710</v>
      </c>
      <c r="V4829" s="7">
        <v>42</v>
      </c>
      <c r="W4829" s="3" t="s">
        <v>7180</v>
      </c>
      <c r="X4829" s="6">
        <v>4203</v>
      </c>
      <c r="Y4829" s="3" t="s">
        <v>7274</v>
      </c>
      <c r="Z4829" s="6">
        <v>4203004</v>
      </c>
      <c r="AA4829" s="3" t="s">
        <v>8597</v>
      </c>
      <c r="AB4829" s="6">
        <v>42030040004</v>
      </c>
      <c r="AC4829" s="3" t="s">
        <v>11941</v>
      </c>
      <c r="AD4829" s="5">
        <v>7201880</v>
      </c>
      <c r="AE4829" s="5">
        <v>0</v>
      </c>
      <c r="AF4829" s="5">
        <v>0</v>
      </c>
      <c r="AG4829" s="5">
        <v>0</v>
      </c>
      <c r="AH4829" s="5">
        <v>0</v>
      </c>
      <c r="AI4829" s="5">
        <v>0</v>
      </c>
      <c r="AJ4829" s="5">
        <v>0</v>
      </c>
      <c r="AK4829" s="5">
        <v>7201880</v>
      </c>
      <c r="AL4829" s="5">
        <v>0</v>
      </c>
      <c r="AM4829" s="5">
        <v>0</v>
      </c>
      <c r="AN4829" s="5">
        <v>0</v>
      </c>
      <c r="AO4829" s="5">
        <v>0</v>
      </c>
      <c r="AP4829" s="5">
        <v>0</v>
      </c>
      <c r="AQ4829" s="5">
        <v>0</v>
      </c>
      <c r="AR4829" s="5">
        <v>7201880</v>
      </c>
    </row>
    <row r="4830" spans="1:44" x14ac:dyDescent="0.25">
      <c r="A4830" s="6">
        <v>4173</v>
      </c>
      <c r="B4830" s="3" t="s">
        <v>5453</v>
      </c>
      <c r="C4830" s="3" t="s">
        <v>6253</v>
      </c>
      <c r="D4830" s="3" t="s">
        <v>6922</v>
      </c>
      <c r="E4830" s="3" t="s">
        <v>5022</v>
      </c>
      <c r="F4830" s="3" t="s">
        <v>11949</v>
      </c>
      <c r="G4830" s="21">
        <v>7</v>
      </c>
      <c r="H4830" s="8" t="s">
        <v>12701</v>
      </c>
      <c r="I4830" s="3" t="s">
        <v>12493</v>
      </c>
      <c r="J4830" s="3" t="s">
        <v>12648</v>
      </c>
      <c r="K4830" s="7">
        <v>0</v>
      </c>
      <c r="L4830" s="3" t="s">
        <v>5458</v>
      </c>
      <c r="M4830" s="7">
        <v>1104</v>
      </c>
      <c r="N4830" s="3" t="s">
        <v>19</v>
      </c>
      <c r="O4830" s="3" t="s">
        <v>5462</v>
      </c>
      <c r="P4830" s="8" t="s">
        <v>12715</v>
      </c>
      <c r="Q4830" s="8" t="s">
        <v>12717</v>
      </c>
      <c r="R4830" s="4">
        <v>1</v>
      </c>
      <c r="S4830" s="4" t="s">
        <v>5629</v>
      </c>
      <c r="T4830" s="4">
        <v>17</v>
      </c>
      <c r="U4830" s="7" t="s">
        <v>8381</v>
      </c>
      <c r="V4830" s="7">
        <v>42</v>
      </c>
      <c r="W4830" s="3" t="s">
        <v>7180</v>
      </c>
      <c r="X4830" s="6">
        <v>4203</v>
      </c>
      <c r="Y4830" s="3" t="s">
        <v>7274</v>
      </c>
      <c r="Z4830" s="6">
        <v>4203004</v>
      </c>
      <c r="AA4830" s="3" t="s">
        <v>8597</v>
      </c>
      <c r="AB4830" s="6">
        <v>42030040004</v>
      </c>
      <c r="AC4830" s="3" t="s">
        <v>11941</v>
      </c>
      <c r="AD4830" s="5">
        <v>17596674</v>
      </c>
      <c r="AE4830" s="5">
        <v>0</v>
      </c>
      <c r="AF4830" s="5">
        <v>0</v>
      </c>
      <c r="AG4830" s="5">
        <v>0</v>
      </c>
      <c r="AH4830" s="5">
        <v>0</v>
      </c>
      <c r="AI4830" s="5">
        <v>0</v>
      </c>
      <c r="AJ4830" s="5">
        <v>0</v>
      </c>
      <c r="AK4830" s="5">
        <v>17596674</v>
      </c>
      <c r="AL4830" s="5">
        <v>0</v>
      </c>
      <c r="AM4830" s="5">
        <v>0</v>
      </c>
      <c r="AN4830" s="5">
        <v>0</v>
      </c>
      <c r="AO4830" s="5">
        <v>0</v>
      </c>
      <c r="AP4830" s="5">
        <v>0</v>
      </c>
      <c r="AQ4830" s="5">
        <v>0</v>
      </c>
      <c r="AR4830" s="5">
        <v>17596674</v>
      </c>
    </row>
    <row r="4831" spans="1:44" x14ac:dyDescent="0.25">
      <c r="A4831" s="6">
        <v>4173</v>
      </c>
      <c r="B4831" s="3" t="s">
        <v>5453</v>
      </c>
      <c r="C4831" s="3" t="s">
        <v>6253</v>
      </c>
      <c r="D4831" s="3" t="s">
        <v>6922</v>
      </c>
      <c r="E4831" s="3" t="s">
        <v>5023</v>
      </c>
      <c r="F4831" s="3" t="s">
        <v>11950</v>
      </c>
      <c r="G4831" s="21">
        <v>7</v>
      </c>
      <c r="H4831" s="8" t="s">
        <v>12701</v>
      </c>
      <c r="I4831" s="3" t="s">
        <v>12493</v>
      </c>
      <c r="J4831" s="3" t="s">
        <v>12648</v>
      </c>
      <c r="K4831" s="7">
        <v>0</v>
      </c>
      <c r="L4831" s="3" t="s">
        <v>5458</v>
      </c>
      <c r="M4831" s="7">
        <v>1104</v>
      </c>
      <c r="N4831" s="3" t="s">
        <v>19</v>
      </c>
      <c r="O4831" s="3" t="s">
        <v>5462</v>
      </c>
      <c r="P4831" s="8" t="s">
        <v>12715</v>
      </c>
      <c r="Q4831" s="8" t="s">
        <v>12717</v>
      </c>
      <c r="R4831" s="4">
        <v>1</v>
      </c>
      <c r="S4831" s="4" t="s">
        <v>5629</v>
      </c>
      <c r="T4831" s="4">
        <v>17</v>
      </c>
      <c r="U4831" s="7" t="s">
        <v>8381</v>
      </c>
      <c r="V4831" s="7">
        <v>42</v>
      </c>
      <c r="W4831" s="3" t="s">
        <v>7180</v>
      </c>
      <c r="X4831" s="6">
        <v>4203</v>
      </c>
      <c r="Y4831" s="3" t="s">
        <v>7274</v>
      </c>
      <c r="Z4831" s="6">
        <v>4203004</v>
      </c>
      <c r="AA4831" s="3" t="s">
        <v>8597</v>
      </c>
      <c r="AB4831" s="6">
        <v>42030040004</v>
      </c>
      <c r="AC4831" s="3" t="s">
        <v>11941</v>
      </c>
      <c r="AD4831" s="5">
        <v>26829612</v>
      </c>
      <c r="AE4831" s="5">
        <v>0</v>
      </c>
      <c r="AF4831" s="5">
        <v>0</v>
      </c>
      <c r="AG4831" s="5">
        <v>0</v>
      </c>
      <c r="AH4831" s="5">
        <v>0</v>
      </c>
      <c r="AI4831" s="5">
        <v>0</v>
      </c>
      <c r="AJ4831" s="5">
        <v>0</v>
      </c>
      <c r="AK4831" s="5">
        <v>26829612</v>
      </c>
      <c r="AL4831" s="5">
        <v>0</v>
      </c>
      <c r="AM4831" s="5">
        <v>0</v>
      </c>
      <c r="AN4831" s="5">
        <v>0</v>
      </c>
      <c r="AO4831" s="5">
        <v>0</v>
      </c>
      <c r="AP4831" s="5">
        <v>0</v>
      </c>
      <c r="AQ4831" s="5">
        <v>0</v>
      </c>
      <c r="AR4831" s="5">
        <v>26829612</v>
      </c>
    </row>
    <row r="4832" spans="1:44" x14ac:dyDescent="0.25">
      <c r="A4832" s="6">
        <v>4173</v>
      </c>
      <c r="B4832" s="3" t="s">
        <v>5453</v>
      </c>
      <c r="C4832" s="3" t="s">
        <v>6253</v>
      </c>
      <c r="D4832" s="3" t="s">
        <v>6922</v>
      </c>
      <c r="E4832" s="3" t="s">
        <v>5024</v>
      </c>
      <c r="F4832" s="3" t="s">
        <v>11951</v>
      </c>
      <c r="G4832" s="21">
        <v>7</v>
      </c>
      <c r="H4832" s="8" t="s">
        <v>12701</v>
      </c>
      <c r="I4832" s="3" t="s">
        <v>12493</v>
      </c>
      <c r="J4832" s="3" t="s">
        <v>12648</v>
      </c>
      <c r="K4832" s="7">
        <v>0</v>
      </c>
      <c r="L4832" s="3" t="s">
        <v>5458</v>
      </c>
      <c r="M4832" s="7">
        <v>1104</v>
      </c>
      <c r="N4832" s="3" t="s">
        <v>19</v>
      </c>
      <c r="O4832" s="3" t="s">
        <v>5462</v>
      </c>
      <c r="P4832" s="8" t="s">
        <v>12715</v>
      </c>
      <c r="Q4832" s="8" t="s">
        <v>12717</v>
      </c>
      <c r="R4832" s="4">
        <v>1</v>
      </c>
      <c r="S4832" s="4" t="s">
        <v>5629</v>
      </c>
      <c r="T4832" s="4">
        <v>17</v>
      </c>
      <c r="U4832" s="7" t="s">
        <v>8381</v>
      </c>
      <c r="V4832" s="7">
        <v>42</v>
      </c>
      <c r="W4832" s="3" t="s">
        <v>7180</v>
      </c>
      <c r="X4832" s="6">
        <v>4203</v>
      </c>
      <c r="Y4832" s="3" t="s">
        <v>7274</v>
      </c>
      <c r="Z4832" s="6">
        <v>4203004</v>
      </c>
      <c r="AA4832" s="3" t="s">
        <v>8597</v>
      </c>
      <c r="AB4832" s="6">
        <v>42030040004</v>
      </c>
      <c r="AC4832" s="3" t="s">
        <v>11941</v>
      </c>
      <c r="AD4832" s="5">
        <v>5549214</v>
      </c>
      <c r="AE4832" s="5">
        <v>0</v>
      </c>
      <c r="AF4832" s="5">
        <v>0</v>
      </c>
      <c r="AG4832" s="5">
        <v>0</v>
      </c>
      <c r="AH4832" s="5">
        <v>0</v>
      </c>
      <c r="AI4832" s="5">
        <v>0</v>
      </c>
      <c r="AJ4832" s="5">
        <v>0</v>
      </c>
      <c r="AK4832" s="5">
        <v>5549214</v>
      </c>
      <c r="AL4832" s="5">
        <v>0</v>
      </c>
      <c r="AM4832" s="5">
        <v>0</v>
      </c>
      <c r="AN4832" s="5">
        <v>0</v>
      </c>
      <c r="AO4832" s="5">
        <v>0</v>
      </c>
      <c r="AP4832" s="5">
        <v>0</v>
      </c>
      <c r="AQ4832" s="5">
        <v>0</v>
      </c>
      <c r="AR4832" s="5">
        <v>5549214</v>
      </c>
    </row>
    <row r="4833" spans="1:44" x14ac:dyDescent="0.25">
      <c r="A4833" s="6">
        <v>4173</v>
      </c>
      <c r="B4833" s="3" t="s">
        <v>5453</v>
      </c>
      <c r="C4833" s="3" t="s">
        <v>6253</v>
      </c>
      <c r="D4833" s="3" t="s">
        <v>6922</v>
      </c>
      <c r="E4833" s="3" t="s">
        <v>5025</v>
      </c>
      <c r="F4833" s="3" t="s">
        <v>11952</v>
      </c>
      <c r="G4833" s="21">
        <v>7</v>
      </c>
      <c r="H4833" s="8" t="s">
        <v>12701</v>
      </c>
      <c r="I4833" s="3" t="s">
        <v>12493</v>
      </c>
      <c r="J4833" s="3" t="s">
        <v>12648</v>
      </c>
      <c r="K4833" s="7">
        <v>0</v>
      </c>
      <c r="L4833" s="3" t="s">
        <v>5458</v>
      </c>
      <c r="M4833" s="7">
        <v>1104</v>
      </c>
      <c r="N4833" s="3" t="s">
        <v>19</v>
      </c>
      <c r="O4833" s="3" t="s">
        <v>5462</v>
      </c>
      <c r="P4833" s="8" t="s">
        <v>12715</v>
      </c>
      <c r="Q4833" s="8" t="s">
        <v>12717</v>
      </c>
      <c r="R4833" s="4">
        <v>1</v>
      </c>
      <c r="S4833" s="4" t="s">
        <v>5629</v>
      </c>
      <c r="T4833" s="4">
        <v>17</v>
      </c>
      <c r="U4833" s="7" t="s">
        <v>8381</v>
      </c>
      <c r="V4833" s="7">
        <v>42</v>
      </c>
      <c r="W4833" s="3" t="s">
        <v>7180</v>
      </c>
      <c r="X4833" s="6">
        <v>4203</v>
      </c>
      <c r="Y4833" s="3" t="s">
        <v>7274</v>
      </c>
      <c r="Z4833" s="6">
        <v>4203004</v>
      </c>
      <c r="AA4833" s="3" t="s">
        <v>8597</v>
      </c>
      <c r="AB4833" s="6">
        <v>42030040004</v>
      </c>
      <c r="AC4833" s="3" t="s">
        <v>11941</v>
      </c>
      <c r="AD4833" s="5">
        <v>188160117</v>
      </c>
      <c r="AE4833" s="5">
        <v>0</v>
      </c>
      <c r="AF4833" s="5">
        <v>0</v>
      </c>
      <c r="AG4833" s="5">
        <v>0</v>
      </c>
      <c r="AH4833" s="5">
        <v>0</v>
      </c>
      <c r="AI4833" s="5">
        <v>0</v>
      </c>
      <c r="AJ4833" s="5">
        <v>0</v>
      </c>
      <c r="AK4833" s="5">
        <v>188160117</v>
      </c>
      <c r="AL4833" s="5">
        <v>0</v>
      </c>
      <c r="AM4833" s="5">
        <v>0</v>
      </c>
      <c r="AN4833" s="5">
        <v>0</v>
      </c>
      <c r="AO4833" s="5">
        <v>0</v>
      </c>
      <c r="AP4833" s="5">
        <v>0</v>
      </c>
      <c r="AQ4833" s="5">
        <v>0</v>
      </c>
      <c r="AR4833" s="5">
        <v>188160117</v>
      </c>
    </row>
    <row r="4834" spans="1:44" x14ac:dyDescent="0.25">
      <c r="A4834" s="6">
        <v>4173</v>
      </c>
      <c r="B4834" s="3" t="s">
        <v>5453</v>
      </c>
      <c r="C4834" s="3" t="s">
        <v>6253</v>
      </c>
      <c r="D4834" s="3" t="s">
        <v>6922</v>
      </c>
      <c r="E4834" s="3" t="s">
        <v>5026</v>
      </c>
      <c r="F4834" s="3" t="s">
        <v>11953</v>
      </c>
      <c r="G4834" s="21">
        <v>7</v>
      </c>
      <c r="H4834" s="8" t="s">
        <v>12701</v>
      </c>
      <c r="I4834" s="3" t="s">
        <v>12493</v>
      </c>
      <c r="J4834" s="3" t="s">
        <v>12648</v>
      </c>
      <c r="K4834" s="7">
        <v>0</v>
      </c>
      <c r="L4834" s="3" t="s">
        <v>5458</v>
      </c>
      <c r="M4834" s="7">
        <v>1104</v>
      </c>
      <c r="N4834" s="3" t="s">
        <v>19</v>
      </c>
      <c r="O4834" s="3" t="s">
        <v>5462</v>
      </c>
      <c r="P4834" s="8" t="s">
        <v>12715</v>
      </c>
      <c r="Q4834" s="8" t="s">
        <v>12717</v>
      </c>
      <c r="R4834" s="4">
        <v>1</v>
      </c>
      <c r="S4834" s="4" t="s">
        <v>5629</v>
      </c>
      <c r="T4834" s="4">
        <v>17</v>
      </c>
      <c r="U4834" s="7" t="s">
        <v>8381</v>
      </c>
      <c r="V4834" s="7">
        <v>42</v>
      </c>
      <c r="W4834" s="3" t="s">
        <v>7180</v>
      </c>
      <c r="X4834" s="6">
        <v>4203</v>
      </c>
      <c r="Y4834" s="3" t="s">
        <v>7274</v>
      </c>
      <c r="Z4834" s="6">
        <v>4203004</v>
      </c>
      <c r="AA4834" s="3" t="s">
        <v>8597</v>
      </c>
      <c r="AB4834" s="6">
        <v>42030040004</v>
      </c>
      <c r="AC4834" s="3" t="s">
        <v>11941</v>
      </c>
      <c r="AD4834" s="5">
        <v>39642159</v>
      </c>
      <c r="AE4834" s="5">
        <v>0</v>
      </c>
      <c r="AF4834" s="5">
        <v>0</v>
      </c>
      <c r="AG4834" s="5">
        <v>0</v>
      </c>
      <c r="AH4834" s="5">
        <v>0</v>
      </c>
      <c r="AI4834" s="5">
        <v>0</v>
      </c>
      <c r="AJ4834" s="5">
        <v>0</v>
      </c>
      <c r="AK4834" s="5">
        <v>39642159</v>
      </c>
      <c r="AL4834" s="5">
        <v>0</v>
      </c>
      <c r="AM4834" s="5">
        <v>0</v>
      </c>
      <c r="AN4834" s="5">
        <v>0</v>
      </c>
      <c r="AO4834" s="5">
        <v>0</v>
      </c>
      <c r="AP4834" s="5">
        <v>0</v>
      </c>
      <c r="AQ4834" s="5">
        <v>0</v>
      </c>
      <c r="AR4834" s="5">
        <v>39642159</v>
      </c>
    </row>
    <row r="4835" spans="1:44" x14ac:dyDescent="0.25">
      <c r="A4835" s="6">
        <v>4173</v>
      </c>
      <c r="B4835" s="3" t="s">
        <v>5453</v>
      </c>
      <c r="C4835" s="3" t="s">
        <v>6253</v>
      </c>
      <c r="D4835" s="3" t="s">
        <v>6922</v>
      </c>
      <c r="E4835" s="3" t="s">
        <v>5027</v>
      </c>
      <c r="F4835" s="3" t="s">
        <v>11954</v>
      </c>
      <c r="G4835" s="21">
        <v>7</v>
      </c>
      <c r="H4835" s="8" t="s">
        <v>12701</v>
      </c>
      <c r="I4835" s="3" t="s">
        <v>12351</v>
      </c>
      <c r="J4835" s="3" t="s">
        <v>12555</v>
      </c>
      <c r="K4835" s="7">
        <v>0</v>
      </c>
      <c r="L4835" s="3" t="s">
        <v>5458</v>
      </c>
      <c r="M4835" s="7">
        <v>1104</v>
      </c>
      <c r="N4835" s="3" t="s">
        <v>19</v>
      </c>
      <c r="O4835" s="3" t="s">
        <v>5462</v>
      </c>
      <c r="P4835" s="8" t="s">
        <v>12715</v>
      </c>
      <c r="Q4835" s="8" t="s">
        <v>12717</v>
      </c>
      <c r="R4835" s="4">
        <v>1</v>
      </c>
      <c r="S4835" s="4" t="s">
        <v>5629</v>
      </c>
      <c r="T4835" s="4">
        <v>17</v>
      </c>
      <c r="U4835" s="7" t="s">
        <v>8381</v>
      </c>
      <c r="V4835" s="7">
        <v>42</v>
      </c>
      <c r="W4835" s="3" t="s">
        <v>7180</v>
      </c>
      <c r="X4835" s="6">
        <v>4203</v>
      </c>
      <c r="Y4835" s="3" t="s">
        <v>7274</v>
      </c>
      <c r="Z4835" s="6">
        <v>4203004</v>
      </c>
      <c r="AA4835" s="3" t="s">
        <v>8597</v>
      </c>
      <c r="AB4835" s="6">
        <v>42030040004</v>
      </c>
      <c r="AC4835" s="3" t="s">
        <v>11941</v>
      </c>
      <c r="AD4835" s="5">
        <v>22222224</v>
      </c>
      <c r="AE4835" s="5">
        <v>0</v>
      </c>
      <c r="AF4835" s="5">
        <v>0</v>
      </c>
      <c r="AG4835" s="5">
        <v>0</v>
      </c>
      <c r="AH4835" s="5">
        <v>0</v>
      </c>
      <c r="AI4835" s="5">
        <v>0</v>
      </c>
      <c r="AJ4835" s="5">
        <v>0</v>
      </c>
      <c r="AK4835" s="5">
        <v>22222224</v>
      </c>
      <c r="AL4835" s="5">
        <v>0</v>
      </c>
      <c r="AM4835" s="5">
        <v>0</v>
      </c>
      <c r="AN4835" s="5">
        <v>0</v>
      </c>
      <c r="AO4835" s="5">
        <v>0</v>
      </c>
      <c r="AP4835" s="5">
        <v>0</v>
      </c>
      <c r="AQ4835" s="5">
        <v>0</v>
      </c>
      <c r="AR4835" s="5">
        <v>22222224</v>
      </c>
    </row>
    <row r="4836" spans="1:44" x14ac:dyDescent="0.25">
      <c r="A4836" s="6">
        <v>4173</v>
      </c>
      <c r="B4836" s="3" t="s">
        <v>5453</v>
      </c>
      <c r="C4836" s="3" t="s">
        <v>6254</v>
      </c>
      <c r="D4836" s="3" t="s">
        <v>6923</v>
      </c>
      <c r="E4836" s="3" t="s">
        <v>5028</v>
      </c>
      <c r="F4836" s="3" t="s">
        <v>11955</v>
      </c>
      <c r="G4836" s="21">
        <v>7</v>
      </c>
      <c r="H4836" s="8" t="s">
        <v>12701</v>
      </c>
      <c r="I4836" s="3" t="s">
        <v>12339</v>
      </c>
      <c r="J4836" s="3" t="s">
        <v>12543</v>
      </c>
      <c r="K4836" s="7">
        <v>0</v>
      </c>
      <c r="L4836" s="3" t="s">
        <v>5458</v>
      </c>
      <c r="M4836" s="7">
        <v>1104</v>
      </c>
      <c r="N4836" s="3" t="s">
        <v>19</v>
      </c>
      <c r="O4836" s="3" t="s">
        <v>5462</v>
      </c>
      <c r="P4836" s="8" t="s">
        <v>12715</v>
      </c>
      <c r="Q4836" s="8" t="s">
        <v>12717</v>
      </c>
      <c r="R4836" s="4">
        <v>0</v>
      </c>
      <c r="S4836" s="4" t="s">
        <v>5627</v>
      </c>
      <c r="T4836" s="4">
        <v>99</v>
      </c>
      <c r="U4836" s="7" t="s">
        <v>6298</v>
      </c>
      <c r="V4836" s="7">
        <v>42</v>
      </c>
      <c r="W4836" s="3" t="s">
        <v>7180</v>
      </c>
      <c r="X4836" s="6">
        <v>4203</v>
      </c>
      <c r="Y4836" s="3" t="s">
        <v>7274</v>
      </c>
      <c r="Z4836" s="6">
        <v>4203004</v>
      </c>
      <c r="AA4836" s="3" t="s">
        <v>8597</v>
      </c>
      <c r="AB4836" s="6">
        <v>42030040004</v>
      </c>
      <c r="AC4836" s="3" t="s">
        <v>11941</v>
      </c>
      <c r="AD4836" s="5">
        <v>48000000</v>
      </c>
      <c r="AE4836" s="5">
        <v>0</v>
      </c>
      <c r="AF4836" s="5">
        <v>0</v>
      </c>
      <c r="AG4836" s="5">
        <v>0</v>
      </c>
      <c r="AH4836" s="5">
        <v>0</v>
      </c>
      <c r="AI4836" s="5">
        <v>0</v>
      </c>
      <c r="AJ4836" s="5">
        <v>0</v>
      </c>
      <c r="AK4836" s="5">
        <v>48000000</v>
      </c>
      <c r="AL4836" s="5">
        <v>0</v>
      </c>
      <c r="AM4836" s="5">
        <v>0</v>
      </c>
      <c r="AN4836" s="5">
        <v>0</v>
      </c>
      <c r="AO4836" s="5">
        <v>0</v>
      </c>
      <c r="AP4836" s="5">
        <v>0</v>
      </c>
      <c r="AQ4836" s="5">
        <v>0</v>
      </c>
      <c r="AR4836" s="5">
        <v>48000000</v>
      </c>
    </row>
    <row r="4837" spans="1:44" x14ac:dyDescent="0.25">
      <c r="A4837" s="6">
        <v>4173</v>
      </c>
      <c r="B4837" s="3" t="s">
        <v>5453</v>
      </c>
      <c r="C4837" s="3" t="s">
        <v>6254</v>
      </c>
      <c r="D4837" s="3" t="s">
        <v>6923</v>
      </c>
      <c r="E4837" s="3" t="s">
        <v>5029</v>
      </c>
      <c r="F4837" s="3" t="s">
        <v>11956</v>
      </c>
      <c r="G4837" s="21">
        <v>7</v>
      </c>
      <c r="H4837" s="8" t="s">
        <v>12701</v>
      </c>
      <c r="I4837" s="3" t="s">
        <v>12493</v>
      </c>
      <c r="J4837" s="3" t="s">
        <v>12648</v>
      </c>
      <c r="K4837" s="7">
        <v>0</v>
      </c>
      <c r="L4837" s="3" t="s">
        <v>5458</v>
      </c>
      <c r="M4837" s="7">
        <v>1104</v>
      </c>
      <c r="N4837" s="3" t="s">
        <v>19</v>
      </c>
      <c r="O4837" s="3" t="s">
        <v>5462</v>
      </c>
      <c r="P4837" s="8" t="s">
        <v>12715</v>
      </c>
      <c r="Q4837" s="8" t="s">
        <v>12717</v>
      </c>
      <c r="R4837" s="4">
        <v>0</v>
      </c>
      <c r="S4837" s="4" t="s">
        <v>5627</v>
      </c>
      <c r="T4837" s="4">
        <v>99</v>
      </c>
      <c r="U4837" s="7" t="s">
        <v>6298</v>
      </c>
      <c r="V4837" s="7">
        <v>42</v>
      </c>
      <c r="W4837" s="3" t="s">
        <v>7180</v>
      </c>
      <c r="X4837" s="6">
        <v>4203</v>
      </c>
      <c r="Y4837" s="3" t="s">
        <v>7274</v>
      </c>
      <c r="Z4837" s="6">
        <v>4203004</v>
      </c>
      <c r="AA4837" s="3" t="s">
        <v>8597</v>
      </c>
      <c r="AB4837" s="6">
        <v>42030040004</v>
      </c>
      <c r="AC4837" s="3" t="s">
        <v>11941</v>
      </c>
      <c r="AD4837" s="5">
        <v>6195895</v>
      </c>
      <c r="AE4837" s="5">
        <v>0</v>
      </c>
      <c r="AF4837" s="5">
        <v>0</v>
      </c>
      <c r="AG4837" s="5">
        <v>0</v>
      </c>
      <c r="AH4837" s="5">
        <v>0</v>
      </c>
      <c r="AI4837" s="5">
        <v>0</v>
      </c>
      <c r="AJ4837" s="5">
        <v>0</v>
      </c>
      <c r="AK4837" s="5">
        <v>6195895</v>
      </c>
      <c r="AL4837" s="5">
        <v>0</v>
      </c>
      <c r="AM4837" s="5">
        <v>0</v>
      </c>
      <c r="AN4837" s="5">
        <v>0</v>
      </c>
      <c r="AO4837" s="5">
        <v>0</v>
      </c>
      <c r="AP4837" s="5">
        <v>0</v>
      </c>
      <c r="AQ4837" s="5">
        <v>0</v>
      </c>
      <c r="AR4837" s="5">
        <v>6195895</v>
      </c>
    </row>
    <row r="4838" spans="1:44" x14ac:dyDescent="0.25">
      <c r="A4838" s="6">
        <v>4173</v>
      </c>
      <c r="B4838" s="3" t="s">
        <v>5453</v>
      </c>
      <c r="C4838" s="3" t="s">
        <v>6254</v>
      </c>
      <c r="D4838" s="3" t="s">
        <v>6923</v>
      </c>
      <c r="E4838" s="3" t="s">
        <v>5030</v>
      </c>
      <c r="F4838" s="3" t="s">
        <v>11957</v>
      </c>
      <c r="G4838" s="21">
        <v>7</v>
      </c>
      <c r="H4838" s="8" t="s">
        <v>12701</v>
      </c>
      <c r="I4838" s="3" t="s">
        <v>12493</v>
      </c>
      <c r="J4838" s="3" t="s">
        <v>12648</v>
      </c>
      <c r="K4838" s="7">
        <v>0</v>
      </c>
      <c r="L4838" s="3" t="s">
        <v>5458</v>
      </c>
      <c r="M4838" s="7">
        <v>1104</v>
      </c>
      <c r="N4838" s="3" t="s">
        <v>19</v>
      </c>
      <c r="O4838" s="3" t="s">
        <v>5462</v>
      </c>
      <c r="P4838" s="8" t="s">
        <v>12715</v>
      </c>
      <c r="Q4838" s="8" t="s">
        <v>12717</v>
      </c>
      <c r="R4838" s="4">
        <v>0</v>
      </c>
      <c r="S4838" s="4" t="s">
        <v>5627</v>
      </c>
      <c r="T4838" s="4">
        <v>99</v>
      </c>
      <c r="U4838" s="7" t="s">
        <v>6298</v>
      </c>
      <c r="V4838" s="7">
        <v>42</v>
      </c>
      <c r="W4838" s="3" t="s">
        <v>7180</v>
      </c>
      <c r="X4838" s="6">
        <v>4203</v>
      </c>
      <c r="Y4838" s="3" t="s">
        <v>7274</v>
      </c>
      <c r="Z4838" s="6">
        <v>4203004</v>
      </c>
      <c r="AA4838" s="3" t="s">
        <v>8597</v>
      </c>
      <c r="AB4838" s="6">
        <v>42030040004</v>
      </c>
      <c r="AC4838" s="3" t="s">
        <v>11941</v>
      </c>
      <c r="AD4838" s="5">
        <v>42767745</v>
      </c>
      <c r="AE4838" s="5">
        <v>0</v>
      </c>
      <c r="AF4838" s="5">
        <v>0</v>
      </c>
      <c r="AG4838" s="5">
        <v>0</v>
      </c>
      <c r="AH4838" s="5">
        <v>0</v>
      </c>
      <c r="AI4838" s="5">
        <v>0</v>
      </c>
      <c r="AJ4838" s="5">
        <v>0</v>
      </c>
      <c r="AK4838" s="5">
        <v>42767745</v>
      </c>
      <c r="AL4838" s="5">
        <v>0</v>
      </c>
      <c r="AM4838" s="5">
        <v>0</v>
      </c>
      <c r="AN4838" s="5">
        <v>0</v>
      </c>
      <c r="AO4838" s="5">
        <v>0</v>
      </c>
      <c r="AP4838" s="5">
        <v>0</v>
      </c>
      <c r="AQ4838" s="5">
        <v>0</v>
      </c>
      <c r="AR4838" s="5">
        <v>42767745</v>
      </c>
    </row>
    <row r="4839" spans="1:44" x14ac:dyDescent="0.25">
      <c r="A4839" s="6">
        <v>4173</v>
      </c>
      <c r="B4839" s="3" t="s">
        <v>5453</v>
      </c>
      <c r="C4839" s="3" t="s">
        <v>6254</v>
      </c>
      <c r="D4839" s="3" t="s">
        <v>6923</v>
      </c>
      <c r="E4839" s="3" t="s">
        <v>5031</v>
      </c>
      <c r="F4839" s="3" t="s">
        <v>11958</v>
      </c>
      <c r="G4839" s="21">
        <v>7</v>
      </c>
      <c r="H4839" s="8" t="s">
        <v>12701</v>
      </c>
      <c r="I4839" s="3" t="s">
        <v>12493</v>
      </c>
      <c r="J4839" s="3" t="s">
        <v>12648</v>
      </c>
      <c r="K4839" s="7">
        <v>0</v>
      </c>
      <c r="L4839" s="3" t="s">
        <v>5458</v>
      </c>
      <c r="M4839" s="7">
        <v>1104</v>
      </c>
      <c r="N4839" s="3" t="s">
        <v>19</v>
      </c>
      <c r="O4839" s="3" t="s">
        <v>5462</v>
      </c>
      <c r="P4839" s="8" t="s">
        <v>12715</v>
      </c>
      <c r="Q4839" s="8" t="s">
        <v>12717</v>
      </c>
      <c r="R4839" s="4">
        <v>0</v>
      </c>
      <c r="S4839" s="4" t="s">
        <v>5627</v>
      </c>
      <c r="T4839" s="4">
        <v>99</v>
      </c>
      <c r="U4839" s="7" t="s">
        <v>6298</v>
      </c>
      <c r="V4839" s="7">
        <v>42</v>
      </c>
      <c r="W4839" s="3" t="s">
        <v>7180</v>
      </c>
      <c r="X4839" s="6">
        <v>4203</v>
      </c>
      <c r="Y4839" s="3" t="s">
        <v>7274</v>
      </c>
      <c r="Z4839" s="6">
        <v>4203004</v>
      </c>
      <c r="AA4839" s="3" t="s">
        <v>8597</v>
      </c>
      <c r="AB4839" s="6">
        <v>42030040004</v>
      </c>
      <c r="AC4839" s="3" t="s">
        <v>11941</v>
      </c>
      <c r="AD4839" s="5">
        <v>3448760</v>
      </c>
      <c r="AE4839" s="5">
        <v>0</v>
      </c>
      <c r="AF4839" s="5">
        <v>0</v>
      </c>
      <c r="AG4839" s="5">
        <v>0</v>
      </c>
      <c r="AH4839" s="5">
        <v>0</v>
      </c>
      <c r="AI4839" s="5">
        <v>0</v>
      </c>
      <c r="AJ4839" s="5">
        <v>0</v>
      </c>
      <c r="AK4839" s="5">
        <v>3448760</v>
      </c>
      <c r="AL4839" s="5">
        <v>0</v>
      </c>
      <c r="AM4839" s="5">
        <v>0</v>
      </c>
      <c r="AN4839" s="5">
        <v>0</v>
      </c>
      <c r="AO4839" s="5">
        <v>0</v>
      </c>
      <c r="AP4839" s="5">
        <v>0</v>
      </c>
      <c r="AQ4839" s="5">
        <v>0</v>
      </c>
      <c r="AR4839" s="5">
        <v>3448760</v>
      </c>
    </row>
    <row r="4840" spans="1:44" x14ac:dyDescent="0.25">
      <c r="A4840" s="6">
        <v>4173</v>
      </c>
      <c r="B4840" s="3" t="s">
        <v>5453</v>
      </c>
      <c r="C4840" s="3" t="s">
        <v>6254</v>
      </c>
      <c r="D4840" s="3" t="s">
        <v>6923</v>
      </c>
      <c r="E4840" s="3" t="s">
        <v>5032</v>
      </c>
      <c r="F4840" s="3" t="s">
        <v>11959</v>
      </c>
      <c r="G4840" s="21">
        <v>7</v>
      </c>
      <c r="H4840" s="8" t="s">
        <v>12701</v>
      </c>
      <c r="I4840" s="3" t="s">
        <v>12493</v>
      </c>
      <c r="J4840" s="3" t="s">
        <v>12648</v>
      </c>
      <c r="K4840" s="7">
        <v>0</v>
      </c>
      <c r="L4840" s="3" t="s">
        <v>5458</v>
      </c>
      <c r="M4840" s="7">
        <v>1104</v>
      </c>
      <c r="N4840" s="3" t="s">
        <v>19</v>
      </c>
      <c r="O4840" s="3" t="s">
        <v>5462</v>
      </c>
      <c r="P4840" s="8" t="s">
        <v>12715</v>
      </c>
      <c r="Q4840" s="8" t="s">
        <v>12717</v>
      </c>
      <c r="R4840" s="4">
        <v>0</v>
      </c>
      <c r="S4840" s="4" t="s">
        <v>5627</v>
      </c>
      <c r="T4840" s="4">
        <v>99</v>
      </c>
      <c r="U4840" s="7" t="s">
        <v>6298</v>
      </c>
      <c r="V4840" s="7">
        <v>42</v>
      </c>
      <c r="W4840" s="3" t="s">
        <v>7180</v>
      </c>
      <c r="X4840" s="6">
        <v>4203</v>
      </c>
      <c r="Y4840" s="3" t="s">
        <v>7274</v>
      </c>
      <c r="Z4840" s="6">
        <v>4203004</v>
      </c>
      <c r="AA4840" s="3" t="s">
        <v>8597</v>
      </c>
      <c r="AB4840" s="6">
        <v>42030040004</v>
      </c>
      <c r="AC4840" s="3" t="s">
        <v>11941</v>
      </c>
      <c r="AD4840" s="5">
        <v>118075714</v>
      </c>
      <c r="AE4840" s="5">
        <v>0</v>
      </c>
      <c r="AF4840" s="5">
        <v>0</v>
      </c>
      <c r="AG4840" s="5">
        <v>0</v>
      </c>
      <c r="AH4840" s="5">
        <v>0</v>
      </c>
      <c r="AI4840" s="5">
        <v>0</v>
      </c>
      <c r="AJ4840" s="5">
        <v>0</v>
      </c>
      <c r="AK4840" s="5">
        <v>118075714</v>
      </c>
      <c r="AL4840" s="5">
        <v>0</v>
      </c>
      <c r="AM4840" s="5">
        <v>0</v>
      </c>
      <c r="AN4840" s="5">
        <v>0</v>
      </c>
      <c r="AO4840" s="5">
        <v>0</v>
      </c>
      <c r="AP4840" s="5">
        <v>0</v>
      </c>
      <c r="AQ4840" s="5">
        <v>0</v>
      </c>
      <c r="AR4840" s="5">
        <v>118075714</v>
      </c>
    </row>
    <row r="4841" spans="1:44" x14ac:dyDescent="0.25">
      <c r="A4841" s="6">
        <v>4173</v>
      </c>
      <c r="B4841" s="3" t="s">
        <v>5453</v>
      </c>
      <c r="C4841" s="3" t="s">
        <v>6254</v>
      </c>
      <c r="D4841" s="3" t="s">
        <v>6923</v>
      </c>
      <c r="E4841" s="3" t="s">
        <v>5033</v>
      </c>
      <c r="F4841" s="3" t="s">
        <v>11960</v>
      </c>
      <c r="G4841" s="21">
        <v>7</v>
      </c>
      <c r="H4841" s="8" t="s">
        <v>12701</v>
      </c>
      <c r="I4841" s="3" t="s">
        <v>12493</v>
      </c>
      <c r="J4841" s="3" t="s">
        <v>12648</v>
      </c>
      <c r="K4841" s="7">
        <v>0</v>
      </c>
      <c r="L4841" s="3" t="s">
        <v>5458</v>
      </c>
      <c r="M4841" s="7">
        <v>1104</v>
      </c>
      <c r="N4841" s="3" t="s">
        <v>19</v>
      </c>
      <c r="O4841" s="3" t="s">
        <v>5462</v>
      </c>
      <c r="P4841" s="8" t="s">
        <v>12715</v>
      </c>
      <c r="Q4841" s="8" t="s">
        <v>12717</v>
      </c>
      <c r="R4841" s="4">
        <v>0</v>
      </c>
      <c r="S4841" s="4" t="s">
        <v>5627</v>
      </c>
      <c r="T4841" s="4">
        <v>99</v>
      </c>
      <c r="U4841" s="7" t="s">
        <v>6298</v>
      </c>
      <c r="V4841" s="7">
        <v>42</v>
      </c>
      <c r="W4841" s="3" t="s">
        <v>7180</v>
      </c>
      <c r="X4841" s="6">
        <v>4203</v>
      </c>
      <c r="Y4841" s="3" t="s">
        <v>7274</v>
      </c>
      <c r="Z4841" s="6">
        <v>4203004</v>
      </c>
      <c r="AA4841" s="3" t="s">
        <v>8597</v>
      </c>
      <c r="AB4841" s="6">
        <v>42030040004</v>
      </c>
      <c r="AC4841" s="3" t="s">
        <v>11941</v>
      </c>
      <c r="AD4841" s="5">
        <v>36315186</v>
      </c>
      <c r="AE4841" s="5">
        <v>0</v>
      </c>
      <c r="AF4841" s="5">
        <v>0</v>
      </c>
      <c r="AG4841" s="5">
        <v>0</v>
      </c>
      <c r="AH4841" s="5">
        <v>0</v>
      </c>
      <c r="AI4841" s="5">
        <v>0</v>
      </c>
      <c r="AJ4841" s="5">
        <v>0</v>
      </c>
      <c r="AK4841" s="5">
        <v>36315186</v>
      </c>
      <c r="AL4841" s="5">
        <v>0</v>
      </c>
      <c r="AM4841" s="5">
        <v>0</v>
      </c>
      <c r="AN4841" s="5">
        <v>0</v>
      </c>
      <c r="AO4841" s="5">
        <v>0</v>
      </c>
      <c r="AP4841" s="5">
        <v>0</v>
      </c>
      <c r="AQ4841" s="5">
        <v>0</v>
      </c>
      <c r="AR4841" s="5">
        <v>36315186</v>
      </c>
    </row>
    <row r="4842" spans="1:44" x14ac:dyDescent="0.25">
      <c r="A4842" s="6">
        <v>4173</v>
      </c>
      <c r="B4842" s="3" t="s">
        <v>5453</v>
      </c>
      <c r="C4842" s="3" t="s">
        <v>6255</v>
      </c>
      <c r="D4842" s="3" t="s">
        <v>6924</v>
      </c>
      <c r="E4842" s="3" t="s">
        <v>5034</v>
      </c>
      <c r="F4842" s="3" t="s">
        <v>11962</v>
      </c>
      <c r="G4842" s="21">
        <v>7</v>
      </c>
      <c r="H4842" s="8" t="s">
        <v>12701</v>
      </c>
      <c r="I4842" s="3" t="s">
        <v>12339</v>
      </c>
      <c r="J4842" s="3" t="s">
        <v>12543</v>
      </c>
      <c r="K4842" s="7">
        <v>0</v>
      </c>
      <c r="L4842" s="3" t="s">
        <v>5458</v>
      </c>
      <c r="M4842" s="7">
        <v>1104</v>
      </c>
      <c r="N4842" s="3" t="s">
        <v>19</v>
      </c>
      <c r="O4842" s="3" t="s">
        <v>5462</v>
      </c>
      <c r="P4842" s="8" t="s">
        <v>12715</v>
      </c>
      <c r="Q4842" s="8" t="s">
        <v>12717</v>
      </c>
      <c r="R4842" s="4">
        <v>0</v>
      </c>
      <c r="S4842" s="4" t="s">
        <v>5627</v>
      </c>
      <c r="T4842" s="4">
        <v>99</v>
      </c>
      <c r="U4842" s="7" t="s">
        <v>6298</v>
      </c>
      <c r="V4842" s="7">
        <v>44</v>
      </c>
      <c r="W4842" s="3" t="s">
        <v>6987</v>
      </c>
      <c r="X4842" s="6">
        <v>4404</v>
      </c>
      <c r="Y4842" s="3" t="s">
        <v>11782</v>
      </c>
      <c r="Z4842" s="6">
        <v>4404002</v>
      </c>
      <c r="AA4842" s="3" t="s">
        <v>11836</v>
      </c>
      <c r="AB4842" s="6">
        <v>44040020004</v>
      </c>
      <c r="AC4842" s="3" t="s">
        <v>11961</v>
      </c>
      <c r="AD4842" s="5">
        <v>100050000</v>
      </c>
      <c r="AE4842" s="5">
        <v>0</v>
      </c>
      <c r="AF4842" s="5">
        <v>0</v>
      </c>
      <c r="AG4842" s="5">
        <v>0</v>
      </c>
      <c r="AH4842" s="5">
        <v>0</v>
      </c>
      <c r="AI4842" s="5">
        <v>0</v>
      </c>
      <c r="AJ4842" s="5">
        <v>0</v>
      </c>
      <c r="AK4842" s="5">
        <v>100050000</v>
      </c>
      <c r="AL4842" s="5">
        <v>0</v>
      </c>
      <c r="AM4842" s="5">
        <v>0</v>
      </c>
      <c r="AN4842" s="5">
        <v>0</v>
      </c>
      <c r="AO4842" s="5">
        <v>0</v>
      </c>
      <c r="AP4842" s="5">
        <v>0</v>
      </c>
      <c r="AQ4842" s="5">
        <v>0</v>
      </c>
      <c r="AR4842" s="5">
        <v>100050000</v>
      </c>
    </row>
    <row r="4843" spans="1:44" x14ac:dyDescent="0.25">
      <c r="A4843" s="6">
        <v>4173</v>
      </c>
      <c r="B4843" s="3" t="s">
        <v>5453</v>
      </c>
      <c r="C4843" s="3" t="s">
        <v>6256</v>
      </c>
      <c r="D4843" s="3" t="s">
        <v>6925</v>
      </c>
      <c r="E4843" s="3" t="s">
        <v>5035</v>
      </c>
      <c r="F4843" s="3" t="s">
        <v>11963</v>
      </c>
      <c r="G4843" s="21">
        <v>7</v>
      </c>
      <c r="H4843" s="8" t="s">
        <v>12701</v>
      </c>
      <c r="I4843" s="3" t="s">
        <v>12339</v>
      </c>
      <c r="J4843" s="3" t="s">
        <v>12543</v>
      </c>
      <c r="K4843" s="7">
        <v>0</v>
      </c>
      <c r="L4843" s="3" t="s">
        <v>5458</v>
      </c>
      <c r="M4843" s="7">
        <v>1104</v>
      </c>
      <c r="N4843" s="3" t="s">
        <v>19</v>
      </c>
      <c r="O4843" s="3" t="s">
        <v>5462</v>
      </c>
      <c r="P4843" s="8" t="s">
        <v>12715</v>
      </c>
      <c r="Q4843" s="8" t="s">
        <v>12717</v>
      </c>
      <c r="R4843" s="4">
        <v>0</v>
      </c>
      <c r="S4843" s="4" t="s">
        <v>5627</v>
      </c>
      <c r="T4843" s="4">
        <v>99</v>
      </c>
      <c r="U4843" s="7" t="s">
        <v>6298</v>
      </c>
      <c r="V4843" s="7">
        <v>45</v>
      </c>
      <c r="W4843" s="3" t="s">
        <v>7003</v>
      </c>
      <c r="X4843" s="6">
        <v>4501</v>
      </c>
      <c r="Y4843" s="3" t="s">
        <v>7093</v>
      </c>
      <c r="Z4843" s="6">
        <v>4501002</v>
      </c>
      <c r="AA4843" s="3" t="s">
        <v>7112</v>
      </c>
      <c r="AB4843" s="6">
        <v>45010020001</v>
      </c>
      <c r="AC4843" s="3" t="s">
        <v>7330</v>
      </c>
      <c r="AD4843" s="5">
        <v>16362102</v>
      </c>
      <c r="AE4843" s="5">
        <v>0</v>
      </c>
      <c r="AF4843" s="5">
        <v>0</v>
      </c>
      <c r="AG4843" s="5">
        <v>0</v>
      </c>
      <c r="AH4843" s="5">
        <v>0</v>
      </c>
      <c r="AI4843" s="5">
        <v>0</v>
      </c>
      <c r="AJ4843" s="5">
        <v>0</v>
      </c>
      <c r="AK4843" s="5">
        <v>16362102</v>
      </c>
      <c r="AL4843" s="5">
        <v>0</v>
      </c>
      <c r="AM4843" s="5">
        <v>0</v>
      </c>
      <c r="AN4843" s="5">
        <v>0</v>
      </c>
      <c r="AO4843" s="5">
        <v>0</v>
      </c>
      <c r="AP4843" s="5">
        <v>0</v>
      </c>
      <c r="AQ4843" s="5">
        <v>0</v>
      </c>
      <c r="AR4843" s="5">
        <v>16362102</v>
      </c>
    </row>
    <row r="4844" spans="1:44" x14ac:dyDescent="0.25">
      <c r="A4844" s="6">
        <v>4173</v>
      </c>
      <c r="B4844" s="3" t="s">
        <v>5453</v>
      </c>
      <c r="C4844" s="3" t="s">
        <v>6256</v>
      </c>
      <c r="D4844" s="3" t="s">
        <v>6925</v>
      </c>
      <c r="E4844" s="3" t="s">
        <v>5036</v>
      </c>
      <c r="F4844" s="3" t="s">
        <v>11964</v>
      </c>
      <c r="G4844" s="21">
        <v>7</v>
      </c>
      <c r="H4844" s="8" t="s">
        <v>12701</v>
      </c>
      <c r="I4844" s="3" t="s">
        <v>12339</v>
      </c>
      <c r="J4844" s="3" t="s">
        <v>12543</v>
      </c>
      <c r="K4844" s="7">
        <v>0</v>
      </c>
      <c r="L4844" s="3" t="s">
        <v>5458</v>
      </c>
      <c r="M4844" s="7">
        <v>1104</v>
      </c>
      <c r="N4844" s="3" t="s">
        <v>19</v>
      </c>
      <c r="O4844" s="3" t="s">
        <v>5462</v>
      </c>
      <c r="P4844" s="8" t="s">
        <v>12715</v>
      </c>
      <c r="Q4844" s="8" t="s">
        <v>12717</v>
      </c>
      <c r="R4844" s="4">
        <v>0</v>
      </c>
      <c r="S4844" s="4" t="s">
        <v>5627</v>
      </c>
      <c r="T4844" s="4">
        <v>99</v>
      </c>
      <c r="U4844" s="7" t="s">
        <v>6298</v>
      </c>
      <c r="V4844" s="7">
        <v>45</v>
      </c>
      <c r="W4844" s="3" t="s">
        <v>7003</v>
      </c>
      <c r="X4844" s="6">
        <v>4501</v>
      </c>
      <c r="Y4844" s="3" t="s">
        <v>7093</v>
      </c>
      <c r="Z4844" s="6">
        <v>4501002</v>
      </c>
      <c r="AA4844" s="3" t="s">
        <v>7112</v>
      </c>
      <c r="AB4844" s="6">
        <v>45010020001</v>
      </c>
      <c r="AC4844" s="3" t="s">
        <v>7330</v>
      </c>
      <c r="AD4844" s="5">
        <v>56160000</v>
      </c>
      <c r="AE4844" s="5">
        <v>0</v>
      </c>
      <c r="AF4844" s="5">
        <v>0</v>
      </c>
      <c r="AG4844" s="5">
        <v>0</v>
      </c>
      <c r="AH4844" s="5">
        <v>0</v>
      </c>
      <c r="AI4844" s="5">
        <v>0</v>
      </c>
      <c r="AJ4844" s="5">
        <v>0</v>
      </c>
      <c r="AK4844" s="5">
        <v>56160000</v>
      </c>
      <c r="AL4844" s="5">
        <v>0</v>
      </c>
      <c r="AM4844" s="5">
        <v>0</v>
      </c>
      <c r="AN4844" s="5">
        <v>0</v>
      </c>
      <c r="AO4844" s="5">
        <v>0</v>
      </c>
      <c r="AP4844" s="5">
        <v>0</v>
      </c>
      <c r="AQ4844" s="5">
        <v>0</v>
      </c>
      <c r="AR4844" s="5">
        <v>56160000</v>
      </c>
    </row>
    <row r="4845" spans="1:44" x14ac:dyDescent="0.25">
      <c r="A4845" s="6">
        <v>4173</v>
      </c>
      <c r="B4845" s="3" t="s">
        <v>5453</v>
      </c>
      <c r="C4845" s="3" t="s">
        <v>6256</v>
      </c>
      <c r="D4845" s="3" t="s">
        <v>6925</v>
      </c>
      <c r="E4845" s="3" t="s">
        <v>5037</v>
      </c>
      <c r="F4845" s="3" t="s">
        <v>11965</v>
      </c>
      <c r="G4845" s="21">
        <v>7</v>
      </c>
      <c r="H4845" s="8" t="s">
        <v>12701</v>
      </c>
      <c r="I4845" s="3" t="s">
        <v>12339</v>
      </c>
      <c r="J4845" s="3" t="s">
        <v>12543</v>
      </c>
      <c r="K4845" s="7">
        <v>0</v>
      </c>
      <c r="L4845" s="3" t="s">
        <v>5458</v>
      </c>
      <c r="M4845" s="7">
        <v>1104</v>
      </c>
      <c r="N4845" s="3" t="s">
        <v>19</v>
      </c>
      <c r="O4845" s="3" t="s">
        <v>5462</v>
      </c>
      <c r="P4845" s="8" t="s">
        <v>12715</v>
      </c>
      <c r="Q4845" s="8" t="s">
        <v>12717</v>
      </c>
      <c r="R4845" s="4">
        <v>0</v>
      </c>
      <c r="S4845" s="4" t="s">
        <v>5627</v>
      </c>
      <c r="T4845" s="4">
        <v>99</v>
      </c>
      <c r="U4845" s="7" t="s">
        <v>6298</v>
      </c>
      <c r="V4845" s="7">
        <v>45</v>
      </c>
      <c r="W4845" s="3" t="s">
        <v>7003</v>
      </c>
      <c r="X4845" s="6">
        <v>4501</v>
      </c>
      <c r="Y4845" s="3" t="s">
        <v>7093</v>
      </c>
      <c r="Z4845" s="6">
        <v>4501002</v>
      </c>
      <c r="AA4845" s="3" t="s">
        <v>7112</v>
      </c>
      <c r="AB4845" s="6">
        <v>45010020001</v>
      </c>
      <c r="AC4845" s="3" t="s">
        <v>7330</v>
      </c>
      <c r="AD4845" s="5">
        <v>1325520000</v>
      </c>
      <c r="AE4845" s="5">
        <v>0</v>
      </c>
      <c r="AF4845" s="5">
        <v>0</v>
      </c>
      <c r="AG4845" s="5">
        <v>0</v>
      </c>
      <c r="AH4845" s="5">
        <v>0</v>
      </c>
      <c r="AI4845" s="5">
        <v>0</v>
      </c>
      <c r="AJ4845" s="5">
        <v>0</v>
      </c>
      <c r="AK4845" s="5">
        <v>1325520000</v>
      </c>
      <c r="AL4845" s="5">
        <v>17573247</v>
      </c>
      <c r="AM4845" s="5">
        <v>0</v>
      </c>
      <c r="AN4845" s="5">
        <v>0</v>
      </c>
      <c r="AO4845" s="5">
        <v>0</v>
      </c>
      <c r="AP4845" s="5">
        <v>0</v>
      </c>
      <c r="AQ4845" s="5">
        <v>17573247</v>
      </c>
      <c r="AR4845" s="5">
        <v>1307946753</v>
      </c>
    </row>
    <row r="4846" spans="1:44" x14ac:dyDescent="0.25">
      <c r="A4846" s="6">
        <v>4173</v>
      </c>
      <c r="B4846" s="3" t="s">
        <v>5453</v>
      </c>
      <c r="C4846" s="3" t="s">
        <v>6256</v>
      </c>
      <c r="D4846" s="3" t="s">
        <v>6925</v>
      </c>
      <c r="E4846" s="3" t="s">
        <v>5038</v>
      </c>
      <c r="F4846" s="3" t="s">
        <v>11966</v>
      </c>
      <c r="G4846" s="21">
        <v>7</v>
      </c>
      <c r="H4846" s="8" t="s">
        <v>12701</v>
      </c>
      <c r="I4846" s="3" t="s">
        <v>12339</v>
      </c>
      <c r="J4846" s="3" t="s">
        <v>12543</v>
      </c>
      <c r="K4846" s="7">
        <v>0</v>
      </c>
      <c r="L4846" s="3" t="s">
        <v>5458</v>
      </c>
      <c r="M4846" s="7">
        <v>1104</v>
      </c>
      <c r="N4846" s="3" t="s">
        <v>19</v>
      </c>
      <c r="O4846" s="3" t="s">
        <v>5462</v>
      </c>
      <c r="P4846" s="8" t="s">
        <v>12715</v>
      </c>
      <c r="Q4846" s="8" t="s">
        <v>12717</v>
      </c>
      <c r="R4846" s="4">
        <v>0</v>
      </c>
      <c r="S4846" s="4" t="s">
        <v>5627</v>
      </c>
      <c r="T4846" s="4">
        <v>99</v>
      </c>
      <c r="U4846" s="7" t="s">
        <v>6298</v>
      </c>
      <c r="V4846" s="7">
        <v>45</v>
      </c>
      <c r="W4846" s="3" t="s">
        <v>7003</v>
      </c>
      <c r="X4846" s="6">
        <v>4501</v>
      </c>
      <c r="Y4846" s="3" t="s">
        <v>7093</v>
      </c>
      <c r="Z4846" s="6">
        <v>4501002</v>
      </c>
      <c r="AA4846" s="3" t="s">
        <v>7112</v>
      </c>
      <c r="AB4846" s="6">
        <v>45010020001</v>
      </c>
      <c r="AC4846" s="3" t="s">
        <v>7330</v>
      </c>
      <c r="AD4846" s="5">
        <v>70260000</v>
      </c>
      <c r="AE4846" s="5">
        <v>0</v>
      </c>
      <c r="AF4846" s="5">
        <v>0</v>
      </c>
      <c r="AG4846" s="5">
        <v>0</v>
      </c>
      <c r="AH4846" s="5">
        <v>0</v>
      </c>
      <c r="AI4846" s="5">
        <v>0</v>
      </c>
      <c r="AJ4846" s="5">
        <v>0</v>
      </c>
      <c r="AK4846" s="5">
        <v>70260000</v>
      </c>
      <c r="AL4846" s="5">
        <v>0</v>
      </c>
      <c r="AM4846" s="5">
        <v>0</v>
      </c>
      <c r="AN4846" s="5">
        <v>0</v>
      </c>
      <c r="AO4846" s="5">
        <v>0</v>
      </c>
      <c r="AP4846" s="5">
        <v>0</v>
      </c>
      <c r="AQ4846" s="5">
        <v>0</v>
      </c>
      <c r="AR4846" s="5">
        <v>70260000</v>
      </c>
    </row>
    <row r="4847" spans="1:44" x14ac:dyDescent="0.25">
      <c r="A4847" s="6">
        <v>4173</v>
      </c>
      <c r="B4847" s="3" t="s">
        <v>5453</v>
      </c>
      <c r="C4847" s="3" t="s">
        <v>6256</v>
      </c>
      <c r="D4847" s="3" t="s">
        <v>6925</v>
      </c>
      <c r="E4847" s="3" t="s">
        <v>5039</v>
      </c>
      <c r="F4847" s="3" t="s">
        <v>11967</v>
      </c>
      <c r="G4847" s="21">
        <v>7</v>
      </c>
      <c r="H4847" s="8" t="s">
        <v>12701</v>
      </c>
      <c r="I4847" s="3" t="s">
        <v>12339</v>
      </c>
      <c r="J4847" s="3" t="s">
        <v>12543</v>
      </c>
      <c r="K4847" s="7">
        <v>0</v>
      </c>
      <c r="L4847" s="3" t="s">
        <v>5458</v>
      </c>
      <c r="M4847" s="7">
        <v>1104</v>
      </c>
      <c r="N4847" s="3" t="s">
        <v>19</v>
      </c>
      <c r="O4847" s="3" t="s">
        <v>5462</v>
      </c>
      <c r="P4847" s="8" t="s">
        <v>12715</v>
      </c>
      <c r="Q4847" s="8" t="s">
        <v>12717</v>
      </c>
      <c r="R4847" s="4">
        <v>0</v>
      </c>
      <c r="S4847" s="4" t="s">
        <v>5627</v>
      </c>
      <c r="T4847" s="4">
        <v>99</v>
      </c>
      <c r="U4847" s="7" t="s">
        <v>6298</v>
      </c>
      <c r="V4847" s="7">
        <v>45</v>
      </c>
      <c r="W4847" s="3" t="s">
        <v>7003</v>
      </c>
      <c r="X4847" s="6">
        <v>4501</v>
      </c>
      <c r="Y4847" s="3" t="s">
        <v>7093</v>
      </c>
      <c r="Z4847" s="6">
        <v>4501002</v>
      </c>
      <c r="AA4847" s="3" t="s">
        <v>7112</v>
      </c>
      <c r="AB4847" s="6">
        <v>45010020001</v>
      </c>
      <c r="AC4847" s="3" t="s">
        <v>7330</v>
      </c>
      <c r="AD4847" s="5">
        <v>333600000</v>
      </c>
      <c r="AE4847" s="5">
        <v>0</v>
      </c>
      <c r="AF4847" s="5">
        <v>0</v>
      </c>
      <c r="AG4847" s="5">
        <v>0</v>
      </c>
      <c r="AH4847" s="5">
        <v>0</v>
      </c>
      <c r="AI4847" s="5">
        <v>0</v>
      </c>
      <c r="AJ4847" s="5">
        <v>0</v>
      </c>
      <c r="AK4847" s="5">
        <v>333600000</v>
      </c>
      <c r="AL4847" s="5">
        <v>0</v>
      </c>
      <c r="AM4847" s="5">
        <v>0</v>
      </c>
      <c r="AN4847" s="5">
        <v>0</v>
      </c>
      <c r="AO4847" s="5">
        <v>0</v>
      </c>
      <c r="AP4847" s="5">
        <v>0</v>
      </c>
      <c r="AQ4847" s="5">
        <v>0</v>
      </c>
      <c r="AR4847" s="5">
        <v>333600000</v>
      </c>
    </row>
    <row r="4848" spans="1:44" x14ac:dyDescent="0.25">
      <c r="A4848" s="6">
        <v>4173</v>
      </c>
      <c r="B4848" s="3" t="s">
        <v>5453</v>
      </c>
      <c r="C4848" s="3" t="s">
        <v>6257</v>
      </c>
      <c r="D4848" s="3" t="s">
        <v>6926</v>
      </c>
      <c r="E4848" s="3" t="s">
        <v>5040</v>
      </c>
      <c r="F4848" s="3" t="s">
        <v>9311</v>
      </c>
      <c r="G4848" s="21">
        <v>7</v>
      </c>
      <c r="H4848" s="8" t="s">
        <v>12701</v>
      </c>
      <c r="I4848" s="3" t="s">
        <v>12339</v>
      </c>
      <c r="J4848" s="3" t="s">
        <v>12543</v>
      </c>
      <c r="K4848" s="7">
        <v>0</v>
      </c>
      <c r="L4848" s="3" t="s">
        <v>5458</v>
      </c>
      <c r="M4848" s="7">
        <v>1104</v>
      </c>
      <c r="N4848" s="3" t="s">
        <v>19</v>
      </c>
      <c r="O4848" s="3" t="s">
        <v>5462</v>
      </c>
      <c r="P4848" s="8" t="s">
        <v>12715</v>
      </c>
      <c r="Q4848" s="8" t="s">
        <v>12717</v>
      </c>
      <c r="R4848" s="4">
        <v>0</v>
      </c>
      <c r="S4848" s="4" t="s">
        <v>5627</v>
      </c>
      <c r="T4848" s="4">
        <v>99</v>
      </c>
      <c r="U4848" s="7" t="s">
        <v>6298</v>
      </c>
      <c r="V4848" s="7">
        <v>45</v>
      </c>
      <c r="W4848" s="3" t="s">
        <v>7003</v>
      </c>
      <c r="X4848" s="6">
        <v>4502</v>
      </c>
      <c r="Y4848" s="3" t="s">
        <v>7004</v>
      </c>
      <c r="Z4848" s="6">
        <v>4502002</v>
      </c>
      <c r="AA4848" s="3" t="s">
        <v>7005</v>
      </c>
      <c r="AB4848" s="6">
        <v>45020020002</v>
      </c>
      <c r="AC4848" s="3" t="s">
        <v>7006</v>
      </c>
      <c r="AD4848" s="5">
        <v>196800000</v>
      </c>
      <c r="AE4848" s="5">
        <v>0</v>
      </c>
      <c r="AF4848" s="5">
        <v>0</v>
      </c>
      <c r="AG4848" s="5">
        <v>0</v>
      </c>
      <c r="AH4848" s="5">
        <v>0</v>
      </c>
      <c r="AI4848" s="5">
        <v>0</v>
      </c>
      <c r="AJ4848" s="5">
        <v>0</v>
      </c>
      <c r="AK4848" s="5">
        <v>196800000</v>
      </c>
      <c r="AL4848" s="5">
        <v>14919327</v>
      </c>
      <c r="AM4848" s="5">
        <v>0</v>
      </c>
      <c r="AN4848" s="5">
        <v>0</v>
      </c>
      <c r="AO4848" s="5">
        <v>0</v>
      </c>
      <c r="AP4848" s="5">
        <v>0</v>
      </c>
      <c r="AQ4848" s="5">
        <v>14919327</v>
      </c>
      <c r="AR4848" s="5">
        <v>181880673</v>
      </c>
    </row>
    <row r="4849" spans="1:44" x14ac:dyDescent="0.25">
      <c r="A4849" s="6">
        <v>4173</v>
      </c>
      <c r="B4849" s="3" t="s">
        <v>5453</v>
      </c>
      <c r="C4849" s="3" t="s">
        <v>6257</v>
      </c>
      <c r="D4849" s="3" t="s">
        <v>6926</v>
      </c>
      <c r="E4849" s="3" t="s">
        <v>5041</v>
      </c>
      <c r="F4849" s="3" t="s">
        <v>9312</v>
      </c>
      <c r="G4849" s="21">
        <v>7</v>
      </c>
      <c r="H4849" s="8" t="s">
        <v>12701</v>
      </c>
      <c r="I4849" s="3" t="s">
        <v>12339</v>
      </c>
      <c r="J4849" s="3" t="s">
        <v>12543</v>
      </c>
      <c r="K4849" s="7">
        <v>0</v>
      </c>
      <c r="L4849" s="3" t="s">
        <v>5458</v>
      </c>
      <c r="M4849" s="7">
        <v>1104</v>
      </c>
      <c r="N4849" s="3" t="s">
        <v>19</v>
      </c>
      <c r="O4849" s="3" t="s">
        <v>5462</v>
      </c>
      <c r="P4849" s="8" t="s">
        <v>12715</v>
      </c>
      <c r="Q4849" s="8" t="s">
        <v>12717</v>
      </c>
      <c r="R4849" s="4">
        <v>0</v>
      </c>
      <c r="S4849" s="4" t="s">
        <v>5627</v>
      </c>
      <c r="T4849" s="4">
        <v>99</v>
      </c>
      <c r="U4849" s="7" t="s">
        <v>6298</v>
      </c>
      <c r="V4849" s="7">
        <v>45</v>
      </c>
      <c r="W4849" s="3" t="s">
        <v>7003</v>
      </c>
      <c r="X4849" s="6">
        <v>4502</v>
      </c>
      <c r="Y4849" s="3" t="s">
        <v>7004</v>
      </c>
      <c r="Z4849" s="6">
        <v>4502002</v>
      </c>
      <c r="AA4849" s="3" t="s">
        <v>7005</v>
      </c>
      <c r="AB4849" s="6">
        <v>45020020002</v>
      </c>
      <c r="AC4849" s="3" t="s">
        <v>7006</v>
      </c>
      <c r="AD4849" s="5">
        <v>98780000</v>
      </c>
      <c r="AE4849" s="5">
        <v>0</v>
      </c>
      <c r="AF4849" s="5">
        <v>0</v>
      </c>
      <c r="AG4849" s="5">
        <v>0</v>
      </c>
      <c r="AH4849" s="5">
        <v>0</v>
      </c>
      <c r="AI4849" s="5">
        <v>0</v>
      </c>
      <c r="AJ4849" s="5">
        <v>0</v>
      </c>
      <c r="AK4849" s="5">
        <v>98780000</v>
      </c>
      <c r="AL4849" s="5">
        <v>14919327</v>
      </c>
      <c r="AM4849" s="5">
        <v>0</v>
      </c>
      <c r="AN4849" s="5">
        <v>0</v>
      </c>
      <c r="AO4849" s="5">
        <v>0</v>
      </c>
      <c r="AP4849" s="5">
        <v>0</v>
      </c>
      <c r="AQ4849" s="5">
        <v>14919327</v>
      </c>
      <c r="AR4849" s="5">
        <v>83860673</v>
      </c>
    </row>
    <row r="4850" spans="1:44" x14ac:dyDescent="0.25">
      <c r="A4850" s="6">
        <v>4173</v>
      </c>
      <c r="B4850" s="3" t="s">
        <v>5453</v>
      </c>
      <c r="C4850" s="3" t="s">
        <v>6257</v>
      </c>
      <c r="D4850" s="3" t="s">
        <v>6926</v>
      </c>
      <c r="E4850" s="3" t="s">
        <v>5042</v>
      </c>
      <c r="F4850" s="3" t="s">
        <v>11968</v>
      </c>
      <c r="G4850" s="21">
        <v>7</v>
      </c>
      <c r="H4850" s="8" t="s">
        <v>12701</v>
      </c>
      <c r="I4850" s="3" t="s">
        <v>12339</v>
      </c>
      <c r="J4850" s="3" t="s">
        <v>12543</v>
      </c>
      <c r="K4850" s="7">
        <v>0</v>
      </c>
      <c r="L4850" s="3" t="s">
        <v>5458</v>
      </c>
      <c r="M4850" s="7">
        <v>1104</v>
      </c>
      <c r="N4850" s="3" t="s">
        <v>19</v>
      </c>
      <c r="O4850" s="3" t="s">
        <v>5462</v>
      </c>
      <c r="P4850" s="8" t="s">
        <v>12715</v>
      </c>
      <c r="Q4850" s="8" t="s">
        <v>12717</v>
      </c>
      <c r="R4850" s="4">
        <v>0</v>
      </c>
      <c r="S4850" s="4" t="s">
        <v>5627</v>
      </c>
      <c r="T4850" s="4">
        <v>99</v>
      </c>
      <c r="U4850" s="7" t="s">
        <v>6298</v>
      </c>
      <c r="V4850" s="7">
        <v>45</v>
      </c>
      <c r="W4850" s="3" t="s">
        <v>7003</v>
      </c>
      <c r="X4850" s="6">
        <v>4502</v>
      </c>
      <c r="Y4850" s="3" t="s">
        <v>7004</v>
      </c>
      <c r="Z4850" s="6">
        <v>4502002</v>
      </c>
      <c r="AA4850" s="3" t="s">
        <v>7005</v>
      </c>
      <c r="AB4850" s="6">
        <v>45020020002</v>
      </c>
      <c r="AC4850" s="3" t="s">
        <v>7006</v>
      </c>
      <c r="AD4850" s="5">
        <v>500420000</v>
      </c>
      <c r="AE4850" s="5">
        <v>0</v>
      </c>
      <c r="AF4850" s="5">
        <v>0</v>
      </c>
      <c r="AG4850" s="5">
        <v>0</v>
      </c>
      <c r="AH4850" s="5">
        <v>0</v>
      </c>
      <c r="AI4850" s="5">
        <v>0</v>
      </c>
      <c r="AJ4850" s="5">
        <v>0</v>
      </c>
      <c r="AK4850" s="5">
        <v>500420000</v>
      </c>
      <c r="AL4850" s="5">
        <v>0</v>
      </c>
      <c r="AM4850" s="5">
        <v>0</v>
      </c>
      <c r="AN4850" s="5">
        <v>0</v>
      </c>
      <c r="AO4850" s="5">
        <v>0</v>
      </c>
      <c r="AP4850" s="5">
        <v>0</v>
      </c>
      <c r="AQ4850" s="5">
        <v>0</v>
      </c>
      <c r="AR4850" s="5">
        <v>500420000</v>
      </c>
    </row>
    <row r="4851" spans="1:44" x14ac:dyDescent="0.25">
      <c r="A4851" s="6">
        <v>4173</v>
      </c>
      <c r="B4851" s="3" t="s">
        <v>5453</v>
      </c>
      <c r="C4851" s="3" t="s">
        <v>6257</v>
      </c>
      <c r="D4851" s="3" t="s">
        <v>6926</v>
      </c>
      <c r="E4851" s="3" t="s">
        <v>5043</v>
      </c>
      <c r="F4851" s="3" t="s">
        <v>9314</v>
      </c>
      <c r="G4851" s="21">
        <v>7</v>
      </c>
      <c r="H4851" s="8" t="s">
        <v>12701</v>
      </c>
      <c r="I4851" s="3" t="s">
        <v>12339</v>
      </c>
      <c r="J4851" s="3" t="s">
        <v>12543</v>
      </c>
      <c r="K4851" s="7">
        <v>0</v>
      </c>
      <c r="L4851" s="3" t="s">
        <v>5458</v>
      </c>
      <c r="M4851" s="7">
        <v>1104</v>
      </c>
      <c r="N4851" s="3" t="s">
        <v>19</v>
      </c>
      <c r="O4851" s="3" t="s">
        <v>5462</v>
      </c>
      <c r="P4851" s="8" t="s">
        <v>12715</v>
      </c>
      <c r="Q4851" s="8" t="s">
        <v>12717</v>
      </c>
      <c r="R4851" s="4">
        <v>0</v>
      </c>
      <c r="S4851" s="4" t="s">
        <v>5627</v>
      </c>
      <c r="T4851" s="4">
        <v>99</v>
      </c>
      <c r="U4851" s="7" t="s">
        <v>6298</v>
      </c>
      <c r="V4851" s="7">
        <v>45</v>
      </c>
      <c r="W4851" s="3" t="s">
        <v>7003</v>
      </c>
      <c r="X4851" s="6">
        <v>4502</v>
      </c>
      <c r="Y4851" s="3" t="s">
        <v>7004</v>
      </c>
      <c r="Z4851" s="6">
        <v>4502002</v>
      </c>
      <c r="AA4851" s="3" t="s">
        <v>7005</v>
      </c>
      <c r="AB4851" s="6">
        <v>45020020002</v>
      </c>
      <c r="AC4851" s="3" t="s">
        <v>7006</v>
      </c>
      <c r="AD4851" s="5">
        <v>250000000</v>
      </c>
      <c r="AE4851" s="5">
        <v>0</v>
      </c>
      <c r="AF4851" s="5">
        <v>0</v>
      </c>
      <c r="AG4851" s="5">
        <v>0</v>
      </c>
      <c r="AH4851" s="5">
        <v>0</v>
      </c>
      <c r="AI4851" s="5">
        <v>0</v>
      </c>
      <c r="AJ4851" s="5">
        <v>0</v>
      </c>
      <c r="AK4851" s="5">
        <v>250000000</v>
      </c>
      <c r="AL4851" s="5">
        <v>7172754</v>
      </c>
      <c r="AM4851" s="5">
        <v>0</v>
      </c>
      <c r="AN4851" s="5">
        <v>0</v>
      </c>
      <c r="AO4851" s="5">
        <v>0</v>
      </c>
      <c r="AP4851" s="5">
        <v>0</v>
      </c>
      <c r="AQ4851" s="5">
        <v>7172754</v>
      </c>
      <c r="AR4851" s="5">
        <v>242827246</v>
      </c>
    </row>
    <row r="4852" spans="1:44" x14ac:dyDescent="0.25">
      <c r="A4852" s="6">
        <v>4173</v>
      </c>
      <c r="B4852" s="3" t="s">
        <v>5453</v>
      </c>
      <c r="C4852" s="3" t="s">
        <v>6257</v>
      </c>
      <c r="D4852" s="3" t="s">
        <v>6926</v>
      </c>
      <c r="E4852" s="3" t="s">
        <v>5044</v>
      </c>
      <c r="F4852" s="3" t="s">
        <v>9315</v>
      </c>
      <c r="G4852" s="21">
        <v>7</v>
      </c>
      <c r="H4852" s="8" t="s">
        <v>12701</v>
      </c>
      <c r="I4852" s="3" t="s">
        <v>12339</v>
      </c>
      <c r="J4852" s="3" t="s">
        <v>12543</v>
      </c>
      <c r="K4852" s="7">
        <v>0</v>
      </c>
      <c r="L4852" s="3" t="s">
        <v>5458</v>
      </c>
      <c r="M4852" s="7">
        <v>1104</v>
      </c>
      <c r="N4852" s="3" t="s">
        <v>19</v>
      </c>
      <c r="O4852" s="3" t="s">
        <v>5462</v>
      </c>
      <c r="P4852" s="8" t="s">
        <v>12715</v>
      </c>
      <c r="Q4852" s="8" t="s">
        <v>12717</v>
      </c>
      <c r="R4852" s="4">
        <v>0</v>
      </c>
      <c r="S4852" s="4" t="s">
        <v>5627</v>
      </c>
      <c r="T4852" s="4">
        <v>99</v>
      </c>
      <c r="U4852" s="7" t="s">
        <v>6298</v>
      </c>
      <c r="V4852" s="7">
        <v>45</v>
      </c>
      <c r="W4852" s="3" t="s">
        <v>7003</v>
      </c>
      <c r="X4852" s="6">
        <v>4502</v>
      </c>
      <c r="Y4852" s="3" t="s">
        <v>7004</v>
      </c>
      <c r="Z4852" s="6">
        <v>4502002</v>
      </c>
      <c r="AA4852" s="3" t="s">
        <v>7005</v>
      </c>
      <c r="AB4852" s="6">
        <v>45020020002</v>
      </c>
      <c r="AC4852" s="3" t="s">
        <v>7006</v>
      </c>
      <c r="AD4852" s="5">
        <v>40000000</v>
      </c>
      <c r="AE4852" s="5">
        <v>0</v>
      </c>
      <c r="AF4852" s="5">
        <v>0</v>
      </c>
      <c r="AG4852" s="5">
        <v>0</v>
      </c>
      <c r="AH4852" s="5">
        <v>0</v>
      </c>
      <c r="AI4852" s="5">
        <v>0</v>
      </c>
      <c r="AJ4852" s="5">
        <v>0</v>
      </c>
      <c r="AK4852" s="5">
        <v>40000000</v>
      </c>
      <c r="AL4852" s="5">
        <v>0</v>
      </c>
      <c r="AM4852" s="5">
        <v>0</v>
      </c>
      <c r="AN4852" s="5">
        <v>0</v>
      </c>
      <c r="AO4852" s="5">
        <v>0</v>
      </c>
      <c r="AP4852" s="5">
        <v>0</v>
      </c>
      <c r="AQ4852" s="5">
        <v>0</v>
      </c>
      <c r="AR4852" s="5">
        <v>40000000</v>
      </c>
    </row>
    <row r="4853" spans="1:44" x14ac:dyDescent="0.25">
      <c r="A4853" s="6">
        <v>4173</v>
      </c>
      <c r="B4853" s="3" t="s">
        <v>5453</v>
      </c>
      <c r="C4853" s="3" t="s">
        <v>6258</v>
      </c>
      <c r="D4853" s="3" t="s">
        <v>6927</v>
      </c>
      <c r="E4853" s="3" t="s">
        <v>5045</v>
      </c>
      <c r="F4853" s="3" t="s">
        <v>11970</v>
      </c>
      <c r="G4853" s="21">
        <v>1</v>
      </c>
      <c r="H4853" s="8" t="s">
        <v>12697</v>
      </c>
      <c r="I4853" s="3" t="s">
        <v>12339</v>
      </c>
      <c r="J4853" s="3" t="s">
        <v>12543</v>
      </c>
      <c r="K4853" s="7">
        <v>0</v>
      </c>
      <c r="L4853" s="3" t="s">
        <v>5458</v>
      </c>
      <c r="M4853" s="7">
        <v>1104</v>
      </c>
      <c r="N4853" s="3" t="s">
        <v>19</v>
      </c>
      <c r="O4853" s="3" t="s">
        <v>5462</v>
      </c>
      <c r="P4853" s="8" t="s">
        <v>12715</v>
      </c>
      <c r="Q4853" s="8" t="s">
        <v>12717</v>
      </c>
      <c r="R4853" s="4">
        <v>0</v>
      </c>
      <c r="S4853" s="4" t="s">
        <v>5627</v>
      </c>
      <c r="T4853" s="4">
        <v>99</v>
      </c>
      <c r="U4853" s="7" t="s">
        <v>6298</v>
      </c>
      <c r="V4853" s="7">
        <v>45</v>
      </c>
      <c r="W4853" s="3" t="s">
        <v>7003</v>
      </c>
      <c r="X4853" s="6">
        <v>4502</v>
      </c>
      <c r="Y4853" s="3" t="s">
        <v>7004</v>
      </c>
      <c r="Z4853" s="6">
        <v>4502002</v>
      </c>
      <c r="AA4853" s="3" t="s">
        <v>7005</v>
      </c>
      <c r="AB4853" s="6">
        <v>45020020016</v>
      </c>
      <c r="AC4853" s="3" t="s">
        <v>11969</v>
      </c>
      <c r="AD4853" s="5">
        <v>992793584</v>
      </c>
      <c r="AE4853" s="5">
        <v>0</v>
      </c>
      <c r="AF4853" s="5">
        <v>0</v>
      </c>
      <c r="AG4853" s="5">
        <v>0</v>
      </c>
      <c r="AH4853" s="5">
        <v>0</v>
      </c>
      <c r="AI4853" s="5">
        <v>0</v>
      </c>
      <c r="AJ4853" s="5">
        <v>0</v>
      </c>
      <c r="AK4853" s="5">
        <v>992793584</v>
      </c>
      <c r="AL4853" s="5">
        <v>74417323</v>
      </c>
      <c r="AM4853" s="5">
        <v>0</v>
      </c>
      <c r="AN4853" s="5">
        <v>0</v>
      </c>
      <c r="AO4853" s="5">
        <v>0</v>
      </c>
      <c r="AP4853" s="5">
        <v>0</v>
      </c>
      <c r="AQ4853" s="5">
        <v>74417323</v>
      </c>
      <c r="AR4853" s="5">
        <v>918376261</v>
      </c>
    </row>
    <row r="4854" spans="1:44" x14ac:dyDescent="0.25">
      <c r="A4854" s="6">
        <v>4173</v>
      </c>
      <c r="B4854" s="3" t="s">
        <v>5453</v>
      </c>
      <c r="C4854" s="3" t="s">
        <v>6258</v>
      </c>
      <c r="D4854" s="3" t="s">
        <v>6927</v>
      </c>
      <c r="E4854" s="3" t="s">
        <v>5046</v>
      </c>
      <c r="F4854" s="3" t="s">
        <v>11971</v>
      </c>
      <c r="G4854" s="21">
        <v>1</v>
      </c>
      <c r="H4854" s="8" t="s">
        <v>12697</v>
      </c>
      <c r="I4854" s="3" t="s">
        <v>12341</v>
      </c>
      <c r="J4854" s="3" t="s">
        <v>12545</v>
      </c>
      <c r="K4854" s="7">
        <v>0</v>
      </c>
      <c r="L4854" s="3" t="s">
        <v>5458</v>
      </c>
      <c r="M4854" s="7">
        <v>1104</v>
      </c>
      <c r="N4854" s="3" t="s">
        <v>19</v>
      </c>
      <c r="O4854" s="3" t="s">
        <v>5462</v>
      </c>
      <c r="P4854" s="8" t="s">
        <v>12715</v>
      </c>
      <c r="Q4854" s="8" t="s">
        <v>12717</v>
      </c>
      <c r="R4854" s="4">
        <v>0</v>
      </c>
      <c r="S4854" s="4" t="s">
        <v>5627</v>
      </c>
      <c r="T4854" s="4">
        <v>99</v>
      </c>
      <c r="U4854" s="7" t="s">
        <v>6298</v>
      </c>
      <c r="V4854" s="7">
        <v>45</v>
      </c>
      <c r="W4854" s="3" t="s">
        <v>7003</v>
      </c>
      <c r="X4854" s="6">
        <v>4502</v>
      </c>
      <c r="Y4854" s="3" t="s">
        <v>7004</v>
      </c>
      <c r="Z4854" s="6">
        <v>4502002</v>
      </c>
      <c r="AA4854" s="3" t="s">
        <v>7005</v>
      </c>
      <c r="AB4854" s="6">
        <v>45020020016</v>
      </c>
      <c r="AC4854" s="3" t="s">
        <v>11969</v>
      </c>
      <c r="AD4854" s="5">
        <v>18783930</v>
      </c>
      <c r="AE4854" s="5">
        <v>0</v>
      </c>
      <c r="AF4854" s="5">
        <v>0</v>
      </c>
      <c r="AG4854" s="5">
        <v>0</v>
      </c>
      <c r="AH4854" s="5">
        <v>0</v>
      </c>
      <c r="AI4854" s="5">
        <v>0</v>
      </c>
      <c r="AJ4854" s="5">
        <v>0</v>
      </c>
      <c r="AK4854" s="5">
        <v>18783930</v>
      </c>
      <c r="AL4854" s="5">
        <v>0</v>
      </c>
      <c r="AM4854" s="5">
        <v>0</v>
      </c>
      <c r="AN4854" s="5">
        <v>0</v>
      </c>
      <c r="AO4854" s="5">
        <v>0</v>
      </c>
      <c r="AP4854" s="5">
        <v>0</v>
      </c>
      <c r="AQ4854" s="5">
        <v>0</v>
      </c>
      <c r="AR4854" s="5">
        <v>18783930</v>
      </c>
    </row>
    <row r="4855" spans="1:44" x14ac:dyDescent="0.25">
      <c r="A4855" s="6">
        <v>4173</v>
      </c>
      <c r="B4855" s="3" t="s">
        <v>5453</v>
      </c>
      <c r="C4855" s="3" t="s">
        <v>6258</v>
      </c>
      <c r="D4855" s="3" t="s">
        <v>6927</v>
      </c>
      <c r="E4855" s="3" t="s">
        <v>5047</v>
      </c>
      <c r="F4855" s="3" t="s">
        <v>11972</v>
      </c>
      <c r="G4855" s="21">
        <v>1</v>
      </c>
      <c r="H4855" s="8" t="s">
        <v>12697</v>
      </c>
      <c r="I4855" s="3" t="s">
        <v>12339</v>
      </c>
      <c r="J4855" s="3" t="s">
        <v>12543</v>
      </c>
      <c r="K4855" s="7">
        <v>0</v>
      </c>
      <c r="L4855" s="3" t="s">
        <v>5458</v>
      </c>
      <c r="M4855" s="7">
        <v>1104</v>
      </c>
      <c r="N4855" s="3" t="s">
        <v>19</v>
      </c>
      <c r="O4855" s="3" t="s">
        <v>5462</v>
      </c>
      <c r="P4855" s="8" t="s">
        <v>12715</v>
      </c>
      <c r="Q4855" s="8" t="s">
        <v>12717</v>
      </c>
      <c r="R4855" s="4">
        <v>0</v>
      </c>
      <c r="S4855" s="4" t="s">
        <v>5627</v>
      </c>
      <c r="T4855" s="4">
        <v>99</v>
      </c>
      <c r="U4855" s="7" t="s">
        <v>6298</v>
      </c>
      <c r="V4855" s="7">
        <v>45</v>
      </c>
      <c r="W4855" s="3" t="s">
        <v>7003</v>
      </c>
      <c r="X4855" s="6">
        <v>4502</v>
      </c>
      <c r="Y4855" s="3" t="s">
        <v>7004</v>
      </c>
      <c r="Z4855" s="6">
        <v>4502002</v>
      </c>
      <c r="AA4855" s="3" t="s">
        <v>7005</v>
      </c>
      <c r="AB4855" s="6">
        <v>45020020016</v>
      </c>
      <c r="AC4855" s="3" t="s">
        <v>11969</v>
      </c>
      <c r="AD4855" s="5">
        <v>1005700000</v>
      </c>
      <c r="AE4855" s="5">
        <v>0</v>
      </c>
      <c r="AF4855" s="5">
        <v>0</v>
      </c>
      <c r="AG4855" s="5">
        <v>0</v>
      </c>
      <c r="AH4855" s="5">
        <v>0</v>
      </c>
      <c r="AI4855" s="5">
        <v>0</v>
      </c>
      <c r="AJ4855" s="5">
        <v>0</v>
      </c>
      <c r="AK4855" s="5">
        <v>1005700000</v>
      </c>
      <c r="AL4855" s="5">
        <v>0</v>
      </c>
      <c r="AM4855" s="5">
        <v>0</v>
      </c>
      <c r="AN4855" s="5">
        <v>0</v>
      </c>
      <c r="AO4855" s="5">
        <v>0</v>
      </c>
      <c r="AP4855" s="5">
        <v>0</v>
      </c>
      <c r="AQ4855" s="5">
        <v>0</v>
      </c>
      <c r="AR4855" s="5">
        <v>1005700000</v>
      </c>
    </row>
    <row r="4856" spans="1:44" x14ac:dyDescent="0.25">
      <c r="A4856" s="6">
        <v>4173</v>
      </c>
      <c r="B4856" s="3" t="s">
        <v>5453</v>
      </c>
      <c r="C4856" s="3" t="s">
        <v>6259</v>
      </c>
      <c r="D4856" s="3" t="s">
        <v>6928</v>
      </c>
      <c r="E4856" s="3" t="s">
        <v>5048</v>
      </c>
      <c r="F4856" s="3" t="s">
        <v>11974</v>
      </c>
      <c r="G4856" s="21">
        <v>7</v>
      </c>
      <c r="H4856" s="8" t="s">
        <v>12701</v>
      </c>
      <c r="I4856" s="3" t="s">
        <v>12339</v>
      </c>
      <c r="J4856" s="3" t="s">
        <v>12543</v>
      </c>
      <c r="K4856" s="7">
        <v>0</v>
      </c>
      <c r="L4856" s="3" t="s">
        <v>5458</v>
      </c>
      <c r="M4856" s="7">
        <v>1104</v>
      </c>
      <c r="N4856" s="3" t="s">
        <v>19</v>
      </c>
      <c r="O4856" s="3" t="s">
        <v>5462</v>
      </c>
      <c r="P4856" s="8" t="s">
        <v>12715</v>
      </c>
      <c r="Q4856" s="8" t="s">
        <v>12717</v>
      </c>
      <c r="R4856" s="4">
        <v>0</v>
      </c>
      <c r="S4856" s="4" t="s">
        <v>5627</v>
      </c>
      <c r="T4856" s="4">
        <v>99</v>
      </c>
      <c r="U4856" s="7" t="s">
        <v>6298</v>
      </c>
      <c r="V4856" s="7">
        <v>45</v>
      </c>
      <c r="W4856" s="3" t="s">
        <v>7003</v>
      </c>
      <c r="X4856" s="6">
        <v>4503</v>
      </c>
      <c r="Y4856" s="3" t="s">
        <v>8640</v>
      </c>
      <c r="Z4856" s="6">
        <v>4503001</v>
      </c>
      <c r="AA4856" s="3" t="s">
        <v>8641</v>
      </c>
      <c r="AB4856" s="6">
        <v>45030010001</v>
      </c>
      <c r="AC4856" s="3" t="s">
        <v>11973</v>
      </c>
      <c r="AD4856" s="5">
        <v>73656336</v>
      </c>
      <c r="AE4856" s="5">
        <v>0</v>
      </c>
      <c r="AF4856" s="5">
        <v>0</v>
      </c>
      <c r="AG4856" s="5">
        <v>0</v>
      </c>
      <c r="AH4856" s="5">
        <v>0</v>
      </c>
      <c r="AI4856" s="5">
        <v>0</v>
      </c>
      <c r="AJ4856" s="5">
        <v>0</v>
      </c>
      <c r="AK4856" s="5">
        <v>73656336</v>
      </c>
      <c r="AL4856" s="5">
        <v>0</v>
      </c>
      <c r="AM4856" s="5">
        <v>0</v>
      </c>
      <c r="AN4856" s="5">
        <v>0</v>
      </c>
      <c r="AO4856" s="5">
        <v>0</v>
      </c>
      <c r="AP4856" s="5">
        <v>0</v>
      </c>
      <c r="AQ4856" s="5">
        <v>0</v>
      </c>
      <c r="AR4856" s="5">
        <v>73656336</v>
      </c>
    </row>
    <row r="4857" spans="1:44" x14ac:dyDescent="0.25">
      <c r="A4857" s="6">
        <v>4173</v>
      </c>
      <c r="B4857" s="3" t="s">
        <v>5453</v>
      </c>
      <c r="C4857" s="3" t="s">
        <v>6259</v>
      </c>
      <c r="D4857" s="3" t="s">
        <v>6928</v>
      </c>
      <c r="E4857" s="3" t="s">
        <v>5049</v>
      </c>
      <c r="F4857" s="3" t="s">
        <v>11975</v>
      </c>
      <c r="G4857" s="21">
        <v>7</v>
      </c>
      <c r="H4857" s="8" t="s">
        <v>12701</v>
      </c>
      <c r="I4857" s="3" t="s">
        <v>12339</v>
      </c>
      <c r="J4857" s="3" t="s">
        <v>12543</v>
      </c>
      <c r="K4857" s="7">
        <v>0</v>
      </c>
      <c r="L4857" s="3" t="s">
        <v>5458</v>
      </c>
      <c r="M4857" s="7">
        <v>1104</v>
      </c>
      <c r="N4857" s="3" t="s">
        <v>19</v>
      </c>
      <c r="O4857" s="3" t="s">
        <v>5462</v>
      </c>
      <c r="P4857" s="8" t="s">
        <v>12715</v>
      </c>
      <c r="Q4857" s="8" t="s">
        <v>12717</v>
      </c>
      <c r="R4857" s="4">
        <v>0</v>
      </c>
      <c r="S4857" s="4" t="s">
        <v>5627</v>
      </c>
      <c r="T4857" s="4">
        <v>99</v>
      </c>
      <c r="U4857" s="7" t="s">
        <v>6298</v>
      </c>
      <c r="V4857" s="7">
        <v>45</v>
      </c>
      <c r="W4857" s="3" t="s">
        <v>7003</v>
      </c>
      <c r="X4857" s="6">
        <v>4503</v>
      </c>
      <c r="Y4857" s="3" t="s">
        <v>8640</v>
      </c>
      <c r="Z4857" s="6">
        <v>4503001</v>
      </c>
      <c r="AA4857" s="3" t="s">
        <v>8641</v>
      </c>
      <c r="AB4857" s="6">
        <v>45030010001</v>
      </c>
      <c r="AC4857" s="3" t="s">
        <v>11973</v>
      </c>
      <c r="AD4857" s="5">
        <v>272558400</v>
      </c>
      <c r="AE4857" s="5">
        <v>0</v>
      </c>
      <c r="AF4857" s="5">
        <v>0</v>
      </c>
      <c r="AG4857" s="5">
        <v>0</v>
      </c>
      <c r="AH4857" s="5">
        <v>0</v>
      </c>
      <c r="AI4857" s="5">
        <v>0</v>
      </c>
      <c r="AJ4857" s="5">
        <v>0</v>
      </c>
      <c r="AK4857" s="5">
        <v>272558400</v>
      </c>
      <c r="AL4857" s="5">
        <v>0</v>
      </c>
      <c r="AM4857" s="5">
        <v>0</v>
      </c>
      <c r="AN4857" s="5">
        <v>0</v>
      </c>
      <c r="AO4857" s="5">
        <v>0</v>
      </c>
      <c r="AP4857" s="5">
        <v>0</v>
      </c>
      <c r="AQ4857" s="5">
        <v>0</v>
      </c>
      <c r="AR4857" s="5">
        <v>272558400</v>
      </c>
    </row>
    <row r="4858" spans="1:44" x14ac:dyDescent="0.25">
      <c r="A4858" s="6">
        <v>4173</v>
      </c>
      <c r="B4858" s="3" t="s">
        <v>5453</v>
      </c>
      <c r="C4858" s="3" t="s">
        <v>6259</v>
      </c>
      <c r="D4858" s="3" t="s">
        <v>6928</v>
      </c>
      <c r="E4858" s="3" t="s">
        <v>5050</v>
      </c>
      <c r="F4858" s="3" t="s">
        <v>11976</v>
      </c>
      <c r="G4858" s="21">
        <v>7</v>
      </c>
      <c r="H4858" s="8" t="s">
        <v>12701</v>
      </c>
      <c r="I4858" s="3" t="s">
        <v>12339</v>
      </c>
      <c r="J4858" s="3" t="s">
        <v>12543</v>
      </c>
      <c r="K4858" s="7">
        <v>0</v>
      </c>
      <c r="L4858" s="3" t="s">
        <v>5458</v>
      </c>
      <c r="M4858" s="7">
        <v>1104</v>
      </c>
      <c r="N4858" s="3" t="s">
        <v>19</v>
      </c>
      <c r="O4858" s="3" t="s">
        <v>5462</v>
      </c>
      <c r="P4858" s="8" t="s">
        <v>12715</v>
      </c>
      <c r="Q4858" s="8" t="s">
        <v>12717</v>
      </c>
      <c r="R4858" s="4">
        <v>0</v>
      </c>
      <c r="S4858" s="4" t="s">
        <v>5627</v>
      </c>
      <c r="T4858" s="4">
        <v>99</v>
      </c>
      <c r="U4858" s="7" t="s">
        <v>6298</v>
      </c>
      <c r="V4858" s="7">
        <v>45</v>
      </c>
      <c r="W4858" s="3" t="s">
        <v>7003</v>
      </c>
      <c r="X4858" s="6">
        <v>4503</v>
      </c>
      <c r="Y4858" s="3" t="s">
        <v>8640</v>
      </c>
      <c r="Z4858" s="6">
        <v>4503001</v>
      </c>
      <c r="AA4858" s="3" t="s">
        <v>8641</v>
      </c>
      <c r="AB4858" s="6">
        <v>45030010001</v>
      </c>
      <c r="AC4858" s="3" t="s">
        <v>11973</v>
      </c>
      <c r="AD4858" s="5">
        <v>109260000</v>
      </c>
      <c r="AE4858" s="5">
        <v>0</v>
      </c>
      <c r="AF4858" s="5">
        <v>0</v>
      </c>
      <c r="AG4858" s="5">
        <v>0</v>
      </c>
      <c r="AH4858" s="5">
        <v>0</v>
      </c>
      <c r="AI4858" s="5">
        <v>0</v>
      </c>
      <c r="AJ4858" s="5">
        <v>0</v>
      </c>
      <c r="AK4858" s="5">
        <v>109260000</v>
      </c>
      <c r="AL4858" s="5">
        <v>0</v>
      </c>
      <c r="AM4858" s="5">
        <v>0</v>
      </c>
      <c r="AN4858" s="5">
        <v>0</v>
      </c>
      <c r="AO4858" s="5">
        <v>0</v>
      </c>
      <c r="AP4858" s="5">
        <v>0</v>
      </c>
      <c r="AQ4858" s="5">
        <v>0</v>
      </c>
      <c r="AR4858" s="5">
        <v>109260000</v>
      </c>
    </row>
    <row r="4859" spans="1:44" x14ac:dyDescent="0.25">
      <c r="A4859" s="6">
        <v>4173</v>
      </c>
      <c r="B4859" s="3" t="s">
        <v>5453</v>
      </c>
      <c r="C4859" s="3" t="s">
        <v>6259</v>
      </c>
      <c r="D4859" s="3" t="s">
        <v>6928</v>
      </c>
      <c r="E4859" s="3" t="s">
        <v>5051</v>
      </c>
      <c r="F4859" s="3" t="s">
        <v>11977</v>
      </c>
      <c r="G4859" s="21">
        <v>7</v>
      </c>
      <c r="H4859" s="8" t="s">
        <v>12701</v>
      </c>
      <c r="I4859" s="3" t="s">
        <v>12339</v>
      </c>
      <c r="J4859" s="3" t="s">
        <v>12543</v>
      </c>
      <c r="K4859" s="7">
        <v>0</v>
      </c>
      <c r="L4859" s="3" t="s">
        <v>5458</v>
      </c>
      <c r="M4859" s="7">
        <v>1104</v>
      </c>
      <c r="N4859" s="3" t="s">
        <v>19</v>
      </c>
      <c r="O4859" s="3" t="s">
        <v>5462</v>
      </c>
      <c r="P4859" s="8" t="s">
        <v>12715</v>
      </c>
      <c r="Q4859" s="8" t="s">
        <v>12717</v>
      </c>
      <c r="R4859" s="4">
        <v>0</v>
      </c>
      <c r="S4859" s="4" t="s">
        <v>5627</v>
      </c>
      <c r="T4859" s="4">
        <v>99</v>
      </c>
      <c r="U4859" s="7" t="s">
        <v>6298</v>
      </c>
      <c r="V4859" s="7">
        <v>45</v>
      </c>
      <c r="W4859" s="3" t="s">
        <v>7003</v>
      </c>
      <c r="X4859" s="6">
        <v>4503</v>
      </c>
      <c r="Y4859" s="3" t="s">
        <v>8640</v>
      </c>
      <c r="Z4859" s="6">
        <v>4503001</v>
      </c>
      <c r="AA4859" s="3" t="s">
        <v>8641</v>
      </c>
      <c r="AB4859" s="6">
        <v>45030010001</v>
      </c>
      <c r="AC4859" s="3" t="s">
        <v>11973</v>
      </c>
      <c r="AD4859" s="5">
        <v>162840000</v>
      </c>
      <c r="AE4859" s="5">
        <v>0</v>
      </c>
      <c r="AF4859" s="5">
        <v>0</v>
      </c>
      <c r="AG4859" s="5">
        <v>0</v>
      </c>
      <c r="AH4859" s="5">
        <v>0</v>
      </c>
      <c r="AI4859" s="5">
        <v>0</v>
      </c>
      <c r="AJ4859" s="5">
        <v>0</v>
      </c>
      <c r="AK4859" s="5">
        <v>162840000</v>
      </c>
      <c r="AL4859" s="5">
        <v>106956336</v>
      </c>
      <c r="AM4859" s="5">
        <v>0</v>
      </c>
      <c r="AN4859" s="5">
        <v>0</v>
      </c>
      <c r="AO4859" s="5">
        <v>0</v>
      </c>
      <c r="AP4859" s="5">
        <v>0</v>
      </c>
      <c r="AQ4859" s="5">
        <v>106956336</v>
      </c>
      <c r="AR4859" s="5">
        <v>55883664</v>
      </c>
    </row>
    <row r="4860" spans="1:44" x14ac:dyDescent="0.25">
      <c r="A4860" s="6">
        <v>4173</v>
      </c>
      <c r="B4860" s="3" t="s">
        <v>5453</v>
      </c>
      <c r="C4860" s="3" t="s">
        <v>6259</v>
      </c>
      <c r="D4860" s="3" t="s">
        <v>6928</v>
      </c>
      <c r="E4860" s="3" t="s">
        <v>5052</v>
      </c>
      <c r="F4860" s="3" t="s">
        <v>11978</v>
      </c>
      <c r="G4860" s="21">
        <v>7</v>
      </c>
      <c r="H4860" s="8" t="s">
        <v>12701</v>
      </c>
      <c r="I4860" s="3" t="s">
        <v>12339</v>
      </c>
      <c r="J4860" s="3" t="s">
        <v>12543</v>
      </c>
      <c r="K4860" s="7">
        <v>0</v>
      </c>
      <c r="L4860" s="3" t="s">
        <v>5458</v>
      </c>
      <c r="M4860" s="7">
        <v>1104</v>
      </c>
      <c r="N4860" s="3" t="s">
        <v>19</v>
      </c>
      <c r="O4860" s="3" t="s">
        <v>5462</v>
      </c>
      <c r="P4860" s="8" t="s">
        <v>12715</v>
      </c>
      <c r="Q4860" s="8" t="s">
        <v>12717</v>
      </c>
      <c r="R4860" s="4">
        <v>0</v>
      </c>
      <c r="S4860" s="4" t="s">
        <v>5627</v>
      </c>
      <c r="T4860" s="4">
        <v>99</v>
      </c>
      <c r="U4860" s="7" t="s">
        <v>6298</v>
      </c>
      <c r="V4860" s="7">
        <v>45</v>
      </c>
      <c r="W4860" s="3" t="s">
        <v>7003</v>
      </c>
      <c r="X4860" s="6">
        <v>4503</v>
      </c>
      <c r="Y4860" s="3" t="s">
        <v>8640</v>
      </c>
      <c r="Z4860" s="6">
        <v>4503001</v>
      </c>
      <c r="AA4860" s="3" t="s">
        <v>8641</v>
      </c>
      <c r="AB4860" s="6">
        <v>45030010001</v>
      </c>
      <c r="AC4860" s="3" t="s">
        <v>11973</v>
      </c>
      <c r="AD4860" s="5">
        <v>1497600</v>
      </c>
      <c r="AE4860" s="5">
        <v>0</v>
      </c>
      <c r="AF4860" s="5">
        <v>0</v>
      </c>
      <c r="AG4860" s="5">
        <v>0</v>
      </c>
      <c r="AH4860" s="5">
        <v>0</v>
      </c>
      <c r="AI4860" s="5">
        <v>0</v>
      </c>
      <c r="AJ4860" s="5">
        <v>0</v>
      </c>
      <c r="AK4860" s="5">
        <v>1497600</v>
      </c>
      <c r="AL4860" s="5">
        <v>0</v>
      </c>
      <c r="AM4860" s="5">
        <v>0</v>
      </c>
      <c r="AN4860" s="5">
        <v>0</v>
      </c>
      <c r="AO4860" s="5">
        <v>0</v>
      </c>
      <c r="AP4860" s="5">
        <v>0</v>
      </c>
      <c r="AQ4860" s="5">
        <v>0</v>
      </c>
      <c r="AR4860" s="5">
        <v>1497600</v>
      </c>
    </row>
    <row r="4861" spans="1:44" x14ac:dyDescent="0.25">
      <c r="A4861" s="6">
        <v>4173</v>
      </c>
      <c r="B4861" s="3" t="s">
        <v>5453</v>
      </c>
      <c r="C4861" s="3" t="s">
        <v>6259</v>
      </c>
      <c r="D4861" s="3" t="s">
        <v>6928</v>
      </c>
      <c r="E4861" s="3" t="s">
        <v>5053</v>
      </c>
      <c r="F4861" s="3" t="s">
        <v>11979</v>
      </c>
      <c r="G4861" s="21">
        <v>7</v>
      </c>
      <c r="H4861" s="8" t="s">
        <v>12701</v>
      </c>
      <c r="I4861" s="3" t="s">
        <v>12339</v>
      </c>
      <c r="J4861" s="3" t="s">
        <v>12543</v>
      </c>
      <c r="K4861" s="7">
        <v>0</v>
      </c>
      <c r="L4861" s="3" t="s">
        <v>5458</v>
      </c>
      <c r="M4861" s="7">
        <v>1104</v>
      </c>
      <c r="N4861" s="3" t="s">
        <v>19</v>
      </c>
      <c r="O4861" s="3" t="s">
        <v>5462</v>
      </c>
      <c r="P4861" s="8" t="s">
        <v>12715</v>
      </c>
      <c r="Q4861" s="8" t="s">
        <v>12717</v>
      </c>
      <c r="R4861" s="4">
        <v>0</v>
      </c>
      <c r="S4861" s="4" t="s">
        <v>5627</v>
      </c>
      <c r="T4861" s="4">
        <v>99</v>
      </c>
      <c r="U4861" s="7" t="s">
        <v>6298</v>
      </c>
      <c r="V4861" s="7">
        <v>45</v>
      </c>
      <c r="W4861" s="3" t="s">
        <v>7003</v>
      </c>
      <c r="X4861" s="6">
        <v>4503</v>
      </c>
      <c r="Y4861" s="3" t="s">
        <v>8640</v>
      </c>
      <c r="Z4861" s="6">
        <v>4503001</v>
      </c>
      <c r="AA4861" s="3" t="s">
        <v>8641</v>
      </c>
      <c r="AB4861" s="6">
        <v>45030010001</v>
      </c>
      <c r="AC4861" s="3" t="s">
        <v>11973</v>
      </c>
      <c r="AD4861" s="5">
        <v>166750000</v>
      </c>
      <c r="AE4861" s="5">
        <v>0</v>
      </c>
      <c r="AF4861" s="5">
        <v>0</v>
      </c>
      <c r="AG4861" s="5">
        <v>0</v>
      </c>
      <c r="AH4861" s="5">
        <v>0</v>
      </c>
      <c r="AI4861" s="5">
        <v>0</v>
      </c>
      <c r="AJ4861" s="5">
        <v>0</v>
      </c>
      <c r="AK4861" s="5">
        <v>166750000</v>
      </c>
      <c r="AL4861" s="5">
        <v>0</v>
      </c>
      <c r="AM4861" s="5">
        <v>0</v>
      </c>
      <c r="AN4861" s="5">
        <v>0</v>
      </c>
      <c r="AO4861" s="5">
        <v>0</v>
      </c>
      <c r="AP4861" s="5">
        <v>0</v>
      </c>
      <c r="AQ4861" s="5">
        <v>0</v>
      </c>
      <c r="AR4861" s="5">
        <v>166750000</v>
      </c>
    </row>
    <row r="4862" spans="1:44" x14ac:dyDescent="0.25">
      <c r="A4862" s="6">
        <v>4173</v>
      </c>
      <c r="B4862" s="3" t="s">
        <v>5453</v>
      </c>
      <c r="C4862" s="3" t="s">
        <v>6260</v>
      </c>
      <c r="D4862" s="3" t="s">
        <v>6929</v>
      </c>
      <c r="E4862" s="3" t="s">
        <v>5054</v>
      </c>
      <c r="F4862" s="3" t="s">
        <v>11981</v>
      </c>
      <c r="G4862" s="21">
        <v>1</v>
      </c>
      <c r="H4862" s="8" t="s">
        <v>12697</v>
      </c>
      <c r="I4862" s="3" t="s">
        <v>12339</v>
      </c>
      <c r="J4862" s="3" t="s">
        <v>12543</v>
      </c>
      <c r="K4862" s="7">
        <v>0</v>
      </c>
      <c r="L4862" s="3" t="s">
        <v>5458</v>
      </c>
      <c r="M4862" s="7">
        <v>1104</v>
      </c>
      <c r="N4862" s="3" t="s">
        <v>19</v>
      </c>
      <c r="O4862" s="3" t="s">
        <v>5462</v>
      </c>
      <c r="P4862" s="8" t="s">
        <v>12715</v>
      </c>
      <c r="Q4862" s="8" t="s">
        <v>12717</v>
      </c>
      <c r="R4862" s="4">
        <v>0</v>
      </c>
      <c r="S4862" s="4" t="s">
        <v>5627</v>
      </c>
      <c r="T4862" s="4">
        <v>99</v>
      </c>
      <c r="U4862" s="7" t="s">
        <v>6298</v>
      </c>
      <c r="V4862" s="7">
        <v>45</v>
      </c>
      <c r="W4862" s="3" t="s">
        <v>7003</v>
      </c>
      <c r="X4862" s="6">
        <v>4503</v>
      </c>
      <c r="Y4862" s="3" t="s">
        <v>8640</v>
      </c>
      <c r="Z4862" s="6">
        <v>4503001</v>
      </c>
      <c r="AA4862" s="3" t="s">
        <v>8641</v>
      </c>
      <c r="AB4862" s="6">
        <v>45030010004</v>
      </c>
      <c r="AC4862" s="3" t="s">
        <v>11980</v>
      </c>
      <c r="AD4862" s="5">
        <v>188400000</v>
      </c>
      <c r="AE4862" s="5">
        <v>0</v>
      </c>
      <c r="AF4862" s="5">
        <v>0</v>
      </c>
      <c r="AG4862" s="5">
        <v>0</v>
      </c>
      <c r="AH4862" s="5">
        <v>0</v>
      </c>
      <c r="AI4862" s="5">
        <v>0</v>
      </c>
      <c r="AJ4862" s="5">
        <v>0</v>
      </c>
      <c r="AK4862" s="5">
        <v>188400000</v>
      </c>
      <c r="AL4862" s="5">
        <v>0</v>
      </c>
      <c r="AM4862" s="5">
        <v>0</v>
      </c>
      <c r="AN4862" s="5">
        <v>0</v>
      </c>
      <c r="AO4862" s="5">
        <v>0</v>
      </c>
      <c r="AP4862" s="5">
        <v>0</v>
      </c>
      <c r="AQ4862" s="5">
        <v>0</v>
      </c>
      <c r="AR4862" s="5">
        <v>188400000</v>
      </c>
    </row>
    <row r="4863" spans="1:44" x14ac:dyDescent="0.25">
      <c r="A4863" s="6">
        <v>4173</v>
      </c>
      <c r="B4863" s="3" t="s">
        <v>5453</v>
      </c>
      <c r="C4863" s="3" t="s">
        <v>6260</v>
      </c>
      <c r="D4863" s="3" t="s">
        <v>6929</v>
      </c>
      <c r="E4863" s="3" t="s">
        <v>5055</v>
      </c>
      <c r="F4863" s="3" t="s">
        <v>11982</v>
      </c>
      <c r="G4863" s="21">
        <v>1</v>
      </c>
      <c r="H4863" s="8" t="s">
        <v>12697</v>
      </c>
      <c r="I4863" s="3" t="s">
        <v>12339</v>
      </c>
      <c r="J4863" s="3" t="s">
        <v>12543</v>
      </c>
      <c r="K4863" s="7">
        <v>0</v>
      </c>
      <c r="L4863" s="3" t="s">
        <v>5458</v>
      </c>
      <c r="M4863" s="7">
        <v>1104</v>
      </c>
      <c r="N4863" s="3" t="s">
        <v>19</v>
      </c>
      <c r="O4863" s="3" t="s">
        <v>5462</v>
      </c>
      <c r="P4863" s="8" t="s">
        <v>12715</v>
      </c>
      <c r="Q4863" s="8" t="s">
        <v>12717</v>
      </c>
      <c r="R4863" s="4">
        <v>0</v>
      </c>
      <c r="S4863" s="4" t="s">
        <v>5627</v>
      </c>
      <c r="T4863" s="4">
        <v>99</v>
      </c>
      <c r="U4863" s="7" t="s">
        <v>6298</v>
      </c>
      <c r="V4863" s="7">
        <v>45</v>
      </c>
      <c r="W4863" s="3" t="s">
        <v>7003</v>
      </c>
      <c r="X4863" s="6">
        <v>4503</v>
      </c>
      <c r="Y4863" s="3" t="s">
        <v>8640</v>
      </c>
      <c r="Z4863" s="6">
        <v>4503001</v>
      </c>
      <c r="AA4863" s="3" t="s">
        <v>8641</v>
      </c>
      <c r="AB4863" s="6">
        <v>45030010004</v>
      </c>
      <c r="AC4863" s="3" t="s">
        <v>11980</v>
      </c>
      <c r="AD4863" s="5">
        <v>184000000</v>
      </c>
      <c r="AE4863" s="5">
        <v>0</v>
      </c>
      <c r="AF4863" s="5">
        <v>0</v>
      </c>
      <c r="AG4863" s="5">
        <v>0</v>
      </c>
      <c r="AH4863" s="5">
        <v>0</v>
      </c>
      <c r="AI4863" s="5">
        <v>0</v>
      </c>
      <c r="AJ4863" s="5">
        <v>0</v>
      </c>
      <c r="AK4863" s="5">
        <v>184000000</v>
      </c>
      <c r="AL4863" s="5">
        <v>0</v>
      </c>
      <c r="AM4863" s="5">
        <v>0</v>
      </c>
      <c r="AN4863" s="5">
        <v>0</v>
      </c>
      <c r="AO4863" s="5">
        <v>0</v>
      </c>
      <c r="AP4863" s="5">
        <v>0</v>
      </c>
      <c r="AQ4863" s="5">
        <v>0</v>
      </c>
      <c r="AR4863" s="5">
        <v>184000000</v>
      </c>
    </row>
    <row r="4864" spans="1:44" x14ac:dyDescent="0.25">
      <c r="A4864" s="6">
        <v>4173</v>
      </c>
      <c r="B4864" s="3" t="s">
        <v>5453</v>
      </c>
      <c r="C4864" s="3" t="s">
        <v>6260</v>
      </c>
      <c r="D4864" s="3" t="s">
        <v>6929</v>
      </c>
      <c r="E4864" s="3" t="s">
        <v>5056</v>
      </c>
      <c r="F4864" s="3" t="s">
        <v>11983</v>
      </c>
      <c r="G4864" s="21">
        <v>1</v>
      </c>
      <c r="H4864" s="8" t="s">
        <v>12697</v>
      </c>
      <c r="I4864" s="3" t="s">
        <v>12339</v>
      </c>
      <c r="J4864" s="3" t="s">
        <v>12543</v>
      </c>
      <c r="K4864" s="7">
        <v>0</v>
      </c>
      <c r="L4864" s="3" t="s">
        <v>5458</v>
      </c>
      <c r="M4864" s="7">
        <v>1104</v>
      </c>
      <c r="N4864" s="3" t="s">
        <v>19</v>
      </c>
      <c r="O4864" s="3" t="s">
        <v>5462</v>
      </c>
      <c r="P4864" s="8" t="s">
        <v>12715</v>
      </c>
      <c r="Q4864" s="8" t="s">
        <v>12717</v>
      </c>
      <c r="R4864" s="4">
        <v>0</v>
      </c>
      <c r="S4864" s="4" t="s">
        <v>5627</v>
      </c>
      <c r="T4864" s="4">
        <v>99</v>
      </c>
      <c r="U4864" s="7" t="s">
        <v>6298</v>
      </c>
      <c r="V4864" s="7">
        <v>45</v>
      </c>
      <c r="W4864" s="3" t="s">
        <v>7003</v>
      </c>
      <c r="X4864" s="6">
        <v>4503</v>
      </c>
      <c r="Y4864" s="3" t="s">
        <v>8640</v>
      </c>
      <c r="Z4864" s="6">
        <v>4503001</v>
      </c>
      <c r="AA4864" s="3" t="s">
        <v>8641</v>
      </c>
      <c r="AB4864" s="6">
        <v>45030010004</v>
      </c>
      <c r="AC4864" s="3" t="s">
        <v>11980</v>
      </c>
      <c r="AD4864" s="5">
        <v>69600000</v>
      </c>
      <c r="AE4864" s="5">
        <v>0</v>
      </c>
      <c r="AF4864" s="5">
        <v>0</v>
      </c>
      <c r="AG4864" s="5">
        <v>0</v>
      </c>
      <c r="AH4864" s="5">
        <v>0</v>
      </c>
      <c r="AI4864" s="5">
        <v>0</v>
      </c>
      <c r="AJ4864" s="5">
        <v>0</v>
      </c>
      <c r="AK4864" s="5">
        <v>69600000</v>
      </c>
      <c r="AL4864" s="5">
        <v>0</v>
      </c>
      <c r="AM4864" s="5">
        <v>0</v>
      </c>
      <c r="AN4864" s="5">
        <v>0</v>
      </c>
      <c r="AO4864" s="5">
        <v>0</v>
      </c>
      <c r="AP4864" s="5">
        <v>0</v>
      </c>
      <c r="AQ4864" s="5">
        <v>0</v>
      </c>
      <c r="AR4864" s="5">
        <v>69600000</v>
      </c>
    </row>
    <row r="4865" spans="1:44" x14ac:dyDescent="0.25">
      <c r="A4865" s="6">
        <v>4173</v>
      </c>
      <c r="B4865" s="3" t="s">
        <v>5453</v>
      </c>
      <c r="C4865" s="3" t="s">
        <v>6260</v>
      </c>
      <c r="D4865" s="3" t="s">
        <v>6929</v>
      </c>
      <c r="E4865" s="3" t="s">
        <v>5057</v>
      </c>
      <c r="F4865" s="3" t="s">
        <v>11984</v>
      </c>
      <c r="G4865" s="21">
        <v>1</v>
      </c>
      <c r="H4865" s="8" t="s">
        <v>12697</v>
      </c>
      <c r="I4865" s="3" t="s">
        <v>12339</v>
      </c>
      <c r="J4865" s="3" t="s">
        <v>12543</v>
      </c>
      <c r="K4865" s="7">
        <v>0</v>
      </c>
      <c r="L4865" s="3" t="s">
        <v>5458</v>
      </c>
      <c r="M4865" s="7">
        <v>1104</v>
      </c>
      <c r="N4865" s="3" t="s">
        <v>19</v>
      </c>
      <c r="O4865" s="3" t="s">
        <v>5462</v>
      </c>
      <c r="P4865" s="8" t="s">
        <v>12715</v>
      </c>
      <c r="Q4865" s="8" t="s">
        <v>12717</v>
      </c>
      <c r="R4865" s="4">
        <v>0</v>
      </c>
      <c r="S4865" s="4" t="s">
        <v>5627</v>
      </c>
      <c r="T4865" s="4">
        <v>99</v>
      </c>
      <c r="U4865" s="7" t="s">
        <v>6298</v>
      </c>
      <c r="V4865" s="7">
        <v>45</v>
      </c>
      <c r="W4865" s="3" t="s">
        <v>7003</v>
      </c>
      <c r="X4865" s="6">
        <v>4503</v>
      </c>
      <c r="Y4865" s="3" t="s">
        <v>8640</v>
      </c>
      <c r="Z4865" s="6">
        <v>4503001</v>
      </c>
      <c r="AA4865" s="3" t="s">
        <v>8641</v>
      </c>
      <c r="AB4865" s="6">
        <v>45030010004</v>
      </c>
      <c r="AC4865" s="3" t="s">
        <v>11980</v>
      </c>
      <c r="AD4865" s="5">
        <v>420800000</v>
      </c>
      <c r="AE4865" s="5">
        <v>0</v>
      </c>
      <c r="AF4865" s="5">
        <v>0</v>
      </c>
      <c r="AG4865" s="5">
        <v>0</v>
      </c>
      <c r="AH4865" s="5">
        <v>0</v>
      </c>
      <c r="AI4865" s="5">
        <v>0</v>
      </c>
      <c r="AJ4865" s="5">
        <v>0</v>
      </c>
      <c r="AK4865" s="5">
        <v>420800000</v>
      </c>
      <c r="AL4865" s="5">
        <v>0</v>
      </c>
      <c r="AM4865" s="5">
        <v>0</v>
      </c>
      <c r="AN4865" s="5">
        <v>0</v>
      </c>
      <c r="AO4865" s="5">
        <v>0</v>
      </c>
      <c r="AP4865" s="5">
        <v>0</v>
      </c>
      <c r="AQ4865" s="5">
        <v>0</v>
      </c>
      <c r="AR4865" s="5">
        <v>420800000</v>
      </c>
    </row>
    <row r="4866" spans="1:44" x14ac:dyDescent="0.25">
      <c r="A4866" s="6">
        <v>4173</v>
      </c>
      <c r="B4866" s="3" t="s">
        <v>5453</v>
      </c>
      <c r="C4866" s="3" t="s">
        <v>6260</v>
      </c>
      <c r="D4866" s="3" t="s">
        <v>6929</v>
      </c>
      <c r="E4866" s="3" t="s">
        <v>5058</v>
      </c>
      <c r="F4866" s="3" t="s">
        <v>11985</v>
      </c>
      <c r="G4866" s="21">
        <v>1</v>
      </c>
      <c r="H4866" s="8" t="s">
        <v>12697</v>
      </c>
      <c r="I4866" s="3" t="s">
        <v>12343</v>
      </c>
      <c r="J4866" s="3" t="s">
        <v>12547</v>
      </c>
      <c r="K4866" s="7">
        <v>0</v>
      </c>
      <c r="L4866" s="3" t="s">
        <v>5458</v>
      </c>
      <c r="M4866" s="7">
        <v>1104</v>
      </c>
      <c r="N4866" s="3" t="s">
        <v>19</v>
      </c>
      <c r="O4866" s="3" t="s">
        <v>5462</v>
      </c>
      <c r="P4866" s="8" t="s">
        <v>12715</v>
      </c>
      <c r="Q4866" s="8" t="s">
        <v>12717</v>
      </c>
      <c r="R4866" s="4">
        <v>0</v>
      </c>
      <c r="S4866" s="4" t="s">
        <v>5627</v>
      </c>
      <c r="T4866" s="4">
        <v>99</v>
      </c>
      <c r="U4866" s="7" t="s">
        <v>6298</v>
      </c>
      <c r="V4866" s="7">
        <v>45</v>
      </c>
      <c r="W4866" s="3" t="s">
        <v>7003</v>
      </c>
      <c r="X4866" s="6">
        <v>4503</v>
      </c>
      <c r="Y4866" s="3" t="s">
        <v>8640</v>
      </c>
      <c r="Z4866" s="6">
        <v>4503001</v>
      </c>
      <c r="AA4866" s="3" t="s">
        <v>8641</v>
      </c>
      <c r="AB4866" s="6">
        <v>45030010004</v>
      </c>
      <c r="AC4866" s="3" t="s">
        <v>11980</v>
      </c>
      <c r="AD4866" s="5">
        <v>98071700</v>
      </c>
      <c r="AE4866" s="5">
        <v>0</v>
      </c>
      <c r="AF4866" s="5">
        <v>0</v>
      </c>
      <c r="AG4866" s="5">
        <v>0</v>
      </c>
      <c r="AH4866" s="5">
        <v>0</v>
      </c>
      <c r="AI4866" s="5">
        <v>0</v>
      </c>
      <c r="AJ4866" s="5">
        <v>0</v>
      </c>
      <c r="AK4866" s="5">
        <v>98071700</v>
      </c>
      <c r="AL4866" s="5">
        <v>0</v>
      </c>
      <c r="AM4866" s="5">
        <v>0</v>
      </c>
      <c r="AN4866" s="5">
        <v>0</v>
      </c>
      <c r="AO4866" s="5">
        <v>0</v>
      </c>
      <c r="AP4866" s="5">
        <v>0</v>
      </c>
      <c r="AQ4866" s="5">
        <v>0</v>
      </c>
      <c r="AR4866" s="5">
        <v>98071700</v>
      </c>
    </row>
    <row r="4867" spans="1:44" x14ac:dyDescent="0.25">
      <c r="A4867" s="6">
        <v>4173</v>
      </c>
      <c r="B4867" s="3" t="s">
        <v>5453</v>
      </c>
      <c r="C4867" s="3" t="s">
        <v>6260</v>
      </c>
      <c r="D4867" s="3" t="s">
        <v>6929</v>
      </c>
      <c r="E4867" s="3" t="s">
        <v>5059</v>
      </c>
      <c r="F4867" s="3" t="s">
        <v>11986</v>
      </c>
      <c r="G4867" s="21">
        <v>1</v>
      </c>
      <c r="H4867" s="8" t="s">
        <v>12697</v>
      </c>
      <c r="I4867" s="3" t="s">
        <v>12341</v>
      </c>
      <c r="J4867" s="3" t="s">
        <v>12545</v>
      </c>
      <c r="K4867" s="7">
        <v>0</v>
      </c>
      <c r="L4867" s="3" t="s">
        <v>5458</v>
      </c>
      <c r="M4867" s="7">
        <v>1104</v>
      </c>
      <c r="N4867" s="3" t="s">
        <v>19</v>
      </c>
      <c r="O4867" s="3" t="s">
        <v>5462</v>
      </c>
      <c r="P4867" s="8" t="s">
        <v>12715</v>
      </c>
      <c r="Q4867" s="8" t="s">
        <v>12717</v>
      </c>
      <c r="R4867" s="4">
        <v>0</v>
      </c>
      <c r="S4867" s="4" t="s">
        <v>5627</v>
      </c>
      <c r="T4867" s="4">
        <v>99</v>
      </c>
      <c r="U4867" s="7" t="s">
        <v>6298</v>
      </c>
      <c r="V4867" s="7">
        <v>45</v>
      </c>
      <c r="W4867" s="3" t="s">
        <v>7003</v>
      </c>
      <c r="X4867" s="6">
        <v>4503</v>
      </c>
      <c r="Y4867" s="3" t="s">
        <v>8640</v>
      </c>
      <c r="Z4867" s="6">
        <v>4503001</v>
      </c>
      <c r="AA4867" s="3" t="s">
        <v>8641</v>
      </c>
      <c r="AB4867" s="6">
        <v>45030010004</v>
      </c>
      <c r="AC4867" s="3" t="s">
        <v>11980</v>
      </c>
      <c r="AD4867" s="5">
        <v>75000000</v>
      </c>
      <c r="AE4867" s="5">
        <v>0</v>
      </c>
      <c r="AF4867" s="5">
        <v>0</v>
      </c>
      <c r="AG4867" s="5">
        <v>0</v>
      </c>
      <c r="AH4867" s="5">
        <v>0</v>
      </c>
      <c r="AI4867" s="5">
        <v>0</v>
      </c>
      <c r="AJ4867" s="5">
        <v>0</v>
      </c>
      <c r="AK4867" s="5">
        <v>75000000</v>
      </c>
      <c r="AL4867" s="5">
        <v>0</v>
      </c>
      <c r="AM4867" s="5">
        <v>0</v>
      </c>
      <c r="AN4867" s="5">
        <v>0</v>
      </c>
      <c r="AO4867" s="5">
        <v>0</v>
      </c>
      <c r="AP4867" s="5">
        <v>0</v>
      </c>
      <c r="AQ4867" s="5">
        <v>0</v>
      </c>
      <c r="AR4867" s="5">
        <v>75000000</v>
      </c>
    </row>
    <row r="4868" spans="1:44" x14ac:dyDescent="0.25">
      <c r="A4868" s="6">
        <v>4173</v>
      </c>
      <c r="B4868" s="3" t="s">
        <v>5453</v>
      </c>
      <c r="C4868" s="3" t="s">
        <v>6260</v>
      </c>
      <c r="D4868" s="3" t="s">
        <v>6929</v>
      </c>
      <c r="E4868" s="3" t="s">
        <v>5060</v>
      </c>
      <c r="F4868" s="3" t="s">
        <v>11987</v>
      </c>
      <c r="G4868" s="21">
        <v>1</v>
      </c>
      <c r="H4868" s="8" t="s">
        <v>12697</v>
      </c>
      <c r="I4868" s="3" t="s">
        <v>12341</v>
      </c>
      <c r="J4868" s="3" t="s">
        <v>12545</v>
      </c>
      <c r="K4868" s="7">
        <v>0</v>
      </c>
      <c r="L4868" s="3" t="s">
        <v>5458</v>
      </c>
      <c r="M4868" s="7">
        <v>1104</v>
      </c>
      <c r="N4868" s="3" t="s">
        <v>19</v>
      </c>
      <c r="O4868" s="3" t="s">
        <v>5462</v>
      </c>
      <c r="P4868" s="8" t="s">
        <v>12715</v>
      </c>
      <c r="Q4868" s="8" t="s">
        <v>12717</v>
      </c>
      <c r="R4868" s="4">
        <v>0</v>
      </c>
      <c r="S4868" s="4" t="s">
        <v>5627</v>
      </c>
      <c r="T4868" s="4">
        <v>99</v>
      </c>
      <c r="U4868" s="7" t="s">
        <v>6298</v>
      </c>
      <c r="V4868" s="7">
        <v>45</v>
      </c>
      <c r="W4868" s="3" t="s">
        <v>7003</v>
      </c>
      <c r="X4868" s="6">
        <v>4503</v>
      </c>
      <c r="Y4868" s="3" t="s">
        <v>8640</v>
      </c>
      <c r="Z4868" s="6">
        <v>4503001</v>
      </c>
      <c r="AA4868" s="3" t="s">
        <v>8641</v>
      </c>
      <c r="AB4868" s="6">
        <v>45030010004</v>
      </c>
      <c r="AC4868" s="3" t="s">
        <v>11980</v>
      </c>
      <c r="AD4868" s="5">
        <v>52658250</v>
      </c>
      <c r="AE4868" s="5">
        <v>0</v>
      </c>
      <c r="AF4868" s="5">
        <v>0</v>
      </c>
      <c r="AG4868" s="5">
        <v>0</v>
      </c>
      <c r="AH4868" s="5">
        <v>0</v>
      </c>
      <c r="AI4868" s="5">
        <v>0</v>
      </c>
      <c r="AJ4868" s="5">
        <v>0</v>
      </c>
      <c r="AK4868" s="5">
        <v>52658250</v>
      </c>
      <c r="AL4868" s="5">
        <v>0</v>
      </c>
      <c r="AM4868" s="5">
        <v>0</v>
      </c>
      <c r="AN4868" s="5">
        <v>0</v>
      </c>
      <c r="AO4868" s="5">
        <v>0</v>
      </c>
      <c r="AP4868" s="5">
        <v>0</v>
      </c>
      <c r="AQ4868" s="5">
        <v>0</v>
      </c>
      <c r="AR4868" s="5">
        <v>52658250</v>
      </c>
    </row>
    <row r="4869" spans="1:44" x14ac:dyDescent="0.25">
      <c r="A4869" s="6">
        <v>4173</v>
      </c>
      <c r="B4869" s="3" t="s">
        <v>5453</v>
      </c>
      <c r="C4869" s="3" t="s">
        <v>6260</v>
      </c>
      <c r="D4869" s="3" t="s">
        <v>6929</v>
      </c>
      <c r="E4869" s="3" t="s">
        <v>5061</v>
      </c>
      <c r="F4869" s="3" t="s">
        <v>11988</v>
      </c>
      <c r="G4869" s="21">
        <v>1</v>
      </c>
      <c r="H4869" s="8" t="s">
        <v>12697</v>
      </c>
      <c r="I4869" s="3" t="s">
        <v>12339</v>
      </c>
      <c r="J4869" s="3" t="s">
        <v>12543</v>
      </c>
      <c r="K4869" s="7">
        <v>0</v>
      </c>
      <c r="L4869" s="3" t="s">
        <v>5458</v>
      </c>
      <c r="M4869" s="7">
        <v>1104</v>
      </c>
      <c r="N4869" s="3" t="s">
        <v>19</v>
      </c>
      <c r="O4869" s="3" t="s">
        <v>5462</v>
      </c>
      <c r="P4869" s="8" t="s">
        <v>12715</v>
      </c>
      <c r="Q4869" s="8" t="s">
        <v>12717</v>
      </c>
      <c r="R4869" s="4">
        <v>0</v>
      </c>
      <c r="S4869" s="4" t="s">
        <v>5627</v>
      </c>
      <c r="T4869" s="4">
        <v>99</v>
      </c>
      <c r="U4869" s="7" t="s">
        <v>6298</v>
      </c>
      <c r="V4869" s="7">
        <v>45</v>
      </c>
      <c r="W4869" s="3" t="s">
        <v>7003</v>
      </c>
      <c r="X4869" s="6">
        <v>4503</v>
      </c>
      <c r="Y4869" s="3" t="s">
        <v>8640</v>
      </c>
      <c r="Z4869" s="6">
        <v>4503001</v>
      </c>
      <c r="AA4869" s="3" t="s">
        <v>8641</v>
      </c>
      <c r="AB4869" s="6">
        <v>45030010004</v>
      </c>
      <c r="AC4869" s="3" t="s">
        <v>11980</v>
      </c>
      <c r="AD4869" s="5">
        <v>158680000</v>
      </c>
      <c r="AE4869" s="5">
        <v>0</v>
      </c>
      <c r="AF4869" s="5">
        <v>0</v>
      </c>
      <c r="AG4869" s="5">
        <v>0</v>
      </c>
      <c r="AH4869" s="5">
        <v>0</v>
      </c>
      <c r="AI4869" s="5">
        <v>0</v>
      </c>
      <c r="AJ4869" s="5">
        <v>0</v>
      </c>
      <c r="AK4869" s="5">
        <v>158680000</v>
      </c>
      <c r="AL4869" s="5">
        <v>0</v>
      </c>
      <c r="AM4869" s="5">
        <v>0</v>
      </c>
      <c r="AN4869" s="5">
        <v>0</v>
      </c>
      <c r="AO4869" s="5">
        <v>0</v>
      </c>
      <c r="AP4869" s="5">
        <v>0</v>
      </c>
      <c r="AQ4869" s="5">
        <v>0</v>
      </c>
      <c r="AR4869" s="5">
        <v>158680000</v>
      </c>
    </row>
    <row r="4870" spans="1:44" x14ac:dyDescent="0.25">
      <c r="A4870" s="6">
        <v>4173</v>
      </c>
      <c r="B4870" s="3" t="s">
        <v>5453</v>
      </c>
      <c r="C4870" s="3" t="s">
        <v>6260</v>
      </c>
      <c r="D4870" s="3" t="s">
        <v>6929</v>
      </c>
      <c r="E4870" s="3" t="s">
        <v>5062</v>
      </c>
      <c r="F4870" s="3" t="s">
        <v>11989</v>
      </c>
      <c r="G4870" s="21">
        <v>1</v>
      </c>
      <c r="H4870" s="8" t="s">
        <v>12697</v>
      </c>
      <c r="I4870" s="3" t="s">
        <v>12339</v>
      </c>
      <c r="J4870" s="3" t="s">
        <v>12543</v>
      </c>
      <c r="K4870" s="7">
        <v>0</v>
      </c>
      <c r="L4870" s="3" t="s">
        <v>5458</v>
      </c>
      <c r="M4870" s="7">
        <v>1104</v>
      </c>
      <c r="N4870" s="3" t="s">
        <v>19</v>
      </c>
      <c r="O4870" s="3" t="s">
        <v>5462</v>
      </c>
      <c r="P4870" s="8" t="s">
        <v>12715</v>
      </c>
      <c r="Q4870" s="8" t="s">
        <v>12717</v>
      </c>
      <c r="R4870" s="4">
        <v>0</v>
      </c>
      <c r="S4870" s="4" t="s">
        <v>5627</v>
      </c>
      <c r="T4870" s="4">
        <v>99</v>
      </c>
      <c r="U4870" s="7" t="s">
        <v>6298</v>
      </c>
      <c r="V4870" s="7">
        <v>45</v>
      </c>
      <c r="W4870" s="3" t="s">
        <v>7003</v>
      </c>
      <c r="X4870" s="6">
        <v>4503</v>
      </c>
      <c r="Y4870" s="3" t="s">
        <v>8640</v>
      </c>
      <c r="Z4870" s="6">
        <v>4503001</v>
      </c>
      <c r="AA4870" s="3" t="s">
        <v>8641</v>
      </c>
      <c r="AB4870" s="6">
        <v>45030010004</v>
      </c>
      <c r="AC4870" s="3" t="s">
        <v>11980</v>
      </c>
      <c r="AD4870" s="5">
        <v>67650000</v>
      </c>
      <c r="AE4870" s="5">
        <v>0</v>
      </c>
      <c r="AF4870" s="5">
        <v>0</v>
      </c>
      <c r="AG4870" s="5">
        <v>0</v>
      </c>
      <c r="AH4870" s="5">
        <v>0</v>
      </c>
      <c r="AI4870" s="5">
        <v>0</v>
      </c>
      <c r="AJ4870" s="5">
        <v>0</v>
      </c>
      <c r="AK4870" s="5">
        <v>67650000</v>
      </c>
      <c r="AL4870" s="5">
        <v>0</v>
      </c>
      <c r="AM4870" s="5">
        <v>0</v>
      </c>
      <c r="AN4870" s="5">
        <v>0</v>
      </c>
      <c r="AO4870" s="5">
        <v>0</v>
      </c>
      <c r="AP4870" s="5">
        <v>0</v>
      </c>
      <c r="AQ4870" s="5">
        <v>0</v>
      </c>
      <c r="AR4870" s="5">
        <v>67650000</v>
      </c>
    </row>
    <row r="4871" spans="1:44" x14ac:dyDescent="0.25">
      <c r="A4871" s="6">
        <v>4173</v>
      </c>
      <c r="B4871" s="3" t="s">
        <v>5453</v>
      </c>
      <c r="C4871" s="3" t="s">
        <v>6260</v>
      </c>
      <c r="D4871" s="3" t="s">
        <v>6929</v>
      </c>
      <c r="E4871" s="3" t="s">
        <v>5063</v>
      </c>
      <c r="F4871" s="3" t="s">
        <v>11990</v>
      </c>
      <c r="G4871" s="21">
        <v>1</v>
      </c>
      <c r="H4871" s="8" t="s">
        <v>12697</v>
      </c>
      <c r="I4871" s="3" t="s">
        <v>12342</v>
      </c>
      <c r="J4871" s="3" t="s">
        <v>12546</v>
      </c>
      <c r="K4871" s="7">
        <v>0</v>
      </c>
      <c r="L4871" s="3" t="s">
        <v>5458</v>
      </c>
      <c r="M4871" s="7">
        <v>1104</v>
      </c>
      <c r="N4871" s="3" t="s">
        <v>19</v>
      </c>
      <c r="O4871" s="3" t="s">
        <v>5462</v>
      </c>
      <c r="P4871" s="8" t="s">
        <v>12715</v>
      </c>
      <c r="Q4871" s="8" t="s">
        <v>12717</v>
      </c>
      <c r="R4871" s="4">
        <v>0</v>
      </c>
      <c r="S4871" s="4" t="s">
        <v>5627</v>
      </c>
      <c r="T4871" s="4">
        <v>99</v>
      </c>
      <c r="U4871" s="7" t="s">
        <v>6298</v>
      </c>
      <c r="V4871" s="7">
        <v>45</v>
      </c>
      <c r="W4871" s="3" t="s">
        <v>7003</v>
      </c>
      <c r="X4871" s="6">
        <v>4503</v>
      </c>
      <c r="Y4871" s="3" t="s">
        <v>8640</v>
      </c>
      <c r="Z4871" s="6">
        <v>4503001</v>
      </c>
      <c r="AA4871" s="3" t="s">
        <v>8641</v>
      </c>
      <c r="AB4871" s="6">
        <v>45030010004</v>
      </c>
      <c r="AC4871" s="3" t="s">
        <v>11980</v>
      </c>
      <c r="AD4871" s="5">
        <v>107583856</v>
      </c>
      <c r="AE4871" s="5">
        <v>0</v>
      </c>
      <c r="AF4871" s="5">
        <v>0</v>
      </c>
      <c r="AG4871" s="5">
        <v>0</v>
      </c>
      <c r="AH4871" s="5">
        <v>0</v>
      </c>
      <c r="AI4871" s="5">
        <v>0</v>
      </c>
      <c r="AJ4871" s="5">
        <v>0</v>
      </c>
      <c r="AK4871" s="5">
        <v>107583856</v>
      </c>
      <c r="AL4871" s="5">
        <v>0</v>
      </c>
      <c r="AM4871" s="5">
        <v>0</v>
      </c>
      <c r="AN4871" s="5">
        <v>0</v>
      </c>
      <c r="AO4871" s="5">
        <v>0</v>
      </c>
      <c r="AP4871" s="5">
        <v>0</v>
      </c>
      <c r="AQ4871" s="5">
        <v>0</v>
      </c>
      <c r="AR4871" s="5">
        <v>107583856</v>
      </c>
    </row>
    <row r="4872" spans="1:44" x14ac:dyDescent="0.25">
      <c r="A4872" s="6">
        <v>4173</v>
      </c>
      <c r="B4872" s="3" t="s">
        <v>5453</v>
      </c>
      <c r="C4872" s="3" t="s">
        <v>6261</v>
      </c>
      <c r="D4872" s="3" t="s">
        <v>6930</v>
      </c>
      <c r="E4872" s="3" t="s">
        <v>5064</v>
      </c>
      <c r="F4872" s="3" t="s">
        <v>11992</v>
      </c>
      <c r="G4872" s="21">
        <v>7</v>
      </c>
      <c r="H4872" s="8" t="s">
        <v>12701</v>
      </c>
      <c r="I4872" s="3" t="s">
        <v>12339</v>
      </c>
      <c r="J4872" s="3" t="s">
        <v>12543</v>
      </c>
      <c r="K4872" s="7">
        <v>0</v>
      </c>
      <c r="L4872" s="3" t="s">
        <v>5458</v>
      </c>
      <c r="M4872" s="7">
        <v>1104</v>
      </c>
      <c r="N4872" s="3" t="s">
        <v>19</v>
      </c>
      <c r="O4872" s="3" t="s">
        <v>5462</v>
      </c>
      <c r="P4872" s="8" t="s">
        <v>12715</v>
      </c>
      <c r="Q4872" s="8" t="s">
        <v>12717</v>
      </c>
      <c r="R4872" s="4">
        <v>0</v>
      </c>
      <c r="S4872" s="4" t="s">
        <v>5627</v>
      </c>
      <c r="T4872" s="4">
        <v>99</v>
      </c>
      <c r="U4872" s="7" t="s">
        <v>6298</v>
      </c>
      <c r="V4872" s="7">
        <v>45</v>
      </c>
      <c r="W4872" s="3" t="s">
        <v>7003</v>
      </c>
      <c r="X4872" s="6">
        <v>4503</v>
      </c>
      <c r="Y4872" s="3" t="s">
        <v>8640</v>
      </c>
      <c r="Z4872" s="6">
        <v>4503001</v>
      </c>
      <c r="AA4872" s="3" t="s">
        <v>8641</v>
      </c>
      <c r="AB4872" s="6">
        <v>45030010005</v>
      </c>
      <c r="AC4872" s="3" t="s">
        <v>11991</v>
      </c>
      <c r="AD4872" s="5">
        <v>13646000</v>
      </c>
      <c r="AE4872" s="5">
        <v>0</v>
      </c>
      <c r="AF4872" s="5">
        <v>0</v>
      </c>
      <c r="AG4872" s="5">
        <v>0</v>
      </c>
      <c r="AH4872" s="5">
        <v>0</v>
      </c>
      <c r="AI4872" s="5">
        <v>0</v>
      </c>
      <c r="AJ4872" s="5">
        <v>0</v>
      </c>
      <c r="AK4872" s="5">
        <v>13646000</v>
      </c>
      <c r="AL4872" s="5">
        <v>0</v>
      </c>
      <c r="AM4872" s="5">
        <v>0</v>
      </c>
      <c r="AN4872" s="5">
        <v>0</v>
      </c>
      <c r="AO4872" s="5">
        <v>0</v>
      </c>
      <c r="AP4872" s="5">
        <v>0</v>
      </c>
      <c r="AQ4872" s="5">
        <v>0</v>
      </c>
      <c r="AR4872" s="5">
        <v>13646000</v>
      </c>
    </row>
    <row r="4873" spans="1:44" x14ac:dyDescent="0.25">
      <c r="A4873" s="6">
        <v>4173</v>
      </c>
      <c r="B4873" s="3" t="s">
        <v>5453</v>
      </c>
      <c r="C4873" s="3" t="s">
        <v>6261</v>
      </c>
      <c r="D4873" s="3" t="s">
        <v>6930</v>
      </c>
      <c r="E4873" s="3" t="s">
        <v>5065</v>
      </c>
      <c r="F4873" s="3" t="s">
        <v>11993</v>
      </c>
      <c r="G4873" s="21">
        <v>7</v>
      </c>
      <c r="H4873" s="8" t="s">
        <v>12701</v>
      </c>
      <c r="I4873" s="3" t="s">
        <v>12341</v>
      </c>
      <c r="J4873" s="3" t="s">
        <v>12545</v>
      </c>
      <c r="K4873" s="7">
        <v>0</v>
      </c>
      <c r="L4873" s="3" t="s">
        <v>5458</v>
      </c>
      <c r="M4873" s="7">
        <v>1104</v>
      </c>
      <c r="N4873" s="3" t="s">
        <v>19</v>
      </c>
      <c r="O4873" s="3" t="s">
        <v>5462</v>
      </c>
      <c r="P4873" s="8" t="s">
        <v>12715</v>
      </c>
      <c r="Q4873" s="8" t="s">
        <v>12717</v>
      </c>
      <c r="R4873" s="4">
        <v>0</v>
      </c>
      <c r="S4873" s="4" t="s">
        <v>5627</v>
      </c>
      <c r="T4873" s="4">
        <v>99</v>
      </c>
      <c r="U4873" s="7" t="s">
        <v>6298</v>
      </c>
      <c r="V4873" s="7">
        <v>45</v>
      </c>
      <c r="W4873" s="3" t="s">
        <v>7003</v>
      </c>
      <c r="X4873" s="6">
        <v>4503</v>
      </c>
      <c r="Y4873" s="3" t="s">
        <v>8640</v>
      </c>
      <c r="Z4873" s="6">
        <v>4503001</v>
      </c>
      <c r="AA4873" s="3" t="s">
        <v>8641</v>
      </c>
      <c r="AB4873" s="6">
        <v>45030010005</v>
      </c>
      <c r="AC4873" s="3" t="s">
        <v>11991</v>
      </c>
      <c r="AD4873" s="5">
        <v>304500</v>
      </c>
      <c r="AE4873" s="5">
        <v>0</v>
      </c>
      <c r="AF4873" s="5">
        <v>0</v>
      </c>
      <c r="AG4873" s="5">
        <v>0</v>
      </c>
      <c r="AH4873" s="5">
        <v>0</v>
      </c>
      <c r="AI4873" s="5">
        <v>0</v>
      </c>
      <c r="AJ4873" s="5">
        <v>0</v>
      </c>
      <c r="AK4873" s="5">
        <v>304500</v>
      </c>
      <c r="AL4873" s="5">
        <v>0</v>
      </c>
      <c r="AM4873" s="5">
        <v>0</v>
      </c>
      <c r="AN4873" s="5">
        <v>0</v>
      </c>
      <c r="AO4873" s="5">
        <v>0</v>
      </c>
      <c r="AP4873" s="5">
        <v>0</v>
      </c>
      <c r="AQ4873" s="5">
        <v>0</v>
      </c>
      <c r="AR4873" s="5">
        <v>304500</v>
      </c>
    </row>
    <row r="4874" spans="1:44" x14ac:dyDescent="0.25">
      <c r="A4874" s="6">
        <v>4173</v>
      </c>
      <c r="B4874" s="3" t="s">
        <v>5453</v>
      </c>
      <c r="C4874" s="3" t="s">
        <v>6261</v>
      </c>
      <c r="D4874" s="3" t="s">
        <v>6930</v>
      </c>
      <c r="E4874" s="3" t="s">
        <v>5066</v>
      </c>
      <c r="F4874" s="3" t="s">
        <v>11994</v>
      </c>
      <c r="G4874" s="21">
        <v>7</v>
      </c>
      <c r="H4874" s="8" t="s">
        <v>12701</v>
      </c>
      <c r="I4874" s="3" t="s">
        <v>12339</v>
      </c>
      <c r="J4874" s="3" t="s">
        <v>12543</v>
      </c>
      <c r="K4874" s="7">
        <v>0</v>
      </c>
      <c r="L4874" s="3" t="s">
        <v>5458</v>
      </c>
      <c r="M4874" s="7">
        <v>1104</v>
      </c>
      <c r="N4874" s="3" t="s">
        <v>19</v>
      </c>
      <c r="O4874" s="3" t="s">
        <v>5462</v>
      </c>
      <c r="P4874" s="8" t="s">
        <v>12715</v>
      </c>
      <c r="Q4874" s="8" t="s">
        <v>12717</v>
      </c>
      <c r="R4874" s="4">
        <v>0</v>
      </c>
      <c r="S4874" s="4" t="s">
        <v>5627</v>
      </c>
      <c r="T4874" s="4">
        <v>99</v>
      </c>
      <c r="U4874" s="7" t="s">
        <v>6298</v>
      </c>
      <c r="V4874" s="7">
        <v>45</v>
      </c>
      <c r="W4874" s="3" t="s">
        <v>7003</v>
      </c>
      <c r="X4874" s="6">
        <v>4503</v>
      </c>
      <c r="Y4874" s="3" t="s">
        <v>8640</v>
      </c>
      <c r="Z4874" s="6">
        <v>4503001</v>
      </c>
      <c r="AA4874" s="3" t="s">
        <v>8641</v>
      </c>
      <c r="AB4874" s="6">
        <v>45030010005</v>
      </c>
      <c r="AC4874" s="3" t="s">
        <v>11991</v>
      </c>
      <c r="AD4874" s="5">
        <v>220000000</v>
      </c>
      <c r="AE4874" s="5">
        <v>0</v>
      </c>
      <c r="AF4874" s="5">
        <v>0</v>
      </c>
      <c r="AG4874" s="5">
        <v>0</v>
      </c>
      <c r="AH4874" s="5">
        <v>0</v>
      </c>
      <c r="AI4874" s="5">
        <v>0</v>
      </c>
      <c r="AJ4874" s="5">
        <v>0</v>
      </c>
      <c r="AK4874" s="5">
        <v>220000000</v>
      </c>
      <c r="AL4874" s="5">
        <v>0</v>
      </c>
      <c r="AM4874" s="5">
        <v>0</v>
      </c>
      <c r="AN4874" s="5">
        <v>0</v>
      </c>
      <c r="AO4874" s="5">
        <v>0</v>
      </c>
      <c r="AP4874" s="5">
        <v>0</v>
      </c>
      <c r="AQ4874" s="5">
        <v>0</v>
      </c>
      <c r="AR4874" s="5">
        <v>220000000</v>
      </c>
    </row>
    <row r="4875" spans="1:44" x14ac:dyDescent="0.25">
      <c r="A4875" s="6">
        <v>4173</v>
      </c>
      <c r="B4875" s="3" t="s">
        <v>5453</v>
      </c>
      <c r="C4875" s="3" t="s">
        <v>6261</v>
      </c>
      <c r="D4875" s="3" t="s">
        <v>6930</v>
      </c>
      <c r="E4875" s="3" t="s">
        <v>5067</v>
      </c>
      <c r="F4875" s="3" t="s">
        <v>11995</v>
      </c>
      <c r="G4875" s="21">
        <v>7</v>
      </c>
      <c r="H4875" s="8" t="s">
        <v>12701</v>
      </c>
      <c r="I4875" s="3" t="s">
        <v>12339</v>
      </c>
      <c r="J4875" s="3" t="s">
        <v>12543</v>
      </c>
      <c r="K4875" s="7">
        <v>0</v>
      </c>
      <c r="L4875" s="3" t="s">
        <v>5458</v>
      </c>
      <c r="M4875" s="7">
        <v>1104</v>
      </c>
      <c r="N4875" s="3" t="s">
        <v>19</v>
      </c>
      <c r="O4875" s="3" t="s">
        <v>5462</v>
      </c>
      <c r="P4875" s="8" t="s">
        <v>12715</v>
      </c>
      <c r="Q4875" s="8" t="s">
        <v>12717</v>
      </c>
      <c r="R4875" s="4">
        <v>0</v>
      </c>
      <c r="S4875" s="4" t="s">
        <v>5627</v>
      </c>
      <c r="T4875" s="4">
        <v>99</v>
      </c>
      <c r="U4875" s="7" t="s">
        <v>6298</v>
      </c>
      <c r="V4875" s="7">
        <v>45</v>
      </c>
      <c r="W4875" s="3" t="s">
        <v>7003</v>
      </c>
      <c r="X4875" s="6">
        <v>4503</v>
      </c>
      <c r="Y4875" s="3" t="s">
        <v>8640</v>
      </c>
      <c r="Z4875" s="6">
        <v>4503001</v>
      </c>
      <c r="AA4875" s="3" t="s">
        <v>8641</v>
      </c>
      <c r="AB4875" s="6">
        <v>45030010005</v>
      </c>
      <c r="AC4875" s="3" t="s">
        <v>11991</v>
      </c>
      <c r="AD4875" s="5">
        <v>27500000</v>
      </c>
      <c r="AE4875" s="5">
        <v>0</v>
      </c>
      <c r="AF4875" s="5">
        <v>0</v>
      </c>
      <c r="AG4875" s="5">
        <v>0</v>
      </c>
      <c r="AH4875" s="5">
        <v>0</v>
      </c>
      <c r="AI4875" s="5">
        <v>0</v>
      </c>
      <c r="AJ4875" s="5">
        <v>0</v>
      </c>
      <c r="AK4875" s="5">
        <v>27500000</v>
      </c>
      <c r="AL4875" s="5">
        <v>0</v>
      </c>
      <c r="AM4875" s="5">
        <v>0</v>
      </c>
      <c r="AN4875" s="5">
        <v>0</v>
      </c>
      <c r="AO4875" s="5">
        <v>0</v>
      </c>
      <c r="AP4875" s="5">
        <v>0</v>
      </c>
      <c r="AQ4875" s="5">
        <v>0</v>
      </c>
      <c r="AR4875" s="5">
        <v>27500000</v>
      </c>
    </row>
    <row r="4876" spans="1:44" x14ac:dyDescent="0.25">
      <c r="A4876" s="6">
        <v>4173</v>
      </c>
      <c r="B4876" s="3" t="s">
        <v>5453</v>
      </c>
      <c r="C4876" s="3" t="s">
        <v>6261</v>
      </c>
      <c r="D4876" s="3" t="s">
        <v>6930</v>
      </c>
      <c r="E4876" s="3" t="s">
        <v>5068</v>
      </c>
      <c r="F4876" s="3" t="s">
        <v>11996</v>
      </c>
      <c r="G4876" s="21">
        <v>7</v>
      </c>
      <c r="H4876" s="8" t="s">
        <v>12701</v>
      </c>
      <c r="I4876" s="3" t="s">
        <v>12339</v>
      </c>
      <c r="J4876" s="3" t="s">
        <v>12543</v>
      </c>
      <c r="K4876" s="7">
        <v>0</v>
      </c>
      <c r="L4876" s="3" t="s">
        <v>5458</v>
      </c>
      <c r="M4876" s="7">
        <v>1104</v>
      </c>
      <c r="N4876" s="3" t="s">
        <v>19</v>
      </c>
      <c r="O4876" s="3" t="s">
        <v>5462</v>
      </c>
      <c r="P4876" s="8" t="s">
        <v>12715</v>
      </c>
      <c r="Q4876" s="8" t="s">
        <v>12717</v>
      </c>
      <c r="R4876" s="4">
        <v>0</v>
      </c>
      <c r="S4876" s="4" t="s">
        <v>5627</v>
      </c>
      <c r="T4876" s="4">
        <v>99</v>
      </c>
      <c r="U4876" s="7" t="s">
        <v>6298</v>
      </c>
      <c r="V4876" s="7">
        <v>45</v>
      </c>
      <c r="W4876" s="3" t="s">
        <v>7003</v>
      </c>
      <c r="X4876" s="6">
        <v>4503</v>
      </c>
      <c r="Y4876" s="3" t="s">
        <v>8640</v>
      </c>
      <c r="Z4876" s="6">
        <v>4503001</v>
      </c>
      <c r="AA4876" s="3" t="s">
        <v>8641</v>
      </c>
      <c r="AB4876" s="6">
        <v>45030010005</v>
      </c>
      <c r="AC4876" s="3" t="s">
        <v>11991</v>
      </c>
      <c r="AD4876" s="5">
        <v>44000000</v>
      </c>
      <c r="AE4876" s="5">
        <v>0</v>
      </c>
      <c r="AF4876" s="5">
        <v>0</v>
      </c>
      <c r="AG4876" s="5">
        <v>0</v>
      </c>
      <c r="AH4876" s="5">
        <v>0</v>
      </c>
      <c r="AI4876" s="5">
        <v>0</v>
      </c>
      <c r="AJ4876" s="5">
        <v>0</v>
      </c>
      <c r="AK4876" s="5">
        <v>44000000</v>
      </c>
      <c r="AL4876" s="5">
        <v>0</v>
      </c>
      <c r="AM4876" s="5">
        <v>0</v>
      </c>
      <c r="AN4876" s="5">
        <v>0</v>
      </c>
      <c r="AO4876" s="5">
        <v>0</v>
      </c>
      <c r="AP4876" s="5">
        <v>0</v>
      </c>
      <c r="AQ4876" s="5">
        <v>0</v>
      </c>
      <c r="AR4876" s="5">
        <v>44000000</v>
      </c>
    </row>
    <row r="4877" spans="1:44" x14ac:dyDescent="0.25">
      <c r="A4877" s="6">
        <v>4173</v>
      </c>
      <c r="B4877" s="3" t="s">
        <v>5453</v>
      </c>
      <c r="C4877" s="3" t="s">
        <v>6262</v>
      </c>
      <c r="D4877" s="3" t="s">
        <v>6931</v>
      </c>
      <c r="E4877" s="3" t="s">
        <v>5069</v>
      </c>
      <c r="F4877" s="3" t="s">
        <v>11998</v>
      </c>
      <c r="G4877" s="21">
        <v>1</v>
      </c>
      <c r="H4877" s="8" t="s">
        <v>12697</v>
      </c>
      <c r="I4877" s="3" t="s">
        <v>12339</v>
      </c>
      <c r="J4877" s="3" t="s">
        <v>12543</v>
      </c>
      <c r="K4877" s="7">
        <v>0</v>
      </c>
      <c r="L4877" s="3" t="s">
        <v>5458</v>
      </c>
      <c r="M4877" s="7">
        <v>1104</v>
      </c>
      <c r="N4877" s="3" t="s">
        <v>19</v>
      </c>
      <c r="O4877" s="3" t="s">
        <v>5462</v>
      </c>
      <c r="P4877" s="8" t="s">
        <v>12715</v>
      </c>
      <c r="Q4877" s="8" t="s">
        <v>12717</v>
      </c>
      <c r="R4877" s="4">
        <v>0</v>
      </c>
      <c r="S4877" s="4" t="s">
        <v>5627</v>
      </c>
      <c r="T4877" s="4">
        <v>99</v>
      </c>
      <c r="U4877" s="7" t="s">
        <v>6298</v>
      </c>
      <c r="V4877" s="7">
        <v>45</v>
      </c>
      <c r="W4877" s="3" t="s">
        <v>7003</v>
      </c>
      <c r="X4877" s="6">
        <v>4503</v>
      </c>
      <c r="Y4877" s="3" t="s">
        <v>8640</v>
      </c>
      <c r="Z4877" s="6">
        <v>4503001</v>
      </c>
      <c r="AA4877" s="3" t="s">
        <v>8641</v>
      </c>
      <c r="AB4877" s="6">
        <v>45030010006</v>
      </c>
      <c r="AC4877" s="3" t="s">
        <v>11997</v>
      </c>
      <c r="AD4877" s="5">
        <v>115691600</v>
      </c>
      <c r="AE4877" s="5">
        <v>0</v>
      </c>
      <c r="AF4877" s="5">
        <v>0</v>
      </c>
      <c r="AG4877" s="5">
        <v>0</v>
      </c>
      <c r="AH4877" s="5">
        <v>0</v>
      </c>
      <c r="AI4877" s="5">
        <v>0</v>
      </c>
      <c r="AJ4877" s="5">
        <v>0</v>
      </c>
      <c r="AK4877" s="5">
        <v>115691600</v>
      </c>
      <c r="AL4877" s="5">
        <v>0</v>
      </c>
      <c r="AM4877" s="5">
        <v>0</v>
      </c>
      <c r="AN4877" s="5">
        <v>0</v>
      </c>
      <c r="AO4877" s="5">
        <v>0</v>
      </c>
      <c r="AP4877" s="5">
        <v>0</v>
      </c>
      <c r="AQ4877" s="5">
        <v>0</v>
      </c>
      <c r="AR4877" s="5">
        <v>115691600</v>
      </c>
    </row>
    <row r="4878" spans="1:44" x14ac:dyDescent="0.25">
      <c r="A4878" s="6">
        <v>4173</v>
      </c>
      <c r="B4878" s="3" t="s">
        <v>5453</v>
      </c>
      <c r="C4878" s="3" t="s">
        <v>6262</v>
      </c>
      <c r="D4878" s="3" t="s">
        <v>6931</v>
      </c>
      <c r="E4878" s="3" t="s">
        <v>5070</v>
      </c>
      <c r="F4878" s="3" t="s">
        <v>11999</v>
      </c>
      <c r="G4878" s="21">
        <v>1</v>
      </c>
      <c r="H4878" s="8" t="s">
        <v>12697</v>
      </c>
      <c r="I4878" s="3" t="s">
        <v>12339</v>
      </c>
      <c r="J4878" s="3" t="s">
        <v>12543</v>
      </c>
      <c r="K4878" s="7">
        <v>0</v>
      </c>
      <c r="L4878" s="3" t="s">
        <v>5458</v>
      </c>
      <c r="M4878" s="7">
        <v>1104</v>
      </c>
      <c r="N4878" s="3" t="s">
        <v>19</v>
      </c>
      <c r="O4878" s="3" t="s">
        <v>5462</v>
      </c>
      <c r="P4878" s="8" t="s">
        <v>12715</v>
      </c>
      <c r="Q4878" s="8" t="s">
        <v>12717</v>
      </c>
      <c r="R4878" s="4">
        <v>0</v>
      </c>
      <c r="S4878" s="4" t="s">
        <v>5627</v>
      </c>
      <c r="T4878" s="4">
        <v>99</v>
      </c>
      <c r="U4878" s="7" t="s">
        <v>6298</v>
      </c>
      <c r="V4878" s="7">
        <v>45</v>
      </c>
      <c r="W4878" s="3" t="s">
        <v>7003</v>
      </c>
      <c r="X4878" s="6">
        <v>4503</v>
      </c>
      <c r="Y4878" s="3" t="s">
        <v>8640</v>
      </c>
      <c r="Z4878" s="6">
        <v>4503001</v>
      </c>
      <c r="AA4878" s="3" t="s">
        <v>8641</v>
      </c>
      <c r="AB4878" s="6">
        <v>45030010006</v>
      </c>
      <c r="AC4878" s="3" t="s">
        <v>11997</v>
      </c>
      <c r="AD4878" s="5">
        <v>34812000</v>
      </c>
      <c r="AE4878" s="5">
        <v>0</v>
      </c>
      <c r="AF4878" s="5">
        <v>0</v>
      </c>
      <c r="AG4878" s="5">
        <v>0</v>
      </c>
      <c r="AH4878" s="5">
        <v>0</v>
      </c>
      <c r="AI4878" s="5">
        <v>0</v>
      </c>
      <c r="AJ4878" s="5">
        <v>0</v>
      </c>
      <c r="AK4878" s="5">
        <v>34812000</v>
      </c>
      <c r="AL4878" s="5">
        <v>0</v>
      </c>
      <c r="AM4878" s="5">
        <v>0</v>
      </c>
      <c r="AN4878" s="5">
        <v>0</v>
      </c>
      <c r="AO4878" s="5">
        <v>0</v>
      </c>
      <c r="AP4878" s="5">
        <v>0</v>
      </c>
      <c r="AQ4878" s="5">
        <v>0</v>
      </c>
      <c r="AR4878" s="5">
        <v>34812000</v>
      </c>
    </row>
    <row r="4879" spans="1:44" x14ac:dyDescent="0.25">
      <c r="A4879" s="6">
        <v>4173</v>
      </c>
      <c r="B4879" s="3" t="s">
        <v>5453</v>
      </c>
      <c r="C4879" s="3" t="s">
        <v>6263</v>
      </c>
      <c r="D4879" s="3" t="s">
        <v>6932</v>
      </c>
      <c r="E4879" s="3" t="s">
        <v>5071</v>
      </c>
      <c r="F4879" s="3" t="s">
        <v>12001</v>
      </c>
      <c r="G4879" s="21">
        <v>7</v>
      </c>
      <c r="H4879" s="8" t="s">
        <v>12701</v>
      </c>
      <c r="I4879" s="3" t="s">
        <v>12339</v>
      </c>
      <c r="J4879" s="3" t="s">
        <v>12543</v>
      </c>
      <c r="K4879" s="7">
        <v>0</v>
      </c>
      <c r="L4879" s="3" t="s">
        <v>5458</v>
      </c>
      <c r="M4879" s="7">
        <v>1104</v>
      </c>
      <c r="N4879" s="3" t="s">
        <v>19</v>
      </c>
      <c r="O4879" s="3" t="s">
        <v>5462</v>
      </c>
      <c r="P4879" s="8" t="s">
        <v>12715</v>
      </c>
      <c r="Q4879" s="8" t="s">
        <v>12717</v>
      </c>
      <c r="R4879" s="4">
        <v>0</v>
      </c>
      <c r="S4879" s="4" t="s">
        <v>5627</v>
      </c>
      <c r="T4879" s="4">
        <v>99</v>
      </c>
      <c r="U4879" s="7" t="s">
        <v>6298</v>
      </c>
      <c r="V4879" s="7">
        <v>45</v>
      </c>
      <c r="W4879" s="3" t="s">
        <v>7003</v>
      </c>
      <c r="X4879" s="6">
        <v>4503</v>
      </c>
      <c r="Y4879" s="3" t="s">
        <v>8640</v>
      </c>
      <c r="Z4879" s="6">
        <v>4503001</v>
      </c>
      <c r="AA4879" s="3" t="s">
        <v>8641</v>
      </c>
      <c r="AB4879" s="6">
        <v>45030010012</v>
      </c>
      <c r="AC4879" s="3" t="s">
        <v>12000</v>
      </c>
      <c r="AD4879" s="5">
        <v>121600000</v>
      </c>
      <c r="AE4879" s="5">
        <v>0</v>
      </c>
      <c r="AF4879" s="5">
        <v>0</v>
      </c>
      <c r="AG4879" s="5">
        <v>0</v>
      </c>
      <c r="AH4879" s="5">
        <v>0</v>
      </c>
      <c r="AI4879" s="5">
        <v>0</v>
      </c>
      <c r="AJ4879" s="5">
        <v>0</v>
      </c>
      <c r="AK4879" s="5">
        <v>121600000</v>
      </c>
      <c r="AL4879" s="5">
        <v>0</v>
      </c>
      <c r="AM4879" s="5">
        <v>0</v>
      </c>
      <c r="AN4879" s="5">
        <v>0</v>
      </c>
      <c r="AO4879" s="5">
        <v>0</v>
      </c>
      <c r="AP4879" s="5">
        <v>0</v>
      </c>
      <c r="AQ4879" s="5">
        <v>0</v>
      </c>
      <c r="AR4879" s="5">
        <v>121600000</v>
      </c>
    </row>
    <row r="4880" spans="1:44" x14ac:dyDescent="0.25">
      <c r="A4880" s="6">
        <v>4173</v>
      </c>
      <c r="B4880" s="3" t="s">
        <v>5453</v>
      </c>
      <c r="C4880" s="3" t="s">
        <v>6263</v>
      </c>
      <c r="D4880" s="3" t="s">
        <v>6932</v>
      </c>
      <c r="E4880" s="3" t="s">
        <v>5072</v>
      </c>
      <c r="F4880" s="3" t="s">
        <v>12002</v>
      </c>
      <c r="G4880" s="21">
        <v>7</v>
      </c>
      <c r="H4880" s="8" t="s">
        <v>12701</v>
      </c>
      <c r="I4880" s="3" t="s">
        <v>12339</v>
      </c>
      <c r="J4880" s="3" t="s">
        <v>12543</v>
      </c>
      <c r="K4880" s="7">
        <v>0</v>
      </c>
      <c r="L4880" s="3" t="s">
        <v>5458</v>
      </c>
      <c r="M4880" s="7">
        <v>1104</v>
      </c>
      <c r="N4880" s="3" t="s">
        <v>19</v>
      </c>
      <c r="O4880" s="3" t="s">
        <v>5462</v>
      </c>
      <c r="P4880" s="8" t="s">
        <v>12715</v>
      </c>
      <c r="Q4880" s="8" t="s">
        <v>12717</v>
      </c>
      <c r="R4880" s="4">
        <v>0</v>
      </c>
      <c r="S4880" s="4" t="s">
        <v>5627</v>
      </c>
      <c r="T4880" s="4">
        <v>99</v>
      </c>
      <c r="U4880" s="7" t="s">
        <v>6298</v>
      </c>
      <c r="V4880" s="7">
        <v>45</v>
      </c>
      <c r="W4880" s="3" t="s">
        <v>7003</v>
      </c>
      <c r="X4880" s="6">
        <v>4503</v>
      </c>
      <c r="Y4880" s="3" t="s">
        <v>8640</v>
      </c>
      <c r="Z4880" s="6">
        <v>4503001</v>
      </c>
      <c r="AA4880" s="3" t="s">
        <v>8641</v>
      </c>
      <c r="AB4880" s="6">
        <v>45030010012</v>
      </c>
      <c r="AC4880" s="3" t="s">
        <v>12000</v>
      </c>
      <c r="AD4880" s="5">
        <v>44000000</v>
      </c>
      <c r="AE4880" s="5">
        <v>0</v>
      </c>
      <c r="AF4880" s="5">
        <v>0</v>
      </c>
      <c r="AG4880" s="5">
        <v>0</v>
      </c>
      <c r="AH4880" s="5">
        <v>0</v>
      </c>
      <c r="AI4880" s="5">
        <v>0</v>
      </c>
      <c r="AJ4880" s="5">
        <v>0</v>
      </c>
      <c r="AK4880" s="5">
        <v>44000000</v>
      </c>
      <c r="AL4880" s="5">
        <v>0</v>
      </c>
      <c r="AM4880" s="5">
        <v>0</v>
      </c>
      <c r="AN4880" s="5">
        <v>0</v>
      </c>
      <c r="AO4880" s="5">
        <v>0</v>
      </c>
      <c r="AP4880" s="5">
        <v>0</v>
      </c>
      <c r="AQ4880" s="5">
        <v>0</v>
      </c>
      <c r="AR4880" s="5">
        <v>44000000</v>
      </c>
    </row>
    <row r="4881" spans="1:44" x14ac:dyDescent="0.25">
      <c r="A4881" s="6">
        <v>4173</v>
      </c>
      <c r="B4881" s="3" t="s">
        <v>5453</v>
      </c>
      <c r="C4881" s="3" t="s">
        <v>6264</v>
      </c>
      <c r="D4881" s="3" t="s">
        <v>6933</v>
      </c>
      <c r="E4881" s="3" t="s">
        <v>5073</v>
      </c>
      <c r="F4881" s="3" t="s">
        <v>12004</v>
      </c>
      <c r="G4881" s="21">
        <v>7</v>
      </c>
      <c r="H4881" s="8" t="s">
        <v>12701</v>
      </c>
      <c r="I4881" s="3" t="s">
        <v>12339</v>
      </c>
      <c r="J4881" s="3" t="s">
        <v>12543</v>
      </c>
      <c r="K4881" s="7">
        <v>0</v>
      </c>
      <c r="L4881" s="3" t="s">
        <v>5458</v>
      </c>
      <c r="M4881" s="7">
        <v>1104</v>
      </c>
      <c r="N4881" s="3" t="s">
        <v>19</v>
      </c>
      <c r="O4881" s="3" t="s">
        <v>5462</v>
      </c>
      <c r="P4881" s="8" t="s">
        <v>12715</v>
      </c>
      <c r="Q4881" s="8" t="s">
        <v>12717</v>
      </c>
      <c r="R4881" s="4">
        <v>0</v>
      </c>
      <c r="S4881" s="4" t="s">
        <v>5627</v>
      </c>
      <c r="T4881" s="4">
        <v>99</v>
      </c>
      <c r="U4881" s="7" t="s">
        <v>6298</v>
      </c>
      <c r="V4881" s="7">
        <v>45</v>
      </c>
      <c r="W4881" s="3" t="s">
        <v>7003</v>
      </c>
      <c r="X4881" s="6">
        <v>4503</v>
      </c>
      <c r="Y4881" s="3" t="s">
        <v>8640</v>
      </c>
      <c r="Z4881" s="6">
        <v>4503001</v>
      </c>
      <c r="AA4881" s="3" t="s">
        <v>8641</v>
      </c>
      <c r="AB4881" s="6">
        <v>45030010013</v>
      </c>
      <c r="AC4881" s="3" t="s">
        <v>12003</v>
      </c>
      <c r="AD4881" s="5">
        <v>6720000</v>
      </c>
      <c r="AE4881" s="5">
        <v>0</v>
      </c>
      <c r="AF4881" s="5">
        <v>0</v>
      </c>
      <c r="AG4881" s="5">
        <v>0</v>
      </c>
      <c r="AH4881" s="5">
        <v>0</v>
      </c>
      <c r="AI4881" s="5">
        <v>0</v>
      </c>
      <c r="AJ4881" s="5">
        <v>0</v>
      </c>
      <c r="AK4881" s="5">
        <v>6720000</v>
      </c>
      <c r="AL4881" s="5">
        <v>0</v>
      </c>
      <c r="AM4881" s="5">
        <v>0</v>
      </c>
      <c r="AN4881" s="5">
        <v>0</v>
      </c>
      <c r="AO4881" s="5">
        <v>0</v>
      </c>
      <c r="AP4881" s="5">
        <v>0</v>
      </c>
      <c r="AQ4881" s="5">
        <v>0</v>
      </c>
      <c r="AR4881" s="5">
        <v>6720000</v>
      </c>
    </row>
    <row r="4882" spans="1:44" x14ac:dyDescent="0.25">
      <c r="A4882" s="6">
        <v>4173</v>
      </c>
      <c r="B4882" s="3" t="s">
        <v>5453</v>
      </c>
      <c r="C4882" s="3" t="s">
        <v>6264</v>
      </c>
      <c r="D4882" s="3" t="s">
        <v>6933</v>
      </c>
      <c r="E4882" s="3" t="s">
        <v>5074</v>
      </c>
      <c r="F4882" s="3" t="s">
        <v>12005</v>
      </c>
      <c r="G4882" s="21">
        <v>7</v>
      </c>
      <c r="H4882" s="8" t="s">
        <v>12701</v>
      </c>
      <c r="I4882" s="3" t="s">
        <v>12339</v>
      </c>
      <c r="J4882" s="3" t="s">
        <v>12543</v>
      </c>
      <c r="K4882" s="7">
        <v>0</v>
      </c>
      <c r="L4882" s="3" t="s">
        <v>5458</v>
      </c>
      <c r="M4882" s="7">
        <v>1104</v>
      </c>
      <c r="N4882" s="3" t="s">
        <v>19</v>
      </c>
      <c r="O4882" s="3" t="s">
        <v>5462</v>
      </c>
      <c r="P4882" s="8" t="s">
        <v>12715</v>
      </c>
      <c r="Q4882" s="8" t="s">
        <v>12717</v>
      </c>
      <c r="R4882" s="4">
        <v>0</v>
      </c>
      <c r="S4882" s="4" t="s">
        <v>5627</v>
      </c>
      <c r="T4882" s="4">
        <v>99</v>
      </c>
      <c r="U4882" s="7" t="s">
        <v>6298</v>
      </c>
      <c r="V4882" s="7">
        <v>45</v>
      </c>
      <c r="W4882" s="3" t="s">
        <v>7003</v>
      </c>
      <c r="X4882" s="6">
        <v>4503</v>
      </c>
      <c r="Y4882" s="3" t="s">
        <v>8640</v>
      </c>
      <c r="Z4882" s="6">
        <v>4503001</v>
      </c>
      <c r="AA4882" s="3" t="s">
        <v>8641</v>
      </c>
      <c r="AB4882" s="6">
        <v>45030010013</v>
      </c>
      <c r="AC4882" s="3" t="s">
        <v>12003</v>
      </c>
      <c r="AD4882" s="5">
        <v>74750000</v>
      </c>
      <c r="AE4882" s="5">
        <v>0</v>
      </c>
      <c r="AF4882" s="5">
        <v>0</v>
      </c>
      <c r="AG4882" s="5">
        <v>0</v>
      </c>
      <c r="AH4882" s="5">
        <v>0</v>
      </c>
      <c r="AI4882" s="5">
        <v>0</v>
      </c>
      <c r="AJ4882" s="5">
        <v>0</v>
      </c>
      <c r="AK4882" s="5">
        <v>74750000</v>
      </c>
      <c r="AL4882" s="5">
        <v>0</v>
      </c>
      <c r="AM4882" s="5">
        <v>0</v>
      </c>
      <c r="AN4882" s="5">
        <v>0</v>
      </c>
      <c r="AO4882" s="5">
        <v>0</v>
      </c>
      <c r="AP4882" s="5">
        <v>0</v>
      </c>
      <c r="AQ4882" s="5">
        <v>0</v>
      </c>
      <c r="AR4882" s="5">
        <v>74750000</v>
      </c>
    </row>
    <row r="4883" spans="1:44" x14ac:dyDescent="0.25">
      <c r="A4883" s="6">
        <v>4173</v>
      </c>
      <c r="B4883" s="3" t="s">
        <v>5453</v>
      </c>
      <c r="C4883" s="3" t="s">
        <v>6264</v>
      </c>
      <c r="D4883" s="3" t="s">
        <v>6933</v>
      </c>
      <c r="E4883" s="3" t="s">
        <v>5075</v>
      </c>
      <c r="F4883" s="3" t="s">
        <v>12006</v>
      </c>
      <c r="G4883" s="21">
        <v>7</v>
      </c>
      <c r="H4883" s="8" t="s">
        <v>12701</v>
      </c>
      <c r="I4883" s="3" t="s">
        <v>12339</v>
      </c>
      <c r="J4883" s="3" t="s">
        <v>12543</v>
      </c>
      <c r="K4883" s="7">
        <v>0</v>
      </c>
      <c r="L4883" s="3" t="s">
        <v>5458</v>
      </c>
      <c r="M4883" s="7">
        <v>1104</v>
      </c>
      <c r="N4883" s="3" t="s">
        <v>19</v>
      </c>
      <c r="O4883" s="3" t="s">
        <v>5462</v>
      </c>
      <c r="P4883" s="8" t="s">
        <v>12715</v>
      </c>
      <c r="Q4883" s="8" t="s">
        <v>12717</v>
      </c>
      <c r="R4883" s="4">
        <v>0</v>
      </c>
      <c r="S4883" s="4" t="s">
        <v>5627</v>
      </c>
      <c r="T4883" s="4">
        <v>99</v>
      </c>
      <c r="U4883" s="7" t="s">
        <v>6298</v>
      </c>
      <c r="V4883" s="7">
        <v>45</v>
      </c>
      <c r="W4883" s="3" t="s">
        <v>7003</v>
      </c>
      <c r="X4883" s="6">
        <v>4503</v>
      </c>
      <c r="Y4883" s="3" t="s">
        <v>8640</v>
      </c>
      <c r="Z4883" s="6">
        <v>4503001</v>
      </c>
      <c r="AA4883" s="3" t="s">
        <v>8641</v>
      </c>
      <c r="AB4883" s="6">
        <v>45030010013</v>
      </c>
      <c r="AC4883" s="3" t="s">
        <v>12003</v>
      </c>
      <c r="AD4883" s="5">
        <v>53250000</v>
      </c>
      <c r="AE4883" s="5">
        <v>0</v>
      </c>
      <c r="AF4883" s="5">
        <v>0</v>
      </c>
      <c r="AG4883" s="5">
        <v>0</v>
      </c>
      <c r="AH4883" s="5">
        <v>0</v>
      </c>
      <c r="AI4883" s="5">
        <v>0</v>
      </c>
      <c r="AJ4883" s="5">
        <v>0</v>
      </c>
      <c r="AK4883" s="5">
        <v>53250000</v>
      </c>
      <c r="AL4883" s="5">
        <v>0</v>
      </c>
      <c r="AM4883" s="5">
        <v>0</v>
      </c>
      <c r="AN4883" s="5">
        <v>0</v>
      </c>
      <c r="AO4883" s="5">
        <v>0</v>
      </c>
      <c r="AP4883" s="5">
        <v>0</v>
      </c>
      <c r="AQ4883" s="5">
        <v>0</v>
      </c>
      <c r="AR4883" s="5">
        <v>53250000</v>
      </c>
    </row>
    <row r="4884" spans="1:44" x14ac:dyDescent="0.25">
      <c r="A4884" s="6">
        <v>4173</v>
      </c>
      <c r="B4884" s="3" t="s">
        <v>5453</v>
      </c>
      <c r="C4884" s="3" t="s">
        <v>6265</v>
      </c>
      <c r="D4884" s="3" t="s">
        <v>6934</v>
      </c>
      <c r="E4884" s="3" t="s">
        <v>5076</v>
      </c>
      <c r="F4884" s="3" t="s">
        <v>12008</v>
      </c>
      <c r="G4884" s="21">
        <v>7</v>
      </c>
      <c r="H4884" s="8" t="s">
        <v>12701</v>
      </c>
      <c r="I4884" s="3" t="s">
        <v>12339</v>
      </c>
      <c r="J4884" s="3" t="s">
        <v>12543</v>
      </c>
      <c r="K4884" s="7">
        <v>0</v>
      </c>
      <c r="L4884" s="3" t="s">
        <v>5458</v>
      </c>
      <c r="M4884" s="7">
        <v>1104</v>
      </c>
      <c r="N4884" s="3" t="s">
        <v>19</v>
      </c>
      <c r="O4884" s="3" t="s">
        <v>5462</v>
      </c>
      <c r="P4884" s="8" t="s">
        <v>12715</v>
      </c>
      <c r="Q4884" s="8" t="s">
        <v>12717</v>
      </c>
      <c r="R4884" s="4">
        <v>0</v>
      </c>
      <c r="S4884" s="4" t="s">
        <v>5627</v>
      </c>
      <c r="T4884" s="4">
        <v>99</v>
      </c>
      <c r="U4884" s="7" t="s">
        <v>6298</v>
      </c>
      <c r="V4884" s="7">
        <v>45</v>
      </c>
      <c r="W4884" s="3" t="s">
        <v>7003</v>
      </c>
      <c r="X4884" s="6">
        <v>4503</v>
      </c>
      <c r="Y4884" s="3" t="s">
        <v>8640</v>
      </c>
      <c r="Z4884" s="6">
        <v>4503001</v>
      </c>
      <c r="AA4884" s="3" t="s">
        <v>8641</v>
      </c>
      <c r="AB4884" s="6">
        <v>45030010017</v>
      </c>
      <c r="AC4884" s="3" t="s">
        <v>12007</v>
      </c>
      <c r="AD4884" s="5">
        <v>7500000</v>
      </c>
      <c r="AE4884" s="5">
        <v>0</v>
      </c>
      <c r="AF4884" s="5">
        <v>0</v>
      </c>
      <c r="AG4884" s="5">
        <v>0</v>
      </c>
      <c r="AH4884" s="5">
        <v>0</v>
      </c>
      <c r="AI4884" s="5">
        <v>0</v>
      </c>
      <c r="AJ4884" s="5">
        <v>0</v>
      </c>
      <c r="AK4884" s="5">
        <v>7500000</v>
      </c>
      <c r="AL4884" s="5">
        <v>0</v>
      </c>
      <c r="AM4884" s="5">
        <v>0</v>
      </c>
      <c r="AN4884" s="5">
        <v>0</v>
      </c>
      <c r="AO4884" s="5">
        <v>0</v>
      </c>
      <c r="AP4884" s="5">
        <v>0</v>
      </c>
      <c r="AQ4884" s="5">
        <v>0</v>
      </c>
      <c r="AR4884" s="5">
        <v>7500000</v>
      </c>
    </row>
    <row r="4885" spans="1:44" x14ac:dyDescent="0.25">
      <c r="A4885" s="6">
        <v>4173</v>
      </c>
      <c r="B4885" s="3" t="s">
        <v>5453</v>
      </c>
      <c r="C4885" s="3" t="s">
        <v>6265</v>
      </c>
      <c r="D4885" s="3" t="s">
        <v>6934</v>
      </c>
      <c r="E4885" s="3" t="s">
        <v>5077</v>
      </c>
      <c r="F4885" s="3" t="s">
        <v>12009</v>
      </c>
      <c r="G4885" s="21">
        <v>7</v>
      </c>
      <c r="H4885" s="8" t="s">
        <v>12701</v>
      </c>
      <c r="I4885" s="3" t="s">
        <v>12343</v>
      </c>
      <c r="J4885" s="3" t="s">
        <v>12547</v>
      </c>
      <c r="K4885" s="7">
        <v>0</v>
      </c>
      <c r="L4885" s="3" t="s">
        <v>5458</v>
      </c>
      <c r="M4885" s="7">
        <v>1104</v>
      </c>
      <c r="N4885" s="3" t="s">
        <v>19</v>
      </c>
      <c r="O4885" s="3" t="s">
        <v>5462</v>
      </c>
      <c r="P4885" s="8" t="s">
        <v>12715</v>
      </c>
      <c r="Q4885" s="8" t="s">
        <v>12717</v>
      </c>
      <c r="R4885" s="4">
        <v>0</v>
      </c>
      <c r="S4885" s="4" t="s">
        <v>5627</v>
      </c>
      <c r="T4885" s="4">
        <v>99</v>
      </c>
      <c r="U4885" s="7" t="s">
        <v>6298</v>
      </c>
      <c r="V4885" s="7">
        <v>45</v>
      </c>
      <c r="W4885" s="3" t="s">
        <v>7003</v>
      </c>
      <c r="X4885" s="6">
        <v>4503</v>
      </c>
      <c r="Y4885" s="3" t="s">
        <v>8640</v>
      </c>
      <c r="Z4885" s="6">
        <v>4503001</v>
      </c>
      <c r="AA4885" s="3" t="s">
        <v>8641</v>
      </c>
      <c r="AB4885" s="6">
        <v>45030010017</v>
      </c>
      <c r="AC4885" s="3" t="s">
        <v>12007</v>
      </c>
      <c r="AD4885" s="5">
        <v>40000000</v>
      </c>
      <c r="AE4885" s="5">
        <v>0</v>
      </c>
      <c r="AF4885" s="5">
        <v>0</v>
      </c>
      <c r="AG4885" s="5">
        <v>0</v>
      </c>
      <c r="AH4885" s="5">
        <v>0</v>
      </c>
      <c r="AI4885" s="5">
        <v>0</v>
      </c>
      <c r="AJ4885" s="5">
        <v>0</v>
      </c>
      <c r="AK4885" s="5">
        <v>40000000</v>
      </c>
      <c r="AL4885" s="5">
        <v>0</v>
      </c>
      <c r="AM4885" s="5">
        <v>0</v>
      </c>
      <c r="AN4885" s="5">
        <v>0</v>
      </c>
      <c r="AO4885" s="5">
        <v>0</v>
      </c>
      <c r="AP4885" s="5">
        <v>0</v>
      </c>
      <c r="AQ4885" s="5">
        <v>0</v>
      </c>
      <c r="AR4885" s="5">
        <v>40000000</v>
      </c>
    </row>
    <row r="4886" spans="1:44" x14ac:dyDescent="0.25">
      <c r="A4886" s="6">
        <v>4173</v>
      </c>
      <c r="B4886" s="3" t="s">
        <v>5453</v>
      </c>
      <c r="C4886" s="3" t="s">
        <v>6265</v>
      </c>
      <c r="D4886" s="3" t="s">
        <v>6934</v>
      </c>
      <c r="E4886" s="3" t="s">
        <v>5078</v>
      </c>
      <c r="F4886" s="3" t="s">
        <v>12010</v>
      </c>
      <c r="G4886" s="21">
        <v>7</v>
      </c>
      <c r="H4886" s="8" t="s">
        <v>12701</v>
      </c>
      <c r="I4886" s="3" t="s">
        <v>12343</v>
      </c>
      <c r="J4886" s="3" t="s">
        <v>12547</v>
      </c>
      <c r="K4886" s="7">
        <v>0</v>
      </c>
      <c r="L4886" s="3" t="s">
        <v>5458</v>
      </c>
      <c r="M4886" s="7">
        <v>1104</v>
      </c>
      <c r="N4886" s="3" t="s">
        <v>19</v>
      </c>
      <c r="O4886" s="3" t="s">
        <v>5462</v>
      </c>
      <c r="P4886" s="8" t="s">
        <v>12715</v>
      </c>
      <c r="Q4886" s="8" t="s">
        <v>12717</v>
      </c>
      <c r="R4886" s="4">
        <v>0</v>
      </c>
      <c r="S4886" s="4" t="s">
        <v>5627</v>
      </c>
      <c r="T4886" s="4">
        <v>99</v>
      </c>
      <c r="U4886" s="7" t="s">
        <v>6298</v>
      </c>
      <c r="V4886" s="7">
        <v>45</v>
      </c>
      <c r="W4886" s="3" t="s">
        <v>7003</v>
      </c>
      <c r="X4886" s="6">
        <v>4503</v>
      </c>
      <c r="Y4886" s="3" t="s">
        <v>8640</v>
      </c>
      <c r="Z4886" s="6">
        <v>4503001</v>
      </c>
      <c r="AA4886" s="3" t="s">
        <v>8641</v>
      </c>
      <c r="AB4886" s="6">
        <v>45030010017</v>
      </c>
      <c r="AC4886" s="3" t="s">
        <v>12007</v>
      </c>
      <c r="AD4886" s="5">
        <v>32500000</v>
      </c>
      <c r="AE4886" s="5">
        <v>0</v>
      </c>
      <c r="AF4886" s="5">
        <v>0</v>
      </c>
      <c r="AG4886" s="5">
        <v>0</v>
      </c>
      <c r="AH4886" s="5">
        <v>0</v>
      </c>
      <c r="AI4886" s="5">
        <v>0</v>
      </c>
      <c r="AJ4886" s="5">
        <v>0</v>
      </c>
      <c r="AK4886" s="5">
        <v>32500000</v>
      </c>
      <c r="AL4886" s="5">
        <v>0</v>
      </c>
      <c r="AM4886" s="5">
        <v>0</v>
      </c>
      <c r="AN4886" s="5">
        <v>0</v>
      </c>
      <c r="AO4886" s="5">
        <v>0</v>
      </c>
      <c r="AP4886" s="5">
        <v>0</v>
      </c>
      <c r="AQ4886" s="5">
        <v>0</v>
      </c>
      <c r="AR4886" s="5">
        <v>32500000</v>
      </c>
    </row>
    <row r="4887" spans="1:44" x14ac:dyDescent="0.25">
      <c r="A4887" s="6">
        <v>4173</v>
      </c>
      <c r="B4887" s="3" t="s">
        <v>5453</v>
      </c>
      <c r="C4887" s="3" t="s">
        <v>6265</v>
      </c>
      <c r="D4887" s="3" t="s">
        <v>6934</v>
      </c>
      <c r="E4887" s="3" t="s">
        <v>5079</v>
      </c>
      <c r="F4887" s="3" t="s">
        <v>12011</v>
      </c>
      <c r="G4887" s="21">
        <v>7</v>
      </c>
      <c r="H4887" s="8" t="s">
        <v>12701</v>
      </c>
      <c r="I4887" s="3" t="s">
        <v>12342</v>
      </c>
      <c r="J4887" s="3" t="s">
        <v>12546</v>
      </c>
      <c r="K4887" s="7">
        <v>0</v>
      </c>
      <c r="L4887" s="3" t="s">
        <v>5458</v>
      </c>
      <c r="M4887" s="7">
        <v>1104</v>
      </c>
      <c r="N4887" s="3" t="s">
        <v>19</v>
      </c>
      <c r="O4887" s="3" t="s">
        <v>5462</v>
      </c>
      <c r="P4887" s="8" t="s">
        <v>12715</v>
      </c>
      <c r="Q4887" s="8" t="s">
        <v>12717</v>
      </c>
      <c r="R4887" s="4">
        <v>0</v>
      </c>
      <c r="S4887" s="4" t="s">
        <v>5627</v>
      </c>
      <c r="T4887" s="4">
        <v>99</v>
      </c>
      <c r="U4887" s="7" t="s">
        <v>6298</v>
      </c>
      <c r="V4887" s="7">
        <v>45</v>
      </c>
      <c r="W4887" s="3" t="s">
        <v>7003</v>
      </c>
      <c r="X4887" s="6">
        <v>4503</v>
      </c>
      <c r="Y4887" s="3" t="s">
        <v>8640</v>
      </c>
      <c r="Z4887" s="6">
        <v>4503001</v>
      </c>
      <c r="AA4887" s="3" t="s">
        <v>8641</v>
      </c>
      <c r="AB4887" s="6">
        <v>45030010017</v>
      </c>
      <c r="AC4887" s="3" t="s">
        <v>12007</v>
      </c>
      <c r="AD4887" s="5">
        <v>59800000</v>
      </c>
      <c r="AE4887" s="5">
        <v>0</v>
      </c>
      <c r="AF4887" s="5">
        <v>0</v>
      </c>
      <c r="AG4887" s="5">
        <v>0</v>
      </c>
      <c r="AH4887" s="5">
        <v>0</v>
      </c>
      <c r="AI4887" s="5">
        <v>0</v>
      </c>
      <c r="AJ4887" s="5">
        <v>0</v>
      </c>
      <c r="AK4887" s="5">
        <v>59800000</v>
      </c>
      <c r="AL4887" s="5">
        <v>0</v>
      </c>
      <c r="AM4887" s="5">
        <v>0</v>
      </c>
      <c r="AN4887" s="5">
        <v>0</v>
      </c>
      <c r="AO4887" s="5">
        <v>0</v>
      </c>
      <c r="AP4887" s="5">
        <v>0</v>
      </c>
      <c r="AQ4887" s="5">
        <v>0</v>
      </c>
      <c r="AR4887" s="5">
        <v>59800000</v>
      </c>
    </row>
    <row r="4888" spans="1:44" x14ac:dyDescent="0.25">
      <c r="A4888" s="6">
        <v>4173</v>
      </c>
      <c r="B4888" s="3" t="s">
        <v>5453</v>
      </c>
      <c r="C4888" s="3" t="s">
        <v>6266</v>
      </c>
      <c r="D4888" s="3" t="s">
        <v>5626</v>
      </c>
      <c r="E4888" s="3" t="s">
        <v>5080</v>
      </c>
      <c r="F4888" s="3" t="s">
        <v>12013</v>
      </c>
      <c r="G4888" s="19" t="e">
        <v>#N/A</v>
      </c>
      <c r="H4888" s="8" t="e">
        <v>#N/A</v>
      </c>
      <c r="I4888" s="3" t="s">
        <v>12339</v>
      </c>
      <c r="J4888" s="3" t="s">
        <v>12543</v>
      </c>
      <c r="K4888" s="7">
        <v>0</v>
      </c>
      <c r="L4888" s="3" t="s">
        <v>5458</v>
      </c>
      <c r="M4888" s="7">
        <v>1104</v>
      </c>
      <c r="N4888" s="3" t="s">
        <v>19</v>
      </c>
      <c r="O4888" s="3" t="s">
        <v>5462</v>
      </c>
      <c r="P4888" s="8" t="s">
        <v>12715</v>
      </c>
      <c r="Q4888" s="8" t="s">
        <v>12717</v>
      </c>
      <c r="R4888" s="4">
        <v>1</v>
      </c>
      <c r="S4888" s="4" t="s">
        <v>5629</v>
      </c>
      <c r="T4888" s="4">
        <v>4</v>
      </c>
      <c r="U4888" s="7" t="s">
        <v>12012</v>
      </c>
      <c r="V4888" s="7">
        <v>99</v>
      </c>
      <c r="W4888" s="3" t="e">
        <v>#N/A</v>
      </c>
      <c r="X4888" s="6">
        <v>9999</v>
      </c>
      <c r="Y4888" s="3" t="e">
        <v>#N/A</v>
      </c>
      <c r="Z4888" s="6">
        <v>9999999</v>
      </c>
      <c r="AA4888" s="3" t="e">
        <v>#N/A</v>
      </c>
      <c r="AB4888" s="6">
        <v>99999999999</v>
      </c>
      <c r="AC4888" s="3" t="e">
        <v>#N/A</v>
      </c>
      <c r="AD4888" s="5">
        <v>1683278326</v>
      </c>
      <c r="AE4888" s="5">
        <v>0</v>
      </c>
      <c r="AF4888" s="5">
        <v>0</v>
      </c>
      <c r="AG4888" s="5">
        <v>0</v>
      </c>
      <c r="AH4888" s="5">
        <v>0</v>
      </c>
      <c r="AI4888" s="5">
        <v>0</v>
      </c>
      <c r="AJ4888" s="5">
        <v>0</v>
      </c>
      <c r="AK4888" s="5">
        <v>1683278326</v>
      </c>
      <c r="AL4888" s="5">
        <v>0</v>
      </c>
      <c r="AM4888" s="5">
        <v>0</v>
      </c>
      <c r="AN4888" s="5">
        <v>0</v>
      </c>
      <c r="AO4888" s="5">
        <v>0</v>
      </c>
      <c r="AP4888" s="5">
        <v>0</v>
      </c>
      <c r="AQ4888" s="5">
        <v>0</v>
      </c>
      <c r="AR4888" s="5">
        <v>1683278326</v>
      </c>
    </row>
    <row r="4889" spans="1:44" x14ac:dyDescent="0.25">
      <c r="A4889" s="6">
        <v>4181</v>
      </c>
      <c r="B4889" s="3" t="s">
        <v>5454</v>
      </c>
      <c r="C4889" s="3" t="s">
        <v>6267</v>
      </c>
      <c r="D4889" s="3" t="s">
        <v>6935</v>
      </c>
      <c r="E4889" s="3" t="s">
        <v>5081</v>
      </c>
      <c r="F4889" s="3" t="s">
        <v>12015</v>
      </c>
      <c r="G4889" s="21">
        <v>22</v>
      </c>
      <c r="H4889" s="8" t="s">
        <v>12698</v>
      </c>
      <c r="I4889" s="3" t="s">
        <v>12347</v>
      </c>
      <c r="J4889" s="3" t="s">
        <v>12551</v>
      </c>
      <c r="K4889" s="7">
        <v>0</v>
      </c>
      <c r="L4889" s="3" t="s">
        <v>5458</v>
      </c>
      <c r="M4889" s="7">
        <v>1104</v>
      </c>
      <c r="N4889" s="3" t="s">
        <v>19</v>
      </c>
      <c r="O4889" s="3" t="s">
        <v>5462</v>
      </c>
      <c r="P4889" s="8" t="s">
        <v>12715</v>
      </c>
      <c r="Q4889" s="8" t="s">
        <v>12717</v>
      </c>
      <c r="R4889" s="4">
        <v>0</v>
      </c>
      <c r="S4889" s="4" t="s">
        <v>5627</v>
      </c>
      <c r="T4889" s="4">
        <v>99</v>
      </c>
      <c r="U4889" s="7" t="s">
        <v>6298</v>
      </c>
      <c r="V4889" s="7">
        <v>42</v>
      </c>
      <c r="W4889" s="3" t="s">
        <v>7180</v>
      </c>
      <c r="X4889" s="6">
        <v>4203</v>
      </c>
      <c r="Y4889" s="3" t="s">
        <v>7274</v>
      </c>
      <c r="Z4889" s="6">
        <v>4203002</v>
      </c>
      <c r="AA4889" s="3" t="s">
        <v>7275</v>
      </c>
      <c r="AB4889" s="6">
        <v>42030020018</v>
      </c>
      <c r="AC4889" s="3" t="s">
        <v>12014</v>
      </c>
      <c r="AD4889" s="5">
        <v>40000000</v>
      </c>
      <c r="AE4889" s="5">
        <v>0</v>
      </c>
      <c r="AF4889" s="5">
        <v>0</v>
      </c>
      <c r="AG4889" s="5">
        <v>0</v>
      </c>
      <c r="AH4889" s="5">
        <v>0</v>
      </c>
      <c r="AI4889" s="5">
        <v>0</v>
      </c>
      <c r="AJ4889" s="5">
        <v>0</v>
      </c>
      <c r="AK4889" s="5">
        <v>40000000</v>
      </c>
      <c r="AL4889" s="5">
        <v>0</v>
      </c>
      <c r="AM4889" s="5">
        <v>0</v>
      </c>
      <c r="AN4889" s="5">
        <v>0</v>
      </c>
      <c r="AO4889" s="5">
        <v>0</v>
      </c>
      <c r="AP4889" s="5">
        <v>0</v>
      </c>
      <c r="AQ4889" s="5">
        <v>0</v>
      </c>
      <c r="AR4889" s="5">
        <v>40000000</v>
      </c>
    </row>
    <row r="4890" spans="1:44" x14ac:dyDescent="0.25">
      <c r="A4890" s="6">
        <v>4181</v>
      </c>
      <c r="B4890" s="3" t="s">
        <v>5454</v>
      </c>
      <c r="C4890" s="3" t="s">
        <v>6267</v>
      </c>
      <c r="D4890" s="3" t="s">
        <v>6935</v>
      </c>
      <c r="E4890" s="3" t="s">
        <v>5082</v>
      </c>
      <c r="F4890" s="3" t="s">
        <v>12016</v>
      </c>
      <c r="G4890" s="21">
        <v>22</v>
      </c>
      <c r="H4890" s="8" t="s">
        <v>12698</v>
      </c>
      <c r="I4890" s="3" t="s">
        <v>12347</v>
      </c>
      <c r="J4890" s="3" t="s">
        <v>12551</v>
      </c>
      <c r="K4890" s="7">
        <v>0</v>
      </c>
      <c r="L4890" s="3" t="s">
        <v>5458</v>
      </c>
      <c r="M4890" s="7">
        <v>1104</v>
      </c>
      <c r="N4890" s="3" t="s">
        <v>19</v>
      </c>
      <c r="O4890" s="3" t="s">
        <v>5462</v>
      </c>
      <c r="P4890" s="8" t="s">
        <v>12715</v>
      </c>
      <c r="Q4890" s="8" t="s">
        <v>12717</v>
      </c>
      <c r="R4890" s="4">
        <v>0</v>
      </c>
      <c r="S4890" s="4" t="s">
        <v>5627</v>
      </c>
      <c r="T4890" s="4">
        <v>99</v>
      </c>
      <c r="U4890" s="7" t="s">
        <v>6298</v>
      </c>
      <c r="V4890" s="7">
        <v>42</v>
      </c>
      <c r="W4890" s="3" t="s">
        <v>7180</v>
      </c>
      <c r="X4890" s="6">
        <v>4203</v>
      </c>
      <c r="Y4890" s="3" t="s">
        <v>7274</v>
      </c>
      <c r="Z4890" s="6">
        <v>4203002</v>
      </c>
      <c r="AA4890" s="3" t="s">
        <v>7275</v>
      </c>
      <c r="AB4890" s="6">
        <v>42030020018</v>
      </c>
      <c r="AC4890" s="3" t="s">
        <v>12014</v>
      </c>
      <c r="AD4890" s="5">
        <v>42000000</v>
      </c>
      <c r="AE4890" s="5">
        <v>0</v>
      </c>
      <c r="AF4890" s="5">
        <v>0</v>
      </c>
      <c r="AG4890" s="5">
        <v>0</v>
      </c>
      <c r="AH4890" s="5">
        <v>0</v>
      </c>
      <c r="AI4890" s="5">
        <v>0</v>
      </c>
      <c r="AJ4890" s="5">
        <v>0</v>
      </c>
      <c r="AK4890" s="5">
        <v>42000000</v>
      </c>
      <c r="AL4890" s="5">
        <v>0</v>
      </c>
      <c r="AM4890" s="5">
        <v>0</v>
      </c>
      <c r="AN4890" s="5">
        <v>0</v>
      </c>
      <c r="AO4890" s="5">
        <v>0</v>
      </c>
      <c r="AP4890" s="5">
        <v>0</v>
      </c>
      <c r="AQ4890" s="5">
        <v>0</v>
      </c>
      <c r="AR4890" s="5">
        <v>42000000</v>
      </c>
    </row>
    <row r="4891" spans="1:44" x14ac:dyDescent="0.25">
      <c r="A4891" s="6">
        <v>4181</v>
      </c>
      <c r="B4891" s="3" t="s">
        <v>5454</v>
      </c>
      <c r="C4891" s="3" t="s">
        <v>6267</v>
      </c>
      <c r="D4891" s="3" t="s">
        <v>6935</v>
      </c>
      <c r="E4891" s="3" t="s">
        <v>5083</v>
      </c>
      <c r="F4891" s="3" t="s">
        <v>12017</v>
      </c>
      <c r="G4891" s="21">
        <v>22</v>
      </c>
      <c r="H4891" s="8" t="s">
        <v>12698</v>
      </c>
      <c r="I4891" s="3" t="s">
        <v>12347</v>
      </c>
      <c r="J4891" s="3" t="s">
        <v>12551</v>
      </c>
      <c r="K4891" s="7">
        <v>0</v>
      </c>
      <c r="L4891" s="3" t="s">
        <v>5458</v>
      </c>
      <c r="M4891" s="7">
        <v>1104</v>
      </c>
      <c r="N4891" s="3" t="s">
        <v>19</v>
      </c>
      <c r="O4891" s="3" t="s">
        <v>5462</v>
      </c>
      <c r="P4891" s="8" t="s">
        <v>12715</v>
      </c>
      <c r="Q4891" s="8" t="s">
        <v>12717</v>
      </c>
      <c r="R4891" s="4">
        <v>0</v>
      </c>
      <c r="S4891" s="4" t="s">
        <v>5627</v>
      </c>
      <c r="T4891" s="4">
        <v>99</v>
      </c>
      <c r="U4891" s="7" t="s">
        <v>6298</v>
      </c>
      <c r="V4891" s="7">
        <v>42</v>
      </c>
      <c r="W4891" s="3" t="s">
        <v>7180</v>
      </c>
      <c r="X4891" s="6">
        <v>4203</v>
      </c>
      <c r="Y4891" s="3" t="s">
        <v>7274</v>
      </c>
      <c r="Z4891" s="6">
        <v>4203002</v>
      </c>
      <c r="AA4891" s="3" t="s">
        <v>7275</v>
      </c>
      <c r="AB4891" s="6">
        <v>42030020018</v>
      </c>
      <c r="AC4891" s="3" t="s">
        <v>12014</v>
      </c>
      <c r="AD4891" s="5">
        <v>18000000</v>
      </c>
      <c r="AE4891" s="5">
        <v>0</v>
      </c>
      <c r="AF4891" s="5">
        <v>0</v>
      </c>
      <c r="AG4891" s="5">
        <v>0</v>
      </c>
      <c r="AH4891" s="5">
        <v>0</v>
      </c>
      <c r="AI4891" s="5">
        <v>0</v>
      </c>
      <c r="AJ4891" s="5">
        <v>0</v>
      </c>
      <c r="AK4891" s="5">
        <v>18000000</v>
      </c>
      <c r="AL4891" s="5">
        <v>0</v>
      </c>
      <c r="AM4891" s="5">
        <v>0</v>
      </c>
      <c r="AN4891" s="5">
        <v>0</v>
      </c>
      <c r="AO4891" s="5">
        <v>0</v>
      </c>
      <c r="AP4891" s="5">
        <v>0</v>
      </c>
      <c r="AQ4891" s="5">
        <v>0</v>
      </c>
      <c r="AR4891" s="5">
        <v>18000000</v>
      </c>
    </row>
    <row r="4892" spans="1:44" x14ac:dyDescent="0.25">
      <c r="A4892" s="6">
        <v>4181</v>
      </c>
      <c r="B4892" s="3" t="s">
        <v>5454</v>
      </c>
      <c r="C4892" s="3" t="s">
        <v>6268</v>
      </c>
      <c r="D4892" s="3" t="s">
        <v>6936</v>
      </c>
      <c r="E4892" s="3" t="s">
        <v>5085</v>
      </c>
      <c r="F4892" s="3" t="s">
        <v>12019</v>
      </c>
      <c r="G4892" s="21">
        <v>22</v>
      </c>
      <c r="H4892" s="8" t="s">
        <v>12698</v>
      </c>
      <c r="I4892" s="3" t="s">
        <v>12347</v>
      </c>
      <c r="J4892" s="3" t="s">
        <v>12551</v>
      </c>
      <c r="K4892" s="7">
        <v>0</v>
      </c>
      <c r="L4892" s="3" t="s">
        <v>5458</v>
      </c>
      <c r="M4892" s="7">
        <v>1104</v>
      </c>
      <c r="N4892" s="3" t="s">
        <v>19</v>
      </c>
      <c r="O4892" s="3" t="s">
        <v>5462</v>
      </c>
      <c r="P4892" s="8" t="s">
        <v>12715</v>
      </c>
      <c r="Q4892" s="8" t="s">
        <v>12717</v>
      </c>
      <c r="R4892" s="4">
        <v>0</v>
      </c>
      <c r="S4892" s="4" t="s">
        <v>5627</v>
      </c>
      <c r="T4892" s="4">
        <v>99</v>
      </c>
      <c r="U4892" s="7" t="s">
        <v>6298</v>
      </c>
      <c r="V4892" s="7">
        <v>45</v>
      </c>
      <c r="W4892" s="3" t="s">
        <v>7003</v>
      </c>
      <c r="X4892" s="6">
        <v>4501</v>
      </c>
      <c r="Y4892" s="3" t="s">
        <v>7093</v>
      </c>
      <c r="Z4892" s="6">
        <v>4501002</v>
      </c>
      <c r="AA4892" s="3" t="s">
        <v>7112</v>
      </c>
      <c r="AB4892" s="6">
        <v>45010020016</v>
      </c>
      <c r="AC4892" s="3" t="s">
        <v>12018</v>
      </c>
      <c r="AD4892" s="5">
        <v>42164440</v>
      </c>
      <c r="AE4892" s="5">
        <v>0</v>
      </c>
      <c r="AF4892" s="5">
        <v>0</v>
      </c>
      <c r="AG4892" s="5">
        <v>0</v>
      </c>
      <c r="AH4892" s="5">
        <v>0</v>
      </c>
      <c r="AI4892" s="5">
        <v>0</v>
      </c>
      <c r="AJ4892" s="5">
        <v>0</v>
      </c>
      <c r="AK4892" s="5">
        <v>42164440</v>
      </c>
      <c r="AL4892" s="5">
        <v>0</v>
      </c>
      <c r="AM4892" s="5">
        <v>0</v>
      </c>
      <c r="AN4892" s="5">
        <v>0</v>
      </c>
      <c r="AO4892" s="5">
        <v>0</v>
      </c>
      <c r="AP4892" s="5">
        <v>0</v>
      </c>
      <c r="AQ4892" s="5">
        <v>0</v>
      </c>
      <c r="AR4892" s="5">
        <v>42164440</v>
      </c>
    </row>
    <row r="4893" spans="1:44" x14ac:dyDescent="0.25">
      <c r="A4893" s="6">
        <v>4181</v>
      </c>
      <c r="B4893" s="3" t="s">
        <v>5454</v>
      </c>
      <c r="C4893" s="3" t="s">
        <v>6268</v>
      </c>
      <c r="D4893" s="3" t="s">
        <v>6936</v>
      </c>
      <c r="E4893" s="3" t="s">
        <v>5086</v>
      </c>
      <c r="F4893" s="3" t="s">
        <v>12020</v>
      </c>
      <c r="G4893" s="21">
        <v>22</v>
      </c>
      <c r="H4893" s="8" t="s">
        <v>12698</v>
      </c>
      <c r="I4893" s="3" t="s">
        <v>12347</v>
      </c>
      <c r="J4893" s="3" t="s">
        <v>12551</v>
      </c>
      <c r="K4893" s="7">
        <v>0</v>
      </c>
      <c r="L4893" s="3" t="s">
        <v>5458</v>
      </c>
      <c r="M4893" s="7">
        <v>1104</v>
      </c>
      <c r="N4893" s="3" t="s">
        <v>19</v>
      </c>
      <c r="O4893" s="3" t="s">
        <v>5462</v>
      </c>
      <c r="P4893" s="8" t="s">
        <v>12715</v>
      </c>
      <c r="Q4893" s="8" t="s">
        <v>12717</v>
      </c>
      <c r="R4893" s="4">
        <v>0</v>
      </c>
      <c r="S4893" s="4" t="s">
        <v>5627</v>
      </c>
      <c r="T4893" s="4">
        <v>99</v>
      </c>
      <c r="U4893" s="7" t="s">
        <v>6298</v>
      </c>
      <c r="V4893" s="7">
        <v>45</v>
      </c>
      <c r="W4893" s="3" t="s">
        <v>7003</v>
      </c>
      <c r="X4893" s="6">
        <v>4501</v>
      </c>
      <c r="Y4893" s="3" t="s">
        <v>7093</v>
      </c>
      <c r="Z4893" s="6">
        <v>4501002</v>
      </c>
      <c r="AA4893" s="3" t="s">
        <v>7112</v>
      </c>
      <c r="AB4893" s="6">
        <v>45010020016</v>
      </c>
      <c r="AC4893" s="3" t="s">
        <v>12018</v>
      </c>
      <c r="AD4893" s="5">
        <v>23020366</v>
      </c>
      <c r="AE4893" s="5">
        <v>0</v>
      </c>
      <c r="AF4893" s="5">
        <v>0</v>
      </c>
      <c r="AG4893" s="5">
        <v>0</v>
      </c>
      <c r="AH4893" s="5">
        <v>0</v>
      </c>
      <c r="AI4893" s="5">
        <v>0</v>
      </c>
      <c r="AJ4893" s="5">
        <v>0</v>
      </c>
      <c r="AK4893" s="5">
        <v>23020366</v>
      </c>
      <c r="AL4893" s="5">
        <v>0</v>
      </c>
      <c r="AM4893" s="5">
        <v>0</v>
      </c>
      <c r="AN4893" s="5">
        <v>0</v>
      </c>
      <c r="AO4893" s="5">
        <v>0</v>
      </c>
      <c r="AP4893" s="5">
        <v>0</v>
      </c>
      <c r="AQ4893" s="5">
        <v>0</v>
      </c>
      <c r="AR4893" s="5">
        <v>23020366</v>
      </c>
    </row>
    <row r="4894" spans="1:44" x14ac:dyDescent="0.25">
      <c r="A4894" s="6">
        <v>4181</v>
      </c>
      <c r="B4894" s="3" t="s">
        <v>5454</v>
      </c>
      <c r="C4894" s="3" t="s">
        <v>6268</v>
      </c>
      <c r="D4894" s="3" t="s">
        <v>6936</v>
      </c>
      <c r="E4894" s="3" t="s">
        <v>5087</v>
      </c>
      <c r="F4894" s="3" t="s">
        <v>12021</v>
      </c>
      <c r="G4894" s="21">
        <v>22</v>
      </c>
      <c r="H4894" s="8" t="s">
        <v>12698</v>
      </c>
      <c r="I4894" s="3" t="s">
        <v>12347</v>
      </c>
      <c r="J4894" s="3" t="s">
        <v>12551</v>
      </c>
      <c r="K4894" s="7">
        <v>0</v>
      </c>
      <c r="L4894" s="3" t="s">
        <v>5458</v>
      </c>
      <c r="M4894" s="7">
        <v>1104</v>
      </c>
      <c r="N4894" s="3" t="s">
        <v>19</v>
      </c>
      <c r="O4894" s="3" t="s">
        <v>5462</v>
      </c>
      <c r="P4894" s="8" t="s">
        <v>12715</v>
      </c>
      <c r="Q4894" s="8" t="s">
        <v>12717</v>
      </c>
      <c r="R4894" s="4">
        <v>0</v>
      </c>
      <c r="S4894" s="4" t="s">
        <v>5627</v>
      </c>
      <c r="T4894" s="4">
        <v>99</v>
      </c>
      <c r="U4894" s="7" t="s">
        <v>6298</v>
      </c>
      <c r="V4894" s="7">
        <v>45</v>
      </c>
      <c r="W4894" s="3" t="s">
        <v>7003</v>
      </c>
      <c r="X4894" s="6">
        <v>4501</v>
      </c>
      <c r="Y4894" s="3" t="s">
        <v>7093</v>
      </c>
      <c r="Z4894" s="6">
        <v>4501002</v>
      </c>
      <c r="AA4894" s="3" t="s">
        <v>7112</v>
      </c>
      <c r="AB4894" s="6">
        <v>45010020016</v>
      </c>
      <c r="AC4894" s="3" t="s">
        <v>12018</v>
      </c>
      <c r="AD4894" s="5">
        <v>205706904</v>
      </c>
      <c r="AE4894" s="5">
        <v>0</v>
      </c>
      <c r="AF4894" s="5">
        <v>0</v>
      </c>
      <c r="AG4894" s="5">
        <v>0</v>
      </c>
      <c r="AH4894" s="5">
        <v>0</v>
      </c>
      <c r="AI4894" s="5">
        <v>0</v>
      </c>
      <c r="AJ4894" s="5">
        <v>0</v>
      </c>
      <c r="AK4894" s="5">
        <v>205706904</v>
      </c>
      <c r="AL4894" s="5">
        <v>0</v>
      </c>
      <c r="AM4894" s="5">
        <v>0</v>
      </c>
      <c r="AN4894" s="5">
        <v>0</v>
      </c>
      <c r="AO4894" s="5">
        <v>0</v>
      </c>
      <c r="AP4894" s="5">
        <v>0</v>
      </c>
      <c r="AQ4894" s="5">
        <v>0</v>
      </c>
      <c r="AR4894" s="5">
        <v>205706904</v>
      </c>
    </row>
    <row r="4895" spans="1:44" x14ac:dyDescent="0.25">
      <c r="A4895" s="6">
        <v>4181</v>
      </c>
      <c r="B4895" s="3" t="s">
        <v>5454</v>
      </c>
      <c r="C4895" s="3" t="s">
        <v>6269</v>
      </c>
      <c r="D4895" s="3" t="s">
        <v>6937</v>
      </c>
      <c r="E4895" s="3" t="s">
        <v>5088</v>
      </c>
      <c r="F4895" s="3" t="s">
        <v>12023</v>
      </c>
      <c r="G4895" s="21">
        <v>1</v>
      </c>
      <c r="H4895" s="8" t="s">
        <v>12697</v>
      </c>
      <c r="I4895" s="3" t="s">
        <v>12347</v>
      </c>
      <c r="J4895" s="3" t="s">
        <v>12551</v>
      </c>
      <c r="K4895" s="7">
        <v>0</v>
      </c>
      <c r="L4895" s="3" t="s">
        <v>5458</v>
      </c>
      <c r="M4895" s="7">
        <v>1104</v>
      </c>
      <c r="N4895" s="3" t="s">
        <v>19</v>
      </c>
      <c r="O4895" s="3" t="s">
        <v>5462</v>
      </c>
      <c r="P4895" s="8" t="s">
        <v>12715</v>
      </c>
      <c r="Q4895" s="8" t="s">
        <v>12717</v>
      </c>
      <c r="R4895" s="4">
        <v>0</v>
      </c>
      <c r="S4895" s="4" t="s">
        <v>5627</v>
      </c>
      <c r="T4895" s="4">
        <v>99</v>
      </c>
      <c r="U4895" s="7" t="s">
        <v>6298</v>
      </c>
      <c r="V4895" s="7">
        <v>45</v>
      </c>
      <c r="W4895" s="3" t="s">
        <v>7003</v>
      </c>
      <c r="X4895" s="6">
        <v>4501</v>
      </c>
      <c r="Y4895" s="3" t="s">
        <v>7093</v>
      </c>
      <c r="Z4895" s="6">
        <v>4501002</v>
      </c>
      <c r="AA4895" s="3" t="s">
        <v>7112</v>
      </c>
      <c r="AB4895" s="6">
        <v>45010020017</v>
      </c>
      <c r="AC4895" s="3" t="s">
        <v>12022</v>
      </c>
      <c r="AD4895" s="5">
        <v>340000000</v>
      </c>
      <c r="AE4895" s="5">
        <v>0</v>
      </c>
      <c r="AF4895" s="5">
        <v>0</v>
      </c>
      <c r="AG4895" s="5">
        <v>0</v>
      </c>
      <c r="AH4895" s="5">
        <v>0</v>
      </c>
      <c r="AI4895" s="5">
        <v>0</v>
      </c>
      <c r="AJ4895" s="5">
        <v>0</v>
      </c>
      <c r="AK4895" s="5">
        <v>340000000</v>
      </c>
      <c r="AL4895" s="5">
        <v>0</v>
      </c>
      <c r="AM4895" s="5">
        <v>0</v>
      </c>
      <c r="AN4895" s="5">
        <v>0</v>
      </c>
      <c r="AO4895" s="5">
        <v>0</v>
      </c>
      <c r="AP4895" s="5">
        <v>0</v>
      </c>
      <c r="AQ4895" s="5">
        <v>0</v>
      </c>
      <c r="AR4895" s="5">
        <v>340000000</v>
      </c>
    </row>
    <row r="4896" spans="1:44" x14ac:dyDescent="0.25">
      <c r="A4896" s="6">
        <v>4181</v>
      </c>
      <c r="B4896" s="3" t="s">
        <v>5454</v>
      </c>
      <c r="C4896" s="3" t="s">
        <v>6269</v>
      </c>
      <c r="D4896" s="3" t="s">
        <v>6937</v>
      </c>
      <c r="E4896" s="3" t="s">
        <v>5089</v>
      </c>
      <c r="F4896" s="3" t="s">
        <v>12024</v>
      </c>
      <c r="G4896" s="21">
        <v>1</v>
      </c>
      <c r="H4896" s="8" t="s">
        <v>12697</v>
      </c>
      <c r="I4896" s="3" t="s">
        <v>12347</v>
      </c>
      <c r="J4896" s="3" t="s">
        <v>12551</v>
      </c>
      <c r="K4896" s="7">
        <v>0</v>
      </c>
      <c r="L4896" s="3" t="s">
        <v>5458</v>
      </c>
      <c r="M4896" s="7">
        <v>1104</v>
      </c>
      <c r="N4896" s="3" t="s">
        <v>19</v>
      </c>
      <c r="O4896" s="3" t="s">
        <v>5462</v>
      </c>
      <c r="P4896" s="8" t="s">
        <v>12715</v>
      </c>
      <c r="Q4896" s="8" t="s">
        <v>12717</v>
      </c>
      <c r="R4896" s="4">
        <v>0</v>
      </c>
      <c r="S4896" s="4" t="s">
        <v>5627</v>
      </c>
      <c r="T4896" s="4">
        <v>99</v>
      </c>
      <c r="U4896" s="7" t="s">
        <v>6298</v>
      </c>
      <c r="V4896" s="7">
        <v>45</v>
      </c>
      <c r="W4896" s="3" t="s">
        <v>7003</v>
      </c>
      <c r="X4896" s="6">
        <v>4501</v>
      </c>
      <c r="Y4896" s="3" t="s">
        <v>7093</v>
      </c>
      <c r="Z4896" s="6">
        <v>4501002</v>
      </c>
      <c r="AA4896" s="3" t="s">
        <v>7112</v>
      </c>
      <c r="AB4896" s="6">
        <v>45010020017</v>
      </c>
      <c r="AC4896" s="3" t="s">
        <v>12022</v>
      </c>
      <c r="AD4896" s="5">
        <v>40000000</v>
      </c>
      <c r="AE4896" s="5">
        <v>0</v>
      </c>
      <c r="AF4896" s="5">
        <v>0</v>
      </c>
      <c r="AG4896" s="5">
        <v>0</v>
      </c>
      <c r="AH4896" s="5">
        <v>0</v>
      </c>
      <c r="AI4896" s="5">
        <v>0</v>
      </c>
      <c r="AJ4896" s="5">
        <v>0</v>
      </c>
      <c r="AK4896" s="5">
        <v>40000000</v>
      </c>
      <c r="AL4896" s="5">
        <v>0</v>
      </c>
      <c r="AM4896" s="5">
        <v>0</v>
      </c>
      <c r="AN4896" s="5">
        <v>0</v>
      </c>
      <c r="AO4896" s="5">
        <v>0</v>
      </c>
      <c r="AP4896" s="5">
        <v>0</v>
      </c>
      <c r="AQ4896" s="5">
        <v>0</v>
      </c>
      <c r="AR4896" s="5">
        <v>40000000</v>
      </c>
    </row>
    <row r="4897" spans="1:44" x14ac:dyDescent="0.25">
      <c r="A4897" s="6">
        <v>4181</v>
      </c>
      <c r="B4897" s="3" t="s">
        <v>5454</v>
      </c>
      <c r="C4897" s="3" t="s">
        <v>6269</v>
      </c>
      <c r="D4897" s="3" t="s">
        <v>6937</v>
      </c>
      <c r="E4897" s="3" t="s">
        <v>5090</v>
      </c>
      <c r="F4897" s="3" t="s">
        <v>12025</v>
      </c>
      <c r="G4897" s="21">
        <v>1</v>
      </c>
      <c r="H4897" s="8" t="s">
        <v>12697</v>
      </c>
      <c r="I4897" s="3" t="s">
        <v>12347</v>
      </c>
      <c r="J4897" s="3" t="s">
        <v>12551</v>
      </c>
      <c r="K4897" s="7">
        <v>0</v>
      </c>
      <c r="L4897" s="3" t="s">
        <v>5458</v>
      </c>
      <c r="M4897" s="7">
        <v>1104</v>
      </c>
      <c r="N4897" s="3" t="s">
        <v>19</v>
      </c>
      <c r="O4897" s="3" t="s">
        <v>5462</v>
      </c>
      <c r="P4897" s="8" t="s">
        <v>12715</v>
      </c>
      <c r="Q4897" s="8" t="s">
        <v>12717</v>
      </c>
      <c r="R4897" s="4">
        <v>0</v>
      </c>
      <c r="S4897" s="4" t="s">
        <v>5627</v>
      </c>
      <c r="T4897" s="4">
        <v>99</v>
      </c>
      <c r="U4897" s="7" t="s">
        <v>6298</v>
      </c>
      <c r="V4897" s="7">
        <v>45</v>
      </c>
      <c r="W4897" s="3" t="s">
        <v>7003</v>
      </c>
      <c r="X4897" s="6">
        <v>4501</v>
      </c>
      <c r="Y4897" s="3" t="s">
        <v>7093</v>
      </c>
      <c r="Z4897" s="6">
        <v>4501002</v>
      </c>
      <c r="AA4897" s="3" t="s">
        <v>7112</v>
      </c>
      <c r="AB4897" s="6">
        <v>45010020017</v>
      </c>
      <c r="AC4897" s="3" t="s">
        <v>12022</v>
      </c>
      <c r="AD4897" s="5">
        <v>30000000</v>
      </c>
      <c r="AE4897" s="5">
        <v>0</v>
      </c>
      <c r="AF4897" s="5">
        <v>0</v>
      </c>
      <c r="AG4897" s="5">
        <v>0</v>
      </c>
      <c r="AH4897" s="5">
        <v>0</v>
      </c>
      <c r="AI4897" s="5">
        <v>0</v>
      </c>
      <c r="AJ4897" s="5">
        <v>0</v>
      </c>
      <c r="AK4897" s="5">
        <v>30000000</v>
      </c>
      <c r="AL4897" s="5">
        <v>0</v>
      </c>
      <c r="AM4897" s="5">
        <v>0</v>
      </c>
      <c r="AN4897" s="5">
        <v>0</v>
      </c>
      <c r="AO4897" s="5">
        <v>0</v>
      </c>
      <c r="AP4897" s="5">
        <v>0</v>
      </c>
      <c r="AQ4897" s="5">
        <v>0</v>
      </c>
      <c r="AR4897" s="5">
        <v>30000000</v>
      </c>
    </row>
    <row r="4898" spans="1:44" x14ac:dyDescent="0.25">
      <c r="A4898" s="6">
        <v>4181</v>
      </c>
      <c r="B4898" s="3" t="s">
        <v>5454</v>
      </c>
      <c r="C4898" s="3" t="s">
        <v>6269</v>
      </c>
      <c r="D4898" s="3" t="s">
        <v>6937</v>
      </c>
      <c r="E4898" s="3" t="s">
        <v>5091</v>
      </c>
      <c r="F4898" s="3" t="s">
        <v>12026</v>
      </c>
      <c r="G4898" s="21">
        <v>1</v>
      </c>
      <c r="H4898" s="8" t="s">
        <v>12697</v>
      </c>
      <c r="I4898" s="3" t="s">
        <v>12347</v>
      </c>
      <c r="J4898" s="3" t="s">
        <v>12551</v>
      </c>
      <c r="K4898" s="7">
        <v>0</v>
      </c>
      <c r="L4898" s="3" t="s">
        <v>5458</v>
      </c>
      <c r="M4898" s="7">
        <v>1104</v>
      </c>
      <c r="N4898" s="3" t="s">
        <v>19</v>
      </c>
      <c r="O4898" s="3" t="s">
        <v>5462</v>
      </c>
      <c r="P4898" s="8" t="s">
        <v>12715</v>
      </c>
      <c r="Q4898" s="8" t="s">
        <v>12717</v>
      </c>
      <c r="R4898" s="4">
        <v>0</v>
      </c>
      <c r="S4898" s="4" t="s">
        <v>5627</v>
      </c>
      <c r="T4898" s="4">
        <v>99</v>
      </c>
      <c r="U4898" s="7" t="s">
        <v>6298</v>
      </c>
      <c r="V4898" s="7">
        <v>45</v>
      </c>
      <c r="W4898" s="3" t="s">
        <v>7003</v>
      </c>
      <c r="X4898" s="6">
        <v>4501</v>
      </c>
      <c r="Y4898" s="3" t="s">
        <v>7093</v>
      </c>
      <c r="Z4898" s="6">
        <v>4501002</v>
      </c>
      <c r="AA4898" s="3" t="s">
        <v>7112</v>
      </c>
      <c r="AB4898" s="6">
        <v>45010020017</v>
      </c>
      <c r="AC4898" s="3" t="s">
        <v>12022</v>
      </c>
      <c r="AD4898" s="5">
        <v>20000000</v>
      </c>
      <c r="AE4898" s="5">
        <v>0</v>
      </c>
      <c r="AF4898" s="5">
        <v>0</v>
      </c>
      <c r="AG4898" s="5">
        <v>0</v>
      </c>
      <c r="AH4898" s="5">
        <v>0</v>
      </c>
      <c r="AI4898" s="5">
        <v>0</v>
      </c>
      <c r="AJ4898" s="5">
        <v>0</v>
      </c>
      <c r="AK4898" s="5">
        <v>20000000</v>
      </c>
      <c r="AL4898" s="5">
        <v>0</v>
      </c>
      <c r="AM4898" s="5">
        <v>0</v>
      </c>
      <c r="AN4898" s="5">
        <v>0</v>
      </c>
      <c r="AO4898" s="5">
        <v>0</v>
      </c>
      <c r="AP4898" s="5">
        <v>0</v>
      </c>
      <c r="AQ4898" s="5">
        <v>0</v>
      </c>
      <c r="AR4898" s="5">
        <v>20000000</v>
      </c>
    </row>
    <row r="4899" spans="1:44" x14ac:dyDescent="0.25">
      <c r="A4899" s="6">
        <v>4181</v>
      </c>
      <c r="B4899" s="3" t="s">
        <v>5454</v>
      </c>
      <c r="C4899" s="3" t="s">
        <v>6269</v>
      </c>
      <c r="D4899" s="3" t="s">
        <v>6937</v>
      </c>
      <c r="E4899" s="3" t="s">
        <v>5092</v>
      </c>
      <c r="F4899" s="3" t="s">
        <v>12027</v>
      </c>
      <c r="G4899" s="21">
        <v>1</v>
      </c>
      <c r="H4899" s="8" t="s">
        <v>12697</v>
      </c>
      <c r="I4899" s="3" t="s">
        <v>12347</v>
      </c>
      <c r="J4899" s="3" t="s">
        <v>12551</v>
      </c>
      <c r="K4899" s="7">
        <v>0</v>
      </c>
      <c r="L4899" s="3" t="s">
        <v>5458</v>
      </c>
      <c r="M4899" s="7">
        <v>1104</v>
      </c>
      <c r="N4899" s="3" t="s">
        <v>19</v>
      </c>
      <c r="O4899" s="3" t="s">
        <v>5462</v>
      </c>
      <c r="P4899" s="8" t="s">
        <v>12715</v>
      </c>
      <c r="Q4899" s="8" t="s">
        <v>12717</v>
      </c>
      <c r="R4899" s="4">
        <v>0</v>
      </c>
      <c r="S4899" s="4" t="s">
        <v>5627</v>
      </c>
      <c r="T4899" s="4">
        <v>99</v>
      </c>
      <c r="U4899" s="7" t="s">
        <v>6298</v>
      </c>
      <c r="V4899" s="7">
        <v>45</v>
      </c>
      <c r="W4899" s="3" t="s">
        <v>7003</v>
      </c>
      <c r="X4899" s="6">
        <v>4501</v>
      </c>
      <c r="Y4899" s="3" t="s">
        <v>7093</v>
      </c>
      <c r="Z4899" s="6">
        <v>4501002</v>
      </c>
      <c r="AA4899" s="3" t="s">
        <v>7112</v>
      </c>
      <c r="AB4899" s="6">
        <v>45010020017</v>
      </c>
      <c r="AC4899" s="3" t="s">
        <v>12022</v>
      </c>
      <c r="AD4899" s="5">
        <v>70000000</v>
      </c>
      <c r="AE4899" s="5">
        <v>0</v>
      </c>
      <c r="AF4899" s="5">
        <v>0</v>
      </c>
      <c r="AG4899" s="5">
        <v>0</v>
      </c>
      <c r="AH4899" s="5">
        <v>0</v>
      </c>
      <c r="AI4899" s="5">
        <v>0</v>
      </c>
      <c r="AJ4899" s="5">
        <v>0</v>
      </c>
      <c r="AK4899" s="5">
        <v>70000000</v>
      </c>
      <c r="AL4899" s="5">
        <v>0</v>
      </c>
      <c r="AM4899" s="5">
        <v>0</v>
      </c>
      <c r="AN4899" s="5">
        <v>0</v>
      </c>
      <c r="AO4899" s="5">
        <v>0</v>
      </c>
      <c r="AP4899" s="5">
        <v>0</v>
      </c>
      <c r="AQ4899" s="5">
        <v>0</v>
      </c>
      <c r="AR4899" s="5">
        <v>70000000</v>
      </c>
    </row>
    <row r="4900" spans="1:44" x14ac:dyDescent="0.25">
      <c r="A4900" s="6">
        <v>4181</v>
      </c>
      <c r="B4900" s="3" t="s">
        <v>5454</v>
      </c>
      <c r="C4900" s="3" t="s">
        <v>6270</v>
      </c>
      <c r="D4900" s="3" t="s">
        <v>6938</v>
      </c>
      <c r="E4900" s="3" t="s">
        <v>5093</v>
      </c>
      <c r="F4900" s="3" t="s">
        <v>12029</v>
      </c>
      <c r="G4900" s="21">
        <v>1</v>
      </c>
      <c r="H4900" s="8" t="s">
        <v>12697</v>
      </c>
      <c r="I4900" s="3" t="s">
        <v>12367</v>
      </c>
      <c r="J4900" s="3" t="s">
        <v>12571</v>
      </c>
      <c r="K4900" s="7">
        <v>0</v>
      </c>
      <c r="L4900" s="3" t="s">
        <v>5458</v>
      </c>
      <c r="M4900" s="7">
        <v>1104</v>
      </c>
      <c r="N4900" s="3" t="s">
        <v>19</v>
      </c>
      <c r="O4900" s="3" t="s">
        <v>5462</v>
      </c>
      <c r="P4900" s="8" t="s">
        <v>12715</v>
      </c>
      <c r="Q4900" s="8" t="s">
        <v>12717</v>
      </c>
      <c r="R4900" s="4">
        <v>0</v>
      </c>
      <c r="S4900" s="4" t="s">
        <v>5627</v>
      </c>
      <c r="T4900" s="4">
        <v>99</v>
      </c>
      <c r="U4900" s="7" t="s">
        <v>6298</v>
      </c>
      <c r="V4900" s="7">
        <v>45</v>
      </c>
      <c r="W4900" s="3" t="s">
        <v>7003</v>
      </c>
      <c r="X4900" s="6">
        <v>4502</v>
      </c>
      <c r="Y4900" s="3" t="s">
        <v>7004</v>
      </c>
      <c r="Z4900" s="6">
        <v>4502002</v>
      </c>
      <c r="AA4900" s="3" t="s">
        <v>7005</v>
      </c>
      <c r="AB4900" s="6">
        <v>45020020010</v>
      </c>
      <c r="AC4900" s="3" t="s">
        <v>12028</v>
      </c>
      <c r="AD4900" s="5">
        <v>1133828574</v>
      </c>
      <c r="AE4900" s="5">
        <v>0</v>
      </c>
      <c r="AF4900" s="5">
        <v>0</v>
      </c>
      <c r="AG4900" s="5">
        <v>0</v>
      </c>
      <c r="AH4900" s="5">
        <v>0</v>
      </c>
      <c r="AI4900" s="5">
        <v>0</v>
      </c>
      <c r="AJ4900" s="5">
        <v>0</v>
      </c>
      <c r="AK4900" s="5">
        <v>1133828574</v>
      </c>
      <c r="AL4900" s="5">
        <v>0</v>
      </c>
      <c r="AM4900" s="5">
        <v>0</v>
      </c>
      <c r="AN4900" s="5">
        <v>0</v>
      </c>
      <c r="AO4900" s="5">
        <v>0</v>
      </c>
      <c r="AP4900" s="5">
        <v>0</v>
      </c>
      <c r="AQ4900" s="5">
        <v>0</v>
      </c>
      <c r="AR4900" s="5">
        <v>1133828574</v>
      </c>
    </row>
    <row r="4901" spans="1:44" x14ac:dyDescent="0.25">
      <c r="A4901" s="6">
        <v>4181</v>
      </c>
      <c r="B4901" s="3" t="s">
        <v>5454</v>
      </c>
      <c r="C4901" s="3" t="s">
        <v>6270</v>
      </c>
      <c r="D4901" s="3" t="s">
        <v>6938</v>
      </c>
      <c r="E4901" s="3" t="s">
        <v>5094</v>
      </c>
      <c r="F4901" s="3" t="s">
        <v>12030</v>
      </c>
      <c r="G4901" s="21">
        <v>1</v>
      </c>
      <c r="H4901" s="8" t="s">
        <v>12697</v>
      </c>
      <c r="I4901" s="3" t="s">
        <v>12367</v>
      </c>
      <c r="J4901" s="3" t="s">
        <v>12571</v>
      </c>
      <c r="K4901" s="7">
        <v>0</v>
      </c>
      <c r="L4901" s="3" t="s">
        <v>5458</v>
      </c>
      <c r="M4901" s="7">
        <v>1104</v>
      </c>
      <c r="N4901" s="3" t="s">
        <v>19</v>
      </c>
      <c r="O4901" s="3" t="s">
        <v>5462</v>
      </c>
      <c r="P4901" s="8" t="s">
        <v>12715</v>
      </c>
      <c r="Q4901" s="8" t="s">
        <v>12717</v>
      </c>
      <c r="R4901" s="4">
        <v>0</v>
      </c>
      <c r="S4901" s="4" t="s">
        <v>5627</v>
      </c>
      <c r="T4901" s="4">
        <v>99</v>
      </c>
      <c r="U4901" s="7" t="s">
        <v>6298</v>
      </c>
      <c r="V4901" s="7">
        <v>45</v>
      </c>
      <c r="W4901" s="3" t="s">
        <v>7003</v>
      </c>
      <c r="X4901" s="6">
        <v>4502</v>
      </c>
      <c r="Y4901" s="3" t="s">
        <v>7004</v>
      </c>
      <c r="Z4901" s="6">
        <v>4502002</v>
      </c>
      <c r="AA4901" s="3" t="s">
        <v>7005</v>
      </c>
      <c r="AB4901" s="6">
        <v>45020020010</v>
      </c>
      <c r="AC4901" s="3" t="s">
        <v>12028</v>
      </c>
      <c r="AD4901" s="5">
        <v>363428571</v>
      </c>
      <c r="AE4901" s="5">
        <v>0</v>
      </c>
      <c r="AF4901" s="5">
        <v>0</v>
      </c>
      <c r="AG4901" s="5">
        <v>0</v>
      </c>
      <c r="AH4901" s="5">
        <v>0</v>
      </c>
      <c r="AI4901" s="5">
        <v>0</v>
      </c>
      <c r="AJ4901" s="5">
        <v>0</v>
      </c>
      <c r="AK4901" s="5">
        <v>363428571</v>
      </c>
      <c r="AL4901" s="5">
        <v>0</v>
      </c>
      <c r="AM4901" s="5">
        <v>0</v>
      </c>
      <c r="AN4901" s="5">
        <v>0</v>
      </c>
      <c r="AO4901" s="5">
        <v>0</v>
      </c>
      <c r="AP4901" s="5">
        <v>0</v>
      </c>
      <c r="AQ4901" s="5">
        <v>0</v>
      </c>
      <c r="AR4901" s="5">
        <v>363428571</v>
      </c>
    </row>
    <row r="4902" spans="1:44" x14ac:dyDescent="0.25">
      <c r="A4902" s="6">
        <v>4181</v>
      </c>
      <c r="B4902" s="3" t="s">
        <v>5454</v>
      </c>
      <c r="C4902" s="3" t="s">
        <v>6270</v>
      </c>
      <c r="D4902" s="3" t="s">
        <v>6938</v>
      </c>
      <c r="E4902" s="3" t="s">
        <v>5095</v>
      </c>
      <c r="F4902" s="3" t="s">
        <v>12031</v>
      </c>
      <c r="G4902" s="21">
        <v>1</v>
      </c>
      <c r="H4902" s="8" t="s">
        <v>12697</v>
      </c>
      <c r="I4902" s="3" t="s">
        <v>12367</v>
      </c>
      <c r="J4902" s="3" t="s">
        <v>12571</v>
      </c>
      <c r="K4902" s="7">
        <v>0</v>
      </c>
      <c r="L4902" s="3" t="s">
        <v>5458</v>
      </c>
      <c r="M4902" s="7">
        <v>1104</v>
      </c>
      <c r="N4902" s="3" t="s">
        <v>19</v>
      </c>
      <c r="O4902" s="3" t="s">
        <v>5462</v>
      </c>
      <c r="P4902" s="8" t="s">
        <v>12715</v>
      </c>
      <c r="Q4902" s="8" t="s">
        <v>12717</v>
      </c>
      <c r="R4902" s="4">
        <v>0</v>
      </c>
      <c r="S4902" s="4" t="s">
        <v>5627</v>
      </c>
      <c r="T4902" s="4">
        <v>99</v>
      </c>
      <c r="U4902" s="7" t="s">
        <v>6298</v>
      </c>
      <c r="V4902" s="7">
        <v>45</v>
      </c>
      <c r="W4902" s="3" t="s">
        <v>7003</v>
      </c>
      <c r="X4902" s="6">
        <v>4502</v>
      </c>
      <c r="Y4902" s="3" t="s">
        <v>7004</v>
      </c>
      <c r="Z4902" s="6">
        <v>4502002</v>
      </c>
      <c r="AA4902" s="3" t="s">
        <v>7005</v>
      </c>
      <c r="AB4902" s="6">
        <v>45020020010</v>
      </c>
      <c r="AC4902" s="3" t="s">
        <v>12028</v>
      </c>
      <c r="AD4902" s="5">
        <v>363428571</v>
      </c>
      <c r="AE4902" s="5">
        <v>0</v>
      </c>
      <c r="AF4902" s="5">
        <v>0</v>
      </c>
      <c r="AG4902" s="5">
        <v>0</v>
      </c>
      <c r="AH4902" s="5">
        <v>0</v>
      </c>
      <c r="AI4902" s="5">
        <v>0</v>
      </c>
      <c r="AJ4902" s="5">
        <v>0</v>
      </c>
      <c r="AK4902" s="5">
        <v>363428571</v>
      </c>
      <c r="AL4902" s="5">
        <v>0</v>
      </c>
      <c r="AM4902" s="5">
        <v>0</v>
      </c>
      <c r="AN4902" s="5">
        <v>0</v>
      </c>
      <c r="AO4902" s="5">
        <v>0</v>
      </c>
      <c r="AP4902" s="5">
        <v>0</v>
      </c>
      <c r="AQ4902" s="5">
        <v>0</v>
      </c>
      <c r="AR4902" s="5">
        <v>363428571</v>
      </c>
    </row>
    <row r="4903" spans="1:44" x14ac:dyDescent="0.25">
      <c r="A4903" s="6">
        <v>4181</v>
      </c>
      <c r="B4903" s="3" t="s">
        <v>5454</v>
      </c>
      <c r="C4903" s="3" t="s">
        <v>6270</v>
      </c>
      <c r="D4903" s="3" t="s">
        <v>6938</v>
      </c>
      <c r="E4903" s="3" t="s">
        <v>5096</v>
      </c>
      <c r="F4903" s="3" t="s">
        <v>12032</v>
      </c>
      <c r="G4903" s="21">
        <v>1</v>
      </c>
      <c r="H4903" s="8" t="s">
        <v>12697</v>
      </c>
      <c r="I4903" s="3" t="s">
        <v>12367</v>
      </c>
      <c r="J4903" s="3" t="s">
        <v>12571</v>
      </c>
      <c r="K4903" s="7">
        <v>0</v>
      </c>
      <c r="L4903" s="3" t="s">
        <v>5458</v>
      </c>
      <c r="M4903" s="7">
        <v>1104</v>
      </c>
      <c r="N4903" s="3" t="s">
        <v>19</v>
      </c>
      <c r="O4903" s="3" t="s">
        <v>5462</v>
      </c>
      <c r="P4903" s="8" t="s">
        <v>12715</v>
      </c>
      <c r="Q4903" s="8" t="s">
        <v>12717</v>
      </c>
      <c r="R4903" s="4">
        <v>0</v>
      </c>
      <c r="S4903" s="4" t="s">
        <v>5627</v>
      </c>
      <c r="T4903" s="4">
        <v>99</v>
      </c>
      <c r="U4903" s="7" t="s">
        <v>6298</v>
      </c>
      <c r="V4903" s="7">
        <v>45</v>
      </c>
      <c r="W4903" s="3" t="s">
        <v>7003</v>
      </c>
      <c r="X4903" s="6">
        <v>4502</v>
      </c>
      <c r="Y4903" s="3" t="s">
        <v>7004</v>
      </c>
      <c r="Z4903" s="6">
        <v>4502002</v>
      </c>
      <c r="AA4903" s="3" t="s">
        <v>7005</v>
      </c>
      <c r="AB4903" s="6">
        <v>45020020010</v>
      </c>
      <c r="AC4903" s="3" t="s">
        <v>12028</v>
      </c>
      <c r="AD4903" s="5">
        <v>363428571</v>
      </c>
      <c r="AE4903" s="5">
        <v>0</v>
      </c>
      <c r="AF4903" s="5">
        <v>0</v>
      </c>
      <c r="AG4903" s="5">
        <v>0</v>
      </c>
      <c r="AH4903" s="5">
        <v>0</v>
      </c>
      <c r="AI4903" s="5">
        <v>0</v>
      </c>
      <c r="AJ4903" s="5">
        <v>0</v>
      </c>
      <c r="AK4903" s="5">
        <v>363428571</v>
      </c>
      <c r="AL4903" s="5">
        <v>0</v>
      </c>
      <c r="AM4903" s="5">
        <v>0</v>
      </c>
      <c r="AN4903" s="5">
        <v>0</v>
      </c>
      <c r="AO4903" s="5">
        <v>0</v>
      </c>
      <c r="AP4903" s="5">
        <v>0</v>
      </c>
      <c r="AQ4903" s="5">
        <v>0</v>
      </c>
      <c r="AR4903" s="5">
        <v>363428571</v>
      </c>
    </row>
    <row r="4904" spans="1:44" x14ac:dyDescent="0.25">
      <c r="A4904" s="6">
        <v>4181</v>
      </c>
      <c r="B4904" s="3" t="s">
        <v>5454</v>
      </c>
      <c r="C4904" s="3" t="s">
        <v>6270</v>
      </c>
      <c r="D4904" s="3" t="s">
        <v>6938</v>
      </c>
      <c r="E4904" s="3" t="s">
        <v>5097</v>
      </c>
      <c r="F4904" s="3" t="s">
        <v>12033</v>
      </c>
      <c r="G4904" s="21">
        <v>1</v>
      </c>
      <c r="H4904" s="8" t="s">
        <v>12697</v>
      </c>
      <c r="I4904" s="3" t="s">
        <v>12367</v>
      </c>
      <c r="J4904" s="3" t="s">
        <v>12571</v>
      </c>
      <c r="K4904" s="7">
        <v>0</v>
      </c>
      <c r="L4904" s="3" t="s">
        <v>5458</v>
      </c>
      <c r="M4904" s="7">
        <v>1104</v>
      </c>
      <c r="N4904" s="3" t="s">
        <v>19</v>
      </c>
      <c r="O4904" s="3" t="s">
        <v>5462</v>
      </c>
      <c r="P4904" s="8" t="s">
        <v>12715</v>
      </c>
      <c r="Q4904" s="8" t="s">
        <v>12717</v>
      </c>
      <c r="R4904" s="4">
        <v>0</v>
      </c>
      <c r="S4904" s="4" t="s">
        <v>5627</v>
      </c>
      <c r="T4904" s="4">
        <v>99</v>
      </c>
      <c r="U4904" s="7" t="s">
        <v>6298</v>
      </c>
      <c r="V4904" s="7">
        <v>45</v>
      </c>
      <c r="W4904" s="3" t="s">
        <v>7003</v>
      </c>
      <c r="X4904" s="6">
        <v>4502</v>
      </c>
      <c r="Y4904" s="3" t="s">
        <v>7004</v>
      </c>
      <c r="Z4904" s="6">
        <v>4502002</v>
      </c>
      <c r="AA4904" s="3" t="s">
        <v>7005</v>
      </c>
      <c r="AB4904" s="6">
        <v>45020020010</v>
      </c>
      <c r="AC4904" s="3" t="s">
        <v>12028</v>
      </c>
      <c r="AD4904" s="5">
        <v>258628571</v>
      </c>
      <c r="AE4904" s="5">
        <v>0</v>
      </c>
      <c r="AF4904" s="5">
        <v>0</v>
      </c>
      <c r="AG4904" s="5">
        <v>0</v>
      </c>
      <c r="AH4904" s="5">
        <v>0</v>
      </c>
      <c r="AI4904" s="5">
        <v>0</v>
      </c>
      <c r="AJ4904" s="5">
        <v>0</v>
      </c>
      <c r="AK4904" s="5">
        <v>258628571</v>
      </c>
      <c r="AL4904" s="5">
        <v>0</v>
      </c>
      <c r="AM4904" s="5">
        <v>0</v>
      </c>
      <c r="AN4904" s="5">
        <v>0</v>
      </c>
      <c r="AO4904" s="5">
        <v>0</v>
      </c>
      <c r="AP4904" s="5">
        <v>0</v>
      </c>
      <c r="AQ4904" s="5">
        <v>0</v>
      </c>
      <c r="AR4904" s="5">
        <v>258628571</v>
      </c>
    </row>
    <row r="4905" spans="1:44" x14ac:dyDescent="0.25">
      <c r="A4905" s="6">
        <v>4181</v>
      </c>
      <c r="B4905" s="3" t="s">
        <v>5454</v>
      </c>
      <c r="C4905" s="3" t="s">
        <v>6270</v>
      </c>
      <c r="D4905" s="3" t="s">
        <v>6938</v>
      </c>
      <c r="E4905" s="3" t="s">
        <v>5098</v>
      </c>
      <c r="F4905" s="3" t="s">
        <v>12034</v>
      </c>
      <c r="G4905" s="21">
        <v>1</v>
      </c>
      <c r="H4905" s="8" t="s">
        <v>12697</v>
      </c>
      <c r="I4905" s="3" t="s">
        <v>12367</v>
      </c>
      <c r="J4905" s="3" t="s">
        <v>12571</v>
      </c>
      <c r="K4905" s="7">
        <v>0</v>
      </c>
      <c r="L4905" s="3" t="s">
        <v>5458</v>
      </c>
      <c r="M4905" s="7">
        <v>1104</v>
      </c>
      <c r="N4905" s="3" t="s">
        <v>19</v>
      </c>
      <c r="O4905" s="3" t="s">
        <v>5462</v>
      </c>
      <c r="P4905" s="8" t="s">
        <v>12715</v>
      </c>
      <c r="Q4905" s="8" t="s">
        <v>12717</v>
      </c>
      <c r="R4905" s="4">
        <v>0</v>
      </c>
      <c r="S4905" s="4" t="s">
        <v>5627</v>
      </c>
      <c r="T4905" s="4">
        <v>99</v>
      </c>
      <c r="U4905" s="7" t="s">
        <v>6298</v>
      </c>
      <c r="V4905" s="7">
        <v>45</v>
      </c>
      <c r="W4905" s="3" t="s">
        <v>7003</v>
      </c>
      <c r="X4905" s="6">
        <v>4502</v>
      </c>
      <c r="Y4905" s="3" t="s">
        <v>7004</v>
      </c>
      <c r="Z4905" s="6">
        <v>4502002</v>
      </c>
      <c r="AA4905" s="3" t="s">
        <v>7005</v>
      </c>
      <c r="AB4905" s="6">
        <v>45020020010</v>
      </c>
      <c r="AC4905" s="3" t="s">
        <v>12028</v>
      </c>
      <c r="AD4905" s="5">
        <v>258628571</v>
      </c>
      <c r="AE4905" s="5">
        <v>0</v>
      </c>
      <c r="AF4905" s="5">
        <v>0</v>
      </c>
      <c r="AG4905" s="5">
        <v>0</v>
      </c>
      <c r="AH4905" s="5">
        <v>0</v>
      </c>
      <c r="AI4905" s="5">
        <v>0</v>
      </c>
      <c r="AJ4905" s="5">
        <v>0</v>
      </c>
      <c r="AK4905" s="5">
        <v>258628571</v>
      </c>
      <c r="AL4905" s="5">
        <v>0</v>
      </c>
      <c r="AM4905" s="5">
        <v>0</v>
      </c>
      <c r="AN4905" s="5">
        <v>0</v>
      </c>
      <c r="AO4905" s="5">
        <v>0</v>
      </c>
      <c r="AP4905" s="5">
        <v>0</v>
      </c>
      <c r="AQ4905" s="5">
        <v>0</v>
      </c>
      <c r="AR4905" s="5">
        <v>258628571</v>
      </c>
    </row>
    <row r="4906" spans="1:44" x14ac:dyDescent="0.25">
      <c r="A4906" s="6">
        <v>4181</v>
      </c>
      <c r="B4906" s="3" t="s">
        <v>5454</v>
      </c>
      <c r="C4906" s="3" t="s">
        <v>6270</v>
      </c>
      <c r="D4906" s="3" t="s">
        <v>6938</v>
      </c>
      <c r="E4906" s="3" t="s">
        <v>5099</v>
      </c>
      <c r="F4906" s="3" t="s">
        <v>12035</v>
      </c>
      <c r="G4906" s="21">
        <v>1</v>
      </c>
      <c r="H4906" s="8" t="s">
        <v>12697</v>
      </c>
      <c r="I4906" s="3" t="s">
        <v>12367</v>
      </c>
      <c r="J4906" s="3" t="s">
        <v>12571</v>
      </c>
      <c r="K4906" s="7">
        <v>0</v>
      </c>
      <c r="L4906" s="3" t="s">
        <v>5458</v>
      </c>
      <c r="M4906" s="7">
        <v>1104</v>
      </c>
      <c r="N4906" s="3" t="s">
        <v>19</v>
      </c>
      <c r="O4906" s="3" t="s">
        <v>5462</v>
      </c>
      <c r="P4906" s="8" t="s">
        <v>12715</v>
      </c>
      <c r="Q4906" s="8" t="s">
        <v>12717</v>
      </c>
      <c r="R4906" s="4">
        <v>0</v>
      </c>
      <c r="S4906" s="4" t="s">
        <v>5627</v>
      </c>
      <c r="T4906" s="4">
        <v>99</v>
      </c>
      <c r="U4906" s="7" t="s">
        <v>6298</v>
      </c>
      <c r="V4906" s="7">
        <v>45</v>
      </c>
      <c r="W4906" s="3" t="s">
        <v>7003</v>
      </c>
      <c r="X4906" s="6">
        <v>4502</v>
      </c>
      <c r="Y4906" s="3" t="s">
        <v>7004</v>
      </c>
      <c r="Z4906" s="6">
        <v>4502002</v>
      </c>
      <c r="AA4906" s="3" t="s">
        <v>7005</v>
      </c>
      <c r="AB4906" s="6">
        <v>45020020010</v>
      </c>
      <c r="AC4906" s="3" t="s">
        <v>12028</v>
      </c>
      <c r="AD4906" s="5">
        <v>258628571</v>
      </c>
      <c r="AE4906" s="5">
        <v>0</v>
      </c>
      <c r="AF4906" s="5">
        <v>0</v>
      </c>
      <c r="AG4906" s="5">
        <v>0</v>
      </c>
      <c r="AH4906" s="5">
        <v>0</v>
      </c>
      <c r="AI4906" s="5">
        <v>0</v>
      </c>
      <c r="AJ4906" s="5">
        <v>0</v>
      </c>
      <c r="AK4906" s="5">
        <v>258628571</v>
      </c>
      <c r="AL4906" s="5">
        <v>0</v>
      </c>
      <c r="AM4906" s="5">
        <v>0</v>
      </c>
      <c r="AN4906" s="5">
        <v>0</v>
      </c>
      <c r="AO4906" s="5">
        <v>0</v>
      </c>
      <c r="AP4906" s="5">
        <v>0</v>
      </c>
      <c r="AQ4906" s="5">
        <v>0</v>
      </c>
      <c r="AR4906" s="5">
        <v>258628571</v>
      </c>
    </row>
    <row r="4907" spans="1:44" x14ac:dyDescent="0.25">
      <c r="A4907" s="6">
        <v>4181</v>
      </c>
      <c r="B4907" s="3" t="s">
        <v>5454</v>
      </c>
      <c r="C4907" s="3" t="s">
        <v>6271</v>
      </c>
      <c r="D4907" s="3" t="s">
        <v>6939</v>
      </c>
      <c r="E4907" s="3" t="s">
        <v>5100</v>
      </c>
      <c r="F4907" s="3" t="s">
        <v>12037</v>
      </c>
      <c r="G4907" s="21">
        <v>22</v>
      </c>
      <c r="H4907" s="8" t="s">
        <v>12698</v>
      </c>
      <c r="I4907" s="3" t="s">
        <v>12342</v>
      </c>
      <c r="J4907" s="3" t="s">
        <v>12546</v>
      </c>
      <c r="K4907" s="7">
        <v>0</v>
      </c>
      <c r="L4907" s="3" t="s">
        <v>5458</v>
      </c>
      <c r="M4907" s="7">
        <v>1104</v>
      </c>
      <c r="N4907" s="3" t="s">
        <v>19</v>
      </c>
      <c r="O4907" s="3" t="s">
        <v>5462</v>
      </c>
      <c r="P4907" s="8" t="s">
        <v>12715</v>
      </c>
      <c r="Q4907" s="8" t="s">
        <v>12717</v>
      </c>
      <c r="R4907" s="4">
        <v>0</v>
      </c>
      <c r="S4907" s="4" t="s">
        <v>5627</v>
      </c>
      <c r="T4907" s="4">
        <v>99</v>
      </c>
      <c r="U4907" s="7" t="s">
        <v>6298</v>
      </c>
      <c r="V4907" s="7">
        <v>45</v>
      </c>
      <c r="W4907" s="3" t="s">
        <v>7003</v>
      </c>
      <c r="X4907" s="6">
        <v>4502</v>
      </c>
      <c r="Y4907" s="3" t="s">
        <v>7004</v>
      </c>
      <c r="Z4907" s="6">
        <v>4502002</v>
      </c>
      <c r="AA4907" s="3" t="s">
        <v>7005</v>
      </c>
      <c r="AB4907" s="6">
        <v>45020020011</v>
      </c>
      <c r="AC4907" s="3" t="s">
        <v>12036</v>
      </c>
      <c r="AD4907" s="5">
        <v>50625010</v>
      </c>
      <c r="AE4907" s="5">
        <v>0</v>
      </c>
      <c r="AF4907" s="5">
        <v>0</v>
      </c>
      <c r="AG4907" s="5">
        <v>0</v>
      </c>
      <c r="AH4907" s="5">
        <v>0</v>
      </c>
      <c r="AI4907" s="5">
        <v>0</v>
      </c>
      <c r="AJ4907" s="5">
        <v>0</v>
      </c>
      <c r="AK4907" s="5">
        <v>50625010</v>
      </c>
      <c r="AL4907" s="5">
        <v>0</v>
      </c>
      <c r="AM4907" s="5">
        <v>0</v>
      </c>
      <c r="AN4907" s="5">
        <v>0</v>
      </c>
      <c r="AO4907" s="5">
        <v>0</v>
      </c>
      <c r="AP4907" s="5">
        <v>0</v>
      </c>
      <c r="AQ4907" s="5">
        <v>0</v>
      </c>
      <c r="AR4907" s="5">
        <v>50625010</v>
      </c>
    </row>
    <row r="4908" spans="1:44" x14ac:dyDescent="0.25">
      <c r="A4908" s="6">
        <v>4181</v>
      </c>
      <c r="B4908" s="3" t="s">
        <v>5454</v>
      </c>
      <c r="C4908" s="3" t="s">
        <v>6271</v>
      </c>
      <c r="D4908" s="3" t="s">
        <v>6939</v>
      </c>
      <c r="E4908" s="3" t="s">
        <v>5101</v>
      </c>
      <c r="F4908" s="3" t="s">
        <v>12038</v>
      </c>
      <c r="G4908" s="21">
        <v>22</v>
      </c>
      <c r="H4908" s="8" t="s">
        <v>12698</v>
      </c>
      <c r="I4908" s="3" t="s">
        <v>12347</v>
      </c>
      <c r="J4908" s="3" t="s">
        <v>12551</v>
      </c>
      <c r="K4908" s="7">
        <v>0</v>
      </c>
      <c r="L4908" s="3" t="s">
        <v>5458</v>
      </c>
      <c r="M4908" s="7">
        <v>1104</v>
      </c>
      <c r="N4908" s="3" t="s">
        <v>19</v>
      </c>
      <c r="O4908" s="3" t="s">
        <v>5462</v>
      </c>
      <c r="P4908" s="8" t="s">
        <v>12715</v>
      </c>
      <c r="Q4908" s="8" t="s">
        <v>12717</v>
      </c>
      <c r="R4908" s="4">
        <v>0</v>
      </c>
      <c r="S4908" s="4" t="s">
        <v>5627</v>
      </c>
      <c r="T4908" s="4">
        <v>99</v>
      </c>
      <c r="U4908" s="7" t="s">
        <v>6298</v>
      </c>
      <c r="V4908" s="7">
        <v>45</v>
      </c>
      <c r="W4908" s="3" t="s">
        <v>7003</v>
      </c>
      <c r="X4908" s="6">
        <v>4502</v>
      </c>
      <c r="Y4908" s="3" t="s">
        <v>7004</v>
      </c>
      <c r="Z4908" s="6">
        <v>4502002</v>
      </c>
      <c r="AA4908" s="3" t="s">
        <v>7005</v>
      </c>
      <c r="AB4908" s="6">
        <v>45020020011</v>
      </c>
      <c r="AC4908" s="3" t="s">
        <v>12036</v>
      </c>
      <c r="AD4908" s="5">
        <v>25349835</v>
      </c>
      <c r="AE4908" s="5">
        <v>0</v>
      </c>
      <c r="AF4908" s="5">
        <v>0</v>
      </c>
      <c r="AG4908" s="5">
        <v>0</v>
      </c>
      <c r="AH4908" s="5">
        <v>0</v>
      </c>
      <c r="AI4908" s="5">
        <v>0</v>
      </c>
      <c r="AJ4908" s="5">
        <v>0</v>
      </c>
      <c r="AK4908" s="5">
        <v>25349835</v>
      </c>
      <c r="AL4908" s="5">
        <v>0</v>
      </c>
      <c r="AM4908" s="5">
        <v>0</v>
      </c>
      <c r="AN4908" s="5">
        <v>0</v>
      </c>
      <c r="AO4908" s="5">
        <v>0</v>
      </c>
      <c r="AP4908" s="5">
        <v>0</v>
      </c>
      <c r="AQ4908" s="5">
        <v>0</v>
      </c>
      <c r="AR4908" s="5">
        <v>25349835</v>
      </c>
    </row>
    <row r="4909" spans="1:44" x14ac:dyDescent="0.25">
      <c r="A4909" s="6">
        <v>4181</v>
      </c>
      <c r="B4909" s="3" t="s">
        <v>5454</v>
      </c>
      <c r="C4909" s="3" t="s">
        <v>6271</v>
      </c>
      <c r="D4909" s="3" t="s">
        <v>6939</v>
      </c>
      <c r="E4909" s="3" t="s">
        <v>5102</v>
      </c>
      <c r="F4909" s="3" t="s">
        <v>12039</v>
      </c>
      <c r="G4909" s="21">
        <v>22</v>
      </c>
      <c r="H4909" s="8" t="s">
        <v>12698</v>
      </c>
      <c r="I4909" s="3" t="s">
        <v>12339</v>
      </c>
      <c r="J4909" s="3" t="s">
        <v>12543</v>
      </c>
      <c r="K4909" s="7">
        <v>0</v>
      </c>
      <c r="L4909" s="3" t="s">
        <v>5458</v>
      </c>
      <c r="M4909" s="7">
        <v>1104</v>
      </c>
      <c r="N4909" s="3" t="s">
        <v>19</v>
      </c>
      <c r="O4909" s="3" t="s">
        <v>5462</v>
      </c>
      <c r="P4909" s="8" t="s">
        <v>12715</v>
      </c>
      <c r="Q4909" s="8" t="s">
        <v>12717</v>
      </c>
      <c r="R4909" s="4">
        <v>0</v>
      </c>
      <c r="S4909" s="4" t="s">
        <v>5627</v>
      </c>
      <c r="T4909" s="4">
        <v>99</v>
      </c>
      <c r="U4909" s="7" t="s">
        <v>6298</v>
      </c>
      <c r="V4909" s="7">
        <v>45</v>
      </c>
      <c r="W4909" s="3" t="s">
        <v>7003</v>
      </c>
      <c r="X4909" s="6">
        <v>4502</v>
      </c>
      <c r="Y4909" s="3" t="s">
        <v>7004</v>
      </c>
      <c r="Z4909" s="6">
        <v>4502002</v>
      </c>
      <c r="AA4909" s="3" t="s">
        <v>7005</v>
      </c>
      <c r="AB4909" s="6">
        <v>45020020011</v>
      </c>
      <c r="AC4909" s="3" t="s">
        <v>12036</v>
      </c>
      <c r="AD4909" s="5">
        <v>21633445</v>
      </c>
      <c r="AE4909" s="5">
        <v>0</v>
      </c>
      <c r="AF4909" s="5">
        <v>0</v>
      </c>
      <c r="AG4909" s="5">
        <v>0</v>
      </c>
      <c r="AH4909" s="5">
        <v>0</v>
      </c>
      <c r="AI4909" s="5">
        <v>0</v>
      </c>
      <c r="AJ4909" s="5">
        <v>0</v>
      </c>
      <c r="AK4909" s="5">
        <v>21633445</v>
      </c>
      <c r="AL4909" s="5">
        <v>0</v>
      </c>
      <c r="AM4909" s="5">
        <v>0</v>
      </c>
      <c r="AN4909" s="5">
        <v>0</v>
      </c>
      <c r="AO4909" s="5">
        <v>0</v>
      </c>
      <c r="AP4909" s="5">
        <v>0</v>
      </c>
      <c r="AQ4909" s="5">
        <v>0</v>
      </c>
      <c r="AR4909" s="5">
        <v>21633445</v>
      </c>
    </row>
    <row r="4910" spans="1:44" x14ac:dyDescent="0.25">
      <c r="A4910" s="6">
        <v>4181</v>
      </c>
      <c r="B4910" s="3" t="s">
        <v>5454</v>
      </c>
      <c r="C4910" s="3" t="s">
        <v>6271</v>
      </c>
      <c r="D4910" s="3" t="s">
        <v>6939</v>
      </c>
      <c r="E4910" s="3" t="s">
        <v>5103</v>
      </c>
      <c r="F4910" s="3" t="s">
        <v>12040</v>
      </c>
      <c r="G4910" s="21">
        <v>22</v>
      </c>
      <c r="H4910" s="8" t="s">
        <v>12698</v>
      </c>
      <c r="I4910" s="3" t="s">
        <v>12371</v>
      </c>
      <c r="J4910" s="3" t="s">
        <v>12575</v>
      </c>
      <c r="K4910" s="7">
        <v>0</v>
      </c>
      <c r="L4910" s="3" t="s">
        <v>5458</v>
      </c>
      <c r="M4910" s="7">
        <v>1104</v>
      </c>
      <c r="N4910" s="3" t="s">
        <v>19</v>
      </c>
      <c r="O4910" s="3" t="s">
        <v>5462</v>
      </c>
      <c r="P4910" s="8" t="s">
        <v>12715</v>
      </c>
      <c r="Q4910" s="8" t="s">
        <v>12717</v>
      </c>
      <c r="R4910" s="4">
        <v>0</v>
      </c>
      <c r="S4910" s="4" t="s">
        <v>5627</v>
      </c>
      <c r="T4910" s="4">
        <v>99</v>
      </c>
      <c r="U4910" s="7" t="s">
        <v>6298</v>
      </c>
      <c r="V4910" s="7">
        <v>45</v>
      </c>
      <c r="W4910" s="3" t="s">
        <v>7003</v>
      </c>
      <c r="X4910" s="6">
        <v>4502</v>
      </c>
      <c r="Y4910" s="3" t="s">
        <v>7004</v>
      </c>
      <c r="Z4910" s="6">
        <v>4502002</v>
      </c>
      <c r="AA4910" s="3" t="s">
        <v>7005</v>
      </c>
      <c r="AB4910" s="6">
        <v>45020020011</v>
      </c>
      <c r="AC4910" s="3" t="s">
        <v>12036</v>
      </c>
      <c r="AD4910" s="5">
        <v>31500000</v>
      </c>
      <c r="AE4910" s="5">
        <v>0</v>
      </c>
      <c r="AF4910" s="5">
        <v>0</v>
      </c>
      <c r="AG4910" s="5">
        <v>0</v>
      </c>
      <c r="AH4910" s="5">
        <v>0</v>
      </c>
      <c r="AI4910" s="5">
        <v>0</v>
      </c>
      <c r="AJ4910" s="5">
        <v>0</v>
      </c>
      <c r="AK4910" s="5">
        <v>31500000</v>
      </c>
      <c r="AL4910" s="5">
        <v>0</v>
      </c>
      <c r="AM4910" s="5">
        <v>0</v>
      </c>
      <c r="AN4910" s="5">
        <v>0</v>
      </c>
      <c r="AO4910" s="5">
        <v>0</v>
      </c>
      <c r="AP4910" s="5">
        <v>0</v>
      </c>
      <c r="AQ4910" s="5">
        <v>0</v>
      </c>
      <c r="AR4910" s="5">
        <v>31500000</v>
      </c>
    </row>
    <row r="4911" spans="1:44" x14ac:dyDescent="0.25">
      <c r="A4911" s="6">
        <v>4181</v>
      </c>
      <c r="B4911" s="3" t="s">
        <v>5454</v>
      </c>
      <c r="C4911" s="3" t="s">
        <v>6267</v>
      </c>
      <c r="D4911" s="3" t="s">
        <v>6935</v>
      </c>
      <c r="E4911" s="3" t="s">
        <v>5110</v>
      </c>
      <c r="F4911" s="3" t="s">
        <v>12041</v>
      </c>
      <c r="G4911" s="21">
        <v>22</v>
      </c>
      <c r="H4911" s="8" t="s">
        <v>12698</v>
      </c>
      <c r="I4911" s="3" t="s">
        <v>12500</v>
      </c>
      <c r="J4911" s="3" t="s">
        <v>12653</v>
      </c>
      <c r="K4911" s="7">
        <v>0</v>
      </c>
      <c r="L4911" s="3" t="s">
        <v>5458</v>
      </c>
      <c r="M4911" s="7">
        <v>1268</v>
      </c>
      <c r="N4911" s="3" t="s">
        <v>5109</v>
      </c>
      <c r="O4911" s="3" t="s">
        <v>5595</v>
      </c>
      <c r="P4911" s="8" t="s">
        <v>12715</v>
      </c>
      <c r="Q4911" s="8" t="s">
        <v>12718</v>
      </c>
      <c r="R4911" s="4">
        <v>0</v>
      </c>
      <c r="S4911" s="4" t="s">
        <v>5627</v>
      </c>
      <c r="T4911" s="4">
        <v>99</v>
      </c>
      <c r="U4911" s="7" t="s">
        <v>6298</v>
      </c>
      <c r="V4911" s="7">
        <v>42</v>
      </c>
      <c r="W4911" s="3" t="s">
        <v>7180</v>
      </c>
      <c r="X4911" s="6">
        <v>4203</v>
      </c>
      <c r="Y4911" s="3" t="s">
        <v>7274</v>
      </c>
      <c r="Z4911" s="6">
        <v>4203002</v>
      </c>
      <c r="AA4911" s="3" t="s">
        <v>7275</v>
      </c>
      <c r="AB4911" s="6">
        <v>42030020018</v>
      </c>
      <c r="AC4911" s="3" t="s">
        <v>12014</v>
      </c>
      <c r="AD4911" s="5">
        <v>1000000</v>
      </c>
      <c r="AE4911" s="5">
        <v>0</v>
      </c>
      <c r="AF4911" s="5">
        <v>0</v>
      </c>
      <c r="AG4911" s="5">
        <v>0</v>
      </c>
      <c r="AH4911" s="5">
        <v>0</v>
      </c>
      <c r="AI4911" s="5">
        <v>0</v>
      </c>
      <c r="AJ4911" s="5">
        <v>0</v>
      </c>
      <c r="AK4911" s="5">
        <v>1000000</v>
      </c>
      <c r="AL4911" s="5">
        <v>0</v>
      </c>
      <c r="AM4911" s="5">
        <v>0</v>
      </c>
      <c r="AN4911" s="5">
        <v>0</v>
      </c>
      <c r="AO4911" s="5">
        <v>0</v>
      </c>
      <c r="AP4911" s="5">
        <v>0</v>
      </c>
      <c r="AQ4911" s="5">
        <v>0</v>
      </c>
      <c r="AR4911" s="5">
        <v>1000000</v>
      </c>
    </row>
    <row r="4912" spans="1:44" x14ac:dyDescent="0.25">
      <c r="A4912" s="6">
        <v>4181</v>
      </c>
      <c r="B4912" s="3" t="s">
        <v>5454</v>
      </c>
      <c r="C4912" s="3" t="s">
        <v>6267</v>
      </c>
      <c r="D4912" s="3" t="s">
        <v>6935</v>
      </c>
      <c r="E4912" s="3" t="s">
        <v>5084</v>
      </c>
      <c r="F4912" s="3" t="s">
        <v>12042</v>
      </c>
      <c r="G4912" s="21">
        <v>22</v>
      </c>
      <c r="H4912" s="8" t="s">
        <v>12698</v>
      </c>
      <c r="I4912" s="3" t="s">
        <v>12347</v>
      </c>
      <c r="J4912" s="3" t="s">
        <v>12551</v>
      </c>
      <c r="K4912" s="7">
        <v>2</v>
      </c>
      <c r="L4912" s="3" t="s">
        <v>5459</v>
      </c>
      <c r="M4912" s="7">
        <v>1104</v>
      </c>
      <c r="N4912" s="3" t="s">
        <v>180</v>
      </c>
      <c r="O4912" s="3" t="s">
        <v>5462</v>
      </c>
      <c r="P4912" s="8" t="s">
        <v>12715</v>
      </c>
      <c r="Q4912" s="8" t="s">
        <v>12717</v>
      </c>
      <c r="R4912" s="4">
        <v>0</v>
      </c>
      <c r="S4912" s="4" t="s">
        <v>5627</v>
      </c>
      <c r="T4912" s="4">
        <v>99</v>
      </c>
      <c r="U4912" s="7" t="s">
        <v>6298</v>
      </c>
      <c r="V4912" s="7">
        <v>42</v>
      </c>
      <c r="W4912" s="3" t="s">
        <v>7180</v>
      </c>
      <c r="X4912" s="6">
        <v>4203</v>
      </c>
      <c r="Y4912" s="3" t="s">
        <v>7274</v>
      </c>
      <c r="Z4912" s="6">
        <v>4203002</v>
      </c>
      <c r="AA4912" s="3" t="s">
        <v>7275</v>
      </c>
      <c r="AB4912" s="6">
        <v>42030020018</v>
      </c>
      <c r="AC4912" s="3" t="s">
        <v>12014</v>
      </c>
      <c r="AD4912" s="5">
        <v>0</v>
      </c>
      <c r="AE4912" s="5">
        <v>0</v>
      </c>
      <c r="AF4912" s="5">
        <v>49000000</v>
      </c>
      <c r="AG4912" s="5">
        <v>0</v>
      </c>
      <c r="AH4912" s="5">
        <v>0</v>
      </c>
      <c r="AI4912" s="5">
        <v>0</v>
      </c>
      <c r="AJ4912" s="5">
        <v>0</v>
      </c>
      <c r="AK4912" s="5">
        <v>49000000</v>
      </c>
      <c r="AL4912" s="5">
        <v>49000000</v>
      </c>
      <c r="AM4912" s="5">
        <v>49000000</v>
      </c>
      <c r="AN4912" s="5">
        <v>0</v>
      </c>
      <c r="AO4912" s="5">
        <v>0</v>
      </c>
      <c r="AP4912" s="5">
        <v>49000000</v>
      </c>
      <c r="AQ4912" s="5">
        <v>0</v>
      </c>
      <c r="AR4912" s="5">
        <v>0</v>
      </c>
    </row>
    <row r="4913" spans="1:44" x14ac:dyDescent="0.25">
      <c r="A4913" s="6">
        <v>4181</v>
      </c>
      <c r="B4913" s="3" t="s">
        <v>5454</v>
      </c>
      <c r="C4913" s="3" t="s">
        <v>6272</v>
      </c>
      <c r="D4913" s="3" t="s">
        <v>6940</v>
      </c>
      <c r="E4913" s="3" t="s">
        <v>5104</v>
      </c>
      <c r="F4913" s="3" t="s">
        <v>12044</v>
      </c>
      <c r="G4913" s="21">
        <v>22</v>
      </c>
      <c r="H4913" s="8" t="s">
        <v>12698</v>
      </c>
      <c r="I4913" s="3" t="s">
        <v>12493</v>
      </c>
      <c r="J4913" s="3" t="s">
        <v>12648</v>
      </c>
      <c r="K4913" s="7">
        <v>2</v>
      </c>
      <c r="L4913" s="3" t="s">
        <v>5459</v>
      </c>
      <c r="M4913" s="7">
        <v>1104</v>
      </c>
      <c r="N4913" s="3" t="s">
        <v>180</v>
      </c>
      <c r="O4913" s="3" t="s">
        <v>5462</v>
      </c>
      <c r="P4913" s="8" t="s">
        <v>12715</v>
      </c>
      <c r="Q4913" s="8" t="s">
        <v>12717</v>
      </c>
      <c r="R4913" s="4">
        <v>0</v>
      </c>
      <c r="S4913" s="4" t="s">
        <v>5627</v>
      </c>
      <c r="T4913" s="4">
        <v>99</v>
      </c>
      <c r="U4913" s="7" t="s">
        <v>6298</v>
      </c>
      <c r="V4913" s="7">
        <v>45</v>
      </c>
      <c r="W4913" s="3" t="s">
        <v>7003</v>
      </c>
      <c r="X4913" s="6">
        <v>4502</v>
      </c>
      <c r="Y4913" s="3" t="s">
        <v>7004</v>
      </c>
      <c r="Z4913" s="6">
        <v>4502002</v>
      </c>
      <c r="AA4913" s="3" t="s">
        <v>7005</v>
      </c>
      <c r="AB4913" s="6">
        <v>45020020012</v>
      </c>
      <c r="AC4913" s="3" t="s">
        <v>12043</v>
      </c>
      <c r="AD4913" s="5">
        <v>0</v>
      </c>
      <c r="AE4913" s="5">
        <v>0</v>
      </c>
      <c r="AF4913" s="5">
        <v>30092090</v>
      </c>
      <c r="AG4913" s="5">
        <v>0</v>
      </c>
      <c r="AH4913" s="5">
        <v>0</v>
      </c>
      <c r="AI4913" s="5">
        <v>0</v>
      </c>
      <c r="AJ4913" s="5">
        <v>0</v>
      </c>
      <c r="AK4913" s="5">
        <v>30092090</v>
      </c>
      <c r="AL4913" s="5">
        <v>30092090</v>
      </c>
      <c r="AM4913" s="5">
        <v>30092090</v>
      </c>
      <c r="AN4913" s="5">
        <v>0</v>
      </c>
      <c r="AO4913" s="5">
        <v>0</v>
      </c>
      <c r="AP4913" s="5">
        <v>30092090</v>
      </c>
      <c r="AQ4913" s="5">
        <v>0</v>
      </c>
      <c r="AR4913" s="5">
        <v>0</v>
      </c>
    </row>
    <row r="4914" spans="1:44" x14ac:dyDescent="0.25">
      <c r="A4914" s="6">
        <v>4181</v>
      </c>
      <c r="B4914" s="3" t="s">
        <v>5454</v>
      </c>
      <c r="C4914" s="3" t="s">
        <v>6272</v>
      </c>
      <c r="D4914" s="3" t="s">
        <v>6940</v>
      </c>
      <c r="E4914" s="3" t="s">
        <v>5105</v>
      </c>
      <c r="F4914" s="3" t="s">
        <v>12045</v>
      </c>
      <c r="G4914" s="21">
        <v>22</v>
      </c>
      <c r="H4914" s="8" t="s">
        <v>12698</v>
      </c>
      <c r="I4914" s="3" t="s">
        <v>12351</v>
      </c>
      <c r="J4914" s="3" t="s">
        <v>12555</v>
      </c>
      <c r="K4914" s="7">
        <v>2</v>
      </c>
      <c r="L4914" s="3" t="s">
        <v>5459</v>
      </c>
      <c r="M4914" s="7">
        <v>1104</v>
      </c>
      <c r="N4914" s="3" t="s">
        <v>180</v>
      </c>
      <c r="O4914" s="3" t="s">
        <v>5462</v>
      </c>
      <c r="P4914" s="8" t="s">
        <v>12715</v>
      </c>
      <c r="Q4914" s="8" t="s">
        <v>12717</v>
      </c>
      <c r="R4914" s="4">
        <v>0</v>
      </c>
      <c r="S4914" s="4" t="s">
        <v>5627</v>
      </c>
      <c r="T4914" s="4">
        <v>99</v>
      </c>
      <c r="U4914" s="7" t="s">
        <v>6298</v>
      </c>
      <c r="V4914" s="7">
        <v>45</v>
      </c>
      <c r="W4914" s="3" t="s">
        <v>7003</v>
      </c>
      <c r="X4914" s="6">
        <v>4502</v>
      </c>
      <c r="Y4914" s="3" t="s">
        <v>7004</v>
      </c>
      <c r="Z4914" s="6">
        <v>4502002</v>
      </c>
      <c r="AA4914" s="3" t="s">
        <v>7005</v>
      </c>
      <c r="AB4914" s="6">
        <v>45020020012</v>
      </c>
      <c r="AC4914" s="3" t="s">
        <v>12043</v>
      </c>
      <c r="AD4914" s="5">
        <v>0</v>
      </c>
      <c r="AE4914" s="5">
        <v>0</v>
      </c>
      <c r="AF4914" s="5">
        <v>8527969</v>
      </c>
      <c r="AG4914" s="5">
        <v>0</v>
      </c>
      <c r="AH4914" s="5">
        <v>0</v>
      </c>
      <c r="AI4914" s="5">
        <v>0</v>
      </c>
      <c r="AJ4914" s="5">
        <v>0</v>
      </c>
      <c r="AK4914" s="5">
        <v>8527969</v>
      </c>
      <c r="AL4914" s="5">
        <v>8527969</v>
      </c>
      <c r="AM4914" s="5">
        <v>8527969</v>
      </c>
      <c r="AN4914" s="5">
        <v>0</v>
      </c>
      <c r="AO4914" s="5">
        <v>0</v>
      </c>
      <c r="AP4914" s="5">
        <v>8527969</v>
      </c>
      <c r="AQ4914" s="5">
        <v>0</v>
      </c>
      <c r="AR4914" s="5">
        <v>0</v>
      </c>
    </row>
    <row r="4915" spans="1:44" x14ac:dyDescent="0.25">
      <c r="A4915" s="6">
        <v>4181</v>
      </c>
      <c r="B4915" s="3" t="s">
        <v>5454</v>
      </c>
      <c r="C4915" s="3" t="s">
        <v>6272</v>
      </c>
      <c r="D4915" s="3" t="s">
        <v>6940</v>
      </c>
      <c r="E4915" s="3" t="s">
        <v>5106</v>
      </c>
      <c r="F4915" s="3" t="s">
        <v>12046</v>
      </c>
      <c r="G4915" s="21">
        <v>22</v>
      </c>
      <c r="H4915" s="8" t="s">
        <v>12698</v>
      </c>
      <c r="I4915" s="3" t="s">
        <v>12493</v>
      </c>
      <c r="J4915" s="3" t="s">
        <v>12648</v>
      </c>
      <c r="K4915" s="7">
        <v>2</v>
      </c>
      <c r="L4915" s="3" t="s">
        <v>5459</v>
      </c>
      <c r="M4915" s="7">
        <v>1104</v>
      </c>
      <c r="N4915" s="3" t="s">
        <v>180</v>
      </c>
      <c r="O4915" s="3" t="s">
        <v>5462</v>
      </c>
      <c r="P4915" s="8" t="s">
        <v>12715</v>
      </c>
      <c r="Q4915" s="8" t="s">
        <v>12717</v>
      </c>
      <c r="R4915" s="4">
        <v>0</v>
      </c>
      <c r="S4915" s="4" t="s">
        <v>5627</v>
      </c>
      <c r="T4915" s="4">
        <v>99</v>
      </c>
      <c r="U4915" s="7" t="s">
        <v>6298</v>
      </c>
      <c r="V4915" s="7">
        <v>45</v>
      </c>
      <c r="W4915" s="3" t="s">
        <v>7003</v>
      </c>
      <c r="X4915" s="6">
        <v>4502</v>
      </c>
      <c r="Y4915" s="3" t="s">
        <v>7004</v>
      </c>
      <c r="Z4915" s="6">
        <v>4502002</v>
      </c>
      <c r="AA4915" s="3" t="s">
        <v>7005</v>
      </c>
      <c r="AB4915" s="6">
        <v>45020020012</v>
      </c>
      <c r="AC4915" s="3" t="s">
        <v>12043</v>
      </c>
      <c r="AD4915" s="5">
        <v>0</v>
      </c>
      <c r="AE4915" s="5">
        <v>0</v>
      </c>
      <c r="AF4915" s="5">
        <v>106083167</v>
      </c>
      <c r="AG4915" s="5">
        <v>0</v>
      </c>
      <c r="AH4915" s="5">
        <v>0</v>
      </c>
      <c r="AI4915" s="5">
        <v>0</v>
      </c>
      <c r="AJ4915" s="5">
        <v>0</v>
      </c>
      <c r="AK4915" s="5">
        <v>106083167</v>
      </c>
      <c r="AL4915" s="5">
        <v>106083167</v>
      </c>
      <c r="AM4915" s="5">
        <v>106083167</v>
      </c>
      <c r="AN4915" s="5">
        <v>0</v>
      </c>
      <c r="AO4915" s="5">
        <v>0</v>
      </c>
      <c r="AP4915" s="5">
        <v>106083167</v>
      </c>
      <c r="AQ4915" s="5">
        <v>0</v>
      </c>
      <c r="AR4915" s="5">
        <v>0</v>
      </c>
    </row>
    <row r="4916" spans="1:44" x14ac:dyDescent="0.25">
      <c r="A4916" s="6">
        <v>4181</v>
      </c>
      <c r="B4916" s="3" t="s">
        <v>5454</v>
      </c>
      <c r="C4916" s="3" t="s">
        <v>6272</v>
      </c>
      <c r="D4916" s="3" t="s">
        <v>6940</v>
      </c>
      <c r="E4916" s="3" t="s">
        <v>5107</v>
      </c>
      <c r="F4916" s="3" t="s">
        <v>12047</v>
      </c>
      <c r="G4916" s="21">
        <v>22</v>
      </c>
      <c r="H4916" s="8" t="s">
        <v>12698</v>
      </c>
      <c r="I4916" s="3" t="s">
        <v>12493</v>
      </c>
      <c r="J4916" s="3" t="s">
        <v>12648</v>
      </c>
      <c r="K4916" s="7">
        <v>2</v>
      </c>
      <c r="L4916" s="3" t="s">
        <v>5459</v>
      </c>
      <c r="M4916" s="7">
        <v>1104</v>
      </c>
      <c r="N4916" s="3" t="s">
        <v>180</v>
      </c>
      <c r="O4916" s="3" t="s">
        <v>5462</v>
      </c>
      <c r="P4916" s="8" t="s">
        <v>12715</v>
      </c>
      <c r="Q4916" s="8" t="s">
        <v>12717</v>
      </c>
      <c r="R4916" s="4">
        <v>0</v>
      </c>
      <c r="S4916" s="4" t="s">
        <v>5627</v>
      </c>
      <c r="T4916" s="4">
        <v>99</v>
      </c>
      <c r="U4916" s="7" t="s">
        <v>6298</v>
      </c>
      <c r="V4916" s="7">
        <v>45</v>
      </c>
      <c r="W4916" s="3" t="s">
        <v>7003</v>
      </c>
      <c r="X4916" s="6">
        <v>4502</v>
      </c>
      <c r="Y4916" s="3" t="s">
        <v>7004</v>
      </c>
      <c r="Z4916" s="6">
        <v>4502002</v>
      </c>
      <c r="AA4916" s="3" t="s">
        <v>7005</v>
      </c>
      <c r="AB4916" s="6">
        <v>45020020012</v>
      </c>
      <c r="AC4916" s="3" t="s">
        <v>12043</v>
      </c>
      <c r="AD4916" s="5">
        <v>0</v>
      </c>
      <c r="AE4916" s="5">
        <v>0</v>
      </c>
      <c r="AF4916" s="5">
        <v>490915</v>
      </c>
      <c r="AG4916" s="5">
        <v>0</v>
      </c>
      <c r="AH4916" s="5">
        <v>0</v>
      </c>
      <c r="AI4916" s="5">
        <v>0</v>
      </c>
      <c r="AJ4916" s="5">
        <v>0</v>
      </c>
      <c r="AK4916" s="5">
        <v>490915</v>
      </c>
      <c r="AL4916" s="5">
        <v>490915</v>
      </c>
      <c r="AM4916" s="5">
        <v>490915</v>
      </c>
      <c r="AN4916" s="5">
        <v>0</v>
      </c>
      <c r="AO4916" s="5">
        <v>0</v>
      </c>
      <c r="AP4916" s="5">
        <v>490915</v>
      </c>
      <c r="AQ4916" s="5">
        <v>0</v>
      </c>
      <c r="AR4916" s="5">
        <v>0</v>
      </c>
    </row>
    <row r="4917" spans="1:44" x14ac:dyDescent="0.25">
      <c r="A4917" s="6">
        <v>4181</v>
      </c>
      <c r="B4917" s="3" t="s">
        <v>5454</v>
      </c>
      <c r="C4917" s="3" t="s">
        <v>6273</v>
      </c>
      <c r="D4917" s="3" t="s">
        <v>6941</v>
      </c>
      <c r="E4917" s="3" t="s">
        <v>5108</v>
      </c>
      <c r="F4917" s="3" t="s">
        <v>12049</v>
      </c>
      <c r="G4917" s="21">
        <v>22</v>
      </c>
      <c r="H4917" s="8" t="s">
        <v>12698</v>
      </c>
      <c r="I4917" s="3" t="s">
        <v>12456</v>
      </c>
      <c r="J4917" s="3" t="s">
        <v>12612</v>
      </c>
      <c r="K4917" s="7">
        <v>2</v>
      </c>
      <c r="L4917" s="3" t="s">
        <v>5459</v>
      </c>
      <c r="M4917" s="7">
        <v>1104</v>
      </c>
      <c r="N4917" s="3" t="s">
        <v>180</v>
      </c>
      <c r="O4917" s="3" t="s">
        <v>5462</v>
      </c>
      <c r="P4917" s="8" t="s">
        <v>12715</v>
      </c>
      <c r="Q4917" s="8" t="s">
        <v>12717</v>
      </c>
      <c r="R4917" s="4">
        <v>0</v>
      </c>
      <c r="S4917" s="4" t="s">
        <v>5627</v>
      </c>
      <c r="T4917" s="4">
        <v>99</v>
      </c>
      <c r="U4917" s="7" t="s">
        <v>6298</v>
      </c>
      <c r="V4917" s="7">
        <v>45</v>
      </c>
      <c r="W4917" s="3" t="s">
        <v>7003</v>
      </c>
      <c r="X4917" s="6">
        <v>4502</v>
      </c>
      <c r="Y4917" s="3" t="s">
        <v>7004</v>
      </c>
      <c r="Z4917" s="6">
        <v>4502003</v>
      </c>
      <c r="AA4917" s="3" t="s">
        <v>7056</v>
      </c>
      <c r="AB4917" s="6">
        <v>45020030005</v>
      </c>
      <c r="AC4917" s="3" t="s">
        <v>12048</v>
      </c>
      <c r="AD4917" s="5">
        <v>0</v>
      </c>
      <c r="AE4917" s="5">
        <v>0</v>
      </c>
      <c r="AF4917" s="5">
        <v>651549741</v>
      </c>
      <c r="AG4917" s="5">
        <v>0</v>
      </c>
      <c r="AH4917" s="5">
        <v>0</v>
      </c>
      <c r="AI4917" s="5">
        <v>0</v>
      </c>
      <c r="AJ4917" s="5">
        <v>0</v>
      </c>
      <c r="AK4917" s="5">
        <v>651549741</v>
      </c>
      <c r="AL4917" s="5">
        <v>651549741</v>
      </c>
      <c r="AM4917" s="5">
        <v>651549741</v>
      </c>
      <c r="AN4917" s="5">
        <v>0</v>
      </c>
      <c r="AO4917" s="5">
        <v>0</v>
      </c>
      <c r="AP4917" s="5">
        <v>651549741</v>
      </c>
      <c r="AQ4917" s="5">
        <v>0</v>
      </c>
      <c r="AR4917" s="5">
        <v>0</v>
      </c>
    </row>
    <row r="4918" spans="1:44" x14ac:dyDescent="0.25">
      <c r="A4918" s="6">
        <v>4181</v>
      </c>
      <c r="B4918" s="3" t="s">
        <v>5454</v>
      </c>
      <c r="C4918" s="3" t="s">
        <v>6267</v>
      </c>
      <c r="D4918" s="3" t="s">
        <v>6935</v>
      </c>
      <c r="E4918" s="3" t="s">
        <v>5112</v>
      </c>
      <c r="F4918" s="3" t="s">
        <v>12050</v>
      </c>
      <c r="G4918" s="21">
        <v>22</v>
      </c>
      <c r="H4918" s="8" t="s">
        <v>12698</v>
      </c>
      <c r="I4918" s="3" t="s">
        <v>12500</v>
      </c>
      <c r="J4918" s="3" t="s">
        <v>12653</v>
      </c>
      <c r="K4918" s="7">
        <v>4</v>
      </c>
      <c r="L4918" s="3" t="s">
        <v>5460</v>
      </c>
      <c r="M4918" s="7">
        <v>1268</v>
      </c>
      <c r="N4918" s="3" t="s">
        <v>5111</v>
      </c>
      <c r="O4918" s="3" t="s">
        <v>5595</v>
      </c>
      <c r="P4918" s="8" t="s">
        <v>12715</v>
      </c>
      <c r="Q4918" s="8" t="s">
        <v>12718</v>
      </c>
      <c r="R4918" s="4">
        <v>0</v>
      </c>
      <c r="S4918" s="4" t="s">
        <v>5627</v>
      </c>
      <c r="T4918" s="4">
        <v>99</v>
      </c>
      <c r="U4918" s="7" t="s">
        <v>6298</v>
      </c>
      <c r="V4918" s="7">
        <v>42</v>
      </c>
      <c r="W4918" s="3" t="s">
        <v>7180</v>
      </c>
      <c r="X4918" s="6">
        <v>4203</v>
      </c>
      <c r="Y4918" s="3" t="s">
        <v>7274</v>
      </c>
      <c r="Z4918" s="6">
        <v>4203002</v>
      </c>
      <c r="AA4918" s="3" t="s">
        <v>7275</v>
      </c>
      <c r="AB4918" s="6">
        <v>42030020018</v>
      </c>
      <c r="AC4918" s="3" t="s">
        <v>12014</v>
      </c>
      <c r="AD4918" s="5">
        <v>2458762768</v>
      </c>
      <c r="AE4918" s="5">
        <v>-2458762768</v>
      </c>
      <c r="AF4918" s="5">
        <v>2458762768</v>
      </c>
      <c r="AG4918" s="5">
        <v>0</v>
      </c>
      <c r="AH4918" s="5">
        <v>0</v>
      </c>
      <c r="AI4918" s="5">
        <v>0</v>
      </c>
      <c r="AJ4918" s="5">
        <v>0</v>
      </c>
      <c r="AK4918" s="5">
        <v>2458762768</v>
      </c>
      <c r="AL4918" s="5">
        <v>0</v>
      </c>
      <c r="AM4918" s="5">
        <v>0</v>
      </c>
      <c r="AN4918" s="5">
        <v>0</v>
      </c>
      <c r="AO4918" s="5">
        <v>0</v>
      </c>
      <c r="AP4918" s="5">
        <v>0</v>
      </c>
      <c r="AQ4918" s="5">
        <v>0</v>
      </c>
      <c r="AR4918" s="5">
        <v>2458762768</v>
      </c>
    </row>
    <row r="4919" spans="1:44" x14ac:dyDescent="0.25">
      <c r="A4919" s="6">
        <v>4182</v>
      </c>
      <c r="B4919" s="3" t="s">
        <v>5455</v>
      </c>
      <c r="C4919" s="3" t="s">
        <v>6274</v>
      </c>
      <c r="D4919" s="3" t="s">
        <v>6942</v>
      </c>
      <c r="E4919" s="3" t="s">
        <v>5113</v>
      </c>
      <c r="F4919" s="3" t="s">
        <v>12053</v>
      </c>
      <c r="G4919" s="21">
        <v>3</v>
      </c>
      <c r="H4919" s="8" t="s">
        <v>12714</v>
      </c>
      <c r="I4919" s="3" t="s">
        <v>12339</v>
      </c>
      <c r="J4919" s="3" t="s">
        <v>12543</v>
      </c>
      <c r="K4919" s="7">
        <v>0</v>
      </c>
      <c r="L4919" s="3" t="s">
        <v>5458</v>
      </c>
      <c r="M4919" s="7">
        <v>1104</v>
      </c>
      <c r="N4919" s="3" t="s">
        <v>19</v>
      </c>
      <c r="O4919" s="3" t="s">
        <v>5462</v>
      </c>
      <c r="P4919" s="8" t="s">
        <v>12715</v>
      </c>
      <c r="Q4919" s="8" t="s">
        <v>12717</v>
      </c>
      <c r="R4919" s="4">
        <v>0</v>
      </c>
      <c r="S4919" s="4" t="s">
        <v>5627</v>
      </c>
      <c r="T4919" s="4">
        <v>99</v>
      </c>
      <c r="U4919" s="7" t="s">
        <v>6298</v>
      </c>
      <c r="V4919" s="7">
        <v>42</v>
      </c>
      <c r="W4919" s="3" t="s">
        <v>7180</v>
      </c>
      <c r="X4919" s="6">
        <v>4206</v>
      </c>
      <c r="Y4919" s="3" t="s">
        <v>7320</v>
      </c>
      <c r="Z4919" s="6">
        <v>4206001</v>
      </c>
      <c r="AA4919" s="3" t="s">
        <v>12051</v>
      </c>
      <c r="AB4919" s="6">
        <v>42060010001</v>
      </c>
      <c r="AC4919" s="3" t="s">
        <v>12052</v>
      </c>
      <c r="AD4919" s="5">
        <v>6258000</v>
      </c>
      <c r="AE4919" s="5">
        <v>0</v>
      </c>
      <c r="AF4919" s="5">
        <v>0</v>
      </c>
      <c r="AG4919" s="5">
        <v>0</v>
      </c>
      <c r="AH4919" s="5">
        <v>0</v>
      </c>
      <c r="AI4919" s="5">
        <v>0</v>
      </c>
      <c r="AJ4919" s="5">
        <v>0</v>
      </c>
      <c r="AK4919" s="5">
        <v>6258000</v>
      </c>
      <c r="AL4919" s="5">
        <v>0</v>
      </c>
      <c r="AM4919" s="5">
        <v>0</v>
      </c>
      <c r="AN4919" s="5">
        <v>0</v>
      </c>
      <c r="AO4919" s="5">
        <v>0</v>
      </c>
      <c r="AP4919" s="5">
        <v>0</v>
      </c>
      <c r="AQ4919" s="5">
        <v>0</v>
      </c>
      <c r="AR4919" s="5">
        <v>6258000</v>
      </c>
    </row>
    <row r="4920" spans="1:44" x14ac:dyDescent="0.25">
      <c r="A4920" s="6">
        <v>4182</v>
      </c>
      <c r="B4920" s="3" t="s">
        <v>5455</v>
      </c>
      <c r="C4920" s="3" t="s">
        <v>6274</v>
      </c>
      <c r="D4920" s="3" t="s">
        <v>6942</v>
      </c>
      <c r="E4920" s="3" t="s">
        <v>5114</v>
      </c>
      <c r="F4920" s="3" t="s">
        <v>12054</v>
      </c>
      <c r="G4920" s="21">
        <v>3</v>
      </c>
      <c r="H4920" s="8" t="s">
        <v>12714</v>
      </c>
      <c r="I4920" s="3" t="s">
        <v>12339</v>
      </c>
      <c r="J4920" s="3" t="s">
        <v>12543</v>
      </c>
      <c r="K4920" s="7">
        <v>0</v>
      </c>
      <c r="L4920" s="3" t="s">
        <v>5458</v>
      </c>
      <c r="M4920" s="7">
        <v>1104</v>
      </c>
      <c r="N4920" s="3" t="s">
        <v>19</v>
      </c>
      <c r="O4920" s="3" t="s">
        <v>5462</v>
      </c>
      <c r="P4920" s="8" t="s">
        <v>12715</v>
      </c>
      <c r="Q4920" s="8" t="s">
        <v>12717</v>
      </c>
      <c r="R4920" s="4">
        <v>0</v>
      </c>
      <c r="S4920" s="4" t="s">
        <v>5627</v>
      </c>
      <c r="T4920" s="4">
        <v>99</v>
      </c>
      <c r="U4920" s="7" t="s">
        <v>6298</v>
      </c>
      <c r="V4920" s="7">
        <v>42</v>
      </c>
      <c r="W4920" s="3" t="s">
        <v>7180</v>
      </c>
      <c r="X4920" s="6">
        <v>4206</v>
      </c>
      <c r="Y4920" s="3" t="s">
        <v>7320</v>
      </c>
      <c r="Z4920" s="6">
        <v>4206001</v>
      </c>
      <c r="AA4920" s="3" t="s">
        <v>12051</v>
      </c>
      <c r="AB4920" s="6">
        <v>42060010001</v>
      </c>
      <c r="AC4920" s="3" t="s">
        <v>12052</v>
      </c>
      <c r="AD4920" s="5">
        <v>6570900</v>
      </c>
      <c r="AE4920" s="5">
        <v>0</v>
      </c>
      <c r="AF4920" s="5">
        <v>0</v>
      </c>
      <c r="AG4920" s="5">
        <v>0</v>
      </c>
      <c r="AH4920" s="5">
        <v>0</v>
      </c>
      <c r="AI4920" s="5">
        <v>0</v>
      </c>
      <c r="AJ4920" s="5">
        <v>0</v>
      </c>
      <c r="AK4920" s="5">
        <v>6570900</v>
      </c>
      <c r="AL4920" s="5">
        <v>0</v>
      </c>
      <c r="AM4920" s="5">
        <v>0</v>
      </c>
      <c r="AN4920" s="5">
        <v>0</v>
      </c>
      <c r="AO4920" s="5">
        <v>0</v>
      </c>
      <c r="AP4920" s="5">
        <v>0</v>
      </c>
      <c r="AQ4920" s="5">
        <v>0</v>
      </c>
      <c r="AR4920" s="5">
        <v>6570900</v>
      </c>
    </row>
    <row r="4921" spans="1:44" x14ac:dyDescent="0.25">
      <c r="A4921" s="6">
        <v>4182</v>
      </c>
      <c r="B4921" s="3" t="s">
        <v>5455</v>
      </c>
      <c r="C4921" s="3" t="s">
        <v>6274</v>
      </c>
      <c r="D4921" s="3" t="s">
        <v>6942</v>
      </c>
      <c r="E4921" s="3" t="s">
        <v>5115</v>
      </c>
      <c r="F4921" s="3" t="s">
        <v>12055</v>
      </c>
      <c r="G4921" s="21">
        <v>3</v>
      </c>
      <c r="H4921" s="8" t="s">
        <v>12714</v>
      </c>
      <c r="I4921" s="3" t="s">
        <v>12339</v>
      </c>
      <c r="J4921" s="3" t="s">
        <v>12543</v>
      </c>
      <c r="K4921" s="7">
        <v>0</v>
      </c>
      <c r="L4921" s="3" t="s">
        <v>5458</v>
      </c>
      <c r="M4921" s="7">
        <v>1104</v>
      </c>
      <c r="N4921" s="3" t="s">
        <v>19</v>
      </c>
      <c r="O4921" s="3" t="s">
        <v>5462</v>
      </c>
      <c r="P4921" s="8" t="s">
        <v>12715</v>
      </c>
      <c r="Q4921" s="8" t="s">
        <v>12717</v>
      </c>
      <c r="R4921" s="4">
        <v>0</v>
      </c>
      <c r="S4921" s="4" t="s">
        <v>5627</v>
      </c>
      <c r="T4921" s="4">
        <v>99</v>
      </c>
      <c r="U4921" s="7" t="s">
        <v>6298</v>
      </c>
      <c r="V4921" s="7">
        <v>42</v>
      </c>
      <c r="W4921" s="3" t="s">
        <v>7180</v>
      </c>
      <c r="X4921" s="6">
        <v>4206</v>
      </c>
      <c r="Y4921" s="3" t="s">
        <v>7320</v>
      </c>
      <c r="Z4921" s="6">
        <v>4206001</v>
      </c>
      <c r="AA4921" s="3" t="s">
        <v>12051</v>
      </c>
      <c r="AB4921" s="6">
        <v>42060010001</v>
      </c>
      <c r="AC4921" s="3" t="s">
        <v>12052</v>
      </c>
      <c r="AD4921" s="5">
        <v>14080500</v>
      </c>
      <c r="AE4921" s="5">
        <v>0</v>
      </c>
      <c r="AF4921" s="5">
        <v>0</v>
      </c>
      <c r="AG4921" s="5">
        <v>0</v>
      </c>
      <c r="AH4921" s="5">
        <v>0</v>
      </c>
      <c r="AI4921" s="5">
        <v>0</v>
      </c>
      <c r="AJ4921" s="5">
        <v>0</v>
      </c>
      <c r="AK4921" s="5">
        <v>14080500</v>
      </c>
      <c r="AL4921" s="5">
        <v>0</v>
      </c>
      <c r="AM4921" s="5">
        <v>0</v>
      </c>
      <c r="AN4921" s="5">
        <v>0</v>
      </c>
      <c r="AO4921" s="5">
        <v>0</v>
      </c>
      <c r="AP4921" s="5">
        <v>0</v>
      </c>
      <c r="AQ4921" s="5">
        <v>0</v>
      </c>
      <c r="AR4921" s="5">
        <v>14080500</v>
      </c>
    </row>
    <row r="4922" spans="1:44" x14ac:dyDescent="0.25">
      <c r="A4922" s="6">
        <v>4182</v>
      </c>
      <c r="B4922" s="3" t="s">
        <v>5455</v>
      </c>
      <c r="C4922" s="3" t="s">
        <v>6275</v>
      </c>
      <c r="D4922" s="3" t="s">
        <v>6943</v>
      </c>
      <c r="E4922" s="3" t="s">
        <v>5116</v>
      </c>
      <c r="F4922" s="3" t="s">
        <v>12057</v>
      </c>
      <c r="G4922" s="21">
        <v>3</v>
      </c>
      <c r="H4922" s="8" t="s">
        <v>12714</v>
      </c>
      <c r="I4922" s="3" t="s">
        <v>12530</v>
      </c>
      <c r="J4922" s="3" t="s">
        <v>12663</v>
      </c>
      <c r="K4922" s="7">
        <v>0</v>
      </c>
      <c r="L4922" s="3" t="s">
        <v>5458</v>
      </c>
      <c r="M4922" s="7">
        <v>1104</v>
      </c>
      <c r="N4922" s="3" t="s">
        <v>19</v>
      </c>
      <c r="O4922" s="3" t="s">
        <v>5462</v>
      </c>
      <c r="P4922" s="8" t="s">
        <v>12715</v>
      </c>
      <c r="Q4922" s="8" t="s">
        <v>12717</v>
      </c>
      <c r="R4922" s="4">
        <v>0</v>
      </c>
      <c r="S4922" s="4" t="s">
        <v>5627</v>
      </c>
      <c r="T4922" s="4">
        <v>99</v>
      </c>
      <c r="U4922" s="7" t="s">
        <v>6298</v>
      </c>
      <c r="V4922" s="7">
        <v>42</v>
      </c>
      <c r="W4922" s="3" t="s">
        <v>7180</v>
      </c>
      <c r="X4922" s="6">
        <v>4206</v>
      </c>
      <c r="Y4922" s="3" t="s">
        <v>7320</v>
      </c>
      <c r="Z4922" s="6">
        <v>4206001</v>
      </c>
      <c r="AA4922" s="3" t="s">
        <v>12051</v>
      </c>
      <c r="AB4922" s="6">
        <v>42060010002</v>
      </c>
      <c r="AC4922" s="3" t="s">
        <v>12056</v>
      </c>
      <c r="AD4922" s="5">
        <v>3988613780</v>
      </c>
      <c r="AE4922" s="5">
        <v>0</v>
      </c>
      <c r="AF4922" s="5">
        <v>0</v>
      </c>
      <c r="AG4922" s="5">
        <v>0</v>
      </c>
      <c r="AH4922" s="5">
        <v>0</v>
      </c>
      <c r="AI4922" s="5">
        <v>0</v>
      </c>
      <c r="AJ4922" s="5">
        <v>0</v>
      </c>
      <c r="AK4922" s="5">
        <v>3988613780</v>
      </c>
      <c r="AL4922" s="5">
        <v>0</v>
      </c>
      <c r="AM4922" s="5">
        <v>0</v>
      </c>
      <c r="AN4922" s="5">
        <v>0</v>
      </c>
      <c r="AO4922" s="5">
        <v>0</v>
      </c>
      <c r="AP4922" s="5">
        <v>0</v>
      </c>
      <c r="AQ4922" s="5">
        <v>0</v>
      </c>
      <c r="AR4922" s="5">
        <v>3988613780</v>
      </c>
    </row>
    <row r="4923" spans="1:44" x14ac:dyDescent="0.25">
      <c r="A4923" s="6">
        <v>4182</v>
      </c>
      <c r="B4923" s="3" t="s">
        <v>5455</v>
      </c>
      <c r="C4923" s="3" t="s">
        <v>6275</v>
      </c>
      <c r="D4923" s="3" t="s">
        <v>6943</v>
      </c>
      <c r="E4923" s="3" t="s">
        <v>5117</v>
      </c>
      <c r="F4923" s="3" t="s">
        <v>12058</v>
      </c>
      <c r="G4923" s="21">
        <v>3</v>
      </c>
      <c r="H4923" s="8" t="s">
        <v>12714</v>
      </c>
      <c r="I4923" s="3" t="s">
        <v>12530</v>
      </c>
      <c r="J4923" s="3" t="s">
        <v>12663</v>
      </c>
      <c r="K4923" s="7">
        <v>0</v>
      </c>
      <c r="L4923" s="3" t="s">
        <v>5458</v>
      </c>
      <c r="M4923" s="7">
        <v>1104</v>
      </c>
      <c r="N4923" s="3" t="s">
        <v>19</v>
      </c>
      <c r="O4923" s="3" t="s">
        <v>5462</v>
      </c>
      <c r="P4923" s="8" t="s">
        <v>12715</v>
      </c>
      <c r="Q4923" s="8" t="s">
        <v>12717</v>
      </c>
      <c r="R4923" s="4">
        <v>0</v>
      </c>
      <c r="S4923" s="4" t="s">
        <v>5627</v>
      </c>
      <c r="T4923" s="4">
        <v>99</v>
      </c>
      <c r="U4923" s="7" t="s">
        <v>6298</v>
      </c>
      <c r="V4923" s="7">
        <v>42</v>
      </c>
      <c r="W4923" s="3" t="s">
        <v>7180</v>
      </c>
      <c r="X4923" s="6">
        <v>4206</v>
      </c>
      <c r="Y4923" s="3" t="s">
        <v>7320</v>
      </c>
      <c r="Z4923" s="6">
        <v>4206001</v>
      </c>
      <c r="AA4923" s="3" t="s">
        <v>12051</v>
      </c>
      <c r="AB4923" s="6">
        <v>42060010002</v>
      </c>
      <c r="AC4923" s="3" t="s">
        <v>12056</v>
      </c>
      <c r="AD4923" s="5">
        <v>15321386220</v>
      </c>
      <c r="AE4923" s="5">
        <v>0</v>
      </c>
      <c r="AF4923" s="5">
        <v>0</v>
      </c>
      <c r="AG4923" s="5">
        <v>0</v>
      </c>
      <c r="AH4923" s="5">
        <v>0</v>
      </c>
      <c r="AI4923" s="5">
        <v>0</v>
      </c>
      <c r="AJ4923" s="5">
        <v>0</v>
      </c>
      <c r="AK4923" s="5">
        <v>15321386220</v>
      </c>
      <c r="AL4923" s="5">
        <v>0</v>
      </c>
      <c r="AM4923" s="5">
        <v>0</v>
      </c>
      <c r="AN4923" s="5">
        <v>0</v>
      </c>
      <c r="AO4923" s="5">
        <v>0</v>
      </c>
      <c r="AP4923" s="5">
        <v>0</v>
      </c>
      <c r="AQ4923" s="5">
        <v>0</v>
      </c>
      <c r="AR4923" s="5">
        <v>15321386220</v>
      </c>
    </row>
    <row r="4924" spans="1:44" x14ac:dyDescent="0.25">
      <c r="A4924" s="6">
        <v>4182</v>
      </c>
      <c r="B4924" s="3" t="s">
        <v>5455</v>
      </c>
      <c r="C4924" s="3" t="s">
        <v>6275</v>
      </c>
      <c r="D4924" s="3" t="s">
        <v>6943</v>
      </c>
      <c r="E4924" s="3" t="s">
        <v>5118</v>
      </c>
      <c r="F4924" s="3" t="s">
        <v>12059</v>
      </c>
      <c r="G4924" s="21">
        <v>3</v>
      </c>
      <c r="H4924" s="8" t="s">
        <v>12714</v>
      </c>
      <c r="I4924" s="3" t="s">
        <v>12339</v>
      </c>
      <c r="J4924" s="3" t="s">
        <v>12543</v>
      </c>
      <c r="K4924" s="7">
        <v>0</v>
      </c>
      <c r="L4924" s="3" t="s">
        <v>5458</v>
      </c>
      <c r="M4924" s="7">
        <v>1104</v>
      </c>
      <c r="N4924" s="3" t="s">
        <v>19</v>
      </c>
      <c r="O4924" s="3" t="s">
        <v>5462</v>
      </c>
      <c r="P4924" s="8" t="s">
        <v>12715</v>
      </c>
      <c r="Q4924" s="8" t="s">
        <v>12717</v>
      </c>
      <c r="R4924" s="4">
        <v>0</v>
      </c>
      <c r="S4924" s="4" t="s">
        <v>5627</v>
      </c>
      <c r="T4924" s="4">
        <v>99</v>
      </c>
      <c r="U4924" s="7" t="s">
        <v>6298</v>
      </c>
      <c r="V4924" s="7">
        <v>42</v>
      </c>
      <c r="W4924" s="3" t="s">
        <v>7180</v>
      </c>
      <c r="X4924" s="6">
        <v>4206</v>
      </c>
      <c r="Y4924" s="3" t="s">
        <v>7320</v>
      </c>
      <c r="Z4924" s="6">
        <v>4206001</v>
      </c>
      <c r="AA4924" s="3" t="s">
        <v>12051</v>
      </c>
      <c r="AB4924" s="6">
        <v>42060010002</v>
      </c>
      <c r="AC4924" s="3" t="s">
        <v>12056</v>
      </c>
      <c r="AD4924" s="5">
        <v>190000000</v>
      </c>
      <c r="AE4924" s="5">
        <v>0</v>
      </c>
      <c r="AF4924" s="5">
        <v>0</v>
      </c>
      <c r="AG4924" s="5">
        <v>0</v>
      </c>
      <c r="AH4924" s="5">
        <v>0</v>
      </c>
      <c r="AI4924" s="5">
        <v>0</v>
      </c>
      <c r="AJ4924" s="5">
        <v>0</v>
      </c>
      <c r="AK4924" s="5">
        <v>190000000</v>
      </c>
      <c r="AL4924" s="5">
        <v>0</v>
      </c>
      <c r="AM4924" s="5">
        <v>0</v>
      </c>
      <c r="AN4924" s="5">
        <v>0</v>
      </c>
      <c r="AO4924" s="5">
        <v>0</v>
      </c>
      <c r="AP4924" s="5">
        <v>0</v>
      </c>
      <c r="AQ4924" s="5">
        <v>0</v>
      </c>
      <c r="AR4924" s="5">
        <v>190000000</v>
      </c>
    </row>
    <row r="4925" spans="1:44" x14ac:dyDescent="0.25">
      <c r="A4925" s="6">
        <v>4182</v>
      </c>
      <c r="B4925" s="3" t="s">
        <v>5455</v>
      </c>
      <c r="C4925" s="3" t="s">
        <v>6276</v>
      </c>
      <c r="D4925" s="3" t="s">
        <v>6944</v>
      </c>
      <c r="E4925" s="3" t="s">
        <v>5119</v>
      </c>
      <c r="F4925" s="3" t="s">
        <v>12061</v>
      </c>
      <c r="G4925" s="21">
        <v>3</v>
      </c>
      <c r="H4925" s="8" t="s">
        <v>12714</v>
      </c>
      <c r="I4925" s="3" t="s">
        <v>12340</v>
      </c>
      <c r="J4925" s="3" t="s">
        <v>12544</v>
      </c>
      <c r="K4925" s="7">
        <v>0</v>
      </c>
      <c r="L4925" s="3" t="s">
        <v>5458</v>
      </c>
      <c r="M4925" s="7">
        <v>1104</v>
      </c>
      <c r="N4925" s="3" t="s">
        <v>19</v>
      </c>
      <c r="O4925" s="3" t="s">
        <v>5462</v>
      </c>
      <c r="P4925" s="8" t="s">
        <v>12715</v>
      </c>
      <c r="Q4925" s="8" t="s">
        <v>12717</v>
      </c>
      <c r="R4925" s="4">
        <v>1</v>
      </c>
      <c r="S4925" s="4" t="s">
        <v>5629</v>
      </c>
      <c r="T4925" s="4">
        <v>62</v>
      </c>
      <c r="U4925" s="7" t="s">
        <v>6972</v>
      </c>
      <c r="V4925" s="7">
        <v>42</v>
      </c>
      <c r="W4925" s="3" t="s">
        <v>7180</v>
      </c>
      <c r="X4925" s="6">
        <v>4206</v>
      </c>
      <c r="Y4925" s="3" t="s">
        <v>7320</v>
      </c>
      <c r="Z4925" s="6">
        <v>4206001</v>
      </c>
      <c r="AA4925" s="3" t="s">
        <v>12051</v>
      </c>
      <c r="AB4925" s="6">
        <v>42060010004</v>
      </c>
      <c r="AC4925" s="3" t="s">
        <v>12060</v>
      </c>
      <c r="AD4925" s="5">
        <v>28900000</v>
      </c>
      <c r="AE4925" s="5">
        <v>0</v>
      </c>
      <c r="AF4925" s="5">
        <v>0</v>
      </c>
      <c r="AG4925" s="5">
        <v>0</v>
      </c>
      <c r="AH4925" s="5">
        <v>0</v>
      </c>
      <c r="AI4925" s="5">
        <v>0</v>
      </c>
      <c r="AJ4925" s="5">
        <v>0</v>
      </c>
      <c r="AK4925" s="5">
        <v>28900000</v>
      </c>
      <c r="AL4925" s="5">
        <v>0</v>
      </c>
      <c r="AM4925" s="5">
        <v>0</v>
      </c>
      <c r="AN4925" s="5">
        <v>0</v>
      </c>
      <c r="AO4925" s="5">
        <v>0</v>
      </c>
      <c r="AP4925" s="5">
        <v>0</v>
      </c>
      <c r="AQ4925" s="5">
        <v>0</v>
      </c>
      <c r="AR4925" s="5">
        <v>28900000</v>
      </c>
    </row>
    <row r="4926" spans="1:44" x14ac:dyDescent="0.25">
      <c r="A4926" s="6">
        <v>4182</v>
      </c>
      <c r="B4926" s="3" t="s">
        <v>5455</v>
      </c>
      <c r="C4926" s="3" t="s">
        <v>6276</v>
      </c>
      <c r="D4926" s="3" t="s">
        <v>6944</v>
      </c>
      <c r="E4926" s="3" t="s">
        <v>5120</v>
      </c>
      <c r="F4926" s="3" t="s">
        <v>12062</v>
      </c>
      <c r="G4926" s="21">
        <v>3</v>
      </c>
      <c r="H4926" s="8" t="s">
        <v>12714</v>
      </c>
      <c r="I4926" s="3" t="s">
        <v>12340</v>
      </c>
      <c r="J4926" s="3" t="s">
        <v>12544</v>
      </c>
      <c r="K4926" s="7">
        <v>0</v>
      </c>
      <c r="L4926" s="3" t="s">
        <v>5458</v>
      </c>
      <c r="M4926" s="7">
        <v>1104</v>
      </c>
      <c r="N4926" s="3" t="s">
        <v>19</v>
      </c>
      <c r="O4926" s="3" t="s">
        <v>5462</v>
      </c>
      <c r="P4926" s="8" t="s">
        <v>12715</v>
      </c>
      <c r="Q4926" s="8" t="s">
        <v>12717</v>
      </c>
      <c r="R4926" s="4">
        <v>1</v>
      </c>
      <c r="S4926" s="4" t="s">
        <v>5629</v>
      </c>
      <c r="T4926" s="4">
        <v>62</v>
      </c>
      <c r="U4926" s="7" t="s">
        <v>6972</v>
      </c>
      <c r="V4926" s="7">
        <v>42</v>
      </c>
      <c r="W4926" s="3" t="s">
        <v>7180</v>
      </c>
      <c r="X4926" s="6">
        <v>4206</v>
      </c>
      <c r="Y4926" s="3" t="s">
        <v>7320</v>
      </c>
      <c r="Z4926" s="6">
        <v>4206001</v>
      </c>
      <c r="AA4926" s="3" t="s">
        <v>12051</v>
      </c>
      <c r="AB4926" s="6">
        <v>42060010004</v>
      </c>
      <c r="AC4926" s="3" t="s">
        <v>12060</v>
      </c>
      <c r="AD4926" s="5">
        <v>1100000</v>
      </c>
      <c r="AE4926" s="5">
        <v>0</v>
      </c>
      <c r="AF4926" s="5">
        <v>0</v>
      </c>
      <c r="AG4926" s="5">
        <v>0</v>
      </c>
      <c r="AH4926" s="5">
        <v>0</v>
      </c>
      <c r="AI4926" s="5">
        <v>0</v>
      </c>
      <c r="AJ4926" s="5">
        <v>0</v>
      </c>
      <c r="AK4926" s="5">
        <v>1100000</v>
      </c>
      <c r="AL4926" s="5">
        <v>0</v>
      </c>
      <c r="AM4926" s="5">
        <v>0</v>
      </c>
      <c r="AN4926" s="5">
        <v>0</v>
      </c>
      <c r="AO4926" s="5">
        <v>0</v>
      </c>
      <c r="AP4926" s="5">
        <v>0</v>
      </c>
      <c r="AQ4926" s="5">
        <v>0</v>
      </c>
      <c r="AR4926" s="5">
        <v>1100000</v>
      </c>
    </row>
    <row r="4927" spans="1:44" x14ac:dyDescent="0.25">
      <c r="A4927" s="6">
        <v>4182</v>
      </c>
      <c r="B4927" s="3" t="s">
        <v>5455</v>
      </c>
      <c r="C4927" s="3" t="s">
        <v>6276</v>
      </c>
      <c r="D4927" s="3" t="s">
        <v>6944</v>
      </c>
      <c r="E4927" s="3" t="s">
        <v>5121</v>
      </c>
      <c r="F4927" s="3" t="s">
        <v>12063</v>
      </c>
      <c r="G4927" s="21">
        <v>3</v>
      </c>
      <c r="H4927" s="8" t="s">
        <v>12714</v>
      </c>
      <c r="I4927" s="3" t="s">
        <v>12340</v>
      </c>
      <c r="J4927" s="3" t="s">
        <v>12544</v>
      </c>
      <c r="K4927" s="7">
        <v>0</v>
      </c>
      <c r="L4927" s="3" t="s">
        <v>5458</v>
      </c>
      <c r="M4927" s="7">
        <v>1104</v>
      </c>
      <c r="N4927" s="3" t="s">
        <v>19</v>
      </c>
      <c r="O4927" s="3" t="s">
        <v>5462</v>
      </c>
      <c r="P4927" s="8" t="s">
        <v>12715</v>
      </c>
      <c r="Q4927" s="8" t="s">
        <v>12717</v>
      </c>
      <c r="R4927" s="4">
        <v>1</v>
      </c>
      <c r="S4927" s="4" t="s">
        <v>5629</v>
      </c>
      <c r="T4927" s="4">
        <v>62</v>
      </c>
      <c r="U4927" s="7" t="s">
        <v>6972</v>
      </c>
      <c r="V4927" s="7">
        <v>42</v>
      </c>
      <c r="W4927" s="3" t="s">
        <v>7180</v>
      </c>
      <c r="X4927" s="6">
        <v>4206</v>
      </c>
      <c r="Y4927" s="3" t="s">
        <v>7320</v>
      </c>
      <c r="Z4927" s="6">
        <v>4206001</v>
      </c>
      <c r="AA4927" s="3" t="s">
        <v>12051</v>
      </c>
      <c r="AB4927" s="6">
        <v>42060010004</v>
      </c>
      <c r="AC4927" s="3" t="s">
        <v>12060</v>
      </c>
      <c r="AD4927" s="5">
        <v>28900000</v>
      </c>
      <c r="AE4927" s="5">
        <v>0</v>
      </c>
      <c r="AF4927" s="5">
        <v>0</v>
      </c>
      <c r="AG4927" s="5">
        <v>0</v>
      </c>
      <c r="AH4927" s="5">
        <v>0</v>
      </c>
      <c r="AI4927" s="5">
        <v>0</v>
      </c>
      <c r="AJ4927" s="5">
        <v>0</v>
      </c>
      <c r="AK4927" s="5">
        <v>28900000</v>
      </c>
      <c r="AL4927" s="5">
        <v>0</v>
      </c>
      <c r="AM4927" s="5">
        <v>0</v>
      </c>
      <c r="AN4927" s="5">
        <v>0</v>
      </c>
      <c r="AO4927" s="5">
        <v>0</v>
      </c>
      <c r="AP4927" s="5">
        <v>0</v>
      </c>
      <c r="AQ4927" s="5">
        <v>0</v>
      </c>
      <c r="AR4927" s="5">
        <v>28900000</v>
      </c>
    </row>
    <row r="4928" spans="1:44" x14ac:dyDescent="0.25">
      <c r="A4928" s="6">
        <v>4182</v>
      </c>
      <c r="B4928" s="3" t="s">
        <v>5455</v>
      </c>
      <c r="C4928" s="3" t="s">
        <v>6276</v>
      </c>
      <c r="D4928" s="3" t="s">
        <v>6944</v>
      </c>
      <c r="E4928" s="3" t="s">
        <v>5122</v>
      </c>
      <c r="F4928" s="3" t="s">
        <v>12064</v>
      </c>
      <c r="G4928" s="21">
        <v>3</v>
      </c>
      <c r="H4928" s="8" t="s">
        <v>12714</v>
      </c>
      <c r="I4928" s="3" t="s">
        <v>12340</v>
      </c>
      <c r="J4928" s="3" t="s">
        <v>12544</v>
      </c>
      <c r="K4928" s="7">
        <v>0</v>
      </c>
      <c r="L4928" s="3" t="s">
        <v>5458</v>
      </c>
      <c r="M4928" s="7">
        <v>1104</v>
      </c>
      <c r="N4928" s="3" t="s">
        <v>19</v>
      </c>
      <c r="O4928" s="3" t="s">
        <v>5462</v>
      </c>
      <c r="P4928" s="8" t="s">
        <v>12715</v>
      </c>
      <c r="Q4928" s="8" t="s">
        <v>12717</v>
      </c>
      <c r="R4928" s="4">
        <v>1</v>
      </c>
      <c r="S4928" s="4" t="s">
        <v>5629</v>
      </c>
      <c r="T4928" s="4">
        <v>62</v>
      </c>
      <c r="U4928" s="7" t="s">
        <v>6972</v>
      </c>
      <c r="V4928" s="7">
        <v>42</v>
      </c>
      <c r="W4928" s="3" t="s">
        <v>7180</v>
      </c>
      <c r="X4928" s="6">
        <v>4206</v>
      </c>
      <c r="Y4928" s="3" t="s">
        <v>7320</v>
      </c>
      <c r="Z4928" s="6">
        <v>4206001</v>
      </c>
      <c r="AA4928" s="3" t="s">
        <v>12051</v>
      </c>
      <c r="AB4928" s="6">
        <v>42060010004</v>
      </c>
      <c r="AC4928" s="3" t="s">
        <v>12060</v>
      </c>
      <c r="AD4928" s="5">
        <v>1100000</v>
      </c>
      <c r="AE4928" s="5">
        <v>0</v>
      </c>
      <c r="AF4928" s="5">
        <v>0</v>
      </c>
      <c r="AG4928" s="5">
        <v>0</v>
      </c>
      <c r="AH4928" s="5">
        <v>0</v>
      </c>
      <c r="AI4928" s="5">
        <v>0</v>
      </c>
      <c r="AJ4928" s="5">
        <v>0</v>
      </c>
      <c r="AK4928" s="5">
        <v>1100000</v>
      </c>
      <c r="AL4928" s="5">
        <v>0</v>
      </c>
      <c r="AM4928" s="5">
        <v>0</v>
      </c>
      <c r="AN4928" s="5">
        <v>0</v>
      </c>
      <c r="AO4928" s="5">
        <v>0</v>
      </c>
      <c r="AP4928" s="5">
        <v>0</v>
      </c>
      <c r="AQ4928" s="5">
        <v>0</v>
      </c>
      <c r="AR4928" s="5">
        <v>1100000</v>
      </c>
    </row>
    <row r="4929" spans="1:44" x14ac:dyDescent="0.25">
      <c r="A4929" s="6">
        <v>4182</v>
      </c>
      <c r="B4929" s="3" t="s">
        <v>5455</v>
      </c>
      <c r="C4929" s="3" t="s">
        <v>6276</v>
      </c>
      <c r="D4929" s="3" t="s">
        <v>6944</v>
      </c>
      <c r="E4929" s="3" t="s">
        <v>5123</v>
      </c>
      <c r="F4929" s="3" t="s">
        <v>12065</v>
      </c>
      <c r="G4929" s="21">
        <v>3</v>
      </c>
      <c r="H4929" s="8" t="s">
        <v>12714</v>
      </c>
      <c r="I4929" s="3" t="s">
        <v>12340</v>
      </c>
      <c r="J4929" s="3" t="s">
        <v>12544</v>
      </c>
      <c r="K4929" s="7">
        <v>0</v>
      </c>
      <c r="L4929" s="3" t="s">
        <v>5458</v>
      </c>
      <c r="M4929" s="7">
        <v>1104</v>
      </c>
      <c r="N4929" s="3" t="s">
        <v>19</v>
      </c>
      <c r="O4929" s="3" t="s">
        <v>5462</v>
      </c>
      <c r="P4929" s="8" t="s">
        <v>12715</v>
      </c>
      <c r="Q4929" s="8" t="s">
        <v>12717</v>
      </c>
      <c r="R4929" s="4">
        <v>1</v>
      </c>
      <c r="S4929" s="4" t="s">
        <v>5629</v>
      </c>
      <c r="T4929" s="4">
        <v>62</v>
      </c>
      <c r="U4929" s="7" t="s">
        <v>6972</v>
      </c>
      <c r="V4929" s="7">
        <v>42</v>
      </c>
      <c r="W4929" s="3" t="s">
        <v>7180</v>
      </c>
      <c r="X4929" s="6">
        <v>4206</v>
      </c>
      <c r="Y4929" s="3" t="s">
        <v>7320</v>
      </c>
      <c r="Z4929" s="6">
        <v>4206001</v>
      </c>
      <c r="AA4929" s="3" t="s">
        <v>12051</v>
      </c>
      <c r="AB4929" s="6">
        <v>42060010004</v>
      </c>
      <c r="AC4929" s="3" t="s">
        <v>12060</v>
      </c>
      <c r="AD4929" s="5">
        <v>30000000</v>
      </c>
      <c r="AE4929" s="5">
        <v>0</v>
      </c>
      <c r="AF4929" s="5">
        <v>0</v>
      </c>
      <c r="AG4929" s="5">
        <v>0</v>
      </c>
      <c r="AH4929" s="5">
        <v>0</v>
      </c>
      <c r="AI4929" s="5">
        <v>0</v>
      </c>
      <c r="AJ4929" s="5">
        <v>0</v>
      </c>
      <c r="AK4929" s="5">
        <v>30000000</v>
      </c>
      <c r="AL4929" s="5">
        <v>0</v>
      </c>
      <c r="AM4929" s="5">
        <v>0</v>
      </c>
      <c r="AN4929" s="5">
        <v>0</v>
      </c>
      <c r="AO4929" s="5">
        <v>0</v>
      </c>
      <c r="AP4929" s="5">
        <v>0</v>
      </c>
      <c r="AQ4929" s="5">
        <v>0</v>
      </c>
      <c r="AR4929" s="5">
        <v>30000000</v>
      </c>
    </row>
    <row r="4930" spans="1:44" x14ac:dyDescent="0.25">
      <c r="A4930" s="6">
        <v>4182</v>
      </c>
      <c r="B4930" s="3" t="s">
        <v>5455</v>
      </c>
      <c r="C4930" s="3" t="s">
        <v>6277</v>
      </c>
      <c r="D4930" s="3" t="s">
        <v>6945</v>
      </c>
      <c r="E4930" s="3" t="s">
        <v>5124</v>
      </c>
      <c r="F4930" s="3" t="s">
        <v>12066</v>
      </c>
      <c r="G4930" s="21">
        <v>3</v>
      </c>
      <c r="H4930" s="8" t="s">
        <v>12714</v>
      </c>
      <c r="I4930" s="3" t="s">
        <v>12339</v>
      </c>
      <c r="J4930" s="3" t="s">
        <v>12543</v>
      </c>
      <c r="K4930" s="7">
        <v>0</v>
      </c>
      <c r="L4930" s="3" t="s">
        <v>5458</v>
      </c>
      <c r="M4930" s="7">
        <v>1104</v>
      </c>
      <c r="N4930" s="3" t="s">
        <v>19</v>
      </c>
      <c r="O4930" s="3" t="s">
        <v>5462</v>
      </c>
      <c r="P4930" s="8" t="s">
        <v>12715</v>
      </c>
      <c r="Q4930" s="8" t="s">
        <v>12717</v>
      </c>
      <c r="R4930" s="4">
        <v>0</v>
      </c>
      <c r="S4930" s="4" t="s">
        <v>5627</v>
      </c>
      <c r="T4930" s="4">
        <v>99</v>
      </c>
      <c r="U4930" s="7" t="s">
        <v>6298</v>
      </c>
      <c r="V4930" s="7">
        <v>42</v>
      </c>
      <c r="W4930" s="3" t="s">
        <v>7180</v>
      </c>
      <c r="X4930" s="6">
        <v>4206</v>
      </c>
      <c r="Y4930" s="3" t="s">
        <v>7320</v>
      </c>
      <c r="Z4930" s="6">
        <v>4206001</v>
      </c>
      <c r="AA4930" s="3" t="s">
        <v>12051</v>
      </c>
      <c r="AB4930" s="6">
        <v>42060010004</v>
      </c>
      <c r="AC4930" s="3" t="s">
        <v>12060</v>
      </c>
      <c r="AD4930" s="5">
        <v>162112500</v>
      </c>
      <c r="AE4930" s="5">
        <v>0</v>
      </c>
      <c r="AF4930" s="5">
        <v>0</v>
      </c>
      <c r="AG4930" s="5">
        <v>0</v>
      </c>
      <c r="AH4930" s="5">
        <v>0</v>
      </c>
      <c r="AI4930" s="5">
        <v>0</v>
      </c>
      <c r="AJ4930" s="5">
        <v>0</v>
      </c>
      <c r="AK4930" s="5">
        <v>162112500</v>
      </c>
      <c r="AL4930" s="5">
        <v>0</v>
      </c>
      <c r="AM4930" s="5">
        <v>0</v>
      </c>
      <c r="AN4930" s="5">
        <v>0</v>
      </c>
      <c r="AO4930" s="5">
        <v>0</v>
      </c>
      <c r="AP4930" s="5">
        <v>0</v>
      </c>
      <c r="AQ4930" s="5">
        <v>0</v>
      </c>
      <c r="AR4930" s="5">
        <v>162112500</v>
      </c>
    </row>
    <row r="4931" spans="1:44" x14ac:dyDescent="0.25">
      <c r="A4931" s="6">
        <v>4182</v>
      </c>
      <c r="B4931" s="3" t="s">
        <v>5455</v>
      </c>
      <c r="C4931" s="3" t="s">
        <v>6278</v>
      </c>
      <c r="D4931" s="3" t="s">
        <v>6946</v>
      </c>
      <c r="E4931" s="3" t="s">
        <v>5125</v>
      </c>
      <c r="F4931" s="3" t="s">
        <v>12068</v>
      </c>
      <c r="G4931" s="21">
        <v>3</v>
      </c>
      <c r="H4931" s="8" t="s">
        <v>12714</v>
      </c>
      <c r="I4931" s="3" t="s">
        <v>12339</v>
      </c>
      <c r="J4931" s="3" t="s">
        <v>12543</v>
      </c>
      <c r="K4931" s="7">
        <v>0</v>
      </c>
      <c r="L4931" s="3" t="s">
        <v>5458</v>
      </c>
      <c r="M4931" s="7">
        <v>1104</v>
      </c>
      <c r="N4931" s="3" t="s">
        <v>19</v>
      </c>
      <c r="O4931" s="3" t="s">
        <v>5462</v>
      </c>
      <c r="P4931" s="8" t="s">
        <v>12715</v>
      </c>
      <c r="Q4931" s="8" t="s">
        <v>12717</v>
      </c>
      <c r="R4931" s="4">
        <v>0</v>
      </c>
      <c r="S4931" s="4" t="s">
        <v>5627</v>
      </c>
      <c r="T4931" s="4">
        <v>99</v>
      </c>
      <c r="U4931" s="7" t="s">
        <v>6298</v>
      </c>
      <c r="V4931" s="7">
        <v>42</v>
      </c>
      <c r="W4931" s="3" t="s">
        <v>7180</v>
      </c>
      <c r="X4931" s="6">
        <v>4206</v>
      </c>
      <c r="Y4931" s="3" t="s">
        <v>7320</v>
      </c>
      <c r="Z4931" s="6">
        <v>4206001</v>
      </c>
      <c r="AA4931" s="3" t="s">
        <v>12051</v>
      </c>
      <c r="AB4931" s="6">
        <v>42060010005</v>
      </c>
      <c r="AC4931" s="3" t="s">
        <v>12067</v>
      </c>
      <c r="AD4931" s="5">
        <v>87894600</v>
      </c>
      <c r="AE4931" s="5">
        <v>0</v>
      </c>
      <c r="AF4931" s="5">
        <v>0</v>
      </c>
      <c r="AG4931" s="5">
        <v>0</v>
      </c>
      <c r="AH4931" s="5">
        <v>0</v>
      </c>
      <c r="AI4931" s="5">
        <v>0</v>
      </c>
      <c r="AJ4931" s="5">
        <v>0</v>
      </c>
      <c r="AK4931" s="5">
        <v>87894600</v>
      </c>
      <c r="AL4931" s="5">
        <v>0</v>
      </c>
      <c r="AM4931" s="5">
        <v>0</v>
      </c>
      <c r="AN4931" s="5">
        <v>0</v>
      </c>
      <c r="AO4931" s="5">
        <v>0</v>
      </c>
      <c r="AP4931" s="5">
        <v>0</v>
      </c>
      <c r="AQ4931" s="5">
        <v>0</v>
      </c>
      <c r="AR4931" s="5">
        <v>87894600</v>
      </c>
    </row>
    <row r="4932" spans="1:44" x14ac:dyDescent="0.25">
      <c r="A4932" s="6">
        <v>4182</v>
      </c>
      <c r="B4932" s="3" t="s">
        <v>5455</v>
      </c>
      <c r="C4932" s="3" t="s">
        <v>6279</v>
      </c>
      <c r="D4932" s="3" t="s">
        <v>6947</v>
      </c>
      <c r="E4932" s="3" t="s">
        <v>5126</v>
      </c>
      <c r="F4932" s="3" t="s">
        <v>12070</v>
      </c>
      <c r="G4932" s="21">
        <v>3</v>
      </c>
      <c r="H4932" s="8" t="s">
        <v>12714</v>
      </c>
      <c r="I4932" s="3" t="s">
        <v>12339</v>
      </c>
      <c r="J4932" s="3" t="s">
        <v>12543</v>
      </c>
      <c r="K4932" s="7">
        <v>0</v>
      </c>
      <c r="L4932" s="3" t="s">
        <v>5458</v>
      </c>
      <c r="M4932" s="7">
        <v>1104</v>
      </c>
      <c r="N4932" s="3" t="s">
        <v>19</v>
      </c>
      <c r="O4932" s="3" t="s">
        <v>5462</v>
      </c>
      <c r="P4932" s="8" t="s">
        <v>12715</v>
      </c>
      <c r="Q4932" s="8" t="s">
        <v>12717</v>
      </c>
      <c r="R4932" s="4">
        <v>0</v>
      </c>
      <c r="S4932" s="4" t="s">
        <v>5627</v>
      </c>
      <c r="T4932" s="4">
        <v>99</v>
      </c>
      <c r="U4932" s="7" t="s">
        <v>6298</v>
      </c>
      <c r="V4932" s="7">
        <v>42</v>
      </c>
      <c r="W4932" s="3" t="s">
        <v>7180</v>
      </c>
      <c r="X4932" s="6">
        <v>4206</v>
      </c>
      <c r="Y4932" s="3" t="s">
        <v>7320</v>
      </c>
      <c r="Z4932" s="6">
        <v>4206001</v>
      </c>
      <c r="AA4932" s="3" t="s">
        <v>12051</v>
      </c>
      <c r="AB4932" s="6">
        <v>42060010009</v>
      </c>
      <c r="AC4932" s="3" t="s">
        <v>12069</v>
      </c>
      <c r="AD4932" s="5">
        <v>10153600</v>
      </c>
      <c r="AE4932" s="5">
        <v>0</v>
      </c>
      <c r="AF4932" s="5">
        <v>0</v>
      </c>
      <c r="AG4932" s="5">
        <v>0</v>
      </c>
      <c r="AH4932" s="5">
        <v>0</v>
      </c>
      <c r="AI4932" s="5">
        <v>0</v>
      </c>
      <c r="AJ4932" s="5">
        <v>0</v>
      </c>
      <c r="AK4932" s="5">
        <v>10153600</v>
      </c>
      <c r="AL4932" s="5">
        <v>0</v>
      </c>
      <c r="AM4932" s="5">
        <v>0</v>
      </c>
      <c r="AN4932" s="5">
        <v>0</v>
      </c>
      <c r="AO4932" s="5">
        <v>0</v>
      </c>
      <c r="AP4932" s="5">
        <v>0</v>
      </c>
      <c r="AQ4932" s="5">
        <v>0</v>
      </c>
      <c r="AR4932" s="5">
        <v>10153600</v>
      </c>
    </row>
    <row r="4933" spans="1:44" x14ac:dyDescent="0.25">
      <c r="A4933" s="6">
        <v>4182</v>
      </c>
      <c r="B4933" s="3" t="s">
        <v>5455</v>
      </c>
      <c r="C4933" s="3" t="s">
        <v>6279</v>
      </c>
      <c r="D4933" s="3" t="s">
        <v>6947</v>
      </c>
      <c r="E4933" s="3" t="s">
        <v>5127</v>
      </c>
      <c r="F4933" s="3" t="s">
        <v>12071</v>
      </c>
      <c r="G4933" s="21">
        <v>3</v>
      </c>
      <c r="H4933" s="8" t="s">
        <v>12714</v>
      </c>
      <c r="I4933" s="3" t="s">
        <v>12339</v>
      </c>
      <c r="J4933" s="3" t="s">
        <v>12543</v>
      </c>
      <c r="K4933" s="7">
        <v>0</v>
      </c>
      <c r="L4933" s="3" t="s">
        <v>5458</v>
      </c>
      <c r="M4933" s="7">
        <v>1104</v>
      </c>
      <c r="N4933" s="3" t="s">
        <v>19</v>
      </c>
      <c r="O4933" s="3" t="s">
        <v>5462</v>
      </c>
      <c r="P4933" s="8" t="s">
        <v>12715</v>
      </c>
      <c r="Q4933" s="8" t="s">
        <v>12717</v>
      </c>
      <c r="R4933" s="4">
        <v>0</v>
      </c>
      <c r="S4933" s="4" t="s">
        <v>5627</v>
      </c>
      <c r="T4933" s="4">
        <v>99</v>
      </c>
      <c r="U4933" s="7" t="s">
        <v>6298</v>
      </c>
      <c r="V4933" s="7">
        <v>42</v>
      </c>
      <c r="W4933" s="3" t="s">
        <v>7180</v>
      </c>
      <c r="X4933" s="6">
        <v>4206</v>
      </c>
      <c r="Y4933" s="3" t="s">
        <v>7320</v>
      </c>
      <c r="Z4933" s="6">
        <v>4206001</v>
      </c>
      <c r="AA4933" s="3" t="s">
        <v>12051</v>
      </c>
      <c r="AB4933" s="6">
        <v>42060010009</v>
      </c>
      <c r="AC4933" s="3" t="s">
        <v>12069</v>
      </c>
      <c r="AD4933" s="5">
        <v>10000000</v>
      </c>
      <c r="AE4933" s="5">
        <v>0</v>
      </c>
      <c r="AF4933" s="5">
        <v>0</v>
      </c>
      <c r="AG4933" s="5">
        <v>0</v>
      </c>
      <c r="AH4933" s="5">
        <v>0</v>
      </c>
      <c r="AI4933" s="5">
        <v>0</v>
      </c>
      <c r="AJ4933" s="5">
        <v>0</v>
      </c>
      <c r="AK4933" s="5">
        <v>10000000</v>
      </c>
      <c r="AL4933" s="5">
        <v>0</v>
      </c>
      <c r="AM4933" s="5">
        <v>0</v>
      </c>
      <c r="AN4933" s="5">
        <v>0</v>
      </c>
      <c r="AO4933" s="5">
        <v>0</v>
      </c>
      <c r="AP4933" s="5">
        <v>0</v>
      </c>
      <c r="AQ4933" s="5">
        <v>0</v>
      </c>
      <c r="AR4933" s="5">
        <v>10000000</v>
      </c>
    </row>
    <row r="4934" spans="1:44" x14ac:dyDescent="0.25">
      <c r="A4934" s="6">
        <v>4182</v>
      </c>
      <c r="B4934" s="3" t="s">
        <v>5455</v>
      </c>
      <c r="C4934" s="3" t="s">
        <v>6279</v>
      </c>
      <c r="D4934" s="3" t="s">
        <v>6947</v>
      </c>
      <c r="E4934" s="3" t="s">
        <v>5128</v>
      </c>
      <c r="F4934" s="3" t="s">
        <v>12072</v>
      </c>
      <c r="G4934" s="21">
        <v>3</v>
      </c>
      <c r="H4934" s="8" t="s">
        <v>12714</v>
      </c>
      <c r="I4934" s="3" t="s">
        <v>12339</v>
      </c>
      <c r="J4934" s="3" t="s">
        <v>12543</v>
      </c>
      <c r="K4934" s="7">
        <v>0</v>
      </c>
      <c r="L4934" s="3" t="s">
        <v>5458</v>
      </c>
      <c r="M4934" s="7">
        <v>1104</v>
      </c>
      <c r="N4934" s="3" t="s">
        <v>19</v>
      </c>
      <c r="O4934" s="3" t="s">
        <v>5462</v>
      </c>
      <c r="P4934" s="8" t="s">
        <v>12715</v>
      </c>
      <c r="Q4934" s="8" t="s">
        <v>12717</v>
      </c>
      <c r="R4934" s="4">
        <v>0</v>
      </c>
      <c r="S4934" s="4" t="s">
        <v>5627</v>
      </c>
      <c r="T4934" s="4">
        <v>99</v>
      </c>
      <c r="U4934" s="7" t="s">
        <v>6298</v>
      </c>
      <c r="V4934" s="7">
        <v>42</v>
      </c>
      <c r="W4934" s="3" t="s">
        <v>7180</v>
      </c>
      <c r="X4934" s="6">
        <v>4206</v>
      </c>
      <c r="Y4934" s="3" t="s">
        <v>7320</v>
      </c>
      <c r="Z4934" s="6">
        <v>4206001</v>
      </c>
      <c r="AA4934" s="3" t="s">
        <v>12051</v>
      </c>
      <c r="AB4934" s="6">
        <v>42060010009</v>
      </c>
      <c r="AC4934" s="3" t="s">
        <v>12069</v>
      </c>
      <c r="AD4934" s="5">
        <v>10000000</v>
      </c>
      <c r="AE4934" s="5">
        <v>0</v>
      </c>
      <c r="AF4934" s="5">
        <v>0</v>
      </c>
      <c r="AG4934" s="5">
        <v>0</v>
      </c>
      <c r="AH4934" s="5">
        <v>0</v>
      </c>
      <c r="AI4934" s="5">
        <v>0</v>
      </c>
      <c r="AJ4934" s="5">
        <v>0</v>
      </c>
      <c r="AK4934" s="5">
        <v>10000000</v>
      </c>
      <c r="AL4934" s="5">
        <v>0</v>
      </c>
      <c r="AM4934" s="5">
        <v>0</v>
      </c>
      <c r="AN4934" s="5">
        <v>0</v>
      </c>
      <c r="AO4934" s="5">
        <v>0</v>
      </c>
      <c r="AP4934" s="5">
        <v>0</v>
      </c>
      <c r="AQ4934" s="5">
        <v>0</v>
      </c>
      <c r="AR4934" s="5">
        <v>10000000</v>
      </c>
    </row>
    <row r="4935" spans="1:44" x14ac:dyDescent="0.25">
      <c r="A4935" s="6">
        <v>4182</v>
      </c>
      <c r="B4935" s="3" t="s">
        <v>5455</v>
      </c>
      <c r="C4935" s="3" t="s">
        <v>6280</v>
      </c>
      <c r="D4935" s="3" t="s">
        <v>6948</v>
      </c>
      <c r="E4935" s="3" t="s">
        <v>5129</v>
      </c>
      <c r="F4935" s="3" t="s">
        <v>12074</v>
      </c>
      <c r="G4935" s="21">
        <v>3</v>
      </c>
      <c r="H4935" s="8" t="s">
        <v>12714</v>
      </c>
      <c r="I4935" s="3" t="s">
        <v>12531</v>
      </c>
      <c r="J4935" s="3" t="s">
        <v>12664</v>
      </c>
      <c r="K4935" s="7">
        <v>0</v>
      </c>
      <c r="L4935" s="3" t="s">
        <v>5458</v>
      </c>
      <c r="M4935" s="7">
        <v>1104</v>
      </c>
      <c r="N4935" s="3" t="s">
        <v>19</v>
      </c>
      <c r="O4935" s="3" t="s">
        <v>5462</v>
      </c>
      <c r="P4935" s="8" t="s">
        <v>12715</v>
      </c>
      <c r="Q4935" s="8" t="s">
        <v>12717</v>
      </c>
      <c r="R4935" s="4">
        <v>1</v>
      </c>
      <c r="S4935" s="4" t="s">
        <v>5629</v>
      </c>
      <c r="T4935" s="4">
        <v>57</v>
      </c>
      <c r="U4935" s="7" t="s">
        <v>8115</v>
      </c>
      <c r="V4935" s="7">
        <v>42</v>
      </c>
      <c r="W4935" s="3" t="s">
        <v>7180</v>
      </c>
      <c r="X4935" s="6">
        <v>4206</v>
      </c>
      <c r="Y4935" s="3" t="s">
        <v>7320</v>
      </c>
      <c r="Z4935" s="6">
        <v>4206001</v>
      </c>
      <c r="AA4935" s="3" t="s">
        <v>12051</v>
      </c>
      <c r="AB4935" s="6">
        <v>42060010020</v>
      </c>
      <c r="AC4935" s="3" t="s">
        <v>12073</v>
      </c>
      <c r="AD4935" s="5">
        <v>172349745</v>
      </c>
      <c r="AE4935" s="5">
        <v>0</v>
      </c>
      <c r="AF4935" s="5">
        <v>0</v>
      </c>
      <c r="AG4935" s="5">
        <v>0</v>
      </c>
      <c r="AH4935" s="5">
        <v>0</v>
      </c>
      <c r="AI4935" s="5">
        <v>0</v>
      </c>
      <c r="AJ4935" s="5">
        <v>0</v>
      </c>
      <c r="AK4935" s="5">
        <v>172349745</v>
      </c>
      <c r="AL4935" s="5">
        <v>0</v>
      </c>
      <c r="AM4935" s="5">
        <v>0</v>
      </c>
      <c r="AN4935" s="5">
        <v>0</v>
      </c>
      <c r="AO4935" s="5">
        <v>0</v>
      </c>
      <c r="AP4935" s="5">
        <v>0</v>
      </c>
      <c r="AQ4935" s="5">
        <v>0</v>
      </c>
      <c r="AR4935" s="5">
        <v>172349745</v>
      </c>
    </row>
    <row r="4936" spans="1:44" x14ac:dyDescent="0.25">
      <c r="A4936" s="6">
        <v>4182</v>
      </c>
      <c r="B4936" s="3" t="s">
        <v>5455</v>
      </c>
      <c r="C4936" s="3" t="s">
        <v>6280</v>
      </c>
      <c r="D4936" s="3" t="s">
        <v>6948</v>
      </c>
      <c r="E4936" s="3" t="s">
        <v>5130</v>
      </c>
      <c r="F4936" s="3" t="s">
        <v>12075</v>
      </c>
      <c r="G4936" s="21">
        <v>3</v>
      </c>
      <c r="H4936" s="8" t="s">
        <v>12714</v>
      </c>
      <c r="I4936" s="3" t="s">
        <v>12339</v>
      </c>
      <c r="J4936" s="3" t="s">
        <v>12543</v>
      </c>
      <c r="K4936" s="7">
        <v>0</v>
      </c>
      <c r="L4936" s="3" t="s">
        <v>5458</v>
      </c>
      <c r="M4936" s="7">
        <v>1104</v>
      </c>
      <c r="N4936" s="3" t="s">
        <v>19</v>
      </c>
      <c r="O4936" s="3" t="s">
        <v>5462</v>
      </c>
      <c r="P4936" s="8" t="s">
        <v>12715</v>
      </c>
      <c r="Q4936" s="8" t="s">
        <v>12717</v>
      </c>
      <c r="R4936" s="4">
        <v>1</v>
      </c>
      <c r="S4936" s="4" t="s">
        <v>5629</v>
      </c>
      <c r="T4936" s="4">
        <v>57</v>
      </c>
      <c r="U4936" s="7" t="s">
        <v>8115</v>
      </c>
      <c r="V4936" s="7">
        <v>42</v>
      </c>
      <c r="W4936" s="3" t="s">
        <v>7180</v>
      </c>
      <c r="X4936" s="6">
        <v>4206</v>
      </c>
      <c r="Y4936" s="3" t="s">
        <v>7320</v>
      </c>
      <c r="Z4936" s="6">
        <v>4206001</v>
      </c>
      <c r="AA4936" s="3" t="s">
        <v>12051</v>
      </c>
      <c r="AB4936" s="6">
        <v>42060010020</v>
      </c>
      <c r="AC4936" s="3" t="s">
        <v>12073</v>
      </c>
      <c r="AD4936" s="5">
        <v>5500000</v>
      </c>
      <c r="AE4936" s="5">
        <v>0</v>
      </c>
      <c r="AF4936" s="5">
        <v>0</v>
      </c>
      <c r="AG4936" s="5">
        <v>0</v>
      </c>
      <c r="AH4936" s="5">
        <v>0</v>
      </c>
      <c r="AI4936" s="5">
        <v>0</v>
      </c>
      <c r="AJ4936" s="5">
        <v>0</v>
      </c>
      <c r="AK4936" s="5">
        <v>5500000</v>
      </c>
      <c r="AL4936" s="5">
        <v>0</v>
      </c>
      <c r="AM4936" s="5">
        <v>0</v>
      </c>
      <c r="AN4936" s="5">
        <v>0</v>
      </c>
      <c r="AO4936" s="5">
        <v>0</v>
      </c>
      <c r="AP4936" s="5">
        <v>0</v>
      </c>
      <c r="AQ4936" s="5">
        <v>0</v>
      </c>
      <c r="AR4936" s="5">
        <v>5500000</v>
      </c>
    </row>
    <row r="4937" spans="1:44" x14ac:dyDescent="0.25">
      <c r="A4937" s="6">
        <v>4182</v>
      </c>
      <c r="B4937" s="3" t="s">
        <v>5455</v>
      </c>
      <c r="C4937" s="3" t="s">
        <v>6281</v>
      </c>
      <c r="D4937" s="3" t="s">
        <v>6949</v>
      </c>
      <c r="E4937" s="3" t="s">
        <v>5132</v>
      </c>
      <c r="F4937" s="3" t="s">
        <v>12076</v>
      </c>
      <c r="G4937" s="21">
        <v>21</v>
      </c>
      <c r="H4937" s="8" t="s">
        <v>12703</v>
      </c>
      <c r="I4937" s="3" t="s">
        <v>12353</v>
      </c>
      <c r="J4937" s="3" t="s">
        <v>12557</v>
      </c>
      <c r="K4937" s="7">
        <v>0</v>
      </c>
      <c r="L4937" s="3" t="s">
        <v>5458</v>
      </c>
      <c r="M4937" s="7">
        <v>1104</v>
      </c>
      <c r="N4937" s="3" t="s">
        <v>19</v>
      </c>
      <c r="O4937" s="3" t="s">
        <v>5462</v>
      </c>
      <c r="P4937" s="8" t="s">
        <v>12715</v>
      </c>
      <c r="Q4937" s="8" t="s">
        <v>12717</v>
      </c>
      <c r="R4937" s="4">
        <v>0</v>
      </c>
      <c r="S4937" s="4" t="s">
        <v>5627</v>
      </c>
      <c r="T4937" s="4">
        <v>99</v>
      </c>
      <c r="U4937" s="7" t="s">
        <v>6298</v>
      </c>
      <c r="V4937" s="7">
        <v>42</v>
      </c>
      <c r="W4937" s="3" t="s">
        <v>7180</v>
      </c>
      <c r="X4937" s="6">
        <v>4206</v>
      </c>
      <c r="Y4937" s="3" t="s">
        <v>7320</v>
      </c>
      <c r="Z4937" s="6">
        <v>4206002</v>
      </c>
      <c r="AA4937" s="3" t="s">
        <v>7321</v>
      </c>
      <c r="AB4937" s="6">
        <v>42060020001</v>
      </c>
      <c r="AC4937" s="3" t="s">
        <v>7701</v>
      </c>
      <c r="AD4937" s="5">
        <v>10000000</v>
      </c>
      <c r="AE4937" s="5">
        <v>0</v>
      </c>
      <c r="AF4937" s="5">
        <v>0</v>
      </c>
      <c r="AG4937" s="5">
        <v>0</v>
      </c>
      <c r="AH4937" s="5">
        <v>0</v>
      </c>
      <c r="AI4937" s="5">
        <v>0</v>
      </c>
      <c r="AJ4937" s="5">
        <v>0</v>
      </c>
      <c r="AK4937" s="5">
        <v>10000000</v>
      </c>
      <c r="AL4937" s="5">
        <v>0</v>
      </c>
      <c r="AM4937" s="5">
        <v>0</v>
      </c>
      <c r="AN4937" s="5">
        <v>0</v>
      </c>
      <c r="AO4937" s="5">
        <v>0</v>
      </c>
      <c r="AP4937" s="5">
        <v>0</v>
      </c>
      <c r="AQ4937" s="5">
        <v>0</v>
      </c>
      <c r="AR4937" s="5">
        <v>10000000</v>
      </c>
    </row>
    <row r="4938" spans="1:44" x14ac:dyDescent="0.25">
      <c r="A4938" s="6">
        <v>4182</v>
      </c>
      <c r="B4938" s="3" t="s">
        <v>5455</v>
      </c>
      <c r="C4938" s="3" t="s">
        <v>6281</v>
      </c>
      <c r="D4938" s="3" t="s">
        <v>6949</v>
      </c>
      <c r="E4938" s="3" t="s">
        <v>5133</v>
      </c>
      <c r="F4938" s="3" t="s">
        <v>12077</v>
      </c>
      <c r="G4938" s="21">
        <v>21</v>
      </c>
      <c r="H4938" s="8" t="s">
        <v>12703</v>
      </c>
      <c r="I4938" s="3" t="s">
        <v>12339</v>
      </c>
      <c r="J4938" s="3" t="s">
        <v>12543</v>
      </c>
      <c r="K4938" s="7">
        <v>0</v>
      </c>
      <c r="L4938" s="3" t="s">
        <v>5458</v>
      </c>
      <c r="M4938" s="7">
        <v>1104</v>
      </c>
      <c r="N4938" s="3" t="s">
        <v>19</v>
      </c>
      <c r="O4938" s="3" t="s">
        <v>5462</v>
      </c>
      <c r="P4938" s="8" t="s">
        <v>12715</v>
      </c>
      <c r="Q4938" s="8" t="s">
        <v>12717</v>
      </c>
      <c r="R4938" s="4">
        <v>0</v>
      </c>
      <c r="S4938" s="4" t="s">
        <v>5627</v>
      </c>
      <c r="T4938" s="4">
        <v>99</v>
      </c>
      <c r="U4938" s="7" t="s">
        <v>6298</v>
      </c>
      <c r="V4938" s="7">
        <v>42</v>
      </c>
      <c r="W4938" s="3" t="s">
        <v>7180</v>
      </c>
      <c r="X4938" s="6">
        <v>4206</v>
      </c>
      <c r="Y4938" s="3" t="s">
        <v>7320</v>
      </c>
      <c r="Z4938" s="6">
        <v>4206002</v>
      </c>
      <c r="AA4938" s="3" t="s">
        <v>7321</v>
      </c>
      <c r="AB4938" s="6">
        <v>42060020001</v>
      </c>
      <c r="AC4938" s="3" t="s">
        <v>7701</v>
      </c>
      <c r="AD4938" s="5">
        <v>109200000</v>
      </c>
      <c r="AE4938" s="5">
        <v>0</v>
      </c>
      <c r="AF4938" s="5">
        <v>0</v>
      </c>
      <c r="AG4938" s="5">
        <v>0</v>
      </c>
      <c r="AH4938" s="5">
        <v>0</v>
      </c>
      <c r="AI4938" s="5">
        <v>0</v>
      </c>
      <c r="AJ4938" s="5">
        <v>0</v>
      </c>
      <c r="AK4938" s="5">
        <v>109200000</v>
      </c>
      <c r="AL4938" s="5">
        <v>0</v>
      </c>
      <c r="AM4938" s="5">
        <v>0</v>
      </c>
      <c r="AN4938" s="5">
        <v>0</v>
      </c>
      <c r="AO4938" s="5">
        <v>0</v>
      </c>
      <c r="AP4938" s="5">
        <v>0</v>
      </c>
      <c r="AQ4938" s="5">
        <v>0</v>
      </c>
      <c r="AR4938" s="5">
        <v>109200000</v>
      </c>
    </row>
    <row r="4939" spans="1:44" x14ac:dyDescent="0.25">
      <c r="A4939" s="6">
        <v>4182</v>
      </c>
      <c r="B4939" s="3" t="s">
        <v>5455</v>
      </c>
      <c r="C4939" s="3" t="s">
        <v>6281</v>
      </c>
      <c r="D4939" s="3" t="s">
        <v>6949</v>
      </c>
      <c r="E4939" s="3" t="s">
        <v>5134</v>
      </c>
      <c r="F4939" s="3" t="s">
        <v>12078</v>
      </c>
      <c r="G4939" s="21">
        <v>21</v>
      </c>
      <c r="H4939" s="8" t="s">
        <v>12703</v>
      </c>
      <c r="I4939" s="3" t="s">
        <v>12341</v>
      </c>
      <c r="J4939" s="3" t="s">
        <v>12545</v>
      </c>
      <c r="K4939" s="7">
        <v>0</v>
      </c>
      <c r="L4939" s="3" t="s">
        <v>5458</v>
      </c>
      <c r="M4939" s="7">
        <v>1104</v>
      </c>
      <c r="N4939" s="3" t="s">
        <v>19</v>
      </c>
      <c r="O4939" s="3" t="s">
        <v>5462</v>
      </c>
      <c r="P4939" s="8" t="s">
        <v>12715</v>
      </c>
      <c r="Q4939" s="8" t="s">
        <v>12717</v>
      </c>
      <c r="R4939" s="4">
        <v>0</v>
      </c>
      <c r="S4939" s="4" t="s">
        <v>5627</v>
      </c>
      <c r="T4939" s="4">
        <v>99</v>
      </c>
      <c r="U4939" s="7" t="s">
        <v>6298</v>
      </c>
      <c r="V4939" s="7">
        <v>42</v>
      </c>
      <c r="W4939" s="3" t="s">
        <v>7180</v>
      </c>
      <c r="X4939" s="6">
        <v>4206</v>
      </c>
      <c r="Y4939" s="3" t="s">
        <v>7320</v>
      </c>
      <c r="Z4939" s="6">
        <v>4206002</v>
      </c>
      <c r="AA4939" s="3" t="s">
        <v>7321</v>
      </c>
      <c r="AB4939" s="6">
        <v>42060020001</v>
      </c>
      <c r="AC4939" s="3" t="s">
        <v>7701</v>
      </c>
      <c r="AD4939" s="5">
        <v>16500000</v>
      </c>
      <c r="AE4939" s="5">
        <v>0</v>
      </c>
      <c r="AF4939" s="5">
        <v>0</v>
      </c>
      <c r="AG4939" s="5">
        <v>0</v>
      </c>
      <c r="AH4939" s="5">
        <v>0</v>
      </c>
      <c r="AI4939" s="5">
        <v>0</v>
      </c>
      <c r="AJ4939" s="5">
        <v>0</v>
      </c>
      <c r="AK4939" s="5">
        <v>16500000</v>
      </c>
      <c r="AL4939" s="5">
        <v>0</v>
      </c>
      <c r="AM4939" s="5">
        <v>0</v>
      </c>
      <c r="AN4939" s="5">
        <v>0</v>
      </c>
      <c r="AO4939" s="5">
        <v>0</v>
      </c>
      <c r="AP4939" s="5">
        <v>0</v>
      </c>
      <c r="AQ4939" s="5">
        <v>0</v>
      </c>
      <c r="AR4939" s="5">
        <v>16500000</v>
      </c>
    </row>
    <row r="4940" spans="1:44" x14ac:dyDescent="0.25">
      <c r="A4940" s="6">
        <v>4182</v>
      </c>
      <c r="B4940" s="3" t="s">
        <v>5455</v>
      </c>
      <c r="C4940" s="3" t="s">
        <v>6281</v>
      </c>
      <c r="D4940" s="3" t="s">
        <v>6949</v>
      </c>
      <c r="E4940" s="3" t="s">
        <v>5135</v>
      </c>
      <c r="F4940" s="3" t="s">
        <v>12079</v>
      </c>
      <c r="G4940" s="21">
        <v>21</v>
      </c>
      <c r="H4940" s="8" t="s">
        <v>12703</v>
      </c>
      <c r="I4940" s="3" t="s">
        <v>12339</v>
      </c>
      <c r="J4940" s="3" t="s">
        <v>12543</v>
      </c>
      <c r="K4940" s="7">
        <v>0</v>
      </c>
      <c r="L4940" s="3" t="s">
        <v>5458</v>
      </c>
      <c r="M4940" s="7">
        <v>1104</v>
      </c>
      <c r="N4940" s="3" t="s">
        <v>19</v>
      </c>
      <c r="O4940" s="3" t="s">
        <v>5462</v>
      </c>
      <c r="P4940" s="8" t="s">
        <v>12715</v>
      </c>
      <c r="Q4940" s="8" t="s">
        <v>12717</v>
      </c>
      <c r="R4940" s="4">
        <v>0</v>
      </c>
      <c r="S4940" s="4" t="s">
        <v>5627</v>
      </c>
      <c r="T4940" s="4">
        <v>99</v>
      </c>
      <c r="U4940" s="7" t="s">
        <v>6298</v>
      </c>
      <c r="V4940" s="7">
        <v>42</v>
      </c>
      <c r="W4940" s="3" t="s">
        <v>7180</v>
      </c>
      <c r="X4940" s="6">
        <v>4206</v>
      </c>
      <c r="Y4940" s="3" t="s">
        <v>7320</v>
      </c>
      <c r="Z4940" s="6">
        <v>4206002</v>
      </c>
      <c r="AA4940" s="3" t="s">
        <v>7321</v>
      </c>
      <c r="AB4940" s="6">
        <v>42060020001</v>
      </c>
      <c r="AC4940" s="3" t="s">
        <v>7701</v>
      </c>
      <c r="AD4940" s="5">
        <v>39000000</v>
      </c>
      <c r="AE4940" s="5">
        <v>0</v>
      </c>
      <c r="AF4940" s="5">
        <v>0</v>
      </c>
      <c r="AG4940" s="5">
        <v>0</v>
      </c>
      <c r="AH4940" s="5">
        <v>0</v>
      </c>
      <c r="AI4940" s="5">
        <v>0</v>
      </c>
      <c r="AJ4940" s="5">
        <v>0</v>
      </c>
      <c r="AK4940" s="5">
        <v>39000000</v>
      </c>
      <c r="AL4940" s="5">
        <v>0</v>
      </c>
      <c r="AM4940" s="5">
        <v>0</v>
      </c>
      <c r="AN4940" s="5">
        <v>0</v>
      </c>
      <c r="AO4940" s="5">
        <v>0</v>
      </c>
      <c r="AP4940" s="5">
        <v>0</v>
      </c>
      <c r="AQ4940" s="5">
        <v>0</v>
      </c>
      <c r="AR4940" s="5">
        <v>39000000</v>
      </c>
    </row>
    <row r="4941" spans="1:44" x14ac:dyDescent="0.25">
      <c r="A4941" s="6">
        <v>4182</v>
      </c>
      <c r="B4941" s="3" t="s">
        <v>5455</v>
      </c>
      <c r="C4941" s="3" t="s">
        <v>6281</v>
      </c>
      <c r="D4941" s="3" t="s">
        <v>6949</v>
      </c>
      <c r="E4941" s="3" t="s">
        <v>5136</v>
      </c>
      <c r="F4941" s="3" t="s">
        <v>12080</v>
      </c>
      <c r="G4941" s="21">
        <v>21</v>
      </c>
      <c r="H4941" s="8" t="s">
        <v>12703</v>
      </c>
      <c r="I4941" s="3" t="s">
        <v>12340</v>
      </c>
      <c r="J4941" s="3" t="s">
        <v>12544</v>
      </c>
      <c r="K4941" s="7">
        <v>0</v>
      </c>
      <c r="L4941" s="3" t="s">
        <v>5458</v>
      </c>
      <c r="M4941" s="7">
        <v>1104</v>
      </c>
      <c r="N4941" s="3" t="s">
        <v>19</v>
      </c>
      <c r="O4941" s="3" t="s">
        <v>5462</v>
      </c>
      <c r="P4941" s="8" t="s">
        <v>12715</v>
      </c>
      <c r="Q4941" s="8" t="s">
        <v>12717</v>
      </c>
      <c r="R4941" s="4">
        <v>0</v>
      </c>
      <c r="S4941" s="4" t="s">
        <v>5627</v>
      </c>
      <c r="T4941" s="4">
        <v>99</v>
      </c>
      <c r="U4941" s="7" t="s">
        <v>6298</v>
      </c>
      <c r="V4941" s="7">
        <v>42</v>
      </c>
      <c r="W4941" s="3" t="s">
        <v>7180</v>
      </c>
      <c r="X4941" s="6">
        <v>4206</v>
      </c>
      <c r="Y4941" s="3" t="s">
        <v>7320</v>
      </c>
      <c r="Z4941" s="6">
        <v>4206002</v>
      </c>
      <c r="AA4941" s="3" t="s">
        <v>7321</v>
      </c>
      <c r="AB4941" s="6">
        <v>42060020001</v>
      </c>
      <c r="AC4941" s="3" t="s">
        <v>7701</v>
      </c>
      <c r="AD4941" s="5">
        <v>184000000</v>
      </c>
      <c r="AE4941" s="5">
        <v>0</v>
      </c>
      <c r="AF4941" s="5">
        <v>0</v>
      </c>
      <c r="AG4941" s="5">
        <v>0</v>
      </c>
      <c r="AH4941" s="5">
        <v>0</v>
      </c>
      <c r="AI4941" s="5">
        <v>0</v>
      </c>
      <c r="AJ4941" s="5">
        <v>0</v>
      </c>
      <c r="AK4941" s="5">
        <v>184000000</v>
      </c>
      <c r="AL4941" s="5">
        <v>0</v>
      </c>
      <c r="AM4941" s="5">
        <v>0</v>
      </c>
      <c r="AN4941" s="5">
        <v>0</v>
      </c>
      <c r="AO4941" s="5">
        <v>0</v>
      </c>
      <c r="AP4941" s="5">
        <v>0</v>
      </c>
      <c r="AQ4941" s="5">
        <v>0</v>
      </c>
      <c r="AR4941" s="5">
        <v>184000000</v>
      </c>
    </row>
    <row r="4942" spans="1:44" x14ac:dyDescent="0.25">
      <c r="A4942" s="6">
        <v>4182</v>
      </c>
      <c r="B4942" s="3" t="s">
        <v>5455</v>
      </c>
      <c r="C4942" s="3" t="s">
        <v>6281</v>
      </c>
      <c r="D4942" s="3" t="s">
        <v>6949</v>
      </c>
      <c r="E4942" s="3" t="s">
        <v>5137</v>
      </c>
      <c r="F4942" s="3" t="s">
        <v>12081</v>
      </c>
      <c r="G4942" s="21">
        <v>21</v>
      </c>
      <c r="H4942" s="8" t="s">
        <v>12703</v>
      </c>
      <c r="I4942" s="3" t="s">
        <v>12350</v>
      </c>
      <c r="J4942" s="3" t="s">
        <v>12554</v>
      </c>
      <c r="K4942" s="7">
        <v>0</v>
      </c>
      <c r="L4942" s="3" t="s">
        <v>5458</v>
      </c>
      <c r="M4942" s="7">
        <v>1104</v>
      </c>
      <c r="N4942" s="3" t="s">
        <v>19</v>
      </c>
      <c r="O4942" s="3" t="s">
        <v>5462</v>
      </c>
      <c r="P4942" s="8" t="s">
        <v>12715</v>
      </c>
      <c r="Q4942" s="8" t="s">
        <v>12717</v>
      </c>
      <c r="R4942" s="4">
        <v>0</v>
      </c>
      <c r="S4942" s="4" t="s">
        <v>5627</v>
      </c>
      <c r="T4942" s="4">
        <v>99</v>
      </c>
      <c r="U4942" s="7" t="s">
        <v>6298</v>
      </c>
      <c r="V4942" s="7">
        <v>42</v>
      </c>
      <c r="W4942" s="3" t="s">
        <v>7180</v>
      </c>
      <c r="X4942" s="6">
        <v>4206</v>
      </c>
      <c r="Y4942" s="3" t="s">
        <v>7320</v>
      </c>
      <c r="Z4942" s="6">
        <v>4206002</v>
      </c>
      <c r="AA4942" s="3" t="s">
        <v>7321</v>
      </c>
      <c r="AB4942" s="6">
        <v>42060020001</v>
      </c>
      <c r="AC4942" s="3" t="s">
        <v>7701</v>
      </c>
      <c r="AD4942" s="5">
        <v>12500000</v>
      </c>
      <c r="AE4942" s="5">
        <v>0</v>
      </c>
      <c r="AF4942" s="5">
        <v>0</v>
      </c>
      <c r="AG4942" s="5">
        <v>0</v>
      </c>
      <c r="AH4942" s="5">
        <v>0</v>
      </c>
      <c r="AI4942" s="5">
        <v>0</v>
      </c>
      <c r="AJ4942" s="5">
        <v>0</v>
      </c>
      <c r="AK4942" s="5">
        <v>12500000</v>
      </c>
      <c r="AL4942" s="5">
        <v>0</v>
      </c>
      <c r="AM4942" s="5">
        <v>0</v>
      </c>
      <c r="AN4942" s="5">
        <v>0</v>
      </c>
      <c r="AO4942" s="5">
        <v>0</v>
      </c>
      <c r="AP4942" s="5">
        <v>0</v>
      </c>
      <c r="AQ4942" s="5">
        <v>0</v>
      </c>
      <c r="AR4942" s="5">
        <v>12500000</v>
      </c>
    </row>
    <row r="4943" spans="1:44" x14ac:dyDescent="0.25">
      <c r="A4943" s="6">
        <v>4182</v>
      </c>
      <c r="B4943" s="3" t="s">
        <v>5455</v>
      </c>
      <c r="C4943" s="3" t="s">
        <v>6281</v>
      </c>
      <c r="D4943" s="3" t="s">
        <v>6949</v>
      </c>
      <c r="E4943" s="3" t="s">
        <v>5138</v>
      </c>
      <c r="F4943" s="3" t="s">
        <v>12082</v>
      </c>
      <c r="G4943" s="21">
        <v>21</v>
      </c>
      <c r="H4943" s="8" t="s">
        <v>12703</v>
      </c>
      <c r="I4943" s="3" t="s">
        <v>12339</v>
      </c>
      <c r="J4943" s="3" t="s">
        <v>12543</v>
      </c>
      <c r="K4943" s="7">
        <v>0</v>
      </c>
      <c r="L4943" s="3" t="s">
        <v>5458</v>
      </c>
      <c r="M4943" s="7">
        <v>1104</v>
      </c>
      <c r="N4943" s="3" t="s">
        <v>19</v>
      </c>
      <c r="O4943" s="3" t="s">
        <v>5462</v>
      </c>
      <c r="P4943" s="8" t="s">
        <v>12715</v>
      </c>
      <c r="Q4943" s="8" t="s">
        <v>12717</v>
      </c>
      <c r="R4943" s="4">
        <v>0</v>
      </c>
      <c r="S4943" s="4" t="s">
        <v>5627</v>
      </c>
      <c r="T4943" s="4">
        <v>99</v>
      </c>
      <c r="U4943" s="7" t="s">
        <v>6298</v>
      </c>
      <c r="V4943" s="7">
        <v>42</v>
      </c>
      <c r="W4943" s="3" t="s">
        <v>7180</v>
      </c>
      <c r="X4943" s="6">
        <v>4206</v>
      </c>
      <c r="Y4943" s="3" t="s">
        <v>7320</v>
      </c>
      <c r="Z4943" s="6">
        <v>4206002</v>
      </c>
      <c r="AA4943" s="3" t="s">
        <v>7321</v>
      </c>
      <c r="AB4943" s="6">
        <v>42060020001</v>
      </c>
      <c r="AC4943" s="3" t="s">
        <v>7701</v>
      </c>
      <c r="AD4943" s="5">
        <v>56700000</v>
      </c>
      <c r="AE4943" s="5">
        <v>0</v>
      </c>
      <c r="AF4943" s="5">
        <v>0</v>
      </c>
      <c r="AG4943" s="5">
        <v>0</v>
      </c>
      <c r="AH4943" s="5">
        <v>0</v>
      </c>
      <c r="AI4943" s="5">
        <v>0</v>
      </c>
      <c r="AJ4943" s="5">
        <v>0</v>
      </c>
      <c r="AK4943" s="5">
        <v>56700000</v>
      </c>
      <c r="AL4943" s="5">
        <v>0</v>
      </c>
      <c r="AM4943" s="5">
        <v>0</v>
      </c>
      <c r="AN4943" s="5">
        <v>0</v>
      </c>
      <c r="AO4943" s="5">
        <v>0</v>
      </c>
      <c r="AP4943" s="5">
        <v>0</v>
      </c>
      <c r="AQ4943" s="5">
        <v>0</v>
      </c>
      <c r="AR4943" s="5">
        <v>56700000</v>
      </c>
    </row>
    <row r="4944" spans="1:44" x14ac:dyDescent="0.25">
      <c r="A4944" s="6">
        <v>4182</v>
      </c>
      <c r="B4944" s="3" t="s">
        <v>5455</v>
      </c>
      <c r="C4944" s="3" t="s">
        <v>6281</v>
      </c>
      <c r="D4944" s="3" t="s">
        <v>6949</v>
      </c>
      <c r="E4944" s="3" t="s">
        <v>5139</v>
      </c>
      <c r="F4944" s="3" t="s">
        <v>12083</v>
      </c>
      <c r="G4944" s="21">
        <v>21</v>
      </c>
      <c r="H4944" s="8" t="s">
        <v>12703</v>
      </c>
      <c r="I4944" s="3" t="s">
        <v>12339</v>
      </c>
      <c r="J4944" s="3" t="s">
        <v>12543</v>
      </c>
      <c r="K4944" s="7">
        <v>0</v>
      </c>
      <c r="L4944" s="3" t="s">
        <v>5458</v>
      </c>
      <c r="M4944" s="7">
        <v>1104</v>
      </c>
      <c r="N4944" s="3" t="s">
        <v>19</v>
      </c>
      <c r="O4944" s="3" t="s">
        <v>5462</v>
      </c>
      <c r="P4944" s="8" t="s">
        <v>12715</v>
      </c>
      <c r="Q4944" s="8" t="s">
        <v>12717</v>
      </c>
      <c r="R4944" s="4">
        <v>0</v>
      </c>
      <c r="S4944" s="4" t="s">
        <v>5627</v>
      </c>
      <c r="T4944" s="4">
        <v>99</v>
      </c>
      <c r="U4944" s="7" t="s">
        <v>6298</v>
      </c>
      <c r="V4944" s="7">
        <v>42</v>
      </c>
      <c r="W4944" s="3" t="s">
        <v>7180</v>
      </c>
      <c r="X4944" s="6">
        <v>4206</v>
      </c>
      <c r="Y4944" s="3" t="s">
        <v>7320</v>
      </c>
      <c r="Z4944" s="6">
        <v>4206002</v>
      </c>
      <c r="AA4944" s="3" t="s">
        <v>7321</v>
      </c>
      <c r="AB4944" s="6">
        <v>42060020001</v>
      </c>
      <c r="AC4944" s="3" t="s">
        <v>7701</v>
      </c>
      <c r="AD4944" s="5">
        <v>75600000</v>
      </c>
      <c r="AE4944" s="5">
        <v>0</v>
      </c>
      <c r="AF4944" s="5">
        <v>0</v>
      </c>
      <c r="AG4944" s="5">
        <v>0</v>
      </c>
      <c r="AH4944" s="5">
        <v>0</v>
      </c>
      <c r="AI4944" s="5">
        <v>0</v>
      </c>
      <c r="AJ4944" s="5">
        <v>0</v>
      </c>
      <c r="AK4944" s="5">
        <v>75600000</v>
      </c>
      <c r="AL4944" s="5">
        <v>0</v>
      </c>
      <c r="AM4944" s="5">
        <v>0</v>
      </c>
      <c r="AN4944" s="5">
        <v>0</v>
      </c>
      <c r="AO4944" s="5">
        <v>0</v>
      </c>
      <c r="AP4944" s="5">
        <v>0</v>
      </c>
      <c r="AQ4944" s="5">
        <v>0</v>
      </c>
      <c r="AR4944" s="5">
        <v>75600000</v>
      </c>
    </row>
    <row r="4945" spans="1:44" x14ac:dyDescent="0.25">
      <c r="A4945" s="6">
        <v>4182</v>
      </c>
      <c r="B4945" s="3" t="s">
        <v>5455</v>
      </c>
      <c r="C4945" s="3" t="s">
        <v>6281</v>
      </c>
      <c r="D4945" s="3" t="s">
        <v>6949</v>
      </c>
      <c r="E4945" s="3" t="s">
        <v>5140</v>
      </c>
      <c r="F4945" s="3" t="s">
        <v>12084</v>
      </c>
      <c r="G4945" s="21">
        <v>21</v>
      </c>
      <c r="H4945" s="8" t="s">
        <v>12703</v>
      </c>
      <c r="I4945" s="3" t="s">
        <v>12339</v>
      </c>
      <c r="J4945" s="3" t="s">
        <v>12543</v>
      </c>
      <c r="K4945" s="7">
        <v>0</v>
      </c>
      <c r="L4945" s="3" t="s">
        <v>5458</v>
      </c>
      <c r="M4945" s="7">
        <v>1104</v>
      </c>
      <c r="N4945" s="3" t="s">
        <v>19</v>
      </c>
      <c r="O4945" s="3" t="s">
        <v>5462</v>
      </c>
      <c r="P4945" s="8" t="s">
        <v>12715</v>
      </c>
      <c r="Q4945" s="8" t="s">
        <v>12717</v>
      </c>
      <c r="R4945" s="4">
        <v>0</v>
      </c>
      <c r="S4945" s="4" t="s">
        <v>5627</v>
      </c>
      <c r="T4945" s="4">
        <v>99</v>
      </c>
      <c r="U4945" s="7" t="s">
        <v>6298</v>
      </c>
      <c r="V4945" s="7">
        <v>42</v>
      </c>
      <c r="W4945" s="3" t="s">
        <v>7180</v>
      </c>
      <c r="X4945" s="6">
        <v>4206</v>
      </c>
      <c r="Y4945" s="3" t="s">
        <v>7320</v>
      </c>
      <c r="Z4945" s="6">
        <v>4206002</v>
      </c>
      <c r="AA4945" s="3" t="s">
        <v>7321</v>
      </c>
      <c r="AB4945" s="6">
        <v>42060020001</v>
      </c>
      <c r="AC4945" s="3" t="s">
        <v>7701</v>
      </c>
      <c r="AD4945" s="5">
        <v>26562880</v>
      </c>
      <c r="AE4945" s="5">
        <v>0</v>
      </c>
      <c r="AF4945" s="5">
        <v>0</v>
      </c>
      <c r="AG4945" s="5">
        <v>0</v>
      </c>
      <c r="AH4945" s="5">
        <v>0</v>
      </c>
      <c r="AI4945" s="5">
        <v>0</v>
      </c>
      <c r="AJ4945" s="5">
        <v>0</v>
      </c>
      <c r="AK4945" s="5">
        <v>26562880</v>
      </c>
      <c r="AL4945" s="5">
        <v>0</v>
      </c>
      <c r="AM4945" s="5">
        <v>0</v>
      </c>
      <c r="AN4945" s="5">
        <v>0</v>
      </c>
      <c r="AO4945" s="5">
        <v>0</v>
      </c>
      <c r="AP4945" s="5">
        <v>0</v>
      </c>
      <c r="AQ4945" s="5">
        <v>0</v>
      </c>
      <c r="AR4945" s="5">
        <v>26562880</v>
      </c>
    </row>
    <row r="4946" spans="1:44" x14ac:dyDescent="0.25">
      <c r="A4946" s="6">
        <v>4182</v>
      </c>
      <c r="B4946" s="3" t="s">
        <v>5455</v>
      </c>
      <c r="C4946" s="3" t="s">
        <v>6281</v>
      </c>
      <c r="D4946" s="3" t="s">
        <v>6949</v>
      </c>
      <c r="E4946" s="3" t="s">
        <v>5141</v>
      </c>
      <c r="F4946" s="3" t="s">
        <v>12085</v>
      </c>
      <c r="G4946" s="21">
        <v>21</v>
      </c>
      <c r="H4946" s="8" t="s">
        <v>12703</v>
      </c>
      <c r="I4946" s="3" t="s">
        <v>12339</v>
      </c>
      <c r="J4946" s="3" t="s">
        <v>12543</v>
      </c>
      <c r="K4946" s="7">
        <v>0</v>
      </c>
      <c r="L4946" s="3" t="s">
        <v>5458</v>
      </c>
      <c r="M4946" s="7">
        <v>1104</v>
      </c>
      <c r="N4946" s="3" t="s">
        <v>19</v>
      </c>
      <c r="O4946" s="3" t="s">
        <v>5462</v>
      </c>
      <c r="P4946" s="8" t="s">
        <v>12715</v>
      </c>
      <c r="Q4946" s="8" t="s">
        <v>12717</v>
      </c>
      <c r="R4946" s="4">
        <v>0</v>
      </c>
      <c r="S4946" s="4" t="s">
        <v>5627</v>
      </c>
      <c r="T4946" s="4">
        <v>99</v>
      </c>
      <c r="U4946" s="7" t="s">
        <v>6298</v>
      </c>
      <c r="V4946" s="7">
        <v>42</v>
      </c>
      <c r="W4946" s="3" t="s">
        <v>7180</v>
      </c>
      <c r="X4946" s="6">
        <v>4206</v>
      </c>
      <c r="Y4946" s="3" t="s">
        <v>7320</v>
      </c>
      <c r="Z4946" s="6">
        <v>4206002</v>
      </c>
      <c r="AA4946" s="3" t="s">
        <v>7321</v>
      </c>
      <c r="AB4946" s="6">
        <v>42060020001</v>
      </c>
      <c r="AC4946" s="3" t="s">
        <v>7701</v>
      </c>
      <c r="AD4946" s="5">
        <v>20000000</v>
      </c>
      <c r="AE4946" s="5">
        <v>0</v>
      </c>
      <c r="AF4946" s="5">
        <v>0</v>
      </c>
      <c r="AG4946" s="5">
        <v>0</v>
      </c>
      <c r="AH4946" s="5">
        <v>0</v>
      </c>
      <c r="AI4946" s="5">
        <v>0</v>
      </c>
      <c r="AJ4946" s="5">
        <v>0</v>
      </c>
      <c r="AK4946" s="5">
        <v>20000000</v>
      </c>
      <c r="AL4946" s="5">
        <v>0</v>
      </c>
      <c r="AM4946" s="5">
        <v>0</v>
      </c>
      <c r="AN4946" s="5">
        <v>0</v>
      </c>
      <c r="AO4946" s="5">
        <v>0</v>
      </c>
      <c r="AP4946" s="5">
        <v>0</v>
      </c>
      <c r="AQ4946" s="5">
        <v>0</v>
      </c>
      <c r="AR4946" s="5">
        <v>20000000</v>
      </c>
    </row>
    <row r="4947" spans="1:44" x14ac:dyDescent="0.25">
      <c r="A4947" s="6">
        <v>4182</v>
      </c>
      <c r="B4947" s="3" t="s">
        <v>5455</v>
      </c>
      <c r="C4947" s="3" t="s">
        <v>6282</v>
      </c>
      <c r="D4947" s="3" t="s">
        <v>6950</v>
      </c>
      <c r="E4947" s="3" t="s">
        <v>5142</v>
      </c>
      <c r="F4947" s="3" t="s">
        <v>12087</v>
      </c>
      <c r="G4947" s="21">
        <v>21</v>
      </c>
      <c r="H4947" s="8" t="s">
        <v>12703</v>
      </c>
      <c r="I4947" s="3" t="s">
        <v>12339</v>
      </c>
      <c r="J4947" s="3" t="s">
        <v>12543</v>
      </c>
      <c r="K4947" s="7">
        <v>0</v>
      </c>
      <c r="L4947" s="3" t="s">
        <v>5458</v>
      </c>
      <c r="M4947" s="7">
        <v>1104</v>
      </c>
      <c r="N4947" s="3" t="s">
        <v>19</v>
      </c>
      <c r="O4947" s="3" t="s">
        <v>5462</v>
      </c>
      <c r="P4947" s="8" t="s">
        <v>12715</v>
      </c>
      <c r="Q4947" s="8" t="s">
        <v>12717</v>
      </c>
      <c r="R4947" s="4">
        <v>0</v>
      </c>
      <c r="S4947" s="4" t="s">
        <v>5627</v>
      </c>
      <c r="T4947" s="4">
        <v>99</v>
      </c>
      <c r="U4947" s="7" t="s">
        <v>6298</v>
      </c>
      <c r="V4947" s="7">
        <v>42</v>
      </c>
      <c r="W4947" s="3" t="s">
        <v>7180</v>
      </c>
      <c r="X4947" s="6">
        <v>4206</v>
      </c>
      <c r="Y4947" s="3" t="s">
        <v>7320</v>
      </c>
      <c r="Z4947" s="6">
        <v>4206002</v>
      </c>
      <c r="AA4947" s="3" t="s">
        <v>7321</v>
      </c>
      <c r="AB4947" s="6">
        <v>42060020002</v>
      </c>
      <c r="AC4947" s="3" t="s">
        <v>12086</v>
      </c>
      <c r="AD4947" s="5">
        <v>104400000</v>
      </c>
      <c r="AE4947" s="5">
        <v>0</v>
      </c>
      <c r="AF4947" s="5">
        <v>0</v>
      </c>
      <c r="AG4947" s="5">
        <v>0</v>
      </c>
      <c r="AH4947" s="5">
        <v>0</v>
      </c>
      <c r="AI4947" s="5">
        <v>0</v>
      </c>
      <c r="AJ4947" s="5">
        <v>0</v>
      </c>
      <c r="AK4947" s="5">
        <v>104400000</v>
      </c>
      <c r="AL4947" s="5">
        <v>0</v>
      </c>
      <c r="AM4947" s="5">
        <v>0</v>
      </c>
      <c r="AN4947" s="5">
        <v>0</v>
      </c>
      <c r="AO4947" s="5">
        <v>0</v>
      </c>
      <c r="AP4947" s="5">
        <v>0</v>
      </c>
      <c r="AQ4947" s="5">
        <v>0</v>
      </c>
      <c r="AR4947" s="5">
        <v>104400000</v>
      </c>
    </row>
    <row r="4948" spans="1:44" x14ac:dyDescent="0.25">
      <c r="A4948" s="6">
        <v>4182</v>
      </c>
      <c r="B4948" s="3" t="s">
        <v>5455</v>
      </c>
      <c r="C4948" s="3" t="s">
        <v>6282</v>
      </c>
      <c r="D4948" s="3" t="s">
        <v>6950</v>
      </c>
      <c r="E4948" s="3" t="s">
        <v>5143</v>
      </c>
      <c r="F4948" s="3" t="s">
        <v>12088</v>
      </c>
      <c r="G4948" s="21">
        <v>21</v>
      </c>
      <c r="H4948" s="8" t="s">
        <v>12703</v>
      </c>
      <c r="I4948" s="3" t="s">
        <v>12341</v>
      </c>
      <c r="J4948" s="3" t="s">
        <v>12545</v>
      </c>
      <c r="K4948" s="7">
        <v>0</v>
      </c>
      <c r="L4948" s="3" t="s">
        <v>5458</v>
      </c>
      <c r="M4948" s="7">
        <v>1104</v>
      </c>
      <c r="N4948" s="3" t="s">
        <v>19</v>
      </c>
      <c r="O4948" s="3" t="s">
        <v>5462</v>
      </c>
      <c r="P4948" s="8" t="s">
        <v>12715</v>
      </c>
      <c r="Q4948" s="8" t="s">
        <v>12717</v>
      </c>
      <c r="R4948" s="4">
        <v>0</v>
      </c>
      <c r="S4948" s="4" t="s">
        <v>5627</v>
      </c>
      <c r="T4948" s="4">
        <v>99</v>
      </c>
      <c r="U4948" s="7" t="s">
        <v>6298</v>
      </c>
      <c r="V4948" s="7">
        <v>42</v>
      </c>
      <c r="W4948" s="3" t="s">
        <v>7180</v>
      </c>
      <c r="X4948" s="6">
        <v>4206</v>
      </c>
      <c r="Y4948" s="3" t="s">
        <v>7320</v>
      </c>
      <c r="Z4948" s="6">
        <v>4206002</v>
      </c>
      <c r="AA4948" s="3" t="s">
        <v>7321</v>
      </c>
      <c r="AB4948" s="6">
        <v>42060020002</v>
      </c>
      <c r="AC4948" s="3" t="s">
        <v>12086</v>
      </c>
      <c r="AD4948" s="5">
        <v>112500000</v>
      </c>
      <c r="AE4948" s="5">
        <v>0</v>
      </c>
      <c r="AF4948" s="5">
        <v>0</v>
      </c>
      <c r="AG4948" s="5">
        <v>0</v>
      </c>
      <c r="AH4948" s="5">
        <v>0</v>
      </c>
      <c r="AI4948" s="5">
        <v>0</v>
      </c>
      <c r="AJ4948" s="5">
        <v>0</v>
      </c>
      <c r="AK4948" s="5">
        <v>112500000</v>
      </c>
      <c r="AL4948" s="5">
        <v>0</v>
      </c>
      <c r="AM4948" s="5">
        <v>0</v>
      </c>
      <c r="AN4948" s="5">
        <v>0</v>
      </c>
      <c r="AO4948" s="5">
        <v>0</v>
      </c>
      <c r="AP4948" s="5">
        <v>0</v>
      </c>
      <c r="AQ4948" s="5">
        <v>0</v>
      </c>
      <c r="AR4948" s="5">
        <v>112500000</v>
      </c>
    </row>
    <row r="4949" spans="1:44" x14ac:dyDescent="0.25">
      <c r="A4949" s="6">
        <v>4182</v>
      </c>
      <c r="B4949" s="3" t="s">
        <v>5455</v>
      </c>
      <c r="C4949" s="3" t="s">
        <v>6282</v>
      </c>
      <c r="D4949" s="3" t="s">
        <v>6950</v>
      </c>
      <c r="E4949" s="3" t="s">
        <v>5144</v>
      </c>
      <c r="F4949" s="3" t="s">
        <v>12089</v>
      </c>
      <c r="G4949" s="21">
        <v>21</v>
      </c>
      <c r="H4949" s="8" t="s">
        <v>12703</v>
      </c>
      <c r="I4949" s="3" t="s">
        <v>12343</v>
      </c>
      <c r="J4949" s="3" t="s">
        <v>12547</v>
      </c>
      <c r="K4949" s="7">
        <v>0</v>
      </c>
      <c r="L4949" s="3" t="s">
        <v>5458</v>
      </c>
      <c r="M4949" s="7">
        <v>1104</v>
      </c>
      <c r="N4949" s="3" t="s">
        <v>19</v>
      </c>
      <c r="O4949" s="3" t="s">
        <v>5462</v>
      </c>
      <c r="P4949" s="8" t="s">
        <v>12715</v>
      </c>
      <c r="Q4949" s="8" t="s">
        <v>12717</v>
      </c>
      <c r="R4949" s="4">
        <v>0</v>
      </c>
      <c r="S4949" s="4" t="s">
        <v>5627</v>
      </c>
      <c r="T4949" s="4">
        <v>99</v>
      </c>
      <c r="U4949" s="7" t="s">
        <v>6298</v>
      </c>
      <c r="V4949" s="7">
        <v>42</v>
      </c>
      <c r="W4949" s="3" t="s">
        <v>7180</v>
      </c>
      <c r="X4949" s="6">
        <v>4206</v>
      </c>
      <c r="Y4949" s="3" t="s">
        <v>7320</v>
      </c>
      <c r="Z4949" s="6">
        <v>4206002</v>
      </c>
      <c r="AA4949" s="3" t="s">
        <v>7321</v>
      </c>
      <c r="AB4949" s="6">
        <v>42060020002</v>
      </c>
      <c r="AC4949" s="3" t="s">
        <v>12086</v>
      </c>
      <c r="AD4949" s="5">
        <v>24112800</v>
      </c>
      <c r="AE4949" s="5">
        <v>0</v>
      </c>
      <c r="AF4949" s="5">
        <v>0</v>
      </c>
      <c r="AG4949" s="5">
        <v>0</v>
      </c>
      <c r="AH4949" s="5">
        <v>0</v>
      </c>
      <c r="AI4949" s="5">
        <v>0</v>
      </c>
      <c r="AJ4949" s="5">
        <v>0</v>
      </c>
      <c r="AK4949" s="5">
        <v>24112800</v>
      </c>
      <c r="AL4949" s="5">
        <v>0</v>
      </c>
      <c r="AM4949" s="5">
        <v>0</v>
      </c>
      <c r="AN4949" s="5">
        <v>0</v>
      </c>
      <c r="AO4949" s="5">
        <v>0</v>
      </c>
      <c r="AP4949" s="5">
        <v>0</v>
      </c>
      <c r="AQ4949" s="5">
        <v>0</v>
      </c>
      <c r="AR4949" s="5">
        <v>24112800</v>
      </c>
    </row>
    <row r="4950" spans="1:44" x14ac:dyDescent="0.25">
      <c r="A4950" s="6">
        <v>4182</v>
      </c>
      <c r="B4950" s="3" t="s">
        <v>5455</v>
      </c>
      <c r="C4950" s="3" t="s">
        <v>6282</v>
      </c>
      <c r="D4950" s="3" t="s">
        <v>6950</v>
      </c>
      <c r="E4950" s="3" t="s">
        <v>5145</v>
      </c>
      <c r="F4950" s="3" t="s">
        <v>12090</v>
      </c>
      <c r="G4950" s="21">
        <v>21</v>
      </c>
      <c r="H4950" s="8" t="s">
        <v>12703</v>
      </c>
      <c r="I4950" s="3" t="s">
        <v>12342</v>
      </c>
      <c r="J4950" s="3" t="s">
        <v>12546</v>
      </c>
      <c r="K4950" s="7">
        <v>0</v>
      </c>
      <c r="L4950" s="3" t="s">
        <v>5458</v>
      </c>
      <c r="M4950" s="7">
        <v>1104</v>
      </c>
      <c r="N4950" s="3" t="s">
        <v>19</v>
      </c>
      <c r="O4950" s="3" t="s">
        <v>5462</v>
      </c>
      <c r="P4950" s="8" t="s">
        <v>12715</v>
      </c>
      <c r="Q4950" s="8" t="s">
        <v>12717</v>
      </c>
      <c r="R4950" s="4">
        <v>0</v>
      </c>
      <c r="S4950" s="4" t="s">
        <v>5627</v>
      </c>
      <c r="T4950" s="4">
        <v>99</v>
      </c>
      <c r="U4950" s="7" t="s">
        <v>6298</v>
      </c>
      <c r="V4950" s="7">
        <v>42</v>
      </c>
      <c r="W4950" s="3" t="s">
        <v>7180</v>
      </c>
      <c r="X4950" s="6">
        <v>4206</v>
      </c>
      <c r="Y4950" s="3" t="s">
        <v>7320</v>
      </c>
      <c r="Z4950" s="6">
        <v>4206002</v>
      </c>
      <c r="AA4950" s="3" t="s">
        <v>7321</v>
      </c>
      <c r="AB4950" s="6">
        <v>42060020002</v>
      </c>
      <c r="AC4950" s="3" t="s">
        <v>12086</v>
      </c>
      <c r="AD4950" s="5">
        <v>40446000</v>
      </c>
      <c r="AE4950" s="5">
        <v>0</v>
      </c>
      <c r="AF4950" s="5">
        <v>0</v>
      </c>
      <c r="AG4950" s="5">
        <v>0</v>
      </c>
      <c r="AH4950" s="5">
        <v>0</v>
      </c>
      <c r="AI4950" s="5">
        <v>0</v>
      </c>
      <c r="AJ4950" s="5">
        <v>0</v>
      </c>
      <c r="AK4950" s="5">
        <v>40446000</v>
      </c>
      <c r="AL4950" s="5">
        <v>0</v>
      </c>
      <c r="AM4950" s="5">
        <v>0</v>
      </c>
      <c r="AN4950" s="5">
        <v>0</v>
      </c>
      <c r="AO4950" s="5">
        <v>0</v>
      </c>
      <c r="AP4950" s="5">
        <v>0</v>
      </c>
      <c r="AQ4950" s="5">
        <v>0</v>
      </c>
      <c r="AR4950" s="5">
        <v>40446000</v>
      </c>
    </row>
    <row r="4951" spans="1:44" x14ac:dyDescent="0.25">
      <c r="A4951" s="6">
        <v>4182</v>
      </c>
      <c r="B4951" s="3" t="s">
        <v>5455</v>
      </c>
      <c r="C4951" s="3" t="s">
        <v>6282</v>
      </c>
      <c r="D4951" s="3" t="s">
        <v>6950</v>
      </c>
      <c r="E4951" s="3" t="s">
        <v>5146</v>
      </c>
      <c r="F4951" s="3" t="s">
        <v>12091</v>
      </c>
      <c r="G4951" s="21">
        <v>21</v>
      </c>
      <c r="H4951" s="8" t="s">
        <v>12703</v>
      </c>
      <c r="I4951" s="3" t="s">
        <v>12339</v>
      </c>
      <c r="J4951" s="3" t="s">
        <v>12543</v>
      </c>
      <c r="K4951" s="7">
        <v>0</v>
      </c>
      <c r="L4951" s="3" t="s">
        <v>5458</v>
      </c>
      <c r="M4951" s="7">
        <v>1104</v>
      </c>
      <c r="N4951" s="3" t="s">
        <v>19</v>
      </c>
      <c r="O4951" s="3" t="s">
        <v>5462</v>
      </c>
      <c r="P4951" s="8" t="s">
        <v>12715</v>
      </c>
      <c r="Q4951" s="8" t="s">
        <v>12717</v>
      </c>
      <c r="R4951" s="4">
        <v>0</v>
      </c>
      <c r="S4951" s="4" t="s">
        <v>5627</v>
      </c>
      <c r="T4951" s="4">
        <v>99</v>
      </c>
      <c r="U4951" s="7" t="s">
        <v>6298</v>
      </c>
      <c r="V4951" s="7">
        <v>42</v>
      </c>
      <c r="W4951" s="3" t="s">
        <v>7180</v>
      </c>
      <c r="X4951" s="6">
        <v>4206</v>
      </c>
      <c r="Y4951" s="3" t="s">
        <v>7320</v>
      </c>
      <c r="Z4951" s="6">
        <v>4206002</v>
      </c>
      <c r="AA4951" s="3" t="s">
        <v>7321</v>
      </c>
      <c r="AB4951" s="6">
        <v>42060020002</v>
      </c>
      <c r="AC4951" s="3" t="s">
        <v>12086</v>
      </c>
      <c r="AD4951" s="5">
        <v>5299324</v>
      </c>
      <c r="AE4951" s="5">
        <v>0</v>
      </c>
      <c r="AF4951" s="5">
        <v>0</v>
      </c>
      <c r="AG4951" s="5">
        <v>0</v>
      </c>
      <c r="AH4951" s="5">
        <v>0</v>
      </c>
      <c r="AI4951" s="5">
        <v>0</v>
      </c>
      <c r="AJ4951" s="5">
        <v>0</v>
      </c>
      <c r="AK4951" s="5">
        <v>5299324</v>
      </c>
      <c r="AL4951" s="5">
        <v>0</v>
      </c>
      <c r="AM4951" s="5">
        <v>0</v>
      </c>
      <c r="AN4951" s="5">
        <v>0</v>
      </c>
      <c r="AO4951" s="5">
        <v>0</v>
      </c>
      <c r="AP4951" s="5">
        <v>0</v>
      </c>
      <c r="AQ4951" s="5">
        <v>0</v>
      </c>
      <c r="AR4951" s="5">
        <v>5299324</v>
      </c>
    </row>
    <row r="4952" spans="1:44" x14ac:dyDescent="0.25">
      <c r="A4952" s="6">
        <v>4182</v>
      </c>
      <c r="B4952" s="3" t="s">
        <v>5455</v>
      </c>
      <c r="C4952" s="3" t="s">
        <v>6282</v>
      </c>
      <c r="D4952" s="3" t="s">
        <v>6950</v>
      </c>
      <c r="E4952" s="3" t="s">
        <v>5147</v>
      </c>
      <c r="F4952" s="3" t="s">
        <v>12092</v>
      </c>
      <c r="G4952" s="21">
        <v>21</v>
      </c>
      <c r="H4952" s="8" t="s">
        <v>12703</v>
      </c>
      <c r="I4952" s="3" t="s">
        <v>12353</v>
      </c>
      <c r="J4952" s="3" t="s">
        <v>12557</v>
      </c>
      <c r="K4952" s="7">
        <v>0</v>
      </c>
      <c r="L4952" s="3" t="s">
        <v>5458</v>
      </c>
      <c r="M4952" s="7">
        <v>1104</v>
      </c>
      <c r="N4952" s="3" t="s">
        <v>19</v>
      </c>
      <c r="O4952" s="3" t="s">
        <v>5462</v>
      </c>
      <c r="P4952" s="8" t="s">
        <v>12715</v>
      </c>
      <c r="Q4952" s="8" t="s">
        <v>12717</v>
      </c>
      <c r="R4952" s="4">
        <v>0</v>
      </c>
      <c r="S4952" s="4" t="s">
        <v>5627</v>
      </c>
      <c r="T4952" s="4">
        <v>99</v>
      </c>
      <c r="U4952" s="7" t="s">
        <v>6298</v>
      </c>
      <c r="V4952" s="7">
        <v>42</v>
      </c>
      <c r="W4952" s="3" t="s">
        <v>7180</v>
      </c>
      <c r="X4952" s="6">
        <v>4206</v>
      </c>
      <c r="Y4952" s="3" t="s">
        <v>7320</v>
      </c>
      <c r="Z4952" s="6">
        <v>4206002</v>
      </c>
      <c r="AA4952" s="3" t="s">
        <v>7321</v>
      </c>
      <c r="AB4952" s="6">
        <v>42060020002</v>
      </c>
      <c r="AC4952" s="3" t="s">
        <v>12086</v>
      </c>
      <c r="AD4952" s="5">
        <v>1344713199</v>
      </c>
      <c r="AE4952" s="5">
        <v>0</v>
      </c>
      <c r="AF4952" s="5">
        <v>0</v>
      </c>
      <c r="AG4952" s="5">
        <v>0</v>
      </c>
      <c r="AH4952" s="5">
        <v>0</v>
      </c>
      <c r="AI4952" s="5">
        <v>0</v>
      </c>
      <c r="AJ4952" s="5">
        <v>0</v>
      </c>
      <c r="AK4952" s="5">
        <v>1344713199</v>
      </c>
      <c r="AL4952" s="5">
        <v>0</v>
      </c>
      <c r="AM4952" s="5">
        <v>0</v>
      </c>
      <c r="AN4952" s="5">
        <v>0</v>
      </c>
      <c r="AO4952" s="5">
        <v>0</v>
      </c>
      <c r="AP4952" s="5">
        <v>0</v>
      </c>
      <c r="AQ4952" s="5">
        <v>0</v>
      </c>
      <c r="AR4952" s="5">
        <v>1344713199</v>
      </c>
    </row>
    <row r="4953" spans="1:44" x14ac:dyDescent="0.25">
      <c r="A4953" s="6">
        <v>4182</v>
      </c>
      <c r="B4953" s="3" t="s">
        <v>5455</v>
      </c>
      <c r="C4953" s="3" t="s">
        <v>6282</v>
      </c>
      <c r="D4953" s="3" t="s">
        <v>6950</v>
      </c>
      <c r="E4953" s="3" t="s">
        <v>5148</v>
      </c>
      <c r="F4953" s="3" t="s">
        <v>12093</v>
      </c>
      <c r="G4953" s="21">
        <v>21</v>
      </c>
      <c r="H4953" s="8" t="s">
        <v>12703</v>
      </c>
      <c r="I4953" s="3" t="s">
        <v>12339</v>
      </c>
      <c r="J4953" s="3" t="s">
        <v>12543</v>
      </c>
      <c r="K4953" s="7">
        <v>0</v>
      </c>
      <c r="L4953" s="3" t="s">
        <v>5458</v>
      </c>
      <c r="M4953" s="7">
        <v>1104</v>
      </c>
      <c r="N4953" s="3" t="s">
        <v>19</v>
      </c>
      <c r="O4953" s="3" t="s">
        <v>5462</v>
      </c>
      <c r="P4953" s="8" t="s">
        <v>12715</v>
      </c>
      <c r="Q4953" s="8" t="s">
        <v>12717</v>
      </c>
      <c r="R4953" s="4">
        <v>0</v>
      </c>
      <c r="S4953" s="4" t="s">
        <v>5627</v>
      </c>
      <c r="T4953" s="4">
        <v>99</v>
      </c>
      <c r="U4953" s="7" t="s">
        <v>6298</v>
      </c>
      <c r="V4953" s="7">
        <v>42</v>
      </c>
      <c r="W4953" s="3" t="s">
        <v>7180</v>
      </c>
      <c r="X4953" s="6">
        <v>4206</v>
      </c>
      <c r="Y4953" s="3" t="s">
        <v>7320</v>
      </c>
      <c r="Z4953" s="6">
        <v>4206002</v>
      </c>
      <c r="AA4953" s="3" t="s">
        <v>7321</v>
      </c>
      <c r="AB4953" s="6">
        <v>42060020002</v>
      </c>
      <c r="AC4953" s="3" t="s">
        <v>12086</v>
      </c>
      <c r="AD4953" s="5">
        <v>33000000</v>
      </c>
      <c r="AE4953" s="5">
        <v>0</v>
      </c>
      <c r="AF4953" s="5">
        <v>0</v>
      </c>
      <c r="AG4953" s="5">
        <v>0</v>
      </c>
      <c r="AH4953" s="5">
        <v>0</v>
      </c>
      <c r="AI4953" s="5">
        <v>0</v>
      </c>
      <c r="AJ4953" s="5">
        <v>0</v>
      </c>
      <c r="AK4953" s="5">
        <v>33000000</v>
      </c>
      <c r="AL4953" s="5">
        <v>0</v>
      </c>
      <c r="AM4953" s="5">
        <v>0</v>
      </c>
      <c r="AN4953" s="5">
        <v>0</v>
      </c>
      <c r="AO4953" s="5">
        <v>0</v>
      </c>
      <c r="AP4953" s="5">
        <v>0</v>
      </c>
      <c r="AQ4953" s="5">
        <v>0</v>
      </c>
      <c r="AR4953" s="5">
        <v>33000000</v>
      </c>
    </row>
    <row r="4954" spans="1:44" x14ac:dyDescent="0.25">
      <c r="A4954" s="6">
        <v>4182</v>
      </c>
      <c r="B4954" s="3" t="s">
        <v>5455</v>
      </c>
      <c r="C4954" s="3" t="s">
        <v>6282</v>
      </c>
      <c r="D4954" s="3" t="s">
        <v>6950</v>
      </c>
      <c r="E4954" s="3" t="s">
        <v>5149</v>
      </c>
      <c r="F4954" s="3" t="s">
        <v>12094</v>
      </c>
      <c r="G4954" s="21">
        <v>21</v>
      </c>
      <c r="H4954" s="8" t="s">
        <v>12703</v>
      </c>
      <c r="I4954" s="3" t="s">
        <v>12341</v>
      </c>
      <c r="J4954" s="3" t="s">
        <v>12545</v>
      </c>
      <c r="K4954" s="7">
        <v>0</v>
      </c>
      <c r="L4954" s="3" t="s">
        <v>5458</v>
      </c>
      <c r="M4954" s="7">
        <v>1104</v>
      </c>
      <c r="N4954" s="3" t="s">
        <v>19</v>
      </c>
      <c r="O4954" s="3" t="s">
        <v>5462</v>
      </c>
      <c r="P4954" s="8" t="s">
        <v>12715</v>
      </c>
      <c r="Q4954" s="8" t="s">
        <v>12717</v>
      </c>
      <c r="R4954" s="4">
        <v>0</v>
      </c>
      <c r="S4954" s="4" t="s">
        <v>5627</v>
      </c>
      <c r="T4954" s="4">
        <v>99</v>
      </c>
      <c r="U4954" s="7" t="s">
        <v>6298</v>
      </c>
      <c r="V4954" s="7">
        <v>42</v>
      </c>
      <c r="W4954" s="3" t="s">
        <v>7180</v>
      </c>
      <c r="X4954" s="6">
        <v>4206</v>
      </c>
      <c r="Y4954" s="3" t="s">
        <v>7320</v>
      </c>
      <c r="Z4954" s="6">
        <v>4206002</v>
      </c>
      <c r="AA4954" s="3" t="s">
        <v>7321</v>
      </c>
      <c r="AB4954" s="6">
        <v>42060020002</v>
      </c>
      <c r="AC4954" s="3" t="s">
        <v>12086</v>
      </c>
      <c r="AD4954" s="5">
        <v>13444502</v>
      </c>
      <c r="AE4954" s="5">
        <v>0</v>
      </c>
      <c r="AF4954" s="5">
        <v>0</v>
      </c>
      <c r="AG4954" s="5">
        <v>0</v>
      </c>
      <c r="AH4954" s="5">
        <v>0</v>
      </c>
      <c r="AI4954" s="5">
        <v>0</v>
      </c>
      <c r="AJ4954" s="5">
        <v>0</v>
      </c>
      <c r="AK4954" s="5">
        <v>13444502</v>
      </c>
      <c r="AL4954" s="5">
        <v>0</v>
      </c>
      <c r="AM4954" s="5">
        <v>0</v>
      </c>
      <c r="AN4954" s="5">
        <v>0</v>
      </c>
      <c r="AO4954" s="5">
        <v>0</v>
      </c>
      <c r="AP4954" s="5">
        <v>0</v>
      </c>
      <c r="AQ4954" s="5">
        <v>0</v>
      </c>
      <c r="AR4954" s="5">
        <v>13444502</v>
      </c>
    </row>
    <row r="4955" spans="1:44" x14ac:dyDescent="0.25">
      <c r="A4955" s="6">
        <v>4182</v>
      </c>
      <c r="B4955" s="3" t="s">
        <v>5455</v>
      </c>
      <c r="C4955" s="3" t="s">
        <v>6283</v>
      </c>
      <c r="D4955" s="3" t="s">
        <v>6951</v>
      </c>
      <c r="E4955" s="3" t="s">
        <v>5150</v>
      </c>
      <c r="F4955" s="3" t="s">
        <v>12096</v>
      </c>
      <c r="G4955" s="21">
        <v>21</v>
      </c>
      <c r="H4955" s="8" t="s">
        <v>12703</v>
      </c>
      <c r="I4955" s="3" t="s">
        <v>12341</v>
      </c>
      <c r="J4955" s="3" t="s">
        <v>12545</v>
      </c>
      <c r="K4955" s="7">
        <v>0</v>
      </c>
      <c r="L4955" s="3" t="s">
        <v>5458</v>
      </c>
      <c r="M4955" s="7">
        <v>1104</v>
      </c>
      <c r="N4955" s="3" t="s">
        <v>19</v>
      </c>
      <c r="O4955" s="3" t="s">
        <v>5462</v>
      </c>
      <c r="P4955" s="8" t="s">
        <v>12715</v>
      </c>
      <c r="Q4955" s="8" t="s">
        <v>12717</v>
      </c>
      <c r="R4955" s="4">
        <v>0</v>
      </c>
      <c r="S4955" s="4" t="s">
        <v>5627</v>
      </c>
      <c r="T4955" s="4">
        <v>99</v>
      </c>
      <c r="U4955" s="7" t="s">
        <v>6298</v>
      </c>
      <c r="V4955" s="7">
        <v>42</v>
      </c>
      <c r="W4955" s="3" t="s">
        <v>7180</v>
      </c>
      <c r="X4955" s="6">
        <v>4206</v>
      </c>
      <c r="Y4955" s="3" t="s">
        <v>7320</v>
      </c>
      <c r="Z4955" s="6">
        <v>4206002</v>
      </c>
      <c r="AA4955" s="3" t="s">
        <v>7321</v>
      </c>
      <c r="AB4955" s="6">
        <v>42060020003</v>
      </c>
      <c r="AC4955" s="3" t="s">
        <v>12095</v>
      </c>
      <c r="AD4955" s="5">
        <v>76434000</v>
      </c>
      <c r="AE4955" s="5">
        <v>0</v>
      </c>
      <c r="AF4955" s="5">
        <v>0</v>
      </c>
      <c r="AG4955" s="5">
        <v>0</v>
      </c>
      <c r="AH4955" s="5">
        <v>0</v>
      </c>
      <c r="AI4955" s="5">
        <v>0</v>
      </c>
      <c r="AJ4955" s="5">
        <v>0</v>
      </c>
      <c r="AK4955" s="5">
        <v>76434000</v>
      </c>
      <c r="AL4955" s="5">
        <v>0</v>
      </c>
      <c r="AM4955" s="5">
        <v>0</v>
      </c>
      <c r="AN4955" s="5">
        <v>0</v>
      </c>
      <c r="AO4955" s="5">
        <v>0</v>
      </c>
      <c r="AP4955" s="5">
        <v>0</v>
      </c>
      <c r="AQ4955" s="5">
        <v>0</v>
      </c>
      <c r="AR4955" s="5">
        <v>76434000</v>
      </c>
    </row>
    <row r="4956" spans="1:44" x14ac:dyDescent="0.25">
      <c r="A4956" s="6">
        <v>4182</v>
      </c>
      <c r="B4956" s="3" t="s">
        <v>5455</v>
      </c>
      <c r="C4956" s="3" t="s">
        <v>6283</v>
      </c>
      <c r="D4956" s="3" t="s">
        <v>6951</v>
      </c>
      <c r="E4956" s="3" t="s">
        <v>5151</v>
      </c>
      <c r="F4956" s="3" t="s">
        <v>12097</v>
      </c>
      <c r="G4956" s="21">
        <v>21</v>
      </c>
      <c r="H4956" s="8" t="s">
        <v>12703</v>
      </c>
      <c r="I4956" s="3" t="s">
        <v>12347</v>
      </c>
      <c r="J4956" s="3" t="s">
        <v>12551</v>
      </c>
      <c r="K4956" s="7">
        <v>0</v>
      </c>
      <c r="L4956" s="3" t="s">
        <v>5458</v>
      </c>
      <c r="M4956" s="7">
        <v>1104</v>
      </c>
      <c r="N4956" s="3" t="s">
        <v>19</v>
      </c>
      <c r="O4956" s="3" t="s">
        <v>5462</v>
      </c>
      <c r="P4956" s="8" t="s">
        <v>12715</v>
      </c>
      <c r="Q4956" s="8" t="s">
        <v>12717</v>
      </c>
      <c r="R4956" s="4">
        <v>0</v>
      </c>
      <c r="S4956" s="4" t="s">
        <v>5627</v>
      </c>
      <c r="T4956" s="4">
        <v>99</v>
      </c>
      <c r="U4956" s="7" t="s">
        <v>6298</v>
      </c>
      <c r="V4956" s="7">
        <v>42</v>
      </c>
      <c r="W4956" s="3" t="s">
        <v>7180</v>
      </c>
      <c r="X4956" s="6">
        <v>4206</v>
      </c>
      <c r="Y4956" s="3" t="s">
        <v>7320</v>
      </c>
      <c r="Z4956" s="6">
        <v>4206002</v>
      </c>
      <c r="AA4956" s="3" t="s">
        <v>7321</v>
      </c>
      <c r="AB4956" s="6">
        <v>42060020003</v>
      </c>
      <c r="AC4956" s="3" t="s">
        <v>12095</v>
      </c>
      <c r="AD4956" s="5">
        <v>13500000</v>
      </c>
      <c r="AE4956" s="5">
        <v>0</v>
      </c>
      <c r="AF4956" s="5">
        <v>0</v>
      </c>
      <c r="AG4956" s="5">
        <v>0</v>
      </c>
      <c r="AH4956" s="5">
        <v>0</v>
      </c>
      <c r="AI4956" s="5">
        <v>0</v>
      </c>
      <c r="AJ4956" s="5">
        <v>0</v>
      </c>
      <c r="AK4956" s="5">
        <v>13500000</v>
      </c>
      <c r="AL4956" s="5">
        <v>0</v>
      </c>
      <c r="AM4956" s="5">
        <v>0</v>
      </c>
      <c r="AN4956" s="5">
        <v>0</v>
      </c>
      <c r="AO4956" s="5">
        <v>0</v>
      </c>
      <c r="AP4956" s="5">
        <v>0</v>
      </c>
      <c r="AQ4956" s="5">
        <v>0</v>
      </c>
      <c r="AR4956" s="5">
        <v>13500000</v>
      </c>
    </row>
    <row r="4957" spans="1:44" x14ac:dyDescent="0.25">
      <c r="A4957" s="6">
        <v>4182</v>
      </c>
      <c r="B4957" s="3" t="s">
        <v>5455</v>
      </c>
      <c r="C4957" s="3" t="s">
        <v>6283</v>
      </c>
      <c r="D4957" s="3" t="s">
        <v>6951</v>
      </c>
      <c r="E4957" s="3" t="s">
        <v>5152</v>
      </c>
      <c r="F4957" s="3" t="s">
        <v>12098</v>
      </c>
      <c r="G4957" s="21">
        <v>21</v>
      </c>
      <c r="H4957" s="8" t="s">
        <v>12703</v>
      </c>
      <c r="I4957" s="3" t="s">
        <v>12339</v>
      </c>
      <c r="J4957" s="3" t="s">
        <v>12543</v>
      </c>
      <c r="K4957" s="7">
        <v>0</v>
      </c>
      <c r="L4957" s="3" t="s">
        <v>5458</v>
      </c>
      <c r="M4957" s="7">
        <v>1104</v>
      </c>
      <c r="N4957" s="3" t="s">
        <v>19</v>
      </c>
      <c r="O4957" s="3" t="s">
        <v>5462</v>
      </c>
      <c r="P4957" s="8" t="s">
        <v>12715</v>
      </c>
      <c r="Q4957" s="8" t="s">
        <v>12717</v>
      </c>
      <c r="R4957" s="4">
        <v>0</v>
      </c>
      <c r="S4957" s="4" t="s">
        <v>5627</v>
      </c>
      <c r="T4957" s="4">
        <v>99</v>
      </c>
      <c r="U4957" s="7" t="s">
        <v>6298</v>
      </c>
      <c r="V4957" s="7">
        <v>42</v>
      </c>
      <c r="W4957" s="3" t="s">
        <v>7180</v>
      </c>
      <c r="X4957" s="6">
        <v>4206</v>
      </c>
      <c r="Y4957" s="3" t="s">
        <v>7320</v>
      </c>
      <c r="Z4957" s="6">
        <v>4206002</v>
      </c>
      <c r="AA4957" s="3" t="s">
        <v>7321</v>
      </c>
      <c r="AB4957" s="6">
        <v>42060020003</v>
      </c>
      <c r="AC4957" s="3" t="s">
        <v>12095</v>
      </c>
      <c r="AD4957" s="5">
        <v>28800000</v>
      </c>
      <c r="AE4957" s="5">
        <v>0</v>
      </c>
      <c r="AF4957" s="5">
        <v>0</v>
      </c>
      <c r="AG4957" s="5">
        <v>0</v>
      </c>
      <c r="AH4957" s="5">
        <v>0</v>
      </c>
      <c r="AI4957" s="5">
        <v>0</v>
      </c>
      <c r="AJ4957" s="5">
        <v>0</v>
      </c>
      <c r="AK4957" s="5">
        <v>28800000</v>
      </c>
      <c r="AL4957" s="5">
        <v>0</v>
      </c>
      <c r="AM4957" s="5">
        <v>0</v>
      </c>
      <c r="AN4957" s="5">
        <v>0</v>
      </c>
      <c r="AO4957" s="5">
        <v>0</v>
      </c>
      <c r="AP4957" s="5">
        <v>0</v>
      </c>
      <c r="AQ4957" s="5">
        <v>0</v>
      </c>
      <c r="AR4957" s="5">
        <v>28800000</v>
      </c>
    </row>
    <row r="4958" spans="1:44" x14ac:dyDescent="0.25">
      <c r="A4958" s="6">
        <v>4182</v>
      </c>
      <c r="B4958" s="3" t="s">
        <v>5455</v>
      </c>
      <c r="C4958" s="3" t="s">
        <v>6283</v>
      </c>
      <c r="D4958" s="3" t="s">
        <v>6951</v>
      </c>
      <c r="E4958" s="3" t="s">
        <v>5153</v>
      </c>
      <c r="F4958" s="3" t="s">
        <v>12099</v>
      </c>
      <c r="G4958" s="21">
        <v>21</v>
      </c>
      <c r="H4958" s="8" t="s">
        <v>12703</v>
      </c>
      <c r="I4958" s="3" t="s">
        <v>12339</v>
      </c>
      <c r="J4958" s="3" t="s">
        <v>12543</v>
      </c>
      <c r="K4958" s="7">
        <v>0</v>
      </c>
      <c r="L4958" s="3" t="s">
        <v>5458</v>
      </c>
      <c r="M4958" s="7">
        <v>1104</v>
      </c>
      <c r="N4958" s="3" t="s">
        <v>19</v>
      </c>
      <c r="O4958" s="3" t="s">
        <v>5462</v>
      </c>
      <c r="P4958" s="8" t="s">
        <v>12715</v>
      </c>
      <c r="Q4958" s="8" t="s">
        <v>12717</v>
      </c>
      <c r="R4958" s="4">
        <v>0</v>
      </c>
      <c r="S4958" s="4" t="s">
        <v>5627</v>
      </c>
      <c r="T4958" s="4">
        <v>99</v>
      </c>
      <c r="U4958" s="7" t="s">
        <v>6298</v>
      </c>
      <c r="V4958" s="7">
        <v>42</v>
      </c>
      <c r="W4958" s="3" t="s">
        <v>7180</v>
      </c>
      <c r="X4958" s="6">
        <v>4206</v>
      </c>
      <c r="Y4958" s="3" t="s">
        <v>7320</v>
      </c>
      <c r="Z4958" s="6">
        <v>4206002</v>
      </c>
      <c r="AA4958" s="3" t="s">
        <v>7321</v>
      </c>
      <c r="AB4958" s="6">
        <v>42060020003</v>
      </c>
      <c r="AC4958" s="3" t="s">
        <v>12095</v>
      </c>
      <c r="AD4958" s="5">
        <v>83000000</v>
      </c>
      <c r="AE4958" s="5">
        <v>0</v>
      </c>
      <c r="AF4958" s="5">
        <v>0</v>
      </c>
      <c r="AG4958" s="5">
        <v>0</v>
      </c>
      <c r="AH4958" s="5">
        <v>0</v>
      </c>
      <c r="AI4958" s="5">
        <v>0</v>
      </c>
      <c r="AJ4958" s="5">
        <v>0</v>
      </c>
      <c r="AK4958" s="5">
        <v>83000000</v>
      </c>
      <c r="AL4958" s="5">
        <v>0</v>
      </c>
      <c r="AM4958" s="5">
        <v>0</v>
      </c>
      <c r="AN4958" s="5">
        <v>0</v>
      </c>
      <c r="AO4958" s="5">
        <v>0</v>
      </c>
      <c r="AP4958" s="5">
        <v>0</v>
      </c>
      <c r="AQ4958" s="5">
        <v>0</v>
      </c>
      <c r="AR4958" s="5">
        <v>83000000</v>
      </c>
    </row>
    <row r="4959" spans="1:44" x14ac:dyDescent="0.25">
      <c r="A4959" s="6">
        <v>4182</v>
      </c>
      <c r="B4959" s="3" t="s">
        <v>5455</v>
      </c>
      <c r="C4959" s="3" t="s">
        <v>6283</v>
      </c>
      <c r="D4959" s="3" t="s">
        <v>6951</v>
      </c>
      <c r="E4959" s="3" t="s">
        <v>5154</v>
      </c>
      <c r="F4959" s="3" t="s">
        <v>12100</v>
      </c>
      <c r="G4959" s="21">
        <v>21</v>
      </c>
      <c r="H4959" s="8" t="s">
        <v>12703</v>
      </c>
      <c r="I4959" s="3" t="s">
        <v>12347</v>
      </c>
      <c r="J4959" s="3" t="s">
        <v>12551</v>
      </c>
      <c r="K4959" s="7">
        <v>0</v>
      </c>
      <c r="L4959" s="3" t="s">
        <v>5458</v>
      </c>
      <c r="M4959" s="7">
        <v>1104</v>
      </c>
      <c r="N4959" s="3" t="s">
        <v>19</v>
      </c>
      <c r="O4959" s="3" t="s">
        <v>5462</v>
      </c>
      <c r="P4959" s="8" t="s">
        <v>12715</v>
      </c>
      <c r="Q4959" s="8" t="s">
        <v>12717</v>
      </c>
      <c r="R4959" s="4">
        <v>0</v>
      </c>
      <c r="S4959" s="4" t="s">
        <v>5627</v>
      </c>
      <c r="T4959" s="4">
        <v>99</v>
      </c>
      <c r="U4959" s="7" t="s">
        <v>6298</v>
      </c>
      <c r="V4959" s="7">
        <v>42</v>
      </c>
      <c r="W4959" s="3" t="s">
        <v>7180</v>
      </c>
      <c r="X4959" s="6">
        <v>4206</v>
      </c>
      <c r="Y4959" s="3" t="s">
        <v>7320</v>
      </c>
      <c r="Z4959" s="6">
        <v>4206002</v>
      </c>
      <c r="AA4959" s="3" t="s">
        <v>7321</v>
      </c>
      <c r="AB4959" s="6">
        <v>42060020003</v>
      </c>
      <c r="AC4959" s="3" t="s">
        <v>12095</v>
      </c>
      <c r="AD4959" s="5">
        <v>19600000</v>
      </c>
      <c r="AE4959" s="5">
        <v>0</v>
      </c>
      <c r="AF4959" s="5">
        <v>0</v>
      </c>
      <c r="AG4959" s="5">
        <v>0</v>
      </c>
      <c r="AH4959" s="5">
        <v>0</v>
      </c>
      <c r="AI4959" s="5">
        <v>0</v>
      </c>
      <c r="AJ4959" s="5">
        <v>0</v>
      </c>
      <c r="AK4959" s="5">
        <v>19600000</v>
      </c>
      <c r="AL4959" s="5">
        <v>0</v>
      </c>
      <c r="AM4959" s="5">
        <v>0</v>
      </c>
      <c r="AN4959" s="5">
        <v>0</v>
      </c>
      <c r="AO4959" s="5">
        <v>0</v>
      </c>
      <c r="AP4959" s="5">
        <v>0</v>
      </c>
      <c r="AQ4959" s="5">
        <v>0</v>
      </c>
      <c r="AR4959" s="5">
        <v>19600000</v>
      </c>
    </row>
    <row r="4960" spans="1:44" x14ac:dyDescent="0.25">
      <c r="A4960" s="6">
        <v>4182</v>
      </c>
      <c r="B4960" s="3" t="s">
        <v>5455</v>
      </c>
      <c r="C4960" s="3" t="s">
        <v>6284</v>
      </c>
      <c r="D4960" s="3" t="s">
        <v>6952</v>
      </c>
      <c r="E4960" s="3" t="s">
        <v>5155</v>
      </c>
      <c r="F4960" s="3" t="s">
        <v>12102</v>
      </c>
      <c r="G4960" s="21">
        <v>21</v>
      </c>
      <c r="H4960" s="8" t="s">
        <v>12703</v>
      </c>
      <c r="I4960" s="3" t="s">
        <v>12339</v>
      </c>
      <c r="J4960" s="3" t="s">
        <v>12543</v>
      </c>
      <c r="K4960" s="7">
        <v>0</v>
      </c>
      <c r="L4960" s="3" t="s">
        <v>5458</v>
      </c>
      <c r="M4960" s="7">
        <v>1104</v>
      </c>
      <c r="N4960" s="3" t="s">
        <v>19</v>
      </c>
      <c r="O4960" s="3" t="s">
        <v>5462</v>
      </c>
      <c r="P4960" s="8" t="s">
        <v>12715</v>
      </c>
      <c r="Q4960" s="8" t="s">
        <v>12717</v>
      </c>
      <c r="R4960" s="4">
        <v>0</v>
      </c>
      <c r="S4960" s="4" t="s">
        <v>5627</v>
      </c>
      <c r="T4960" s="4">
        <v>99</v>
      </c>
      <c r="U4960" s="7" t="s">
        <v>6298</v>
      </c>
      <c r="V4960" s="7">
        <v>42</v>
      </c>
      <c r="W4960" s="3" t="s">
        <v>7180</v>
      </c>
      <c r="X4960" s="6">
        <v>4206</v>
      </c>
      <c r="Y4960" s="3" t="s">
        <v>7320</v>
      </c>
      <c r="Z4960" s="6">
        <v>4206002</v>
      </c>
      <c r="AA4960" s="3" t="s">
        <v>7321</v>
      </c>
      <c r="AB4960" s="6">
        <v>42060020004</v>
      </c>
      <c r="AC4960" s="3" t="s">
        <v>12101</v>
      </c>
      <c r="AD4960" s="5">
        <v>67523820</v>
      </c>
      <c r="AE4960" s="5">
        <v>0</v>
      </c>
      <c r="AF4960" s="5">
        <v>0</v>
      </c>
      <c r="AG4960" s="5">
        <v>0</v>
      </c>
      <c r="AH4960" s="5">
        <v>0</v>
      </c>
      <c r="AI4960" s="5">
        <v>0</v>
      </c>
      <c r="AJ4960" s="5">
        <v>0</v>
      </c>
      <c r="AK4960" s="5">
        <v>67523820</v>
      </c>
      <c r="AL4960" s="5">
        <v>0</v>
      </c>
      <c r="AM4960" s="5">
        <v>0</v>
      </c>
      <c r="AN4960" s="5">
        <v>0</v>
      </c>
      <c r="AO4960" s="5">
        <v>0</v>
      </c>
      <c r="AP4960" s="5">
        <v>0</v>
      </c>
      <c r="AQ4960" s="5">
        <v>0</v>
      </c>
      <c r="AR4960" s="5">
        <v>67523820</v>
      </c>
    </row>
    <row r="4961" spans="1:44" x14ac:dyDescent="0.25">
      <c r="A4961" s="6">
        <v>4182</v>
      </c>
      <c r="B4961" s="3" t="s">
        <v>5455</v>
      </c>
      <c r="C4961" s="3" t="s">
        <v>6285</v>
      </c>
      <c r="D4961" s="3" t="s">
        <v>6953</v>
      </c>
      <c r="E4961" s="3" t="s">
        <v>5156</v>
      </c>
      <c r="F4961" s="3" t="s">
        <v>12104</v>
      </c>
      <c r="G4961" s="21">
        <v>21</v>
      </c>
      <c r="H4961" s="8" t="s">
        <v>12703</v>
      </c>
      <c r="I4961" s="3" t="s">
        <v>12339</v>
      </c>
      <c r="J4961" s="3" t="s">
        <v>12543</v>
      </c>
      <c r="K4961" s="7">
        <v>0</v>
      </c>
      <c r="L4961" s="3" t="s">
        <v>5458</v>
      </c>
      <c r="M4961" s="7">
        <v>1104</v>
      </c>
      <c r="N4961" s="3" t="s">
        <v>19</v>
      </c>
      <c r="O4961" s="3" t="s">
        <v>5462</v>
      </c>
      <c r="P4961" s="8" t="s">
        <v>12715</v>
      </c>
      <c r="Q4961" s="8" t="s">
        <v>12717</v>
      </c>
      <c r="R4961" s="4">
        <v>0</v>
      </c>
      <c r="S4961" s="4" t="s">
        <v>5627</v>
      </c>
      <c r="T4961" s="4">
        <v>99</v>
      </c>
      <c r="U4961" s="7" t="s">
        <v>6298</v>
      </c>
      <c r="V4961" s="7">
        <v>42</v>
      </c>
      <c r="W4961" s="3" t="s">
        <v>7180</v>
      </c>
      <c r="X4961" s="6">
        <v>4206</v>
      </c>
      <c r="Y4961" s="3" t="s">
        <v>7320</v>
      </c>
      <c r="Z4961" s="6">
        <v>4206002</v>
      </c>
      <c r="AA4961" s="3" t="s">
        <v>7321</v>
      </c>
      <c r="AB4961" s="6">
        <v>42060020005</v>
      </c>
      <c r="AC4961" s="3" t="s">
        <v>12103</v>
      </c>
      <c r="AD4961" s="5">
        <v>4500000</v>
      </c>
      <c r="AE4961" s="5">
        <v>0</v>
      </c>
      <c r="AF4961" s="5">
        <v>0</v>
      </c>
      <c r="AG4961" s="5">
        <v>0</v>
      </c>
      <c r="AH4961" s="5">
        <v>0</v>
      </c>
      <c r="AI4961" s="5">
        <v>0</v>
      </c>
      <c r="AJ4961" s="5">
        <v>0</v>
      </c>
      <c r="AK4961" s="5">
        <v>4500000</v>
      </c>
      <c r="AL4961" s="5">
        <v>0</v>
      </c>
      <c r="AM4961" s="5">
        <v>0</v>
      </c>
      <c r="AN4961" s="5">
        <v>0</v>
      </c>
      <c r="AO4961" s="5">
        <v>0</v>
      </c>
      <c r="AP4961" s="5">
        <v>0</v>
      </c>
      <c r="AQ4961" s="5">
        <v>0</v>
      </c>
      <c r="AR4961" s="5">
        <v>4500000</v>
      </c>
    </row>
    <row r="4962" spans="1:44" x14ac:dyDescent="0.25">
      <c r="A4962" s="6">
        <v>4182</v>
      </c>
      <c r="B4962" s="3" t="s">
        <v>5455</v>
      </c>
      <c r="C4962" s="3" t="s">
        <v>6285</v>
      </c>
      <c r="D4962" s="3" t="s">
        <v>6953</v>
      </c>
      <c r="E4962" s="3" t="s">
        <v>5157</v>
      </c>
      <c r="F4962" s="3" t="s">
        <v>12105</v>
      </c>
      <c r="G4962" s="21">
        <v>21</v>
      </c>
      <c r="H4962" s="8" t="s">
        <v>12703</v>
      </c>
      <c r="I4962" s="3" t="s">
        <v>12339</v>
      </c>
      <c r="J4962" s="3" t="s">
        <v>12543</v>
      </c>
      <c r="K4962" s="7">
        <v>0</v>
      </c>
      <c r="L4962" s="3" t="s">
        <v>5458</v>
      </c>
      <c r="M4962" s="7">
        <v>1104</v>
      </c>
      <c r="N4962" s="3" t="s">
        <v>19</v>
      </c>
      <c r="O4962" s="3" t="s">
        <v>5462</v>
      </c>
      <c r="P4962" s="8" t="s">
        <v>12715</v>
      </c>
      <c r="Q4962" s="8" t="s">
        <v>12717</v>
      </c>
      <c r="R4962" s="4">
        <v>0</v>
      </c>
      <c r="S4962" s="4" t="s">
        <v>5627</v>
      </c>
      <c r="T4962" s="4">
        <v>99</v>
      </c>
      <c r="U4962" s="7" t="s">
        <v>6298</v>
      </c>
      <c r="V4962" s="7">
        <v>42</v>
      </c>
      <c r="W4962" s="3" t="s">
        <v>7180</v>
      </c>
      <c r="X4962" s="6">
        <v>4206</v>
      </c>
      <c r="Y4962" s="3" t="s">
        <v>7320</v>
      </c>
      <c r="Z4962" s="6">
        <v>4206002</v>
      </c>
      <c r="AA4962" s="3" t="s">
        <v>7321</v>
      </c>
      <c r="AB4962" s="6">
        <v>42060020005</v>
      </c>
      <c r="AC4962" s="3" t="s">
        <v>12103</v>
      </c>
      <c r="AD4962" s="5">
        <v>14500000</v>
      </c>
      <c r="AE4962" s="5">
        <v>0</v>
      </c>
      <c r="AF4962" s="5">
        <v>0</v>
      </c>
      <c r="AG4962" s="5">
        <v>0</v>
      </c>
      <c r="AH4962" s="5">
        <v>0</v>
      </c>
      <c r="AI4962" s="5">
        <v>0</v>
      </c>
      <c r="AJ4962" s="5">
        <v>0</v>
      </c>
      <c r="AK4962" s="5">
        <v>14500000</v>
      </c>
      <c r="AL4962" s="5">
        <v>0</v>
      </c>
      <c r="AM4962" s="5">
        <v>0</v>
      </c>
      <c r="AN4962" s="5">
        <v>0</v>
      </c>
      <c r="AO4962" s="5">
        <v>0</v>
      </c>
      <c r="AP4962" s="5">
        <v>0</v>
      </c>
      <c r="AQ4962" s="5">
        <v>0</v>
      </c>
      <c r="AR4962" s="5">
        <v>14500000</v>
      </c>
    </row>
    <row r="4963" spans="1:44" x14ac:dyDescent="0.25">
      <c r="A4963" s="6">
        <v>4182</v>
      </c>
      <c r="B4963" s="3" t="s">
        <v>5455</v>
      </c>
      <c r="C4963" s="3" t="s">
        <v>6285</v>
      </c>
      <c r="D4963" s="3" t="s">
        <v>6953</v>
      </c>
      <c r="E4963" s="3" t="s">
        <v>5158</v>
      </c>
      <c r="F4963" s="3" t="s">
        <v>12106</v>
      </c>
      <c r="G4963" s="21">
        <v>21</v>
      </c>
      <c r="H4963" s="8" t="s">
        <v>12703</v>
      </c>
      <c r="I4963" s="3" t="s">
        <v>12339</v>
      </c>
      <c r="J4963" s="3" t="s">
        <v>12543</v>
      </c>
      <c r="K4963" s="7">
        <v>0</v>
      </c>
      <c r="L4963" s="3" t="s">
        <v>5458</v>
      </c>
      <c r="M4963" s="7">
        <v>1104</v>
      </c>
      <c r="N4963" s="3" t="s">
        <v>19</v>
      </c>
      <c r="O4963" s="3" t="s">
        <v>5462</v>
      </c>
      <c r="P4963" s="8" t="s">
        <v>12715</v>
      </c>
      <c r="Q4963" s="8" t="s">
        <v>12717</v>
      </c>
      <c r="R4963" s="4">
        <v>0</v>
      </c>
      <c r="S4963" s="4" t="s">
        <v>5627</v>
      </c>
      <c r="T4963" s="4">
        <v>99</v>
      </c>
      <c r="U4963" s="7" t="s">
        <v>6298</v>
      </c>
      <c r="V4963" s="7">
        <v>42</v>
      </c>
      <c r="W4963" s="3" t="s">
        <v>7180</v>
      </c>
      <c r="X4963" s="6">
        <v>4206</v>
      </c>
      <c r="Y4963" s="3" t="s">
        <v>7320</v>
      </c>
      <c r="Z4963" s="6">
        <v>4206002</v>
      </c>
      <c r="AA4963" s="3" t="s">
        <v>7321</v>
      </c>
      <c r="AB4963" s="6">
        <v>42060020005</v>
      </c>
      <c r="AC4963" s="3" t="s">
        <v>12103</v>
      </c>
      <c r="AD4963" s="5">
        <v>13000000</v>
      </c>
      <c r="AE4963" s="5">
        <v>0</v>
      </c>
      <c r="AF4963" s="5">
        <v>0</v>
      </c>
      <c r="AG4963" s="5">
        <v>0</v>
      </c>
      <c r="AH4963" s="5">
        <v>0</v>
      </c>
      <c r="AI4963" s="5">
        <v>0</v>
      </c>
      <c r="AJ4963" s="5">
        <v>0</v>
      </c>
      <c r="AK4963" s="5">
        <v>13000000</v>
      </c>
      <c r="AL4963" s="5">
        <v>0</v>
      </c>
      <c r="AM4963" s="5">
        <v>0</v>
      </c>
      <c r="AN4963" s="5">
        <v>0</v>
      </c>
      <c r="AO4963" s="5">
        <v>0</v>
      </c>
      <c r="AP4963" s="5">
        <v>0</v>
      </c>
      <c r="AQ4963" s="5">
        <v>0</v>
      </c>
      <c r="AR4963" s="5">
        <v>13000000</v>
      </c>
    </row>
    <row r="4964" spans="1:44" x14ac:dyDescent="0.25">
      <c r="A4964" s="6">
        <v>4182</v>
      </c>
      <c r="B4964" s="3" t="s">
        <v>5455</v>
      </c>
      <c r="C4964" s="3" t="s">
        <v>6285</v>
      </c>
      <c r="D4964" s="3" t="s">
        <v>6953</v>
      </c>
      <c r="E4964" s="3" t="s">
        <v>5159</v>
      </c>
      <c r="F4964" s="3" t="s">
        <v>12107</v>
      </c>
      <c r="G4964" s="21">
        <v>21</v>
      </c>
      <c r="H4964" s="8" t="s">
        <v>12703</v>
      </c>
      <c r="I4964" s="3" t="s">
        <v>12353</v>
      </c>
      <c r="J4964" s="3" t="s">
        <v>12557</v>
      </c>
      <c r="K4964" s="7">
        <v>0</v>
      </c>
      <c r="L4964" s="3" t="s">
        <v>5458</v>
      </c>
      <c r="M4964" s="7">
        <v>1104</v>
      </c>
      <c r="N4964" s="3" t="s">
        <v>19</v>
      </c>
      <c r="O4964" s="3" t="s">
        <v>5462</v>
      </c>
      <c r="P4964" s="8" t="s">
        <v>12715</v>
      </c>
      <c r="Q4964" s="8" t="s">
        <v>12717</v>
      </c>
      <c r="R4964" s="4">
        <v>0</v>
      </c>
      <c r="S4964" s="4" t="s">
        <v>5627</v>
      </c>
      <c r="T4964" s="4">
        <v>99</v>
      </c>
      <c r="U4964" s="7" t="s">
        <v>6298</v>
      </c>
      <c r="V4964" s="7">
        <v>42</v>
      </c>
      <c r="W4964" s="3" t="s">
        <v>7180</v>
      </c>
      <c r="X4964" s="6">
        <v>4206</v>
      </c>
      <c r="Y4964" s="3" t="s">
        <v>7320</v>
      </c>
      <c r="Z4964" s="6">
        <v>4206002</v>
      </c>
      <c r="AA4964" s="3" t="s">
        <v>7321</v>
      </c>
      <c r="AB4964" s="6">
        <v>42060020005</v>
      </c>
      <c r="AC4964" s="3" t="s">
        <v>12103</v>
      </c>
      <c r="AD4964" s="5">
        <v>5500000</v>
      </c>
      <c r="AE4964" s="5">
        <v>0</v>
      </c>
      <c r="AF4964" s="5">
        <v>0</v>
      </c>
      <c r="AG4964" s="5">
        <v>0</v>
      </c>
      <c r="AH4964" s="5">
        <v>0</v>
      </c>
      <c r="AI4964" s="5">
        <v>0</v>
      </c>
      <c r="AJ4964" s="5">
        <v>0</v>
      </c>
      <c r="AK4964" s="5">
        <v>5500000</v>
      </c>
      <c r="AL4964" s="5">
        <v>0</v>
      </c>
      <c r="AM4964" s="5">
        <v>0</v>
      </c>
      <c r="AN4964" s="5">
        <v>0</v>
      </c>
      <c r="AO4964" s="5">
        <v>0</v>
      </c>
      <c r="AP4964" s="5">
        <v>0</v>
      </c>
      <c r="AQ4964" s="5">
        <v>0</v>
      </c>
      <c r="AR4964" s="5">
        <v>5500000</v>
      </c>
    </row>
    <row r="4965" spans="1:44" x14ac:dyDescent="0.25">
      <c r="A4965" s="6">
        <v>4182</v>
      </c>
      <c r="B4965" s="3" t="s">
        <v>5455</v>
      </c>
      <c r="C4965" s="3" t="s">
        <v>6285</v>
      </c>
      <c r="D4965" s="3" t="s">
        <v>6953</v>
      </c>
      <c r="E4965" s="3" t="s">
        <v>5160</v>
      </c>
      <c r="F4965" s="3" t="s">
        <v>12108</v>
      </c>
      <c r="G4965" s="21">
        <v>21</v>
      </c>
      <c r="H4965" s="8" t="s">
        <v>12703</v>
      </c>
      <c r="I4965" s="3" t="s">
        <v>12339</v>
      </c>
      <c r="J4965" s="3" t="s">
        <v>12543</v>
      </c>
      <c r="K4965" s="7">
        <v>0</v>
      </c>
      <c r="L4965" s="3" t="s">
        <v>5458</v>
      </c>
      <c r="M4965" s="7">
        <v>1104</v>
      </c>
      <c r="N4965" s="3" t="s">
        <v>19</v>
      </c>
      <c r="O4965" s="3" t="s">
        <v>5462</v>
      </c>
      <c r="P4965" s="8" t="s">
        <v>12715</v>
      </c>
      <c r="Q4965" s="8" t="s">
        <v>12717</v>
      </c>
      <c r="R4965" s="4">
        <v>0</v>
      </c>
      <c r="S4965" s="4" t="s">
        <v>5627</v>
      </c>
      <c r="T4965" s="4">
        <v>99</v>
      </c>
      <c r="U4965" s="7" t="s">
        <v>6298</v>
      </c>
      <c r="V4965" s="7">
        <v>42</v>
      </c>
      <c r="W4965" s="3" t="s">
        <v>7180</v>
      </c>
      <c r="X4965" s="6">
        <v>4206</v>
      </c>
      <c r="Y4965" s="3" t="s">
        <v>7320</v>
      </c>
      <c r="Z4965" s="6">
        <v>4206002</v>
      </c>
      <c r="AA4965" s="3" t="s">
        <v>7321</v>
      </c>
      <c r="AB4965" s="6">
        <v>42060020005</v>
      </c>
      <c r="AC4965" s="3" t="s">
        <v>12103</v>
      </c>
      <c r="AD4965" s="5">
        <v>24000000</v>
      </c>
      <c r="AE4965" s="5">
        <v>0</v>
      </c>
      <c r="AF4965" s="5">
        <v>0</v>
      </c>
      <c r="AG4965" s="5">
        <v>0</v>
      </c>
      <c r="AH4965" s="5">
        <v>0</v>
      </c>
      <c r="AI4965" s="5">
        <v>0</v>
      </c>
      <c r="AJ4965" s="5">
        <v>0</v>
      </c>
      <c r="AK4965" s="5">
        <v>24000000</v>
      </c>
      <c r="AL4965" s="5">
        <v>0</v>
      </c>
      <c r="AM4965" s="5">
        <v>0</v>
      </c>
      <c r="AN4965" s="5">
        <v>0</v>
      </c>
      <c r="AO4965" s="5">
        <v>0</v>
      </c>
      <c r="AP4965" s="5">
        <v>0</v>
      </c>
      <c r="AQ4965" s="5">
        <v>0</v>
      </c>
      <c r="AR4965" s="5">
        <v>24000000</v>
      </c>
    </row>
    <row r="4966" spans="1:44" x14ac:dyDescent="0.25">
      <c r="A4966" s="6">
        <v>4182</v>
      </c>
      <c r="B4966" s="3" t="s">
        <v>5455</v>
      </c>
      <c r="C4966" s="3" t="s">
        <v>6286</v>
      </c>
      <c r="D4966" s="3" t="s">
        <v>6954</v>
      </c>
      <c r="E4966" s="3" t="s">
        <v>5161</v>
      </c>
      <c r="F4966" s="3" t="s">
        <v>12110</v>
      </c>
      <c r="G4966" s="21">
        <v>21</v>
      </c>
      <c r="H4966" s="8" t="s">
        <v>12703</v>
      </c>
      <c r="I4966" s="3" t="s">
        <v>12339</v>
      </c>
      <c r="J4966" s="3" t="s">
        <v>12543</v>
      </c>
      <c r="K4966" s="7">
        <v>0</v>
      </c>
      <c r="L4966" s="3" t="s">
        <v>5458</v>
      </c>
      <c r="M4966" s="7">
        <v>1104</v>
      </c>
      <c r="N4966" s="3" t="s">
        <v>19</v>
      </c>
      <c r="O4966" s="3" t="s">
        <v>5462</v>
      </c>
      <c r="P4966" s="8" t="s">
        <v>12715</v>
      </c>
      <c r="Q4966" s="8" t="s">
        <v>12717</v>
      </c>
      <c r="R4966" s="4">
        <v>0</v>
      </c>
      <c r="S4966" s="4" t="s">
        <v>5627</v>
      </c>
      <c r="T4966" s="4">
        <v>99</v>
      </c>
      <c r="U4966" s="7" t="s">
        <v>6298</v>
      </c>
      <c r="V4966" s="7">
        <v>42</v>
      </c>
      <c r="W4966" s="3" t="s">
        <v>7180</v>
      </c>
      <c r="X4966" s="6">
        <v>4206</v>
      </c>
      <c r="Y4966" s="3" t="s">
        <v>7320</v>
      </c>
      <c r="Z4966" s="6">
        <v>4206002</v>
      </c>
      <c r="AA4966" s="3" t="s">
        <v>7321</v>
      </c>
      <c r="AB4966" s="6">
        <v>42060020010</v>
      </c>
      <c r="AC4966" s="3" t="s">
        <v>12109</v>
      </c>
      <c r="AD4966" s="5">
        <v>64910000</v>
      </c>
      <c r="AE4966" s="5">
        <v>0</v>
      </c>
      <c r="AF4966" s="5">
        <v>0</v>
      </c>
      <c r="AG4966" s="5">
        <v>0</v>
      </c>
      <c r="AH4966" s="5">
        <v>0</v>
      </c>
      <c r="AI4966" s="5">
        <v>0</v>
      </c>
      <c r="AJ4966" s="5">
        <v>0</v>
      </c>
      <c r="AK4966" s="5">
        <v>64910000</v>
      </c>
      <c r="AL4966" s="5">
        <v>0</v>
      </c>
      <c r="AM4966" s="5">
        <v>0</v>
      </c>
      <c r="AN4966" s="5">
        <v>0</v>
      </c>
      <c r="AO4966" s="5">
        <v>0</v>
      </c>
      <c r="AP4966" s="5">
        <v>0</v>
      </c>
      <c r="AQ4966" s="5">
        <v>0</v>
      </c>
      <c r="AR4966" s="5">
        <v>64910000</v>
      </c>
    </row>
    <row r="4967" spans="1:44" x14ac:dyDescent="0.25">
      <c r="A4967" s="6">
        <v>4182</v>
      </c>
      <c r="B4967" s="3" t="s">
        <v>5455</v>
      </c>
      <c r="C4967" s="3" t="s">
        <v>6286</v>
      </c>
      <c r="D4967" s="3" t="s">
        <v>6954</v>
      </c>
      <c r="E4967" s="3" t="s">
        <v>5162</v>
      </c>
      <c r="F4967" s="3" t="s">
        <v>12111</v>
      </c>
      <c r="G4967" s="21">
        <v>21</v>
      </c>
      <c r="H4967" s="8" t="s">
        <v>12703</v>
      </c>
      <c r="I4967" s="3" t="s">
        <v>12339</v>
      </c>
      <c r="J4967" s="3" t="s">
        <v>12543</v>
      </c>
      <c r="K4967" s="7">
        <v>0</v>
      </c>
      <c r="L4967" s="3" t="s">
        <v>5458</v>
      </c>
      <c r="M4967" s="7">
        <v>1104</v>
      </c>
      <c r="N4967" s="3" t="s">
        <v>19</v>
      </c>
      <c r="O4967" s="3" t="s">
        <v>5462</v>
      </c>
      <c r="P4967" s="8" t="s">
        <v>12715</v>
      </c>
      <c r="Q4967" s="8" t="s">
        <v>12717</v>
      </c>
      <c r="R4967" s="4">
        <v>0</v>
      </c>
      <c r="S4967" s="4" t="s">
        <v>5627</v>
      </c>
      <c r="T4967" s="4">
        <v>99</v>
      </c>
      <c r="U4967" s="7" t="s">
        <v>6298</v>
      </c>
      <c r="V4967" s="7">
        <v>42</v>
      </c>
      <c r="W4967" s="3" t="s">
        <v>7180</v>
      </c>
      <c r="X4967" s="6">
        <v>4206</v>
      </c>
      <c r="Y4967" s="3" t="s">
        <v>7320</v>
      </c>
      <c r="Z4967" s="6">
        <v>4206002</v>
      </c>
      <c r="AA4967" s="3" t="s">
        <v>7321</v>
      </c>
      <c r="AB4967" s="6">
        <v>42060020010</v>
      </c>
      <c r="AC4967" s="3" t="s">
        <v>12109</v>
      </c>
      <c r="AD4967" s="5">
        <v>45200000</v>
      </c>
      <c r="AE4967" s="5">
        <v>0</v>
      </c>
      <c r="AF4967" s="5">
        <v>0</v>
      </c>
      <c r="AG4967" s="5">
        <v>0</v>
      </c>
      <c r="AH4967" s="5">
        <v>0</v>
      </c>
      <c r="AI4967" s="5">
        <v>0</v>
      </c>
      <c r="AJ4967" s="5">
        <v>0</v>
      </c>
      <c r="AK4967" s="5">
        <v>45200000</v>
      </c>
      <c r="AL4967" s="5">
        <v>0</v>
      </c>
      <c r="AM4967" s="5">
        <v>0</v>
      </c>
      <c r="AN4967" s="5">
        <v>0</v>
      </c>
      <c r="AO4967" s="5">
        <v>0</v>
      </c>
      <c r="AP4967" s="5">
        <v>0</v>
      </c>
      <c r="AQ4967" s="5">
        <v>0</v>
      </c>
      <c r="AR4967" s="5">
        <v>45200000</v>
      </c>
    </row>
    <row r="4968" spans="1:44" x14ac:dyDescent="0.25">
      <c r="A4968" s="6">
        <v>4182</v>
      </c>
      <c r="B4968" s="3" t="s">
        <v>5455</v>
      </c>
      <c r="C4968" s="3" t="s">
        <v>6286</v>
      </c>
      <c r="D4968" s="3" t="s">
        <v>6954</v>
      </c>
      <c r="E4968" s="3" t="s">
        <v>5163</v>
      </c>
      <c r="F4968" s="3" t="s">
        <v>12112</v>
      </c>
      <c r="G4968" s="21">
        <v>21</v>
      </c>
      <c r="H4968" s="8" t="s">
        <v>12703</v>
      </c>
      <c r="I4968" s="3" t="s">
        <v>12350</v>
      </c>
      <c r="J4968" s="3" t="s">
        <v>12554</v>
      </c>
      <c r="K4968" s="7">
        <v>0</v>
      </c>
      <c r="L4968" s="3" t="s">
        <v>5458</v>
      </c>
      <c r="M4968" s="7">
        <v>1104</v>
      </c>
      <c r="N4968" s="3" t="s">
        <v>19</v>
      </c>
      <c r="O4968" s="3" t="s">
        <v>5462</v>
      </c>
      <c r="P4968" s="8" t="s">
        <v>12715</v>
      </c>
      <c r="Q4968" s="8" t="s">
        <v>12717</v>
      </c>
      <c r="R4968" s="4">
        <v>0</v>
      </c>
      <c r="S4968" s="4" t="s">
        <v>5627</v>
      </c>
      <c r="T4968" s="4">
        <v>99</v>
      </c>
      <c r="U4968" s="7" t="s">
        <v>6298</v>
      </c>
      <c r="V4968" s="7">
        <v>42</v>
      </c>
      <c r="W4968" s="3" t="s">
        <v>7180</v>
      </c>
      <c r="X4968" s="6">
        <v>4206</v>
      </c>
      <c r="Y4968" s="3" t="s">
        <v>7320</v>
      </c>
      <c r="Z4968" s="6">
        <v>4206002</v>
      </c>
      <c r="AA4968" s="3" t="s">
        <v>7321</v>
      </c>
      <c r="AB4968" s="6">
        <v>42060020010</v>
      </c>
      <c r="AC4968" s="3" t="s">
        <v>12109</v>
      </c>
      <c r="AD4968" s="5">
        <v>58500000</v>
      </c>
      <c r="AE4968" s="5">
        <v>0</v>
      </c>
      <c r="AF4968" s="5">
        <v>0</v>
      </c>
      <c r="AG4968" s="5">
        <v>0</v>
      </c>
      <c r="AH4968" s="5">
        <v>0</v>
      </c>
      <c r="AI4968" s="5">
        <v>0</v>
      </c>
      <c r="AJ4968" s="5">
        <v>0</v>
      </c>
      <c r="AK4968" s="5">
        <v>58500000</v>
      </c>
      <c r="AL4968" s="5">
        <v>0</v>
      </c>
      <c r="AM4968" s="5">
        <v>0</v>
      </c>
      <c r="AN4968" s="5">
        <v>0</v>
      </c>
      <c r="AO4968" s="5">
        <v>0</v>
      </c>
      <c r="AP4968" s="5">
        <v>0</v>
      </c>
      <c r="AQ4968" s="5">
        <v>0</v>
      </c>
      <c r="AR4968" s="5">
        <v>58500000</v>
      </c>
    </row>
    <row r="4969" spans="1:44" x14ac:dyDescent="0.25">
      <c r="A4969" s="6">
        <v>4182</v>
      </c>
      <c r="B4969" s="3" t="s">
        <v>5455</v>
      </c>
      <c r="C4969" s="3" t="s">
        <v>6286</v>
      </c>
      <c r="D4969" s="3" t="s">
        <v>6954</v>
      </c>
      <c r="E4969" s="3" t="s">
        <v>5164</v>
      </c>
      <c r="F4969" s="3" t="s">
        <v>12113</v>
      </c>
      <c r="G4969" s="21">
        <v>21</v>
      </c>
      <c r="H4969" s="8" t="s">
        <v>12703</v>
      </c>
      <c r="I4969" s="3" t="s">
        <v>12339</v>
      </c>
      <c r="J4969" s="3" t="s">
        <v>12543</v>
      </c>
      <c r="K4969" s="7">
        <v>0</v>
      </c>
      <c r="L4969" s="3" t="s">
        <v>5458</v>
      </c>
      <c r="M4969" s="7">
        <v>1104</v>
      </c>
      <c r="N4969" s="3" t="s">
        <v>19</v>
      </c>
      <c r="O4969" s="3" t="s">
        <v>5462</v>
      </c>
      <c r="P4969" s="8" t="s">
        <v>12715</v>
      </c>
      <c r="Q4969" s="8" t="s">
        <v>12717</v>
      </c>
      <c r="R4969" s="4">
        <v>0</v>
      </c>
      <c r="S4969" s="4" t="s">
        <v>5627</v>
      </c>
      <c r="T4969" s="4">
        <v>99</v>
      </c>
      <c r="U4969" s="7" t="s">
        <v>6298</v>
      </c>
      <c r="V4969" s="7">
        <v>42</v>
      </c>
      <c r="W4969" s="3" t="s">
        <v>7180</v>
      </c>
      <c r="X4969" s="6">
        <v>4206</v>
      </c>
      <c r="Y4969" s="3" t="s">
        <v>7320</v>
      </c>
      <c r="Z4969" s="6">
        <v>4206002</v>
      </c>
      <c r="AA4969" s="3" t="s">
        <v>7321</v>
      </c>
      <c r="AB4969" s="6">
        <v>42060020010</v>
      </c>
      <c r="AC4969" s="3" t="s">
        <v>12109</v>
      </c>
      <c r="AD4969" s="5">
        <v>30252900</v>
      </c>
      <c r="AE4969" s="5">
        <v>0</v>
      </c>
      <c r="AF4969" s="5">
        <v>0</v>
      </c>
      <c r="AG4969" s="5">
        <v>0</v>
      </c>
      <c r="AH4969" s="5">
        <v>0</v>
      </c>
      <c r="AI4969" s="5">
        <v>0</v>
      </c>
      <c r="AJ4969" s="5">
        <v>0</v>
      </c>
      <c r="AK4969" s="5">
        <v>30252900</v>
      </c>
      <c r="AL4969" s="5">
        <v>0</v>
      </c>
      <c r="AM4969" s="5">
        <v>0</v>
      </c>
      <c r="AN4969" s="5">
        <v>0</v>
      </c>
      <c r="AO4969" s="5">
        <v>0</v>
      </c>
      <c r="AP4969" s="5">
        <v>0</v>
      </c>
      <c r="AQ4969" s="5">
        <v>0</v>
      </c>
      <c r="AR4969" s="5">
        <v>30252900</v>
      </c>
    </row>
    <row r="4970" spans="1:44" x14ac:dyDescent="0.25">
      <c r="A4970" s="6">
        <v>4182</v>
      </c>
      <c r="B4970" s="3" t="s">
        <v>5455</v>
      </c>
      <c r="C4970" s="3" t="s">
        <v>6286</v>
      </c>
      <c r="D4970" s="3" t="s">
        <v>6954</v>
      </c>
      <c r="E4970" s="3" t="s">
        <v>5165</v>
      </c>
      <c r="F4970" s="3" t="s">
        <v>12114</v>
      </c>
      <c r="G4970" s="21">
        <v>21</v>
      </c>
      <c r="H4970" s="8" t="s">
        <v>12703</v>
      </c>
      <c r="I4970" s="3" t="s">
        <v>12339</v>
      </c>
      <c r="J4970" s="3" t="s">
        <v>12543</v>
      </c>
      <c r="K4970" s="7">
        <v>0</v>
      </c>
      <c r="L4970" s="3" t="s">
        <v>5458</v>
      </c>
      <c r="M4970" s="7">
        <v>1104</v>
      </c>
      <c r="N4970" s="3" t="s">
        <v>19</v>
      </c>
      <c r="O4970" s="3" t="s">
        <v>5462</v>
      </c>
      <c r="P4970" s="8" t="s">
        <v>12715</v>
      </c>
      <c r="Q4970" s="8" t="s">
        <v>12717</v>
      </c>
      <c r="R4970" s="4">
        <v>0</v>
      </c>
      <c r="S4970" s="4" t="s">
        <v>5627</v>
      </c>
      <c r="T4970" s="4">
        <v>99</v>
      </c>
      <c r="U4970" s="7" t="s">
        <v>6298</v>
      </c>
      <c r="V4970" s="7">
        <v>42</v>
      </c>
      <c r="W4970" s="3" t="s">
        <v>7180</v>
      </c>
      <c r="X4970" s="6">
        <v>4206</v>
      </c>
      <c r="Y4970" s="3" t="s">
        <v>7320</v>
      </c>
      <c r="Z4970" s="6">
        <v>4206002</v>
      </c>
      <c r="AA4970" s="3" t="s">
        <v>7321</v>
      </c>
      <c r="AB4970" s="6">
        <v>42060020010</v>
      </c>
      <c r="AC4970" s="3" t="s">
        <v>12109</v>
      </c>
      <c r="AD4970" s="5">
        <v>53900000</v>
      </c>
      <c r="AE4970" s="5">
        <v>0</v>
      </c>
      <c r="AF4970" s="5">
        <v>0</v>
      </c>
      <c r="AG4970" s="5">
        <v>0</v>
      </c>
      <c r="AH4970" s="5">
        <v>0</v>
      </c>
      <c r="AI4970" s="5">
        <v>0</v>
      </c>
      <c r="AJ4970" s="5">
        <v>0</v>
      </c>
      <c r="AK4970" s="5">
        <v>53900000</v>
      </c>
      <c r="AL4970" s="5">
        <v>0</v>
      </c>
      <c r="AM4970" s="5">
        <v>0</v>
      </c>
      <c r="AN4970" s="5">
        <v>0</v>
      </c>
      <c r="AO4970" s="5">
        <v>0</v>
      </c>
      <c r="AP4970" s="5">
        <v>0</v>
      </c>
      <c r="AQ4970" s="5">
        <v>0</v>
      </c>
      <c r="AR4970" s="5">
        <v>53900000</v>
      </c>
    </row>
    <row r="4971" spans="1:44" x14ac:dyDescent="0.25">
      <c r="A4971" s="6">
        <v>4182</v>
      </c>
      <c r="B4971" s="3" t="s">
        <v>5455</v>
      </c>
      <c r="C4971" s="3" t="s">
        <v>6286</v>
      </c>
      <c r="D4971" s="3" t="s">
        <v>6954</v>
      </c>
      <c r="E4971" s="3" t="s">
        <v>5166</v>
      </c>
      <c r="F4971" s="3" t="s">
        <v>12115</v>
      </c>
      <c r="G4971" s="21">
        <v>21</v>
      </c>
      <c r="H4971" s="8" t="s">
        <v>12703</v>
      </c>
      <c r="I4971" s="3" t="s">
        <v>12339</v>
      </c>
      <c r="J4971" s="3" t="s">
        <v>12543</v>
      </c>
      <c r="K4971" s="7">
        <v>0</v>
      </c>
      <c r="L4971" s="3" t="s">
        <v>5458</v>
      </c>
      <c r="M4971" s="7">
        <v>1104</v>
      </c>
      <c r="N4971" s="3" t="s">
        <v>19</v>
      </c>
      <c r="O4971" s="3" t="s">
        <v>5462</v>
      </c>
      <c r="P4971" s="8" t="s">
        <v>12715</v>
      </c>
      <c r="Q4971" s="8" t="s">
        <v>12717</v>
      </c>
      <c r="R4971" s="4">
        <v>0</v>
      </c>
      <c r="S4971" s="4" t="s">
        <v>5627</v>
      </c>
      <c r="T4971" s="4">
        <v>99</v>
      </c>
      <c r="U4971" s="7" t="s">
        <v>6298</v>
      </c>
      <c r="V4971" s="7">
        <v>42</v>
      </c>
      <c r="W4971" s="3" t="s">
        <v>7180</v>
      </c>
      <c r="X4971" s="6">
        <v>4206</v>
      </c>
      <c r="Y4971" s="3" t="s">
        <v>7320</v>
      </c>
      <c r="Z4971" s="6">
        <v>4206002</v>
      </c>
      <c r="AA4971" s="3" t="s">
        <v>7321</v>
      </c>
      <c r="AB4971" s="6">
        <v>42060020010</v>
      </c>
      <c r="AC4971" s="3" t="s">
        <v>12109</v>
      </c>
      <c r="AD4971" s="5">
        <v>75600000</v>
      </c>
      <c r="AE4971" s="5">
        <v>0</v>
      </c>
      <c r="AF4971" s="5">
        <v>0</v>
      </c>
      <c r="AG4971" s="5">
        <v>0</v>
      </c>
      <c r="AH4971" s="5">
        <v>0</v>
      </c>
      <c r="AI4971" s="5">
        <v>0</v>
      </c>
      <c r="AJ4971" s="5">
        <v>0</v>
      </c>
      <c r="AK4971" s="5">
        <v>75600000</v>
      </c>
      <c r="AL4971" s="5">
        <v>0</v>
      </c>
      <c r="AM4971" s="5">
        <v>0</v>
      </c>
      <c r="AN4971" s="5">
        <v>0</v>
      </c>
      <c r="AO4971" s="5">
        <v>0</v>
      </c>
      <c r="AP4971" s="5">
        <v>0</v>
      </c>
      <c r="AQ4971" s="5">
        <v>0</v>
      </c>
      <c r="AR4971" s="5">
        <v>75600000</v>
      </c>
    </row>
    <row r="4972" spans="1:44" x14ac:dyDescent="0.25">
      <c r="A4972" s="6">
        <v>4182</v>
      </c>
      <c r="B4972" s="3" t="s">
        <v>5455</v>
      </c>
      <c r="C4972" s="3" t="s">
        <v>6286</v>
      </c>
      <c r="D4972" s="3" t="s">
        <v>6954</v>
      </c>
      <c r="E4972" s="3" t="s">
        <v>5167</v>
      </c>
      <c r="F4972" s="3" t="s">
        <v>12116</v>
      </c>
      <c r="G4972" s="21">
        <v>21</v>
      </c>
      <c r="H4972" s="8" t="s">
        <v>12703</v>
      </c>
      <c r="I4972" s="3" t="s">
        <v>12339</v>
      </c>
      <c r="J4972" s="3" t="s">
        <v>12543</v>
      </c>
      <c r="K4972" s="7">
        <v>0</v>
      </c>
      <c r="L4972" s="3" t="s">
        <v>5458</v>
      </c>
      <c r="M4972" s="7">
        <v>1104</v>
      </c>
      <c r="N4972" s="3" t="s">
        <v>19</v>
      </c>
      <c r="O4972" s="3" t="s">
        <v>5462</v>
      </c>
      <c r="P4972" s="8" t="s">
        <v>12715</v>
      </c>
      <c r="Q4972" s="8" t="s">
        <v>12717</v>
      </c>
      <c r="R4972" s="4">
        <v>0</v>
      </c>
      <c r="S4972" s="4" t="s">
        <v>5627</v>
      </c>
      <c r="T4972" s="4">
        <v>99</v>
      </c>
      <c r="U4972" s="7" t="s">
        <v>6298</v>
      </c>
      <c r="V4972" s="7">
        <v>42</v>
      </c>
      <c r="W4972" s="3" t="s">
        <v>7180</v>
      </c>
      <c r="X4972" s="6">
        <v>4206</v>
      </c>
      <c r="Y4972" s="3" t="s">
        <v>7320</v>
      </c>
      <c r="Z4972" s="6">
        <v>4206002</v>
      </c>
      <c r="AA4972" s="3" t="s">
        <v>7321</v>
      </c>
      <c r="AB4972" s="6">
        <v>42060020010</v>
      </c>
      <c r="AC4972" s="3" t="s">
        <v>12109</v>
      </c>
      <c r="AD4972" s="5">
        <v>49600000</v>
      </c>
      <c r="AE4972" s="5">
        <v>0</v>
      </c>
      <c r="AF4972" s="5">
        <v>0</v>
      </c>
      <c r="AG4972" s="5">
        <v>0</v>
      </c>
      <c r="AH4972" s="5">
        <v>0</v>
      </c>
      <c r="AI4972" s="5">
        <v>0</v>
      </c>
      <c r="AJ4972" s="5">
        <v>0</v>
      </c>
      <c r="AK4972" s="5">
        <v>49600000</v>
      </c>
      <c r="AL4972" s="5">
        <v>0</v>
      </c>
      <c r="AM4972" s="5">
        <v>0</v>
      </c>
      <c r="AN4972" s="5">
        <v>0</v>
      </c>
      <c r="AO4972" s="5">
        <v>0</v>
      </c>
      <c r="AP4972" s="5">
        <v>0</v>
      </c>
      <c r="AQ4972" s="5">
        <v>0</v>
      </c>
      <c r="AR4972" s="5">
        <v>49600000</v>
      </c>
    </row>
    <row r="4973" spans="1:44" x14ac:dyDescent="0.25">
      <c r="A4973" s="6">
        <v>4182</v>
      </c>
      <c r="B4973" s="3" t="s">
        <v>5455</v>
      </c>
      <c r="C4973" s="3" t="s">
        <v>6286</v>
      </c>
      <c r="D4973" s="3" t="s">
        <v>6954</v>
      </c>
      <c r="E4973" s="3" t="s">
        <v>5168</v>
      </c>
      <c r="F4973" s="3" t="s">
        <v>12117</v>
      </c>
      <c r="G4973" s="21">
        <v>21</v>
      </c>
      <c r="H4973" s="8" t="s">
        <v>12703</v>
      </c>
      <c r="I4973" s="3" t="s">
        <v>12339</v>
      </c>
      <c r="J4973" s="3" t="s">
        <v>12543</v>
      </c>
      <c r="K4973" s="7">
        <v>0</v>
      </c>
      <c r="L4973" s="3" t="s">
        <v>5458</v>
      </c>
      <c r="M4973" s="7">
        <v>1104</v>
      </c>
      <c r="N4973" s="3" t="s">
        <v>19</v>
      </c>
      <c r="O4973" s="3" t="s">
        <v>5462</v>
      </c>
      <c r="P4973" s="8" t="s">
        <v>12715</v>
      </c>
      <c r="Q4973" s="8" t="s">
        <v>12717</v>
      </c>
      <c r="R4973" s="4">
        <v>0</v>
      </c>
      <c r="S4973" s="4" t="s">
        <v>5627</v>
      </c>
      <c r="T4973" s="4">
        <v>99</v>
      </c>
      <c r="U4973" s="7" t="s">
        <v>6298</v>
      </c>
      <c r="V4973" s="7">
        <v>42</v>
      </c>
      <c r="W4973" s="3" t="s">
        <v>7180</v>
      </c>
      <c r="X4973" s="6">
        <v>4206</v>
      </c>
      <c r="Y4973" s="3" t="s">
        <v>7320</v>
      </c>
      <c r="Z4973" s="6">
        <v>4206002</v>
      </c>
      <c r="AA4973" s="3" t="s">
        <v>7321</v>
      </c>
      <c r="AB4973" s="6">
        <v>42060020010</v>
      </c>
      <c r="AC4973" s="3" t="s">
        <v>12109</v>
      </c>
      <c r="AD4973" s="5">
        <v>31800000</v>
      </c>
      <c r="AE4973" s="5">
        <v>0</v>
      </c>
      <c r="AF4973" s="5">
        <v>0</v>
      </c>
      <c r="AG4973" s="5">
        <v>0</v>
      </c>
      <c r="AH4973" s="5">
        <v>0</v>
      </c>
      <c r="AI4973" s="5">
        <v>0</v>
      </c>
      <c r="AJ4973" s="5">
        <v>0</v>
      </c>
      <c r="AK4973" s="5">
        <v>31800000</v>
      </c>
      <c r="AL4973" s="5">
        <v>0</v>
      </c>
      <c r="AM4973" s="5">
        <v>0</v>
      </c>
      <c r="AN4973" s="5">
        <v>0</v>
      </c>
      <c r="AO4973" s="5">
        <v>0</v>
      </c>
      <c r="AP4973" s="5">
        <v>0</v>
      </c>
      <c r="AQ4973" s="5">
        <v>0</v>
      </c>
      <c r="AR4973" s="5">
        <v>31800000</v>
      </c>
    </row>
    <row r="4974" spans="1:44" x14ac:dyDescent="0.25">
      <c r="A4974" s="6">
        <v>4182</v>
      </c>
      <c r="B4974" s="3" t="s">
        <v>5455</v>
      </c>
      <c r="C4974" s="3" t="s">
        <v>6287</v>
      </c>
      <c r="D4974" s="3" t="s">
        <v>6955</v>
      </c>
      <c r="E4974" s="3" t="s">
        <v>5170</v>
      </c>
      <c r="F4974" s="3" t="s">
        <v>12119</v>
      </c>
      <c r="G4974" s="21">
        <v>4</v>
      </c>
      <c r="H4974" s="8" t="s">
        <v>12706</v>
      </c>
      <c r="I4974" s="3" t="s">
        <v>12532</v>
      </c>
      <c r="J4974" s="3" t="s">
        <v>12665</v>
      </c>
      <c r="K4974" s="7">
        <v>0</v>
      </c>
      <c r="L4974" s="3" t="s">
        <v>5458</v>
      </c>
      <c r="M4974" s="7">
        <v>1214</v>
      </c>
      <c r="N4974" s="3" t="s">
        <v>5169</v>
      </c>
      <c r="O4974" s="3" t="s">
        <v>5596</v>
      </c>
      <c r="P4974" s="8" t="s">
        <v>12715</v>
      </c>
      <c r="Q4974" s="8" t="s">
        <v>12718</v>
      </c>
      <c r="R4974" s="4">
        <v>0</v>
      </c>
      <c r="S4974" s="4" t="s">
        <v>5627</v>
      </c>
      <c r="T4974" s="4">
        <v>99</v>
      </c>
      <c r="U4974" s="7" t="s">
        <v>6298</v>
      </c>
      <c r="V4974" s="7">
        <v>42</v>
      </c>
      <c r="W4974" s="3" t="s">
        <v>7180</v>
      </c>
      <c r="X4974" s="6">
        <v>4203</v>
      </c>
      <c r="Y4974" s="3" t="s">
        <v>7274</v>
      </c>
      <c r="Z4974" s="6">
        <v>4203001</v>
      </c>
      <c r="AA4974" s="3" t="s">
        <v>8978</v>
      </c>
      <c r="AB4974" s="6">
        <v>42030010009</v>
      </c>
      <c r="AC4974" s="3" t="s">
        <v>12118</v>
      </c>
      <c r="AD4974" s="5">
        <v>2218321750</v>
      </c>
      <c r="AE4974" s="5">
        <v>0</v>
      </c>
      <c r="AF4974" s="5">
        <v>0</v>
      </c>
      <c r="AG4974" s="5">
        <v>0</v>
      </c>
      <c r="AH4974" s="5">
        <v>0</v>
      </c>
      <c r="AI4974" s="5">
        <v>0</v>
      </c>
      <c r="AJ4974" s="5">
        <v>0</v>
      </c>
      <c r="AK4974" s="5">
        <v>2218321750</v>
      </c>
      <c r="AL4974" s="5">
        <v>0</v>
      </c>
      <c r="AM4974" s="5">
        <v>0</v>
      </c>
      <c r="AN4974" s="5">
        <v>0</v>
      </c>
      <c r="AO4974" s="5">
        <v>0</v>
      </c>
      <c r="AP4974" s="5">
        <v>0</v>
      </c>
      <c r="AQ4974" s="5">
        <v>0</v>
      </c>
      <c r="AR4974" s="5">
        <v>2218321750</v>
      </c>
    </row>
    <row r="4975" spans="1:44" x14ac:dyDescent="0.25">
      <c r="A4975" s="6">
        <v>4182</v>
      </c>
      <c r="B4975" s="3" t="s">
        <v>5455</v>
      </c>
      <c r="C4975" s="3" t="s">
        <v>6287</v>
      </c>
      <c r="D4975" s="3" t="s">
        <v>6955</v>
      </c>
      <c r="E4975" s="3" t="s">
        <v>5171</v>
      </c>
      <c r="F4975" s="3" t="s">
        <v>12120</v>
      </c>
      <c r="G4975" s="21">
        <v>4</v>
      </c>
      <c r="H4975" s="8" t="s">
        <v>12706</v>
      </c>
      <c r="I4975" s="3" t="s">
        <v>12339</v>
      </c>
      <c r="J4975" s="3" t="s">
        <v>12543</v>
      </c>
      <c r="K4975" s="7">
        <v>0</v>
      </c>
      <c r="L4975" s="3" t="s">
        <v>5458</v>
      </c>
      <c r="M4975" s="7">
        <v>1214</v>
      </c>
      <c r="N4975" s="3" t="s">
        <v>5169</v>
      </c>
      <c r="O4975" s="3" t="s">
        <v>5596</v>
      </c>
      <c r="P4975" s="8" t="s">
        <v>12715</v>
      </c>
      <c r="Q4975" s="8" t="s">
        <v>12718</v>
      </c>
      <c r="R4975" s="4">
        <v>0</v>
      </c>
      <c r="S4975" s="4" t="s">
        <v>5627</v>
      </c>
      <c r="T4975" s="4">
        <v>99</v>
      </c>
      <c r="U4975" s="7" t="s">
        <v>6298</v>
      </c>
      <c r="V4975" s="7">
        <v>42</v>
      </c>
      <c r="W4975" s="3" t="s">
        <v>7180</v>
      </c>
      <c r="X4975" s="6">
        <v>4203</v>
      </c>
      <c r="Y4975" s="3" t="s">
        <v>7274</v>
      </c>
      <c r="Z4975" s="6">
        <v>4203001</v>
      </c>
      <c r="AA4975" s="3" t="s">
        <v>8978</v>
      </c>
      <c r="AB4975" s="6">
        <v>42030010009</v>
      </c>
      <c r="AC4975" s="3" t="s">
        <v>12118</v>
      </c>
      <c r="AD4975" s="5">
        <v>180144000</v>
      </c>
      <c r="AE4975" s="5">
        <v>0</v>
      </c>
      <c r="AF4975" s="5">
        <v>0</v>
      </c>
      <c r="AG4975" s="5">
        <v>0</v>
      </c>
      <c r="AH4975" s="5">
        <v>0</v>
      </c>
      <c r="AI4975" s="5">
        <v>0</v>
      </c>
      <c r="AJ4975" s="5">
        <v>0</v>
      </c>
      <c r="AK4975" s="5">
        <v>180144000</v>
      </c>
      <c r="AL4975" s="5">
        <v>0</v>
      </c>
      <c r="AM4975" s="5">
        <v>0</v>
      </c>
      <c r="AN4975" s="5">
        <v>0</v>
      </c>
      <c r="AO4975" s="5">
        <v>0</v>
      </c>
      <c r="AP4975" s="5">
        <v>0</v>
      </c>
      <c r="AQ4975" s="5">
        <v>0</v>
      </c>
      <c r="AR4975" s="5">
        <v>180144000</v>
      </c>
    </row>
    <row r="4976" spans="1:44" x14ac:dyDescent="0.25">
      <c r="A4976" s="6">
        <v>4182</v>
      </c>
      <c r="B4976" s="3" t="s">
        <v>5455</v>
      </c>
      <c r="C4976" s="3" t="s">
        <v>6287</v>
      </c>
      <c r="D4976" s="3" t="s">
        <v>6955</v>
      </c>
      <c r="E4976" s="3" t="s">
        <v>5172</v>
      </c>
      <c r="F4976" s="3" t="s">
        <v>12121</v>
      </c>
      <c r="G4976" s="21">
        <v>4</v>
      </c>
      <c r="H4976" s="8" t="s">
        <v>12706</v>
      </c>
      <c r="I4976" s="3" t="s">
        <v>12339</v>
      </c>
      <c r="J4976" s="3" t="s">
        <v>12543</v>
      </c>
      <c r="K4976" s="7">
        <v>0</v>
      </c>
      <c r="L4976" s="3" t="s">
        <v>5458</v>
      </c>
      <c r="M4976" s="7">
        <v>1214</v>
      </c>
      <c r="N4976" s="3" t="s">
        <v>5169</v>
      </c>
      <c r="O4976" s="3" t="s">
        <v>5596</v>
      </c>
      <c r="P4976" s="8" t="s">
        <v>12715</v>
      </c>
      <c r="Q4976" s="8" t="s">
        <v>12718</v>
      </c>
      <c r="R4976" s="4">
        <v>0</v>
      </c>
      <c r="S4976" s="4" t="s">
        <v>5627</v>
      </c>
      <c r="T4976" s="4">
        <v>99</v>
      </c>
      <c r="U4976" s="7" t="s">
        <v>6298</v>
      </c>
      <c r="V4976" s="7">
        <v>42</v>
      </c>
      <c r="W4976" s="3" t="s">
        <v>7180</v>
      </c>
      <c r="X4976" s="6">
        <v>4203</v>
      </c>
      <c r="Y4976" s="3" t="s">
        <v>7274</v>
      </c>
      <c r="Z4976" s="6">
        <v>4203001</v>
      </c>
      <c r="AA4976" s="3" t="s">
        <v>8978</v>
      </c>
      <c r="AB4976" s="6">
        <v>42030010009</v>
      </c>
      <c r="AC4976" s="3" t="s">
        <v>12118</v>
      </c>
      <c r="AD4976" s="5">
        <v>84240000</v>
      </c>
      <c r="AE4976" s="5">
        <v>0</v>
      </c>
      <c r="AF4976" s="5">
        <v>0</v>
      </c>
      <c r="AG4976" s="5">
        <v>0</v>
      </c>
      <c r="AH4976" s="5">
        <v>0</v>
      </c>
      <c r="AI4976" s="5">
        <v>0</v>
      </c>
      <c r="AJ4976" s="5">
        <v>0</v>
      </c>
      <c r="AK4976" s="5">
        <v>84240000</v>
      </c>
      <c r="AL4976" s="5">
        <v>0</v>
      </c>
      <c r="AM4976" s="5">
        <v>0</v>
      </c>
      <c r="AN4976" s="5">
        <v>0</v>
      </c>
      <c r="AO4976" s="5">
        <v>0</v>
      </c>
      <c r="AP4976" s="5">
        <v>0</v>
      </c>
      <c r="AQ4976" s="5">
        <v>0</v>
      </c>
      <c r="AR4976" s="5">
        <v>84240000</v>
      </c>
    </row>
    <row r="4977" spans="1:44" x14ac:dyDescent="0.25">
      <c r="A4977" s="6">
        <v>4182</v>
      </c>
      <c r="B4977" s="3" t="s">
        <v>5455</v>
      </c>
      <c r="C4977" s="3" t="s">
        <v>6287</v>
      </c>
      <c r="D4977" s="3" t="s">
        <v>6955</v>
      </c>
      <c r="E4977" s="3" t="s">
        <v>5173</v>
      </c>
      <c r="F4977" s="3" t="s">
        <v>12122</v>
      </c>
      <c r="G4977" s="21">
        <v>4</v>
      </c>
      <c r="H4977" s="8" t="s">
        <v>12706</v>
      </c>
      <c r="I4977" s="3" t="s">
        <v>12339</v>
      </c>
      <c r="J4977" s="3" t="s">
        <v>12543</v>
      </c>
      <c r="K4977" s="7">
        <v>0</v>
      </c>
      <c r="L4977" s="3" t="s">
        <v>5458</v>
      </c>
      <c r="M4977" s="7">
        <v>1214</v>
      </c>
      <c r="N4977" s="3" t="s">
        <v>5169</v>
      </c>
      <c r="O4977" s="3" t="s">
        <v>5596</v>
      </c>
      <c r="P4977" s="8" t="s">
        <v>12715</v>
      </c>
      <c r="Q4977" s="8" t="s">
        <v>12718</v>
      </c>
      <c r="R4977" s="4">
        <v>0</v>
      </c>
      <c r="S4977" s="4" t="s">
        <v>5627</v>
      </c>
      <c r="T4977" s="4">
        <v>99</v>
      </c>
      <c r="U4977" s="7" t="s">
        <v>6298</v>
      </c>
      <c r="V4977" s="7">
        <v>42</v>
      </c>
      <c r="W4977" s="3" t="s">
        <v>7180</v>
      </c>
      <c r="X4977" s="6">
        <v>4203</v>
      </c>
      <c r="Y4977" s="3" t="s">
        <v>7274</v>
      </c>
      <c r="Z4977" s="6">
        <v>4203001</v>
      </c>
      <c r="AA4977" s="3" t="s">
        <v>8978</v>
      </c>
      <c r="AB4977" s="6">
        <v>42030010009</v>
      </c>
      <c r="AC4977" s="3" t="s">
        <v>12118</v>
      </c>
      <c r="AD4977" s="5">
        <v>60912000</v>
      </c>
      <c r="AE4977" s="5">
        <v>0</v>
      </c>
      <c r="AF4977" s="5">
        <v>0</v>
      </c>
      <c r="AG4977" s="5">
        <v>0</v>
      </c>
      <c r="AH4977" s="5">
        <v>0</v>
      </c>
      <c r="AI4977" s="5">
        <v>0</v>
      </c>
      <c r="AJ4977" s="5">
        <v>0</v>
      </c>
      <c r="AK4977" s="5">
        <v>60912000</v>
      </c>
      <c r="AL4977" s="5">
        <v>0</v>
      </c>
      <c r="AM4977" s="5">
        <v>0</v>
      </c>
      <c r="AN4977" s="5">
        <v>0</v>
      </c>
      <c r="AO4977" s="5">
        <v>0</v>
      </c>
      <c r="AP4977" s="5">
        <v>0</v>
      </c>
      <c r="AQ4977" s="5">
        <v>0</v>
      </c>
      <c r="AR4977" s="5">
        <v>60912000</v>
      </c>
    </row>
    <row r="4978" spans="1:44" x14ac:dyDescent="0.25">
      <c r="A4978" s="6">
        <v>4182</v>
      </c>
      <c r="B4978" s="3" t="s">
        <v>5455</v>
      </c>
      <c r="C4978" s="3" t="s">
        <v>6287</v>
      </c>
      <c r="D4978" s="3" t="s">
        <v>6955</v>
      </c>
      <c r="E4978" s="3" t="s">
        <v>5174</v>
      </c>
      <c r="F4978" s="3" t="s">
        <v>12123</v>
      </c>
      <c r="G4978" s="21">
        <v>4</v>
      </c>
      <c r="H4978" s="8" t="s">
        <v>12706</v>
      </c>
      <c r="I4978" s="3" t="s">
        <v>12339</v>
      </c>
      <c r="J4978" s="3" t="s">
        <v>12543</v>
      </c>
      <c r="K4978" s="7">
        <v>0</v>
      </c>
      <c r="L4978" s="3" t="s">
        <v>5458</v>
      </c>
      <c r="M4978" s="7">
        <v>1214</v>
      </c>
      <c r="N4978" s="3" t="s">
        <v>5169</v>
      </c>
      <c r="O4978" s="3" t="s">
        <v>5596</v>
      </c>
      <c r="P4978" s="8" t="s">
        <v>12715</v>
      </c>
      <c r="Q4978" s="8" t="s">
        <v>12718</v>
      </c>
      <c r="R4978" s="4">
        <v>0</v>
      </c>
      <c r="S4978" s="4" t="s">
        <v>5627</v>
      </c>
      <c r="T4978" s="4">
        <v>99</v>
      </c>
      <c r="U4978" s="7" t="s">
        <v>6298</v>
      </c>
      <c r="V4978" s="7">
        <v>42</v>
      </c>
      <c r="W4978" s="3" t="s">
        <v>7180</v>
      </c>
      <c r="X4978" s="6">
        <v>4203</v>
      </c>
      <c r="Y4978" s="3" t="s">
        <v>7274</v>
      </c>
      <c r="Z4978" s="6">
        <v>4203001</v>
      </c>
      <c r="AA4978" s="3" t="s">
        <v>8978</v>
      </c>
      <c r="AB4978" s="6">
        <v>42030010009</v>
      </c>
      <c r="AC4978" s="3" t="s">
        <v>12118</v>
      </c>
      <c r="AD4978" s="5">
        <v>142560000</v>
      </c>
      <c r="AE4978" s="5">
        <v>0</v>
      </c>
      <c r="AF4978" s="5">
        <v>0</v>
      </c>
      <c r="AG4978" s="5">
        <v>0</v>
      </c>
      <c r="AH4978" s="5">
        <v>0</v>
      </c>
      <c r="AI4978" s="5">
        <v>0</v>
      </c>
      <c r="AJ4978" s="5">
        <v>0</v>
      </c>
      <c r="AK4978" s="5">
        <v>142560000</v>
      </c>
      <c r="AL4978" s="5">
        <v>0</v>
      </c>
      <c r="AM4978" s="5">
        <v>0</v>
      </c>
      <c r="AN4978" s="5">
        <v>0</v>
      </c>
      <c r="AO4978" s="5">
        <v>0</v>
      </c>
      <c r="AP4978" s="5">
        <v>0</v>
      </c>
      <c r="AQ4978" s="5">
        <v>0</v>
      </c>
      <c r="AR4978" s="5">
        <v>142560000</v>
      </c>
    </row>
    <row r="4979" spans="1:44" x14ac:dyDescent="0.25">
      <c r="A4979" s="6">
        <v>4182</v>
      </c>
      <c r="B4979" s="3" t="s">
        <v>5455</v>
      </c>
      <c r="C4979" s="3" t="s">
        <v>6287</v>
      </c>
      <c r="D4979" s="3" t="s">
        <v>6955</v>
      </c>
      <c r="E4979" s="3" t="s">
        <v>5175</v>
      </c>
      <c r="F4979" s="3" t="s">
        <v>12124</v>
      </c>
      <c r="G4979" s="21">
        <v>4</v>
      </c>
      <c r="H4979" s="8" t="s">
        <v>12706</v>
      </c>
      <c r="I4979" s="3" t="s">
        <v>12339</v>
      </c>
      <c r="J4979" s="3" t="s">
        <v>12543</v>
      </c>
      <c r="K4979" s="7">
        <v>0</v>
      </c>
      <c r="L4979" s="3" t="s">
        <v>5458</v>
      </c>
      <c r="M4979" s="7">
        <v>1214</v>
      </c>
      <c r="N4979" s="3" t="s">
        <v>5169</v>
      </c>
      <c r="O4979" s="3" t="s">
        <v>5596</v>
      </c>
      <c r="P4979" s="8" t="s">
        <v>12715</v>
      </c>
      <c r="Q4979" s="8" t="s">
        <v>12718</v>
      </c>
      <c r="R4979" s="4">
        <v>0</v>
      </c>
      <c r="S4979" s="4" t="s">
        <v>5627</v>
      </c>
      <c r="T4979" s="4">
        <v>99</v>
      </c>
      <c r="U4979" s="7" t="s">
        <v>6298</v>
      </c>
      <c r="V4979" s="7">
        <v>42</v>
      </c>
      <c r="W4979" s="3" t="s">
        <v>7180</v>
      </c>
      <c r="X4979" s="6">
        <v>4203</v>
      </c>
      <c r="Y4979" s="3" t="s">
        <v>7274</v>
      </c>
      <c r="Z4979" s="6">
        <v>4203001</v>
      </c>
      <c r="AA4979" s="3" t="s">
        <v>8978</v>
      </c>
      <c r="AB4979" s="6">
        <v>42030010009</v>
      </c>
      <c r="AC4979" s="3" t="s">
        <v>12118</v>
      </c>
      <c r="AD4979" s="5">
        <v>71280000</v>
      </c>
      <c r="AE4979" s="5">
        <v>0</v>
      </c>
      <c r="AF4979" s="5">
        <v>0</v>
      </c>
      <c r="AG4979" s="5">
        <v>0</v>
      </c>
      <c r="AH4979" s="5">
        <v>0</v>
      </c>
      <c r="AI4979" s="5">
        <v>0</v>
      </c>
      <c r="AJ4979" s="5">
        <v>0</v>
      </c>
      <c r="AK4979" s="5">
        <v>71280000</v>
      </c>
      <c r="AL4979" s="5">
        <v>0</v>
      </c>
      <c r="AM4979" s="5">
        <v>0</v>
      </c>
      <c r="AN4979" s="5">
        <v>0</v>
      </c>
      <c r="AO4979" s="5">
        <v>0</v>
      </c>
      <c r="AP4979" s="5">
        <v>0</v>
      </c>
      <c r="AQ4979" s="5">
        <v>0</v>
      </c>
      <c r="AR4979" s="5">
        <v>71280000</v>
      </c>
    </row>
    <row r="4980" spans="1:44" x14ac:dyDescent="0.25">
      <c r="A4980" s="6">
        <v>4182</v>
      </c>
      <c r="B4980" s="3" t="s">
        <v>5455</v>
      </c>
      <c r="C4980" s="3" t="s">
        <v>6287</v>
      </c>
      <c r="D4980" s="3" t="s">
        <v>6955</v>
      </c>
      <c r="E4980" s="3" t="s">
        <v>5176</v>
      </c>
      <c r="F4980" s="3" t="s">
        <v>12125</v>
      </c>
      <c r="G4980" s="21">
        <v>4</v>
      </c>
      <c r="H4980" s="8" t="s">
        <v>12706</v>
      </c>
      <c r="I4980" s="3" t="s">
        <v>12339</v>
      </c>
      <c r="J4980" s="3" t="s">
        <v>12543</v>
      </c>
      <c r="K4980" s="7">
        <v>0</v>
      </c>
      <c r="L4980" s="3" t="s">
        <v>5458</v>
      </c>
      <c r="M4980" s="7">
        <v>1214</v>
      </c>
      <c r="N4980" s="3" t="s">
        <v>5169</v>
      </c>
      <c r="O4980" s="3" t="s">
        <v>5596</v>
      </c>
      <c r="P4980" s="8" t="s">
        <v>12715</v>
      </c>
      <c r="Q4980" s="8" t="s">
        <v>12718</v>
      </c>
      <c r="R4980" s="4">
        <v>0</v>
      </c>
      <c r="S4980" s="4" t="s">
        <v>5627</v>
      </c>
      <c r="T4980" s="4">
        <v>99</v>
      </c>
      <c r="U4980" s="7" t="s">
        <v>6298</v>
      </c>
      <c r="V4980" s="7">
        <v>42</v>
      </c>
      <c r="W4980" s="3" t="s">
        <v>7180</v>
      </c>
      <c r="X4980" s="6">
        <v>4203</v>
      </c>
      <c r="Y4980" s="3" t="s">
        <v>7274</v>
      </c>
      <c r="Z4980" s="6">
        <v>4203001</v>
      </c>
      <c r="AA4980" s="3" t="s">
        <v>8978</v>
      </c>
      <c r="AB4980" s="6">
        <v>42030010009</v>
      </c>
      <c r="AC4980" s="3" t="s">
        <v>12118</v>
      </c>
      <c r="AD4980" s="5">
        <v>84240000</v>
      </c>
      <c r="AE4980" s="5">
        <v>0</v>
      </c>
      <c r="AF4980" s="5">
        <v>0</v>
      </c>
      <c r="AG4980" s="5">
        <v>0</v>
      </c>
      <c r="AH4980" s="5">
        <v>0</v>
      </c>
      <c r="AI4980" s="5">
        <v>0</v>
      </c>
      <c r="AJ4980" s="5">
        <v>0</v>
      </c>
      <c r="AK4980" s="5">
        <v>84240000</v>
      </c>
      <c r="AL4980" s="5">
        <v>0</v>
      </c>
      <c r="AM4980" s="5">
        <v>0</v>
      </c>
      <c r="AN4980" s="5">
        <v>0</v>
      </c>
      <c r="AO4980" s="5">
        <v>0</v>
      </c>
      <c r="AP4980" s="5">
        <v>0</v>
      </c>
      <c r="AQ4980" s="5">
        <v>0</v>
      </c>
      <c r="AR4980" s="5">
        <v>84240000</v>
      </c>
    </row>
    <row r="4981" spans="1:44" x14ac:dyDescent="0.25">
      <c r="A4981" s="6">
        <v>4182</v>
      </c>
      <c r="B4981" s="3" t="s">
        <v>5455</v>
      </c>
      <c r="C4981" s="3" t="s">
        <v>6287</v>
      </c>
      <c r="D4981" s="3" t="s">
        <v>6955</v>
      </c>
      <c r="E4981" s="3" t="s">
        <v>5177</v>
      </c>
      <c r="F4981" s="3" t="s">
        <v>12126</v>
      </c>
      <c r="G4981" s="21">
        <v>4</v>
      </c>
      <c r="H4981" s="8" t="s">
        <v>12706</v>
      </c>
      <c r="I4981" s="3" t="s">
        <v>12339</v>
      </c>
      <c r="J4981" s="3" t="s">
        <v>12543</v>
      </c>
      <c r="K4981" s="7">
        <v>0</v>
      </c>
      <c r="L4981" s="3" t="s">
        <v>5458</v>
      </c>
      <c r="M4981" s="7">
        <v>1214</v>
      </c>
      <c r="N4981" s="3" t="s">
        <v>5169</v>
      </c>
      <c r="O4981" s="3" t="s">
        <v>5596</v>
      </c>
      <c r="P4981" s="8" t="s">
        <v>12715</v>
      </c>
      <c r="Q4981" s="8" t="s">
        <v>12718</v>
      </c>
      <c r="R4981" s="4">
        <v>0</v>
      </c>
      <c r="S4981" s="4" t="s">
        <v>5627</v>
      </c>
      <c r="T4981" s="4">
        <v>99</v>
      </c>
      <c r="U4981" s="7" t="s">
        <v>6298</v>
      </c>
      <c r="V4981" s="7">
        <v>42</v>
      </c>
      <c r="W4981" s="3" t="s">
        <v>7180</v>
      </c>
      <c r="X4981" s="6">
        <v>4203</v>
      </c>
      <c r="Y4981" s="3" t="s">
        <v>7274</v>
      </c>
      <c r="Z4981" s="6">
        <v>4203001</v>
      </c>
      <c r="AA4981" s="3" t="s">
        <v>8978</v>
      </c>
      <c r="AB4981" s="6">
        <v>42030010009</v>
      </c>
      <c r="AC4981" s="3" t="s">
        <v>12118</v>
      </c>
      <c r="AD4981" s="5">
        <v>69984000</v>
      </c>
      <c r="AE4981" s="5">
        <v>0</v>
      </c>
      <c r="AF4981" s="5">
        <v>0</v>
      </c>
      <c r="AG4981" s="5">
        <v>0</v>
      </c>
      <c r="AH4981" s="5">
        <v>0</v>
      </c>
      <c r="AI4981" s="5">
        <v>0</v>
      </c>
      <c r="AJ4981" s="5">
        <v>0</v>
      </c>
      <c r="AK4981" s="5">
        <v>69984000</v>
      </c>
      <c r="AL4981" s="5">
        <v>0</v>
      </c>
      <c r="AM4981" s="5">
        <v>0</v>
      </c>
      <c r="AN4981" s="5">
        <v>0</v>
      </c>
      <c r="AO4981" s="5">
        <v>0</v>
      </c>
      <c r="AP4981" s="5">
        <v>0</v>
      </c>
      <c r="AQ4981" s="5">
        <v>0</v>
      </c>
      <c r="AR4981" s="5">
        <v>69984000</v>
      </c>
    </row>
    <row r="4982" spans="1:44" x14ac:dyDescent="0.25">
      <c r="A4982" s="6">
        <v>4182</v>
      </c>
      <c r="B4982" s="3" t="s">
        <v>5455</v>
      </c>
      <c r="C4982" s="3" t="s">
        <v>6287</v>
      </c>
      <c r="D4982" s="3" t="s">
        <v>6955</v>
      </c>
      <c r="E4982" s="3" t="s">
        <v>5178</v>
      </c>
      <c r="F4982" s="3" t="s">
        <v>12127</v>
      </c>
      <c r="G4982" s="21">
        <v>4</v>
      </c>
      <c r="H4982" s="8" t="s">
        <v>12706</v>
      </c>
      <c r="I4982" s="3" t="s">
        <v>12339</v>
      </c>
      <c r="J4982" s="3" t="s">
        <v>12543</v>
      </c>
      <c r="K4982" s="7">
        <v>0</v>
      </c>
      <c r="L4982" s="3" t="s">
        <v>5458</v>
      </c>
      <c r="M4982" s="7">
        <v>1214</v>
      </c>
      <c r="N4982" s="3" t="s">
        <v>5169</v>
      </c>
      <c r="O4982" s="3" t="s">
        <v>5596</v>
      </c>
      <c r="P4982" s="8" t="s">
        <v>12715</v>
      </c>
      <c r="Q4982" s="8" t="s">
        <v>12718</v>
      </c>
      <c r="R4982" s="4">
        <v>0</v>
      </c>
      <c r="S4982" s="4" t="s">
        <v>5627</v>
      </c>
      <c r="T4982" s="4">
        <v>99</v>
      </c>
      <c r="U4982" s="7" t="s">
        <v>6298</v>
      </c>
      <c r="V4982" s="7">
        <v>42</v>
      </c>
      <c r="W4982" s="3" t="s">
        <v>7180</v>
      </c>
      <c r="X4982" s="6">
        <v>4203</v>
      </c>
      <c r="Y4982" s="3" t="s">
        <v>7274</v>
      </c>
      <c r="Z4982" s="6">
        <v>4203001</v>
      </c>
      <c r="AA4982" s="3" t="s">
        <v>8978</v>
      </c>
      <c r="AB4982" s="6">
        <v>42030010009</v>
      </c>
      <c r="AC4982" s="3" t="s">
        <v>12118</v>
      </c>
      <c r="AD4982" s="5">
        <v>68688000</v>
      </c>
      <c r="AE4982" s="5">
        <v>0</v>
      </c>
      <c r="AF4982" s="5">
        <v>0</v>
      </c>
      <c r="AG4982" s="5">
        <v>0</v>
      </c>
      <c r="AH4982" s="5">
        <v>0</v>
      </c>
      <c r="AI4982" s="5">
        <v>0</v>
      </c>
      <c r="AJ4982" s="5">
        <v>0</v>
      </c>
      <c r="AK4982" s="5">
        <v>68688000</v>
      </c>
      <c r="AL4982" s="5">
        <v>0</v>
      </c>
      <c r="AM4982" s="5">
        <v>0</v>
      </c>
      <c r="AN4982" s="5">
        <v>0</v>
      </c>
      <c r="AO4982" s="5">
        <v>0</v>
      </c>
      <c r="AP4982" s="5">
        <v>0</v>
      </c>
      <c r="AQ4982" s="5">
        <v>0</v>
      </c>
      <c r="AR4982" s="5">
        <v>68688000</v>
      </c>
    </row>
    <row r="4983" spans="1:44" x14ac:dyDescent="0.25">
      <c r="A4983" s="6">
        <v>4182</v>
      </c>
      <c r="B4983" s="3" t="s">
        <v>5455</v>
      </c>
      <c r="C4983" s="3" t="s">
        <v>6287</v>
      </c>
      <c r="D4983" s="3" t="s">
        <v>6955</v>
      </c>
      <c r="E4983" s="3" t="s">
        <v>5179</v>
      </c>
      <c r="F4983" s="3" t="s">
        <v>12128</v>
      </c>
      <c r="G4983" s="21">
        <v>4</v>
      </c>
      <c r="H4983" s="8" t="s">
        <v>12706</v>
      </c>
      <c r="I4983" s="3" t="s">
        <v>12339</v>
      </c>
      <c r="J4983" s="3" t="s">
        <v>12543</v>
      </c>
      <c r="K4983" s="7">
        <v>0</v>
      </c>
      <c r="L4983" s="3" t="s">
        <v>5458</v>
      </c>
      <c r="M4983" s="7">
        <v>1214</v>
      </c>
      <c r="N4983" s="3" t="s">
        <v>5169</v>
      </c>
      <c r="O4983" s="3" t="s">
        <v>5596</v>
      </c>
      <c r="P4983" s="8" t="s">
        <v>12715</v>
      </c>
      <c r="Q4983" s="8" t="s">
        <v>12718</v>
      </c>
      <c r="R4983" s="4">
        <v>0</v>
      </c>
      <c r="S4983" s="4" t="s">
        <v>5627</v>
      </c>
      <c r="T4983" s="4">
        <v>99</v>
      </c>
      <c r="U4983" s="7" t="s">
        <v>6298</v>
      </c>
      <c r="V4983" s="7">
        <v>42</v>
      </c>
      <c r="W4983" s="3" t="s">
        <v>7180</v>
      </c>
      <c r="X4983" s="6">
        <v>4203</v>
      </c>
      <c r="Y4983" s="3" t="s">
        <v>7274</v>
      </c>
      <c r="Z4983" s="6">
        <v>4203001</v>
      </c>
      <c r="AA4983" s="3" t="s">
        <v>8978</v>
      </c>
      <c r="AB4983" s="6">
        <v>42030010009</v>
      </c>
      <c r="AC4983" s="3" t="s">
        <v>12118</v>
      </c>
      <c r="AD4983" s="5">
        <v>548208000</v>
      </c>
      <c r="AE4983" s="5">
        <v>0</v>
      </c>
      <c r="AF4983" s="5">
        <v>0</v>
      </c>
      <c r="AG4983" s="5">
        <v>0</v>
      </c>
      <c r="AH4983" s="5">
        <v>0</v>
      </c>
      <c r="AI4983" s="5">
        <v>0</v>
      </c>
      <c r="AJ4983" s="5">
        <v>0</v>
      </c>
      <c r="AK4983" s="5">
        <v>548208000</v>
      </c>
      <c r="AL4983" s="5">
        <v>0</v>
      </c>
      <c r="AM4983" s="5">
        <v>0</v>
      </c>
      <c r="AN4983" s="5">
        <v>0</v>
      </c>
      <c r="AO4983" s="5">
        <v>0</v>
      </c>
      <c r="AP4983" s="5">
        <v>0</v>
      </c>
      <c r="AQ4983" s="5">
        <v>0</v>
      </c>
      <c r="AR4983" s="5">
        <v>548208000</v>
      </c>
    </row>
    <row r="4984" spans="1:44" x14ac:dyDescent="0.25">
      <c r="A4984" s="6">
        <v>4182</v>
      </c>
      <c r="B4984" s="3" t="s">
        <v>5455</v>
      </c>
      <c r="C4984" s="3" t="s">
        <v>6287</v>
      </c>
      <c r="D4984" s="3" t="s">
        <v>6955</v>
      </c>
      <c r="E4984" s="3" t="s">
        <v>5180</v>
      </c>
      <c r="F4984" s="3" t="s">
        <v>12129</v>
      </c>
      <c r="G4984" s="21">
        <v>4</v>
      </c>
      <c r="H4984" s="8" t="s">
        <v>12706</v>
      </c>
      <c r="I4984" s="3" t="s">
        <v>12350</v>
      </c>
      <c r="J4984" s="3" t="s">
        <v>12554</v>
      </c>
      <c r="K4984" s="7">
        <v>0</v>
      </c>
      <c r="L4984" s="3" t="s">
        <v>5458</v>
      </c>
      <c r="M4984" s="7">
        <v>1214</v>
      </c>
      <c r="N4984" s="3" t="s">
        <v>5169</v>
      </c>
      <c r="O4984" s="3" t="s">
        <v>5596</v>
      </c>
      <c r="P4984" s="8" t="s">
        <v>12715</v>
      </c>
      <c r="Q4984" s="8" t="s">
        <v>12718</v>
      </c>
      <c r="R4984" s="4">
        <v>0</v>
      </c>
      <c r="S4984" s="4" t="s">
        <v>5627</v>
      </c>
      <c r="T4984" s="4">
        <v>99</v>
      </c>
      <c r="U4984" s="7" t="s">
        <v>6298</v>
      </c>
      <c r="V4984" s="7">
        <v>42</v>
      </c>
      <c r="W4984" s="3" t="s">
        <v>7180</v>
      </c>
      <c r="X4984" s="6">
        <v>4203</v>
      </c>
      <c r="Y4984" s="3" t="s">
        <v>7274</v>
      </c>
      <c r="Z4984" s="6">
        <v>4203001</v>
      </c>
      <c r="AA4984" s="3" t="s">
        <v>8978</v>
      </c>
      <c r="AB4984" s="6">
        <v>42030010009</v>
      </c>
      <c r="AC4984" s="3" t="s">
        <v>12118</v>
      </c>
      <c r="AD4984" s="5">
        <v>579094250</v>
      </c>
      <c r="AE4984" s="5">
        <v>0</v>
      </c>
      <c r="AF4984" s="5">
        <v>0</v>
      </c>
      <c r="AG4984" s="5">
        <v>0</v>
      </c>
      <c r="AH4984" s="5">
        <v>0</v>
      </c>
      <c r="AI4984" s="5">
        <v>0</v>
      </c>
      <c r="AJ4984" s="5">
        <v>0</v>
      </c>
      <c r="AK4984" s="5">
        <v>579094250</v>
      </c>
      <c r="AL4984" s="5">
        <v>0</v>
      </c>
      <c r="AM4984" s="5">
        <v>0</v>
      </c>
      <c r="AN4984" s="5">
        <v>0</v>
      </c>
      <c r="AO4984" s="5">
        <v>0</v>
      </c>
      <c r="AP4984" s="5">
        <v>0</v>
      </c>
      <c r="AQ4984" s="5">
        <v>0</v>
      </c>
      <c r="AR4984" s="5">
        <v>579094250</v>
      </c>
    </row>
    <row r="4985" spans="1:44" x14ac:dyDescent="0.25">
      <c r="A4985" s="6">
        <v>4182</v>
      </c>
      <c r="B4985" s="3" t="s">
        <v>5455</v>
      </c>
      <c r="C4985" s="3" t="s">
        <v>6287</v>
      </c>
      <c r="D4985" s="3" t="s">
        <v>6955</v>
      </c>
      <c r="E4985" s="3" t="s">
        <v>5182</v>
      </c>
      <c r="F4985" s="3" t="s">
        <v>12130</v>
      </c>
      <c r="G4985" s="21">
        <v>4</v>
      </c>
      <c r="H4985" s="8" t="s">
        <v>12706</v>
      </c>
      <c r="I4985" s="3" t="s">
        <v>12532</v>
      </c>
      <c r="J4985" s="3" t="s">
        <v>12665</v>
      </c>
      <c r="K4985" s="7">
        <v>0</v>
      </c>
      <c r="L4985" s="3" t="s">
        <v>5458</v>
      </c>
      <c r="M4985" s="7">
        <v>1281</v>
      </c>
      <c r="N4985" s="3" t="s">
        <v>5181</v>
      </c>
      <c r="O4985" s="3" t="s">
        <v>5597</v>
      </c>
      <c r="P4985" s="8" t="s">
        <v>12715</v>
      </c>
      <c r="Q4985" s="8" t="s">
        <v>12718</v>
      </c>
      <c r="R4985" s="4">
        <v>0</v>
      </c>
      <c r="S4985" s="4" t="s">
        <v>5627</v>
      </c>
      <c r="T4985" s="4">
        <v>99</v>
      </c>
      <c r="U4985" s="7" t="s">
        <v>6298</v>
      </c>
      <c r="V4985" s="7">
        <v>42</v>
      </c>
      <c r="W4985" s="3" t="s">
        <v>7180</v>
      </c>
      <c r="X4985" s="6">
        <v>4203</v>
      </c>
      <c r="Y4985" s="3" t="s">
        <v>7274</v>
      </c>
      <c r="Z4985" s="6">
        <v>4203001</v>
      </c>
      <c r="AA4985" s="3" t="s">
        <v>8978</v>
      </c>
      <c r="AB4985" s="6">
        <v>42030010009</v>
      </c>
      <c r="AC4985" s="3" t="s">
        <v>12118</v>
      </c>
      <c r="AD4985" s="5">
        <v>60961104850</v>
      </c>
      <c r="AE4985" s="5">
        <v>0</v>
      </c>
      <c r="AF4985" s="5">
        <v>0</v>
      </c>
      <c r="AG4985" s="5">
        <v>0</v>
      </c>
      <c r="AH4985" s="5">
        <v>0</v>
      </c>
      <c r="AI4985" s="5">
        <v>0</v>
      </c>
      <c r="AJ4985" s="5">
        <v>0</v>
      </c>
      <c r="AK4985" s="5">
        <v>60961104850</v>
      </c>
      <c r="AL4985" s="5">
        <v>0</v>
      </c>
      <c r="AM4985" s="5">
        <v>0</v>
      </c>
      <c r="AN4985" s="5">
        <v>0</v>
      </c>
      <c r="AO4985" s="5">
        <v>0</v>
      </c>
      <c r="AP4985" s="5">
        <v>0</v>
      </c>
      <c r="AQ4985" s="5">
        <v>0</v>
      </c>
      <c r="AR4985" s="5">
        <v>60961104850</v>
      </c>
    </row>
    <row r="4986" spans="1:44" x14ac:dyDescent="0.25">
      <c r="A4986" s="6">
        <v>4182</v>
      </c>
      <c r="B4986" s="3" t="s">
        <v>5455</v>
      </c>
      <c r="C4986" s="3" t="s">
        <v>6287</v>
      </c>
      <c r="D4986" s="3" t="s">
        <v>6955</v>
      </c>
      <c r="E4986" s="3" t="s">
        <v>5183</v>
      </c>
      <c r="F4986" s="3" t="s">
        <v>12131</v>
      </c>
      <c r="G4986" s="21">
        <v>4</v>
      </c>
      <c r="H4986" s="8" t="s">
        <v>12706</v>
      </c>
      <c r="I4986" s="3" t="s">
        <v>12532</v>
      </c>
      <c r="J4986" s="3" t="s">
        <v>12665</v>
      </c>
      <c r="K4986" s="7">
        <v>0</v>
      </c>
      <c r="L4986" s="3" t="s">
        <v>5458</v>
      </c>
      <c r="M4986" s="7">
        <v>1281</v>
      </c>
      <c r="N4986" s="3" t="s">
        <v>5181</v>
      </c>
      <c r="O4986" s="3" t="s">
        <v>5597</v>
      </c>
      <c r="P4986" s="8" t="s">
        <v>12715</v>
      </c>
      <c r="Q4986" s="8" t="s">
        <v>12718</v>
      </c>
      <c r="R4986" s="4">
        <v>0</v>
      </c>
      <c r="S4986" s="4" t="s">
        <v>5627</v>
      </c>
      <c r="T4986" s="4">
        <v>99</v>
      </c>
      <c r="U4986" s="7" t="s">
        <v>6298</v>
      </c>
      <c r="V4986" s="7">
        <v>42</v>
      </c>
      <c r="W4986" s="3" t="s">
        <v>7180</v>
      </c>
      <c r="X4986" s="6">
        <v>4203</v>
      </c>
      <c r="Y4986" s="3" t="s">
        <v>7274</v>
      </c>
      <c r="Z4986" s="6">
        <v>4203001</v>
      </c>
      <c r="AA4986" s="3" t="s">
        <v>8978</v>
      </c>
      <c r="AB4986" s="6">
        <v>42030010009</v>
      </c>
      <c r="AC4986" s="3" t="s">
        <v>12118</v>
      </c>
      <c r="AD4986" s="5">
        <v>6039164449</v>
      </c>
      <c r="AE4986" s="5">
        <v>0</v>
      </c>
      <c r="AF4986" s="5">
        <v>0</v>
      </c>
      <c r="AG4986" s="5">
        <v>0</v>
      </c>
      <c r="AH4986" s="5">
        <v>0</v>
      </c>
      <c r="AI4986" s="5">
        <v>0</v>
      </c>
      <c r="AJ4986" s="5">
        <v>0</v>
      </c>
      <c r="AK4986" s="5">
        <v>6039164449</v>
      </c>
      <c r="AL4986" s="5">
        <v>0</v>
      </c>
      <c r="AM4986" s="5">
        <v>0</v>
      </c>
      <c r="AN4986" s="5">
        <v>0</v>
      </c>
      <c r="AO4986" s="5">
        <v>0</v>
      </c>
      <c r="AP4986" s="5">
        <v>0</v>
      </c>
      <c r="AQ4986" s="5">
        <v>0</v>
      </c>
      <c r="AR4986" s="5">
        <v>6039164449</v>
      </c>
    </row>
    <row r="4987" spans="1:44" x14ac:dyDescent="0.25">
      <c r="A4987" s="6">
        <v>4182</v>
      </c>
      <c r="B4987" s="3" t="s">
        <v>5455</v>
      </c>
      <c r="C4987" s="3" t="s">
        <v>6287</v>
      </c>
      <c r="D4987" s="3" t="s">
        <v>6955</v>
      </c>
      <c r="E4987" s="3" t="s">
        <v>5184</v>
      </c>
      <c r="F4987" s="3" t="s">
        <v>12132</v>
      </c>
      <c r="G4987" s="21">
        <v>4</v>
      </c>
      <c r="H4987" s="8" t="s">
        <v>12706</v>
      </c>
      <c r="I4987" s="3" t="s">
        <v>12532</v>
      </c>
      <c r="J4987" s="3" t="s">
        <v>12665</v>
      </c>
      <c r="K4987" s="7">
        <v>0</v>
      </c>
      <c r="L4987" s="3" t="s">
        <v>5458</v>
      </c>
      <c r="M4987" s="7">
        <v>1281</v>
      </c>
      <c r="N4987" s="3" t="s">
        <v>5181</v>
      </c>
      <c r="O4987" s="3" t="s">
        <v>5597</v>
      </c>
      <c r="P4987" s="8" t="s">
        <v>12715</v>
      </c>
      <c r="Q4987" s="8" t="s">
        <v>12718</v>
      </c>
      <c r="R4987" s="4">
        <v>0</v>
      </c>
      <c r="S4987" s="4" t="s">
        <v>5627</v>
      </c>
      <c r="T4987" s="4">
        <v>99</v>
      </c>
      <c r="U4987" s="7" t="s">
        <v>6298</v>
      </c>
      <c r="V4987" s="7">
        <v>42</v>
      </c>
      <c r="W4987" s="3" t="s">
        <v>7180</v>
      </c>
      <c r="X4987" s="6">
        <v>4203</v>
      </c>
      <c r="Y4987" s="3" t="s">
        <v>7274</v>
      </c>
      <c r="Z4987" s="6">
        <v>4203001</v>
      </c>
      <c r="AA4987" s="3" t="s">
        <v>8978</v>
      </c>
      <c r="AB4987" s="6">
        <v>42030010009</v>
      </c>
      <c r="AC4987" s="3" t="s">
        <v>12118</v>
      </c>
      <c r="AD4987" s="5">
        <v>3078896163</v>
      </c>
      <c r="AE4987" s="5">
        <v>0</v>
      </c>
      <c r="AF4987" s="5">
        <v>0</v>
      </c>
      <c r="AG4987" s="5">
        <v>0</v>
      </c>
      <c r="AH4987" s="5">
        <v>0</v>
      </c>
      <c r="AI4987" s="5">
        <v>0</v>
      </c>
      <c r="AJ4987" s="5">
        <v>0</v>
      </c>
      <c r="AK4987" s="5">
        <v>3078896163</v>
      </c>
      <c r="AL4987" s="5">
        <v>0</v>
      </c>
      <c r="AM4987" s="5">
        <v>0</v>
      </c>
      <c r="AN4987" s="5">
        <v>0</v>
      </c>
      <c r="AO4987" s="5">
        <v>0</v>
      </c>
      <c r="AP4987" s="5">
        <v>0</v>
      </c>
      <c r="AQ4987" s="5">
        <v>0</v>
      </c>
      <c r="AR4987" s="5">
        <v>3078896163</v>
      </c>
    </row>
    <row r="4988" spans="1:44" x14ac:dyDescent="0.25">
      <c r="A4988" s="6">
        <v>4182</v>
      </c>
      <c r="B4988" s="3" t="s">
        <v>5455</v>
      </c>
      <c r="C4988" s="3" t="s">
        <v>6287</v>
      </c>
      <c r="D4988" s="3" t="s">
        <v>6955</v>
      </c>
      <c r="E4988" s="3" t="s">
        <v>5185</v>
      </c>
      <c r="F4988" s="3" t="s">
        <v>12133</v>
      </c>
      <c r="G4988" s="21">
        <v>4</v>
      </c>
      <c r="H4988" s="8" t="s">
        <v>12706</v>
      </c>
      <c r="I4988" s="3" t="s">
        <v>12532</v>
      </c>
      <c r="J4988" s="3" t="s">
        <v>12665</v>
      </c>
      <c r="K4988" s="7">
        <v>0</v>
      </c>
      <c r="L4988" s="3" t="s">
        <v>5458</v>
      </c>
      <c r="M4988" s="7">
        <v>1281</v>
      </c>
      <c r="N4988" s="3" t="s">
        <v>5181</v>
      </c>
      <c r="O4988" s="3" t="s">
        <v>5597</v>
      </c>
      <c r="P4988" s="8" t="s">
        <v>12715</v>
      </c>
      <c r="Q4988" s="8" t="s">
        <v>12718</v>
      </c>
      <c r="R4988" s="4">
        <v>0</v>
      </c>
      <c r="S4988" s="4" t="s">
        <v>5627</v>
      </c>
      <c r="T4988" s="4">
        <v>99</v>
      </c>
      <c r="U4988" s="7" t="s">
        <v>6298</v>
      </c>
      <c r="V4988" s="7">
        <v>42</v>
      </c>
      <c r="W4988" s="3" t="s">
        <v>7180</v>
      </c>
      <c r="X4988" s="6">
        <v>4203</v>
      </c>
      <c r="Y4988" s="3" t="s">
        <v>7274</v>
      </c>
      <c r="Z4988" s="6">
        <v>4203001</v>
      </c>
      <c r="AA4988" s="3" t="s">
        <v>8978</v>
      </c>
      <c r="AB4988" s="6">
        <v>42030010009</v>
      </c>
      <c r="AC4988" s="3" t="s">
        <v>12118</v>
      </c>
      <c r="AD4988" s="5">
        <v>32429717146</v>
      </c>
      <c r="AE4988" s="5">
        <v>0</v>
      </c>
      <c r="AF4988" s="5">
        <v>0</v>
      </c>
      <c r="AG4988" s="5">
        <v>0</v>
      </c>
      <c r="AH4988" s="5">
        <v>0</v>
      </c>
      <c r="AI4988" s="5">
        <v>0</v>
      </c>
      <c r="AJ4988" s="5">
        <v>0</v>
      </c>
      <c r="AK4988" s="5">
        <v>32429717146</v>
      </c>
      <c r="AL4988" s="5">
        <v>0</v>
      </c>
      <c r="AM4988" s="5">
        <v>0</v>
      </c>
      <c r="AN4988" s="5">
        <v>0</v>
      </c>
      <c r="AO4988" s="5">
        <v>0</v>
      </c>
      <c r="AP4988" s="5">
        <v>0</v>
      </c>
      <c r="AQ4988" s="5">
        <v>0</v>
      </c>
      <c r="AR4988" s="5">
        <v>32429717146</v>
      </c>
    </row>
    <row r="4989" spans="1:44" x14ac:dyDescent="0.25">
      <c r="A4989" s="6">
        <v>4182</v>
      </c>
      <c r="B4989" s="3" t="s">
        <v>5455</v>
      </c>
      <c r="C4989" s="3" t="s">
        <v>6287</v>
      </c>
      <c r="D4989" s="3" t="s">
        <v>6955</v>
      </c>
      <c r="E4989" s="3" t="s">
        <v>5186</v>
      </c>
      <c r="F4989" s="3" t="s">
        <v>12119</v>
      </c>
      <c r="G4989" s="21">
        <v>4</v>
      </c>
      <c r="H4989" s="8" t="s">
        <v>12706</v>
      </c>
      <c r="I4989" s="3" t="s">
        <v>12532</v>
      </c>
      <c r="J4989" s="3" t="s">
        <v>12665</v>
      </c>
      <c r="K4989" s="7">
        <v>0</v>
      </c>
      <c r="L4989" s="3" t="s">
        <v>5458</v>
      </c>
      <c r="M4989" s="7">
        <v>1281</v>
      </c>
      <c r="N4989" s="3" t="s">
        <v>5181</v>
      </c>
      <c r="O4989" s="3" t="s">
        <v>5597</v>
      </c>
      <c r="P4989" s="8" t="s">
        <v>12715</v>
      </c>
      <c r="Q4989" s="8" t="s">
        <v>12718</v>
      </c>
      <c r="R4989" s="4">
        <v>0</v>
      </c>
      <c r="S4989" s="4" t="s">
        <v>5627</v>
      </c>
      <c r="T4989" s="4">
        <v>99</v>
      </c>
      <c r="U4989" s="7" t="s">
        <v>6298</v>
      </c>
      <c r="V4989" s="7">
        <v>42</v>
      </c>
      <c r="W4989" s="3" t="s">
        <v>7180</v>
      </c>
      <c r="X4989" s="6">
        <v>4203</v>
      </c>
      <c r="Y4989" s="3" t="s">
        <v>7274</v>
      </c>
      <c r="Z4989" s="6">
        <v>4203001</v>
      </c>
      <c r="AA4989" s="3" t="s">
        <v>8978</v>
      </c>
      <c r="AB4989" s="6">
        <v>42030010009</v>
      </c>
      <c r="AC4989" s="3" t="s">
        <v>12118</v>
      </c>
      <c r="AD4989" s="5">
        <v>14535702392</v>
      </c>
      <c r="AE4989" s="5">
        <v>0</v>
      </c>
      <c r="AF4989" s="5">
        <v>0</v>
      </c>
      <c r="AG4989" s="5">
        <v>0</v>
      </c>
      <c r="AH4989" s="5">
        <v>0</v>
      </c>
      <c r="AI4989" s="5">
        <v>0</v>
      </c>
      <c r="AJ4989" s="5">
        <v>0</v>
      </c>
      <c r="AK4989" s="5">
        <v>14535702392</v>
      </c>
      <c r="AL4989" s="5">
        <v>0</v>
      </c>
      <c r="AM4989" s="5">
        <v>0</v>
      </c>
      <c r="AN4989" s="5">
        <v>0</v>
      </c>
      <c r="AO4989" s="5">
        <v>0</v>
      </c>
      <c r="AP4989" s="5">
        <v>0</v>
      </c>
      <c r="AQ4989" s="5">
        <v>0</v>
      </c>
      <c r="AR4989" s="5">
        <v>14535702392</v>
      </c>
    </row>
    <row r="4990" spans="1:44" x14ac:dyDescent="0.25">
      <c r="A4990" s="6">
        <v>4182</v>
      </c>
      <c r="B4990" s="3" t="s">
        <v>5455</v>
      </c>
      <c r="C4990" s="3" t="s">
        <v>6288</v>
      </c>
      <c r="D4990" s="3" t="s">
        <v>6956</v>
      </c>
      <c r="E4990" s="3" t="s">
        <v>5188</v>
      </c>
      <c r="F4990" s="3" t="s">
        <v>12134</v>
      </c>
      <c r="G4990" s="21">
        <v>4</v>
      </c>
      <c r="H4990" s="8" t="s">
        <v>12706</v>
      </c>
      <c r="I4990" s="3" t="s">
        <v>12532</v>
      </c>
      <c r="J4990" s="3" t="s">
        <v>12665</v>
      </c>
      <c r="K4990" s="7">
        <v>0</v>
      </c>
      <c r="L4990" s="3" t="s">
        <v>5458</v>
      </c>
      <c r="M4990" s="7">
        <v>1282</v>
      </c>
      <c r="N4990" s="3" t="s">
        <v>5187</v>
      </c>
      <c r="O4990" s="3" t="s">
        <v>5598</v>
      </c>
      <c r="P4990" s="8" t="s">
        <v>12715</v>
      </c>
      <c r="Q4990" s="8" t="s">
        <v>12718</v>
      </c>
      <c r="R4990" s="4">
        <v>0</v>
      </c>
      <c r="S4990" s="4" t="s">
        <v>5627</v>
      </c>
      <c r="T4990" s="4">
        <v>99</v>
      </c>
      <c r="U4990" s="7" t="s">
        <v>6298</v>
      </c>
      <c r="V4990" s="7">
        <v>42</v>
      </c>
      <c r="W4990" s="3" t="s">
        <v>7180</v>
      </c>
      <c r="X4990" s="6">
        <v>4203</v>
      </c>
      <c r="Y4990" s="3" t="s">
        <v>7274</v>
      </c>
      <c r="Z4990" s="6">
        <v>4203002</v>
      </c>
      <c r="AA4990" s="3" t="s">
        <v>7275</v>
      </c>
      <c r="AB4990" s="6">
        <v>42030020015</v>
      </c>
      <c r="AC4990" s="3" t="s">
        <v>9947</v>
      </c>
      <c r="AD4990" s="5">
        <v>438483937</v>
      </c>
      <c r="AE4990" s="5">
        <v>0</v>
      </c>
      <c r="AF4990" s="5">
        <v>0</v>
      </c>
      <c r="AG4990" s="5">
        <v>0</v>
      </c>
      <c r="AH4990" s="5">
        <v>0</v>
      </c>
      <c r="AI4990" s="5">
        <v>0</v>
      </c>
      <c r="AJ4990" s="5">
        <v>0</v>
      </c>
      <c r="AK4990" s="5">
        <v>438483937</v>
      </c>
      <c r="AL4990" s="5">
        <v>0</v>
      </c>
      <c r="AM4990" s="5">
        <v>0</v>
      </c>
      <c r="AN4990" s="5">
        <v>0</v>
      </c>
      <c r="AO4990" s="5">
        <v>0</v>
      </c>
      <c r="AP4990" s="5">
        <v>0</v>
      </c>
      <c r="AQ4990" s="5">
        <v>0</v>
      </c>
      <c r="AR4990" s="5">
        <v>438483937</v>
      </c>
    </row>
    <row r="4991" spans="1:44" x14ac:dyDescent="0.25">
      <c r="A4991" s="6">
        <v>4182</v>
      </c>
      <c r="B4991" s="3" t="s">
        <v>5455</v>
      </c>
      <c r="C4991" s="3" t="s">
        <v>6288</v>
      </c>
      <c r="D4991" s="3" t="s">
        <v>6956</v>
      </c>
      <c r="E4991" s="3" t="s">
        <v>5189</v>
      </c>
      <c r="F4991" s="3" t="s">
        <v>12135</v>
      </c>
      <c r="G4991" s="21">
        <v>4</v>
      </c>
      <c r="H4991" s="8" t="s">
        <v>12706</v>
      </c>
      <c r="I4991" s="3" t="s">
        <v>12532</v>
      </c>
      <c r="J4991" s="3" t="s">
        <v>12665</v>
      </c>
      <c r="K4991" s="7">
        <v>0</v>
      </c>
      <c r="L4991" s="3" t="s">
        <v>5458</v>
      </c>
      <c r="M4991" s="7">
        <v>1282</v>
      </c>
      <c r="N4991" s="3" t="s">
        <v>5187</v>
      </c>
      <c r="O4991" s="3" t="s">
        <v>5598</v>
      </c>
      <c r="P4991" s="8" t="s">
        <v>12715</v>
      </c>
      <c r="Q4991" s="8" t="s">
        <v>12718</v>
      </c>
      <c r="R4991" s="4">
        <v>0</v>
      </c>
      <c r="S4991" s="4" t="s">
        <v>5627</v>
      </c>
      <c r="T4991" s="4">
        <v>99</v>
      </c>
      <c r="U4991" s="7" t="s">
        <v>6298</v>
      </c>
      <c r="V4991" s="7">
        <v>42</v>
      </c>
      <c r="W4991" s="3" t="s">
        <v>7180</v>
      </c>
      <c r="X4991" s="6">
        <v>4203</v>
      </c>
      <c r="Y4991" s="3" t="s">
        <v>7274</v>
      </c>
      <c r="Z4991" s="6">
        <v>4203002</v>
      </c>
      <c r="AA4991" s="3" t="s">
        <v>7275</v>
      </c>
      <c r="AB4991" s="6">
        <v>42030020015</v>
      </c>
      <c r="AC4991" s="3" t="s">
        <v>9947</v>
      </c>
      <c r="AD4991" s="5">
        <v>77450108</v>
      </c>
      <c r="AE4991" s="5">
        <v>0</v>
      </c>
      <c r="AF4991" s="5">
        <v>0</v>
      </c>
      <c r="AG4991" s="5">
        <v>0</v>
      </c>
      <c r="AH4991" s="5">
        <v>0</v>
      </c>
      <c r="AI4991" s="5">
        <v>0</v>
      </c>
      <c r="AJ4991" s="5">
        <v>0</v>
      </c>
      <c r="AK4991" s="5">
        <v>77450108</v>
      </c>
      <c r="AL4991" s="5">
        <v>0</v>
      </c>
      <c r="AM4991" s="5">
        <v>0</v>
      </c>
      <c r="AN4991" s="5">
        <v>0</v>
      </c>
      <c r="AO4991" s="5">
        <v>0</v>
      </c>
      <c r="AP4991" s="5">
        <v>0</v>
      </c>
      <c r="AQ4991" s="5">
        <v>0</v>
      </c>
      <c r="AR4991" s="5">
        <v>77450108</v>
      </c>
    </row>
    <row r="4992" spans="1:44" x14ac:dyDescent="0.25">
      <c r="A4992" s="6">
        <v>4182</v>
      </c>
      <c r="B4992" s="3" t="s">
        <v>5455</v>
      </c>
      <c r="C4992" s="3" t="s">
        <v>6288</v>
      </c>
      <c r="D4992" s="3" t="s">
        <v>6956</v>
      </c>
      <c r="E4992" s="3" t="s">
        <v>5190</v>
      </c>
      <c r="F4992" s="3" t="s">
        <v>12136</v>
      </c>
      <c r="G4992" s="21">
        <v>4</v>
      </c>
      <c r="H4992" s="8" t="s">
        <v>12706</v>
      </c>
      <c r="I4992" s="3" t="s">
        <v>12532</v>
      </c>
      <c r="J4992" s="3" t="s">
        <v>12665</v>
      </c>
      <c r="K4992" s="7">
        <v>0</v>
      </c>
      <c r="L4992" s="3" t="s">
        <v>5458</v>
      </c>
      <c r="M4992" s="7">
        <v>1282</v>
      </c>
      <c r="N4992" s="3" t="s">
        <v>5187</v>
      </c>
      <c r="O4992" s="3" t="s">
        <v>5598</v>
      </c>
      <c r="P4992" s="8" t="s">
        <v>12715</v>
      </c>
      <c r="Q4992" s="8" t="s">
        <v>12718</v>
      </c>
      <c r="R4992" s="4">
        <v>0</v>
      </c>
      <c r="S4992" s="4" t="s">
        <v>5627</v>
      </c>
      <c r="T4992" s="4">
        <v>99</v>
      </c>
      <c r="U4992" s="7" t="s">
        <v>6298</v>
      </c>
      <c r="V4992" s="7">
        <v>42</v>
      </c>
      <c r="W4992" s="3" t="s">
        <v>7180</v>
      </c>
      <c r="X4992" s="6">
        <v>4203</v>
      </c>
      <c r="Y4992" s="3" t="s">
        <v>7274</v>
      </c>
      <c r="Z4992" s="6">
        <v>4203002</v>
      </c>
      <c r="AA4992" s="3" t="s">
        <v>7275</v>
      </c>
      <c r="AB4992" s="6">
        <v>42030020015</v>
      </c>
      <c r="AC4992" s="3" t="s">
        <v>9947</v>
      </c>
      <c r="AD4992" s="5">
        <v>71914580</v>
      </c>
      <c r="AE4992" s="5">
        <v>0</v>
      </c>
      <c r="AF4992" s="5">
        <v>0</v>
      </c>
      <c r="AG4992" s="5">
        <v>0</v>
      </c>
      <c r="AH4992" s="5">
        <v>0</v>
      </c>
      <c r="AI4992" s="5">
        <v>0</v>
      </c>
      <c r="AJ4992" s="5">
        <v>0</v>
      </c>
      <c r="AK4992" s="5">
        <v>71914580</v>
      </c>
      <c r="AL4992" s="5">
        <v>0</v>
      </c>
      <c r="AM4992" s="5">
        <v>0</v>
      </c>
      <c r="AN4992" s="5">
        <v>0</v>
      </c>
      <c r="AO4992" s="5">
        <v>0</v>
      </c>
      <c r="AP4992" s="5">
        <v>0</v>
      </c>
      <c r="AQ4992" s="5">
        <v>0</v>
      </c>
      <c r="AR4992" s="5">
        <v>71914580</v>
      </c>
    </row>
    <row r="4993" spans="1:44" x14ac:dyDescent="0.25">
      <c r="A4993" s="6">
        <v>4182</v>
      </c>
      <c r="B4993" s="3" t="s">
        <v>5455</v>
      </c>
      <c r="C4993" s="3" t="s">
        <v>6288</v>
      </c>
      <c r="D4993" s="3" t="s">
        <v>6956</v>
      </c>
      <c r="E4993" s="3" t="s">
        <v>5191</v>
      </c>
      <c r="F4993" s="3" t="s">
        <v>12137</v>
      </c>
      <c r="G4993" s="21">
        <v>4</v>
      </c>
      <c r="H4993" s="8" t="s">
        <v>12706</v>
      </c>
      <c r="I4993" s="3" t="s">
        <v>12349</v>
      </c>
      <c r="J4993" s="3" t="s">
        <v>12553</v>
      </c>
      <c r="K4993" s="7">
        <v>0</v>
      </c>
      <c r="L4993" s="3" t="s">
        <v>5458</v>
      </c>
      <c r="M4993" s="7">
        <v>1282</v>
      </c>
      <c r="N4993" s="3" t="s">
        <v>5187</v>
      </c>
      <c r="O4993" s="3" t="s">
        <v>5598</v>
      </c>
      <c r="P4993" s="8" t="s">
        <v>12715</v>
      </c>
      <c r="Q4993" s="8" t="s">
        <v>12718</v>
      </c>
      <c r="R4993" s="4">
        <v>0</v>
      </c>
      <c r="S4993" s="4" t="s">
        <v>5627</v>
      </c>
      <c r="T4993" s="4">
        <v>99</v>
      </c>
      <c r="U4993" s="7" t="s">
        <v>6298</v>
      </c>
      <c r="V4993" s="7">
        <v>42</v>
      </c>
      <c r="W4993" s="3" t="s">
        <v>7180</v>
      </c>
      <c r="X4993" s="6">
        <v>4203</v>
      </c>
      <c r="Y4993" s="3" t="s">
        <v>7274</v>
      </c>
      <c r="Z4993" s="6">
        <v>4203002</v>
      </c>
      <c r="AA4993" s="3" t="s">
        <v>7275</v>
      </c>
      <c r="AB4993" s="6">
        <v>42030020015</v>
      </c>
      <c r="AC4993" s="3" t="s">
        <v>9947</v>
      </c>
      <c r="AD4993" s="5">
        <v>41015205</v>
      </c>
      <c r="AE4993" s="5">
        <v>0</v>
      </c>
      <c r="AF4993" s="5">
        <v>0</v>
      </c>
      <c r="AG4993" s="5">
        <v>0</v>
      </c>
      <c r="AH4993" s="5">
        <v>0</v>
      </c>
      <c r="AI4993" s="5">
        <v>0</v>
      </c>
      <c r="AJ4993" s="5">
        <v>0</v>
      </c>
      <c r="AK4993" s="5">
        <v>41015205</v>
      </c>
      <c r="AL4993" s="5">
        <v>0</v>
      </c>
      <c r="AM4993" s="5">
        <v>0</v>
      </c>
      <c r="AN4993" s="5">
        <v>0</v>
      </c>
      <c r="AO4993" s="5">
        <v>0</v>
      </c>
      <c r="AP4993" s="5">
        <v>0</v>
      </c>
      <c r="AQ4993" s="5">
        <v>0</v>
      </c>
      <c r="AR4993" s="5">
        <v>41015205</v>
      </c>
    </row>
    <row r="4994" spans="1:44" x14ac:dyDescent="0.25">
      <c r="A4994" s="6">
        <v>4182</v>
      </c>
      <c r="B4994" s="3" t="s">
        <v>5455</v>
      </c>
      <c r="C4994" s="3" t="s">
        <v>6288</v>
      </c>
      <c r="D4994" s="3" t="s">
        <v>6956</v>
      </c>
      <c r="E4994" s="3" t="s">
        <v>5192</v>
      </c>
      <c r="F4994" s="3" t="s">
        <v>12138</v>
      </c>
      <c r="G4994" s="21">
        <v>4</v>
      </c>
      <c r="H4994" s="8" t="s">
        <v>12706</v>
      </c>
      <c r="I4994" s="3" t="s">
        <v>12351</v>
      </c>
      <c r="J4994" s="3" t="s">
        <v>12555</v>
      </c>
      <c r="K4994" s="7">
        <v>0</v>
      </c>
      <c r="L4994" s="3" t="s">
        <v>5458</v>
      </c>
      <c r="M4994" s="7">
        <v>1282</v>
      </c>
      <c r="N4994" s="3" t="s">
        <v>5187</v>
      </c>
      <c r="O4994" s="3" t="s">
        <v>5598</v>
      </c>
      <c r="P4994" s="8" t="s">
        <v>12715</v>
      </c>
      <c r="Q4994" s="8" t="s">
        <v>12718</v>
      </c>
      <c r="R4994" s="4">
        <v>0</v>
      </c>
      <c r="S4994" s="4" t="s">
        <v>5627</v>
      </c>
      <c r="T4994" s="4">
        <v>99</v>
      </c>
      <c r="U4994" s="7" t="s">
        <v>6298</v>
      </c>
      <c r="V4994" s="7">
        <v>42</v>
      </c>
      <c r="W4994" s="3" t="s">
        <v>7180</v>
      </c>
      <c r="X4994" s="6">
        <v>4203</v>
      </c>
      <c r="Y4994" s="3" t="s">
        <v>7274</v>
      </c>
      <c r="Z4994" s="6">
        <v>4203002</v>
      </c>
      <c r="AA4994" s="3" t="s">
        <v>7275</v>
      </c>
      <c r="AB4994" s="6">
        <v>42030020015</v>
      </c>
      <c r="AC4994" s="3" t="s">
        <v>9947</v>
      </c>
      <c r="AD4994" s="5">
        <v>17969144</v>
      </c>
      <c r="AE4994" s="5">
        <v>0</v>
      </c>
      <c r="AF4994" s="5">
        <v>0</v>
      </c>
      <c r="AG4994" s="5">
        <v>0</v>
      </c>
      <c r="AH4994" s="5">
        <v>0</v>
      </c>
      <c r="AI4994" s="5">
        <v>0</v>
      </c>
      <c r="AJ4994" s="5">
        <v>0</v>
      </c>
      <c r="AK4994" s="5">
        <v>17969144</v>
      </c>
      <c r="AL4994" s="5">
        <v>0</v>
      </c>
      <c r="AM4994" s="5">
        <v>0</v>
      </c>
      <c r="AN4994" s="5">
        <v>0</v>
      </c>
      <c r="AO4994" s="5">
        <v>0</v>
      </c>
      <c r="AP4994" s="5">
        <v>0</v>
      </c>
      <c r="AQ4994" s="5">
        <v>0</v>
      </c>
      <c r="AR4994" s="5">
        <v>17969144</v>
      </c>
    </row>
    <row r="4995" spans="1:44" x14ac:dyDescent="0.25">
      <c r="A4995" s="6">
        <v>4182</v>
      </c>
      <c r="B4995" s="3" t="s">
        <v>5455</v>
      </c>
      <c r="C4995" s="3" t="s">
        <v>6288</v>
      </c>
      <c r="D4995" s="3" t="s">
        <v>6956</v>
      </c>
      <c r="E4995" s="3" t="s">
        <v>5193</v>
      </c>
      <c r="F4995" s="3" t="s">
        <v>12139</v>
      </c>
      <c r="G4995" s="21">
        <v>4</v>
      </c>
      <c r="H4995" s="8" t="s">
        <v>12706</v>
      </c>
      <c r="I4995" s="3" t="s">
        <v>12339</v>
      </c>
      <c r="J4995" s="3" t="s">
        <v>12543</v>
      </c>
      <c r="K4995" s="7">
        <v>0</v>
      </c>
      <c r="L4995" s="3" t="s">
        <v>5458</v>
      </c>
      <c r="M4995" s="7">
        <v>1282</v>
      </c>
      <c r="N4995" s="3" t="s">
        <v>5187</v>
      </c>
      <c r="O4995" s="3" t="s">
        <v>5598</v>
      </c>
      <c r="P4995" s="8" t="s">
        <v>12715</v>
      </c>
      <c r="Q4995" s="8" t="s">
        <v>12718</v>
      </c>
      <c r="R4995" s="4">
        <v>0</v>
      </c>
      <c r="S4995" s="4" t="s">
        <v>5627</v>
      </c>
      <c r="T4995" s="4">
        <v>99</v>
      </c>
      <c r="U4995" s="7" t="s">
        <v>6298</v>
      </c>
      <c r="V4995" s="7">
        <v>42</v>
      </c>
      <c r="W4995" s="3" t="s">
        <v>7180</v>
      </c>
      <c r="X4995" s="6">
        <v>4203</v>
      </c>
      <c r="Y4995" s="3" t="s">
        <v>7274</v>
      </c>
      <c r="Z4995" s="6">
        <v>4203002</v>
      </c>
      <c r="AA4995" s="3" t="s">
        <v>7275</v>
      </c>
      <c r="AB4995" s="6">
        <v>42030020015</v>
      </c>
      <c r="AC4995" s="3" t="s">
        <v>9947</v>
      </c>
      <c r="AD4995" s="5">
        <v>365472000</v>
      </c>
      <c r="AE4995" s="5">
        <v>0</v>
      </c>
      <c r="AF4995" s="5">
        <v>0</v>
      </c>
      <c r="AG4995" s="5">
        <v>0</v>
      </c>
      <c r="AH4995" s="5">
        <v>0</v>
      </c>
      <c r="AI4995" s="5">
        <v>0</v>
      </c>
      <c r="AJ4995" s="5">
        <v>0</v>
      </c>
      <c r="AK4995" s="5">
        <v>365472000</v>
      </c>
      <c r="AL4995" s="5">
        <v>0</v>
      </c>
      <c r="AM4995" s="5">
        <v>0</v>
      </c>
      <c r="AN4995" s="5">
        <v>0</v>
      </c>
      <c r="AO4995" s="5">
        <v>0</v>
      </c>
      <c r="AP4995" s="5">
        <v>0</v>
      </c>
      <c r="AQ4995" s="5">
        <v>0</v>
      </c>
      <c r="AR4995" s="5">
        <v>365472000</v>
      </c>
    </row>
    <row r="4996" spans="1:44" x14ac:dyDescent="0.25">
      <c r="A4996" s="6">
        <v>4182</v>
      </c>
      <c r="B4996" s="3" t="s">
        <v>5455</v>
      </c>
      <c r="C4996" s="3" t="s">
        <v>6288</v>
      </c>
      <c r="D4996" s="3" t="s">
        <v>6956</v>
      </c>
      <c r="E4996" s="3" t="s">
        <v>5194</v>
      </c>
      <c r="F4996" s="3" t="s">
        <v>12140</v>
      </c>
      <c r="G4996" s="21">
        <v>4</v>
      </c>
      <c r="H4996" s="8" t="s">
        <v>12706</v>
      </c>
      <c r="I4996" s="3" t="s">
        <v>12339</v>
      </c>
      <c r="J4996" s="3" t="s">
        <v>12543</v>
      </c>
      <c r="K4996" s="7">
        <v>0</v>
      </c>
      <c r="L4996" s="3" t="s">
        <v>5458</v>
      </c>
      <c r="M4996" s="7">
        <v>1282</v>
      </c>
      <c r="N4996" s="3" t="s">
        <v>5187</v>
      </c>
      <c r="O4996" s="3" t="s">
        <v>5598</v>
      </c>
      <c r="P4996" s="8" t="s">
        <v>12715</v>
      </c>
      <c r="Q4996" s="8" t="s">
        <v>12718</v>
      </c>
      <c r="R4996" s="4">
        <v>0</v>
      </c>
      <c r="S4996" s="4" t="s">
        <v>5627</v>
      </c>
      <c r="T4996" s="4">
        <v>99</v>
      </c>
      <c r="U4996" s="7" t="s">
        <v>6298</v>
      </c>
      <c r="V4996" s="7">
        <v>42</v>
      </c>
      <c r="W4996" s="3" t="s">
        <v>7180</v>
      </c>
      <c r="X4996" s="6">
        <v>4203</v>
      </c>
      <c r="Y4996" s="3" t="s">
        <v>7274</v>
      </c>
      <c r="Z4996" s="6">
        <v>4203002</v>
      </c>
      <c r="AA4996" s="3" t="s">
        <v>7275</v>
      </c>
      <c r="AB4996" s="6">
        <v>42030020015</v>
      </c>
      <c r="AC4996" s="3" t="s">
        <v>9947</v>
      </c>
      <c r="AD4996" s="5">
        <v>50544000</v>
      </c>
      <c r="AE4996" s="5">
        <v>0</v>
      </c>
      <c r="AF4996" s="5">
        <v>0</v>
      </c>
      <c r="AG4996" s="5">
        <v>0</v>
      </c>
      <c r="AH4996" s="5">
        <v>0</v>
      </c>
      <c r="AI4996" s="5">
        <v>0</v>
      </c>
      <c r="AJ4996" s="5">
        <v>0</v>
      </c>
      <c r="AK4996" s="5">
        <v>50544000</v>
      </c>
      <c r="AL4996" s="5">
        <v>0</v>
      </c>
      <c r="AM4996" s="5">
        <v>0</v>
      </c>
      <c r="AN4996" s="5">
        <v>0</v>
      </c>
      <c r="AO4996" s="5">
        <v>0</v>
      </c>
      <c r="AP4996" s="5">
        <v>0</v>
      </c>
      <c r="AQ4996" s="5">
        <v>0</v>
      </c>
      <c r="AR4996" s="5">
        <v>50544000</v>
      </c>
    </row>
    <row r="4997" spans="1:44" x14ac:dyDescent="0.25">
      <c r="A4997" s="6">
        <v>4182</v>
      </c>
      <c r="B4997" s="3" t="s">
        <v>5455</v>
      </c>
      <c r="C4997" s="3" t="s">
        <v>6288</v>
      </c>
      <c r="D4997" s="3" t="s">
        <v>6956</v>
      </c>
      <c r="E4997" s="3" t="s">
        <v>5195</v>
      </c>
      <c r="F4997" s="3" t="s">
        <v>12141</v>
      </c>
      <c r="G4997" s="21">
        <v>4</v>
      </c>
      <c r="H4997" s="8" t="s">
        <v>12706</v>
      </c>
      <c r="I4997" s="3" t="s">
        <v>12339</v>
      </c>
      <c r="J4997" s="3" t="s">
        <v>12543</v>
      </c>
      <c r="K4997" s="7">
        <v>0</v>
      </c>
      <c r="L4997" s="3" t="s">
        <v>5458</v>
      </c>
      <c r="M4997" s="7">
        <v>1282</v>
      </c>
      <c r="N4997" s="3" t="s">
        <v>5187</v>
      </c>
      <c r="O4997" s="3" t="s">
        <v>5598</v>
      </c>
      <c r="P4997" s="8" t="s">
        <v>12715</v>
      </c>
      <c r="Q4997" s="8" t="s">
        <v>12718</v>
      </c>
      <c r="R4997" s="4">
        <v>0</v>
      </c>
      <c r="S4997" s="4" t="s">
        <v>5627</v>
      </c>
      <c r="T4997" s="4">
        <v>99</v>
      </c>
      <c r="U4997" s="7" t="s">
        <v>6298</v>
      </c>
      <c r="V4997" s="7">
        <v>42</v>
      </c>
      <c r="W4997" s="3" t="s">
        <v>7180</v>
      </c>
      <c r="X4997" s="6">
        <v>4203</v>
      </c>
      <c r="Y4997" s="3" t="s">
        <v>7274</v>
      </c>
      <c r="Z4997" s="6">
        <v>4203002</v>
      </c>
      <c r="AA4997" s="3" t="s">
        <v>7275</v>
      </c>
      <c r="AB4997" s="6">
        <v>42030020015</v>
      </c>
      <c r="AC4997" s="3" t="s">
        <v>9947</v>
      </c>
      <c r="AD4997" s="5">
        <v>69984000</v>
      </c>
      <c r="AE4997" s="5">
        <v>0</v>
      </c>
      <c r="AF4997" s="5">
        <v>0</v>
      </c>
      <c r="AG4997" s="5">
        <v>0</v>
      </c>
      <c r="AH4997" s="5">
        <v>0</v>
      </c>
      <c r="AI4997" s="5">
        <v>0</v>
      </c>
      <c r="AJ4997" s="5">
        <v>0</v>
      </c>
      <c r="AK4997" s="5">
        <v>69984000</v>
      </c>
      <c r="AL4997" s="5">
        <v>0</v>
      </c>
      <c r="AM4997" s="5">
        <v>0</v>
      </c>
      <c r="AN4997" s="5">
        <v>0</v>
      </c>
      <c r="AO4997" s="5">
        <v>0</v>
      </c>
      <c r="AP4997" s="5">
        <v>0</v>
      </c>
      <c r="AQ4997" s="5">
        <v>0</v>
      </c>
      <c r="AR4997" s="5">
        <v>69984000</v>
      </c>
    </row>
    <row r="4998" spans="1:44" x14ac:dyDescent="0.25">
      <c r="A4998" s="6">
        <v>4182</v>
      </c>
      <c r="B4998" s="3" t="s">
        <v>5455</v>
      </c>
      <c r="C4998" s="3" t="s">
        <v>6288</v>
      </c>
      <c r="D4998" s="3" t="s">
        <v>6956</v>
      </c>
      <c r="E4998" s="3" t="s">
        <v>5196</v>
      </c>
      <c r="F4998" s="3" t="s">
        <v>12142</v>
      </c>
      <c r="G4998" s="21">
        <v>4</v>
      </c>
      <c r="H4998" s="8" t="s">
        <v>12706</v>
      </c>
      <c r="I4998" s="3" t="s">
        <v>12339</v>
      </c>
      <c r="J4998" s="3" t="s">
        <v>12543</v>
      </c>
      <c r="K4998" s="7">
        <v>0</v>
      </c>
      <c r="L4998" s="3" t="s">
        <v>5458</v>
      </c>
      <c r="M4998" s="7">
        <v>1282</v>
      </c>
      <c r="N4998" s="3" t="s">
        <v>5187</v>
      </c>
      <c r="O4998" s="3" t="s">
        <v>5598</v>
      </c>
      <c r="P4998" s="8" t="s">
        <v>12715</v>
      </c>
      <c r="Q4998" s="8" t="s">
        <v>12718</v>
      </c>
      <c r="R4998" s="4">
        <v>0</v>
      </c>
      <c r="S4998" s="4" t="s">
        <v>5627</v>
      </c>
      <c r="T4998" s="4">
        <v>99</v>
      </c>
      <c r="U4998" s="7" t="s">
        <v>6298</v>
      </c>
      <c r="V4998" s="7">
        <v>42</v>
      </c>
      <c r="W4998" s="3" t="s">
        <v>7180</v>
      </c>
      <c r="X4998" s="6">
        <v>4203</v>
      </c>
      <c r="Y4998" s="3" t="s">
        <v>7274</v>
      </c>
      <c r="Z4998" s="6">
        <v>4203002</v>
      </c>
      <c r="AA4998" s="3" t="s">
        <v>7275</v>
      </c>
      <c r="AB4998" s="6">
        <v>42030020015</v>
      </c>
      <c r="AC4998" s="3" t="s">
        <v>9947</v>
      </c>
      <c r="AD4998" s="5">
        <v>45360000</v>
      </c>
      <c r="AE4998" s="5">
        <v>0</v>
      </c>
      <c r="AF4998" s="5">
        <v>0</v>
      </c>
      <c r="AG4998" s="5">
        <v>0</v>
      </c>
      <c r="AH4998" s="5">
        <v>0</v>
      </c>
      <c r="AI4998" s="5">
        <v>0</v>
      </c>
      <c r="AJ4998" s="5">
        <v>0</v>
      </c>
      <c r="AK4998" s="5">
        <v>45360000</v>
      </c>
      <c r="AL4998" s="5">
        <v>0</v>
      </c>
      <c r="AM4998" s="5">
        <v>0</v>
      </c>
      <c r="AN4998" s="5">
        <v>0</v>
      </c>
      <c r="AO4998" s="5">
        <v>0</v>
      </c>
      <c r="AP4998" s="5">
        <v>0</v>
      </c>
      <c r="AQ4998" s="5">
        <v>0</v>
      </c>
      <c r="AR4998" s="5">
        <v>45360000</v>
      </c>
    </row>
    <row r="4999" spans="1:44" x14ac:dyDescent="0.25">
      <c r="A4999" s="6">
        <v>4182</v>
      </c>
      <c r="B4999" s="3" t="s">
        <v>5455</v>
      </c>
      <c r="C4999" s="3" t="s">
        <v>6288</v>
      </c>
      <c r="D4999" s="3" t="s">
        <v>6956</v>
      </c>
      <c r="E4999" s="3" t="s">
        <v>5197</v>
      </c>
      <c r="F4999" s="3" t="s">
        <v>12143</v>
      </c>
      <c r="G4999" s="21">
        <v>4</v>
      </c>
      <c r="H4999" s="8" t="s">
        <v>12706</v>
      </c>
      <c r="I4999" s="3" t="s">
        <v>12339</v>
      </c>
      <c r="J4999" s="3" t="s">
        <v>12543</v>
      </c>
      <c r="K4999" s="7">
        <v>0</v>
      </c>
      <c r="L4999" s="3" t="s">
        <v>5458</v>
      </c>
      <c r="M4999" s="7">
        <v>1282</v>
      </c>
      <c r="N4999" s="3" t="s">
        <v>5187</v>
      </c>
      <c r="O4999" s="3" t="s">
        <v>5598</v>
      </c>
      <c r="P4999" s="8" t="s">
        <v>12715</v>
      </c>
      <c r="Q4999" s="8" t="s">
        <v>12718</v>
      </c>
      <c r="R4999" s="4">
        <v>0</v>
      </c>
      <c r="S4999" s="4" t="s">
        <v>5627</v>
      </c>
      <c r="T4999" s="4">
        <v>99</v>
      </c>
      <c r="U4999" s="7" t="s">
        <v>6298</v>
      </c>
      <c r="V4999" s="7">
        <v>42</v>
      </c>
      <c r="W4999" s="3" t="s">
        <v>7180</v>
      </c>
      <c r="X4999" s="6">
        <v>4203</v>
      </c>
      <c r="Y4999" s="3" t="s">
        <v>7274</v>
      </c>
      <c r="Z4999" s="6">
        <v>4203002</v>
      </c>
      <c r="AA4999" s="3" t="s">
        <v>7275</v>
      </c>
      <c r="AB4999" s="6">
        <v>42030020015</v>
      </c>
      <c r="AC4999" s="3" t="s">
        <v>9947</v>
      </c>
      <c r="AD4999" s="5">
        <v>60912000</v>
      </c>
      <c r="AE4999" s="5">
        <v>0</v>
      </c>
      <c r="AF4999" s="5">
        <v>0</v>
      </c>
      <c r="AG4999" s="5">
        <v>0</v>
      </c>
      <c r="AH4999" s="5">
        <v>0</v>
      </c>
      <c r="AI4999" s="5">
        <v>0</v>
      </c>
      <c r="AJ4999" s="5">
        <v>0</v>
      </c>
      <c r="AK4999" s="5">
        <v>60912000</v>
      </c>
      <c r="AL4999" s="5">
        <v>0</v>
      </c>
      <c r="AM4999" s="5">
        <v>0</v>
      </c>
      <c r="AN4999" s="5">
        <v>0</v>
      </c>
      <c r="AO4999" s="5">
        <v>0</v>
      </c>
      <c r="AP4999" s="5">
        <v>0</v>
      </c>
      <c r="AQ4999" s="5">
        <v>0</v>
      </c>
      <c r="AR4999" s="5">
        <v>60912000</v>
      </c>
    </row>
    <row r="5000" spans="1:44" x14ac:dyDescent="0.25">
      <c r="A5000" s="6">
        <v>4182</v>
      </c>
      <c r="B5000" s="3" t="s">
        <v>5455</v>
      </c>
      <c r="C5000" s="3" t="s">
        <v>6288</v>
      </c>
      <c r="D5000" s="3" t="s">
        <v>6956</v>
      </c>
      <c r="E5000" s="3" t="s">
        <v>5198</v>
      </c>
      <c r="F5000" s="3" t="s">
        <v>12144</v>
      </c>
      <c r="G5000" s="21">
        <v>4</v>
      </c>
      <c r="H5000" s="8" t="s">
        <v>12706</v>
      </c>
      <c r="I5000" s="3" t="s">
        <v>12493</v>
      </c>
      <c r="J5000" s="3" t="s">
        <v>12648</v>
      </c>
      <c r="K5000" s="7">
        <v>0</v>
      </c>
      <c r="L5000" s="3" t="s">
        <v>5458</v>
      </c>
      <c r="M5000" s="7">
        <v>1282</v>
      </c>
      <c r="N5000" s="3" t="s">
        <v>5187</v>
      </c>
      <c r="O5000" s="3" t="s">
        <v>5598</v>
      </c>
      <c r="P5000" s="8" t="s">
        <v>12715</v>
      </c>
      <c r="Q5000" s="8" t="s">
        <v>12718</v>
      </c>
      <c r="R5000" s="4">
        <v>0</v>
      </c>
      <c r="S5000" s="4" t="s">
        <v>5627</v>
      </c>
      <c r="T5000" s="4">
        <v>99</v>
      </c>
      <c r="U5000" s="7" t="s">
        <v>6298</v>
      </c>
      <c r="V5000" s="7">
        <v>42</v>
      </c>
      <c r="W5000" s="3" t="s">
        <v>7180</v>
      </c>
      <c r="X5000" s="6">
        <v>4203</v>
      </c>
      <c r="Y5000" s="3" t="s">
        <v>7274</v>
      </c>
      <c r="Z5000" s="6">
        <v>4203002</v>
      </c>
      <c r="AA5000" s="3" t="s">
        <v>7275</v>
      </c>
      <c r="AB5000" s="6">
        <v>42030020015</v>
      </c>
      <c r="AC5000" s="3" t="s">
        <v>9947</v>
      </c>
      <c r="AD5000" s="5">
        <v>800000000</v>
      </c>
      <c r="AE5000" s="5">
        <v>0</v>
      </c>
      <c r="AF5000" s="5">
        <v>0</v>
      </c>
      <c r="AG5000" s="5">
        <v>0</v>
      </c>
      <c r="AH5000" s="5">
        <v>0</v>
      </c>
      <c r="AI5000" s="5">
        <v>0</v>
      </c>
      <c r="AJ5000" s="5">
        <v>0</v>
      </c>
      <c r="AK5000" s="5">
        <v>800000000</v>
      </c>
      <c r="AL5000" s="5">
        <v>0</v>
      </c>
      <c r="AM5000" s="5">
        <v>0</v>
      </c>
      <c r="AN5000" s="5">
        <v>0</v>
      </c>
      <c r="AO5000" s="5">
        <v>0</v>
      </c>
      <c r="AP5000" s="5">
        <v>0</v>
      </c>
      <c r="AQ5000" s="5">
        <v>0</v>
      </c>
      <c r="AR5000" s="5">
        <v>800000000</v>
      </c>
    </row>
    <row r="5001" spans="1:44" x14ac:dyDescent="0.25">
      <c r="A5001" s="6">
        <v>4182</v>
      </c>
      <c r="B5001" s="3" t="s">
        <v>5455</v>
      </c>
      <c r="C5001" s="3" t="s">
        <v>6288</v>
      </c>
      <c r="D5001" s="3" t="s">
        <v>6956</v>
      </c>
      <c r="E5001" s="3" t="s">
        <v>5199</v>
      </c>
      <c r="F5001" s="3" t="s">
        <v>12145</v>
      </c>
      <c r="G5001" s="21">
        <v>4</v>
      </c>
      <c r="H5001" s="8" t="s">
        <v>12706</v>
      </c>
      <c r="I5001" s="3" t="s">
        <v>12349</v>
      </c>
      <c r="J5001" s="3" t="s">
        <v>12553</v>
      </c>
      <c r="K5001" s="7">
        <v>0</v>
      </c>
      <c r="L5001" s="3" t="s">
        <v>5458</v>
      </c>
      <c r="M5001" s="7">
        <v>1282</v>
      </c>
      <c r="N5001" s="3" t="s">
        <v>5187</v>
      </c>
      <c r="O5001" s="3" t="s">
        <v>5598</v>
      </c>
      <c r="P5001" s="8" t="s">
        <v>12715</v>
      </c>
      <c r="Q5001" s="8" t="s">
        <v>12718</v>
      </c>
      <c r="R5001" s="4">
        <v>0</v>
      </c>
      <c r="S5001" s="4" t="s">
        <v>5627</v>
      </c>
      <c r="T5001" s="4">
        <v>99</v>
      </c>
      <c r="U5001" s="7" t="s">
        <v>6298</v>
      </c>
      <c r="V5001" s="7">
        <v>42</v>
      </c>
      <c r="W5001" s="3" t="s">
        <v>7180</v>
      </c>
      <c r="X5001" s="6">
        <v>4203</v>
      </c>
      <c r="Y5001" s="3" t="s">
        <v>7274</v>
      </c>
      <c r="Z5001" s="6">
        <v>4203002</v>
      </c>
      <c r="AA5001" s="3" t="s">
        <v>7275</v>
      </c>
      <c r="AB5001" s="6">
        <v>42030020015</v>
      </c>
      <c r="AC5001" s="3" t="s">
        <v>9947</v>
      </c>
      <c r="AD5001" s="5">
        <v>472499994</v>
      </c>
      <c r="AE5001" s="5">
        <v>0</v>
      </c>
      <c r="AF5001" s="5">
        <v>0</v>
      </c>
      <c r="AG5001" s="5">
        <v>0</v>
      </c>
      <c r="AH5001" s="5">
        <v>0</v>
      </c>
      <c r="AI5001" s="5">
        <v>0</v>
      </c>
      <c r="AJ5001" s="5">
        <v>0</v>
      </c>
      <c r="AK5001" s="5">
        <v>472499994</v>
      </c>
      <c r="AL5001" s="5">
        <v>0</v>
      </c>
      <c r="AM5001" s="5">
        <v>0</v>
      </c>
      <c r="AN5001" s="5">
        <v>0</v>
      </c>
      <c r="AO5001" s="5">
        <v>0</v>
      </c>
      <c r="AP5001" s="5">
        <v>0</v>
      </c>
      <c r="AQ5001" s="5">
        <v>0</v>
      </c>
      <c r="AR5001" s="5">
        <v>472499994</v>
      </c>
    </row>
    <row r="5002" spans="1:44" x14ac:dyDescent="0.25">
      <c r="A5002" s="6">
        <v>4182</v>
      </c>
      <c r="B5002" s="3" t="s">
        <v>5455</v>
      </c>
      <c r="C5002" s="3" t="s">
        <v>6288</v>
      </c>
      <c r="D5002" s="3" t="s">
        <v>6956</v>
      </c>
      <c r="E5002" s="3" t="s">
        <v>5200</v>
      </c>
      <c r="F5002" s="3" t="s">
        <v>12146</v>
      </c>
      <c r="G5002" s="21">
        <v>4</v>
      </c>
      <c r="H5002" s="8" t="s">
        <v>12706</v>
      </c>
      <c r="I5002" s="3" t="s">
        <v>12339</v>
      </c>
      <c r="J5002" s="3" t="s">
        <v>12543</v>
      </c>
      <c r="K5002" s="7">
        <v>0</v>
      </c>
      <c r="L5002" s="3" t="s">
        <v>5458</v>
      </c>
      <c r="M5002" s="7">
        <v>1282</v>
      </c>
      <c r="N5002" s="3" t="s">
        <v>5187</v>
      </c>
      <c r="O5002" s="3" t="s">
        <v>5598</v>
      </c>
      <c r="P5002" s="8" t="s">
        <v>12715</v>
      </c>
      <c r="Q5002" s="8" t="s">
        <v>12718</v>
      </c>
      <c r="R5002" s="4">
        <v>0</v>
      </c>
      <c r="S5002" s="4" t="s">
        <v>5627</v>
      </c>
      <c r="T5002" s="4">
        <v>99</v>
      </c>
      <c r="U5002" s="7" t="s">
        <v>6298</v>
      </c>
      <c r="V5002" s="7">
        <v>42</v>
      </c>
      <c r="W5002" s="3" t="s">
        <v>7180</v>
      </c>
      <c r="X5002" s="6">
        <v>4203</v>
      </c>
      <c r="Y5002" s="3" t="s">
        <v>7274</v>
      </c>
      <c r="Z5002" s="6">
        <v>4203002</v>
      </c>
      <c r="AA5002" s="3" t="s">
        <v>7275</v>
      </c>
      <c r="AB5002" s="6">
        <v>42030020015</v>
      </c>
      <c r="AC5002" s="3" t="s">
        <v>9947</v>
      </c>
      <c r="AD5002" s="5">
        <v>6581655990</v>
      </c>
      <c r="AE5002" s="5">
        <v>0</v>
      </c>
      <c r="AF5002" s="5">
        <v>0</v>
      </c>
      <c r="AG5002" s="5">
        <v>0</v>
      </c>
      <c r="AH5002" s="5">
        <v>0</v>
      </c>
      <c r="AI5002" s="5">
        <v>0</v>
      </c>
      <c r="AJ5002" s="5">
        <v>0</v>
      </c>
      <c r="AK5002" s="5">
        <v>6581655990</v>
      </c>
      <c r="AL5002" s="5">
        <v>0</v>
      </c>
      <c r="AM5002" s="5">
        <v>0</v>
      </c>
      <c r="AN5002" s="5">
        <v>0</v>
      </c>
      <c r="AO5002" s="5">
        <v>0</v>
      </c>
      <c r="AP5002" s="5">
        <v>0</v>
      </c>
      <c r="AQ5002" s="5">
        <v>0</v>
      </c>
      <c r="AR5002" s="5">
        <v>6581655990</v>
      </c>
    </row>
    <row r="5003" spans="1:44" x14ac:dyDescent="0.25">
      <c r="A5003" s="6">
        <v>4182</v>
      </c>
      <c r="B5003" s="3" t="s">
        <v>5455</v>
      </c>
      <c r="C5003" s="3" t="s">
        <v>6288</v>
      </c>
      <c r="D5003" s="3" t="s">
        <v>6956</v>
      </c>
      <c r="E5003" s="3" t="s">
        <v>5201</v>
      </c>
      <c r="F5003" s="3" t="s">
        <v>12147</v>
      </c>
      <c r="G5003" s="21">
        <v>4</v>
      </c>
      <c r="H5003" s="8" t="s">
        <v>12706</v>
      </c>
      <c r="I5003" s="3" t="s">
        <v>12532</v>
      </c>
      <c r="J5003" s="3" t="s">
        <v>12665</v>
      </c>
      <c r="K5003" s="7">
        <v>0</v>
      </c>
      <c r="L5003" s="3" t="s">
        <v>5458</v>
      </c>
      <c r="M5003" s="7">
        <v>1282</v>
      </c>
      <c r="N5003" s="3" t="s">
        <v>5187</v>
      </c>
      <c r="O5003" s="3" t="s">
        <v>5598</v>
      </c>
      <c r="P5003" s="8" t="s">
        <v>12715</v>
      </c>
      <c r="Q5003" s="8" t="s">
        <v>12718</v>
      </c>
      <c r="R5003" s="4">
        <v>0</v>
      </c>
      <c r="S5003" s="4" t="s">
        <v>5627</v>
      </c>
      <c r="T5003" s="4">
        <v>99</v>
      </c>
      <c r="U5003" s="7" t="s">
        <v>6298</v>
      </c>
      <c r="V5003" s="7">
        <v>42</v>
      </c>
      <c r="W5003" s="3" t="s">
        <v>7180</v>
      </c>
      <c r="X5003" s="6">
        <v>4203</v>
      </c>
      <c r="Y5003" s="3" t="s">
        <v>7274</v>
      </c>
      <c r="Z5003" s="6">
        <v>4203002</v>
      </c>
      <c r="AA5003" s="3" t="s">
        <v>7275</v>
      </c>
      <c r="AB5003" s="6">
        <v>42030020015</v>
      </c>
      <c r="AC5003" s="3" t="s">
        <v>9947</v>
      </c>
      <c r="AD5003" s="5">
        <v>2000152000</v>
      </c>
      <c r="AE5003" s="5">
        <v>0</v>
      </c>
      <c r="AF5003" s="5">
        <v>0</v>
      </c>
      <c r="AG5003" s="5">
        <v>0</v>
      </c>
      <c r="AH5003" s="5">
        <v>0</v>
      </c>
      <c r="AI5003" s="5">
        <v>0</v>
      </c>
      <c r="AJ5003" s="5">
        <v>0</v>
      </c>
      <c r="AK5003" s="5">
        <v>2000152000</v>
      </c>
      <c r="AL5003" s="5">
        <v>0</v>
      </c>
      <c r="AM5003" s="5">
        <v>0</v>
      </c>
      <c r="AN5003" s="5">
        <v>0</v>
      </c>
      <c r="AO5003" s="5">
        <v>0</v>
      </c>
      <c r="AP5003" s="5">
        <v>0</v>
      </c>
      <c r="AQ5003" s="5">
        <v>0</v>
      </c>
      <c r="AR5003" s="5">
        <v>2000152000</v>
      </c>
    </row>
    <row r="5004" spans="1:44" x14ac:dyDescent="0.25">
      <c r="A5004" s="6">
        <v>4182</v>
      </c>
      <c r="B5004" s="3" t="s">
        <v>5455</v>
      </c>
      <c r="C5004" s="3" t="s">
        <v>6288</v>
      </c>
      <c r="D5004" s="3" t="s">
        <v>6956</v>
      </c>
      <c r="E5004" s="3" t="s">
        <v>5202</v>
      </c>
      <c r="F5004" s="3" t="s">
        <v>12148</v>
      </c>
      <c r="G5004" s="21">
        <v>4</v>
      </c>
      <c r="H5004" s="8" t="s">
        <v>12706</v>
      </c>
      <c r="I5004" s="3" t="s">
        <v>12339</v>
      </c>
      <c r="J5004" s="3" t="s">
        <v>12543</v>
      </c>
      <c r="K5004" s="7">
        <v>0</v>
      </c>
      <c r="L5004" s="3" t="s">
        <v>5458</v>
      </c>
      <c r="M5004" s="7">
        <v>1282</v>
      </c>
      <c r="N5004" s="3" t="s">
        <v>5187</v>
      </c>
      <c r="O5004" s="3" t="s">
        <v>5598</v>
      </c>
      <c r="P5004" s="8" t="s">
        <v>12715</v>
      </c>
      <c r="Q5004" s="8" t="s">
        <v>12718</v>
      </c>
      <c r="R5004" s="4">
        <v>0</v>
      </c>
      <c r="S5004" s="4" t="s">
        <v>5627</v>
      </c>
      <c r="T5004" s="4">
        <v>99</v>
      </c>
      <c r="U5004" s="7" t="s">
        <v>6298</v>
      </c>
      <c r="V5004" s="7">
        <v>42</v>
      </c>
      <c r="W5004" s="3" t="s">
        <v>7180</v>
      </c>
      <c r="X5004" s="6">
        <v>4203</v>
      </c>
      <c r="Y5004" s="3" t="s">
        <v>7274</v>
      </c>
      <c r="Z5004" s="6">
        <v>4203002</v>
      </c>
      <c r="AA5004" s="3" t="s">
        <v>7275</v>
      </c>
      <c r="AB5004" s="6">
        <v>42030020015</v>
      </c>
      <c r="AC5004" s="3" t="s">
        <v>9947</v>
      </c>
      <c r="AD5004" s="5">
        <v>1300025668</v>
      </c>
      <c r="AE5004" s="5">
        <v>0</v>
      </c>
      <c r="AF5004" s="5">
        <v>0</v>
      </c>
      <c r="AG5004" s="5">
        <v>0</v>
      </c>
      <c r="AH5004" s="5">
        <v>0</v>
      </c>
      <c r="AI5004" s="5">
        <v>0</v>
      </c>
      <c r="AJ5004" s="5">
        <v>0</v>
      </c>
      <c r="AK5004" s="5">
        <v>1300025668</v>
      </c>
      <c r="AL5004" s="5">
        <v>0</v>
      </c>
      <c r="AM5004" s="5">
        <v>0</v>
      </c>
      <c r="AN5004" s="5">
        <v>0</v>
      </c>
      <c r="AO5004" s="5">
        <v>0</v>
      </c>
      <c r="AP5004" s="5">
        <v>0</v>
      </c>
      <c r="AQ5004" s="5">
        <v>0</v>
      </c>
      <c r="AR5004" s="5">
        <v>1300025668</v>
      </c>
    </row>
    <row r="5005" spans="1:44" x14ac:dyDescent="0.25">
      <c r="A5005" s="6">
        <v>4182</v>
      </c>
      <c r="B5005" s="3" t="s">
        <v>5455</v>
      </c>
      <c r="C5005" s="3" t="s">
        <v>6288</v>
      </c>
      <c r="D5005" s="3" t="s">
        <v>6956</v>
      </c>
      <c r="E5005" s="3" t="s">
        <v>5203</v>
      </c>
      <c r="F5005" s="3" t="s">
        <v>12149</v>
      </c>
      <c r="G5005" s="21">
        <v>4</v>
      </c>
      <c r="H5005" s="8" t="s">
        <v>12706</v>
      </c>
      <c r="I5005" s="3" t="s">
        <v>12351</v>
      </c>
      <c r="J5005" s="3" t="s">
        <v>12555</v>
      </c>
      <c r="K5005" s="7">
        <v>0</v>
      </c>
      <c r="L5005" s="3" t="s">
        <v>5458</v>
      </c>
      <c r="M5005" s="7">
        <v>1282</v>
      </c>
      <c r="N5005" s="3" t="s">
        <v>5187</v>
      </c>
      <c r="O5005" s="3" t="s">
        <v>5598</v>
      </c>
      <c r="P5005" s="8" t="s">
        <v>12715</v>
      </c>
      <c r="Q5005" s="8" t="s">
        <v>12718</v>
      </c>
      <c r="R5005" s="4">
        <v>0</v>
      </c>
      <c r="S5005" s="4" t="s">
        <v>5627</v>
      </c>
      <c r="T5005" s="4">
        <v>99</v>
      </c>
      <c r="U5005" s="7" t="s">
        <v>6298</v>
      </c>
      <c r="V5005" s="7">
        <v>42</v>
      </c>
      <c r="W5005" s="3" t="s">
        <v>7180</v>
      </c>
      <c r="X5005" s="6">
        <v>4203</v>
      </c>
      <c r="Y5005" s="3" t="s">
        <v>7274</v>
      </c>
      <c r="Z5005" s="6">
        <v>4203002</v>
      </c>
      <c r="AA5005" s="3" t="s">
        <v>7275</v>
      </c>
      <c r="AB5005" s="6">
        <v>42030020015</v>
      </c>
      <c r="AC5005" s="3" t="s">
        <v>9947</v>
      </c>
      <c r="AD5005" s="5">
        <v>783296374</v>
      </c>
      <c r="AE5005" s="5">
        <v>0</v>
      </c>
      <c r="AF5005" s="5">
        <v>0</v>
      </c>
      <c r="AG5005" s="5">
        <v>0</v>
      </c>
      <c r="AH5005" s="5">
        <v>0</v>
      </c>
      <c r="AI5005" s="5">
        <v>0</v>
      </c>
      <c r="AJ5005" s="5">
        <v>0</v>
      </c>
      <c r="AK5005" s="5">
        <v>783296374</v>
      </c>
      <c r="AL5005" s="5">
        <v>0</v>
      </c>
      <c r="AM5005" s="5">
        <v>0</v>
      </c>
      <c r="AN5005" s="5">
        <v>0</v>
      </c>
      <c r="AO5005" s="5">
        <v>0</v>
      </c>
      <c r="AP5005" s="5">
        <v>0</v>
      </c>
      <c r="AQ5005" s="5">
        <v>0</v>
      </c>
      <c r="AR5005" s="5">
        <v>783296374</v>
      </c>
    </row>
    <row r="5006" spans="1:44" x14ac:dyDescent="0.25">
      <c r="A5006" s="6">
        <v>4182</v>
      </c>
      <c r="B5006" s="3" t="s">
        <v>5455</v>
      </c>
      <c r="C5006" s="3" t="s">
        <v>6287</v>
      </c>
      <c r="D5006" s="3" t="s">
        <v>6955</v>
      </c>
      <c r="E5006" s="3" t="s">
        <v>5205</v>
      </c>
      <c r="F5006" s="3" t="s">
        <v>12119</v>
      </c>
      <c r="G5006" s="21">
        <v>4</v>
      </c>
      <c r="H5006" s="8" t="s">
        <v>12706</v>
      </c>
      <c r="I5006" s="3" t="s">
        <v>12532</v>
      </c>
      <c r="J5006" s="3" t="s">
        <v>12665</v>
      </c>
      <c r="K5006" s="7">
        <v>0</v>
      </c>
      <c r="L5006" s="3" t="s">
        <v>5458</v>
      </c>
      <c r="M5006" s="7">
        <v>1286</v>
      </c>
      <c r="N5006" s="3" t="s">
        <v>5204</v>
      </c>
      <c r="O5006" s="3" t="s">
        <v>5599</v>
      </c>
      <c r="P5006" s="8" t="s">
        <v>12715</v>
      </c>
      <c r="Q5006" s="8" t="s">
        <v>12718</v>
      </c>
      <c r="R5006" s="4">
        <v>0</v>
      </c>
      <c r="S5006" s="4" t="s">
        <v>5627</v>
      </c>
      <c r="T5006" s="4">
        <v>99</v>
      </c>
      <c r="U5006" s="7" t="s">
        <v>6298</v>
      </c>
      <c r="V5006" s="7">
        <v>42</v>
      </c>
      <c r="W5006" s="3" t="s">
        <v>7180</v>
      </c>
      <c r="X5006" s="6">
        <v>4203</v>
      </c>
      <c r="Y5006" s="3" t="s">
        <v>7274</v>
      </c>
      <c r="Z5006" s="6">
        <v>4203001</v>
      </c>
      <c r="AA5006" s="3" t="s">
        <v>8978</v>
      </c>
      <c r="AB5006" s="6">
        <v>42030010009</v>
      </c>
      <c r="AC5006" s="3" t="s">
        <v>12118</v>
      </c>
      <c r="AD5006" s="5">
        <v>1544198000</v>
      </c>
      <c r="AE5006" s="5">
        <v>0</v>
      </c>
      <c r="AF5006" s="5">
        <v>0</v>
      </c>
      <c r="AG5006" s="5">
        <v>0</v>
      </c>
      <c r="AH5006" s="5">
        <v>0</v>
      </c>
      <c r="AI5006" s="5">
        <v>0</v>
      </c>
      <c r="AJ5006" s="5">
        <v>0</v>
      </c>
      <c r="AK5006" s="5">
        <v>1544198000</v>
      </c>
      <c r="AL5006" s="5">
        <v>0</v>
      </c>
      <c r="AM5006" s="5">
        <v>0</v>
      </c>
      <c r="AN5006" s="5">
        <v>0</v>
      </c>
      <c r="AO5006" s="5">
        <v>0</v>
      </c>
      <c r="AP5006" s="5">
        <v>0</v>
      </c>
      <c r="AQ5006" s="5">
        <v>0</v>
      </c>
      <c r="AR5006" s="5">
        <v>1544198000</v>
      </c>
    </row>
    <row r="5007" spans="1:44" x14ac:dyDescent="0.25">
      <c r="A5007" s="6">
        <v>4182</v>
      </c>
      <c r="B5007" s="3" t="s">
        <v>5455</v>
      </c>
      <c r="C5007" s="3" t="s">
        <v>6274</v>
      </c>
      <c r="D5007" s="3" t="s">
        <v>6942</v>
      </c>
      <c r="E5007" s="3" t="s">
        <v>5207</v>
      </c>
      <c r="F5007" s="3" t="s">
        <v>12150</v>
      </c>
      <c r="G5007" s="21">
        <v>3</v>
      </c>
      <c r="H5007" s="8" t="s">
        <v>12714</v>
      </c>
      <c r="I5007" s="3" t="s">
        <v>12533</v>
      </c>
      <c r="J5007" s="3" t="s">
        <v>12666</v>
      </c>
      <c r="K5007" s="7">
        <v>0</v>
      </c>
      <c r="L5007" s="3" t="s">
        <v>5458</v>
      </c>
      <c r="M5007" s="7">
        <v>2501</v>
      </c>
      <c r="N5007" s="3" t="s">
        <v>5206</v>
      </c>
      <c r="O5007" s="3" t="s">
        <v>5600</v>
      </c>
      <c r="P5007" s="8" t="s">
        <v>12715</v>
      </c>
      <c r="Q5007" s="8" t="s">
        <v>12720</v>
      </c>
      <c r="R5007" s="4">
        <v>0</v>
      </c>
      <c r="S5007" s="4" t="s">
        <v>5627</v>
      </c>
      <c r="T5007" s="4">
        <v>99</v>
      </c>
      <c r="U5007" s="7" t="s">
        <v>6298</v>
      </c>
      <c r="V5007" s="7">
        <v>42</v>
      </c>
      <c r="W5007" s="3" t="s">
        <v>7180</v>
      </c>
      <c r="X5007" s="6">
        <v>4206</v>
      </c>
      <c r="Y5007" s="3" t="s">
        <v>7320</v>
      </c>
      <c r="Z5007" s="6">
        <v>4206001</v>
      </c>
      <c r="AA5007" s="3" t="s">
        <v>12051</v>
      </c>
      <c r="AB5007" s="6">
        <v>42060010001</v>
      </c>
      <c r="AC5007" s="3" t="s">
        <v>12052</v>
      </c>
      <c r="AD5007" s="5">
        <v>3998668217</v>
      </c>
      <c r="AE5007" s="5">
        <v>0</v>
      </c>
      <c r="AF5007" s="5">
        <v>0</v>
      </c>
      <c r="AG5007" s="5">
        <v>0</v>
      </c>
      <c r="AH5007" s="5">
        <v>0</v>
      </c>
      <c r="AI5007" s="5">
        <v>0</v>
      </c>
      <c r="AJ5007" s="5">
        <v>0</v>
      </c>
      <c r="AK5007" s="5">
        <v>3998668217</v>
      </c>
      <c r="AL5007" s="5">
        <v>0</v>
      </c>
      <c r="AM5007" s="5">
        <v>0</v>
      </c>
      <c r="AN5007" s="5">
        <v>0</v>
      </c>
      <c r="AO5007" s="5">
        <v>0</v>
      </c>
      <c r="AP5007" s="5">
        <v>0</v>
      </c>
      <c r="AQ5007" s="5">
        <v>0</v>
      </c>
      <c r="AR5007" s="5">
        <v>3998668217</v>
      </c>
    </row>
    <row r="5008" spans="1:44" x14ac:dyDescent="0.25">
      <c r="A5008" s="6">
        <v>4182</v>
      </c>
      <c r="B5008" s="3" t="s">
        <v>5455</v>
      </c>
      <c r="C5008" s="3" t="s">
        <v>6274</v>
      </c>
      <c r="D5008" s="3" t="s">
        <v>6942</v>
      </c>
      <c r="E5008" s="3" t="s">
        <v>5208</v>
      </c>
      <c r="F5008" s="3" t="s">
        <v>12151</v>
      </c>
      <c r="G5008" s="21">
        <v>3</v>
      </c>
      <c r="H5008" s="8" t="s">
        <v>12714</v>
      </c>
      <c r="I5008" s="3" t="s">
        <v>12534</v>
      </c>
      <c r="J5008" s="3" t="s">
        <v>12667</v>
      </c>
      <c r="K5008" s="7">
        <v>0</v>
      </c>
      <c r="L5008" s="3" t="s">
        <v>5458</v>
      </c>
      <c r="M5008" s="7">
        <v>2501</v>
      </c>
      <c r="N5008" s="3" t="s">
        <v>5206</v>
      </c>
      <c r="O5008" s="3" t="s">
        <v>5600</v>
      </c>
      <c r="P5008" s="8" t="s">
        <v>12715</v>
      </c>
      <c r="Q5008" s="8" t="s">
        <v>12720</v>
      </c>
      <c r="R5008" s="4">
        <v>0</v>
      </c>
      <c r="S5008" s="4" t="s">
        <v>5627</v>
      </c>
      <c r="T5008" s="4">
        <v>99</v>
      </c>
      <c r="U5008" s="7" t="s">
        <v>6298</v>
      </c>
      <c r="V5008" s="7">
        <v>42</v>
      </c>
      <c r="W5008" s="3" t="s">
        <v>7180</v>
      </c>
      <c r="X5008" s="6">
        <v>4206</v>
      </c>
      <c r="Y5008" s="3" t="s">
        <v>7320</v>
      </c>
      <c r="Z5008" s="6">
        <v>4206001</v>
      </c>
      <c r="AA5008" s="3" t="s">
        <v>12051</v>
      </c>
      <c r="AB5008" s="6">
        <v>42060010001</v>
      </c>
      <c r="AC5008" s="3" t="s">
        <v>12052</v>
      </c>
      <c r="AD5008" s="5">
        <v>4596623863</v>
      </c>
      <c r="AE5008" s="5">
        <v>0</v>
      </c>
      <c r="AF5008" s="5">
        <v>0</v>
      </c>
      <c r="AG5008" s="5">
        <v>0</v>
      </c>
      <c r="AH5008" s="5">
        <v>0</v>
      </c>
      <c r="AI5008" s="5">
        <v>0</v>
      </c>
      <c r="AJ5008" s="5">
        <v>0</v>
      </c>
      <c r="AK5008" s="5">
        <v>4596623863</v>
      </c>
      <c r="AL5008" s="5">
        <v>0</v>
      </c>
      <c r="AM5008" s="5">
        <v>0</v>
      </c>
      <c r="AN5008" s="5">
        <v>0</v>
      </c>
      <c r="AO5008" s="5">
        <v>0</v>
      </c>
      <c r="AP5008" s="5">
        <v>0</v>
      </c>
      <c r="AQ5008" s="5">
        <v>0</v>
      </c>
      <c r="AR5008" s="5">
        <v>4596623863</v>
      </c>
    </row>
    <row r="5009" spans="1:44" x14ac:dyDescent="0.25">
      <c r="A5009" s="6">
        <v>4182</v>
      </c>
      <c r="B5009" s="3" t="s">
        <v>5455</v>
      </c>
      <c r="C5009" s="3" t="s">
        <v>6274</v>
      </c>
      <c r="D5009" s="3" t="s">
        <v>6942</v>
      </c>
      <c r="E5009" s="3" t="s">
        <v>5209</v>
      </c>
      <c r="F5009" s="3" t="s">
        <v>12152</v>
      </c>
      <c r="G5009" s="21">
        <v>3</v>
      </c>
      <c r="H5009" s="8" t="s">
        <v>12714</v>
      </c>
      <c r="I5009" s="3" t="s">
        <v>12530</v>
      </c>
      <c r="J5009" s="3" t="s">
        <v>12663</v>
      </c>
      <c r="K5009" s="7">
        <v>0</v>
      </c>
      <c r="L5009" s="3" t="s">
        <v>5458</v>
      </c>
      <c r="M5009" s="7">
        <v>2501</v>
      </c>
      <c r="N5009" s="3" t="s">
        <v>5206</v>
      </c>
      <c r="O5009" s="3" t="s">
        <v>5600</v>
      </c>
      <c r="P5009" s="8" t="s">
        <v>12715</v>
      </c>
      <c r="Q5009" s="8" t="s">
        <v>12720</v>
      </c>
      <c r="R5009" s="4">
        <v>0</v>
      </c>
      <c r="S5009" s="4" t="s">
        <v>5627</v>
      </c>
      <c r="T5009" s="4">
        <v>99</v>
      </c>
      <c r="U5009" s="7" t="s">
        <v>6298</v>
      </c>
      <c r="V5009" s="7">
        <v>42</v>
      </c>
      <c r="W5009" s="3" t="s">
        <v>7180</v>
      </c>
      <c r="X5009" s="6">
        <v>4206</v>
      </c>
      <c r="Y5009" s="3" t="s">
        <v>7320</v>
      </c>
      <c r="Z5009" s="6">
        <v>4206001</v>
      </c>
      <c r="AA5009" s="3" t="s">
        <v>12051</v>
      </c>
      <c r="AB5009" s="6">
        <v>42060010001</v>
      </c>
      <c r="AC5009" s="3" t="s">
        <v>12052</v>
      </c>
      <c r="AD5009" s="5">
        <v>6881901679</v>
      </c>
      <c r="AE5009" s="5">
        <v>0</v>
      </c>
      <c r="AF5009" s="5">
        <v>0</v>
      </c>
      <c r="AG5009" s="5">
        <v>0</v>
      </c>
      <c r="AH5009" s="5">
        <v>0</v>
      </c>
      <c r="AI5009" s="5">
        <v>0</v>
      </c>
      <c r="AJ5009" s="5">
        <v>0</v>
      </c>
      <c r="AK5009" s="5">
        <v>6881901679</v>
      </c>
      <c r="AL5009" s="5">
        <v>0</v>
      </c>
      <c r="AM5009" s="5">
        <v>0</v>
      </c>
      <c r="AN5009" s="5">
        <v>0</v>
      </c>
      <c r="AO5009" s="5">
        <v>0</v>
      </c>
      <c r="AP5009" s="5">
        <v>0</v>
      </c>
      <c r="AQ5009" s="5">
        <v>0</v>
      </c>
      <c r="AR5009" s="5">
        <v>6881901679</v>
      </c>
    </row>
    <row r="5010" spans="1:44" x14ac:dyDescent="0.25">
      <c r="A5010" s="6">
        <v>4182</v>
      </c>
      <c r="B5010" s="3" t="s">
        <v>5455</v>
      </c>
      <c r="C5010" s="3" t="s">
        <v>6277</v>
      </c>
      <c r="D5010" s="3" t="s">
        <v>6945</v>
      </c>
      <c r="E5010" s="3" t="s">
        <v>5213</v>
      </c>
      <c r="F5010" s="3" t="s">
        <v>12153</v>
      </c>
      <c r="G5010" s="21">
        <v>3</v>
      </c>
      <c r="H5010" s="8" t="s">
        <v>12714</v>
      </c>
      <c r="I5010" s="3" t="s">
        <v>12535</v>
      </c>
      <c r="J5010" s="3" t="s">
        <v>12668</v>
      </c>
      <c r="K5010" s="7">
        <v>0</v>
      </c>
      <c r="L5010" s="3" t="s">
        <v>5458</v>
      </c>
      <c r="M5010" s="7">
        <v>2501</v>
      </c>
      <c r="N5010" s="3" t="s">
        <v>5206</v>
      </c>
      <c r="O5010" s="3" t="s">
        <v>5600</v>
      </c>
      <c r="P5010" s="8" t="s">
        <v>12715</v>
      </c>
      <c r="Q5010" s="8" t="s">
        <v>12720</v>
      </c>
      <c r="R5010" s="4">
        <v>0</v>
      </c>
      <c r="S5010" s="4" t="s">
        <v>5627</v>
      </c>
      <c r="T5010" s="4">
        <v>99</v>
      </c>
      <c r="U5010" s="7" t="s">
        <v>6298</v>
      </c>
      <c r="V5010" s="7">
        <v>42</v>
      </c>
      <c r="W5010" s="3" t="s">
        <v>7180</v>
      </c>
      <c r="X5010" s="6">
        <v>4206</v>
      </c>
      <c r="Y5010" s="3" t="s">
        <v>7320</v>
      </c>
      <c r="Z5010" s="6">
        <v>4206001</v>
      </c>
      <c r="AA5010" s="3" t="s">
        <v>12051</v>
      </c>
      <c r="AB5010" s="6">
        <v>42060010004</v>
      </c>
      <c r="AC5010" s="3" t="s">
        <v>12060</v>
      </c>
      <c r="AD5010" s="5">
        <v>243945000</v>
      </c>
      <c r="AE5010" s="5">
        <v>0</v>
      </c>
      <c r="AF5010" s="5">
        <v>0</v>
      </c>
      <c r="AG5010" s="5">
        <v>0</v>
      </c>
      <c r="AH5010" s="5">
        <v>0</v>
      </c>
      <c r="AI5010" s="5">
        <v>0</v>
      </c>
      <c r="AJ5010" s="5">
        <v>0</v>
      </c>
      <c r="AK5010" s="5">
        <v>243945000</v>
      </c>
      <c r="AL5010" s="5">
        <v>0</v>
      </c>
      <c r="AM5010" s="5">
        <v>0</v>
      </c>
      <c r="AN5010" s="5">
        <v>0</v>
      </c>
      <c r="AO5010" s="5">
        <v>0</v>
      </c>
      <c r="AP5010" s="5">
        <v>0</v>
      </c>
      <c r="AQ5010" s="5">
        <v>0</v>
      </c>
      <c r="AR5010" s="5">
        <v>243945000</v>
      </c>
    </row>
    <row r="5011" spans="1:44" x14ac:dyDescent="0.25">
      <c r="A5011" s="6">
        <v>4182</v>
      </c>
      <c r="B5011" s="3" t="s">
        <v>5455</v>
      </c>
      <c r="C5011" s="3" t="s">
        <v>6277</v>
      </c>
      <c r="D5011" s="3" t="s">
        <v>6945</v>
      </c>
      <c r="E5011" s="3" t="s">
        <v>5214</v>
      </c>
      <c r="F5011" s="3" t="s">
        <v>12154</v>
      </c>
      <c r="G5011" s="21">
        <v>3</v>
      </c>
      <c r="H5011" s="8" t="s">
        <v>12714</v>
      </c>
      <c r="I5011" s="3" t="s">
        <v>12535</v>
      </c>
      <c r="J5011" s="3" t="s">
        <v>12668</v>
      </c>
      <c r="K5011" s="7">
        <v>0</v>
      </c>
      <c r="L5011" s="3" t="s">
        <v>5458</v>
      </c>
      <c r="M5011" s="7">
        <v>2501</v>
      </c>
      <c r="N5011" s="3" t="s">
        <v>5206</v>
      </c>
      <c r="O5011" s="3" t="s">
        <v>5600</v>
      </c>
      <c r="P5011" s="8" t="s">
        <v>12715</v>
      </c>
      <c r="Q5011" s="8" t="s">
        <v>12720</v>
      </c>
      <c r="R5011" s="4">
        <v>0</v>
      </c>
      <c r="S5011" s="4" t="s">
        <v>5627</v>
      </c>
      <c r="T5011" s="4">
        <v>99</v>
      </c>
      <c r="U5011" s="7" t="s">
        <v>6298</v>
      </c>
      <c r="V5011" s="7">
        <v>42</v>
      </c>
      <c r="W5011" s="3" t="s">
        <v>7180</v>
      </c>
      <c r="X5011" s="6">
        <v>4206</v>
      </c>
      <c r="Y5011" s="3" t="s">
        <v>7320</v>
      </c>
      <c r="Z5011" s="6">
        <v>4206001</v>
      </c>
      <c r="AA5011" s="3" t="s">
        <v>12051</v>
      </c>
      <c r="AB5011" s="6">
        <v>42060010004</v>
      </c>
      <c r="AC5011" s="3" t="s">
        <v>12060</v>
      </c>
      <c r="AD5011" s="5">
        <v>195295000</v>
      </c>
      <c r="AE5011" s="5">
        <v>0</v>
      </c>
      <c r="AF5011" s="5">
        <v>0</v>
      </c>
      <c r="AG5011" s="5">
        <v>0</v>
      </c>
      <c r="AH5011" s="5">
        <v>0</v>
      </c>
      <c r="AI5011" s="5">
        <v>0</v>
      </c>
      <c r="AJ5011" s="5">
        <v>0</v>
      </c>
      <c r="AK5011" s="5">
        <v>195295000</v>
      </c>
      <c r="AL5011" s="5">
        <v>0</v>
      </c>
      <c r="AM5011" s="5">
        <v>0</v>
      </c>
      <c r="AN5011" s="5">
        <v>0</v>
      </c>
      <c r="AO5011" s="5">
        <v>0</v>
      </c>
      <c r="AP5011" s="5">
        <v>0</v>
      </c>
      <c r="AQ5011" s="5">
        <v>0</v>
      </c>
      <c r="AR5011" s="5">
        <v>195295000</v>
      </c>
    </row>
    <row r="5012" spans="1:44" x14ac:dyDescent="0.25">
      <c r="A5012" s="6">
        <v>4182</v>
      </c>
      <c r="B5012" s="3" t="s">
        <v>5455</v>
      </c>
      <c r="C5012" s="3" t="s">
        <v>6277</v>
      </c>
      <c r="D5012" s="3" t="s">
        <v>6945</v>
      </c>
      <c r="E5012" s="3" t="s">
        <v>5215</v>
      </c>
      <c r="F5012" s="3" t="s">
        <v>12155</v>
      </c>
      <c r="G5012" s="21">
        <v>3</v>
      </c>
      <c r="H5012" s="8" t="s">
        <v>12714</v>
      </c>
      <c r="I5012" s="3" t="s">
        <v>12536</v>
      </c>
      <c r="J5012" s="3" t="s">
        <v>12669</v>
      </c>
      <c r="K5012" s="7">
        <v>0</v>
      </c>
      <c r="L5012" s="3" t="s">
        <v>5458</v>
      </c>
      <c r="M5012" s="7">
        <v>2501</v>
      </c>
      <c r="N5012" s="3" t="s">
        <v>5206</v>
      </c>
      <c r="O5012" s="3" t="s">
        <v>5600</v>
      </c>
      <c r="P5012" s="8" t="s">
        <v>12715</v>
      </c>
      <c r="Q5012" s="8" t="s">
        <v>12720</v>
      </c>
      <c r="R5012" s="4">
        <v>0</v>
      </c>
      <c r="S5012" s="4" t="s">
        <v>5627</v>
      </c>
      <c r="T5012" s="4">
        <v>99</v>
      </c>
      <c r="U5012" s="7" t="s">
        <v>6298</v>
      </c>
      <c r="V5012" s="7">
        <v>42</v>
      </c>
      <c r="W5012" s="3" t="s">
        <v>7180</v>
      </c>
      <c r="X5012" s="6">
        <v>4206</v>
      </c>
      <c r="Y5012" s="3" t="s">
        <v>7320</v>
      </c>
      <c r="Z5012" s="6">
        <v>4206001</v>
      </c>
      <c r="AA5012" s="3" t="s">
        <v>12051</v>
      </c>
      <c r="AB5012" s="6">
        <v>42060010004</v>
      </c>
      <c r="AC5012" s="3" t="s">
        <v>12060</v>
      </c>
      <c r="AD5012" s="5">
        <v>221000000</v>
      </c>
      <c r="AE5012" s="5">
        <v>0</v>
      </c>
      <c r="AF5012" s="5">
        <v>0</v>
      </c>
      <c r="AG5012" s="5">
        <v>0</v>
      </c>
      <c r="AH5012" s="5">
        <v>0</v>
      </c>
      <c r="AI5012" s="5">
        <v>0</v>
      </c>
      <c r="AJ5012" s="5">
        <v>0</v>
      </c>
      <c r="AK5012" s="5">
        <v>221000000</v>
      </c>
      <c r="AL5012" s="5">
        <v>0</v>
      </c>
      <c r="AM5012" s="5">
        <v>0</v>
      </c>
      <c r="AN5012" s="5">
        <v>0</v>
      </c>
      <c r="AO5012" s="5">
        <v>0</v>
      </c>
      <c r="AP5012" s="5">
        <v>0</v>
      </c>
      <c r="AQ5012" s="5">
        <v>0</v>
      </c>
      <c r="AR5012" s="5">
        <v>221000000</v>
      </c>
    </row>
    <row r="5013" spans="1:44" x14ac:dyDescent="0.25">
      <c r="A5013" s="6">
        <v>4182</v>
      </c>
      <c r="B5013" s="3" t="s">
        <v>5455</v>
      </c>
      <c r="C5013" s="3" t="s">
        <v>6277</v>
      </c>
      <c r="D5013" s="3" t="s">
        <v>6945</v>
      </c>
      <c r="E5013" s="3" t="s">
        <v>5216</v>
      </c>
      <c r="F5013" s="3" t="s">
        <v>12156</v>
      </c>
      <c r="G5013" s="21">
        <v>3</v>
      </c>
      <c r="H5013" s="8" t="s">
        <v>12714</v>
      </c>
      <c r="I5013" s="3" t="s">
        <v>12537</v>
      </c>
      <c r="J5013" s="3" t="s">
        <v>12670</v>
      </c>
      <c r="K5013" s="7">
        <v>0</v>
      </c>
      <c r="L5013" s="3" t="s">
        <v>5458</v>
      </c>
      <c r="M5013" s="7">
        <v>2501</v>
      </c>
      <c r="N5013" s="3" t="s">
        <v>5206</v>
      </c>
      <c r="O5013" s="3" t="s">
        <v>5600</v>
      </c>
      <c r="P5013" s="8" t="s">
        <v>12715</v>
      </c>
      <c r="Q5013" s="8" t="s">
        <v>12720</v>
      </c>
      <c r="R5013" s="4">
        <v>0</v>
      </c>
      <c r="S5013" s="4" t="s">
        <v>5627</v>
      </c>
      <c r="T5013" s="4">
        <v>99</v>
      </c>
      <c r="U5013" s="7" t="s">
        <v>6298</v>
      </c>
      <c r="V5013" s="7">
        <v>42</v>
      </c>
      <c r="W5013" s="3" t="s">
        <v>7180</v>
      </c>
      <c r="X5013" s="6">
        <v>4206</v>
      </c>
      <c r="Y5013" s="3" t="s">
        <v>7320</v>
      </c>
      <c r="Z5013" s="6">
        <v>4206001</v>
      </c>
      <c r="AA5013" s="3" t="s">
        <v>12051</v>
      </c>
      <c r="AB5013" s="6">
        <v>42060010004</v>
      </c>
      <c r="AC5013" s="3" t="s">
        <v>12060</v>
      </c>
      <c r="AD5013" s="5">
        <v>254562376</v>
      </c>
      <c r="AE5013" s="5">
        <v>0</v>
      </c>
      <c r="AF5013" s="5">
        <v>0</v>
      </c>
      <c r="AG5013" s="5">
        <v>0</v>
      </c>
      <c r="AH5013" s="5">
        <v>0</v>
      </c>
      <c r="AI5013" s="5">
        <v>0</v>
      </c>
      <c r="AJ5013" s="5">
        <v>0</v>
      </c>
      <c r="AK5013" s="5">
        <v>254562376</v>
      </c>
      <c r="AL5013" s="5">
        <v>0</v>
      </c>
      <c r="AM5013" s="5">
        <v>0</v>
      </c>
      <c r="AN5013" s="5">
        <v>0</v>
      </c>
      <c r="AO5013" s="5">
        <v>0</v>
      </c>
      <c r="AP5013" s="5">
        <v>0</v>
      </c>
      <c r="AQ5013" s="5">
        <v>0</v>
      </c>
      <c r="AR5013" s="5">
        <v>254562376</v>
      </c>
    </row>
    <row r="5014" spans="1:44" x14ac:dyDescent="0.25">
      <c r="A5014" s="6">
        <v>4182</v>
      </c>
      <c r="B5014" s="3" t="s">
        <v>5455</v>
      </c>
      <c r="C5014" s="3" t="s">
        <v>6277</v>
      </c>
      <c r="D5014" s="3" t="s">
        <v>6945</v>
      </c>
      <c r="E5014" s="3" t="s">
        <v>5217</v>
      </c>
      <c r="F5014" s="3" t="s">
        <v>12157</v>
      </c>
      <c r="G5014" s="21">
        <v>3</v>
      </c>
      <c r="H5014" s="8" t="s">
        <v>12714</v>
      </c>
      <c r="I5014" s="3" t="s">
        <v>12537</v>
      </c>
      <c r="J5014" s="3" t="s">
        <v>12670</v>
      </c>
      <c r="K5014" s="7">
        <v>0</v>
      </c>
      <c r="L5014" s="3" t="s">
        <v>5458</v>
      </c>
      <c r="M5014" s="7">
        <v>2501</v>
      </c>
      <c r="N5014" s="3" t="s">
        <v>5206</v>
      </c>
      <c r="O5014" s="3" t="s">
        <v>5600</v>
      </c>
      <c r="P5014" s="8" t="s">
        <v>12715</v>
      </c>
      <c r="Q5014" s="8" t="s">
        <v>12720</v>
      </c>
      <c r="R5014" s="4">
        <v>0</v>
      </c>
      <c r="S5014" s="4" t="s">
        <v>5627</v>
      </c>
      <c r="T5014" s="4">
        <v>99</v>
      </c>
      <c r="U5014" s="7" t="s">
        <v>6298</v>
      </c>
      <c r="V5014" s="7">
        <v>42</v>
      </c>
      <c r="W5014" s="3" t="s">
        <v>7180</v>
      </c>
      <c r="X5014" s="6">
        <v>4206</v>
      </c>
      <c r="Y5014" s="3" t="s">
        <v>7320</v>
      </c>
      <c r="Z5014" s="6">
        <v>4206001</v>
      </c>
      <c r="AA5014" s="3" t="s">
        <v>12051</v>
      </c>
      <c r="AB5014" s="6">
        <v>42060010004</v>
      </c>
      <c r="AC5014" s="3" t="s">
        <v>12060</v>
      </c>
      <c r="AD5014" s="5">
        <v>297442734</v>
      </c>
      <c r="AE5014" s="5">
        <v>0</v>
      </c>
      <c r="AF5014" s="5">
        <v>0</v>
      </c>
      <c r="AG5014" s="5">
        <v>0</v>
      </c>
      <c r="AH5014" s="5">
        <v>0</v>
      </c>
      <c r="AI5014" s="5">
        <v>0</v>
      </c>
      <c r="AJ5014" s="5">
        <v>0</v>
      </c>
      <c r="AK5014" s="5">
        <v>297442734</v>
      </c>
      <c r="AL5014" s="5">
        <v>0</v>
      </c>
      <c r="AM5014" s="5">
        <v>0</v>
      </c>
      <c r="AN5014" s="5">
        <v>0</v>
      </c>
      <c r="AO5014" s="5">
        <v>0</v>
      </c>
      <c r="AP5014" s="5">
        <v>0</v>
      </c>
      <c r="AQ5014" s="5">
        <v>0</v>
      </c>
      <c r="AR5014" s="5">
        <v>297442734</v>
      </c>
    </row>
    <row r="5015" spans="1:44" x14ac:dyDescent="0.25">
      <c r="A5015" s="6">
        <v>4182</v>
      </c>
      <c r="B5015" s="3" t="s">
        <v>5455</v>
      </c>
      <c r="C5015" s="3" t="s">
        <v>6277</v>
      </c>
      <c r="D5015" s="3" t="s">
        <v>6945</v>
      </c>
      <c r="E5015" s="3" t="s">
        <v>5218</v>
      </c>
      <c r="F5015" s="3" t="s">
        <v>12158</v>
      </c>
      <c r="G5015" s="21">
        <v>3</v>
      </c>
      <c r="H5015" s="8" t="s">
        <v>12714</v>
      </c>
      <c r="I5015" s="3" t="s">
        <v>12536</v>
      </c>
      <c r="J5015" s="3" t="s">
        <v>12669</v>
      </c>
      <c r="K5015" s="7">
        <v>0</v>
      </c>
      <c r="L5015" s="3" t="s">
        <v>5458</v>
      </c>
      <c r="M5015" s="7">
        <v>2501</v>
      </c>
      <c r="N5015" s="3" t="s">
        <v>5206</v>
      </c>
      <c r="O5015" s="3" t="s">
        <v>5600</v>
      </c>
      <c r="P5015" s="8" t="s">
        <v>12715</v>
      </c>
      <c r="Q5015" s="8" t="s">
        <v>12720</v>
      </c>
      <c r="R5015" s="4">
        <v>0</v>
      </c>
      <c r="S5015" s="4" t="s">
        <v>5627</v>
      </c>
      <c r="T5015" s="4">
        <v>99</v>
      </c>
      <c r="U5015" s="7" t="s">
        <v>6298</v>
      </c>
      <c r="V5015" s="7">
        <v>42</v>
      </c>
      <c r="W5015" s="3" t="s">
        <v>7180</v>
      </c>
      <c r="X5015" s="6">
        <v>4206</v>
      </c>
      <c r="Y5015" s="3" t="s">
        <v>7320</v>
      </c>
      <c r="Z5015" s="6">
        <v>4206001</v>
      </c>
      <c r="AA5015" s="3" t="s">
        <v>12051</v>
      </c>
      <c r="AB5015" s="6">
        <v>42060010004</v>
      </c>
      <c r="AC5015" s="3" t="s">
        <v>12060</v>
      </c>
      <c r="AD5015" s="5">
        <v>984556493</v>
      </c>
      <c r="AE5015" s="5">
        <v>0</v>
      </c>
      <c r="AF5015" s="5">
        <v>0</v>
      </c>
      <c r="AG5015" s="5">
        <v>0</v>
      </c>
      <c r="AH5015" s="5">
        <v>0</v>
      </c>
      <c r="AI5015" s="5">
        <v>0</v>
      </c>
      <c r="AJ5015" s="5">
        <v>0</v>
      </c>
      <c r="AK5015" s="5">
        <v>984556493</v>
      </c>
      <c r="AL5015" s="5">
        <v>0</v>
      </c>
      <c r="AM5015" s="5">
        <v>0</v>
      </c>
      <c r="AN5015" s="5">
        <v>0</v>
      </c>
      <c r="AO5015" s="5">
        <v>0</v>
      </c>
      <c r="AP5015" s="5">
        <v>0</v>
      </c>
      <c r="AQ5015" s="5">
        <v>0</v>
      </c>
      <c r="AR5015" s="5">
        <v>984556493</v>
      </c>
    </row>
    <row r="5016" spans="1:44" x14ac:dyDescent="0.25">
      <c r="A5016" s="6">
        <v>4182</v>
      </c>
      <c r="B5016" s="3" t="s">
        <v>5455</v>
      </c>
      <c r="C5016" s="3" t="s">
        <v>6277</v>
      </c>
      <c r="D5016" s="3" t="s">
        <v>6945</v>
      </c>
      <c r="E5016" s="3" t="s">
        <v>5219</v>
      </c>
      <c r="F5016" s="3" t="s">
        <v>12159</v>
      </c>
      <c r="G5016" s="21">
        <v>3</v>
      </c>
      <c r="H5016" s="8" t="s">
        <v>12714</v>
      </c>
      <c r="I5016" s="3" t="s">
        <v>12537</v>
      </c>
      <c r="J5016" s="3" t="s">
        <v>12670</v>
      </c>
      <c r="K5016" s="7">
        <v>0</v>
      </c>
      <c r="L5016" s="3" t="s">
        <v>5458</v>
      </c>
      <c r="M5016" s="7">
        <v>2501</v>
      </c>
      <c r="N5016" s="3" t="s">
        <v>5206</v>
      </c>
      <c r="O5016" s="3" t="s">
        <v>5600</v>
      </c>
      <c r="P5016" s="8" t="s">
        <v>12715</v>
      </c>
      <c r="Q5016" s="8" t="s">
        <v>12720</v>
      </c>
      <c r="R5016" s="4">
        <v>0</v>
      </c>
      <c r="S5016" s="4" t="s">
        <v>5627</v>
      </c>
      <c r="T5016" s="4">
        <v>99</v>
      </c>
      <c r="U5016" s="7" t="s">
        <v>6298</v>
      </c>
      <c r="V5016" s="7">
        <v>42</v>
      </c>
      <c r="W5016" s="3" t="s">
        <v>7180</v>
      </c>
      <c r="X5016" s="6">
        <v>4206</v>
      </c>
      <c r="Y5016" s="3" t="s">
        <v>7320</v>
      </c>
      <c r="Z5016" s="6">
        <v>4206001</v>
      </c>
      <c r="AA5016" s="3" t="s">
        <v>12051</v>
      </c>
      <c r="AB5016" s="6">
        <v>42060010004</v>
      </c>
      <c r="AC5016" s="3" t="s">
        <v>12060</v>
      </c>
      <c r="AD5016" s="5">
        <v>812445774</v>
      </c>
      <c r="AE5016" s="5">
        <v>0</v>
      </c>
      <c r="AF5016" s="5">
        <v>0</v>
      </c>
      <c r="AG5016" s="5">
        <v>0</v>
      </c>
      <c r="AH5016" s="5">
        <v>0</v>
      </c>
      <c r="AI5016" s="5">
        <v>0</v>
      </c>
      <c r="AJ5016" s="5">
        <v>0</v>
      </c>
      <c r="AK5016" s="5">
        <v>812445774</v>
      </c>
      <c r="AL5016" s="5">
        <v>0</v>
      </c>
      <c r="AM5016" s="5">
        <v>0</v>
      </c>
      <c r="AN5016" s="5">
        <v>0</v>
      </c>
      <c r="AO5016" s="5">
        <v>0</v>
      </c>
      <c r="AP5016" s="5">
        <v>0</v>
      </c>
      <c r="AQ5016" s="5">
        <v>0</v>
      </c>
      <c r="AR5016" s="5">
        <v>812445774</v>
      </c>
    </row>
    <row r="5017" spans="1:44" x14ac:dyDescent="0.25">
      <c r="A5017" s="6">
        <v>4182</v>
      </c>
      <c r="B5017" s="3" t="s">
        <v>5455</v>
      </c>
      <c r="C5017" s="3" t="s">
        <v>6277</v>
      </c>
      <c r="D5017" s="3" t="s">
        <v>6945</v>
      </c>
      <c r="E5017" s="3" t="s">
        <v>5220</v>
      </c>
      <c r="F5017" s="3" t="s">
        <v>12160</v>
      </c>
      <c r="G5017" s="21">
        <v>3</v>
      </c>
      <c r="H5017" s="8" t="s">
        <v>12714</v>
      </c>
      <c r="I5017" s="3" t="s">
        <v>12537</v>
      </c>
      <c r="J5017" s="3" t="s">
        <v>12670</v>
      </c>
      <c r="K5017" s="7">
        <v>0</v>
      </c>
      <c r="L5017" s="3" t="s">
        <v>5458</v>
      </c>
      <c r="M5017" s="7">
        <v>2501</v>
      </c>
      <c r="N5017" s="3" t="s">
        <v>5206</v>
      </c>
      <c r="O5017" s="3" t="s">
        <v>5600</v>
      </c>
      <c r="P5017" s="8" t="s">
        <v>12715</v>
      </c>
      <c r="Q5017" s="8" t="s">
        <v>12720</v>
      </c>
      <c r="R5017" s="4">
        <v>0</v>
      </c>
      <c r="S5017" s="4" t="s">
        <v>5627</v>
      </c>
      <c r="T5017" s="4">
        <v>99</v>
      </c>
      <c r="U5017" s="7" t="s">
        <v>6298</v>
      </c>
      <c r="V5017" s="7">
        <v>42</v>
      </c>
      <c r="W5017" s="3" t="s">
        <v>7180</v>
      </c>
      <c r="X5017" s="6">
        <v>4206</v>
      </c>
      <c r="Y5017" s="3" t="s">
        <v>7320</v>
      </c>
      <c r="Z5017" s="6">
        <v>4206001</v>
      </c>
      <c r="AA5017" s="3" t="s">
        <v>12051</v>
      </c>
      <c r="AB5017" s="6">
        <v>42060010004</v>
      </c>
      <c r="AC5017" s="3" t="s">
        <v>12060</v>
      </c>
      <c r="AD5017" s="5">
        <v>583118883</v>
      </c>
      <c r="AE5017" s="5">
        <v>0</v>
      </c>
      <c r="AF5017" s="5">
        <v>0</v>
      </c>
      <c r="AG5017" s="5">
        <v>0</v>
      </c>
      <c r="AH5017" s="5">
        <v>0</v>
      </c>
      <c r="AI5017" s="5">
        <v>0</v>
      </c>
      <c r="AJ5017" s="5">
        <v>0</v>
      </c>
      <c r="AK5017" s="5">
        <v>583118883</v>
      </c>
      <c r="AL5017" s="5">
        <v>0</v>
      </c>
      <c r="AM5017" s="5">
        <v>0</v>
      </c>
      <c r="AN5017" s="5">
        <v>0</v>
      </c>
      <c r="AO5017" s="5">
        <v>0</v>
      </c>
      <c r="AP5017" s="5">
        <v>0</v>
      </c>
      <c r="AQ5017" s="5">
        <v>0</v>
      </c>
      <c r="AR5017" s="5">
        <v>583118883</v>
      </c>
    </row>
    <row r="5018" spans="1:44" x14ac:dyDescent="0.25">
      <c r="A5018" s="6">
        <v>4182</v>
      </c>
      <c r="B5018" s="3" t="s">
        <v>5455</v>
      </c>
      <c r="C5018" s="3" t="s">
        <v>6277</v>
      </c>
      <c r="D5018" s="3" t="s">
        <v>6945</v>
      </c>
      <c r="E5018" s="3" t="s">
        <v>5221</v>
      </c>
      <c r="F5018" s="3" t="s">
        <v>12161</v>
      </c>
      <c r="G5018" s="21">
        <v>3</v>
      </c>
      <c r="H5018" s="8" t="s">
        <v>12714</v>
      </c>
      <c r="I5018" s="3" t="s">
        <v>12536</v>
      </c>
      <c r="J5018" s="3" t="s">
        <v>12669</v>
      </c>
      <c r="K5018" s="7">
        <v>0</v>
      </c>
      <c r="L5018" s="3" t="s">
        <v>5458</v>
      </c>
      <c r="M5018" s="7">
        <v>2501</v>
      </c>
      <c r="N5018" s="3" t="s">
        <v>5206</v>
      </c>
      <c r="O5018" s="3" t="s">
        <v>5600</v>
      </c>
      <c r="P5018" s="8" t="s">
        <v>12715</v>
      </c>
      <c r="Q5018" s="8" t="s">
        <v>12720</v>
      </c>
      <c r="R5018" s="4">
        <v>0</v>
      </c>
      <c r="S5018" s="4" t="s">
        <v>5627</v>
      </c>
      <c r="T5018" s="4">
        <v>99</v>
      </c>
      <c r="U5018" s="7" t="s">
        <v>6298</v>
      </c>
      <c r="V5018" s="7">
        <v>42</v>
      </c>
      <c r="W5018" s="3" t="s">
        <v>7180</v>
      </c>
      <c r="X5018" s="6">
        <v>4206</v>
      </c>
      <c r="Y5018" s="3" t="s">
        <v>7320</v>
      </c>
      <c r="Z5018" s="6">
        <v>4206001</v>
      </c>
      <c r="AA5018" s="3" t="s">
        <v>12051</v>
      </c>
      <c r="AB5018" s="6">
        <v>42060010004</v>
      </c>
      <c r="AC5018" s="3" t="s">
        <v>12060</v>
      </c>
      <c r="AD5018" s="5">
        <v>665890817</v>
      </c>
      <c r="AE5018" s="5">
        <v>0</v>
      </c>
      <c r="AF5018" s="5">
        <v>0</v>
      </c>
      <c r="AG5018" s="5">
        <v>0</v>
      </c>
      <c r="AH5018" s="5">
        <v>0</v>
      </c>
      <c r="AI5018" s="5">
        <v>0</v>
      </c>
      <c r="AJ5018" s="5">
        <v>0</v>
      </c>
      <c r="AK5018" s="5">
        <v>665890817</v>
      </c>
      <c r="AL5018" s="5">
        <v>0</v>
      </c>
      <c r="AM5018" s="5">
        <v>0</v>
      </c>
      <c r="AN5018" s="5">
        <v>0</v>
      </c>
      <c r="AO5018" s="5">
        <v>0</v>
      </c>
      <c r="AP5018" s="5">
        <v>0</v>
      </c>
      <c r="AQ5018" s="5">
        <v>0</v>
      </c>
      <c r="AR5018" s="5">
        <v>665890817</v>
      </c>
    </row>
    <row r="5019" spans="1:44" x14ac:dyDescent="0.25">
      <c r="A5019" s="6">
        <v>4182</v>
      </c>
      <c r="B5019" s="3" t="s">
        <v>5455</v>
      </c>
      <c r="C5019" s="3" t="s">
        <v>6277</v>
      </c>
      <c r="D5019" s="3" t="s">
        <v>6945</v>
      </c>
      <c r="E5019" s="3" t="s">
        <v>5222</v>
      </c>
      <c r="F5019" s="3" t="s">
        <v>12162</v>
      </c>
      <c r="G5019" s="21">
        <v>3</v>
      </c>
      <c r="H5019" s="8" t="s">
        <v>12714</v>
      </c>
      <c r="I5019" s="3" t="s">
        <v>12535</v>
      </c>
      <c r="J5019" s="3" t="s">
        <v>12668</v>
      </c>
      <c r="K5019" s="7">
        <v>0</v>
      </c>
      <c r="L5019" s="3" t="s">
        <v>5458</v>
      </c>
      <c r="M5019" s="7">
        <v>2501</v>
      </c>
      <c r="N5019" s="3" t="s">
        <v>5206</v>
      </c>
      <c r="O5019" s="3" t="s">
        <v>5600</v>
      </c>
      <c r="P5019" s="8" t="s">
        <v>12715</v>
      </c>
      <c r="Q5019" s="8" t="s">
        <v>12720</v>
      </c>
      <c r="R5019" s="4">
        <v>0</v>
      </c>
      <c r="S5019" s="4" t="s">
        <v>5627</v>
      </c>
      <c r="T5019" s="4">
        <v>99</v>
      </c>
      <c r="U5019" s="7" t="s">
        <v>6298</v>
      </c>
      <c r="V5019" s="7">
        <v>42</v>
      </c>
      <c r="W5019" s="3" t="s">
        <v>7180</v>
      </c>
      <c r="X5019" s="6">
        <v>4206</v>
      </c>
      <c r="Y5019" s="3" t="s">
        <v>7320</v>
      </c>
      <c r="Z5019" s="6">
        <v>4206001</v>
      </c>
      <c r="AA5019" s="3" t="s">
        <v>12051</v>
      </c>
      <c r="AB5019" s="6">
        <v>42060010004</v>
      </c>
      <c r="AC5019" s="3" t="s">
        <v>12060</v>
      </c>
      <c r="AD5019" s="5">
        <v>213030000</v>
      </c>
      <c r="AE5019" s="5">
        <v>0</v>
      </c>
      <c r="AF5019" s="5">
        <v>0</v>
      </c>
      <c r="AG5019" s="5">
        <v>0</v>
      </c>
      <c r="AH5019" s="5">
        <v>0</v>
      </c>
      <c r="AI5019" s="5">
        <v>0</v>
      </c>
      <c r="AJ5019" s="5">
        <v>0</v>
      </c>
      <c r="AK5019" s="5">
        <v>213030000</v>
      </c>
      <c r="AL5019" s="5">
        <v>0</v>
      </c>
      <c r="AM5019" s="5">
        <v>0</v>
      </c>
      <c r="AN5019" s="5">
        <v>0</v>
      </c>
      <c r="AO5019" s="5">
        <v>0</v>
      </c>
      <c r="AP5019" s="5">
        <v>0</v>
      </c>
      <c r="AQ5019" s="5">
        <v>0</v>
      </c>
      <c r="AR5019" s="5">
        <v>213030000</v>
      </c>
    </row>
    <row r="5020" spans="1:44" x14ac:dyDescent="0.25">
      <c r="A5020" s="6">
        <v>4182</v>
      </c>
      <c r="B5020" s="3" t="s">
        <v>5455</v>
      </c>
      <c r="C5020" s="3" t="s">
        <v>6277</v>
      </c>
      <c r="D5020" s="3" t="s">
        <v>6945</v>
      </c>
      <c r="E5020" s="3" t="s">
        <v>5223</v>
      </c>
      <c r="F5020" s="3" t="s">
        <v>12163</v>
      </c>
      <c r="G5020" s="21">
        <v>3</v>
      </c>
      <c r="H5020" s="8" t="s">
        <v>12714</v>
      </c>
      <c r="I5020" s="3" t="s">
        <v>12538</v>
      </c>
      <c r="J5020" s="3" t="s">
        <v>12670</v>
      </c>
      <c r="K5020" s="7">
        <v>0</v>
      </c>
      <c r="L5020" s="3" t="s">
        <v>5458</v>
      </c>
      <c r="M5020" s="7">
        <v>2501</v>
      </c>
      <c r="N5020" s="3" t="s">
        <v>5206</v>
      </c>
      <c r="O5020" s="3" t="s">
        <v>5600</v>
      </c>
      <c r="P5020" s="8" t="s">
        <v>12715</v>
      </c>
      <c r="Q5020" s="8" t="s">
        <v>12720</v>
      </c>
      <c r="R5020" s="4">
        <v>0</v>
      </c>
      <c r="S5020" s="4" t="s">
        <v>5627</v>
      </c>
      <c r="T5020" s="4">
        <v>99</v>
      </c>
      <c r="U5020" s="7" t="s">
        <v>6298</v>
      </c>
      <c r="V5020" s="7">
        <v>42</v>
      </c>
      <c r="W5020" s="3" t="s">
        <v>7180</v>
      </c>
      <c r="X5020" s="6">
        <v>4206</v>
      </c>
      <c r="Y5020" s="3" t="s">
        <v>7320</v>
      </c>
      <c r="Z5020" s="6">
        <v>4206001</v>
      </c>
      <c r="AA5020" s="3" t="s">
        <v>12051</v>
      </c>
      <c r="AB5020" s="6">
        <v>42060010004</v>
      </c>
      <c r="AC5020" s="3" t="s">
        <v>12060</v>
      </c>
      <c r="AD5020" s="5">
        <v>1849836800</v>
      </c>
      <c r="AE5020" s="5">
        <v>0</v>
      </c>
      <c r="AF5020" s="5">
        <v>0</v>
      </c>
      <c r="AG5020" s="5">
        <v>0</v>
      </c>
      <c r="AH5020" s="5">
        <v>0</v>
      </c>
      <c r="AI5020" s="5">
        <v>0</v>
      </c>
      <c r="AJ5020" s="5">
        <v>0</v>
      </c>
      <c r="AK5020" s="5">
        <v>1849836800</v>
      </c>
      <c r="AL5020" s="5">
        <v>0</v>
      </c>
      <c r="AM5020" s="5">
        <v>0</v>
      </c>
      <c r="AN5020" s="5">
        <v>0</v>
      </c>
      <c r="AO5020" s="5">
        <v>0</v>
      </c>
      <c r="AP5020" s="5">
        <v>0</v>
      </c>
      <c r="AQ5020" s="5">
        <v>0</v>
      </c>
      <c r="AR5020" s="5">
        <v>1849836800</v>
      </c>
    </row>
    <row r="5021" spans="1:44" x14ac:dyDescent="0.25">
      <c r="A5021" s="6">
        <v>4182</v>
      </c>
      <c r="B5021" s="3" t="s">
        <v>5455</v>
      </c>
      <c r="C5021" s="3" t="s">
        <v>6277</v>
      </c>
      <c r="D5021" s="3" t="s">
        <v>6945</v>
      </c>
      <c r="E5021" s="3" t="s">
        <v>5224</v>
      </c>
      <c r="F5021" s="3" t="s">
        <v>12164</v>
      </c>
      <c r="G5021" s="21">
        <v>3</v>
      </c>
      <c r="H5021" s="8" t="s">
        <v>12714</v>
      </c>
      <c r="I5021" s="3" t="s">
        <v>12538</v>
      </c>
      <c r="J5021" s="3" t="s">
        <v>12670</v>
      </c>
      <c r="K5021" s="7">
        <v>0</v>
      </c>
      <c r="L5021" s="3" t="s">
        <v>5458</v>
      </c>
      <c r="M5021" s="7">
        <v>2501</v>
      </c>
      <c r="N5021" s="3" t="s">
        <v>5206</v>
      </c>
      <c r="O5021" s="3" t="s">
        <v>5600</v>
      </c>
      <c r="P5021" s="8" t="s">
        <v>12715</v>
      </c>
      <c r="Q5021" s="8" t="s">
        <v>12720</v>
      </c>
      <c r="R5021" s="4">
        <v>0</v>
      </c>
      <c r="S5021" s="4" t="s">
        <v>5627</v>
      </c>
      <c r="T5021" s="4">
        <v>99</v>
      </c>
      <c r="U5021" s="7" t="s">
        <v>6298</v>
      </c>
      <c r="V5021" s="7">
        <v>42</v>
      </c>
      <c r="W5021" s="3" t="s">
        <v>7180</v>
      </c>
      <c r="X5021" s="6">
        <v>4206</v>
      </c>
      <c r="Y5021" s="3" t="s">
        <v>7320</v>
      </c>
      <c r="Z5021" s="6">
        <v>4206001</v>
      </c>
      <c r="AA5021" s="3" t="s">
        <v>12051</v>
      </c>
      <c r="AB5021" s="6">
        <v>42060010004</v>
      </c>
      <c r="AC5021" s="3" t="s">
        <v>12060</v>
      </c>
      <c r="AD5021" s="5">
        <v>66738968</v>
      </c>
      <c r="AE5021" s="5">
        <v>0</v>
      </c>
      <c r="AF5021" s="5">
        <v>0</v>
      </c>
      <c r="AG5021" s="5">
        <v>0</v>
      </c>
      <c r="AH5021" s="5">
        <v>0</v>
      </c>
      <c r="AI5021" s="5">
        <v>0</v>
      </c>
      <c r="AJ5021" s="5">
        <v>0</v>
      </c>
      <c r="AK5021" s="5">
        <v>66738968</v>
      </c>
      <c r="AL5021" s="5">
        <v>0</v>
      </c>
      <c r="AM5021" s="5">
        <v>0</v>
      </c>
      <c r="AN5021" s="5">
        <v>0</v>
      </c>
      <c r="AO5021" s="5">
        <v>0</v>
      </c>
      <c r="AP5021" s="5">
        <v>0</v>
      </c>
      <c r="AQ5021" s="5">
        <v>0</v>
      </c>
      <c r="AR5021" s="5">
        <v>66738968</v>
      </c>
    </row>
    <row r="5022" spans="1:44" x14ac:dyDescent="0.25">
      <c r="A5022" s="6">
        <v>4182</v>
      </c>
      <c r="B5022" s="3" t="s">
        <v>5455</v>
      </c>
      <c r="C5022" s="3" t="s">
        <v>6277</v>
      </c>
      <c r="D5022" s="3" t="s">
        <v>6945</v>
      </c>
      <c r="E5022" s="3" t="s">
        <v>5225</v>
      </c>
      <c r="F5022" s="3" t="s">
        <v>12165</v>
      </c>
      <c r="G5022" s="21">
        <v>3</v>
      </c>
      <c r="H5022" s="8" t="s">
        <v>12714</v>
      </c>
      <c r="I5022" s="3" t="s">
        <v>12538</v>
      </c>
      <c r="J5022" s="3" t="s">
        <v>12670</v>
      </c>
      <c r="K5022" s="7">
        <v>0</v>
      </c>
      <c r="L5022" s="3" t="s">
        <v>5458</v>
      </c>
      <c r="M5022" s="7">
        <v>2501</v>
      </c>
      <c r="N5022" s="3" t="s">
        <v>5206</v>
      </c>
      <c r="O5022" s="3" t="s">
        <v>5600</v>
      </c>
      <c r="P5022" s="8" t="s">
        <v>12715</v>
      </c>
      <c r="Q5022" s="8" t="s">
        <v>12720</v>
      </c>
      <c r="R5022" s="4">
        <v>0</v>
      </c>
      <c r="S5022" s="4" t="s">
        <v>5627</v>
      </c>
      <c r="T5022" s="4">
        <v>99</v>
      </c>
      <c r="U5022" s="7" t="s">
        <v>6298</v>
      </c>
      <c r="V5022" s="7">
        <v>42</v>
      </c>
      <c r="W5022" s="3" t="s">
        <v>7180</v>
      </c>
      <c r="X5022" s="6">
        <v>4206</v>
      </c>
      <c r="Y5022" s="3" t="s">
        <v>7320</v>
      </c>
      <c r="Z5022" s="6">
        <v>4206001</v>
      </c>
      <c r="AA5022" s="3" t="s">
        <v>12051</v>
      </c>
      <c r="AB5022" s="6">
        <v>42060010004</v>
      </c>
      <c r="AC5022" s="3" t="s">
        <v>12060</v>
      </c>
      <c r="AD5022" s="5">
        <v>786787375</v>
      </c>
      <c r="AE5022" s="5">
        <v>0</v>
      </c>
      <c r="AF5022" s="5">
        <v>0</v>
      </c>
      <c r="AG5022" s="5">
        <v>0</v>
      </c>
      <c r="AH5022" s="5">
        <v>0</v>
      </c>
      <c r="AI5022" s="5">
        <v>0</v>
      </c>
      <c r="AJ5022" s="5">
        <v>0</v>
      </c>
      <c r="AK5022" s="5">
        <v>786787375</v>
      </c>
      <c r="AL5022" s="5">
        <v>0</v>
      </c>
      <c r="AM5022" s="5">
        <v>0</v>
      </c>
      <c r="AN5022" s="5">
        <v>0</v>
      </c>
      <c r="AO5022" s="5">
        <v>0</v>
      </c>
      <c r="AP5022" s="5">
        <v>0</v>
      </c>
      <c r="AQ5022" s="5">
        <v>0</v>
      </c>
      <c r="AR5022" s="5">
        <v>786787375</v>
      </c>
    </row>
    <row r="5023" spans="1:44" x14ac:dyDescent="0.25">
      <c r="A5023" s="6">
        <v>4182</v>
      </c>
      <c r="B5023" s="3" t="s">
        <v>5455</v>
      </c>
      <c r="C5023" s="3" t="s">
        <v>6277</v>
      </c>
      <c r="D5023" s="3" t="s">
        <v>6945</v>
      </c>
      <c r="E5023" s="3" t="s">
        <v>5226</v>
      </c>
      <c r="F5023" s="3" t="s">
        <v>12166</v>
      </c>
      <c r="G5023" s="21">
        <v>3</v>
      </c>
      <c r="H5023" s="8" t="s">
        <v>12714</v>
      </c>
      <c r="I5023" s="3" t="s">
        <v>12538</v>
      </c>
      <c r="J5023" s="3" t="s">
        <v>12670</v>
      </c>
      <c r="K5023" s="7">
        <v>0</v>
      </c>
      <c r="L5023" s="3" t="s">
        <v>5458</v>
      </c>
      <c r="M5023" s="7">
        <v>2501</v>
      </c>
      <c r="N5023" s="3" t="s">
        <v>5206</v>
      </c>
      <c r="O5023" s="3" t="s">
        <v>5600</v>
      </c>
      <c r="P5023" s="8" t="s">
        <v>12715</v>
      </c>
      <c r="Q5023" s="8" t="s">
        <v>12720</v>
      </c>
      <c r="R5023" s="4">
        <v>0</v>
      </c>
      <c r="S5023" s="4" t="s">
        <v>5627</v>
      </c>
      <c r="T5023" s="4">
        <v>99</v>
      </c>
      <c r="U5023" s="7" t="s">
        <v>6298</v>
      </c>
      <c r="V5023" s="7">
        <v>42</v>
      </c>
      <c r="W5023" s="3" t="s">
        <v>7180</v>
      </c>
      <c r="X5023" s="6">
        <v>4206</v>
      </c>
      <c r="Y5023" s="3" t="s">
        <v>7320</v>
      </c>
      <c r="Z5023" s="6">
        <v>4206001</v>
      </c>
      <c r="AA5023" s="3" t="s">
        <v>12051</v>
      </c>
      <c r="AB5023" s="6">
        <v>42060010004</v>
      </c>
      <c r="AC5023" s="3" t="s">
        <v>12060</v>
      </c>
      <c r="AD5023" s="5">
        <v>152556357</v>
      </c>
      <c r="AE5023" s="5">
        <v>0</v>
      </c>
      <c r="AF5023" s="5">
        <v>0</v>
      </c>
      <c r="AG5023" s="5">
        <v>0</v>
      </c>
      <c r="AH5023" s="5">
        <v>0</v>
      </c>
      <c r="AI5023" s="5">
        <v>0</v>
      </c>
      <c r="AJ5023" s="5">
        <v>0</v>
      </c>
      <c r="AK5023" s="5">
        <v>152556357</v>
      </c>
      <c r="AL5023" s="5">
        <v>0</v>
      </c>
      <c r="AM5023" s="5">
        <v>0</v>
      </c>
      <c r="AN5023" s="5">
        <v>0</v>
      </c>
      <c r="AO5023" s="5">
        <v>0</v>
      </c>
      <c r="AP5023" s="5">
        <v>0</v>
      </c>
      <c r="AQ5023" s="5">
        <v>0</v>
      </c>
      <c r="AR5023" s="5">
        <v>152556357</v>
      </c>
    </row>
    <row r="5024" spans="1:44" x14ac:dyDescent="0.25">
      <c r="A5024" s="6">
        <v>4182</v>
      </c>
      <c r="B5024" s="3" t="s">
        <v>5455</v>
      </c>
      <c r="C5024" s="3" t="s">
        <v>6278</v>
      </c>
      <c r="D5024" s="3" t="s">
        <v>6946</v>
      </c>
      <c r="E5024" s="3" t="s">
        <v>5232</v>
      </c>
      <c r="F5024" s="3" t="s">
        <v>12167</v>
      </c>
      <c r="G5024" s="21">
        <v>3</v>
      </c>
      <c r="H5024" s="8" t="s">
        <v>12714</v>
      </c>
      <c r="I5024" s="3" t="s">
        <v>12539</v>
      </c>
      <c r="J5024" s="3" t="s">
        <v>12671</v>
      </c>
      <c r="K5024" s="7">
        <v>0</v>
      </c>
      <c r="L5024" s="3" t="s">
        <v>5458</v>
      </c>
      <c r="M5024" s="7">
        <v>2501</v>
      </c>
      <c r="N5024" s="3" t="s">
        <v>5206</v>
      </c>
      <c r="O5024" s="3" t="s">
        <v>5600</v>
      </c>
      <c r="P5024" s="8" t="s">
        <v>12715</v>
      </c>
      <c r="Q5024" s="8" t="s">
        <v>12720</v>
      </c>
      <c r="R5024" s="4">
        <v>0</v>
      </c>
      <c r="S5024" s="4" t="s">
        <v>5627</v>
      </c>
      <c r="T5024" s="4">
        <v>99</v>
      </c>
      <c r="U5024" s="7" t="s">
        <v>6298</v>
      </c>
      <c r="V5024" s="7">
        <v>42</v>
      </c>
      <c r="W5024" s="3" t="s">
        <v>7180</v>
      </c>
      <c r="X5024" s="6">
        <v>4206</v>
      </c>
      <c r="Y5024" s="3" t="s">
        <v>7320</v>
      </c>
      <c r="Z5024" s="6">
        <v>4206001</v>
      </c>
      <c r="AA5024" s="3" t="s">
        <v>12051</v>
      </c>
      <c r="AB5024" s="6">
        <v>42060010005</v>
      </c>
      <c r="AC5024" s="3" t="s">
        <v>12067</v>
      </c>
      <c r="AD5024" s="5">
        <v>345137000</v>
      </c>
      <c r="AE5024" s="5">
        <v>0</v>
      </c>
      <c r="AF5024" s="5">
        <v>0</v>
      </c>
      <c r="AG5024" s="5">
        <v>0</v>
      </c>
      <c r="AH5024" s="5">
        <v>0</v>
      </c>
      <c r="AI5024" s="5">
        <v>0</v>
      </c>
      <c r="AJ5024" s="5">
        <v>0</v>
      </c>
      <c r="AK5024" s="5">
        <v>345137000</v>
      </c>
      <c r="AL5024" s="5">
        <v>0</v>
      </c>
      <c r="AM5024" s="5">
        <v>0</v>
      </c>
      <c r="AN5024" s="5">
        <v>0</v>
      </c>
      <c r="AO5024" s="5">
        <v>0</v>
      </c>
      <c r="AP5024" s="5">
        <v>0</v>
      </c>
      <c r="AQ5024" s="5">
        <v>0</v>
      </c>
      <c r="AR5024" s="5">
        <v>345137000</v>
      </c>
    </row>
    <row r="5025" spans="1:44" x14ac:dyDescent="0.25">
      <c r="A5025" s="6">
        <v>4182</v>
      </c>
      <c r="B5025" s="3" t="s">
        <v>5455</v>
      </c>
      <c r="C5025" s="3" t="s">
        <v>6278</v>
      </c>
      <c r="D5025" s="3" t="s">
        <v>6946</v>
      </c>
      <c r="E5025" s="3" t="s">
        <v>5233</v>
      </c>
      <c r="F5025" s="3" t="s">
        <v>12168</v>
      </c>
      <c r="G5025" s="21">
        <v>3</v>
      </c>
      <c r="H5025" s="8" t="s">
        <v>12714</v>
      </c>
      <c r="I5025" s="3" t="s">
        <v>12539</v>
      </c>
      <c r="J5025" s="3" t="s">
        <v>12671</v>
      </c>
      <c r="K5025" s="7">
        <v>0</v>
      </c>
      <c r="L5025" s="3" t="s">
        <v>5458</v>
      </c>
      <c r="M5025" s="7">
        <v>2501</v>
      </c>
      <c r="N5025" s="3" t="s">
        <v>5206</v>
      </c>
      <c r="O5025" s="3" t="s">
        <v>5600</v>
      </c>
      <c r="P5025" s="8" t="s">
        <v>12715</v>
      </c>
      <c r="Q5025" s="8" t="s">
        <v>12720</v>
      </c>
      <c r="R5025" s="4">
        <v>0</v>
      </c>
      <c r="S5025" s="4" t="s">
        <v>5627</v>
      </c>
      <c r="T5025" s="4">
        <v>99</v>
      </c>
      <c r="U5025" s="7" t="s">
        <v>6298</v>
      </c>
      <c r="V5025" s="7">
        <v>42</v>
      </c>
      <c r="W5025" s="3" t="s">
        <v>7180</v>
      </c>
      <c r="X5025" s="6">
        <v>4206</v>
      </c>
      <c r="Y5025" s="3" t="s">
        <v>7320</v>
      </c>
      <c r="Z5025" s="6">
        <v>4206001</v>
      </c>
      <c r="AA5025" s="3" t="s">
        <v>12051</v>
      </c>
      <c r="AB5025" s="6">
        <v>42060010005</v>
      </c>
      <c r="AC5025" s="3" t="s">
        <v>12067</v>
      </c>
      <c r="AD5025" s="5">
        <v>314835000</v>
      </c>
      <c r="AE5025" s="5">
        <v>0</v>
      </c>
      <c r="AF5025" s="5">
        <v>0</v>
      </c>
      <c r="AG5025" s="5">
        <v>0</v>
      </c>
      <c r="AH5025" s="5">
        <v>0</v>
      </c>
      <c r="AI5025" s="5">
        <v>0</v>
      </c>
      <c r="AJ5025" s="5">
        <v>0</v>
      </c>
      <c r="AK5025" s="5">
        <v>314835000</v>
      </c>
      <c r="AL5025" s="5">
        <v>0</v>
      </c>
      <c r="AM5025" s="5">
        <v>0</v>
      </c>
      <c r="AN5025" s="5">
        <v>0</v>
      </c>
      <c r="AO5025" s="5">
        <v>0</v>
      </c>
      <c r="AP5025" s="5">
        <v>0</v>
      </c>
      <c r="AQ5025" s="5">
        <v>0</v>
      </c>
      <c r="AR5025" s="5">
        <v>314835000</v>
      </c>
    </row>
    <row r="5026" spans="1:44" x14ac:dyDescent="0.25">
      <c r="A5026" s="6">
        <v>4182</v>
      </c>
      <c r="B5026" s="3" t="s">
        <v>5455</v>
      </c>
      <c r="C5026" s="3" t="s">
        <v>6278</v>
      </c>
      <c r="D5026" s="3" t="s">
        <v>6946</v>
      </c>
      <c r="E5026" s="3" t="s">
        <v>5234</v>
      </c>
      <c r="F5026" s="3" t="s">
        <v>12169</v>
      </c>
      <c r="G5026" s="21">
        <v>3</v>
      </c>
      <c r="H5026" s="8" t="s">
        <v>12714</v>
      </c>
      <c r="I5026" s="3" t="s">
        <v>12540</v>
      </c>
      <c r="J5026" s="3" t="s">
        <v>12672</v>
      </c>
      <c r="K5026" s="7">
        <v>0</v>
      </c>
      <c r="L5026" s="3" t="s">
        <v>5458</v>
      </c>
      <c r="M5026" s="7">
        <v>2501</v>
      </c>
      <c r="N5026" s="3" t="s">
        <v>5206</v>
      </c>
      <c r="O5026" s="3" t="s">
        <v>5600</v>
      </c>
      <c r="P5026" s="8" t="s">
        <v>12715</v>
      </c>
      <c r="Q5026" s="8" t="s">
        <v>12720</v>
      </c>
      <c r="R5026" s="4">
        <v>0</v>
      </c>
      <c r="S5026" s="4" t="s">
        <v>5627</v>
      </c>
      <c r="T5026" s="4">
        <v>99</v>
      </c>
      <c r="U5026" s="7" t="s">
        <v>6298</v>
      </c>
      <c r="V5026" s="7">
        <v>42</v>
      </c>
      <c r="W5026" s="3" t="s">
        <v>7180</v>
      </c>
      <c r="X5026" s="6">
        <v>4206</v>
      </c>
      <c r="Y5026" s="3" t="s">
        <v>7320</v>
      </c>
      <c r="Z5026" s="6">
        <v>4206001</v>
      </c>
      <c r="AA5026" s="3" t="s">
        <v>12051</v>
      </c>
      <c r="AB5026" s="6">
        <v>42060010005</v>
      </c>
      <c r="AC5026" s="3" t="s">
        <v>12067</v>
      </c>
      <c r="AD5026" s="5">
        <v>337936800</v>
      </c>
      <c r="AE5026" s="5">
        <v>0</v>
      </c>
      <c r="AF5026" s="5">
        <v>0</v>
      </c>
      <c r="AG5026" s="5">
        <v>0</v>
      </c>
      <c r="AH5026" s="5">
        <v>0</v>
      </c>
      <c r="AI5026" s="5">
        <v>0</v>
      </c>
      <c r="AJ5026" s="5">
        <v>0</v>
      </c>
      <c r="AK5026" s="5">
        <v>337936800</v>
      </c>
      <c r="AL5026" s="5">
        <v>0</v>
      </c>
      <c r="AM5026" s="5">
        <v>0</v>
      </c>
      <c r="AN5026" s="5">
        <v>0</v>
      </c>
      <c r="AO5026" s="5">
        <v>0</v>
      </c>
      <c r="AP5026" s="5">
        <v>0</v>
      </c>
      <c r="AQ5026" s="5">
        <v>0</v>
      </c>
      <c r="AR5026" s="5">
        <v>337936800</v>
      </c>
    </row>
    <row r="5027" spans="1:44" x14ac:dyDescent="0.25">
      <c r="A5027" s="6">
        <v>4182</v>
      </c>
      <c r="B5027" s="3" t="s">
        <v>5455</v>
      </c>
      <c r="C5027" s="3" t="s">
        <v>6278</v>
      </c>
      <c r="D5027" s="3" t="s">
        <v>6946</v>
      </c>
      <c r="E5027" s="3" t="s">
        <v>5235</v>
      </c>
      <c r="F5027" s="3" t="s">
        <v>12170</v>
      </c>
      <c r="G5027" s="21">
        <v>3</v>
      </c>
      <c r="H5027" s="8" t="s">
        <v>12714</v>
      </c>
      <c r="I5027" s="3" t="s">
        <v>12541</v>
      </c>
      <c r="J5027" s="3" t="s">
        <v>12664</v>
      </c>
      <c r="K5027" s="7">
        <v>0</v>
      </c>
      <c r="L5027" s="3" t="s">
        <v>5458</v>
      </c>
      <c r="M5027" s="7">
        <v>2501</v>
      </c>
      <c r="N5027" s="3" t="s">
        <v>5206</v>
      </c>
      <c r="O5027" s="3" t="s">
        <v>5600</v>
      </c>
      <c r="P5027" s="8" t="s">
        <v>12715</v>
      </c>
      <c r="Q5027" s="8" t="s">
        <v>12720</v>
      </c>
      <c r="R5027" s="4">
        <v>0</v>
      </c>
      <c r="S5027" s="4" t="s">
        <v>5627</v>
      </c>
      <c r="T5027" s="4">
        <v>99</v>
      </c>
      <c r="U5027" s="7" t="s">
        <v>6298</v>
      </c>
      <c r="V5027" s="7">
        <v>42</v>
      </c>
      <c r="W5027" s="3" t="s">
        <v>7180</v>
      </c>
      <c r="X5027" s="6">
        <v>4206</v>
      </c>
      <c r="Y5027" s="3" t="s">
        <v>7320</v>
      </c>
      <c r="Z5027" s="6">
        <v>4206001</v>
      </c>
      <c r="AA5027" s="3" t="s">
        <v>12051</v>
      </c>
      <c r="AB5027" s="6">
        <v>42060010005</v>
      </c>
      <c r="AC5027" s="3" t="s">
        <v>12067</v>
      </c>
      <c r="AD5027" s="5">
        <v>800047904</v>
      </c>
      <c r="AE5027" s="5">
        <v>0</v>
      </c>
      <c r="AF5027" s="5">
        <v>0</v>
      </c>
      <c r="AG5027" s="5">
        <v>0</v>
      </c>
      <c r="AH5027" s="5">
        <v>0</v>
      </c>
      <c r="AI5027" s="5">
        <v>0</v>
      </c>
      <c r="AJ5027" s="5">
        <v>0</v>
      </c>
      <c r="AK5027" s="5">
        <v>800047904</v>
      </c>
      <c r="AL5027" s="5">
        <v>0</v>
      </c>
      <c r="AM5027" s="5">
        <v>0</v>
      </c>
      <c r="AN5027" s="5">
        <v>0</v>
      </c>
      <c r="AO5027" s="5">
        <v>0</v>
      </c>
      <c r="AP5027" s="5">
        <v>0</v>
      </c>
      <c r="AQ5027" s="5">
        <v>0</v>
      </c>
      <c r="AR5027" s="5">
        <v>800047904</v>
      </c>
    </row>
    <row r="5028" spans="1:44" x14ac:dyDescent="0.25">
      <c r="A5028" s="6">
        <v>4182</v>
      </c>
      <c r="B5028" s="3" t="s">
        <v>5455</v>
      </c>
      <c r="C5028" s="3" t="s">
        <v>6278</v>
      </c>
      <c r="D5028" s="3" t="s">
        <v>6946</v>
      </c>
      <c r="E5028" s="3" t="s">
        <v>5236</v>
      </c>
      <c r="F5028" s="3" t="s">
        <v>12171</v>
      </c>
      <c r="G5028" s="21">
        <v>3</v>
      </c>
      <c r="H5028" s="8" t="s">
        <v>12714</v>
      </c>
      <c r="I5028" s="3" t="s">
        <v>12541</v>
      </c>
      <c r="J5028" s="3" t="s">
        <v>12664</v>
      </c>
      <c r="K5028" s="7">
        <v>0</v>
      </c>
      <c r="L5028" s="3" t="s">
        <v>5458</v>
      </c>
      <c r="M5028" s="7">
        <v>2501</v>
      </c>
      <c r="N5028" s="3" t="s">
        <v>5206</v>
      </c>
      <c r="O5028" s="3" t="s">
        <v>5600</v>
      </c>
      <c r="P5028" s="8" t="s">
        <v>12715</v>
      </c>
      <c r="Q5028" s="8" t="s">
        <v>12720</v>
      </c>
      <c r="R5028" s="4">
        <v>0</v>
      </c>
      <c r="S5028" s="4" t="s">
        <v>5627</v>
      </c>
      <c r="T5028" s="4">
        <v>99</v>
      </c>
      <c r="U5028" s="7" t="s">
        <v>6298</v>
      </c>
      <c r="V5028" s="7">
        <v>42</v>
      </c>
      <c r="W5028" s="3" t="s">
        <v>7180</v>
      </c>
      <c r="X5028" s="6">
        <v>4206</v>
      </c>
      <c r="Y5028" s="3" t="s">
        <v>7320</v>
      </c>
      <c r="Z5028" s="6">
        <v>4206001</v>
      </c>
      <c r="AA5028" s="3" t="s">
        <v>12051</v>
      </c>
      <c r="AB5028" s="6">
        <v>42060010005</v>
      </c>
      <c r="AC5028" s="3" t="s">
        <v>12067</v>
      </c>
      <c r="AD5028" s="5">
        <v>376494195</v>
      </c>
      <c r="AE5028" s="5">
        <v>0</v>
      </c>
      <c r="AF5028" s="5">
        <v>0</v>
      </c>
      <c r="AG5028" s="5">
        <v>0</v>
      </c>
      <c r="AH5028" s="5">
        <v>0</v>
      </c>
      <c r="AI5028" s="5">
        <v>0</v>
      </c>
      <c r="AJ5028" s="5">
        <v>0</v>
      </c>
      <c r="AK5028" s="5">
        <v>376494195</v>
      </c>
      <c r="AL5028" s="5">
        <v>0</v>
      </c>
      <c r="AM5028" s="5">
        <v>0</v>
      </c>
      <c r="AN5028" s="5">
        <v>0</v>
      </c>
      <c r="AO5028" s="5">
        <v>0</v>
      </c>
      <c r="AP5028" s="5">
        <v>0</v>
      </c>
      <c r="AQ5028" s="5">
        <v>0</v>
      </c>
      <c r="AR5028" s="5">
        <v>376494195</v>
      </c>
    </row>
    <row r="5029" spans="1:44" x14ac:dyDescent="0.25">
      <c r="A5029" s="6">
        <v>4182</v>
      </c>
      <c r="B5029" s="3" t="s">
        <v>5455</v>
      </c>
      <c r="C5029" s="3" t="s">
        <v>6278</v>
      </c>
      <c r="D5029" s="3" t="s">
        <v>6946</v>
      </c>
      <c r="E5029" s="3" t="s">
        <v>5237</v>
      </c>
      <c r="F5029" s="3" t="s">
        <v>12172</v>
      </c>
      <c r="G5029" s="21">
        <v>3</v>
      </c>
      <c r="H5029" s="8" t="s">
        <v>12714</v>
      </c>
      <c r="I5029" s="3" t="s">
        <v>12541</v>
      </c>
      <c r="J5029" s="3" t="s">
        <v>12664</v>
      </c>
      <c r="K5029" s="7">
        <v>0</v>
      </c>
      <c r="L5029" s="3" t="s">
        <v>5458</v>
      </c>
      <c r="M5029" s="7">
        <v>2501</v>
      </c>
      <c r="N5029" s="3" t="s">
        <v>5206</v>
      </c>
      <c r="O5029" s="3" t="s">
        <v>5600</v>
      </c>
      <c r="P5029" s="8" t="s">
        <v>12715</v>
      </c>
      <c r="Q5029" s="8" t="s">
        <v>12720</v>
      </c>
      <c r="R5029" s="4">
        <v>0</v>
      </c>
      <c r="S5029" s="4" t="s">
        <v>5627</v>
      </c>
      <c r="T5029" s="4">
        <v>99</v>
      </c>
      <c r="U5029" s="7" t="s">
        <v>6298</v>
      </c>
      <c r="V5029" s="7">
        <v>42</v>
      </c>
      <c r="W5029" s="3" t="s">
        <v>7180</v>
      </c>
      <c r="X5029" s="6">
        <v>4206</v>
      </c>
      <c r="Y5029" s="3" t="s">
        <v>7320</v>
      </c>
      <c r="Z5029" s="6">
        <v>4206001</v>
      </c>
      <c r="AA5029" s="3" t="s">
        <v>12051</v>
      </c>
      <c r="AB5029" s="6">
        <v>42060010005</v>
      </c>
      <c r="AC5029" s="3" t="s">
        <v>12067</v>
      </c>
      <c r="AD5029" s="5">
        <v>1500000000</v>
      </c>
      <c r="AE5029" s="5">
        <v>0</v>
      </c>
      <c r="AF5029" s="5">
        <v>0</v>
      </c>
      <c r="AG5029" s="5">
        <v>0</v>
      </c>
      <c r="AH5029" s="5">
        <v>0</v>
      </c>
      <c r="AI5029" s="5">
        <v>0</v>
      </c>
      <c r="AJ5029" s="5">
        <v>0</v>
      </c>
      <c r="AK5029" s="5">
        <v>1500000000</v>
      </c>
      <c r="AL5029" s="5">
        <v>0</v>
      </c>
      <c r="AM5029" s="5">
        <v>0</v>
      </c>
      <c r="AN5029" s="5">
        <v>0</v>
      </c>
      <c r="AO5029" s="5">
        <v>0</v>
      </c>
      <c r="AP5029" s="5">
        <v>0</v>
      </c>
      <c r="AQ5029" s="5">
        <v>0</v>
      </c>
      <c r="AR5029" s="5">
        <v>1500000000</v>
      </c>
    </row>
    <row r="5030" spans="1:44" x14ac:dyDescent="0.25">
      <c r="A5030" s="6">
        <v>4182</v>
      </c>
      <c r="B5030" s="3" t="s">
        <v>5455</v>
      </c>
      <c r="C5030" s="3" t="s">
        <v>6278</v>
      </c>
      <c r="D5030" s="3" t="s">
        <v>6946</v>
      </c>
      <c r="E5030" s="3" t="s">
        <v>5238</v>
      </c>
      <c r="F5030" s="3" t="s">
        <v>12173</v>
      </c>
      <c r="G5030" s="21">
        <v>3</v>
      </c>
      <c r="H5030" s="8" t="s">
        <v>12714</v>
      </c>
      <c r="I5030" s="3" t="s">
        <v>12540</v>
      </c>
      <c r="J5030" s="3" t="s">
        <v>12672</v>
      </c>
      <c r="K5030" s="7">
        <v>0</v>
      </c>
      <c r="L5030" s="3" t="s">
        <v>5458</v>
      </c>
      <c r="M5030" s="7">
        <v>2501</v>
      </c>
      <c r="N5030" s="3" t="s">
        <v>5206</v>
      </c>
      <c r="O5030" s="3" t="s">
        <v>5600</v>
      </c>
      <c r="P5030" s="8" t="s">
        <v>12715</v>
      </c>
      <c r="Q5030" s="8" t="s">
        <v>12720</v>
      </c>
      <c r="R5030" s="4">
        <v>0</v>
      </c>
      <c r="S5030" s="4" t="s">
        <v>5627</v>
      </c>
      <c r="T5030" s="4">
        <v>99</v>
      </c>
      <c r="U5030" s="7" t="s">
        <v>6298</v>
      </c>
      <c r="V5030" s="7">
        <v>42</v>
      </c>
      <c r="W5030" s="3" t="s">
        <v>7180</v>
      </c>
      <c r="X5030" s="6">
        <v>4206</v>
      </c>
      <c r="Y5030" s="3" t="s">
        <v>7320</v>
      </c>
      <c r="Z5030" s="6">
        <v>4206001</v>
      </c>
      <c r="AA5030" s="3" t="s">
        <v>12051</v>
      </c>
      <c r="AB5030" s="6">
        <v>42060010005</v>
      </c>
      <c r="AC5030" s="3" t="s">
        <v>12067</v>
      </c>
      <c r="AD5030" s="5">
        <v>1248537265</v>
      </c>
      <c r="AE5030" s="5">
        <v>0</v>
      </c>
      <c r="AF5030" s="5">
        <v>0</v>
      </c>
      <c r="AG5030" s="5">
        <v>0</v>
      </c>
      <c r="AH5030" s="5">
        <v>0</v>
      </c>
      <c r="AI5030" s="5">
        <v>0</v>
      </c>
      <c r="AJ5030" s="5">
        <v>0</v>
      </c>
      <c r="AK5030" s="5">
        <v>1248537265</v>
      </c>
      <c r="AL5030" s="5">
        <v>0</v>
      </c>
      <c r="AM5030" s="5">
        <v>0</v>
      </c>
      <c r="AN5030" s="5">
        <v>0</v>
      </c>
      <c r="AO5030" s="5">
        <v>0</v>
      </c>
      <c r="AP5030" s="5">
        <v>0</v>
      </c>
      <c r="AQ5030" s="5">
        <v>0</v>
      </c>
      <c r="AR5030" s="5">
        <v>1248537265</v>
      </c>
    </row>
    <row r="5031" spans="1:44" x14ac:dyDescent="0.25">
      <c r="A5031" s="6">
        <v>4182</v>
      </c>
      <c r="B5031" s="3" t="s">
        <v>5455</v>
      </c>
      <c r="C5031" s="3" t="s">
        <v>6278</v>
      </c>
      <c r="D5031" s="3" t="s">
        <v>6946</v>
      </c>
      <c r="E5031" s="3" t="s">
        <v>5239</v>
      </c>
      <c r="F5031" s="3" t="s">
        <v>12174</v>
      </c>
      <c r="G5031" s="21">
        <v>3</v>
      </c>
      <c r="H5031" s="8" t="s">
        <v>12714</v>
      </c>
      <c r="I5031" s="3" t="s">
        <v>12540</v>
      </c>
      <c r="J5031" s="3" t="s">
        <v>12672</v>
      </c>
      <c r="K5031" s="7">
        <v>0</v>
      </c>
      <c r="L5031" s="3" t="s">
        <v>5458</v>
      </c>
      <c r="M5031" s="7">
        <v>2501</v>
      </c>
      <c r="N5031" s="3" t="s">
        <v>5206</v>
      </c>
      <c r="O5031" s="3" t="s">
        <v>5600</v>
      </c>
      <c r="P5031" s="8" t="s">
        <v>12715</v>
      </c>
      <c r="Q5031" s="8" t="s">
        <v>12720</v>
      </c>
      <c r="R5031" s="4">
        <v>0</v>
      </c>
      <c r="S5031" s="4" t="s">
        <v>5627</v>
      </c>
      <c r="T5031" s="4">
        <v>99</v>
      </c>
      <c r="U5031" s="7" t="s">
        <v>6298</v>
      </c>
      <c r="V5031" s="7">
        <v>42</v>
      </c>
      <c r="W5031" s="3" t="s">
        <v>7180</v>
      </c>
      <c r="X5031" s="6">
        <v>4206</v>
      </c>
      <c r="Y5031" s="3" t="s">
        <v>7320</v>
      </c>
      <c r="Z5031" s="6">
        <v>4206001</v>
      </c>
      <c r="AA5031" s="3" t="s">
        <v>12051</v>
      </c>
      <c r="AB5031" s="6">
        <v>42060010005</v>
      </c>
      <c r="AC5031" s="3" t="s">
        <v>12067</v>
      </c>
      <c r="AD5031" s="5">
        <v>126300000</v>
      </c>
      <c r="AE5031" s="5">
        <v>0</v>
      </c>
      <c r="AF5031" s="5">
        <v>0</v>
      </c>
      <c r="AG5031" s="5">
        <v>0</v>
      </c>
      <c r="AH5031" s="5">
        <v>0</v>
      </c>
      <c r="AI5031" s="5">
        <v>0</v>
      </c>
      <c r="AJ5031" s="5">
        <v>0</v>
      </c>
      <c r="AK5031" s="5">
        <v>126300000</v>
      </c>
      <c r="AL5031" s="5">
        <v>0</v>
      </c>
      <c r="AM5031" s="5">
        <v>0</v>
      </c>
      <c r="AN5031" s="5">
        <v>0</v>
      </c>
      <c r="AO5031" s="5">
        <v>0</v>
      </c>
      <c r="AP5031" s="5">
        <v>0</v>
      </c>
      <c r="AQ5031" s="5">
        <v>0</v>
      </c>
      <c r="AR5031" s="5">
        <v>126300000</v>
      </c>
    </row>
    <row r="5032" spans="1:44" x14ac:dyDescent="0.25">
      <c r="A5032" s="6">
        <v>4182</v>
      </c>
      <c r="B5032" s="3" t="s">
        <v>5455</v>
      </c>
      <c r="C5032" s="3" t="s">
        <v>6278</v>
      </c>
      <c r="D5032" s="3" t="s">
        <v>6946</v>
      </c>
      <c r="E5032" s="3" t="s">
        <v>5240</v>
      </c>
      <c r="F5032" s="3" t="s">
        <v>12175</v>
      </c>
      <c r="G5032" s="21">
        <v>3</v>
      </c>
      <c r="H5032" s="8" t="s">
        <v>12714</v>
      </c>
      <c r="I5032" s="3" t="s">
        <v>12541</v>
      </c>
      <c r="J5032" s="3" t="s">
        <v>12664</v>
      </c>
      <c r="K5032" s="7">
        <v>0</v>
      </c>
      <c r="L5032" s="3" t="s">
        <v>5458</v>
      </c>
      <c r="M5032" s="7">
        <v>2501</v>
      </c>
      <c r="N5032" s="3" t="s">
        <v>5206</v>
      </c>
      <c r="O5032" s="3" t="s">
        <v>5600</v>
      </c>
      <c r="P5032" s="8" t="s">
        <v>12715</v>
      </c>
      <c r="Q5032" s="8" t="s">
        <v>12720</v>
      </c>
      <c r="R5032" s="4">
        <v>0</v>
      </c>
      <c r="S5032" s="4" t="s">
        <v>5627</v>
      </c>
      <c r="T5032" s="4">
        <v>99</v>
      </c>
      <c r="U5032" s="7" t="s">
        <v>6298</v>
      </c>
      <c r="V5032" s="7">
        <v>42</v>
      </c>
      <c r="W5032" s="3" t="s">
        <v>7180</v>
      </c>
      <c r="X5032" s="6">
        <v>4206</v>
      </c>
      <c r="Y5032" s="3" t="s">
        <v>7320</v>
      </c>
      <c r="Z5032" s="6">
        <v>4206001</v>
      </c>
      <c r="AA5032" s="3" t="s">
        <v>12051</v>
      </c>
      <c r="AB5032" s="6">
        <v>42060010005</v>
      </c>
      <c r="AC5032" s="3" t="s">
        <v>12067</v>
      </c>
      <c r="AD5032" s="5">
        <v>1500000000</v>
      </c>
      <c r="AE5032" s="5">
        <v>0</v>
      </c>
      <c r="AF5032" s="5">
        <v>0</v>
      </c>
      <c r="AG5032" s="5">
        <v>0</v>
      </c>
      <c r="AH5032" s="5">
        <v>0</v>
      </c>
      <c r="AI5032" s="5">
        <v>0</v>
      </c>
      <c r="AJ5032" s="5">
        <v>0</v>
      </c>
      <c r="AK5032" s="5">
        <v>1500000000</v>
      </c>
      <c r="AL5032" s="5">
        <v>0</v>
      </c>
      <c r="AM5032" s="5">
        <v>0</v>
      </c>
      <c r="AN5032" s="5">
        <v>0</v>
      </c>
      <c r="AO5032" s="5">
        <v>0</v>
      </c>
      <c r="AP5032" s="5">
        <v>0</v>
      </c>
      <c r="AQ5032" s="5">
        <v>0</v>
      </c>
      <c r="AR5032" s="5">
        <v>1500000000</v>
      </c>
    </row>
    <row r="5033" spans="1:44" x14ac:dyDescent="0.25">
      <c r="A5033" s="6">
        <v>4182</v>
      </c>
      <c r="B5033" s="3" t="s">
        <v>5455</v>
      </c>
      <c r="C5033" s="3" t="s">
        <v>6278</v>
      </c>
      <c r="D5033" s="3" t="s">
        <v>6946</v>
      </c>
      <c r="E5033" s="3" t="s">
        <v>5241</v>
      </c>
      <c r="F5033" s="3" t="s">
        <v>12176</v>
      </c>
      <c r="G5033" s="21">
        <v>3</v>
      </c>
      <c r="H5033" s="8" t="s">
        <v>12714</v>
      </c>
      <c r="I5033" s="3" t="s">
        <v>12500</v>
      </c>
      <c r="J5033" s="3" t="s">
        <v>12653</v>
      </c>
      <c r="K5033" s="7">
        <v>0</v>
      </c>
      <c r="L5033" s="3" t="s">
        <v>5458</v>
      </c>
      <c r="M5033" s="7">
        <v>2501</v>
      </c>
      <c r="N5033" s="3" t="s">
        <v>5206</v>
      </c>
      <c r="O5033" s="3" t="s">
        <v>5600</v>
      </c>
      <c r="P5033" s="8" t="s">
        <v>12715</v>
      </c>
      <c r="Q5033" s="8" t="s">
        <v>12720</v>
      </c>
      <c r="R5033" s="4">
        <v>0</v>
      </c>
      <c r="S5033" s="4" t="s">
        <v>5627</v>
      </c>
      <c r="T5033" s="4">
        <v>99</v>
      </c>
      <c r="U5033" s="7" t="s">
        <v>6298</v>
      </c>
      <c r="V5033" s="7">
        <v>42</v>
      </c>
      <c r="W5033" s="3" t="s">
        <v>7180</v>
      </c>
      <c r="X5033" s="6">
        <v>4206</v>
      </c>
      <c r="Y5033" s="3" t="s">
        <v>7320</v>
      </c>
      <c r="Z5033" s="6">
        <v>4206001</v>
      </c>
      <c r="AA5033" s="3" t="s">
        <v>12051</v>
      </c>
      <c r="AB5033" s="6">
        <v>42060010005</v>
      </c>
      <c r="AC5033" s="3" t="s">
        <v>12067</v>
      </c>
      <c r="AD5033" s="5">
        <v>1400000000</v>
      </c>
      <c r="AE5033" s="5">
        <v>0</v>
      </c>
      <c r="AF5033" s="5">
        <v>0</v>
      </c>
      <c r="AG5033" s="5">
        <v>0</v>
      </c>
      <c r="AH5033" s="5">
        <v>0</v>
      </c>
      <c r="AI5033" s="5">
        <v>0</v>
      </c>
      <c r="AJ5033" s="5">
        <v>0</v>
      </c>
      <c r="AK5033" s="5">
        <v>1400000000</v>
      </c>
      <c r="AL5033" s="5">
        <v>0</v>
      </c>
      <c r="AM5033" s="5">
        <v>0</v>
      </c>
      <c r="AN5033" s="5">
        <v>0</v>
      </c>
      <c r="AO5033" s="5">
        <v>0</v>
      </c>
      <c r="AP5033" s="5">
        <v>0</v>
      </c>
      <c r="AQ5033" s="5">
        <v>0</v>
      </c>
      <c r="AR5033" s="5">
        <v>1400000000</v>
      </c>
    </row>
    <row r="5034" spans="1:44" x14ac:dyDescent="0.25">
      <c r="A5034" s="6">
        <v>4182</v>
      </c>
      <c r="B5034" s="3" t="s">
        <v>5455</v>
      </c>
      <c r="C5034" s="3" t="s">
        <v>6281</v>
      </c>
      <c r="D5034" s="3" t="s">
        <v>6949</v>
      </c>
      <c r="E5034" s="3" t="s">
        <v>5242</v>
      </c>
      <c r="F5034" s="3" t="s">
        <v>12177</v>
      </c>
      <c r="G5034" s="21">
        <v>21</v>
      </c>
      <c r="H5034" s="8" t="s">
        <v>12703</v>
      </c>
      <c r="I5034" s="3" t="s">
        <v>12353</v>
      </c>
      <c r="J5034" s="3" t="s">
        <v>12557</v>
      </c>
      <c r="K5034" s="7">
        <v>0</v>
      </c>
      <c r="L5034" s="3" t="s">
        <v>5458</v>
      </c>
      <c r="M5034" s="7">
        <v>2501</v>
      </c>
      <c r="N5034" s="3" t="s">
        <v>5206</v>
      </c>
      <c r="O5034" s="3" t="s">
        <v>5600</v>
      </c>
      <c r="P5034" s="8" t="s">
        <v>12715</v>
      </c>
      <c r="Q5034" s="8" t="s">
        <v>12720</v>
      </c>
      <c r="R5034" s="4">
        <v>0</v>
      </c>
      <c r="S5034" s="4" t="s">
        <v>5627</v>
      </c>
      <c r="T5034" s="4">
        <v>99</v>
      </c>
      <c r="U5034" s="7" t="s">
        <v>6298</v>
      </c>
      <c r="V5034" s="7">
        <v>42</v>
      </c>
      <c r="W5034" s="3" t="s">
        <v>7180</v>
      </c>
      <c r="X5034" s="6">
        <v>4206</v>
      </c>
      <c r="Y5034" s="3" t="s">
        <v>7320</v>
      </c>
      <c r="Z5034" s="6">
        <v>4206002</v>
      </c>
      <c r="AA5034" s="3" t="s">
        <v>7321</v>
      </c>
      <c r="AB5034" s="6">
        <v>42060020001</v>
      </c>
      <c r="AC5034" s="3" t="s">
        <v>7701</v>
      </c>
      <c r="AD5034" s="5">
        <v>1264003200</v>
      </c>
      <c r="AE5034" s="5">
        <v>0</v>
      </c>
      <c r="AF5034" s="5">
        <v>0</v>
      </c>
      <c r="AG5034" s="5">
        <v>0</v>
      </c>
      <c r="AH5034" s="5">
        <v>0</v>
      </c>
      <c r="AI5034" s="5">
        <v>0</v>
      </c>
      <c r="AJ5034" s="5">
        <v>0</v>
      </c>
      <c r="AK5034" s="5">
        <v>1264003200</v>
      </c>
      <c r="AL5034" s="5">
        <v>0</v>
      </c>
      <c r="AM5034" s="5">
        <v>0</v>
      </c>
      <c r="AN5034" s="5">
        <v>0</v>
      </c>
      <c r="AO5034" s="5">
        <v>0</v>
      </c>
      <c r="AP5034" s="5">
        <v>0</v>
      </c>
      <c r="AQ5034" s="5">
        <v>0</v>
      </c>
      <c r="AR5034" s="5">
        <v>1264003200</v>
      </c>
    </row>
    <row r="5035" spans="1:44" x14ac:dyDescent="0.25">
      <c r="A5035" s="6">
        <v>4182</v>
      </c>
      <c r="B5035" s="3" t="s">
        <v>5455</v>
      </c>
      <c r="C5035" s="3" t="s">
        <v>6281</v>
      </c>
      <c r="D5035" s="3" t="s">
        <v>6949</v>
      </c>
      <c r="E5035" s="3" t="s">
        <v>5243</v>
      </c>
      <c r="F5035" s="3" t="s">
        <v>12178</v>
      </c>
      <c r="G5035" s="21">
        <v>21</v>
      </c>
      <c r="H5035" s="8" t="s">
        <v>12703</v>
      </c>
      <c r="I5035" s="3" t="s">
        <v>12353</v>
      </c>
      <c r="J5035" s="3" t="s">
        <v>12557</v>
      </c>
      <c r="K5035" s="7">
        <v>0</v>
      </c>
      <c r="L5035" s="3" t="s">
        <v>5458</v>
      </c>
      <c r="M5035" s="7">
        <v>2501</v>
      </c>
      <c r="N5035" s="3" t="s">
        <v>5206</v>
      </c>
      <c r="O5035" s="3" t="s">
        <v>5600</v>
      </c>
      <c r="P5035" s="8" t="s">
        <v>12715</v>
      </c>
      <c r="Q5035" s="8" t="s">
        <v>12720</v>
      </c>
      <c r="R5035" s="4">
        <v>0</v>
      </c>
      <c r="S5035" s="4" t="s">
        <v>5627</v>
      </c>
      <c r="T5035" s="4">
        <v>99</v>
      </c>
      <c r="U5035" s="7" t="s">
        <v>6298</v>
      </c>
      <c r="V5035" s="7">
        <v>42</v>
      </c>
      <c r="W5035" s="3" t="s">
        <v>7180</v>
      </c>
      <c r="X5035" s="6">
        <v>4206</v>
      </c>
      <c r="Y5035" s="3" t="s">
        <v>7320</v>
      </c>
      <c r="Z5035" s="6">
        <v>4206002</v>
      </c>
      <c r="AA5035" s="3" t="s">
        <v>7321</v>
      </c>
      <c r="AB5035" s="6">
        <v>42060020001</v>
      </c>
      <c r="AC5035" s="3" t="s">
        <v>7701</v>
      </c>
      <c r="AD5035" s="5">
        <v>319996800</v>
      </c>
      <c r="AE5035" s="5">
        <v>0</v>
      </c>
      <c r="AF5035" s="5">
        <v>0</v>
      </c>
      <c r="AG5035" s="5">
        <v>0</v>
      </c>
      <c r="AH5035" s="5">
        <v>0</v>
      </c>
      <c r="AI5035" s="5">
        <v>0</v>
      </c>
      <c r="AJ5035" s="5">
        <v>0</v>
      </c>
      <c r="AK5035" s="5">
        <v>319996800</v>
      </c>
      <c r="AL5035" s="5">
        <v>0</v>
      </c>
      <c r="AM5035" s="5">
        <v>0</v>
      </c>
      <c r="AN5035" s="5">
        <v>0</v>
      </c>
      <c r="AO5035" s="5">
        <v>0</v>
      </c>
      <c r="AP5035" s="5">
        <v>0</v>
      </c>
      <c r="AQ5035" s="5">
        <v>0</v>
      </c>
      <c r="AR5035" s="5">
        <v>319996800</v>
      </c>
    </row>
    <row r="5036" spans="1:44" x14ac:dyDescent="0.25">
      <c r="A5036" s="6">
        <v>4182</v>
      </c>
      <c r="B5036" s="3" t="s">
        <v>5455</v>
      </c>
      <c r="C5036" s="3" t="s">
        <v>6281</v>
      </c>
      <c r="D5036" s="3" t="s">
        <v>6949</v>
      </c>
      <c r="E5036" s="3" t="s">
        <v>5244</v>
      </c>
      <c r="F5036" s="3" t="s">
        <v>12179</v>
      </c>
      <c r="G5036" s="21">
        <v>21</v>
      </c>
      <c r="H5036" s="8" t="s">
        <v>12703</v>
      </c>
      <c r="I5036" s="3" t="s">
        <v>12339</v>
      </c>
      <c r="J5036" s="3" t="s">
        <v>12543</v>
      </c>
      <c r="K5036" s="7">
        <v>0</v>
      </c>
      <c r="L5036" s="3" t="s">
        <v>5458</v>
      </c>
      <c r="M5036" s="7">
        <v>2501</v>
      </c>
      <c r="N5036" s="3" t="s">
        <v>5206</v>
      </c>
      <c r="O5036" s="3" t="s">
        <v>5600</v>
      </c>
      <c r="P5036" s="8" t="s">
        <v>12715</v>
      </c>
      <c r="Q5036" s="8" t="s">
        <v>12720</v>
      </c>
      <c r="R5036" s="4">
        <v>0</v>
      </c>
      <c r="S5036" s="4" t="s">
        <v>5627</v>
      </c>
      <c r="T5036" s="4">
        <v>99</v>
      </c>
      <c r="U5036" s="7" t="s">
        <v>6298</v>
      </c>
      <c r="V5036" s="7">
        <v>42</v>
      </c>
      <c r="W5036" s="3" t="s">
        <v>7180</v>
      </c>
      <c r="X5036" s="6">
        <v>4206</v>
      </c>
      <c r="Y5036" s="3" t="s">
        <v>7320</v>
      </c>
      <c r="Z5036" s="6">
        <v>4206002</v>
      </c>
      <c r="AA5036" s="3" t="s">
        <v>7321</v>
      </c>
      <c r="AB5036" s="6">
        <v>42060020001</v>
      </c>
      <c r="AC5036" s="3" t="s">
        <v>7701</v>
      </c>
      <c r="AD5036" s="5">
        <v>62500000</v>
      </c>
      <c r="AE5036" s="5">
        <v>0</v>
      </c>
      <c r="AF5036" s="5">
        <v>0</v>
      </c>
      <c r="AG5036" s="5">
        <v>0</v>
      </c>
      <c r="AH5036" s="5">
        <v>0</v>
      </c>
      <c r="AI5036" s="5">
        <v>0</v>
      </c>
      <c r="AJ5036" s="5">
        <v>0</v>
      </c>
      <c r="AK5036" s="5">
        <v>62500000</v>
      </c>
      <c r="AL5036" s="5">
        <v>0</v>
      </c>
      <c r="AM5036" s="5">
        <v>0</v>
      </c>
      <c r="AN5036" s="5">
        <v>0</v>
      </c>
      <c r="AO5036" s="5">
        <v>0</v>
      </c>
      <c r="AP5036" s="5">
        <v>0</v>
      </c>
      <c r="AQ5036" s="5">
        <v>0</v>
      </c>
      <c r="AR5036" s="5">
        <v>62500000</v>
      </c>
    </row>
    <row r="5037" spans="1:44" x14ac:dyDescent="0.25">
      <c r="A5037" s="6">
        <v>4182</v>
      </c>
      <c r="B5037" s="3" t="s">
        <v>5455</v>
      </c>
      <c r="C5037" s="3" t="s">
        <v>6283</v>
      </c>
      <c r="D5037" s="3" t="s">
        <v>6951</v>
      </c>
      <c r="E5037" s="3" t="s">
        <v>5245</v>
      </c>
      <c r="F5037" s="3" t="s">
        <v>12180</v>
      </c>
      <c r="G5037" s="21">
        <v>21</v>
      </c>
      <c r="H5037" s="8" t="s">
        <v>12703</v>
      </c>
      <c r="I5037" s="3" t="s">
        <v>12500</v>
      </c>
      <c r="J5037" s="3" t="s">
        <v>12653</v>
      </c>
      <c r="K5037" s="7">
        <v>0</v>
      </c>
      <c r="L5037" s="3" t="s">
        <v>5458</v>
      </c>
      <c r="M5037" s="7">
        <v>2501</v>
      </c>
      <c r="N5037" s="3" t="s">
        <v>5206</v>
      </c>
      <c r="O5037" s="3" t="s">
        <v>5600</v>
      </c>
      <c r="P5037" s="8" t="s">
        <v>12715</v>
      </c>
      <c r="Q5037" s="8" t="s">
        <v>12720</v>
      </c>
      <c r="R5037" s="4">
        <v>0</v>
      </c>
      <c r="S5037" s="4" t="s">
        <v>5627</v>
      </c>
      <c r="T5037" s="4">
        <v>99</v>
      </c>
      <c r="U5037" s="7" t="s">
        <v>6298</v>
      </c>
      <c r="V5037" s="7">
        <v>42</v>
      </c>
      <c r="W5037" s="3" t="s">
        <v>7180</v>
      </c>
      <c r="X5037" s="6">
        <v>4206</v>
      </c>
      <c r="Y5037" s="3" t="s">
        <v>7320</v>
      </c>
      <c r="Z5037" s="6">
        <v>4206002</v>
      </c>
      <c r="AA5037" s="3" t="s">
        <v>7321</v>
      </c>
      <c r="AB5037" s="6">
        <v>42060020003</v>
      </c>
      <c r="AC5037" s="3" t="s">
        <v>12095</v>
      </c>
      <c r="AD5037" s="5">
        <v>2000000000</v>
      </c>
      <c r="AE5037" s="5">
        <v>0</v>
      </c>
      <c r="AF5037" s="5">
        <v>0</v>
      </c>
      <c r="AG5037" s="5">
        <v>0</v>
      </c>
      <c r="AH5037" s="5">
        <v>0</v>
      </c>
      <c r="AI5037" s="5">
        <v>0</v>
      </c>
      <c r="AJ5037" s="5">
        <v>0</v>
      </c>
      <c r="AK5037" s="5">
        <v>2000000000</v>
      </c>
      <c r="AL5037" s="5">
        <v>0</v>
      </c>
      <c r="AM5037" s="5">
        <v>0</v>
      </c>
      <c r="AN5037" s="5">
        <v>0</v>
      </c>
      <c r="AO5037" s="5">
        <v>0</v>
      </c>
      <c r="AP5037" s="5">
        <v>0</v>
      </c>
      <c r="AQ5037" s="5">
        <v>0</v>
      </c>
      <c r="AR5037" s="5">
        <v>2000000000</v>
      </c>
    </row>
    <row r="5038" spans="1:44" x14ac:dyDescent="0.25">
      <c r="A5038" s="6">
        <v>4182</v>
      </c>
      <c r="B5038" s="3" t="s">
        <v>5455</v>
      </c>
      <c r="C5038" s="3" t="s">
        <v>6283</v>
      </c>
      <c r="D5038" s="3" t="s">
        <v>6951</v>
      </c>
      <c r="E5038" s="3" t="s">
        <v>5246</v>
      </c>
      <c r="F5038" s="3" t="s">
        <v>12181</v>
      </c>
      <c r="G5038" s="21">
        <v>21</v>
      </c>
      <c r="H5038" s="8" t="s">
        <v>12703</v>
      </c>
      <c r="I5038" s="3" t="s">
        <v>12342</v>
      </c>
      <c r="J5038" s="3" t="s">
        <v>12546</v>
      </c>
      <c r="K5038" s="7">
        <v>0</v>
      </c>
      <c r="L5038" s="3" t="s">
        <v>5458</v>
      </c>
      <c r="M5038" s="7">
        <v>2501</v>
      </c>
      <c r="N5038" s="3" t="s">
        <v>5206</v>
      </c>
      <c r="O5038" s="3" t="s">
        <v>5600</v>
      </c>
      <c r="P5038" s="8" t="s">
        <v>12715</v>
      </c>
      <c r="Q5038" s="8" t="s">
        <v>12720</v>
      </c>
      <c r="R5038" s="4">
        <v>0</v>
      </c>
      <c r="S5038" s="4" t="s">
        <v>5627</v>
      </c>
      <c r="T5038" s="4">
        <v>99</v>
      </c>
      <c r="U5038" s="7" t="s">
        <v>6298</v>
      </c>
      <c r="V5038" s="7">
        <v>42</v>
      </c>
      <c r="W5038" s="3" t="s">
        <v>7180</v>
      </c>
      <c r="X5038" s="6">
        <v>4206</v>
      </c>
      <c r="Y5038" s="3" t="s">
        <v>7320</v>
      </c>
      <c r="Z5038" s="6">
        <v>4206002</v>
      </c>
      <c r="AA5038" s="3" t="s">
        <v>7321</v>
      </c>
      <c r="AB5038" s="6">
        <v>42060020003</v>
      </c>
      <c r="AC5038" s="3" t="s">
        <v>12095</v>
      </c>
      <c r="AD5038" s="5">
        <v>45000000</v>
      </c>
      <c r="AE5038" s="5">
        <v>0</v>
      </c>
      <c r="AF5038" s="5">
        <v>0</v>
      </c>
      <c r="AG5038" s="5">
        <v>0</v>
      </c>
      <c r="AH5038" s="5">
        <v>0</v>
      </c>
      <c r="AI5038" s="5">
        <v>0</v>
      </c>
      <c r="AJ5038" s="5">
        <v>0</v>
      </c>
      <c r="AK5038" s="5">
        <v>45000000</v>
      </c>
      <c r="AL5038" s="5">
        <v>0</v>
      </c>
      <c r="AM5038" s="5">
        <v>0</v>
      </c>
      <c r="AN5038" s="5">
        <v>0</v>
      </c>
      <c r="AO5038" s="5">
        <v>0</v>
      </c>
      <c r="AP5038" s="5">
        <v>0</v>
      </c>
      <c r="AQ5038" s="5">
        <v>0</v>
      </c>
      <c r="AR5038" s="5">
        <v>45000000</v>
      </c>
    </row>
    <row r="5039" spans="1:44" x14ac:dyDescent="0.25">
      <c r="A5039" s="6">
        <v>4182</v>
      </c>
      <c r="B5039" s="3" t="s">
        <v>5455</v>
      </c>
      <c r="C5039" s="3" t="s">
        <v>6283</v>
      </c>
      <c r="D5039" s="3" t="s">
        <v>6951</v>
      </c>
      <c r="E5039" s="3" t="s">
        <v>5247</v>
      </c>
      <c r="F5039" s="3" t="s">
        <v>12182</v>
      </c>
      <c r="G5039" s="21">
        <v>21</v>
      </c>
      <c r="H5039" s="8" t="s">
        <v>12703</v>
      </c>
      <c r="I5039" s="3" t="s">
        <v>12342</v>
      </c>
      <c r="J5039" s="3" t="s">
        <v>12546</v>
      </c>
      <c r="K5039" s="7">
        <v>0</v>
      </c>
      <c r="L5039" s="3" t="s">
        <v>5458</v>
      </c>
      <c r="M5039" s="7">
        <v>2501</v>
      </c>
      <c r="N5039" s="3" t="s">
        <v>5206</v>
      </c>
      <c r="O5039" s="3" t="s">
        <v>5600</v>
      </c>
      <c r="P5039" s="8" t="s">
        <v>12715</v>
      </c>
      <c r="Q5039" s="8" t="s">
        <v>12720</v>
      </c>
      <c r="R5039" s="4">
        <v>0</v>
      </c>
      <c r="S5039" s="4" t="s">
        <v>5627</v>
      </c>
      <c r="T5039" s="4">
        <v>99</v>
      </c>
      <c r="U5039" s="7" t="s">
        <v>6298</v>
      </c>
      <c r="V5039" s="7">
        <v>42</v>
      </c>
      <c r="W5039" s="3" t="s">
        <v>7180</v>
      </c>
      <c r="X5039" s="6">
        <v>4206</v>
      </c>
      <c r="Y5039" s="3" t="s">
        <v>7320</v>
      </c>
      <c r="Z5039" s="6">
        <v>4206002</v>
      </c>
      <c r="AA5039" s="3" t="s">
        <v>7321</v>
      </c>
      <c r="AB5039" s="6">
        <v>42060020003</v>
      </c>
      <c r="AC5039" s="3" t="s">
        <v>12095</v>
      </c>
      <c r="AD5039" s="5">
        <v>406346000</v>
      </c>
      <c r="AE5039" s="5">
        <v>0</v>
      </c>
      <c r="AF5039" s="5">
        <v>0</v>
      </c>
      <c r="AG5039" s="5">
        <v>0</v>
      </c>
      <c r="AH5039" s="5">
        <v>0</v>
      </c>
      <c r="AI5039" s="5">
        <v>0</v>
      </c>
      <c r="AJ5039" s="5">
        <v>0</v>
      </c>
      <c r="AK5039" s="5">
        <v>406346000</v>
      </c>
      <c r="AL5039" s="5">
        <v>0</v>
      </c>
      <c r="AM5039" s="5">
        <v>0</v>
      </c>
      <c r="AN5039" s="5">
        <v>0</v>
      </c>
      <c r="AO5039" s="5">
        <v>0</v>
      </c>
      <c r="AP5039" s="5">
        <v>0</v>
      </c>
      <c r="AQ5039" s="5">
        <v>0</v>
      </c>
      <c r="AR5039" s="5">
        <v>406346000</v>
      </c>
    </row>
    <row r="5040" spans="1:44" x14ac:dyDescent="0.25">
      <c r="A5040" s="6">
        <v>4182</v>
      </c>
      <c r="B5040" s="3" t="s">
        <v>5455</v>
      </c>
      <c r="C5040" s="3" t="s">
        <v>6283</v>
      </c>
      <c r="D5040" s="3" t="s">
        <v>6951</v>
      </c>
      <c r="E5040" s="3" t="s">
        <v>5248</v>
      </c>
      <c r="F5040" s="3" t="s">
        <v>12183</v>
      </c>
      <c r="G5040" s="21">
        <v>21</v>
      </c>
      <c r="H5040" s="8" t="s">
        <v>12703</v>
      </c>
      <c r="I5040" s="3" t="s">
        <v>12345</v>
      </c>
      <c r="J5040" s="3" t="s">
        <v>12549</v>
      </c>
      <c r="K5040" s="7">
        <v>0</v>
      </c>
      <c r="L5040" s="3" t="s">
        <v>5458</v>
      </c>
      <c r="M5040" s="7">
        <v>2501</v>
      </c>
      <c r="N5040" s="3" t="s">
        <v>5206</v>
      </c>
      <c r="O5040" s="3" t="s">
        <v>5600</v>
      </c>
      <c r="P5040" s="8" t="s">
        <v>12715</v>
      </c>
      <c r="Q5040" s="8" t="s">
        <v>12720</v>
      </c>
      <c r="R5040" s="4">
        <v>0</v>
      </c>
      <c r="S5040" s="4" t="s">
        <v>5627</v>
      </c>
      <c r="T5040" s="4">
        <v>99</v>
      </c>
      <c r="U5040" s="7" t="s">
        <v>6298</v>
      </c>
      <c r="V5040" s="7">
        <v>42</v>
      </c>
      <c r="W5040" s="3" t="s">
        <v>7180</v>
      </c>
      <c r="X5040" s="6">
        <v>4206</v>
      </c>
      <c r="Y5040" s="3" t="s">
        <v>7320</v>
      </c>
      <c r="Z5040" s="6">
        <v>4206002</v>
      </c>
      <c r="AA5040" s="3" t="s">
        <v>7321</v>
      </c>
      <c r="AB5040" s="6">
        <v>42060020003</v>
      </c>
      <c r="AC5040" s="3" t="s">
        <v>12095</v>
      </c>
      <c r="AD5040" s="5">
        <v>62500000</v>
      </c>
      <c r="AE5040" s="5">
        <v>0</v>
      </c>
      <c r="AF5040" s="5">
        <v>0</v>
      </c>
      <c r="AG5040" s="5">
        <v>0</v>
      </c>
      <c r="AH5040" s="5">
        <v>0</v>
      </c>
      <c r="AI5040" s="5">
        <v>0</v>
      </c>
      <c r="AJ5040" s="5">
        <v>0</v>
      </c>
      <c r="AK5040" s="5">
        <v>62500000</v>
      </c>
      <c r="AL5040" s="5">
        <v>0</v>
      </c>
      <c r="AM5040" s="5">
        <v>0</v>
      </c>
      <c r="AN5040" s="5">
        <v>0</v>
      </c>
      <c r="AO5040" s="5">
        <v>0</v>
      </c>
      <c r="AP5040" s="5">
        <v>0</v>
      </c>
      <c r="AQ5040" s="5">
        <v>0</v>
      </c>
      <c r="AR5040" s="5">
        <v>62500000</v>
      </c>
    </row>
    <row r="5041" spans="1:44" x14ac:dyDescent="0.25">
      <c r="A5041" s="6">
        <v>4182</v>
      </c>
      <c r="B5041" s="3" t="s">
        <v>5455</v>
      </c>
      <c r="C5041" s="3" t="s">
        <v>6285</v>
      </c>
      <c r="D5041" s="3" t="s">
        <v>6953</v>
      </c>
      <c r="E5041" s="3" t="s">
        <v>5249</v>
      </c>
      <c r="F5041" s="3" t="s">
        <v>12184</v>
      </c>
      <c r="G5041" s="21">
        <v>21</v>
      </c>
      <c r="H5041" s="8" t="s">
        <v>12703</v>
      </c>
      <c r="I5041" s="3" t="s">
        <v>12341</v>
      </c>
      <c r="J5041" s="3" t="s">
        <v>12545</v>
      </c>
      <c r="K5041" s="7">
        <v>0</v>
      </c>
      <c r="L5041" s="3" t="s">
        <v>5458</v>
      </c>
      <c r="M5041" s="7">
        <v>2501</v>
      </c>
      <c r="N5041" s="3" t="s">
        <v>5206</v>
      </c>
      <c r="O5041" s="3" t="s">
        <v>5600</v>
      </c>
      <c r="P5041" s="8" t="s">
        <v>12715</v>
      </c>
      <c r="Q5041" s="8" t="s">
        <v>12720</v>
      </c>
      <c r="R5041" s="4">
        <v>0</v>
      </c>
      <c r="S5041" s="4" t="s">
        <v>5627</v>
      </c>
      <c r="T5041" s="4">
        <v>99</v>
      </c>
      <c r="U5041" s="7" t="s">
        <v>6298</v>
      </c>
      <c r="V5041" s="7">
        <v>42</v>
      </c>
      <c r="W5041" s="3" t="s">
        <v>7180</v>
      </c>
      <c r="X5041" s="6">
        <v>4206</v>
      </c>
      <c r="Y5041" s="3" t="s">
        <v>7320</v>
      </c>
      <c r="Z5041" s="6">
        <v>4206002</v>
      </c>
      <c r="AA5041" s="3" t="s">
        <v>7321</v>
      </c>
      <c r="AB5041" s="6">
        <v>42060020005</v>
      </c>
      <c r="AC5041" s="3" t="s">
        <v>12103</v>
      </c>
      <c r="AD5041" s="5">
        <v>53500000</v>
      </c>
      <c r="AE5041" s="5">
        <v>0</v>
      </c>
      <c r="AF5041" s="5">
        <v>0</v>
      </c>
      <c r="AG5041" s="5">
        <v>0</v>
      </c>
      <c r="AH5041" s="5">
        <v>0</v>
      </c>
      <c r="AI5041" s="5">
        <v>0</v>
      </c>
      <c r="AJ5041" s="5">
        <v>0</v>
      </c>
      <c r="AK5041" s="5">
        <v>53500000</v>
      </c>
      <c r="AL5041" s="5">
        <v>0</v>
      </c>
      <c r="AM5041" s="5">
        <v>0</v>
      </c>
      <c r="AN5041" s="5">
        <v>0</v>
      </c>
      <c r="AO5041" s="5">
        <v>0</v>
      </c>
      <c r="AP5041" s="5">
        <v>0</v>
      </c>
      <c r="AQ5041" s="5">
        <v>0</v>
      </c>
      <c r="AR5041" s="5">
        <v>53500000</v>
      </c>
    </row>
    <row r="5042" spans="1:44" x14ac:dyDescent="0.25">
      <c r="A5042" s="6">
        <v>4182</v>
      </c>
      <c r="B5042" s="3" t="s">
        <v>5455</v>
      </c>
      <c r="C5042" s="3" t="s">
        <v>6285</v>
      </c>
      <c r="D5042" s="3" t="s">
        <v>6953</v>
      </c>
      <c r="E5042" s="3" t="s">
        <v>5250</v>
      </c>
      <c r="F5042" s="3" t="s">
        <v>12107</v>
      </c>
      <c r="G5042" s="21">
        <v>21</v>
      </c>
      <c r="H5042" s="8" t="s">
        <v>12703</v>
      </c>
      <c r="I5042" s="3" t="s">
        <v>12353</v>
      </c>
      <c r="J5042" s="3" t="s">
        <v>12557</v>
      </c>
      <c r="K5042" s="7">
        <v>0</v>
      </c>
      <c r="L5042" s="3" t="s">
        <v>5458</v>
      </c>
      <c r="M5042" s="7">
        <v>2501</v>
      </c>
      <c r="N5042" s="3" t="s">
        <v>5206</v>
      </c>
      <c r="O5042" s="3" t="s">
        <v>5600</v>
      </c>
      <c r="P5042" s="8" t="s">
        <v>12715</v>
      </c>
      <c r="Q5042" s="8" t="s">
        <v>12720</v>
      </c>
      <c r="R5042" s="4">
        <v>0</v>
      </c>
      <c r="S5042" s="4" t="s">
        <v>5627</v>
      </c>
      <c r="T5042" s="4">
        <v>99</v>
      </c>
      <c r="U5042" s="7" t="s">
        <v>6298</v>
      </c>
      <c r="V5042" s="7">
        <v>42</v>
      </c>
      <c r="W5042" s="3" t="s">
        <v>7180</v>
      </c>
      <c r="X5042" s="6">
        <v>4206</v>
      </c>
      <c r="Y5042" s="3" t="s">
        <v>7320</v>
      </c>
      <c r="Z5042" s="6">
        <v>4206002</v>
      </c>
      <c r="AA5042" s="3" t="s">
        <v>7321</v>
      </c>
      <c r="AB5042" s="6">
        <v>42060020005</v>
      </c>
      <c r="AC5042" s="3" t="s">
        <v>12103</v>
      </c>
      <c r="AD5042" s="5">
        <v>562062500</v>
      </c>
      <c r="AE5042" s="5">
        <v>0</v>
      </c>
      <c r="AF5042" s="5">
        <v>0</v>
      </c>
      <c r="AG5042" s="5">
        <v>0</v>
      </c>
      <c r="AH5042" s="5">
        <v>0</v>
      </c>
      <c r="AI5042" s="5">
        <v>0</v>
      </c>
      <c r="AJ5042" s="5">
        <v>0</v>
      </c>
      <c r="AK5042" s="5">
        <v>562062500</v>
      </c>
      <c r="AL5042" s="5">
        <v>0</v>
      </c>
      <c r="AM5042" s="5">
        <v>0</v>
      </c>
      <c r="AN5042" s="5">
        <v>0</v>
      </c>
      <c r="AO5042" s="5">
        <v>0</v>
      </c>
      <c r="AP5042" s="5">
        <v>0</v>
      </c>
      <c r="AQ5042" s="5">
        <v>0</v>
      </c>
      <c r="AR5042" s="5">
        <v>562062500</v>
      </c>
    </row>
    <row r="5043" spans="1:44" x14ac:dyDescent="0.25">
      <c r="A5043" s="6">
        <v>4182</v>
      </c>
      <c r="B5043" s="3" t="s">
        <v>5455</v>
      </c>
      <c r="C5043" s="3" t="s">
        <v>6285</v>
      </c>
      <c r="D5043" s="3" t="s">
        <v>6953</v>
      </c>
      <c r="E5043" s="3" t="s">
        <v>5251</v>
      </c>
      <c r="F5043" s="3" t="s">
        <v>12185</v>
      </c>
      <c r="G5043" s="21">
        <v>21</v>
      </c>
      <c r="H5043" s="8" t="s">
        <v>12703</v>
      </c>
      <c r="I5043" s="3" t="s">
        <v>12347</v>
      </c>
      <c r="J5043" s="3" t="s">
        <v>12551</v>
      </c>
      <c r="K5043" s="7">
        <v>0</v>
      </c>
      <c r="L5043" s="3" t="s">
        <v>5458</v>
      </c>
      <c r="M5043" s="7">
        <v>2501</v>
      </c>
      <c r="N5043" s="3" t="s">
        <v>5206</v>
      </c>
      <c r="O5043" s="3" t="s">
        <v>5600</v>
      </c>
      <c r="P5043" s="8" t="s">
        <v>12715</v>
      </c>
      <c r="Q5043" s="8" t="s">
        <v>12720</v>
      </c>
      <c r="R5043" s="4">
        <v>0</v>
      </c>
      <c r="S5043" s="4" t="s">
        <v>5627</v>
      </c>
      <c r="T5043" s="4">
        <v>99</v>
      </c>
      <c r="U5043" s="7" t="s">
        <v>6298</v>
      </c>
      <c r="V5043" s="7">
        <v>42</v>
      </c>
      <c r="W5043" s="3" t="s">
        <v>7180</v>
      </c>
      <c r="X5043" s="6">
        <v>4206</v>
      </c>
      <c r="Y5043" s="3" t="s">
        <v>7320</v>
      </c>
      <c r="Z5043" s="6">
        <v>4206002</v>
      </c>
      <c r="AA5043" s="3" t="s">
        <v>7321</v>
      </c>
      <c r="AB5043" s="6">
        <v>42060020005</v>
      </c>
      <c r="AC5043" s="3" t="s">
        <v>12103</v>
      </c>
      <c r="AD5043" s="5">
        <v>28000000</v>
      </c>
      <c r="AE5043" s="5">
        <v>0</v>
      </c>
      <c r="AF5043" s="5">
        <v>0</v>
      </c>
      <c r="AG5043" s="5">
        <v>0</v>
      </c>
      <c r="AH5043" s="5">
        <v>0</v>
      </c>
      <c r="AI5043" s="5">
        <v>0</v>
      </c>
      <c r="AJ5043" s="5">
        <v>0</v>
      </c>
      <c r="AK5043" s="5">
        <v>28000000</v>
      </c>
      <c r="AL5043" s="5">
        <v>0</v>
      </c>
      <c r="AM5043" s="5">
        <v>0</v>
      </c>
      <c r="AN5043" s="5">
        <v>0</v>
      </c>
      <c r="AO5043" s="5">
        <v>0</v>
      </c>
      <c r="AP5043" s="5">
        <v>0</v>
      </c>
      <c r="AQ5043" s="5">
        <v>0</v>
      </c>
      <c r="AR5043" s="5">
        <v>28000000</v>
      </c>
    </row>
    <row r="5044" spans="1:44" x14ac:dyDescent="0.25">
      <c r="A5044" s="6">
        <v>4182</v>
      </c>
      <c r="B5044" s="3" t="s">
        <v>5455</v>
      </c>
      <c r="C5044" s="3" t="s">
        <v>6285</v>
      </c>
      <c r="D5044" s="3" t="s">
        <v>6953</v>
      </c>
      <c r="E5044" s="3" t="s">
        <v>5252</v>
      </c>
      <c r="F5044" s="3" t="s">
        <v>12108</v>
      </c>
      <c r="G5044" s="21">
        <v>21</v>
      </c>
      <c r="H5044" s="8" t="s">
        <v>12703</v>
      </c>
      <c r="I5044" s="3" t="s">
        <v>12339</v>
      </c>
      <c r="J5044" s="3" t="s">
        <v>12543</v>
      </c>
      <c r="K5044" s="7">
        <v>0</v>
      </c>
      <c r="L5044" s="3" t="s">
        <v>5458</v>
      </c>
      <c r="M5044" s="7">
        <v>2501</v>
      </c>
      <c r="N5044" s="3" t="s">
        <v>5206</v>
      </c>
      <c r="O5044" s="3" t="s">
        <v>5600</v>
      </c>
      <c r="P5044" s="8" t="s">
        <v>12715</v>
      </c>
      <c r="Q5044" s="8" t="s">
        <v>12720</v>
      </c>
      <c r="R5044" s="4">
        <v>0</v>
      </c>
      <c r="S5044" s="4" t="s">
        <v>5627</v>
      </c>
      <c r="T5044" s="4">
        <v>99</v>
      </c>
      <c r="U5044" s="7" t="s">
        <v>6298</v>
      </c>
      <c r="V5044" s="7">
        <v>42</v>
      </c>
      <c r="W5044" s="3" t="s">
        <v>7180</v>
      </c>
      <c r="X5044" s="6">
        <v>4206</v>
      </c>
      <c r="Y5044" s="3" t="s">
        <v>7320</v>
      </c>
      <c r="Z5044" s="6">
        <v>4206002</v>
      </c>
      <c r="AA5044" s="3" t="s">
        <v>7321</v>
      </c>
      <c r="AB5044" s="6">
        <v>42060020005</v>
      </c>
      <c r="AC5044" s="3" t="s">
        <v>12103</v>
      </c>
      <c r="AD5044" s="5">
        <v>164000000</v>
      </c>
      <c r="AE5044" s="5">
        <v>0</v>
      </c>
      <c r="AF5044" s="5">
        <v>0</v>
      </c>
      <c r="AG5044" s="5">
        <v>0</v>
      </c>
      <c r="AH5044" s="5">
        <v>0</v>
      </c>
      <c r="AI5044" s="5">
        <v>0</v>
      </c>
      <c r="AJ5044" s="5">
        <v>0</v>
      </c>
      <c r="AK5044" s="5">
        <v>164000000</v>
      </c>
      <c r="AL5044" s="5">
        <v>0</v>
      </c>
      <c r="AM5044" s="5">
        <v>0</v>
      </c>
      <c r="AN5044" s="5">
        <v>0</v>
      </c>
      <c r="AO5044" s="5">
        <v>0</v>
      </c>
      <c r="AP5044" s="5">
        <v>0</v>
      </c>
      <c r="AQ5044" s="5">
        <v>0</v>
      </c>
      <c r="AR5044" s="5">
        <v>164000000</v>
      </c>
    </row>
    <row r="5045" spans="1:44" x14ac:dyDescent="0.25">
      <c r="A5045" s="6">
        <v>4182</v>
      </c>
      <c r="B5045" s="3" t="s">
        <v>5455</v>
      </c>
      <c r="C5045" s="3" t="s">
        <v>6274</v>
      </c>
      <c r="D5045" s="3" t="s">
        <v>6942</v>
      </c>
      <c r="E5045" s="3" t="s">
        <v>5254</v>
      </c>
      <c r="F5045" s="3" t="s">
        <v>12151</v>
      </c>
      <c r="G5045" s="21">
        <v>3</v>
      </c>
      <c r="H5045" s="8" t="s">
        <v>12714</v>
      </c>
      <c r="I5045" s="3" t="s">
        <v>12534</v>
      </c>
      <c r="J5045" s="3" t="s">
        <v>12667</v>
      </c>
      <c r="K5045" s="7">
        <v>0</v>
      </c>
      <c r="L5045" s="3" t="s">
        <v>5458</v>
      </c>
      <c r="M5045" s="7">
        <v>2511</v>
      </c>
      <c r="N5045" s="3" t="s">
        <v>5253</v>
      </c>
      <c r="O5045" s="3" t="s">
        <v>5601</v>
      </c>
      <c r="P5045" s="8" t="s">
        <v>12715</v>
      </c>
      <c r="Q5045" s="8" t="s">
        <v>12720</v>
      </c>
      <c r="R5045" s="4">
        <v>0</v>
      </c>
      <c r="S5045" s="4" t="s">
        <v>5627</v>
      </c>
      <c r="T5045" s="4">
        <v>99</v>
      </c>
      <c r="U5045" s="7" t="s">
        <v>6298</v>
      </c>
      <c r="V5045" s="7">
        <v>42</v>
      </c>
      <c r="W5045" s="3" t="s">
        <v>7180</v>
      </c>
      <c r="X5045" s="6">
        <v>4206</v>
      </c>
      <c r="Y5045" s="3" t="s">
        <v>7320</v>
      </c>
      <c r="Z5045" s="6">
        <v>4206001</v>
      </c>
      <c r="AA5045" s="3" t="s">
        <v>12051</v>
      </c>
      <c r="AB5045" s="6">
        <v>42060010001</v>
      </c>
      <c r="AC5045" s="3" t="s">
        <v>12052</v>
      </c>
      <c r="AD5045" s="5">
        <v>1501557000</v>
      </c>
      <c r="AE5045" s="5">
        <v>0</v>
      </c>
      <c r="AF5045" s="5">
        <v>0</v>
      </c>
      <c r="AG5045" s="5">
        <v>0</v>
      </c>
      <c r="AH5045" s="5">
        <v>0</v>
      </c>
      <c r="AI5045" s="5">
        <v>0</v>
      </c>
      <c r="AJ5045" s="5">
        <v>0</v>
      </c>
      <c r="AK5045" s="5">
        <v>1501557000</v>
      </c>
      <c r="AL5045" s="5">
        <v>0</v>
      </c>
      <c r="AM5045" s="5">
        <v>0</v>
      </c>
      <c r="AN5045" s="5">
        <v>0</v>
      </c>
      <c r="AO5045" s="5">
        <v>0</v>
      </c>
      <c r="AP5045" s="5">
        <v>0</v>
      </c>
      <c r="AQ5045" s="5">
        <v>0</v>
      </c>
      <c r="AR5045" s="5">
        <v>1501557000</v>
      </c>
    </row>
    <row r="5046" spans="1:44" x14ac:dyDescent="0.25">
      <c r="A5046" s="6">
        <v>4182</v>
      </c>
      <c r="B5046" s="3" t="s">
        <v>5455</v>
      </c>
      <c r="C5046" s="3" t="s">
        <v>6274</v>
      </c>
      <c r="D5046" s="3" t="s">
        <v>6942</v>
      </c>
      <c r="E5046" s="3" t="s">
        <v>5255</v>
      </c>
      <c r="F5046" s="3" t="s">
        <v>12152</v>
      </c>
      <c r="G5046" s="21">
        <v>3</v>
      </c>
      <c r="H5046" s="8" t="s">
        <v>12714</v>
      </c>
      <c r="I5046" s="3" t="s">
        <v>12530</v>
      </c>
      <c r="J5046" s="3" t="s">
        <v>12663</v>
      </c>
      <c r="K5046" s="7">
        <v>0</v>
      </c>
      <c r="L5046" s="3" t="s">
        <v>5458</v>
      </c>
      <c r="M5046" s="7">
        <v>2511</v>
      </c>
      <c r="N5046" s="3" t="s">
        <v>5253</v>
      </c>
      <c r="O5046" s="3" t="s">
        <v>5601</v>
      </c>
      <c r="P5046" s="8" t="s">
        <v>12715</v>
      </c>
      <c r="Q5046" s="8" t="s">
        <v>12720</v>
      </c>
      <c r="R5046" s="4">
        <v>0</v>
      </c>
      <c r="S5046" s="4" t="s">
        <v>5627</v>
      </c>
      <c r="T5046" s="4">
        <v>99</v>
      </c>
      <c r="U5046" s="7" t="s">
        <v>6298</v>
      </c>
      <c r="V5046" s="7">
        <v>42</v>
      </c>
      <c r="W5046" s="3" t="s">
        <v>7180</v>
      </c>
      <c r="X5046" s="6">
        <v>4206</v>
      </c>
      <c r="Y5046" s="3" t="s">
        <v>7320</v>
      </c>
      <c r="Z5046" s="6">
        <v>4206001</v>
      </c>
      <c r="AA5046" s="3" t="s">
        <v>12051</v>
      </c>
      <c r="AB5046" s="6">
        <v>42060010001</v>
      </c>
      <c r="AC5046" s="3" t="s">
        <v>12052</v>
      </c>
      <c r="AD5046" s="5">
        <v>1500000000</v>
      </c>
      <c r="AE5046" s="5">
        <v>0</v>
      </c>
      <c r="AF5046" s="5">
        <v>0</v>
      </c>
      <c r="AG5046" s="5">
        <v>0</v>
      </c>
      <c r="AH5046" s="5">
        <v>0</v>
      </c>
      <c r="AI5046" s="5">
        <v>0</v>
      </c>
      <c r="AJ5046" s="5">
        <v>0</v>
      </c>
      <c r="AK5046" s="5">
        <v>1500000000</v>
      </c>
      <c r="AL5046" s="5">
        <v>0</v>
      </c>
      <c r="AM5046" s="5">
        <v>0</v>
      </c>
      <c r="AN5046" s="5">
        <v>0</v>
      </c>
      <c r="AO5046" s="5">
        <v>0</v>
      </c>
      <c r="AP5046" s="5">
        <v>0</v>
      </c>
      <c r="AQ5046" s="5">
        <v>0</v>
      </c>
      <c r="AR5046" s="5">
        <v>1500000000</v>
      </c>
    </row>
    <row r="5047" spans="1:44" x14ac:dyDescent="0.25">
      <c r="A5047" s="6">
        <v>4182</v>
      </c>
      <c r="B5047" s="3" t="s">
        <v>5455</v>
      </c>
      <c r="C5047" s="3" t="s">
        <v>6274</v>
      </c>
      <c r="D5047" s="3" t="s">
        <v>6942</v>
      </c>
      <c r="E5047" s="3" t="s">
        <v>5259</v>
      </c>
      <c r="F5047" s="3" t="s">
        <v>12150</v>
      </c>
      <c r="G5047" s="21">
        <v>3</v>
      </c>
      <c r="H5047" s="8" t="s">
        <v>12714</v>
      </c>
      <c r="I5047" s="3" t="s">
        <v>12533</v>
      </c>
      <c r="J5047" s="3" t="s">
        <v>12666</v>
      </c>
      <c r="K5047" s="7">
        <v>0</v>
      </c>
      <c r="L5047" s="3" t="s">
        <v>5458</v>
      </c>
      <c r="M5047" s="7">
        <v>3402</v>
      </c>
      <c r="N5047" s="3" t="s">
        <v>5258</v>
      </c>
      <c r="O5047" s="3" t="s">
        <v>5602</v>
      </c>
      <c r="P5047" s="8" t="s">
        <v>12715</v>
      </c>
      <c r="Q5047" s="8" t="s">
        <v>12719</v>
      </c>
      <c r="R5047" s="4">
        <v>0</v>
      </c>
      <c r="S5047" s="4" t="s">
        <v>5627</v>
      </c>
      <c r="T5047" s="4">
        <v>99</v>
      </c>
      <c r="U5047" s="7" t="s">
        <v>6298</v>
      </c>
      <c r="V5047" s="7">
        <v>42</v>
      </c>
      <c r="W5047" s="3" t="s">
        <v>7180</v>
      </c>
      <c r="X5047" s="6">
        <v>4206</v>
      </c>
      <c r="Y5047" s="3" t="s">
        <v>7320</v>
      </c>
      <c r="Z5047" s="6">
        <v>4206001</v>
      </c>
      <c r="AA5047" s="3" t="s">
        <v>12051</v>
      </c>
      <c r="AB5047" s="6">
        <v>42060010001</v>
      </c>
      <c r="AC5047" s="3" t="s">
        <v>12052</v>
      </c>
      <c r="AD5047" s="5">
        <v>1612556000</v>
      </c>
      <c r="AE5047" s="5">
        <v>0</v>
      </c>
      <c r="AF5047" s="5">
        <v>0</v>
      </c>
      <c r="AG5047" s="5">
        <v>0</v>
      </c>
      <c r="AH5047" s="5">
        <v>0</v>
      </c>
      <c r="AI5047" s="5">
        <v>0</v>
      </c>
      <c r="AJ5047" s="5">
        <v>0</v>
      </c>
      <c r="AK5047" s="5">
        <v>1612556000</v>
      </c>
      <c r="AL5047" s="5">
        <v>0</v>
      </c>
      <c r="AM5047" s="5">
        <v>0</v>
      </c>
      <c r="AN5047" s="5">
        <v>0</v>
      </c>
      <c r="AO5047" s="5">
        <v>0</v>
      </c>
      <c r="AP5047" s="5">
        <v>0</v>
      </c>
      <c r="AQ5047" s="5">
        <v>0</v>
      </c>
      <c r="AR5047" s="5">
        <v>1612556000</v>
      </c>
    </row>
    <row r="5048" spans="1:44" x14ac:dyDescent="0.25">
      <c r="A5048" s="6">
        <v>4182</v>
      </c>
      <c r="B5048" s="3" t="s">
        <v>5455</v>
      </c>
      <c r="C5048" s="3" t="s">
        <v>6279</v>
      </c>
      <c r="D5048" s="3" t="s">
        <v>6947</v>
      </c>
      <c r="E5048" s="3" t="s">
        <v>5261</v>
      </c>
      <c r="F5048" s="3" t="s">
        <v>12186</v>
      </c>
      <c r="G5048" s="21">
        <v>3</v>
      </c>
      <c r="H5048" s="8" t="s">
        <v>12714</v>
      </c>
      <c r="I5048" s="3" t="s">
        <v>12541</v>
      </c>
      <c r="J5048" s="3" t="s">
        <v>12664</v>
      </c>
      <c r="K5048" s="7">
        <v>0</v>
      </c>
      <c r="L5048" s="3" t="s">
        <v>5458</v>
      </c>
      <c r="M5048" s="7">
        <v>4163</v>
      </c>
      <c r="N5048" s="3" t="s">
        <v>5260</v>
      </c>
      <c r="O5048" s="3" t="s">
        <v>5603</v>
      </c>
      <c r="P5048" s="8" t="s">
        <v>12716</v>
      </c>
      <c r="Q5048" s="8" t="s">
        <v>12719</v>
      </c>
      <c r="R5048" s="4">
        <v>0</v>
      </c>
      <c r="S5048" s="4" t="s">
        <v>5627</v>
      </c>
      <c r="T5048" s="4">
        <v>99</v>
      </c>
      <c r="U5048" s="7" t="s">
        <v>6298</v>
      </c>
      <c r="V5048" s="7">
        <v>42</v>
      </c>
      <c r="W5048" s="3" t="s">
        <v>7180</v>
      </c>
      <c r="X5048" s="6">
        <v>4206</v>
      </c>
      <c r="Y5048" s="3" t="s">
        <v>7320</v>
      </c>
      <c r="Z5048" s="6">
        <v>4206001</v>
      </c>
      <c r="AA5048" s="3" t="s">
        <v>12051</v>
      </c>
      <c r="AB5048" s="6">
        <v>42060010009</v>
      </c>
      <c r="AC5048" s="3" t="s">
        <v>12069</v>
      </c>
      <c r="AD5048" s="5">
        <v>2196119076</v>
      </c>
      <c r="AE5048" s="5">
        <v>0</v>
      </c>
      <c r="AF5048" s="5">
        <v>0</v>
      </c>
      <c r="AG5048" s="5">
        <v>0</v>
      </c>
      <c r="AH5048" s="5">
        <v>0</v>
      </c>
      <c r="AI5048" s="5">
        <v>0</v>
      </c>
      <c r="AJ5048" s="5">
        <v>0</v>
      </c>
      <c r="AK5048" s="5">
        <v>2196119076</v>
      </c>
      <c r="AL5048" s="5">
        <v>0</v>
      </c>
      <c r="AM5048" s="5">
        <v>0</v>
      </c>
      <c r="AN5048" s="5">
        <v>0</v>
      </c>
      <c r="AO5048" s="5">
        <v>0</v>
      </c>
      <c r="AP5048" s="5">
        <v>0</v>
      </c>
      <c r="AQ5048" s="5">
        <v>0</v>
      </c>
      <c r="AR5048" s="5">
        <v>2196119076</v>
      </c>
    </row>
    <row r="5049" spans="1:44" x14ac:dyDescent="0.25">
      <c r="A5049" s="6">
        <v>4182</v>
      </c>
      <c r="B5049" s="3" t="s">
        <v>5455</v>
      </c>
      <c r="C5049" s="3" t="s">
        <v>6279</v>
      </c>
      <c r="D5049" s="3" t="s">
        <v>6947</v>
      </c>
      <c r="E5049" s="3" t="s">
        <v>5262</v>
      </c>
      <c r="F5049" s="3" t="s">
        <v>12187</v>
      </c>
      <c r="G5049" s="21">
        <v>3</v>
      </c>
      <c r="H5049" s="8" t="s">
        <v>12714</v>
      </c>
      <c r="I5049" s="3" t="s">
        <v>12541</v>
      </c>
      <c r="J5049" s="3" t="s">
        <v>12664</v>
      </c>
      <c r="K5049" s="7">
        <v>0</v>
      </c>
      <c r="L5049" s="3" t="s">
        <v>5458</v>
      </c>
      <c r="M5049" s="7">
        <v>4163</v>
      </c>
      <c r="N5049" s="3" t="s">
        <v>5260</v>
      </c>
      <c r="O5049" s="3" t="s">
        <v>5603</v>
      </c>
      <c r="P5049" s="8" t="s">
        <v>12716</v>
      </c>
      <c r="Q5049" s="8" t="s">
        <v>12719</v>
      </c>
      <c r="R5049" s="4">
        <v>0</v>
      </c>
      <c r="S5049" s="4" t="s">
        <v>5627</v>
      </c>
      <c r="T5049" s="4">
        <v>99</v>
      </c>
      <c r="U5049" s="7" t="s">
        <v>6298</v>
      </c>
      <c r="V5049" s="7">
        <v>42</v>
      </c>
      <c r="W5049" s="3" t="s">
        <v>7180</v>
      </c>
      <c r="X5049" s="6">
        <v>4206</v>
      </c>
      <c r="Y5049" s="3" t="s">
        <v>7320</v>
      </c>
      <c r="Z5049" s="6">
        <v>4206001</v>
      </c>
      <c r="AA5049" s="3" t="s">
        <v>12051</v>
      </c>
      <c r="AB5049" s="6">
        <v>42060010009</v>
      </c>
      <c r="AC5049" s="3" t="s">
        <v>12069</v>
      </c>
      <c r="AD5049" s="5">
        <v>134089487</v>
      </c>
      <c r="AE5049" s="5">
        <v>0</v>
      </c>
      <c r="AF5049" s="5">
        <v>0</v>
      </c>
      <c r="AG5049" s="5">
        <v>0</v>
      </c>
      <c r="AH5049" s="5">
        <v>0</v>
      </c>
      <c r="AI5049" s="5">
        <v>0</v>
      </c>
      <c r="AJ5049" s="5">
        <v>0</v>
      </c>
      <c r="AK5049" s="5">
        <v>134089487</v>
      </c>
      <c r="AL5049" s="5">
        <v>0</v>
      </c>
      <c r="AM5049" s="5">
        <v>0</v>
      </c>
      <c r="AN5049" s="5">
        <v>0</v>
      </c>
      <c r="AO5049" s="5">
        <v>0</v>
      </c>
      <c r="AP5049" s="5">
        <v>0</v>
      </c>
      <c r="AQ5049" s="5">
        <v>0</v>
      </c>
      <c r="AR5049" s="5">
        <v>134089487</v>
      </c>
    </row>
    <row r="5050" spans="1:44" x14ac:dyDescent="0.25">
      <c r="A5050" s="6">
        <v>4182</v>
      </c>
      <c r="B5050" s="3" t="s">
        <v>5455</v>
      </c>
      <c r="C5050" s="3" t="s">
        <v>6279</v>
      </c>
      <c r="D5050" s="3" t="s">
        <v>6947</v>
      </c>
      <c r="E5050" s="3" t="s">
        <v>5263</v>
      </c>
      <c r="F5050" s="3" t="s">
        <v>12188</v>
      </c>
      <c r="G5050" s="21">
        <v>3</v>
      </c>
      <c r="H5050" s="8" t="s">
        <v>12714</v>
      </c>
      <c r="I5050" s="3" t="s">
        <v>12541</v>
      </c>
      <c r="J5050" s="3" t="s">
        <v>12664</v>
      </c>
      <c r="K5050" s="7">
        <v>0</v>
      </c>
      <c r="L5050" s="3" t="s">
        <v>5458</v>
      </c>
      <c r="M5050" s="7">
        <v>4163</v>
      </c>
      <c r="N5050" s="3" t="s">
        <v>5260</v>
      </c>
      <c r="O5050" s="3" t="s">
        <v>5603</v>
      </c>
      <c r="P5050" s="8" t="s">
        <v>12716</v>
      </c>
      <c r="Q5050" s="8" t="s">
        <v>12719</v>
      </c>
      <c r="R5050" s="4">
        <v>0</v>
      </c>
      <c r="S5050" s="4" t="s">
        <v>5627</v>
      </c>
      <c r="T5050" s="4">
        <v>99</v>
      </c>
      <c r="U5050" s="7" t="s">
        <v>6298</v>
      </c>
      <c r="V5050" s="7">
        <v>42</v>
      </c>
      <c r="W5050" s="3" t="s">
        <v>7180</v>
      </c>
      <c r="X5050" s="6">
        <v>4206</v>
      </c>
      <c r="Y5050" s="3" t="s">
        <v>7320</v>
      </c>
      <c r="Z5050" s="6">
        <v>4206001</v>
      </c>
      <c r="AA5050" s="3" t="s">
        <v>12051</v>
      </c>
      <c r="AB5050" s="6">
        <v>42060010009</v>
      </c>
      <c r="AC5050" s="3" t="s">
        <v>12069</v>
      </c>
      <c r="AD5050" s="5">
        <v>258271875</v>
      </c>
      <c r="AE5050" s="5">
        <v>0</v>
      </c>
      <c r="AF5050" s="5">
        <v>0</v>
      </c>
      <c r="AG5050" s="5">
        <v>0</v>
      </c>
      <c r="AH5050" s="5">
        <v>0</v>
      </c>
      <c r="AI5050" s="5">
        <v>0</v>
      </c>
      <c r="AJ5050" s="5">
        <v>0</v>
      </c>
      <c r="AK5050" s="5">
        <v>258271875</v>
      </c>
      <c r="AL5050" s="5">
        <v>0</v>
      </c>
      <c r="AM5050" s="5">
        <v>0</v>
      </c>
      <c r="AN5050" s="5">
        <v>0</v>
      </c>
      <c r="AO5050" s="5">
        <v>0</v>
      </c>
      <c r="AP5050" s="5">
        <v>0</v>
      </c>
      <c r="AQ5050" s="5">
        <v>0</v>
      </c>
      <c r="AR5050" s="5">
        <v>258271875</v>
      </c>
    </row>
    <row r="5051" spans="1:44" x14ac:dyDescent="0.25">
      <c r="A5051" s="6">
        <v>4182</v>
      </c>
      <c r="B5051" s="3" t="s">
        <v>5455</v>
      </c>
      <c r="C5051" s="3" t="s">
        <v>6279</v>
      </c>
      <c r="D5051" s="3" t="s">
        <v>6947</v>
      </c>
      <c r="E5051" s="3" t="s">
        <v>5264</v>
      </c>
      <c r="F5051" s="3" t="s">
        <v>12186</v>
      </c>
      <c r="G5051" s="21">
        <v>3</v>
      </c>
      <c r="H5051" s="8" t="s">
        <v>12714</v>
      </c>
      <c r="I5051" s="3" t="s">
        <v>12541</v>
      </c>
      <c r="J5051" s="3" t="s">
        <v>12664</v>
      </c>
      <c r="K5051" s="7">
        <v>0</v>
      </c>
      <c r="L5051" s="3" t="s">
        <v>5458</v>
      </c>
      <c r="M5051" s="7">
        <v>4163</v>
      </c>
      <c r="N5051" s="3" t="s">
        <v>5260</v>
      </c>
      <c r="O5051" s="3" t="s">
        <v>5603</v>
      </c>
      <c r="P5051" s="8" t="s">
        <v>12716</v>
      </c>
      <c r="Q5051" s="8" t="s">
        <v>12719</v>
      </c>
      <c r="R5051" s="4">
        <v>0</v>
      </c>
      <c r="S5051" s="4" t="s">
        <v>5627</v>
      </c>
      <c r="T5051" s="4">
        <v>99</v>
      </c>
      <c r="U5051" s="7" t="s">
        <v>6298</v>
      </c>
      <c r="V5051" s="7">
        <v>42</v>
      </c>
      <c r="W5051" s="3" t="s">
        <v>7180</v>
      </c>
      <c r="X5051" s="6">
        <v>4206</v>
      </c>
      <c r="Y5051" s="3" t="s">
        <v>7320</v>
      </c>
      <c r="Z5051" s="6">
        <v>4206001</v>
      </c>
      <c r="AA5051" s="3" t="s">
        <v>12051</v>
      </c>
      <c r="AB5051" s="6">
        <v>42060010009</v>
      </c>
      <c r="AC5051" s="3" t="s">
        <v>12069</v>
      </c>
      <c r="AD5051" s="5">
        <v>1771330383</v>
      </c>
      <c r="AE5051" s="5">
        <v>0</v>
      </c>
      <c r="AF5051" s="5">
        <v>0</v>
      </c>
      <c r="AG5051" s="5">
        <v>0</v>
      </c>
      <c r="AH5051" s="5">
        <v>0</v>
      </c>
      <c r="AI5051" s="5">
        <v>0</v>
      </c>
      <c r="AJ5051" s="5">
        <v>0</v>
      </c>
      <c r="AK5051" s="5">
        <v>1771330383</v>
      </c>
      <c r="AL5051" s="5">
        <v>0</v>
      </c>
      <c r="AM5051" s="5">
        <v>0</v>
      </c>
      <c r="AN5051" s="5">
        <v>0</v>
      </c>
      <c r="AO5051" s="5">
        <v>0</v>
      </c>
      <c r="AP5051" s="5">
        <v>0</v>
      </c>
      <c r="AQ5051" s="5">
        <v>0</v>
      </c>
      <c r="AR5051" s="5">
        <v>1771330383</v>
      </c>
    </row>
    <row r="5052" spans="1:44" x14ac:dyDescent="0.25">
      <c r="A5052" s="6">
        <v>4182</v>
      </c>
      <c r="B5052" s="3" t="s">
        <v>5455</v>
      </c>
      <c r="C5052" s="3" t="s">
        <v>6279</v>
      </c>
      <c r="D5052" s="3" t="s">
        <v>6947</v>
      </c>
      <c r="E5052" s="3" t="s">
        <v>5265</v>
      </c>
      <c r="F5052" s="3" t="s">
        <v>12189</v>
      </c>
      <c r="G5052" s="21">
        <v>3</v>
      </c>
      <c r="H5052" s="8" t="s">
        <v>12714</v>
      </c>
      <c r="I5052" s="3" t="s">
        <v>12541</v>
      </c>
      <c r="J5052" s="3" t="s">
        <v>12664</v>
      </c>
      <c r="K5052" s="7">
        <v>0</v>
      </c>
      <c r="L5052" s="3" t="s">
        <v>5458</v>
      </c>
      <c r="M5052" s="7">
        <v>4163</v>
      </c>
      <c r="N5052" s="3" t="s">
        <v>5260</v>
      </c>
      <c r="O5052" s="3" t="s">
        <v>5603</v>
      </c>
      <c r="P5052" s="8" t="s">
        <v>12716</v>
      </c>
      <c r="Q5052" s="8" t="s">
        <v>12719</v>
      </c>
      <c r="R5052" s="4">
        <v>0</v>
      </c>
      <c r="S5052" s="4" t="s">
        <v>5627</v>
      </c>
      <c r="T5052" s="4">
        <v>99</v>
      </c>
      <c r="U5052" s="7" t="s">
        <v>6298</v>
      </c>
      <c r="V5052" s="7">
        <v>42</v>
      </c>
      <c r="W5052" s="3" t="s">
        <v>7180</v>
      </c>
      <c r="X5052" s="6">
        <v>4206</v>
      </c>
      <c r="Y5052" s="3" t="s">
        <v>7320</v>
      </c>
      <c r="Z5052" s="6">
        <v>4206001</v>
      </c>
      <c r="AA5052" s="3" t="s">
        <v>12051</v>
      </c>
      <c r="AB5052" s="6">
        <v>42060010009</v>
      </c>
      <c r="AC5052" s="3" t="s">
        <v>12069</v>
      </c>
      <c r="AD5052" s="5">
        <v>2059154985</v>
      </c>
      <c r="AE5052" s="5">
        <v>0</v>
      </c>
      <c r="AF5052" s="5">
        <v>0</v>
      </c>
      <c r="AG5052" s="5">
        <v>0</v>
      </c>
      <c r="AH5052" s="5">
        <v>0</v>
      </c>
      <c r="AI5052" s="5">
        <v>0</v>
      </c>
      <c r="AJ5052" s="5">
        <v>0</v>
      </c>
      <c r="AK5052" s="5">
        <v>2059154985</v>
      </c>
      <c r="AL5052" s="5">
        <v>0</v>
      </c>
      <c r="AM5052" s="5">
        <v>0</v>
      </c>
      <c r="AN5052" s="5">
        <v>0</v>
      </c>
      <c r="AO5052" s="5">
        <v>0</v>
      </c>
      <c r="AP5052" s="5">
        <v>0</v>
      </c>
      <c r="AQ5052" s="5">
        <v>0</v>
      </c>
      <c r="AR5052" s="5">
        <v>2059154985</v>
      </c>
    </row>
    <row r="5053" spans="1:44" x14ac:dyDescent="0.25">
      <c r="A5053" s="6">
        <v>4182</v>
      </c>
      <c r="B5053" s="3" t="s">
        <v>5455</v>
      </c>
      <c r="C5053" s="3" t="s">
        <v>6279</v>
      </c>
      <c r="D5053" s="3" t="s">
        <v>6947</v>
      </c>
      <c r="E5053" s="3" t="s">
        <v>5266</v>
      </c>
      <c r="F5053" s="3" t="s">
        <v>12190</v>
      </c>
      <c r="G5053" s="21">
        <v>3</v>
      </c>
      <c r="H5053" s="8" t="s">
        <v>12714</v>
      </c>
      <c r="I5053" s="3" t="s">
        <v>12541</v>
      </c>
      <c r="J5053" s="3" t="s">
        <v>12664</v>
      </c>
      <c r="K5053" s="7">
        <v>0</v>
      </c>
      <c r="L5053" s="3" t="s">
        <v>5458</v>
      </c>
      <c r="M5053" s="7">
        <v>4163</v>
      </c>
      <c r="N5053" s="3" t="s">
        <v>5260</v>
      </c>
      <c r="O5053" s="3" t="s">
        <v>5603</v>
      </c>
      <c r="P5053" s="8" t="s">
        <v>12716</v>
      </c>
      <c r="Q5053" s="8" t="s">
        <v>12719</v>
      </c>
      <c r="R5053" s="4">
        <v>0</v>
      </c>
      <c r="S5053" s="4" t="s">
        <v>5627</v>
      </c>
      <c r="T5053" s="4">
        <v>99</v>
      </c>
      <c r="U5053" s="7" t="s">
        <v>6298</v>
      </c>
      <c r="V5053" s="7">
        <v>42</v>
      </c>
      <c r="W5053" s="3" t="s">
        <v>7180</v>
      </c>
      <c r="X5053" s="6">
        <v>4206</v>
      </c>
      <c r="Y5053" s="3" t="s">
        <v>7320</v>
      </c>
      <c r="Z5053" s="6">
        <v>4206001</v>
      </c>
      <c r="AA5053" s="3" t="s">
        <v>12051</v>
      </c>
      <c r="AB5053" s="6">
        <v>42060010009</v>
      </c>
      <c r="AC5053" s="3" t="s">
        <v>12069</v>
      </c>
      <c r="AD5053" s="5">
        <v>518986912</v>
      </c>
      <c r="AE5053" s="5">
        <v>0</v>
      </c>
      <c r="AF5053" s="5">
        <v>0</v>
      </c>
      <c r="AG5053" s="5">
        <v>0</v>
      </c>
      <c r="AH5053" s="5">
        <v>0</v>
      </c>
      <c r="AI5053" s="5">
        <v>0</v>
      </c>
      <c r="AJ5053" s="5">
        <v>0</v>
      </c>
      <c r="AK5053" s="5">
        <v>518986912</v>
      </c>
      <c r="AL5053" s="5">
        <v>0</v>
      </c>
      <c r="AM5053" s="5">
        <v>0</v>
      </c>
      <c r="AN5053" s="5">
        <v>0</v>
      </c>
      <c r="AO5053" s="5">
        <v>0</v>
      </c>
      <c r="AP5053" s="5">
        <v>0</v>
      </c>
      <c r="AQ5053" s="5">
        <v>0</v>
      </c>
      <c r="AR5053" s="5">
        <v>518986912</v>
      </c>
    </row>
    <row r="5054" spans="1:44" x14ac:dyDescent="0.25">
      <c r="A5054" s="6">
        <v>4182</v>
      </c>
      <c r="B5054" s="3" t="s">
        <v>5455</v>
      </c>
      <c r="C5054" s="3" t="s">
        <v>6279</v>
      </c>
      <c r="D5054" s="3" t="s">
        <v>6947</v>
      </c>
      <c r="E5054" s="3" t="s">
        <v>5267</v>
      </c>
      <c r="F5054" s="3" t="s">
        <v>12191</v>
      </c>
      <c r="G5054" s="21">
        <v>3</v>
      </c>
      <c r="H5054" s="8" t="s">
        <v>12714</v>
      </c>
      <c r="I5054" s="3" t="s">
        <v>12541</v>
      </c>
      <c r="J5054" s="3" t="s">
        <v>12664</v>
      </c>
      <c r="K5054" s="7">
        <v>0</v>
      </c>
      <c r="L5054" s="3" t="s">
        <v>5458</v>
      </c>
      <c r="M5054" s="7">
        <v>4163</v>
      </c>
      <c r="N5054" s="3" t="s">
        <v>5260</v>
      </c>
      <c r="O5054" s="3" t="s">
        <v>5603</v>
      </c>
      <c r="P5054" s="8" t="s">
        <v>12716</v>
      </c>
      <c r="Q5054" s="8" t="s">
        <v>12719</v>
      </c>
      <c r="R5054" s="4">
        <v>0</v>
      </c>
      <c r="S5054" s="4" t="s">
        <v>5627</v>
      </c>
      <c r="T5054" s="4">
        <v>99</v>
      </c>
      <c r="U5054" s="7" t="s">
        <v>6298</v>
      </c>
      <c r="V5054" s="7">
        <v>42</v>
      </c>
      <c r="W5054" s="3" t="s">
        <v>7180</v>
      </c>
      <c r="X5054" s="6">
        <v>4206</v>
      </c>
      <c r="Y5054" s="3" t="s">
        <v>7320</v>
      </c>
      <c r="Z5054" s="6">
        <v>4206001</v>
      </c>
      <c r="AA5054" s="3" t="s">
        <v>12051</v>
      </c>
      <c r="AB5054" s="6">
        <v>42060010009</v>
      </c>
      <c r="AC5054" s="3" t="s">
        <v>12069</v>
      </c>
      <c r="AD5054" s="5">
        <v>363816056</v>
      </c>
      <c r="AE5054" s="5">
        <v>0</v>
      </c>
      <c r="AF5054" s="5">
        <v>0</v>
      </c>
      <c r="AG5054" s="5">
        <v>0</v>
      </c>
      <c r="AH5054" s="5">
        <v>0</v>
      </c>
      <c r="AI5054" s="5">
        <v>0</v>
      </c>
      <c r="AJ5054" s="5">
        <v>0</v>
      </c>
      <c r="AK5054" s="5">
        <v>363816056</v>
      </c>
      <c r="AL5054" s="5">
        <v>0</v>
      </c>
      <c r="AM5054" s="5">
        <v>0</v>
      </c>
      <c r="AN5054" s="5">
        <v>0</v>
      </c>
      <c r="AO5054" s="5">
        <v>0</v>
      </c>
      <c r="AP5054" s="5">
        <v>0</v>
      </c>
      <c r="AQ5054" s="5">
        <v>0</v>
      </c>
      <c r="AR5054" s="5">
        <v>363816056</v>
      </c>
    </row>
    <row r="5055" spans="1:44" x14ac:dyDescent="0.25">
      <c r="A5055" s="6">
        <v>4182</v>
      </c>
      <c r="B5055" s="3" t="s">
        <v>5455</v>
      </c>
      <c r="C5055" s="3" t="s">
        <v>6279</v>
      </c>
      <c r="D5055" s="3" t="s">
        <v>6947</v>
      </c>
      <c r="E5055" s="3" t="s">
        <v>5268</v>
      </c>
      <c r="F5055" s="3" t="s">
        <v>12192</v>
      </c>
      <c r="G5055" s="21">
        <v>3</v>
      </c>
      <c r="H5055" s="8" t="s">
        <v>12714</v>
      </c>
      <c r="I5055" s="3" t="s">
        <v>12541</v>
      </c>
      <c r="J5055" s="3" t="s">
        <v>12664</v>
      </c>
      <c r="K5055" s="7">
        <v>0</v>
      </c>
      <c r="L5055" s="3" t="s">
        <v>5458</v>
      </c>
      <c r="M5055" s="7">
        <v>4163</v>
      </c>
      <c r="N5055" s="3" t="s">
        <v>5260</v>
      </c>
      <c r="O5055" s="3" t="s">
        <v>5603</v>
      </c>
      <c r="P5055" s="8" t="s">
        <v>12716</v>
      </c>
      <c r="Q5055" s="8" t="s">
        <v>12719</v>
      </c>
      <c r="R5055" s="4">
        <v>0</v>
      </c>
      <c r="S5055" s="4" t="s">
        <v>5627</v>
      </c>
      <c r="T5055" s="4">
        <v>99</v>
      </c>
      <c r="U5055" s="7" t="s">
        <v>6298</v>
      </c>
      <c r="V5055" s="7">
        <v>42</v>
      </c>
      <c r="W5055" s="3" t="s">
        <v>7180</v>
      </c>
      <c r="X5055" s="6">
        <v>4206</v>
      </c>
      <c r="Y5055" s="3" t="s">
        <v>7320</v>
      </c>
      <c r="Z5055" s="6">
        <v>4206001</v>
      </c>
      <c r="AA5055" s="3" t="s">
        <v>12051</v>
      </c>
      <c r="AB5055" s="6">
        <v>42060010009</v>
      </c>
      <c r="AC5055" s="3" t="s">
        <v>12069</v>
      </c>
      <c r="AD5055" s="5">
        <v>10478525375</v>
      </c>
      <c r="AE5055" s="5">
        <v>0</v>
      </c>
      <c r="AF5055" s="5">
        <v>0</v>
      </c>
      <c r="AG5055" s="5">
        <v>0</v>
      </c>
      <c r="AH5055" s="5">
        <v>0</v>
      </c>
      <c r="AI5055" s="5">
        <v>0</v>
      </c>
      <c r="AJ5055" s="5">
        <v>0</v>
      </c>
      <c r="AK5055" s="5">
        <v>10478525375</v>
      </c>
      <c r="AL5055" s="5">
        <v>0</v>
      </c>
      <c r="AM5055" s="5">
        <v>0</v>
      </c>
      <c r="AN5055" s="5">
        <v>0</v>
      </c>
      <c r="AO5055" s="5">
        <v>0</v>
      </c>
      <c r="AP5055" s="5">
        <v>0</v>
      </c>
      <c r="AQ5055" s="5">
        <v>0</v>
      </c>
      <c r="AR5055" s="5">
        <v>10478525375</v>
      </c>
    </row>
    <row r="5056" spans="1:44" x14ac:dyDescent="0.25">
      <c r="A5056" s="6">
        <v>4182</v>
      </c>
      <c r="B5056" s="3" t="s">
        <v>5455</v>
      </c>
      <c r="C5056" s="3" t="s">
        <v>6279</v>
      </c>
      <c r="D5056" s="3" t="s">
        <v>6947</v>
      </c>
      <c r="E5056" s="3" t="s">
        <v>5269</v>
      </c>
      <c r="F5056" s="3" t="s">
        <v>12193</v>
      </c>
      <c r="G5056" s="21">
        <v>3</v>
      </c>
      <c r="H5056" s="8" t="s">
        <v>12714</v>
      </c>
      <c r="I5056" s="3" t="s">
        <v>12540</v>
      </c>
      <c r="J5056" s="3" t="s">
        <v>12672</v>
      </c>
      <c r="K5056" s="7">
        <v>0</v>
      </c>
      <c r="L5056" s="3" t="s">
        <v>5458</v>
      </c>
      <c r="M5056" s="7">
        <v>4163</v>
      </c>
      <c r="N5056" s="3" t="s">
        <v>5260</v>
      </c>
      <c r="O5056" s="3" t="s">
        <v>5603</v>
      </c>
      <c r="P5056" s="8" t="s">
        <v>12716</v>
      </c>
      <c r="Q5056" s="8" t="s">
        <v>12719</v>
      </c>
      <c r="R5056" s="4">
        <v>0</v>
      </c>
      <c r="S5056" s="4" t="s">
        <v>5627</v>
      </c>
      <c r="T5056" s="4">
        <v>99</v>
      </c>
      <c r="U5056" s="7" t="s">
        <v>6298</v>
      </c>
      <c r="V5056" s="7">
        <v>42</v>
      </c>
      <c r="W5056" s="3" t="s">
        <v>7180</v>
      </c>
      <c r="X5056" s="6">
        <v>4206</v>
      </c>
      <c r="Y5056" s="3" t="s">
        <v>7320</v>
      </c>
      <c r="Z5056" s="6">
        <v>4206001</v>
      </c>
      <c r="AA5056" s="3" t="s">
        <v>12051</v>
      </c>
      <c r="AB5056" s="6">
        <v>42060010009</v>
      </c>
      <c r="AC5056" s="3" t="s">
        <v>12069</v>
      </c>
      <c r="AD5056" s="5">
        <v>1154852150</v>
      </c>
      <c r="AE5056" s="5">
        <v>0</v>
      </c>
      <c r="AF5056" s="5">
        <v>0</v>
      </c>
      <c r="AG5056" s="5">
        <v>0</v>
      </c>
      <c r="AH5056" s="5">
        <v>0</v>
      </c>
      <c r="AI5056" s="5">
        <v>0</v>
      </c>
      <c r="AJ5056" s="5">
        <v>0</v>
      </c>
      <c r="AK5056" s="5">
        <v>1154852150</v>
      </c>
      <c r="AL5056" s="5">
        <v>0</v>
      </c>
      <c r="AM5056" s="5">
        <v>0</v>
      </c>
      <c r="AN5056" s="5">
        <v>0</v>
      </c>
      <c r="AO5056" s="5">
        <v>0</v>
      </c>
      <c r="AP5056" s="5">
        <v>0</v>
      </c>
      <c r="AQ5056" s="5">
        <v>0</v>
      </c>
      <c r="AR5056" s="5">
        <v>1154852150</v>
      </c>
    </row>
    <row r="5057" spans="1:44" x14ac:dyDescent="0.25">
      <c r="A5057" s="6">
        <v>4182</v>
      </c>
      <c r="B5057" s="3" t="s">
        <v>5455</v>
      </c>
      <c r="C5057" s="3" t="s">
        <v>6279</v>
      </c>
      <c r="D5057" s="3" t="s">
        <v>6947</v>
      </c>
      <c r="E5057" s="3" t="s">
        <v>5270</v>
      </c>
      <c r="F5057" s="3" t="s">
        <v>12194</v>
      </c>
      <c r="G5057" s="21">
        <v>3</v>
      </c>
      <c r="H5057" s="8" t="s">
        <v>12714</v>
      </c>
      <c r="I5057" s="3" t="s">
        <v>12339</v>
      </c>
      <c r="J5057" s="3" t="s">
        <v>12543</v>
      </c>
      <c r="K5057" s="7">
        <v>0</v>
      </c>
      <c r="L5057" s="3" t="s">
        <v>5458</v>
      </c>
      <c r="M5057" s="7">
        <v>4163</v>
      </c>
      <c r="N5057" s="3" t="s">
        <v>5260</v>
      </c>
      <c r="O5057" s="3" t="s">
        <v>5603</v>
      </c>
      <c r="P5057" s="8" t="s">
        <v>12716</v>
      </c>
      <c r="Q5057" s="8" t="s">
        <v>12719</v>
      </c>
      <c r="R5057" s="4">
        <v>0</v>
      </c>
      <c r="S5057" s="4" t="s">
        <v>5627</v>
      </c>
      <c r="T5057" s="4">
        <v>99</v>
      </c>
      <c r="U5057" s="7" t="s">
        <v>6298</v>
      </c>
      <c r="V5057" s="7">
        <v>42</v>
      </c>
      <c r="W5057" s="3" t="s">
        <v>7180</v>
      </c>
      <c r="X5057" s="6">
        <v>4206</v>
      </c>
      <c r="Y5057" s="3" t="s">
        <v>7320</v>
      </c>
      <c r="Z5057" s="6">
        <v>4206001</v>
      </c>
      <c r="AA5057" s="3" t="s">
        <v>12051</v>
      </c>
      <c r="AB5057" s="6">
        <v>42060010009</v>
      </c>
      <c r="AC5057" s="3" t="s">
        <v>12069</v>
      </c>
      <c r="AD5057" s="5">
        <v>360260000</v>
      </c>
      <c r="AE5057" s="5">
        <v>0</v>
      </c>
      <c r="AF5057" s="5">
        <v>0</v>
      </c>
      <c r="AG5057" s="5">
        <v>0</v>
      </c>
      <c r="AH5057" s="5">
        <v>0</v>
      </c>
      <c r="AI5057" s="5">
        <v>0</v>
      </c>
      <c r="AJ5057" s="5">
        <v>0</v>
      </c>
      <c r="AK5057" s="5">
        <v>360260000</v>
      </c>
      <c r="AL5057" s="5">
        <v>0</v>
      </c>
      <c r="AM5057" s="5">
        <v>0</v>
      </c>
      <c r="AN5057" s="5">
        <v>0</v>
      </c>
      <c r="AO5057" s="5">
        <v>0</v>
      </c>
      <c r="AP5057" s="5">
        <v>0</v>
      </c>
      <c r="AQ5057" s="5">
        <v>0</v>
      </c>
      <c r="AR5057" s="5">
        <v>360260000</v>
      </c>
    </row>
    <row r="5058" spans="1:44" x14ac:dyDescent="0.25">
      <c r="A5058" s="6">
        <v>4182</v>
      </c>
      <c r="B5058" s="3" t="s">
        <v>5455</v>
      </c>
      <c r="C5058" s="3" t="s">
        <v>6279</v>
      </c>
      <c r="D5058" s="3" t="s">
        <v>6947</v>
      </c>
      <c r="E5058" s="3" t="s">
        <v>5271</v>
      </c>
      <c r="F5058" s="3" t="s">
        <v>12195</v>
      </c>
      <c r="G5058" s="21">
        <v>3</v>
      </c>
      <c r="H5058" s="8" t="s">
        <v>12714</v>
      </c>
      <c r="I5058" s="3" t="s">
        <v>12541</v>
      </c>
      <c r="J5058" s="3" t="s">
        <v>12664</v>
      </c>
      <c r="K5058" s="7">
        <v>0</v>
      </c>
      <c r="L5058" s="3" t="s">
        <v>5458</v>
      </c>
      <c r="M5058" s="7">
        <v>4163</v>
      </c>
      <c r="N5058" s="3" t="s">
        <v>5260</v>
      </c>
      <c r="O5058" s="3" t="s">
        <v>5603</v>
      </c>
      <c r="P5058" s="8" t="s">
        <v>12716</v>
      </c>
      <c r="Q5058" s="8" t="s">
        <v>12719</v>
      </c>
      <c r="R5058" s="4">
        <v>0</v>
      </c>
      <c r="S5058" s="4" t="s">
        <v>5627</v>
      </c>
      <c r="T5058" s="4">
        <v>99</v>
      </c>
      <c r="U5058" s="7" t="s">
        <v>6298</v>
      </c>
      <c r="V5058" s="7">
        <v>42</v>
      </c>
      <c r="W5058" s="3" t="s">
        <v>7180</v>
      </c>
      <c r="X5058" s="6">
        <v>4206</v>
      </c>
      <c r="Y5058" s="3" t="s">
        <v>7320</v>
      </c>
      <c r="Z5058" s="6">
        <v>4206001</v>
      </c>
      <c r="AA5058" s="3" t="s">
        <v>12051</v>
      </c>
      <c r="AB5058" s="6">
        <v>42060010009</v>
      </c>
      <c r="AC5058" s="3" t="s">
        <v>12069</v>
      </c>
      <c r="AD5058" s="5">
        <v>1000000000</v>
      </c>
      <c r="AE5058" s="5">
        <v>0</v>
      </c>
      <c r="AF5058" s="5">
        <v>0</v>
      </c>
      <c r="AG5058" s="5">
        <v>0</v>
      </c>
      <c r="AH5058" s="5">
        <v>0</v>
      </c>
      <c r="AI5058" s="5">
        <v>0</v>
      </c>
      <c r="AJ5058" s="5">
        <v>0</v>
      </c>
      <c r="AK5058" s="5">
        <v>1000000000</v>
      </c>
      <c r="AL5058" s="5">
        <v>0</v>
      </c>
      <c r="AM5058" s="5">
        <v>0</v>
      </c>
      <c r="AN5058" s="5">
        <v>0</v>
      </c>
      <c r="AO5058" s="5">
        <v>0</v>
      </c>
      <c r="AP5058" s="5">
        <v>0</v>
      </c>
      <c r="AQ5058" s="5">
        <v>0</v>
      </c>
      <c r="AR5058" s="5">
        <v>1000000000</v>
      </c>
    </row>
    <row r="5059" spans="1:44" x14ac:dyDescent="0.25">
      <c r="A5059" s="6">
        <v>4182</v>
      </c>
      <c r="B5059" s="3" t="s">
        <v>5455</v>
      </c>
      <c r="C5059" s="3" t="s">
        <v>6289</v>
      </c>
      <c r="D5059" s="3" t="s">
        <v>6957</v>
      </c>
      <c r="E5059" s="3" t="s">
        <v>5273</v>
      </c>
      <c r="F5059" s="3" t="s">
        <v>12197</v>
      </c>
      <c r="G5059" s="21">
        <v>3</v>
      </c>
      <c r="H5059" s="8" t="s">
        <v>12714</v>
      </c>
      <c r="I5059" s="3" t="s">
        <v>12537</v>
      </c>
      <c r="J5059" s="3" t="s">
        <v>12670</v>
      </c>
      <c r="K5059" s="7">
        <v>0</v>
      </c>
      <c r="L5059" s="3" t="s">
        <v>5458</v>
      </c>
      <c r="M5059" s="7">
        <v>4173</v>
      </c>
      <c r="N5059" s="3" t="s">
        <v>5272</v>
      </c>
      <c r="O5059" s="3" t="s">
        <v>5604</v>
      </c>
      <c r="P5059" s="8" t="s">
        <v>12716</v>
      </c>
      <c r="Q5059" s="8" t="s">
        <v>12719</v>
      </c>
      <c r="R5059" s="4">
        <v>0</v>
      </c>
      <c r="S5059" s="4" t="s">
        <v>5627</v>
      </c>
      <c r="T5059" s="4">
        <v>99</v>
      </c>
      <c r="U5059" s="7" t="s">
        <v>6298</v>
      </c>
      <c r="V5059" s="7">
        <v>42</v>
      </c>
      <c r="W5059" s="3" t="s">
        <v>7180</v>
      </c>
      <c r="X5059" s="6">
        <v>4206</v>
      </c>
      <c r="Y5059" s="3" t="s">
        <v>7320</v>
      </c>
      <c r="Z5059" s="6">
        <v>4206001</v>
      </c>
      <c r="AA5059" s="3" t="s">
        <v>12051</v>
      </c>
      <c r="AB5059" s="6">
        <v>42060010006</v>
      </c>
      <c r="AC5059" s="3" t="s">
        <v>12196</v>
      </c>
      <c r="AD5059" s="5">
        <v>1788540402</v>
      </c>
      <c r="AE5059" s="5">
        <v>0</v>
      </c>
      <c r="AF5059" s="5">
        <v>0</v>
      </c>
      <c r="AG5059" s="5">
        <v>0</v>
      </c>
      <c r="AH5059" s="5">
        <v>0</v>
      </c>
      <c r="AI5059" s="5">
        <v>0</v>
      </c>
      <c r="AJ5059" s="5">
        <v>0</v>
      </c>
      <c r="AK5059" s="5">
        <v>1788540402</v>
      </c>
      <c r="AL5059" s="5">
        <v>0</v>
      </c>
      <c r="AM5059" s="5">
        <v>0</v>
      </c>
      <c r="AN5059" s="5">
        <v>0</v>
      </c>
      <c r="AO5059" s="5">
        <v>0</v>
      </c>
      <c r="AP5059" s="5">
        <v>0</v>
      </c>
      <c r="AQ5059" s="5">
        <v>0</v>
      </c>
      <c r="AR5059" s="5">
        <v>1788540402</v>
      </c>
    </row>
    <row r="5060" spans="1:44" x14ac:dyDescent="0.25">
      <c r="A5060" s="6">
        <v>4182</v>
      </c>
      <c r="B5060" s="3" t="s">
        <v>5455</v>
      </c>
      <c r="C5060" s="3" t="s">
        <v>6289</v>
      </c>
      <c r="D5060" s="3" t="s">
        <v>6957</v>
      </c>
      <c r="E5060" s="3" t="s">
        <v>5274</v>
      </c>
      <c r="F5060" s="3" t="s">
        <v>12198</v>
      </c>
      <c r="G5060" s="21">
        <v>3</v>
      </c>
      <c r="H5060" s="8" t="s">
        <v>12714</v>
      </c>
      <c r="I5060" s="3" t="s">
        <v>12537</v>
      </c>
      <c r="J5060" s="3" t="s">
        <v>12670</v>
      </c>
      <c r="K5060" s="7">
        <v>0</v>
      </c>
      <c r="L5060" s="3" t="s">
        <v>5458</v>
      </c>
      <c r="M5060" s="7">
        <v>4173</v>
      </c>
      <c r="N5060" s="3" t="s">
        <v>5272</v>
      </c>
      <c r="O5060" s="3" t="s">
        <v>5604</v>
      </c>
      <c r="P5060" s="8" t="s">
        <v>12716</v>
      </c>
      <c r="Q5060" s="8" t="s">
        <v>12719</v>
      </c>
      <c r="R5060" s="4">
        <v>0</v>
      </c>
      <c r="S5060" s="4" t="s">
        <v>5627</v>
      </c>
      <c r="T5060" s="4">
        <v>99</v>
      </c>
      <c r="U5060" s="7" t="s">
        <v>6298</v>
      </c>
      <c r="V5060" s="7">
        <v>42</v>
      </c>
      <c r="W5060" s="3" t="s">
        <v>7180</v>
      </c>
      <c r="X5060" s="6">
        <v>4206</v>
      </c>
      <c r="Y5060" s="3" t="s">
        <v>7320</v>
      </c>
      <c r="Z5060" s="6">
        <v>4206001</v>
      </c>
      <c r="AA5060" s="3" t="s">
        <v>12051</v>
      </c>
      <c r="AB5060" s="6">
        <v>42060010006</v>
      </c>
      <c r="AC5060" s="3" t="s">
        <v>12196</v>
      </c>
      <c r="AD5060" s="5">
        <v>768358871</v>
      </c>
      <c r="AE5060" s="5">
        <v>0</v>
      </c>
      <c r="AF5060" s="5">
        <v>0</v>
      </c>
      <c r="AG5060" s="5">
        <v>0</v>
      </c>
      <c r="AH5060" s="5">
        <v>0</v>
      </c>
      <c r="AI5060" s="5">
        <v>0</v>
      </c>
      <c r="AJ5060" s="5">
        <v>0</v>
      </c>
      <c r="AK5060" s="5">
        <v>768358871</v>
      </c>
      <c r="AL5060" s="5">
        <v>0</v>
      </c>
      <c r="AM5060" s="5">
        <v>0</v>
      </c>
      <c r="AN5060" s="5">
        <v>0</v>
      </c>
      <c r="AO5060" s="5">
        <v>0</v>
      </c>
      <c r="AP5060" s="5">
        <v>0</v>
      </c>
      <c r="AQ5060" s="5">
        <v>0</v>
      </c>
      <c r="AR5060" s="5">
        <v>768358871</v>
      </c>
    </row>
    <row r="5061" spans="1:44" x14ac:dyDescent="0.25">
      <c r="A5061" s="6">
        <v>4182</v>
      </c>
      <c r="B5061" s="3" t="s">
        <v>5455</v>
      </c>
      <c r="C5061" s="3" t="s">
        <v>6289</v>
      </c>
      <c r="D5061" s="3" t="s">
        <v>6957</v>
      </c>
      <c r="E5061" s="3" t="s">
        <v>5275</v>
      </c>
      <c r="F5061" s="3" t="s">
        <v>12199</v>
      </c>
      <c r="G5061" s="21">
        <v>3</v>
      </c>
      <c r="H5061" s="8" t="s">
        <v>12714</v>
      </c>
      <c r="I5061" s="3" t="s">
        <v>12537</v>
      </c>
      <c r="J5061" s="3" t="s">
        <v>12670</v>
      </c>
      <c r="K5061" s="7">
        <v>0</v>
      </c>
      <c r="L5061" s="3" t="s">
        <v>5458</v>
      </c>
      <c r="M5061" s="7">
        <v>4173</v>
      </c>
      <c r="N5061" s="3" t="s">
        <v>5272</v>
      </c>
      <c r="O5061" s="3" t="s">
        <v>5604</v>
      </c>
      <c r="P5061" s="8" t="s">
        <v>12716</v>
      </c>
      <c r="Q5061" s="8" t="s">
        <v>12719</v>
      </c>
      <c r="R5061" s="4">
        <v>0</v>
      </c>
      <c r="S5061" s="4" t="s">
        <v>5627</v>
      </c>
      <c r="T5061" s="4">
        <v>99</v>
      </c>
      <c r="U5061" s="7" t="s">
        <v>6298</v>
      </c>
      <c r="V5061" s="7">
        <v>42</v>
      </c>
      <c r="W5061" s="3" t="s">
        <v>7180</v>
      </c>
      <c r="X5061" s="6">
        <v>4206</v>
      </c>
      <c r="Y5061" s="3" t="s">
        <v>7320</v>
      </c>
      <c r="Z5061" s="6">
        <v>4206001</v>
      </c>
      <c r="AA5061" s="3" t="s">
        <v>12051</v>
      </c>
      <c r="AB5061" s="6">
        <v>42060010006</v>
      </c>
      <c r="AC5061" s="3" t="s">
        <v>12196</v>
      </c>
      <c r="AD5061" s="5">
        <v>119061639</v>
      </c>
      <c r="AE5061" s="5">
        <v>0</v>
      </c>
      <c r="AF5061" s="5">
        <v>0</v>
      </c>
      <c r="AG5061" s="5">
        <v>0</v>
      </c>
      <c r="AH5061" s="5">
        <v>0</v>
      </c>
      <c r="AI5061" s="5">
        <v>0</v>
      </c>
      <c r="AJ5061" s="5">
        <v>0</v>
      </c>
      <c r="AK5061" s="5">
        <v>119061639</v>
      </c>
      <c r="AL5061" s="5">
        <v>0</v>
      </c>
      <c r="AM5061" s="5">
        <v>0</v>
      </c>
      <c r="AN5061" s="5">
        <v>0</v>
      </c>
      <c r="AO5061" s="5">
        <v>0</v>
      </c>
      <c r="AP5061" s="5">
        <v>0</v>
      </c>
      <c r="AQ5061" s="5">
        <v>0</v>
      </c>
      <c r="AR5061" s="5">
        <v>119061639</v>
      </c>
    </row>
    <row r="5062" spans="1:44" x14ac:dyDescent="0.25">
      <c r="A5062" s="6">
        <v>4182</v>
      </c>
      <c r="B5062" s="3" t="s">
        <v>5455</v>
      </c>
      <c r="C5062" s="3" t="s">
        <v>6289</v>
      </c>
      <c r="D5062" s="3" t="s">
        <v>6957</v>
      </c>
      <c r="E5062" s="3" t="s">
        <v>5276</v>
      </c>
      <c r="F5062" s="3" t="s">
        <v>12200</v>
      </c>
      <c r="G5062" s="21">
        <v>3</v>
      </c>
      <c r="H5062" s="8" t="s">
        <v>12714</v>
      </c>
      <c r="I5062" s="3" t="s">
        <v>12537</v>
      </c>
      <c r="J5062" s="3" t="s">
        <v>12670</v>
      </c>
      <c r="K5062" s="7">
        <v>0</v>
      </c>
      <c r="L5062" s="3" t="s">
        <v>5458</v>
      </c>
      <c r="M5062" s="7">
        <v>4173</v>
      </c>
      <c r="N5062" s="3" t="s">
        <v>5272</v>
      </c>
      <c r="O5062" s="3" t="s">
        <v>5604</v>
      </c>
      <c r="P5062" s="8" t="s">
        <v>12716</v>
      </c>
      <c r="Q5062" s="8" t="s">
        <v>12719</v>
      </c>
      <c r="R5062" s="4">
        <v>0</v>
      </c>
      <c r="S5062" s="4" t="s">
        <v>5627</v>
      </c>
      <c r="T5062" s="4">
        <v>99</v>
      </c>
      <c r="U5062" s="7" t="s">
        <v>6298</v>
      </c>
      <c r="V5062" s="7">
        <v>42</v>
      </c>
      <c r="W5062" s="3" t="s">
        <v>7180</v>
      </c>
      <c r="X5062" s="6">
        <v>4206</v>
      </c>
      <c r="Y5062" s="3" t="s">
        <v>7320</v>
      </c>
      <c r="Z5062" s="6">
        <v>4206001</v>
      </c>
      <c r="AA5062" s="3" t="s">
        <v>12051</v>
      </c>
      <c r="AB5062" s="6">
        <v>42060010006</v>
      </c>
      <c r="AC5062" s="3" t="s">
        <v>12196</v>
      </c>
      <c r="AD5062" s="5">
        <v>671495298</v>
      </c>
      <c r="AE5062" s="5">
        <v>0</v>
      </c>
      <c r="AF5062" s="5">
        <v>0</v>
      </c>
      <c r="AG5062" s="5">
        <v>0</v>
      </c>
      <c r="AH5062" s="5">
        <v>0</v>
      </c>
      <c r="AI5062" s="5">
        <v>0</v>
      </c>
      <c r="AJ5062" s="5">
        <v>0</v>
      </c>
      <c r="AK5062" s="5">
        <v>671495298</v>
      </c>
      <c r="AL5062" s="5">
        <v>0</v>
      </c>
      <c r="AM5062" s="5">
        <v>0</v>
      </c>
      <c r="AN5062" s="5">
        <v>0</v>
      </c>
      <c r="AO5062" s="5">
        <v>0</v>
      </c>
      <c r="AP5062" s="5">
        <v>0</v>
      </c>
      <c r="AQ5062" s="5">
        <v>0</v>
      </c>
      <c r="AR5062" s="5">
        <v>671495298</v>
      </c>
    </row>
    <row r="5063" spans="1:44" x14ac:dyDescent="0.25">
      <c r="A5063" s="6">
        <v>4182</v>
      </c>
      <c r="B5063" s="3" t="s">
        <v>5455</v>
      </c>
      <c r="C5063" s="3" t="s">
        <v>6289</v>
      </c>
      <c r="D5063" s="3" t="s">
        <v>6957</v>
      </c>
      <c r="E5063" s="3" t="s">
        <v>5277</v>
      </c>
      <c r="F5063" s="3" t="s">
        <v>12201</v>
      </c>
      <c r="G5063" s="21">
        <v>3</v>
      </c>
      <c r="H5063" s="8" t="s">
        <v>12714</v>
      </c>
      <c r="I5063" s="3" t="s">
        <v>12537</v>
      </c>
      <c r="J5063" s="3" t="s">
        <v>12670</v>
      </c>
      <c r="K5063" s="7">
        <v>0</v>
      </c>
      <c r="L5063" s="3" t="s">
        <v>5458</v>
      </c>
      <c r="M5063" s="7">
        <v>4173</v>
      </c>
      <c r="N5063" s="3" t="s">
        <v>5272</v>
      </c>
      <c r="O5063" s="3" t="s">
        <v>5604</v>
      </c>
      <c r="P5063" s="8" t="s">
        <v>12716</v>
      </c>
      <c r="Q5063" s="8" t="s">
        <v>12719</v>
      </c>
      <c r="R5063" s="4">
        <v>0</v>
      </c>
      <c r="S5063" s="4" t="s">
        <v>5627</v>
      </c>
      <c r="T5063" s="4">
        <v>99</v>
      </c>
      <c r="U5063" s="7" t="s">
        <v>6298</v>
      </c>
      <c r="V5063" s="7">
        <v>42</v>
      </c>
      <c r="W5063" s="3" t="s">
        <v>7180</v>
      </c>
      <c r="X5063" s="6">
        <v>4206</v>
      </c>
      <c r="Y5063" s="3" t="s">
        <v>7320</v>
      </c>
      <c r="Z5063" s="6">
        <v>4206001</v>
      </c>
      <c r="AA5063" s="3" t="s">
        <v>12051</v>
      </c>
      <c r="AB5063" s="6">
        <v>42060010006</v>
      </c>
      <c r="AC5063" s="3" t="s">
        <v>12196</v>
      </c>
      <c r="AD5063" s="5">
        <v>832918679</v>
      </c>
      <c r="AE5063" s="5">
        <v>0</v>
      </c>
      <c r="AF5063" s="5">
        <v>0</v>
      </c>
      <c r="AG5063" s="5">
        <v>0</v>
      </c>
      <c r="AH5063" s="5">
        <v>0</v>
      </c>
      <c r="AI5063" s="5">
        <v>0</v>
      </c>
      <c r="AJ5063" s="5">
        <v>0</v>
      </c>
      <c r="AK5063" s="5">
        <v>832918679</v>
      </c>
      <c r="AL5063" s="5">
        <v>0</v>
      </c>
      <c r="AM5063" s="5">
        <v>0</v>
      </c>
      <c r="AN5063" s="5">
        <v>0</v>
      </c>
      <c r="AO5063" s="5">
        <v>0</v>
      </c>
      <c r="AP5063" s="5">
        <v>0</v>
      </c>
      <c r="AQ5063" s="5">
        <v>0</v>
      </c>
      <c r="AR5063" s="5">
        <v>832918679</v>
      </c>
    </row>
    <row r="5064" spans="1:44" x14ac:dyDescent="0.25">
      <c r="A5064" s="6">
        <v>4182</v>
      </c>
      <c r="B5064" s="3" t="s">
        <v>5455</v>
      </c>
      <c r="C5064" s="3" t="s">
        <v>6289</v>
      </c>
      <c r="D5064" s="3" t="s">
        <v>6957</v>
      </c>
      <c r="E5064" s="3" t="s">
        <v>5278</v>
      </c>
      <c r="F5064" s="3" t="s">
        <v>12202</v>
      </c>
      <c r="G5064" s="21">
        <v>3</v>
      </c>
      <c r="H5064" s="8" t="s">
        <v>12714</v>
      </c>
      <c r="I5064" s="3" t="s">
        <v>12537</v>
      </c>
      <c r="J5064" s="3" t="s">
        <v>12670</v>
      </c>
      <c r="K5064" s="7">
        <v>0</v>
      </c>
      <c r="L5064" s="3" t="s">
        <v>5458</v>
      </c>
      <c r="M5064" s="7">
        <v>4173</v>
      </c>
      <c r="N5064" s="3" t="s">
        <v>5272</v>
      </c>
      <c r="O5064" s="3" t="s">
        <v>5604</v>
      </c>
      <c r="P5064" s="8" t="s">
        <v>12716</v>
      </c>
      <c r="Q5064" s="8" t="s">
        <v>12719</v>
      </c>
      <c r="R5064" s="4">
        <v>0</v>
      </c>
      <c r="S5064" s="4" t="s">
        <v>5627</v>
      </c>
      <c r="T5064" s="4">
        <v>99</v>
      </c>
      <c r="U5064" s="7" t="s">
        <v>6298</v>
      </c>
      <c r="V5064" s="7">
        <v>42</v>
      </c>
      <c r="W5064" s="3" t="s">
        <v>7180</v>
      </c>
      <c r="X5064" s="6">
        <v>4206</v>
      </c>
      <c r="Y5064" s="3" t="s">
        <v>7320</v>
      </c>
      <c r="Z5064" s="6">
        <v>4206001</v>
      </c>
      <c r="AA5064" s="3" t="s">
        <v>12051</v>
      </c>
      <c r="AB5064" s="6">
        <v>42060010006</v>
      </c>
      <c r="AC5064" s="3" t="s">
        <v>12196</v>
      </c>
      <c r="AD5064" s="5">
        <v>35378694</v>
      </c>
      <c r="AE5064" s="5">
        <v>0</v>
      </c>
      <c r="AF5064" s="5">
        <v>0</v>
      </c>
      <c r="AG5064" s="5">
        <v>0</v>
      </c>
      <c r="AH5064" s="5">
        <v>0</v>
      </c>
      <c r="AI5064" s="5">
        <v>0</v>
      </c>
      <c r="AJ5064" s="5">
        <v>0</v>
      </c>
      <c r="AK5064" s="5">
        <v>35378694</v>
      </c>
      <c r="AL5064" s="5">
        <v>0</v>
      </c>
      <c r="AM5064" s="5">
        <v>0</v>
      </c>
      <c r="AN5064" s="5">
        <v>0</v>
      </c>
      <c r="AO5064" s="5">
        <v>0</v>
      </c>
      <c r="AP5064" s="5">
        <v>0</v>
      </c>
      <c r="AQ5064" s="5">
        <v>0</v>
      </c>
      <c r="AR5064" s="5">
        <v>35378694</v>
      </c>
    </row>
    <row r="5065" spans="1:44" x14ac:dyDescent="0.25">
      <c r="A5065" s="6">
        <v>4182</v>
      </c>
      <c r="B5065" s="3" t="s">
        <v>5455</v>
      </c>
      <c r="C5065" s="3" t="s">
        <v>6289</v>
      </c>
      <c r="D5065" s="3" t="s">
        <v>6957</v>
      </c>
      <c r="E5065" s="3" t="s">
        <v>5279</v>
      </c>
      <c r="F5065" s="3" t="s">
        <v>12203</v>
      </c>
      <c r="G5065" s="21">
        <v>3</v>
      </c>
      <c r="H5065" s="8" t="s">
        <v>12714</v>
      </c>
      <c r="I5065" s="3" t="s">
        <v>12537</v>
      </c>
      <c r="J5065" s="3" t="s">
        <v>12670</v>
      </c>
      <c r="K5065" s="7">
        <v>0</v>
      </c>
      <c r="L5065" s="3" t="s">
        <v>5458</v>
      </c>
      <c r="M5065" s="7">
        <v>4173</v>
      </c>
      <c r="N5065" s="3" t="s">
        <v>5272</v>
      </c>
      <c r="O5065" s="3" t="s">
        <v>5604</v>
      </c>
      <c r="P5065" s="8" t="s">
        <v>12716</v>
      </c>
      <c r="Q5065" s="8" t="s">
        <v>12719</v>
      </c>
      <c r="R5065" s="4">
        <v>0</v>
      </c>
      <c r="S5065" s="4" t="s">
        <v>5627</v>
      </c>
      <c r="T5065" s="4">
        <v>99</v>
      </c>
      <c r="U5065" s="7" t="s">
        <v>6298</v>
      </c>
      <c r="V5065" s="7">
        <v>42</v>
      </c>
      <c r="W5065" s="3" t="s">
        <v>7180</v>
      </c>
      <c r="X5065" s="6">
        <v>4206</v>
      </c>
      <c r="Y5065" s="3" t="s">
        <v>7320</v>
      </c>
      <c r="Z5065" s="6">
        <v>4206001</v>
      </c>
      <c r="AA5065" s="3" t="s">
        <v>12051</v>
      </c>
      <c r="AB5065" s="6">
        <v>42060010006</v>
      </c>
      <c r="AC5065" s="3" t="s">
        <v>12196</v>
      </c>
      <c r="AD5065" s="5">
        <v>11477805</v>
      </c>
      <c r="AE5065" s="5">
        <v>0</v>
      </c>
      <c r="AF5065" s="5">
        <v>0</v>
      </c>
      <c r="AG5065" s="5">
        <v>0</v>
      </c>
      <c r="AH5065" s="5">
        <v>0</v>
      </c>
      <c r="AI5065" s="5">
        <v>0</v>
      </c>
      <c r="AJ5065" s="5">
        <v>0</v>
      </c>
      <c r="AK5065" s="5">
        <v>11477805</v>
      </c>
      <c r="AL5065" s="5">
        <v>0</v>
      </c>
      <c r="AM5065" s="5">
        <v>0</v>
      </c>
      <c r="AN5065" s="5">
        <v>0</v>
      </c>
      <c r="AO5065" s="5">
        <v>0</v>
      </c>
      <c r="AP5065" s="5">
        <v>0</v>
      </c>
      <c r="AQ5065" s="5">
        <v>0</v>
      </c>
      <c r="AR5065" s="5">
        <v>11477805</v>
      </c>
    </row>
    <row r="5066" spans="1:44" x14ac:dyDescent="0.25">
      <c r="A5066" s="6">
        <v>4182</v>
      </c>
      <c r="B5066" s="3" t="s">
        <v>5455</v>
      </c>
      <c r="C5066" s="3" t="s">
        <v>6289</v>
      </c>
      <c r="D5066" s="3" t="s">
        <v>6957</v>
      </c>
      <c r="E5066" s="3" t="s">
        <v>5280</v>
      </c>
      <c r="F5066" s="3" t="s">
        <v>12204</v>
      </c>
      <c r="G5066" s="21">
        <v>3</v>
      </c>
      <c r="H5066" s="8" t="s">
        <v>12714</v>
      </c>
      <c r="I5066" s="3" t="s">
        <v>12537</v>
      </c>
      <c r="J5066" s="3" t="s">
        <v>12670</v>
      </c>
      <c r="K5066" s="7">
        <v>0</v>
      </c>
      <c r="L5066" s="3" t="s">
        <v>5458</v>
      </c>
      <c r="M5066" s="7">
        <v>4173</v>
      </c>
      <c r="N5066" s="3" t="s">
        <v>5272</v>
      </c>
      <c r="O5066" s="3" t="s">
        <v>5604</v>
      </c>
      <c r="P5066" s="8" t="s">
        <v>12716</v>
      </c>
      <c r="Q5066" s="8" t="s">
        <v>12719</v>
      </c>
      <c r="R5066" s="4">
        <v>0</v>
      </c>
      <c r="S5066" s="4" t="s">
        <v>5627</v>
      </c>
      <c r="T5066" s="4">
        <v>99</v>
      </c>
      <c r="U5066" s="7" t="s">
        <v>6298</v>
      </c>
      <c r="V5066" s="7">
        <v>42</v>
      </c>
      <c r="W5066" s="3" t="s">
        <v>7180</v>
      </c>
      <c r="X5066" s="6">
        <v>4206</v>
      </c>
      <c r="Y5066" s="3" t="s">
        <v>7320</v>
      </c>
      <c r="Z5066" s="6">
        <v>4206001</v>
      </c>
      <c r="AA5066" s="3" t="s">
        <v>12051</v>
      </c>
      <c r="AB5066" s="6">
        <v>42060010006</v>
      </c>
      <c r="AC5066" s="3" t="s">
        <v>12196</v>
      </c>
      <c r="AD5066" s="5">
        <v>40293172</v>
      </c>
      <c r="AE5066" s="5">
        <v>0</v>
      </c>
      <c r="AF5066" s="5">
        <v>0</v>
      </c>
      <c r="AG5066" s="5">
        <v>0</v>
      </c>
      <c r="AH5066" s="5">
        <v>0</v>
      </c>
      <c r="AI5066" s="5">
        <v>0</v>
      </c>
      <c r="AJ5066" s="5">
        <v>0</v>
      </c>
      <c r="AK5066" s="5">
        <v>40293172</v>
      </c>
      <c r="AL5066" s="5">
        <v>0</v>
      </c>
      <c r="AM5066" s="5">
        <v>0</v>
      </c>
      <c r="AN5066" s="5">
        <v>0</v>
      </c>
      <c r="AO5066" s="5">
        <v>0</v>
      </c>
      <c r="AP5066" s="5">
        <v>0</v>
      </c>
      <c r="AQ5066" s="5">
        <v>0</v>
      </c>
      <c r="AR5066" s="5">
        <v>40293172</v>
      </c>
    </row>
    <row r="5067" spans="1:44" x14ac:dyDescent="0.25">
      <c r="A5067" s="6">
        <v>4182</v>
      </c>
      <c r="B5067" s="3" t="s">
        <v>5455</v>
      </c>
      <c r="C5067" s="3" t="s">
        <v>6289</v>
      </c>
      <c r="D5067" s="3" t="s">
        <v>6957</v>
      </c>
      <c r="E5067" s="3" t="s">
        <v>5281</v>
      </c>
      <c r="F5067" s="3" t="s">
        <v>12205</v>
      </c>
      <c r="G5067" s="21">
        <v>3</v>
      </c>
      <c r="H5067" s="8" t="s">
        <v>12714</v>
      </c>
      <c r="I5067" s="3" t="s">
        <v>12537</v>
      </c>
      <c r="J5067" s="3" t="s">
        <v>12670</v>
      </c>
      <c r="K5067" s="7">
        <v>0</v>
      </c>
      <c r="L5067" s="3" t="s">
        <v>5458</v>
      </c>
      <c r="M5067" s="7">
        <v>4173</v>
      </c>
      <c r="N5067" s="3" t="s">
        <v>5272</v>
      </c>
      <c r="O5067" s="3" t="s">
        <v>5604</v>
      </c>
      <c r="P5067" s="8" t="s">
        <v>12716</v>
      </c>
      <c r="Q5067" s="8" t="s">
        <v>12719</v>
      </c>
      <c r="R5067" s="4">
        <v>0</v>
      </c>
      <c r="S5067" s="4" t="s">
        <v>5627</v>
      </c>
      <c r="T5067" s="4">
        <v>99</v>
      </c>
      <c r="U5067" s="7" t="s">
        <v>6298</v>
      </c>
      <c r="V5067" s="7">
        <v>42</v>
      </c>
      <c r="W5067" s="3" t="s">
        <v>7180</v>
      </c>
      <c r="X5067" s="6">
        <v>4206</v>
      </c>
      <c r="Y5067" s="3" t="s">
        <v>7320</v>
      </c>
      <c r="Z5067" s="6">
        <v>4206001</v>
      </c>
      <c r="AA5067" s="3" t="s">
        <v>12051</v>
      </c>
      <c r="AB5067" s="6">
        <v>42060010006</v>
      </c>
      <c r="AC5067" s="3" t="s">
        <v>12196</v>
      </c>
      <c r="AD5067" s="5">
        <v>25545578</v>
      </c>
      <c r="AE5067" s="5">
        <v>0</v>
      </c>
      <c r="AF5067" s="5">
        <v>0</v>
      </c>
      <c r="AG5067" s="5">
        <v>0</v>
      </c>
      <c r="AH5067" s="5">
        <v>0</v>
      </c>
      <c r="AI5067" s="5">
        <v>0</v>
      </c>
      <c r="AJ5067" s="5">
        <v>0</v>
      </c>
      <c r="AK5067" s="5">
        <v>25545578</v>
      </c>
      <c r="AL5067" s="5">
        <v>0</v>
      </c>
      <c r="AM5067" s="5">
        <v>0</v>
      </c>
      <c r="AN5067" s="5">
        <v>0</v>
      </c>
      <c r="AO5067" s="5">
        <v>0</v>
      </c>
      <c r="AP5067" s="5">
        <v>0</v>
      </c>
      <c r="AQ5067" s="5">
        <v>0</v>
      </c>
      <c r="AR5067" s="5">
        <v>25545578</v>
      </c>
    </row>
    <row r="5068" spans="1:44" x14ac:dyDescent="0.25">
      <c r="A5068" s="6">
        <v>4182</v>
      </c>
      <c r="B5068" s="3" t="s">
        <v>5455</v>
      </c>
      <c r="C5068" s="3" t="s">
        <v>6289</v>
      </c>
      <c r="D5068" s="3" t="s">
        <v>6957</v>
      </c>
      <c r="E5068" s="3" t="s">
        <v>5282</v>
      </c>
      <c r="F5068" s="3" t="s">
        <v>12206</v>
      </c>
      <c r="G5068" s="21">
        <v>3</v>
      </c>
      <c r="H5068" s="8" t="s">
        <v>12714</v>
      </c>
      <c r="I5068" s="3" t="s">
        <v>12537</v>
      </c>
      <c r="J5068" s="3" t="s">
        <v>12670</v>
      </c>
      <c r="K5068" s="7">
        <v>0</v>
      </c>
      <c r="L5068" s="3" t="s">
        <v>5458</v>
      </c>
      <c r="M5068" s="7">
        <v>4173</v>
      </c>
      <c r="N5068" s="3" t="s">
        <v>5272</v>
      </c>
      <c r="O5068" s="3" t="s">
        <v>5604</v>
      </c>
      <c r="P5068" s="8" t="s">
        <v>12716</v>
      </c>
      <c r="Q5068" s="8" t="s">
        <v>12719</v>
      </c>
      <c r="R5068" s="4">
        <v>0</v>
      </c>
      <c r="S5068" s="4" t="s">
        <v>5627</v>
      </c>
      <c r="T5068" s="4">
        <v>99</v>
      </c>
      <c r="U5068" s="7" t="s">
        <v>6298</v>
      </c>
      <c r="V5068" s="7">
        <v>42</v>
      </c>
      <c r="W5068" s="3" t="s">
        <v>7180</v>
      </c>
      <c r="X5068" s="6">
        <v>4206</v>
      </c>
      <c r="Y5068" s="3" t="s">
        <v>7320</v>
      </c>
      <c r="Z5068" s="6">
        <v>4206001</v>
      </c>
      <c r="AA5068" s="3" t="s">
        <v>12051</v>
      </c>
      <c r="AB5068" s="6">
        <v>42060010006</v>
      </c>
      <c r="AC5068" s="3" t="s">
        <v>12196</v>
      </c>
      <c r="AD5068" s="5">
        <v>12753916</v>
      </c>
      <c r="AE5068" s="5">
        <v>0</v>
      </c>
      <c r="AF5068" s="5">
        <v>0</v>
      </c>
      <c r="AG5068" s="5">
        <v>0</v>
      </c>
      <c r="AH5068" s="5">
        <v>0</v>
      </c>
      <c r="AI5068" s="5">
        <v>0</v>
      </c>
      <c r="AJ5068" s="5">
        <v>0</v>
      </c>
      <c r="AK5068" s="5">
        <v>12753916</v>
      </c>
      <c r="AL5068" s="5">
        <v>0</v>
      </c>
      <c r="AM5068" s="5">
        <v>0</v>
      </c>
      <c r="AN5068" s="5">
        <v>0</v>
      </c>
      <c r="AO5068" s="5">
        <v>0</v>
      </c>
      <c r="AP5068" s="5">
        <v>0</v>
      </c>
      <c r="AQ5068" s="5">
        <v>0</v>
      </c>
      <c r="AR5068" s="5">
        <v>12753916</v>
      </c>
    </row>
    <row r="5069" spans="1:44" x14ac:dyDescent="0.25">
      <c r="A5069" s="6">
        <v>4182</v>
      </c>
      <c r="B5069" s="3" t="s">
        <v>5455</v>
      </c>
      <c r="C5069" s="3" t="s">
        <v>6289</v>
      </c>
      <c r="D5069" s="3" t="s">
        <v>6957</v>
      </c>
      <c r="E5069" s="3" t="s">
        <v>5283</v>
      </c>
      <c r="F5069" s="3" t="s">
        <v>12207</v>
      </c>
      <c r="G5069" s="21">
        <v>3</v>
      </c>
      <c r="H5069" s="8" t="s">
        <v>12714</v>
      </c>
      <c r="I5069" s="3" t="s">
        <v>12536</v>
      </c>
      <c r="J5069" s="3" t="s">
        <v>12669</v>
      </c>
      <c r="K5069" s="7">
        <v>0</v>
      </c>
      <c r="L5069" s="3" t="s">
        <v>5458</v>
      </c>
      <c r="M5069" s="7">
        <v>4173</v>
      </c>
      <c r="N5069" s="3" t="s">
        <v>5272</v>
      </c>
      <c r="O5069" s="3" t="s">
        <v>5604</v>
      </c>
      <c r="P5069" s="8" t="s">
        <v>12716</v>
      </c>
      <c r="Q5069" s="8" t="s">
        <v>12719</v>
      </c>
      <c r="R5069" s="4">
        <v>0</v>
      </c>
      <c r="S5069" s="4" t="s">
        <v>5627</v>
      </c>
      <c r="T5069" s="4">
        <v>99</v>
      </c>
      <c r="U5069" s="7" t="s">
        <v>6298</v>
      </c>
      <c r="V5069" s="7">
        <v>42</v>
      </c>
      <c r="W5069" s="3" t="s">
        <v>7180</v>
      </c>
      <c r="X5069" s="6">
        <v>4206</v>
      </c>
      <c r="Y5069" s="3" t="s">
        <v>7320</v>
      </c>
      <c r="Z5069" s="6">
        <v>4206001</v>
      </c>
      <c r="AA5069" s="3" t="s">
        <v>12051</v>
      </c>
      <c r="AB5069" s="6">
        <v>42060010006</v>
      </c>
      <c r="AC5069" s="3" t="s">
        <v>12196</v>
      </c>
      <c r="AD5069" s="5">
        <v>301407684</v>
      </c>
      <c r="AE5069" s="5">
        <v>0</v>
      </c>
      <c r="AF5069" s="5">
        <v>0</v>
      </c>
      <c r="AG5069" s="5">
        <v>0</v>
      </c>
      <c r="AH5069" s="5">
        <v>0</v>
      </c>
      <c r="AI5069" s="5">
        <v>0</v>
      </c>
      <c r="AJ5069" s="5">
        <v>0</v>
      </c>
      <c r="AK5069" s="5">
        <v>301407684</v>
      </c>
      <c r="AL5069" s="5">
        <v>0</v>
      </c>
      <c r="AM5069" s="5">
        <v>0</v>
      </c>
      <c r="AN5069" s="5">
        <v>0</v>
      </c>
      <c r="AO5069" s="5">
        <v>0</v>
      </c>
      <c r="AP5069" s="5">
        <v>0</v>
      </c>
      <c r="AQ5069" s="5">
        <v>0</v>
      </c>
      <c r="AR5069" s="5">
        <v>301407684</v>
      </c>
    </row>
    <row r="5070" spans="1:44" x14ac:dyDescent="0.25">
      <c r="A5070" s="6">
        <v>4182</v>
      </c>
      <c r="B5070" s="3" t="s">
        <v>5455</v>
      </c>
      <c r="C5070" s="3" t="s">
        <v>6289</v>
      </c>
      <c r="D5070" s="3" t="s">
        <v>6957</v>
      </c>
      <c r="E5070" s="3" t="s">
        <v>5284</v>
      </c>
      <c r="F5070" s="3" t="s">
        <v>12208</v>
      </c>
      <c r="G5070" s="21">
        <v>3</v>
      </c>
      <c r="H5070" s="8" t="s">
        <v>12714</v>
      </c>
      <c r="I5070" s="3" t="s">
        <v>12537</v>
      </c>
      <c r="J5070" s="3" t="s">
        <v>12670</v>
      </c>
      <c r="K5070" s="7">
        <v>0</v>
      </c>
      <c r="L5070" s="3" t="s">
        <v>5458</v>
      </c>
      <c r="M5070" s="7">
        <v>4173</v>
      </c>
      <c r="N5070" s="3" t="s">
        <v>5272</v>
      </c>
      <c r="O5070" s="3" t="s">
        <v>5604</v>
      </c>
      <c r="P5070" s="8" t="s">
        <v>12716</v>
      </c>
      <c r="Q5070" s="8" t="s">
        <v>12719</v>
      </c>
      <c r="R5070" s="4">
        <v>0</v>
      </c>
      <c r="S5070" s="4" t="s">
        <v>5627</v>
      </c>
      <c r="T5070" s="4">
        <v>99</v>
      </c>
      <c r="U5070" s="7" t="s">
        <v>6298</v>
      </c>
      <c r="V5070" s="7">
        <v>42</v>
      </c>
      <c r="W5070" s="3" t="s">
        <v>7180</v>
      </c>
      <c r="X5070" s="6">
        <v>4206</v>
      </c>
      <c r="Y5070" s="3" t="s">
        <v>7320</v>
      </c>
      <c r="Z5070" s="6">
        <v>4206001</v>
      </c>
      <c r="AA5070" s="3" t="s">
        <v>12051</v>
      </c>
      <c r="AB5070" s="6">
        <v>42060010006</v>
      </c>
      <c r="AC5070" s="3" t="s">
        <v>12196</v>
      </c>
      <c r="AD5070" s="5">
        <v>94025137</v>
      </c>
      <c r="AE5070" s="5">
        <v>0</v>
      </c>
      <c r="AF5070" s="5">
        <v>0</v>
      </c>
      <c r="AG5070" s="5">
        <v>0</v>
      </c>
      <c r="AH5070" s="5">
        <v>0</v>
      </c>
      <c r="AI5070" s="5">
        <v>0</v>
      </c>
      <c r="AJ5070" s="5">
        <v>0</v>
      </c>
      <c r="AK5070" s="5">
        <v>94025137</v>
      </c>
      <c r="AL5070" s="5">
        <v>0</v>
      </c>
      <c r="AM5070" s="5">
        <v>0</v>
      </c>
      <c r="AN5070" s="5">
        <v>0</v>
      </c>
      <c r="AO5070" s="5">
        <v>0</v>
      </c>
      <c r="AP5070" s="5">
        <v>0</v>
      </c>
      <c r="AQ5070" s="5">
        <v>0</v>
      </c>
      <c r="AR5070" s="5">
        <v>94025137</v>
      </c>
    </row>
    <row r="5071" spans="1:44" x14ac:dyDescent="0.25">
      <c r="A5071" s="6">
        <v>4182</v>
      </c>
      <c r="B5071" s="3" t="s">
        <v>5455</v>
      </c>
      <c r="C5071" s="3" t="s">
        <v>6289</v>
      </c>
      <c r="D5071" s="3" t="s">
        <v>6957</v>
      </c>
      <c r="E5071" s="3" t="s">
        <v>5285</v>
      </c>
      <c r="F5071" s="3" t="s">
        <v>12209</v>
      </c>
      <c r="G5071" s="21">
        <v>3</v>
      </c>
      <c r="H5071" s="8" t="s">
        <v>12714</v>
      </c>
      <c r="I5071" s="3" t="s">
        <v>12537</v>
      </c>
      <c r="J5071" s="3" t="s">
        <v>12670</v>
      </c>
      <c r="K5071" s="7">
        <v>0</v>
      </c>
      <c r="L5071" s="3" t="s">
        <v>5458</v>
      </c>
      <c r="M5071" s="7">
        <v>4173</v>
      </c>
      <c r="N5071" s="3" t="s">
        <v>5272</v>
      </c>
      <c r="O5071" s="3" t="s">
        <v>5604</v>
      </c>
      <c r="P5071" s="8" t="s">
        <v>12716</v>
      </c>
      <c r="Q5071" s="8" t="s">
        <v>12719</v>
      </c>
      <c r="R5071" s="4">
        <v>0</v>
      </c>
      <c r="S5071" s="4" t="s">
        <v>5627</v>
      </c>
      <c r="T5071" s="4">
        <v>99</v>
      </c>
      <c r="U5071" s="7" t="s">
        <v>6298</v>
      </c>
      <c r="V5071" s="7">
        <v>42</v>
      </c>
      <c r="W5071" s="3" t="s">
        <v>7180</v>
      </c>
      <c r="X5071" s="6">
        <v>4206</v>
      </c>
      <c r="Y5071" s="3" t="s">
        <v>7320</v>
      </c>
      <c r="Z5071" s="6">
        <v>4206001</v>
      </c>
      <c r="AA5071" s="3" t="s">
        <v>12051</v>
      </c>
      <c r="AB5071" s="6">
        <v>42060010006</v>
      </c>
      <c r="AC5071" s="3" t="s">
        <v>12196</v>
      </c>
      <c r="AD5071" s="5">
        <v>2446016803</v>
      </c>
      <c r="AE5071" s="5">
        <v>0</v>
      </c>
      <c r="AF5071" s="5">
        <v>0</v>
      </c>
      <c r="AG5071" s="5">
        <v>0</v>
      </c>
      <c r="AH5071" s="5">
        <v>0</v>
      </c>
      <c r="AI5071" s="5">
        <v>0</v>
      </c>
      <c r="AJ5071" s="5">
        <v>0</v>
      </c>
      <c r="AK5071" s="5">
        <v>2446016803</v>
      </c>
      <c r="AL5071" s="5">
        <v>0</v>
      </c>
      <c r="AM5071" s="5">
        <v>0</v>
      </c>
      <c r="AN5071" s="5">
        <v>0</v>
      </c>
      <c r="AO5071" s="5">
        <v>0</v>
      </c>
      <c r="AP5071" s="5">
        <v>0</v>
      </c>
      <c r="AQ5071" s="5">
        <v>0</v>
      </c>
      <c r="AR5071" s="5">
        <v>2446016803</v>
      </c>
    </row>
    <row r="5072" spans="1:44" x14ac:dyDescent="0.25">
      <c r="A5072" s="6">
        <v>4182</v>
      </c>
      <c r="B5072" s="3" t="s">
        <v>5455</v>
      </c>
      <c r="C5072" s="3" t="s">
        <v>6289</v>
      </c>
      <c r="D5072" s="3" t="s">
        <v>6957</v>
      </c>
      <c r="E5072" s="3" t="s">
        <v>5286</v>
      </c>
      <c r="F5072" s="3" t="s">
        <v>12210</v>
      </c>
      <c r="G5072" s="21">
        <v>3</v>
      </c>
      <c r="H5072" s="8" t="s">
        <v>12714</v>
      </c>
      <c r="I5072" s="3" t="s">
        <v>12537</v>
      </c>
      <c r="J5072" s="3" t="s">
        <v>12670</v>
      </c>
      <c r="K5072" s="7">
        <v>0</v>
      </c>
      <c r="L5072" s="3" t="s">
        <v>5458</v>
      </c>
      <c r="M5072" s="7">
        <v>4173</v>
      </c>
      <c r="N5072" s="3" t="s">
        <v>5272</v>
      </c>
      <c r="O5072" s="3" t="s">
        <v>5604</v>
      </c>
      <c r="P5072" s="8" t="s">
        <v>12716</v>
      </c>
      <c r="Q5072" s="8" t="s">
        <v>12719</v>
      </c>
      <c r="R5072" s="4">
        <v>0</v>
      </c>
      <c r="S5072" s="4" t="s">
        <v>5627</v>
      </c>
      <c r="T5072" s="4">
        <v>99</v>
      </c>
      <c r="U5072" s="7" t="s">
        <v>6298</v>
      </c>
      <c r="V5072" s="7">
        <v>42</v>
      </c>
      <c r="W5072" s="3" t="s">
        <v>7180</v>
      </c>
      <c r="X5072" s="6">
        <v>4206</v>
      </c>
      <c r="Y5072" s="3" t="s">
        <v>7320</v>
      </c>
      <c r="Z5072" s="6">
        <v>4206001</v>
      </c>
      <c r="AA5072" s="3" t="s">
        <v>12051</v>
      </c>
      <c r="AB5072" s="6">
        <v>42060010006</v>
      </c>
      <c r="AC5072" s="3" t="s">
        <v>12196</v>
      </c>
      <c r="AD5072" s="5">
        <v>2225491532</v>
      </c>
      <c r="AE5072" s="5">
        <v>0</v>
      </c>
      <c r="AF5072" s="5">
        <v>0</v>
      </c>
      <c r="AG5072" s="5">
        <v>0</v>
      </c>
      <c r="AH5072" s="5">
        <v>0</v>
      </c>
      <c r="AI5072" s="5">
        <v>0</v>
      </c>
      <c r="AJ5072" s="5">
        <v>0</v>
      </c>
      <c r="AK5072" s="5">
        <v>2225491532</v>
      </c>
      <c r="AL5072" s="5">
        <v>0</v>
      </c>
      <c r="AM5072" s="5">
        <v>0</v>
      </c>
      <c r="AN5072" s="5">
        <v>0</v>
      </c>
      <c r="AO5072" s="5">
        <v>0</v>
      </c>
      <c r="AP5072" s="5">
        <v>0</v>
      </c>
      <c r="AQ5072" s="5">
        <v>0</v>
      </c>
      <c r="AR5072" s="5">
        <v>2225491532</v>
      </c>
    </row>
    <row r="5073" spans="1:44" x14ac:dyDescent="0.25">
      <c r="A5073" s="6">
        <v>4182</v>
      </c>
      <c r="B5073" s="3" t="s">
        <v>5455</v>
      </c>
      <c r="C5073" s="3" t="s">
        <v>6289</v>
      </c>
      <c r="D5073" s="3" t="s">
        <v>6957</v>
      </c>
      <c r="E5073" s="3" t="s">
        <v>5287</v>
      </c>
      <c r="F5073" s="3" t="s">
        <v>12211</v>
      </c>
      <c r="G5073" s="21">
        <v>3</v>
      </c>
      <c r="H5073" s="8" t="s">
        <v>12714</v>
      </c>
      <c r="I5073" s="3" t="s">
        <v>12537</v>
      </c>
      <c r="J5073" s="3" t="s">
        <v>12670</v>
      </c>
      <c r="K5073" s="7">
        <v>0</v>
      </c>
      <c r="L5073" s="3" t="s">
        <v>5458</v>
      </c>
      <c r="M5073" s="7">
        <v>4173</v>
      </c>
      <c r="N5073" s="3" t="s">
        <v>5272</v>
      </c>
      <c r="O5073" s="3" t="s">
        <v>5604</v>
      </c>
      <c r="P5073" s="8" t="s">
        <v>12716</v>
      </c>
      <c r="Q5073" s="8" t="s">
        <v>12719</v>
      </c>
      <c r="R5073" s="4">
        <v>0</v>
      </c>
      <c r="S5073" s="4" t="s">
        <v>5627</v>
      </c>
      <c r="T5073" s="4">
        <v>99</v>
      </c>
      <c r="U5073" s="7" t="s">
        <v>6298</v>
      </c>
      <c r="V5073" s="7">
        <v>42</v>
      </c>
      <c r="W5073" s="3" t="s">
        <v>7180</v>
      </c>
      <c r="X5073" s="6">
        <v>4206</v>
      </c>
      <c r="Y5073" s="3" t="s">
        <v>7320</v>
      </c>
      <c r="Z5073" s="6">
        <v>4206001</v>
      </c>
      <c r="AA5073" s="3" t="s">
        <v>12051</v>
      </c>
      <c r="AB5073" s="6">
        <v>42060010006</v>
      </c>
      <c r="AC5073" s="3" t="s">
        <v>12196</v>
      </c>
      <c r="AD5073" s="5">
        <v>393011725</v>
      </c>
      <c r="AE5073" s="5">
        <v>0</v>
      </c>
      <c r="AF5073" s="5">
        <v>0</v>
      </c>
      <c r="AG5073" s="5">
        <v>0</v>
      </c>
      <c r="AH5073" s="5">
        <v>0</v>
      </c>
      <c r="AI5073" s="5">
        <v>0</v>
      </c>
      <c r="AJ5073" s="5">
        <v>0</v>
      </c>
      <c r="AK5073" s="5">
        <v>393011725</v>
      </c>
      <c r="AL5073" s="5">
        <v>0</v>
      </c>
      <c r="AM5073" s="5">
        <v>0</v>
      </c>
      <c r="AN5073" s="5">
        <v>0</v>
      </c>
      <c r="AO5073" s="5">
        <v>0</v>
      </c>
      <c r="AP5073" s="5">
        <v>0</v>
      </c>
      <c r="AQ5073" s="5">
        <v>0</v>
      </c>
      <c r="AR5073" s="5">
        <v>393011725</v>
      </c>
    </row>
    <row r="5074" spans="1:44" x14ac:dyDescent="0.25">
      <c r="A5074" s="6">
        <v>4182</v>
      </c>
      <c r="B5074" s="3" t="s">
        <v>5455</v>
      </c>
      <c r="C5074" s="3" t="s">
        <v>6289</v>
      </c>
      <c r="D5074" s="3" t="s">
        <v>6957</v>
      </c>
      <c r="E5074" s="3" t="s">
        <v>5288</v>
      </c>
      <c r="F5074" s="3" t="s">
        <v>12212</v>
      </c>
      <c r="G5074" s="21">
        <v>3</v>
      </c>
      <c r="H5074" s="8" t="s">
        <v>12714</v>
      </c>
      <c r="I5074" s="3" t="s">
        <v>12537</v>
      </c>
      <c r="J5074" s="3" t="s">
        <v>12670</v>
      </c>
      <c r="K5074" s="7">
        <v>0</v>
      </c>
      <c r="L5074" s="3" t="s">
        <v>5458</v>
      </c>
      <c r="M5074" s="7">
        <v>4173</v>
      </c>
      <c r="N5074" s="3" t="s">
        <v>5272</v>
      </c>
      <c r="O5074" s="3" t="s">
        <v>5604</v>
      </c>
      <c r="P5074" s="8" t="s">
        <v>12716</v>
      </c>
      <c r="Q5074" s="8" t="s">
        <v>12719</v>
      </c>
      <c r="R5074" s="4">
        <v>0</v>
      </c>
      <c r="S5074" s="4" t="s">
        <v>5627</v>
      </c>
      <c r="T5074" s="4">
        <v>99</v>
      </c>
      <c r="U5074" s="7" t="s">
        <v>6298</v>
      </c>
      <c r="V5074" s="7">
        <v>42</v>
      </c>
      <c r="W5074" s="3" t="s">
        <v>7180</v>
      </c>
      <c r="X5074" s="6">
        <v>4206</v>
      </c>
      <c r="Y5074" s="3" t="s">
        <v>7320</v>
      </c>
      <c r="Z5074" s="6">
        <v>4206001</v>
      </c>
      <c r="AA5074" s="3" t="s">
        <v>12051</v>
      </c>
      <c r="AB5074" s="6">
        <v>42060010006</v>
      </c>
      <c r="AC5074" s="3" t="s">
        <v>12196</v>
      </c>
      <c r="AD5074" s="5">
        <v>848583926</v>
      </c>
      <c r="AE5074" s="5">
        <v>0</v>
      </c>
      <c r="AF5074" s="5">
        <v>0</v>
      </c>
      <c r="AG5074" s="5">
        <v>0</v>
      </c>
      <c r="AH5074" s="5">
        <v>0</v>
      </c>
      <c r="AI5074" s="5">
        <v>0</v>
      </c>
      <c r="AJ5074" s="5">
        <v>0</v>
      </c>
      <c r="AK5074" s="5">
        <v>848583926</v>
      </c>
      <c r="AL5074" s="5">
        <v>0</v>
      </c>
      <c r="AM5074" s="5">
        <v>0</v>
      </c>
      <c r="AN5074" s="5">
        <v>0</v>
      </c>
      <c r="AO5074" s="5">
        <v>0</v>
      </c>
      <c r="AP5074" s="5">
        <v>0</v>
      </c>
      <c r="AQ5074" s="5">
        <v>0</v>
      </c>
      <c r="AR5074" s="5">
        <v>848583926</v>
      </c>
    </row>
    <row r="5075" spans="1:44" x14ac:dyDescent="0.25">
      <c r="A5075" s="6">
        <v>4182</v>
      </c>
      <c r="B5075" s="3" t="s">
        <v>5455</v>
      </c>
      <c r="C5075" s="3" t="s">
        <v>6289</v>
      </c>
      <c r="D5075" s="3" t="s">
        <v>6957</v>
      </c>
      <c r="E5075" s="3" t="s">
        <v>5289</v>
      </c>
      <c r="F5075" s="3" t="s">
        <v>12213</v>
      </c>
      <c r="G5075" s="21">
        <v>3</v>
      </c>
      <c r="H5075" s="8" t="s">
        <v>12714</v>
      </c>
      <c r="I5075" s="3" t="s">
        <v>12537</v>
      </c>
      <c r="J5075" s="3" t="s">
        <v>12670</v>
      </c>
      <c r="K5075" s="7">
        <v>0</v>
      </c>
      <c r="L5075" s="3" t="s">
        <v>5458</v>
      </c>
      <c r="M5075" s="7">
        <v>4173</v>
      </c>
      <c r="N5075" s="3" t="s">
        <v>5272</v>
      </c>
      <c r="O5075" s="3" t="s">
        <v>5604</v>
      </c>
      <c r="P5075" s="8" t="s">
        <v>12716</v>
      </c>
      <c r="Q5075" s="8" t="s">
        <v>12719</v>
      </c>
      <c r="R5075" s="4">
        <v>0</v>
      </c>
      <c r="S5075" s="4" t="s">
        <v>5627</v>
      </c>
      <c r="T5075" s="4">
        <v>99</v>
      </c>
      <c r="U5075" s="7" t="s">
        <v>6298</v>
      </c>
      <c r="V5075" s="7">
        <v>42</v>
      </c>
      <c r="W5075" s="3" t="s">
        <v>7180</v>
      </c>
      <c r="X5075" s="6">
        <v>4206</v>
      </c>
      <c r="Y5075" s="3" t="s">
        <v>7320</v>
      </c>
      <c r="Z5075" s="6">
        <v>4206001</v>
      </c>
      <c r="AA5075" s="3" t="s">
        <v>12051</v>
      </c>
      <c r="AB5075" s="6">
        <v>42060010006</v>
      </c>
      <c r="AC5075" s="3" t="s">
        <v>12196</v>
      </c>
      <c r="AD5075" s="5">
        <v>309550885</v>
      </c>
      <c r="AE5075" s="5">
        <v>0</v>
      </c>
      <c r="AF5075" s="5">
        <v>0</v>
      </c>
      <c r="AG5075" s="5">
        <v>0</v>
      </c>
      <c r="AH5075" s="5">
        <v>0</v>
      </c>
      <c r="AI5075" s="5">
        <v>0</v>
      </c>
      <c r="AJ5075" s="5">
        <v>0</v>
      </c>
      <c r="AK5075" s="5">
        <v>309550885</v>
      </c>
      <c r="AL5075" s="5">
        <v>0</v>
      </c>
      <c r="AM5075" s="5">
        <v>0</v>
      </c>
      <c r="AN5075" s="5">
        <v>0</v>
      </c>
      <c r="AO5075" s="5">
        <v>0</v>
      </c>
      <c r="AP5075" s="5">
        <v>0</v>
      </c>
      <c r="AQ5075" s="5">
        <v>0</v>
      </c>
      <c r="AR5075" s="5">
        <v>309550885</v>
      </c>
    </row>
    <row r="5076" spans="1:44" x14ac:dyDescent="0.25">
      <c r="A5076" s="6">
        <v>4182</v>
      </c>
      <c r="B5076" s="3" t="s">
        <v>5455</v>
      </c>
      <c r="C5076" s="3" t="s">
        <v>6289</v>
      </c>
      <c r="D5076" s="3" t="s">
        <v>6957</v>
      </c>
      <c r="E5076" s="3" t="s">
        <v>5290</v>
      </c>
      <c r="F5076" s="3" t="s">
        <v>12214</v>
      </c>
      <c r="G5076" s="21">
        <v>3</v>
      </c>
      <c r="H5076" s="8" t="s">
        <v>12714</v>
      </c>
      <c r="I5076" s="3" t="s">
        <v>12537</v>
      </c>
      <c r="J5076" s="3" t="s">
        <v>12670</v>
      </c>
      <c r="K5076" s="7">
        <v>0</v>
      </c>
      <c r="L5076" s="3" t="s">
        <v>5458</v>
      </c>
      <c r="M5076" s="7">
        <v>4173</v>
      </c>
      <c r="N5076" s="3" t="s">
        <v>5272</v>
      </c>
      <c r="O5076" s="3" t="s">
        <v>5604</v>
      </c>
      <c r="P5076" s="8" t="s">
        <v>12716</v>
      </c>
      <c r="Q5076" s="8" t="s">
        <v>12719</v>
      </c>
      <c r="R5076" s="4">
        <v>0</v>
      </c>
      <c r="S5076" s="4" t="s">
        <v>5627</v>
      </c>
      <c r="T5076" s="4">
        <v>99</v>
      </c>
      <c r="U5076" s="7" t="s">
        <v>6298</v>
      </c>
      <c r="V5076" s="7">
        <v>42</v>
      </c>
      <c r="W5076" s="3" t="s">
        <v>7180</v>
      </c>
      <c r="X5076" s="6">
        <v>4206</v>
      </c>
      <c r="Y5076" s="3" t="s">
        <v>7320</v>
      </c>
      <c r="Z5076" s="6">
        <v>4206001</v>
      </c>
      <c r="AA5076" s="3" t="s">
        <v>12051</v>
      </c>
      <c r="AB5076" s="6">
        <v>42060010006</v>
      </c>
      <c r="AC5076" s="3" t="s">
        <v>12196</v>
      </c>
      <c r="AD5076" s="5">
        <v>63133800</v>
      </c>
      <c r="AE5076" s="5">
        <v>0</v>
      </c>
      <c r="AF5076" s="5">
        <v>0</v>
      </c>
      <c r="AG5076" s="5">
        <v>0</v>
      </c>
      <c r="AH5076" s="5">
        <v>0</v>
      </c>
      <c r="AI5076" s="5">
        <v>0</v>
      </c>
      <c r="AJ5076" s="5">
        <v>0</v>
      </c>
      <c r="AK5076" s="5">
        <v>63133800</v>
      </c>
      <c r="AL5076" s="5">
        <v>0</v>
      </c>
      <c r="AM5076" s="5">
        <v>0</v>
      </c>
      <c r="AN5076" s="5">
        <v>0</v>
      </c>
      <c r="AO5076" s="5">
        <v>0</v>
      </c>
      <c r="AP5076" s="5">
        <v>0</v>
      </c>
      <c r="AQ5076" s="5">
        <v>0</v>
      </c>
      <c r="AR5076" s="5">
        <v>63133800</v>
      </c>
    </row>
    <row r="5077" spans="1:44" x14ac:dyDescent="0.25">
      <c r="A5077" s="6">
        <v>4182</v>
      </c>
      <c r="B5077" s="3" t="s">
        <v>5455</v>
      </c>
      <c r="C5077" s="3" t="s">
        <v>6289</v>
      </c>
      <c r="D5077" s="3" t="s">
        <v>6957</v>
      </c>
      <c r="E5077" s="3" t="s">
        <v>5291</v>
      </c>
      <c r="F5077" s="3" t="s">
        <v>12215</v>
      </c>
      <c r="G5077" s="21">
        <v>3</v>
      </c>
      <c r="H5077" s="8" t="s">
        <v>12714</v>
      </c>
      <c r="I5077" s="3" t="s">
        <v>12537</v>
      </c>
      <c r="J5077" s="3" t="s">
        <v>12670</v>
      </c>
      <c r="K5077" s="7">
        <v>0</v>
      </c>
      <c r="L5077" s="3" t="s">
        <v>5458</v>
      </c>
      <c r="M5077" s="7">
        <v>4173</v>
      </c>
      <c r="N5077" s="3" t="s">
        <v>5272</v>
      </c>
      <c r="O5077" s="3" t="s">
        <v>5604</v>
      </c>
      <c r="P5077" s="8" t="s">
        <v>12716</v>
      </c>
      <c r="Q5077" s="8" t="s">
        <v>12719</v>
      </c>
      <c r="R5077" s="4">
        <v>0</v>
      </c>
      <c r="S5077" s="4" t="s">
        <v>5627</v>
      </c>
      <c r="T5077" s="4">
        <v>99</v>
      </c>
      <c r="U5077" s="7" t="s">
        <v>6298</v>
      </c>
      <c r="V5077" s="7">
        <v>42</v>
      </c>
      <c r="W5077" s="3" t="s">
        <v>7180</v>
      </c>
      <c r="X5077" s="6">
        <v>4206</v>
      </c>
      <c r="Y5077" s="3" t="s">
        <v>7320</v>
      </c>
      <c r="Z5077" s="6">
        <v>4206001</v>
      </c>
      <c r="AA5077" s="3" t="s">
        <v>12051</v>
      </c>
      <c r="AB5077" s="6">
        <v>42060010006</v>
      </c>
      <c r="AC5077" s="3" t="s">
        <v>12196</v>
      </c>
      <c r="AD5077" s="5">
        <v>6352002574</v>
      </c>
      <c r="AE5077" s="5">
        <v>0</v>
      </c>
      <c r="AF5077" s="5">
        <v>0</v>
      </c>
      <c r="AG5077" s="5">
        <v>0</v>
      </c>
      <c r="AH5077" s="5">
        <v>0</v>
      </c>
      <c r="AI5077" s="5">
        <v>0</v>
      </c>
      <c r="AJ5077" s="5">
        <v>0</v>
      </c>
      <c r="AK5077" s="5">
        <v>6352002574</v>
      </c>
      <c r="AL5077" s="5">
        <v>0</v>
      </c>
      <c r="AM5077" s="5">
        <v>0</v>
      </c>
      <c r="AN5077" s="5">
        <v>0</v>
      </c>
      <c r="AO5077" s="5">
        <v>0</v>
      </c>
      <c r="AP5077" s="5">
        <v>0</v>
      </c>
      <c r="AQ5077" s="5">
        <v>0</v>
      </c>
      <c r="AR5077" s="5">
        <v>6352002574</v>
      </c>
    </row>
    <row r="5078" spans="1:44" x14ac:dyDescent="0.25">
      <c r="A5078" s="6">
        <v>4182</v>
      </c>
      <c r="B5078" s="3" t="s">
        <v>5455</v>
      </c>
      <c r="C5078" s="3" t="s">
        <v>6289</v>
      </c>
      <c r="D5078" s="3" t="s">
        <v>6957</v>
      </c>
      <c r="E5078" s="3" t="s">
        <v>5292</v>
      </c>
      <c r="F5078" s="3" t="s">
        <v>12216</v>
      </c>
      <c r="G5078" s="21">
        <v>3</v>
      </c>
      <c r="H5078" s="8" t="s">
        <v>12714</v>
      </c>
      <c r="I5078" s="3" t="s">
        <v>12537</v>
      </c>
      <c r="J5078" s="3" t="s">
        <v>12670</v>
      </c>
      <c r="K5078" s="7">
        <v>0</v>
      </c>
      <c r="L5078" s="3" t="s">
        <v>5458</v>
      </c>
      <c r="M5078" s="7">
        <v>4173</v>
      </c>
      <c r="N5078" s="3" t="s">
        <v>5272</v>
      </c>
      <c r="O5078" s="3" t="s">
        <v>5604</v>
      </c>
      <c r="P5078" s="8" t="s">
        <v>12716</v>
      </c>
      <c r="Q5078" s="8" t="s">
        <v>12719</v>
      </c>
      <c r="R5078" s="4">
        <v>0</v>
      </c>
      <c r="S5078" s="4" t="s">
        <v>5627</v>
      </c>
      <c r="T5078" s="4">
        <v>99</v>
      </c>
      <c r="U5078" s="7" t="s">
        <v>6298</v>
      </c>
      <c r="V5078" s="7">
        <v>42</v>
      </c>
      <c r="W5078" s="3" t="s">
        <v>7180</v>
      </c>
      <c r="X5078" s="6">
        <v>4206</v>
      </c>
      <c r="Y5078" s="3" t="s">
        <v>7320</v>
      </c>
      <c r="Z5078" s="6">
        <v>4206001</v>
      </c>
      <c r="AA5078" s="3" t="s">
        <v>12051</v>
      </c>
      <c r="AB5078" s="6">
        <v>42060010006</v>
      </c>
      <c r="AC5078" s="3" t="s">
        <v>12196</v>
      </c>
      <c r="AD5078" s="5">
        <v>677170645</v>
      </c>
      <c r="AE5078" s="5">
        <v>0</v>
      </c>
      <c r="AF5078" s="5">
        <v>0</v>
      </c>
      <c r="AG5078" s="5">
        <v>0</v>
      </c>
      <c r="AH5078" s="5">
        <v>0</v>
      </c>
      <c r="AI5078" s="5">
        <v>0</v>
      </c>
      <c r="AJ5078" s="5">
        <v>0</v>
      </c>
      <c r="AK5078" s="5">
        <v>677170645</v>
      </c>
      <c r="AL5078" s="5">
        <v>0</v>
      </c>
      <c r="AM5078" s="5">
        <v>0</v>
      </c>
      <c r="AN5078" s="5">
        <v>0</v>
      </c>
      <c r="AO5078" s="5">
        <v>0</v>
      </c>
      <c r="AP5078" s="5">
        <v>0</v>
      </c>
      <c r="AQ5078" s="5">
        <v>0</v>
      </c>
      <c r="AR5078" s="5">
        <v>677170645</v>
      </c>
    </row>
    <row r="5079" spans="1:44" x14ac:dyDescent="0.25">
      <c r="A5079" s="6">
        <v>4182</v>
      </c>
      <c r="B5079" s="3" t="s">
        <v>5455</v>
      </c>
      <c r="C5079" s="3" t="s">
        <v>6289</v>
      </c>
      <c r="D5079" s="3" t="s">
        <v>6957</v>
      </c>
      <c r="E5079" s="3" t="s">
        <v>5293</v>
      </c>
      <c r="F5079" s="3" t="s">
        <v>12217</v>
      </c>
      <c r="G5079" s="21">
        <v>3</v>
      </c>
      <c r="H5079" s="8" t="s">
        <v>12714</v>
      </c>
      <c r="I5079" s="3" t="s">
        <v>12536</v>
      </c>
      <c r="J5079" s="3" t="s">
        <v>12669</v>
      </c>
      <c r="K5079" s="7">
        <v>0</v>
      </c>
      <c r="L5079" s="3" t="s">
        <v>5458</v>
      </c>
      <c r="M5079" s="7">
        <v>4173</v>
      </c>
      <c r="N5079" s="3" t="s">
        <v>5272</v>
      </c>
      <c r="O5079" s="3" t="s">
        <v>5604</v>
      </c>
      <c r="P5079" s="8" t="s">
        <v>12716</v>
      </c>
      <c r="Q5079" s="8" t="s">
        <v>12719</v>
      </c>
      <c r="R5079" s="4">
        <v>0</v>
      </c>
      <c r="S5079" s="4" t="s">
        <v>5627</v>
      </c>
      <c r="T5079" s="4">
        <v>99</v>
      </c>
      <c r="U5079" s="7" t="s">
        <v>6298</v>
      </c>
      <c r="V5079" s="7">
        <v>42</v>
      </c>
      <c r="W5079" s="3" t="s">
        <v>7180</v>
      </c>
      <c r="X5079" s="6">
        <v>4206</v>
      </c>
      <c r="Y5079" s="3" t="s">
        <v>7320</v>
      </c>
      <c r="Z5079" s="6">
        <v>4206001</v>
      </c>
      <c r="AA5079" s="3" t="s">
        <v>12051</v>
      </c>
      <c r="AB5079" s="6">
        <v>42060010006</v>
      </c>
      <c r="AC5079" s="3" t="s">
        <v>12196</v>
      </c>
      <c r="AD5079" s="5">
        <v>932047332</v>
      </c>
      <c r="AE5079" s="5">
        <v>0</v>
      </c>
      <c r="AF5079" s="5">
        <v>0</v>
      </c>
      <c r="AG5079" s="5">
        <v>0</v>
      </c>
      <c r="AH5079" s="5">
        <v>0</v>
      </c>
      <c r="AI5079" s="5">
        <v>0</v>
      </c>
      <c r="AJ5079" s="5">
        <v>0</v>
      </c>
      <c r="AK5079" s="5">
        <v>932047332</v>
      </c>
      <c r="AL5079" s="5">
        <v>0</v>
      </c>
      <c r="AM5079" s="5">
        <v>0</v>
      </c>
      <c r="AN5079" s="5">
        <v>0</v>
      </c>
      <c r="AO5079" s="5">
        <v>0</v>
      </c>
      <c r="AP5079" s="5">
        <v>0</v>
      </c>
      <c r="AQ5079" s="5">
        <v>0</v>
      </c>
      <c r="AR5079" s="5">
        <v>932047332</v>
      </c>
    </row>
    <row r="5080" spans="1:44" x14ac:dyDescent="0.25">
      <c r="A5080" s="6">
        <v>4182</v>
      </c>
      <c r="B5080" s="3" t="s">
        <v>5455</v>
      </c>
      <c r="C5080" s="3" t="s">
        <v>6289</v>
      </c>
      <c r="D5080" s="3" t="s">
        <v>6957</v>
      </c>
      <c r="E5080" s="3" t="s">
        <v>5294</v>
      </c>
      <c r="F5080" s="3" t="s">
        <v>12218</v>
      </c>
      <c r="G5080" s="21">
        <v>3</v>
      </c>
      <c r="H5080" s="8" t="s">
        <v>12714</v>
      </c>
      <c r="I5080" s="3" t="s">
        <v>12537</v>
      </c>
      <c r="J5080" s="3" t="s">
        <v>12670</v>
      </c>
      <c r="K5080" s="7">
        <v>0</v>
      </c>
      <c r="L5080" s="3" t="s">
        <v>5458</v>
      </c>
      <c r="M5080" s="7">
        <v>4173</v>
      </c>
      <c r="N5080" s="3" t="s">
        <v>5272</v>
      </c>
      <c r="O5080" s="3" t="s">
        <v>5604</v>
      </c>
      <c r="P5080" s="8" t="s">
        <v>12716</v>
      </c>
      <c r="Q5080" s="8" t="s">
        <v>12719</v>
      </c>
      <c r="R5080" s="4">
        <v>0</v>
      </c>
      <c r="S5080" s="4" t="s">
        <v>5627</v>
      </c>
      <c r="T5080" s="4">
        <v>99</v>
      </c>
      <c r="U5080" s="7" t="s">
        <v>6298</v>
      </c>
      <c r="V5080" s="7">
        <v>42</v>
      </c>
      <c r="W5080" s="3" t="s">
        <v>7180</v>
      </c>
      <c r="X5080" s="6">
        <v>4206</v>
      </c>
      <c r="Y5080" s="3" t="s">
        <v>7320</v>
      </c>
      <c r="Z5080" s="6">
        <v>4206001</v>
      </c>
      <c r="AA5080" s="3" t="s">
        <v>12051</v>
      </c>
      <c r="AB5080" s="6">
        <v>42060010006</v>
      </c>
      <c r="AC5080" s="3" t="s">
        <v>12196</v>
      </c>
      <c r="AD5080" s="5">
        <v>290754532</v>
      </c>
      <c r="AE5080" s="5">
        <v>0</v>
      </c>
      <c r="AF5080" s="5">
        <v>0</v>
      </c>
      <c r="AG5080" s="5">
        <v>0</v>
      </c>
      <c r="AH5080" s="5">
        <v>0</v>
      </c>
      <c r="AI5080" s="5">
        <v>0</v>
      </c>
      <c r="AJ5080" s="5">
        <v>0</v>
      </c>
      <c r="AK5080" s="5">
        <v>290754532</v>
      </c>
      <c r="AL5080" s="5">
        <v>0</v>
      </c>
      <c r="AM5080" s="5">
        <v>0</v>
      </c>
      <c r="AN5080" s="5">
        <v>0</v>
      </c>
      <c r="AO5080" s="5">
        <v>0</v>
      </c>
      <c r="AP5080" s="5">
        <v>0</v>
      </c>
      <c r="AQ5080" s="5">
        <v>0</v>
      </c>
      <c r="AR5080" s="5">
        <v>290754532</v>
      </c>
    </row>
    <row r="5081" spans="1:44" x14ac:dyDescent="0.25">
      <c r="A5081" s="6">
        <v>4182</v>
      </c>
      <c r="B5081" s="3" t="s">
        <v>5455</v>
      </c>
      <c r="C5081" s="3" t="s">
        <v>6289</v>
      </c>
      <c r="D5081" s="3" t="s">
        <v>6957</v>
      </c>
      <c r="E5081" s="3" t="s">
        <v>5295</v>
      </c>
      <c r="F5081" s="3" t="s">
        <v>12219</v>
      </c>
      <c r="G5081" s="21">
        <v>3</v>
      </c>
      <c r="H5081" s="8" t="s">
        <v>12714</v>
      </c>
      <c r="I5081" s="3" t="s">
        <v>12537</v>
      </c>
      <c r="J5081" s="3" t="s">
        <v>12670</v>
      </c>
      <c r="K5081" s="7">
        <v>0</v>
      </c>
      <c r="L5081" s="3" t="s">
        <v>5458</v>
      </c>
      <c r="M5081" s="7">
        <v>4173</v>
      </c>
      <c r="N5081" s="3" t="s">
        <v>5272</v>
      </c>
      <c r="O5081" s="3" t="s">
        <v>5604</v>
      </c>
      <c r="P5081" s="8" t="s">
        <v>12716</v>
      </c>
      <c r="Q5081" s="8" t="s">
        <v>12719</v>
      </c>
      <c r="R5081" s="4">
        <v>0</v>
      </c>
      <c r="S5081" s="4" t="s">
        <v>5627</v>
      </c>
      <c r="T5081" s="4">
        <v>99</v>
      </c>
      <c r="U5081" s="7" t="s">
        <v>6298</v>
      </c>
      <c r="V5081" s="7">
        <v>42</v>
      </c>
      <c r="W5081" s="3" t="s">
        <v>7180</v>
      </c>
      <c r="X5081" s="6">
        <v>4206</v>
      </c>
      <c r="Y5081" s="3" t="s">
        <v>7320</v>
      </c>
      <c r="Z5081" s="6">
        <v>4206001</v>
      </c>
      <c r="AA5081" s="3" t="s">
        <v>12051</v>
      </c>
      <c r="AB5081" s="6">
        <v>42060010006</v>
      </c>
      <c r="AC5081" s="3" t="s">
        <v>12196</v>
      </c>
      <c r="AD5081" s="5">
        <v>386589231</v>
      </c>
      <c r="AE5081" s="5">
        <v>0</v>
      </c>
      <c r="AF5081" s="5">
        <v>0</v>
      </c>
      <c r="AG5081" s="5">
        <v>0</v>
      </c>
      <c r="AH5081" s="5">
        <v>0</v>
      </c>
      <c r="AI5081" s="5">
        <v>0</v>
      </c>
      <c r="AJ5081" s="5">
        <v>0</v>
      </c>
      <c r="AK5081" s="5">
        <v>386589231</v>
      </c>
      <c r="AL5081" s="5">
        <v>0</v>
      </c>
      <c r="AM5081" s="5">
        <v>0</v>
      </c>
      <c r="AN5081" s="5">
        <v>0</v>
      </c>
      <c r="AO5081" s="5">
        <v>0</v>
      </c>
      <c r="AP5081" s="5">
        <v>0</v>
      </c>
      <c r="AQ5081" s="5">
        <v>0</v>
      </c>
      <c r="AR5081" s="5">
        <v>386589231</v>
      </c>
    </row>
    <row r="5082" spans="1:44" x14ac:dyDescent="0.25">
      <c r="A5082" s="6">
        <v>4182</v>
      </c>
      <c r="B5082" s="3" t="s">
        <v>5455</v>
      </c>
      <c r="C5082" s="3" t="s">
        <v>6289</v>
      </c>
      <c r="D5082" s="3" t="s">
        <v>6957</v>
      </c>
      <c r="E5082" s="3" t="s">
        <v>5296</v>
      </c>
      <c r="F5082" s="3" t="s">
        <v>12220</v>
      </c>
      <c r="G5082" s="21">
        <v>3</v>
      </c>
      <c r="H5082" s="8" t="s">
        <v>12714</v>
      </c>
      <c r="I5082" s="3" t="s">
        <v>12537</v>
      </c>
      <c r="J5082" s="3" t="s">
        <v>12670</v>
      </c>
      <c r="K5082" s="7">
        <v>0</v>
      </c>
      <c r="L5082" s="3" t="s">
        <v>5458</v>
      </c>
      <c r="M5082" s="7">
        <v>4173</v>
      </c>
      <c r="N5082" s="3" t="s">
        <v>5272</v>
      </c>
      <c r="O5082" s="3" t="s">
        <v>5604</v>
      </c>
      <c r="P5082" s="8" t="s">
        <v>12716</v>
      </c>
      <c r="Q5082" s="8" t="s">
        <v>12719</v>
      </c>
      <c r="R5082" s="4">
        <v>0</v>
      </c>
      <c r="S5082" s="4" t="s">
        <v>5627</v>
      </c>
      <c r="T5082" s="4">
        <v>99</v>
      </c>
      <c r="U5082" s="7" t="s">
        <v>6298</v>
      </c>
      <c r="V5082" s="7">
        <v>42</v>
      </c>
      <c r="W5082" s="3" t="s">
        <v>7180</v>
      </c>
      <c r="X5082" s="6">
        <v>4206</v>
      </c>
      <c r="Y5082" s="3" t="s">
        <v>7320</v>
      </c>
      <c r="Z5082" s="6">
        <v>4206001</v>
      </c>
      <c r="AA5082" s="3" t="s">
        <v>12051</v>
      </c>
      <c r="AB5082" s="6">
        <v>42060010006</v>
      </c>
      <c r="AC5082" s="3" t="s">
        <v>12196</v>
      </c>
      <c r="AD5082" s="5">
        <v>166804541</v>
      </c>
      <c r="AE5082" s="5">
        <v>0</v>
      </c>
      <c r="AF5082" s="5">
        <v>0</v>
      </c>
      <c r="AG5082" s="5">
        <v>0</v>
      </c>
      <c r="AH5082" s="5">
        <v>0</v>
      </c>
      <c r="AI5082" s="5">
        <v>0</v>
      </c>
      <c r="AJ5082" s="5">
        <v>0</v>
      </c>
      <c r="AK5082" s="5">
        <v>166804541</v>
      </c>
      <c r="AL5082" s="5">
        <v>0</v>
      </c>
      <c r="AM5082" s="5">
        <v>0</v>
      </c>
      <c r="AN5082" s="5">
        <v>0</v>
      </c>
      <c r="AO5082" s="5">
        <v>0</v>
      </c>
      <c r="AP5082" s="5">
        <v>0</v>
      </c>
      <c r="AQ5082" s="5">
        <v>0</v>
      </c>
      <c r="AR5082" s="5">
        <v>166804541</v>
      </c>
    </row>
    <row r="5083" spans="1:44" x14ac:dyDescent="0.25">
      <c r="A5083" s="6">
        <v>4182</v>
      </c>
      <c r="B5083" s="3" t="s">
        <v>5455</v>
      </c>
      <c r="C5083" s="3" t="s">
        <v>6289</v>
      </c>
      <c r="D5083" s="3" t="s">
        <v>6957</v>
      </c>
      <c r="E5083" s="3" t="s">
        <v>5297</v>
      </c>
      <c r="F5083" s="3" t="s">
        <v>12221</v>
      </c>
      <c r="G5083" s="21">
        <v>3</v>
      </c>
      <c r="H5083" s="8" t="s">
        <v>12714</v>
      </c>
      <c r="I5083" s="3" t="s">
        <v>12537</v>
      </c>
      <c r="J5083" s="3" t="s">
        <v>12670</v>
      </c>
      <c r="K5083" s="7">
        <v>0</v>
      </c>
      <c r="L5083" s="3" t="s">
        <v>5458</v>
      </c>
      <c r="M5083" s="7">
        <v>4173</v>
      </c>
      <c r="N5083" s="3" t="s">
        <v>5272</v>
      </c>
      <c r="O5083" s="3" t="s">
        <v>5604</v>
      </c>
      <c r="P5083" s="8" t="s">
        <v>12716</v>
      </c>
      <c r="Q5083" s="8" t="s">
        <v>12719</v>
      </c>
      <c r="R5083" s="4">
        <v>0</v>
      </c>
      <c r="S5083" s="4" t="s">
        <v>5627</v>
      </c>
      <c r="T5083" s="4">
        <v>99</v>
      </c>
      <c r="U5083" s="7" t="s">
        <v>6298</v>
      </c>
      <c r="V5083" s="7">
        <v>42</v>
      </c>
      <c r="W5083" s="3" t="s">
        <v>7180</v>
      </c>
      <c r="X5083" s="6">
        <v>4206</v>
      </c>
      <c r="Y5083" s="3" t="s">
        <v>7320</v>
      </c>
      <c r="Z5083" s="6">
        <v>4206001</v>
      </c>
      <c r="AA5083" s="3" t="s">
        <v>12051</v>
      </c>
      <c r="AB5083" s="6">
        <v>42060010006</v>
      </c>
      <c r="AC5083" s="3" t="s">
        <v>12196</v>
      </c>
      <c r="AD5083" s="5">
        <v>27673128</v>
      </c>
      <c r="AE5083" s="5">
        <v>0</v>
      </c>
      <c r="AF5083" s="5">
        <v>0</v>
      </c>
      <c r="AG5083" s="5">
        <v>0</v>
      </c>
      <c r="AH5083" s="5">
        <v>0</v>
      </c>
      <c r="AI5083" s="5">
        <v>0</v>
      </c>
      <c r="AJ5083" s="5">
        <v>0</v>
      </c>
      <c r="AK5083" s="5">
        <v>27673128</v>
      </c>
      <c r="AL5083" s="5">
        <v>0</v>
      </c>
      <c r="AM5083" s="5">
        <v>0</v>
      </c>
      <c r="AN5083" s="5">
        <v>0</v>
      </c>
      <c r="AO5083" s="5">
        <v>0</v>
      </c>
      <c r="AP5083" s="5">
        <v>0</v>
      </c>
      <c r="AQ5083" s="5">
        <v>0</v>
      </c>
      <c r="AR5083" s="5">
        <v>27673128</v>
      </c>
    </row>
    <row r="5084" spans="1:44" x14ac:dyDescent="0.25">
      <c r="A5084" s="6">
        <v>4182</v>
      </c>
      <c r="B5084" s="3" t="s">
        <v>5455</v>
      </c>
      <c r="C5084" s="3" t="s">
        <v>6289</v>
      </c>
      <c r="D5084" s="3" t="s">
        <v>6957</v>
      </c>
      <c r="E5084" s="3" t="s">
        <v>5298</v>
      </c>
      <c r="F5084" s="3" t="s">
        <v>12222</v>
      </c>
      <c r="G5084" s="21">
        <v>3</v>
      </c>
      <c r="H5084" s="8" t="s">
        <v>12714</v>
      </c>
      <c r="I5084" s="3" t="s">
        <v>12537</v>
      </c>
      <c r="J5084" s="3" t="s">
        <v>12670</v>
      </c>
      <c r="K5084" s="7">
        <v>0</v>
      </c>
      <c r="L5084" s="3" t="s">
        <v>5458</v>
      </c>
      <c r="M5084" s="7">
        <v>4173</v>
      </c>
      <c r="N5084" s="3" t="s">
        <v>5272</v>
      </c>
      <c r="O5084" s="3" t="s">
        <v>5604</v>
      </c>
      <c r="P5084" s="8" t="s">
        <v>12716</v>
      </c>
      <c r="Q5084" s="8" t="s">
        <v>12719</v>
      </c>
      <c r="R5084" s="4">
        <v>0</v>
      </c>
      <c r="S5084" s="4" t="s">
        <v>5627</v>
      </c>
      <c r="T5084" s="4">
        <v>99</v>
      </c>
      <c r="U5084" s="7" t="s">
        <v>6298</v>
      </c>
      <c r="V5084" s="7">
        <v>42</v>
      </c>
      <c r="W5084" s="3" t="s">
        <v>7180</v>
      </c>
      <c r="X5084" s="6">
        <v>4206</v>
      </c>
      <c r="Y5084" s="3" t="s">
        <v>7320</v>
      </c>
      <c r="Z5084" s="6">
        <v>4206001</v>
      </c>
      <c r="AA5084" s="3" t="s">
        <v>12051</v>
      </c>
      <c r="AB5084" s="6">
        <v>42060010006</v>
      </c>
      <c r="AC5084" s="3" t="s">
        <v>12196</v>
      </c>
      <c r="AD5084" s="5">
        <v>1045793913</v>
      </c>
      <c r="AE5084" s="5">
        <v>0</v>
      </c>
      <c r="AF5084" s="5">
        <v>0</v>
      </c>
      <c r="AG5084" s="5">
        <v>0</v>
      </c>
      <c r="AH5084" s="5">
        <v>0</v>
      </c>
      <c r="AI5084" s="5">
        <v>0</v>
      </c>
      <c r="AJ5084" s="5">
        <v>0</v>
      </c>
      <c r="AK5084" s="5">
        <v>1045793913</v>
      </c>
      <c r="AL5084" s="5">
        <v>0</v>
      </c>
      <c r="AM5084" s="5">
        <v>0</v>
      </c>
      <c r="AN5084" s="5">
        <v>0</v>
      </c>
      <c r="AO5084" s="5">
        <v>0</v>
      </c>
      <c r="AP5084" s="5">
        <v>0</v>
      </c>
      <c r="AQ5084" s="5">
        <v>0</v>
      </c>
      <c r="AR5084" s="5">
        <v>1045793913</v>
      </c>
    </row>
    <row r="5085" spans="1:44" x14ac:dyDescent="0.25">
      <c r="A5085" s="6">
        <v>4182</v>
      </c>
      <c r="B5085" s="3" t="s">
        <v>5455</v>
      </c>
      <c r="C5085" s="3" t="s">
        <v>6289</v>
      </c>
      <c r="D5085" s="3" t="s">
        <v>6957</v>
      </c>
      <c r="E5085" s="3" t="s">
        <v>5299</v>
      </c>
      <c r="F5085" s="3" t="s">
        <v>12223</v>
      </c>
      <c r="G5085" s="21">
        <v>3</v>
      </c>
      <c r="H5085" s="8" t="s">
        <v>12714</v>
      </c>
      <c r="I5085" s="3" t="s">
        <v>12536</v>
      </c>
      <c r="J5085" s="3" t="s">
        <v>12669</v>
      </c>
      <c r="K5085" s="7">
        <v>0</v>
      </c>
      <c r="L5085" s="3" t="s">
        <v>5458</v>
      </c>
      <c r="M5085" s="7">
        <v>4173</v>
      </c>
      <c r="N5085" s="3" t="s">
        <v>5272</v>
      </c>
      <c r="O5085" s="3" t="s">
        <v>5604</v>
      </c>
      <c r="P5085" s="8" t="s">
        <v>12716</v>
      </c>
      <c r="Q5085" s="8" t="s">
        <v>12719</v>
      </c>
      <c r="R5085" s="4">
        <v>0</v>
      </c>
      <c r="S5085" s="4" t="s">
        <v>5627</v>
      </c>
      <c r="T5085" s="4">
        <v>99</v>
      </c>
      <c r="U5085" s="7" t="s">
        <v>6298</v>
      </c>
      <c r="V5085" s="7">
        <v>42</v>
      </c>
      <c r="W5085" s="3" t="s">
        <v>7180</v>
      </c>
      <c r="X5085" s="6">
        <v>4206</v>
      </c>
      <c r="Y5085" s="3" t="s">
        <v>7320</v>
      </c>
      <c r="Z5085" s="6">
        <v>4206001</v>
      </c>
      <c r="AA5085" s="3" t="s">
        <v>12051</v>
      </c>
      <c r="AB5085" s="6">
        <v>42060010006</v>
      </c>
      <c r="AC5085" s="3" t="s">
        <v>12196</v>
      </c>
      <c r="AD5085" s="5">
        <v>113880257</v>
      </c>
      <c r="AE5085" s="5">
        <v>0</v>
      </c>
      <c r="AF5085" s="5">
        <v>0</v>
      </c>
      <c r="AG5085" s="5">
        <v>0</v>
      </c>
      <c r="AH5085" s="5">
        <v>0</v>
      </c>
      <c r="AI5085" s="5">
        <v>0</v>
      </c>
      <c r="AJ5085" s="5">
        <v>0</v>
      </c>
      <c r="AK5085" s="5">
        <v>113880257</v>
      </c>
      <c r="AL5085" s="5">
        <v>0</v>
      </c>
      <c r="AM5085" s="5">
        <v>0</v>
      </c>
      <c r="AN5085" s="5">
        <v>0</v>
      </c>
      <c r="AO5085" s="5">
        <v>0</v>
      </c>
      <c r="AP5085" s="5">
        <v>0</v>
      </c>
      <c r="AQ5085" s="5">
        <v>0</v>
      </c>
      <c r="AR5085" s="5">
        <v>113880257</v>
      </c>
    </row>
    <row r="5086" spans="1:44" x14ac:dyDescent="0.25">
      <c r="A5086" s="6">
        <v>4182</v>
      </c>
      <c r="B5086" s="3" t="s">
        <v>5455</v>
      </c>
      <c r="C5086" s="3" t="s">
        <v>6289</v>
      </c>
      <c r="D5086" s="3" t="s">
        <v>6957</v>
      </c>
      <c r="E5086" s="3" t="s">
        <v>5300</v>
      </c>
      <c r="F5086" s="3" t="s">
        <v>12224</v>
      </c>
      <c r="G5086" s="21">
        <v>3</v>
      </c>
      <c r="H5086" s="8" t="s">
        <v>12714</v>
      </c>
      <c r="I5086" s="3" t="s">
        <v>12537</v>
      </c>
      <c r="J5086" s="3" t="s">
        <v>12670</v>
      </c>
      <c r="K5086" s="7">
        <v>0</v>
      </c>
      <c r="L5086" s="3" t="s">
        <v>5458</v>
      </c>
      <c r="M5086" s="7">
        <v>4173</v>
      </c>
      <c r="N5086" s="3" t="s">
        <v>5272</v>
      </c>
      <c r="O5086" s="3" t="s">
        <v>5604</v>
      </c>
      <c r="P5086" s="8" t="s">
        <v>12716</v>
      </c>
      <c r="Q5086" s="8" t="s">
        <v>12719</v>
      </c>
      <c r="R5086" s="4">
        <v>0</v>
      </c>
      <c r="S5086" s="4" t="s">
        <v>5627</v>
      </c>
      <c r="T5086" s="4">
        <v>99</v>
      </c>
      <c r="U5086" s="7" t="s">
        <v>6298</v>
      </c>
      <c r="V5086" s="7">
        <v>42</v>
      </c>
      <c r="W5086" s="3" t="s">
        <v>7180</v>
      </c>
      <c r="X5086" s="6">
        <v>4206</v>
      </c>
      <c r="Y5086" s="3" t="s">
        <v>7320</v>
      </c>
      <c r="Z5086" s="6">
        <v>4206001</v>
      </c>
      <c r="AA5086" s="3" t="s">
        <v>12051</v>
      </c>
      <c r="AB5086" s="6">
        <v>42060010006</v>
      </c>
      <c r="AC5086" s="3" t="s">
        <v>12196</v>
      </c>
      <c r="AD5086" s="5">
        <v>35525152</v>
      </c>
      <c r="AE5086" s="5">
        <v>0</v>
      </c>
      <c r="AF5086" s="5">
        <v>0</v>
      </c>
      <c r="AG5086" s="5">
        <v>0</v>
      </c>
      <c r="AH5086" s="5">
        <v>0</v>
      </c>
      <c r="AI5086" s="5">
        <v>0</v>
      </c>
      <c r="AJ5086" s="5">
        <v>0</v>
      </c>
      <c r="AK5086" s="5">
        <v>35525152</v>
      </c>
      <c r="AL5086" s="5">
        <v>0</v>
      </c>
      <c r="AM5086" s="5">
        <v>0</v>
      </c>
      <c r="AN5086" s="5">
        <v>0</v>
      </c>
      <c r="AO5086" s="5">
        <v>0</v>
      </c>
      <c r="AP5086" s="5">
        <v>0</v>
      </c>
      <c r="AQ5086" s="5">
        <v>0</v>
      </c>
      <c r="AR5086" s="5">
        <v>35525152</v>
      </c>
    </row>
    <row r="5087" spans="1:44" x14ac:dyDescent="0.25">
      <c r="A5087" s="6">
        <v>4182</v>
      </c>
      <c r="B5087" s="3" t="s">
        <v>5455</v>
      </c>
      <c r="C5087" s="3" t="s">
        <v>6289</v>
      </c>
      <c r="D5087" s="3" t="s">
        <v>6957</v>
      </c>
      <c r="E5087" s="3" t="s">
        <v>5301</v>
      </c>
      <c r="F5087" s="3" t="s">
        <v>12225</v>
      </c>
      <c r="G5087" s="21">
        <v>3</v>
      </c>
      <c r="H5087" s="8" t="s">
        <v>12714</v>
      </c>
      <c r="I5087" s="3" t="s">
        <v>12537</v>
      </c>
      <c r="J5087" s="3" t="s">
        <v>12670</v>
      </c>
      <c r="K5087" s="7">
        <v>0</v>
      </c>
      <c r="L5087" s="3" t="s">
        <v>5458</v>
      </c>
      <c r="M5087" s="7">
        <v>4173</v>
      </c>
      <c r="N5087" s="3" t="s">
        <v>5272</v>
      </c>
      <c r="O5087" s="3" t="s">
        <v>5604</v>
      </c>
      <c r="P5087" s="8" t="s">
        <v>12716</v>
      </c>
      <c r="Q5087" s="8" t="s">
        <v>12719</v>
      </c>
      <c r="R5087" s="4">
        <v>0</v>
      </c>
      <c r="S5087" s="4" t="s">
        <v>5627</v>
      </c>
      <c r="T5087" s="4">
        <v>99</v>
      </c>
      <c r="U5087" s="7" t="s">
        <v>6298</v>
      </c>
      <c r="V5087" s="7">
        <v>42</v>
      </c>
      <c r="W5087" s="3" t="s">
        <v>7180</v>
      </c>
      <c r="X5087" s="6">
        <v>4206</v>
      </c>
      <c r="Y5087" s="3" t="s">
        <v>7320</v>
      </c>
      <c r="Z5087" s="6">
        <v>4206001</v>
      </c>
      <c r="AA5087" s="3" t="s">
        <v>12051</v>
      </c>
      <c r="AB5087" s="6">
        <v>42060010006</v>
      </c>
      <c r="AC5087" s="3" t="s">
        <v>12196</v>
      </c>
      <c r="AD5087" s="5">
        <v>18465309</v>
      </c>
      <c r="AE5087" s="5">
        <v>0</v>
      </c>
      <c r="AF5087" s="5">
        <v>0</v>
      </c>
      <c r="AG5087" s="5">
        <v>0</v>
      </c>
      <c r="AH5087" s="5">
        <v>0</v>
      </c>
      <c r="AI5087" s="5">
        <v>0</v>
      </c>
      <c r="AJ5087" s="5">
        <v>0</v>
      </c>
      <c r="AK5087" s="5">
        <v>18465309</v>
      </c>
      <c r="AL5087" s="5">
        <v>0</v>
      </c>
      <c r="AM5087" s="5">
        <v>0</v>
      </c>
      <c r="AN5087" s="5">
        <v>0</v>
      </c>
      <c r="AO5087" s="5">
        <v>0</v>
      </c>
      <c r="AP5087" s="5">
        <v>0</v>
      </c>
      <c r="AQ5087" s="5">
        <v>0</v>
      </c>
      <c r="AR5087" s="5">
        <v>18465309</v>
      </c>
    </row>
    <row r="5088" spans="1:44" x14ac:dyDescent="0.25">
      <c r="A5088" s="6">
        <v>4182</v>
      </c>
      <c r="B5088" s="3" t="s">
        <v>5455</v>
      </c>
      <c r="C5088" s="3" t="s">
        <v>6289</v>
      </c>
      <c r="D5088" s="3" t="s">
        <v>6957</v>
      </c>
      <c r="E5088" s="3" t="s">
        <v>5302</v>
      </c>
      <c r="F5088" s="3" t="s">
        <v>12226</v>
      </c>
      <c r="G5088" s="21">
        <v>3</v>
      </c>
      <c r="H5088" s="8" t="s">
        <v>12714</v>
      </c>
      <c r="I5088" s="3" t="s">
        <v>12537</v>
      </c>
      <c r="J5088" s="3" t="s">
        <v>12670</v>
      </c>
      <c r="K5088" s="7">
        <v>0</v>
      </c>
      <c r="L5088" s="3" t="s">
        <v>5458</v>
      </c>
      <c r="M5088" s="7">
        <v>4173</v>
      </c>
      <c r="N5088" s="3" t="s">
        <v>5272</v>
      </c>
      <c r="O5088" s="3" t="s">
        <v>5604</v>
      </c>
      <c r="P5088" s="8" t="s">
        <v>12716</v>
      </c>
      <c r="Q5088" s="8" t="s">
        <v>12719</v>
      </c>
      <c r="R5088" s="4">
        <v>0</v>
      </c>
      <c r="S5088" s="4" t="s">
        <v>5627</v>
      </c>
      <c r="T5088" s="4">
        <v>99</v>
      </c>
      <c r="U5088" s="7" t="s">
        <v>6298</v>
      </c>
      <c r="V5088" s="7">
        <v>42</v>
      </c>
      <c r="W5088" s="3" t="s">
        <v>7180</v>
      </c>
      <c r="X5088" s="6">
        <v>4206</v>
      </c>
      <c r="Y5088" s="3" t="s">
        <v>7320</v>
      </c>
      <c r="Z5088" s="6">
        <v>4206001</v>
      </c>
      <c r="AA5088" s="3" t="s">
        <v>12051</v>
      </c>
      <c r="AB5088" s="6">
        <v>42060010006</v>
      </c>
      <c r="AC5088" s="3" t="s">
        <v>12196</v>
      </c>
      <c r="AD5088" s="5">
        <v>246963490</v>
      </c>
      <c r="AE5088" s="5">
        <v>0</v>
      </c>
      <c r="AF5088" s="5">
        <v>0</v>
      </c>
      <c r="AG5088" s="5">
        <v>0</v>
      </c>
      <c r="AH5088" s="5">
        <v>0</v>
      </c>
      <c r="AI5088" s="5">
        <v>0</v>
      </c>
      <c r="AJ5088" s="5">
        <v>0</v>
      </c>
      <c r="AK5088" s="5">
        <v>246963490</v>
      </c>
      <c r="AL5088" s="5">
        <v>0</v>
      </c>
      <c r="AM5088" s="5">
        <v>0</v>
      </c>
      <c r="AN5088" s="5">
        <v>0</v>
      </c>
      <c r="AO5088" s="5">
        <v>0</v>
      </c>
      <c r="AP5088" s="5">
        <v>0</v>
      </c>
      <c r="AQ5088" s="5">
        <v>0</v>
      </c>
      <c r="AR5088" s="5">
        <v>246963490</v>
      </c>
    </row>
    <row r="5089" spans="1:44" x14ac:dyDescent="0.25">
      <c r="A5089" s="6">
        <v>4182</v>
      </c>
      <c r="B5089" s="3" t="s">
        <v>5455</v>
      </c>
      <c r="C5089" s="3" t="s">
        <v>6289</v>
      </c>
      <c r="D5089" s="3" t="s">
        <v>6957</v>
      </c>
      <c r="E5089" s="3" t="s">
        <v>5303</v>
      </c>
      <c r="F5089" s="3" t="s">
        <v>12227</v>
      </c>
      <c r="G5089" s="21">
        <v>3</v>
      </c>
      <c r="H5089" s="8" t="s">
        <v>12714</v>
      </c>
      <c r="I5089" s="3" t="s">
        <v>12537</v>
      </c>
      <c r="J5089" s="3" t="s">
        <v>12670</v>
      </c>
      <c r="K5089" s="7">
        <v>0</v>
      </c>
      <c r="L5089" s="3" t="s">
        <v>5458</v>
      </c>
      <c r="M5089" s="7">
        <v>4173</v>
      </c>
      <c r="N5089" s="3" t="s">
        <v>5272</v>
      </c>
      <c r="O5089" s="3" t="s">
        <v>5604</v>
      </c>
      <c r="P5089" s="8" t="s">
        <v>12716</v>
      </c>
      <c r="Q5089" s="8" t="s">
        <v>12719</v>
      </c>
      <c r="R5089" s="4">
        <v>0</v>
      </c>
      <c r="S5089" s="4" t="s">
        <v>5627</v>
      </c>
      <c r="T5089" s="4">
        <v>99</v>
      </c>
      <c r="U5089" s="7" t="s">
        <v>6298</v>
      </c>
      <c r="V5089" s="7">
        <v>42</v>
      </c>
      <c r="W5089" s="3" t="s">
        <v>7180</v>
      </c>
      <c r="X5089" s="6">
        <v>4206</v>
      </c>
      <c r="Y5089" s="3" t="s">
        <v>7320</v>
      </c>
      <c r="Z5089" s="6">
        <v>4206001</v>
      </c>
      <c r="AA5089" s="3" t="s">
        <v>12051</v>
      </c>
      <c r="AB5089" s="6">
        <v>42060010006</v>
      </c>
      <c r="AC5089" s="3" t="s">
        <v>12196</v>
      </c>
      <c r="AD5089" s="5">
        <v>122201188</v>
      </c>
      <c r="AE5089" s="5">
        <v>0</v>
      </c>
      <c r="AF5089" s="5">
        <v>0</v>
      </c>
      <c r="AG5089" s="5">
        <v>0</v>
      </c>
      <c r="AH5089" s="5">
        <v>0</v>
      </c>
      <c r="AI5089" s="5">
        <v>0</v>
      </c>
      <c r="AJ5089" s="5">
        <v>0</v>
      </c>
      <c r="AK5089" s="5">
        <v>122201188</v>
      </c>
      <c r="AL5089" s="5">
        <v>0</v>
      </c>
      <c r="AM5089" s="5">
        <v>0</v>
      </c>
      <c r="AN5089" s="5">
        <v>0</v>
      </c>
      <c r="AO5089" s="5">
        <v>0</v>
      </c>
      <c r="AP5089" s="5">
        <v>0</v>
      </c>
      <c r="AQ5089" s="5">
        <v>0</v>
      </c>
      <c r="AR5089" s="5">
        <v>122201188</v>
      </c>
    </row>
    <row r="5090" spans="1:44" x14ac:dyDescent="0.25">
      <c r="A5090" s="6">
        <v>4182</v>
      </c>
      <c r="B5090" s="3" t="s">
        <v>5455</v>
      </c>
      <c r="C5090" s="3" t="s">
        <v>6289</v>
      </c>
      <c r="D5090" s="3" t="s">
        <v>6957</v>
      </c>
      <c r="E5090" s="3" t="s">
        <v>5304</v>
      </c>
      <c r="F5090" s="3" t="s">
        <v>12228</v>
      </c>
      <c r="G5090" s="21">
        <v>3</v>
      </c>
      <c r="H5090" s="8" t="s">
        <v>12714</v>
      </c>
      <c r="I5090" s="3" t="s">
        <v>12536</v>
      </c>
      <c r="J5090" s="3" t="s">
        <v>12669</v>
      </c>
      <c r="K5090" s="7">
        <v>0</v>
      </c>
      <c r="L5090" s="3" t="s">
        <v>5458</v>
      </c>
      <c r="M5090" s="7">
        <v>4173</v>
      </c>
      <c r="N5090" s="3" t="s">
        <v>5272</v>
      </c>
      <c r="O5090" s="3" t="s">
        <v>5604</v>
      </c>
      <c r="P5090" s="8" t="s">
        <v>12716</v>
      </c>
      <c r="Q5090" s="8" t="s">
        <v>12719</v>
      </c>
      <c r="R5090" s="4">
        <v>0</v>
      </c>
      <c r="S5090" s="4" t="s">
        <v>5627</v>
      </c>
      <c r="T5090" s="4">
        <v>99</v>
      </c>
      <c r="U5090" s="7" t="s">
        <v>6298</v>
      </c>
      <c r="V5090" s="7">
        <v>42</v>
      </c>
      <c r="W5090" s="3" t="s">
        <v>7180</v>
      </c>
      <c r="X5090" s="6">
        <v>4206</v>
      </c>
      <c r="Y5090" s="3" t="s">
        <v>7320</v>
      </c>
      <c r="Z5090" s="6">
        <v>4206001</v>
      </c>
      <c r="AA5090" s="3" t="s">
        <v>12051</v>
      </c>
      <c r="AB5090" s="6">
        <v>42060010006</v>
      </c>
      <c r="AC5090" s="3" t="s">
        <v>12196</v>
      </c>
      <c r="AD5090" s="5">
        <v>27134099</v>
      </c>
      <c r="AE5090" s="5">
        <v>0</v>
      </c>
      <c r="AF5090" s="5">
        <v>0</v>
      </c>
      <c r="AG5090" s="5">
        <v>0</v>
      </c>
      <c r="AH5090" s="5">
        <v>0</v>
      </c>
      <c r="AI5090" s="5">
        <v>0</v>
      </c>
      <c r="AJ5090" s="5">
        <v>0</v>
      </c>
      <c r="AK5090" s="5">
        <v>27134099</v>
      </c>
      <c r="AL5090" s="5">
        <v>0</v>
      </c>
      <c r="AM5090" s="5">
        <v>0</v>
      </c>
      <c r="AN5090" s="5">
        <v>0</v>
      </c>
      <c r="AO5090" s="5">
        <v>0</v>
      </c>
      <c r="AP5090" s="5">
        <v>0</v>
      </c>
      <c r="AQ5090" s="5">
        <v>0</v>
      </c>
      <c r="AR5090" s="5">
        <v>27134099</v>
      </c>
    </row>
    <row r="5091" spans="1:44" x14ac:dyDescent="0.25">
      <c r="A5091" s="6">
        <v>4182</v>
      </c>
      <c r="B5091" s="3" t="s">
        <v>5455</v>
      </c>
      <c r="C5091" s="3" t="s">
        <v>6289</v>
      </c>
      <c r="D5091" s="3" t="s">
        <v>6957</v>
      </c>
      <c r="E5091" s="3" t="s">
        <v>5305</v>
      </c>
      <c r="F5091" s="3" t="s">
        <v>12229</v>
      </c>
      <c r="G5091" s="21">
        <v>3</v>
      </c>
      <c r="H5091" s="8" t="s">
        <v>12714</v>
      </c>
      <c r="I5091" s="3" t="s">
        <v>12537</v>
      </c>
      <c r="J5091" s="3" t="s">
        <v>12670</v>
      </c>
      <c r="K5091" s="7">
        <v>0</v>
      </c>
      <c r="L5091" s="3" t="s">
        <v>5458</v>
      </c>
      <c r="M5091" s="7">
        <v>4173</v>
      </c>
      <c r="N5091" s="3" t="s">
        <v>5272</v>
      </c>
      <c r="O5091" s="3" t="s">
        <v>5604</v>
      </c>
      <c r="P5091" s="8" t="s">
        <v>12716</v>
      </c>
      <c r="Q5091" s="8" t="s">
        <v>12719</v>
      </c>
      <c r="R5091" s="4">
        <v>0</v>
      </c>
      <c r="S5091" s="4" t="s">
        <v>5627</v>
      </c>
      <c r="T5091" s="4">
        <v>99</v>
      </c>
      <c r="U5091" s="7" t="s">
        <v>6298</v>
      </c>
      <c r="V5091" s="7">
        <v>42</v>
      </c>
      <c r="W5091" s="3" t="s">
        <v>7180</v>
      </c>
      <c r="X5091" s="6">
        <v>4206</v>
      </c>
      <c r="Y5091" s="3" t="s">
        <v>7320</v>
      </c>
      <c r="Z5091" s="6">
        <v>4206001</v>
      </c>
      <c r="AA5091" s="3" t="s">
        <v>12051</v>
      </c>
      <c r="AB5091" s="6">
        <v>42060010006</v>
      </c>
      <c r="AC5091" s="3" t="s">
        <v>12196</v>
      </c>
      <c r="AD5091" s="5">
        <v>8466770</v>
      </c>
      <c r="AE5091" s="5">
        <v>0</v>
      </c>
      <c r="AF5091" s="5">
        <v>0</v>
      </c>
      <c r="AG5091" s="5">
        <v>0</v>
      </c>
      <c r="AH5091" s="5">
        <v>0</v>
      </c>
      <c r="AI5091" s="5">
        <v>0</v>
      </c>
      <c r="AJ5091" s="5">
        <v>0</v>
      </c>
      <c r="AK5091" s="5">
        <v>8466770</v>
      </c>
      <c r="AL5091" s="5">
        <v>0</v>
      </c>
      <c r="AM5091" s="5">
        <v>0</v>
      </c>
      <c r="AN5091" s="5">
        <v>0</v>
      </c>
      <c r="AO5091" s="5">
        <v>0</v>
      </c>
      <c r="AP5091" s="5">
        <v>0</v>
      </c>
      <c r="AQ5091" s="5">
        <v>0</v>
      </c>
      <c r="AR5091" s="5">
        <v>8466770</v>
      </c>
    </row>
    <row r="5092" spans="1:44" x14ac:dyDescent="0.25">
      <c r="A5092" s="6">
        <v>4182</v>
      </c>
      <c r="B5092" s="3" t="s">
        <v>5455</v>
      </c>
      <c r="C5092" s="3" t="s">
        <v>6290</v>
      </c>
      <c r="D5092" s="3" t="s">
        <v>6958</v>
      </c>
      <c r="E5092" s="3" t="s">
        <v>5307</v>
      </c>
      <c r="F5092" s="3" t="s">
        <v>12230</v>
      </c>
      <c r="G5092" s="21">
        <v>3</v>
      </c>
      <c r="H5092" s="8" t="s">
        <v>12714</v>
      </c>
      <c r="I5092" s="3" t="s">
        <v>12367</v>
      </c>
      <c r="J5092" s="3" t="s">
        <v>12571</v>
      </c>
      <c r="K5092" s="7">
        <v>0</v>
      </c>
      <c r="L5092" s="3" t="s">
        <v>5458</v>
      </c>
      <c r="M5092" s="7">
        <v>4174</v>
      </c>
      <c r="N5092" s="3" t="s">
        <v>5306</v>
      </c>
      <c r="O5092" s="3" t="s">
        <v>5605</v>
      </c>
      <c r="P5092" s="8" t="s">
        <v>12716</v>
      </c>
      <c r="Q5092" s="8" t="s">
        <v>12719</v>
      </c>
      <c r="R5092" s="4">
        <v>0</v>
      </c>
      <c r="S5092" s="4" t="s">
        <v>5627</v>
      </c>
      <c r="T5092" s="4">
        <v>99</v>
      </c>
      <c r="U5092" s="7" t="s">
        <v>6298</v>
      </c>
      <c r="V5092" s="7">
        <v>42</v>
      </c>
      <c r="W5092" s="3" t="s">
        <v>7180</v>
      </c>
      <c r="X5092" s="6">
        <v>4202</v>
      </c>
      <c r="Y5092" s="3" t="s">
        <v>7194</v>
      </c>
      <c r="Z5092" s="6">
        <v>4202001</v>
      </c>
      <c r="AA5092" s="3" t="s">
        <v>7195</v>
      </c>
      <c r="AB5092" s="6">
        <v>42020010011</v>
      </c>
      <c r="AC5092" s="3" t="s">
        <v>7246</v>
      </c>
      <c r="AD5092" s="5">
        <v>630562881</v>
      </c>
      <c r="AE5092" s="5">
        <v>0</v>
      </c>
      <c r="AF5092" s="5">
        <v>0</v>
      </c>
      <c r="AG5092" s="5">
        <v>0</v>
      </c>
      <c r="AH5092" s="5">
        <v>0</v>
      </c>
      <c r="AI5092" s="5">
        <v>0</v>
      </c>
      <c r="AJ5092" s="5">
        <v>0</v>
      </c>
      <c r="AK5092" s="5">
        <v>630562881</v>
      </c>
      <c r="AL5092" s="5">
        <v>0</v>
      </c>
      <c r="AM5092" s="5">
        <v>0</v>
      </c>
      <c r="AN5092" s="5">
        <v>0</v>
      </c>
      <c r="AO5092" s="5">
        <v>0</v>
      </c>
      <c r="AP5092" s="5">
        <v>0</v>
      </c>
      <c r="AQ5092" s="5">
        <v>0</v>
      </c>
      <c r="AR5092" s="5">
        <v>630562881</v>
      </c>
    </row>
    <row r="5093" spans="1:44" x14ac:dyDescent="0.25">
      <c r="A5093" s="6">
        <v>4182</v>
      </c>
      <c r="B5093" s="3" t="s">
        <v>5455</v>
      </c>
      <c r="C5093" s="3" t="s">
        <v>6290</v>
      </c>
      <c r="D5093" s="3" t="s">
        <v>6958</v>
      </c>
      <c r="E5093" s="3" t="s">
        <v>5308</v>
      </c>
      <c r="F5093" s="3" t="s">
        <v>12231</v>
      </c>
      <c r="G5093" s="21">
        <v>3</v>
      </c>
      <c r="H5093" s="8" t="s">
        <v>12714</v>
      </c>
      <c r="I5093" s="3" t="s">
        <v>12367</v>
      </c>
      <c r="J5093" s="3" t="s">
        <v>12571</v>
      </c>
      <c r="K5093" s="7">
        <v>0</v>
      </c>
      <c r="L5093" s="3" t="s">
        <v>5458</v>
      </c>
      <c r="M5093" s="7">
        <v>4174</v>
      </c>
      <c r="N5093" s="3" t="s">
        <v>5306</v>
      </c>
      <c r="O5093" s="3" t="s">
        <v>5605</v>
      </c>
      <c r="P5093" s="8" t="s">
        <v>12716</v>
      </c>
      <c r="Q5093" s="8" t="s">
        <v>12719</v>
      </c>
      <c r="R5093" s="4">
        <v>0</v>
      </c>
      <c r="S5093" s="4" t="s">
        <v>5627</v>
      </c>
      <c r="T5093" s="4">
        <v>99</v>
      </c>
      <c r="U5093" s="7" t="s">
        <v>6298</v>
      </c>
      <c r="V5093" s="7">
        <v>42</v>
      </c>
      <c r="W5093" s="3" t="s">
        <v>7180</v>
      </c>
      <c r="X5093" s="6">
        <v>4202</v>
      </c>
      <c r="Y5093" s="3" t="s">
        <v>7194</v>
      </c>
      <c r="Z5093" s="6">
        <v>4202001</v>
      </c>
      <c r="AA5093" s="3" t="s">
        <v>7195</v>
      </c>
      <c r="AB5093" s="6">
        <v>42020010011</v>
      </c>
      <c r="AC5093" s="3" t="s">
        <v>7246</v>
      </c>
      <c r="AD5093" s="5">
        <v>547771531</v>
      </c>
      <c r="AE5093" s="5">
        <v>0</v>
      </c>
      <c r="AF5093" s="5">
        <v>0</v>
      </c>
      <c r="AG5093" s="5">
        <v>0</v>
      </c>
      <c r="AH5093" s="5">
        <v>0</v>
      </c>
      <c r="AI5093" s="5">
        <v>0</v>
      </c>
      <c r="AJ5093" s="5">
        <v>0</v>
      </c>
      <c r="AK5093" s="5">
        <v>547771531</v>
      </c>
      <c r="AL5093" s="5">
        <v>0</v>
      </c>
      <c r="AM5093" s="5">
        <v>0</v>
      </c>
      <c r="AN5093" s="5">
        <v>0</v>
      </c>
      <c r="AO5093" s="5">
        <v>0</v>
      </c>
      <c r="AP5093" s="5">
        <v>0</v>
      </c>
      <c r="AQ5093" s="5">
        <v>0</v>
      </c>
      <c r="AR5093" s="5">
        <v>547771531</v>
      </c>
    </row>
    <row r="5094" spans="1:44" x14ac:dyDescent="0.25">
      <c r="A5094" s="6">
        <v>4182</v>
      </c>
      <c r="B5094" s="3" t="s">
        <v>5455</v>
      </c>
      <c r="C5094" s="3" t="s">
        <v>6290</v>
      </c>
      <c r="D5094" s="3" t="s">
        <v>6958</v>
      </c>
      <c r="E5094" s="3" t="s">
        <v>5309</v>
      </c>
      <c r="F5094" s="3" t="s">
        <v>12232</v>
      </c>
      <c r="G5094" s="21">
        <v>3</v>
      </c>
      <c r="H5094" s="8" t="s">
        <v>12714</v>
      </c>
      <c r="I5094" s="3" t="s">
        <v>12367</v>
      </c>
      <c r="J5094" s="3" t="s">
        <v>12571</v>
      </c>
      <c r="K5094" s="7">
        <v>0</v>
      </c>
      <c r="L5094" s="3" t="s">
        <v>5458</v>
      </c>
      <c r="M5094" s="7">
        <v>4174</v>
      </c>
      <c r="N5094" s="3" t="s">
        <v>5306</v>
      </c>
      <c r="O5094" s="3" t="s">
        <v>5605</v>
      </c>
      <c r="P5094" s="8" t="s">
        <v>12716</v>
      </c>
      <c r="Q5094" s="8" t="s">
        <v>12719</v>
      </c>
      <c r="R5094" s="4">
        <v>0</v>
      </c>
      <c r="S5094" s="4" t="s">
        <v>5627</v>
      </c>
      <c r="T5094" s="4">
        <v>99</v>
      </c>
      <c r="U5094" s="7" t="s">
        <v>6298</v>
      </c>
      <c r="V5094" s="7">
        <v>42</v>
      </c>
      <c r="W5094" s="3" t="s">
        <v>7180</v>
      </c>
      <c r="X5094" s="6">
        <v>4202</v>
      </c>
      <c r="Y5094" s="3" t="s">
        <v>7194</v>
      </c>
      <c r="Z5094" s="6">
        <v>4202001</v>
      </c>
      <c r="AA5094" s="3" t="s">
        <v>7195</v>
      </c>
      <c r="AB5094" s="6">
        <v>42020010011</v>
      </c>
      <c r="AC5094" s="3" t="s">
        <v>7246</v>
      </c>
      <c r="AD5094" s="5">
        <v>1031012223</v>
      </c>
      <c r="AE5094" s="5">
        <v>0</v>
      </c>
      <c r="AF5094" s="5">
        <v>0</v>
      </c>
      <c r="AG5094" s="5">
        <v>0</v>
      </c>
      <c r="AH5094" s="5">
        <v>0</v>
      </c>
      <c r="AI5094" s="5">
        <v>0</v>
      </c>
      <c r="AJ5094" s="5">
        <v>0</v>
      </c>
      <c r="AK5094" s="5">
        <v>1031012223</v>
      </c>
      <c r="AL5094" s="5">
        <v>0</v>
      </c>
      <c r="AM5094" s="5">
        <v>0</v>
      </c>
      <c r="AN5094" s="5">
        <v>0</v>
      </c>
      <c r="AO5094" s="5">
        <v>0</v>
      </c>
      <c r="AP5094" s="5">
        <v>0</v>
      </c>
      <c r="AQ5094" s="5">
        <v>0</v>
      </c>
      <c r="AR5094" s="5">
        <v>1031012223</v>
      </c>
    </row>
    <row r="5095" spans="1:44" x14ac:dyDescent="0.25">
      <c r="A5095" s="6">
        <v>4182</v>
      </c>
      <c r="B5095" s="3" t="s">
        <v>5455</v>
      </c>
      <c r="C5095" s="3" t="s">
        <v>6290</v>
      </c>
      <c r="D5095" s="3" t="s">
        <v>6958</v>
      </c>
      <c r="E5095" s="3" t="s">
        <v>5310</v>
      </c>
      <c r="F5095" s="3" t="s">
        <v>12233</v>
      </c>
      <c r="G5095" s="21">
        <v>3</v>
      </c>
      <c r="H5095" s="8" t="s">
        <v>12714</v>
      </c>
      <c r="I5095" s="3" t="s">
        <v>12367</v>
      </c>
      <c r="J5095" s="3" t="s">
        <v>12571</v>
      </c>
      <c r="K5095" s="7">
        <v>0</v>
      </c>
      <c r="L5095" s="3" t="s">
        <v>5458</v>
      </c>
      <c r="M5095" s="7">
        <v>4174</v>
      </c>
      <c r="N5095" s="3" t="s">
        <v>5306</v>
      </c>
      <c r="O5095" s="3" t="s">
        <v>5605</v>
      </c>
      <c r="P5095" s="8" t="s">
        <v>12716</v>
      </c>
      <c r="Q5095" s="8" t="s">
        <v>12719</v>
      </c>
      <c r="R5095" s="4">
        <v>0</v>
      </c>
      <c r="S5095" s="4" t="s">
        <v>5627</v>
      </c>
      <c r="T5095" s="4">
        <v>99</v>
      </c>
      <c r="U5095" s="7" t="s">
        <v>6298</v>
      </c>
      <c r="V5095" s="7">
        <v>42</v>
      </c>
      <c r="W5095" s="3" t="s">
        <v>7180</v>
      </c>
      <c r="X5095" s="6">
        <v>4202</v>
      </c>
      <c r="Y5095" s="3" t="s">
        <v>7194</v>
      </c>
      <c r="Z5095" s="6">
        <v>4202001</v>
      </c>
      <c r="AA5095" s="3" t="s">
        <v>7195</v>
      </c>
      <c r="AB5095" s="6">
        <v>42020010011</v>
      </c>
      <c r="AC5095" s="3" t="s">
        <v>7246</v>
      </c>
      <c r="AD5095" s="5">
        <v>703305249</v>
      </c>
      <c r="AE5095" s="5">
        <v>0</v>
      </c>
      <c r="AF5095" s="5">
        <v>0</v>
      </c>
      <c r="AG5095" s="5">
        <v>0</v>
      </c>
      <c r="AH5095" s="5">
        <v>0</v>
      </c>
      <c r="AI5095" s="5">
        <v>0</v>
      </c>
      <c r="AJ5095" s="5">
        <v>0</v>
      </c>
      <c r="AK5095" s="5">
        <v>703305249</v>
      </c>
      <c r="AL5095" s="5">
        <v>0</v>
      </c>
      <c r="AM5095" s="5">
        <v>0</v>
      </c>
      <c r="AN5095" s="5">
        <v>0</v>
      </c>
      <c r="AO5095" s="5">
        <v>0</v>
      </c>
      <c r="AP5095" s="5">
        <v>0</v>
      </c>
      <c r="AQ5095" s="5">
        <v>0</v>
      </c>
      <c r="AR5095" s="5">
        <v>703305249</v>
      </c>
    </row>
    <row r="5096" spans="1:44" x14ac:dyDescent="0.25">
      <c r="A5096" s="6">
        <v>4182</v>
      </c>
      <c r="B5096" s="3" t="s">
        <v>5455</v>
      </c>
      <c r="C5096" s="3" t="s">
        <v>6290</v>
      </c>
      <c r="D5096" s="3" t="s">
        <v>6958</v>
      </c>
      <c r="E5096" s="3" t="s">
        <v>5311</v>
      </c>
      <c r="F5096" s="3" t="s">
        <v>12234</v>
      </c>
      <c r="G5096" s="21">
        <v>3</v>
      </c>
      <c r="H5096" s="8" t="s">
        <v>12714</v>
      </c>
      <c r="I5096" s="3" t="s">
        <v>12367</v>
      </c>
      <c r="J5096" s="3" t="s">
        <v>12571</v>
      </c>
      <c r="K5096" s="7">
        <v>0</v>
      </c>
      <c r="L5096" s="3" t="s">
        <v>5458</v>
      </c>
      <c r="M5096" s="7">
        <v>4174</v>
      </c>
      <c r="N5096" s="3" t="s">
        <v>5306</v>
      </c>
      <c r="O5096" s="3" t="s">
        <v>5605</v>
      </c>
      <c r="P5096" s="8" t="s">
        <v>12716</v>
      </c>
      <c r="Q5096" s="8" t="s">
        <v>12719</v>
      </c>
      <c r="R5096" s="4">
        <v>0</v>
      </c>
      <c r="S5096" s="4" t="s">
        <v>5627</v>
      </c>
      <c r="T5096" s="4">
        <v>99</v>
      </c>
      <c r="U5096" s="7" t="s">
        <v>6298</v>
      </c>
      <c r="V5096" s="7">
        <v>42</v>
      </c>
      <c r="W5096" s="3" t="s">
        <v>7180</v>
      </c>
      <c r="X5096" s="6">
        <v>4202</v>
      </c>
      <c r="Y5096" s="3" t="s">
        <v>7194</v>
      </c>
      <c r="Z5096" s="6">
        <v>4202001</v>
      </c>
      <c r="AA5096" s="3" t="s">
        <v>7195</v>
      </c>
      <c r="AB5096" s="6">
        <v>42020010011</v>
      </c>
      <c r="AC5096" s="3" t="s">
        <v>7246</v>
      </c>
      <c r="AD5096" s="5">
        <v>979232198</v>
      </c>
      <c r="AE5096" s="5">
        <v>0</v>
      </c>
      <c r="AF5096" s="5">
        <v>0</v>
      </c>
      <c r="AG5096" s="5">
        <v>0</v>
      </c>
      <c r="AH5096" s="5">
        <v>0</v>
      </c>
      <c r="AI5096" s="5">
        <v>0</v>
      </c>
      <c r="AJ5096" s="5">
        <v>0</v>
      </c>
      <c r="AK5096" s="5">
        <v>979232198</v>
      </c>
      <c r="AL5096" s="5">
        <v>0</v>
      </c>
      <c r="AM5096" s="5">
        <v>0</v>
      </c>
      <c r="AN5096" s="5">
        <v>0</v>
      </c>
      <c r="AO5096" s="5">
        <v>0</v>
      </c>
      <c r="AP5096" s="5">
        <v>0</v>
      </c>
      <c r="AQ5096" s="5">
        <v>0</v>
      </c>
      <c r="AR5096" s="5">
        <v>979232198</v>
      </c>
    </row>
    <row r="5097" spans="1:44" x14ac:dyDescent="0.25">
      <c r="A5097" s="6">
        <v>4182</v>
      </c>
      <c r="B5097" s="3" t="s">
        <v>5455</v>
      </c>
      <c r="C5097" s="3" t="s">
        <v>6290</v>
      </c>
      <c r="D5097" s="3" t="s">
        <v>6958</v>
      </c>
      <c r="E5097" s="3" t="s">
        <v>5312</v>
      </c>
      <c r="F5097" s="3" t="s">
        <v>12235</v>
      </c>
      <c r="G5097" s="21">
        <v>3</v>
      </c>
      <c r="H5097" s="8" t="s">
        <v>12714</v>
      </c>
      <c r="I5097" s="3" t="s">
        <v>12367</v>
      </c>
      <c r="J5097" s="3" t="s">
        <v>12571</v>
      </c>
      <c r="K5097" s="7">
        <v>0</v>
      </c>
      <c r="L5097" s="3" t="s">
        <v>5458</v>
      </c>
      <c r="M5097" s="7">
        <v>4174</v>
      </c>
      <c r="N5097" s="3" t="s">
        <v>5306</v>
      </c>
      <c r="O5097" s="3" t="s">
        <v>5605</v>
      </c>
      <c r="P5097" s="8" t="s">
        <v>12716</v>
      </c>
      <c r="Q5097" s="8" t="s">
        <v>12719</v>
      </c>
      <c r="R5097" s="4">
        <v>0</v>
      </c>
      <c r="S5097" s="4" t="s">
        <v>5627</v>
      </c>
      <c r="T5097" s="4">
        <v>99</v>
      </c>
      <c r="U5097" s="7" t="s">
        <v>6298</v>
      </c>
      <c r="V5097" s="7">
        <v>42</v>
      </c>
      <c r="W5097" s="3" t="s">
        <v>7180</v>
      </c>
      <c r="X5097" s="6">
        <v>4202</v>
      </c>
      <c r="Y5097" s="3" t="s">
        <v>7194</v>
      </c>
      <c r="Z5097" s="6">
        <v>4202001</v>
      </c>
      <c r="AA5097" s="3" t="s">
        <v>7195</v>
      </c>
      <c r="AB5097" s="6">
        <v>42020010011</v>
      </c>
      <c r="AC5097" s="3" t="s">
        <v>7246</v>
      </c>
      <c r="AD5097" s="5">
        <v>145538139</v>
      </c>
      <c r="AE5097" s="5">
        <v>0</v>
      </c>
      <c r="AF5097" s="5">
        <v>0</v>
      </c>
      <c r="AG5097" s="5">
        <v>0</v>
      </c>
      <c r="AH5097" s="5">
        <v>0</v>
      </c>
      <c r="AI5097" s="5">
        <v>0</v>
      </c>
      <c r="AJ5097" s="5">
        <v>0</v>
      </c>
      <c r="AK5097" s="5">
        <v>145538139</v>
      </c>
      <c r="AL5097" s="5">
        <v>0</v>
      </c>
      <c r="AM5097" s="5">
        <v>0</v>
      </c>
      <c r="AN5097" s="5">
        <v>0</v>
      </c>
      <c r="AO5097" s="5">
        <v>0</v>
      </c>
      <c r="AP5097" s="5">
        <v>0</v>
      </c>
      <c r="AQ5097" s="5">
        <v>0</v>
      </c>
      <c r="AR5097" s="5">
        <v>145538139</v>
      </c>
    </row>
    <row r="5098" spans="1:44" x14ac:dyDescent="0.25">
      <c r="A5098" s="6">
        <v>4182</v>
      </c>
      <c r="B5098" s="3" t="s">
        <v>5455</v>
      </c>
      <c r="C5098" s="3" t="s">
        <v>6290</v>
      </c>
      <c r="D5098" s="3" t="s">
        <v>6958</v>
      </c>
      <c r="E5098" s="3" t="s">
        <v>5313</v>
      </c>
      <c r="F5098" s="3" t="s">
        <v>12236</v>
      </c>
      <c r="G5098" s="21">
        <v>3</v>
      </c>
      <c r="H5098" s="8" t="s">
        <v>12714</v>
      </c>
      <c r="I5098" s="3" t="s">
        <v>12367</v>
      </c>
      <c r="J5098" s="3" t="s">
        <v>12571</v>
      </c>
      <c r="K5098" s="7">
        <v>0</v>
      </c>
      <c r="L5098" s="3" t="s">
        <v>5458</v>
      </c>
      <c r="M5098" s="7">
        <v>4174</v>
      </c>
      <c r="N5098" s="3" t="s">
        <v>5306</v>
      </c>
      <c r="O5098" s="3" t="s">
        <v>5605</v>
      </c>
      <c r="P5098" s="8" t="s">
        <v>12716</v>
      </c>
      <c r="Q5098" s="8" t="s">
        <v>12719</v>
      </c>
      <c r="R5098" s="4">
        <v>0</v>
      </c>
      <c r="S5098" s="4" t="s">
        <v>5627</v>
      </c>
      <c r="T5098" s="4">
        <v>99</v>
      </c>
      <c r="U5098" s="7" t="s">
        <v>6298</v>
      </c>
      <c r="V5098" s="7">
        <v>42</v>
      </c>
      <c r="W5098" s="3" t="s">
        <v>7180</v>
      </c>
      <c r="X5098" s="6">
        <v>4202</v>
      </c>
      <c r="Y5098" s="3" t="s">
        <v>7194</v>
      </c>
      <c r="Z5098" s="6">
        <v>4202001</v>
      </c>
      <c r="AA5098" s="3" t="s">
        <v>7195</v>
      </c>
      <c r="AB5098" s="6">
        <v>42020010011</v>
      </c>
      <c r="AC5098" s="3" t="s">
        <v>7246</v>
      </c>
      <c r="AD5098" s="5">
        <v>84261323</v>
      </c>
      <c r="AE5098" s="5">
        <v>0</v>
      </c>
      <c r="AF5098" s="5">
        <v>0</v>
      </c>
      <c r="AG5098" s="5">
        <v>0</v>
      </c>
      <c r="AH5098" s="5">
        <v>0</v>
      </c>
      <c r="AI5098" s="5">
        <v>0</v>
      </c>
      <c r="AJ5098" s="5">
        <v>0</v>
      </c>
      <c r="AK5098" s="5">
        <v>84261323</v>
      </c>
      <c r="AL5098" s="5">
        <v>0</v>
      </c>
      <c r="AM5098" s="5">
        <v>0</v>
      </c>
      <c r="AN5098" s="5">
        <v>0</v>
      </c>
      <c r="AO5098" s="5">
        <v>0</v>
      </c>
      <c r="AP5098" s="5">
        <v>0</v>
      </c>
      <c r="AQ5098" s="5">
        <v>0</v>
      </c>
      <c r="AR5098" s="5">
        <v>84261323</v>
      </c>
    </row>
    <row r="5099" spans="1:44" x14ac:dyDescent="0.25">
      <c r="A5099" s="6">
        <v>4182</v>
      </c>
      <c r="B5099" s="3" t="s">
        <v>5455</v>
      </c>
      <c r="C5099" s="3" t="s">
        <v>6290</v>
      </c>
      <c r="D5099" s="3" t="s">
        <v>6958</v>
      </c>
      <c r="E5099" s="3" t="s">
        <v>5314</v>
      </c>
      <c r="F5099" s="3" t="s">
        <v>12237</v>
      </c>
      <c r="G5099" s="21">
        <v>3</v>
      </c>
      <c r="H5099" s="8" t="s">
        <v>12714</v>
      </c>
      <c r="I5099" s="3" t="s">
        <v>12367</v>
      </c>
      <c r="J5099" s="3" t="s">
        <v>12571</v>
      </c>
      <c r="K5099" s="7">
        <v>0</v>
      </c>
      <c r="L5099" s="3" t="s">
        <v>5458</v>
      </c>
      <c r="M5099" s="7">
        <v>4174</v>
      </c>
      <c r="N5099" s="3" t="s">
        <v>5306</v>
      </c>
      <c r="O5099" s="3" t="s">
        <v>5605</v>
      </c>
      <c r="P5099" s="8" t="s">
        <v>12716</v>
      </c>
      <c r="Q5099" s="8" t="s">
        <v>12719</v>
      </c>
      <c r="R5099" s="4">
        <v>0</v>
      </c>
      <c r="S5099" s="4" t="s">
        <v>5627</v>
      </c>
      <c r="T5099" s="4">
        <v>99</v>
      </c>
      <c r="U5099" s="7" t="s">
        <v>6298</v>
      </c>
      <c r="V5099" s="7">
        <v>42</v>
      </c>
      <c r="W5099" s="3" t="s">
        <v>7180</v>
      </c>
      <c r="X5099" s="6">
        <v>4202</v>
      </c>
      <c r="Y5099" s="3" t="s">
        <v>7194</v>
      </c>
      <c r="Z5099" s="6">
        <v>4202001</v>
      </c>
      <c r="AA5099" s="3" t="s">
        <v>7195</v>
      </c>
      <c r="AB5099" s="6">
        <v>42020010011</v>
      </c>
      <c r="AC5099" s="3" t="s">
        <v>7246</v>
      </c>
      <c r="AD5099" s="5">
        <v>42219605</v>
      </c>
      <c r="AE5099" s="5">
        <v>0</v>
      </c>
      <c r="AF5099" s="5">
        <v>0</v>
      </c>
      <c r="AG5099" s="5">
        <v>0</v>
      </c>
      <c r="AH5099" s="5">
        <v>0</v>
      </c>
      <c r="AI5099" s="5">
        <v>0</v>
      </c>
      <c r="AJ5099" s="5">
        <v>0</v>
      </c>
      <c r="AK5099" s="5">
        <v>42219605</v>
      </c>
      <c r="AL5099" s="5">
        <v>0</v>
      </c>
      <c r="AM5099" s="5">
        <v>0</v>
      </c>
      <c r="AN5099" s="5">
        <v>0</v>
      </c>
      <c r="AO5099" s="5">
        <v>0</v>
      </c>
      <c r="AP5099" s="5">
        <v>0</v>
      </c>
      <c r="AQ5099" s="5">
        <v>0</v>
      </c>
      <c r="AR5099" s="5">
        <v>42219605</v>
      </c>
    </row>
    <row r="5100" spans="1:44" x14ac:dyDescent="0.25">
      <c r="A5100" s="6">
        <v>4182</v>
      </c>
      <c r="B5100" s="3" t="s">
        <v>5455</v>
      </c>
      <c r="C5100" s="3" t="s">
        <v>6290</v>
      </c>
      <c r="D5100" s="3" t="s">
        <v>6958</v>
      </c>
      <c r="E5100" s="3" t="s">
        <v>5315</v>
      </c>
      <c r="F5100" s="3" t="s">
        <v>12238</v>
      </c>
      <c r="G5100" s="21">
        <v>3</v>
      </c>
      <c r="H5100" s="8" t="s">
        <v>12714</v>
      </c>
      <c r="I5100" s="3" t="s">
        <v>12367</v>
      </c>
      <c r="J5100" s="3" t="s">
        <v>12571</v>
      </c>
      <c r="K5100" s="7">
        <v>0</v>
      </c>
      <c r="L5100" s="3" t="s">
        <v>5458</v>
      </c>
      <c r="M5100" s="7">
        <v>4174</v>
      </c>
      <c r="N5100" s="3" t="s">
        <v>5306</v>
      </c>
      <c r="O5100" s="3" t="s">
        <v>5605</v>
      </c>
      <c r="P5100" s="8" t="s">
        <v>12716</v>
      </c>
      <c r="Q5100" s="8" t="s">
        <v>12719</v>
      </c>
      <c r="R5100" s="4">
        <v>0</v>
      </c>
      <c r="S5100" s="4" t="s">
        <v>5627</v>
      </c>
      <c r="T5100" s="4">
        <v>99</v>
      </c>
      <c r="U5100" s="7" t="s">
        <v>6298</v>
      </c>
      <c r="V5100" s="7">
        <v>42</v>
      </c>
      <c r="W5100" s="3" t="s">
        <v>7180</v>
      </c>
      <c r="X5100" s="6">
        <v>4202</v>
      </c>
      <c r="Y5100" s="3" t="s">
        <v>7194</v>
      </c>
      <c r="Z5100" s="6">
        <v>4202001</v>
      </c>
      <c r="AA5100" s="3" t="s">
        <v>7195</v>
      </c>
      <c r="AB5100" s="6">
        <v>42020010011</v>
      </c>
      <c r="AC5100" s="3" t="s">
        <v>7246</v>
      </c>
      <c r="AD5100" s="5">
        <v>251460139</v>
      </c>
      <c r="AE5100" s="5">
        <v>0</v>
      </c>
      <c r="AF5100" s="5">
        <v>0</v>
      </c>
      <c r="AG5100" s="5">
        <v>0</v>
      </c>
      <c r="AH5100" s="5">
        <v>0</v>
      </c>
      <c r="AI5100" s="5">
        <v>0</v>
      </c>
      <c r="AJ5100" s="5">
        <v>0</v>
      </c>
      <c r="AK5100" s="5">
        <v>251460139</v>
      </c>
      <c r="AL5100" s="5">
        <v>0</v>
      </c>
      <c r="AM5100" s="5">
        <v>0</v>
      </c>
      <c r="AN5100" s="5">
        <v>0</v>
      </c>
      <c r="AO5100" s="5">
        <v>0</v>
      </c>
      <c r="AP5100" s="5">
        <v>0</v>
      </c>
      <c r="AQ5100" s="5">
        <v>0</v>
      </c>
      <c r="AR5100" s="5">
        <v>251460139</v>
      </c>
    </row>
    <row r="5101" spans="1:44" x14ac:dyDescent="0.25">
      <c r="A5101" s="6">
        <v>4182</v>
      </c>
      <c r="B5101" s="3" t="s">
        <v>5455</v>
      </c>
      <c r="C5101" s="3" t="s">
        <v>6290</v>
      </c>
      <c r="D5101" s="3" t="s">
        <v>6958</v>
      </c>
      <c r="E5101" s="3" t="s">
        <v>5316</v>
      </c>
      <c r="F5101" s="3" t="s">
        <v>12239</v>
      </c>
      <c r="G5101" s="21">
        <v>3</v>
      </c>
      <c r="H5101" s="8" t="s">
        <v>12714</v>
      </c>
      <c r="I5101" s="3" t="s">
        <v>12367</v>
      </c>
      <c r="J5101" s="3" t="s">
        <v>12571</v>
      </c>
      <c r="K5101" s="7">
        <v>0</v>
      </c>
      <c r="L5101" s="3" t="s">
        <v>5458</v>
      </c>
      <c r="M5101" s="7">
        <v>4174</v>
      </c>
      <c r="N5101" s="3" t="s">
        <v>5306</v>
      </c>
      <c r="O5101" s="3" t="s">
        <v>5605</v>
      </c>
      <c r="P5101" s="8" t="s">
        <v>12716</v>
      </c>
      <c r="Q5101" s="8" t="s">
        <v>12719</v>
      </c>
      <c r="R5101" s="4">
        <v>0</v>
      </c>
      <c r="S5101" s="4" t="s">
        <v>5627</v>
      </c>
      <c r="T5101" s="4">
        <v>99</v>
      </c>
      <c r="U5101" s="7" t="s">
        <v>6298</v>
      </c>
      <c r="V5101" s="7">
        <v>42</v>
      </c>
      <c r="W5101" s="3" t="s">
        <v>7180</v>
      </c>
      <c r="X5101" s="6">
        <v>4202</v>
      </c>
      <c r="Y5101" s="3" t="s">
        <v>7194</v>
      </c>
      <c r="Z5101" s="6">
        <v>4202001</v>
      </c>
      <c r="AA5101" s="3" t="s">
        <v>7195</v>
      </c>
      <c r="AB5101" s="6">
        <v>42020010011</v>
      </c>
      <c r="AC5101" s="3" t="s">
        <v>7246</v>
      </c>
      <c r="AD5101" s="5">
        <v>59605724</v>
      </c>
      <c r="AE5101" s="5">
        <v>0</v>
      </c>
      <c r="AF5101" s="5">
        <v>0</v>
      </c>
      <c r="AG5101" s="5">
        <v>0</v>
      </c>
      <c r="AH5101" s="5">
        <v>0</v>
      </c>
      <c r="AI5101" s="5">
        <v>0</v>
      </c>
      <c r="AJ5101" s="5">
        <v>0</v>
      </c>
      <c r="AK5101" s="5">
        <v>59605724</v>
      </c>
      <c r="AL5101" s="5">
        <v>0</v>
      </c>
      <c r="AM5101" s="5">
        <v>0</v>
      </c>
      <c r="AN5101" s="5">
        <v>0</v>
      </c>
      <c r="AO5101" s="5">
        <v>0</v>
      </c>
      <c r="AP5101" s="5">
        <v>0</v>
      </c>
      <c r="AQ5101" s="5">
        <v>0</v>
      </c>
      <c r="AR5101" s="5">
        <v>59605724</v>
      </c>
    </row>
    <row r="5102" spans="1:44" x14ac:dyDescent="0.25">
      <c r="A5102" s="6">
        <v>4182</v>
      </c>
      <c r="B5102" s="3" t="s">
        <v>5455</v>
      </c>
      <c r="C5102" s="3" t="s">
        <v>6290</v>
      </c>
      <c r="D5102" s="3" t="s">
        <v>6958</v>
      </c>
      <c r="E5102" s="3" t="s">
        <v>5317</v>
      </c>
      <c r="F5102" s="3" t="s">
        <v>12240</v>
      </c>
      <c r="G5102" s="21">
        <v>3</v>
      </c>
      <c r="H5102" s="8" t="s">
        <v>12714</v>
      </c>
      <c r="I5102" s="3" t="s">
        <v>12367</v>
      </c>
      <c r="J5102" s="3" t="s">
        <v>12571</v>
      </c>
      <c r="K5102" s="7">
        <v>0</v>
      </c>
      <c r="L5102" s="3" t="s">
        <v>5458</v>
      </c>
      <c r="M5102" s="7">
        <v>4174</v>
      </c>
      <c r="N5102" s="3" t="s">
        <v>5306</v>
      </c>
      <c r="O5102" s="3" t="s">
        <v>5605</v>
      </c>
      <c r="P5102" s="8" t="s">
        <v>12716</v>
      </c>
      <c r="Q5102" s="8" t="s">
        <v>12719</v>
      </c>
      <c r="R5102" s="4">
        <v>0</v>
      </c>
      <c r="S5102" s="4" t="s">
        <v>5627</v>
      </c>
      <c r="T5102" s="4">
        <v>99</v>
      </c>
      <c r="U5102" s="7" t="s">
        <v>6298</v>
      </c>
      <c r="V5102" s="7">
        <v>42</v>
      </c>
      <c r="W5102" s="3" t="s">
        <v>7180</v>
      </c>
      <c r="X5102" s="6">
        <v>4202</v>
      </c>
      <c r="Y5102" s="3" t="s">
        <v>7194</v>
      </c>
      <c r="Z5102" s="6">
        <v>4202001</v>
      </c>
      <c r="AA5102" s="3" t="s">
        <v>7195</v>
      </c>
      <c r="AB5102" s="6">
        <v>42020010011</v>
      </c>
      <c r="AC5102" s="3" t="s">
        <v>7246</v>
      </c>
      <c r="AD5102" s="5">
        <v>144980987</v>
      </c>
      <c r="AE5102" s="5">
        <v>0</v>
      </c>
      <c r="AF5102" s="5">
        <v>0</v>
      </c>
      <c r="AG5102" s="5">
        <v>0</v>
      </c>
      <c r="AH5102" s="5">
        <v>0</v>
      </c>
      <c r="AI5102" s="5">
        <v>0</v>
      </c>
      <c r="AJ5102" s="5">
        <v>0</v>
      </c>
      <c r="AK5102" s="5">
        <v>144980987</v>
      </c>
      <c r="AL5102" s="5">
        <v>0</v>
      </c>
      <c r="AM5102" s="5">
        <v>0</v>
      </c>
      <c r="AN5102" s="5">
        <v>0</v>
      </c>
      <c r="AO5102" s="5">
        <v>0</v>
      </c>
      <c r="AP5102" s="5">
        <v>0</v>
      </c>
      <c r="AQ5102" s="5">
        <v>0</v>
      </c>
      <c r="AR5102" s="5">
        <v>144980987</v>
      </c>
    </row>
    <row r="5103" spans="1:44" x14ac:dyDescent="0.25">
      <c r="A5103" s="6">
        <v>4182</v>
      </c>
      <c r="B5103" s="3" t="s">
        <v>5455</v>
      </c>
      <c r="C5103" s="3" t="s">
        <v>6290</v>
      </c>
      <c r="D5103" s="3" t="s">
        <v>6958</v>
      </c>
      <c r="E5103" s="3" t="s">
        <v>5318</v>
      </c>
      <c r="F5103" s="3" t="s">
        <v>12241</v>
      </c>
      <c r="G5103" s="21">
        <v>3</v>
      </c>
      <c r="H5103" s="8" t="s">
        <v>12714</v>
      </c>
      <c r="I5103" s="3" t="s">
        <v>12367</v>
      </c>
      <c r="J5103" s="3" t="s">
        <v>12571</v>
      </c>
      <c r="K5103" s="7">
        <v>0</v>
      </c>
      <c r="L5103" s="3" t="s">
        <v>5458</v>
      </c>
      <c r="M5103" s="7">
        <v>4174</v>
      </c>
      <c r="N5103" s="3" t="s">
        <v>5306</v>
      </c>
      <c r="O5103" s="3" t="s">
        <v>5605</v>
      </c>
      <c r="P5103" s="8" t="s">
        <v>12716</v>
      </c>
      <c r="Q5103" s="8" t="s">
        <v>12719</v>
      </c>
      <c r="R5103" s="4">
        <v>0</v>
      </c>
      <c r="S5103" s="4" t="s">
        <v>5627</v>
      </c>
      <c r="T5103" s="4">
        <v>99</v>
      </c>
      <c r="U5103" s="7" t="s">
        <v>6298</v>
      </c>
      <c r="V5103" s="7">
        <v>42</v>
      </c>
      <c r="W5103" s="3" t="s">
        <v>7180</v>
      </c>
      <c r="X5103" s="6">
        <v>4202</v>
      </c>
      <c r="Y5103" s="3" t="s">
        <v>7194</v>
      </c>
      <c r="Z5103" s="6">
        <v>4202001</v>
      </c>
      <c r="AA5103" s="3" t="s">
        <v>7195</v>
      </c>
      <c r="AB5103" s="6">
        <v>42020010011</v>
      </c>
      <c r="AC5103" s="3" t="s">
        <v>7246</v>
      </c>
      <c r="AD5103" s="5">
        <v>358569400</v>
      </c>
      <c r="AE5103" s="5">
        <v>0</v>
      </c>
      <c r="AF5103" s="5">
        <v>0</v>
      </c>
      <c r="AG5103" s="5">
        <v>0</v>
      </c>
      <c r="AH5103" s="5">
        <v>0</v>
      </c>
      <c r="AI5103" s="5">
        <v>0</v>
      </c>
      <c r="AJ5103" s="5">
        <v>0</v>
      </c>
      <c r="AK5103" s="5">
        <v>358569400</v>
      </c>
      <c r="AL5103" s="5">
        <v>0</v>
      </c>
      <c r="AM5103" s="5">
        <v>0</v>
      </c>
      <c r="AN5103" s="5">
        <v>0</v>
      </c>
      <c r="AO5103" s="5">
        <v>0</v>
      </c>
      <c r="AP5103" s="5">
        <v>0</v>
      </c>
      <c r="AQ5103" s="5">
        <v>0</v>
      </c>
      <c r="AR5103" s="5">
        <v>358569400</v>
      </c>
    </row>
    <row r="5104" spans="1:44" x14ac:dyDescent="0.25">
      <c r="A5104" s="6">
        <v>4182</v>
      </c>
      <c r="B5104" s="3" t="s">
        <v>5455</v>
      </c>
      <c r="C5104" s="3" t="s">
        <v>6290</v>
      </c>
      <c r="D5104" s="3" t="s">
        <v>6958</v>
      </c>
      <c r="E5104" s="3" t="s">
        <v>5319</v>
      </c>
      <c r="F5104" s="3" t="s">
        <v>12242</v>
      </c>
      <c r="G5104" s="21">
        <v>3</v>
      </c>
      <c r="H5104" s="8" t="s">
        <v>12714</v>
      </c>
      <c r="I5104" s="3" t="s">
        <v>12367</v>
      </c>
      <c r="J5104" s="3" t="s">
        <v>12571</v>
      </c>
      <c r="K5104" s="7">
        <v>0</v>
      </c>
      <c r="L5104" s="3" t="s">
        <v>5458</v>
      </c>
      <c r="M5104" s="7">
        <v>4174</v>
      </c>
      <c r="N5104" s="3" t="s">
        <v>5306</v>
      </c>
      <c r="O5104" s="3" t="s">
        <v>5605</v>
      </c>
      <c r="P5104" s="8" t="s">
        <v>12716</v>
      </c>
      <c r="Q5104" s="8" t="s">
        <v>12719</v>
      </c>
      <c r="R5104" s="4">
        <v>0</v>
      </c>
      <c r="S5104" s="4" t="s">
        <v>5627</v>
      </c>
      <c r="T5104" s="4">
        <v>99</v>
      </c>
      <c r="U5104" s="7" t="s">
        <v>6298</v>
      </c>
      <c r="V5104" s="7">
        <v>42</v>
      </c>
      <c r="W5104" s="3" t="s">
        <v>7180</v>
      </c>
      <c r="X5104" s="6">
        <v>4202</v>
      </c>
      <c r="Y5104" s="3" t="s">
        <v>7194</v>
      </c>
      <c r="Z5104" s="6">
        <v>4202001</v>
      </c>
      <c r="AA5104" s="3" t="s">
        <v>7195</v>
      </c>
      <c r="AB5104" s="6">
        <v>42020010011</v>
      </c>
      <c r="AC5104" s="3" t="s">
        <v>7246</v>
      </c>
      <c r="AD5104" s="5">
        <v>315337167</v>
      </c>
      <c r="AE5104" s="5">
        <v>0</v>
      </c>
      <c r="AF5104" s="5">
        <v>0</v>
      </c>
      <c r="AG5104" s="5">
        <v>0</v>
      </c>
      <c r="AH5104" s="5">
        <v>0</v>
      </c>
      <c r="AI5104" s="5">
        <v>0</v>
      </c>
      <c r="AJ5104" s="5">
        <v>0</v>
      </c>
      <c r="AK5104" s="5">
        <v>315337167</v>
      </c>
      <c r="AL5104" s="5">
        <v>0</v>
      </c>
      <c r="AM5104" s="5">
        <v>0</v>
      </c>
      <c r="AN5104" s="5">
        <v>0</v>
      </c>
      <c r="AO5104" s="5">
        <v>0</v>
      </c>
      <c r="AP5104" s="5">
        <v>0</v>
      </c>
      <c r="AQ5104" s="5">
        <v>0</v>
      </c>
      <c r="AR5104" s="5">
        <v>315337167</v>
      </c>
    </row>
    <row r="5105" spans="1:44" x14ac:dyDescent="0.25">
      <c r="A5105" s="6">
        <v>4182</v>
      </c>
      <c r="B5105" s="3" t="s">
        <v>5455</v>
      </c>
      <c r="C5105" s="3" t="s">
        <v>6290</v>
      </c>
      <c r="D5105" s="3" t="s">
        <v>6958</v>
      </c>
      <c r="E5105" s="3" t="s">
        <v>5320</v>
      </c>
      <c r="F5105" s="3" t="s">
        <v>12243</v>
      </c>
      <c r="G5105" s="21">
        <v>3</v>
      </c>
      <c r="H5105" s="8" t="s">
        <v>12714</v>
      </c>
      <c r="I5105" s="3" t="s">
        <v>12339</v>
      </c>
      <c r="J5105" s="3" t="s">
        <v>12543</v>
      </c>
      <c r="K5105" s="7">
        <v>0</v>
      </c>
      <c r="L5105" s="3" t="s">
        <v>5458</v>
      </c>
      <c r="M5105" s="7">
        <v>4174</v>
      </c>
      <c r="N5105" s="3" t="s">
        <v>5306</v>
      </c>
      <c r="O5105" s="3" t="s">
        <v>5605</v>
      </c>
      <c r="P5105" s="8" t="s">
        <v>12716</v>
      </c>
      <c r="Q5105" s="8" t="s">
        <v>12719</v>
      </c>
      <c r="R5105" s="4">
        <v>0</v>
      </c>
      <c r="S5105" s="4" t="s">
        <v>5627</v>
      </c>
      <c r="T5105" s="4">
        <v>99</v>
      </c>
      <c r="U5105" s="7" t="s">
        <v>6298</v>
      </c>
      <c r="V5105" s="7">
        <v>42</v>
      </c>
      <c r="W5105" s="3" t="s">
        <v>7180</v>
      </c>
      <c r="X5105" s="6">
        <v>4202</v>
      </c>
      <c r="Y5105" s="3" t="s">
        <v>7194</v>
      </c>
      <c r="Z5105" s="6">
        <v>4202001</v>
      </c>
      <c r="AA5105" s="3" t="s">
        <v>7195</v>
      </c>
      <c r="AB5105" s="6">
        <v>42020010011</v>
      </c>
      <c r="AC5105" s="3" t="s">
        <v>7246</v>
      </c>
      <c r="AD5105" s="5">
        <v>229495680</v>
      </c>
      <c r="AE5105" s="5">
        <v>0</v>
      </c>
      <c r="AF5105" s="5">
        <v>0</v>
      </c>
      <c r="AG5105" s="5">
        <v>0</v>
      </c>
      <c r="AH5105" s="5">
        <v>0</v>
      </c>
      <c r="AI5105" s="5">
        <v>0</v>
      </c>
      <c r="AJ5105" s="5">
        <v>0</v>
      </c>
      <c r="AK5105" s="5">
        <v>229495680</v>
      </c>
      <c r="AL5105" s="5">
        <v>0</v>
      </c>
      <c r="AM5105" s="5">
        <v>0</v>
      </c>
      <c r="AN5105" s="5">
        <v>0</v>
      </c>
      <c r="AO5105" s="5">
        <v>0</v>
      </c>
      <c r="AP5105" s="5">
        <v>0</v>
      </c>
      <c r="AQ5105" s="5">
        <v>0</v>
      </c>
      <c r="AR5105" s="5">
        <v>229495680</v>
      </c>
    </row>
    <row r="5106" spans="1:44" x14ac:dyDescent="0.25">
      <c r="A5106" s="6">
        <v>4182</v>
      </c>
      <c r="B5106" s="3" t="s">
        <v>5455</v>
      </c>
      <c r="C5106" s="3" t="s">
        <v>6290</v>
      </c>
      <c r="D5106" s="3" t="s">
        <v>6958</v>
      </c>
      <c r="E5106" s="3" t="s">
        <v>5321</v>
      </c>
      <c r="F5106" s="3" t="s">
        <v>12244</v>
      </c>
      <c r="G5106" s="21">
        <v>3</v>
      </c>
      <c r="H5106" s="8" t="s">
        <v>12714</v>
      </c>
      <c r="I5106" s="3" t="s">
        <v>12535</v>
      </c>
      <c r="J5106" s="3" t="s">
        <v>12668</v>
      </c>
      <c r="K5106" s="7">
        <v>0</v>
      </c>
      <c r="L5106" s="3" t="s">
        <v>5458</v>
      </c>
      <c r="M5106" s="7">
        <v>4174</v>
      </c>
      <c r="N5106" s="3" t="s">
        <v>5306</v>
      </c>
      <c r="O5106" s="3" t="s">
        <v>5605</v>
      </c>
      <c r="P5106" s="8" t="s">
        <v>12716</v>
      </c>
      <c r="Q5106" s="8" t="s">
        <v>12719</v>
      </c>
      <c r="R5106" s="4">
        <v>0</v>
      </c>
      <c r="S5106" s="4" t="s">
        <v>5627</v>
      </c>
      <c r="T5106" s="4">
        <v>99</v>
      </c>
      <c r="U5106" s="7" t="s">
        <v>6298</v>
      </c>
      <c r="V5106" s="7">
        <v>42</v>
      </c>
      <c r="W5106" s="3" t="s">
        <v>7180</v>
      </c>
      <c r="X5106" s="6">
        <v>4202</v>
      </c>
      <c r="Y5106" s="3" t="s">
        <v>7194</v>
      </c>
      <c r="Z5106" s="6">
        <v>4202001</v>
      </c>
      <c r="AA5106" s="3" t="s">
        <v>7195</v>
      </c>
      <c r="AB5106" s="6">
        <v>42020010011</v>
      </c>
      <c r="AC5106" s="3" t="s">
        <v>7246</v>
      </c>
      <c r="AD5106" s="5">
        <v>948907082</v>
      </c>
      <c r="AE5106" s="5">
        <v>0</v>
      </c>
      <c r="AF5106" s="5">
        <v>0</v>
      </c>
      <c r="AG5106" s="5">
        <v>0</v>
      </c>
      <c r="AH5106" s="5">
        <v>0</v>
      </c>
      <c r="AI5106" s="5">
        <v>0</v>
      </c>
      <c r="AJ5106" s="5">
        <v>0</v>
      </c>
      <c r="AK5106" s="5">
        <v>948907082</v>
      </c>
      <c r="AL5106" s="5">
        <v>0</v>
      </c>
      <c r="AM5106" s="5">
        <v>0</v>
      </c>
      <c r="AN5106" s="5">
        <v>0</v>
      </c>
      <c r="AO5106" s="5">
        <v>0</v>
      </c>
      <c r="AP5106" s="5">
        <v>0</v>
      </c>
      <c r="AQ5106" s="5">
        <v>0</v>
      </c>
      <c r="AR5106" s="5">
        <v>948907082</v>
      </c>
    </row>
    <row r="5107" spans="1:44" x14ac:dyDescent="0.25">
      <c r="A5107" s="6">
        <v>4182</v>
      </c>
      <c r="B5107" s="3" t="s">
        <v>5455</v>
      </c>
      <c r="C5107" s="3" t="s">
        <v>6290</v>
      </c>
      <c r="D5107" s="3" t="s">
        <v>6958</v>
      </c>
      <c r="E5107" s="3" t="s">
        <v>5322</v>
      </c>
      <c r="F5107" s="3" t="s">
        <v>12245</v>
      </c>
      <c r="G5107" s="21">
        <v>3</v>
      </c>
      <c r="H5107" s="8" t="s">
        <v>12714</v>
      </c>
      <c r="I5107" s="3" t="s">
        <v>12535</v>
      </c>
      <c r="J5107" s="3" t="s">
        <v>12668</v>
      </c>
      <c r="K5107" s="7">
        <v>0</v>
      </c>
      <c r="L5107" s="3" t="s">
        <v>5458</v>
      </c>
      <c r="M5107" s="7">
        <v>4174</v>
      </c>
      <c r="N5107" s="3" t="s">
        <v>5306</v>
      </c>
      <c r="O5107" s="3" t="s">
        <v>5605</v>
      </c>
      <c r="P5107" s="8" t="s">
        <v>12716</v>
      </c>
      <c r="Q5107" s="8" t="s">
        <v>12719</v>
      </c>
      <c r="R5107" s="4">
        <v>0</v>
      </c>
      <c r="S5107" s="4" t="s">
        <v>5627</v>
      </c>
      <c r="T5107" s="4">
        <v>99</v>
      </c>
      <c r="U5107" s="7" t="s">
        <v>6298</v>
      </c>
      <c r="V5107" s="7">
        <v>42</v>
      </c>
      <c r="W5107" s="3" t="s">
        <v>7180</v>
      </c>
      <c r="X5107" s="6">
        <v>4202</v>
      </c>
      <c r="Y5107" s="3" t="s">
        <v>7194</v>
      </c>
      <c r="Z5107" s="6">
        <v>4202001</v>
      </c>
      <c r="AA5107" s="3" t="s">
        <v>7195</v>
      </c>
      <c r="AB5107" s="6">
        <v>42020010011</v>
      </c>
      <c r="AC5107" s="3" t="s">
        <v>7246</v>
      </c>
      <c r="AD5107" s="5">
        <v>692689263</v>
      </c>
      <c r="AE5107" s="5">
        <v>0</v>
      </c>
      <c r="AF5107" s="5">
        <v>0</v>
      </c>
      <c r="AG5107" s="5">
        <v>0</v>
      </c>
      <c r="AH5107" s="5">
        <v>0</v>
      </c>
      <c r="AI5107" s="5">
        <v>0</v>
      </c>
      <c r="AJ5107" s="5">
        <v>0</v>
      </c>
      <c r="AK5107" s="5">
        <v>692689263</v>
      </c>
      <c r="AL5107" s="5">
        <v>0</v>
      </c>
      <c r="AM5107" s="5">
        <v>0</v>
      </c>
      <c r="AN5107" s="5">
        <v>0</v>
      </c>
      <c r="AO5107" s="5">
        <v>0</v>
      </c>
      <c r="AP5107" s="5">
        <v>0</v>
      </c>
      <c r="AQ5107" s="5">
        <v>0</v>
      </c>
      <c r="AR5107" s="5">
        <v>692689263</v>
      </c>
    </row>
    <row r="5108" spans="1:44" x14ac:dyDescent="0.25">
      <c r="A5108" s="6">
        <v>4182</v>
      </c>
      <c r="B5108" s="3" t="s">
        <v>5455</v>
      </c>
      <c r="C5108" s="3" t="s">
        <v>6290</v>
      </c>
      <c r="D5108" s="3" t="s">
        <v>6958</v>
      </c>
      <c r="E5108" s="3" t="s">
        <v>5323</v>
      </c>
      <c r="F5108" s="3" t="s">
        <v>12246</v>
      </c>
      <c r="G5108" s="21">
        <v>3</v>
      </c>
      <c r="H5108" s="8" t="s">
        <v>12714</v>
      </c>
      <c r="I5108" s="3" t="s">
        <v>12535</v>
      </c>
      <c r="J5108" s="3" t="s">
        <v>12668</v>
      </c>
      <c r="K5108" s="7">
        <v>0</v>
      </c>
      <c r="L5108" s="3" t="s">
        <v>5458</v>
      </c>
      <c r="M5108" s="7">
        <v>4174</v>
      </c>
      <c r="N5108" s="3" t="s">
        <v>5306</v>
      </c>
      <c r="O5108" s="3" t="s">
        <v>5605</v>
      </c>
      <c r="P5108" s="8" t="s">
        <v>12716</v>
      </c>
      <c r="Q5108" s="8" t="s">
        <v>12719</v>
      </c>
      <c r="R5108" s="4">
        <v>0</v>
      </c>
      <c r="S5108" s="4" t="s">
        <v>5627</v>
      </c>
      <c r="T5108" s="4">
        <v>99</v>
      </c>
      <c r="U5108" s="7" t="s">
        <v>6298</v>
      </c>
      <c r="V5108" s="7">
        <v>42</v>
      </c>
      <c r="W5108" s="3" t="s">
        <v>7180</v>
      </c>
      <c r="X5108" s="6">
        <v>4202</v>
      </c>
      <c r="Y5108" s="3" t="s">
        <v>7194</v>
      </c>
      <c r="Z5108" s="6">
        <v>4202001</v>
      </c>
      <c r="AA5108" s="3" t="s">
        <v>7195</v>
      </c>
      <c r="AB5108" s="6">
        <v>42020010011</v>
      </c>
      <c r="AC5108" s="3" t="s">
        <v>7246</v>
      </c>
      <c r="AD5108" s="5">
        <v>224256164</v>
      </c>
      <c r="AE5108" s="5">
        <v>0</v>
      </c>
      <c r="AF5108" s="5">
        <v>0</v>
      </c>
      <c r="AG5108" s="5">
        <v>0</v>
      </c>
      <c r="AH5108" s="5">
        <v>0</v>
      </c>
      <c r="AI5108" s="5">
        <v>0</v>
      </c>
      <c r="AJ5108" s="5">
        <v>0</v>
      </c>
      <c r="AK5108" s="5">
        <v>224256164</v>
      </c>
      <c r="AL5108" s="5">
        <v>0</v>
      </c>
      <c r="AM5108" s="5">
        <v>0</v>
      </c>
      <c r="AN5108" s="5">
        <v>0</v>
      </c>
      <c r="AO5108" s="5">
        <v>0</v>
      </c>
      <c r="AP5108" s="5">
        <v>0</v>
      </c>
      <c r="AQ5108" s="5">
        <v>0</v>
      </c>
      <c r="AR5108" s="5">
        <v>224256164</v>
      </c>
    </row>
    <row r="5109" spans="1:44" x14ac:dyDescent="0.25">
      <c r="A5109" s="6">
        <v>4182</v>
      </c>
      <c r="B5109" s="3" t="s">
        <v>5455</v>
      </c>
      <c r="C5109" s="3" t="s">
        <v>6290</v>
      </c>
      <c r="D5109" s="3" t="s">
        <v>6958</v>
      </c>
      <c r="E5109" s="3" t="s">
        <v>5324</v>
      </c>
      <c r="F5109" s="3" t="s">
        <v>12247</v>
      </c>
      <c r="G5109" s="21">
        <v>3</v>
      </c>
      <c r="H5109" s="8" t="s">
        <v>12714</v>
      </c>
      <c r="I5109" s="3" t="s">
        <v>12535</v>
      </c>
      <c r="J5109" s="3" t="s">
        <v>12668</v>
      </c>
      <c r="K5109" s="7">
        <v>0</v>
      </c>
      <c r="L5109" s="3" t="s">
        <v>5458</v>
      </c>
      <c r="M5109" s="7">
        <v>4174</v>
      </c>
      <c r="N5109" s="3" t="s">
        <v>5306</v>
      </c>
      <c r="O5109" s="3" t="s">
        <v>5605</v>
      </c>
      <c r="P5109" s="8" t="s">
        <v>12716</v>
      </c>
      <c r="Q5109" s="8" t="s">
        <v>12719</v>
      </c>
      <c r="R5109" s="4">
        <v>0</v>
      </c>
      <c r="S5109" s="4" t="s">
        <v>5627</v>
      </c>
      <c r="T5109" s="4">
        <v>99</v>
      </c>
      <c r="U5109" s="7" t="s">
        <v>6298</v>
      </c>
      <c r="V5109" s="7">
        <v>42</v>
      </c>
      <c r="W5109" s="3" t="s">
        <v>7180</v>
      </c>
      <c r="X5109" s="6">
        <v>4202</v>
      </c>
      <c r="Y5109" s="3" t="s">
        <v>7194</v>
      </c>
      <c r="Z5109" s="6">
        <v>4202001</v>
      </c>
      <c r="AA5109" s="3" t="s">
        <v>7195</v>
      </c>
      <c r="AB5109" s="6">
        <v>42020010011</v>
      </c>
      <c r="AC5109" s="3" t="s">
        <v>7246</v>
      </c>
      <c r="AD5109" s="5">
        <v>224256164</v>
      </c>
      <c r="AE5109" s="5">
        <v>0</v>
      </c>
      <c r="AF5109" s="5">
        <v>0</v>
      </c>
      <c r="AG5109" s="5">
        <v>0</v>
      </c>
      <c r="AH5109" s="5">
        <v>0</v>
      </c>
      <c r="AI5109" s="5">
        <v>0</v>
      </c>
      <c r="AJ5109" s="5">
        <v>0</v>
      </c>
      <c r="AK5109" s="5">
        <v>224256164</v>
      </c>
      <c r="AL5109" s="5">
        <v>0</v>
      </c>
      <c r="AM5109" s="5">
        <v>0</v>
      </c>
      <c r="AN5109" s="5">
        <v>0</v>
      </c>
      <c r="AO5109" s="5">
        <v>0</v>
      </c>
      <c r="AP5109" s="5">
        <v>0</v>
      </c>
      <c r="AQ5109" s="5">
        <v>0</v>
      </c>
      <c r="AR5109" s="5">
        <v>224256164</v>
      </c>
    </row>
    <row r="5110" spans="1:44" x14ac:dyDescent="0.25">
      <c r="A5110" s="6">
        <v>4182</v>
      </c>
      <c r="B5110" s="3" t="s">
        <v>5455</v>
      </c>
      <c r="C5110" s="3" t="s">
        <v>6290</v>
      </c>
      <c r="D5110" s="3" t="s">
        <v>6958</v>
      </c>
      <c r="E5110" s="3" t="s">
        <v>5325</v>
      </c>
      <c r="F5110" s="3" t="s">
        <v>12248</v>
      </c>
      <c r="G5110" s="21">
        <v>3</v>
      </c>
      <c r="H5110" s="8" t="s">
        <v>12714</v>
      </c>
      <c r="I5110" s="3" t="s">
        <v>12535</v>
      </c>
      <c r="J5110" s="3" t="s">
        <v>12668</v>
      </c>
      <c r="K5110" s="7">
        <v>0</v>
      </c>
      <c r="L5110" s="3" t="s">
        <v>5458</v>
      </c>
      <c r="M5110" s="7">
        <v>4174</v>
      </c>
      <c r="N5110" s="3" t="s">
        <v>5306</v>
      </c>
      <c r="O5110" s="3" t="s">
        <v>5605</v>
      </c>
      <c r="P5110" s="8" t="s">
        <v>12716</v>
      </c>
      <c r="Q5110" s="8" t="s">
        <v>12719</v>
      </c>
      <c r="R5110" s="4">
        <v>0</v>
      </c>
      <c r="S5110" s="4" t="s">
        <v>5627</v>
      </c>
      <c r="T5110" s="4">
        <v>99</v>
      </c>
      <c r="U5110" s="7" t="s">
        <v>6298</v>
      </c>
      <c r="V5110" s="7">
        <v>42</v>
      </c>
      <c r="W5110" s="3" t="s">
        <v>7180</v>
      </c>
      <c r="X5110" s="6">
        <v>4202</v>
      </c>
      <c r="Y5110" s="3" t="s">
        <v>7194</v>
      </c>
      <c r="Z5110" s="6">
        <v>4202001</v>
      </c>
      <c r="AA5110" s="3" t="s">
        <v>7195</v>
      </c>
      <c r="AB5110" s="6">
        <v>42020010011</v>
      </c>
      <c r="AC5110" s="3" t="s">
        <v>7246</v>
      </c>
      <c r="AD5110" s="5">
        <v>259943508</v>
      </c>
      <c r="AE5110" s="5">
        <v>0</v>
      </c>
      <c r="AF5110" s="5">
        <v>0</v>
      </c>
      <c r="AG5110" s="5">
        <v>0</v>
      </c>
      <c r="AH5110" s="5">
        <v>0</v>
      </c>
      <c r="AI5110" s="5">
        <v>0</v>
      </c>
      <c r="AJ5110" s="5">
        <v>0</v>
      </c>
      <c r="AK5110" s="5">
        <v>259943508</v>
      </c>
      <c r="AL5110" s="5">
        <v>0</v>
      </c>
      <c r="AM5110" s="5">
        <v>0</v>
      </c>
      <c r="AN5110" s="5">
        <v>0</v>
      </c>
      <c r="AO5110" s="5">
        <v>0</v>
      </c>
      <c r="AP5110" s="5">
        <v>0</v>
      </c>
      <c r="AQ5110" s="5">
        <v>0</v>
      </c>
      <c r="AR5110" s="5">
        <v>259943508</v>
      </c>
    </row>
    <row r="5111" spans="1:44" x14ac:dyDescent="0.25">
      <c r="A5111" s="6">
        <v>4182</v>
      </c>
      <c r="B5111" s="3" t="s">
        <v>5455</v>
      </c>
      <c r="C5111" s="3" t="s">
        <v>6290</v>
      </c>
      <c r="D5111" s="3" t="s">
        <v>6958</v>
      </c>
      <c r="E5111" s="3" t="s">
        <v>5326</v>
      </c>
      <c r="F5111" s="3" t="s">
        <v>12249</v>
      </c>
      <c r="G5111" s="21">
        <v>3</v>
      </c>
      <c r="H5111" s="8" t="s">
        <v>12714</v>
      </c>
      <c r="I5111" s="3" t="s">
        <v>12535</v>
      </c>
      <c r="J5111" s="3" t="s">
        <v>12668</v>
      </c>
      <c r="K5111" s="7">
        <v>0</v>
      </c>
      <c r="L5111" s="3" t="s">
        <v>5458</v>
      </c>
      <c r="M5111" s="7">
        <v>4174</v>
      </c>
      <c r="N5111" s="3" t="s">
        <v>5306</v>
      </c>
      <c r="O5111" s="3" t="s">
        <v>5605</v>
      </c>
      <c r="P5111" s="8" t="s">
        <v>12716</v>
      </c>
      <c r="Q5111" s="8" t="s">
        <v>12719</v>
      </c>
      <c r="R5111" s="4">
        <v>0</v>
      </c>
      <c r="S5111" s="4" t="s">
        <v>5627</v>
      </c>
      <c r="T5111" s="4">
        <v>99</v>
      </c>
      <c r="U5111" s="7" t="s">
        <v>6298</v>
      </c>
      <c r="V5111" s="7">
        <v>42</v>
      </c>
      <c r="W5111" s="3" t="s">
        <v>7180</v>
      </c>
      <c r="X5111" s="6">
        <v>4202</v>
      </c>
      <c r="Y5111" s="3" t="s">
        <v>7194</v>
      </c>
      <c r="Z5111" s="6">
        <v>4202001</v>
      </c>
      <c r="AA5111" s="3" t="s">
        <v>7195</v>
      </c>
      <c r="AB5111" s="6">
        <v>42020010011</v>
      </c>
      <c r="AC5111" s="3" t="s">
        <v>7246</v>
      </c>
      <c r="AD5111" s="5">
        <v>254765829</v>
      </c>
      <c r="AE5111" s="5">
        <v>0</v>
      </c>
      <c r="AF5111" s="5">
        <v>0</v>
      </c>
      <c r="AG5111" s="5">
        <v>0</v>
      </c>
      <c r="AH5111" s="5">
        <v>0</v>
      </c>
      <c r="AI5111" s="5">
        <v>0</v>
      </c>
      <c r="AJ5111" s="5">
        <v>0</v>
      </c>
      <c r="AK5111" s="5">
        <v>254765829</v>
      </c>
      <c r="AL5111" s="5">
        <v>0</v>
      </c>
      <c r="AM5111" s="5">
        <v>0</v>
      </c>
      <c r="AN5111" s="5">
        <v>0</v>
      </c>
      <c r="AO5111" s="5">
        <v>0</v>
      </c>
      <c r="AP5111" s="5">
        <v>0</v>
      </c>
      <c r="AQ5111" s="5">
        <v>0</v>
      </c>
      <c r="AR5111" s="5">
        <v>254765829</v>
      </c>
    </row>
    <row r="5112" spans="1:44" x14ac:dyDescent="0.25">
      <c r="A5112" s="6">
        <v>4182</v>
      </c>
      <c r="B5112" s="3" t="s">
        <v>5455</v>
      </c>
      <c r="C5112" s="3" t="s">
        <v>6290</v>
      </c>
      <c r="D5112" s="3" t="s">
        <v>6958</v>
      </c>
      <c r="E5112" s="3" t="s">
        <v>5327</v>
      </c>
      <c r="F5112" s="3" t="s">
        <v>12250</v>
      </c>
      <c r="G5112" s="21">
        <v>3</v>
      </c>
      <c r="H5112" s="8" t="s">
        <v>12714</v>
      </c>
      <c r="I5112" s="3" t="s">
        <v>12535</v>
      </c>
      <c r="J5112" s="3" t="s">
        <v>12668</v>
      </c>
      <c r="K5112" s="7">
        <v>0</v>
      </c>
      <c r="L5112" s="3" t="s">
        <v>5458</v>
      </c>
      <c r="M5112" s="7">
        <v>4174</v>
      </c>
      <c r="N5112" s="3" t="s">
        <v>5306</v>
      </c>
      <c r="O5112" s="3" t="s">
        <v>5605</v>
      </c>
      <c r="P5112" s="8" t="s">
        <v>12716</v>
      </c>
      <c r="Q5112" s="8" t="s">
        <v>12719</v>
      </c>
      <c r="R5112" s="4">
        <v>0</v>
      </c>
      <c r="S5112" s="4" t="s">
        <v>5627</v>
      </c>
      <c r="T5112" s="4">
        <v>99</v>
      </c>
      <c r="U5112" s="7" t="s">
        <v>6298</v>
      </c>
      <c r="V5112" s="7">
        <v>42</v>
      </c>
      <c r="W5112" s="3" t="s">
        <v>7180</v>
      </c>
      <c r="X5112" s="6">
        <v>4202</v>
      </c>
      <c r="Y5112" s="3" t="s">
        <v>7194</v>
      </c>
      <c r="Z5112" s="6">
        <v>4202001</v>
      </c>
      <c r="AA5112" s="3" t="s">
        <v>7195</v>
      </c>
      <c r="AB5112" s="6">
        <v>42020010011</v>
      </c>
      <c r="AC5112" s="3" t="s">
        <v>7246</v>
      </c>
      <c r="AD5112" s="5">
        <v>574004500</v>
      </c>
      <c r="AE5112" s="5">
        <v>0</v>
      </c>
      <c r="AF5112" s="5">
        <v>0</v>
      </c>
      <c r="AG5112" s="5">
        <v>0</v>
      </c>
      <c r="AH5112" s="5">
        <v>0</v>
      </c>
      <c r="AI5112" s="5">
        <v>0</v>
      </c>
      <c r="AJ5112" s="5">
        <v>0</v>
      </c>
      <c r="AK5112" s="5">
        <v>574004500</v>
      </c>
      <c r="AL5112" s="5">
        <v>0</v>
      </c>
      <c r="AM5112" s="5">
        <v>0</v>
      </c>
      <c r="AN5112" s="5">
        <v>0</v>
      </c>
      <c r="AO5112" s="5">
        <v>0</v>
      </c>
      <c r="AP5112" s="5">
        <v>0</v>
      </c>
      <c r="AQ5112" s="5">
        <v>0</v>
      </c>
      <c r="AR5112" s="5">
        <v>574004500</v>
      </c>
    </row>
    <row r="5113" spans="1:44" x14ac:dyDescent="0.25">
      <c r="A5113" s="6">
        <v>4182</v>
      </c>
      <c r="B5113" s="3" t="s">
        <v>5455</v>
      </c>
      <c r="C5113" s="3" t="s">
        <v>6290</v>
      </c>
      <c r="D5113" s="3" t="s">
        <v>6958</v>
      </c>
      <c r="E5113" s="3" t="s">
        <v>5328</v>
      </c>
      <c r="F5113" s="3" t="s">
        <v>12251</v>
      </c>
      <c r="G5113" s="21">
        <v>3</v>
      </c>
      <c r="H5113" s="8" t="s">
        <v>12714</v>
      </c>
      <c r="I5113" s="3" t="s">
        <v>12535</v>
      </c>
      <c r="J5113" s="3" t="s">
        <v>12668</v>
      </c>
      <c r="K5113" s="7">
        <v>0</v>
      </c>
      <c r="L5113" s="3" t="s">
        <v>5458</v>
      </c>
      <c r="M5113" s="7">
        <v>4174</v>
      </c>
      <c r="N5113" s="3" t="s">
        <v>5306</v>
      </c>
      <c r="O5113" s="3" t="s">
        <v>5605</v>
      </c>
      <c r="P5113" s="8" t="s">
        <v>12716</v>
      </c>
      <c r="Q5113" s="8" t="s">
        <v>12719</v>
      </c>
      <c r="R5113" s="4">
        <v>0</v>
      </c>
      <c r="S5113" s="4" t="s">
        <v>5627</v>
      </c>
      <c r="T5113" s="4">
        <v>99</v>
      </c>
      <c r="U5113" s="7" t="s">
        <v>6298</v>
      </c>
      <c r="V5113" s="7">
        <v>42</v>
      </c>
      <c r="W5113" s="3" t="s">
        <v>7180</v>
      </c>
      <c r="X5113" s="6">
        <v>4202</v>
      </c>
      <c r="Y5113" s="3" t="s">
        <v>7194</v>
      </c>
      <c r="Z5113" s="6">
        <v>4202001</v>
      </c>
      <c r="AA5113" s="3" t="s">
        <v>7195</v>
      </c>
      <c r="AB5113" s="6">
        <v>42020010011</v>
      </c>
      <c r="AC5113" s="3" t="s">
        <v>7246</v>
      </c>
      <c r="AD5113" s="5">
        <v>496675907</v>
      </c>
      <c r="AE5113" s="5">
        <v>0</v>
      </c>
      <c r="AF5113" s="5">
        <v>0</v>
      </c>
      <c r="AG5113" s="5">
        <v>0</v>
      </c>
      <c r="AH5113" s="5">
        <v>0</v>
      </c>
      <c r="AI5113" s="5">
        <v>0</v>
      </c>
      <c r="AJ5113" s="5">
        <v>0</v>
      </c>
      <c r="AK5113" s="5">
        <v>496675907</v>
      </c>
      <c r="AL5113" s="5">
        <v>0</v>
      </c>
      <c r="AM5113" s="5">
        <v>0</v>
      </c>
      <c r="AN5113" s="5">
        <v>0</v>
      </c>
      <c r="AO5113" s="5">
        <v>0</v>
      </c>
      <c r="AP5113" s="5">
        <v>0</v>
      </c>
      <c r="AQ5113" s="5">
        <v>0</v>
      </c>
      <c r="AR5113" s="5">
        <v>496675907</v>
      </c>
    </row>
    <row r="5114" spans="1:44" x14ac:dyDescent="0.25">
      <c r="A5114" s="6">
        <v>4182</v>
      </c>
      <c r="B5114" s="3" t="s">
        <v>5455</v>
      </c>
      <c r="C5114" s="3" t="s">
        <v>6290</v>
      </c>
      <c r="D5114" s="3" t="s">
        <v>6958</v>
      </c>
      <c r="E5114" s="3" t="s">
        <v>5329</v>
      </c>
      <c r="F5114" s="3" t="s">
        <v>12252</v>
      </c>
      <c r="G5114" s="21">
        <v>3</v>
      </c>
      <c r="H5114" s="8" t="s">
        <v>12714</v>
      </c>
      <c r="I5114" s="3" t="s">
        <v>12535</v>
      </c>
      <c r="J5114" s="3" t="s">
        <v>12668</v>
      </c>
      <c r="K5114" s="7">
        <v>0</v>
      </c>
      <c r="L5114" s="3" t="s">
        <v>5458</v>
      </c>
      <c r="M5114" s="7">
        <v>4174</v>
      </c>
      <c r="N5114" s="3" t="s">
        <v>5306</v>
      </c>
      <c r="O5114" s="3" t="s">
        <v>5605</v>
      </c>
      <c r="P5114" s="8" t="s">
        <v>12716</v>
      </c>
      <c r="Q5114" s="8" t="s">
        <v>12719</v>
      </c>
      <c r="R5114" s="4">
        <v>0</v>
      </c>
      <c r="S5114" s="4" t="s">
        <v>5627</v>
      </c>
      <c r="T5114" s="4">
        <v>99</v>
      </c>
      <c r="U5114" s="7" t="s">
        <v>6298</v>
      </c>
      <c r="V5114" s="7">
        <v>42</v>
      </c>
      <c r="W5114" s="3" t="s">
        <v>7180</v>
      </c>
      <c r="X5114" s="6">
        <v>4202</v>
      </c>
      <c r="Y5114" s="3" t="s">
        <v>7194</v>
      </c>
      <c r="Z5114" s="6">
        <v>4202001</v>
      </c>
      <c r="AA5114" s="3" t="s">
        <v>7195</v>
      </c>
      <c r="AB5114" s="6">
        <v>42020010011</v>
      </c>
      <c r="AC5114" s="3" t="s">
        <v>7246</v>
      </c>
      <c r="AD5114" s="5">
        <v>374501582</v>
      </c>
      <c r="AE5114" s="5">
        <v>0</v>
      </c>
      <c r="AF5114" s="5">
        <v>0</v>
      </c>
      <c r="AG5114" s="5">
        <v>0</v>
      </c>
      <c r="AH5114" s="5">
        <v>0</v>
      </c>
      <c r="AI5114" s="5">
        <v>0</v>
      </c>
      <c r="AJ5114" s="5">
        <v>0</v>
      </c>
      <c r="AK5114" s="5">
        <v>374501582</v>
      </c>
      <c r="AL5114" s="5">
        <v>0</v>
      </c>
      <c r="AM5114" s="5">
        <v>0</v>
      </c>
      <c r="AN5114" s="5">
        <v>0</v>
      </c>
      <c r="AO5114" s="5">
        <v>0</v>
      </c>
      <c r="AP5114" s="5">
        <v>0</v>
      </c>
      <c r="AQ5114" s="5">
        <v>0</v>
      </c>
      <c r="AR5114" s="5">
        <v>374501582</v>
      </c>
    </row>
    <row r="5115" spans="1:44" x14ac:dyDescent="0.25">
      <c r="A5115" s="6">
        <v>4182</v>
      </c>
      <c r="B5115" s="3" t="s">
        <v>5455</v>
      </c>
      <c r="C5115" s="3" t="s">
        <v>6290</v>
      </c>
      <c r="D5115" s="3" t="s">
        <v>6958</v>
      </c>
      <c r="E5115" s="3" t="s">
        <v>5330</v>
      </c>
      <c r="F5115" s="3" t="s">
        <v>12253</v>
      </c>
      <c r="G5115" s="21">
        <v>3</v>
      </c>
      <c r="H5115" s="8" t="s">
        <v>12714</v>
      </c>
      <c r="I5115" s="3" t="s">
        <v>12536</v>
      </c>
      <c r="J5115" s="3" t="s">
        <v>12669</v>
      </c>
      <c r="K5115" s="7">
        <v>0</v>
      </c>
      <c r="L5115" s="3" t="s">
        <v>5458</v>
      </c>
      <c r="M5115" s="7">
        <v>4174</v>
      </c>
      <c r="N5115" s="3" t="s">
        <v>5306</v>
      </c>
      <c r="O5115" s="3" t="s">
        <v>5605</v>
      </c>
      <c r="P5115" s="8" t="s">
        <v>12716</v>
      </c>
      <c r="Q5115" s="8" t="s">
        <v>12719</v>
      </c>
      <c r="R5115" s="4">
        <v>0</v>
      </c>
      <c r="S5115" s="4" t="s">
        <v>5627</v>
      </c>
      <c r="T5115" s="4">
        <v>99</v>
      </c>
      <c r="U5115" s="7" t="s">
        <v>6298</v>
      </c>
      <c r="V5115" s="7">
        <v>42</v>
      </c>
      <c r="W5115" s="3" t="s">
        <v>7180</v>
      </c>
      <c r="X5115" s="6">
        <v>4202</v>
      </c>
      <c r="Y5115" s="3" t="s">
        <v>7194</v>
      </c>
      <c r="Z5115" s="6">
        <v>4202001</v>
      </c>
      <c r="AA5115" s="3" t="s">
        <v>7195</v>
      </c>
      <c r="AB5115" s="6">
        <v>42020010011</v>
      </c>
      <c r="AC5115" s="3" t="s">
        <v>7246</v>
      </c>
      <c r="AD5115" s="5">
        <v>283500000</v>
      </c>
      <c r="AE5115" s="5">
        <v>0</v>
      </c>
      <c r="AF5115" s="5">
        <v>0</v>
      </c>
      <c r="AG5115" s="5">
        <v>0</v>
      </c>
      <c r="AH5115" s="5">
        <v>0</v>
      </c>
      <c r="AI5115" s="5">
        <v>0</v>
      </c>
      <c r="AJ5115" s="5">
        <v>0</v>
      </c>
      <c r="AK5115" s="5">
        <v>283500000</v>
      </c>
      <c r="AL5115" s="5">
        <v>0</v>
      </c>
      <c r="AM5115" s="5">
        <v>0</v>
      </c>
      <c r="AN5115" s="5">
        <v>0</v>
      </c>
      <c r="AO5115" s="5">
        <v>0</v>
      </c>
      <c r="AP5115" s="5">
        <v>0</v>
      </c>
      <c r="AQ5115" s="5">
        <v>0</v>
      </c>
      <c r="AR5115" s="5">
        <v>283500000</v>
      </c>
    </row>
    <row r="5116" spans="1:44" x14ac:dyDescent="0.25">
      <c r="A5116" s="6">
        <v>4182</v>
      </c>
      <c r="B5116" s="3" t="s">
        <v>5455</v>
      </c>
      <c r="C5116" s="3" t="s">
        <v>6290</v>
      </c>
      <c r="D5116" s="3" t="s">
        <v>6958</v>
      </c>
      <c r="E5116" s="3" t="s">
        <v>5331</v>
      </c>
      <c r="F5116" s="3" t="s">
        <v>12254</v>
      </c>
      <c r="G5116" s="21">
        <v>3</v>
      </c>
      <c r="H5116" s="8" t="s">
        <v>12714</v>
      </c>
      <c r="I5116" s="3" t="s">
        <v>12539</v>
      </c>
      <c r="J5116" s="3" t="s">
        <v>12671</v>
      </c>
      <c r="K5116" s="7">
        <v>0</v>
      </c>
      <c r="L5116" s="3" t="s">
        <v>5458</v>
      </c>
      <c r="M5116" s="7">
        <v>4174</v>
      </c>
      <c r="N5116" s="3" t="s">
        <v>5306</v>
      </c>
      <c r="O5116" s="3" t="s">
        <v>5605</v>
      </c>
      <c r="P5116" s="8" t="s">
        <v>12716</v>
      </c>
      <c r="Q5116" s="8" t="s">
        <v>12719</v>
      </c>
      <c r="R5116" s="4">
        <v>0</v>
      </c>
      <c r="S5116" s="4" t="s">
        <v>5627</v>
      </c>
      <c r="T5116" s="4">
        <v>99</v>
      </c>
      <c r="U5116" s="7" t="s">
        <v>6298</v>
      </c>
      <c r="V5116" s="7">
        <v>42</v>
      </c>
      <c r="W5116" s="3" t="s">
        <v>7180</v>
      </c>
      <c r="X5116" s="6">
        <v>4202</v>
      </c>
      <c r="Y5116" s="3" t="s">
        <v>7194</v>
      </c>
      <c r="Z5116" s="6">
        <v>4202001</v>
      </c>
      <c r="AA5116" s="3" t="s">
        <v>7195</v>
      </c>
      <c r="AB5116" s="6">
        <v>42020010011</v>
      </c>
      <c r="AC5116" s="3" t="s">
        <v>7246</v>
      </c>
      <c r="AD5116" s="5">
        <v>234647403</v>
      </c>
      <c r="AE5116" s="5">
        <v>0</v>
      </c>
      <c r="AF5116" s="5">
        <v>0</v>
      </c>
      <c r="AG5116" s="5">
        <v>0</v>
      </c>
      <c r="AH5116" s="5">
        <v>0</v>
      </c>
      <c r="AI5116" s="5">
        <v>0</v>
      </c>
      <c r="AJ5116" s="5">
        <v>0</v>
      </c>
      <c r="AK5116" s="5">
        <v>234647403</v>
      </c>
      <c r="AL5116" s="5">
        <v>0</v>
      </c>
      <c r="AM5116" s="5">
        <v>0</v>
      </c>
      <c r="AN5116" s="5">
        <v>0</v>
      </c>
      <c r="AO5116" s="5">
        <v>0</v>
      </c>
      <c r="AP5116" s="5">
        <v>0</v>
      </c>
      <c r="AQ5116" s="5">
        <v>0</v>
      </c>
      <c r="AR5116" s="5">
        <v>234647403</v>
      </c>
    </row>
    <row r="5117" spans="1:44" x14ac:dyDescent="0.25">
      <c r="A5117" s="6">
        <v>4182</v>
      </c>
      <c r="B5117" s="3" t="s">
        <v>5455</v>
      </c>
      <c r="C5117" s="3" t="s">
        <v>6290</v>
      </c>
      <c r="D5117" s="3" t="s">
        <v>6958</v>
      </c>
      <c r="E5117" s="3" t="s">
        <v>5332</v>
      </c>
      <c r="F5117" s="3" t="s">
        <v>12255</v>
      </c>
      <c r="G5117" s="21">
        <v>3</v>
      </c>
      <c r="H5117" s="8" t="s">
        <v>12714</v>
      </c>
      <c r="I5117" s="3" t="s">
        <v>12539</v>
      </c>
      <c r="J5117" s="3" t="s">
        <v>12671</v>
      </c>
      <c r="K5117" s="7">
        <v>0</v>
      </c>
      <c r="L5117" s="3" t="s">
        <v>5458</v>
      </c>
      <c r="M5117" s="7">
        <v>4174</v>
      </c>
      <c r="N5117" s="3" t="s">
        <v>5306</v>
      </c>
      <c r="O5117" s="3" t="s">
        <v>5605</v>
      </c>
      <c r="P5117" s="8" t="s">
        <v>12716</v>
      </c>
      <c r="Q5117" s="8" t="s">
        <v>12719</v>
      </c>
      <c r="R5117" s="4">
        <v>0</v>
      </c>
      <c r="S5117" s="4" t="s">
        <v>5627</v>
      </c>
      <c r="T5117" s="4">
        <v>99</v>
      </c>
      <c r="U5117" s="7" t="s">
        <v>6298</v>
      </c>
      <c r="V5117" s="7">
        <v>42</v>
      </c>
      <c r="W5117" s="3" t="s">
        <v>7180</v>
      </c>
      <c r="X5117" s="6">
        <v>4202</v>
      </c>
      <c r="Y5117" s="3" t="s">
        <v>7194</v>
      </c>
      <c r="Z5117" s="6">
        <v>4202001</v>
      </c>
      <c r="AA5117" s="3" t="s">
        <v>7195</v>
      </c>
      <c r="AB5117" s="6">
        <v>42020010011</v>
      </c>
      <c r="AC5117" s="3" t="s">
        <v>7246</v>
      </c>
      <c r="AD5117" s="5">
        <v>595475921</v>
      </c>
      <c r="AE5117" s="5">
        <v>0</v>
      </c>
      <c r="AF5117" s="5">
        <v>0</v>
      </c>
      <c r="AG5117" s="5">
        <v>0</v>
      </c>
      <c r="AH5117" s="5">
        <v>0</v>
      </c>
      <c r="AI5117" s="5">
        <v>0</v>
      </c>
      <c r="AJ5117" s="5">
        <v>0</v>
      </c>
      <c r="AK5117" s="5">
        <v>595475921</v>
      </c>
      <c r="AL5117" s="5">
        <v>0</v>
      </c>
      <c r="AM5117" s="5">
        <v>0</v>
      </c>
      <c r="AN5117" s="5">
        <v>0</v>
      </c>
      <c r="AO5117" s="5">
        <v>0</v>
      </c>
      <c r="AP5117" s="5">
        <v>0</v>
      </c>
      <c r="AQ5117" s="5">
        <v>0</v>
      </c>
      <c r="AR5117" s="5">
        <v>595475921</v>
      </c>
    </row>
    <row r="5118" spans="1:44" x14ac:dyDescent="0.25">
      <c r="A5118" s="6">
        <v>4182</v>
      </c>
      <c r="B5118" s="3" t="s">
        <v>5455</v>
      </c>
      <c r="C5118" s="3" t="s">
        <v>6290</v>
      </c>
      <c r="D5118" s="3" t="s">
        <v>6958</v>
      </c>
      <c r="E5118" s="3" t="s">
        <v>5333</v>
      </c>
      <c r="F5118" s="3" t="s">
        <v>12256</v>
      </c>
      <c r="G5118" s="21">
        <v>3</v>
      </c>
      <c r="H5118" s="8" t="s">
        <v>12714</v>
      </c>
      <c r="I5118" s="3" t="s">
        <v>12539</v>
      </c>
      <c r="J5118" s="3" t="s">
        <v>12671</v>
      </c>
      <c r="K5118" s="7">
        <v>0</v>
      </c>
      <c r="L5118" s="3" t="s">
        <v>5458</v>
      </c>
      <c r="M5118" s="7">
        <v>4174</v>
      </c>
      <c r="N5118" s="3" t="s">
        <v>5306</v>
      </c>
      <c r="O5118" s="3" t="s">
        <v>5605</v>
      </c>
      <c r="P5118" s="8" t="s">
        <v>12716</v>
      </c>
      <c r="Q5118" s="8" t="s">
        <v>12719</v>
      </c>
      <c r="R5118" s="4">
        <v>0</v>
      </c>
      <c r="S5118" s="4" t="s">
        <v>5627</v>
      </c>
      <c r="T5118" s="4">
        <v>99</v>
      </c>
      <c r="U5118" s="7" t="s">
        <v>6298</v>
      </c>
      <c r="V5118" s="7">
        <v>42</v>
      </c>
      <c r="W5118" s="3" t="s">
        <v>7180</v>
      </c>
      <c r="X5118" s="6">
        <v>4202</v>
      </c>
      <c r="Y5118" s="3" t="s">
        <v>7194</v>
      </c>
      <c r="Z5118" s="6">
        <v>4202001</v>
      </c>
      <c r="AA5118" s="3" t="s">
        <v>7195</v>
      </c>
      <c r="AB5118" s="6">
        <v>42020010011</v>
      </c>
      <c r="AC5118" s="3" t="s">
        <v>7246</v>
      </c>
      <c r="AD5118" s="5">
        <v>780974379</v>
      </c>
      <c r="AE5118" s="5">
        <v>0</v>
      </c>
      <c r="AF5118" s="5">
        <v>0</v>
      </c>
      <c r="AG5118" s="5">
        <v>0</v>
      </c>
      <c r="AH5118" s="5">
        <v>0</v>
      </c>
      <c r="AI5118" s="5">
        <v>0</v>
      </c>
      <c r="AJ5118" s="5">
        <v>0</v>
      </c>
      <c r="AK5118" s="5">
        <v>780974379</v>
      </c>
      <c r="AL5118" s="5">
        <v>0</v>
      </c>
      <c r="AM5118" s="5">
        <v>0</v>
      </c>
      <c r="AN5118" s="5">
        <v>0</v>
      </c>
      <c r="AO5118" s="5">
        <v>0</v>
      </c>
      <c r="AP5118" s="5">
        <v>0</v>
      </c>
      <c r="AQ5118" s="5">
        <v>0</v>
      </c>
      <c r="AR5118" s="5">
        <v>780974379</v>
      </c>
    </row>
    <row r="5119" spans="1:44" x14ac:dyDescent="0.25">
      <c r="A5119" s="6">
        <v>4182</v>
      </c>
      <c r="B5119" s="3" t="s">
        <v>5455</v>
      </c>
      <c r="C5119" s="3" t="s">
        <v>6290</v>
      </c>
      <c r="D5119" s="3" t="s">
        <v>6958</v>
      </c>
      <c r="E5119" s="3" t="s">
        <v>5334</v>
      </c>
      <c r="F5119" s="3" t="s">
        <v>12257</v>
      </c>
      <c r="G5119" s="21">
        <v>3</v>
      </c>
      <c r="H5119" s="8" t="s">
        <v>12714</v>
      </c>
      <c r="I5119" s="3" t="s">
        <v>12539</v>
      </c>
      <c r="J5119" s="3" t="s">
        <v>12671</v>
      </c>
      <c r="K5119" s="7">
        <v>0</v>
      </c>
      <c r="L5119" s="3" t="s">
        <v>5458</v>
      </c>
      <c r="M5119" s="7">
        <v>4174</v>
      </c>
      <c r="N5119" s="3" t="s">
        <v>5306</v>
      </c>
      <c r="O5119" s="3" t="s">
        <v>5605</v>
      </c>
      <c r="P5119" s="8" t="s">
        <v>12716</v>
      </c>
      <c r="Q5119" s="8" t="s">
        <v>12719</v>
      </c>
      <c r="R5119" s="4">
        <v>0</v>
      </c>
      <c r="S5119" s="4" t="s">
        <v>5627</v>
      </c>
      <c r="T5119" s="4">
        <v>99</v>
      </c>
      <c r="U5119" s="7" t="s">
        <v>6298</v>
      </c>
      <c r="V5119" s="7">
        <v>42</v>
      </c>
      <c r="W5119" s="3" t="s">
        <v>7180</v>
      </c>
      <c r="X5119" s="6">
        <v>4202</v>
      </c>
      <c r="Y5119" s="3" t="s">
        <v>7194</v>
      </c>
      <c r="Z5119" s="6">
        <v>4202001</v>
      </c>
      <c r="AA5119" s="3" t="s">
        <v>7195</v>
      </c>
      <c r="AB5119" s="6">
        <v>42020010011</v>
      </c>
      <c r="AC5119" s="3" t="s">
        <v>7246</v>
      </c>
      <c r="AD5119" s="5">
        <v>140215943</v>
      </c>
      <c r="AE5119" s="5">
        <v>0</v>
      </c>
      <c r="AF5119" s="5">
        <v>0</v>
      </c>
      <c r="AG5119" s="5">
        <v>0</v>
      </c>
      <c r="AH5119" s="5">
        <v>0</v>
      </c>
      <c r="AI5119" s="5">
        <v>0</v>
      </c>
      <c r="AJ5119" s="5">
        <v>0</v>
      </c>
      <c r="AK5119" s="5">
        <v>140215943</v>
      </c>
      <c r="AL5119" s="5">
        <v>0</v>
      </c>
      <c r="AM5119" s="5">
        <v>0</v>
      </c>
      <c r="AN5119" s="5">
        <v>0</v>
      </c>
      <c r="AO5119" s="5">
        <v>0</v>
      </c>
      <c r="AP5119" s="5">
        <v>0</v>
      </c>
      <c r="AQ5119" s="5">
        <v>0</v>
      </c>
      <c r="AR5119" s="5">
        <v>140215943</v>
      </c>
    </row>
    <row r="5120" spans="1:44" x14ac:dyDescent="0.25">
      <c r="A5120" s="6">
        <v>4182</v>
      </c>
      <c r="B5120" s="3" t="s">
        <v>5455</v>
      </c>
      <c r="C5120" s="3" t="s">
        <v>6290</v>
      </c>
      <c r="D5120" s="3" t="s">
        <v>6958</v>
      </c>
      <c r="E5120" s="3" t="s">
        <v>5335</v>
      </c>
      <c r="F5120" s="3" t="s">
        <v>12258</v>
      </c>
      <c r="G5120" s="21">
        <v>3</v>
      </c>
      <c r="H5120" s="8" t="s">
        <v>12714</v>
      </c>
      <c r="I5120" s="3" t="s">
        <v>12539</v>
      </c>
      <c r="J5120" s="3" t="s">
        <v>12671</v>
      </c>
      <c r="K5120" s="7">
        <v>0</v>
      </c>
      <c r="L5120" s="3" t="s">
        <v>5458</v>
      </c>
      <c r="M5120" s="7">
        <v>4174</v>
      </c>
      <c r="N5120" s="3" t="s">
        <v>5306</v>
      </c>
      <c r="O5120" s="3" t="s">
        <v>5605</v>
      </c>
      <c r="P5120" s="8" t="s">
        <v>12716</v>
      </c>
      <c r="Q5120" s="8" t="s">
        <v>12719</v>
      </c>
      <c r="R5120" s="4">
        <v>0</v>
      </c>
      <c r="S5120" s="4" t="s">
        <v>5627</v>
      </c>
      <c r="T5120" s="4">
        <v>99</v>
      </c>
      <c r="U5120" s="7" t="s">
        <v>6298</v>
      </c>
      <c r="V5120" s="7">
        <v>42</v>
      </c>
      <c r="W5120" s="3" t="s">
        <v>7180</v>
      </c>
      <c r="X5120" s="6">
        <v>4202</v>
      </c>
      <c r="Y5120" s="3" t="s">
        <v>7194</v>
      </c>
      <c r="Z5120" s="6">
        <v>4202001</v>
      </c>
      <c r="AA5120" s="3" t="s">
        <v>7195</v>
      </c>
      <c r="AB5120" s="6">
        <v>42020010011</v>
      </c>
      <c r="AC5120" s="3" t="s">
        <v>7246</v>
      </c>
      <c r="AD5120" s="5">
        <v>395717137</v>
      </c>
      <c r="AE5120" s="5">
        <v>0</v>
      </c>
      <c r="AF5120" s="5">
        <v>0</v>
      </c>
      <c r="AG5120" s="5">
        <v>0</v>
      </c>
      <c r="AH5120" s="5">
        <v>0</v>
      </c>
      <c r="AI5120" s="5">
        <v>0</v>
      </c>
      <c r="AJ5120" s="5">
        <v>0</v>
      </c>
      <c r="AK5120" s="5">
        <v>395717137</v>
      </c>
      <c r="AL5120" s="5">
        <v>0</v>
      </c>
      <c r="AM5120" s="5">
        <v>0</v>
      </c>
      <c r="AN5120" s="5">
        <v>0</v>
      </c>
      <c r="AO5120" s="5">
        <v>0</v>
      </c>
      <c r="AP5120" s="5">
        <v>0</v>
      </c>
      <c r="AQ5120" s="5">
        <v>0</v>
      </c>
      <c r="AR5120" s="5">
        <v>395717137</v>
      </c>
    </row>
    <row r="5121" spans="1:44" x14ac:dyDescent="0.25">
      <c r="A5121" s="6">
        <v>4182</v>
      </c>
      <c r="B5121" s="3" t="s">
        <v>5455</v>
      </c>
      <c r="C5121" s="3" t="s">
        <v>6290</v>
      </c>
      <c r="D5121" s="3" t="s">
        <v>6958</v>
      </c>
      <c r="E5121" s="3" t="s">
        <v>5336</v>
      </c>
      <c r="F5121" s="3" t="s">
        <v>12259</v>
      </c>
      <c r="G5121" s="21">
        <v>3</v>
      </c>
      <c r="H5121" s="8" t="s">
        <v>12714</v>
      </c>
      <c r="I5121" s="3" t="s">
        <v>12539</v>
      </c>
      <c r="J5121" s="3" t="s">
        <v>12671</v>
      </c>
      <c r="K5121" s="7">
        <v>0</v>
      </c>
      <c r="L5121" s="3" t="s">
        <v>5458</v>
      </c>
      <c r="M5121" s="7">
        <v>4174</v>
      </c>
      <c r="N5121" s="3" t="s">
        <v>5306</v>
      </c>
      <c r="O5121" s="3" t="s">
        <v>5605</v>
      </c>
      <c r="P5121" s="8" t="s">
        <v>12716</v>
      </c>
      <c r="Q5121" s="8" t="s">
        <v>12719</v>
      </c>
      <c r="R5121" s="4">
        <v>0</v>
      </c>
      <c r="S5121" s="4" t="s">
        <v>5627</v>
      </c>
      <c r="T5121" s="4">
        <v>99</v>
      </c>
      <c r="U5121" s="7" t="s">
        <v>6298</v>
      </c>
      <c r="V5121" s="7">
        <v>42</v>
      </c>
      <c r="W5121" s="3" t="s">
        <v>7180</v>
      </c>
      <c r="X5121" s="6">
        <v>4202</v>
      </c>
      <c r="Y5121" s="3" t="s">
        <v>7194</v>
      </c>
      <c r="Z5121" s="6">
        <v>4202001</v>
      </c>
      <c r="AA5121" s="3" t="s">
        <v>7195</v>
      </c>
      <c r="AB5121" s="6">
        <v>42020010011</v>
      </c>
      <c r="AC5121" s="3" t="s">
        <v>7246</v>
      </c>
      <c r="AD5121" s="5">
        <v>154204164</v>
      </c>
      <c r="AE5121" s="5">
        <v>0</v>
      </c>
      <c r="AF5121" s="5">
        <v>0</v>
      </c>
      <c r="AG5121" s="5">
        <v>0</v>
      </c>
      <c r="AH5121" s="5">
        <v>0</v>
      </c>
      <c r="AI5121" s="5">
        <v>0</v>
      </c>
      <c r="AJ5121" s="5">
        <v>0</v>
      </c>
      <c r="AK5121" s="5">
        <v>154204164</v>
      </c>
      <c r="AL5121" s="5">
        <v>0</v>
      </c>
      <c r="AM5121" s="5">
        <v>0</v>
      </c>
      <c r="AN5121" s="5">
        <v>0</v>
      </c>
      <c r="AO5121" s="5">
        <v>0</v>
      </c>
      <c r="AP5121" s="5">
        <v>0</v>
      </c>
      <c r="AQ5121" s="5">
        <v>0</v>
      </c>
      <c r="AR5121" s="5">
        <v>154204164</v>
      </c>
    </row>
    <row r="5122" spans="1:44" x14ac:dyDescent="0.25">
      <c r="A5122" s="6">
        <v>4182</v>
      </c>
      <c r="B5122" s="3" t="s">
        <v>5455</v>
      </c>
      <c r="C5122" s="3" t="s">
        <v>6290</v>
      </c>
      <c r="D5122" s="3" t="s">
        <v>6958</v>
      </c>
      <c r="E5122" s="3" t="s">
        <v>5337</v>
      </c>
      <c r="F5122" s="3" t="s">
        <v>12260</v>
      </c>
      <c r="G5122" s="21">
        <v>3</v>
      </c>
      <c r="H5122" s="8" t="s">
        <v>12714</v>
      </c>
      <c r="I5122" s="3" t="s">
        <v>12539</v>
      </c>
      <c r="J5122" s="3" t="s">
        <v>12671</v>
      </c>
      <c r="K5122" s="7">
        <v>0</v>
      </c>
      <c r="L5122" s="3" t="s">
        <v>5458</v>
      </c>
      <c r="M5122" s="7">
        <v>4174</v>
      </c>
      <c r="N5122" s="3" t="s">
        <v>5306</v>
      </c>
      <c r="O5122" s="3" t="s">
        <v>5605</v>
      </c>
      <c r="P5122" s="8" t="s">
        <v>12716</v>
      </c>
      <c r="Q5122" s="8" t="s">
        <v>12719</v>
      </c>
      <c r="R5122" s="4">
        <v>0</v>
      </c>
      <c r="S5122" s="4" t="s">
        <v>5627</v>
      </c>
      <c r="T5122" s="4">
        <v>99</v>
      </c>
      <c r="U5122" s="7" t="s">
        <v>6298</v>
      </c>
      <c r="V5122" s="7">
        <v>42</v>
      </c>
      <c r="W5122" s="3" t="s">
        <v>7180</v>
      </c>
      <c r="X5122" s="6">
        <v>4202</v>
      </c>
      <c r="Y5122" s="3" t="s">
        <v>7194</v>
      </c>
      <c r="Z5122" s="6">
        <v>4202001</v>
      </c>
      <c r="AA5122" s="3" t="s">
        <v>7195</v>
      </c>
      <c r="AB5122" s="6">
        <v>42020010011</v>
      </c>
      <c r="AC5122" s="3" t="s">
        <v>7246</v>
      </c>
      <c r="AD5122" s="5">
        <v>972457482</v>
      </c>
      <c r="AE5122" s="5">
        <v>0</v>
      </c>
      <c r="AF5122" s="5">
        <v>0</v>
      </c>
      <c r="AG5122" s="5">
        <v>0</v>
      </c>
      <c r="AH5122" s="5">
        <v>0</v>
      </c>
      <c r="AI5122" s="5">
        <v>0</v>
      </c>
      <c r="AJ5122" s="5">
        <v>0</v>
      </c>
      <c r="AK5122" s="5">
        <v>972457482</v>
      </c>
      <c r="AL5122" s="5">
        <v>0</v>
      </c>
      <c r="AM5122" s="5">
        <v>0</v>
      </c>
      <c r="AN5122" s="5">
        <v>0</v>
      </c>
      <c r="AO5122" s="5">
        <v>0</v>
      </c>
      <c r="AP5122" s="5">
        <v>0</v>
      </c>
      <c r="AQ5122" s="5">
        <v>0</v>
      </c>
      <c r="AR5122" s="5">
        <v>972457482</v>
      </c>
    </row>
    <row r="5123" spans="1:44" x14ac:dyDescent="0.25">
      <c r="A5123" s="6">
        <v>4182</v>
      </c>
      <c r="B5123" s="3" t="s">
        <v>5455</v>
      </c>
      <c r="C5123" s="3" t="s">
        <v>6290</v>
      </c>
      <c r="D5123" s="3" t="s">
        <v>6958</v>
      </c>
      <c r="E5123" s="3" t="s">
        <v>5338</v>
      </c>
      <c r="F5123" s="3" t="s">
        <v>12261</v>
      </c>
      <c r="G5123" s="21">
        <v>3</v>
      </c>
      <c r="H5123" s="8" t="s">
        <v>12714</v>
      </c>
      <c r="I5123" s="3" t="s">
        <v>12539</v>
      </c>
      <c r="J5123" s="3" t="s">
        <v>12671</v>
      </c>
      <c r="K5123" s="7">
        <v>0</v>
      </c>
      <c r="L5123" s="3" t="s">
        <v>5458</v>
      </c>
      <c r="M5123" s="7">
        <v>4174</v>
      </c>
      <c r="N5123" s="3" t="s">
        <v>5306</v>
      </c>
      <c r="O5123" s="3" t="s">
        <v>5605</v>
      </c>
      <c r="P5123" s="8" t="s">
        <v>12716</v>
      </c>
      <c r="Q5123" s="8" t="s">
        <v>12719</v>
      </c>
      <c r="R5123" s="4">
        <v>0</v>
      </c>
      <c r="S5123" s="4" t="s">
        <v>5627</v>
      </c>
      <c r="T5123" s="4">
        <v>99</v>
      </c>
      <c r="U5123" s="7" t="s">
        <v>6298</v>
      </c>
      <c r="V5123" s="7">
        <v>42</v>
      </c>
      <c r="W5123" s="3" t="s">
        <v>7180</v>
      </c>
      <c r="X5123" s="6">
        <v>4202</v>
      </c>
      <c r="Y5123" s="3" t="s">
        <v>7194</v>
      </c>
      <c r="Z5123" s="6">
        <v>4202001</v>
      </c>
      <c r="AA5123" s="3" t="s">
        <v>7195</v>
      </c>
      <c r="AB5123" s="6">
        <v>42020010011</v>
      </c>
      <c r="AC5123" s="3" t="s">
        <v>7246</v>
      </c>
      <c r="AD5123" s="5">
        <v>243598376</v>
      </c>
      <c r="AE5123" s="5">
        <v>0</v>
      </c>
      <c r="AF5123" s="5">
        <v>0</v>
      </c>
      <c r="AG5123" s="5">
        <v>0</v>
      </c>
      <c r="AH5123" s="5">
        <v>0</v>
      </c>
      <c r="AI5123" s="5">
        <v>0</v>
      </c>
      <c r="AJ5123" s="5">
        <v>0</v>
      </c>
      <c r="AK5123" s="5">
        <v>243598376</v>
      </c>
      <c r="AL5123" s="5">
        <v>0</v>
      </c>
      <c r="AM5123" s="5">
        <v>0</v>
      </c>
      <c r="AN5123" s="5">
        <v>0</v>
      </c>
      <c r="AO5123" s="5">
        <v>0</v>
      </c>
      <c r="AP5123" s="5">
        <v>0</v>
      </c>
      <c r="AQ5123" s="5">
        <v>0</v>
      </c>
      <c r="AR5123" s="5">
        <v>243598376</v>
      </c>
    </row>
    <row r="5124" spans="1:44" x14ac:dyDescent="0.25">
      <c r="A5124" s="6">
        <v>4182</v>
      </c>
      <c r="B5124" s="3" t="s">
        <v>5455</v>
      </c>
      <c r="C5124" s="3" t="s">
        <v>6290</v>
      </c>
      <c r="D5124" s="3" t="s">
        <v>6958</v>
      </c>
      <c r="E5124" s="3" t="s">
        <v>5339</v>
      </c>
      <c r="F5124" s="3" t="s">
        <v>12262</v>
      </c>
      <c r="G5124" s="21">
        <v>3</v>
      </c>
      <c r="H5124" s="8" t="s">
        <v>12714</v>
      </c>
      <c r="I5124" s="3" t="s">
        <v>12539</v>
      </c>
      <c r="J5124" s="3" t="s">
        <v>12671</v>
      </c>
      <c r="K5124" s="7">
        <v>0</v>
      </c>
      <c r="L5124" s="3" t="s">
        <v>5458</v>
      </c>
      <c r="M5124" s="7">
        <v>4174</v>
      </c>
      <c r="N5124" s="3" t="s">
        <v>5306</v>
      </c>
      <c r="O5124" s="3" t="s">
        <v>5605</v>
      </c>
      <c r="P5124" s="8" t="s">
        <v>12716</v>
      </c>
      <c r="Q5124" s="8" t="s">
        <v>12719</v>
      </c>
      <c r="R5124" s="4">
        <v>0</v>
      </c>
      <c r="S5124" s="4" t="s">
        <v>5627</v>
      </c>
      <c r="T5124" s="4">
        <v>99</v>
      </c>
      <c r="U5124" s="7" t="s">
        <v>6298</v>
      </c>
      <c r="V5124" s="7">
        <v>42</v>
      </c>
      <c r="W5124" s="3" t="s">
        <v>7180</v>
      </c>
      <c r="X5124" s="6">
        <v>4202</v>
      </c>
      <c r="Y5124" s="3" t="s">
        <v>7194</v>
      </c>
      <c r="Z5124" s="6">
        <v>4202001</v>
      </c>
      <c r="AA5124" s="3" t="s">
        <v>7195</v>
      </c>
      <c r="AB5124" s="6">
        <v>42020010011</v>
      </c>
      <c r="AC5124" s="3" t="s">
        <v>7246</v>
      </c>
      <c r="AD5124" s="5">
        <v>266354597</v>
      </c>
      <c r="AE5124" s="5">
        <v>0</v>
      </c>
      <c r="AF5124" s="5">
        <v>0</v>
      </c>
      <c r="AG5124" s="5">
        <v>0</v>
      </c>
      <c r="AH5124" s="5">
        <v>0</v>
      </c>
      <c r="AI5124" s="5">
        <v>0</v>
      </c>
      <c r="AJ5124" s="5">
        <v>0</v>
      </c>
      <c r="AK5124" s="5">
        <v>266354597</v>
      </c>
      <c r="AL5124" s="5">
        <v>0</v>
      </c>
      <c r="AM5124" s="5">
        <v>0</v>
      </c>
      <c r="AN5124" s="5">
        <v>0</v>
      </c>
      <c r="AO5124" s="5">
        <v>0</v>
      </c>
      <c r="AP5124" s="5">
        <v>0</v>
      </c>
      <c r="AQ5124" s="5">
        <v>0</v>
      </c>
      <c r="AR5124" s="5">
        <v>266354597</v>
      </c>
    </row>
    <row r="5125" spans="1:44" x14ac:dyDescent="0.25">
      <c r="A5125" s="6">
        <v>4182</v>
      </c>
      <c r="B5125" s="3" t="s">
        <v>5455</v>
      </c>
      <c r="C5125" s="3" t="s">
        <v>6290</v>
      </c>
      <c r="D5125" s="3" t="s">
        <v>6958</v>
      </c>
      <c r="E5125" s="3" t="s">
        <v>5340</v>
      </c>
      <c r="F5125" s="3" t="s">
        <v>12263</v>
      </c>
      <c r="G5125" s="21">
        <v>3</v>
      </c>
      <c r="H5125" s="8" t="s">
        <v>12714</v>
      </c>
      <c r="I5125" s="3" t="s">
        <v>12539</v>
      </c>
      <c r="J5125" s="3" t="s">
        <v>12671</v>
      </c>
      <c r="K5125" s="7">
        <v>0</v>
      </c>
      <c r="L5125" s="3" t="s">
        <v>5458</v>
      </c>
      <c r="M5125" s="7">
        <v>4174</v>
      </c>
      <c r="N5125" s="3" t="s">
        <v>5306</v>
      </c>
      <c r="O5125" s="3" t="s">
        <v>5605</v>
      </c>
      <c r="P5125" s="8" t="s">
        <v>12716</v>
      </c>
      <c r="Q5125" s="8" t="s">
        <v>12719</v>
      </c>
      <c r="R5125" s="4">
        <v>0</v>
      </c>
      <c r="S5125" s="4" t="s">
        <v>5627</v>
      </c>
      <c r="T5125" s="4">
        <v>99</v>
      </c>
      <c r="U5125" s="7" t="s">
        <v>6298</v>
      </c>
      <c r="V5125" s="7">
        <v>42</v>
      </c>
      <c r="W5125" s="3" t="s">
        <v>7180</v>
      </c>
      <c r="X5125" s="6">
        <v>4202</v>
      </c>
      <c r="Y5125" s="3" t="s">
        <v>7194</v>
      </c>
      <c r="Z5125" s="6">
        <v>4202001</v>
      </c>
      <c r="AA5125" s="3" t="s">
        <v>7195</v>
      </c>
      <c r="AB5125" s="6">
        <v>42020010011</v>
      </c>
      <c r="AC5125" s="3" t="s">
        <v>7246</v>
      </c>
      <c r="AD5125" s="5">
        <v>266354597</v>
      </c>
      <c r="AE5125" s="5">
        <v>0</v>
      </c>
      <c r="AF5125" s="5">
        <v>0</v>
      </c>
      <c r="AG5125" s="5">
        <v>0</v>
      </c>
      <c r="AH5125" s="5">
        <v>0</v>
      </c>
      <c r="AI5125" s="5">
        <v>0</v>
      </c>
      <c r="AJ5125" s="5">
        <v>0</v>
      </c>
      <c r="AK5125" s="5">
        <v>266354597</v>
      </c>
      <c r="AL5125" s="5">
        <v>0</v>
      </c>
      <c r="AM5125" s="5">
        <v>0</v>
      </c>
      <c r="AN5125" s="5">
        <v>0</v>
      </c>
      <c r="AO5125" s="5">
        <v>0</v>
      </c>
      <c r="AP5125" s="5">
        <v>0</v>
      </c>
      <c r="AQ5125" s="5">
        <v>0</v>
      </c>
      <c r="AR5125" s="5">
        <v>266354597</v>
      </c>
    </row>
    <row r="5126" spans="1:44" x14ac:dyDescent="0.25">
      <c r="A5126" s="6">
        <v>4182</v>
      </c>
      <c r="B5126" s="3" t="s">
        <v>5455</v>
      </c>
      <c r="C5126" s="3" t="s">
        <v>6290</v>
      </c>
      <c r="D5126" s="3" t="s">
        <v>6958</v>
      </c>
      <c r="E5126" s="3" t="s">
        <v>5341</v>
      </c>
      <c r="F5126" s="3" t="s">
        <v>12264</v>
      </c>
      <c r="G5126" s="21">
        <v>3</v>
      </c>
      <c r="H5126" s="8" t="s">
        <v>12714</v>
      </c>
      <c r="I5126" s="3" t="s">
        <v>12540</v>
      </c>
      <c r="J5126" s="3" t="s">
        <v>12672</v>
      </c>
      <c r="K5126" s="7">
        <v>0</v>
      </c>
      <c r="L5126" s="3" t="s">
        <v>5458</v>
      </c>
      <c r="M5126" s="7">
        <v>4174</v>
      </c>
      <c r="N5126" s="3" t="s">
        <v>5306</v>
      </c>
      <c r="O5126" s="3" t="s">
        <v>5605</v>
      </c>
      <c r="P5126" s="8" t="s">
        <v>12716</v>
      </c>
      <c r="Q5126" s="8" t="s">
        <v>12719</v>
      </c>
      <c r="R5126" s="4">
        <v>0</v>
      </c>
      <c r="S5126" s="4" t="s">
        <v>5627</v>
      </c>
      <c r="T5126" s="4">
        <v>99</v>
      </c>
      <c r="U5126" s="7" t="s">
        <v>6298</v>
      </c>
      <c r="V5126" s="7">
        <v>42</v>
      </c>
      <c r="W5126" s="3" t="s">
        <v>7180</v>
      </c>
      <c r="X5126" s="6">
        <v>4202</v>
      </c>
      <c r="Y5126" s="3" t="s">
        <v>7194</v>
      </c>
      <c r="Z5126" s="6">
        <v>4202001</v>
      </c>
      <c r="AA5126" s="3" t="s">
        <v>7195</v>
      </c>
      <c r="AB5126" s="6">
        <v>42020010011</v>
      </c>
      <c r="AC5126" s="3" t="s">
        <v>7246</v>
      </c>
      <c r="AD5126" s="5">
        <v>283500000</v>
      </c>
      <c r="AE5126" s="5">
        <v>0</v>
      </c>
      <c r="AF5126" s="5">
        <v>0</v>
      </c>
      <c r="AG5126" s="5">
        <v>0</v>
      </c>
      <c r="AH5126" s="5">
        <v>0</v>
      </c>
      <c r="AI5126" s="5">
        <v>0</v>
      </c>
      <c r="AJ5126" s="5">
        <v>0</v>
      </c>
      <c r="AK5126" s="5">
        <v>283500000</v>
      </c>
      <c r="AL5126" s="5">
        <v>0</v>
      </c>
      <c r="AM5126" s="5">
        <v>0</v>
      </c>
      <c r="AN5126" s="5">
        <v>0</v>
      </c>
      <c r="AO5126" s="5">
        <v>0</v>
      </c>
      <c r="AP5126" s="5">
        <v>0</v>
      </c>
      <c r="AQ5126" s="5">
        <v>0</v>
      </c>
      <c r="AR5126" s="5">
        <v>283500000</v>
      </c>
    </row>
    <row r="5127" spans="1:44" x14ac:dyDescent="0.25">
      <c r="A5127" s="6">
        <v>4182</v>
      </c>
      <c r="B5127" s="3" t="s">
        <v>5455</v>
      </c>
      <c r="C5127" s="3" t="s">
        <v>6290</v>
      </c>
      <c r="D5127" s="3" t="s">
        <v>6958</v>
      </c>
      <c r="E5127" s="3" t="s">
        <v>5342</v>
      </c>
      <c r="F5127" s="3" t="s">
        <v>12265</v>
      </c>
      <c r="G5127" s="21">
        <v>3</v>
      </c>
      <c r="H5127" s="8" t="s">
        <v>12714</v>
      </c>
      <c r="I5127" s="3" t="s">
        <v>12367</v>
      </c>
      <c r="J5127" s="3" t="s">
        <v>12571</v>
      </c>
      <c r="K5127" s="7">
        <v>0</v>
      </c>
      <c r="L5127" s="3" t="s">
        <v>5458</v>
      </c>
      <c r="M5127" s="7">
        <v>4174</v>
      </c>
      <c r="N5127" s="3" t="s">
        <v>5306</v>
      </c>
      <c r="O5127" s="3" t="s">
        <v>5605</v>
      </c>
      <c r="P5127" s="8" t="s">
        <v>12716</v>
      </c>
      <c r="Q5127" s="8" t="s">
        <v>12719</v>
      </c>
      <c r="R5127" s="4">
        <v>0</v>
      </c>
      <c r="S5127" s="4" t="s">
        <v>5627</v>
      </c>
      <c r="T5127" s="4">
        <v>99</v>
      </c>
      <c r="U5127" s="7" t="s">
        <v>6298</v>
      </c>
      <c r="V5127" s="7">
        <v>42</v>
      </c>
      <c r="W5127" s="3" t="s">
        <v>7180</v>
      </c>
      <c r="X5127" s="6">
        <v>4202</v>
      </c>
      <c r="Y5127" s="3" t="s">
        <v>7194</v>
      </c>
      <c r="Z5127" s="6">
        <v>4202001</v>
      </c>
      <c r="AA5127" s="3" t="s">
        <v>7195</v>
      </c>
      <c r="AB5127" s="6">
        <v>42020010011</v>
      </c>
      <c r="AC5127" s="3" t="s">
        <v>7246</v>
      </c>
      <c r="AD5127" s="5">
        <v>561079394</v>
      </c>
      <c r="AE5127" s="5">
        <v>0</v>
      </c>
      <c r="AF5127" s="5">
        <v>0</v>
      </c>
      <c r="AG5127" s="5">
        <v>0</v>
      </c>
      <c r="AH5127" s="5">
        <v>0</v>
      </c>
      <c r="AI5127" s="5">
        <v>0</v>
      </c>
      <c r="AJ5127" s="5">
        <v>0</v>
      </c>
      <c r="AK5127" s="5">
        <v>561079394</v>
      </c>
      <c r="AL5127" s="5">
        <v>0</v>
      </c>
      <c r="AM5127" s="5">
        <v>0</v>
      </c>
      <c r="AN5127" s="5">
        <v>0</v>
      </c>
      <c r="AO5127" s="5">
        <v>0</v>
      </c>
      <c r="AP5127" s="5">
        <v>0</v>
      </c>
      <c r="AQ5127" s="5">
        <v>0</v>
      </c>
      <c r="AR5127" s="5">
        <v>561079394</v>
      </c>
    </row>
    <row r="5128" spans="1:44" x14ac:dyDescent="0.25">
      <c r="A5128" s="6">
        <v>4182</v>
      </c>
      <c r="B5128" s="3" t="s">
        <v>5455</v>
      </c>
      <c r="C5128" s="3" t="s">
        <v>6290</v>
      </c>
      <c r="D5128" s="3" t="s">
        <v>6958</v>
      </c>
      <c r="E5128" s="3" t="s">
        <v>5343</v>
      </c>
      <c r="F5128" s="3" t="s">
        <v>12266</v>
      </c>
      <c r="G5128" s="21">
        <v>3</v>
      </c>
      <c r="H5128" s="8" t="s">
        <v>12714</v>
      </c>
      <c r="I5128" s="3" t="s">
        <v>12367</v>
      </c>
      <c r="J5128" s="3" t="s">
        <v>12571</v>
      </c>
      <c r="K5128" s="7">
        <v>0</v>
      </c>
      <c r="L5128" s="3" t="s">
        <v>5458</v>
      </c>
      <c r="M5128" s="7">
        <v>4174</v>
      </c>
      <c r="N5128" s="3" t="s">
        <v>5306</v>
      </c>
      <c r="O5128" s="3" t="s">
        <v>5605</v>
      </c>
      <c r="P5128" s="8" t="s">
        <v>12716</v>
      </c>
      <c r="Q5128" s="8" t="s">
        <v>12719</v>
      </c>
      <c r="R5128" s="4">
        <v>0</v>
      </c>
      <c r="S5128" s="4" t="s">
        <v>5627</v>
      </c>
      <c r="T5128" s="4">
        <v>99</v>
      </c>
      <c r="U5128" s="7" t="s">
        <v>6298</v>
      </c>
      <c r="V5128" s="7">
        <v>42</v>
      </c>
      <c r="W5128" s="3" t="s">
        <v>7180</v>
      </c>
      <c r="X5128" s="6">
        <v>4202</v>
      </c>
      <c r="Y5128" s="3" t="s">
        <v>7194</v>
      </c>
      <c r="Z5128" s="6">
        <v>4202001</v>
      </c>
      <c r="AA5128" s="3" t="s">
        <v>7195</v>
      </c>
      <c r="AB5128" s="6">
        <v>42020010011</v>
      </c>
      <c r="AC5128" s="3" t="s">
        <v>7246</v>
      </c>
      <c r="AD5128" s="5">
        <v>280539697</v>
      </c>
      <c r="AE5128" s="5">
        <v>0</v>
      </c>
      <c r="AF5128" s="5">
        <v>0</v>
      </c>
      <c r="AG5128" s="5">
        <v>0</v>
      </c>
      <c r="AH5128" s="5">
        <v>0</v>
      </c>
      <c r="AI5128" s="5">
        <v>0</v>
      </c>
      <c r="AJ5128" s="5">
        <v>0</v>
      </c>
      <c r="AK5128" s="5">
        <v>280539697</v>
      </c>
      <c r="AL5128" s="5">
        <v>0</v>
      </c>
      <c r="AM5128" s="5">
        <v>0</v>
      </c>
      <c r="AN5128" s="5">
        <v>0</v>
      </c>
      <c r="AO5128" s="5">
        <v>0</v>
      </c>
      <c r="AP5128" s="5">
        <v>0</v>
      </c>
      <c r="AQ5128" s="5">
        <v>0</v>
      </c>
      <c r="AR5128" s="5">
        <v>280539697</v>
      </c>
    </row>
    <row r="5129" spans="1:44" x14ac:dyDescent="0.25">
      <c r="A5129" s="6">
        <v>4182</v>
      </c>
      <c r="B5129" s="3" t="s">
        <v>5455</v>
      </c>
      <c r="C5129" s="3" t="s">
        <v>6290</v>
      </c>
      <c r="D5129" s="3" t="s">
        <v>6958</v>
      </c>
      <c r="E5129" s="3" t="s">
        <v>5344</v>
      </c>
      <c r="F5129" s="3" t="s">
        <v>12267</v>
      </c>
      <c r="G5129" s="21">
        <v>3</v>
      </c>
      <c r="H5129" s="8" t="s">
        <v>12714</v>
      </c>
      <c r="I5129" s="3" t="s">
        <v>12536</v>
      </c>
      <c r="J5129" s="3" t="s">
        <v>12669</v>
      </c>
      <c r="K5129" s="7">
        <v>0</v>
      </c>
      <c r="L5129" s="3" t="s">
        <v>5458</v>
      </c>
      <c r="M5129" s="7">
        <v>4174</v>
      </c>
      <c r="N5129" s="3" t="s">
        <v>5306</v>
      </c>
      <c r="O5129" s="3" t="s">
        <v>5605</v>
      </c>
      <c r="P5129" s="8" t="s">
        <v>12716</v>
      </c>
      <c r="Q5129" s="8" t="s">
        <v>12719</v>
      </c>
      <c r="R5129" s="4">
        <v>0</v>
      </c>
      <c r="S5129" s="4" t="s">
        <v>5627</v>
      </c>
      <c r="T5129" s="4">
        <v>99</v>
      </c>
      <c r="U5129" s="7" t="s">
        <v>6298</v>
      </c>
      <c r="V5129" s="7">
        <v>42</v>
      </c>
      <c r="W5129" s="3" t="s">
        <v>7180</v>
      </c>
      <c r="X5129" s="6">
        <v>4202</v>
      </c>
      <c r="Y5129" s="3" t="s">
        <v>7194</v>
      </c>
      <c r="Z5129" s="6">
        <v>4202001</v>
      </c>
      <c r="AA5129" s="3" t="s">
        <v>7195</v>
      </c>
      <c r="AB5129" s="6">
        <v>42020010011</v>
      </c>
      <c r="AC5129" s="3" t="s">
        <v>7246</v>
      </c>
      <c r="AD5129" s="5">
        <v>58913336</v>
      </c>
      <c r="AE5129" s="5">
        <v>0</v>
      </c>
      <c r="AF5129" s="5">
        <v>0</v>
      </c>
      <c r="AG5129" s="5">
        <v>0</v>
      </c>
      <c r="AH5129" s="5">
        <v>0</v>
      </c>
      <c r="AI5129" s="5">
        <v>0</v>
      </c>
      <c r="AJ5129" s="5">
        <v>0</v>
      </c>
      <c r="AK5129" s="5">
        <v>58913336</v>
      </c>
      <c r="AL5129" s="5">
        <v>0</v>
      </c>
      <c r="AM5129" s="5">
        <v>0</v>
      </c>
      <c r="AN5129" s="5">
        <v>0</v>
      </c>
      <c r="AO5129" s="5">
        <v>0</v>
      </c>
      <c r="AP5129" s="5">
        <v>0</v>
      </c>
      <c r="AQ5129" s="5">
        <v>0</v>
      </c>
      <c r="AR5129" s="5">
        <v>58913336</v>
      </c>
    </row>
    <row r="5130" spans="1:44" x14ac:dyDescent="0.25">
      <c r="A5130" s="6">
        <v>4182</v>
      </c>
      <c r="B5130" s="3" t="s">
        <v>5455</v>
      </c>
      <c r="C5130" s="3" t="s">
        <v>6290</v>
      </c>
      <c r="D5130" s="3" t="s">
        <v>6958</v>
      </c>
      <c r="E5130" s="3" t="s">
        <v>5345</v>
      </c>
      <c r="F5130" s="3" t="s">
        <v>12268</v>
      </c>
      <c r="G5130" s="21">
        <v>3</v>
      </c>
      <c r="H5130" s="8" t="s">
        <v>12714</v>
      </c>
      <c r="I5130" s="3" t="s">
        <v>12367</v>
      </c>
      <c r="J5130" s="3" t="s">
        <v>12571</v>
      </c>
      <c r="K5130" s="7">
        <v>0</v>
      </c>
      <c r="L5130" s="3" t="s">
        <v>5458</v>
      </c>
      <c r="M5130" s="7">
        <v>4174</v>
      </c>
      <c r="N5130" s="3" t="s">
        <v>5306</v>
      </c>
      <c r="O5130" s="3" t="s">
        <v>5605</v>
      </c>
      <c r="P5130" s="8" t="s">
        <v>12716</v>
      </c>
      <c r="Q5130" s="8" t="s">
        <v>12719</v>
      </c>
      <c r="R5130" s="4">
        <v>0</v>
      </c>
      <c r="S5130" s="4" t="s">
        <v>5627</v>
      </c>
      <c r="T5130" s="4">
        <v>99</v>
      </c>
      <c r="U5130" s="7" t="s">
        <v>6298</v>
      </c>
      <c r="V5130" s="7">
        <v>42</v>
      </c>
      <c r="W5130" s="3" t="s">
        <v>7180</v>
      </c>
      <c r="X5130" s="6">
        <v>4202</v>
      </c>
      <c r="Y5130" s="3" t="s">
        <v>7194</v>
      </c>
      <c r="Z5130" s="6">
        <v>4202001</v>
      </c>
      <c r="AA5130" s="3" t="s">
        <v>7195</v>
      </c>
      <c r="AB5130" s="6">
        <v>42020010011</v>
      </c>
      <c r="AC5130" s="3" t="s">
        <v>7246</v>
      </c>
      <c r="AD5130" s="5">
        <v>599762246</v>
      </c>
      <c r="AE5130" s="5">
        <v>0</v>
      </c>
      <c r="AF5130" s="5">
        <v>0</v>
      </c>
      <c r="AG5130" s="5">
        <v>0</v>
      </c>
      <c r="AH5130" s="5">
        <v>0</v>
      </c>
      <c r="AI5130" s="5">
        <v>0</v>
      </c>
      <c r="AJ5130" s="5">
        <v>0</v>
      </c>
      <c r="AK5130" s="5">
        <v>599762246</v>
      </c>
      <c r="AL5130" s="5">
        <v>0</v>
      </c>
      <c r="AM5130" s="5">
        <v>0</v>
      </c>
      <c r="AN5130" s="5">
        <v>0</v>
      </c>
      <c r="AO5130" s="5">
        <v>0</v>
      </c>
      <c r="AP5130" s="5">
        <v>0</v>
      </c>
      <c r="AQ5130" s="5">
        <v>0</v>
      </c>
      <c r="AR5130" s="5">
        <v>599762246</v>
      </c>
    </row>
    <row r="5131" spans="1:44" x14ac:dyDescent="0.25">
      <c r="A5131" s="6">
        <v>4182</v>
      </c>
      <c r="B5131" s="3" t="s">
        <v>5455</v>
      </c>
      <c r="C5131" s="3" t="s">
        <v>6290</v>
      </c>
      <c r="D5131" s="3" t="s">
        <v>6958</v>
      </c>
      <c r="E5131" s="3" t="s">
        <v>5346</v>
      </c>
      <c r="F5131" s="3" t="s">
        <v>12269</v>
      </c>
      <c r="G5131" s="21">
        <v>3</v>
      </c>
      <c r="H5131" s="8" t="s">
        <v>12714</v>
      </c>
      <c r="I5131" s="3" t="s">
        <v>12367</v>
      </c>
      <c r="J5131" s="3" t="s">
        <v>12571</v>
      </c>
      <c r="K5131" s="7">
        <v>0</v>
      </c>
      <c r="L5131" s="3" t="s">
        <v>5458</v>
      </c>
      <c r="M5131" s="7">
        <v>4174</v>
      </c>
      <c r="N5131" s="3" t="s">
        <v>5306</v>
      </c>
      <c r="O5131" s="3" t="s">
        <v>5605</v>
      </c>
      <c r="P5131" s="8" t="s">
        <v>12716</v>
      </c>
      <c r="Q5131" s="8" t="s">
        <v>12719</v>
      </c>
      <c r="R5131" s="4">
        <v>0</v>
      </c>
      <c r="S5131" s="4" t="s">
        <v>5627</v>
      </c>
      <c r="T5131" s="4">
        <v>99</v>
      </c>
      <c r="U5131" s="7" t="s">
        <v>6298</v>
      </c>
      <c r="V5131" s="7">
        <v>42</v>
      </c>
      <c r="W5131" s="3" t="s">
        <v>7180</v>
      </c>
      <c r="X5131" s="6">
        <v>4202</v>
      </c>
      <c r="Y5131" s="3" t="s">
        <v>7194</v>
      </c>
      <c r="Z5131" s="6">
        <v>4202001</v>
      </c>
      <c r="AA5131" s="3" t="s">
        <v>7195</v>
      </c>
      <c r="AB5131" s="6">
        <v>42020010011</v>
      </c>
      <c r="AC5131" s="3" t="s">
        <v>7246</v>
      </c>
      <c r="AD5131" s="5">
        <v>200424113</v>
      </c>
      <c r="AE5131" s="5">
        <v>0</v>
      </c>
      <c r="AF5131" s="5">
        <v>0</v>
      </c>
      <c r="AG5131" s="5">
        <v>0</v>
      </c>
      <c r="AH5131" s="5">
        <v>0</v>
      </c>
      <c r="AI5131" s="5">
        <v>0</v>
      </c>
      <c r="AJ5131" s="5">
        <v>0</v>
      </c>
      <c r="AK5131" s="5">
        <v>200424113</v>
      </c>
      <c r="AL5131" s="5">
        <v>0</v>
      </c>
      <c r="AM5131" s="5">
        <v>0</v>
      </c>
      <c r="AN5131" s="5">
        <v>0</v>
      </c>
      <c r="AO5131" s="5">
        <v>0</v>
      </c>
      <c r="AP5131" s="5">
        <v>0</v>
      </c>
      <c r="AQ5131" s="5">
        <v>0</v>
      </c>
      <c r="AR5131" s="5">
        <v>200424113</v>
      </c>
    </row>
    <row r="5132" spans="1:44" x14ac:dyDescent="0.25">
      <c r="A5132" s="6">
        <v>4182</v>
      </c>
      <c r="B5132" s="3" t="s">
        <v>5455</v>
      </c>
      <c r="C5132" s="3" t="s">
        <v>6290</v>
      </c>
      <c r="D5132" s="3" t="s">
        <v>6958</v>
      </c>
      <c r="E5132" s="3" t="s">
        <v>5347</v>
      </c>
      <c r="F5132" s="3" t="s">
        <v>12270</v>
      </c>
      <c r="G5132" s="21">
        <v>3</v>
      </c>
      <c r="H5132" s="8" t="s">
        <v>12714</v>
      </c>
      <c r="I5132" s="3" t="s">
        <v>12367</v>
      </c>
      <c r="J5132" s="3" t="s">
        <v>12571</v>
      </c>
      <c r="K5132" s="7">
        <v>0</v>
      </c>
      <c r="L5132" s="3" t="s">
        <v>5458</v>
      </c>
      <c r="M5132" s="7">
        <v>4174</v>
      </c>
      <c r="N5132" s="3" t="s">
        <v>5306</v>
      </c>
      <c r="O5132" s="3" t="s">
        <v>5605</v>
      </c>
      <c r="P5132" s="8" t="s">
        <v>12716</v>
      </c>
      <c r="Q5132" s="8" t="s">
        <v>12719</v>
      </c>
      <c r="R5132" s="4">
        <v>0</v>
      </c>
      <c r="S5132" s="4" t="s">
        <v>5627</v>
      </c>
      <c r="T5132" s="4">
        <v>99</v>
      </c>
      <c r="U5132" s="7" t="s">
        <v>6298</v>
      </c>
      <c r="V5132" s="7">
        <v>42</v>
      </c>
      <c r="W5132" s="3" t="s">
        <v>7180</v>
      </c>
      <c r="X5132" s="6">
        <v>4202</v>
      </c>
      <c r="Y5132" s="3" t="s">
        <v>7194</v>
      </c>
      <c r="Z5132" s="6">
        <v>4202001</v>
      </c>
      <c r="AA5132" s="3" t="s">
        <v>7195</v>
      </c>
      <c r="AB5132" s="6">
        <v>42020010011</v>
      </c>
      <c r="AC5132" s="3" t="s">
        <v>7246</v>
      </c>
      <c r="AD5132" s="5">
        <v>248194549</v>
      </c>
      <c r="AE5132" s="5">
        <v>0</v>
      </c>
      <c r="AF5132" s="5">
        <v>0</v>
      </c>
      <c r="AG5132" s="5">
        <v>0</v>
      </c>
      <c r="AH5132" s="5">
        <v>0</v>
      </c>
      <c r="AI5132" s="5">
        <v>0</v>
      </c>
      <c r="AJ5132" s="5">
        <v>0</v>
      </c>
      <c r="AK5132" s="5">
        <v>248194549</v>
      </c>
      <c r="AL5132" s="5">
        <v>0</v>
      </c>
      <c r="AM5132" s="5">
        <v>0</v>
      </c>
      <c r="AN5132" s="5">
        <v>0</v>
      </c>
      <c r="AO5132" s="5">
        <v>0</v>
      </c>
      <c r="AP5132" s="5">
        <v>0</v>
      </c>
      <c r="AQ5132" s="5">
        <v>0</v>
      </c>
      <c r="AR5132" s="5">
        <v>248194549</v>
      </c>
    </row>
    <row r="5133" spans="1:44" x14ac:dyDescent="0.25">
      <c r="A5133" s="6">
        <v>4182</v>
      </c>
      <c r="B5133" s="3" t="s">
        <v>5455</v>
      </c>
      <c r="C5133" s="3" t="s">
        <v>6290</v>
      </c>
      <c r="D5133" s="3" t="s">
        <v>6958</v>
      </c>
      <c r="E5133" s="3" t="s">
        <v>5348</v>
      </c>
      <c r="F5133" s="3" t="s">
        <v>12271</v>
      </c>
      <c r="G5133" s="21">
        <v>3</v>
      </c>
      <c r="H5133" s="8" t="s">
        <v>12714</v>
      </c>
      <c r="I5133" s="3" t="s">
        <v>12351</v>
      </c>
      <c r="J5133" s="3" t="s">
        <v>12555</v>
      </c>
      <c r="K5133" s="7">
        <v>0</v>
      </c>
      <c r="L5133" s="3" t="s">
        <v>5458</v>
      </c>
      <c r="M5133" s="7">
        <v>4174</v>
      </c>
      <c r="N5133" s="3" t="s">
        <v>5306</v>
      </c>
      <c r="O5133" s="3" t="s">
        <v>5605</v>
      </c>
      <c r="P5133" s="8" t="s">
        <v>12716</v>
      </c>
      <c r="Q5133" s="8" t="s">
        <v>12719</v>
      </c>
      <c r="R5133" s="4">
        <v>0</v>
      </c>
      <c r="S5133" s="4" t="s">
        <v>5627</v>
      </c>
      <c r="T5133" s="4">
        <v>99</v>
      </c>
      <c r="U5133" s="7" t="s">
        <v>6298</v>
      </c>
      <c r="V5133" s="7">
        <v>42</v>
      </c>
      <c r="W5133" s="3" t="s">
        <v>7180</v>
      </c>
      <c r="X5133" s="6">
        <v>4202</v>
      </c>
      <c r="Y5133" s="3" t="s">
        <v>7194</v>
      </c>
      <c r="Z5133" s="6">
        <v>4202001</v>
      </c>
      <c r="AA5133" s="3" t="s">
        <v>7195</v>
      </c>
      <c r="AB5133" s="6">
        <v>42020010011</v>
      </c>
      <c r="AC5133" s="3" t="s">
        <v>7246</v>
      </c>
      <c r="AD5133" s="5">
        <v>73386664</v>
      </c>
      <c r="AE5133" s="5">
        <v>0</v>
      </c>
      <c r="AF5133" s="5">
        <v>0</v>
      </c>
      <c r="AG5133" s="5">
        <v>0</v>
      </c>
      <c r="AH5133" s="5">
        <v>0</v>
      </c>
      <c r="AI5133" s="5">
        <v>0</v>
      </c>
      <c r="AJ5133" s="5">
        <v>0</v>
      </c>
      <c r="AK5133" s="5">
        <v>73386664</v>
      </c>
      <c r="AL5133" s="5">
        <v>0</v>
      </c>
      <c r="AM5133" s="5">
        <v>0</v>
      </c>
      <c r="AN5133" s="5">
        <v>0</v>
      </c>
      <c r="AO5133" s="5">
        <v>0</v>
      </c>
      <c r="AP5133" s="5">
        <v>0</v>
      </c>
      <c r="AQ5133" s="5">
        <v>0</v>
      </c>
      <c r="AR5133" s="5">
        <v>73386664</v>
      </c>
    </row>
    <row r="5134" spans="1:44" x14ac:dyDescent="0.25">
      <c r="A5134" s="6">
        <v>4182</v>
      </c>
      <c r="B5134" s="3" t="s">
        <v>5455</v>
      </c>
      <c r="C5134" s="3" t="s">
        <v>6290</v>
      </c>
      <c r="D5134" s="3" t="s">
        <v>6958</v>
      </c>
      <c r="E5134" s="3" t="s">
        <v>5349</v>
      </c>
      <c r="F5134" s="3" t="s">
        <v>12272</v>
      </c>
      <c r="G5134" s="21">
        <v>3</v>
      </c>
      <c r="H5134" s="8" t="s">
        <v>12714</v>
      </c>
      <c r="I5134" s="3" t="s">
        <v>12539</v>
      </c>
      <c r="J5134" s="3" t="s">
        <v>12671</v>
      </c>
      <c r="K5134" s="7">
        <v>0</v>
      </c>
      <c r="L5134" s="3" t="s">
        <v>5458</v>
      </c>
      <c r="M5134" s="7">
        <v>4174</v>
      </c>
      <c r="N5134" s="3" t="s">
        <v>5306</v>
      </c>
      <c r="O5134" s="3" t="s">
        <v>5605</v>
      </c>
      <c r="P5134" s="8" t="s">
        <v>12716</v>
      </c>
      <c r="Q5134" s="8" t="s">
        <v>12719</v>
      </c>
      <c r="R5134" s="4">
        <v>0</v>
      </c>
      <c r="S5134" s="4" t="s">
        <v>5627</v>
      </c>
      <c r="T5134" s="4">
        <v>99</v>
      </c>
      <c r="U5134" s="7" t="s">
        <v>6298</v>
      </c>
      <c r="V5134" s="7">
        <v>42</v>
      </c>
      <c r="W5134" s="3" t="s">
        <v>7180</v>
      </c>
      <c r="X5134" s="6">
        <v>4202</v>
      </c>
      <c r="Y5134" s="3" t="s">
        <v>7194</v>
      </c>
      <c r="Z5134" s="6">
        <v>4202001</v>
      </c>
      <c r="AA5134" s="3" t="s">
        <v>7195</v>
      </c>
      <c r="AB5134" s="6">
        <v>42020010011</v>
      </c>
      <c r="AC5134" s="3" t="s">
        <v>7246</v>
      </c>
      <c r="AD5134" s="5">
        <v>90087043</v>
      </c>
      <c r="AE5134" s="5">
        <v>0</v>
      </c>
      <c r="AF5134" s="5">
        <v>0</v>
      </c>
      <c r="AG5134" s="5">
        <v>0</v>
      </c>
      <c r="AH5134" s="5">
        <v>0</v>
      </c>
      <c r="AI5134" s="5">
        <v>0</v>
      </c>
      <c r="AJ5134" s="5">
        <v>0</v>
      </c>
      <c r="AK5134" s="5">
        <v>90087043</v>
      </c>
      <c r="AL5134" s="5">
        <v>0</v>
      </c>
      <c r="AM5134" s="5">
        <v>0</v>
      </c>
      <c r="AN5134" s="5">
        <v>0</v>
      </c>
      <c r="AO5134" s="5">
        <v>0</v>
      </c>
      <c r="AP5134" s="5">
        <v>0</v>
      </c>
      <c r="AQ5134" s="5">
        <v>0</v>
      </c>
      <c r="AR5134" s="5">
        <v>90087043</v>
      </c>
    </row>
    <row r="5135" spans="1:44" x14ac:dyDescent="0.25">
      <c r="A5135" s="6">
        <v>4182</v>
      </c>
      <c r="B5135" s="3" t="s">
        <v>5455</v>
      </c>
      <c r="C5135" s="3" t="s">
        <v>6290</v>
      </c>
      <c r="D5135" s="3" t="s">
        <v>6958</v>
      </c>
      <c r="E5135" s="3" t="s">
        <v>5350</v>
      </c>
      <c r="F5135" s="3" t="s">
        <v>12273</v>
      </c>
      <c r="G5135" s="21">
        <v>3</v>
      </c>
      <c r="H5135" s="8" t="s">
        <v>12714</v>
      </c>
      <c r="I5135" s="3" t="s">
        <v>12539</v>
      </c>
      <c r="J5135" s="3" t="s">
        <v>12671</v>
      </c>
      <c r="K5135" s="7">
        <v>0</v>
      </c>
      <c r="L5135" s="3" t="s">
        <v>5458</v>
      </c>
      <c r="M5135" s="7">
        <v>4174</v>
      </c>
      <c r="N5135" s="3" t="s">
        <v>5306</v>
      </c>
      <c r="O5135" s="3" t="s">
        <v>5605</v>
      </c>
      <c r="P5135" s="8" t="s">
        <v>12716</v>
      </c>
      <c r="Q5135" s="8" t="s">
        <v>12719</v>
      </c>
      <c r="R5135" s="4">
        <v>0</v>
      </c>
      <c r="S5135" s="4" t="s">
        <v>5627</v>
      </c>
      <c r="T5135" s="4">
        <v>99</v>
      </c>
      <c r="U5135" s="7" t="s">
        <v>6298</v>
      </c>
      <c r="V5135" s="7">
        <v>42</v>
      </c>
      <c r="W5135" s="3" t="s">
        <v>7180</v>
      </c>
      <c r="X5135" s="6">
        <v>4202</v>
      </c>
      <c r="Y5135" s="3" t="s">
        <v>7194</v>
      </c>
      <c r="Z5135" s="6">
        <v>4202001</v>
      </c>
      <c r="AA5135" s="3" t="s">
        <v>7195</v>
      </c>
      <c r="AB5135" s="6">
        <v>42020010011</v>
      </c>
      <c r="AC5135" s="3" t="s">
        <v>7246</v>
      </c>
      <c r="AD5135" s="5">
        <v>470971684</v>
      </c>
      <c r="AE5135" s="5">
        <v>0</v>
      </c>
      <c r="AF5135" s="5">
        <v>0</v>
      </c>
      <c r="AG5135" s="5">
        <v>0</v>
      </c>
      <c r="AH5135" s="5">
        <v>0</v>
      </c>
      <c r="AI5135" s="5">
        <v>0</v>
      </c>
      <c r="AJ5135" s="5">
        <v>0</v>
      </c>
      <c r="AK5135" s="5">
        <v>470971684</v>
      </c>
      <c r="AL5135" s="5">
        <v>0</v>
      </c>
      <c r="AM5135" s="5">
        <v>0</v>
      </c>
      <c r="AN5135" s="5">
        <v>0</v>
      </c>
      <c r="AO5135" s="5">
        <v>0</v>
      </c>
      <c r="AP5135" s="5">
        <v>0</v>
      </c>
      <c r="AQ5135" s="5">
        <v>0</v>
      </c>
      <c r="AR5135" s="5">
        <v>470971684</v>
      </c>
    </row>
    <row r="5136" spans="1:44" x14ac:dyDescent="0.25">
      <c r="A5136" s="6">
        <v>4182</v>
      </c>
      <c r="B5136" s="3" t="s">
        <v>5455</v>
      </c>
      <c r="C5136" s="3" t="s">
        <v>6290</v>
      </c>
      <c r="D5136" s="3" t="s">
        <v>6958</v>
      </c>
      <c r="E5136" s="3" t="s">
        <v>5351</v>
      </c>
      <c r="F5136" s="3" t="s">
        <v>12274</v>
      </c>
      <c r="G5136" s="21">
        <v>3</v>
      </c>
      <c r="H5136" s="8" t="s">
        <v>12714</v>
      </c>
      <c r="I5136" s="3" t="s">
        <v>12539</v>
      </c>
      <c r="J5136" s="3" t="s">
        <v>12671</v>
      </c>
      <c r="K5136" s="7">
        <v>0</v>
      </c>
      <c r="L5136" s="3" t="s">
        <v>5458</v>
      </c>
      <c r="M5136" s="7">
        <v>4174</v>
      </c>
      <c r="N5136" s="3" t="s">
        <v>5306</v>
      </c>
      <c r="O5136" s="3" t="s">
        <v>5605</v>
      </c>
      <c r="P5136" s="8" t="s">
        <v>12716</v>
      </c>
      <c r="Q5136" s="8" t="s">
        <v>12719</v>
      </c>
      <c r="R5136" s="4">
        <v>0</v>
      </c>
      <c r="S5136" s="4" t="s">
        <v>5627</v>
      </c>
      <c r="T5136" s="4">
        <v>99</v>
      </c>
      <c r="U5136" s="7" t="s">
        <v>6298</v>
      </c>
      <c r="V5136" s="7">
        <v>42</v>
      </c>
      <c r="W5136" s="3" t="s">
        <v>7180</v>
      </c>
      <c r="X5136" s="6">
        <v>4202</v>
      </c>
      <c r="Y5136" s="3" t="s">
        <v>7194</v>
      </c>
      <c r="Z5136" s="6">
        <v>4202001</v>
      </c>
      <c r="AA5136" s="3" t="s">
        <v>7195</v>
      </c>
      <c r="AB5136" s="6">
        <v>42020010011</v>
      </c>
      <c r="AC5136" s="3" t="s">
        <v>7246</v>
      </c>
      <c r="AD5136" s="5">
        <v>487297143</v>
      </c>
      <c r="AE5136" s="5">
        <v>0</v>
      </c>
      <c r="AF5136" s="5">
        <v>0</v>
      </c>
      <c r="AG5136" s="5">
        <v>0</v>
      </c>
      <c r="AH5136" s="5">
        <v>0</v>
      </c>
      <c r="AI5136" s="5">
        <v>0</v>
      </c>
      <c r="AJ5136" s="5">
        <v>0</v>
      </c>
      <c r="AK5136" s="5">
        <v>487297143</v>
      </c>
      <c r="AL5136" s="5">
        <v>0</v>
      </c>
      <c r="AM5136" s="5">
        <v>0</v>
      </c>
      <c r="AN5136" s="5">
        <v>0</v>
      </c>
      <c r="AO5136" s="5">
        <v>0</v>
      </c>
      <c r="AP5136" s="5">
        <v>0</v>
      </c>
      <c r="AQ5136" s="5">
        <v>0</v>
      </c>
      <c r="AR5136" s="5">
        <v>487297143</v>
      </c>
    </row>
    <row r="5137" spans="1:44" x14ac:dyDescent="0.25">
      <c r="A5137" s="6">
        <v>4182</v>
      </c>
      <c r="B5137" s="3" t="s">
        <v>5455</v>
      </c>
      <c r="C5137" s="3" t="s">
        <v>6290</v>
      </c>
      <c r="D5137" s="3" t="s">
        <v>6958</v>
      </c>
      <c r="E5137" s="3" t="s">
        <v>5352</v>
      </c>
      <c r="F5137" s="3" t="s">
        <v>12275</v>
      </c>
      <c r="G5137" s="21">
        <v>3</v>
      </c>
      <c r="H5137" s="8" t="s">
        <v>12714</v>
      </c>
      <c r="I5137" s="3" t="s">
        <v>12539</v>
      </c>
      <c r="J5137" s="3" t="s">
        <v>12671</v>
      </c>
      <c r="K5137" s="7">
        <v>0</v>
      </c>
      <c r="L5137" s="3" t="s">
        <v>5458</v>
      </c>
      <c r="M5137" s="7">
        <v>4174</v>
      </c>
      <c r="N5137" s="3" t="s">
        <v>5306</v>
      </c>
      <c r="O5137" s="3" t="s">
        <v>5605</v>
      </c>
      <c r="P5137" s="8" t="s">
        <v>12716</v>
      </c>
      <c r="Q5137" s="8" t="s">
        <v>12719</v>
      </c>
      <c r="R5137" s="4">
        <v>0</v>
      </c>
      <c r="S5137" s="4" t="s">
        <v>5627</v>
      </c>
      <c r="T5137" s="4">
        <v>99</v>
      </c>
      <c r="U5137" s="7" t="s">
        <v>6298</v>
      </c>
      <c r="V5137" s="7">
        <v>42</v>
      </c>
      <c r="W5137" s="3" t="s">
        <v>7180</v>
      </c>
      <c r="X5137" s="6">
        <v>4202</v>
      </c>
      <c r="Y5137" s="3" t="s">
        <v>7194</v>
      </c>
      <c r="Z5137" s="6">
        <v>4202001</v>
      </c>
      <c r="AA5137" s="3" t="s">
        <v>7195</v>
      </c>
      <c r="AB5137" s="6">
        <v>42020010011</v>
      </c>
      <c r="AC5137" s="3" t="s">
        <v>7246</v>
      </c>
      <c r="AD5137" s="5">
        <v>363965459</v>
      </c>
      <c r="AE5137" s="5">
        <v>0</v>
      </c>
      <c r="AF5137" s="5">
        <v>0</v>
      </c>
      <c r="AG5137" s="5">
        <v>0</v>
      </c>
      <c r="AH5137" s="5">
        <v>0</v>
      </c>
      <c r="AI5137" s="5">
        <v>0</v>
      </c>
      <c r="AJ5137" s="5">
        <v>0</v>
      </c>
      <c r="AK5137" s="5">
        <v>363965459</v>
      </c>
      <c r="AL5137" s="5">
        <v>0</v>
      </c>
      <c r="AM5137" s="5">
        <v>0</v>
      </c>
      <c r="AN5137" s="5">
        <v>0</v>
      </c>
      <c r="AO5137" s="5">
        <v>0</v>
      </c>
      <c r="AP5137" s="5">
        <v>0</v>
      </c>
      <c r="AQ5137" s="5">
        <v>0</v>
      </c>
      <c r="AR5137" s="5">
        <v>363965459</v>
      </c>
    </row>
    <row r="5138" spans="1:44" x14ac:dyDescent="0.25">
      <c r="A5138" s="6">
        <v>4182</v>
      </c>
      <c r="B5138" s="3" t="s">
        <v>5455</v>
      </c>
      <c r="C5138" s="3" t="s">
        <v>6290</v>
      </c>
      <c r="D5138" s="3" t="s">
        <v>6958</v>
      </c>
      <c r="E5138" s="3" t="s">
        <v>5353</v>
      </c>
      <c r="F5138" s="3" t="s">
        <v>12276</v>
      </c>
      <c r="G5138" s="21">
        <v>3</v>
      </c>
      <c r="H5138" s="8" t="s">
        <v>12714</v>
      </c>
      <c r="I5138" s="3" t="s">
        <v>12540</v>
      </c>
      <c r="J5138" s="3" t="s">
        <v>12672</v>
      </c>
      <c r="K5138" s="7">
        <v>0</v>
      </c>
      <c r="L5138" s="3" t="s">
        <v>5458</v>
      </c>
      <c r="M5138" s="7">
        <v>4174</v>
      </c>
      <c r="N5138" s="3" t="s">
        <v>5306</v>
      </c>
      <c r="O5138" s="3" t="s">
        <v>5605</v>
      </c>
      <c r="P5138" s="8" t="s">
        <v>12716</v>
      </c>
      <c r="Q5138" s="8" t="s">
        <v>12719</v>
      </c>
      <c r="R5138" s="4">
        <v>0</v>
      </c>
      <c r="S5138" s="4" t="s">
        <v>5627</v>
      </c>
      <c r="T5138" s="4">
        <v>99</v>
      </c>
      <c r="U5138" s="7" t="s">
        <v>6298</v>
      </c>
      <c r="V5138" s="7">
        <v>42</v>
      </c>
      <c r="W5138" s="3" t="s">
        <v>7180</v>
      </c>
      <c r="X5138" s="6">
        <v>4202</v>
      </c>
      <c r="Y5138" s="3" t="s">
        <v>7194</v>
      </c>
      <c r="Z5138" s="6">
        <v>4202001</v>
      </c>
      <c r="AA5138" s="3" t="s">
        <v>7195</v>
      </c>
      <c r="AB5138" s="6">
        <v>42020010011</v>
      </c>
      <c r="AC5138" s="3" t="s">
        <v>7246</v>
      </c>
      <c r="AD5138" s="5">
        <v>202588537</v>
      </c>
      <c r="AE5138" s="5">
        <v>0</v>
      </c>
      <c r="AF5138" s="5">
        <v>0</v>
      </c>
      <c r="AG5138" s="5">
        <v>0</v>
      </c>
      <c r="AH5138" s="5">
        <v>0</v>
      </c>
      <c r="AI5138" s="5">
        <v>0</v>
      </c>
      <c r="AJ5138" s="5">
        <v>0</v>
      </c>
      <c r="AK5138" s="5">
        <v>202588537</v>
      </c>
      <c r="AL5138" s="5">
        <v>0</v>
      </c>
      <c r="AM5138" s="5">
        <v>0</v>
      </c>
      <c r="AN5138" s="5">
        <v>0</v>
      </c>
      <c r="AO5138" s="5">
        <v>0</v>
      </c>
      <c r="AP5138" s="5">
        <v>0</v>
      </c>
      <c r="AQ5138" s="5">
        <v>0</v>
      </c>
      <c r="AR5138" s="5">
        <v>202588537</v>
      </c>
    </row>
    <row r="5139" spans="1:44" x14ac:dyDescent="0.25">
      <c r="A5139" s="6">
        <v>4182</v>
      </c>
      <c r="B5139" s="3" t="s">
        <v>5455</v>
      </c>
      <c r="C5139" s="3" t="s">
        <v>6291</v>
      </c>
      <c r="D5139" s="3" t="s">
        <v>6959</v>
      </c>
      <c r="E5139" s="3" t="s">
        <v>5355</v>
      </c>
      <c r="F5139" s="3" t="s">
        <v>12277</v>
      </c>
      <c r="G5139" s="21">
        <v>3</v>
      </c>
      <c r="H5139" s="8" t="s">
        <v>12714</v>
      </c>
      <c r="I5139" s="3" t="s">
        <v>12537</v>
      </c>
      <c r="J5139" s="3" t="s">
        <v>12670</v>
      </c>
      <c r="K5139" s="7">
        <v>0</v>
      </c>
      <c r="L5139" s="3" t="s">
        <v>5458</v>
      </c>
      <c r="M5139" s="7">
        <v>4177</v>
      </c>
      <c r="N5139" s="3" t="s">
        <v>5354</v>
      </c>
      <c r="O5139" s="3" t="s">
        <v>5606</v>
      </c>
      <c r="P5139" s="8" t="s">
        <v>12716</v>
      </c>
      <c r="Q5139" s="8" t="s">
        <v>12719</v>
      </c>
      <c r="R5139" s="4">
        <v>0</v>
      </c>
      <c r="S5139" s="4" t="s">
        <v>5627</v>
      </c>
      <c r="T5139" s="4">
        <v>99</v>
      </c>
      <c r="U5139" s="7" t="s">
        <v>6298</v>
      </c>
      <c r="V5139" s="7">
        <v>42</v>
      </c>
      <c r="W5139" s="3" t="s">
        <v>7180</v>
      </c>
      <c r="X5139" s="6">
        <v>4206</v>
      </c>
      <c r="Y5139" s="3" t="s">
        <v>7320</v>
      </c>
      <c r="Z5139" s="6">
        <v>4206001</v>
      </c>
      <c r="AA5139" s="3" t="s">
        <v>12051</v>
      </c>
      <c r="AB5139" s="6">
        <v>42060010006</v>
      </c>
      <c r="AC5139" s="3" t="s">
        <v>12196</v>
      </c>
      <c r="AD5139" s="5">
        <v>332239465</v>
      </c>
      <c r="AE5139" s="5">
        <v>0</v>
      </c>
      <c r="AF5139" s="5">
        <v>0</v>
      </c>
      <c r="AG5139" s="5">
        <v>0</v>
      </c>
      <c r="AH5139" s="5">
        <v>0</v>
      </c>
      <c r="AI5139" s="5">
        <v>0</v>
      </c>
      <c r="AJ5139" s="5">
        <v>0</v>
      </c>
      <c r="AK5139" s="5">
        <v>332239465</v>
      </c>
      <c r="AL5139" s="5">
        <v>0</v>
      </c>
      <c r="AM5139" s="5">
        <v>0</v>
      </c>
      <c r="AN5139" s="5">
        <v>0</v>
      </c>
      <c r="AO5139" s="5">
        <v>0</v>
      </c>
      <c r="AP5139" s="5">
        <v>0</v>
      </c>
      <c r="AQ5139" s="5">
        <v>0</v>
      </c>
      <c r="AR5139" s="5">
        <v>332239465</v>
      </c>
    </row>
    <row r="5140" spans="1:44" x14ac:dyDescent="0.25">
      <c r="A5140" s="6">
        <v>4182</v>
      </c>
      <c r="B5140" s="3" t="s">
        <v>5455</v>
      </c>
      <c r="C5140" s="3" t="s">
        <v>6291</v>
      </c>
      <c r="D5140" s="3" t="s">
        <v>6959</v>
      </c>
      <c r="E5140" s="3" t="s">
        <v>5356</v>
      </c>
      <c r="F5140" s="3" t="s">
        <v>12278</v>
      </c>
      <c r="G5140" s="21">
        <v>3</v>
      </c>
      <c r="H5140" s="8" t="s">
        <v>12714</v>
      </c>
      <c r="I5140" s="3" t="s">
        <v>12537</v>
      </c>
      <c r="J5140" s="3" t="s">
        <v>12670</v>
      </c>
      <c r="K5140" s="7">
        <v>0</v>
      </c>
      <c r="L5140" s="3" t="s">
        <v>5458</v>
      </c>
      <c r="M5140" s="7">
        <v>4177</v>
      </c>
      <c r="N5140" s="3" t="s">
        <v>5354</v>
      </c>
      <c r="O5140" s="3" t="s">
        <v>5606</v>
      </c>
      <c r="P5140" s="8" t="s">
        <v>12716</v>
      </c>
      <c r="Q5140" s="8" t="s">
        <v>12719</v>
      </c>
      <c r="R5140" s="4">
        <v>0</v>
      </c>
      <c r="S5140" s="4" t="s">
        <v>5627</v>
      </c>
      <c r="T5140" s="4">
        <v>99</v>
      </c>
      <c r="U5140" s="7" t="s">
        <v>6298</v>
      </c>
      <c r="V5140" s="7">
        <v>42</v>
      </c>
      <c r="W5140" s="3" t="s">
        <v>7180</v>
      </c>
      <c r="X5140" s="6">
        <v>4206</v>
      </c>
      <c r="Y5140" s="3" t="s">
        <v>7320</v>
      </c>
      <c r="Z5140" s="6">
        <v>4206001</v>
      </c>
      <c r="AA5140" s="3" t="s">
        <v>12051</v>
      </c>
      <c r="AB5140" s="6">
        <v>42060010006</v>
      </c>
      <c r="AC5140" s="3" t="s">
        <v>12196</v>
      </c>
      <c r="AD5140" s="5">
        <v>41901746</v>
      </c>
      <c r="AE5140" s="5">
        <v>0</v>
      </c>
      <c r="AF5140" s="5">
        <v>0</v>
      </c>
      <c r="AG5140" s="5">
        <v>0</v>
      </c>
      <c r="AH5140" s="5">
        <v>0</v>
      </c>
      <c r="AI5140" s="5">
        <v>0</v>
      </c>
      <c r="AJ5140" s="5">
        <v>0</v>
      </c>
      <c r="AK5140" s="5">
        <v>41901746</v>
      </c>
      <c r="AL5140" s="5">
        <v>0</v>
      </c>
      <c r="AM5140" s="5">
        <v>0</v>
      </c>
      <c r="AN5140" s="5">
        <v>0</v>
      </c>
      <c r="AO5140" s="5">
        <v>0</v>
      </c>
      <c r="AP5140" s="5">
        <v>0</v>
      </c>
      <c r="AQ5140" s="5">
        <v>0</v>
      </c>
      <c r="AR5140" s="5">
        <v>41901746</v>
      </c>
    </row>
    <row r="5141" spans="1:44" x14ac:dyDescent="0.25">
      <c r="A5141" s="6">
        <v>4182</v>
      </c>
      <c r="B5141" s="3" t="s">
        <v>5455</v>
      </c>
      <c r="C5141" s="3" t="s">
        <v>6291</v>
      </c>
      <c r="D5141" s="3" t="s">
        <v>6959</v>
      </c>
      <c r="E5141" s="3" t="s">
        <v>5357</v>
      </c>
      <c r="F5141" s="3" t="s">
        <v>12279</v>
      </c>
      <c r="G5141" s="21">
        <v>3</v>
      </c>
      <c r="H5141" s="8" t="s">
        <v>12714</v>
      </c>
      <c r="I5141" s="3" t="s">
        <v>12537</v>
      </c>
      <c r="J5141" s="3" t="s">
        <v>12670</v>
      </c>
      <c r="K5141" s="7">
        <v>0</v>
      </c>
      <c r="L5141" s="3" t="s">
        <v>5458</v>
      </c>
      <c r="M5141" s="7">
        <v>4177</v>
      </c>
      <c r="N5141" s="3" t="s">
        <v>5354</v>
      </c>
      <c r="O5141" s="3" t="s">
        <v>5606</v>
      </c>
      <c r="P5141" s="8" t="s">
        <v>12716</v>
      </c>
      <c r="Q5141" s="8" t="s">
        <v>12719</v>
      </c>
      <c r="R5141" s="4">
        <v>0</v>
      </c>
      <c r="S5141" s="4" t="s">
        <v>5627</v>
      </c>
      <c r="T5141" s="4">
        <v>99</v>
      </c>
      <c r="U5141" s="7" t="s">
        <v>6298</v>
      </c>
      <c r="V5141" s="7">
        <v>42</v>
      </c>
      <c r="W5141" s="3" t="s">
        <v>7180</v>
      </c>
      <c r="X5141" s="6">
        <v>4206</v>
      </c>
      <c r="Y5141" s="3" t="s">
        <v>7320</v>
      </c>
      <c r="Z5141" s="6">
        <v>4206001</v>
      </c>
      <c r="AA5141" s="3" t="s">
        <v>12051</v>
      </c>
      <c r="AB5141" s="6">
        <v>42060010006</v>
      </c>
      <c r="AC5141" s="3" t="s">
        <v>12196</v>
      </c>
      <c r="AD5141" s="5">
        <v>3185922</v>
      </c>
      <c r="AE5141" s="5">
        <v>0</v>
      </c>
      <c r="AF5141" s="5">
        <v>0</v>
      </c>
      <c r="AG5141" s="5">
        <v>0</v>
      </c>
      <c r="AH5141" s="5">
        <v>0</v>
      </c>
      <c r="AI5141" s="5">
        <v>0</v>
      </c>
      <c r="AJ5141" s="5">
        <v>0</v>
      </c>
      <c r="AK5141" s="5">
        <v>3185922</v>
      </c>
      <c r="AL5141" s="5">
        <v>0</v>
      </c>
      <c r="AM5141" s="5">
        <v>0</v>
      </c>
      <c r="AN5141" s="5">
        <v>0</v>
      </c>
      <c r="AO5141" s="5">
        <v>0</v>
      </c>
      <c r="AP5141" s="5">
        <v>0</v>
      </c>
      <c r="AQ5141" s="5">
        <v>0</v>
      </c>
      <c r="AR5141" s="5">
        <v>3185922</v>
      </c>
    </row>
    <row r="5142" spans="1:44" x14ac:dyDescent="0.25">
      <c r="A5142" s="6">
        <v>4182</v>
      </c>
      <c r="B5142" s="3" t="s">
        <v>5455</v>
      </c>
      <c r="C5142" s="3" t="s">
        <v>6291</v>
      </c>
      <c r="D5142" s="3" t="s">
        <v>6959</v>
      </c>
      <c r="E5142" s="3" t="s">
        <v>5358</v>
      </c>
      <c r="F5142" s="3" t="s">
        <v>12280</v>
      </c>
      <c r="G5142" s="21">
        <v>3</v>
      </c>
      <c r="H5142" s="8" t="s">
        <v>12714</v>
      </c>
      <c r="I5142" s="3" t="s">
        <v>12537</v>
      </c>
      <c r="J5142" s="3" t="s">
        <v>12670</v>
      </c>
      <c r="K5142" s="7">
        <v>0</v>
      </c>
      <c r="L5142" s="3" t="s">
        <v>5458</v>
      </c>
      <c r="M5142" s="7">
        <v>4177</v>
      </c>
      <c r="N5142" s="3" t="s">
        <v>5354</v>
      </c>
      <c r="O5142" s="3" t="s">
        <v>5606</v>
      </c>
      <c r="P5142" s="8" t="s">
        <v>12716</v>
      </c>
      <c r="Q5142" s="8" t="s">
        <v>12719</v>
      </c>
      <c r="R5142" s="4">
        <v>0</v>
      </c>
      <c r="S5142" s="4" t="s">
        <v>5627</v>
      </c>
      <c r="T5142" s="4">
        <v>99</v>
      </c>
      <c r="U5142" s="7" t="s">
        <v>6298</v>
      </c>
      <c r="V5142" s="7">
        <v>42</v>
      </c>
      <c r="W5142" s="3" t="s">
        <v>7180</v>
      </c>
      <c r="X5142" s="6">
        <v>4206</v>
      </c>
      <c r="Y5142" s="3" t="s">
        <v>7320</v>
      </c>
      <c r="Z5142" s="6">
        <v>4206001</v>
      </c>
      <c r="AA5142" s="3" t="s">
        <v>12051</v>
      </c>
      <c r="AB5142" s="6">
        <v>42060010006</v>
      </c>
      <c r="AC5142" s="3" t="s">
        <v>12196</v>
      </c>
      <c r="AD5142" s="5">
        <v>4731699</v>
      </c>
      <c r="AE5142" s="5">
        <v>0</v>
      </c>
      <c r="AF5142" s="5">
        <v>0</v>
      </c>
      <c r="AG5142" s="5">
        <v>0</v>
      </c>
      <c r="AH5142" s="5">
        <v>0</v>
      </c>
      <c r="AI5142" s="5">
        <v>0</v>
      </c>
      <c r="AJ5142" s="5">
        <v>0</v>
      </c>
      <c r="AK5142" s="5">
        <v>4731699</v>
      </c>
      <c r="AL5142" s="5">
        <v>0</v>
      </c>
      <c r="AM5142" s="5">
        <v>0</v>
      </c>
      <c r="AN5142" s="5">
        <v>0</v>
      </c>
      <c r="AO5142" s="5">
        <v>0</v>
      </c>
      <c r="AP5142" s="5">
        <v>0</v>
      </c>
      <c r="AQ5142" s="5">
        <v>0</v>
      </c>
      <c r="AR5142" s="5">
        <v>4731699</v>
      </c>
    </row>
    <row r="5143" spans="1:44" x14ac:dyDescent="0.25">
      <c r="A5143" s="6">
        <v>4182</v>
      </c>
      <c r="B5143" s="3" t="s">
        <v>5455</v>
      </c>
      <c r="C5143" s="3" t="s">
        <v>6291</v>
      </c>
      <c r="D5143" s="3" t="s">
        <v>6959</v>
      </c>
      <c r="E5143" s="3" t="s">
        <v>5359</v>
      </c>
      <c r="F5143" s="3" t="s">
        <v>12281</v>
      </c>
      <c r="G5143" s="21">
        <v>3</v>
      </c>
      <c r="H5143" s="8" t="s">
        <v>12714</v>
      </c>
      <c r="I5143" s="3" t="s">
        <v>12537</v>
      </c>
      <c r="J5143" s="3" t="s">
        <v>12670</v>
      </c>
      <c r="K5143" s="7">
        <v>0</v>
      </c>
      <c r="L5143" s="3" t="s">
        <v>5458</v>
      </c>
      <c r="M5143" s="7">
        <v>4177</v>
      </c>
      <c r="N5143" s="3" t="s">
        <v>5354</v>
      </c>
      <c r="O5143" s="3" t="s">
        <v>5606</v>
      </c>
      <c r="P5143" s="8" t="s">
        <v>12716</v>
      </c>
      <c r="Q5143" s="8" t="s">
        <v>12719</v>
      </c>
      <c r="R5143" s="4">
        <v>0</v>
      </c>
      <c r="S5143" s="4" t="s">
        <v>5627</v>
      </c>
      <c r="T5143" s="4">
        <v>99</v>
      </c>
      <c r="U5143" s="7" t="s">
        <v>6298</v>
      </c>
      <c r="V5143" s="7">
        <v>42</v>
      </c>
      <c r="W5143" s="3" t="s">
        <v>7180</v>
      </c>
      <c r="X5143" s="6">
        <v>4206</v>
      </c>
      <c r="Y5143" s="3" t="s">
        <v>7320</v>
      </c>
      <c r="Z5143" s="6">
        <v>4206001</v>
      </c>
      <c r="AA5143" s="3" t="s">
        <v>12051</v>
      </c>
      <c r="AB5143" s="6">
        <v>42060010006</v>
      </c>
      <c r="AC5143" s="3" t="s">
        <v>12196</v>
      </c>
      <c r="AD5143" s="5">
        <v>147054444</v>
      </c>
      <c r="AE5143" s="5">
        <v>0</v>
      </c>
      <c r="AF5143" s="5">
        <v>0</v>
      </c>
      <c r="AG5143" s="5">
        <v>0</v>
      </c>
      <c r="AH5143" s="5">
        <v>0</v>
      </c>
      <c r="AI5143" s="5">
        <v>0</v>
      </c>
      <c r="AJ5143" s="5">
        <v>0</v>
      </c>
      <c r="AK5143" s="5">
        <v>147054444</v>
      </c>
      <c r="AL5143" s="5">
        <v>0</v>
      </c>
      <c r="AM5143" s="5">
        <v>0</v>
      </c>
      <c r="AN5143" s="5">
        <v>0</v>
      </c>
      <c r="AO5143" s="5">
        <v>0</v>
      </c>
      <c r="AP5143" s="5">
        <v>0</v>
      </c>
      <c r="AQ5143" s="5">
        <v>0</v>
      </c>
      <c r="AR5143" s="5">
        <v>147054444</v>
      </c>
    </row>
    <row r="5144" spans="1:44" x14ac:dyDescent="0.25">
      <c r="A5144" s="6">
        <v>4182</v>
      </c>
      <c r="B5144" s="3" t="s">
        <v>5455</v>
      </c>
      <c r="C5144" s="3" t="s">
        <v>6291</v>
      </c>
      <c r="D5144" s="3" t="s">
        <v>6959</v>
      </c>
      <c r="E5144" s="3" t="s">
        <v>5360</v>
      </c>
      <c r="F5144" s="3" t="s">
        <v>12282</v>
      </c>
      <c r="G5144" s="21">
        <v>3</v>
      </c>
      <c r="H5144" s="8" t="s">
        <v>12714</v>
      </c>
      <c r="I5144" s="3" t="s">
        <v>12536</v>
      </c>
      <c r="J5144" s="3" t="s">
        <v>12669</v>
      </c>
      <c r="K5144" s="7">
        <v>0</v>
      </c>
      <c r="L5144" s="3" t="s">
        <v>5458</v>
      </c>
      <c r="M5144" s="7">
        <v>4177</v>
      </c>
      <c r="N5144" s="3" t="s">
        <v>5354</v>
      </c>
      <c r="O5144" s="3" t="s">
        <v>5606</v>
      </c>
      <c r="P5144" s="8" t="s">
        <v>12716</v>
      </c>
      <c r="Q5144" s="8" t="s">
        <v>12719</v>
      </c>
      <c r="R5144" s="4">
        <v>0</v>
      </c>
      <c r="S5144" s="4" t="s">
        <v>5627</v>
      </c>
      <c r="T5144" s="4">
        <v>99</v>
      </c>
      <c r="U5144" s="7" t="s">
        <v>6298</v>
      </c>
      <c r="V5144" s="7">
        <v>42</v>
      </c>
      <c r="W5144" s="3" t="s">
        <v>7180</v>
      </c>
      <c r="X5144" s="6">
        <v>4206</v>
      </c>
      <c r="Y5144" s="3" t="s">
        <v>7320</v>
      </c>
      <c r="Z5144" s="6">
        <v>4206001</v>
      </c>
      <c r="AA5144" s="3" t="s">
        <v>12051</v>
      </c>
      <c r="AB5144" s="6">
        <v>42060010006</v>
      </c>
      <c r="AC5144" s="3" t="s">
        <v>12196</v>
      </c>
      <c r="AD5144" s="5">
        <v>22302163</v>
      </c>
      <c r="AE5144" s="5">
        <v>0</v>
      </c>
      <c r="AF5144" s="5">
        <v>0</v>
      </c>
      <c r="AG5144" s="5">
        <v>0</v>
      </c>
      <c r="AH5144" s="5">
        <v>0</v>
      </c>
      <c r="AI5144" s="5">
        <v>0</v>
      </c>
      <c r="AJ5144" s="5">
        <v>0</v>
      </c>
      <c r="AK5144" s="5">
        <v>22302163</v>
      </c>
      <c r="AL5144" s="5">
        <v>0</v>
      </c>
      <c r="AM5144" s="5">
        <v>0</v>
      </c>
      <c r="AN5144" s="5">
        <v>0</v>
      </c>
      <c r="AO5144" s="5">
        <v>0</v>
      </c>
      <c r="AP5144" s="5">
        <v>0</v>
      </c>
      <c r="AQ5144" s="5">
        <v>0</v>
      </c>
      <c r="AR5144" s="5">
        <v>22302163</v>
      </c>
    </row>
    <row r="5145" spans="1:44" x14ac:dyDescent="0.25">
      <c r="A5145" s="6">
        <v>4182</v>
      </c>
      <c r="B5145" s="3" t="s">
        <v>5455</v>
      </c>
      <c r="C5145" s="3" t="s">
        <v>6291</v>
      </c>
      <c r="D5145" s="3" t="s">
        <v>6959</v>
      </c>
      <c r="E5145" s="3" t="s">
        <v>5361</v>
      </c>
      <c r="F5145" s="3" t="s">
        <v>12283</v>
      </c>
      <c r="G5145" s="21">
        <v>3</v>
      </c>
      <c r="H5145" s="8" t="s">
        <v>12714</v>
      </c>
      <c r="I5145" s="3" t="s">
        <v>12537</v>
      </c>
      <c r="J5145" s="3" t="s">
        <v>12670</v>
      </c>
      <c r="K5145" s="7">
        <v>0</v>
      </c>
      <c r="L5145" s="3" t="s">
        <v>5458</v>
      </c>
      <c r="M5145" s="7">
        <v>4177</v>
      </c>
      <c r="N5145" s="3" t="s">
        <v>5354</v>
      </c>
      <c r="O5145" s="3" t="s">
        <v>5606</v>
      </c>
      <c r="P5145" s="8" t="s">
        <v>12716</v>
      </c>
      <c r="Q5145" s="8" t="s">
        <v>12719</v>
      </c>
      <c r="R5145" s="4">
        <v>0</v>
      </c>
      <c r="S5145" s="4" t="s">
        <v>5627</v>
      </c>
      <c r="T5145" s="4">
        <v>99</v>
      </c>
      <c r="U5145" s="7" t="s">
        <v>6298</v>
      </c>
      <c r="V5145" s="7">
        <v>42</v>
      </c>
      <c r="W5145" s="3" t="s">
        <v>7180</v>
      </c>
      <c r="X5145" s="6">
        <v>4206</v>
      </c>
      <c r="Y5145" s="3" t="s">
        <v>7320</v>
      </c>
      <c r="Z5145" s="6">
        <v>4206001</v>
      </c>
      <c r="AA5145" s="3" t="s">
        <v>12051</v>
      </c>
      <c r="AB5145" s="6">
        <v>42060010006</v>
      </c>
      <c r="AC5145" s="3" t="s">
        <v>12196</v>
      </c>
      <c r="AD5145" s="5">
        <v>11253286</v>
      </c>
      <c r="AE5145" s="5">
        <v>0</v>
      </c>
      <c r="AF5145" s="5">
        <v>0</v>
      </c>
      <c r="AG5145" s="5">
        <v>0</v>
      </c>
      <c r="AH5145" s="5">
        <v>0</v>
      </c>
      <c r="AI5145" s="5">
        <v>0</v>
      </c>
      <c r="AJ5145" s="5">
        <v>0</v>
      </c>
      <c r="AK5145" s="5">
        <v>11253286</v>
      </c>
      <c r="AL5145" s="5">
        <v>0</v>
      </c>
      <c r="AM5145" s="5">
        <v>0</v>
      </c>
      <c r="AN5145" s="5">
        <v>0</v>
      </c>
      <c r="AO5145" s="5">
        <v>0</v>
      </c>
      <c r="AP5145" s="5">
        <v>0</v>
      </c>
      <c r="AQ5145" s="5">
        <v>0</v>
      </c>
      <c r="AR5145" s="5">
        <v>11253286</v>
      </c>
    </row>
    <row r="5146" spans="1:44" x14ac:dyDescent="0.25">
      <c r="A5146" s="6">
        <v>4182</v>
      </c>
      <c r="B5146" s="3" t="s">
        <v>5455</v>
      </c>
      <c r="C5146" s="3" t="s">
        <v>6291</v>
      </c>
      <c r="D5146" s="3" t="s">
        <v>6959</v>
      </c>
      <c r="E5146" s="3" t="s">
        <v>5362</v>
      </c>
      <c r="F5146" s="3" t="s">
        <v>12284</v>
      </c>
      <c r="G5146" s="21">
        <v>3</v>
      </c>
      <c r="H5146" s="8" t="s">
        <v>12714</v>
      </c>
      <c r="I5146" s="3" t="s">
        <v>12537</v>
      </c>
      <c r="J5146" s="3" t="s">
        <v>12670</v>
      </c>
      <c r="K5146" s="7">
        <v>0</v>
      </c>
      <c r="L5146" s="3" t="s">
        <v>5458</v>
      </c>
      <c r="M5146" s="7">
        <v>4177</v>
      </c>
      <c r="N5146" s="3" t="s">
        <v>5354</v>
      </c>
      <c r="O5146" s="3" t="s">
        <v>5606</v>
      </c>
      <c r="P5146" s="8" t="s">
        <v>12716</v>
      </c>
      <c r="Q5146" s="8" t="s">
        <v>12719</v>
      </c>
      <c r="R5146" s="4">
        <v>0</v>
      </c>
      <c r="S5146" s="4" t="s">
        <v>5627</v>
      </c>
      <c r="T5146" s="4">
        <v>99</v>
      </c>
      <c r="U5146" s="7" t="s">
        <v>6298</v>
      </c>
      <c r="V5146" s="7">
        <v>42</v>
      </c>
      <c r="W5146" s="3" t="s">
        <v>7180</v>
      </c>
      <c r="X5146" s="6">
        <v>4206</v>
      </c>
      <c r="Y5146" s="3" t="s">
        <v>7320</v>
      </c>
      <c r="Z5146" s="6">
        <v>4206001</v>
      </c>
      <c r="AA5146" s="3" t="s">
        <v>12051</v>
      </c>
      <c r="AB5146" s="6">
        <v>42060010006</v>
      </c>
      <c r="AC5146" s="3" t="s">
        <v>12196</v>
      </c>
      <c r="AD5146" s="5">
        <v>5707241</v>
      </c>
      <c r="AE5146" s="5">
        <v>0</v>
      </c>
      <c r="AF5146" s="5">
        <v>0</v>
      </c>
      <c r="AG5146" s="5">
        <v>0</v>
      </c>
      <c r="AH5146" s="5">
        <v>0</v>
      </c>
      <c r="AI5146" s="5">
        <v>0</v>
      </c>
      <c r="AJ5146" s="5">
        <v>0</v>
      </c>
      <c r="AK5146" s="5">
        <v>5707241</v>
      </c>
      <c r="AL5146" s="5">
        <v>0</v>
      </c>
      <c r="AM5146" s="5">
        <v>0</v>
      </c>
      <c r="AN5146" s="5">
        <v>0</v>
      </c>
      <c r="AO5146" s="5">
        <v>0</v>
      </c>
      <c r="AP5146" s="5">
        <v>0</v>
      </c>
      <c r="AQ5146" s="5">
        <v>0</v>
      </c>
      <c r="AR5146" s="5">
        <v>5707241</v>
      </c>
    </row>
    <row r="5147" spans="1:44" x14ac:dyDescent="0.25">
      <c r="A5147" s="6">
        <v>4182</v>
      </c>
      <c r="B5147" s="3" t="s">
        <v>5455</v>
      </c>
      <c r="C5147" s="3" t="s">
        <v>6291</v>
      </c>
      <c r="D5147" s="3" t="s">
        <v>6959</v>
      </c>
      <c r="E5147" s="3" t="s">
        <v>5363</v>
      </c>
      <c r="F5147" s="3" t="s">
        <v>12285</v>
      </c>
      <c r="G5147" s="21">
        <v>3</v>
      </c>
      <c r="H5147" s="8" t="s">
        <v>12714</v>
      </c>
      <c r="I5147" s="3" t="s">
        <v>12536</v>
      </c>
      <c r="J5147" s="3" t="s">
        <v>12669</v>
      </c>
      <c r="K5147" s="7">
        <v>0</v>
      </c>
      <c r="L5147" s="3" t="s">
        <v>5458</v>
      </c>
      <c r="M5147" s="7">
        <v>4177</v>
      </c>
      <c r="N5147" s="3" t="s">
        <v>5354</v>
      </c>
      <c r="O5147" s="3" t="s">
        <v>5606</v>
      </c>
      <c r="P5147" s="8" t="s">
        <v>12716</v>
      </c>
      <c r="Q5147" s="8" t="s">
        <v>12719</v>
      </c>
      <c r="R5147" s="4">
        <v>0</v>
      </c>
      <c r="S5147" s="4" t="s">
        <v>5627</v>
      </c>
      <c r="T5147" s="4">
        <v>99</v>
      </c>
      <c r="U5147" s="7" t="s">
        <v>6298</v>
      </c>
      <c r="V5147" s="7">
        <v>42</v>
      </c>
      <c r="W5147" s="3" t="s">
        <v>7180</v>
      </c>
      <c r="X5147" s="6">
        <v>4206</v>
      </c>
      <c r="Y5147" s="3" t="s">
        <v>7320</v>
      </c>
      <c r="Z5147" s="6">
        <v>4206001</v>
      </c>
      <c r="AA5147" s="3" t="s">
        <v>12051</v>
      </c>
      <c r="AB5147" s="6">
        <v>42060010006</v>
      </c>
      <c r="AC5147" s="3" t="s">
        <v>12196</v>
      </c>
      <c r="AD5147" s="5">
        <v>22302163</v>
      </c>
      <c r="AE5147" s="5">
        <v>0</v>
      </c>
      <c r="AF5147" s="5">
        <v>0</v>
      </c>
      <c r="AG5147" s="5">
        <v>0</v>
      </c>
      <c r="AH5147" s="5">
        <v>0</v>
      </c>
      <c r="AI5147" s="5">
        <v>0</v>
      </c>
      <c r="AJ5147" s="5">
        <v>0</v>
      </c>
      <c r="AK5147" s="5">
        <v>22302163</v>
      </c>
      <c r="AL5147" s="5">
        <v>0</v>
      </c>
      <c r="AM5147" s="5">
        <v>0</v>
      </c>
      <c r="AN5147" s="5">
        <v>0</v>
      </c>
      <c r="AO5147" s="5">
        <v>0</v>
      </c>
      <c r="AP5147" s="5">
        <v>0</v>
      </c>
      <c r="AQ5147" s="5">
        <v>0</v>
      </c>
      <c r="AR5147" s="5">
        <v>22302163</v>
      </c>
    </row>
    <row r="5148" spans="1:44" x14ac:dyDescent="0.25">
      <c r="A5148" s="6">
        <v>4182</v>
      </c>
      <c r="B5148" s="3" t="s">
        <v>5455</v>
      </c>
      <c r="C5148" s="3" t="s">
        <v>6291</v>
      </c>
      <c r="D5148" s="3" t="s">
        <v>6959</v>
      </c>
      <c r="E5148" s="3" t="s">
        <v>5364</v>
      </c>
      <c r="F5148" s="3" t="s">
        <v>12286</v>
      </c>
      <c r="G5148" s="21">
        <v>3</v>
      </c>
      <c r="H5148" s="8" t="s">
        <v>12714</v>
      </c>
      <c r="I5148" s="3" t="s">
        <v>12537</v>
      </c>
      <c r="J5148" s="3" t="s">
        <v>12670</v>
      </c>
      <c r="K5148" s="7">
        <v>0</v>
      </c>
      <c r="L5148" s="3" t="s">
        <v>5458</v>
      </c>
      <c r="M5148" s="7">
        <v>4177</v>
      </c>
      <c r="N5148" s="3" t="s">
        <v>5354</v>
      </c>
      <c r="O5148" s="3" t="s">
        <v>5606</v>
      </c>
      <c r="P5148" s="8" t="s">
        <v>12716</v>
      </c>
      <c r="Q5148" s="8" t="s">
        <v>12719</v>
      </c>
      <c r="R5148" s="4">
        <v>0</v>
      </c>
      <c r="S5148" s="4" t="s">
        <v>5627</v>
      </c>
      <c r="T5148" s="4">
        <v>99</v>
      </c>
      <c r="U5148" s="7" t="s">
        <v>6298</v>
      </c>
      <c r="V5148" s="7">
        <v>42</v>
      </c>
      <c r="W5148" s="3" t="s">
        <v>7180</v>
      </c>
      <c r="X5148" s="6">
        <v>4206</v>
      </c>
      <c r="Y5148" s="3" t="s">
        <v>7320</v>
      </c>
      <c r="Z5148" s="6">
        <v>4206001</v>
      </c>
      <c r="AA5148" s="3" t="s">
        <v>12051</v>
      </c>
      <c r="AB5148" s="6">
        <v>42060010006</v>
      </c>
      <c r="AC5148" s="3" t="s">
        <v>12196</v>
      </c>
      <c r="AD5148" s="5">
        <v>71525661</v>
      </c>
      <c r="AE5148" s="5">
        <v>0</v>
      </c>
      <c r="AF5148" s="5">
        <v>0</v>
      </c>
      <c r="AG5148" s="5">
        <v>0</v>
      </c>
      <c r="AH5148" s="5">
        <v>0</v>
      </c>
      <c r="AI5148" s="5">
        <v>0</v>
      </c>
      <c r="AJ5148" s="5">
        <v>0</v>
      </c>
      <c r="AK5148" s="5">
        <v>71525661</v>
      </c>
      <c r="AL5148" s="5">
        <v>0</v>
      </c>
      <c r="AM5148" s="5">
        <v>0</v>
      </c>
      <c r="AN5148" s="5">
        <v>0</v>
      </c>
      <c r="AO5148" s="5">
        <v>0</v>
      </c>
      <c r="AP5148" s="5">
        <v>0</v>
      </c>
      <c r="AQ5148" s="5">
        <v>0</v>
      </c>
      <c r="AR5148" s="5">
        <v>71525661</v>
      </c>
    </row>
    <row r="5149" spans="1:44" x14ac:dyDescent="0.25">
      <c r="A5149" s="6">
        <v>4182</v>
      </c>
      <c r="B5149" s="3" t="s">
        <v>5455</v>
      </c>
      <c r="C5149" s="3" t="s">
        <v>6291</v>
      </c>
      <c r="D5149" s="3" t="s">
        <v>6959</v>
      </c>
      <c r="E5149" s="3" t="s">
        <v>5365</v>
      </c>
      <c r="F5149" s="3" t="s">
        <v>12287</v>
      </c>
      <c r="G5149" s="21">
        <v>3</v>
      </c>
      <c r="H5149" s="8" t="s">
        <v>12714</v>
      </c>
      <c r="I5149" s="3" t="s">
        <v>12537</v>
      </c>
      <c r="J5149" s="3" t="s">
        <v>12670</v>
      </c>
      <c r="K5149" s="7">
        <v>0</v>
      </c>
      <c r="L5149" s="3" t="s">
        <v>5458</v>
      </c>
      <c r="M5149" s="7">
        <v>4177</v>
      </c>
      <c r="N5149" s="3" t="s">
        <v>5354</v>
      </c>
      <c r="O5149" s="3" t="s">
        <v>5606</v>
      </c>
      <c r="P5149" s="8" t="s">
        <v>12716</v>
      </c>
      <c r="Q5149" s="8" t="s">
        <v>12719</v>
      </c>
      <c r="R5149" s="4">
        <v>0</v>
      </c>
      <c r="S5149" s="4" t="s">
        <v>5627</v>
      </c>
      <c r="T5149" s="4">
        <v>99</v>
      </c>
      <c r="U5149" s="7" t="s">
        <v>6298</v>
      </c>
      <c r="V5149" s="7">
        <v>42</v>
      </c>
      <c r="W5149" s="3" t="s">
        <v>7180</v>
      </c>
      <c r="X5149" s="6">
        <v>4206</v>
      </c>
      <c r="Y5149" s="3" t="s">
        <v>7320</v>
      </c>
      <c r="Z5149" s="6">
        <v>4206001</v>
      </c>
      <c r="AA5149" s="3" t="s">
        <v>12051</v>
      </c>
      <c r="AB5149" s="6">
        <v>42060010006</v>
      </c>
      <c r="AC5149" s="3" t="s">
        <v>12196</v>
      </c>
      <c r="AD5149" s="5">
        <v>9042285</v>
      </c>
      <c r="AE5149" s="5">
        <v>0</v>
      </c>
      <c r="AF5149" s="5">
        <v>0</v>
      </c>
      <c r="AG5149" s="5">
        <v>0</v>
      </c>
      <c r="AH5149" s="5">
        <v>0</v>
      </c>
      <c r="AI5149" s="5">
        <v>0</v>
      </c>
      <c r="AJ5149" s="5">
        <v>0</v>
      </c>
      <c r="AK5149" s="5">
        <v>9042285</v>
      </c>
      <c r="AL5149" s="5">
        <v>0</v>
      </c>
      <c r="AM5149" s="5">
        <v>0</v>
      </c>
      <c r="AN5149" s="5">
        <v>0</v>
      </c>
      <c r="AO5149" s="5">
        <v>0</v>
      </c>
      <c r="AP5149" s="5">
        <v>0</v>
      </c>
      <c r="AQ5149" s="5">
        <v>0</v>
      </c>
      <c r="AR5149" s="5">
        <v>9042285</v>
      </c>
    </row>
    <row r="5150" spans="1:44" x14ac:dyDescent="0.25">
      <c r="A5150" s="6">
        <v>4182</v>
      </c>
      <c r="B5150" s="3" t="s">
        <v>5455</v>
      </c>
      <c r="C5150" s="3" t="s">
        <v>6291</v>
      </c>
      <c r="D5150" s="3" t="s">
        <v>6959</v>
      </c>
      <c r="E5150" s="3" t="s">
        <v>5366</v>
      </c>
      <c r="F5150" s="3" t="s">
        <v>12288</v>
      </c>
      <c r="G5150" s="21">
        <v>3</v>
      </c>
      <c r="H5150" s="8" t="s">
        <v>12714</v>
      </c>
      <c r="I5150" s="3" t="s">
        <v>12537</v>
      </c>
      <c r="J5150" s="3" t="s">
        <v>12670</v>
      </c>
      <c r="K5150" s="7">
        <v>0</v>
      </c>
      <c r="L5150" s="3" t="s">
        <v>5458</v>
      </c>
      <c r="M5150" s="7">
        <v>4177</v>
      </c>
      <c r="N5150" s="3" t="s">
        <v>5354</v>
      </c>
      <c r="O5150" s="3" t="s">
        <v>5606</v>
      </c>
      <c r="P5150" s="8" t="s">
        <v>12716</v>
      </c>
      <c r="Q5150" s="8" t="s">
        <v>12719</v>
      </c>
      <c r="R5150" s="4">
        <v>0</v>
      </c>
      <c r="S5150" s="4" t="s">
        <v>5627</v>
      </c>
      <c r="T5150" s="4">
        <v>99</v>
      </c>
      <c r="U5150" s="7" t="s">
        <v>6298</v>
      </c>
      <c r="V5150" s="7">
        <v>42</v>
      </c>
      <c r="W5150" s="3" t="s">
        <v>7180</v>
      </c>
      <c r="X5150" s="6">
        <v>4206</v>
      </c>
      <c r="Y5150" s="3" t="s">
        <v>7320</v>
      </c>
      <c r="Z5150" s="6">
        <v>4206001</v>
      </c>
      <c r="AA5150" s="3" t="s">
        <v>12051</v>
      </c>
      <c r="AB5150" s="6">
        <v>42060010006</v>
      </c>
      <c r="AC5150" s="3" t="s">
        <v>12196</v>
      </c>
      <c r="AD5150" s="5">
        <v>1447457</v>
      </c>
      <c r="AE5150" s="5">
        <v>0</v>
      </c>
      <c r="AF5150" s="5">
        <v>0</v>
      </c>
      <c r="AG5150" s="5">
        <v>0</v>
      </c>
      <c r="AH5150" s="5">
        <v>0</v>
      </c>
      <c r="AI5150" s="5">
        <v>0</v>
      </c>
      <c r="AJ5150" s="5">
        <v>0</v>
      </c>
      <c r="AK5150" s="5">
        <v>1447457</v>
      </c>
      <c r="AL5150" s="5">
        <v>0</v>
      </c>
      <c r="AM5150" s="5">
        <v>0</v>
      </c>
      <c r="AN5150" s="5">
        <v>0</v>
      </c>
      <c r="AO5150" s="5">
        <v>0</v>
      </c>
      <c r="AP5150" s="5">
        <v>0</v>
      </c>
      <c r="AQ5150" s="5">
        <v>0</v>
      </c>
      <c r="AR5150" s="5">
        <v>1447457</v>
      </c>
    </row>
    <row r="5151" spans="1:44" x14ac:dyDescent="0.25">
      <c r="A5151" s="6">
        <v>4182</v>
      </c>
      <c r="B5151" s="3" t="s">
        <v>5455</v>
      </c>
      <c r="C5151" s="3" t="s">
        <v>6291</v>
      </c>
      <c r="D5151" s="3" t="s">
        <v>6959</v>
      </c>
      <c r="E5151" s="3" t="s">
        <v>5367</v>
      </c>
      <c r="F5151" s="3" t="s">
        <v>12289</v>
      </c>
      <c r="G5151" s="21">
        <v>3</v>
      </c>
      <c r="H5151" s="8" t="s">
        <v>12714</v>
      </c>
      <c r="I5151" s="3" t="s">
        <v>12537</v>
      </c>
      <c r="J5151" s="3" t="s">
        <v>12670</v>
      </c>
      <c r="K5151" s="7">
        <v>0</v>
      </c>
      <c r="L5151" s="3" t="s">
        <v>5458</v>
      </c>
      <c r="M5151" s="7">
        <v>4177</v>
      </c>
      <c r="N5151" s="3" t="s">
        <v>5354</v>
      </c>
      <c r="O5151" s="3" t="s">
        <v>5606</v>
      </c>
      <c r="P5151" s="8" t="s">
        <v>12716</v>
      </c>
      <c r="Q5151" s="8" t="s">
        <v>12719</v>
      </c>
      <c r="R5151" s="4">
        <v>0</v>
      </c>
      <c r="S5151" s="4" t="s">
        <v>5627</v>
      </c>
      <c r="T5151" s="4">
        <v>99</v>
      </c>
      <c r="U5151" s="7" t="s">
        <v>6298</v>
      </c>
      <c r="V5151" s="7">
        <v>42</v>
      </c>
      <c r="W5151" s="3" t="s">
        <v>7180</v>
      </c>
      <c r="X5151" s="6">
        <v>4206</v>
      </c>
      <c r="Y5151" s="3" t="s">
        <v>7320</v>
      </c>
      <c r="Z5151" s="6">
        <v>4206001</v>
      </c>
      <c r="AA5151" s="3" t="s">
        <v>12051</v>
      </c>
      <c r="AB5151" s="6">
        <v>42060010006</v>
      </c>
      <c r="AC5151" s="3" t="s">
        <v>12196</v>
      </c>
      <c r="AD5151" s="5">
        <v>29402112</v>
      </c>
      <c r="AE5151" s="5">
        <v>0</v>
      </c>
      <c r="AF5151" s="5">
        <v>0</v>
      </c>
      <c r="AG5151" s="5">
        <v>0</v>
      </c>
      <c r="AH5151" s="5">
        <v>0</v>
      </c>
      <c r="AI5151" s="5">
        <v>0</v>
      </c>
      <c r="AJ5151" s="5">
        <v>0</v>
      </c>
      <c r="AK5151" s="5">
        <v>29402112</v>
      </c>
      <c r="AL5151" s="5">
        <v>0</v>
      </c>
      <c r="AM5151" s="5">
        <v>0</v>
      </c>
      <c r="AN5151" s="5">
        <v>0</v>
      </c>
      <c r="AO5151" s="5">
        <v>0</v>
      </c>
      <c r="AP5151" s="5">
        <v>0</v>
      </c>
      <c r="AQ5151" s="5">
        <v>0</v>
      </c>
      <c r="AR5151" s="5">
        <v>29402112</v>
      </c>
    </row>
    <row r="5152" spans="1:44" x14ac:dyDescent="0.25">
      <c r="A5152" s="6">
        <v>4182</v>
      </c>
      <c r="B5152" s="3" t="s">
        <v>5455</v>
      </c>
      <c r="C5152" s="3" t="s">
        <v>6291</v>
      </c>
      <c r="D5152" s="3" t="s">
        <v>6959</v>
      </c>
      <c r="E5152" s="3" t="s">
        <v>5368</v>
      </c>
      <c r="F5152" s="3" t="s">
        <v>12290</v>
      </c>
      <c r="G5152" s="21">
        <v>3</v>
      </c>
      <c r="H5152" s="8" t="s">
        <v>12714</v>
      </c>
      <c r="I5152" s="3" t="s">
        <v>12537</v>
      </c>
      <c r="J5152" s="3" t="s">
        <v>12670</v>
      </c>
      <c r="K5152" s="7">
        <v>0</v>
      </c>
      <c r="L5152" s="3" t="s">
        <v>5458</v>
      </c>
      <c r="M5152" s="7">
        <v>4177</v>
      </c>
      <c r="N5152" s="3" t="s">
        <v>5354</v>
      </c>
      <c r="O5152" s="3" t="s">
        <v>5606</v>
      </c>
      <c r="P5152" s="8" t="s">
        <v>12716</v>
      </c>
      <c r="Q5152" s="8" t="s">
        <v>12719</v>
      </c>
      <c r="R5152" s="4">
        <v>0</v>
      </c>
      <c r="S5152" s="4" t="s">
        <v>5627</v>
      </c>
      <c r="T5152" s="4">
        <v>99</v>
      </c>
      <c r="U5152" s="7" t="s">
        <v>6298</v>
      </c>
      <c r="V5152" s="7">
        <v>42</v>
      </c>
      <c r="W5152" s="3" t="s">
        <v>7180</v>
      </c>
      <c r="X5152" s="6">
        <v>4206</v>
      </c>
      <c r="Y5152" s="3" t="s">
        <v>7320</v>
      </c>
      <c r="Z5152" s="6">
        <v>4206001</v>
      </c>
      <c r="AA5152" s="3" t="s">
        <v>12051</v>
      </c>
      <c r="AB5152" s="6">
        <v>42060010006</v>
      </c>
      <c r="AC5152" s="3" t="s">
        <v>12196</v>
      </c>
      <c r="AD5152" s="5">
        <v>145937350</v>
      </c>
      <c r="AE5152" s="5">
        <v>0</v>
      </c>
      <c r="AF5152" s="5">
        <v>0</v>
      </c>
      <c r="AG5152" s="5">
        <v>0</v>
      </c>
      <c r="AH5152" s="5">
        <v>0</v>
      </c>
      <c r="AI5152" s="5">
        <v>0</v>
      </c>
      <c r="AJ5152" s="5">
        <v>0</v>
      </c>
      <c r="AK5152" s="5">
        <v>145937350</v>
      </c>
      <c r="AL5152" s="5">
        <v>0</v>
      </c>
      <c r="AM5152" s="5">
        <v>0</v>
      </c>
      <c r="AN5152" s="5">
        <v>0</v>
      </c>
      <c r="AO5152" s="5">
        <v>0</v>
      </c>
      <c r="AP5152" s="5">
        <v>0</v>
      </c>
      <c r="AQ5152" s="5">
        <v>0</v>
      </c>
      <c r="AR5152" s="5">
        <v>145937350</v>
      </c>
    </row>
    <row r="5153" spans="1:44" x14ac:dyDescent="0.25">
      <c r="A5153" s="6">
        <v>4182</v>
      </c>
      <c r="B5153" s="3" t="s">
        <v>5455</v>
      </c>
      <c r="C5153" s="3" t="s">
        <v>6291</v>
      </c>
      <c r="D5153" s="3" t="s">
        <v>6959</v>
      </c>
      <c r="E5153" s="3" t="s">
        <v>5369</v>
      </c>
      <c r="F5153" s="3" t="s">
        <v>12291</v>
      </c>
      <c r="G5153" s="21">
        <v>3</v>
      </c>
      <c r="H5153" s="8" t="s">
        <v>12714</v>
      </c>
      <c r="I5153" s="3" t="s">
        <v>12537</v>
      </c>
      <c r="J5153" s="3" t="s">
        <v>12670</v>
      </c>
      <c r="K5153" s="7">
        <v>0</v>
      </c>
      <c r="L5153" s="3" t="s">
        <v>5458</v>
      </c>
      <c r="M5153" s="7">
        <v>4177</v>
      </c>
      <c r="N5153" s="3" t="s">
        <v>5354</v>
      </c>
      <c r="O5153" s="3" t="s">
        <v>5606</v>
      </c>
      <c r="P5153" s="8" t="s">
        <v>12716</v>
      </c>
      <c r="Q5153" s="8" t="s">
        <v>12719</v>
      </c>
      <c r="R5153" s="4">
        <v>0</v>
      </c>
      <c r="S5153" s="4" t="s">
        <v>5627</v>
      </c>
      <c r="T5153" s="4">
        <v>99</v>
      </c>
      <c r="U5153" s="7" t="s">
        <v>6298</v>
      </c>
      <c r="V5153" s="7">
        <v>42</v>
      </c>
      <c r="W5153" s="3" t="s">
        <v>7180</v>
      </c>
      <c r="X5153" s="6">
        <v>4206</v>
      </c>
      <c r="Y5153" s="3" t="s">
        <v>7320</v>
      </c>
      <c r="Z5153" s="6">
        <v>4206001</v>
      </c>
      <c r="AA5153" s="3" t="s">
        <v>12051</v>
      </c>
      <c r="AB5153" s="6">
        <v>42060010006</v>
      </c>
      <c r="AC5153" s="3" t="s">
        <v>12196</v>
      </c>
      <c r="AD5153" s="5">
        <v>10423075</v>
      </c>
      <c r="AE5153" s="5">
        <v>0</v>
      </c>
      <c r="AF5153" s="5">
        <v>0</v>
      </c>
      <c r="AG5153" s="5">
        <v>0</v>
      </c>
      <c r="AH5153" s="5">
        <v>0</v>
      </c>
      <c r="AI5153" s="5">
        <v>0</v>
      </c>
      <c r="AJ5153" s="5">
        <v>0</v>
      </c>
      <c r="AK5153" s="5">
        <v>10423075</v>
      </c>
      <c r="AL5153" s="5">
        <v>0</v>
      </c>
      <c r="AM5153" s="5">
        <v>0</v>
      </c>
      <c r="AN5153" s="5">
        <v>0</v>
      </c>
      <c r="AO5153" s="5">
        <v>0</v>
      </c>
      <c r="AP5153" s="5">
        <v>0</v>
      </c>
      <c r="AQ5153" s="5">
        <v>0</v>
      </c>
      <c r="AR5153" s="5">
        <v>10423075</v>
      </c>
    </row>
    <row r="5154" spans="1:44" x14ac:dyDescent="0.25">
      <c r="A5154" s="6">
        <v>4182</v>
      </c>
      <c r="B5154" s="3" t="s">
        <v>5455</v>
      </c>
      <c r="C5154" s="3" t="s">
        <v>6291</v>
      </c>
      <c r="D5154" s="3" t="s">
        <v>6959</v>
      </c>
      <c r="E5154" s="3" t="s">
        <v>5370</v>
      </c>
      <c r="F5154" s="3" t="s">
        <v>12292</v>
      </c>
      <c r="G5154" s="21">
        <v>3</v>
      </c>
      <c r="H5154" s="8" t="s">
        <v>12714</v>
      </c>
      <c r="I5154" s="3" t="s">
        <v>12537</v>
      </c>
      <c r="J5154" s="3" t="s">
        <v>12670</v>
      </c>
      <c r="K5154" s="7">
        <v>0</v>
      </c>
      <c r="L5154" s="3" t="s">
        <v>5458</v>
      </c>
      <c r="M5154" s="7">
        <v>4177</v>
      </c>
      <c r="N5154" s="3" t="s">
        <v>5354</v>
      </c>
      <c r="O5154" s="3" t="s">
        <v>5606</v>
      </c>
      <c r="P5154" s="8" t="s">
        <v>12716</v>
      </c>
      <c r="Q5154" s="8" t="s">
        <v>12719</v>
      </c>
      <c r="R5154" s="4">
        <v>0</v>
      </c>
      <c r="S5154" s="4" t="s">
        <v>5627</v>
      </c>
      <c r="T5154" s="4">
        <v>99</v>
      </c>
      <c r="U5154" s="7" t="s">
        <v>6298</v>
      </c>
      <c r="V5154" s="7">
        <v>42</v>
      </c>
      <c r="W5154" s="3" t="s">
        <v>7180</v>
      </c>
      <c r="X5154" s="6">
        <v>4206</v>
      </c>
      <c r="Y5154" s="3" t="s">
        <v>7320</v>
      </c>
      <c r="Z5154" s="6">
        <v>4206001</v>
      </c>
      <c r="AA5154" s="3" t="s">
        <v>12051</v>
      </c>
      <c r="AB5154" s="6">
        <v>42060010006</v>
      </c>
      <c r="AC5154" s="3" t="s">
        <v>12196</v>
      </c>
      <c r="AD5154" s="5">
        <v>442077506</v>
      </c>
      <c r="AE5154" s="5">
        <v>0</v>
      </c>
      <c r="AF5154" s="5">
        <v>0</v>
      </c>
      <c r="AG5154" s="5">
        <v>0</v>
      </c>
      <c r="AH5154" s="5">
        <v>0</v>
      </c>
      <c r="AI5154" s="5">
        <v>0</v>
      </c>
      <c r="AJ5154" s="5">
        <v>0</v>
      </c>
      <c r="AK5154" s="5">
        <v>442077506</v>
      </c>
      <c r="AL5154" s="5">
        <v>0</v>
      </c>
      <c r="AM5154" s="5">
        <v>0</v>
      </c>
      <c r="AN5154" s="5">
        <v>0</v>
      </c>
      <c r="AO5154" s="5">
        <v>0</v>
      </c>
      <c r="AP5154" s="5">
        <v>0</v>
      </c>
      <c r="AQ5154" s="5">
        <v>0</v>
      </c>
      <c r="AR5154" s="5">
        <v>442077506</v>
      </c>
    </row>
    <row r="5155" spans="1:44" x14ac:dyDescent="0.25">
      <c r="A5155" s="6">
        <v>4182</v>
      </c>
      <c r="B5155" s="3" t="s">
        <v>5455</v>
      </c>
      <c r="C5155" s="3" t="s">
        <v>6291</v>
      </c>
      <c r="D5155" s="3" t="s">
        <v>6959</v>
      </c>
      <c r="E5155" s="3" t="s">
        <v>5371</v>
      </c>
      <c r="F5155" s="3" t="s">
        <v>12293</v>
      </c>
      <c r="G5155" s="21">
        <v>3</v>
      </c>
      <c r="H5155" s="8" t="s">
        <v>12714</v>
      </c>
      <c r="I5155" s="3" t="s">
        <v>12537</v>
      </c>
      <c r="J5155" s="3" t="s">
        <v>12670</v>
      </c>
      <c r="K5155" s="7">
        <v>0</v>
      </c>
      <c r="L5155" s="3" t="s">
        <v>5458</v>
      </c>
      <c r="M5155" s="7">
        <v>4177</v>
      </c>
      <c r="N5155" s="3" t="s">
        <v>5354</v>
      </c>
      <c r="O5155" s="3" t="s">
        <v>5606</v>
      </c>
      <c r="P5155" s="8" t="s">
        <v>12716</v>
      </c>
      <c r="Q5155" s="8" t="s">
        <v>12719</v>
      </c>
      <c r="R5155" s="4">
        <v>0</v>
      </c>
      <c r="S5155" s="4" t="s">
        <v>5627</v>
      </c>
      <c r="T5155" s="4">
        <v>99</v>
      </c>
      <c r="U5155" s="7" t="s">
        <v>6298</v>
      </c>
      <c r="V5155" s="7">
        <v>42</v>
      </c>
      <c r="W5155" s="3" t="s">
        <v>7180</v>
      </c>
      <c r="X5155" s="6">
        <v>4206</v>
      </c>
      <c r="Y5155" s="3" t="s">
        <v>7320</v>
      </c>
      <c r="Z5155" s="6">
        <v>4206001</v>
      </c>
      <c r="AA5155" s="3" t="s">
        <v>12051</v>
      </c>
      <c r="AB5155" s="6">
        <v>42060010006</v>
      </c>
      <c r="AC5155" s="3" t="s">
        <v>12196</v>
      </c>
      <c r="AD5155" s="5">
        <v>111348495</v>
      </c>
      <c r="AE5155" s="5">
        <v>0</v>
      </c>
      <c r="AF5155" s="5">
        <v>0</v>
      </c>
      <c r="AG5155" s="5">
        <v>0</v>
      </c>
      <c r="AH5155" s="5">
        <v>0</v>
      </c>
      <c r="AI5155" s="5">
        <v>0</v>
      </c>
      <c r="AJ5155" s="5">
        <v>0</v>
      </c>
      <c r="AK5155" s="5">
        <v>111348495</v>
      </c>
      <c r="AL5155" s="5">
        <v>0</v>
      </c>
      <c r="AM5155" s="5">
        <v>0</v>
      </c>
      <c r="AN5155" s="5">
        <v>0</v>
      </c>
      <c r="AO5155" s="5">
        <v>0</v>
      </c>
      <c r="AP5155" s="5">
        <v>0</v>
      </c>
      <c r="AQ5155" s="5">
        <v>0</v>
      </c>
      <c r="AR5155" s="5">
        <v>111348495</v>
      </c>
    </row>
    <row r="5156" spans="1:44" x14ac:dyDescent="0.25">
      <c r="A5156" s="6">
        <v>4182</v>
      </c>
      <c r="B5156" s="3" t="s">
        <v>5455</v>
      </c>
      <c r="C5156" s="3" t="s">
        <v>6291</v>
      </c>
      <c r="D5156" s="3" t="s">
        <v>6959</v>
      </c>
      <c r="E5156" s="3" t="s">
        <v>5372</v>
      </c>
      <c r="F5156" s="3" t="s">
        <v>12294</v>
      </c>
      <c r="G5156" s="21">
        <v>3</v>
      </c>
      <c r="H5156" s="8" t="s">
        <v>12714</v>
      </c>
      <c r="I5156" s="3" t="s">
        <v>12537</v>
      </c>
      <c r="J5156" s="3" t="s">
        <v>12670</v>
      </c>
      <c r="K5156" s="7">
        <v>0</v>
      </c>
      <c r="L5156" s="3" t="s">
        <v>5458</v>
      </c>
      <c r="M5156" s="7">
        <v>4177</v>
      </c>
      <c r="N5156" s="3" t="s">
        <v>5354</v>
      </c>
      <c r="O5156" s="3" t="s">
        <v>5606</v>
      </c>
      <c r="P5156" s="8" t="s">
        <v>12716</v>
      </c>
      <c r="Q5156" s="8" t="s">
        <v>12719</v>
      </c>
      <c r="R5156" s="4">
        <v>0</v>
      </c>
      <c r="S5156" s="4" t="s">
        <v>5627</v>
      </c>
      <c r="T5156" s="4">
        <v>99</v>
      </c>
      <c r="U5156" s="7" t="s">
        <v>6298</v>
      </c>
      <c r="V5156" s="7">
        <v>42</v>
      </c>
      <c r="W5156" s="3" t="s">
        <v>7180</v>
      </c>
      <c r="X5156" s="6">
        <v>4206</v>
      </c>
      <c r="Y5156" s="3" t="s">
        <v>7320</v>
      </c>
      <c r="Z5156" s="6">
        <v>4206001</v>
      </c>
      <c r="AA5156" s="3" t="s">
        <v>12051</v>
      </c>
      <c r="AB5156" s="6">
        <v>42060010006</v>
      </c>
      <c r="AC5156" s="3" t="s">
        <v>12196</v>
      </c>
      <c r="AD5156" s="5">
        <v>1876199</v>
      </c>
      <c r="AE5156" s="5">
        <v>0</v>
      </c>
      <c r="AF5156" s="5">
        <v>0</v>
      </c>
      <c r="AG5156" s="5">
        <v>0</v>
      </c>
      <c r="AH5156" s="5">
        <v>0</v>
      </c>
      <c r="AI5156" s="5">
        <v>0</v>
      </c>
      <c r="AJ5156" s="5">
        <v>0</v>
      </c>
      <c r="AK5156" s="5">
        <v>1876199</v>
      </c>
      <c r="AL5156" s="5">
        <v>0</v>
      </c>
      <c r="AM5156" s="5">
        <v>0</v>
      </c>
      <c r="AN5156" s="5">
        <v>0</v>
      </c>
      <c r="AO5156" s="5">
        <v>0</v>
      </c>
      <c r="AP5156" s="5">
        <v>0</v>
      </c>
      <c r="AQ5156" s="5">
        <v>0</v>
      </c>
      <c r="AR5156" s="5">
        <v>1876199</v>
      </c>
    </row>
    <row r="5157" spans="1:44" x14ac:dyDescent="0.25">
      <c r="A5157" s="6">
        <v>4182</v>
      </c>
      <c r="B5157" s="3" t="s">
        <v>5455</v>
      </c>
      <c r="C5157" s="3" t="s">
        <v>6291</v>
      </c>
      <c r="D5157" s="3" t="s">
        <v>6959</v>
      </c>
      <c r="E5157" s="3" t="s">
        <v>5373</v>
      </c>
      <c r="F5157" s="3" t="s">
        <v>12295</v>
      </c>
      <c r="G5157" s="21">
        <v>3</v>
      </c>
      <c r="H5157" s="8" t="s">
        <v>12714</v>
      </c>
      <c r="I5157" s="3" t="s">
        <v>12537</v>
      </c>
      <c r="J5157" s="3" t="s">
        <v>12670</v>
      </c>
      <c r="K5157" s="7">
        <v>0</v>
      </c>
      <c r="L5157" s="3" t="s">
        <v>5458</v>
      </c>
      <c r="M5157" s="7">
        <v>4177</v>
      </c>
      <c r="N5157" s="3" t="s">
        <v>5354</v>
      </c>
      <c r="O5157" s="3" t="s">
        <v>5606</v>
      </c>
      <c r="P5157" s="8" t="s">
        <v>12716</v>
      </c>
      <c r="Q5157" s="8" t="s">
        <v>12719</v>
      </c>
      <c r="R5157" s="4">
        <v>0</v>
      </c>
      <c r="S5157" s="4" t="s">
        <v>5627</v>
      </c>
      <c r="T5157" s="4">
        <v>99</v>
      </c>
      <c r="U5157" s="7" t="s">
        <v>6298</v>
      </c>
      <c r="V5157" s="7">
        <v>42</v>
      </c>
      <c r="W5157" s="3" t="s">
        <v>7180</v>
      </c>
      <c r="X5157" s="6">
        <v>4206</v>
      </c>
      <c r="Y5157" s="3" t="s">
        <v>7320</v>
      </c>
      <c r="Z5157" s="6">
        <v>4206001</v>
      </c>
      <c r="AA5157" s="3" t="s">
        <v>12051</v>
      </c>
      <c r="AB5157" s="6">
        <v>42060010006</v>
      </c>
      <c r="AC5157" s="3" t="s">
        <v>12196</v>
      </c>
      <c r="AD5157" s="5">
        <v>34406941</v>
      </c>
      <c r="AE5157" s="5">
        <v>0</v>
      </c>
      <c r="AF5157" s="5">
        <v>0</v>
      </c>
      <c r="AG5157" s="5">
        <v>0</v>
      </c>
      <c r="AH5157" s="5">
        <v>0</v>
      </c>
      <c r="AI5157" s="5">
        <v>0</v>
      </c>
      <c r="AJ5157" s="5">
        <v>0</v>
      </c>
      <c r="AK5157" s="5">
        <v>34406941</v>
      </c>
      <c r="AL5157" s="5">
        <v>0</v>
      </c>
      <c r="AM5157" s="5">
        <v>0</v>
      </c>
      <c r="AN5157" s="5">
        <v>0</v>
      </c>
      <c r="AO5157" s="5">
        <v>0</v>
      </c>
      <c r="AP5157" s="5">
        <v>0</v>
      </c>
      <c r="AQ5157" s="5">
        <v>0</v>
      </c>
      <c r="AR5157" s="5">
        <v>34406941</v>
      </c>
    </row>
    <row r="5158" spans="1:44" x14ac:dyDescent="0.25">
      <c r="A5158" s="6">
        <v>4182</v>
      </c>
      <c r="B5158" s="3" t="s">
        <v>5455</v>
      </c>
      <c r="C5158" s="3" t="s">
        <v>6291</v>
      </c>
      <c r="D5158" s="3" t="s">
        <v>6959</v>
      </c>
      <c r="E5158" s="3" t="s">
        <v>5374</v>
      </c>
      <c r="F5158" s="3" t="s">
        <v>12296</v>
      </c>
      <c r="G5158" s="21">
        <v>3</v>
      </c>
      <c r="H5158" s="8" t="s">
        <v>12714</v>
      </c>
      <c r="I5158" s="3" t="s">
        <v>12537</v>
      </c>
      <c r="J5158" s="3" t="s">
        <v>12670</v>
      </c>
      <c r="K5158" s="7">
        <v>0</v>
      </c>
      <c r="L5158" s="3" t="s">
        <v>5458</v>
      </c>
      <c r="M5158" s="7">
        <v>4177</v>
      </c>
      <c r="N5158" s="3" t="s">
        <v>5354</v>
      </c>
      <c r="O5158" s="3" t="s">
        <v>5606</v>
      </c>
      <c r="P5158" s="8" t="s">
        <v>12716</v>
      </c>
      <c r="Q5158" s="8" t="s">
        <v>12719</v>
      </c>
      <c r="R5158" s="4">
        <v>0</v>
      </c>
      <c r="S5158" s="4" t="s">
        <v>5627</v>
      </c>
      <c r="T5158" s="4">
        <v>99</v>
      </c>
      <c r="U5158" s="7" t="s">
        <v>6298</v>
      </c>
      <c r="V5158" s="7">
        <v>42</v>
      </c>
      <c r="W5158" s="3" t="s">
        <v>7180</v>
      </c>
      <c r="X5158" s="6">
        <v>4206</v>
      </c>
      <c r="Y5158" s="3" t="s">
        <v>7320</v>
      </c>
      <c r="Z5158" s="6">
        <v>4206001</v>
      </c>
      <c r="AA5158" s="3" t="s">
        <v>12051</v>
      </c>
      <c r="AB5158" s="6">
        <v>42060010006</v>
      </c>
      <c r="AC5158" s="3" t="s">
        <v>12196</v>
      </c>
      <c r="AD5158" s="5">
        <v>230990891</v>
      </c>
      <c r="AE5158" s="5">
        <v>0</v>
      </c>
      <c r="AF5158" s="5">
        <v>0</v>
      </c>
      <c r="AG5158" s="5">
        <v>0</v>
      </c>
      <c r="AH5158" s="5">
        <v>0</v>
      </c>
      <c r="AI5158" s="5">
        <v>0</v>
      </c>
      <c r="AJ5158" s="5">
        <v>0</v>
      </c>
      <c r="AK5158" s="5">
        <v>230990891</v>
      </c>
      <c r="AL5158" s="5">
        <v>0</v>
      </c>
      <c r="AM5158" s="5">
        <v>0</v>
      </c>
      <c r="AN5158" s="5">
        <v>0</v>
      </c>
      <c r="AO5158" s="5">
        <v>0</v>
      </c>
      <c r="AP5158" s="5">
        <v>0</v>
      </c>
      <c r="AQ5158" s="5">
        <v>0</v>
      </c>
      <c r="AR5158" s="5">
        <v>230990891</v>
      </c>
    </row>
    <row r="5159" spans="1:44" x14ac:dyDescent="0.25">
      <c r="A5159" s="6">
        <v>4182</v>
      </c>
      <c r="B5159" s="3" t="s">
        <v>5455</v>
      </c>
      <c r="C5159" s="3" t="s">
        <v>6291</v>
      </c>
      <c r="D5159" s="3" t="s">
        <v>6959</v>
      </c>
      <c r="E5159" s="3" t="s">
        <v>5375</v>
      </c>
      <c r="F5159" s="3" t="s">
        <v>12297</v>
      </c>
      <c r="G5159" s="21">
        <v>3</v>
      </c>
      <c r="H5159" s="8" t="s">
        <v>12714</v>
      </c>
      <c r="I5159" s="3" t="s">
        <v>12536</v>
      </c>
      <c r="J5159" s="3" t="s">
        <v>12669</v>
      </c>
      <c r="K5159" s="7">
        <v>0</v>
      </c>
      <c r="L5159" s="3" t="s">
        <v>5458</v>
      </c>
      <c r="M5159" s="7">
        <v>4177</v>
      </c>
      <c r="N5159" s="3" t="s">
        <v>5354</v>
      </c>
      <c r="O5159" s="3" t="s">
        <v>5606</v>
      </c>
      <c r="P5159" s="8" t="s">
        <v>12716</v>
      </c>
      <c r="Q5159" s="8" t="s">
        <v>12719</v>
      </c>
      <c r="R5159" s="4">
        <v>0</v>
      </c>
      <c r="S5159" s="4" t="s">
        <v>5627</v>
      </c>
      <c r="T5159" s="4">
        <v>99</v>
      </c>
      <c r="U5159" s="7" t="s">
        <v>6298</v>
      </c>
      <c r="V5159" s="7">
        <v>42</v>
      </c>
      <c r="W5159" s="3" t="s">
        <v>7180</v>
      </c>
      <c r="X5159" s="6">
        <v>4206</v>
      </c>
      <c r="Y5159" s="3" t="s">
        <v>7320</v>
      </c>
      <c r="Z5159" s="6">
        <v>4206001</v>
      </c>
      <c r="AA5159" s="3" t="s">
        <v>12051</v>
      </c>
      <c r="AB5159" s="6">
        <v>42060010006</v>
      </c>
      <c r="AC5159" s="3" t="s">
        <v>12196</v>
      </c>
      <c r="AD5159" s="5">
        <v>22302164</v>
      </c>
      <c r="AE5159" s="5">
        <v>0</v>
      </c>
      <c r="AF5159" s="5">
        <v>0</v>
      </c>
      <c r="AG5159" s="5">
        <v>0</v>
      </c>
      <c r="AH5159" s="5">
        <v>0</v>
      </c>
      <c r="AI5159" s="5">
        <v>0</v>
      </c>
      <c r="AJ5159" s="5">
        <v>0</v>
      </c>
      <c r="AK5159" s="5">
        <v>22302164</v>
      </c>
      <c r="AL5159" s="5">
        <v>0</v>
      </c>
      <c r="AM5159" s="5">
        <v>0</v>
      </c>
      <c r="AN5159" s="5">
        <v>0</v>
      </c>
      <c r="AO5159" s="5">
        <v>0</v>
      </c>
      <c r="AP5159" s="5">
        <v>0</v>
      </c>
      <c r="AQ5159" s="5">
        <v>0</v>
      </c>
      <c r="AR5159" s="5">
        <v>22302164</v>
      </c>
    </row>
    <row r="5160" spans="1:44" x14ac:dyDescent="0.25">
      <c r="A5160" s="6">
        <v>4182</v>
      </c>
      <c r="B5160" s="3" t="s">
        <v>5455</v>
      </c>
      <c r="C5160" s="3" t="s">
        <v>6291</v>
      </c>
      <c r="D5160" s="3" t="s">
        <v>6959</v>
      </c>
      <c r="E5160" s="3" t="s">
        <v>5376</v>
      </c>
      <c r="F5160" s="3" t="s">
        <v>12298</v>
      </c>
      <c r="G5160" s="21">
        <v>3</v>
      </c>
      <c r="H5160" s="8" t="s">
        <v>12714</v>
      </c>
      <c r="I5160" s="3" t="s">
        <v>12537</v>
      </c>
      <c r="J5160" s="3" t="s">
        <v>12670</v>
      </c>
      <c r="K5160" s="7">
        <v>0</v>
      </c>
      <c r="L5160" s="3" t="s">
        <v>5458</v>
      </c>
      <c r="M5160" s="7">
        <v>4177</v>
      </c>
      <c r="N5160" s="3" t="s">
        <v>5354</v>
      </c>
      <c r="O5160" s="3" t="s">
        <v>5606</v>
      </c>
      <c r="P5160" s="8" t="s">
        <v>12716</v>
      </c>
      <c r="Q5160" s="8" t="s">
        <v>12719</v>
      </c>
      <c r="R5160" s="4">
        <v>0</v>
      </c>
      <c r="S5160" s="4" t="s">
        <v>5627</v>
      </c>
      <c r="T5160" s="4">
        <v>99</v>
      </c>
      <c r="U5160" s="7" t="s">
        <v>6298</v>
      </c>
      <c r="V5160" s="7">
        <v>42</v>
      </c>
      <c r="W5160" s="3" t="s">
        <v>7180</v>
      </c>
      <c r="X5160" s="6">
        <v>4206</v>
      </c>
      <c r="Y5160" s="3" t="s">
        <v>7320</v>
      </c>
      <c r="Z5160" s="6">
        <v>4206001</v>
      </c>
      <c r="AA5160" s="3" t="s">
        <v>12051</v>
      </c>
      <c r="AB5160" s="6">
        <v>42060010006</v>
      </c>
      <c r="AC5160" s="3" t="s">
        <v>12196</v>
      </c>
      <c r="AD5160" s="5">
        <v>17416702</v>
      </c>
      <c r="AE5160" s="5">
        <v>0</v>
      </c>
      <c r="AF5160" s="5">
        <v>0</v>
      </c>
      <c r="AG5160" s="5">
        <v>0</v>
      </c>
      <c r="AH5160" s="5">
        <v>0</v>
      </c>
      <c r="AI5160" s="5">
        <v>0</v>
      </c>
      <c r="AJ5160" s="5">
        <v>0</v>
      </c>
      <c r="AK5160" s="5">
        <v>17416702</v>
      </c>
      <c r="AL5160" s="5">
        <v>0</v>
      </c>
      <c r="AM5160" s="5">
        <v>0</v>
      </c>
      <c r="AN5160" s="5">
        <v>0</v>
      </c>
      <c r="AO5160" s="5">
        <v>0</v>
      </c>
      <c r="AP5160" s="5">
        <v>0</v>
      </c>
      <c r="AQ5160" s="5">
        <v>0</v>
      </c>
      <c r="AR5160" s="5">
        <v>17416702</v>
      </c>
    </row>
    <row r="5161" spans="1:44" x14ac:dyDescent="0.25">
      <c r="A5161" s="6">
        <v>4182</v>
      </c>
      <c r="B5161" s="3" t="s">
        <v>5455</v>
      </c>
      <c r="C5161" s="3" t="s">
        <v>6292</v>
      </c>
      <c r="D5161" s="3" t="s">
        <v>6960</v>
      </c>
      <c r="E5161" s="3" t="s">
        <v>5378</v>
      </c>
      <c r="F5161" s="3" t="s">
        <v>12300</v>
      </c>
      <c r="G5161" s="21">
        <v>1</v>
      </c>
      <c r="H5161" s="8" t="s">
        <v>12697</v>
      </c>
      <c r="I5161" s="3" t="s">
        <v>12537</v>
      </c>
      <c r="J5161" s="3" t="s">
        <v>12670</v>
      </c>
      <c r="K5161" s="7">
        <v>0</v>
      </c>
      <c r="L5161" s="3" t="s">
        <v>5458</v>
      </c>
      <c r="M5161" s="7">
        <v>4179</v>
      </c>
      <c r="N5161" s="3" t="s">
        <v>5377</v>
      </c>
      <c r="O5161" s="3" t="s">
        <v>5607</v>
      </c>
      <c r="P5161" s="8" t="s">
        <v>12716</v>
      </c>
      <c r="Q5161" s="8" t="s">
        <v>12719</v>
      </c>
      <c r="R5161" s="4">
        <v>0</v>
      </c>
      <c r="S5161" s="4" t="s">
        <v>5627</v>
      </c>
      <c r="T5161" s="4">
        <v>99</v>
      </c>
      <c r="U5161" s="7" t="s">
        <v>6298</v>
      </c>
      <c r="V5161" s="7">
        <v>42</v>
      </c>
      <c r="W5161" s="3" t="s">
        <v>7180</v>
      </c>
      <c r="X5161" s="6">
        <v>4206</v>
      </c>
      <c r="Y5161" s="3" t="s">
        <v>7320</v>
      </c>
      <c r="Z5161" s="6">
        <v>4206001</v>
      </c>
      <c r="AA5161" s="3" t="s">
        <v>12051</v>
      </c>
      <c r="AB5161" s="6">
        <v>42060010010</v>
      </c>
      <c r="AC5161" s="3" t="s">
        <v>12299</v>
      </c>
      <c r="AD5161" s="5">
        <v>1001000</v>
      </c>
      <c r="AE5161" s="5">
        <v>0</v>
      </c>
      <c r="AF5161" s="5">
        <v>0</v>
      </c>
      <c r="AG5161" s="5">
        <v>0</v>
      </c>
      <c r="AH5161" s="5">
        <v>0</v>
      </c>
      <c r="AI5161" s="5">
        <v>0</v>
      </c>
      <c r="AJ5161" s="5">
        <v>0</v>
      </c>
      <c r="AK5161" s="5">
        <v>1001000</v>
      </c>
      <c r="AL5161" s="5">
        <v>0</v>
      </c>
      <c r="AM5161" s="5">
        <v>0</v>
      </c>
      <c r="AN5161" s="5">
        <v>0</v>
      </c>
      <c r="AO5161" s="5">
        <v>0</v>
      </c>
      <c r="AP5161" s="5">
        <v>0</v>
      </c>
      <c r="AQ5161" s="5">
        <v>0</v>
      </c>
      <c r="AR5161" s="5">
        <v>1001000</v>
      </c>
    </row>
    <row r="5162" spans="1:44" x14ac:dyDescent="0.25">
      <c r="A5162" s="6">
        <v>4182</v>
      </c>
      <c r="B5162" s="3" t="s">
        <v>5455</v>
      </c>
      <c r="C5162" s="3" t="s">
        <v>6292</v>
      </c>
      <c r="D5162" s="3" t="s">
        <v>6960</v>
      </c>
      <c r="E5162" s="3" t="s">
        <v>5379</v>
      </c>
      <c r="F5162" s="3" t="s">
        <v>12301</v>
      </c>
      <c r="G5162" s="21">
        <v>1</v>
      </c>
      <c r="H5162" s="8" t="s">
        <v>12697</v>
      </c>
      <c r="I5162" s="3" t="s">
        <v>12537</v>
      </c>
      <c r="J5162" s="3" t="s">
        <v>12670</v>
      </c>
      <c r="K5162" s="7">
        <v>0</v>
      </c>
      <c r="L5162" s="3" t="s">
        <v>5458</v>
      </c>
      <c r="M5162" s="7">
        <v>4179</v>
      </c>
      <c r="N5162" s="3" t="s">
        <v>5377</v>
      </c>
      <c r="O5162" s="3" t="s">
        <v>5607</v>
      </c>
      <c r="P5162" s="8" t="s">
        <v>12716</v>
      </c>
      <c r="Q5162" s="8" t="s">
        <v>12719</v>
      </c>
      <c r="R5162" s="4">
        <v>0</v>
      </c>
      <c r="S5162" s="4" t="s">
        <v>5627</v>
      </c>
      <c r="T5162" s="4">
        <v>99</v>
      </c>
      <c r="U5162" s="7" t="s">
        <v>6298</v>
      </c>
      <c r="V5162" s="7">
        <v>42</v>
      </c>
      <c r="W5162" s="3" t="s">
        <v>7180</v>
      </c>
      <c r="X5162" s="6">
        <v>4206</v>
      </c>
      <c r="Y5162" s="3" t="s">
        <v>7320</v>
      </c>
      <c r="Z5162" s="6">
        <v>4206001</v>
      </c>
      <c r="AA5162" s="3" t="s">
        <v>12051</v>
      </c>
      <c r="AB5162" s="6">
        <v>42060010010</v>
      </c>
      <c r="AC5162" s="3" t="s">
        <v>12299</v>
      </c>
      <c r="AD5162" s="5">
        <v>3251578175</v>
      </c>
      <c r="AE5162" s="5">
        <v>0</v>
      </c>
      <c r="AF5162" s="5">
        <v>0</v>
      </c>
      <c r="AG5162" s="5">
        <v>0</v>
      </c>
      <c r="AH5162" s="5">
        <v>0</v>
      </c>
      <c r="AI5162" s="5">
        <v>0</v>
      </c>
      <c r="AJ5162" s="5">
        <v>0</v>
      </c>
      <c r="AK5162" s="5">
        <v>3251578175</v>
      </c>
      <c r="AL5162" s="5">
        <v>0</v>
      </c>
      <c r="AM5162" s="5">
        <v>0</v>
      </c>
      <c r="AN5162" s="5">
        <v>0</v>
      </c>
      <c r="AO5162" s="5">
        <v>0</v>
      </c>
      <c r="AP5162" s="5">
        <v>0</v>
      </c>
      <c r="AQ5162" s="5">
        <v>0</v>
      </c>
      <c r="AR5162" s="5">
        <v>3251578175</v>
      </c>
    </row>
    <row r="5163" spans="1:44" x14ac:dyDescent="0.25">
      <c r="A5163" s="6">
        <v>4182</v>
      </c>
      <c r="B5163" s="3" t="s">
        <v>5455</v>
      </c>
      <c r="C5163" s="3" t="s">
        <v>6292</v>
      </c>
      <c r="D5163" s="3" t="s">
        <v>6960</v>
      </c>
      <c r="E5163" s="3" t="s">
        <v>5380</v>
      </c>
      <c r="F5163" s="3" t="s">
        <v>12302</v>
      </c>
      <c r="G5163" s="21">
        <v>1</v>
      </c>
      <c r="H5163" s="8" t="s">
        <v>12697</v>
      </c>
      <c r="I5163" s="3" t="s">
        <v>12367</v>
      </c>
      <c r="J5163" s="3" t="s">
        <v>12571</v>
      </c>
      <c r="K5163" s="7">
        <v>0</v>
      </c>
      <c r="L5163" s="3" t="s">
        <v>5458</v>
      </c>
      <c r="M5163" s="7">
        <v>4179</v>
      </c>
      <c r="N5163" s="3" t="s">
        <v>5377</v>
      </c>
      <c r="O5163" s="3" t="s">
        <v>5607</v>
      </c>
      <c r="P5163" s="8" t="s">
        <v>12716</v>
      </c>
      <c r="Q5163" s="8" t="s">
        <v>12719</v>
      </c>
      <c r="R5163" s="4">
        <v>0</v>
      </c>
      <c r="S5163" s="4" t="s">
        <v>5627</v>
      </c>
      <c r="T5163" s="4">
        <v>99</v>
      </c>
      <c r="U5163" s="7" t="s">
        <v>6298</v>
      </c>
      <c r="V5163" s="7">
        <v>42</v>
      </c>
      <c r="W5163" s="3" t="s">
        <v>7180</v>
      </c>
      <c r="X5163" s="6">
        <v>4206</v>
      </c>
      <c r="Y5163" s="3" t="s">
        <v>7320</v>
      </c>
      <c r="Z5163" s="6">
        <v>4206001</v>
      </c>
      <c r="AA5163" s="3" t="s">
        <v>12051</v>
      </c>
      <c r="AB5163" s="6">
        <v>42060010010</v>
      </c>
      <c r="AC5163" s="3" t="s">
        <v>12299</v>
      </c>
      <c r="AD5163" s="5">
        <v>102004682</v>
      </c>
      <c r="AE5163" s="5">
        <v>0</v>
      </c>
      <c r="AF5163" s="5">
        <v>0</v>
      </c>
      <c r="AG5163" s="5">
        <v>0</v>
      </c>
      <c r="AH5163" s="5">
        <v>0</v>
      </c>
      <c r="AI5163" s="5">
        <v>0</v>
      </c>
      <c r="AJ5163" s="5">
        <v>0</v>
      </c>
      <c r="AK5163" s="5">
        <v>102004682</v>
      </c>
      <c r="AL5163" s="5">
        <v>0</v>
      </c>
      <c r="AM5163" s="5">
        <v>0</v>
      </c>
      <c r="AN5163" s="5">
        <v>0</v>
      </c>
      <c r="AO5163" s="5">
        <v>0</v>
      </c>
      <c r="AP5163" s="5">
        <v>0</v>
      </c>
      <c r="AQ5163" s="5">
        <v>0</v>
      </c>
      <c r="AR5163" s="5">
        <v>102004682</v>
      </c>
    </row>
    <row r="5164" spans="1:44" x14ac:dyDescent="0.25">
      <c r="A5164" s="6">
        <v>4182</v>
      </c>
      <c r="B5164" s="3" t="s">
        <v>5455</v>
      </c>
      <c r="C5164" s="3" t="s">
        <v>6292</v>
      </c>
      <c r="D5164" s="3" t="s">
        <v>6960</v>
      </c>
      <c r="E5164" s="3" t="s">
        <v>5381</v>
      </c>
      <c r="F5164" s="3" t="s">
        <v>12303</v>
      </c>
      <c r="G5164" s="21">
        <v>1</v>
      </c>
      <c r="H5164" s="8" t="s">
        <v>12697</v>
      </c>
      <c r="I5164" s="3" t="s">
        <v>12536</v>
      </c>
      <c r="J5164" s="3" t="s">
        <v>12669</v>
      </c>
      <c r="K5164" s="7">
        <v>0</v>
      </c>
      <c r="L5164" s="3" t="s">
        <v>5458</v>
      </c>
      <c r="M5164" s="7">
        <v>4179</v>
      </c>
      <c r="N5164" s="3" t="s">
        <v>5377</v>
      </c>
      <c r="O5164" s="3" t="s">
        <v>5607</v>
      </c>
      <c r="P5164" s="8" t="s">
        <v>12716</v>
      </c>
      <c r="Q5164" s="8" t="s">
        <v>12719</v>
      </c>
      <c r="R5164" s="4">
        <v>0</v>
      </c>
      <c r="S5164" s="4" t="s">
        <v>5627</v>
      </c>
      <c r="T5164" s="4">
        <v>99</v>
      </c>
      <c r="U5164" s="7" t="s">
        <v>6298</v>
      </c>
      <c r="V5164" s="7">
        <v>42</v>
      </c>
      <c r="W5164" s="3" t="s">
        <v>7180</v>
      </c>
      <c r="X5164" s="6">
        <v>4206</v>
      </c>
      <c r="Y5164" s="3" t="s">
        <v>7320</v>
      </c>
      <c r="Z5164" s="6">
        <v>4206001</v>
      </c>
      <c r="AA5164" s="3" t="s">
        <v>12051</v>
      </c>
      <c r="AB5164" s="6">
        <v>42060010010</v>
      </c>
      <c r="AC5164" s="3" t="s">
        <v>12299</v>
      </c>
      <c r="AD5164" s="5">
        <v>374358046</v>
      </c>
      <c r="AE5164" s="5">
        <v>0</v>
      </c>
      <c r="AF5164" s="5">
        <v>0</v>
      </c>
      <c r="AG5164" s="5">
        <v>0</v>
      </c>
      <c r="AH5164" s="5">
        <v>0</v>
      </c>
      <c r="AI5164" s="5">
        <v>0</v>
      </c>
      <c r="AJ5164" s="5">
        <v>0</v>
      </c>
      <c r="AK5164" s="5">
        <v>374358046</v>
      </c>
      <c r="AL5164" s="5">
        <v>0</v>
      </c>
      <c r="AM5164" s="5">
        <v>0</v>
      </c>
      <c r="AN5164" s="5">
        <v>0</v>
      </c>
      <c r="AO5164" s="5">
        <v>0</v>
      </c>
      <c r="AP5164" s="5">
        <v>0</v>
      </c>
      <c r="AQ5164" s="5">
        <v>0</v>
      </c>
      <c r="AR5164" s="5">
        <v>374358046</v>
      </c>
    </row>
    <row r="5165" spans="1:44" x14ac:dyDescent="0.25">
      <c r="A5165" s="6">
        <v>4182</v>
      </c>
      <c r="B5165" s="3" t="s">
        <v>5455</v>
      </c>
      <c r="C5165" s="3" t="s">
        <v>6292</v>
      </c>
      <c r="D5165" s="3" t="s">
        <v>6960</v>
      </c>
      <c r="E5165" s="3" t="s">
        <v>5382</v>
      </c>
      <c r="F5165" s="3" t="s">
        <v>12304</v>
      </c>
      <c r="G5165" s="21">
        <v>1</v>
      </c>
      <c r="H5165" s="8" t="s">
        <v>12697</v>
      </c>
      <c r="I5165" s="3" t="s">
        <v>12339</v>
      </c>
      <c r="J5165" s="3" t="s">
        <v>12543</v>
      </c>
      <c r="K5165" s="7">
        <v>0</v>
      </c>
      <c r="L5165" s="3" t="s">
        <v>5458</v>
      </c>
      <c r="M5165" s="7">
        <v>4179</v>
      </c>
      <c r="N5165" s="3" t="s">
        <v>5377</v>
      </c>
      <c r="O5165" s="3" t="s">
        <v>5607</v>
      </c>
      <c r="P5165" s="8" t="s">
        <v>12716</v>
      </c>
      <c r="Q5165" s="8" t="s">
        <v>12719</v>
      </c>
      <c r="R5165" s="4">
        <v>0</v>
      </c>
      <c r="S5165" s="4" t="s">
        <v>5627</v>
      </c>
      <c r="T5165" s="4">
        <v>99</v>
      </c>
      <c r="U5165" s="7" t="s">
        <v>6298</v>
      </c>
      <c r="V5165" s="7">
        <v>42</v>
      </c>
      <c r="W5165" s="3" t="s">
        <v>7180</v>
      </c>
      <c r="X5165" s="6">
        <v>4206</v>
      </c>
      <c r="Y5165" s="3" t="s">
        <v>7320</v>
      </c>
      <c r="Z5165" s="6">
        <v>4206001</v>
      </c>
      <c r="AA5165" s="3" t="s">
        <v>12051</v>
      </c>
      <c r="AB5165" s="6">
        <v>42060010010</v>
      </c>
      <c r="AC5165" s="3" t="s">
        <v>12299</v>
      </c>
      <c r="AD5165" s="5">
        <v>120663134</v>
      </c>
      <c r="AE5165" s="5">
        <v>0</v>
      </c>
      <c r="AF5165" s="5">
        <v>0</v>
      </c>
      <c r="AG5165" s="5">
        <v>0</v>
      </c>
      <c r="AH5165" s="5">
        <v>0</v>
      </c>
      <c r="AI5165" s="5">
        <v>0</v>
      </c>
      <c r="AJ5165" s="5">
        <v>0</v>
      </c>
      <c r="AK5165" s="5">
        <v>120663134</v>
      </c>
      <c r="AL5165" s="5">
        <v>0</v>
      </c>
      <c r="AM5165" s="5">
        <v>0</v>
      </c>
      <c r="AN5165" s="5">
        <v>0</v>
      </c>
      <c r="AO5165" s="5">
        <v>0</v>
      </c>
      <c r="AP5165" s="5">
        <v>0</v>
      </c>
      <c r="AQ5165" s="5">
        <v>0</v>
      </c>
      <c r="AR5165" s="5">
        <v>120663134</v>
      </c>
    </row>
    <row r="5166" spans="1:44" x14ac:dyDescent="0.25">
      <c r="A5166" s="6">
        <v>4182</v>
      </c>
      <c r="B5166" s="3" t="s">
        <v>5455</v>
      </c>
      <c r="C5166" s="3" t="s">
        <v>6292</v>
      </c>
      <c r="D5166" s="3" t="s">
        <v>6960</v>
      </c>
      <c r="E5166" s="3" t="s">
        <v>5383</v>
      </c>
      <c r="F5166" s="3" t="s">
        <v>12305</v>
      </c>
      <c r="G5166" s="21">
        <v>1</v>
      </c>
      <c r="H5166" s="8" t="s">
        <v>12697</v>
      </c>
      <c r="I5166" s="3" t="s">
        <v>12339</v>
      </c>
      <c r="J5166" s="3" t="s">
        <v>12543</v>
      </c>
      <c r="K5166" s="7">
        <v>0</v>
      </c>
      <c r="L5166" s="3" t="s">
        <v>5458</v>
      </c>
      <c r="M5166" s="7">
        <v>4179</v>
      </c>
      <c r="N5166" s="3" t="s">
        <v>5377</v>
      </c>
      <c r="O5166" s="3" t="s">
        <v>5607</v>
      </c>
      <c r="P5166" s="8" t="s">
        <v>12716</v>
      </c>
      <c r="Q5166" s="8" t="s">
        <v>12719</v>
      </c>
      <c r="R5166" s="4">
        <v>0</v>
      </c>
      <c r="S5166" s="4" t="s">
        <v>5627</v>
      </c>
      <c r="T5166" s="4">
        <v>99</v>
      </c>
      <c r="U5166" s="7" t="s">
        <v>6298</v>
      </c>
      <c r="V5166" s="7">
        <v>42</v>
      </c>
      <c r="W5166" s="3" t="s">
        <v>7180</v>
      </c>
      <c r="X5166" s="6">
        <v>4206</v>
      </c>
      <c r="Y5166" s="3" t="s">
        <v>7320</v>
      </c>
      <c r="Z5166" s="6">
        <v>4206001</v>
      </c>
      <c r="AA5166" s="3" t="s">
        <v>12051</v>
      </c>
      <c r="AB5166" s="6">
        <v>42060010010</v>
      </c>
      <c r="AC5166" s="3" t="s">
        <v>12299</v>
      </c>
      <c r="AD5166" s="5">
        <v>9850051</v>
      </c>
      <c r="AE5166" s="5">
        <v>0</v>
      </c>
      <c r="AF5166" s="5">
        <v>0</v>
      </c>
      <c r="AG5166" s="5">
        <v>0</v>
      </c>
      <c r="AH5166" s="5">
        <v>0</v>
      </c>
      <c r="AI5166" s="5">
        <v>0</v>
      </c>
      <c r="AJ5166" s="5">
        <v>0</v>
      </c>
      <c r="AK5166" s="5">
        <v>9850051</v>
      </c>
      <c r="AL5166" s="5">
        <v>0</v>
      </c>
      <c r="AM5166" s="5">
        <v>0</v>
      </c>
      <c r="AN5166" s="5">
        <v>0</v>
      </c>
      <c r="AO5166" s="5">
        <v>0</v>
      </c>
      <c r="AP5166" s="5">
        <v>0</v>
      </c>
      <c r="AQ5166" s="5">
        <v>0</v>
      </c>
      <c r="AR5166" s="5">
        <v>9850051</v>
      </c>
    </row>
    <row r="5167" spans="1:44" x14ac:dyDescent="0.25">
      <c r="A5167" s="6">
        <v>4182</v>
      </c>
      <c r="B5167" s="3" t="s">
        <v>5455</v>
      </c>
      <c r="C5167" s="3" t="s">
        <v>6292</v>
      </c>
      <c r="D5167" s="3" t="s">
        <v>6960</v>
      </c>
      <c r="E5167" s="3" t="s">
        <v>5384</v>
      </c>
      <c r="F5167" s="3" t="s">
        <v>12306</v>
      </c>
      <c r="G5167" s="21">
        <v>1</v>
      </c>
      <c r="H5167" s="8" t="s">
        <v>12697</v>
      </c>
      <c r="I5167" s="3" t="s">
        <v>12351</v>
      </c>
      <c r="J5167" s="3" t="s">
        <v>12555</v>
      </c>
      <c r="K5167" s="7">
        <v>0</v>
      </c>
      <c r="L5167" s="3" t="s">
        <v>5458</v>
      </c>
      <c r="M5167" s="7">
        <v>4179</v>
      </c>
      <c r="N5167" s="3" t="s">
        <v>5377</v>
      </c>
      <c r="O5167" s="3" t="s">
        <v>5607</v>
      </c>
      <c r="P5167" s="8" t="s">
        <v>12716</v>
      </c>
      <c r="Q5167" s="8" t="s">
        <v>12719</v>
      </c>
      <c r="R5167" s="4">
        <v>0</v>
      </c>
      <c r="S5167" s="4" t="s">
        <v>5627</v>
      </c>
      <c r="T5167" s="4">
        <v>99</v>
      </c>
      <c r="U5167" s="7" t="s">
        <v>6298</v>
      </c>
      <c r="V5167" s="7">
        <v>42</v>
      </c>
      <c r="W5167" s="3" t="s">
        <v>7180</v>
      </c>
      <c r="X5167" s="6">
        <v>4206</v>
      </c>
      <c r="Y5167" s="3" t="s">
        <v>7320</v>
      </c>
      <c r="Z5167" s="6">
        <v>4206001</v>
      </c>
      <c r="AA5167" s="3" t="s">
        <v>12051</v>
      </c>
      <c r="AB5167" s="6">
        <v>42060010010</v>
      </c>
      <c r="AC5167" s="3" t="s">
        <v>12299</v>
      </c>
      <c r="AD5167" s="5">
        <v>18259063</v>
      </c>
      <c r="AE5167" s="5">
        <v>0</v>
      </c>
      <c r="AF5167" s="5">
        <v>0</v>
      </c>
      <c r="AG5167" s="5">
        <v>0</v>
      </c>
      <c r="AH5167" s="5">
        <v>0</v>
      </c>
      <c r="AI5167" s="5">
        <v>0</v>
      </c>
      <c r="AJ5167" s="5">
        <v>0</v>
      </c>
      <c r="AK5167" s="5">
        <v>18259063</v>
      </c>
      <c r="AL5167" s="5">
        <v>0</v>
      </c>
      <c r="AM5167" s="5">
        <v>0</v>
      </c>
      <c r="AN5167" s="5">
        <v>0</v>
      </c>
      <c r="AO5167" s="5">
        <v>0</v>
      </c>
      <c r="AP5167" s="5">
        <v>0</v>
      </c>
      <c r="AQ5167" s="5">
        <v>0</v>
      </c>
      <c r="AR5167" s="5">
        <v>18259063</v>
      </c>
    </row>
    <row r="5168" spans="1:44" x14ac:dyDescent="0.25">
      <c r="A5168" s="6">
        <v>4182</v>
      </c>
      <c r="B5168" s="3" t="s">
        <v>5455</v>
      </c>
      <c r="C5168" s="3" t="s">
        <v>6292</v>
      </c>
      <c r="D5168" s="3" t="s">
        <v>6960</v>
      </c>
      <c r="E5168" s="3" t="s">
        <v>5385</v>
      </c>
      <c r="F5168" s="3" t="s">
        <v>12307</v>
      </c>
      <c r="G5168" s="21">
        <v>1</v>
      </c>
      <c r="H5168" s="8" t="s">
        <v>12697</v>
      </c>
      <c r="I5168" s="3" t="s">
        <v>12535</v>
      </c>
      <c r="J5168" s="3" t="s">
        <v>12668</v>
      </c>
      <c r="K5168" s="7">
        <v>0</v>
      </c>
      <c r="L5168" s="3" t="s">
        <v>5458</v>
      </c>
      <c r="M5168" s="7">
        <v>4179</v>
      </c>
      <c r="N5168" s="3" t="s">
        <v>5377</v>
      </c>
      <c r="O5168" s="3" t="s">
        <v>5607</v>
      </c>
      <c r="P5168" s="8" t="s">
        <v>12716</v>
      </c>
      <c r="Q5168" s="8" t="s">
        <v>12719</v>
      </c>
      <c r="R5168" s="4">
        <v>0</v>
      </c>
      <c r="S5168" s="4" t="s">
        <v>5627</v>
      </c>
      <c r="T5168" s="4">
        <v>99</v>
      </c>
      <c r="U5168" s="7" t="s">
        <v>6298</v>
      </c>
      <c r="V5168" s="7">
        <v>42</v>
      </c>
      <c r="W5168" s="3" t="s">
        <v>7180</v>
      </c>
      <c r="X5168" s="6">
        <v>4206</v>
      </c>
      <c r="Y5168" s="3" t="s">
        <v>7320</v>
      </c>
      <c r="Z5168" s="6">
        <v>4206001</v>
      </c>
      <c r="AA5168" s="3" t="s">
        <v>12051</v>
      </c>
      <c r="AB5168" s="6">
        <v>42060010010</v>
      </c>
      <c r="AC5168" s="3" t="s">
        <v>12299</v>
      </c>
      <c r="AD5168" s="5">
        <v>12059637</v>
      </c>
      <c r="AE5168" s="5">
        <v>0</v>
      </c>
      <c r="AF5168" s="5">
        <v>0</v>
      </c>
      <c r="AG5168" s="5">
        <v>0</v>
      </c>
      <c r="AH5168" s="5">
        <v>0</v>
      </c>
      <c r="AI5168" s="5">
        <v>0</v>
      </c>
      <c r="AJ5168" s="5">
        <v>0</v>
      </c>
      <c r="AK5168" s="5">
        <v>12059637</v>
      </c>
      <c r="AL5168" s="5">
        <v>0</v>
      </c>
      <c r="AM5168" s="5">
        <v>0</v>
      </c>
      <c r="AN5168" s="5">
        <v>0</v>
      </c>
      <c r="AO5168" s="5">
        <v>0</v>
      </c>
      <c r="AP5168" s="5">
        <v>0</v>
      </c>
      <c r="AQ5168" s="5">
        <v>0</v>
      </c>
      <c r="AR5168" s="5">
        <v>12059637</v>
      </c>
    </row>
    <row r="5169" spans="1:44" x14ac:dyDescent="0.25">
      <c r="A5169" s="6">
        <v>4182</v>
      </c>
      <c r="B5169" s="3" t="s">
        <v>5455</v>
      </c>
      <c r="C5169" s="3" t="s">
        <v>6292</v>
      </c>
      <c r="D5169" s="3" t="s">
        <v>6960</v>
      </c>
      <c r="E5169" s="3" t="s">
        <v>5386</v>
      </c>
      <c r="F5169" s="3" t="s">
        <v>12308</v>
      </c>
      <c r="G5169" s="21">
        <v>1</v>
      </c>
      <c r="H5169" s="8" t="s">
        <v>12697</v>
      </c>
      <c r="I5169" s="3" t="s">
        <v>12535</v>
      </c>
      <c r="J5169" s="3" t="s">
        <v>12668</v>
      </c>
      <c r="K5169" s="7">
        <v>0</v>
      </c>
      <c r="L5169" s="3" t="s">
        <v>5458</v>
      </c>
      <c r="M5169" s="7">
        <v>4179</v>
      </c>
      <c r="N5169" s="3" t="s">
        <v>5377</v>
      </c>
      <c r="O5169" s="3" t="s">
        <v>5607</v>
      </c>
      <c r="P5169" s="8" t="s">
        <v>12716</v>
      </c>
      <c r="Q5169" s="8" t="s">
        <v>12719</v>
      </c>
      <c r="R5169" s="4">
        <v>0</v>
      </c>
      <c r="S5169" s="4" t="s">
        <v>5627</v>
      </c>
      <c r="T5169" s="4">
        <v>99</v>
      </c>
      <c r="U5169" s="7" t="s">
        <v>6298</v>
      </c>
      <c r="V5169" s="7">
        <v>42</v>
      </c>
      <c r="W5169" s="3" t="s">
        <v>7180</v>
      </c>
      <c r="X5169" s="6">
        <v>4206</v>
      </c>
      <c r="Y5169" s="3" t="s">
        <v>7320</v>
      </c>
      <c r="Z5169" s="6">
        <v>4206001</v>
      </c>
      <c r="AA5169" s="3" t="s">
        <v>12051</v>
      </c>
      <c r="AB5169" s="6">
        <v>42060010010</v>
      </c>
      <c r="AC5169" s="3" t="s">
        <v>12299</v>
      </c>
      <c r="AD5169" s="5">
        <v>301490933</v>
      </c>
      <c r="AE5169" s="5">
        <v>0</v>
      </c>
      <c r="AF5169" s="5">
        <v>0</v>
      </c>
      <c r="AG5169" s="5">
        <v>0</v>
      </c>
      <c r="AH5169" s="5">
        <v>0</v>
      </c>
      <c r="AI5169" s="5">
        <v>0</v>
      </c>
      <c r="AJ5169" s="5">
        <v>0</v>
      </c>
      <c r="AK5169" s="5">
        <v>301490933</v>
      </c>
      <c r="AL5169" s="5">
        <v>0</v>
      </c>
      <c r="AM5169" s="5">
        <v>0</v>
      </c>
      <c r="AN5169" s="5">
        <v>0</v>
      </c>
      <c r="AO5169" s="5">
        <v>0</v>
      </c>
      <c r="AP5169" s="5">
        <v>0</v>
      </c>
      <c r="AQ5169" s="5">
        <v>0</v>
      </c>
      <c r="AR5169" s="5">
        <v>301490933</v>
      </c>
    </row>
    <row r="5170" spans="1:44" x14ac:dyDescent="0.25">
      <c r="A5170" s="6">
        <v>4182</v>
      </c>
      <c r="B5170" s="3" t="s">
        <v>5455</v>
      </c>
      <c r="C5170" s="3" t="s">
        <v>6287</v>
      </c>
      <c r="D5170" s="3" t="s">
        <v>6955</v>
      </c>
      <c r="E5170" s="3" t="s">
        <v>5388</v>
      </c>
      <c r="F5170" s="3" t="s">
        <v>12119</v>
      </c>
      <c r="G5170" s="21">
        <v>4</v>
      </c>
      <c r="H5170" s="8" t="s">
        <v>12706</v>
      </c>
      <c r="I5170" s="3" t="s">
        <v>12532</v>
      </c>
      <c r="J5170" s="3" t="s">
        <v>12665</v>
      </c>
      <c r="K5170" s="7">
        <v>0</v>
      </c>
      <c r="L5170" s="3" t="s">
        <v>5458</v>
      </c>
      <c r="M5170" s="7">
        <v>7114</v>
      </c>
      <c r="N5170" s="3" t="s">
        <v>5387</v>
      </c>
      <c r="O5170" s="3" t="s">
        <v>5608</v>
      </c>
      <c r="P5170" s="8" t="s">
        <v>12715</v>
      </c>
      <c r="Q5170" s="8" t="s">
        <v>12718</v>
      </c>
      <c r="R5170" s="4">
        <v>0</v>
      </c>
      <c r="S5170" s="4" t="s">
        <v>5627</v>
      </c>
      <c r="T5170" s="4">
        <v>99</v>
      </c>
      <c r="U5170" s="7" t="s">
        <v>6298</v>
      </c>
      <c r="V5170" s="7">
        <v>42</v>
      </c>
      <c r="W5170" s="3" t="s">
        <v>7180</v>
      </c>
      <c r="X5170" s="6">
        <v>4203</v>
      </c>
      <c r="Y5170" s="3" t="s">
        <v>7274</v>
      </c>
      <c r="Z5170" s="6">
        <v>4203001</v>
      </c>
      <c r="AA5170" s="3" t="s">
        <v>8978</v>
      </c>
      <c r="AB5170" s="6">
        <v>42030010009</v>
      </c>
      <c r="AC5170" s="3" t="s">
        <v>12118</v>
      </c>
      <c r="AD5170" s="5">
        <v>1934756000</v>
      </c>
      <c r="AE5170" s="5">
        <v>0</v>
      </c>
      <c r="AF5170" s="5">
        <v>0</v>
      </c>
      <c r="AG5170" s="5">
        <v>0</v>
      </c>
      <c r="AH5170" s="5">
        <v>0</v>
      </c>
      <c r="AI5170" s="5">
        <v>0</v>
      </c>
      <c r="AJ5170" s="5">
        <v>0</v>
      </c>
      <c r="AK5170" s="5">
        <v>1934756000</v>
      </c>
      <c r="AL5170" s="5">
        <v>0</v>
      </c>
      <c r="AM5170" s="5">
        <v>0</v>
      </c>
      <c r="AN5170" s="5">
        <v>0</v>
      </c>
      <c r="AO5170" s="5">
        <v>0</v>
      </c>
      <c r="AP5170" s="5">
        <v>0</v>
      </c>
      <c r="AQ5170" s="5">
        <v>0</v>
      </c>
      <c r="AR5170" s="5">
        <v>1934756000</v>
      </c>
    </row>
    <row r="5171" spans="1:44" x14ac:dyDescent="0.25">
      <c r="A5171" s="6">
        <v>4182</v>
      </c>
      <c r="B5171" s="3" t="s">
        <v>5455</v>
      </c>
      <c r="C5171" s="3" t="s">
        <v>6288</v>
      </c>
      <c r="D5171" s="3" t="s">
        <v>6956</v>
      </c>
      <c r="E5171" s="3" t="s">
        <v>5390</v>
      </c>
      <c r="F5171" s="3" t="s">
        <v>12134</v>
      </c>
      <c r="G5171" s="21">
        <v>4</v>
      </c>
      <c r="H5171" s="8" t="s">
        <v>12706</v>
      </c>
      <c r="I5171" s="3" t="s">
        <v>12532</v>
      </c>
      <c r="J5171" s="3" t="s">
        <v>12665</v>
      </c>
      <c r="K5171" s="7">
        <v>0</v>
      </c>
      <c r="L5171" s="3" t="s">
        <v>5458</v>
      </c>
      <c r="M5171" s="7">
        <v>7115</v>
      </c>
      <c r="N5171" s="3" t="s">
        <v>5389</v>
      </c>
      <c r="O5171" s="3" t="s">
        <v>5609</v>
      </c>
      <c r="P5171" s="8" t="s">
        <v>12715</v>
      </c>
      <c r="Q5171" s="8" t="s">
        <v>12718</v>
      </c>
      <c r="R5171" s="4">
        <v>0</v>
      </c>
      <c r="S5171" s="4" t="s">
        <v>5627</v>
      </c>
      <c r="T5171" s="4">
        <v>99</v>
      </c>
      <c r="U5171" s="7" t="s">
        <v>6298</v>
      </c>
      <c r="V5171" s="7">
        <v>42</v>
      </c>
      <c r="W5171" s="3" t="s">
        <v>7180</v>
      </c>
      <c r="X5171" s="6">
        <v>4203</v>
      </c>
      <c r="Y5171" s="3" t="s">
        <v>7274</v>
      </c>
      <c r="Z5171" s="6">
        <v>4203002</v>
      </c>
      <c r="AA5171" s="3" t="s">
        <v>7275</v>
      </c>
      <c r="AB5171" s="6">
        <v>42030020015</v>
      </c>
      <c r="AC5171" s="3" t="s">
        <v>9947</v>
      </c>
      <c r="AD5171" s="5">
        <v>482311000</v>
      </c>
      <c r="AE5171" s="5">
        <v>0</v>
      </c>
      <c r="AF5171" s="5">
        <v>0</v>
      </c>
      <c r="AG5171" s="5">
        <v>0</v>
      </c>
      <c r="AH5171" s="5">
        <v>0</v>
      </c>
      <c r="AI5171" s="5">
        <v>0</v>
      </c>
      <c r="AJ5171" s="5">
        <v>0</v>
      </c>
      <c r="AK5171" s="5">
        <v>482311000</v>
      </c>
      <c r="AL5171" s="5">
        <v>0</v>
      </c>
      <c r="AM5171" s="5">
        <v>0</v>
      </c>
      <c r="AN5171" s="5">
        <v>0</v>
      </c>
      <c r="AO5171" s="5">
        <v>0</v>
      </c>
      <c r="AP5171" s="5">
        <v>0</v>
      </c>
      <c r="AQ5171" s="5">
        <v>0</v>
      </c>
      <c r="AR5171" s="5">
        <v>482311000</v>
      </c>
    </row>
    <row r="5172" spans="1:44" x14ac:dyDescent="0.25">
      <c r="A5172" s="6">
        <v>4182</v>
      </c>
      <c r="B5172" s="3" t="s">
        <v>5455</v>
      </c>
      <c r="C5172" s="3" t="s">
        <v>6287</v>
      </c>
      <c r="D5172" s="3" t="s">
        <v>6955</v>
      </c>
      <c r="E5172" s="3" t="s">
        <v>5392</v>
      </c>
      <c r="F5172" s="3" t="s">
        <v>12119</v>
      </c>
      <c r="G5172" s="21">
        <v>4</v>
      </c>
      <c r="H5172" s="8" t="s">
        <v>12706</v>
      </c>
      <c r="I5172" s="3" t="s">
        <v>12532</v>
      </c>
      <c r="J5172" s="3" t="s">
        <v>12665</v>
      </c>
      <c r="K5172" s="7">
        <v>0</v>
      </c>
      <c r="L5172" s="3" t="s">
        <v>5458</v>
      </c>
      <c r="M5172" s="7">
        <v>7121</v>
      </c>
      <c r="N5172" s="3" t="s">
        <v>5391</v>
      </c>
      <c r="O5172" s="3" t="s">
        <v>5610</v>
      </c>
      <c r="P5172" s="8" t="s">
        <v>12715</v>
      </c>
      <c r="Q5172" s="8" t="s">
        <v>12718</v>
      </c>
      <c r="R5172" s="4">
        <v>0</v>
      </c>
      <c r="S5172" s="4" t="s">
        <v>5627</v>
      </c>
      <c r="T5172" s="4">
        <v>99</v>
      </c>
      <c r="U5172" s="7" t="s">
        <v>6298</v>
      </c>
      <c r="V5172" s="7">
        <v>42</v>
      </c>
      <c r="W5172" s="3" t="s">
        <v>7180</v>
      </c>
      <c r="X5172" s="6">
        <v>4203</v>
      </c>
      <c r="Y5172" s="3" t="s">
        <v>7274</v>
      </c>
      <c r="Z5172" s="6">
        <v>4203001</v>
      </c>
      <c r="AA5172" s="3" t="s">
        <v>8978</v>
      </c>
      <c r="AB5172" s="6">
        <v>42030010009</v>
      </c>
      <c r="AC5172" s="3" t="s">
        <v>12118</v>
      </c>
      <c r="AD5172" s="5">
        <v>107486000</v>
      </c>
      <c r="AE5172" s="5">
        <v>0</v>
      </c>
      <c r="AF5172" s="5">
        <v>0</v>
      </c>
      <c r="AG5172" s="5">
        <v>0</v>
      </c>
      <c r="AH5172" s="5">
        <v>0</v>
      </c>
      <c r="AI5172" s="5">
        <v>0</v>
      </c>
      <c r="AJ5172" s="5">
        <v>0</v>
      </c>
      <c r="AK5172" s="5">
        <v>107486000</v>
      </c>
      <c r="AL5172" s="5">
        <v>0</v>
      </c>
      <c r="AM5172" s="5">
        <v>0</v>
      </c>
      <c r="AN5172" s="5">
        <v>0</v>
      </c>
      <c r="AO5172" s="5">
        <v>0</v>
      </c>
      <c r="AP5172" s="5">
        <v>0</v>
      </c>
      <c r="AQ5172" s="5">
        <v>0</v>
      </c>
      <c r="AR5172" s="5">
        <v>107486000</v>
      </c>
    </row>
    <row r="5173" spans="1:44" x14ac:dyDescent="0.25">
      <c r="A5173" s="6">
        <v>4182</v>
      </c>
      <c r="B5173" s="3" t="s">
        <v>5455</v>
      </c>
      <c r="C5173" s="3" t="s">
        <v>6274</v>
      </c>
      <c r="D5173" s="3" t="s">
        <v>6942</v>
      </c>
      <c r="E5173" s="3" t="s">
        <v>5394</v>
      </c>
      <c r="F5173" s="3" t="s">
        <v>12150</v>
      </c>
      <c r="G5173" s="21">
        <v>3</v>
      </c>
      <c r="H5173" s="8" t="s">
        <v>12714</v>
      </c>
      <c r="I5173" s="3" t="s">
        <v>12533</v>
      </c>
      <c r="J5173" s="3" t="s">
        <v>12666</v>
      </c>
      <c r="K5173" s="7">
        <v>0</v>
      </c>
      <c r="L5173" s="3" t="s">
        <v>5458</v>
      </c>
      <c r="M5173" s="7">
        <v>7502</v>
      </c>
      <c r="N5173" s="3" t="s">
        <v>5393</v>
      </c>
      <c r="O5173" s="3" t="s">
        <v>5611</v>
      </c>
      <c r="P5173" s="8" t="s">
        <v>12715</v>
      </c>
      <c r="Q5173" s="8" t="s">
        <v>12720</v>
      </c>
      <c r="R5173" s="4">
        <v>0</v>
      </c>
      <c r="S5173" s="4" t="s">
        <v>5627</v>
      </c>
      <c r="T5173" s="4">
        <v>99</v>
      </c>
      <c r="U5173" s="7" t="s">
        <v>6298</v>
      </c>
      <c r="V5173" s="7">
        <v>42</v>
      </c>
      <c r="W5173" s="3" t="s">
        <v>7180</v>
      </c>
      <c r="X5173" s="6">
        <v>4206</v>
      </c>
      <c r="Y5173" s="3" t="s">
        <v>7320</v>
      </c>
      <c r="Z5173" s="6">
        <v>4206001</v>
      </c>
      <c r="AA5173" s="3" t="s">
        <v>12051</v>
      </c>
      <c r="AB5173" s="6">
        <v>42060010001</v>
      </c>
      <c r="AC5173" s="3" t="s">
        <v>12052</v>
      </c>
      <c r="AD5173" s="5">
        <v>1809355000</v>
      </c>
      <c r="AE5173" s="5">
        <v>0</v>
      </c>
      <c r="AF5173" s="5">
        <v>0</v>
      </c>
      <c r="AG5173" s="5">
        <v>0</v>
      </c>
      <c r="AH5173" s="5">
        <v>0</v>
      </c>
      <c r="AI5173" s="5">
        <v>0</v>
      </c>
      <c r="AJ5173" s="5">
        <v>0</v>
      </c>
      <c r="AK5173" s="5">
        <v>1809355000</v>
      </c>
      <c r="AL5173" s="5">
        <v>0</v>
      </c>
      <c r="AM5173" s="5">
        <v>0</v>
      </c>
      <c r="AN5173" s="5">
        <v>0</v>
      </c>
      <c r="AO5173" s="5">
        <v>0</v>
      </c>
      <c r="AP5173" s="5">
        <v>0</v>
      </c>
      <c r="AQ5173" s="5">
        <v>0</v>
      </c>
      <c r="AR5173" s="5">
        <v>1809355000</v>
      </c>
    </row>
    <row r="5174" spans="1:44" x14ac:dyDescent="0.25">
      <c r="A5174" s="6">
        <v>4182</v>
      </c>
      <c r="B5174" s="3" t="s">
        <v>5455</v>
      </c>
      <c r="C5174" s="3" t="s">
        <v>6287</v>
      </c>
      <c r="D5174" s="3" t="s">
        <v>6955</v>
      </c>
      <c r="E5174" s="3" t="s">
        <v>5396</v>
      </c>
      <c r="F5174" s="3" t="s">
        <v>12119</v>
      </c>
      <c r="G5174" s="21">
        <v>4</v>
      </c>
      <c r="H5174" s="8" t="s">
        <v>12706</v>
      </c>
      <c r="I5174" s="3" t="s">
        <v>12532</v>
      </c>
      <c r="J5174" s="3" t="s">
        <v>12665</v>
      </c>
      <c r="K5174" s="7">
        <v>0</v>
      </c>
      <c r="L5174" s="3" t="s">
        <v>5458</v>
      </c>
      <c r="M5174" s="7">
        <v>7813</v>
      </c>
      <c r="N5174" s="3" t="s">
        <v>5395</v>
      </c>
      <c r="O5174" s="3" t="s">
        <v>5612</v>
      </c>
      <c r="P5174" s="8" t="s">
        <v>12715</v>
      </c>
      <c r="Q5174" s="8" t="s">
        <v>12718</v>
      </c>
      <c r="R5174" s="4">
        <v>0</v>
      </c>
      <c r="S5174" s="4" t="s">
        <v>5627</v>
      </c>
      <c r="T5174" s="4">
        <v>99</v>
      </c>
      <c r="U5174" s="7" t="s">
        <v>6298</v>
      </c>
      <c r="V5174" s="7">
        <v>42</v>
      </c>
      <c r="W5174" s="3" t="s">
        <v>7180</v>
      </c>
      <c r="X5174" s="6">
        <v>4203</v>
      </c>
      <c r="Y5174" s="3" t="s">
        <v>7274</v>
      </c>
      <c r="Z5174" s="6">
        <v>4203001</v>
      </c>
      <c r="AA5174" s="3" t="s">
        <v>8978</v>
      </c>
      <c r="AB5174" s="6">
        <v>42030010009</v>
      </c>
      <c r="AC5174" s="3" t="s">
        <v>12118</v>
      </c>
      <c r="AD5174" s="5">
        <v>444780000</v>
      </c>
      <c r="AE5174" s="5">
        <v>0</v>
      </c>
      <c r="AF5174" s="5">
        <v>0</v>
      </c>
      <c r="AG5174" s="5">
        <v>0</v>
      </c>
      <c r="AH5174" s="5">
        <v>0</v>
      </c>
      <c r="AI5174" s="5">
        <v>0</v>
      </c>
      <c r="AJ5174" s="5">
        <v>0</v>
      </c>
      <c r="AK5174" s="5">
        <v>444780000</v>
      </c>
      <c r="AL5174" s="5">
        <v>0</v>
      </c>
      <c r="AM5174" s="5">
        <v>0</v>
      </c>
      <c r="AN5174" s="5">
        <v>0</v>
      </c>
      <c r="AO5174" s="5">
        <v>0</v>
      </c>
      <c r="AP5174" s="5">
        <v>0</v>
      </c>
      <c r="AQ5174" s="5">
        <v>0</v>
      </c>
      <c r="AR5174" s="5">
        <v>444780000</v>
      </c>
    </row>
    <row r="5175" spans="1:44" x14ac:dyDescent="0.25">
      <c r="A5175" s="6">
        <v>4182</v>
      </c>
      <c r="B5175" s="3" t="s">
        <v>5455</v>
      </c>
      <c r="C5175" s="3" t="s">
        <v>6274</v>
      </c>
      <c r="D5175" s="3" t="s">
        <v>6942</v>
      </c>
      <c r="E5175" s="3" t="s">
        <v>5398</v>
      </c>
      <c r="F5175" s="3" t="s">
        <v>12150</v>
      </c>
      <c r="G5175" s="21">
        <v>3</v>
      </c>
      <c r="H5175" s="8" t="s">
        <v>12714</v>
      </c>
      <c r="I5175" s="3" t="s">
        <v>12533</v>
      </c>
      <c r="J5175" s="3" t="s">
        <v>12666</v>
      </c>
      <c r="K5175" s="7">
        <v>0</v>
      </c>
      <c r="L5175" s="3" t="s">
        <v>5458</v>
      </c>
      <c r="M5175" s="7">
        <v>7817</v>
      </c>
      <c r="N5175" s="3" t="s">
        <v>5397</v>
      </c>
      <c r="O5175" s="3" t="s">
        <v>5613</v>
      </c>
      <c r="P5175" s="8" t="s">
        <v>12715</v>
      </c>
      <c r="Q5175" s="8" t="s">
        <v>12719</v>
      </c>
      <c r="R5175" s="4">
        <v>0</v>
      </c>
      <c r="S5175" s="4" t="s">
        <v>5627</v>
      </c>
      <c r="T5175" s="4">
        <v>99</v>
      </c>
      <c r="U5175" s="7" t="s">
        <v>6298</v>
      </c>
      <c r="V5175" s="7">
        <v>42</v>
      </c>
      <c r="W5175" s="3" t="s">
        <v>7180</v>
      </c>
      <c r="X5175" s="6">
        <v>4206</v>
      </c>
      <c r="Y5175" s="3" t="s">
        <v>7320</v>
      </c>
      <c r="Z5175" s="6">
        <v>4206001</v>
      </c>
      <c r="AA5175" s="3" t="s">
        <v>12051</v>
      </c>
      <c r="AB5175" s="6">
        <v>42060010001</v>
      </c>
      <c r="AC5175" s="3" t="s">
        <v>12052</v>
      </c>
      <c r="AD5175" s="5">
        <v>71658000</v>
      </c>
      <c r="AE5175" s="5">
        <v>0</v>
      </c>
      <c r="AF5175" s="5">
        <v>0</v>
      </c>
      <c r="AG5175" s="5">
        <v>0</v>
      </c>
      <c r="AH5175" s="5">
        <v>0</v>
      </c>
      <c r="AI5175" s="5">
        <v>0</v>
      </c>
      <c r="AJ5175" s="5">
        <v>0</v>
      </c>
      <c r="AK5175" s="5">
        <v>71658000</v>
      </c>
      <c r="AL5175" s="5">
        <v>0</v>
      </c>
      <c r="AM5175" s="5">
        <v>0</v>
      </c>
      <c r="AN5175" s="5">
        <v>0</v>
      </c>
      <c r="AO5175" s="5">
        <v>0</v>
      </c>
      <c r="AP5175" s="5">
        <v>0</v>
      </c>
      <c r="AQ5175" s="5">
        <v>0</v>
      </c>
      <c r="AR5175" s="5">
        <v>71658000</v>
      </c>
    </row>
    <row r="5176" spans="1:44" x14ac:dyDescent="0.25">
      <c r="A5176" s="6">
        <v>4182</v>
      </c>
      <c r="B5176" s="3" t="s">
        <v>5455</v>
      </c>
      <c r="C5176" s="3" t="s">
        <v>6293</v>
      </c>
      <c r="D5176" s="3" t="s">
        <v>6961</v>
      </c>
      <c r="E5176" s="3" t="s">
        <v>5131</v>
      </c>
      <c r="F5176" s="3" t="s">
        <v>12309</v>
      </c>
      <c r="G5176" s="21">
        <v>21</v>
      </c>
      <c r="H5176" s="8" t="s">
        <v>12703</v>
      </c>
      <c r="I5176" s="3" t="s">
        <v>12340</v>
      </c>
      <c r="J5176" s="3" t="s">
        <v>12544</v>
      </c>
      <c r="K5176" s="7">
        <v>2</v>
      </c>
      <c r="L5176" s="3" t="s">
        <v>5459</v>
      </c>
      <c r="M5176" s="7">
        <v>1104</v>
      </c>
      <c r="N5176" s="3" t="s">
        <v>180</v>
      </c>
      <c r="O5176" s="3" t="s">
        <v>5462</v>
      </c>
      <c r="P5176" s="8" t="s">
        <v>12715</v>
      </c>
      <c r="Q5176" s="8" t="s">
        <v>12717</v>
      </c>
      <c r="R5176" s="4">
        <v>0</v>
      </c>
      <c r="S5176" s="4" t="s">
        <v>5627</v>
      </c>
      <c r="T5176" s="4">
        <v>99</v>
      </c>
      <c r="U5176" s="7" t="s">
        <v>6298</v>
      </c>
      <c r="V5176" s="7">
        <v>42</v>
      </c>
      <c r="W5176" s="3" t="s">
        <v>7180</v>
      </c>
      <c r="X5176" s="6">
        <v>4206</v>
      </c>
      <c r="Y5176" s="3" t="s">
        <v>7320</v>
      </c>
      <c r="Z5176" s="6">
        <v>4206002</v>
      </c>
      <c r="AA5176" s="3" t="s">
        <v>7321</v>
      </c>
      <c r="AB5176" s="6">
        <v>42060020001</v>
      </c>
      <c r="AC5176" s="3" t="s">
        <v>7701</v>
      </c>
      <c r="AD5176" s="5">
        <v>0</v>
      </c>
      <c r="AE5176" s="5">
        <v>0</v>
      </c>
      <c r="AF5176" s="5">
        <v>44500000</v>
      </c>
      <c r="AG5176" s="5">
        <v>0</v>
      </c>
      <c r="AH5176" s="5">
        <v>0</v>
      </c>
      <c r="AI5176" s="5">
        <v>0</v>
      </c>
      <c r="AJ5176" s="5">
        <v>0</v>
      </c>
      <c r="AK5176" s="5">
        <v>44500000</v>
      </c>
      <c r="AL5176" s="5">
        <v>44500000</v>
      </c>
      <c r="AM5176" s="5">
        <v>44500000</v>
      </c>
      <c r="AN5176" s="5">
        <v>0</v>
      </c>
      <c r="AO5176" s="5">
        <v>0</v>
      </c>
      <c r="AP5176" s="5">
        <v>44500000</v>
      </c>
      <c r="AQ5176" s="5">
        <v>0</v>
      </c>
      <c r="AR5176" s="5">
        <v>0</v>
      </c>
    </row>
    <row r="5177" spans="1:44" x14ac:dyDescent="0.25">
      <c r="A5177" s="6">
        <v>4182</v>
      </c>
      <c r="B5177" s="3" t="s">
        <v>5455</v>
      </c>
      <c r="C5177" s="3" t="s">
        <v>6294</v>
      </c>
      <c r="D5177" s="3" t="s">
        <v>6962</v>
      </c>
      <c r="E5177" s="3" t="s">
        <v>5210</v>
      </c>
      <c r="F5177" s="3" t="s">
        <v>12310</v>
      </c>
      <c r="G5177" s="21">
        <v>3</v>
      </c>
      <c r="H5177" s="8" t="s">
        <v>12714</v>
      </c>
      <c r="I5177" s="3" t="s">
        <v>12536</v>
      </c>
      <c r="J5177" s="3" t="s">
        <v>12669</v>
      </c>
      <c r="K5177" s="7">
        <v>2</v>
      </c>
      <c r="L5177" s="3" t="s">
        <v>5459</v>
      </c>
      <c r="M5177" s="7">
        <v>2501</v>
      </c>
      <c r="N5177" s="3" t="s">
        <v>5399</v>
      </c>
      <c r="O5177" s="3" t="s">
        <v>5600</v>
      </c>
      <c r="P5177" s="8" t="s">
        <v>12715</v>
      </c>
      <c r="Q5177" s="8" t="s">
        <v>12720</v>
      </c>
      <c r="R5177" s="4">
        <v>0</v>
      </c>
      <c r="S5177" s="4" t="s">
        <v>5627</v>
      </c>
      <c r="T5177" s="4">
        <v>99</v>
      </c>
      <c r="U5177" s="7" t="s">
        <v>6298</v>
      </c>
      <c r="V5177" s="7">
        <v>42</v>
      </c>
      <c r="W5177" s="3" t="s">
        <v>7180</v>
      </c>
      <c r="X5177" s="6">
        <v>4206</v>
      </c>
      <c r="Y5177" s="3" t="s">
        <v>7320</v>
      </c>
      <c r="Z5177" s="6">
        <v>4206001</v>
      </c>
      <c r="AA5177" s="3" t="s">
        <v>12051</v>
      </c>
      <c r="AB5177" s="6">
        <v>42060010004</v>
      </c>
      <c r="AC5177" s="3" t="s">
        <v>12060</v>
      </c>
      <c r="AD5177" s="5">
        <v>0</v>
      </c>
      <c r="AE5177" s="5">
        <v>0</v>
      </c>
      <c r="AF5177" s="5">
        <v>32067318</v>
      </c>
      <c r="AG5177" s="5">
        <v>0</v>
      </c>
      <c r="AH5177" s="5">
        <v>0</v>
      </c>
      <c r="AI5177" s="5">
        <v>0</v>
      </c>
      <c r="AJ5177" s="5">
        <v>0</v>
      </c>
      <c r="AK5177" s="5">
        <v>32067318</v>
      </c>
      <c r="AL5177" s="5">
        <v>32067318</v>
      </c>
      <c r="AM5177" s="5">
        <v>32067318</v>
      </c>
      <c r="AN5177" s="5">
        <v>0</v>
      </c>
      <c r="AO5177" s="5">
        <v>0</v>
      </c>
      <c r="AP5177" s="5">
        <v>32067318</v>
      </c>
      <c r="AQ5177" s="5">
        <v>0</v>
      </c>
      <c r="AR5177" s="5">
        <v>0</v>
      </c>
    </row>
    <row r="5178" spans="1:44" x14ac:dyDescent="0.25">
      <c r="A5178" s="6">
        <v>4182</v>
      </c>
      <c r="B5178" s="3" t="s">
        <v>5455</v>
      </c>
      <c r="C5178" s="3" t="s">
        <v>6294</v>
      </c>
      <c r="D5178" s="3" t="s">
        <v>6962</v>
      </c>
      <c r="E5178" s="3" t="s">
        <v>5211</v>
      </c>
      <c r="F5178" s="3" t="s">
        <v>12161</v>
      </c>
      <c r="G5178" s="21">
        <v>3</v>
      </c>
      <c r="H5178" s="8" t="s">
        <v>12714</v>
      </c>
      <c r="I5178" s="3" t="s">
        <v>12536</v>
      </c>
      <c r="J5178" s="3" t="s">
        <v>12669</v>
      </c>
      <c r="K5178" s="7">
        <v>2</v>
      </c>
      <c r="L5178" s="3" t="s">
        <v>5459</v>
      </c>
      <c r="M5178" s="7">
        <v>2501</v>
      </c>
      <c r="N5178" s="3" t="s">
        <v>5399</v>
      </c>
      <c r="O5178" s="3" t="s">
        <v>5600</v>
      </c>
      <c r="P5178" s="8" t="s">
        <v>12715</v>
      </c>
      <c r="Q5178" s="8" t="s">
        <v>12720</v>
      </c>
      <c r="R5178" s="4">
        <v>0</v>
      </c>
      <c r="S5178" s="4" t="s">
        <v>5627</v>
      </c>
      <c r="T5178" s="4">
        <v>99</v>
      </c>
      <c r="U5178" s="7" t="s">
        <v>6298</v>
      </c>
      <c r="V5178" s="7">
        <v>42</v>
      </c>
      <c r="W5178" s="3" t="s">
        <v>7180</v>
      </c>
      <c r="X5178" s="6">
        <v>4206</v>
      </c>
      <c r="Y5178" s="3" t="s">
        <v>7320</v>
      </c>
      <c r="Z5178" s="6">
        <v>4206001</v>
      </c>
      <c r="AA5178" s="3" t="s">
        <v>12051</v>
      </c>
      <c r="AB5178" s="6">
        <v>42060010004</v>
      </c>
      <c r="AC5178" s="3" t="s">
        <v>12060</v>
      </c>
      <c r="AD5178" s="5">
        <v>0</v>
      </c>
      <c r="AE5178" s="5">
        <v>0</v>
      </c>
      <c r="AF5178" s="5">
        <v>43847870</v>
      </c>
      <c r="AG5178" s="5">
        <v>0</v>
      </c>
      <c r="AH5178" s="5">
        <v>0</v>
      </c>
      <c r="AI5178" s="5">
        <v>0</v>
      </c>
      <c r="AJ5178" s="5">
        <v>0</v>
      </c>
      <c r="AK5178" s="5">
        <v>43847870</v>
      </c>
      <c r="AL5178" s="5">
        <v>43847870</v>
      </c>
      <c r="AM5178" s="5">
        <v>43847870</v>
      </c>
      <c r="AN5178" s="5">
        <v>0</v>
      </c>
      <c r="AO5178" s="5">
        <v>0</v>
      </c>
      <c r="AP5178" s="5">
        <v>43847870</v>
      </c>
      <c r="AQ5178" s="5">
        <v>0</v>
      </c>
      <c r="AR5178" s="5">
        <v>0</v>
      </c>
    </row>
    <row r="5179" spans="1:44" x14ac:dyDescent="0.25">
      <c r="A5179" s="6">
        <v>4182</v>
      </c>
      <c r="B5179" s="3" t="s">
        <v>5455</v>
      </c>
      <c r="C5179" s="3" t="s">
        <v>6294</v>
      </c>
      <c r="D5179" s="3" t="s">
        <v>6962</v>
      </c>
      <c r="E5179" s="3" t="s">
        <v>5400</v>
      </c>
      <c r="F5179" s="3" t="s">
        <v>12311</v>
      </c>
      <c r="G5179" s="21">
        <v>3</v>
      </c>
      <c r="H5179" s="8" t="s">
        <v>12714</v>
      </c>
      <c r="I5179" s="3" t="s">
        <v>12538</v>
      </c>
      <c r="J5179" s="3" t="s">
        <v>12670</v>
      </c>
      <c r="K5179" s="7">
        <v>2</v>
      </c>
      <c r="L5179" s="3" t="s">
        <v>5459</v>
      </c>
      <c r="M5179" s="7">
        <v>2501</v>
      </c>
      <c r="N5179" s="3" t="s">
        <v>5399</v>
      </c>
      <c r="O5179" s="3" t="s">
        <v>5600</v>
      </c>
      <c r="P5179" s="8" t="s">
        <v>12715</v>
      </c>
      <c r="Q5179" s="8" t="s">
        <v>12720</v>
      </c>
      <c r="R5179" s="4">
        <v>0</v>
      </c>
      <c r="S5179" s="4" t="s">
        <v>5627</v>
      </c>
      <c r="T5179" s="4">
        <v>99</v>
      </c>
      <c r="U5179" s="7" t="s">
        <v>6298</v>
      </c>
      <c r="V5179" s="7">
        <v>42</v>
      </c>
      <c r="W5179" s="3" t="s">
        <v>7180</v>
      </c>
      <c r="X5179" s="6">
        <v>4206</v>
      </c>
      <c r="Y5179" s="3" t="s">
        <v>7320</v>
      </c>
      <c r="Z5179" s="6">
        <v>4206001</v>
      </c>
      <c r="AA5179" s="3" t="s">
        <v>12051</v>
      </c>
      <c r="AB5179" s="6">
        <v>42060010004</v>
      </c>
      <c r="AC5179" s="3" t="s">
        <v>12060</v>
      </c>
      <c r="AD5179" s="5">
        <v>0</v>
      </c>
      <c r="AE5179" s="5">
        <v>0</v>
      </c>
      <c r="AF5179" s="5">
        <v>39199455</v>
      </c>
      <c r="AG5179" s="5">
        <v>0</v>
      </c>
      <c r="AH5179" s="5">
        <v>0</v>
      </c>
      <c r="AI5179" s="5">
        <v>0</v>
      </c>
      <c r="AJ5179" s="5">
        <v>0</v>
      </c>
      <c r="AK5179" s="5">
        <v>39199455</v>
      </c>
      <c r="AL5179" s="5">
        <v>39199455</v>
      </c>
      <c r="AM5179" s="5">
        <v>39199455</v>
      </c>
      <c r="AN5179" s="5">
        <v>0</v>
      </c>
      <c r="AO5179" s="5">
        <v>0</v>
      </c>
      <c r="AP5179" s="5">
        <v>39199455</v>
      </c>
      <c r="AQ5179" s="5">
        <v>0</v>
      </c>
      <c r="AR5179" s="5">
        <v>0</v>
      </c>
    </row>
    <row r="5180" spans="1:44" x14ac:dyDescent="0.25">
      <c r="A5180" s="6">
        <v>4182</v>
      </c>
      <c r="B5180" s="3" t="s">
        <v>5455</v>
      </c>
      <c r="C5180" s="3" t="s">
        <v>6294</v>
      </c>
      <c r="D5180" s="3" t="s">
        <v>6962</v>
      </c>
      <c r="E5180" s="3" t="s">
        <v>5212</v>
      </c>
      <c r="F5180" s="3" t="s">
        <v>12311</v>
      </c>
      <c r="G5180" s="21">
        <v>3</v>
      </c>
      <c r="H5180" s="8" t="s">
        <v>12714</v>
      </c>
      <c r="I5180" s="3" t="s">
        <v>12538</v>
      </c>
      <c r="J5180" s="3" t="s">
        <v>12670</v>
      </c>
      <c r="K5180" s="7">
        <v>2</v>
      </c>
      <c r="L5180" s="3" t="s">
        <v>5459</v>
      </c>
      <c r="M5180" s="7">
        <v>2501</v>
      </c>
      <c r="N5180" s="3" t="s">
        <v>5399</v>
      </c>
      <c r="O5180" s="3" t="s">
        <v>5600</v>
      </c>
      <c r="P5180" s="8" t="s">
        <v>12715</v>
      </c>
      <c r="Q5180" s="8" t="s">
        <v>12720</v>
      </c>
      <c r="R5180" s="4">
        <v>0</v>
      </c>
      <c r="S5180" s="4" t="s">
        <v>5627</v>
      </c>
      <c r="T5180" s="4">
        <v>99</v>
      </c>
      <c r="U5180" s="7" t="s">
        <v>6298</v>
      </c>
      <c r="V5180" s="7">
        <v>42</v>
      </c>
      <c r="W5180" s="3" t="s">
        <v>7180</v>
      </c>
      <c r="X5180" s="6">
        <v>4206</v>
      </c>
      <c r="Y5180" s="3" t="s">
        <v>7320</v>
      </c>
      <c r="Z5180" s="6">
        <v>4206001</v>
      </c>
      <c r="AA5180" s="3" t="s">
        <v>12051</v>
      </c>
      <c r="AB5180" s="6">
        <v>42060010004</v>
      </c>
      <c r="AC5180" s="3" t="s">
        <v>12060</v>
      </c>
      <c r="AD5180" s="5">
        <v>0</v>
      </c>
      <c r="AE5180" s="5">
        <v>0</v>
      </c>
      <c r="AF5180" s="5">
        <v>84516407</v>
      </c>
      <c r="AG5180" s="5">
        <v>0</v>
      </c>
      <c r="AH5180" s="5">
        <v>0</v>
      </c>
      <c r="AI5180" s="5">
        <v>0</v>
      </c>
      <c r="AJ5180" s="5">
        <v>0</v>
      </c>
      <c r="AK5180" s="5">
        <v>84516407</v>
      </c>
      <c r="AL5180" s="5">
        <v>84516407</v>
      </c>
      <c r="AM5180" s="5">
        <v>84516407</v>
      </c>
      <c r="AN5180" s="5">
        <v>0</v>
      </c>
      <c r="AO5180" s="5">
        <v>0</v>
      </c>
      <c r="AP5180" s="5">
        <v>84516407</v>
      </c>
      <c r="AQ5180" s="5">
        <v>0</v>
      </c>
      <c r="AR5180" s="5">
        <v>0</v>
      </c>
    </row>
    <row r="5181" spans="1:44" x14ac:dyDescent="0.25">
      <c r="A5181" s="6">
        <v>4182</v>
      </c>
      <c r="B5181" s="3" t="s">
        <v>5455</v>
      </c>
      <c r="C5181" s="3" t="s">
        <v>6294</v>
      </c>
      <c r="D5181" s="3" t="s">
        <v>6962</v>
      </c>
      <c r="E5181" s="3" t="s">
        <v>5401</v>
      </c>
      <c r="F5181" s="3" t="s">
        <v>12312</v>
      </c>
      <c r="G5181" s="21">
        <v>3</v>
      </c>
      <c r="H5181" s="8" t="s">
        <v>12714</v>
      </c>
      <c r="I5181" s="3" t="s">
        <v>12538</v>
      </c>
      <c r="J5181" s="3" t="s">
        <v>12670</v>
      </c>
      <c r="K5181" s="7">
        <v>2</v>
      </c>
      <c r="L5181" s="3" t="s">
        <v>5459</v>
      </c>
      <c r="M5181" s="7">
        <v>2501</v>
      </c>
      <c r="N5181" s="3" t="s">
        <v>5399</v>
      </c>
      <c r="O5181" s="3" t="s">
        <v>5600</v>
      </c>
      <c r="P5181" s="8" t="s">
        <v>12715</v>
      </c>
      <c r="Q5181" s="8" t="s">
        <v>12720</v>
      </c>
      <c r="R5181" s="4">
        <v>0</v>
      </c>
      <c r="S5181" s="4" t="s">
        <v>5627</v>
      </c>
      <c r="T5181" s="4">
        <v>99</v>
      </c>
      <c r="U5181" s="7" t="s">
        <v>6298</v>
      </c>
      <c r="V5181" s="7">
        <v>42</v>
      </c>
      <c r="W5181" s="3" t="s">
        <v>7180</v>
      </c>
      <c r="X5181" s="6">
        <v>4206</v>
      </c>
      <c r="Y5181" s="3" t="s">
        <v>7320</v>
      </c>
      <c r="Z5181" s="6">
        <v>4206001</v>
      </c>
      <c r="AA5181" s="3" t="s">
        <v>12051</v>
      </c>
      <c r="AB5181" s="6">
        <v>42060010004</v>
      </c>
      <c r="AC5181" s="3" t="s">
        <v>12060</v>
      </c>
      <c r="AD5181" s="5">
        <v>0</v>
      </c>
      <c r="AE5181" s="5">
        <v>0</v>
      </c>
      <c r="AF5181" s="5">
        <v>154850646</v>
      </c>
      <c r="AG5181" s="5">
        <v>0</v>
      </c>
      <c r="AH5181" s="5">
        <v>0</v>
      </c>
      <c r="AI5181" s="5">
        <v>0</v>
      </c>
      <c r="AJ5181" s="5">
        <v>0</v>
      </c>
      <c r="AK5181" s="5">
        <v>154850646</v>
      </c>
      <c r="AL5181" s="5">
        <v>154850646</v>
      </c>
      <c r="AM5181" s="5">
        <v>154850646</v>
      </c>
      <c r="AN5181" s="5">
        <v>0</v>
      </c>
      <c r="AO5181" s="5">
        <v>0</v>
      </c>
      <c r="AP5181" s="5">
        <v>154850646</v>
      </c>
      <c r="AQ5181" s="5">
        <v>0</v>
      </c>
      <c r="AR5181" s="5">
        <v>0</v>
      </c>
    </row>
    <row r="5182" spans="1:44" x14ac:dyDescent="0.25">
      <c r="A5182" s="6">
        <v>4182</v>
      </c>
      <c r="B5182" s="3" t="s">
        <v>5455</v>
      </c>
      <c r="C5182" s="3" t="s">
        <v>6295</v>
      </c>
      <c r="D5182" s="3" t="s">
        <v>6963</v>
      </c>
      <c r="E5182" s="3" t="s">
        <v>5227</v>
      </c>
      <c r="F5182" s="3" t="s">
        <v>12313</v>
      </c>
      <c r="G5182" s="21">
        <v>3</v>
      </c>
      <c r="H5182" s="8" t="s">
        <v>12714</v>
      </c>
      <c r="I5182" s="3" t="s">
        <v>12540</v>
      </c>
      <c r="J5182" s="3" t="s">
        <v>12672</v>
      </c>
      <c r="K5182" s="7">
        <v>2</v>
      </c>
      <c r="L5182" s="3" t="s">
        <v>5459</v>
      </c>
      <c r="M5182" s="7">
        <v>2501</v>
      </c>
      <c r="N5182" s="3" t="s">
        <v>5399</v>
      </c>
      <c r="O5182" s="3" t="s">
        <v>5600</v>
      </c>
      <c r="P5182" s="8" t="s">
        <v>12715</v>
      </c>
      <c r="Q5182" s="8" t="s">
        <v>12720</v>
      </c>
      <c r="R5182" s="4">
        <v>0</v>
      </c>
      <c r="S5182" s="4" t="s">
        <v>5627</v>
      </c>
      <c r="T5182" s="4">
        <v>99</v>
      </c>
      <c r="U5182" s="7" t="s">
        <v>6298</v>
      </c>
      <c r="V5182" s="7">
        <v>42</v>
      </c>
      <c r="W5182" s="3" t="s">
        <v>7180</v>
      </c>
      <c r="X5182" s="6">
        <v>4206</v>
      </c>
      <c r="Y5182" s="3" t="s">
        <v>7320</v>
      </c>
      <c r="Z5182" s="6">
        <v>4206001</v>
      </c>
      <c r="AA5182" s="3" t="s">
        <v>12051</v>
      </c>
      <c r="AB5182" s="6">
        <v>42060010005</v>
      </c>
      <c r="AC5182" s="3" t="s">
        <v>12067</v>
      </c>
      <c r="AD5182" s="5">
        <v>0</v>
      </c>
      <c r="AE5182" s="5">
        <v>0</v>
      </c>
      <c r="AF5182" s="5">
        <v>85758936</v>
      </c>
      <c r="AG5182" s="5">
        <v>0</v>
      </c>
      <c r="AH5182" s="5">
        <v>0</v>
      </c>
      <c r="AI5182" s="5">
        <v>0</v>
      </c>
      <c r="AJ5182" s="5">
        <v>0</v>
      </c>
      <c r="AK5182" s="5">
        <v>85758936</v>
      </c>
      <c r="AL5182" s="5">
        <v>85758936</v>
      </c>
      <c r="AM5182" s="5">
        <v>85758936</v>
      </c>
      <c r="AN5182" s="5">
        <v>0</v>
      </c>
      <c r="AO5182" s="5">
        <v>0</v>
      </c>
      <c r="AP5182" s="5">
        <v>85758936</v>
      </c>
      <c r="AQ5182" s="5">
        <v>0</v>
      </c>
      <c r="AR5182" s="5">
        <v>0</v>
      </c>
    </row>
    <row r="5183" spans="1:44" x14ac:dyDescent="0.25">
      <c r="A5183" s="6">
        <v>4182</v>
      </c>
      <c r="B5183" s="3" t="s">
        <v>5455</v>
      </c>
      <c r="C5183" s="3" t="s">
        <v>6295</v>
      </c>
      <c r="D5183" s="3" t="s">
        <v>6963</v>
      </c>
      <c r="E5183" s="3" t="s">
        <v>5228</v>
      </c>
      <c r="F5183" s="3" t="s">
        <v>12314</v>
      </c>
      <c r="G5183" s="21">
        <v>3</v>
      </c>
      <c r="H5183" s="8" t="s">
        <v>12714</v>
      </c>
      <c r="I5183" s="3" t="s">
        <v>12539</v>
      </c>
      <c r="J5183" s="3" t="s">
        <v>12671</v>
      </c>
      <c r="K5183" s="7">
        <v>2</v>
      </c>
      <c r="L5183" s="3" t="s">
        <v>5459</v>
      </c>
      <c r="M5183" s="7">
        <v>2501</v>
      </c>
      <c r="N5183" s="3" t="s">
        <v>5399</v>
      </c>
      <c r="O5183" s="3" t="s">
        <v>5600</v>
      </c>
      <c r="P5183" s="8" t="s">
        <v>12715</v>
      </c>
      <c r="Q5183" s="8" t="s">
        <v>12720</v>
      </c>
      <c r="R5183" s="4">
        <v>0</v>
      </c>
      <c r="S5183" s="4" t="s">
        <v>5627</v>
      </c>
      <c r="T5183" s="4">
        <v>99</v>
      </c>
      <c r="U5183" s="7" t="s">
        <v>6298</v>
      </c>
      <c r="V5183" s="7">
        <v>42</v>
      </c>
      <c r="W5183" s="3" t="s">
        <v>7180</v>
      </c>
      <c r="X5183" s="6">
        <v>4206</v>
      </c>
      <c r="Y5183" s="3" t="s">
        <v>7320</v>
      </c>
      <c r="Z5183" s="6">
        <v>4206001</v>
      </c>
      <c r="AA5183" s="3" t="s">
        <v>12051</v>
      </c>
      <c r="AB5183" s="6">
        <v>42060010005</v>
      </c>
      <c r="AC5183" s="3" t="s">
        <v>12067</v>
      </c>
      <c r="AD5183" s="5">
        <v>0</v>
      </c>
      <c r="AE5183" s="5">
        <v>0</v>
      </c>
      <c r="AF5183" s="5">
        <v>316800000</v>
      </c>
      <c r="AG5183" s="5">
        <v>0</v>
      </c>
      <c r="AH5183" s="5">
        <v>0</v>
      </c>
      <c r="AI5183" s="5">
        <v>0</v>
      </c>
      <c r="AJ5183" s="5">
        <v>0</v>
      </c>
      <c r="AK5183" s="5">
        <v>316800000</v>
      </c>
      <c r="AL5183" s="5">
        <v>316800000</v>
      </c>
      <c r="AM5183" s="5">
        <v>316800000</v>
      </c>
      <c r="AN5183" s="5">
        <v>0</v>
      </c>
      <c r="AO5183" s="5">
        <v>0</v>
      </c>
      <c r="AP5183" s="5">
        <v>316800000</v>
      </c>
      <c r="AQ5183" s="5">
        <v>0</v>
      </c>
      <c r="AR5183" s="5">
        <v>0</v>
      </c>
    </row>
    <row r="5184" spans="1:44" x14ac:dyDescent="0.25">
      <c r="A5184" s="6">
        <v>4182</v>
      </c>
      <c r="B5184" s="3" t="s">
        <v>5455</v>
      </c>
      <c r="C5184" s="3" t="s">
        <v>6295</v>
      </c>
      <c r="D5184" s="3" t="s">
        <v>6963</v>
      </c>
      <c r="E5184" s="3" t="s">
        <v>5229</v>
      </c>
      <c r="F5184" s="3" t="s">
        <v>12315</v>
      </c>
      <c r="G5184" s="21">
        <v>3</v>
      </c>
      <c r="H5184" s="8" t="s">
        <v>12714</v>
      </c>
      <c r="I5184" s="3" t="s">
        <v>12540</v>
      </c>
      <c r="J5184" s="3" t="s">
        <v>12672</v>
      </c>
      <c r="K5184" s="7">
        <v>2</v>
      </c>
      <c r="L5184" s="3" t="s">
        <v>5459</v>
      </c>
      <c r="M5184" s="7">
        <v>2501</v>
      </c>
      <c r="N5184" s="3" t="s">
        <v>5399</v>
      </c>
      <c r="O5184" s="3" t="s">
        <v>5600</v>
      </c>
      <c r="P5184" s="8" t="s">
        <v>12715</v>
      </c>
      <c r="Q5184" s="8" t="s">
        <v>12720</v>
      </c>
      <c r="R5184" s="4">
        <v>0</v>
      </c>
      <c r="S5184" s="4" t="s">
        <v>5627</v>
      </c>
      <c r="T5184" s="4">
        <v>99</v>
      </c>
      <c r="U5184" s="7" t="s">
        <v>6298</v>
      </c>
      <c r="V5184" s="7">
        <v>42</v>
      </c>
      <c r="W5184" s="3" t="s">
        <v>7180</v>
      </c>
      <c r="X5184" s="6">
        <v>4206</v>
      </c>
      <c r="Y5184" s="3" t="s">
        <v>7320</v>
      </c>
      <c r="Z5184" s="6">
        <v>4206001</v>
      </c>
      <c r="AA5184" s="3" t="s">
        <v>12051</v>
      </c>
      <c r="AB5184" s="6">
        <v>42060010005</v>
      </c>
      <c r="AC5184" s="3" t="s">
        <v>12067</v>
      </c>
      <c r="AD5184" s="5">
        <v>0</v>
      </c>
      <c r="AE5184" s="5">
        <v>0</v>
      </c>
      <c r="AF5184" s="5">
        <v>62562757</v>
      </c>
      <c r="AG5184" s="5">
        <v>0</v>
      </c>
      <c r="AH5184" s="5">
        <v>0</v>
      </c>
      <c r="AI5184" s="5">
        <v>0</v>
      </c>
      <c r="AJ5184" s="5">
        <v>0</v>
      </c>
      <c r="AK5184" s="5">
        <v>62562757</v>
      </c>
      <c r="AL5184" s="5">
        <v>62562757</v>
      </c>
      <c r="AM5184" s="5">
        <v>62562757</v>
      </c>
      <c r="AN5184" s="5">
        <v>0</v>
      </c>
      <c r="AO5184" s="5">
        <v>0</v>
      </c>
      <c r="AP5184" s="5">
        <v>62562757</v>
      </c>
      <c r="AQ5184" s="5">
        <v>0</v>
      </c>
      <c r="AR5184" s="5">
        <v>0</v>
      </c>
    </row>
    <row r="5185" spans="1:44" x14ac:dyDescent="0.25">
      <c r="A5185" s="6">
        <v>4182</v>
      </c>
      <c r="B5185" s="3" t="s">
        <v>5455</v>
      </c>
      <c r="C5185" s="3" t="s">
        <v>6295</v>
      </c>
      <c r="D5185" s="3" t="s">
        <v>6963</v>
      </c>
      <c r="E5185" s="3" t="s">
        <v>5230</v>
      </c>
      <c r="F5185" s="3" t="s">
        <v>12316</v>
      </c>
      <c r="G5185" s="21">
        <v>3</v>
      </c>
      <c r="H5185" s="8" t="s">
        <v>12714</v>
      </c>
      <c r="I5185" s="3" t="s">
        <v>12541</v>
      </c>
      <c r="J5185" s="3" t="s">
        <v>12664</v>
      </c>
      <c r="K5185" s="7">
        <v>2</v>
      </c>
      <c r="L5185" s="3" t="s">
        <v>5459</v>
      </c>
      <c r="M5185" s="7">
        <v>2501</v>
      </c>
      <c r="N5185" s="3" t="s">
        <v>5399</v>
      </c>
      <c r="O5185" s="3" t="s">
        <v>5600</v>
      </c>
      <c r="P5185" s="8" t="s">
        <v>12715</v>
      </c>
      <c r="Q5185" s="8" t="s">
        <v>12720</v>
      </c>
      <c r="R5185" s="4">
        <v>0</v>
      </c>
      <c r="S5185" s="4" t="s">
        <v>5627</v>
      </c>
      <c r="T5185" s="4">
        <v>99</v>
      </c>
      <c r="U5185" s="7" t="s">
        <v>6298</v>
      </c>
      <c r="V5185" s="7">
        <v>42</v>
      </c>
      <c r="W5185" s="3" t="s">
        <v>7180</v>
      </c>
      <c r="X5185" s="6">
        <v>4206</v>
      </c>
      <c r="Y5185" s="3" t="s">
        <v>7320</v>
      </c>
      <c r="Z5185" s="6">
        <v>4206001</v>
      </c>
      <c r="AA5185" s="3" t="s">
        <v>12051</v>
      </c>
      <c r="AB5185" s="6">
        <v>42060010005</v>
      </c>
      <c r="AC5185" s="3" t="s">
        <v>12067</v>
      </c>
      <c r="AD5185" s="5">
        <v>0</v>
      </c>
      <c r="AE5185" s="5">
        <v>0</v>
      </c>
      <c r="AF5185" s="5">
        <v>165766619</v>
      </c>
      <c r="AG5185" s="5">
        <v>0</v>
      </c>
      <c r="AH5185" s="5">
        <v>0</v>
      </c>
      <c r="AI5185" s="5">
        <v>0</v>
      </c>
      <c r="AJ5185" s="5">
        <v>0</v>
      </c>
      <c r="AK5185" s="5">
        <v>165766619</v>
      </c>
      <c r="AL5185" s="5">
        <v>165766619</v>
      </c>
      <c r="AM5185" s="5">
        <v>165766619</v>
      </c>
      <c r="AN5185" s="5">
        <v>0</v>
      </c>
      <c r="AO5185" s="5">
        <v>0</v>
      </c>
      <c r="AP5185" s="5">
        <v>165766619</v>
      </c>
      <c r="AQ5185" s="5">
        <v>0</v>
      </c>
      <c r="AR5185" s="5">
        <v>0</v>
      </c>
    </row>
    <row r="5186" spans="1:44" x14ac:dyDescent="0.25">
      <c r="A5186" s="6">
        <v>4182</v>
      </c>
      <c r="B5186" s="3" t="s">
        <v>5455</v>
      </c>
      <c r="C5186" s="3" t="s">
        <v>6295</v>
      </c>
      <c r="D5186" s="3" t="s">
        <v>6963</v>
      </c>
      <c r="E5186" s="3" t="s">
        <v>5231</v>
      </c>
      <c r="F5186" s="3" t="s">
        <v>12317</v>
      </c>
      <c r="G5186" s="21">
        <v>3</v>
      </c>
      <c r="H5186" s="8" t="s">
        <v>12714</v>
      </c>
      <c r="I5186" s="3" t="s">
        <v>12541</v>
      </c>
      <c r="J5186" s="3" t="s">
        <v>12664</v>
      </c>
      <c r="K5186" s="7">
        <v>2</v>
      </c>
      <c r="L5186" s="3" t="s">
        <v>5459</v>
      </c>
      <c r="M5186" s="7">
        <v>2501</v>
      </c>
      <c r="N5186" s="3" t="s">
        <v>5399</v>
      </c>
      <c r="O5186" s="3" t="s">
        <v>5600</v>
      </c>
      <c r="P5186" s="8" t="s">
        <v>12715</v>
      </c>
      <c r="Q5186" s="8" t="s">
        <v>12720</v>
      </c>
      <c r="R5186" s="4">
        <v>0</v>
      </c>
      <c r="S5186" s="4" t="s">
        <v>5627</v>
      </c>
      <c r="T5186" s="4">
        <v>99</v>
      </c>
      <c r="U5186" s="7" t="s">
        <v>6298</v>
      </c>
      <c r="V5186" s="7">
        <v>42</v>
      </c>
      <c r="W5186" s="3" t="s">
        <v>7180</v>
      </c>
      <c r="X5186" s="6">
        <v>4206</v>
      </c>
      <c r="Y5186" s="3" t="s">
        <v>7320</v>
      </c>
      <c r="Z5186" s="6">
        <v>4206001</v>
      </c>
      <c r="AA5186" s="3" t="s">
        <v>12051</v>
      </c>
      <c r="AB5186" s="6">
        <v>42060010005</v>
      </c>
      <c r="AC5186" s="3" t="s">
        <v>12067</v>
      </c>
      <c r="AD5186" s="5">
        <v>0</v>
      </c>
      <c r="AE5186" s="5">
        <v>0</v>
      </c>
      <c r="AF5186" s="5">
        <v>784103226</v>
      </c>
      <c r="AG5186" s="5">
        <v>0</v>
      </c>
      <c r="AH5186" s="5">
        <v>0</v>
      </c>
      <c r="AI5186" s="5">
        <v>0</v>
      </c>
      <c r="AJ5186" s="5">
        <v>0</v>
      </c>
      <c r="AK5186" s="5">
        <v>784103226</v>
      </c>
      <c r="AL5186" s="5">
        <v>784103226</v>
      </c>
      <c r="AM5186" s="5">
        <v>784103226</v>
      </c>
      <c r="AN5186" s="5">
        <v>0</v>
      </c>
      <c r="AO5186" s="5">
        <v>0</v>
      </c>
      <c r="AP5186" s="5">
        <v>784103226</v>
      </c>
      <c r="AQ5186" s="5">
        <v>0</v>
      </c>
      <c r="AR5186" s="5">
        <v>0</v>
      </c>
    </row>
    <row r="5187" spans="1:44" x14ac:dyDescent="0.25">
      <c r="A5187" s="6">
        <v>4182</v>
      </c>
      <c r="B5187" s="3" t="s">
        <v>5455</v>
      </c>
      <c r="C5187" s="3" t="s">
        <v>6294</v>
      </c>
      <c r="D5187" s="3" t="s">
        <v>6962</v>
      </c>
      <c r="E5187" s="3" t="s">
        <v>5256</v>
      </c>
      <c r="F5187" s="3" t="s">
        <v>12318</v>
      </c>
      <c r="G5187" s="21">
        <v>3</v>
      </c>
      <c r="H5187" s="8" t="s">
        <v>12714</v>
      </c>
      <c r="I5187" s="3" t="s">
        <v>12538</v>
      </c>
      <c r="J5187" s="3" t="s">
        <v>12670</v>
      </c>
      <c r="K5187" s="7">
        <v>2</v>
      </c>
      <c r="L5187" s="3" t="s">
        <v>5459</v>
      </c>
      <c r="M5187" s="7">
        <v>2511</v>
      </c>
      <c r="N5187" s="3" t="s">
        <v>5402</v>
      </c>
      <c r="O5187" s="3" t="s">
        <v>5601</v>
      </c>
      <c r="P5187" s="8" t="s">
        <v>12715</v>
      </c>
      <c r="Q5187" s="8" t="s">
        <v>12720</v>
      </c>
      <c r="R5187" s="4">
        <v>0</v>
      </c>
      <c r="S5187" s="4" t="s">
        <v>5627</v>
      </c>
      <c r="T5187" s="4">
        <v>99</v>
      </c>
      <c r="U5187" s="7" t="s">
        <v>6298</v>
      </c>
      <c r="V5187" s="7">
        <v>42</v>
      </c>
      <c r="W5187" s="3" t="s">
        <v>7180</v>
      </c>
      <c r="X5187" s="6">
        <v>4206</v>
      </c>
      <c r="Y5187" s="3" t="s">
        <v>7320</v>
      </c>
      <c r="Z5187" s="6">
        <v>4206001</v>
      </c>
      <c r="AA5187" s="3" t="s">
        <v>12051</v>
      </c>
      <c r="AB5187" s="6">
        <v>42060010004</v>
      </c>
      <c r="AC5187" s="3" t="s">
        <v>12060</v>
      </c>
      <c r="AD5187" s="5">
        <v>0</v>
      </c>
      <c r="AE5187" s="5">
        <v>0</v>
      </c>
      <c r="AF5187" s="5">
        <v>178348079</v>
      </c>
      <c r="AG5187" s="5">
        <v>0</v>
      </c>
      <c r="AH5187" s="5">
        <v>0</v>
      </c>
      <c r="AI5187" s="5">
        <v>0</v>
      </c>
      <c r="AJ5187" s="5">
        <v>0</v>
      </c>
      <c r="AK5187" s="5">
        <v>178348079</v>
      </c>
      <c r="AL5187" s="5">
        <v>178348079</v>
      </c>
      <c r="AM5187" s="5">
        <v>178348079</v>
      </c>
      <c r="AN5187" s="5">
        <v>0</v>
      </c>
      <c r="AO5187" s="5">
        <v>0</v>
      </c>
      <c r="AP5187" s="5">
        <v>178348079</v>
      </c>
      <c r="AQ5187" s="5">
        <v>0</v>
      </c>
      <c r="AR5187" s="5">
        <v>0</v>
      </c>
    </row>
    <row r="5188" spans="1:44" x14ac:dyDescent="0.25">
      <c r="A5188" s="6">
        <v>4182</v>
      </c>
      <c r="B5188" s="3" t="s">
        <v>5455</v>
      </c>
      <c r="C5188" s="3" t="s">
        <v>6294</v>
      </c>
      <c r="D5188" s="3" t="s">
        <v>6962</v>
      </c>
      <c r="E5188" s="3" t="s">
        <v>5257</v>
      </c>
      <c r="F5188" s="3" t="s">
        <v>12319</v>
      </c>
      <c r="G5188" s="21">
        <v>3</v>
      </c>
      <c r="H5188" s="8" t="s">
        <v>12714</v>
      </c>
      <c r="I5188" s="3" t="s">
        <v>12538</v>
      </c>
      <c r="J5188" s="3" t="s">
        <v>12670</v>
      </c>
      <c r="K5188" s="7">
        <v>2</v>
      </c>
      <c r="L5188" s="3" t="s">
        <v>5459</v>
      </c>
      <c r="M5188" s="7">
        <v>2511</v>
      </c>
      <c r="N5188" s="3" t="s">
        <v>5402</v>
      </c>
      <c r="O5188" s="3" t="s">
        <v>5601</v>
      </c>
      <c r="P5188" s="8" t="s">
        <v>12715</v>
      </c>
      <c r="Q5188" s="8" t="s">
        <v>12720</v>
      </c>
      <c r="R5188" s="4">
        <v>0</v>
      </c>
      <c r="S5188" s="4" t="s">
        <v>5627</v>
      </c>
      <c r="T5188" s="4">
        <v>99</v>
      </c>
      <c r="U5188" s="7" t="s">
        <v>6298</v>
      </c>
      <c r="V5188" s="7">
        <v>42</v>
      </c>
      <c r="W5188" s="3" t="s">
        <v>7180</v>
      </c>
      <c r="X5188" s="6">
        <v>4206</v>
      </c>
      <c r="Y5188" s="3" t="s">
        <v>7320</v>
      </c>
      <c r="Z5188" s="6">
        <v>4206001</v>
      </c>
      <c r="AA5188" s="3" t="s">
        <v>12051</v>
      </c>
      <c r="AB5188" s="6">
        <v>42060010004</v>
      </c>
      <c r="AC5188" s="3" t="s">
        <v>12060</v>
      </c>
      <c r="AD5188" s="5">
        <v>0</v>
      </c>
      <c r="AE5188" s="5">
        <v>0</v>
      </c>
      <c r="AF5188" s="5">
        <v>153354701</v>
      </c>
      <c r="AG5188" s="5">
        <v>0</v>
      </c>
      <c r="AH5188" s="5">
        <v>0</v>
      </c>
      <c r="AI5188" s="5">
        <v>0</v>
      </c>
      <c r="AJ5188" s="5">
        <v>0</v>
      </c>
      <c r="AK5188" s="5">
        <v>153354701</v>
      </c>
      <c r="AL5188" s="5">
        <v>153354701</v>
      </c>
      <c r="AM5188" s="5">
        <v>153354701</v>
      </c>
      <c r="AN5188" s="5">
        <v>0</v>
      </c>
      <c r="AO5188" s="5">
        <v>0</v>
      </c>
      <c r="AP5188" s="5">
        <v>153354701</v>
      </c>
      <c r="AQ5188" s="5">
        <v>0</v>
      </c>
      <c r="AR5188" s="5">
        <v>0</v>
      </c>
    </row>
    <row r="5189" spans="1:44" x14ac:dyDescent="0.25">
      <c r="A5189" s="6">
        <v>4182</v>
      </c>
      <c r="B5189" s="3" t="s">
        <v>5455</v>
      </c>
      <c r="C5189" s="3" t="s">
        <v>6294</v>
      </c>
      <c r="D5189" s="3" t="s">
        <v>6962</v>
      </c>
      <c r="E5189" s="3" t="s">
        <v>5404</v>
      </c>
      <c r="F5189" s="3" t="s">
        <v>12310</v>
      </c>
      <c r="G5189" s="21">
        <v>3</v>
      </c>
      <c r="H5189" s="8" t="s">
        <v>12714</v>
      </c>
      <c r="I5189" s="3" t="s">
        <v>12536</v>
      </c>
      <c r="J5189" s="3" t="s">
        <v>12669</v>
      </c>
      <c r="K5189" s="7">
        <v>2</v>
      </c>
      <c r="L5189" s="3" t="s">
        <v>5459</v>
      </c>
      <c r="M5189" s="7">
        <v>7502</v>
      </c>
      <c r="N5189" s="3" t="s">
        <v>5403</v>
      </c>
      <c r="O5189" s="3" t="s">
        <v>5611</v>
      </c>
      <c r="P5189" s="8" t="s">
        <v>12715</v>
      </c>
      <c r="Q5189" s="8" t="s">
        <v>12720</v>
      </c>
      <c r="R5189" s="4">
        <v>0</v>
      </c>
      <c r="S5189" s="4" t="s">
        <v>5627</v>
      </c>
      <c r="T5189" s="4">
        <v>99</v>
      </c>
      <c r="U5189" s="7" t="s">
        <v>6298</v>
      </c>
      <c r="V5189" s="7">
        <v>42</v>
      </c>
      <c r="W5189" s="3" t="s">
        <v>7180</v>
      </c>
      <c r="X5189" s="6">
        <v>4206</v>
      </c>
      <c r="Y5189" s="3" t="s">
        <v>7320</v>
      </c>
      <c r="Z5189" s="6">
        <v>4206001</v>
      </c>
      <c r="AA5189" s="3" t="s">
        <v>12051</v>
      </c>
      <c r="AB5189" s="6">
        <v>42060010004</v>
      </c>
      <c r="AC5189" s="3" t="s">
        <v>12060</v>
      </c>
      <c r="AD5189" s="5">
        <v>0</v>
      </c>
      <c r="AE5189" s="5">
        <v>0</v>
      </c>
      <c r="AF5189" s="5">
        <v>31721741</v>
      </c>
      <c r="AG5189" s="5">
        <v>0</v>
      </c>
      <c r="AH5189" s="5">
        <v>0</v>
      </c>
      <c r="AI5189" s="5">
        <v>0</v>
      </c>
      <c r="AJ5189" s="5">
        <v>0</v>
      </c>
      <c r="AK5189" s="5">
        <v>31721741</v>
      </c>
      <c r="AL5189" s="5">
        <v>31721741</v>
      </c>
      <c r="AM5189" s="5">
        <v>31721741</v>
      </c>
      <c r="AN5189" s="5">
        <v>0</v>
      </c>
      <c r="AO5189" s="5">
        <v>0</v>
      </c>
      <c r="AP5189" s="5">
        <v>31721741</v>
      </c>
      <c r="AQ5189" s="5">
        <v>0</v>
      </c>
      <c r="AR5189" s="5">
        <v>0</v>
      </c>
    </row>
    <row r="5190" spans="1:44" x14ac:dyDescent="0.25">
      <c r="A5190" s="6">
        <v>4182</v>
      </c>
      <c r="B5190" s="3" t="s">
        <v>5455</v>
      </c>
      <c r="C5190" s="3" t="s">
        <v>6277</v>
      </c>
      <c r="D5190" s="3" t="s">
        <v>6945</v>
      </c>
      <c r="E5190" s="3" t="s">
        <v>5406</v>
      </c>
      <c r="F5190" s="3" t="s">
        <v>12320</v>
      </c>
      <c r="G5190" s="21">
        <v>3</v>
      </c>
      <c r="H5190" s="8" t="s">
        <v>12714</v>
      </c>
      <c r="I5190" s="3" t="s">
        <v>12537</v>
      </c>
      <c r="J5190" s="3" t="s">
        <v>12670</v>
      </c>
      <c r="K5190" s="7">
        <v>4</v>
      </c>
      <c r="L5190" s="3" t="s">
        <v>5460</v>
      </c>
      <c r="M5190" s="7">
        <v>2501</v>
      </c>
      <c r="N5190" s="3" t="s">
        <v>5405</v>
      </c>
      <c r="O5190" s="3" t="s">
        <v>5600</v>
      </c>
      <c r="P5190" s="8" t="s">
        <v>12715</v>
      </c>
      <c r="Q5190" s="8" t="s">
        <v>12720</v>
      </c>
      <c r="R5190" s="4">
        <v>0</v>
      </c>
      <c r="S5190" s="4" t="s">
        <v>5627</v>
      </c>
      <c r="T5190" s="4">
        <v>99</v>
      </c>
      <c r="U5190" s="7" t="s">
        <v>6298</v>
      </c>
      <c r="V5190" s="7">
        <v>42</v>
      </c>
      <c r="W5190" s="3" t="s">
        <v>7180</v>
      </c>
      <c r="X5190" s="6">
        <v>4206</v>
      </c>
      <c r="Y5190" s="3" t="s">
        <v>7320</v>
      </c>
      <c r="Z5190" s="6">
        <v>4206001</v>
      </c>
      <c r="AA5190" s="3" t="s">
        <v>12051</v>
      </c>
      <c r="AB5190" s="6">
        <v>42060010004</v>
      </c>
      <c r="AC5190" s="3" t="s">
        <v>12060</v>
      </c>
      <c r="AD5190" s="5">
        <v>1627908859</v>
      </c>
      <c r="AE5190" s="5">
        <v>0</v>
      </c>
      <c r="AF5190" s="5">
        <v>0</v>
      </c>
      <c r="AG5190" s="5">
        <v>0</v>
      </c>
      <c r="AH5190" s="5">
        <v>0</v>
      </c>
      <c r="AI5190" s="5">
        <v>0</v>
      </c>
      <c r="AJ5190" s="5">
        <v>0</v>
      </c>
      <c r="AK5190" s="5">
        <v>1627908859</v>
      </c>
      <c r="AL5190" s="5">
        <v>0</v>
      </c>
      <c r="AM5190" s="5">
        <v>0</v>
      </c>
      <c r="AN5190" s="5">
        <v>0</v>
      </c>
      <c r="AO5190" s="5">
        <v>0</v>
      </c>
      <c r="AP5190" s="5">
        <v>0</v>
      </c>
      <c r="AQ5190" s="5">
        <v>0</v>
      </c>
      <c r="AR5190" s="5">
        <v>1627908859</v>
      </c>
    </row>
    <row r="5191" spans="1:44" x14ac:dyDescent="0.25">
      <c r="A5191" s="6">
        <v>4182</v>
      </c>
      <c r="B5191" s="3" t="s">
        <v>5455</v>
      </c>
      <c r="C5191" s="3" t="s">
        <v>6277</v>
      </c>
      <c r="D5191" s="3" t="s">
        <v>6945</v>
      </c>
      <c r="E5191" s="3" t="s">
        <v>5407</v>
      </c>
      <c r="F5191" s="3" t="s">
        <v>12321</v>
      </c>
      <c r="G5191" s="21">
        <v>3</v>
      </c>
      <c r="H5191" s="8" t="s">
        <v>12714</v>
      </c>
      <c r="I5191" s="3" t="s">
        <v>12537</v>
      </c>
      <c r="J5191" s="3" t="s">
        <v>12670</v>
      </c>
      <c r="K5191" s="7">
        <v>4</v>
      </c>
      <c r="L5191" s="3" t="s">
        <v>5460</v>
      </c>
      <c r="M5191" s="7">
        <v>2501</v>
      </c>
      <c r="N5191" s="3" t="s">
        <v>5405</v>
      </c>
      <c r="O5191" s="3" t="s">
        <v>5600</v>
      </c>
      <c r="P5191" s="8" t="s">
        <v>12715</v>
      </c>
      <c r="Q5191" s="8" t="s">
        <v>12720</v>
      </c>
      <c r="R5191" s="4">
        <v>0</v>
      </c>
      <c r="S5191" s="4" t="s">
        <v>5627</v>
      </c>
      <c r="T5191" s="4">
        <v>99</v>
      </c>
      <c r="U5191" s="7" t="s">
        <v>6298</v>
      </c>
      <c r="V5191" s="7">
        <v>42</v>
      </c>
      <c r="W5191" s="3" t="s">
        <v>7180</v>
      </c>
      <c r="X5191" s="6">
        <v>4206</v>
      </c>
      <c r="Y5191" s="3" t="s">
        <v>7320</v>
      </c>
      <c r="Z5191" s="6">
        <v>4206001</v>
      </c>
      <c r="AA5191" s="3" t="s">
        <v>12051</v>
      </c>
      <c r="AB5191" s="6">
        <v>42060010004</v>
      </c>
      <c r="AC5191" s="3" t="s">
        <v>12060</v>
      </c>
      <c r="AD5191" s="5">
        <v>439963479</v>
      </c>
      <c r="AE5191" s="5">
        <v>0</v>
      </c>
      <c r="AF5191" s="5">
        <v>0</v>
      </c>
      <c r="AG5191" s="5">
        <v>0</v>
      </c>
      <c r="AH5191" s="5">
        <v>0</v>
      </c>
      <c r="AI5191" s="5">
        <v>0</v>
      </c>
      <c r="AJ5191" s="5">
        <v>0</v>
      </c>
      <c r="AK5191" s="5">
        <v>439963479</v>
      </c>
      <c r="AL5191" s="5">
        <v>0</v>
      </c>
      <c r="AM5191" s="5">
        <v>0</v>
      </c>
      <c r="AN5191" s="5">
        <v>0</v>
      </c>
      <c r="AO5191" s="5">
        <v>0</v>
      </c>
      <c r="AP5191" s="5">
        <v>0</v>
      </c>
      <c r="AQ5191" s="5">
        <v>0</v>
      </c>
      <c r="AR5191" s="5">
        <v>439963479</v>
      </c>
    </row>
    <row r="5192" spans="1:44" x14ac:dyDescent="0.25">
      <c r="A5192" s="6">
        <v>4182</v>
      </c>
      <c r="B5192" s="3" t="s">
        <v>5455</v>
      </c>
      <c r="C5192" s="3" t="s">
        <v>6277</v>
      </c>
      <c r="D5192" s="3" t="s">
        <v>6945</v>
      </c>
      <c r="E5192" s="3" t="s">
        <v>5408</v>
      </c>
      <c r="F5192" s="3" t="s">
        <v>12322</v>
      </c>
      <c r="G5192" s="21">
        <v>3</v>
      </c>
      <c r="H5192" s="8" t="s">
        <v>12714</v>
      </c>
      <c r="I5192" s="3" t="s">
        <v>12537</v>
      </c>
      <c r="J5192" s="3" t="s">
        <v>12670</v>
      </c>
      <c r="K5192" s="7">
        <v>4</v>
      </c>
      <c r="L5192" s="3" t="s">
        <v>5460</v>
      </c>
      <c r="M5192" s="7">
        <v>2501</v>
      </c>
      <c r="N5192" s="3" t="s">
        <v>5405</v>
      </c>
      <c r="O5192" s="3" t="s">
        <v>5600</v>
      </c>
      <c r="P5192" s="8" t="s">
        <v>12715</v>
      </c>
      <c r="Q5192" s="8" t="s">
        <v>12720</v>
      </c>
      <c r="R5192" s="4">
        <v>0</v>
      </c>
      <c r="S5192" s="4" t="s">
        <v>5627</v>
      </c>
      <c r="T5192" s="4">
        <v>99</v>
      </c>
      <c r="U5192" s="7" t="s">
        <v>6298</v>
      </c>
      <c r="V5192" s="7">
        <v>42</v>
      </c>
      <c r="W5192" s="3" t="s">
        <v>7180</v>
      </c>
      <c r="X5192" s="6">
        <v>4206</v>
      </c>
      <c r="Y5192" s="3" t="s">
        <v>7320</v>
      </c>
      <c r="Z5192" s="6">
        <v>4206001</v>
      </c>
      <c r="AA5192" s="3" t="s">
        <v>12051</v>
      </c>
      <c r="AB5192" s="6">
        <v>42060010004</v>
      </c>
      <c r="AC5192" s="3" t="s">
        <v>12060</v>
      </c>
      <c r="AD5192" s="5">
        <v>2548267847</v>
      </c>
      <c r="AE5192" s="5">
        <v>0</v>
      </c>
      <c r="AF5192" s="5">
        <v>0</v>
      </c>
      <c r="AG5192" s="5">
        <v>0</v>
      </c>
      <c r="AH5192" s="5">
        <v>0</v>
      </c>
      <c r="AI5192" s="5">
        <v>0</v>
      </c>
      <c r="AJ5192" s="5">
        <v>0</v>
      </c>
      <c r="AK5192" s="5">
        <v>2548267847</v>
      </c>
      <c r="AL5192" s="5">
        <v>0</v>
      </c>
      <c r="AM5192" s="5">
        <v>0</v>
      </c>
      <c r="AN5192" s="5">
        <v>0</v>
      </c>
      <c r="AO5192" s="5">
        <v>0</v>
      </c>
      <c r="AP5192" s="5">
        <v>0</v>
      </c>
      <c r="AQ5192" s="5">
        <v>0</v>
      </c>
      <c r="AR5192" s="5">
        <v>2548267847</v>
      </c>
    </row>
    <row r="5193" spans="1:44" x14ac:dyDescent="0.25">
      <c r="A5193" s="6">
        <v>4182</v>
      </c>
      <c r="B5193" s="3" t="s">
        <v>5455</v>
      </c>
      <c r="C5193" s="3" t="s">
        <v>6277</v>
      </c>
      <c r="D5193" s="3" t="s">
        <v>6945</v>
      </c>
      <c r="E5193" s="3" t="s">
        <v>5409</v>
      </c>
      <c r="F5193" s="3" t="s">
        <v>12323</v>
      </c>
      <c r="G5193" s="21">
        <v>3</v>
      </c>
      <c r="H5193" s="8" t="s">
        <v>12714</v>
      </c>
      <c r="I5193" s="3" t="s">
        <v>12538</v>
      </c>
      <c r="J5193" s="3" t="s">
        <v>12670</v>
      </c>
      <c r="K5193" s="7">
        <v>4</v>
      </c>
      <c r="L5193" s="3" t="s">
        <v>5460</v>
      </c>
      <c r="M5193" s="7">
        <v>2501</v>
      </c>
      <c r="N5193" s="3" t="s">
        <v>5405</v>
      </c>
      <c r="O5193" s="3" t="s">
        <v>5600</v>
      </c>
      <c r="P5193" s="8" t="s">
        <v>12715</v>
      </c>
      <c r="Q5193" s="8" t="s">
        <v>12720</v>
      </c>
      <c r="R5193" s="4">
        <v>0</v>
      </c>
      <c r="S5193" s="4" t="s">
        <v>5627</v>
      </c>
      <c r="T5193" s="4">
        <v>99</v>
      </c>
      <c r="U5193" s="7" t="s">
        <v>6298</v>
      </c>
      <c r="V5193" s="7">
        <v>42</v>
      </c>
      <c r="W5193" s="3" t="s">
        <v>7180</v>
      </c>
      <c r="X5193" s="6">
        <v>4206</v>
      </c>
      <c r="Y5193" s="3" t="s">
        <v>7320</v>
      </c>
      <c r="Z5193" s="6">
        <v>4206001</v>
      </c>
      <c r="AA5193" s="3" t="s">
        <v>12051</v>
      </c>
      <c r="AB5193" s="6">
        <v>42060010004</v>
      </c>
      <c r="AC5193" s="3" t="s">
        <v>12060</v>
      </c>
      <c r="AD5193" s="5">
        <v>304720756</v>
      </c>
      <c r="AE5193" s="5">
        <v>0</v>
      </c>
      <c r="AF5193" s="5">
        <v>0</v>
      </c>
      <c r="AG5193" s="5">
        <v>0</v>
      </c>
      <c r="AH5193" s="5">
        <v>0</v>
      </c>
      <c r="AI5193" s="5">
        <v>0</v>
      </c>
      <c r="AJ5193" s="5">
        <v>0</v>
      </c>
      <c r="AK5193" s="5">
        <v>304720756</v>
      </c>
      <c r="AL5193" s="5">
        <v>0</v>
      </c>
      <c r="AM5193" s="5">
        <v>0</v>
      </c>
      <c r="AN5193" s="5">
        <v>0</v>
      </c>
      <c r="AO5193" s="5">
        <v>0</v>
      </c>
      <c r="AP5193" s="5">
        <v>0</v>
      </c>
      <c r="AQ5193" s="5">
        <v>0</v>
      </c>
      <c r="AR5193" s="5">
        <v>304720756</v>
      </c>
    </row>
    <row r="5194" spans="1:44" x14ac:dyDescent="0.25">
      <c r="A5194" s="6">
        <v>4182</v>
      </c>
      <c r="B5194" s="3" t="s">
        <v>5455</v>
      </c>
      <c r="C5194" s="3" t="s">
        <v>6277</v>
      </c>
      <c r="D5194" s="3" t="s">
        <v>6945</v>
      </c>
      <c r="E5194" s="3" t="s">
        <v>5410</v>
      </c>
      <c r="F5194" s="3" t="s">
        <v>12324</v>
      </c>
      <c r="G5194" s="21">
        <v>3</v>
      </c>
      <c r="H5194" s="8" t="s">
        <v>12714</v>
      </c>
      <c r="I5194" s="3" t="s">
        <v>12339</v>
      </c>
      <c r="J5194" s="3" t="s">
        <v>12543</v>
      </c>
      <c r="K5194" s="7">
        <v>4</v>
      </c>
      <c r="L5194" s="3" t="s">
        <v>5460</v>
      </c>
      <c r="M5194" s="7">
        <v>2501</v>
      </c>
      <c r="N5194" s="3" t="s">
        <v>5405</v>
      </c>
      <c r="O5194" s="3" t="s">
        <v>5600</v>
      </c>
      <c r="P5194" s="8" t="s">
        <v>12715</v>
      </c>
      <c r="Q5194" s="8" t="s">
        <v>12720</v>
      </c>
      <c r="R5194" s="4">
        <v>0</v>
      </c>
      <c r="S5194" s="4" t="s">
        <v>5627</v>
      </c>
      <c r="T5194" s="4">
        <v>99</v>
      </c>
      <c r="U5194" s="7" t="s">
        <v>6298</v>
      </c>
      <c r="V5194" s="7">
        <v>42</v>
      </c>
      <c r="W5194" s="3" t="s">
        <v>7180</v>
      </c>
      <c r="X5194" s="6">
        <v>4206</v>
      </c>
      <c r="Y5194" s="3" t="s">
        <v>7320</v>
      </c>
      <c r="Z5194" s="6">
        <v>4206001</v>
      </c>
      <c r="AA5194" s="3" t="s">
        <v>12051</v>
      </c>
      <c r="AB5194" s="6">
        <v>42060010004</v>
      </c>
      <c r="AC5194" s="3" t="s">
        <v>12060</v>
      </c>
      <c r="AD5194" s="5">
        <v>309600000</v>
      </c>
      <c r="AE5194" s="5">
        <v>0</v>
      </c>
      <c r="AF5194" s="5">
        <v>0</v>
      </c>
      <c r="AG5194" s="5">
        <v>0</v>
      </c>
      <c r="AH5194" s="5">
        <v>0</v>
      </c>
      <c r="AI5194" s="5">
        <v>0</v>
      </c>
      <c r="AJ5194" s="5">
        <v>0</v>
      </c>
      <c r="AK5194" s="5">
        <v>309600000</v>
      </c>
      <c r="AL5194" s="5">
        <v>0</v>
      </c>
      <c r="AM5194" s="5">
        <v>0</v>
      </c>
      <c r="AN5194" s="5">
        <v>0</v>
      </c>
      <c r="AO5194" s="5">
        <v>0</v>
      </c>
      <c r="AP5194" s="5">
        <v>0</v>
      </c>
      <c r="AQ5194" s="5">
        <v>0</v>
      </c>
      <c r="AR5194" s="5">
        <v>309600000</v>
      </c>
    </row>
    <row r="5195" spans="1:44" x14ac:dyDescent="0.25">
      <c r="A5195" s="6">
        <v>4182</v>
      </c>
      <c r="B5195" s="3" t="s">
        <v>5455</v>
      </c>
      <c r="C5195" s="3" t="s">
        <v>6278</v>
      </c>
      <c r="D5195" s="3" t="s">
        <v>6946</v>
      </c>
      <c r="E5195" s="3" t="s">
        <v>5411</v>
      </c>
      <c r="F5195" s="3" t="s">
        <v>12325</v>
      </c>
      <c r="G5195" s="21">
        <v>3</v>
      </c>
      <c r="H5195" s="8" t="s">
        <v>12714</v>
      </c>
      <c r="I5195" s="3" t="s">
        <v>12539</v>
      </c>
      <c r="J5195" s="3" t="s">
        <v>12671</v>
      </c>
      <c r="K5195" s="7">
        <v>4</v>
      </c>
      <c r="L5195" s="3" t="s">
        <v>5460</v>
      </c>
      <c r="M5195" s="7">
        <v>2501</v>
      </c>
      <c r="N5195" s="3" t="s">
        <v>5405</v>
      </c>
      <c r="O5195" s="3" t="s">
        <v>5600</v>
      </c>
      <c r="P5195" s="8" t="s">
        <v>12715</v>
      </c>
      <c r="Q5195" s="8" t="s">
        <v>12720</v>
      </c>
      <c r="R5195" s="4">
        <v>0</v>
      </c>
      <c r="S5195" s="4" t="s">
        <v>5627</v>
      </c>
      <c r="T5195" s="4">
        <v>99</v>
      </c>
      <c r="U5195" s="7" t="s">
        <v>6298</v>
      </c>
      <c r="V5195" s="7">
        <v>42</v>
      </c>
      <c r="W5195" s="3" t="s">
        <v>7180</v>
      </c>
      <c r="X5195" s="6">
        <v>4206</v>
      </c>
      <c r="Y5195" s="3" t="s">
        <v>7320</v>
      </c>
      <c r="Z5195" s="6">
        <v>4206001</v>
      </c>
      <c r="AA5195" s="3" t="s">
        <v>12051</v>
      </c>
      <c r="AB5195" s="6">
        <v>42060010005</v>
      </c>
      <c r="AC5195" s="3" t="s">
        <v>12067</v>
      </c>
      <c r="AD5195" s="5">
        <v>346805000</v>
      </c>
      <c r="AE5195" s="5">
        <v>0</v>
      </c>
      <c r="AF5195" s="5">
        <v>0</v>
      </c>
      <c r="AG5195" s="5">
        <v>0</v>
      </c>
      <c r="AH5195" s="5">
        <v>0</v>
      </c>
      <c r="AI5195" s="5">
        <v>0</v>
      </c>
      <c r="AJ5195" s="5">
        <v>0</v>
      </c>
      <c r="AK5195" s="5">
        <v>346805000</v>
      </c>
      <c r="AL5195" s="5">
        <v>0</v>
      </c>
      <c r="AM5195" s="5">
        <v>0</v>
      </c>
      <c r="AN5195" s="5">
        <v>0</v>
      </c>
      <c r="AO5195" s="5">
        <v>0</v>
      </c>
      <c r="AP5195" s="5">
        <v>0</v>
      </c>
      <c r="AQ5195" s="5">
        <v>0</v>
      </c>
      <c r="AR5195" s="5">
        <v>346805000</v>
      </c>
    </row>
    <row r="5196" spans="1:44" x14ac:dyDescent="0.25">
      <c r="A5196" s="6">
        <v>4182</v>
      </c>
      <c r="B5196" s="3" t="s">
        <v>5455</v>
      </c>
      <c r="C5196" s="3" t="s">
        <v>6278</v>
      </c>
      <c r="D5196" s="3" t="s">
        <v>6946</v>
      </c>
      <c r="E5196" s="3" t="s">
        <v>5412</v>
      </c>
      <c r="F5196" s="3" t="s">
        <v>12326</v>
      </c>
      <c r="G5196" s="21">
        <v>3</v>
      </c>
      <c r="H5196" s="8" t="s">
        <v>12714</v>
      </c>
      <c r="I5196" s="3" t="s">
        <v>12539</v>
      </c>
      <c r="J5196" s="3" t="s">
        <v>12671</v>
      </c>
      <c r="K5196" s="7">
        <v>4</v>
      </c>
      <c r="L5196" s="3" t="s">
        <v>5460</v>
      </c>
      <c r="M5196" s="7">
        <v>2501</v>
      </c>
      <c r="N5196" s="3" t="s">
        <v>5405</v>
      </c>
      <c r="O5196" s="3" t="s">
        <v>5600</v>
      </c>
      <c r="P5196" s="8" t="s">
        <v>12715</v>
      </c>
      <c r="Q5196" s="8" t="s">
        <v>12720</v>
      </c>
      <c r="R5196" s="4">
        <v>0</v>
      </c>
      <c r="S5196" s="4" t="s">
        <v>5627</v>
      </c>
      <c r="T5196" s="4">
        <v>99</v>
      </c>
      <c r="U5196" s="7" t="s">
        <v>6298</v>
      </c>
      <c r="V5196" s="7">
        <v>42</v>
      </c>
      <c r="W5196" s="3" t="s">
        <v>7180</v>
      </c>
      <c r="X5196" s="6">
        <v>4206</v>
      </c>
      <c r="Y5196" s="3" t="s">
        <v>7320</v>
      </c>
      <c r="Z5196" s="6">
        <v>4206001</v>
      </c>
      <c r="AA5196" s="3" t="s">
        <v>12051</v>
      </c>
      <c r="AB5196" s="6">
        <v>42060010005</v>
      </c>
      <c r="AC5196" s="3" t="s">
        <v>12067</v>
      </c>
      <c r="AD5196" s="5">
        <v>137034423</v>
      </c>
      <c r="AE5196" s="5">
        <v>0</v>
      </c>
      <c r="AF5196" s="5">
        <v>0</v>
      </c>
      <c r="AG5196" s="5">
        <v>0</v>
      </c>
      <c r="AH5196" s="5">
        <v>0</v>
      </c>
      <c r="AI5196" s="5">
        <v>0</v>
      </c>
      <c r="AJ5196" s="5">
        <v>0</v>
      </c>
      <c r="AK5196" s="5">
        <v>137034423</v>
      </c>
      <c r="AL5196" s="5">
        <v>0</v>
      </c>
      <c r="AM5196" s="5">
        <v>0</v>
      </c>
      <c r="AN5196" s="5">
        <v>0</v>
      </c>
      <c r="AO5196" s="5">
        <v>0</v>
      </c>
      <c r="AP5196" s="5">
        <v>0</v>
      </c>
      <c r="AQ5196" s="5">
        <v>0</v>
      </c>
      <c r="AR5196" s="5">
        <v>137034423</v>
      </c>
    </row>
    <row r="5197" spans="1:44" x14ac:dyDescent="0.25">
      <c r="A5197" s="6">
        <v>4182</v>
      </c>
      <c r="B5197" s="3" t="s">
        <v>5455</v>
      </c>
      <c r="C5197" s="3" t="s">
        <v>6278</v>
      </c>
      <c r="D5197" s="3" t="s">
        <v>6946</v>
      </c>
      <c r="E5197" s="3" t="s">
        <v>5413</v>
      </c>
      <c r="F5197" s="3" t="s">
        <v>12175</v>
      </c>
      <c r="G5197" s="21">
        <v>3</v>
      </c>
      <c r="H5197" s="8" t="s">
        <v>12714</v>
      </c>
      <c r="I5197" s="3" t="s">
        <v>12541</v>
      </c>
      <c r="J5197" s="3" t="s">
        <v>12664</v>
      </c>
      <c r="K5197" s="7">
        <v>4</v>
      </c>
      <c r="L5197" s="3" t="s">
        <v>5460</v>
      </c>
      <c r="M5197" s="7">
        <v>2501</v>
      </c>
      <c r="N5197" s="3" t="s">
        <v>5405</v>
      </c>
      <c r="O5197" s="3" t="s">
        <v>5600</v>
      </c>
      <c r="P5197" s="8" t="s">
        <v>12715</v>
      </c>
      <c r="Q5197" s="8" t="s">
        <v>12720</v>
      </c>
      <c r="R5197" s="4">
        <v>0</v>
      </c>
      <c r="S5197" s="4" t="s">
        <v>5627</v>
      </c>
      <c r="T5197" s="4">
        <v>99</v>
      </c>
      <c r="U5197" s="7" t="s">
        <v>6298</v>
      </c>
      <c r="V5197" s="7">
        <v>42</v>
      </c>
      <c r="W5197" s="3" t="s">
        <v>7180</v>
      </c>
      <c r="X5197" s="6">
        <v>4206</v>
      </c>
      <c r="Y5197" s="3" t="s">
        <v>7320</v>
      </c>
      <c r="Z5197" s="6">
        <v>4206001</v>
      </c>
      <c r="AA5197" s="3" t="s">
        <v>12051</v>
      </c>
      <c r="AB5197" s="6">
        <v>42060010005</v>
      </c>
      <c r="AC5197" s="3" t="s">
        <v>12067</v>
      </c>
      <c r="AD5197" s="5">
        <v>779624892</v>
      </c>
      <c r="AE5197" s="5">
        <v>0</v>
      </c>
      <c r="AF5197" s="5">
        <v>0</v>
      </c>
      <c r="AG5197" s="5">
        <v>0</v>
      </c>
      <c r="AH5197" s="5">
        <v>0</v>
      </c>
      <c r="AI5197" s="5">
        <v>0</v>
      </c>
      <c r="AJ5197" s="5">
        <v>0</v>
      </c>
      <c r="AK5197" s="5">
        <v>779624892</v>
      </c>
      <c r="AL5197" s="5">
        <v>0</v>
      </c>
      <c r="AM5197" s="5">
        <v>0</v>
      </c>
      <c r="AN5197" s="5">
        <v>0</v>
      </c>
      <c r="AO5197" s="5">
        <v>0</v>
      </c>
      <c r="AP5197" s="5">
        <v>0</v>
      </c>
      <c r="AQ5197" s="5">
        <v>0</v>
      </c>
      <c r="AR5197" s="5">
        <v>779624892</v>
      </c>
    </row>
    <row r="5198" spans="1:44" x14ac:dyDescent="0.25">
      <c r="A5198" s="6">
        <v>4182</v>
      </c>
      <c r="B5198" s="3" t="s">
        <v>5455</v>
      </c>
      <c r="C5198" s="3" t="s">
        <v>6278</v>
      </c>
      <c r="D5198" s="3" t="s">
        <v>6946</v>
      </c>
      <c r="E5198" s="3" t="s">
        <v>5414</v>
      </c>
      <c r="F5198" s="3" t="s">
        <v>12327</v>
      </c>
      <c r="G5198" s="21">
        <v>3</v>
      </c>
      <c r="H5198" s="8" t="s">
        <v>12714</v>
      </c>
      <c r="I5198" s="3" t="s">
        <v>12541</v>
      </c>
      <c r="J5198" s="3" t="s">
        <v>12664</v>
      </c>
      <c r="K5198" s="7">
        <v>4</v>
      </c>
      <c r="L5198" s="3" t="s">
        <v>5460</v>
      </c>
      <c r="M5198" s="7">
        <v>2501</v>
      </c>
      <c r="N5198" s="3" t="s">
        <v>5405</v>
      </c>
      <c r="O5198" s="3" t="s">
        <v>5600</v>
      </c>
      <c r="P5198" s="8" t="s">
        <v>12715</v>
      </c>
      <c r="Q5198" s="8" t="s">
        <v>12720</v>
      </c>
      <c r="R5198" s="4">
        <v>0</v>
      </c>
      <c r="S5198" s="4" t="s">
        <v>5627</v>
      </c>
      <c r="T5198" s="4">
        <v>99</v>
      </c>
      <c r="U5198" s="7" t="s">
        <v>6298</v>
      </c>
      <c r="V5198" s="7">
        <v>42</v>
      </c>
      <c r="W5198" s="3" t="s">
        <v>7180</v>
      </c>
      <c r="X5198" s="6">
        <v>4206</v>
      </c>
      <c r="Y5198" s="3" t="s">
        <v>7320</v>
      </c>
      <c r="Z5198" s="6">
        <v>4206001</v>
      </c>
      <c r="AA5198" s="3" t="s">
        <v>12051</v>
      </c>
      <c r="AB5198" s="6">
        <v>42060010005</v>
      </c>
      <c r="AC5198" s="3" t="s">
        <v>12067</v>
      </c>
      <c r="AD5198" s="5">
        <v>1117960966</v>
      </c>
      <c r="AE5198" s="5">
        <v>0</v>
      </c>
      <c r="AF5198" s="5">
        <v>0</v>
      </c>
      <c r="AG5198" s="5">
        <v>0</v>
      </c>
      <c r="AH5198" s="5">
        <v>0</v>
      </c>
      <c r="AI5198" s="5">
        <v>0</v>
      </c>
      <c r="AJ5198" s="5">
        <v>0</v>
      </c>
      <c r="AK5198" s="5">
        <v>1117960966</v>
      </c>
      <c r="AL5198" s="5">
        <v>0</v>
      </c>
      <c r="AM5198" s="5">
        <v>0</v>
      </c>
      <c r="AN5198" s="5">
        <v>0</v>
      </c>
      <c r="AO5198" s="5">
        <v>0</v>
      </c>
      <c r="AP5198" s="5">
        <v>0</v>
      </c>
      <c r="AQ5198" s="5">
        <v>0</v>
      </c>
      <c r="AR5198" s="5">
        <v>1117960966</v>
      </c>
    </row>
    <row r="5199" spans="1:44" x14ac:dyDescent="0.25">
      <c r="A5199" s="6">
        <v>4182</v>
      </c>
      <c r="B5199" s="3" t="s">
        <v>5455</v>
      </c>
      <c r="C5199" s="3" t="s">
        <v>6278</v>
      </c>
      <c r="D5199" s="3" t="s">
        <v>6946</v>
      </c>
      <c r="E5199" s="3" t="s">
        <v>5415</v>
      </c>
      <c r="F5199" s="3" t="s">
        <v>12328</v>
      </c>
      <c r="G5199" s="21">
        <v>3</v>
      </c>
      <c r="H5199" s="8" t="s">
        <v>12714</v>
      </c>
      <c r="I5199" s="3" t="s">
        <v>12541</v>
      </c>
      <c r="J5199" s="3" t="s">
        <v>12664</v>
      </c>
      <c r="K5199" s="7">
        <v>4</v>
      </c>
      <c r="L5199" s="3" t="s">
        <v>5460</v>
      </c>
      <c r="M5199" s="7">
        <v>2501</v>
      </c>
      <c r="N5199" s="3" t="s">
        <v>5405</v>
      </c>
      <c r="O5199" s="3" t="s">
        <v>5600</v>
      </c>
      <c r="P5199" s="8" t="s">
        <v>12715</v>
      </c>
      <c r="Q5199" s="8" t="s">
        <v>12720</v>
      </c>
      <c r="R5199" s="4">
        <v>0</v>
      </c>
      <c r="S5199" s="4" t="s">
        <v>5627</v>
      </c>
      <c r="T5199" s="4">
        <v>99</v>
      </c>
      <c r="U5199" s="7" t="s">
        <v>6298</v>
      </c>
      <c r="V5199" s="7">
        <v>42</v>
      </c>
      <c r="W5199" s="3" t="s">
        <v>7180</v>
      </c>
      <c r="X5199" s="6">
        <v>4206</v>
      </c>
      <c r="Y5199" s="3" t="s">
        <v>7320</v>
      </c>
      <c r="Z5199" s="6">
        <v>4206001</v>
      </c>
      <c r="AA5199" s="3" t="s">
        <v>12051</v>
      </c>
      <c r="AB5199" s="6">
        <v>42060010005</v>
      </c>
      <c r="AC5199" s="3" t="s">
        <v>12067</v>
      </c>
      <c r="AD5199" s="5">
        <v>1052000000</v>
      </c>
      <c r="AE5199" s="5">
        <v>0</v>
      </c>
      <c r="AF5199" s="5">
        <v>0</v>
      </c>
      <c r="AG5199" s="5">
        <v>0</v>
      </c>
      <c r="AH5199" s="5">
        <v>0</v>
      </c>
      <c r="AI5199" s="5">
        <v>0</v>
      </c>
      <c r="AJ5199" s="5">
        <v>0</v>
      </c>
      <c r="AK5199" s="5">
        <v>1052000000</v>
      </c>
      <c r="AL5199" s="5">
        <v>0</v>
      </c>
      <c r="AM5199" s="5">
        <v>0</v>
      </c>
      <c r="AN5199" s="5">
        <v>0</v>
      </c>
      <c r="AO5199" s="5">
        <v>0</v>
      </c>
      <c r="AP5199" s="5">
        <v>0</v>
      </c>
      <c r="AQ5199" s="5">
        <v>0</v>
      </c>
      <c r="AR5199" s="5">
        <v>1052000000</v>
      </c>
    </row>
    <row r="5200" spans="1:44" x14ac:dyDescent="0.25">
      <c r="A5200" s="6">
        <v>4182</v>
      </c>
      <c r="B5200" s="3" t="s">
        <v>5455</v>
      </c>
      <c r="C5200" s="3" t="s">
        <v>6278</v>
      </c>
      <c r="D5200" s="3" t="s">
        <v>6946</v>
      </c>
      <c r="E5200" s="3" t="s">
        <v>5416</v>
      </c>
      <c r="F5200" s="3" t="s">
        <v>12171</v>
      </c>
      <c r="G5200" s="21">
        <v>3</v>
      </c>
      <c r="H5200" s="8" t="s">
        <v>12714</v>
      </c>
      <c r="I5200" s="3" t="s">
        <v>12541</v>
      </c>
      <c r="J5200" s="3" t="s">
        <v>12664</v>
      </c>
      <c r="K5200" s="7">
        <v>4</v>
      </c>
      <c r="L5200" s="3" t="s">
        <v>5460</v>
      </c>
      <c r="M5200" s="7">
        <v>2501</v>
      </c>
      <c r="N5200" s="3" t="s">
        <v>5405</v>
      </c>
      <c r="O5200" s="3" t="s">
        <v>5600</v>
      </c>
      <c r="P5200" s="8" t="s">
        <v>12715</v>
      </c>
      <c r="Q5200" s="8" t="s">
        <v>12720</v>
      </c>
      <c r="R5200" s="4">
        <v>0</v>
      </c>
      <c r="S5200" s="4" t="s">
        <v>5627</v>
      </c>
      <c r="T5200" s="4">
        <v>99</v>
      </c>
      <c r="U5200" s="7" t="s">
        <v>6298</v>
      </c>
      <c r="V5200" s="7">
        <v>42</v>
      </c>
      <c r="W5200" s="3" t="s">
        <v>7180</v>
      </c>
      <c r="X5200" s="6">
        <v>4206</v>
      </c>
      <c r="Y5200" s="3" t="s">
        <v>7320</v>
      </c>
      <c r="Z5200" s="6">
        <v>4206001</v>
      </c>
      <c r="AA5200" s="3" t="s">
        <v>12051</v>
      </c>
      <c r="AB5200" s="6">
        <v>42060010005</v>
      </c>
      <c r="AC5200" s="3" t="s">
        <v>12067</v>
      </c>
      <c r="AD5200" s="5">
        <v>1997501711</v>
      </c>
      <c r="AE5200" s="5">
        <v>0</v>
      </c>
      <c r="AF5200" s="5">
        <v>0</v>
      </c>
      <c r="AG5200" s="5">
        <v>0</v>
      </c>
      <c r="AH5200" s="5">
        <v>0</v>
      </c>
      <c r="AI5200" s="5">
        <v>0</v>
      </c>
      <c r="AJ5200" s="5">
        <v>0</v>
      </c>
      <c r="AK5200" s="5">
        <v>1997501711</v>
      </c>
      <c r="AL5200" s="5">
        <v>0</v>
      </c>
      <c r="AM5200" s="5">
        <v>0</v>
      </c>
      <c r="AN5200" s="5">
        <v>0</v>
      </c>
      <c r="AO5200" s="5">
        <v>0</v>
      </c>
      <c r="AP5200" s="5">
        <v>0</v>
      </c>
      <c r="AQ5200" s="5">
        <v>0</v>
      </c>
      <c r="AR5200" s="5">
        <v>1997501711</v>
      </c>
    </row>
    <row r="5201" spans="1:44" x14ac:dyDescent="0.25">
      <c r="A5201" s="6">
        <v>4182</v>
      </c>
      <c r="B5201" s="3" t="s">
        <v>5455</v>
      </c>
      <c r="C5201" s="3" t="s">
        <v>6278</v>
      </c>
      <c r="D5201" s="3" t="s">
        <v>6946</v>
      </c>
      <c r="E5201" s="3" t="s">
        <v>5417</v>
      </c>
      <c r="F5201" s="3" t="s">
        <v>12329</v>
      </c>
      <c r="G5201" s="21">
        <v>3</v>
      </c>
      <c r="H5201" s="8" t="s">
        <v>12714</v>
      </c>
      <c r="I5201" s="3" t="s">
        <v>12339</v>
      </c>
      <c r="J5201" s="3" t="s">
        <v>12543</v>
      </c>
      <c r="K5201" s="7">
        <v>4</v>
      </c>
      <c r="L5201" s="3" t="s">
        <v>5460</v>
      </c>
      <c r="M5201" s="7">
        <v>2501</v>
      </c>
      <c r="N5201" s="3" t="s">
        <v>5405</v>
      </c>
      <c r="O5201" s="3" t="s">
        <v>5600</v>
      </c>
      <c r="P5201" s="8" t="s">
        <v>12715</v>
      </c>
      <c r="Q5201" s="8" t="s">
        <v>12720</v>
      </c>
      <c r="R5201" s="4">
        <v>0</v>
      </c>
      <c r="S5201" s="4" t="s">
        <v>5627</v>
      </c>
      <c r="T5201" s="4">
        <v>99</v>
      </c>
      <c r="U5201" s="7" t="s">
        <v>6298</v>
      </c>
      <c r="V5201" s="7">
        <v>42</v>
      </c>
      <c r="W5201" s="3" t="s">
        <v>7180</v>
      </c>
      <c r="X5201" s="6">
        <v>4206</v>
      </c>
      <c r="Y5201" s="3" t="s">
        <v>7320</v>
      </c>
      <c r="Z5201" s="6">
        <v>4206001</v>
      </c>
      <c r="AA5201" s="3" t="s">
        <v>12051</v>
      </c>
      <c r="AB5201" s="6">
        <v>42060010005</v>
      </c>
      <c r="AC5201" s="3" t="s">
        <v>12067</v>
      </c>
      <c r="AD5201" s="5">
        <v>444000000</v>
      </c>
      <c r="AE5201" s="5">
        <v>0</v>
      </c>
      <c r="AF5201" s="5">
        <v>0</v>
      </c>
      <c r="AG5201" s="5">
        <v>0</v>
      </c>
      <c r="AH5201" s="5">
        <v>0</v>
      </c>
      <c r="AI5201" s="5">
        <v>0</v>
      </c>
      <c r="AJ5201" s="5">
        <v>0</v>
      </c>
      <c r="AK5201" s="5">
        <v>444000000</v>
      </c>
      <c r="AL5201" s="5">
        <v>0</v>
      </c>
      <c r="AM5201" s="5">
        <v>0</v>
      </c>
      <c r="AN5201" s="5">
        <v>0</v>
      </c>
      <c r="AO5201" s="5">
        <v>0</v>
      </c>
      <c r="AP5201" s="5">
        <v>0</v>
      </c>
      <c r="AQ5201" s="5">
        <v>0</v>
      </c>
      <c r="AR5201" s="5">
        <v>444000000</v>
      </c>
    </row>
    <row r="5202" spans="1:44" x14ac:dyDescent="0.25">
      <c r="A5202" s="6">
        <v>4182</v>
      </c>
      <c r="B5202" s="3" t="s">
        <v>5455</v>
      </c>
      <c r="C5202" s="3" t="s">
        <v>6284</v>
      </c>
      <c r="D5202" s="3" t="s">
        <v>6952</v>
      </c>
      <c r="E5202" s="3" t="s">
        <v>5418</v>
      </c>
      <c r="F5202" s="3" t="s">
        <v>12330</v>
      </c>
      <c r="G5202" s="21">
        <v>21</v>
      </c>
      <c r="H5202" s="8" t="s">
        <v>12703</v>
      </c>
      <c r="I5202" s="3" t="s">
        <v>12542</v>
      </c>
      <c r="J5202" s="3" t="s">
        <v>12673</v>
      </c>
      <c r="K5202" s="7">
        <v>4</v>
      </c>
      <c r="L5202" s="3" t="s">
        <v>5460</v>
      </c>
      <c r="M5202" s="7">
        <v>2501</v>
      </c>
      <c r="N5202" s="3" t="s">
        <v>5405</v>
      </c>
      <c r="O5202" s="3" t="s">
        <v>5600</v>
      </c>
      <c r="P5202" s="8" t="s">
        <v>12715</v>
      </c>
      <c r="Q5202" s="8" t="s">
        <v>12720</v>
      </c>
      <c r="R5202" s="4">
        <v>0</v>
      </c>
      <c r="S5202" s="4" t="s">
        <v>5627</v>
      </c>
      <c r="T5202" s="4">
        <v>99</v>
      </c>
      <c r="U5202" s="7" t="s">
        <v>6298</v>
      </c>
      <c r="V5202" s="7">
        <v>42</v>
      </c>
      <c r="W5202" s="3" t="s">
        <v>7180</v>
      </c>
      <c r="X5202" s="6">
        <v>4206</v>
      </c>
      <c r="Y5202" s="3" t="s">
        <v>7320</v>
      </c>
      <c r="Z5202" s="6">
        <v>4206002</v>
      </c>
      <c r="AA5202" s="3" t="s">
        <v>7321</v>
      </c>
      <c r="AB5202" s="6">
        <v>42060020004</v>
      </c>
      <c r="AC5202" s="3" t="s">
        <v>12101</v>
      </c>
      <c r="AD5202" s="5">
        <v>1500000000</v>
      </c>
      <c r="AE5202" s="5">
        <v>0</v>
      </c>
      <c r="AF5202" s="5">
        <v>0</v>
      </c>
      <c r="AG5202" s="5">
        <v>0</v>
      </c>
      <c r="AH5202" s="5">
        <v>0</v>
      </c>
      <c r="AI5202" s="5">
        <v>0</v>
      </c>
      <c r="AJ5202" s="5">
        <v>0</v>
      </c>
      <c r="AK5202" s="5">
        <v>1500000000</v>
      </c>
      <c r="AL5202" s="5">
        <v>0</v>
      </c>
      <c r="AM5202" s="5">
        <v>0</v>
      </c>
      <c r="AN5202" s="5">
        <v>0</v>
      </c>
      <c r="AO5202" s="5">
        <v>0</v>
      </c>
      <c r="AP5202" s="5">
        <v>0</v>
      </c>
      <c r="AQ5202" s="5">
        <v>0</v>
      </c>
      <c r="AR5202" s="5">
        <v>1500000000</v>
      </c>
    </row>
    <row r="5203" spans="1:44" x14ac:dyDescent="0.25">
      <c r="A5203" s="6">
        <v>4182</v>
      </c>
      <c r="B5203" s="3" t="s">
        <v>5455</v>
      </c>
      <c r="C5203" s="3" t="s">
        <v>6277</v>
      </c>
      <c r="D5203" s="3" t="s">
        <v>6945</v>
      </c>
      <c r="E5203" s="3" t="s">
        <v>5420</v>
      </c>
      <c r="F5203" s="3" t="s">
        <v>12331</v>
      </c>
      <c r="G5203" s="21">
        <v>3</v>
      </c>
      <c r="H5203" s="8" t="s">
        <v>12714</v>
      </c>
      <c r="I5203" s="3" t="s">
        <v>12535</v>
      </c>
      <c r="J5203" s="3" t="s">
        <v>12668</v>
      </c>
      <c r="K5203" s="7">
        <v>4</v>
      </c>
      <c r="L5203" s="3" t="s">
        <v>5460</v>
      </c>
      <c r="M5203" s="7">
        <v>2511</v>
      </c>
      <c r="N5203" s="3" t="s">
        <v>5419</v>
      </c>
      <c r="O5203" s="3" t="s">
        <v>5601</v>
      </c>
      <c r="P5203" s="8" t="s">
        <v>12715</v>
      </c>
      <c r="Q5203" s="8" t="s">
        <v>12720</v>
      </c>
      <c r="R5203" s="4">
        <v>0</v>
      </c>
      <c r="S5203" s="4" t="s">
        <v>5627</v>
      </c>
      <c r="T5203" s="4">
        <v>99</v>
      </c>
      <c r="U5203" s="7" t="s">
        <v>6298</v>
      </c>
      <c r="V5203" s="7">
        <v>42</v>
      </c>
      <c r="W5203" s="3" t="s">
        <v>7180</v>
      </c>
      <c r="X5203" s="6">
        <v>4206</v>
      </c>
      <c r="Y5203" s="3" t="s">
        <v>7320</v>
      </c>
      <c r="Z5203" s="6">
        <v>4206001</v>
      </c>
      <c r="AA5203" s="3" t="s">
        <v>12051</v>
      </c>
      <c r="AB5203" s="6">
        <v>42060010004</v>
      </c>
      <c r="AC5203" s="3" t="s">
        <v>12060</v>
      </c>
      <c r="AD5203" s="5">
        <v>243945000</v>
      </c>
      <c r="AE5203" s="5">
        <v>0</v>
      </c>
      <c r="AF5203" s="5">
        <v>0</v>
      </c>
      <c r="AG5203" s="5">
        <v>0</v>
      </c>
      <c r="AH5203" s="5">
        <v>0</v>
      </c>
      <c r="AI5203" s="5">
        <v>0</v>
      </c>
      <c r="AJ5203" s="5">
        <v>0</v>
      </c>
      <c r="AK5203" s="5">
        <v>243945000</v>
      </c>
      <c r="AL5203" s="5">
        <v>0</v>
      </c>
      <c r="AM5203" s="5">
        <v>0</v>
      </c>
      <c r="AN5203" s="5">
        <v>0</v>
      </c>
      <c r="AO5203" s="5">
        <v>0</v>
      </c>
      <c r="AP5203" s="5">
        <v>0</v>
      </c>
      <c r="AQ5203" s="5">
        <v>0</v>
      </c>
      <c r="AR5203" s="5">
        <v>243945000</v>
      </c>
    </row>
    <row r="5204" spans="1:44" x14ac:dyDescent="0.25">
      <c r="A5204" s="6">
        <v>4182</v>
      </c>
      <c r="B5204" s="3" t="s">
        <v>5455</v>
      </c>
      <c r="C5204" s="3" t="s">
        <v>6277</v>
      </c>
      <c r="D5204" s="3" t="s">
        <v>6945</v>
      </c>
      <c r="E5204" s="3" t="s">
        <v>5421</v>
      </c>
      <c r="F5204" s="3" t="s">
        <v>12332</v>
      </c>
      <c r="G5204" s="21">
        <v>3</v>
      </c>
      <c r="H5204" s="8" t="s">
        <v>12714</v>
      </c>
      <c r="I5204" s="3" t="s">
        <v>12535</v>
      </c>
      <c r="J5204" s="3" t="s">
        <v>12668</v>
      </c>
      <c r="K5204" s="7">
        <v>4</v>
      </c>
      <c r="L5204" s="3" t="s">
        <v>5460</v>
      </c>
      <c r="M5204" s="7">
        <v>2511</v>
      </c>
      <c r="N5204" s="3" t="s">
        <v>5419</v>
      </c>
      <c r="O5204" s="3" t="s">
        <v>5601</v>
      </c>
      <c r="P5204" s="8" t="s">
        <v>12715</v>
      </c>
      <c r="Q5204" s="8" t="s">
        <v>12720</v>
      </c>
      <c r="R5204" s="4">
        <v>0</v>
      </c>
      <c r="S5204" s="4" t="s">
        <v>5627</v>
      </c>
      <c r="T5204" s="4">
        <v>99</v>
      </c>
      <c r="U5204" s="7" t="s">
        <v>6298</v>
      </c>
      <c r="V5204" s="7">
        <v>42</v>
      </c>
      <c r="W5204" s="3" t="s">
        <v>7180</v>
      </c>
      <c r="X5204" s="6">
        <v>4206</v>
      </c>
      <c r="Y5204" s="3" t="s">
        <v>7320</v>
      </c>
      <c r="Z5204" s="6">
        <v>4206001</v>
      </c>
      <c r="AA5204" s="3" t="s">
        <v>12051</v>
      </c>
      <c r="AB5204" s="6">
        <v>42060010004</v>
      </c>
      <c r="AC5204" s="3" t="s">
        <v>12060</v>
      </c>
      <c r="AD5204" s="5">
        <v>905000000</v>
      </c>
      <c r="AE5204" s="5">
        <v>0</v>
      </c>
      <c r="AF5204" s="5">
        <v>0</v>
      </c>
      <c r="AG5204" s="5">
        <v>0</v>
      </c>
      <c r="AH5204" s="5">
        <v>0</v>
      </c>
      <c r="AI5204" s="5">
        <v>0</v>
      </c>
      <c r="AJ5204" s="5">
        <v>0</v>
      </c>
      <c r="AK5204" s="5">
        <v>905000000</v>
      </c>
      <c r="AL5204" s="5">
        <v>0</v>
      </c>
      <c r="AM5204" s="5">
        <v>0</v>
      </c>
      <c r="AN5204" s="5">
        <v>0</v>
      </c>
      <c r="AO5204" s="5">
        <v>0</v>
      </c>
      <c r="AP5204" s="5">
        <v>0</v>
      </c>
      <c r="AQ5204" s="5">
        <v>0</v>
      </c>
      <c r="AR5204" s="5">
        <v>905000000</v>
      </c>
    </row>
    <row r="5205" spans="1:44" x14ac:dyDescent="0.25">
      <c r="A5205" s="6">
        <v>4182</v>
      </c>
      <c r="B5205" s="3" t="s">
        <v>5455</v>
      </c>
      <c r="C5205" s="3" t="s">
        <v>6277</v>
      </c>
      <c r="D5205" s="3" t="s">
        <v>6945</v>
      </c>
      <c r="E5205" s="3" t="s">
        <v>5422</v>
      </c>
      <c r="F5205" s="3" t="s">
        <v>12333</v>
      </c>
      <c r="G5205" s="21">
        <v>3</v>
      </c>
      <c r="H5205" s="8" t="s">
        <v>12714</v>
      </c>
      <c r="I5205" s="3" t="s">
        <v>12535</v>
      </c>
      <c r="J5205" s="3" t="s">
        <v>12668</v>
      </c>
      <c r="K5205" s="7">
        <v>4</v>
      </c>
      <c r="L5205" s="3" t="s">
        <v>5460</v>
      </c>
      <c r="M5205" s="7">
        <v>2511</v>
      </c>
      <c r="N5205" s="3" t="s">
        <v>5419</v>
      </c>
      <c r="O5205" s="3" t="s">
        <v>5601</v>
      </c>
      <c r="P5205" s="8" t="s">
        <v>12715</v>
      </c>
      <c r="Q5205" s="8" t="s">
        <v>12720</v>
      </c>
      <c r="R5205" s="4">
        <v>0</v>
      </c>
      <c r="S5205" s="4" t="s">
        <v>5627</v>
      </c>
      <c r="T5205" s="4">
        <v>99</v>
      </c>
      <c r="U5205" s="7" t="s">
        <v>6298</v>
      </c>
      <c r="V5205" s="7">
        <v>42</v>
      </c>
      <c r="W5205" s="3" t="s">
        <v>7180</v>
      </c>
      <c r="X5205" s="6">
        <v>4206</v>
      </c>
      <c r="Y5205" s="3" t="s">
        <v>7320</v>
      </c>
      <c r="Z5205" s="6">
        <v>4206001</v>
      </c>
      <c r="AA5205" s="3" t="s">
        <v>12051</v>
      </c>
      <c r="AB5205" s="6">
        <v>42060010004</v>
      </c>
      <c r="AC5205" s="3" t="s">
        <v>12060</v>
      </c>
      <c r="AD5205" s="5">
        <v>15000000</v>
      </c>
      <c r="AE5205" s="5">
        <v>0</v>
      </c>
      <c r="AF5205" s="5">
        <v>0</v>
      </c>
      <c r="AG5205" s="5">
        <v>0</v>
      </c>
      <c r="AH5205" s="5">
        <v>0</v>
      </c>
      <c r="AI5205" s="5">
        <v>0</v>
      </c>
      <c r="AJ5205" s="5">
        <v>0</v>
      </c>
      <c r="AK5205" s="5">
        <v>15000000</v>
      </c>
      <c r="AL5205" s="5">
        <v>0</v>
      </c>
      <c r="AM5205" s="5">
        <v>0</v>
      </c>
      <c r="AN5205" s="5">
        <v>0</v>
      </c>
      <c r="AO5205" s="5">
        <v>0</v>
      </c>
      <c r="AP5205" s="5">
        <v>0</v>
      </c>
      <c r="AQ5205" s="5">
        <v>0</v>
      </c>
      <c r="AR5205" s="5">
        <v>15000000</v>
      </c>
    </row>
    <row r="5206" spans="1:44" x14ac:dyDescent="0.25">
      <c r="A5206" s="6">
        <v>4182</v>
      </c>
      <c r="B5206" s="3" t="s">
        <v>5455</v>
      </c>
      <c r="C5206" s="3" t="s">
        <v>6278</v>
      </c>
      <c r="D5206" s="3" t="s">
        <v>6946</v>
      </c>
      <c r="E5206" s="3" t="s">
        <v>5423</v>
      </c>
      <c r="F5206" s="3" t="s">
        <v>12334</v>
      </c>
      <c r="G5206" s="21">
        <v>3</v>
      </c>
      <c r="H5206" s="8" t="s">
        <v>12714</v>
      </c>
      <c r="I5206" s="3" t="s">
        <v>12539</v>
      </c>
      <c r="J5206" s="3" t="s">
        <v>12671</v>
      </c>
      <c r="K5206" s="7">
        <v>4</v>
      </c>
      <c r="L5206" s="3" t="s">
        <v>5460</v>
      </c>
      <c r="M5206" s="7">
        <v>2511</v>
      </c>
      <c r="N5206" s="3" t="s">
        <v>5419</v>
      </c>
      <c r="O5206" s="3" t="s">
        <v>5601</v>
      </c>
      <c r="P5206" s="8" t="s">
        <v>12715</v>
      </c>
      <c r="Q5206" s="8" t="s">
        <v>12720</v>
      </c>
      <c r="R5206" s="4">
        <v>0</v>
      </c>
      <c r="S5206" s="4" t="s">
        <v>5627</v>
      </c>
      <c r="T5206" s="4">
        <v>99</v>
      </c>
      <c r="U5206" s="7" t="s">
        <v>6298</v>
      </c>
      <c r="V5206" s="7">
        <v>42</v>
      </c>
      <c r="W5206" s="3" t="s">
        <v>7180</v>
      </c>
      <c r="X5206" s="6">
        <v>4206</v>
      </c>
      <c r="Y5206" s="3" t="s">
        <v>7320</v>
      </c>
      <c r="Z5206" s="6">
        <v>4206001</v>
      </c>
      <c r="AA5206" s="3" t="s">
        <v>12051</v>
      </c>
      <c r="AB5206" s="6">
        <v>42060010005</v>
      </c>
      <c r="AC5206" s="3" t="s">
        <v>12067</v>
      </c>
      <c r="AD5206" s="5">
        <v>62550000</v>
      </c>
      <c r="AE5206" s="5">
        <v>0</v>
      </c>
      <c r="AF5206" s="5">
        <v>0</v>
      </c>
      <c r="AG5206" s="5">
        <v>0</v>
      </c>
      <c r="AH5206" s="5">
        <v>0</v>
      </c>
      <c r="AI5206" s="5">
        <v>0</v>
      </c>
      <c r="AJ5206" s="5">
        <v>0</v>
      </c>
      <c r="AK5206" s="5">
        <v>62550000</v>
      </c>
      <c r="AL5206" s="5">
        <v>0</v>
      </c>
      <c r="AM5206" s="5">
        <v>0</v>
      </c>
      <c r="AN5206" s="5">
        <v>0</v>
      </c>
      <c r="AO5206" s="5">
        <v>0</v>
      </c>
      <c r="AP5206" s="5">
        <v>0</v>
      </c>
      <c r="AQ5206" s="5">
        <v>0</v>
      </c>
      <c r="AR5206" s="5">
        <v>62550000</v>
      </c>
    </row>
    <row r="5207" spans="1:44" x14ac:dyDescent="0.25">
      <c r="A5207" s="6">
        <v>4182</v>
      </c>
      <c r="B5207" s="3" t="s">
        <v>5455</v>
      </c>
      <c r="C5207" s="3" t="s">
        <v>6278</v>
      </c>
      <c r="D5207" s="3" t="s">
        <v>6946</v>
      </c>
      <c r="E5207" s="3" t="s">
        <v>5424</v>
      </c>
      <c r="F5207" s="3" t="s">
        <v>12335</v>
      </c>
      <c r="G5207" s="21">
        <v>3</v>
      </c>
      <c r="H5207" s="8" t="s">
        <v>12714</v>
      </c>
      <c r="I5207" s="3" t="s">
        <v>12539</v>
      </c>
      <c r="J5207" s="3" t="s">
        <v>12671</v>
      </c>
      <c r="K5207" s="7">
        <v>4</v>
      </c>
      <c r="L5207" s="3" t="s">
        <v>5460</v>
      </c>
      <c r="M5207" s="7">
        <v>2511</v>
      </c>
      <c r="N5207" s="3" t="s">
        <v>5419</v>
      </c>
      <c r="O5207" s="3" t="s">
        <v>5601</v>
      </c>
      <c r="P5207" s="8" t="s">
        <v>12715</v>
      </c>
      <c r="Q5207" s="8" t="s">
        <v>12720</v>
      </c>
      <c r="R5207" s="4">
        <v>0</v>
      </c>
      <c r="S5207" s="4" t="s">
        <v>5627</v>
      </c>
      <c r="T5207" s="4">
        <v>99</v>
      </c>
      <c r="U5207" s="7" t="s">
        <v>6298</v>
      </c>
      <c r="V5207" s="7">
        <v>42</v>
      </c>
      <c r="W5207" s="3" t="s">
        <v>7180</v>
      </c>
      <c r="X5207" s="6">
        <v>4206</v>
      </c>
      <c r="Y5207" s="3" t="s">
        <v>7320</v>
      </c>
      <c r="Z5207" s="6">
        <v>4206001</v>
      </c>
      <c r="AA5207" s="3" t="s">
        <v>12051</v>
      </c>
      <c r="AB5207" s="6">
        <v>42060010005</v>
      </c>
      <c r="AC5207" s="3" t="s">
        <v>12067</v>
      </c>
      <c r="AD5207" s="5">
        <v>346805000</v>
      </c>
      <c r="AE5207" s="5">
        <v>0</v>
      </c>
      <c r="AF5207" s="5">
        <v>0</v>
      </c>
      <c r="AG5207" s="5">
        <v>0</v>
      </c>
      <c r="AH5207" s="5">
        <v>0</v>
      </c>
      <c r="AI5207" s="5">
        <v>0</v>
      </c>
      <c r="AJ5207" s="5">
        <v>0</v>
      </c>
      <c r="AK5207" s="5">
        <v>346805000</v>
      </c>
      <c r="AL5207" s="5">
        <v>0</v>
      </c>
      <c r="AM5207" s="5">
        <v>0</v>
      </c>
      <c r="AN5207" s="5">
        <v>0</v>
      </c>
      <c r="AO5207" s="5">
        <v>0</v>
      </c>
      <c r="AP5207" s="5">
        <v>0</v>
      </c>
      <c r="AQ5207" s="5">
        <v>0</v>
      </c>
      <c r="AR5207" s="5">
        <v>346805000</v>
      </c>
    </row>
    <row r="5208" spans="1:44" x14ac:dyDescent="0.25">
      <c r="A5208" s="6">
        <v>4182</v>
      </c>
      <c r="B5208" s="3" t="s">
        <v>5455</v>
      </c>
      <c r="C5208" s="3" t="s">
        <v>6278</v>
      </c>
      <c r="D5208" s="3" t="s">
        <v>6946</v>
      </c>
      <c r="E5208" s="3" t="s">
        <v>5425</v>
      </c>
      <c r="F5208" s="3" t="s">
        <v>12336</v>
      </c>
      <c r="G5208" s="21">
        <v>3</v>
      </c>
      <c r="H5208" s="8" t="s">
        <v>12714</v>
      </c>
      <c r="I5208" s="3" t="s">
        <v>12539</v>
      </c>
      <c r="J5208" s="3" t="s">
        <v>12671</v>
      </c>
      <c r="K5208" s="7">
        <v>4</v>
      </c>
      <c r="L5208" s="3" t="s">
        <v>5460</v>
      </c>
      <c r="M5208" s="7">
        <v>2511</v>
      </c>
      <c r="N5208" s="3" t="s">
        <v>5419</v>
      </c>
      <c r="O5208" s="3" t="s">
        <v>5601</v>
      </c>
      <c r="P5208" s="8" t="s">
        <v>12715</v>
      </c>
      <c r="Q5208" s="8" t="s">
        <v>12720</v>
      </c>
      <c r="R5208" s="4">
        <v>0</v>
      </c>
      <c r="S5208" s="4" t="s">
        <v>5627</v>
      </c>
      <c r="T5208" s="4">
        <v>99</v>
      </c>
      <c r="U5208" s="7" t="s">
        <v>6298</v>
      </c>
      <c r="V5208" s="7">
        <v>42</v>
      </c>
      <c r="W5208" s="3" t="s">
        <v>7180</v>
      </c>
      <c r="X5208" s="6">
        <v>4206</v>
      </c>
      <c r="Y5208" s="3" t="s">
        <v>7320</v>
      </c>
      <c r="Z5208" s="6">
        <v>4206001</v>
      </c>
      <c r="AA5208" s="3" t="s">
        <v>12051</v>
      </c>
      <c r="AB5208" s="6">
        <v>42060010005</v>
      </c>
      <c r="AC5208" s="3" t="s">
        <v>12067</v>
      </c>
      <c r="AD5208" s="5">
        <v>27800000</v>
      </c>
      <c r="AE5208" s="5">
        <v>0</v>
      </c>
      <c r="AF5208" s="5">
        <v>0</v>
      </c>
      <c r="AG5208" s="5">
        <v>0</v>
      </c>
      <c r="AH5208" s="5">
        <v>0</v>
      </c>
      <c r="AI5208" s="5">
        <v>0</v>
      </c>
      <c r="AJ5208" s="5">
        <v>0</v>
      </c>
      <c r="AK5208" s="5">
        <v>27800000</v>
      </c>
      <c r="AL5208" s="5">
        <v>0</v>
      </c>
      <c r="AM5208" s="5">
        <v>0</v>
      </c>
      <c r="AN5208" s="5">
        <v>0</v>
      </c>
      <c r="AO5208" s="5">
        <v>0</v>
      </c>
      <c r="AP5208" s="5">
        <v>0</v>
      </c>
      <c r="AQ5208" s="5">
        <v>0</v>
      </c>
      <c r="AR5208" s="5">
        <v>27800000</v>
      </c>
    </row>
    <row r="5209" spans="1:44" x14ac:dyDescent="0.25">
      <c r="A5209" s="6">
        <v>4182</v>
      </c>
      <c r="B5209" s="3" t="s">
        <v>5455</v>
      </c>
      <c r="C5209" s="3" t="s">
        <v>6278</v>
      </c>
      <c r="D5209" s="3" t="s">
        <v>6946</v>
      </c>
      <c r="E5209" s="3" t="s">
        <v>5426</v>
      </c>
      <c r="F5209" s="3" t="s">
        <v>12337</v>
      </c>
      <c r="G5209" s="21">
        <v>3</v>
      </c>
      <c r="H5209" s="8" t="s">
        <v>12714</v>
      </c>
      <c r="I5209" s="3" t="s">
        <v>12539</v>
      </c>
      <c r="J5209" s="3" t="s">
        <v>12671</v>
      </c>
      <c r="K5209" s="7">
        <v>4</v>
      </c>
      <c r="L5209" s="3" t="s">
        <v>5460</v>
      </c>
      <c r="M5209" s="7">
        <v>2511</v>
      </c>
      <c r="N5209" s="3" t="s">
        <v>5419</v>
      </c>
      <c r="O5209" s="3" t="s">
        <v>5601</v>
      </c>
      <c r="P5209" s="8" t="s">
        <v>12715</v>
      </c>
      <c r="Q5209" s="8" t="s">
        <v>12720</v>
      </c>
      <c r="R5209" s="4">
        <v>0</v>
      </c>
      <c r="S5209" s="4" t="s">
        <v>5627</v>
      </c>
      <c r="T5209" s="4">
        <v>99</v>
      </c>
      <c r="U5209" s="7" t="s">
        <v>6298</v>
      </c>
      <c r="V5209" s="7">
        <v>42</v>
      </c>
      <c r="W5209" s="3" t="s">
        <v>7180</v>
      </c>
      <c r="X5209" s="6">
        <v>4206</v>
      </c>
      <c r="Y5209" s="3" t="s">
        <v>7320</v>
      </c>
      <c r="Z5209" s="6">
        <v>4206001</v>
      </c>
      <c r="AA5209" s="3" t="s">
        <v>12051</v>
      </c>
      <c r="AB5209" s="6">
        <v>42060010005</v>
      </c>
      <c r="AC5209" s="3" t="s">
        <v>12067</v>
      </c>
      <c r="AD5209" s="5">
        <v>47260000</v>
      </c>
      <c r="AE5209" s="5">
        <v>0</v>
      </c>
      <c r="AF5209" s="5">
        <v>0</v>
      </c>
      <c r="AG5209" s="5">
        <v>0</v>
      </c>
      <c r="AH5209" s="5">
        <v>0</v>
      </c>
      <c r="AI5209" s="5">
        <v>0</v>
      </c>
      <c r="AJ5209" s="5">
        <v>0</v>
      </c>
      <c r="AK5209" s="5">
        <v>47260000</v>
      </c>
      <c r="AL5209" s="5">
        <v>0</v>
      </c>
      <c r="AM5209" s="5">
        <v>0</v>
      </c>
      <c r="AN5209" s="5">
        <v>0</v>
      </c>
      <c r="AO5209" s="5">
        <v>0</v>
      </c>
      <c r="AP5209" s="5">
        <v>0</v>
      </c>
      <c r="AQ5209" s="5">
        <v>0</v>
      </c>
      <c r="AR5209" s="5">
        <v>47260000</v>
      </c>
    </row>
    <row r="5210" spans="1:44" x14ac:dyDescent="0.25">
      <c r="A5210" s="6">
        <v>4182</v>
      </c>
      <c r="B5210" s="3" t="s">
        <v>5455</v>
      </c>
      <c r="C5210" s="3" t="s">
        <v>6278</v>
      </c>
      <c r="D5210" s="3" t="s">
        <v>6946</v>
      </c>
      <c r="E5210" s="3" t="s">
        <v>5427</v>
      </c>
      <c r="F5210" s="3" t="s">
        <v>12326</v>
      </c>
      <c r="G5210" s="21">
        <v>3</v>
      </c>
      <c r="H5210" s="8" t="s">
        <v>12714</v>
      </c>
      <c r="I5210" s="3" t="s">
        <v>12539</v>
      </c>
      <c r="J5210" s="3" t="s">
        <v>12671</v>
      </c>
      <c r="K5210" s="7">
        <v>4</v>
      </c>
      <c r="L5210" s="3" t="s">
        <v>5460</v>
      </c>
      <c r="M5210" s="7">
        <v>2511</v>
      </c>
      <c r="N5210" s="3" t="s">
        <v>5419</v>
      </c>
      <c r="O5210" s="3" t="s">
        <v>5601</v>
      </c>
      <c r="P5210" s="8" t="s">
        <v>12715</v>
      </c>
      <c r="Q5210" s="8" t="s">
        <v>12720</v>
      </c>
      <c r="R5210" s="4">
        <v>0</v>
      </c>
      <c r="S5210" s="4" t="s">
        <v>5627</v>
      </c>
      <c r="T5210" s="4">
        <v>99</v>
      </c>
      <c r="U5210" s="7" t="s">
        <v>6298</v>
      </c>
      <c r="V5210" s="7">
        <v>42</v>
      </c>
      <c r="W5210" s="3" t="s">
        <v>7180</v>
      </c>
      <c r="X5210" s="6">
        <v>4206</v>
      </c>
      <c r="Y5210" s="3" t="s">
        <v>7320</v>
      </c>
      <c r="Z5210" s="6">
        <v>4206001</v>
      </c>
      <c r="AA5210" s="3" t="s">
        <v>12051</v>
      </c>
      <c r="AB5210" s="6">
        <v>42060010005</v>
      </c>
      <c r="AC5210" s="3" t="s">
        <v>12067</v>
      </c>
      <c r="AD5210" s="5">
        <v>624685577</v>
      </c>
      <c r="AE5210" s="5">
        <v>0</v>
      </c>
      <c r="AF5210" s="5">
        <v>0</v>
      </c>
      <c r="AG5210" s="5">
        <v>0</v>
      </c>
      <c r="AH5210" s="5">
        <v>0</v>
      </c>
      <c r="AI5210" s="5">
        <v>0</v>
      </c>
      <c r="AJ5210" s="5">
        <v>0</v>
      </c>
      <c r="AK5210" s="5">
        <v>624685577</v>
      </c>
      <c r="AL5210" s="5">
        <v>0</v>
      </c>
      <c r="AM5210" s="5">
        <v>0</v>
      </c>
      <c r="AN5210" s="5">
        <v>0</v>
      </c>
      <c r="AO5210" s="5">
        <v>0</v>
      </c>
      <c r="AP5210" s="5">
        <v>0</v>
      </c>
      <c r="AQ5210" s="5">
        <v>0</v>
      </c>
      <c r="AR5210" s="5">
        <v>624685577</v>
      </c>
    </row>
    <row r="5211" spans="1:44" x14ac:dyDescent="0.25">
      <c r="A5211" s="6">
        <v>4182</v>
      </c>
      <c r="B5211" s="3" t="s">
        <v>5455</v>
      </c>
      <c r="C5211" s="3" t="s">
        <v>6278</v>
      </c>
      <c r="D5211" s="3" t="s">
        <v>6946</v>
      </c>
      <c r="E5211" s="3" t="s">
        <v>5428</v>
      </c>
      <c r="F5211" s="3" t="s">
        <v>12176</v>
      </c>
      <c r="G5211" s="21">
        <v>3</v>
      </c>
      <c r="H5211" s="8" t="s">
        <v>12714</v>
      </c>
      <c r="I5211" s="3" t="s">
        <v>12500</v>
      </c>
      <c r="J5211" s="3" t="s">
        <v>12653</v>
      </c>
      <c r="K5211" s="7">
        <v>4</v>
      </c>
      <c r="L5211" s="3" t="s">
        <v>5460</v>
      </c>
      <c r="M5211" s="7">
        <v>2511</v>
      </c>
      <c r="N5211" s="3" t="s">
        <v>5419</v>
      </c>
      <c r="O5211" s="3" t="s">
        <v>5601</v>
      </c>
      <c r="P5211" s="8" t="s">
        <v>12715</v>
      </c>
      <c r="Q5211" s="8" t="s">
        <v>12720</v>
      </c>
      <c r="R5211" s="4">
        <v>0</v>
      </c>
      <c r="S5211" s="4" t="s">
        <v>5627</v>
      </c>
      <c r="T5211" s="4">
        <v>99</v>
      </c>
      <c r="U5211" s="7" t="s">
        <v>6298</v>
      </c>
      <c r="V5211" s="7">
        <v>42</v>
      </c>
      <c r="W5211" s="3" t="s">
        <v>7180</v>
      </c>
      <c r="X5211" s="6">
        <v>4206</v>
      </c>
      <c r="Y5211" s="3" t="s">
        <v>7320</v>
      </c>
      <c r="Z5211" s="6">
        <v>4206001</v>
      </c>
      <c r="AA5211" s="3" t="s">
        <v>12051</v>
      </c>
      <c r="AB5211" s="6">
        <v>42060010005</v>
      </c>
      <c r="AC5211" s="3" t="s">
        <v>12067</v>
      </c>
      <c r="AD5211" s="5">
        <v>21000000</v>
      </c>
      <c r="AE5211" s="5">
        <v>0</v>
      </c>
      <c r="AF5211" s="5">
        <v>0</v>
      </c>
      <c r="AG5211" s="5">
        <v>0</v>
      </c>
      <c r="AH5211" s="5">
        <v>0</v>
      </c>
      <c r="AI5211" s="5">
        <v>0</v>
      </c>
      <c r="AJ5211" s="5">
        <v>0</v>
      </c>
      <c r="AK5211" s="5">
        <v>21000000</v>
      </c>
      <c r="AL5211" s="5">
        <v>0</v>
      </c>
      <c r="AM5211" s="5">
        <v>0</v>
      </c>
      <c r="AN5211" s="5">
        <v>0</v>
      </c>
      <c r="AO5211" s="5">
        <v>0</v>
      </c>
      <c r="AP5211" s="5">
        <v>0</v>
      </c>
      <c r="AQ5211" s="5">
        <v>0</v>
      </c>
      <c r="AR5211" s="5">
        <v>21000000</v>
      </c>
    </row>
    <row r="5212" spans="1:44" x14ac:dyDescent="0.25">
      <c r="R5212"/>
      <c r="AD5212" s="9">
        <v>2644269524617</v>
      </c>
      <c r="AE5212" s="9">
        <v>-4413175768</v>
      </c>
      <c r="AF5212" s="9">
        <v>174924747624</v>
      </c>
      <c r="AG5212" s="9">
        <v>0</v>
      </c>
      <c r="AH5212" s="9">
        <v>0</v>
      </c>
      <c r="AI5212" s="9">
        <v>0</v>
      </c>
      <c r="AJ5212" s="9">
        <v>0</v>
      </c>
      <c r="AK5212" s="9">
        <v>2814781096473</v>
      </c>
      <c r="AL5212" s="9">
        <v>448770736312</v>
      </c>
      <c r="AM5212" s="9">
        <v>214258180373</v>
      </c>
      <c r="AN5212" s="9">
        <v>36594326143</v>
      </c>
      <c r="AO5212" s="9">
        <v>33802841107</v>
      </c>
      <c r="AP5212" s="9">
        <v>214258180373</v>
      </c>
      <c r="AQ5212" s="9">
        <v>234512555939</v>
      </c>
      <c r="AR5212" s="9">
        <v>2366010360161</v>
      </c>
    </row>
  </sheetData>
  <autoFilter ref="A1:AR521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tabSelected="1" topLeftCell="C19" workbookViewId="0">
      <selection activeCell="C34" sqref="C34:F34"/>
    </sheetView>
  </sheetViews>
  <sheetFormatPr baseColWidth="10" defaultRowHeight="15" x14ac:dyDescent="0.25"/>
  <cols>
    <col min="1" max="1" width="15.7109375" customWidth="1"/>
    <col min="2" max="2" width="90.28515625" customWidth="1"/>
    <col min="3" max="3" width="20.7109375" customWidth="1"/>
    <col min="4" max="4" width="27" bestFit="1" customWidth="1"/>
    <col min="5" max="5" width="19" bestFit="1" customWidth="1"/>
  </cols>
  <sheetData>
    <row r="1" spans="1:6" x14ac:dyDescent="0.25">
      <c r="A1" s="24" t="s">
        <v>12688</v>
      </c>
      <c r="B1" s="24"/>
      <c r="C1" s="24"/>
      <c r="D1" s="24"/>
      <c r="E1" s="24"/>
      <c r="F1" s="24"/>
    </row>
    <row r="3" spans="1:6" x14ac:dyDescent="0.25">
      <c r="A3" s="10" t="s">
        <v>5456</v>
      </c>
      <c r="B3" t="s">
        <v>12686</v>
      </c>
    </row>
    <row r="4" spans="1:6" x14ac:dyDescent="0.25">
      <c r="A4" s="10" t="s">
        <v>5616</v>
      </c>
      <c r="B4" t="s">
        <v>12680</v>
      </c>
    </row>
    <row r="6" spans="1:6" x14ac:dyDescent="0.25">
      <c r="C6" s="10" t="s">
        <v>12683</v>
      </c>
      <c r="F6" s="23" t="s">
        <v>12687</v>
      </c>
    </row>
    <row r="7" spans="1:6" x14ac:dyDescent="0.25">
      <c r="A7" s="10" t="s">
        <v>15</v>
      </c>
      <c r="B7" s="10" t="s">
        <v>5429</v>
      </c>
      <c r="C7" t="s">
        <v>12682</v>
      </c>
      <c r="D7" t="s">
        <v>12684</v>
      </c>
      <c r="E7" t="s">
        <v>12685</v>
      </c>
      <c r="F7" s="23"/>
    </row>
    <row r="8" spans="1:6" x14ac:dyDescent="0.25">
      <c r="A8">
        <v>4112</v>
      </c>
      <c r="B8" t="s">
        <v>5430</v>
      </c>
      <c r="C8" s="12">
        <v>10625197746</v>
      </c>
      <c r="D8" s="12">
        <v>10625197746</v>
      </c>
      <c r="E8" s="12">
        <v>0</v>
      </c>
      <c r="F8" s="13">
        <f>GETPIVOTDATA("Suma de EJECUCION",$A$6,"Centro Gestor",4112,"Nombre del Centro Gestor","SECRETARÍA DE GOBIERNO")/GETPIVOTDATA("Suma de PPTO. MODIFICADO",$A$6,"Centro Gestor",4112,"Nombre del Centro Gestor","SECRETARÍA DE GOBIERNO")</f>
        <v>0</v>
      </c>
    </row>
    <row r="9" spans="1:6" x14ac:dyDescent="0.25">
      <c r="A9">
        <v>4121</v>
      </c>
      <c r="B9" t="s">
        <v>5431</v>
      </c>
      <c r="C9" s="12">
        <v>3700000000</v>
      </c>
      <c r="D9" s="12">
        <v>3700000000</v>
      </c>
      <c r="E9" s="12">
        <v>0</v>
      </c>
      <c r="F9" s="13">
        <f>GETPIVOTDATA("Suma de EJECUCION",$A$6,"Centro Gestor",4121,"Nombre del Centro Gestor","DEPARTAMENTO ADMINISTRATIVO DE GESTIÓN JURÍDICA PÚBLICA")/GETPIVOTDATA("Suma de PPTO. MODIFICADO",$A$6,"Centro Gestor",4121,"Nombre del Centro Gestor","DEPARTAMENTO ADMINISTRATIVO DE GESTIÓN JURÍDICA PÚBLICA")</f>
        <v>0</v>
      </c>
    </row>
    <row r="10" spans="1:6" x14ac:dyDescent="0.25">
      <c r="A10">
        <v>4123</v>
      </c>
      <c r="B10" t="s">
        <v>5432</v>
      </c>
      <c r="C10" s="12">
        <v>155258400</v>
      </c>
      <c r="D10" s="12">
        <v>155258400</v>
      </c>
      <c r="E10" s="12">
        <v>0</v>
      </c>
      <c r="F10" s="13">
        <f>GETPIVOTDATA("Suma de EJECUCION",$A$6,"Centro Gestor",4123,"Nombre del Centro Gestor","DEPARTAMENTO ADMINISTRATIVO DE CONTROL INTERNO")/GETPIVOTDATA("Suma de PPTO. MODIFICADO",$A$6,"Centro Gestor",4123,"Nombre del Centro Gestor","DEPARTAMENTO ADMINISTRATIVO DE CONTROL INTERNO")</f>
        <v>0</v>
      </c>
    </row>
    <row r="11" spans="1:6" x14ac:dyDescent="0.25">
      <c r="A11">
        <v>4124</v>
      </c>
      <c r="B11" t="s">
        <v>5433</v>
      </c>
      <c r="C11" s="12">
        <v>742156312</v>
      </c>
      <c r="D11" s="12">
        <v>742156312</v>
      </c>
      <c r="E11" s="12">
        <v>0</v>
      </c>
      <c r="F11" s="13">
        <f>GETPIVOTDATA("Suma de EJECUCION",$A$6,"Centro Gestor",4124,"Nombre del Centro Gestor","DEPARTAMENTO ADMINISTRATIVO DE CONTROL DISCIPLINARIO INTERNO")/GETPIVOTDATA("Suma de PPTO. MODIFICADO",$A$6,"Centro Gestor",4124,"Nombre del Centro Gestor","DEPARTAMENTO ADMINISTRATIVO DE CONTROL DISCIPLINARIO INTERNO")</f>
        <v>0</v>
      </c>
    </row>
    <row r="12" spans="1:6" x14ac:dyDescent="0.25">
      <c r="A12">
        <v>4131</v>
      </c>
      <c r="B12" t="s">
        <v>5434</v>
      </c>
      <c r="C12" s="12">
        <v>30970167973</v>
      </c>
      <c r="D12" s="12">
        <v>30970167973</v>
      </c>
      <c r="E12" s="12">
        <v>2267830395</v>
      </c>
      <c r="F12" s="13">
        <f>GETPIVOTDATA("Suma de EJECUCION",$A$6,"Centro Gestor",4131,"Nombre del Centro Gestor","DEPARTAMENTO ADMINISTRATIVO DE HACIENDA MUNICIPAL")/GETPIVOTDATA("Suma de PPTO. MODIFICADO",$A$6,"Centro Gestor",4131,"Nombre del Centro Gestor","DEPARTAMENTO ADMINISTRATIVO DE HACIENDA MUNICIPAL")</f>
        <v>7.3226286566385745E-2</v>
      </c>
    </row>
    <row r="13" spans="1:6" x14ac:dyDescent="0.25">
      <c r="A13">
        <v>4132</v>
      </c>
      <c r="B13" t="s">
        <v>5435</v>
      </c>
      <c r="C13" s="12">
        <v>23170725104</v>
      </c>
      <c r="D13" s="12">
        <v>23170725104</v>
      </c>
      <c r="E13" s="12">
        <v>0</v>
      </c>
      <c r="F13" s="13">
        <f>GETPIVOTDATA("Suma de EJECUCION",$A$6,"Centro Gestor",4132,"Nombre del Centro Gestor","DEPARTAMENTO ADMINISTRATIVO DE PLANEACIÓN MUNICIPAL")/GETPIVOTDATA("Suma de PPTO. MODIFICADO",$A$6,"Centro Gestor",4132,"Nombre del Centro Gestor","DEPARTAMENTO ADMINISTRATIVO DE PLANEACIÓN MUNICIPAL")</f>
        <v>0</v>
      </c>
    </row>
    <row r="14" spans="1:6" x14ac:dyDescent="0.25">
      <c r="A14">
        <v>4133</v>
      </c>
      <c r="B14" t="s">
        <v>5436</v>
      </c>
      <c r="C14" s="12">
        <v>54308663117</v>
      </c>
      <c r="D14" s="12">
        <v>54308663117</v>
      </c>
      <c r="E14" s="12">
        <v>483511725</v>
      </c>
      <c r="F14" s="13">
        <f>GETPIVOTDATA("Suma de EJECUCION",$A$6,"Centro Gestor",4133,"Nombre del Centro Gestor","DEPARTAMENTO ADMINISTRATIVO DE GESTIÓN DEL MEDIO AMBIENTE DAGMA")/GETPIVOTDATA("Suma de PPTO. MODIFICADO",$A$6,"Centro Gestor",4133,"Nombre del Centro Gestor","DEPARTAMENTO ADMINISTRATIVO DE GESTIÓN DEL MEDIO AMBIENTE DAGMA")</f>
        <v>8.9030312522763704E-3</v>
      </c>
    </row>
    <row r="15" spans="1:6" x14ac:dyDescent="0.25">
      <c r="A15">
        <v>4134</v>
      </c>
      <c r="B15" t="s">
        <v>5437</v>
      </c>
      <c r="C15" s="12">
        <v>13006439798</v>
      </c>
      <c r="D15" s="12">
        <v>13006439798</v>
      </c>
      <c r="E15" s="12">
        <v>0</v>
      </c>
      <c r="F15" s="13">
        <f>GETPIVOTDATA("Suma de EJECUCION",$A$6,"Centro Gestor",4134,"Nombre del Centro Gestor","DEPARTAMENTO ADMINISTRATIVO DE TECNOLOGÍAS DE LA INFORMACIÓN Y LAS COMUNICACIONES")/GETPIVOTDATA("Suma de PPTO. MODIFICADO",$A$6,"Centro Gestor",4134,"Nombre del Centro Gestor","DEPARTAMENTO ADMINISTRATIVO DE TECNOLOGÍAS DE LA INFORMACIÓN Y LAS COMUNICACIONES")</f>
        <v>0</v>
      </c>
    </row>
    <row r="16" spans="1:6" x14ac:dyDescent="0.25">
      <c r="A16">
        <v>4135</v>
      </c>
      <c r="B16" t="s">
        <v>5438</v>
      </c>
      <c r="C16" s="12">
        <v>1200000000</v>
      </c>
      <c r="D16" s="12">
        <v>1200000000</v>
      </c>
      <c r="E16" s="12">
        <v>0</v>
      </c>
      <c r="F16" s="13">
        <f>GETPIVOTDATA("Suma de EJECUCION",$A$6,"Centro Gestor",4135,"Nombre del Centro Gestor","DEPARTAMENTO ADMINISTRATIVO  DE CONTRATACIÓN PÚBLICA")/GETPIVOTDATA("Suma de PPTO. MODIFICADO",$A$6,"Centro Gestor",4135,"Nombre del Centro Gestor","DEPARTAMENTO ADMINISTRATIVO  DE CONTRATACIÓN PÚBLICA")</f>
        <v>0</v>
      </c>
    </row>
    <row r="17" spans="1:6" x14ac:dyDescent="0.25">
      <c r="A17">
        <v>4137</v>
      </c>
      <c r="B17" t="s">
        <v>5439</v>
      </c>
      <c r="C17" s="12">
        <v>899066515</v>
      </c>
      <c r="D17" s="12">
        <v>899066515</v>
      </c>
      <c r="E17" s="12">
        <v>0</v>
      </c>
      <c r="F17" s="13">
        <f>GETPIVOTDATA("Suma de EJECUCION",$A$6,"Centro Gestor",4137,"Nombre del Centro Gestor","DEPARTAMENTO ADMINISTRATIVO DE DESARROLLO E INNOVACIÓN INSTITUCIONAL")/GETPIVOTDATA("Suma de PPTO. MODIFICADO",$A$6,"Centro Gestor",4137,"Nombre del Centro Gestor","DEPARTAMENTO ADMINISTRATIVO DE DESARROLLO E INNOVACIÓN INSTITUCIONAL")</f>
        <v>0</v>
      </c>
    </row>
    <row r="18" spans="1:6" x14ac:dyDescent="0.25">
      <c r="A18">
        <v>4143</v>
      </c>
      <c r="B18" t="s">
        <v>5440</v>
      </c>
      <c r="C18" s="12">
        <v>703821789869</v>
      </c>
      <c r="D18" s="12">
        <v>703821789869</v>
      </c>
      <c r="E18" s="12">
        <v>33876507842</v>
      </c>
      <c r="F18" s="13">
        <f>GETPIVOTDATA("Suma de EJECUCION",$A$6,"Centro Gestor",4143,"Nombre del Centro Gestor","SECRETARÍA DE EDUCACIÓN")/GETPIVOTDATA("Suma de PPTO. MODIFICADO",$A$6,"Centro Gestor",4143,"Nombre del Centro Gestor","SECRETARÍA DE EDUCACIÓN")</f>
        <v>4.8132223710074848E-2</v>
      </c>
    </row>
    <row r="19" spans="1:6" x14ac:dyDescent="0.25">
      <c r="A19">
        <v>4145</v>
      </c>
      <c r="B19" t="s">
        <v>5441</v>
      </c>
      <c r="C19" s="12">
        <v>812438763532</v>
      </c>
      <c r="D19" s="12">
        <v>812438763532</v>
      </c>
      <c r="E19" s="12">
        <v>1559806388</v>
      </c>
      <c r="F19" s="13">
        <f>GETPIVOTDATA("Suma de EJECUCION",$A$6,"Centro Gestor",4145,"Nombre del Centro Gestor","SECRETARÍA DE SALUD")/GETPIVOTDATA("Suma de PPTO. MODIFICADO",$A$6,"Centro Gestor",4145,"Nombre del Centro Gestor","SECRETARÍA DE SALUD")</f>
        <v>1.9199064077382159E-3</v>
      </c>
    </row>
    <row r="20" spans="1:6" x14ac:dyDescent="0.25">
      <c r="A20">
        <v>4146</v>
      </c>
      <c r="B20" t="s">
        <v>5442</v>
      </c>
      <c r="C20" s="12">
        <v>103893643529</v>
      </c>
      <c r="D20" s="12">
        <v>103893643529</v>
      </c>
      <c r="E20" s="12">
        <v>0</v>
      </c>
      <c r="F20" s="13">
        <f>GETPIVOTDATA("Suma de EJECUCION",$A$6,"Centro Gestor",4146,"Nombre del Centro Gestor","SECRETARÍA DE BIENESTAR SOCIAL")/GETPIVOTDATA("Suma de PPTO. MODIFICADO",$A$6,"Centro Gestor",4146,"Nombre del Centro Gestor","SECRETARÍA DE BIENESTAR SOCIAL")</f>
        <v>0</v>
      </c>
    </row>
    <row r="21" spans="1:6" x14ac:dyDescent="0.25">
      <c r="A21">
        <v>4147</v>
      </c>
      <c r="B21" t="s">
        <v>5443</v>
      </c>
      <c r="C21" s="12">
        <v>15611036423</v>
      </c>
      <c r="D21" s="12">
        <v>15611036423</v>
      </c>
      <c r="E21" s="12">
        <v>0</v>
      </c>
      <c r="F21" s="13">
        <f>GETPIVOTDATA("Suma de EJECUCION",$A$6,"Centro Gestor",4147,"Nombre del Centro Gestor","SECRETARÍA DE VIVIENDA SOCIAL Y HÁBITAT")/GETPIVOTDATA("Suma de PPTO. MODIFICADO",$A$6,"Centro Gestor",4147,"Nombre del Centro Gestor","SECRETARÍA DE VIVIENDA SOCIAL Y HÁBITAT")</f>
        <v>0</v>
      </c>
    </row>
    <row r="22" spans="1:6" x14ac:dyDescent="0.25">
      <c r="A22">
        <v>4148</v>
      </c>
      <c r="B22" t="s">
        <v>5444</v>
      </c>
      <c r="C22" s="12">
        <v>48153603407</v>
      </c>
      <c r="D22" s="12">
        <v>48153603407</v>
      </c>
      <c r="E22" s="12">
        <v>405549739</v>
      </c>
      <c r="F22" s="13">
        <f>GETPIVOTDATA("Suma de EJECUCION",$A$6,"Centro Gestor",4148,"Nombre del Centro Gestor","SECRETARÍA DE CULTURA")/GETPIVOTDATA("Suma de PPTO. MODIFICADO",$A$6,"Centro Gestor",4148,"Nombre del Centro Gestor","SECRETARÍA DE CULTURA")</f>
        <v>8.4220018919922823E-3</v>
      </c>
    </row>
    <row r="23" spans="1:6" x14ac:dyDescent="0.25">
      <c r="A23">
        <v>4151</v>
      </c>
      <c r="B23" t="s">
        <v>5445</v>
      </c>
      <c r="C23" s="12">
        <v>117126783647</v>
      </c>
      <c r="D23" s="12">
        <v>117126783647</v>
      </c>
      <c r="E23" s="12">
        <v>0</v>
      </c>
      <c r="F23" s="13">
        <f>GETPIVOTDATA("Suma de EJECUCION",$A$6,"Centro Gestor",4151,"Nombre del Centro Gestor","SECRETARÍA DE INFRAESTRUCTURA")/GETPIVOTDATA("Suma de PPTO. MODIFICADO",$A$6,"Centro Gestor",4151,"Nombre del Centro Gestor","SECRETARÍA DE INFRAESTRUCTURA")</f>
        <v>0</v>
      </c>
    </row>
    <row r="24" spans="1:6" x14ac:dyDescent="0.25">
      <c r="A24">
        <v>4152</v>
      </c>
      <c r="B24" t="s">
        <v>5446</v>
      </c>
      <c r="C24" s="12">
        <v>211326306932</v>
      </c>
      <c r="D24" s="12">
        <v>211326306932</v>
      </c>
      <c r="E24" s="12">
        <v>2589813257</v>
      </c>
      <c r="F24" s="13">
        <f>GETPIVOTDATA("Suma de EJECUCION",$A$6,"Centro Gestor",4152,"Nombre del Centro Gestor","SECRETARÍA DE MOVILIDAD")/GETPIVOTDATA("Suma de PPTO. MODIFICADO",$A$6,"Centro Gestor",4152,"Nombre del Centro Gestor","SECRETARÍA DE MOVILIDAD")</f>
        <v>1.2255044317948277E-2</v>
      </c>
    </row>
    <row r="25" spans="1:6" x14ac:dyDescent="0.25">
      <c r="A25">
        <v>4161</v>
      </c>
      <c r="B25" t="s">
        <v>5447</v>
      </c>
      <c r="C25" s="12">
        <v>64253179496</v>
      </c>
      <c r="D25" s="12">
        <v>64253179496</v>
      </c>
      <c r="E25" s="12">
        <v>0</v>
      </c>
      <c r="F25" s="13">
        <f>GETPIVOTDATA("Suma de EJECUCION",$A$6,"Centro Gestor",4161,"Nombre del Centro Gestor","SECRETARÍA DE SEGURIDAD Y JUSTICIA")/GETPIVOTDATA("Suma de PPTO. MODIFICADO",$A$6,"Centro Gestor",4161,"Nombre del Centro Gestor","SECRETARÍA DE SEGURIDAD Y JUSTICIA")</f>
        <v>0</v>
      </c>
    </row>
    <row r="26" spans="1:6" x14ac:dyDescent="0.25">
      <c r="A26">
        <v>4162</v>
      </c>
      <c r="B26" t="s">
        <v>5448</v>
      </c>
      <c r="C26" s="12">
        <v>53864618586</v>
      </c>
      <c r="D26" s="12">
        <v>53864618586</v>
      </c>
      <c r="E26" s="12">
        <v>4290109916</v>
      </c>
      <c r="F26" s="13">
        <f>GETPIVOTDATA("Suma de EJECUCION",$A$6,"Centro Gestor",4162,"Nombre del Centro Gestor","SECRETARÍA DE DEPORTE Y RECREACION")/GETPIVOTDATA("Suma de PPTO. MODIFICADO",$A$6,"Centro Gestor",4162,"Nombre del Centro Gestor","SECRETARÍA DE DEPORTE Y RECREACION")</f>
        <v>7.9646157879136009E-2</v>
      </c>
    </row>
    <row r="27" spans="1:6" x14ac:dyDescent="0.25">
      <c r="A27">
        <v>4163</v>
      </c>
      <c r="B27" t="s">
        <v>5449</v>
      </c>
      <c r="C27" s="12">
        <v>43195398288</v>
      </c>
      <c r="D27" s="12">
        <v>43195398288</v>
      </c>
      <c r="E27" s="12">
        <v>0</v>
      </c>
      <c r="F27" s="13">
        <f>GETPIVOTDATA("Suma de EJECUCION",$A$6,"Centro Gestor",4163,"Nombre del Centro Gestor","SECRETARÍA DE GESTION DEL RIESGO EMERGENCIAS Y DESASTRE")/GETPIVOTDATA("Suma de PPTO. MODIFICADO",$A$6,"Centro Gestor",4163,"Nombre del Centro Gestor","SECRETARÍA DE GESTION DEL RIESGO EMERGENCIAS Y DESASTRE")</f>
        <v>0</v>
      </c>
    </row>
    <row r="28" spans="1:6" x14ac:dyDescent="0.25">
      <c r="A28">
        <v>4164</v>
      </c>
      <c r="B28" t="s">
        <v>5450</v>
      </c>
      <c r="C28" s="12">
        <v>9577207798</v>
      </c>
      <c r="D28" s="12">
        <v>9577207798</v>
      </c>
      <c r="E28" s="12">
        <v>0</v>
      </c>
      <c r="F28" s="13">
        <f>GETPIVOTDATA("Suma de EJECUCION",$A$6,"Centro Gestor",4164,"Nombre del Centro Gestor","SECRETARÍA DE PAZ Y CULTURA CIUDADANA")/GETPIVOTDATA("Suma de PPTO. MODIFICADO",$A$6,"Centro Gestor",4164,"Nombre del Centro Gestor","SECRETARÍA DE PAZ Y CULTURA CIUDADANA")</f>
        <v>0</v>
      </c>
    </row>
    <row r="29" spans="1:6" x14ac:dyDescent="0.25">
      <c r="A29">
        <v>4171</v>
      </c>
      <c r="B29" t="s">
        <v>5451</v>
      </c>
      <c r="C29" s="12">
        <v>14403016311</v>
      </c>
      <c r="D29" s="12">
        <v>14403016311</v>
      </c>
      <c r="E29" s="12">
        <v>0</v>
      </c>
      <c r="F29" s="13">
        <f>GETPIVOTDATA("Suma de EJECUCION",$A$6,"Centro Gestor",4171,"Nombre del Centro Gestor","SECRETARÍA DE DESARROLLO ECONÓMICO")/GETPIVOTDATA("Suma de PPTO. MODIFICADO",$A$6,"Centro Gestor",4171,"Nombre del Centro Gestor","SECRETARÍA DE DESARROLLO ECONÓMICO")</f>
        <v>0</v>
      </c>
    </row>
    <row r="30" spans="1:6" x14ac:dyDescent="0.25">
      <c r="A30">
        <v>4172</v>
      </c>
      <c r="B30" t="s">
        <v>5452</v>
      </c>
      <c r="C30" s="12">
        <v>4782188000</v>
      </c>
      <c r="D30" s="12">
        <v>4782188000</v>
      </c>
      <c r="E30" s="12">
        <v>0</v>
      </c>
      <c r="F30" s="13">
        <f>GETPIVOTDATA("Suma de EJECUCION",$A$6,"Centro Gestor",4172,"Nombre del Centro Gestor","SECRETARÍA DE TURISMO")/GETPIVOTDATA("Suma de PPTO. MODIFICADO",$A$6,"Centro Gestor",4172,"Nombre del Centro Gestor","SECRETARÍA DE TURISMO")</f>
        <v>0</v>
      </c>
    </row>
    <row r="31" spans="1:6" x14ac:dyDescent="0.25">
      <c r="A31">
        <v>4173</v>
      </c>
      <c r="B31" t="s">
        <v>5453</v>
      </c>
      <c r="C31" s="12">
        <v>12091226483</v>
      </c>
      <c r="D31" s="12">
        <v>12091226483</v>
      </c>
      <c r="E31" s="12">
        <v>0</v>
      </c>
      <c r="F31" s="13">
        <f>GETPIVOTDATA("Suma de EJECUCION",$A$6,"Centro Gestor",4173,"Nombre del Centro Gestor","SECRETARÍA DE DESARROLLO TERRITORIAL Y PARTICIPACIÓN")/GETPIVOTDATA("Suma de PPTO. MODIFICADO",$A$6,"Centro Gestor",4173,"Nombre del Centro Gestor","SECRETARÍA DE DESARROLLO TERRITORIAL Y PARTICIPACIÓN")</f>
        <v>0</v>
      </c>
    </row>
    <row r="32" spans="1:6" x14ac:dyDescent="0.25">
      <c r="A32">
        <v>4181</v>
      </c>
      <c r="B32" t="s">
        <v>5454</v>
      </c>
      <c r="C32" s="12">
        <v>6459762768</v>
      </c>
      <c r="D32" s="12">
        <v>6459762768</v>
      </c>
      <c r="E32" s="12">
        <v>0</v>
      </c>
      <c r="F32" s="13">
        <f>GETPIVOTDATA("Suma de EJECUCION",$A$6,"Centro Gestor",4181,"Nombre del Centro Gestor","UNIDAD ADMINISTRATIVA ESPECIAL DE GESTIÓN BIENES Y SERVICIOS")/GETPIVOTDATA("Suma de PPTO. MODIFICADO",$A$6,"Centro Gestor",4181,"Nombre del Centro Gestor","UNIDAD ADMINISTRATIVA ESPECIAL DE GESTIÓN BIENES Y SERVICIOS")</f>
        <v>0</v>
      </c>
    </row>
    <row r="33" spans="1:6" x14ac:dyDescent="0.25">
      <c r="A33">
        <v>4182</v>
      </c>
      <c r="B33" t="s">
        <v>5455</v>
      </c>
      <c r="C33" s="12">
        <v>284493324583</v>
      </c>
      <c r="D33" s="12">
        <v>284493324583</v>
      </c>
      <c r="E33" s="12">
        <v>0</v>
      </c>
      <c r="F33" s="13">
        <f>GETPIVOTDATA("Suma de EJECUCION",$A$6,"Centro Gestor",4182,"Nombre del Centro Gestor","UNIDAD ADMINISTRATIVA ESPECIAL DE SERVICIOS PÚBLICOS MUNICIPALES")/GETPIVOTDATA("Suma de PPTO. MODIFICADO",$A$6,"Centro Gestor",4182,"Nombre del Centro Gestor","UNIDAD ADMINISTRATIVA ESPECIAL DE SERVICIOS PÚBLICOS MUNICIPALES")</f>
        <v>0</v>
      </c>
    </row>
    <row r="34" spans="1:6" x14ac:dyDescent="0.25">
      <c r="A34" t="s">
        <v>12681</v>
      </c>
      <c r="C34" s="12">
        <v>2644269524617</v>
      </c>
      <c r="D34" s="12">
        <v>2644269524617</v>
      </c>
      <c r="E34" s="12">
        <v>45473129262</v>
      </c>
      <c r="F34" s="14">
        <f>GETPIVOTDATA("Suma de EJECUCION",$A$6)/GETPIVOTDATA("Suma de PPTO. MODIFICADO",$A$6)</f>
        <v>1.7196858655543594E-2</v>
      </c>
    </row>
  </sheetData>
  <mergeCells count="2">
    <mergeCell ref="F6:F7"/>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9"/>
  <sheetViews>
    <sheetView workbookViewId="0">
      <selection activeCell="F27" sqref="F27"/>
    </sheetView>
  </sheetViews>
  <sheetFormatPr baseColWidth="10" defaultRowHeight="15" x14ac:dyDescent="0.25"/>
  <cols>
    <col min="1" max="1" width="24.5703125" bestFit="1" customWidth="1"/>
    <col min="2" max="2" width="20.7109375" bestFit="1" customWidth="1"/>
    <col min="3" max="3" width="27" bestFit="1" customWidth="1"/>
    <col min="4" max="4" width="19" bestFit="1" customWidth="1"/>
    <col min="5" max="5" width="15.28515625" bestFit="1" customWidth="1"/>
  </cols>
  <sheetData>
    <row r="1" spans="1:9" x14ac:dyDescent="0.25">
      <c r="A1" s="25" t="s">
        <v>12688</v>
      </c>
      <c r="B1" s="25"/>
      <c r="C1" s="25"/>
      <c r="D1" s="25"/>
      <c r="E1" s="25"/>
      <c r="F1" s="16"/>
    </row>
    <row r="2" spans="1:9" x14ac:dyDescent="0.25">
      <c r="A2" s="15"/>
      <c r="B2" s="15"/>
      <c r="C2" s="15"/>
      <c r="D2" s="15"/>
      <c r="E2" s="15"/>
      <c r="F2" s="15"/>
    </row>
    <row r="3" spans="1:9" x14ac:dyDescent="0.25">
      <c r="A3" s="10" t="s">
        <v>5429</v>
      </c>
      <c r="B3" t="s">
        <v>12680</v>
      </c>
    </row>
    <row r="4" spans="1:9" x14ac:dyDescent="0.25">
      <c r="A4" s="10" t="s">
        <v>5456</v>
      </c>
      <c r="B4" t="s">
        <v>12680</v>
      </c>
    </row>
    <row r="6" spans="1:9" x14ac:dyDescent="0.25">
      <c r="B6" s="10" t="s">
        <v>12683</v>
      </c>
      <c r="H6" s="17" t="s">
        <v>5456</v>
      </c>
      <c r="I6" s="17"/>
    </row>
    <row r="7" spans="1:9" x14ac:dyDescent="0.25">
      <c r="A7" s="10" t="s">
        <v>12696</v>
      </c>
      <c r="B7" t="s">
        <v>12682</v>
      </c>
      <c r="C7" t="s">
        <v>12684</v>
      </c>
      <c r="D7" t="s">
        <v>12685</v>
      </c>
      <c r="E7" t="s">
        <v>12689</v>
      </c>
      <c r="H7" s="17"/>
      <c r="I7" s="17"/>
    </row>
    <row r="8" spans="1:9" x14ac:dyDescent="0.25">
      <c r="A8" s="11">
        <v>41010010001</v>
      </c>
      <c r="B8" s="12">
        <v>40000000000</v>
      </c>
      <c r="C8" s="12">
        <v>40243319698</v>
      </c>
      <c r="D8" s="12">
        <v>243319698</v>
      </c>
      <c r="E8" s="12">
        <v>0</v>
      </c>
      <c r="H8" s="17">
        <v>0</v>
      </c>
      <c r="I8" s="17" t="s">
        <v>12690</v>
      </c>
    </row>
    <row r="9" spans="1:9" x14ac:dyDescent="0.25">
      <c r="A9" s="11">
        <v>41010010002</v>
      </c>
      <c r="B9" s="12">
        <v>844839462</v>
      </c>
      <c r="C9" s="12">
        <v>844839462</v>
      </c>
      <c r="D9" s="12">
        <v>0</v>
      </c>
      <c r="E9" s="12">
        <v>0</v>
      </c>
      <c r="H9" s="17">
        <v>1</v>
      </c>
      <c r="I9" s="17" t="s">
        <v>12691</v>
      </c>
    </row>
    <row r="10" spans="1:9" x14ac:dyDescent="0.25">
      <c r="A10" s="11">
        <v>41010010003</v>
      </c>
      <c r="B10" s="12">
        <v>203404255</v>
      </c>
      <c r="C10" s="12">
        <v>203404255</v>
      </c>
      <c r="D10" s="12">
        <v>0</v>
      </c>
      <c r="E10" s="12">
        <v>0</v>
      </c>
      <c r="H10" s="17">
        <v>2</v>
      </c>
      <c r="I10" s="18" t="s">
        <v>12692</v>
      </c>
    </row>
    <row r="11" spans="1:9" x14ac:dyDescent="0.25">
      <c r="A11" s="11">
        <v>41010010004</v>
      </c>
      <c r="B11" s="12">
        <v>1033789286</v>
      </c>
      <c r="C11" s="12">
        <v>1207837210</v>
      </c>
      <c r="D11" s="12">
        <v>201347924</v>
      </c>
      <c r="E11" s="12">
        <v>0</v>
      </c>
      <c r="H11" s="17">
        <v>4</v>
      </c>
      <c r="I11" s="17" t="s">
        <v>12693</v>
      </c>
    </row>
    <row r="12" spans="1:9" x14ac:dyDescent="0.25">
      <c r="A12" s="11">
        <v>41010010005</v>
      </c>
      <c r="B12" s="12">
        <v>220032886</v>
      </c>
      <c r="C12" s="12">
        <v>598417905</v>
      </c>
      <c r="D12" s="12">
        <v>378385019</v>
      </c>
      <c r="E12" s="12">
        <v>0</v>
      </c>
      <c r="H12" s="17">
        <v>6</v>
      </c>
      <c r="I12" s="17" t="s">
        <v>12694</v>
      </c>
    </row>
    <row r="13" spans="1:9" x14ac:dyDescent="0.25">
      <c r="A13" s="11">
        <v>41010010006</v>
      </c>
      <c r="B13" s="12">
        <v>160202761</v>
      </c>
      <c r="C13" s="12">
        <v>160202761</v>
      </c>
      <c r="D13" s="12">
        <v>0</v>
      </c>
      <c r="E13" s="12">
        <v>0</v>
      </c>
      <c r="H13" s="17">
        <v>8</v>
      </c>
      <c r="I13" s="18" t="s">
        <v>12695</v>
      </c>
    </row>
    <row r="14" spans="1:9" x14ac:dyDescent="0.25">
      <c r="A14" s="11">
        <v>41010010008</v>
      </c>
      <c r="B14" s="12">
        <v>697908453</v>
      </c>
      <c r="C14" s="12">
        <v>697908453</v>
      </c>
      <c r="D14" s="12">
        <v>0</v>
      </c>
      <c r="E14" s="12">
        <v>0</v>
      </c>
    </row>
    <row r="15" spans="1:9" x14ac:dyDescent="0.25">
      <c r="A15" s="11">
        <v>41010010009</v>
      </c>
      <c r="B15" s="12">
        <v>340743669</v>
      </c>
      <c r="C15" s="12">
        <v>340743669</v>
      </c>
      <c r="D15" s="12">
        <v>0</v>
      </c>
      <c r="E15" s="12">
        <v>0</v>
      </c>
    </row>
    <row r="16" spans="1:9" x14ac:dyDescent="0.25">
      <c r="A16" s="11">
        <v>41010020001</v>
      </c>
      <c r="B16" s="12">
        <v>6976783400</v>
      </c>
      <c r="C16" s="12">
        <v>7082598657</v>
      </c>
      <c r="D16" s="12">
        <v>146615257</v>
      </c>
      <c r="E16" s="12">
        <v>0</v>
      </c>
    </row>
    <row r="17" spans="1:5" x14ac:dyDescent="0.25">
      <c r="A17" s="11">
        <v>41010020002</v>
      </c>
      <c r="B17" s="12">
        <v>3381140237</v>
      </c>
      <c r="C17" s="12">
        <v>3381140237</v>
      </c>
      <c r="D17" s="12">
        <v>27300000</v>
      </c>
      <c r="E17" s="12">
        <v>0</v>
      </c>
    </row>
    <row r="18" spans="1:5" x14ac:dyDescent="0.25">
      <c r="A18" s="11">
        <v>41010020003</v>
      </c>
      <c r="B18" s="12">
        <v>684786258</v>
      </c>
      <c r="C18" s="12">
        <v>684786258</v>
      </c>
      <c r="D18" s="12">
        <v>0</v>
      </c>
      <c r="E18" s="12">
        <v>0</v>
      </c>
    </row>
    <row r="19" spans="1:5" x14ac:dyDescent="0.25">
      <c r="A19" s="11">
        <v>41010020004</v>
      </c>
      <c r="B19" s="12">
        <v>1437430395</v>
      </c>
      <c r="C19" s="12">
        <v>1437430395</v>
      </c>
      <c r="D19" s="12">
        <v>0</v>
      </c>
      <c r="E19" s="12">
        <v>0</v>
      </c>
    </row>
    <row r="20" spans="1:5" x14ac:dyDescent="0.25">
      <c r="A20" s="11">
        <v>41010020006</v>
      </c>
      <c r="B20" s="12">
        <v>863284880</v>
      </c>
      <c r="C20" s="12">
        <v>863284880</v>
      </c>
      <c r="D20" s="12">
        <v>0</v>
      </c>
      <c r="E20" s="12">
        <v>0</v>
      </c>
    </row>
    <row r="21" spans="1:5" x14ac:dyDescent="0.25">
      <c r="A21" s="11">
        <v>41010020007</v>
      </c>
      <c r="B21" s="12">
        <v>900000000</v>
      </c>
      <c r="C21" s="12">
        <v>900000000</v>
      </c>
      <c r="D21" s="12">
        <v>0</v>
      </c>
      <c r="E21" s="12">
        <v>0</v>
      </c>
    </row>
    <row r="22" spans="1:5" x14ac:dyDescent="0.25">
      <c r="A22" s="11">
        <v>41010020010</v>
      </c>
      <c r="B22" s="12">
        <v>215000000</v>
      </c>
      <c r="C22" s="12">
        <v>215000000</v>
      </c>
      <c r="D22" s="12">
        <v>0</v>
      </c>
      <c r="E22" s="12">
        <v>0</v>
      </c>
    </row>
    <row r="23" spans="1:5" x14ac:dyDescent="0.25">
      <c r="A23" s="11">
        <v>41010020011</v>
      </c>
      <c r="B23" s="12">
        <v>2200000000</v>
      </c>
      <c r="C23" s="12">
        <v>2710000000</v>
      </c>
      <c r="D23" s="12">
        <v>510000000</v>
      </c>
      <c r="E23" s="12">
        <v>0</v>
      </c>
    </row>
    <row r="24" spans="1:5" x14ac:dyDescent="0.25">
      <c r="A24" s="11">
        <v>41010020012</v>
      </c>
      <c r="B24" s="12">
        <v>172428058</v>
      </c>
      <c r="C24" s="12">
        <v>172428058</v>
      </c>
      <c r="D24" s="12">
        <v>0</v>
      </c>
      <c r="E24" s="12">
        <v>0</v>
      </c>
    </row>
    <row r="25" spans="1:5" x14ac:dyDescent="0.25">
      <c r="A25" s="11">
        <v>41010020013</v>
      </c>
      <c r="B25" s="12">
        <v>1336101668</v>
      </c>
      <c r="C25" s="12">
        <v>1336101668</v>
      </c>
      <c r="D25" s="12">
        <v>0</v>
      </c>
      <c r="E25" s="12">
        <v>0</v>
      </c>
    </row>
    <row r="26" spans="1:5" x14ac:dyDescent="0.25">
      <c r="A26" s="11">
        <v>41010020014</v>
      </c>
      <c r="B26" s="12">
        <v>966197513</v>
      </c>
      <c r="C26" s="12">
        <v>966197513</v>
      </c>
      <c r="D26" s="12">
        <v>0</v>
      </c>
      <c r="E26" s="12">
        <v>0</v>
      </c>
    </row>
    <row r="27" spans="1:5" x14ac:dyDescent="0.25">
      <c r="A27" s="11">
        <v>41010020015</v>
      </c>
      <c r="B27" s="12">
        <v>433462715</v>
      </c>
      <c r="C27" s="12">
        <v>433462715</v>
      </c>
      <c r="D27" s="12">
        <v>0</v>
      </c>
      <c r="E27" s="12">
        <v>0</v>
      </c>
    </row>
    <row r="28" spans="1:5" x14ac:dyDescent="0.25">
      <c r="A28" s="11">
        <v>41010020017</v>
      </c>
      <c r="B28" s="12">
        <v>3075001020</v>
      </c>
      <c r="C28" s="12">
        <v>3075001020</v>
      </c>
      <c r="D28" s="12">
        <v>0</v>
      </c>
      <c r="E28" s="12">
        <v>0</v>
      </c>
    </row>
    <row r="29" spans="1:5" x14ac:dyDescent="0.25">
      <c r="A29" s="11">
        <v>41010020019</v>
      </c>
      <c r="B29" s="12">
        <v>3178343614</v>
      </c>
      <c r="C29" s="12">
        <v>3178343614</v>
      </c>
      <c r="D29" s="12">
        <v>0</v>
      </c>
      <c r="E29" s="12">
        <v>0</v>
      </c>
    </row>
    <row r="30" spans="1:5" x14ac:dyDescent="0.25">
      <c r="A30" s="11">
        <v>41010020020</v>
      </c>
      <c r="B30" s="12">
        <v>50000000</v>
      </c>
      <c r="C30" s="12">
        <v>50000000</v>
      </c>
      <c r="D30" s="12">
        <v>0</v>
      </c>
      <c r="E30" s="12">
        <v>0</v>
      </c>
    </row>
    <row r="31" spans="1:5" x14ac:dyDescent="0.25">
      <c r="A31" s="11">
        <v>41010030001</v>
      </c>
      <c r="B31" s="12">
        <v>779070000</v>
      </c>
      <c r="C31" s="12">
        <v>779070000</v>
      </c>
      <c r="D31" s="12">
        <v>0</v>
      </c>
      <c r="E31" s="12">
        <v>0</v>
      </c>
    </row>
    <row r="32" spans="1:5" x14ac:dyDescent="0.25">
      <c r="A32" s="11">
        <v>41010030002</v>
      </c>
      <c r="B32" s="12">
        <v>3640306331</v>
      </c>
      <c r="C32" s="12">
        <v>3640306331</v>
      </c>
      <c r="D32" s="12">
        <v>0</v>
      </c>
      <c r="E32" s="12">
        <v>0</v>
      </c>
    </row>
    <row r="33" spans="1:5" x14ac:dyDescent="0.25">
      <c r="A33" s="11">
        <v>41010030005</v>
      </c>
      <c r="B33" s="12">
        <v>620000000</v>
      </c>
      <c r="C33" s="12">
        <v>620000000</v>
      </c>
      <c r="D33" s="12">
        <v>0</v>
      </c>
      <c r="E33" s="12">
        <v>0</v>
      </c>
    </row>
    <row r="34" spans="1:5" x14ac:dyDescent="0.25">
      <c r="A34" s="11">
        <v>41010030006</v>
      </c>
      <c r="B34" s="12">
        <v>786334600</v>
      </c>
      <c r="C34" s="12">
        <v>786334600</v>
      </c>
      <c r="D34" s="12">
        <v>0</v>
      </c>
      <c r="E34" s="12">
        <v>0</v>
      </c>
    </row>
    <row r="35" spans="1:5" x14ac:dyDescent="0.25">
      <c r="A35" s="11">
        <v>41010040001</v>
      </c>
      <c r="B35" s="12">
        <v>3582715840</v>
      </c>
      <c r="C35" s="12">
        <v>3715001540</v>
      </c>
      <c r="D35" s="12">
        <v>132285700</v>
      </c>
      <c r="E35" s="12">
        <v>0</v>
      </c>
    </row>
    <row r="36" spans="1:5" x14ac:dyDescent="0.25">
      <c r="A36" s="11">
        <v>41010040002</v>
      </c>
      <c r="B36" s="12">
        <v>7352326160</v>
      </c>
      <c r="C36" s="12">
        <v>7352326160</v>
      </c>
      <c r="D36" s="12">
        <v>0</v>
      </c>
      <c r="E36" s="12">
        <v>0</v>
      </c>
    </row>
    <row r="37" spans="1:5" x14ac:dyDescent="0.25">
      <c r="A37" s="11">
        <v>41010040003</v>
      </c>
      <c r="B37" s="12">
        <v>659454200</v>
      </c>
      <c r="C37" s="12">
        <v>659454200</v>
      </c>
      <c r="D37" s="12">
        <v>0</v>
      </c>
      <c r="E37" s="12">
        <v>0</v>
      </c>
    </row>
    <row r="38" spans="1:5" x14ac:dyDescent="0.25">
      <c r="A38" s="11">
        <v>41010040004</v>
      </c>
      <c r="B38" s="12">
        <v>47343300</v>
      </c>
      <c r="C38" s="12">
        <v>47343300</v>
      </c>
      <c r="D38" s="12">
        <v>0</v>
      </c>
      <c r="E38" s="12">
        <v>0</v>
      </c>
    </row>
    <row r="39" spans="1:5" x14ac:dyDescent="0.25">
      <c r="A39" s="11">
        <v>41010040005</v>
      </c>
      <c r="B39" s="12">
        <v>186549000</v>
      </c>
      <c r="C39" s="12">
        <v>186549000</v>
      </c>
      <c r="D39" s="12">
        <v>0</v>
      </c>
      <c r="E39" s="12">
        <v>0</v>
      </c>
    </row>
    <row r="40" spans="1:5" x14ac:dyDescent="0.25">
      <c r="A40" s="11">
        <v>41010040007</v>
      </c>
      <c r="B40" s="12">
        <v>234329340</v>
      </c>
      <c r="C40" s="12">
        <v>234329340</v>
      </c>
      <c r="D40" s="12">
        <v>0</v>
      </c>
      <c r="E40" s="12">
        <v>0</v>
      </c>
    </row>
    <row r="41" spans="1:5" x14ac:dyDescent="0.25">
      <c r="A41" s="11">
        <v>41010040008</v>
      </c>
      <c r="B41" s="12">
        <v>1124370206</v>
      </c>
      <c r="C41" s="12">
        <v>1124370206</v>
      </c>
      <c r="D41" s="12">
        <v>34200000</v>
      </c>
      <c r="E41" s="12">
        <v>0</v>
      </c>
    </row>
    <row r="42" spans="1:5" x14ac:dyDescent="0.25">
      <c r="A42" s="11">
        <v>41010040011</v>
      </c>
      <c r="B42" s="12">
        <v>193857296</v>
      </c>
      <c r="C42" s="12">
        <v>193857296</v>
      </c>
      <c r="D42" s="12">
        <v>0</v>
      </c>
      <c r="E42" s="12">
        <v>0</v>
      </c>
    </row>
    <row r="43" spans="1:5" x14ac:dyDescent="0.25">
      <c r="A43" s="11">
        <v>41020010002</v>
      </c>
      <c r="B43" s="12">
        <v>470000000</v>
      </c>
      <c r="C43" s="12">
        <v>470000000</v>
      </c>
      <c r="D43" s="12">
        <v>0</v>
      </c>
      <c r="E43" s="12">
        <v>0</v>
      </c>
    </row>
    <row r="44" spans="1:5" x14ac:dyDescent="0.25">
      <c r="A44" s="11">
        <v>41020010005</v>
      </c>
      <c r="B44" s="12">
        <v>400000000</v>
      </c>
      <c r="C44" s="12">
        <v>400000000</v>
      </c>
      <c r="D44" s="12">
        <v>0</v>
      </c>
      <c r="E44" s="12">
        <v>0</v>
      </c>
    </row>
    <row r="45" spans="1:5" x14ac:dyDescent="0.25">
      <c r="A45" s="11">
        <v>41020010006</v>
      </c>
      <c r="B45" s="12">
        <v>2442649950</v>
      </c>
      <c r="C45" s="12">
        <v>2442649950</v>
      </c>
      <c r="D45" s="12">
        <v>0</v>
      </c>
      <c r="E45" s="12">
        <v>0</v>
      </c>
    </row>
    <row r="46" spans="1:5" x14ac:dyDescent="0.25">
      <c r="A46" s="11">
        <v>41020010007</v>
      </c>
      <c r="B46" s="12">
        <v>375367970</v>
      </c>
      <c r="C46" s="12">
        <v>375367970</v>
      </c>
      <c r="D46" s="12">
        <v>0</v>
      </c>
      <c r="E46" s="12">
        <v>0</v>
      </c>
    </row>
    <row r="47" spans="1:5" x14ac:dyDescent="0.25">
      <c r="A47" s="11">
        <v>41020010009</v>
      </c>
      <c r="B47" s="12">
        <v>754608551</v>
      </c>
      <c r="C47" s="12">
        <v>754608551</v>
      </c>
      <c r="D47" s="12">
        <v>0</v>
      </c>
      <c r="E47" s="12">
        <v>0</v>
      </c>
    </row>
    <row r="48" spans="1:5" x14ac:dyDescent="0.25">
      <c r="A48" s="11">
        <v>41020010011</v>
      </c>
      <c r="B48" s="12">
        <v>1119032429</v>
      </c>
      <c r="C48" s="12">
        <v>1119032429</v>
      </c>
      <c r="D48" s="12">
        <v>0</v>
      </c>
      <c r="E48" s="12">
        <v>0</v>
      </c>
    </row>
    <row r="49" spans="1:5" x14ac:dyDescent="0.25">
      <c r="A49" s="11">
        <v>41020020002</v>
      </c>
      <c r="B49" s="12">
        <v>350000000</v>
      </c>
      <c r="C49" s="12">
        <v>350000000</v>
      </c>
      <c r="D49" s="12">
        <v>0</v>
      </c>
      <c r="E49" s="12">
        <v>0</v>
      </c>
    </row>
    <row r="50" spans="1:5" x14ac:dyDescent="0.25">
      <c r="A50" s="11">
        <v>41020020003</v>
      </c>
      <c r="B50" s="12">
        <v>300000000</v>
      </c>
      <c r="C50" s="12">
        <v>300000000</v>
      </c>
      <c r="D50" s="12">
        <v>0</v>
      </c>
      <c r="E50" s="12">
        <v>0</v>
      </c>
    </row>
    <row r="51" spans="1:5" x14ac:dyDescent="0.25">
      <c r="A51" s="11">
        <v>41020020005</v>
      </c>
      <c r="B51" s="12">
        <v>218597216</v>
      </c>
      <c r="C51" s="12">
        <v>218597216</v>
      </c>
      <c r="D51" s="12">
        <v>0</v>
      </c>
      <c r="E51" s="12">
        <v>0</v>
      </c>
    </row>
    <row r="52" spans="1:5" x14ac:dyDescent="0.25">
      <c r="A52" s="11">
        <v>41020020007</v>
      </c>
      <c r="B52" s="12">
        <v>290750000</v>
      </c>
      <c r="C52" s="12">
        <v>290750000</v>
      </c>
      <c r="D52" s="12">
        <v>0</v>
      </c>
      <c r="E52" s="12">
        <v>0</v>
      </c>
    </row>
    <row r="53" spans="1:5" x14ac:dyDescent="0.25">
      <c r="A53" s="11">
        <v>41020020008</v>
      </c>
      <c r="B53" s="12">
        <v>597723200</v>
      </c>
      <c r="C53" s="12">
        <v>597723200</v>
      </c>
      <c r="D53" s="12">
        <v>0</v>
      </c>
      <c r="E53" s="12">
        <v>0</v>
      </c>
    </row>
    <row r="54" spans="1:5" x14ac:dyDescent="0.25">
      <c r="A54" s="11">
        <v>41020030001</v>
      </c>
      <c r="B54" s="12">
        <v>500000000</v>
      </c>
      <c r="C54" s="12">
        <v>500000000</v>
      </c>
      <c r="D54" s="12">
        <v>0</v>
      </c>
      <c r="E54" s="12">
        <v>0</v>
      </c>
    </row>
    <row r="55" spans="1:5" x14ac:dyDescent="0.25">
      <c r="A55" s="11">
        <v>41020030002</v>
      </c>
      <c r="B55" s="12">
        <v>500000000</v>
      </c>
      <c r="C55" s="12">
        <v>500000000</v>
      </c>
      <c r="D55" s="12">
        <v>0</v>
      </c>
      <c r="E55" s="12">
        <v>0</v>
      </c>
    </row>
    <row r="56" spans="1:5" x14ac:dyDescent="0.25">
      <c r="A56" s="11">
        <v>41020030003</v>
      </c>
      <c r="B56" s="12">
        <v>101047619</v>
      </c>
      <c r="C56" s="12">
        <v>101047619</v>
      </c>
      <c r="D56" s="12">
        <v>0</v>
      </c>
      <c r="E56" s="12">
        <v>0</v>
      </c>
    </row>
    <row r="57" spans="1:5" x14ac:dyDescent="0.25">
      <c r="A57" s="11">
        <v>41020030004</v>
      </c>
      <c r="B57" s="12">
        <v>172879000</v>
      </c>
      <c r="C57" s="12">
        <v>172879000</v>
      </c>
      <c r="D57" s="12">
        <v>0</v>
      </c>
      <c r="E57" s="12">
        <v>0</v>
      </c>
    </row>
    <row r="58" spans="1:5" x14ac:dyDescent="0.25">
      <c r="A58" s="11">
        <v>41020030007</v>
      </c>
      <c r="B58" s="12">
        <v>400792685</v>
      </c>
      <c r="C58" s="12">
        <v>400792685</v>
      </c>
      <c r="D58" s="12">
        <v>0</v>
      </c>
      <c r="E58" s="12">
        <v>0</v>
      </c>
    </row>
    <row r="59" spans="1:5" x14ac:dyDescent="0.25">
      <c r="A59" s="11">
        <v>41020030008</v>
      </c>
      <c r="B59" s="12">
        <v>78402500</v>
      </c>
      <c r="C59" s="12">
        <v>78402500</v>
      </c>
      <c r="D59" s="12">
        <v>0</v>
      </c>
      <c r="E59" s="12">
        <v>0</v>
      </c>
    </row>
    <row r="60" spans="1:5" x14ac:dyDescent="0.25">
      <c r="A60" s="11">
        <v>41020040003</v>
      </c>
      <c r="B60" s="12">
        <v>75834860</v>
      </c>
      <c r="C60" s="12">
        <v>75834860</v>
      </c>
      <c r="D60" s="12">
        <v>0</v>
      </c>
      <c r="E60" s="12">
        <v>0</v>
      </c>
    </row>
    <row r="61" spans="1:5" x14ac:dyDescent="0.25">
      <c r="A61" s="11">
        <v>41020040004</v>
      </c>
      <c r="B61" s="12">
        <v>431565714</v>
      </c>
      <c r="C61" s="12">
        <v>431565714</v>
      </c>
      <c r="D61" s="12">
        <v>0</v>
      </c>
      <c r="E61" s="12">
        <v>0</v>
      </c>
    </row>
    <row r="62" spans="1:5" x14ac:dyDescent="0.25">
      <c r="A62" s="11">
        <v>41020040006</v>
      </c>
      <c r="B62" s="12">
        <v>897517622</v>
      </c>
      <c r="C62" s="12">
        <v>897517622</v>
      </c>
      <c r="D62" s="12">
        <v>0</v>
      </c>
      <c r="E62" s="12">
        <v>0</v>
      </c>
    </row>
    <row r="63" spans="1:5" x14ac:dyDescent="0.25">
      <c r="A63" s="11">
        <v>41030010001</v>
      </c>
      <c r="B63" s="12">
        <v>2477230165</v>
      </c>
      <c r="C63" s="12">
        <v>2477230165</v>
      </c>
      <c r="D63" s="12">
        <v>423915949</v>
      </c>
      <c r="E63" s="12">
        <v>0</v>
      </c>
    </row>
    <row r="64" spans="1:5" x14ac:dyDescent="0.25">
      <c r="A64" s="11">
        <v>41030010002</v>
      </c>
      <c r="B64" s="12">
        <v>1819755823</v>
      </c>
      <c r="C64" s="12">
        <v>1819755823</v>
      </c>
      <c r="D64" s="12">
        <v>0</v>
      </c>
      <c r="E64" s="12">
        <v>0</v>
      </c>
    </row>
    <row r="65" spans="1:5" x14ac:dyDescent="0.25">
      <c r="A65" s="11">
        <v>41030010003</v>
      </c>
      <c r="B65" s="12">
        <v>1258910800</v>
      </c>
      <c r="C65" s="12">
        <v>1258910800</v>
      </c>
      <c r="D65" s="12">
        <v>40275582</v>
      </c>
      <c r="E65" s="12">
        <v>0</v>
      </c>
    </row>
    <row r="66" spans="1:5" x14ac:dyDescent="0.25">
      <c r="A66" s="11">
        <v>41030010004</v>
      </c>
      <c r="B66" s="12">
        <v>1220844648</v>
      </c>
      <c r="C66" s="12">
        <v>1220844648</v>
      </c>
      <c r="D66" s="12">
        <v>0</v>
      </c>
      <c r="E66" s="12">
        <v>0</v>
      </c>
    </row>
    <row r="67" spans="1:5" x14ac:dyDescent="0.25">
      <c r="A67" s="11">
        <v>41030010005</v>
      </c>
      <c r="B67" s="12">
        <v>500000000</v>
      </c>
      <c r="C67" s="12">
        <v>500000000</v>
      </c>
      <c r="D67" s="12">
        <v>0</v>
      </c>
      <c r="E67" s="12">
        <v>0</v>
      </c>
    </row>
    <row r="68" spans="1:5" x14ac:dyDescent="0.25">
      <c r="A68" s="11">
        <v>41030010006</v>
      </c>
      <c r="B68" s="12">
        <v>1135590368</v>
      </c>
      <c r="C68" s="12">
        <v>1135590368</v>
      </c>
      <c r="D68" s="12">
        <v>0</v>
      </c>
      <c r="E68" s="12">
        <v>0</v>
      </c>
    </row>
    <row r="69" spans="1:5" x14ac:dyDescent="0.25">
      <c r="A69" s="11">
        <v>41030010007</v>
      </c>
      <c r="B69" s="12">
        <v>252542328</v>
      </c>
      <c r="C69" s="12">
        <v>252542328</v>
      </c>
      <c r="D69" s="12">
        <v>0</v>
      </c>
      <c r="E69" s="12">
        <v>0</v>
      </c>
    </row>
    <row r="70" spans="1:5" x14ac:dyDescent="0.25">
      <c r="A70" s="11">
        <v>41030010008</v>
      </c>
      <c r="B70" s="12">
        <v>2384149347</v>
      </c>
      <c r="C70" s="12">
        <v>2384149347</v>
      </c>
      <c r="D70" s="12">
        <v>0</v>
      </c>
      <c r="E70" s="12">
        <v>0</v>
      </c>
    </row>
    <row r="71" spans="1:5" x14ac:dyDescent="0.25">
      <c r="A71" s="11">
        <v>41030010010</v>
      </c>
      <c r="B71" s="12">
        <v>498964786</v>
      </c>
      <c r="C71" s="12">
        <v>498964786</v>
      </c>
      <c r="D71" s="12">
        <v>45645013</v>
      </c>
      <c r="E71" s="12">
        <v>0</v>
      </c>
    </row>
    <row r="72" spans="1:5" x14ac:dyDescent="0.25">
      <c r="A72" s="11">
        <v>41030020001</v>
      </c>
      <c r="B72" s="12">
        <v>18440082365</v>
      </c>
      <c r="C72" s="12">
        <v>18440082365</v>
      </c>
      <c r="D72" s="12">
        <v>56871208</v>
      </c>
      <c r="E72" s="12">
        <v>0</v>
      </c>
    </row>
    <row r="73" spans="1:5" x14ac:dyDescent="0.25">
      <c r="A73" s="11">
        <v>41030020002</v>
      </c>
      <c r="B73" s="12">
        <v>531745180</v>
      </c>
      <c r="C73" s="12">
        <v>531745180</v>
      </c>
      <c r="D73" s="12">
        <v>48611544</v>
      </c>
      <c r="E73" s="12">
        <v>0</v>
      </c>
    </row>
    <row r="74" spans="1:5" x14ac:dyDescent="0.25">
      <c r="A74" s="11">
        <v>41030020003</v>
      </c>
      <c r="B74" s="12">
        <v>8249953701</v>
      </c>
      <c r="C74" s="12">
        <v>10114890352</v>
      </c>
      <c r="D74" s="12">
        <v>1071054951</v>
      </c>
      <c r="E74" s="12">
        <v>82573068</v>
      </c>
    </row>
    <row r="75" spans="1:5" x14ac:dyDescent="0.25">
      <c r="A75" s="11">
        <v>41030020004</v>
      </c>
      <c r="B75" s="12">
        <v>750192029408</v>
      </c>
      <c r="C75" s="12">
        <v>750192029408</v>
      </c>
      <c r="D75" s="12">
        <v>65056876</v>
      </c>
      <c r="E75" s="12">
        <v>0</v>
      </c>
    </row>
    <row r="76" spans="1:5" x14ac:dyDescent="0.25">
      <c r="A76" s="11">
        <v>41030020005</v>
      </c>
      <c r="B76" s="12">
        <v>455783625</v>
      </c>
      <c r="C76" s="12">
        <v>455783625</v>
      </c>
      <c r="D76" s="12">
        <v>0</v>
      </c>
      <c r="E76" s="12">
        <v>0</v>
      </c>
    </row>
    <row r="77" spans="1:5" x14ac:dyDescent="0.25">
      <c r="A77" s="11">
        <v>41030020006</v>
      </c>
      <c r="B77" s="12">
        <v>340746938</v>
      </c>
      <c r="C77" s="12">
        <v>340746938</v>
      </c>
      <c r="D77" s="12">
        <v>0</v>
      </c>
      <c r="E77" s="12">
        <v>0</v>
      </c>
    </row>
    <row r="78" spans="1:5" x14ac:dyDescent="0.25">
      <c r="A78" s="11">
        <v>41040010001</v>
      </c>
      <c r="B78" s="12">
        <v>613233917366</v>
      </c>
      <c r="C78" s="12">
        <v>615767236775</v>
      </c>
      <c r="D78" s="12">
        <v>36409827251</v>
      </c>
      <c r="E78" s="12">
        <v>33720268039</v>
      </c>
    </row>
    <row r="79" spans="1:5" x14ac:dyDescent="0.25">
      <c r="A79" s="11">
        <v>41040010002</v>
      </c>
      <c r="B79" s="12">
        <v>1230932000</v>
      </c>
      <c r="C79" s="12">
        <v>1230932000</v>
      </c>
      <c r="D79" s="12">
        <v>0</v>
      </c>
      <c r="E79" s="12">
        <v>0</v>
      </c>
    </row>
    <row r="80" spans="1:5" x14ac:dyDescent="0.25">
      <c r="A80" s="11">
        <v>41040010003</v>
      </c>
      <c r="B80" s="12">
        <v>375847981</v>
      </c>
      <c r="C80" s="12">
        <v>375847981</v>
      </c>
      <c r="D80" s="12">
        <v>0</v>
      </c>
      <c r="E80" s="12">
        <v>0</v>
      </c>
    </row>
    <row r="81" spans="1:5" x14ac:dyDescent="0.25">
      <c r="A81" s="11">
        <v>41040010004</v>
      </c>
      <c r="B81" s="12">
        <v>12550581968</v>
      </c>
      <c r="C81" s="12">
        <v>12550581968</v>
      </c>
      <c r="D81" s="12">
        <v>0</v>
      </c>
      <c r="E81" s="12">
        <v>0</v>
      </c>
    </row>
    <row r="82" spans="1:5" x14ac:dyDescent="0.25">
      <c r="A82" s="11">
        <v>41040010005</v>
      </c>
      <c r="B82" s="12">
        <v>425242000</v>
      </c>
      <c r="C82" s="12">
        <v>425242000</v>
      </c>
      <c r="D82" s="12">
        <v>0</v>
      </c>
      <c r="E82" s="12">
        <v>0</v>
      </c>
    </row>
    <row r="83" spans="1:5" x14ac:dyDescent="0.25">
      <c r="A83" s="11">
        <v>41040020002</v>
      </c>
      <c r="B83" s="12">
        <v>4514866785</v>
      </c>
      <c r="C83" s="12">
        <v>4514866785</v>
      </c>
      <c r="D83" s="12">
        <v>0</v>
      </c>
      <c r="E83" s="12">
        <v>0</v>
      </c>
    </row>
    <row r="84" spans="1:5" x14ac:dyDescent="0.25">
      <c r="A84" s="11">
        <v>41040020004</v>
      </c>
      <c r="B84" s="12">
        <v>1256048500</v>
      </c>
      <c r="C84" s="12">
        <v>1256048500</v>
      </c>
      <c r="D84" s="12">
        <v>0</v>
      </c>
      <c r="E84" s="12">
        <v>0</v>
      </c>
    </row>
    <row r="85" spans="1:5" x14ac:dyDescent="0.25">
      <c r="A85" s="11">
        <v>41040020006</v>
      </c>
      <c r="B85" s="12">
        <v>400000000</v>
      </c>
      <c r="C85" s="12">
        <v>400000000</v>
      </c>
      <c r="D85" s="12">
        <v>0</v>
      </c>
      <c r="E85" s="12">
        <v>0</v>
      </c>
    </row>
    <row r="86" spans="1:5" x14ac:dyDescent="0.25">
      <c r="A86" s="11">
        <v>41040030001</v>
      </c>
      <c r="B86" s="12">
        <v>587241594</v>
      </c>
      <c r="C86" s="12">
        <v>587241594</v>
      </c>
      <c r="D86" s="12">
        <v>0</v>
      </c>
      <c r="E86" s="12">
        <v>0</v>
      </c>
    </row>
    <row r="87" spans="1:5" x14ac:dyDescent="0.25">
      <c r="A87" s="11">
        <v>41040030002</v>
      </c>
      <c r="B87" s="12">
        <v>482181600</v>
      </c>
      <c r="C87" s="12">
        <v>482181600</v>
      </c>
      <c r="D87" s="12">
        <v>0</v>
      </c>
      <c r="E87" s="12">
        <v>0</v>
      </c>
    </row>
    <row r="88" spans="1:5" x14ac:dyDescent="0.25">
      <c r="A88" s="11">
        <v>41040030003</v>
      </c>
      <c r="B88" s="12">
        <v>249722969</v>
      </c>
      <c r="C88" s="12">
        <v>270575940</v>
      </c>
      <c r="D88" s="12">
        <v>20852971</v>
      </c>
      <c r="E88" s="12">
        <v>0</v>
      </c>
    </row>
    <row r="89" spans="1:5" x14ac:dyDescent="0.25">
      <c r="A89" s="11">
        <v>41040030004</v>
      </c>
      <c r="B89" s="12">
        <v>9399947648</v>
      </c>
      <c r="C89" s="12">
        <v>13217727441</v>
      </c>
      <c r="D89" s="12">
        <v>3817779793</v>
      </c>
      <c r="E89" s="12">
        <v>0</v>
      </c>
    </row>
    <row r="90" spans="1:5" x14ac:dyDescent="0.25">
      <c r="A90" s="11">
        <v>41040030005</v>
      </c>
      <c r="B90" s="12">
        <v>3713722451</v>
      </c>
      <c r="C90" s="12">
        <v>26507192251</v>
      </c>
      <c r="D90" s="12">
        <v>22793469800</v>
      </c>
      <c r="E90" s="12">
        <v>0</v>
      </c>
    </row>
    <row r="91" spans="1:5" x14ac:dyDescent="0.25">
      <c r="A91" s="11">
        <v>41040030006</v>
      </c>
      <c r="B91" s="12">
        <v>700000000</v>
      </c>
      <c r="C91" s="12">
        <v>9263049541</v>
      </c>
      <c r="D91" s="12">
        <v>8563049541</v>
      </c>
      <c r="E91" s="12">
        <v>0</v>
      </c>
    </row>
    <row r="92" spans="1:5" x14ac:dyDescent="0.25">
      <c r="A92" s="11">
        <v>41040030007</v>
      </c>
      <c r="B92" s="12">
        <v>3397778237</v>
      </c>
      <c r="C92" s="12">
        <v>4258001564</v>
      </c>
      <c r="D92" s="12">
        <v>860223327</v>
      </c>
      <c r="E92" s="12">
        <v>0</v>
      </c>
    </row>
    <row r="93" spans="1:5" x14ac:dyDescent="0.25">
      <c r="A93" s="11">
        <v>41040030009</v>
      </c>
      <c r="B93" s="12">
        <v>2646204223</v>
      </c>
      <c r="C93" s="12">
        <v>2864851100</v>
      </c>
      <c r="D93" s="12">
        <v>218646877</v>
      </c>
      <c r="E93" s="12">
        <v>0</v>
      </c>
    </row>
    <row r="94" spans="1:5" x14ac:dyDescent="0.25">
      <c r="A94" s="11">
        <v>41040040002</v>
      </c>
      <c r="B94" s="12">
        <v>1457662521</v>
      </c>
      <c r="C94" s="12">
        <v>1457662521</v>
      </c>
      <c r="D94" s="12">
        <v>0</v>
      </c>
      <c r="E94" s="12">
        <v>0</v>
      </c>
    </row>
    <row r="95" spans="1:5" x14ac:dyDescent="0.25">
      <c r="A95" s="11">
        <v>41050010001</v>
      </c>
      <c r="B95" s="12">
        <v>911541800</v>
      </c>
      <c r="C95" s="12">
        <v>941541800</v>
      </c>
      <c r="D95" s="12">
        <v>30000000</v>
      </c>
      <c r="E95" s="12">
        <v>0</v>
      </c>
    </row>
    <row r="96" spans="1:5" x14ac:dyDescent="0.25">
      <c r="A96" s="11">
        <v>41050010004</v>
      </c>
      <c r="B96" s="12">
        <v>676779248</v>
      </c>
      <c r="C96" s="12">
        <v>676779248</v>
      </c>
      <c r="D96" s="12">
        <v>0</v>
      </c>
      <c r="E96" s="12">
        <v>0</v>
      </c>
    </row>
    <row r="97" spans="1:5" x14ac:dyDescent="0.25">
      <c r="A97" s="11">
        <v>41050010005</v>
      </c>
      <c r="B97" s="12">
        <v>1379903767</v>
      </c>
      <c r="C97" s="12">
        <v>1379903767</v>
      </c>
      <c r="D97" s="12">
        <v>0</v>
      </c>
      <c r="E97" s="12">
        <v>0</v>
      </c>
    </row>
    <row r="98" spans="1:5" x14ac:dyDescent="0.25">
      <c r="A98" s="11">
        <v>41050010007</v>
      </c>
      <c r="B98" s="12">
        <v>111444000</v>
      </c>
      <c r="C98" s="12">
        <v>111444000</v>
      </c>
      <c r="D98" s="12">
        <v>0</v>
      </c>
      <c r="E98" s="12">
        <v>0</v>
      </c>
    </row>
    <row r="99" spans="1:5" x14ac:dyDescent="0.25">
      <c r="A99" s="11">
        <v>41050010008</v>
      </c>
      <c r="B99" s="12">
        <v>183320960</v>
      </c>
      <c r="C99" s="12">
        <v>183320960</v>
      </c>
      <c r="D99" s="12">
        <v>0</v>
      </c>
      <c r="E99" s="12">
        <v>0</v>
      </c>
    </row>
    <row r="100" spans="1:5" x14ac:dyDescent="0.25">
      <c r="A100" s="11">
        <v>41050010010</v>
      </c>
      <c r="B100" s="12">
        <v>363139099</v>
      </c>
      <c r="C100" s="12">
        <v>378139099</v>
      </c>
      <c r="D100" s="12">
        <v>15000000</v>
      </c>
      <c r="E100" s="12">
        <v>0</v>
      </c>
    </row>
    <row r="101" spans="1:5" x14ac:dyDescent="0.25">
      <c r="A101" s="11">
        <v>41050010013</v>
      </c>
      <c r="B101" s="12">
        <v>1192658363</v>
      </c>
      <c r="C101" s="12">
        <v>1192658363</v>
      </c>
      <c r="D101" s="12">
        <v>0</v>
      </c>
      <c r="E101" s="12">
        <v>0</v>
      </c>
    </row>
    <row r="102" spans="1:5" x14ac:dyDescent="0.25">
      <c r="A102" s="11">
        <v>41050020001</v>
      </c>
      <c r="B102" s="12">
        <v>885163760</v>
      </c>
      <c r="C102" s="12">
        <v>885163760</v>
      </c>
      <c r="D102" s="12">
        <v>0</v>
      </c>
      <c r="E102" s="12">
        <v>0</v>
      </c>
    </row>
    <row r="103" spans="1:5" x14ac:dyDescent="0.25">
      <c r="A103" s="11">
        <v>41050020002</v>
      </c>
      <c r="B103" s="12">
        <v>2876942463</v>
      </c>
      <c r="C103" s="12">
        <v>2876942463</v>
      </c>
      <c r="D103" s="12">
        <v>6222363</v>
      </c>
      <c r="E103" s="12">
        <v>0</v>
      </c>
    </row>
    <row r="104" spans="1:5" x14ac:dyDescent="0.25">
      <c r="A104" s="11">
        <v>41050020004</v>
      </c>
      <c r="B104" s="12">
        <v>161868523</v>
      </c>
      <c r="C104" s="12">
        <v>161868523</v>
      </c>
      <c r="D104" s="12">
        <v>0</v>
      </c>
      <c r="E104" s="12">
        <v>0</v>
      </c>
    </row>
    <row r="105" spans="1:5" x14ac:dyDescent="0.25">
      <c r="A105" s="11">
        <v>41050020005</v>
      </c>
      <c r="B105" s="12">
        <v>1606322653</v>
      </c>
      <c r="C105" s="12">
        <v>1606322653</v>
      </c>
      <c r="D105" s="12">
        <v>0</v>
      </c>
      <c r="E105" s="12">
        <v>0</v>
      </c>
    </row>
    <row r="106" spans="1:5" x14ac:dyDescent="0.25">
      <c r="A106" s="11">
        <v>41050020006</v>
      </c>
      <c r="B106" s="12">
        <v>1052314508</v>
      </c>
      <c r="C106" s="12">
        <v>1052314508</v>
      </c>
      <c r="D106" s="12">
        <v>0</v>
      </c>
      <c r="E106" s="12">
        <v>0</v>
      </c>
    </row>
    <row r="107" spans="1:5" x14ac:dyDescent="0.25">
      <c r="A107" s="11">
        <v>41050020007</v>
      </c>
      <c r="B107" s="12">
        <v>2190039882</v>
      </c>
      <c r="C107" s="12">
        <v>2190039882</v>
      </c>
      <c r="D107" s="12">
        <v>0</v>
      </c>
      <c r="E107" s="12">
        <v>0</v>
      </c>
    </row>
    <row r="108" spans="1:5" x14ac:dyDescent="0.25">
      <c r="A108" s="11">
        <v>41050020008</v>
      </c>
      <c r="B108" s="12">
        <v>582097080</v>
      </c>
      <c r="C108" s="12">
        <v>582097080</v>
      </c>
      <c r="D108" s="12">
        <v>0</v>
      </c>
      <c r="E108" s="12">
        <v>0</v>
      </c>
    </row>
    <row r="109" spans="1:5" x14ac:dyDescent="0.25">
      <c r="A109" s="11">
        <v>41050020009</v>
      </c>
      <c r="B109" s="12">
        <v>111013526</v>
      </c>
      <c r="C109" s="12">
        <v>111013526</v>
      </c>
      <c r="D109" s="12">
        <v>0</v>
      </c>
      <c r="E109" s="12">
        <v>0</v>
      </c>
    </row>
    <row r="110" spans="1:5" x14ac:dyDescent="0.25">
      <c r="A110" s="11">
        <v>41050020011</v>
      </c>
      <c r="B110" s="12">
        <v>4519620578</v>
      </c>
      <c r="C110" s="12">
        <v>4519620578</v>
      </c>
      <c r="D110" s="12">
        <v>0</v>
      </c>
      <c r="E110" s="12">
        <v>0</v>
      </c>
    </row>
    <row r="111" spans="1:5" x14ac:dyDescent="0.25">
      <c r="A111" s="11">
        <v>41050020012</v>
      </c>
      <c r="B111" s="12">
        <v>462136214</v>
      </c>
      <c r="C111" s="12">
        <v>462136214</v>
      </c>
      <c r="D111" s="12">
        <v>0</v>
      </c>
      <c r="E111" s="12">
        <v>0</v>
      </c>
    </row>
    <row r="112" spans="1:5" x14ac:dyDescent="0.25">
      <c r="A112" s="11">
        <v>41050020014</v>
      </c>
      <c r="B112" s="12">
        <v>305328642</v>
      </c>
      <c r="C112" s="12">
        <v>305328642</v>
      </c>
      <c r="D112" s="12">
        <v>0</v>
      </c>
      <c r="E112" s="12">
        <v>0</v>
      </c>
    </row>
    <row r="113" spans="1:5" x14ac:dyDescent="0.25">
      <c r="A113" s="11">
        <v>41050020015</v>
      </c>
      <c r="B113" s="12">
        <v>290163575</v>
      </c>
      <c r="C113" s="12">
        <v>290163575</v>
      </c>
      <c r="D113" s="12">
        <v>0</v>
      </c>
      <c r="E113" s="12">
        <v>0</v>
      </c>
    </row>
    <row r="114" spans="1:5" x14ac:dyDescent="0.25">
      <c r="A114" s="11">
        <v>41050020017</v>
      </c>
      <c r="B114" s="12">
        <v>3198523000</v>
      </c>
      <c r="C114" s="12">
        <v>3198523000</v>
      </c>
      <c r="D114" s="12">
        <v>0</v>
      </c>
      <c r="E114" s="12">
        <v>0</v>
      </c>
    </row>
    <row r="115" spans="1:5" x14ac:dyDescent="0.25">
      <c r="A115" s="11">
        <v>41050020018</v>
      </c>
      <c r="B115" s="12">
        <v>160000000</v>
      </c>
      <c r="C115" s="12">
        <v>160000000</v>
      </c>
      <c r="D115" s="12">
        <v>0</v>
      </c>
      <c r="E115" s="12">
        <v>0</v>
      </c>
    </row>
    <row r="116" spans="1:5" x14ac:dyDescent="0.25">
      <c r="A116" s="11">
        <v>41050020019</v>
      </c>
      <c r="B116" s="12">
        <v>637770390</v>
      </c>
      <c r="C116" s="12">
        <v>637770390</v>
      </c>
      <c r="D116" s="12">
        <v>0</v>
      </c>
      <c r="E116" s="12">
        <v>0</v>
      </c>
    </row>
    <row r="117" spans="1:5" x14ac:dyDescent="0.25">
      <c r="A117" s="11">
        <v>41050020020</v>
      </c>
      <c r="B117" s="12">
        <v>800000000</v>
      </c>
      <c r="C117" s="12">
        <v>800000000</v>
      </c>
      <c r="D117" s="12">
        <v>0</v>
      </c>
      <c r="E117" s="12">
        <v>0</v>
      </c>
    </row>
    <row r="118" spans="1:5" x14ac:dyDescent="0.25">
      <c r="A118" s="11">
        <v>41050020021</v>
      </c>
      <c r="B118" s="12">
        <v>252655715</v>
      </c>
      <c r="C118" s="12">
        <v>252655715</v>
      </c>
      <c r="D118" s="12">
        <v>0</v>
      </c>
      <c r="E118" s="12">
        <v>0</v>
      </c>
    </row>
    <row r="119" spans="1:5" x14ac:dyDescent="0.25">
      <c r="A119" s="11">
        <v>41050020022</v>
      </c>
      <c r="B119" s="12">
        <v>172935000</v>
      </c>
      <c r="C119" s="12">
        <v>172935000</v>
      </c>
      <c r="D119" s="12">
        <v>0</v>
      </c>
      <c r="E119" s="12">
        <v>0</v>
      </c>
    </row>
    <row r="120" spans="1:5" x14ac:dyDescent="0.25">
      <c r="A120" s="11">
        <v>41050020024</v>
      </c>
      <c r="B120" s="12">
        <v>401431905</v>
      </c>
      <c r="C120" s="12">
        <v>401431905</v>
      </c>
      <c r="D120" s="12">
        <v>0</v>
      </c>
      <c r="E120" s="12">
        <v>0</v>
      </c>
    </row>
    <row r="121" spans="1:5" x14ac:dyDescent="0.25">
      <c r="A121" s="11">
        <v>41050020025</v>
      </c>
      <c r="B121" s="12">
        <v>142857060</v>
      </c>
      <c r="C121" s="12">
        <v>142857060</v>
      </c>
      <c r="D121" s="12">
        <v>0</v>
      </c>
      <c r="E121" s="12">
        <v>0</v>
      </c>
    </row>
    <row r="122" spans="1:5" x14ac:dyDescent="0.25">
      <c r="A122" s="11">
        <v>41060010001</v>
      </c>
      <c r="B122" s="12">
        <v>5000000000</v>
      </c>
      <c r="C122" s="12">
        <v>5000000000</v>
      </c>
      <c r="D122" s="12">
        <v>0</v>
      </c>
      <c r="E122" s="12">
        <v>0</v>
      </c>
    </row>
    <row r="123" spans="1:5" x14ac:dyDescent="0.25">
      <c r="A123" s="11">
        <v>41060010004</v>
      </c>
      <c r="B123" s="12">
        <v>2664048607</v>
      </c>
      <c r="C123" s="12">
        <v>2664048607</v>
      </c>
      <c r="D123" s="12">
        <v>0</v>
      </c>
      <c r="E123" s="12">
        <v>0</v>
      </c>
    </row>
    <row r="124" spans="1:5" x14ac:dyDescent="0.25">
      <c r="A124" s="11">
        <v>41060010005</v>
      </c>
      <c r="B124" s="12">
        <v>1193000000</v>
      </c>
      <c r="C124" s="12">
        <v>1193000000</v>
      </c>
      <c r="D124" s="12">
        <v>0</v>
      </c>
      <c r="E124" s="12">
        <v>0</v>
      </c>
    </row>
    <row r="125" spans="1:5" x14ac:dyDescent="0.25">
      <c r="A125" s="11">
        <v>41060010006</v>
      </c>
      <c r="B125" s="12">
        <v>210000000</v>
      </c>
      <c r="C125" s="12">
        <v>210000000</v>
      </c>
      <c r="D125" s="12">
        <v>0</v>
      </c>
      <c r="E125" s="12">
        <v>0</v>
      </c>
    </row>
    <row r="126" spans="1:5" x14ac:dyDescent="0.25">
      <c r="A126" s="11">
        <v>41060020001</v>
      </c>
      <c r="B126" s="12">
        <v>522008701</v>
      </c>
      <c r="C126" s="12">
        <v>522008701</v>
      </c>
      <c r="D126" s="12">
        <v>0</v>
      </c>
      <c r="E126" s="12">
        <v>0</v>
      </c>
    </row>
    <row r="127" spans="1:5" x14ac:dyDescent="0.25">
      <c r="A127" s="11">
        <v>41060020003</v>
      </c>
      <c r="B127" s="12">
        <v>300000000</v>
      </c>
      <c r="C127" s="12">
        <v>300000000</v>
      </c>
      <c r="D127" s="12">
        <v>0</v>
      </c>
      <c r="E127" s="12">
        <v>0</v>
      </c>
    </row>
    <row r="128" spans="1:5" x14ac:dyDescent="0.25">
      <c r="A128" s="11">
        <v>41060020005</v>
      </c>
      <c r="B128" s="12">
        <v>21000000000</v>
      </c>
      <c r="C128" s="12">
        <v>21000000000</v>
      </c>
      <c r="D128" s="12">
        <v>0</v>
      </c>
      <c r="E128" s="12">
        <v>0</v>
      </c>
    </row>
    <row r="129" spans="1:5" x14ac:dyDescent="0.25">
      <c r="A129" s="11">
        <v>41060020006</v>
      </c>
      <c r="B129" s="12">
        <v>36801570000</v>
      </c>
      <c r="C129" s="12">
        <v>36801570000</v>
      </c>
      <c r="D129" s="12">
        <v>0</v>
      </c>
      <c r="E129" s="12">
        <v>0</v>
      </c>
    </row>
    <row r="130" spans="1:5" x14ac:dyDescent="0.25">
      <c r="A130" s="11">
        <v>41060020007</v>
      </c>
      <c r="B130" s="12">
        <v>2518400000</v>
      </c>
      <c r="C130" s="12">
        <v>2518400000</v>
      </c>
      <c r="D130" s="12">
        <v>0</v>
      </c>
      <c r="E130" s="12">
        <v>0</v>
      </c>
    </row>
    <row r="131" spans="1:5" x14ac:dyDescent="0.25">
      <c r="A131" s="11">
        <v>42010010002</v>
      </c>
      <c r="B131" s="12">
        <v>0</v>
      </c>
      <c r="C131" s="12">
        <v>304662976</v>
      </c>
      <c r="D131" s="12">
        <v>304662976</v>
      </c>
      <c r="E131" s="12">
        <v>0</v>
      </c>
    </row>
    <row r="132" spans="1:5" x14ac:dyDescent="0.25">
      <c r="A132" s="11">
        <v>42010010003</v>
      </c>
      <c r="B132" s="12">
        <v>255483258</v>
      </c>
      <c r="C132" s="12">
        <v>329848437</v>
      </c>
      <c r="D132" s="12">
        <v>74365179</v>
      </c>
      <c r="E132" s="12">
        <v>0</v>
      </c>
    </row>
    <row r="133" spans="1:5" x14ac:dyDescent="0.25">
      <c r="A133" s="11">
        <v>42010010006</v>
      </c>
      <c r="B133" s="12">
        <v>376196808</v>
      </c>
      <c r="C133" s="12">
        <v>2633197383</v>
      </c>
      <c r="D133" s="12">
        <v>2257000575</v>
      </c>
      <c r="E133" s="12">
        <v>0</v>
      </c>
    </row>
    <row r="134" spans="1:5" x14ac:dyDescent="0.25">
      <c r="A134" s="11">
        <v>42010020001</v>
      </c>
      <c r="B134" s="12">
        <v>0</v>
      </c>
      <c r="C134" s="12">
        <v>1214679729</v>
      </c>
      <c r="D134" s="12">
        <v>1214679729</v>
      </c>
      <c r="E134" s="12">
        <v>0</v>
      </c>
    </row>
    <row r="135" spans="1:5" x14ac:dyDescent="0.25">
      <c r="A135" s="11">
        <v>42010020005</v>
      </c>
      <c r="B135" s="12">
        <v>2469009423</v>
      </c>
      <c r="C135" s="12">
        <v>2469009423</v>
      </c>
      <c r="D135" s="12">
        <v>2469009423</v>
      </c>
      <c r="E135" s="12">
        <v>0</v>
      </c>
    </row>
    <row r="136" spans="1:5" x14ac:dyDescent="0.25">
      <c r="A136" s="11">
        <v>42010020007</v>
      </c>
      <c r="B136" s="12">
        <v>485740876</v>
      </c>
      <c r="C136" s="12">
        <v>485740876</v>
      </c>
      <c r="D136" s="12">
        <v>0</v>
      </c>
      <c r="E136" s="12">
        <v>0</v>
      </c>
    </row>
    <row r="137" spans="1:5" x14ac:dyDescent="0.25">
      <c r="A137" s="11">
        <v>42010030005</v>
      </c>
      <c r="B137" s="12">
        <v>61262035593</v>
      </c>
      <c r="C137" s="12">
        <v>61262035593</v>
      </c>
      <c r="D137" s="12">
        <v>0</v>
      </c>
      <c r="E137" s="12">
        <v>0</v>
      </c>
    </row>
    <row r="138" spans="1:5" x14ac:dyDescent="0.25">
      <c r="A138" s="11">
        <v>42010030012</v>
      </c>
      <c r="B138" s="12">
        <v>150541406438</v>
      </c>
      <c r="C138" s="12">
        <v>150541406438</v>
      </c>
      <c r="D138" s="12">
        <v>0</v>
      </c>
      <c r="E138" s="12">
        <v>0</v>
      </c>
    </row>
    <row r="139" spans="1:5" x14ac:dyDescent="0.25">
      <c r="A139" s="11">
        <v>42010040001</v>
      </c>
      <c r="B139" s="12">
        <v>0</v>
      </c>
      <c r="C139" s="12">
        <v>3637702879</v>
      </c>
      <c r="D139" s="12">
        <v>3637702879</v>
      </c>
      <c r="E139" s="12">
        <v>0</v>
      </c>
    </row>
    <row r="140" spans="1:5" x14ac:dyDescent="0.25">
      <c r="A140" s="11">
        <v>42010040002</v>
      </c>
      <c r="B140" s="12">
        <v>1276051350</v>
      </c>
      <c r="C140" s="12">
        <v>6606580050</v>
      </c>
      <c r="D140" s="12">
        <v>5330528700</v>
      </c>
      <c r="E140" s="12">
        <v>0</v>
      </c>
    </row>
    <row r="141" spans="1:5" x14ac:dyDescent="0.25">
      <c r="A141" s="11">
        <v>42010040003</v>
      </c>
      <c r="B141" s="12">
        <v>23093257367</v>
      </c>
      <c r="C141" s="12">
        <v>36978125921</v>
      </c>
      <c r="D141" s="12">
        <v>13884868554</v>
      </c>
      <c r="E141" s="12">
        <v>0</v>
      </c>
    </row>
    <row r="142" spans="1:5" x14ac:dyDescent="0.25">
      <c r="A142" s="11">
        <v>42010040004</v>
      </c>
      <c r="B142" s="12">
        <v>1504213434</v>
      </c>
      <c r="C142" s="12">
        <v>1504213434</v>
      </c>
      <c r="D142" s="12">
        <v>0</v>
      </c>
      <c r="E142" s="12">
        <v>0</v>
      </c>
    </row>
    <row r="143" spans="1:5" x14ac:dyDescent="0.25">
      <c r="A143" s="11">
        <v>42010040005</v>
      </c>
      <c r="B143" s="12">
        <v>363873702</v>
      </c>
      <c r="C143" s="12">
        <v>789416309</v>
      </c>
      <c r="D143" s="12">
        <v>425542607</v>
      </c>
      <c r="E143" s="12">
        <v>0</v>
      </c>
    </row>
    <row r="144" spans="1:5" x14ac:dyDescent="0.25">
      <c r="A144" s="11">
        <v>42010040006</v>
      </c>
      <c r="B144" s="12">
        <v>736869600</v>
      </c>
      <c r="C144" s="12">
        <v>736869600</v>
      </c>
      <c r="D144" s="12">
        <v>0</v>
      </c>
      <c r="E144" s="12">
        <v>0</v>
      </c>
    </row>
    <row r="145" spans="1:5" x14ac:dyDescent="0.25">
      <c r="A145" s="11">
        <v>42010040007</v>
      </c>
      <c r="B145" s="12">
        <v>13288807933</v>
      </c>
      <c r="C145" s="12">
        <v>59461858155</v>
      </c>
      <c r="D145" s="12">
        <v>46173050222</v>
      </c>
      <c r="E145" s="12">
        <v>0</v>
      </c>
    </row>
    <row r="146" spans="1:5" x14ac:dyDescent="0.25">
      <c r="A146" s="11">
        <v>42010050001</v>
      </c>
      <c r="B146" s="12">
        <v>1285625905</v>
      </c>
      <c r="C146" s="12">
        <v>1285625905</v>
      </c>
      <c r="D146" s="12">
        <v>0</v>
      </c>
      <c r="E146" s="12">
        <v>0</v>
      </c>
    </row>
    <row r="147" spans="1:5" x14ac:dyDescent="0.25">
      <c r="A147" s="11">
        <v>42010050004</v>
      </c>
      <c r="B147" s="12">
        <v>0</v>
      </c>
      <c r="C147" s="12">
        <v>13060069</v>
      </c>
      <c r="D147" s="12">
        <v>0</v>
      </c>
      <c r="E147" s="12">
        <v>0</v>
      </c>
    </row>
    <row r="148" spans="1:5" x14ac:dyDescent="0.25">
      <c r="A148" s="11">
        <v>42010050008</v>
      </c>
      <c r="B148" s="12">
        <v>55304816040</v>
      </c>
      <c r="C148" s="12">
        <v>55304816040</v>
      </c>
      <c r="D148" s="12">
        <v>2589813257</v>
      </c>
      <c r="E148" s="12">
        <v>0</v>
      </c>
    </row>
    <row r="149" spans="1:5" x14ac:dyDescent="0.25">
      <c r="A149" s="11">
        <v>42010050010</v>
      </c>
      <c r="B149" s="12">
        <v>942941635</v>
      </c>
      <c r="C149" s="12">
        <v>942941635</v>
      </c>
      <c r="D149" s="12">
        <v>0</v>
      </c>
      <c r="E149" s="12">
        <v>0</v>
      </c>
    </row>
    <row r="150" spans="1:5" x14ac:dyDescent="0.25">
      <c r="A150" s="11">
        <v>42010050011</v>
      </c>
      <c r="B150" s="12">
        <v>939398000</v>
      </c>
      <c r="C150" s="12">
        <v>939398000</v>
      </c>
      <c r="D150" s="12">
        <v>0</v>
      </c>
      <c r="E150" s="12">
        <v>0</v>
      </c>
    </row>
    <row r="151" spans="1:5" x14ac:dyDescent="0.25">
      <c r="A151" s="11">
        <v>42010050012</v>
      </c>
      <c r="B151" s="12">
        <v>2406805068</v>
      </c>
      <c r="C151" s="12">
        <v>2419858079</v>
      </c>
      <c r="D151" s="12">
        <v>13053011</v>
      </c>
      <c r="E151" s="12">
        <v>0</v>
      </c>
    </row>
    <row r="152" spans="1:5" x14ac:dyDescent="0.25">
      <c r="A152" s="11">
        <v>42010050016</v>
      </c>
      <c r="B152" s="12">
        <v>169000000</v>
      </c>
      <c r="C152" s="12">
        <v>169000000</v>
      </c>
      <c r="D152" s="12">
        <v>0</v>
      </c>
      <c r="E152" s="12">
        <v>0</v>
      </c>
    </row>
    <row r="153" spans="1:5" x14ac:dyDescent="0.25">
      <c r="A153" s="11">
        <v>42010050017</v>
      </c>
      <c r="B153" s="12">
        <v>216694169</v>
      </c>
      <c r="C153" s="12">
        <v>216694169</v>
      </c>
      <c r="D153" s="12">
        <v>0</v>
      </c>
      <c r="E153" s="12">
        <v>0</v>
      </c>
    </row>
    <row r="154" spans="1:5" x14ac:dyDescent="0.25">
      <c r="A154" s="11">
        <v>42020010001</v>
      </c>
      <c r="B154" s="12">
        <v>1303976225</v>
      </c>
      <c r="C154" s="12">
        <v>1303976225</v>
      </c>
      <c r="D154" s="12">
        <v>0</v>
      </c>
      <c r="E154" s="12">
        <v>0</v>
      </c>
    </row>
    <row r="155" spans="1:5" x14ac:dyDescent="0.25">
      <c r="A155" s="11">
        <v>42020010002</v>
      </c>
      <c r="B155" s="12">
        <v>405641843</v>
      </c>
      <c r="C155" s="12">
        <v>405641843</v>
      </c>
      <c r="D155" s="12">
        <v>0</v>
      </c>
      <c r="E155" s="12">
        <v>0</v>
      </c>
    </row>
    <row r="156" spans="1:5" x14ac:dyDescent="0.25">
      <c r="A156" s="11">
        <v>42020010004</v>
      </c>
      <c r="B156" s="12">
        <v>538239000</v>
      </c>
      <c r="C156" s="12">
        <v>538239000</v>
      </c>
      <c r="D156" s="12">
        <v>0</v>
      </c>
      <c r="E156" s="12">
        <v>0</v>
      </c>
    </row>
    <row r="157" spans="1:5" x14ac:dyDescent="0.25">
      <c r="A157" s="11">
        <v>42020010005</v>
      </c>
      <c r="B157" s="12">
        <v>650372857</v>
      </c>
      <c r="C157" s="12">
        <v>650372857</v>
      </c>
      <c r="D157" s="12">
        <v>0</v>
      </c>
      <c r="E157" s="12">
        <v>0</v>
      </c>
    </row>
    <row r="158" spans="1:5" x14ac:dyDescent="0.25">
      <c r="A158" s="11">
        <v>42020010009</v>
      </c>
      <c r="B158" s="12">
        <v>3132253757</v>
      </c>
      <c r="C158" s="12">
        <v>3152617775</v>
      </c>
      <c r="D158" s="12">
        <v>0</v>
      </c>
      <c r="E158" s="12">
        <v>0</v>
      </c>
    </row>
    <row r="159" spans="1:5" x14ac:dyDescent="0.25">
      <c r="A159" s="11">
        <v>42020010010</v>
      </c>
      <c r="B159" s="12">
        <v>1647261483</v>
      </c>
      <c r="C159" s="12">
        <v>1647261483</v>
      </c>
      <c r="D159" s="12">
        <v>0</v>
      </c>
      <c r="E159" s="12">
        <v>0</v>
      </c>
    </row>
    <row r="160" spans="1:5" x14ac:dyDescent="0.25">
      <c r="A160" s="11">
        <v>42020010011</v>
      </c>
      <c r="B160" s="12">
        <v>20516512109</v>
      </c>
      <c r="C160" s="12">
        <v>20516512109</v>
      </c>
      <c r="D160" s="12">
        <v>0</v>
      </c>
      <c r="E160" s="12">
        <v>0</v>
      </c>
    </row>
    <row r="161" spans="1:5" x14ac:dyDescent="0.25">
      <c r="A161" s="11">
        <v>42020010014</v>
      </c>
      <c r="B161" s="12">
        <v>500000000</v>
      </c>
      <c r="C161" s="12">
        <v>500000000</v>
      </c>
      <c r="D161" s="12">
        <v>0</v>
      </c>
      <c r="E161" s="12">
        <v>0</v>
      </c>
    </row>
    <row r="162" spans="1:5" x14ac:dyDescent="0.25">
      <c r="A162" s="11">
        <v>42020010016</v>
      </c>
      <c r="B162" s="12">
        <v>1488441723</v>
      </c>
      <c r="C162" s="12">
        <v>1488441723</v>
      </c>
      <c r="D162" s="12">
        <v>0</v>
      </c>
      <c r="E162" s="12">
        <v>0</v>
      </c>
    </row>
    <row r="163" spans="1:5" x14ac:dyDescent="0.25">
      <c r="A163" s="11">
        <v>42020010017</v>
      </c>
      <c r="B163" s="12">
        <v>275354076</v>
      </c>
      <c r="C163" s="12">
        <v>275354076</v>
      </c>
      <c r="D163" s="12">
        <v>0</v>
      </c>
      <c r="E163" s="12">
        <v>0</v>
      </c>
    </row>
    <row r="164" spans="1:5" x14ac:dyDescent="0.25">
      <c r="A164" s="11">
        <v>42020020002</v>
      </c>
      <c r="B164" s="12">
        <v>13421800859</v>
      </c>
      <c r="C164" s="12">
        <v>30073538667</v>
      </c>
      <c r="D164" s="12">
        <v>16651737808</v>
      </c>
      <c r="E164" s="12">
        <v>0</v>
      </c>
    </row>
    <row r="165" spans="1:5" x14ac:dyDescent="0.25">
      <c r="A165" s="11">
        <v>42020020003</v>
      </c>
      <c r="B165" s="12">
        <v>0</v>
      </c>
      <c r="C165" s="12">
        <v>6964715888</v>
      </c>
      <c r="D165" s="12">
        <v>6964715888</v>
      </c>
      <c r="E165" s="12">
        <v>0</v>
      </c>
    </row>
    <row r="166" spans="1:5" x14ac:dyDescent="0.25">
      <c r="A166" s="11">
        <v>42030010001</v>
      </c>
      <c r="B166" s="12">
        <v>1457576251</v>
      </c>
      <c r="C166" s="12">
        <v>1457576251</v>
      </c>
      <c r="D166" s="12">
        <v>0</v>
      </c>
      <c r="E166" s="12">
        <v>0</v>
      </c>
    </row>
    <row r="167" spans="1:5" x14ac:dyDescent="0.25">
      <c r="A167" s="11">
        <v>42030010002</v>
      </c>
      <c r="B167" s="12">
        <v>290871420</v>
      </c>
      <c r="C167" s="12">
        <v>290871420</v>
      </c>
      <c r="D167" s="12">
        <v>0</v>
      </c>
      <c r="E167" s="12">
        <v>0</v>
      </c>
    </row>
    <row r="168" spans="1:5" x14ac:dyDescent="0.25">
      <c r="A168" s="11">
        <v>42030010003</v>
      </c>
      <c r="B168" s="12">
        <v>9388489118</v>
      </c>
      <c r="C168" s="12">
        <v>9388489118</v>
      </c>
      <c r="D168" s="12">
        <v>0</v>
      </c>
      <c r="E168" s="12">
        <v>0</v>
      </c>
    </row>
    <row r="169" spans="1:5" x14ac:dyDescent="0.25">
      <c r="A169" s="11">
        <v>42030010005</v>
      </c>
      <c r="B169" s="12">
        <v>1026409112</v>
      </c>
      <c r="C169" s="12">
        <v>1026409112</v>
      </c>
      <c r="D169" s="12">
        <v>0</v>
      </c>
      <c r="E169" s="12">
        <v>0</v>
      </c>
    </row>
    <row r="170" spans="1:5" x14ac:dyDescent="0.25">
      <c r="A170" s="11">
        <v>42030010006</v>
      </c>
      <c r="B170" s="12">
        <v>1062119587</v>
      </c>
      <c r="C170" s="12">
        <v>2078121316</v>
      </c>
      <c r="D170" s="12">
        <v>1016001729</v>
      </c>
      <c r="E170" s="12">
        <v>0</v>
      </c>
    </row>
    <row r="171" spans="1:5" x14ac:dyDescent="0.25">
      <c r="A171" s="11">
        <v>42030010007</v>
      </c>
      <c r="B171" s="12">
        <v>1940002610</v>
      </c>
      <c r="C171" s="12">
        <v>1940002610</v>
      </c>
      <c r="D171" s="12">
        <v>0</v>
      </c>
      <c r="E171" s="12">
        <v>0</v>
      </c>
    </row>
    <row r="172" spans="1:5" x14ac:dyDescent="0.25">
      <c r="A172" s="11">
        <v>42030010008</v>
      </c>
      <c r="B172" s="12">
        <v>725694417</v>
      </c>
      <c r="C172" s="12">
        <v>725694417</v>
      </c>
      <c r="D172" s="12">
        <v>20400000</v>
      </c>
      <c r="E172" s="12">
        <v>0</v>
      </c>
    </row>
    <row r="173" spans="1:5" x14ac:dyDescent="0.25">
      <c r="A173" s="11">
        <v>42030010009</v>
      </c>
      <c r="B173" s="12">
        <v>125183477000</v>
      </c>
      <c r="C173" s="12">
        <v>125183477000</v>
      </c>
      <c r="D173" s="12">
        <v>0</v>
      </c>
      <c r="E173" s="12">
        <v>0</v>
      </c>
    </row>
    <row r="174" spans="1:5" x14ac:dyDescent="0.25">
      <c r="A174" s="11">
        <v>42030010013</v>
      </c>
      <c r="B174" s="12">
        <v>86077330</v>
      </c>
      <c r="C174" s="12">
        <v>86077330</v>
      </c>
      <c r="D174" s="12">
        <v>0</v>
      </c>
      <c r="E174" s="12">
        <v>0</v>
      </c>
    </row>
    <row r="175" spans="1:5" x14ac:dyDescent="0.25">
      <c r="A175" s="11">
        <v>42030020001</v>
      </c>
      <c r="B175" s="12">
        <v>1336851511</v>
      </c>
      <c r="C175" s="12">
        <v>1695580641</v>
      </c>
      <c r="D175" s="12">
        <v>388567784</v>
      </c>
      <c r="E175" s="12">
        <v>0</v>
      </c>
    </row>
    <row r="176" spans="1:5" x14ac:dyDescent="0.25">
      <c r="A176" s="11">
        <v>42030020004</v>
      </c>
      <c r="B176" s="12">
        <v>115135000</v>
      </c>
      <c r="C176" s="12">
        <v>115135000</v>
      </c>
      <c r="D176" s="12">
        <v>0</v>
      </c>
      <c r="E176" s="12">
        <v>0</v>
      </c>
    </row>
    <row r="177" spans="1:5" x14ac:dyDescent="0.25">
      <c r="A177" s="11">
        <v>42030020006</v>
      </c>
      <c r="B177" s="12">
        <v>0</v>
      </c>
      <c r="C177" s="12">
        <v>10423158</v>
      </c>
      <c r="D177" s="12">
        <v>10423158</v>
      </c>
      <c r="E177" s="12">
        <v>0</v>
      </c>
    </row>
    <row r="178" spans="1:5" x14ac:dyDescent="0.25">
      <c r="A178" s="11">
        <v>42030020008</v>
      </c>
      <c r="B178" s="12">
        <v>1579116010</v>
      </c>
      <c r="C178" s="12">
        <v>1579116010</v>
      </c>
      <c r="D178" s="12">
        <v>0</v>
      </c>
      <c r="E178" s="12">
        <v>0</v>
      </c>
    </row>
    <row r="179" spans="1:5" x14ac:dyDescent="0.25">
      <c r="A179" s="11">
        <v>42030020009</v>
      </c>
      <c r="B179" s="12">
        <v>1500000000</v>
      </c>
      <c r="C179" s="12">
        <v>1500000000</v>
      </c>
      <c r="D179" s="12">
        <v>0</v>
      </c>
      <c r="E179" s="12">
        <v>0</v>
      </c>
    </row>
    <row r="180" spans="1:5" x14ac:dyDescent="0.25">
      <c r="A180" s="11">
        <v>42030020010</v>
      </c>
      <c r="B180" s="12">
        <v>1784175332</v>
      </c>
      <c r="C180" s="12">
        <v>1784175332</v>
      </c>
      <c r="D180" s="12">
        <v>0</v>
      </c>
      <c r="E180" s="12">
        <v>0</v>
      </c>
    </row>
    <row r="181" spans="1:5" x14ac:dyDescent="0.25">
      <c r="A181" s="11">
        <v>42030020012</v>
      </c>
      <c r="B181" s="12">
        <v>445863312</v>
      </c>
      <c r="C181" s="12">
        <v>445863312</v>
      </c>
      <c r="D181" s="12">
        <v>0</v>
      </c>
      <c r="E181" s="12">
        <v>0</v>
      </c>
    </row>
    <row r="182" spans="1:5" x14ac:dyDescent="0.25">
      <c r="A182" s="11">
        <v>42030020013</v>
      </c>
      <c r="B182" s="12">
        <v>1500000000</v>
      </c>
      <c r="C182" s="12">
        <v>1734487139</v>
      </c>
      <c r="D182" s="12">
        <v>234487139</v>
      </c>
      <c r="E182" s="12">
        <v>0</v>
      </c>
    </row>
    <row r="183" spans="1:5" x14ac:dyDescent="0.25">
      <c r="A183" s="11">
        <v>42030020014</v>
      </c>
      <c r="B183" s="12">
        <v>5549401878</v>
      </c>
      <c r="C183" s="12">
        <v>7448556447</v>
      </c>
      <c r="D183" s="12">
        <v>1899154569</v>
      </c>
      <c r="E183" s="12">
        <v>0</v>
      </c>
    </row>
    <row r="184" spans="1:5" x14ac:dyDescent="0.25">
      <c r="A184" s="11">
        <v>42030020015</v>
      </c>
      <c r="B184" s="12">
        <v>13921377475</v>
      </c>
      <c r="C184" s="12">
        <v>13921377475</v>
      </c>
      <c r="D184" s="12">
        <v>0</v>
      </c>
      <c r="E184" s="12">
        <v>0</v>
      </c>
    </row>
    <row r="185" spans="1:5" x14ac:dyDescent="0.25">
      <c r="A185" s="11">
        <v>42030020016</v>
      </c>
      <c r="B185" s="12">
        <v>769543000</v>
      </c>
      <c r="C185" s="12">
        <v>769543000</v>
      </c>
      <c r="D185" s="12">
        <v>0</v>
      </c>
      <c r="E185" s="12">
        <v>0</v>
      </c>
    </row>
    <row r="186" spans="1:5" x14ac:dyDescent="0.25">
      <c r="A186" s="11">
        <v>42030020018</v>
      </c>
      <c r="B186" s="12">
        <v>2559762768</v>
      </c>
      <c r="C186" s="12">
        <v>2608762768</v>
      </c>
      <c r="D186" s="12">
        <v>49000000</v>
      </c>
      <c r="E186" s="12">
        <v>0</v>
      </c>
    </row>
    <row r="187" spans="1:5" x14ac:dyDescent="0.25">
      <c r="A187" s="11">
        <v>42030030002</v>
      </c>
      <c r="B187" s="12">
        <v>33330000</v>
      </c>
      <c r="C187" s="12">
        <v>33330000</v>
      </c>
      <c r="D187" s="12">
        <v>0</v>
      </c>
      <c r="E187" s="12">
        <v>0</v>
      </c>
    </row>
    <row r="188" spans="1:5" x14ac:dyDescent="0.25">
      <c r="A188" s="11">
        <v>42030030004</v>
      </c>
      <c r="B188" s="12">
        <v>528950000</v>
      </c>
      <c r="C188" s="12">
        <v>528950000</v>
      </c>
      <c r="D188" s="12">
        <v>0</v>
      </c>
      <c r="E188" s="12">
        <v>0</v>
      </c>
    </row>
    <row r="189" spans="1:5" x14ac:dyDescent="0.25">
      <c r="A189" s="11">
        <v>42030030007</v>
      </c>
      <c r="B189" s="12">
        <v>1084240000</v>
      </c>
      <c r="C189" s="12">
        <v>1084240000</v>
      </c>
      <c r="D189" s="12">
        <v>0</v>
      </c>
      <c r="E189" s="12">
        <v>0</v>
      </c>
    </row>
    <row r="190" spans="1:5" x14ac:dyDescent="0.25">
      <c r="A190" s="11">
        <v>42030040001</v>
      </c>
      <c r="B190" s="12">
        <v>269919718</v>
      </c>
      <c r="C190" s="12">
        <v>269919718</v>
      </c>
      <c r="D190" s="12">
        <v>0</v>
      </c>
      <c r="E190" s="12">
        <v>0</v>
      </c>
    </row>
    <row r="191" spans="1:5" x14ac:dyDescent="0.25">
      <c r="A191" s="11">
        <v>42030040004</v>
      </c>
      <c r="B191" s="12">
        <v>651933721</v>
      </c>
      <c r="C191" s="12">
        <v>651933721</v>
      </c>
      <c r="D191" s="12">
        <v>0</v>
      </c>
      <c r="E191" s="12">
        <v>0</v>
      </c>
    </row>
    <row r="192" spans="1:5" x14ac:dyDescent="0.25">
      <c r="A192" s="11">
        <v>42030040005</v>
      </c>
      <c r="B192" s="12">
        <v>341078800</v>
      </c>
      <c r="C192" s="12">
        <v>5888378826</v>
      </c>
      <c r="D192" s="12">
        <v>5547300026</v>
      </c>
      <c r="E192" s="12">
        <v>0</v>
      </c>
    </row>
    <row r="193" spans="1:5" x14ac:dyDescent="0.25">
      <c r="A193" s="11">
        <v>42030040006</v>
      </c>
      <c r="B193" s="12">
        <v>20136249179</v>
      </c>
      <c r="C193" s="12">
        <v>29169663237</v>
      </c>
      <c r="D193" s="12">
        <v>9693614058</v>
      </c>
      <c r="E193" s="12">
        <v>0</v>
      </c>
    </row>
    <row r="194" spans="1:5" x14ac:dyDescent="0.25">
      <c r="A194" s="11">
        <v>42030040007</v>
      </c>
      <c r="B194" s="12">
        <v>673349333</v>
      </c>
      <c r="C194" s="12">
        <v>673349333</v>
      </c>
      <c r="D194" s="12">
        <v>0</v>
      </c>
      <c r="E194" s="12">
        <v>0</v>
      </c>
    </row>
    <row r="195" spans="1:5" x14ac:dyDescent="0.25">
      <c r="A195" s="11">
        <v>42030040009</v>
      </c>
      <c r="B195" s="12">
        <v>2500000000</v>
      </c>
      <c r="C195" s="12">
        <v>2500000000</v>
      </c>
      <c r="D195" s="12">
        <v>0</v>
      </c>
      <c r="E195" s="12">
        <v>0</v>
      </c>
    </row>
    <row r="196" spans="1:5" x14ac:dyDescent="0.25">
      <c r="A196" s="11">
        <v>42040010001</v>
      </c>
      <c r="B196" s="12">
        <v>472991066</v>
      </c>
      <c r="C196" s="12">
        <v>472991066</v>
      </c>
      <c r="D196" s="12">
        <v>0</v>
      </c>
      <c r="E196" s="12">
        <v>0</v>
      </c>
    </row>
    <row r="197" spans="1:5" x14ac:dyDescent="0.25">
      <c r="A197" s="11">
        <v>42040010006</v>
      </c>
      <c r="B197" s="12">
        <v>268500000</v>
      </c>
      <c r="C197" s="12">
        <v>268500000</v>
      </c>
      <c r="D197" s="12">
        <v>0</v>
      </c>
      <c r="E197" s="12">
        <v>0</v>
      </c>
    </row>
    <row r="198" spans="1:5" x14ac:dyDescent="0.25">
      <c r="A198" s="11">
        <v>42040010007</v>
      </c>
      <c r="B198" s="12">
        <v>2799870787</v>
      </c>
      <c r="C198" s="12">
        <v>2799870787</v>
      </c>
      <c r="D198" s="12">
        <v>0</v>
      </c>
      <c r="E198" s="12">
        <v>0</v>
      </c>
    </row>
    <row r="199" spans="1:5" x14ac:dyDescent="0.25">
      <c r="A199" s="11">
        <v>42040010008</v>
      </c>
      <c r="B199" s="12">
        <v>2700510200</v>
      </c>
      <c r="C199" s="12">
        <v>2700510200</v>
      </c>
      <c r="D199" s="12">
        <v>0</v>
      </c>
      <c r="E199" s="12">
        <v>0</v>
      </c>
    </row>
    <row r="200" spans="1:5" x14ac:dyDescent="0.25">
      <c r="A200" s="11">
        <v>42040010009</v>
      </c>
      <c r="B200" s="12">
        <v>2451743706</v>
      </c>
      <c r="C200" s="12">
        <v>2451743706</v>
      </c>
      <c r="D200" s="12">
        <v>0</v>
      </c>
      <c r="E200" s="12">
        <v>0</v>
      </c>
    </row>
    <row r="201" spans="1:5" x14ac:dyDescent="0.25">
      <c r="A201" s="11">
        <v>42040010010</v>
      </c>
      <c r="B201" s="12">
        <v>952809424</v>
      </c>
      <c r="C201" s="12">
        <v>952809424</v>
      </c>
      <c r="D201" s="12">
        <v>18539775</v>
      </c>
      <c r="E201" s="12">
        <v>0</v>
      </c>
    </row>
    <row r="202" spans="1:5" x14ac:dyDescent="0.25">
      <c r="A202" s="11">
        <v>42040010012</v>
      </c>
      <c r="B202" s="12">
        <v>1390058262</v>
      </c>
      <c r="C202" s="12">
        <v>1390058262</v>
      </c>
      <c r="D202" s="12">
        <v>59157285</v>
      </c>
      <c r="E202" s="12">
        <v>0</v>
      </c>
    </row>
    <row r="203" spans="1:5" x14ac:dyDescent="0.25">
      <c r="A203" s="11">
        <v>42040010013</v>
      </c>
      <c r="B203" s="12">
        <v>1009516065</v>
      </c>
      <c r="C203" s="12">
        <v>1009516065</v>
      </c>
      <c r="D203" s="12">
        <v>0</v>
      </c>
      <c r="E203" s="12">
        <v>0</v>
      </c>
    </row>
    <row r="204" spans="1:5" x14ac:dyDescent="0.25">
      <c r="A204" s="11">
        <v>42040010017</v>
      </c>
      <c r="B204" s="12">
        <v>2765335996</v>
      </c>
      <c r="C204" s="12">
        <v>3146605628</v>
      </c>
      <c r="D204" s="12">
        <v>414728734</v>
      </c>
      <c r="E204" s="12">
        <v>0</v>
      </c>
    </row>
    <row r="205" spans="1:5" x14ac:dyDescent="0.25">
      <c r="A205" s="11">
        <v>42040010018</v>
      </c>
      <c r="B205" s="12">
        <v>22787777692</v>
      </c>
      <c r="C205" s="12">
        <v>24455739151</v>
      </c>
      <c r="D205" s="12">
        <v>1667961459</v>
      </c>
      <c r="E205" s="12">
        <v>0</v>
      </c>
    </row>
    <row r="206" spans="1:5" x14ac:dyDescent="0.25">
      <c r="A206" s="11">
        <v>42040010019</v>
      </c>
      <c r="B206" s="12">
        <v>120850000</v>
      </c>
      <c r="C206" s="12">
        <v>120850000</v>
      </c>
      <c r="D206" s="12">
        <v>0</v>
      </c>
      <c r="E206" s="12">
        <v>0</v>
      </c>
    </row>
    <row r="207" spans="1:5" x14ac:dyDescent="0.25">
      <c r="A207" s="11">
        <v>42040020002</v>
      </c>
      <c r="B207" s="12">
        <v>0</v>
      </c>
      <c r="C207" s="12">
        <v>1030813681</v>
      </c>
      <c r="D207" s="12">
        <v>1030813681</v>
      </c>
      <c r="E207" s="12">
        <v>0</v>
      </c>
    </row>
    <row r="208" spans="1:5" x14ac:dyDescent="0.25">
      <c r="A208" s="11">
        <v>42040020003</v>
      </c>
      <c r="B208" s="12">
        <v>1078541800</v>
      </c>
      <c r="C208" s="12">
        <v>1078541800</v>
      </c>
      <c r="D208" s="12">
        <v>32885283</v>
      </c>
      <c r="E208" s="12">
        <v>0</v>
      </c>
    </row>
    <row r="209" spans="1:5" x14ac:dyDescent="0.25">
      <c r="A209" s="11">
        <v>42040020004</v>
      </c>
      <c r="B209" s="12">
        <v>225835000</v>
      </c>
      <c r="C209" s="12">
        <v>225835000</v>
      </c>
      <c r="D209" s="12">
        <v>9310233</v>
      </c>
      <c r="E209" s="12">
        <v>0</v>
      </c>
    </row>
    <row r="210" spans="1:5" x14ac:dyDescent="0.25">
      <c r="A210" s="11">
        <v>42040020005</v>
      </c>
      <c r="B210" s="12">
        <v>860620148</v>
      </c>
      <c r="C210" s="12">
        <v>940601845</v>
      </c>
      <c r="D210" s="12">
        <v>122751032</v>
      </c>
      <c r="E210" s="12">
        <v>0</v>
      </c>
    </row>
    <row r="211" spans="1:5" x14ac:dyDescent="0.25">
      <c r="A211" s="11">
        <v>42040020007</v>
      </c>
      <c r="B211" s="12">
        <v>100000000</v>
      </c>
      <c r="C211" s="12">
        <v>100000000</v>
      </c>
      <c r="D211" s="12">
        <v>0</v>
      </c>
      <c r="E211" s="12">
        <v>0</v>
      </c>
    </row>
    <row r="212" spans="1:5" x14ac:dyDescent="0.25">
      <c r="A212" s="11">
        <v>42040020008</v>
      </c>
      <c r="B212" s="12">
        <v>1516023976</v>
      </c>
      <c r="C212" s="12">
        <v>1516023976</v>
      </c>
      <c r="D212" s="12">
        <v>0</v>
      </c>
      <c r="E212" s="12">
        <v>0</v>
      </c>
    </row>
    <row r="213" spans="1:5" x14ac:dyDescent="0.25">
      <c r="A213" s="11">
        <v>42040020009</v>
      </c>
      <c r="B213" s="12">
        <v>78100000</v>
      </c>
      <c r="C213" s="12">
        <v>78100000</v>
      </c>
      <c r="D213" s="12">
        <v>0</v>
      </c>
      <c r="E213" s="12">
        <v>0</v>
      </c>
    </row>
    <row r="214" spans="1:5" x14ac:dyDescent="0.25">
      <c r="A214" s="11">
        <v>42040020010</v>
      </c>
      <c r="B214" s="12">
        <v>52784000</v>
      </c>
      <c r="C214" s="12">
        <v>52784000</v>
      </c>
      <c r="D214" s="12">
        <v>0</v>
      </c>
      <c r="E214" s="12">
        <v>0</v>
      </c>
    </row>
    <row r="215" spans="1:5" x14ac:dyDescent="0.25">
      <c r="A215" s="11">
        <v>42040020011</v>
      </c>
      <c r="B215" s="12">
        <v>1074385141</v>
      </c>
      <c r="C215" s="12">
        <v>1074385141</v>
      </c>
      <c r="D215" s="12">
        <v>14919327</v>
      </c>
      <c r="E215" s="12">
        <v>0</v>
      </c>
    </row>
    <row r="216" spans="1:5" x14ac:dyDescent="0.25">
      <c r="A216" s="11">
        <v>42040020014</v>
      </c>
      <c r="B216" s="12">
        <v>0</v>
      </c>
      <c r="C216" s="12">
        <v>31715279</v>
      </c>
      <c r="D216" s="12">
        <v>31715279</v>
      </c>
      <c r="E216" s="12">
        <v>0</v>
      </c>
    </row>
    <row r="217" spans="1:5" x14ac:dyDescent="0.25">
      <c r="A217" s="11">
        <v>42040030003</v>
      </c>
      <c r="B217" s="12">
        <v>271622778</v>
      </c>
      <c r="C217" s="12">
        <v>271622778</v>
      </c>
      <c r="D217" s="12">
        <v>9310233</v>
      </c>
      <c r="E217" s="12">
        <v>0</v>
      </c>
    </row>
    <row r="218" spans="1:5" x14ac:dyDescent="0.25">
      <c r="A218" s="11">
        <v>42040040001</v>
      </c>
      <c r="B218" s="12">
        <v>1567321107</v>
      </c>
      <c r="C218" s="12">
        <v>1567321107</v>
      </c>
      <c r="D218" s="12">
        <v>0</v>
      </c>
      <c r="E218" s="12">
        <v>0</v>
      </c>
    </row>
    <row r="219" spans="1:5" x14ac:dyDescent="0.25">
      <c r="A219" s="11">
        <v>42040040002</v>
      </c>
      <c r="B219" s="12">
        <v>2500000000</v>
      </c>
      <c r="C219" s="12">
        <v>2500000000</v>
      </c>
      <c r="D219" s="12">
        <v>0</v>
      </c>
      <c r="E219" s="12">
        <v>0</v>
      </c>
    </row>
    <row r="220" spans="1:5" x14ac:dyDescent="0.25">
      <c r="A220" s="11">
        <v>42040040003</v>
      </c>
      <c r="B220" s="12">
        <v>227013492</v>
      </c>
      <c r="C220" s="12">
        <v>227013492</v>
      </c>
      <c r="D220" s="12">
        <v>0</v>
      </c>
      <c r="E220" s="12">
        <v>0</v>
      </c>
    </row>
    <row r="221" spans="1:5" x14ac:dyDescent="0.25">
      <c r="A221" s="11">
        <v>42050010001</v>
      </c>
      <c r="B221" s="12">
        <v>802500000</v>
      </c>
      <c r="C221" s="12">
        <v>862000000</v>
      </c>
      <c r="D221" s="12">
        <v>0</v>
      </c>
      <c r="E221" s="12">
        <v>0</v>
      </c>
    </row>
    <row r="222" spans="1:5" x14ac:dyDescent="0.25">
      <c r="A222" s="11">
        <v>42050010005</v>
      </c>
      <c r="B222" s="12">
        <v>2456810000</v>
      </c>
      <c r="C222" s="12">
        <v>2456810000</v>
      </c>
      <c r="D222" s="12">
        <v>0</v>
      </c>
      <c r="E222" s="12">
        <v>0</v>
      </c>
    </row>
    <row r="223" spans="1:5" x14ac:dyDescent="0.25">
      <c r="A223" s="11">
        <v>42050020006</v>
      </c>
      <c r="B223" s="12">
        <v>660000000</v>
      </c>
      <c r="C223" s="12">
        <v>660000000</v>
      </c>
      <c r="D223" s="12">
        <v>0</v>
      </c>
      <c r="E223" s="12">
        <v>0</v>
      </c>
    </row>
    <row r="224" spans="1:5" x14ac:dyDescent="0.25">
      <c r="A224" s="11">
        <v>42050030001</v>
      </c>
      <c r="B224" s="12">
        <v>2416463788</v>
      </c>
      <c r="C224" s="12">
        <v>2416463788</v>
      </c>
      <c r="D224" s="12">
        <v>0</v>
      </c>
      <c r="E224" s="12">
        <v>0</v>
      </c>
    </row>
    <row r="225" spans="1:5" x14ac:dyDescent="0.25">
      <c r="A225" s="11">
        <v>42050030002</v>
      </c>
      <c r="B225" s="12">
        <v>30195136331</v>
      </c>
      <c r="C225" s="12">
        <v>30195136331</v>
      </c>
      <c r="D225" s="12">
        <v>82209757</v>
      </c>
      <c r="E225" s="12">
        <v>0</v>
      </c>
    </row>
    <row r="226" spans="1:5" x14ac:dyDescent="0.25">
      <c r="A226" s="11">
        <v>42050030005</v>
      </c>
      <c r="B226" s="12">
        <v>168300000</v>
      </c>
      <c r="C226" s="12">
        <v>168300000</v>
      </c>
      <c r="D226" s="12">
        <v>0</v>
      </c>
      <c r="E226" s="12">
        <v>0</v>
      </c>
    </row>
    <row r="227" spans="1:5" x14ac:dyDescent="0.25">
      <c r="A227" s="11">
        <v>42050040001</v>
      </c>
      <c r="B227" s="12">
        <v>8989789207</v>
      </c>
      <c r="C227" s="12">
        <v>8989789207</v>
      </c>
      <c r="D227" s="12">
        <v>0</v>
      </c>
      <c r="E227" s="12">
        <v>0</v>
      </c>
    </row>
    <row r="228" spans="1:5" x14ac:dyDescent="0.25">
      <c r="A228" s="11">
        <v>42050040002</v>
      </c>
      <c r="B228" s="12">
        <v>618535424</v>
      </c>
      <c r="C228" s="12">
        <v>618535424</v>
      </c>
      <c r="D228" s="12">
        <v>0</v>
      </c>
      <c r="E228" s="12">
        <v>0</v>
      </c>
    </row>
    <row r="229" spans="1:5" x14ac:dyDescent="0.25">
      <c r="A229" s="11">
        <v>42050040003</v>
      </c>
      <c r="B229" s="12">
        <v>700000000</v>
      </c>
      <c r="C229" s="12">
        <v>700000000</v>
      </c>
      <c r="D229" s="12">
        <v>0</v>
      </c>
      <c r="E229" s="12">
        <v>0</v>
      </c>
    </row>
    <row r="230" spans="1:5" x14ac:dyDescent="0.25">
      <c r="A230" s="11">
        <v>42050040004</v>
      </c>
      <c r="B230" s="12">
        <v>180000000</v>
      </c>
      <c r="C230" s="12">
        <v>180000000</v>
      </c>
      <c r="D230" s="12">
        <v>0</v>
      </c>
      <c r="E230" s="12">
        <v>0</v>
      </c>
    </row>
    <row r="231" spans="1:5" x14ac:dyDescent="0.25">
      <c r="A231" s="11">
        <v>42050040015</v>
      </c>
      <c r="B231" s="12">
        <v>1000000000</v>
      </c>
      <c r="C231" s="12">
        <v>1000000000</v>
      </c>
      <c r="D231" s="12">
        <v>0</v>
      </c>
      <c r="E231" s="12">
        <v>0</v>
      </c>
    </row>
    <row r="232" spans="1:5" x14ac:dyDescent="0.25">
      <c r="A232" s="11">
        <v>42060010001</v>
      </c>
      <c r="B232" s="12">
        <v>21999229159</v>
      </c>
      <c r="C232" s="12">
        <v>21999229159</v>
      </c>
      <c r="D232" s="12">
        <v>0</v>
      </c>
      <c r="E232" s="12">
        <v>0</v>
      </c>
    </row>
    <row r="233" spans="1:5" x14ac:dyDescent="0.25">
      <c r="A233" s="11">
        <v>42060010002</v>
      </c>
      <c r="B233" s="12">
        <v>19500000000</v>
      </c>
      <c r="C233" s="12">
        <v>19500000000</v>
      </c>
      <c r="D233" s="12">
        <v>0</v>
      </c>
      <c r="E233" s="12">
        <v>0</v>
      </c>
    </row>
    <row r="234" spans="1:5" x14ac:dyDescent="0.25">
      <c r="A234" s="11">
        <v>42060010004</v>
      </c>
      <c r="B234" s="12">
        <v>13973725018</v>
      </c>
      <c r="C234" s="12">
        <v>14691631235</v>
      </c>
      <c r="D234" s="12">
        <v>717906217</v>
      </c>
      <c r="E234" s="12">
        <v>0</v>
      </c>
    </row>
    <row r="235" spans="1:5" x14ac:dyDescent="0.25">
      <c r="A235" s="11">
        <v>42060010005</v>
      </c>
      <c r="B235" s="12">
        <v>15042210333</v>
      </c>
      <c r="C235" s="12">
        <v>16457201871</v>
      </c>
      <c r="D235" s="12">
        <v>1414991538</v>
      </c>
      <c r="E235" s="12">
        <v>0</v>
      </c>
    </row>
    <row r="236" spans="1:5" x14ac:dyDescent="0.25">
      <c r="A236" s="11">
        <v>42060010006</v>
      </c>
      <c r="B236" s="12">
        <v>23157392674</v>
      </c>
      <c r="C236" s="12">
        <v>23157392674</v>
      </c>
      <c r="D236" s="12">
        <v>0</v>
      </c>
      <c r="E236" s="12">
        <v>0</v>
      </c>
    </row>
    <row r="237" spans="1:5" x14ac:dyDescent="0.25">
      <c r="A237" s="11">
        <v>42060010009</v>
      </c>
      <c r="B237" s="12">
        <v>20325559899</v>
      </c>
      <c r="C237" s="12">
        <v>20325559899</v>
      </c>
      <c r="D237" s="12">
        <v>0</v>
      </c>
      <c r="E237" s="12">
        <v>0</v>
      </c>
    </row>
    <row r="238" spans="1:5" x14ac:dyDescent="0.25">
      <c r="A238" s="11">
        <v>42060010010</v>
      </c>
      <c r="B238" s="12">
        <v>4191264721</v>
      </c>
      <c r="C238" s="12">
        <v>4191264721</v>
      </c>
      <c r="D238" s="12">
        <v>0</v>
      </c>
      <c r="E238" s="12">
        <v>0</v>
      </c>
    </row>
    <row r="239" spans="1:5" x14ac:dyDescent="0.25">
      <c r="A239" s="11">
        <v>42060010020</v>
      </c>
      <c r="B239" s="12">
        <v>177849745</v>
      </c>
      <c r="C239" s="12">
        <v>177849745</v>
      </c>
      <c r="D239" s="12">
        <v>0</v>
      </c>
      <c r="E239" s="12">
        <v>0</v>
      </c>
    </row>
    <row r="240" spans="1:5" x14ac:dyDescent="0.25">
      <c r="A240" s="11">
        <v>42060020001</v>
      </c>
      <c r="B240" s="12">
        <v>2604044104</v>
      </c>
      <c r="C240" s="12">
        <v>2648544104</v>
      </c>
      <c r="D240" s="12">
        <v>44500000</v>
      </c>
      <c r="E240" s="12">
        <v>0</v>
      </c>
    </row>
    <row r="241" spans="1:5" x14ac:dyDescent="0.25">
      <c r="A241" s="11">
        <v>42060020002</v>
      </c>
      <c r="B241" s="12">
        <v>1677915825</v>
      </c>
      <c r="C241" s="12">
        <v>1677915825</v>
      </c>
      <c r="D241" s="12">
        <v>0</v>
      </c>
      <c r="E241" s="12">
        <v>0</v>
      </c>
    </row>
    <row r="242" spans="1:5" x14ac:dyDescent="0.25">
      <c r="A242" s="11">
        <v>42060020003</v>
      </c>
      <c r="B242" s="12">
        <v>2735180000</v>
      </c>
      <c r="C242" s="12">
        <v>2735180000</v>
      </c>
      <c r="D242" s="12">
        <v>0</v>
      </c>
      <c r="E242" s="12">
        <v>0</v>
      </c>
    </row>
    <row r="243" spans="1:5" x14ac:dyDescent="0.25">
      <c r="A243" s="11">
        <v>42060020004</v>
      </c>
      <c r="B243" s="12">
        <v>1567523820</v>
      </c>
      <c r="C243" s="12">
        <v>1567523820</v>
      </c>
      <c r="D243" s="12">
        <v>0</v>
      </c>
      <c r="E243" s="12">
        <v>0</v>
      </c>
    </row>
    <row r="244" spans="1:5" x14ac:dyDescent="0.25">
      <c r="A244" s="11">
        <v>42060020005</v>
      </c>
      <c r="B244" s="12">
        <v>869062500</v>
      </c>
      <c r="C244" s="12">
        <v>869062500</v>
      </c>
      <c r="D244" s="12">
        <v>0</v>
      </c>
      <c r="E244" s="12">
        <v>0</v>
      </c>
    </row>
    <row r="245" spans="1:5" x14ac:dyDescent="0.25">
      <c r="A245" s="11">
        <v>42060020010</v>
      </c>
      <c r="B245" s="12">
        <v>409762900</v>
      </c>
      <c r="C245" s="12">
        <v>409762900</v>
      </c>
      <c r="D245" s="12">
        <v>0</v>
      </c>
      <c r="E245" s="12">
        <v>0</v>
      </c>
    </row>
    <row r="246" spans="1:5" x14ac:dyDescent="0.25">
      <c r="A246" s="11">
        <v>42060020013</v>
      </c>
      <c r="B246" s="12">
        <v>0</v>
      </c>
      <c r="C246" s="12">
        <v>90699095</v>
      </c>
      <c r="D246" s="12">
        <v>0</v>
      </c>
      <c r="E246" s="12">
        <v>0</v>
      </c>
    </row>
    <row r="247" spans="1:5" x14ac:dyDescent="0.25">
      <c r="A247" s="11">
        <v>42060020014</v>
      </c>
      <c r="B247" s="12">
        <v>1444508048</v>
      </c>
      <c r="C247" s="12">
        <v>1444508048</v>
      </c>
      <c r="D247" s="12">
        <v>0</v>
      </c>
      <c r="E247" s="12">
        <v>0</v>
      </c>
    </row>
    <row r="248" spans="1:5" x14ac:dyDescent="0.25">
      <c r="A248" s="11">
        <v>43010010001</v>
      </c>
      <c r="B248" s="12">
        <v>2008956891</v>
      </c>
      <c r="C248" s="12">
        <v>2008956891</v>
      </c>
      <c r="D248" s="12">
        <v>0</v>
      </c>
      <c r="E248" s="12">
        <v>0</v>
      </c>
    </row>
    <row r="249" spans="1:5" x14ac:dyDescent="0.25">
      <c r="A249" s="11">
        <v>43010010002</v>
      </c>
      <c r="B249" s="12">
        <v>16922541356</v>
      </c>
      <c r="C249" s="12">
        <v>18518541356</v>
      </c>
      <c r="D249" s="12">
        <v>1596000000</v>
      </c>
      <c r="E249" s="12">
        <v>0</v>
      </c>
    </row>
    <row r="250" spans="1:5" x14ac:dyDescent="0.25">
      <c r="A250" s="11">
        <v>43010010003</v>
      </c>
      <c r="B250" s="12">
        <v>1714481493</v>
      </c>
      <c r="C250" s="12">
        <v>3504561363</v>
      </c>
      <c r="D250" s="12">
        <v>1790079870</v>
      </c>
      <c r="E250" s="12">
        <v>0</v>
      </c>
    </row>
    <row r="251" spans="1:5" x14ac:dyDescent="0.25">
      <c r="A251" s="11">
        <v>43010010004</v>
      </c>
      <c r="B251" s="12">
        <v>616506285</v>
      </c>
      <c r="C251" s="12">
        <v>616506285</v>
      </c>
      <c r="D251" s="12">
        <v>0</v>
      </c>
      <c r="E251" s="12">
        <v>0</v>
      </c>
    </row>
    <row r="252" spans="1:5" x14ac:dyDescent="0.25">
      <c r="A252" s="11">
        <v>43010010005</v>
      </c>
      <c r="B252" s="12">
        <v>5700000000</v>
      </c>
      <c r="C252" s="12">
        <v>5700000000</v>
      </c>
      <c r="D252" s="12">
        <v>0</v>
      </c>
      <c r="E252" s="12">
        <v>0</v>
      </c>
    </row>
    <row r="253" spans="1:5" x14ac:dyDescent="0.25">
      <c r="A253" s="11">
        <v>43010010006</v>
      </c>
      <c r="B253" s="12">
        <v>5300000000</v>
      </c>
      <c r="C253" s="12">
        <v>5300000000</v>
      </c>
      <c r="D253" s="12">
        <v>0</v>
      </c>
      <c r="E253" s="12">
        <v>0</v>
      </c>
    </row>
    <row r="254" spans="1:5" x14ac:dyDescent="0.25">
      <c r="A254" s="11">
        <v>43010010007</v>
      </c>
      <c r="B254" s="12">
        <v>200000000</v>
      </c>
      <c r="C254" s="12">
        <v>200000000</v>
      </c>
      <c r="D254" s="12">
        <v>0</v>
      </c>
      <c r="E254" s="12">
        <v>0</v>
      </c>
    </row>
    <row r="255" spans="1:5" x14ac:dyDescent="0.25">
      <c r="A255" s="11">
        <v>43010010008</v>
      </c>
      <c r="B255" s="12">
        <v>7873253528</v>
      </c>
      <c r="C255" s="12">
        <v>7873253528</v>
      </c>
      <c r="D255" s="12">
        <v>0</v>
      </c>
      <c r="E255" s="12">
        <v>0</v>
      </c>
    </row>
    <row r="256" spans="1:5" x14ac:dyDescent="0.25">
      <c r="A256" s="11">
        <v>43010010009</v>
      </c>
      <c r="B256" s="12">
        <v>1535345000</v>
      </c>
      <c r="C256" s="12">
        <v>1754495039</v>
      </c>
      <c r="D256" s="12">
        <v>219150039</v>
      </c>
      <c r="E256" s="12">
        <v>0</v>
      </c>
    </row>
    <row r="257" spans="1:5" x14ac:dyDescent="0.25">
      <c r="A257" s="11">
        <v>43010020001</v>
      </c>
      <c r="B257" s="12">
        <v>500000000</v>
      </c>
      <c r="C257" s="12">
        <v>500000000</v>
      </c>
      <c r="D257" s="12">
        <v>0</v>
      </c>
      <c r="E257" s="12">
        <v>0</v>
      </c>
    </row>
    <row r="258" spans="1:5" x14ac:dyDescent="0.25">
      <c r="A258" s="11">
        <v>43010020004</v>
      </c>
      <c r="B258" s="12">
        <v>10052083419</v>
      </c>
      <c r="C258" s="12">
        <v>10052083419</v>
      </c>
      <c r="D258" s="12">
        <v>0</v>
      </c>
      <c r="E258" s="12">
        <v>0</v>
      </c>
    </row>
    <row r="259" spans="1:5" x14ac:dyDescent="0.25">
      <c r="A259" s="11">
        <v>43010020006</v>
      </c>
      <c r="B259" s="12">
        <v>534999999</v>
      </c>
      <c r="C259" s="12">
        <v>534999999</v>
      </c>
      <c r="D259" s="12">
        <v>0</v>
      </c>
      <c r="E259" s="12">
        <v>0</v>
      </c>
    </row>
    <row r="260" spans="1:5" x14ac:dyDescent="0.25">
      <c r="A260" s="11">
        <v>43010020007</v>
      </c>
      <c r="B260" s="12">
        <v>825660000</v>
      </c>
      <c r="C260" s="12">
        <v>825660000</v>
      </c>
      <c r="D260" s="12">
        <v>0</v>
      </c>
      <c r="E260" s="12">
        <v>0</v>
      </c>
    </row>
    <row r="261" spans="1:5" x14ac:dyDescent="0.25">
      <c r="A261" s="11">
        <v>43010020008</v>
      </c>
      <c r="B261" s="12">
        <v>340000000</v>
      </c>
      <c r="C261" s="12">
        <v>340000000</v>
      </c>
      <c r="D261" s="12">
        <v>0</v>
      </c>
      <c r="E261" s="12">
        <v>0</v>
      </c>
    </row>
    <row r="262" spans="1:5" x14ac:dyDescent="0.25">
      <c r="A262" s="11">
        <v>43010020009</v>
      </c>
      <c r="B262" s="12">
        <v>312560400</v>
      </c>
      <c r="C262" s="12">
        <v>312560400</v>
      </c>
      <c r="D262" s="12">
        <v>0</v>
      </c>
      <c r="E262" s="12">
        <v>0</v>
      </c>
    </row>
    <row r="263" spans="1:5" x14ac:dyDescent="0.25">
      <c r="A263" s="11">
        <v>43010030001</v>
      </c>
      <c r="B263" s="12">
        <v>1741529742</v>
      </c>
      <c r="C263" s="12">
        <v>1741529742</v>
      </c>
      <c r="D263" s="12">
        <v>0</v>
      </c>
      <c r="E263" s="12">
        <v>0</v>
      </c>
    </row>
    <row r="264" spans="1:5" x14ac:dyDescent="0.25">
      <c r="A264" s="11">
        <v>43010030002</v>
      </c>
      <c r="B264" s="12">
        <v>2016314159</v>
      </c>
      <c r="C264" s="12">
        <v>2016314159</v>
      </c>
      <c r="D264" s="12">
        <v>0</v>
      </c>
      <c r="E264" s="12">
        <v>0</v>
      </c>
    </row>
    <row r="265" spans="1:5" x14ac:dyDescent="0.25">
      <c r="A265" s="11">
        <v>43010030003</v>
      </c>
      <c r="B265" s="12">
        <v>553899199</v>
      </c>
      <c r="C265" s="12">
        <v>553899199</v>
      </c>
      <c r="D265" s="12">
        <v>0</v>
      </c>
      <c r="E265" s="12">
        <v>0</v>
      </c>
    </row>
    <row r="266" spans="1:5" x14ac:dyDescent="0.25">
      <c r="A266" s="11">
        <v>43010030005</v>
      </c>
      <c r="B266" s="12">
        <v>60952380</v>
      </c>
      <c r="C266" s="12">
        <v>60952380</v>
      </c>
      <c r="D266" s="12">
        <v>0</v>
      </c>
      <c r="E266" s="12">
        <v>0</v>
      </c>
    </row>
    <row r="267" spans="1:5" x14ac:dyDescent="0.25">
      <c r="A267" s="11">
        <v>43020010002</v>
      </c>
      <c r="B267" s="12">
        <v>783081300</v>
      </c>
      <c r="C267" s="12">
        <v>783081300</v>
      </c>
      <c r="D267" s="12">
        <v>0</v>
      </c>
      <c r="E267" s="12">
        <v>0</v>
      </c>
    </row>
    <row r="268" spans="1:5" x14ac:dyDescent="0.25">
      <c r="A268" s="11">
        <v>43020010003</v>
      </c>
      <c r="B268" s="12">
        <v>5087925700</v>
      </c>
      <c r="C268" s="12">
        <v>5087925700</v>
      </c>
      <c r="D268" s="12">
        <v>0</v>
      </c>
      <c r="E268" s="12">
        <v>0</v>
      </c>
    </row>
    <row r="269" spans="1:5" x14ac:dyDescent="0.25">
      <c r="A269" s="11">
        <v>43020020001</v>
      </c>
      <c r="B269" s="12">
        <v>638088700</v>
      </c>
      <c r="C269" s="12">
        <v>638088700</v>
      </c>
      <c r="D269" s="12">
        <v>0</v>
      </c>
      <c r="E269" s="12">
        <v>0</v>
      </c>
    </row>
    <row r="270" spans="1:5" x14ac:dyDescent="0.25">
      <c r="A270" s="11">
        <v>43020020002</v>
      </c>
      <c r="B270" s="12">
        <v>130671124</v>
      </c>
      <c r="C270" s="12">
        <v>130671124</v>
      </c>
      <c r="D270" s="12">
        <v>0</v>
      </c>
      <c r="E270" s="12">
        <v>0</v>
      </c>
    </row>
    <row r="271" spans="1:5" x14ac:dyDescent="0.25">
      <c r="A271" s="11">
        <v>43020020003</v>
      </c>
      <c r="B271" s="12">
        <v>639845160</v>
      </c>
      <c r="C271" s="12">
        <v>639845160</v>
      </c>
      <c r="D271" s="12">
        <v>0</v>
      </c>
      <c r="E271" s="12">
        <v>0</v>
      </c>
    </row>
    <row r="272" spans="1:5" x14ac:dyDescent="0.25">
      <c r="A272" s="11">
        <v>43020020004</v>
      </c>
      <c r="B272" s="12">
        <v>689674400</v>
      </c>
      <c r="C272" s="12">
        <v>689674400</v>
      </c>
      <c r="D272" s="12">
        <v>0</v>
      </c>
      <c r="E272" s="12">
        <v>0</v>
      </c>
    </row>
    <row r="273" spans="1:5" x14ac:dyDescent="0.25">
      <c r="A273" s="11">
        <v>43020020006</v>
      </c>
      <c r="B273" s="12">
        <v>3304038683</v>
      </c>
      <c r="C273" s="12">
        <v>3304038683</v>
      </c>
      <c r="D273" s="12">
        <v>0</v>
      </c>
      <c r="E273" s="12">
        <v>0</v>
      </c>
    </row>
    <row r="274" spans="1:5" x14ac:dyDescent="0.25">
      <c r="A274" s="11">
        <v>43020030001</v>
      </c>
      <c r="B274" s="12">
        <v>610859600</v>
      </c>
      <c r="C274" s="12">
        <v>610859600</v>
      </c>
      <c r="D274" s="12">
        <v>0</v>
      </c>
      <c r="E274" s="12">
        <v>0</v>
      </c>
    </row>
    <row r="275" spans="1:5" x14ac:dyDescent="0.25">
      <c r="A275" s="11">
        <v>43020030002</v>
      </c>
      <c r="B275" s="12">
        <v>36080000</v>
      </c>
      <c r="C275" s="12">
        <v>36080000</v>
      </c>
      <c r="D275" s="12">
        <v>0</v>
      </c>
      <c r="E275" s="12">
        <v>0</v>
      </c>
    </row>
    <row r="276" spans="1:5" x14ac:dyDescent="0.25">
      <c r="A276" s="11">
        <v>43020030004</v>
      </c>
      <c r="B276" s="12">
        <v>91463020</v>
      </c>
      <c r="C276" s="12">
        <v>91463020</v>
      </c>
      <c r="D276" s="12">
        <v>0</v>
      </c>
      <c r="E276" s="12">
        <v>0</v>
      </c>
    </row>
    <row r="277" spans="1:5" x14ac:dyDescent="0.25">
      <c r="A277" s="11">
        <v>43020030006</v>
      </c>
      <c r="B277" s="12">
        <v>134707146</v>
      </c>
      <c r="C277" s="12">
        <v>134707146</v>
      </c>
      <c r="D277" s="12">
        <v>0</v>
      </c>
      <c r="E277" s="12">
        <v>0</v>
      </c>
    </row>
    <row r="278" spans="1:5" x14ac:dyDescent="0.25">
      <c r="A278" s="11">
        <v>43030010001</v>
      </c>
      <c r="B278" s="12">
        <v>148090800</v>
      </c>
      <c r="C278" s="12">
        <v>148090800</v>
      </c>
      <c r="D278" s="12">
        <v>0</v>
      </c>
      <c r="E278" s="12">
        <v>0</v>
      </c>
    </row>
    <row r="279" spans="1:5" x14ac:dyDescent="0.25">
      <c r="A279" s="11">
        <v>43030010002</v>
      </c>
      <c r="B279" s="12">
        <v>216272800</v>
      </c>
      <c r="C279" s="12">
        <v>216272800</v>
      </c>
      <c r="D279" s="12">
        <v>0</v>
      </c>
      <c r="E279" s="12">
        <v>0</v>
      </c>
    </row>
    <row r="280" spans="1:5" x14ac:dyDescent="0.25">
      <c r="A280" s="11">
        <v>43030010003</v>
      </c>
      <c r="B280" s="12">
        <v>2500000000</v>
      </c>
      <c r="C280" s="12">
        <v>2500000000</v>
      </c>
      <c r="D280" s="12">
        <v>0</v>
      </c>
      <c r="E280" s="12">
        <v>0</v>
      </c>
    </row>
    <row r="281" spans="1:5" x14ac:dyDescent="0.25">
      <c r="A281" s="11">
        <v>43030010004</v>
      </c>
      <c r="B281" s="12">
        <v>302162800</v>
      </c>
      <c r="C281" s="12">
        <v>302162800</v>
      </c>
      <c r="D281" s="12">
        <v>0</v>
      </c>
      <c r="E281" s="12">
        <v>0</v>
      </c>
    </row>
    <row r="282" spans="1:5" x14ac:dyDescent="0.25">
      <c r="A282" s="11">
        <v>43030010005</v>
      </c>
      <c r="B282" s="12">
        <v>1132138999</v>
      </c>
      <c r="C282" s="12">
        <v>1132138999</v>
      </c>
      <c r="D282" s="12">
        <v>0</v>
      </c>
      <c r="E282" s="12">
        <v>0</v>
      </c>
    </row>
    <row r="283" spans="1:5" x14ac:dyDescent="0.25">
      <c r="A283" s="11">
        <v>43030010006</v>
      </c>
      <c r="B283" s="12">
        <v>956985400</v>
      </c>
      <c r="C283" s="12">
        <v>956985400</v>
      </c>
      <c r="D283" s="12">
        <v>0</v>
      </c>
      <c r="E283" s="12">
        <v>0</v>
      </c>
    </row>
    <row r="284" spans="1:5" x14ac:dyDescent="0.25">
      <c r="A284" s="11">
        <v>43030010007</v>
      </c>
      <c r="B284" s="12">
        <v>139666615</v>
      </c>
      <c r="C284" s="12">
        <v>139666615</v>
      </c>
      <c r="D284" s="12">
        <v>0</v>
      </c>
      <c r="E284" s="12">
        <v>0</v>
      </c>
    </row>
    <row r="285" spans="1:5" x14ac:dyDescent="0.25">
      <c r="A285" s="11">
        <v>43040010001</v>
      </c>
      <c r="B285" s="12">
        <v>400000000</v>
      </c>
      <c r="C285" s="12">
        <v>400000000</v>
      </c>
      <c r="D285" s="12">
        <v>0</v>
      </c>
      <c r="E285" s="12">
        <v>0</v>
      </c>
    </row>
    <row r="286" spans="1:5" x14ac:dyDescent="0.25">
      <c r="A286" s="11">
        <v>43040020001</v>
      </c>
      <c r="B286" s="12">
        <v>225290470</v>
      </c>
      <c r="C286" s="12">
        <v>235768542</v>
      </c>
      <c r="D286" s="12">
        <v>10478072</v>
      </c>
      <c r="E286" s="12">
        <v>0</v>
      </c>
    </row>
    <row r="287" spans="1:5" x14ac:dyDescent="0.25">
      <c r="A287" s="11">
        <v>43040020002</v>
      </c>
      <c r="B287" s="12">
        <v>7115562530</v>
      </c>
      <c r="C287" s="12">
        <v>7670782419</v>
      </c>
      <c r="D287" s="12">
        <v>503376532</v>
      </c>
      <c r="E287" s="12">
        <v>0</v>
      </c>
    </row>
    <row r="288" spans="1:5" x14ac:dyDescent="0.25">
      <c r="A288" s="11">
        <v>43040020003</v>
      </c>
      <c r="B288" s="12">
        <v>574774000</v>
      </c>
      <c r="C288" s="12">
        <v>574774000</v>
      </c>
      <c r="D288" s="12">
        <v>0</v>
      </c>
      <c r="E288" s="12">
        <v>0</v>
      </c>
    </row>
    <row r="289" spans="1:5" x14ac:dyDescent="0.25">
      <c r="A289" s="11">
        <v>43040030001</v>
      </c>
      <c r="B289" s="12">
        <v>80000000</v>
      </c>
      <c r="C289" s="12">
        <v>153814701</v>
      </c>
      <c r="D289" s="12">
        <v>73814701</v>
      </c>
      <c r="E289" s="12">
        <v>0</v>
      </c>
    </row>
    <row r="290" spans="1:5" x14ac:dyDescent="0.25">
      <c r="A290" s="11">
        <v>43040030003</v>
      </c>
      <c r="B290" s="12">
        <v>430868397</v>
      </c>
      <c r="C290" s="12">
        <v>430868397</v>
      </c>
      <c r="D290" s="12">
        <v>0</v>
      </c>
      <c r="E290" s="12">
        <v>0</v>
      </c>
    </row>
    <row r="291" spans="1:5" x14ac:dyDescent="0.25">
      <c r="A291" s="11">
        <v>43040030004</v>
      </c>
      <c r="B291" s="12">
        <v>2746762084</v>
      </c>
      <c r="C291" s="12">
        <v>2746762084</v>
      </c>
      <c r="D291" s="12">
        <v>100047953</v>
      </c>
      <c r="E291" s="12">
        <v>0</v>
      </c>
    </row>
    <row r="292" spans="1:5" x14ac:dyDescent="0.25">
      <c r="A292" s="11">
        <v>43040030007</v>
      </c>
      <c r="B292" s="12">
        <v>199096000</v>
      </c>
      <c r="C292" s="12">
        <v>199096000</v>
      </c>
      <c r="D292" s="12">
        <v>0</v>
      </c>
      <c r="E292" s="12">
        <v>0</v>
      </c>
    </row>
    <row r="293" spans="1:5" x14ac:dyDescent="0.25">
      <c r="A293" s="11">
        <v>43040040001</v>
      </c>
      <c r="B293" s="12">
        <v>377109700</v>
      </c>
      <c r="C293" s="12">
        <v>536180849</v>
      </c>
      <c r="D293" s="12">
        <v>159071149</v>
      </c>
      <c r="E293" s="12">
        <v>0</v>
      </c>
    </row>
    <row r="294" spans="1:5" x14ac:dyDescent="0.25">
      <c r="A294" s="11">
        <v>43040050001</v>
      </c>
      <c r="B294" s="12">
        <v>464161000</v>
      </c>
      <c r="C294" s="12">
        <v>464161000</v>
      </c>
      <c r="D294" s="12">
        <v>0</v>
      </c>
      <c r="E294" s="12">
        <v>0</v>
      </c>
    </row>
    <row r="295" spans="1:5" x14ac:dyDescent="0.25">
      <c r="A295" s="11">
        <v>43040050002</v>
      </c>
      <c r="B295" s="12">
        <v>160000000</v>
      </c>
      <c r="C295" s="12">
        <v>163837179</v>
      </c>
      <c r="D295" s="12">
        <v>3837179</v>
      </c>
      <c r="E295" s="12">
        <v>0</v>
      </c>
    </row>
    <row r="296" spans="1:5" x14ac:dyDescent="0.25">
      <c r="A296" s="11">
        <v>44010010002</v>
      </c>
      <c r="B296" s="12">
        <v>1122653311</v>
      </c>
      <c r="C296" s="12">
        <v>1122653311</v>
      </c>
      <c r="D296" s="12">
        <v>0</v>
      </c>
      <c r="E296" s="12">
        <v>0</v>
      </c>
    </row>
    <row r="297" spans="1:5" x14ac:dyDescent="0.25">
      <c r="A297" s="11">
        <v>44010010007</v>
      </c>
      <c r="B297" s="12">
        <v>207226236</v>
      </c>
      <c r="C297" s="12">
        <v>207226236</v>
      </c>
      <c r="D297" s="12">
        <v>0</v>
      </c>
      <c r="E297" s="12">
        <v>0</v>
      </c>
    </row>
    <row r="298" spans="1:5" x14ac:dyDescent="0.25">
      <c r="A298" s="11">
        <v>44010020003</v>
      </c>
      <c r="B298" s="12">
        <v>1000000000</v>
      </c>
      <c r="C298" s="12">
        <v>1000000000</v>
      </c>
      <c r="D298" s="12">
        <v>0</v>
      </c>
      <c r="E298" s="12">
        <v>0</v>
      </c>
    </row>
    <row r="299" spans="1:5" x14ac:dyDescent="0.25">
      <c r="A299" s="11">
        <v>44010030008</v>
      </c>
      <c r="B299" s="12">
        <v>2792498919</v>
      </c>
      <c r="C299" s="12">
        <v>2792498919</v>
      </c>
      <c r="D299" s="12">
        <v>0</v>
      </c>
      <c r="E299" s="12">
        <v>0</v>
      </c>
    </row>
    <row r="300" spans="1:5" x14ac:dyDescent="0.25">
      <c r="A300" s="11">
        <v>44010030010</v>
      </c>
      <c r="B300" s="12">
        <v>692054135</v>
      </c>
      <c r="C300" s="12">
        <v>692054135</v>
      </c>
      <c r="D300" s="12">
        <v>0</v>
      </c>
      <c r="E300" s="12">
        <v>0</v>
      </c>
    </row>
    <row r="301" spans="1:5" x14ac:dyDescent="0.25">
      <c r="A301" s="11">
        <v>44020010001</v>
      </c>
      <c r="B301" s="12">
        <v>300000000</v>
      </c>
      <c r="C301" s="12">
        <v>300000000</v>
      </c>
      <c r="D301" s="12">
        <v>0</v>
      </c>
      <c r="E301" s="12">
        <v>0</v>
      </c>
    </row>
    <row r="302" spans="1:5" x14ac:dyDescent="0.25">
      <c r="A302" s="11">
        <v>44020010002</v>
      </c>
      <c r="B302" s="12">
        <v>400000000</v>
      </c>
      <c r="C302" s="12">
        <v>400000000</v>
      </c>
      <c r="D302" s="12">
        <v>0</v>
      </c>
      <c r="E302" s="12">
        <v>0</v>
      </c>
    </row>
    <row r="303" spans="1:5" x14ac:dyDescent="0.25">
      <c r="A303" s="11">
        <v>44020010004</v>
      </c>
      <c r="B303" s="12">
        <v>300000000</v>
      </c>
      <c r="C303" s="12">
        <v>300000000</v>
      </c>
      <c r="D303" s="12">
        <v>0</v>
      </c>
      <c r="E303" s="12">
        <v>0</v>
      </c>
    </row>
    <row r="304" spans="1:5" x14ac:dyDescent="0.25">
      <c r="A304" s="11">
        <v>44020010007</v>
      </c>
      <c r="B304" s="12">
        <v>0</v>
      </c>
      <c r="C304" s="12">
        <v>38750000</v>
      </c>
      <c r="D304" s="12">
        <v>38750000</v>
      </c>
      <c r="E304" s="12">
        <v>0</v>
      </c>
    </row>
    <row r="305" spans="1:5" x14ac:dyDescent="0.25">
      <c r="A305" s="11">
        <v>44020010009</v>
      </c>
      <c r="B305" s="12">
        <v>76495000</v>
      </c>
      <c r="C305" s="12">
        <v>76495000</v>
      </c>
      <c r="D305" s="12">
        <v>0</v>
      </c>
      <c r="E305" s="12">
        <v>0</v>
      </c>
    </row>
    <row r="306" spans="1:5" x14ac:dyDescent="0.25">
      <c r="A306" s="11">
        <v>44030010003</v>
      </c>
      <c r="B306" s="12">
        <v>4000000000</v>
      </c>
      <c r="C306" s="12">
        <v>4000000000</v>
      </c>
      <c r="D306" s="12">
        <v>0</v>
      </c>
      <c r="E306" s="12">
        <v>0</v>
      </c>
    </row>
    <row r="307" spans="1:5" x14ac:dyDescent="0.25">
      <c r="A307" s="11">
        <v>44030010005</v>
      </c>
      <c r="B307" s="12">
        <v>500000000</v>
      </c>
      <c r="C307" s="12">
        <v>500000000</v>
      </c>
      <c r="D307" s="12">
        <v>0</v>
      </c>
      <c r="E307" s="12">
        <v>0</v>
      </c>
    </row>
    <row r="308" spans="1:5" x14ac:dyDescent="0.25">
      <c r="A308" s="11">
        <v>44030010010</v>
      </c>
      <c r="B308" s="12">
        <v>282188000</v>
      </c>
      <c r="C308" s="12">
        <v>282188000</v>
      </c>
      <c r="D308" s="12">
        <v>0</v>
      </c>
      <c r="E308" s="12">
        <v>0</v>
      </c>
    </row>
    <row r="309" spans="1:5" x14ac:dyDescent="0.25">
      <c r="A309" s="11">
        <v>44030020001</v>
      </c>
      <c r="B309" s="12">
        <v>5094398908</v>
      </c>
      <c r="C309" s="12">
        <v>5094398908</v>
      </c>
      <c r="D309" s="12">
        <v>0</v>
      </c>
      <c r="E309" s="12">
        <v>0</v>
      </c>
    </row>
    <row r="310" spans="1:5" x14ac:dyDescent="0.25">
      <c r="A310" s="11">
        <v>44030020003</v>
      </c>
      <c r="B310" s="12">
        <v>133948447</v>
      </c>
      <c r="C310" s="12">
        <v>133948447</v>
      </c>
      <c r="D310" s="12">
        <v>13500000</v>
      </c>
      <c r="E310" s="12">
        <v>0</v>
      </c>
    </row>
    <row r="311" spans="1:5" x14ac:dyDescent="0.25">
      <c r="A311" s="11">
        <v>44030020005</v>
      </c>
      <c r="B311" s="12">
        <v>7836387097</v>
      </c>
      <c r="C311" s="12">
        <v>9003259133</v>
      </c>
      <c r="D311" s="12">
        <v>1166872036</v>
      </c>
      <c r="E311" s="12">
        <v>0</v>
      </c>
    </row>
    <row r="312" spans="1:5" x14ac:dyDescent="0.25">
      <c r="A312" s="11">
        <v>44030020006</v>
      </c>
      <c r="B312" s="12">
        <v>247056200</v>
      </c>
      <c r="C312" s="12">
        <v>247056200</v>
      </c>
      <c r="D312" s="12">
        <v>0</v>
      </c>
      <c r="E312" s="12">
        <v>0</v>
      </c>
    </row>
    <row r="313" spans="1:5" x14ac:dyDescent="0.25">
      <c r="A313" s="11">
        <v>44030020007</v>
      </c>
      <c r="B313" s="12">
        <v>1500000000</v>
      </c>
      <c r="C313" s="12">
        <v>1500000000</v>
      </c>
      <c r="D313" s="12">
        <v>0</v>
      </c>
      <c r="E313" s="12">
        <v>0</v>
      </c>
    </row>
    <row r="314" spans="1:5" x14ac:dyDescent="0.25">
      <c r="A314" s="11">
        <v>44040010001</v>
      </c>
      <c r="B314" s="12">
        <v>4227093000</v>
      </c>
      <c r="C314" s="12">
        <v>5416798500</v>
      </c>
      <c r="D314" s="12">
        <v>1189705500</v>
      </c>
      <c r="E314" s="12">
        <v>0</v>
      </c>
    </row>
    <row r="315" spans="1:5" x14ac:dyDescent="0.25">
      <c r="A315" s="11">
        <v>44040010003</v>
      </c>
      <c r="B315" s="12">
        <v>200000000</v>
      </c>
      <c r="C315" s="12">
        <v>200000000</v>
      </c>
      <c r="D315" s="12">
        <v>0</v>
      </c>
      <c r="E315" s="12">
        <v>0</v>
      </c>
    </row>
    <row r="316" spans="1:5" x14ac:dyDescent="0.25">
      <c r="A316" s="11">
        <v>44040020001</v>
      </c>
      <c r="B316" s="12">
        <v>500000000</v>
      </c>
      <c r="C316" s="12">
        <v>500000000</v>
      </c>
      <c r="D316" s="12">
        <v>0</v>
      </c>
      <c r="E316" s="12">
        <v>0</v>
      </c>
    </row>
    <row r="317" spans="1:5" x14ac:dyDescent="0.25">
      <c r="A317" s="11">
        <v>44040020004</v>
      </c>
      <c r="B317" s="12">
        <v>100050000</v>
      </c>
      <c r="C317" s="12">
        <v>100050000</v>
      </c>
      <c r="D317" s="12">
        <v>0</v>
      </c>
      <c r="E317" s="12">
        <v>0</v>
      </c>
    </row>
    <row r="318" spans="1:5" x14ac:dyDescent="0.25">
      <c r="A318" s="11">
        <v>44040020005</v>
      </c>
      <c r="B318" s="12">
        <v>250000000</v>
      </c>
      <c r="C318" s="12">
        <v>250000000</v>
      </c>
      <c r="D318" s="12">
        <v>0</v>
      </c>
      <c r="E318" s="12">
        <v>0</v>
      </c>
    </row>
    <row r="319" spans="1:5" x14ac:dyDescent="0.25">
      <c r="A319" s="11">
        <v>45010010001</v>
      </c>
      <c r="B319" s="12">
        <v>749699742</v>
      </c>
      <c r="C319" s="12">
        <v>749699742</v>
      </c>
      <c r="D319" s="12">
        <v>0</v>
      </c>
      <c r="E319" s="12">
        <v>0</v>
      </c>
    </row>
    <row r="320" spans="1:5" x14ac:dyDescent="0.25">
      <c r="A320" s="11">
        <v>45010010002</v>
      </c>
      <c r="B320" s="12">
        <v>6979311712</v>
      </c>
      <c r="C320" s="12">
        <v>6979311712</v>
      </c>
      <c r="D320" s="12">
        <v>850779410</v>
      </c>
      <c r="E320" s="12">
        <v>0</v>
      </c>
    </row>
    <row r="321" spans="1:5" x14ac:dyDescent="0.25">
      <c r="A321" s="11">
        <v>45010010003</v>
      </c>
      <c r="B321" s="12">
        <v>135963000</v>
      </c>
      <c r="C321" s="12">
        <v>135963000</v>
      </c>
      <c r="D321" s="12">
        <v>0</v>
      </c>
      <c r="E321" s="12">
        <v>0</v>
      </c>
    </row>
    <row r="322" spans="1:5" x14ac:dyDescent="0.25">
      <c r="A322" s="11">
        <v>45010010006</v>
      </c>
      <c r="B322" s="12">
        <v>8310000000</v>
      </c>
      <c r="C322" s="12">
        <v>8310000000</v>
      </c>
      <c r="D322" s="12">
        <v>0</v>
      </c>
      <c r="E322" s="12">
        <v>0</v>
      </c>
    </row>
    <row r="323" spans="1:5" x14ac:dyDescent="0.25">
      <c r="A323" s="11">
        <v>45010020001</v>
      </c>
      <c r="B323" s="12">
        <v>2748358152</v>
      </c>
      <c r="C323" s="12">
        <v>2748358152</v>
      </c>
      <c r="D323" s="12">
        <v>0</v>
      </c>
      <c r="E323" s="12">
        <v>0</v>
      </c>
    </row>
    <row r="324" spans="1:5" x14ac:dyDescent="0.25">
      <c r="A324" s="11">
        <v>45010020002</v>
      </c>
      <c r="B324" s="12">
        <v>339739653</v>
      </c>
      <c r="C324" s="12">
        <v>339739653</v>
      </c>
      <c r="D324" s="12">
        <v>0</v>
      </c>
      <c r="E324" s="12">
        <v>0</v>
      </c>
    </row>
    <row r="325" spans="1:5" x14ac:dyDescent="0.25">
      <c r="A325" s="11">
        <v>45010020003</v>
      </c>
      <c r="B325" s="12">
        <v>4552002065</v>
      </c>
      <c r="C325" s="12">
        <v>4552002065</v>
      </c>
      <c r="D325" s="12">
        <v>0</v>
      </c>
      <c r="E325" s="12">
        <v>0</v>
      </c>
    </row>
    <row r="326" spans="1:5" x14ac:dyDescent="0.25">
      <c r="A326" s="11">
        <v>45010020004</v>
      </c>
      <c r="B326" s="12">
        <v>797289000</v>
      </c>
      <c r="C326" s="12">
        <v>797289000</v>
      </c>
      <c r="D326" s="12">
        <v>0</v>
      </c>
      <c r="E326" s="12">
        <v>0</v>
      </c>
    </row>
    <row r="327" spans="1:5" x14ac:dyDescent="0.25">
      <c r="A327" s="11">
        <v>45010020005</v>
      </c>
      <c r="B327" s="12">
        <v>493690000</v>
      </c>
      <c r="C327" s="12">
        <v>493690000</v>
      </c>
      <c r="D327" s="12">
        <v>0</v>
      </c>
      <c r="E327" s="12">
        <v>0</v>
      </c>
    </row>
    <row r="328" spans="1:5" x14ac:dyDescent="0.25">
      <c r="A328" s="11">
        <v>45010020009</v>
      </c>
      <c r="B328" s="12">
        <v>557474000</v>
      </c>
      <c r="C328" s="12">
        <v>557474000</v>
      </c>
      <c r="D328" s="12">
        <v>0</v>
      </c>
      <c r="E328" s="12">
        <v>0</v>
      </c>
    </row>
    <row r="329" spans="1:5" x14ac:dyDescent="0.25">
      <c r="A329" s="11">
        <v>45010020010</v>
      </c>
      <c r="B329" s="12">
        <v>688500000</v>
      </c>
      <c r="C329" s="12">
        <v>688500000</v>
      </c>
      <c r="D329" s="12">
        <v>0</v>
      </c>
      <c r="E329" s="12">
        <v>0</v>
      </c>
    </row>
    <row r="330" spans="1:5" x14ac:dyDescent="0.25">
      <c r="A330" s="11">
        <v>45010020013</v>
      </c>
      <c r="B330" s="12">
        <v>2960020000</v>
      </c>
      <c r="C330" s="12">
        <v>2960020000</v>
      </c>
      <c r="D330" s="12">
        <v>0</v>
      </c>
      <c r="E330" s="12">
        <v>0</v>
      </c>
    </row>
    <row r="331" spans="1:5" x14ac:dyDescent="0.25">
      <c r="A331" s="11">
        <v>45010020014</v>
      </c>
      <c r="B331" s="12">
        <v>8623763548</v>
      </c>
      <c r="C331" s="12">
        <v>8623763548</v>
      </c>
      <c r="D331" s="12">
        <v>346311298</v>
      </c>
      <c r="E331" s="12">
        <v>0</v>
      </c>
    </row>
    <row r="332" spans="1:5" x14ac:dyDescent="0.25">
      <c r="A332" s="11">
        <v>45010020015</v>
      </c>
      <c r="B332" s="12">
        <v>12407072713</v>
      </c>
      <c r="C332" s="12">
        <v>12407072713</v>
      </c>
      <c r="D332" s="12">
        <v>1070739687</v>
      </c>
      <c r="E332" s="12">
        <v>0</v>
      </c>
    </row>
    <row r="333" spans="1:5" x14ac:dyDescent="0.25">
      <c r="A333" s="11">
        <v>45010020016</v>
      </c>
      <c r="B333" s="12">
        <v>270891710</v>
      </c>
      <c r="C333" s="12">
        <v>270891710</v>
      </c>
      <c r="D333" s="12">
        <v>0</v>
      </c>
      <c r="E333" s="12">
        <v>0</v>
      </c>
    </row>
    <row r="334" spans="1:5" x14ac:dyDescent="0.25">
      <c r="A334" s="11">
        <v>45010020017</v>
      </c>
      <c r="B334" s="12">
        <v>500000000</v>
      </c>
      <c r="C334" s="12">
        <v>500000000</v>
      </c>
      <c r="D334" s="12">
        <v>0</v>
      </c>
      <c r="E334" s="12">
        <v>0</v>
      </c>
    </row>
    <row r="335" spans="1:5" x14ac:dyDescent="0.25">
      <c r="A335" s="11">
        <v>45010020018</v>
      </c>
      <c r="B335" s="12">
        <v>685000000</v>
      </c>
      <c r="C335" s="12">
        <v>685000000</v>
      </c>
      <c r="D335" s="12">
        <v>0</v>
      </c>
      <c r="E335" s="12">
        <v>0</v>
      </c>
    </row>
    <row r="336" spans="1:5" x14ac:dyDescent="0.25">
      <c r="A336" s="11">
        <v>45010020019</v>
      </c>
      <c r="B336" s="12">
        <v>82080000</v>
      </c>
      <c r="C336" s="12">
        <v>82080000</v>
      </c>
      <c r="D336" s="12">
        <v>0</v>
      </c>
      <c r="E336" s="12">
        <v>0</v>
      </c>
    </row>
    <row r="337" spans="1:5" x14ac:dyDescent="0.25">
      <c r="A337" s="11">
        <v>45020010002</v>
      </c>
      <c r="B337" s="12">
        <v>60439798</v>
      </c>
      <c r="C337" s="12">
        <v>60439798</v>
      </c>
      <c r="D337" s="12">
        <v>0</v>
      </c>
      <c r="E337" s="12">
        <v>0</v>
      </c>
    </row>
    <row r="338" spans="1:5" x14ac:dyDescent="0.25">
      <c r="A338" s="11">
        <v>45020010006</v>
      </c>
      <c r="B338" s="12">
        <v>1561000000</v>
      </c>
      <c r="C338" s="12">
        <v>1561000000</v>
      </c>
      <c r="D338" s="12">
        <v>0</v>
      </c>
      <c r="E338" s="12">
        <v>0</v>
      </c>
    </row>
    <row r="339" spans="1:5" x14ac:dyDescent="0.25">
      <c r="A339" s="11">
        <v>45020010009</v>
      </c>
      <c r="B339" s="12">
        <v>1743000000</v>
      </c>
      <c r="C339" s="12">
        <v>1743000000</v>
      </c>
      <c r="D339" s="12">
        <v>0</v>
      </c>
      <c r="E339" s="12">
        <v>0</v>
      </c>
    </row>
    <row r="340" spans="1:5" x14ac:dyDescent="0.25">
      <c r="A340" s="11">
        <v>45020010012</v>
      </c>
      <c r="B340" s="12">
        <v>150000000</v>
      </c>
      <c r="C340" s="12">
        <v>150000000</v>
      </c>
      <c r="D340" s="12">
        <v>0</v>
      </c>
      <c r="E340" s="12">
        <v>0</v>
      </c>
    </row>
    <row r="341" spans="1:5" x14ac:dyDescent="0.25">
      <c r="A341" s="11">
        <v>45020020001</v>
      </c>
      <c r="B341" s="12">
        <v>250000000</v>
      </c>
      <c r="C341" s="12">
        <v>250000000</v>
      </c>
      <c r="D341" s="12">
        <v>0</v>
      </c>
      <c r="E341" s="12">
        <v>0</v>
      </c>
    </row>
    <row r="342" spans="1:5" x14ac:dyDescent="0.25">
      <c r="A342" s="11">
        <v>45020020002</v>
      </c>
      <c r="B342" s="12">
        <v>13962650402</v>
      </c>
      <c r="C342" s="12">
        <v>13962650402</v>
      </c>
      <c r="D342" s="12">
        <v>1630050367</v>
      </c>
      <c r="E342" s="12">
        <v>0</v>
      </c>
    </row>
    <row r="343" spans="1:5" x14ac:dyDescent="0.25">
      <c r="A343" s="11">
        <v>45020020003</v>
      </c>
      <c r="B343" s="12">
        <v>240020000</v>
      </c>
      <c r="C343" s="12">
        <v>240020000</v>
      </c>
      <c r="D343" s="12">
        <v>0</v>
      </c>
      <c r="E343" s="12">
        <v>0</v>
      </c>
    </row>
    <row r="344" spans="1:5" x14ac:dyDescent="0.25">
      <c r="A344" s="11">
        <v>45020020004</v>
      </c>
      <c r="B344" s="12">
        <v>3459980000</v>
      </c>
      <c r="C344" s="12">
        <v>3459980000</v>
      </c>
      <c r="D344" s="12">
        <v>0</v>
      </c>
      <c r="E344" s="12">
        <v>0</v>
      </c>
    </row>
    <row r="345" spans="1:5" x14ac:dyDescent="0.25">
      <c r="A345" s="11">
        <v>45020020007</v>
      </c>
      <c r="B345" s="12">
        <v>1200000000</v>
      </c>
      <c r="C345" s="12">
        <v>1200000000</v>
      </c>
      <c r="D345" s="12">
        <v>0</v>
      </c>
      <c r="E345" s="12">
        <v>0</v>
      </c>
    </row>
    <row r="346" spans="1:5" x14ac:dyDescent="0.25">
      <c r="A346" s="11">
        <v>45020020010</v>
      </c>
      <c r="B346" s="12">
        <v>3000000000</v>
      </c>
      <c r="C346" s="12">
        <v>3000000000</v>
      </c>
      <c r="D346" s="12">
        <v>0</v>
      </c>
      <c r="E346" s="12">
        <v>0</v>
      </c>
    </row>
    <row r="347" spans="1:5" x14ac:dyDescent="0.25">
      <c r="A347" s="11">
        <v>45020020011</v>
      </c>
      <c r="B347" s="12">
        <v>129108290</v>
      </c>
      <c r="C347" s="12">
        <v>129108290</v>
      </c>
      <c r="D347" s="12">
        <v>0</v>
      </c>
      <c r="E347" s="12">
        <v>0</v>
      </c>
    </row>
    <row r="348" spans="1:5" x14ac:dyDescent="0.25">
      <c r="A348" s="11">
        <v>45020020012</v>
      </c>
      <c r="B348" s="12">
        <v>0</v>
      </c>
      <c r="C348" s="12">
        <v>145194141</v>
      </c>
      <c r="D348" s="12">
        <v>145194141</v>
      </c>
      <c r="E348" s="12">
        <v>0</v>
      </c>
    </row>
    <row r="349" spans="1:5" x14ac:dyDescent="0.25">
      <c r="A349" s="11">
        <v>45020020014</v>
      </c>
      <c r="B349" s="12">
        <v>145117719</v>
      </c>
      <c r="C349" s="12">
        <v>145117719</v>
      </c>
      <c r="D349" s="12">
        <v>0</v>
      </c>
      <c r="E349" s="12">
        <v>0</v>
      </c>
    </row>
    <row r="350" spans="1:5" x14ac:dyDescent="0.25">
      <c r="A350" s="11">
        <v>45020020015</v>
      </c>
      <c r="B350" s="12">
        <v>674369300</v>
      </c>
      <c r="C350" s="12">
        <v>691906250</v>
      </c>
      <c r="D350" s="12">
        <v>17536950</v>
      </c>
      <c r="E350" s="12">
        <v>0</v>
      </c>
    </row>
    <row r="351" spans="1:5" x14ac:dyDescent="0.25">
      <c r="A351" s="11">
        <v>45020020016</v>
      </c>
      <c r="B351" s="12">
        <v>2017277514</v>
      </c>
      <c r="C351" s="12">
        <v>2017277514</v>
      </c>
      <c r="D351" s="12">
        <v>0</v>
      </c>
      <c r="E351" s="12">
        <v>0</v>
      </c>
    </row>
    <row r="352" spans="1:5" x14ac:dyDescent="0.25">
      <c r="A352" s="11">
        <v>45020020017</v>
      </c>
      <c r="B352" s="12">
        <v>10090238299</v>
      </c>
      <c r="C352" s="12">
        <v>10090238299</v>
      </c>
      <c r="D352" s="12">
        <v>0</v>
      </c>
      <c r="E352" s="12">
        <v>0</v>
      </c>
    </row>
    <row r="353" spans="1:5" x14ac:dyDescent="0.25">
      <c r="A353" s="11">
        <v>45020020018</v>
      </c>
      <c r="B353" s="12">
        <v>80400000</v>
      </c>
      <c r="C353" s="12">
        <v>80400000</v>
      </c>
      <c r="D353" s="12">
        <v>0</v>
      </c>
      <c r="E353" s="12">
        <v>0</v>
      </c>
    </row>
    <row r="354" spans="1:5" x14ac:dyDescent="0.25">
      <c r="A354" s="11">
        <v>45020020019</v>
      </c>
      <c r="B354" s="12">
        <v>466756312</v>
      </c>
      <c r="C354" s="12">
        <v>466756312</v>
      </c>
      <c r="D354" s="12">
        <v>0</v>
      </c>
      <c r="E354" s="12">
        <v>0</v>
      </c>
    </row>
    <row r="355" spans="1:5" x14ac:dyDescent="0.25">
      <c r="A355" s="11">
        <v>45020020020</v>
      </c>
      <c r="B355" s="12">
        <v>195000000</v>
      </c>
      <c r="C355" s="12">
        <v>195000000</v>
      </c>
      <c r="D355" s="12">
        <v>0</v>
      </c>
      <c r="E355" s="12">
        <v>0</v>
      </c>
    </row>
    <row r="356" spans="1:5" x14ac:dyDescent="0.25">
      <c r="A356" s="11">
        <v>45020030001</v>
      </c>
      <c r="B356" s="12">
        <v>155258400</v>
      </c>
      <c r="C356" s="12">
        <v>155258400</v>
      </c>
      <c r="D356" s="12">
        <v>0</v>
      </c>
      <c r="E356" s="12">
        <v>0</v>
      </c>
    </row>
    <row r="357" spans="1:5" x14ac:dyDescent="0.25">
      <c r="A357" s="11">
        <v>45020030005</v>
      </c>
      <c r="B357" s="12">
        <v>0</v>
      </c>
      <c r="C357" s="12">
        <v>651549741</v>
      </c>
      <c r="D357" s="12">
        <v>651549741</v>
      </c>
      <c r="E357" s="12">
        <v>0</v>
      </c>
    </row>
    <row r="358" spans="1:5" x14ac:dyDescent="0.25">
      <c r="A358" s="11">
        <v>45030010001</v>
      </c>
      <c r="B358" s="12">
        <v>786562336</v>
      </c>
      <c r="C358" s="12">
        <v>786562336</v>
      </c>
      <c r="D358" s="12">
        <v>0</v>
      </c>
      <c r="E358" s="12">
        <v>0</v>
      </c>
    </row>
    <row r="359" spans="1:5" x14ac:dyDescent="0.25">
      <c r="A359" s="11">
        <v>45030010004</v>
      </c>
      <c r="B359" s="12">
        <v>1422443806</v>
      </c>
      <c r="C359" s="12">
        <v>1422443806</v>
      </c>
      <c r="D359" s="12">
        <v>0</v>
      </c>
      <c r="E359" s="12">
        <v>0</v>
      </c>
    </row>
    <row r="360" spans="1:5" x14ac:dyDescent="0.25">
      <c r="A360" s="11">
        <v>45030010005</v>
      </c>
      <c r="B360" s="12">
        <v>305450500</v>
      </c>
      <c r="C360" s="12">
        <v>305450500</v>
      </c>
      <c r="D360" s="12">
        <v>0</v>
      </c>
      <c r="E360" s="12">
        <v>0</v>
      </c>
    </row>
    <row r="361" spans="1:5" x14ac:dyDescent="0.25">
      <c r="A361" s="11">
        <v>45030010006</v>
      </c>
      <c r="B361" s="12">
        <v>150503600</v>
      </c>
      <c r="C361" s="12">
        <v>150503600</v>
      </c>
      <c r="D361" s="12">
        <v>0</v>
      </c>
      <c r="E361" s="12">
        <v>0</v>
      </c>
    </row>
    <row r="362" spans="1:5" x14ac:dyDescent="0.25">
      <c r="A362" s="11">
        <v>45030010009</v>
      </c>
      <c r="B362" s="12">
        <v>95770900</v>
      </c>
      <c r="C362" s="12">
        <v>95770900</v>
      </c>
      <c r="D362" s="12">
        <v>0</v>
      </c>
      <c r="E362" s="12">
        <v>0</v>
      </c>
    </row>
    <row r="363" spans="1:5" x14ac:dyDescent="0.25">
      <c r="A363" s="11">
        <v>45030010012</v>
      </c>
      <c r="B363" s="12">
        <v>165600000</v>
      </c>
      <c r="C363" s="12">
        <v>165600000</v>
      </c>
      <c r="D363" s="12">
        <v>0</v>
      </c>
      <c r="E363" s="12">
        <v>0</v>
      </c>
    </row>
    <row r="364" spans="1:5" x14ac:dyDescent="0.25">
      <c r="A364" s="11">
        <v>45030010013</v>
      </c>
      <c r="B364" s="12">
        <v>134720000</v>
      </c>
      <c r="C364" s="12">
        <v>134720000</v>
      </c>
      <c r="D364" s="12">
        <v>0</v>
      </c>
      <c r="E364" s="12">
        <v>0</v>
      </c>
    </row>
    <row r="365" spans="1:5" x14ac:dyDescent="0.25">
      <c r="A365" s="11">
        <v>45030010014</v>
      </c>
      <c r="B365" s="12">
        <v>720969700</v>
      </c>
      <c r="C365" s="12">
        <v>720969700</v>
      </c>
      <c r="D365" s="12">
        <v>0</v>
      </c>
      <c r="E365" s="12">
        <v>0</v>
      </c>
    </row>
    <row r="366" spans="1:5" x14ac:dyDescent="0.25">
      <c r="A366" s="11">
        <v>45030010015</v>
      </c>
      <c r="B366" s="12">
        <v>670863576</v>
      </c>
      <c r="C366" s="12">
        <v>670863576</v>
      </c>
      <c r="D366" s="12">
        <v>0</v>
      </c>
      <c r="E366" s="12">
        <v>0</v>
      </c>
    </row>
    <row r="367" spans="1:5" x14ac:dyDescent="0.25">
      <c r="A367" s="11">
        <v>45030010017</v>
      </c>
      <c r="B367" s="12">
        <v>139800000</v>
      </c>
      <c r="C367" s="12">
        <v>139800000</v>
      </c>
      <c r="D367" s="12">
        <v>0</v>
      </c>
      <c r="E367" s="12">
        <v>0</v>
      </c>
    </row>
    <row r="368" spans="1:5" x14ac:dyDescent="0.25">
      <c r="A368" s="11">
        <v>99999999999</v>
      </c>
      <c r="B368" s="12">
        <v>1683278326</v>
      </c>
      <c r="C368" s="12">
        <v>1683278326</v>
      </c>
      <c r="D368" s="12">
        <v>0</v>
      </c>
      <c r="E368" s="12">
        <v>0</v>
      </c>
    </row>
    <row r="369" spans="1:5" x14ac:dyDescent="0.25">
      <c r="A369" s="11" t="s">
        <v>12681</v>
      </c>
      <c r="B369" s="12">
        <v>2644269524617</v>
      </c>
      <c r="C369" s="12">
        <v>2814781096473</v>
      </c>
      <c r="D369" s="12">
        <v>214258180373</v>
      </c>
      <c r="E369" s="12">
        <v>33802841107</v>
      </c>
    </row>
  </sheetData>
  <mergeCells count="1">
    <mergeCell ref="A1:E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Ejec_Def_Enero_30_2020</vt:lpstr>
      <vt:lpstr>organismo</vt:lpstr>
      <vt:lpstr>Area Funcional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Yenni Angel</dc:creator>
  <cp:lastModifiedBy>Sandra Giraldo</cp:lastModifiedBy>
  <dcterms:created xsi:type="dcterms:W3CDTF">2020-02-24T14:12:01Z</dcterms:created>
  <dcterms:modified xsi:type="dcterms:W3CDTF">2020-05-21T21:45:29Z</dcterms:modified>
</cp:coreProperties>
</file>